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ml.chartshapes+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drawings/drawing4.xml" ContentType="application/vnd.openxmlformats-officedocument.drawingml.chartshapes+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Ex3.xml" ContentType="application/vnd.ms-office.chartex+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C:\Users\ASUS\OneDrive\Desktop\ExCeL\XL\XL UTube Projects\drive-download-20251220T062110Z-3-001\4 Creating DashBoard\"/>
    </mc:Choice>
  </mc:AlternateContent>
  <xr:revisionPtr revIDLastSave="0" documentId="13_ncr:10000001_{F898FB5A-375F-4E5E-9D63-02FB2962EABE}" xr6:coauthVersionLast="47" xr6:coauthVersionMax="47" xr10:uidLastSave="{00000000-0000-0000-0000-000000000000}"/>
  <bookViews>
    <workbookView xWindow="-108" yWindow="-108" windowWidth="23256" windowHeight="13176" activeTab="1" xr2:uid="{00000000-000D-0000-FFFF-FFFF00000000}"/>
  </bookViews>
  <sheets>
    <sheet name="Retail Store Sales" sheetId="1" r:id="rId1"/>
    <sheet name="Cost Per Unit" sheetId="2" r:id="rId2"/>
    <sheet name="Data Analysis" sheetId="3" r:id="rId3"/>
    <sheet name="Sheet3" sheetId="6" r:id="rId4"/>
    <sheet name="Dashboard" sheetId="4" r:id="rId5"/>
  </sheets>
  <definedNames>
    <definedName name="_xlchart.v5.0" hidden="1">Sheet3!$D$260</definedName>
    <definedName name="_xlchart.v5.1" hidden="1">Sheet3!$E$260</definedName>
    <definedName name="_xlchart.v5.10" hidden="1">Sheet3!$F$260:$F$266</definedName>
    <definedName name="_xlchart.v5.11" hidden="1">Sheet3!$H$258</definedName>
    <definedName name="_xlchart.v5.12" hidden="1">Sheet3!$H$259:$H$264</definedName>
    <definedName name="_xlchart.v5.13" hidden="1">Sheet3!$I$258</definedName>
    <definedName name="_xlchart.v5.14" hidden="1">Sheet3!$I$259:$I$264</definedName>
    <definedName name="_xlchart.v5.15" hidden="1">Sheet3!$E$259</definedName>
    <definedName name="_xlchart.v5.16" hidden="1">Sheet3!$E$260:$E$266</definedName>
    <definedName name="_xlchart.v5.17" hidden="1">Sheet3!$F$258</definedName>
    <definedName name="_xlchart.v5.18" hidden="1">Sheet3!$F$259</definedName>
    <definedName name="_xlchart.v5.19" hidden="1">Sheet3!$F$260:$F$266</definedName>
    <definedName name="_xlchart.v5.2" hidden="1">Sheet3!$F$260</definedName>
    <definedName name="_xlchart.v5.20" hidden="1">Sheet3!$E$259</definedName>
    <definedName name="_xlchart.v5.21" hidden="1">Sheet3!$E$260:$E$266</definedName>
    <definedName name="_xlchart.v5.22" hidden="1">Sheet3!$F$259</definedName>
    <definedName name="_xlchart.v5.23" hidden="1">Sheet3!$F$260:$F$266</definedName>
    <definedName name="_xlchart.v5.3" hidden="1">Sheet3!$D$260</definedName>
    <definedName name="_xlchart.v5.4" hidden="1">Sheet3!$E$260</definedName>
    <definedName name="_xlchart.v5.5" hidden="1">Sheet3!$F$260</definedName>
    <definedName name="_xlchart.v5.6" hidden="1">Sheet3!$E$259</definedName>
    <definedName name="_xlchart.v5.7" hidden="1">Sheet3!$E$260:$E$266</definedName>
    <definedName name="_xlchart.v5.8" hidden="1">Sheet3!$F$258</definedName>
    <definedName name="_xlchart.v5.9" hidden="1">Sheet3!$F$259</definedName>
    <definedName name="Slicer_Country">#N/A</definedName>
    <definedName name="Slicer_Month">#N/A</definedName>
    <definedName name="Slicer_Product_Category">#N/A</definedName>
    <definedName name="Slicer_Year">#N/A</definedName>
  </definedNames>
  <calcPr calcId="191029"/>
  <pivotCaches>
    <pivotCache cacheId="0" r:id="rId6"/>
  </pivotCaches>
  <fileRecoveryPr repairLoad="1"/>
  <extLst>
    <ext xmlns:x14="http://schemas.microsoft.com/office/spreadsheetml/2009/9/main" uri="{BBE1A952-AA13-448e-AADC-164F8A28A991}">
      <x14:slicerCaches>
        <x14:slicerCache r:id="rId7"/>
        <x14:slicerCache r:id="rId8"/>
        <x14:slicerCache r:id="rId9"/>
        <x14:slicerCache r:id="rId10"/>
      </x14:slicerCaches>
    </ext>
    <ext xmlns:x14="http://schemas.microsoft.com/office/spreadsheetml/2009/9/main" uri="{79F54976-1DA5-4618-B147-4CDE4B953A38}">
      <x14:workbookPr/>
    </ext>
  </extLst>
</workbook>
</file>

<file path=xl/calcChain.xml><?xml version="1.0" encoding="utf-8"?>
<calcChain xmlns="http://schemas.openxmlformats.org/spreadsheetml/2006/main">
  <c r="F260" i="6" l="1"/>
  <c r="F261" i="6"/>
  <c r="F262" i="6"/>
  <c r="F263" i="6"/>
  <c r="F264" i="6"/>
  <c r="F265" i="6"/>
  <c r="F266" i="6"/>
  <c r="F259" i="6"/>
  <c r="E260" i="6"/>
  <c r="E261" i="6"/>
  <c r="E262" i="6"/>
  <c r="E263" i="6"/>
  <c r="E264" i="6"/>
  <c r="E265" i="6"/>
  <c r="E266" i="6"/>
  <c r="E259" i="6"/>
  <c r="E77" i="6"/>
  <c r="H77" i="6" s="1"/>
  <c r="C56" i="6"/>
  <c r="F77" i="6" s="1"/>
  <c r="C7" i="6"/>
  <c r="E71" i="6" s="1"/>
  <c r="B7" i="6"/>
  <c r="E56" i="6" s="1"/>
  <c r="A7" i="6"/>
  <c r="E64" i="6" s="1"/>
  <c r="R556" i="1"/>
  <c r="Q556" i="1"/>
  <c r="P556" i="1"/>
  <c r="O556" i="1"/>
  <c r="N556" i="1"/>
  <c r="M556" i="1"/>
  <c r="L556" i="1"/>
  <c r="R555" i="1"/>
  <c r="Q555" i="1"/>
  <c r="P555" i="1"/>
  <c r="O555" i="1"/>
  <c r="N555" i="1"/>
  <c r="M555" i="1"/>
  <c r="L555" i="1"/>
  <c r="R554" i="1"/>
  <c r="Q554" i="1"/>
  <c r="P554" i="1"/>
  <c r="O554" i="1"/>
  <c r="N554" i="1"/>
  <c r="M554" i="1"/>
  <c r="L554" i="1"/>
  <c r="R553" i="1"/>
  <c r="Q553" i="1"/>
  <c r="P553" i="1"/>
  <c r="O553" i="1"/>
  <c r="N553" i="1"/>
  <c r="M553" i="1"/>
  <c r="L553" i="1"/>
  <c r="R552" i="1"/>
  <c r="Q552" i="1"/>
  <c r="P552" i="1"/>
  <c r="O552" i="1"/>
  <c r="N552" i="1"/>
  <c r="M552" i="1"/>
  <c r="L552" i="1"/>
  <c r="R551" i="1"/>
  <c r="Q551" i="1"/>
  <c r="P551" i="1"/>
  <c r="O551" i="1"/>
  <c r="N551" i="1"/>
  <c r="M551" i="1"/>
  <c r="L551" i="1"/>
  <c r="R550" i="1"/>
  <c r="Q550" i="1"/>
  <c r="P550" i="1"/>
  <c r="O550" i="1"/>
  <c r="N550" i="1"/>
  <c r="M550" i="1"/>
  <c r="L550" i="1"/>
  <c r="R549" i="1"/>
  <c r="Q549" i="1"/>
  <c r="P549" i="1"/>
  <c r="O549" i="1"/>
  <c r="N549" i="1"/>
  <c r="M549" i="1"/>
  <c r="L549" i="1"/>
  <c r="R548" i="1"/>
  <c r="Q548" i="1"/>
  <c r="P548" i="1"/>
  <c r="O548" i="1"/>
  <c r="N548" i="1"/>
  <c r="M548" i="1"/>
  <c r="L548" i="1"/>
  <c r="R547" i="1"/>
  <c r="Q547" i="1"/>
  <c r="P547" i="1"/>
  <c r="O547" i="1"/>
  <c r="N547" i="1"/>
  <c r="M547" i="1"/>
  <c r="L547" i="1"/>
  <c r="R546" i="1"/>
  <c r="Q546" i="1"/>
  <c r="P546" i="1"/>
  <c r="O546" i="1"/>
  <c r="N546" i="1"/>
  <c r="M546" i="1"/>
  <c r="L546" i="1"/>
  <c r="R545" i="1"/>
  <c r="Q545" i="1"/>
  <c r="P545" i="1"/>
  <c r="O545" i="1"/>
  <c r="N545" i="1"/>
  <c r="M545" i="1"/>
  <c r="L545" i="1"/>
  <c r="R544" i="1"/>
  <c r="Q544" i="1"/>
  <c r="P544" i="1"/>
  <c r="O544" i="1"/>
  <c r="N544" i="1"/>
  <c r="M544" i="1"/>
  <c r="L544" i="1"/>
  <c r="R543" i="1"/>
  <c r="Q543" i="1"/>
  <c r="P543" i="1"/>
  <c r="O543" i="1"/>
  <c r="N543" i="1"/>
  <c r="M543" i="1"/>
  <c r="L543" i="1"/>
  <c r="R542" i="1"/>
  <c r="Q542" i="1"/>
  <c r="P542" i="1"/>
  <c r="O542" i="1"/>
  <c r="N542" i="1"/>
  <c r="M542" i="1"/>
  <c r="L542" i="1"/>
  <c r="R541" i="1"/>
  <c r="Q541" i="1"/>
  <c r="P541" i="1"/>
  <c r="O541" i="1"/>
  <c r="N541" i="1"/>
  <c r="M541" i="1"/>
  <c r="L541" i="1"/>
  <c r="R540" i="1"/>
  <c r="Q540" i="1"/>
  <c r="P540" i="1"/>
  <c r="O540" i="1"/>
  <c r="N540" i="1"/>
  <c r="M540" i="1"/>
  <c r="L540" i="1"/>
  <c r="R539" i="1"/>
  <c r="Q539" i="1"/>
  <c r="P539" i="1"/>
  <c r="O539" i="1"/>
  <c r="N539" i="1"/>
  <c r="M539" i="1"/>
  <c r="L539" i="1"/>
  <c r="R538" i="1"/>
  <c r="Q538" i="1"/>
  <c r="P538" i="1"/>
  <c r="O538" i="1"/>
  <c r="N538" i="1"/>
  <c r="M538" i="1"/>
  <c r="L538" i="1"/>
  <c r="R537" i="1"/>
  <c r="Q537" i="1"/>
  <c r="P537" i="1"/>
  <c r="O537" i="1"/>
  <c r="N537" i="1"/>
  <c r="M537" i="1"/>
  <c r="L537" i="1"/>
  <c r="R536" i="1"/>
  <c r="Q536" i="1"/>
  <c r="P536" i="1"/>
  <c r="O536" i="1"/>
  <c r="N536" i="1"/>
  <c r="M536" i="1"/>
  <c r="L536" i="1"/>
  <c r="R535" i="1"/>
  <c r="Q535" i="1"/>
  <c r="P535" i="1"/>
  <c r="O535" i="1"/>
  <c r="N535" i="1"/>
  <c r="M535" i="1"/>
  <c r="L535" i="1"/>
  <c r="R534" i="1"/>
  <c r="Q534" i="1"/>
  <c r="P534" i="1"/>
  <c r="O534" i="1"/>
  <c r="N534" i="1"/>
  <c r="M534" i="1"/>
  <c r="L534" i="1"/>
  <c r="R533" i="1"/>
  <c r="Q533" i="1"/>
  <c r="P533" i="1"/>
  <c r="O533" i="1"/>
  <c r="N533" i="1"/>
  <c r="M533" i="1"/>
  <c r="L533" i="1"/>
  <c r="R532" i="1"/>
  <c r="Q532" i="1"/>
  <c r="P532" i="1"/>
  <c r="O532" i="1"/>
  <c r="N532" i="1"/>
  <c r="M532" i="1"/>
  <c r="L532" i="1"/>
  <c r="R531" i="1"/>
  <c r="Q531" i="1"/>
  <c r="P531" i="1"/>
  <c r="O531" i="1"/>
  <c r="N531" i="1"/>
  <c r="M531" i="1"/>
  <c r="L531" i="1"/>
  <c r="R530" i="1"/>
  <c r="Q530" i="1"/>
  <c r="P530" i="1"/>
  <c r="O530" i="1"/>
  <c r="N530" i="1"/>
  <c r="M530" i="1"/>
  <c r="L530" i="1"/>
  <c r="R529" i="1"/>
  <c r="Q529" i="1"/>
  <c r="P529" i="1"/>
  <c r="O529" i="1"/>
  <c r="N529" i="1"/>
  <c r="M529" i="1"/>
  <c r="L529" i="1"/>
  <c r="R528" i="1"/>
  <c r="Q528" i="1"/>
  <c r="P528" i="1"/>
  <c r="O528" i="1"/>
  <c r="N528" i="1"/>
  <c r="M528" i="1"/>
  <c r="L528" i="1"/>
  <c r="R527" i="1"/>
  <c r="Q527" i="1"/>
  <c r="P527" i="1"/>
  <c r="O527" i="1"/>
  <c r="N527" i="1"/>
  <c r="M527" i="1"/>
  <c r="L527" i="1"/>
  <c r="R526" i="1"/>
  <c r="Q526" i="1"/>
  <c r="P526" i="1"/>
  <c r="O526" i="1"/>
  <c r="N526" i="1"/>
  <c r="M526" i="1"/>
  <c r="L526" i="1"/>
  <c r="R525" i="1"/>
  <c r="Q525" i="1"/>
  <c r="P525" i="1"/>
  <c r="O525" i="1"/>
  <c r="N525" i="1"/>
  <c r="M525" i="1"/>
  <c r="L525" i="1"/>
  <c r="R524" i="1"/>
  <c r="Q524" i="1"/>
  <c r="P524" i="1"/>
  <c r="O524" i="1"/>
  <c r="N524" i="1"/>
  <c r="M524" i="1"/>
  <c r="L524" i="1"/>
  <c r="R523" i="1"/>
  <c r="Q523" i="1"/>
  <c r="P523" i="1"/>
  <c r="O523" i="1"/>
  <c r="N523" i="1"/>
  <c r="M523" i="1"/>
  <c r="L523" i="1"/>
  <c r="R522" i="1"/>
  <c r="Q522" i="1"/>
  <c r="P522" i="1"/>
  <c r="O522" i="1"/>
  <c r="N522" i="1"/>
  <c r="M522" i="1"/>
  <c r="L522" i="1"/>
  <c r="R521" i="1"/>
  <c r="Q521" i="1"/>
  <c r="P521" i="1"/>
  <c r="O521" i="1"/>
  <c r="N521" i="1"/>
  <c r="M521" i="1"/>
  <c r="L521" i="1"/>
  <c r="R520" i="1"/>
  <c r="Q520" i="1"/>
  <c r="P520" i="1"/>
  <c r="O520" i="1"/>
  <c r="N520" i="1"/>
  <c r="M520" i="1"/>
  <c r="L520" i="1"/>
  <c r="R519" i="1"/>
  <c r="Q519" i="1"/>
  <c r="P519" i="1"/>
  <c r="O519" i="1"/>
  <c r="N519" i="1"/>
  <c r="M519" i="1"/>
  <c r="L519" i="1"/>
  <c r="R518" i="1"/>
  <c r="Q518" i="1"/>
  <c r="P518" i="1"/>
  <c r="O518" i="1"/>
  <c r="N518" i="1"/>
  <c r="M518" i="1"/>
  <c r="L518" i="1"/>
  <c r="R517" i="1"/>
  <c r="Q517" i="1"/>
  <c r="P517" i="1"/>
  <c r="O517" i="1"/>
  <c r="N517" i="1"/>
  <c r="M517" i="1"/>
  <c r="L517" i="1"/>
  <c r="R516" i="1"/>
  <c r="Q516" i="1"/>
  <c r="P516" i="1"/>
  <c r="O516" i="1"/>
  <c r="N516" i="1"/>
  <c r="M516" i="1"/>
  <c r="L516" i="1"/>
  <c r="R515" i="1"/>
  <c r="Q515" i="1"/>
  <c r="P515" i="1"/>
  <c r="O515" i="1"/>
  <c r="N515" i="1"/>
  <c r="M515" i="1"/>
  <c r="L515" i="1"/>
  <c r="R514" i="1"/>
  <c r="Q514" i="1"/>
  <c r="P514" i="1"/>
  <c r="O514" i="1"/>
  <c r="N514" i="1"/>
  <c r="M514" i="1"/>
  <c r="L514" i="1"/>
  <c r="R513" i="1"/>
  <c r="Q513" i="1"/>
  <c r="P513" i="1"/>
  <c r="O513" i="1"/>
  <c r="N513" i="1"/>
  <c r="M513" i="1"/>
  <c r="L513" i="1"/>
  <c r="R512" i="1"/>
  <c r="Q512" i="1"/>
  <c r="P512" i="1"/>
  <c r="O512" i="1"/>
  <c r="N512" i="1"/>
  <c r="M512" i="1"/>
  <c r="L512" i="1"/>
  <c r="R511" i="1"/>
  <c r="Q511" i="1"/>
  <c r="P511" i="1"/>
  <c r="O511" i="1"/>
  <c r="N511" i="1"/>
  <c r="M511" i="1"/>
  <c r="L511" i="1"/>
  <c r="R510" i="1"/>
  <c r="Q510" i="1"/>
  <c r="P510" i="1"/>
  <c r="O510" i="1"/>
  <c r="N510" i="1"/>
  <c r="M510" i="1"/>
  <c r="L510" i="1"/>
  <c r="R509" i="1"/>
  <c r="Q509" i="1"/>
  <c r="P509" i="1"/>
  <c r="O509" i="1"/>
  <c r="N509" i="1"/>
  <c r="M509" i="1"/>
  <c r="L509" i="1"/>
  <c r="R508" i="1"/>
  <c r="Q508" i="1"/>
  <c r="P508" i="1"/>
  <c r="O508" i="1"/>
  <c r="N508" i="1"/>
  <c r="M508" i="1"/>
  <c r="L508" i="1"/>
  <c r="R507" i="1"/>
  <c r="Q507" i="1"/>
  <c r="P507" i="1"/>
  <c r="O507" i="1"/>
  <c r="N507" i="1"/>
  <c r="M507" i="1"/>
  <c r="L507" i="1"/>
  <c r="R506" i="1"/>
  <c r="Q506" i="1"/>
  <c r="P506" i="1"/>
  <c r="O506" i="1"/>
  <c r="N506" i="1"/>
  <c r="M506" i="1"/>
  <c r="L506" i="1"/>
  <c r="R505" i="1"/>
  <c r="Q505" i="1"/>
  <c r="P505" i="1"/>
  <c r="O505" i="1"/>
  <c r="N505" i="1"/>
  <c r="M505" i="1"/>
  <c r="L505" i="1"/>
  <c r="R504" i="1"/>
  <c r="Q504" i="1"/>
  <c r="P504" i="1"/>
  <c r="O504" i="1"/>
  <c r="N504" i="1"/>
  <c r="M504" i="1"/>
  <c r="L504" i="1"/>
  <c r="R503" i="1"/>
  <c r="Q503" i="1"/>
  <c r="P503" i="1"/>
  <c r="O503" i="1"/>
  <c r="N503" i="1"/>
  <c r="M503" i="1"/>
  <c r="L503" i="1"/>
  <c r="R502" i="1"/>
  <c r="Q502" i="1"/>
  <c r="P502" i="1"/>
  <c r="O502" i="1"/>
  <c r="N502" i="1"/>
  <c r="M502" i="1"/>
  <c r="L502" i="1"/>
  <c r="R501" i="1"/>
  <c r="Q501" i="1"/>
  <c r="P501" i="1"/>
  <c r="O501" i="1"/>
  <c r="N501" i="1"/>
  <c r="M501" i="1"/>
  <c r="L501" i="1"/>
  <c r="R500" i="1"/>
  <c r="Q500" i="1"/>
  <c r="P500" i="1"/>
  <c r="O500" i="1"/>
  <c r="N500" i="1"/>
  <c r="M500" i="1"/>
  <c r="L500" i="1"/>
  <c r="R499" i="1"/>
  <c r="Q499" i="1"/>
  <c r="P499" i="1"/>
  <c r="O499" i="1"/>
  <c r="N499" i="1"/>
  <c r="M499" i="1"/>
  <c r="L499" i="1"/>
  <c r="R498" i="1"/>
  <c r="Q498" i="1"/>
  <c r="P498" i="1"/>
  <c r="O498" i="1"/>
  <c r="N498" i="1"/>
  <c r="M498" i="1"/>
  <c r="L498" i="1"/>
  <c r="R497" i="1"/>
  <c r="Q497" i="1"/>
  <c r="P497" i="1"/>
  <c r="O497" i="1"/>
  <c r="N497" i="1"/>
  <c r="M497" i="1"/>
  <c r="L497" i="1"/>
  <c r="R496" i="1"/>
  <c r="Q496" i="1"/>
  <c r="P496" i="1"/>
  <c r="O496" i="1"/>
  <c r="N496" i="1"/>
  <c r="M496" i="1"/>
  <c r="L496" i="1"/>
  <c r="R495" i="1"/>
  <c r="Q495" i="1"/>
  <c r="P495" i="1"/>
  <c r="O495" i="1"/>
  <c r="N495" i="1"/>
  <c r="M495" i="1"/>
  <c r="L495" i="1"/>
  <c r="R494" i="1"/>
  <c r="Q494" i="1"/>
  <c r="P494" i="1"/>
  <c r="O494" i="1"/>
  <c r="N494" i="1"/>
  <c r="M494" i="1"/>
  <c r="L494" i="1"/>
  <c r="R493" i="1"/>
  <c r="Q493" i="1"/>
  <c r="P493" i="1"/>
  <c r="O493" i="1"/>
  <c r="N493" i="1"/>
  <c r="M493" i="1"/>
  <c r="L493" i="1"/>
  <c r="R492" i="1"/>
  <c r="Q492" i="1"/>
  <c r="P492" i="1"/>
  <c r="O492" i="1"/>
  <c r="N492" i="1"/>
  <c r="M492" i="1"/>
  <c r="L492" i="1"/>
  <c r="R491" i="1"/>
  <c r="Q491" i="1"/>
  <c r="P491" i="1"/>
  <c r="O491" i="1"/>
  <c r="N491" i="1"/>
  <c r="M491" i="1"/>
  <c r="L491" i="1"/>
  <c r="R490" i="1"/>
  <c r="Q490" i="1"/>
  <c r="P490" i="1"/>
  <c r="O490" i="1"/>
  <c r="N490" i="1"/>
  <c r="M490" i="1"/>
  <c r="L490" i="1"/>
  <c r="R489" i="1"/>
  <c r="Q489" i="1"/>
  <c r="P489" i="1"/>
  <c r="O489" i="1"/>
  <c r="N489" i="1"/>
  <c r="M489" i="1"/>
  <c r="L489" i="1"/>
  <c r="R488" i="1"/>
  <c r="Q488" i="1"/>
  <c r="P488" i="1"/>
  <c r="O488" i="1"/>
  <c r="N488" i="1"/>
  <c r="M488" i="1"/>
  <c r="L488" i="1"/>
  <c r="R487" i="1"/>
  <c r="Q487" i="1"/>
  <c r="P487" i="1"/>
  <c r="O487" i="1"/>
  <c r="N487" i="1"/>
  <c r="M487" i="1"/>
  <c r="L487" i="1"/>
  <c r="R486" i="1"/>
  <c r="Q486" i="1"/>
  <c r="P486" i="1"/>
  <c r="O486" i="1"/>
  <c r="N486" i="1"/>
  <c r="M486" i="1"/>
  <c r="L486" i="1"/>
  <c r="R485" i="1"/>
  <c r="Q485" i="1"/>
  <c r="P485" i="1"/>
  <c r="O485" i="1"/>
  <c r="N485" i="1"/>
  <c r="M485" i="1"/>
  <c r="L485" i="1"/>
  <c r="R484" i="1"/>
  <c r="Q484" i="1"/>
  <c r="P484" i="1"/>
  <c r="O484" i="1"/>
  <c r="N484" i="1"/>
  <c r="M484" i="1"/>
  <c r="L484" i="1"/>
  <c r="R483" i="1"/>
  <c r="Q483" i="1"/>
  <c r="P483" i="1"/>
  <c r="O483" i="1"/>
  <c r="N483" i="1"/>
  <c r="M483" i="1"/>
  <c r="L483" i="1"/>
  <c r="R482" i="1"/>
  <c r="Q482" i="1"/>
  <c r="P482" i="1"/>
  <c r="O482" i="1"/>
  <c r="N482" i="1"/>
  <c r="M482" i="1"/>
  <c r="L482" i="1"/>
  <c r="R481" i="1"/>
  <c r="Q481" i="1"/>
  <c r="P481" i="1"/>
  <c r="O481" i="1"/>
  <c r="N481" i="1"/>
  <c r="M481" i="1"/>
  <c r="L481" i="1"/>
  <c r="R480" i="1"/>
  <c r="Q480" i="1"/>
  <c r="P480" i="1"/>
  <c r="O480" i="1"/>
  <c r="N480" i="1"/>
  <c r="M480" i="1"/>
  <c r="L480" i="1"/>
  <c r="R479" i="1"/>
  <c r="Q479" i="1"/>
  <c r="P479" i="1"/>
  <c r="O479" i="1"/>
  <c r="N479" i="1"/>
  <c r="M479" i="1"/>
  <c r="L479" i="1"/>
  <c r="R478" i="1"/>
  <c r="Q478" i="1"/>
  <c r="P478" i="1"/>
  <c r="O478" i="1"/>
  <c r="N478" i="1"/>
  <c r="M478" i="1"/>
  <c r="L478" i="1"/>
  <c r="R477" i="1"/>
  <c r="Q477" i="1"/>
  <c r="P477" i="1"/>
  <c r="O477" i="1"/>
  <c r="N477" i="1"/>
  <c r="M477" i="1"/>
  <c r="L477" i="1"/>
  <c r="R476" i="1"/>
  <c r="Q476" i="1"/>
  <c r="P476" i="1"/>
  <c r="O476" i="1"/>
  <c r="N476" i="1"/>
  <c r="M476" i="1"/>
  <c r="L476" i="1"/>
  <c r="R475" i="1"/>
  <c r="Q475" i="1"/>
  <c r="P475" i="1"/>
  <c r="O475" i="1"/>
  <c r="N475" i="1"/>
  <c r="M475" i="1"/>
  <c r="L475" i="1"/>
  <c r="R474" i="1"/>
  <c r="Q474" i="1"/>
  <c r="P474" i="1"/>
  <c r="O474" i="1"/>
  <c r="N474" i="1"/>
  <c r="M474" i="1"/>
  <c r="L474" i="1"/>
  <c r="R473" i="1"/>
  <c r="Q473" i="1"/>
  <c r="P473" i="1"/>
  <c r="O473" i="1"/>
  <c r="N473" i="1"/>
  <c r="M473" i="1"/>
  <c r="L473" i="1"/>
  <c r="R472" i="1"/>
  <c r="Q472" i="1"/>
  <c r="P472" i="1"/>
  <c r="O472" i="1"/>
  <c r="N472" i="1"/>
  <c r="M472" i="1"/>
  <c r="L472" i="1"/>
  <c r="R471" i="1"/>
  <c r="Q471" i="1"/>
  <c r="P471" i="1"/>
  <c r="O471" i="1"/>
  <c r="N471" i="1"/>
  <c r="M471" i="1"/>
  <c r="L471" i="1"/>
  <c r="R470" i="1"/>
  <c r="Q470" i="1"/>
  <c r="P470" i="1"/>
  <c r="O470" i="1"/>
  <c r="N470" i="1"/>
  <c r="M470" i="1"/>
  <c r="L470" i="1"/>
  <c r="R469" i="1"/>
  <c r="Q469" i="1"/>
  <c r="P469" i="1"/>
  <c r="O469" i="1"/>
  <c r="N469" i="1"/>
  <c r="M469" i="1"/>
  <c r="L469" i="1"/>
  <c r="R468" i="1"/>
  <c r="Q468" i="1"/>
  <c r="P468" i="1"/>
  <c r="O468" i="1"/>
  <c r="N468" i="1"/>
  <c r="M468" i="1"/>
  <c r="L468" i="1"/>
  <c r="R467" i="1"/>
  <c r="Q467" i="1"/>
  <c r="P467" i="1"/>
  <c r="O467" i="1"/>
  <c r="N467" i="1"/>
  <c r="M467" i="1"/>
  <c r="L467" i="1"/>
  <c r="R466" i="1"/>
  <c r="Q466" i="1"/>
  <c r="P466" i="1"/>
  <c r="O466" i="1"/>
  <c r="N466" i="1"/>
  <c r="M466" i="1"/>
  <c r="L466" i="1"/>
  <c r="R465" i="1"/>
  <c r="Q465" i="1"/>
  <c r="P465" i="1"/>
  <c r="O465" i="1"/>
  <c r="N465" i="1"/>
  <c r="M465" i="1"/>
  <c r="L465" i="1"/>
  <c r="R464" i="1"/>
  <c r="Q464" i="1"/>
  <c r="P464" i="1"/>
  <c r="O464" i="1"/>
  <c r="N464" i="1"/>
  <c r="M464" i="1"/>
  <c r="L464" i="1"/>
  <c r="R463" i="1"/>
  <c r="Q463" i="1"/>
  <c r="P463" i="1"/>
  <c r="O463" i="1"/>
  <c r="N463" i="1"/>
  <c r="M463" i="1"/>
  <c r="L463" i="1"/>
  <c r="R462" i="1"/>
  <c r="Q462" i="1"/>
  <c r="P462" i="1"/>
  <c r="O462" i="1"/>
  <c r="N462" i="1"/>
  <c r="M462" i="1"/>
  <c r="L462" i="1"/>
  <c r="R461" i="1"/>
  <c r="Q461" i="1"/>
  <c r="P461" i="1"/>
  <c r="O461" i="1"/>
  <c r="N461" i="1"/>
  <c r="M461" i="1"/>
  <c r="L461" i="1"/>
  <c r="R460" i="1"/>
  <c r="Q460" i="1"/>
  <c r="P460" i="1"/>
  <c r="O460" i="1"/>
  <c r="N460" i="1"/>
  <c r="M460" i="1"/>
  <c r="L460" i="1"/>
  <c r="R459" i="1"/>
  <c r="Q459" i="1"/>
  <c r="P459" i="1"/>
  <c r="O459" i="1"/>
  <c r="N459" i="1"/>
  <c r="M459" i="1"/>
  <c r="L459" i="1"/>
  <c r="R458" i="1"/>
  <c r="Q458" i="1"/>
  <c r="P458" i="1"/>
  <c r="O458" i="1"/>
  <c r="N458" i="1"/>
  <c r="M458" i="1"/>
  <c r="L458" i="1"/>
  <c r="R457" i="1"/>
  <c r="Q457" i="1"/>
  <c r="P457" i="1"/>
  <c r="O457" i="1"/>
  <c r="N457" i="1"/>
  <c r="M457" i="1"/>
  <c r="L457" i="1"/>
  <c r="R456" i="1"/>
  <c r="Q456" i="1"/>
  <c r="P456" i="1"/>
  <c r="O456" i="1"/>
  <c r="N456" i="1"/>
  <c r="M456" i="1"/>
  <c r="L456" i="1"/>
  <c r="R455" i="1"/>
  <c r="Q455" i="1"/>
  <c r="P455" i="1"/>
  <c r="O455" i="1"/>
  <c r="N455" i="1"/>
  <c r="M455" i="1"/>
  <c r="L455" i="1"/>
  <c r="R454" i="1"/>
  <c r="Q454" i="1"/>
  <c r="P454" i="1"/>
  <c r="O454" i="1"/>
  <c r="N454" i="1"/>
  <c r="M454" i="1"/>
  <c r="L454" i="1"/>
  <c r="R453" i="1"/>
  <c r="Q453" i="1"/>
  <c r="P453" i="1"/>
  <c r="O453" i="1"/>
  <c r="N453" i="1"/>
  <c r="M453" i="1"/>
  <c r="L453" i="1"/>
  <c r="R452" i="1"/>
  <c r="Q452" i="1"/>
  <c r="P452" i="1"/>
  <c r="O452" i="1"/>
  <c r="N452" i="1"/>
  <c r="M452" i="1"/>
  <c r="L452" i="1"/>
  <c r="R451" i="1"/>
  <c r="Q451" i="1"/>
  <c r="P451" i="1"/>
  <c r="O451" i="1"/>
  <c r="N451" i="1"/>
  <c r="M451" i="1"/>
  <c r="L451" i="1"/>
  <c r="R450" i="1"/>
  <c r="Q450" i="1"/>
  <c r="P450" i="1"/>
  <c r="O450" i="1"/>
  <c r="N450" i="1"/>
  <c r="M450" i="1"/>
  <c r="L450" i="1"/>
  <c r="R449" i="1"/>
  <c r="Q449" i="1"/>
  <c r="P449" i="1"/>
  <c r="O449" i="1"/>
  <c r="N449" i="1"/>
  <c r="M449" i="1"/>
  <c r="L449" i="1"/>
  <c r="R448" i="1"/>
  <c r="Q448" i="1"/>
  <c r="P448" i="1"/>
  <c r="O448" i="1"/>
  <c r="N448" i="1"/>
  <c r="M448" i="1"/>
  <c r="L448" i="1"/>
  <c r="R447" i="1"/>
  <c r="Q447" i="1"/>
  <c r="P447" i="1"/>
  <c r="O447" i="1"/>
  <c r="N447" i="1"/>
  <c r="M447" i="1"/>
  <c r="L447" i="1"/>
  <c r="R446" i="1"/>
  <c r="Q446" i="1"/>
  <c r="P446" i="1"/>
  <c r="O446" i="1"/>
  <c r="N446" i="1"/>
  <c r="M446" i="1"/>
  <c r="L446" i="1"/>
  <c r="R445" i="1"/>
  <c r="Q445" i="1"/>
  <c r="P445" i="1"/>
  <c r="O445" i="1"/>
  <c r="N445" i="1"/>
  <c r="M445" i="1"/>
  <c r="L445" i="1"/>
  <c r="R444" i="1"/>
  <c r="Q444" i="1"/>
  <c r="P444" i="1"/>
  <c r="O444" i="1"/>
  <c r="N444" i="1"/>
  <c r="M444" i="1"/>
  <c r="L444" i="1"/>
  <c r="R443" i="1"/>
  <c r="Q443" i="1"/>
  <c r="P443" i="1"/>
  <c r="O443" i="1"/>
  <c r="N443" i="1"/>
  <c r="M443" i="1"/>
  <c r="L443" i="1"/>
  <c r="R442" i="1"/>
  <c r="Q442" i="1"/>
  <c r="P442" i="1"/>
  <c r="O442" i="1"/>
  <c r="N442" i="1"/>
  <c r="M442" i="1"/>
  <c r="L442" i="1"/>
  <c r="R441" i="1"/>
  <c r="Q441" i="1"/>
  <c r="P441" i="1"/>
  <c r="O441" i="1"/>
  <c r="N441" i="1"/>
  <c r="M441" i="1"/>
  <c r="L441" i="1"/>
  <c r="R440" i="1"/>
  <c r="Q440" i="1"/>
  <c r="P440" i="1"/>
  <c r="O440" i="1"/>
  <c r="N440" i="1"/>
  <c r="M440" i="1"/>
  <c r="L440" i="1"/>
  <c r="R439" i="1"/>
  <c r="Q439" i="1"/>
  <c r="P439" i="1"/>
  <c r="O439" i="1"/>
  <c r="N439" i="1"/>
  <c r="M439" i="1"/>
  <c r="L439" i="1"/>
  <c r="R438" i="1"/>
  <c r="Q438" i="1"/>
  <c r="P438" i="1"/>
  <c r="O438" i="1"/>
  <c r="N438" i="1"/>
  <c r="M438" i="1"/>
  <c r="L438" i="1"/>
  <c r="R437" i="1"/>
  <c r="Q437" i="1"/>
  <c r="P437" i="1"/>
  <c r="O437" i="1"/>
  <c r="N437" i="1"/>
  <c r="M437" i="1"/>
  <c r="L437" i="1"/>
  <c r="R436" i="1"/>
  <c r="Q436" i="1"/>
  <c r="P436" i="1"/>
  <c r="O436" i="1"/>
  <c r="N436" i="1"/>
  <c r="M436" i="1"/>
  <c r="L436" i="1"/>
  <c r="R435" i="1"/>
  <c r="Q435" i="1"/>
  <c r="P435" i="1"/>
  <c r="O435" i="1"/>
  <c r="N435" i="1"/>
  <c r="M435" i="1"/>
  <c r="L435" i="1"/>
  <c r="R434" i="1"/>
  <c r="Q434" i="1"/>
  <c r="P434" i="1"/>
  <c r="O434" i="1"/>
  <c r="N434" i="1"/>
  <c r="M434" i="1"/>
  <c r="L434" i="1"/>
  <c r="R433" i="1"/>
  <c r="Q433" i="1"/>
  <c r="P433" i="1"/>
  <c r="O433" i="1"/>
  <c r="N433" i="1"/>
  <c r="M433" i="1"/>
  <c r="L433" i="1"/>
  <c r="R432" i="1"/>
  <c r="Q432" i="1"/>
  <c r="P432" i="1"/>
  <c r="O432" i="1"/>
  <c r="N432" i="1"/>
  <c r="M432" i="1"/>
  <c r="L432" i="1"/>
  <c r="R431" i="1"/>
  <c r="Q431" i="1"/>
  <c r="P431" i="1"/>
  <c r="O431" i="1"/>
  <c r="N431" i="1"/>
  <c r="M431" i="1"/>
  <c r="L431" i="1"/>
  <c r="R430" i="1"/>
  <c r="Q430" i="1"/>
  <c r="P430" i="1"/>
  <c r="O430" i="1"/>
  <c r="N430" i="1"/>
  <c r="M430" i="1"/>
  <c r="L430" i="1"/>
  <c r="R429" i="1"/>
  <c r="Q429" i="1"/>
  <c r="P429" i="1"/>
  <c r="O429" i="1"/>
  <c r="N429" i="1"/>
  <c r="M429" i="1"/>
  <c r="L429" i="1"/>
  <c r="R428" i="1"/>
  <c r="Q428" i="1"/>
  <c r="P428" i="1"/>
  <c r="O428" i="1"/>
  <c r="N428" i="1"/>
  <c r="M428" i="1"/>
  <c r="L428" i="1"/>
  <c r="R427" i="1"/>
  <c r="Q427" i="1"/>
  <c r="P427" i="1"/>
  <c r="O427" i="1"/>
  <c r="N427" i="1"/>
  <c r="M427" i="1"/>
  <c r="L427" i="1"/>
  <c r="R426" i="1"/>
  <c r="Q426" i="1"/>
  <c r="P426" i="1"/>
  <c r="O426" i="1"/>
  <c r="N426" i="1"/>
  <c r="M426" i="1"/>
  <c r="L426" i="1"/>
  <c r="R425" i="1"/>
  <c r="Q425" i="1"/>
  <c r="P425" i="1"/>
  <c r="O425" i="1"/>
  <c r="N425" i="1"/>
  <c r="M425" i="1"/>
  <c r="L425" i="1"/>
  <c r="R424" i="1"/>
  <c r="Q424" i="1"/>
  <c r="P424" i="1"/>
  <c r="O424" i="1"/>
  <c r="N424" i="1"/>
  <c r="M424" i="1"/>
  <c r="L424" i="1"/>
  <c r="R423" i="1"/>
  <c r="Q423" i="1"/>
  <c r="P423" i="1"/>
  <c r="O423" i="1"/>
  <c r="N423" i="1"/>
  <c r="M423" i="1"/>
  <c r="L423" i="1"/>
  <c r="R422" i="1"/>
  <c r="Q422" i="1"/>
  <c r="P422" i="1"/>
  <c r="O422" i="1"/>
  <c r="N422" i="1"/>
  <c r="M422" i="1"/>
  <c r="L422" i="1"/>
  <c r="R421" i="1"/>
  <c r="Q421" i="1"/>
  <c r="P421" i="1"/>
  <c r="O421" i="1"/>
  <c r="N421" i="1"/>
  <c r="M421" i="1"/>
  <c r="L421" i="1"/>
  <c r="R420" i="1"/>
  <c r="Q420" i="1"/>
  <c r="P420" i="1"/>
  <c r="O420" i="1"/>
  <c r="N420" i="1"/>
  <c r="M420" i="1"/>
  <c r="L420" i="1"/>
  <c r="R419" i="1"/>
  <c r="Q419" i="1"/>
  <c r="P419" i="1"/>
  <c r="O419" i="1"/>
  <c r="N419" i="1"/>
  <c r="M419" i="1"/>
  <c r="L419" i="1"/>
  <c r="R418" i="1"/>
  <c r="Q418" i="1"/>
  <c r="P418" i="1"/>
  <c r="O418" i="1"/>
  <c r="N418" i="1"/>
  <c r="M418" i="1"/>
  <c r="L418" i="1"/>
  <c r="R417" i="1"/>
  <c r="Q417" i="1"/>
  <c r="P417" i="1"/>
  <c r="O417" i="1"/>
  <c r="N417" i="1"/>
  <c r="M417" i="1"/>
  <c r="L417" i="1"/>
  <c r="R416" i="1"/>
  <c r="Q416" i="1"/>
  <c r="P416" i="1"/>
  <c r="O416" i="1"/>
  <c r="N416" i="1"/>
  <c r="M416" i="1"/>
  <c r="L416" i="1"/>
  <c r="R415" i="1"/>
  <c r="Q415" i="1"/>
  <c r="P415" i="1"/>
  <c r="O415" i="1"/>
  <c r="N415" i="1"/>
  <c r="M415" i="1"/>
  <c r="L415" i="1"/>
  <c r="R414" i="1"/>
  <c r="Q414" i="1"/>
  <c r="P414" i="1"/>
  <c r="O414" i="1"/>
  <c r="N414" i="1"/>
  <c r="M414" i="1"/>
  <c r="L414" i="1"/>
  <c r="R413" i="1"/>
  <c r="Q413" i="1"/>
  <c r="P413" i="1"/>
  <c r="O413" i="1"/>
  <c r="N413" i="1"/>
  <c r="M413" i="1"/>
  <c r="L413" i="1"/>
  <c r="R412" i="1"/>
  <c r="Q412" i="1"/>
  <c r="P412" i="1"/>
  <c r="O412" i="1"/>
  <c r="N412" i="1"/>
  <c r="M412" i="1"/>
  <c r="L412" i="1"/>
  <c r="R411" i="1"/>
  <c r="Q411" i="1"/>
  <c r="P411" i="1"/>
  <c r="O411" i="1"/>
  <c r="N411" i="1"/>
  <c r="M411" i="1"/>
  <c r="L411" i="1"/>
  <c r="R410" i="1"/>
  <c r="Q410" i="1"/>
  <c r="P410" i="1"/>
  <c r="O410" i="1"/>
  <c r="N410" i="1"/>
  <c r="M410" i="1"/>
  <c r="L410" i="1"/>
  <c r="R409" i="1"/>
  <c r="Q409" i="1"/>
  <c r="P409" i="1"/>
  <c r="O409" i="1"/>
  <c r="N409" i="1"/>
  <c r="M409" i="1"/>
  <c r="L409" i="1"/>
  <c r="R408" i="1"/>
  <c r="Q408" i="1"/>
  <c r="P408" i="1"/>
  <c r="O408" i="1"/>
  <c r="N408" i="1"/>
  <c r="M408" i="1"/>
  <c r="L408" i="1"/>
  <c r="R407" i="1"/>
  <c r="Q407" i="1"/>
  <c r="P407" i="1"/>
  <c r="O407" i="1"/>
  <c r="N407" i="1"/>
  <c r="M407" i="1"/>
  <c r="L407" i="1"/>
  <c r="R406" i="1"/>
  <c r="Q406" i="1"/>
  <c r="P406" i="1"/>
  <c r="O406" i="1"/>
  <c r="N406" i="1"/>
  <c r="M406" i="1"/>
  <c r="L406" i="1"/>
  <c r="R405" i="1"/>
  <c r="Q405" i="1"/>
  <c r="P405" i="1"/>
  <c r="O405" i="1"/>
  <c r="N405" i="1"/>
  <c r="M405" i="1"/>
  <c r="L405" i="1"/>
  <c r="R404" i="1"/>
  <c r="Q404" i="1"/>
  <c r="P404" i="1"/>
  <c r="O404" i="1"/>
  <c r="N404" i="1"/>
  <c r="M404" i="1"/>
  <c r="L404" i="1"/>
  <c r="R403" i="1"/>
  <c r="Q403" i="1"/>
  <c r="P403" i="1"/>
  <c r="O403" i="1"/>
  <c r="N403" i="1"/>
  <c r="M403" i="1"/>
  <c r="L403" i="1"/>
  <c r="R402" i="1"/>
  <c r="Q402" i="1"/>
  <c r="P402" i="1"/>
  <c r="O402" i="1"/>
  <c r="N402" i="1"/>
  <c r="M402" i="1"/>
  <c r="L402" i="1"/>
  <c r="R401" i="1"/>
  <c r="Q401" i="1"/>
  <c r="P401" i="1"/>
  <c r="O401" i="1"/>
  <c r="N401" i="1"/>
  <c r="M401" i="1"/>
  <c r="L401" i="1"/>
  <c r="R400" i="1"/>
  <c r="Q400" i="1"/>
  <c r="P400" i="1"/>
  <c r="O400" i="1"/>
  <c r="N400" i="1"/>
  <c r="M400" i="1"/>
  <c r="L400" i="1"/>
  <c r="R399" i="1"/>
  <c r="Q399" i="1"/>
  <c r="P399" i="1"/>
  <c r="O399" i="1"/>
  <c r="N399" i="1"/>
  <c r="M399" i="1"/>
  <c r="L399" i="1"/>
  <c r="R398" i="1"/>
  <c r="Q398" i="1"/>
  <c r="P398" i="1"/>
  <c r="O398" i="1"/>
  <c r="N398" i="1"/>
  <c r="M398" i="1"/>
  <c r="L398" i="1"/>
  <c r="R397" i="1"/>
  <c r="Q397" i="1"/>
  <c r="P397" i="1"/>
  <c r="O397" i="1"/>
  <c r="N397" i="1"/>
  <c r="M397" i="1"/>
  <c r="L397" i="1"/>
  <c r="R396" i="1"/>
  <c r="Q396" i="1"/>
  <c r="P396" i="1"/>
  <c r="O396" i="1"/>
  <c r="N396" i="1"/>
  <c r="M396" i="1"/>
  <c r="L396" i="1"/>
  <c r="R395" i="1"/>
  <c r="Q395" i="1"/>
  <c r="P395" i="1"/>
  <c r="O395" i="1"/>
  <c r="N395" i="1"/>
  <c r="M395" i="1"/>
  <c r="L395" i="1"/>
  <c r="R394" i="1"/>
  <c r="Q394" i="1"/>
  <c r="P394" i="1"/>
  <c r="O394" i="1"/>
  <c r="N394" i="1"/>
  <c r="M394" i="1"/>
  <c r="L394" i="1"/>
  <c r="R393" i="1"/>
  <c r="Q393" i="1"/>
  <c r="P393" i="1"/>
  <c r="O393" i="1"/>
  <c r="N393" i="1"/>
  <c r="M393" i="1"/>
  <c r="L393" i="1"/>
  <c r="R392" i="1"/>
  <c r="Q392" i="1"/>
  <c r="P392" i="1"/>
  <c r="O392" i="1"/>
  <c r="N392" i="1"/>
  <c r="M392" i="1"/>
  <c r="L392" i="1"/>
  <c r="R391" i="1"/>
  <c r="Q391" i="1"/>
  <c r="P391" i="1"/>
  <c r="O391" i="1"/>
  <c r="N391" i="1"/>
  <c r="M391" i="1"/>
  <c r="L391" i="1"/>
  <c r="R390" i="1"/>
  <c r="Q390" i="1"/>
  <c r="P390" i="1"/>
  <c r="O390" i="1"/>
  <c r="N390" i="1"/>
  <c r="M390" i="1"/>
  <c r="L390" i="1"/>
  <c r="R389" i="1"/>
  <c r="Q389" i="1"/>
  <c r="P389" i="1"/>
  <c r="O389" i="1"/>
  <c r="N389" i="1"/>
  <c r="M389" i="1"/>
  <c r="L389" i="1"/>
  <c r="R388" i="1"/>
  <c r="Q388" i="1"/>
  <c r="P388" i="1"/>
  <c r="O388" i="1"/>
  <c r="N388" i="1"/>
  <c r="M388" i="1"/>
  <c r="L388" i="1"/>
  <c r="R387" i="1"/>
  <c r="Q387" i="1"/>
  <c r="P387" i="1"/>
  <c r="O387" i="1"/>
  <c r="N387" i="1"/>
  <c r="M387" i="1"/>
  <c r="L387" i="1"/>
  <c r="R386" i="1"/>
  <c r="Q386" i="1"/>
  <c r="P386" i="1"/>
  <c r="O386" i="1"/>
  <c r="N386" i="1"/>
  <c r="M386" i="1"/>
  <c r="L386" i="1"/>
  <c r="R385" i="1"/>
  <c r="Q385" i="1"/>
  <c r="P385" i="1"/>
  <c r="O385" i="1"/>
  <c r="N385" i="1"/>
  <c r="M385" i="1"/>
  <c r="L385" i="1"/>
  <c r="R384" i="1"/>
  <c r="Q384" i="1"/>
  <c r="P384" i="1"/>
  <c r="O384" i="1"/>
  <c r="N384" i="1"/>
  <c r="M384" i="1"/>
  <c r="L384" i="1"/>
  <c r="R383" i="1"/>
  <c r="Q383" i="1"/>
  <c r="P383" i="1"/>
  <c r="O383" i="1"/>
  <c r="N383" i="1"/>
  <c r="M383" i="1"/>
  <c r="L383" i="1"/>
  <c r="R382" i="1"/>
  <c r="Q382" i="1"/>
  <c r="P382" i="1"/>
  <c r="O382" i="1"/>
  <c r="N382" i="1"/>
  <c r="M382" i="1"/>
  <c r="L382" i="1"/>
  <c r="R381" i="1"/>
  <c r="Q381" i="1"/>
  <c r="P381" i="1"/>
  <c r="O381" i="1"/>
  <c r="N381" i="1"/>
  <c r="M381" i="1"/>
  <c r="L381" i="1"/>
  <c r="R380" i="1"/>
  <c r="Q380" i="1"/>
  <c r="P380" i="1"/>
  <c r="O380" i="1"/>
  <c r="N380" i="1"/>
  <c r="M380" i="1"/>
  <c r="L380" i="1"/>
  <c r="R379" i="1"/>
  <c r="Q379" i="1"/>
  <c r="P379" i="1"/>
  <c r="O379" i="1"/>
  <c r="N379" i="1"/>
  <c r="M379" i="1"/>
  <c r="L379" i="1"/>
  <c r="R378" i="1"/>
  <c r="Q378" i="1"/>
  <c r="P378" i="1"/>
  <c r="O378" i="1"/>
  <c r="N378" i="1"/>
  <c r="M378" i="1"/>
  <c r="L378" i="1"/>
  <c r="R377" i="1"/>
  <c r="Q377" i="1"/>
  <c r="P377" i="1"/>
  <c r="O377" i="1"/>
  <c r="N377" i="1"/>
  <c r="M377" i="1"/>
  <c r="L377" i="1"/>
  <c r="R376" i="1"/>
  <c r="Q376" i="1"/>
  <c r="P376" i="1"/>
  <c r="O376" i="1"/>
  <c r="N376" i="1"/>
  <c r="M376" i="1"/>
  <c r="L376" i="1"/>
  <c r="R375" i="1"/>
  <c r="Q375" i="1"/>
  <c r="P375" i="1"/>
  <c r="O375" i="1"/>
  <c r="N375" i="1"/>
  <c r="M375" i="1"/>
  <c r="L375" i="1"/>
  <c r="R374" i="1"/>
  <c r="Q374" i="1"/>
  <c r="P374" i="1"/>
  <c r="O374" i="1"/>
  <c r="N374" i="1"/>
  <c r="M374" i="1"/>
  <c r="L374" i="1"/>
  <c r="R373" i="1"/>
  <c r="Q373" i="1"/>
  <c r="P373" i="1"/>
  <c r="O373" i="1"/>
  <c r="N373" i="1"/>
  <c r="M373" i="1"/>
  <c r="L373" i="1"/>
  <c r="R372" i="1"/>
  <c r="Q372" i="1"/>
  <c r="P372" i="1"/>
  <c r="O372" i="1"/>
  <c r="N372" i="1"/>
  <c r="M372" i="1"/>
  <c r="L372" i="1"/>
  <c r="R371" i="1"/>
  <c r="Q371" i="1"/>
  <c r="P371" i="1"/>
  <c r="O371" i="1"/>
  <c r="N371" i="1"/>
  <c r="M371" i="1"/>
  <c r="L371" i="1"/>
  <c r="R370" i="1"/>
  <c r="Q370" i="1"/>
  <c r="P370" i="1"/>
  <c r="O370" i="1"/>
  <c r="N370" i="1"/>
  <c r="M370" i="1"/>
  <c r="L370" i="1"/>
  <c r="R369" i="1"/>
  <c r="Q369" i="1"/>
  <c r="P369" i="1"/>
  <c r="O369" i="1"/>
  <c r="N369" i="1"/>
  <c r="M369" i="1"/>
  <c r="L369" i="1"/>
  <c r="R368" i="1"/>
  <c r="Q368" i="1"/>
  <c r="P368" i="1"/>
  <c r="O368" i="1"/>
  <c r="N368" i="1"/>
  <c r="M368" i="1"/>
  <c r="L368" i="1"/>
  <c r="R367" i="1"/>
  <c r="Q367" i="1"/>
  <c r="P367" i="1"/>
  <c r="O367" i="1"/>
  <c r="N367" i="1"/>
  <c r="M367" i="1"/>
  <c r="L367" i="1"/>
  <c r="R366" i="1"/>
  <c r="Q366" i="1"/>
  <c r="P366" i="1"/>
  <c r="O366" i="1"/>
  <c r="N366" i="1"/>
  <c r="M366" i="1"/>
  <c r="L366" i="1"/>
  <c r="R365" i="1"/>
  <c r="Q365" i="1"/>
  <c r="P365" i="1"/>
  <c r="O365" i="1"/>
  <c r="N365" i="1"/>
  <c r="M365" i="1"/>
  <c r="L365" i="1"/>
  <c r="R364" i="1"/>
  <c r="Q364" i="1"/>
  <c r="P364" i="1"/>
  <c r="O364" i="1"/>
  <c r="N364" i="1"/>
  <c r="M364" i="1"/>
  <c r="L364" i="1"/>
  <c r="R363" i="1"/>
  <c r="Q363" i="1"/>
  <c r="P363" i="1"/>
  <c r="O363" i="1"/>
  <c r="N363" i="1"/>
  <c r="M363" i="1"/>
  <c r="L363" i="1"/>
  <c r="R362" i="1"/>
  <c r="Q362" i="1"/>
  <c r="P362" i="1"/>
  <c r="O362" i="1"/>
  <c r="N362" i="1"/>
  <c r="M362" i="1"/>
  <c r="L362" i="1"/>
  <c r="R361" i="1"/>
  <c r="Q361" i="1"/>
  <c r="P361" i="1"/>
  <c r="O361" i="1"/>
  <c r="N361" i="1"/>
  <c r="M361" i="1"/>
  <c r="L361" i="1"/>
  <c r="R360" i="1"/>
  <c r="Q360" i="1"/>
  <c r="P360" i="1"/>
  <c r="O360" i="1"/>
  <c r="N360" i="1"/>
  <c r="M360" i="1"/>
  <c r="L360" i="1"/>
  <c r="R359" i="1"/>
  <c r="Q359" i="1"/>
  <c r="P359" i="1"/>
  <c r="O359" i="1"/>
  <c r="N359" i="1"/>
  <c r="M359" i="1"/>
  <c r="L359" i="1"/>
  <c r="R358" i="1"/>
  <c r="Q358" i="1"/>
  <c r="P358" i="1"/>
  <c r="O358" i="1"/>
  <c r="N358" i="1"/>
  <c r="M358" i="1"/>
  <c r="L358" i="1"/>
  <c r="R357" i="1"/>
  <c r="Q357" i="1"/>
  <c r="P357" i="1"/>
  <c r="O357" i="1"/>
  <c r="N357" i="1"/>
  <c r="M357" i="1"/>
  <c r="L357" i="1"/>
  <c r="R356" i="1"/>
  <c r="Q356" i="1"/>
  <c r="P356" i="1"/>
  <c r="O356" i="1"/>
  <c r="N356" i="1"/>
  <c r="M356" i="1"/>
  <c r="L356" i="1"/>
  <c r="R355" i="1"/>
  <c r="Q355" i="1"/>
  <c r="P355" i="1"/>
  <c r="O355" i="1"/>
  <c r="N355" i="1"/>
  <c r="M355" i="1"/>
  <c r="L355" i="1"/>
  <c r="R354" i="1"/>
  <c r="Q354" i="1"/>
  <c r="P354" i="1"/>
  <c r="O354" i="1"/>
  <c r="N354" i="1"/>
  <c r="M354" i="1"/>
  <c r="L354" i="1"/>
  <c r="R353" i="1"/>
  <c r="Q353" i="1"/>
  <c r="P353" i="1"/>
  <c r="O353" i="1"/>
  <c r="N353" i="1"/>
  <c r="M353" i="1"/>
  <c r="L353" i="1"/>
  <c r="R352" i="1"/>
  <c r="Q352" i="1"/>
  <c r="P352" i="1"/>
  <c r="O352" i="1"/>
  <c r="N352" i="1"/>
  <c r="M352" i="1"/>
  <c r="L352" i="1"/>
  <c r="R351" i="1"/>
  <c r="Q351" i="1"/>
  <c r="P351" i="1"/>
  <c r="O351" i="1"/>
  <c r="N351" i="1"/>
  <c r="M351" i="1"/>
  <c r="L351" i="1"/>
  <c r="R350" i="1"/>
  <c r="Q350" i="1"/>
  <c r="P350" i="1"/>
  <c r="O350" i="1"/>
  <c r="N350" i="1"/>
  <c r="M350" i="1"/>
  <c r="L350" i="1"/>
  <c r="R349" i="1"/>
  <c r="Q349" i="1"/>
  <c r="P349" i="1"/>
  <c r="O349" i="1"/>
  <c r="N349" i="1"/>
  <c r="M349" i="1"/>
  <c r="L349" i="1"/>
  <c r="R348" i="1"/>
  <c r="Q348" i="1"/>
  <c r="P348" i="1"/>
  <c r="O348" i="1"/>
  <c r="N348" i="1"/>
  <c r="M348" i="1"/>
  <c r="L348" i="1"/>
  <c r="R347" i="1"/>
  <c r="Q347" i="1"/>
  <c r="P347" i="1"/>
  <c r="O347" i="1"/>
  <c r="N347" i="1"/>
  <c r="M347" i="1"/>
  <c r="L347" i="1"/>
  <c r="R346" i="1"/>
  <c r="Q346" i="1"/>
  <c r="P346" i="1"/>
  <c r="O346" i="1"/>
  <c r="N346" i="1"/>
  <c r="M346" i="1"/>
  <c r="L346" i="1"/>
  <c r="R345" i="1"/>
  <c r="Q345" i="1"/>
  <c r="P345" i="1"/>
  <c r="O345" i="1"/>
  <c r="N345" i="1"/>
  <c r="M345" i="1"/>
  <c r="L345" i="1"/>
  <c r="R344" i="1"/>
  <c r="Q344" i="1"/>
  <c r="P344" i="1"/>
  <c r="O344" i="1"/>
  <c r="N344" i="1"/>
  <c r="M344" i="1"/>
  <c r="L344" i="1"/>
  <c r="R343" i="1"/>
  <c r="Q343" i="1"/>
  <c r="P343" i="1"/>
  <c r="O343" i="1"/>
  <c r="N343" i="1"/>
  <c r="M343" i="1"/>
  <c r="L343" i="1"/>
  <c r="R342" i="1"/>
  <c r="Q342" i="1"/>
  <c r="P342" i="1"/>
  <c r="O342" i="1"/>
  <c r="N342" i="1"/>
  <c r="M342" i="1"/>
  <c r="L342" i="1"/>
  <c r="R341" i="1"/>
  <c r="Q341" i="1"/>
  <c r="P341" i="1"/>
  <c r="O341" i="1"/>
  <c r="N341" i="1"/>
  <c r="M341" i="1"/>
  <c r="L341" i="1"/>
  <c r="R340" i="1"/>
  <c r="Q340" i="1"/>
  <c r="P340" i="1"/>
  <c r="O340" i="1"/>
  <c r="N340" i="1"/>
  <c r="M340" i="1"/>
  <c r="L340" i="1"/>
  <c r="R339" i="1"/>
  <c r="Q339" i="1"/>
  <c r="P339" i="1"/>
  <c r="O339" i="1"/>
  <c r="N339" i="1"/>
  <c r="M339" i="1"/>
  <c r="L339" i="1"/>
  <c r="R338" i="1"/>
  <c r="Q338" i="1"/>
  <c r="P338" i="1"/>
  <c r="O338" i="1"/>
  <c r="N338" i="1"/>
  <c r="M338" i="1"/>
  <c r="L338" i="1"/>
  <c r="R337" i="1"/>
  <c r="Q337" i="1"/>
  <c r="P337" i="1"/>
  <c r="O337" i="1"/>
  <c r="N337" i="1"/>
  <c r="M337" i="1"/>
  <c r="L337" i="1"/>
  <c r="R336" i="1"/>
  <c r="Q336" i="1"/>
  <c r="P336" i="1"/>
  <c r="O336" i="1"/>
  <c r="N336" i="1"/>
  <c r="M336" i="1"/>
  <c r="L336" i="1"/>
  <c r="R335" i="1"/>
  <c r="Q335" i="1"/>
  <c r="P335" i="1"/>
  <c r="O335" i="1"/>
  <c r="N335" i="1"/>
  <c r="M335" i="1"/>
  <c r="L335" i="1"/>
  <c r="R334" i="1"/>
  <c r="Q334" i="1"/>
  <c r="P334" i="1"/>
  <c r="O334" i="1"/>
  <c r="N334" i="1"/>
  <c r="M334" i="1"/>
  <c r="L334" i="1"/>
  <c r="R333" i="1"/>
  <c r="Q333" i="1"/>
  <c r="P333" i="1"/>
  <c r="O333" i="1"/>
  <c r="N333" i="1"/>
  <c r="M333" i="1"/>
  <c r="L333" i="1"/>
  <c r="R332" i="1"/>
  <c r="Q332" i="1"/>
  <c r="P332" i="1"/>
  <c r="O332" i="1"/>
  <c r="N332" i="1"/>
  <c r="M332" i="1"/>
  <c r="L332" i="1"/>
  <c r="R331" i="1"/>
  <c r="Q331" i="1"/>
  <c r="P331" i="1"/>
  <c r="O331" i="1"/>
  <c r="N331" i="1"/>
  <c r="M331" i="1"/>
  <c r="L331" i="1"/>
  <c r="R330" i="1"/>
  <c r="Q330" i="1"/>
  <c r="P330" i="1"/>
  <c r="O330" i="1"/>
  <c r="N330" i="1"/>
  <c r="M330" i="1"/>
  <c r="L330" i="1"/>
  <c r="R329" i="1"/>
  <c r="Q329" i="1"/>
  <c r="P329" i="1"/>
  <c r="O329" i="1"/>
  <c r="N329" i="1"/>
  <c r="M329" i="1"/>
  <c r="L329" i="1"/>
  <c r="R328" i="1"/>
  <c r="Q328" i="1"/>
  <c r="P328" i="1"/>
  <c r="O328" i="1"/>
  <c r="N328" i="1"/>
  <c r="M328" i="1"/>
  <c r="L328" i="1"/>
  <c r="R327" i="1"/>
  <c r="Q327" i="1"/>
  <c r="P327" i="1"/>
  <c r="O327" i="1"/>
  <c r="N327" i="1"/>
  <c r="M327" i="1"/>
  <c r="L327" i="1"/>
  <c r="R326" i="1"/>
  <c r="Q326" i="1"/>
  <c r="P326" i="1"/>
  <c r="O326" i="1"/>
  <c r="N326" i="1"/>
  <c r="M326" i="1"/>
  <c r="L326" i="1"/>
  <c r="R325" i="1"/>
  <c r="Q325" i="1"/>
  <c r="P325" i="1"/>
  <c r="O325" i="1"/>
  <c r="N325" i="1"/>
  <c r="M325" i="1"/>
  <c r="L325" i="1"/>
  <c r="R324" i="1"/>
  <c r="Q324" i="1"/>
  <c r="P324" i="1"/>
  <c r="O324" i="1"/>
  <c r="N324" i="1"/>
  <c r="M324" i="1"/>
  <c r="L324" i="1"/>
  <c r="R323" i="1"/>
  <c r="Q323" i="1"/>
  <c r="P323" i="1"/>
  <c r="O323" i="1"/>
  <c r="N323" i="1"/>
  <c r="M323" i="1"/>
  <c r="L323" i="1"/>
  <c r="R322" i="1"/>
  <c r="Q322" i="1"/>
  <c r="P322" i="1"/>
  <c r="O322" i="1"/>
  <c r="N322" i="1"/>
  <c r="M322" i="1"/>
  <c r="L322" i="1"/>
  <c r="R321" i="1"/>
  <c r="Q321" i="1"/>
  <c r="P321" i="1"/>
  <c r="O321" i="1"/>
  <c r="N321" i="1"/>
  <c r="M321" i="1"/>
  <c r="L321" i="1"/>
  <c r="R320" i="1"/>
  <c r="Q320" i="1"/>
  <c r="P320" i="1"/>
  <c r="O320" i="1"/>
  <c r="N320" i="1"/>
  <c r="M320" i="1"/>
  <c r="L320" i="1"/>
  <c r="R319" i="1"/>
  <c r="Q319" i="1"/>
  <c r="P319" i="1"/>
  <c r="O319" i="1"/>
  <c r="N319" i="1"/>
  <c r="M319" i="1"/>
  <c r="L319" i="1"/>
  <c r="R318" i="1"/>
  <c r="Q318" i="1"/>
  <c r="P318" i="1"/>
  <c r="O318" i="1"/>
  <c r="N318" i="1"/>
  <c r="M318" i="1"/>
  <c r="L318" i="1"/>
  <c r="R317" i="1"/>
  <c r="Q317" i="1"/>
  <c r="P317" i="1"/>
  <c r="O317" i="1"/>
  <c r="N317" i="1"/>
  <c r="M317" i="1"/>
  <c r="L317" i="1"/>
  <c r="R316" i="1"/>
  <c r="Q316" i="1"/>
  <c r="P316" i="1"/>
  <c r="O316" i="1"/>
  <c r="N316" i="1"/>
  <c r="M316" i="1"/>
  <c r="L316" i="1"/>
  <c r="R315" i="1"/>
  <c r="Q315" i="1"/>
  <c r="P315" i="1"/>
  <c r="O315" i="1"/>
  <c r="N315" i="1"/>
  <c r="M315" i="1"/>
  <c r="L315" i="1"/>
  <c r="R314" i="1"/>
  <c r="Q314" i="1"/>
  <c r="P314" i="1"/>
  <c r="O314" i="1"/>
  <c r="N314" i="1"/>
  <c r="M314" i="1"/>
  <c r="L314" i="1"/>
  <c r="R313" i="1"/>
  <c r="Q313" i="1"/>
  <c r="P313" i="1"/>
  <c r="O313" i="1"/>
  <c r="N313" i="1"/>
  <c r="M313" i="1"/>
  <c r="L313" i="1"/>
  <c r="R312" i="1"/>
  <c r="Q312" i="1"/>
  <c r="P312" i="1"/>
  <c r="O312" i="1"/>
  <c r="N312" i="1"/>
  <c r="M312" i="1"/>
  <c r="L312" i="1"/>
  <c r="R311" i="1"/>
  <c r="Q311" i="1"/>
  <c r="P311" i="1"/>
  <c r="O311" i="1"/>
  <c r="N311" i="1"/>
  <c r="M311" i="1"/>
  <c r="L311" i="1"/>
  <c r="R310" i="1"/>
  <c r="Q310" i="1"/>
  <c r="P310" i="1"/>
  <c r="O310" i="1"/>
  <c r="N310" i="1"/>
  <c r="M310" i="1"/>
  <c r="L310" i="1"/>
  <c r="R309" i="1"/>
  <c r="Q309" i="1"/>
  <c r="P309" i="1"/>
  <c r="O309" i="1"/>
  <c r="N309" i="1"/>
  <c r="M309" i="1"/>
  <c r="L309" i="1"/>
  <c r="R308" i="1"/>
  <c r="Q308" i="1"/>
  <c r="P308" i="1"/>
  <c r="O308" i="1"/>
  <c r="N308" i="1"/>
  <c r="M308" i="1"/>
  <c r="L308" i="1"/>
  <c r="R307" i="1"/>
  <c r="Q307" i="1"/>
  <c r="P307" i="1"/>
  <c r="O307" i="1"/>
  <c r="N307" i="1"/>
  <c r="M307" i="1"/>
  <c r="L307" i="1"/>
  <c r="R306" i="1"/>
  <c r="Q306" i="1"/>
  <c r="P306" i="1"/>
  <c r="O306" i="1"/>
  <c r="N306" i="1"/>
  <c r="M306" i="1"/>
  <c r="L306" i="1"/>
  <c r="R305" i="1"/>
  <c r="Q305" i="1"/>
  <c r="P305" i="1"/>
  <c r="O305" i="1"/>
  <c r="N305" i="1"/>
  <c r="M305" i="1"/>
  <c r="L305" i="1"/>
  <c r="R304" i="1"/>
  <c r="Q304" i="1"/>
  <c r="P304" i="1"/>
  <c r="O304" i="1"/>
  <c r="N304" i="1"/>
  <c r="M304" i="1"/>
  <c r="L304" i="1"/>
  <c r="R303" i="1"/>
  <c r="Q303" i="1"/>
  <c r="P303" i="1"/>
  <c r="O303" i="1"/>
  <c r="N303" i="1"/>
  <c r="M303" i="1"/>
  <c r="L303" i="1"/>
  <c r="R302" i="1"/>
  <c r="Q302" i="1"/>
  <c r="P302" i="1"/>
  <c r="O302" i="1"/>
  <c r="N302" i="1"/>
  <c r="M302" i="1"/>
  <c r="L302" i="1"/>
  <c r="R301" i="1"/>
  <c r="Q301" i="1"/>
  <c r="P301" i="1"/>
  <c r="O301" i="1"/>
  <c r="N301" i="1"/>
  <c r="M301" i="1"/>
  <c r="L301" i="1"/>
  <c r="R300" i="1"/>
  <c r="Q300" i="1"/>
  <c r="P300" i="1"/>
  <c r="O300" i="1"/>
  <c r="N300" i="1"/>
  <c r="M300" i="1"/>
  <c r="L300" i="1"/>
  <c r="R299" i="1"/>
  <c r="Q299" i="1"/>
  <c r="P299" i="1"/>
  <c r="O299" i="1"/>
  <c r="N299" i="1"/>
  <c r="M299" i="1"/>
  <c r="L299" i="1"/>
  <c r="R298" i="1"/>
  <c r="Q298" i="1"/>
  <c r="P298" i="1"/>
  <c r="O298" i="1"/>
  <c r="N298" i="1"/>
  <c r="M298" i="1"/>
  <c r="L298" i="1"/>
  <c r="R297" i="1"/>
  <c r="Q297" i="1"/>
  <c r="P297" i="1"/>
  <c r="O297" i="1"/>
  <c r="N297" i="1"/>
  <c r="M297" i="1"/>
  <c r="L297" i="1"/>
  <c r="R296" i="1"/>
  <c r="Q296" i="1"/>
  <c r="P296" i="1"/>
  <c r="O296" i="1"/>
  <c r="N296" i="1"/>
  <c r="M296" i="1"/>
  <c r="L296" i="1"/>
  <c r="R295" i="1"/>
  <c r="Q295" i="1"/>
  <c r="P295" i="1"/>
  <c r="O295" i="1"/>
  <c r="N295" i="1"/>
  <c r="M295" i="1"/>
  <c r="L295" i="1"/>
  <c r="R294" i="1"/>
  <c r="Q294" i="1"/>
  <c r="P294" i="1"/>
  <c r="O294" i="1"/>
  <c r="N294" i="1"/>
  <c r="M294" i="1"/>
  <c r="L294" i="1"/>
  <c r="R293" i="1"/>
  <c r="Q293" i="1"/>
  <c r="P293" i="1"/>
  <c r="O293" i="1"/>
  <c r="N293" i="1"/>
  <c r="M293" i="1"/>
  <c r="L293" i="1"/>
  <c r="R292" i="1"/>
  <c r="Q292" i="1"/>
  <c r="P292" i="1"/>
  <c r="O292" i="1"/>
  <c r="N292" i="1"/>
  <c r="M292" i="1"/>
  <c r="L292" i="1"/>
  <c r="R291" i="1"/>
  <c r="Q291" i="1"/>
  <c r="P291" i="1"/>
  <c r="O291" i="1"/>
  <c r="N291" i="1"/>
  <c r="M291" i="1"/>
  <c r="L291" i="1"/>
  <c r="R290" i="1"/>
  <c r="Q290" i="1"/>
  <c r="P290" i="1"/>
  <c r="O290" i="1"/>
  <c r="N290" i="1"/>
  <c r="M290" i="1"/>
  <c r="L290" i="1"/>
  <c r="R289" i="1"/>
  <c r="Q289" i="1"/>
  <c r="P289" i="1"/>
  <c r="O289" i="1"/>
  <c r="N289" i="1"/>
  <c r="M289" i="1"/>
  <c r="L289" i="1"/>
  <c r="R288" i="1"/>
  <c r="Q288" i="1"/>
  <c r="P288" i="1"/>
  <c r="O288" i="1"/>
  <c r="N288" i="1"/>
  <c r="M288" i="1"/>
  <c r="L288" i="1"/>
  <c r="R287" i="1"/>
  <c r="Q287" i="1"/>
  <c r="P287" i="1"/>
  <c r="O287" i="1"/>
  <c r="N287" i="1"/>
  <c r="M287" i="1"/>
  <c r="L287" i="1"/>
  <c r="R286" i="1"/>
  <c r="Q286" i="1"/>
  <c r="P286" i="1"/>
  <c r="O286" i="1"/>
  <c r="N286" i="1"/>
  <c r="M286" i="1"/>
  <c r="L286" i="1"/>
  <c r="R285" i="1"/>
  <c r="Q285" i="1"/>
  <c r="P285" i="1"/>
  <c r="O285" i="1"/>
  <c r="N285" i="1"/>
  <c r="M285" i="1"/>
  <c r="L285" i="1"/>
  <c r="R284" i="1"/>
  <c r="Q284" i="1"/>
  <c r="P284" i="1"/>
  <c r="O284" i="1"/>
  <c r="N284" i="1"/>
  <c r="M284" i="1"/>
  <c r="L284" i="1"/>
  <c r="R283" i="1"/>
  <c r="Q283" i="1"/>
  <c r="P283" i="1"/>
  <c r="O283" i="1"/>
  <c r="N283" i="1"/>
  <c r="M283" i="1"/>
  <c r="L283" i="1"/>
  <c r="R282" i="1"/>
  <c r="Q282" i="1"/>
  <c r="P282" i="1"/>
  <c r="O282" i="1"/>
  <c r="N282" i="1"/>
  <c r="M282" i="1"/>
  <c r="L282" i="1"/>
  <c r="R281" i="1"/>
  <c r="Q281" i="1"/>
  <c r="P281" i="1"/>
  <c r="O281" i="1"/>
  <c r="N281" i="1"/>
  <c r="M281" i="1"/>
  <c r="L281" i="1"/>
  <c r="R280" i="1"/>
  <c r="Q280" i="1"/>
  <c r="P280" i="1"/>
  <c r="O280" i="1"/>
  <c r="N280" i="1"/>
  <c r="M280" i="1"/>
  <c r="L280" i="1"/>
  <c r="R279" i="1"/>
  <c r="Q279" i="1"/>
  <c r="P279" i="1"/>
  <c r="O279" i="1"/>
  <c r="N279" i="1"/>
  <c r="M279" i="1"/>
  <c r="L279" i="1"/>
  <c r="R278" i="1"/>
  <c r="Q278" i="1"/>
  <c r="P278" i="1"/>
  <c r="O278" i="1"/>
  <c r="N278" i="1"/>
  <c r="M278" i="1"/>
  <c r="L278" i="1"/>
  <c r="R277" i="1"/>
  <c r="Q277" i="1"/>
  <c r="P277" i="1"/>
  <c r="O277" i="1"/>
  <c r="N277" i="1"/>
  <c r="M277" i="1"/>
  <c r="L277" i="1"/>
  <c r="R276" i="1"/>
  <c r="Q276" i="1"/>
  <c r="P276" i="1"/>
  <c r="O276" i="1"/>
  <c r="N276" i="1"/>
  <c r="M276" i="1"/>
  <c r="L276" i="1"/>
  <c r="R275" i="1"/>
  <c r="Q275" i="1"/>
  <c r="P275" i="1"/>
  <c r="O275" i="1"/>
  <c r="N275" i="1"/>
  <c r="M275" i="1"/>
  <c r="L275" i="1"/>
  <c r="R274" i="1"/>
  <c r="Q274" i="1"/>
  <c r="P274" i="1"/>
  <c r="O274" i="1"/>
  <c r="N274" i="1"/>
  <c r="M274" i="1"/>
  <c r="L274" i="1"/>
  <c r="R273" i="1"/>
  <c r="Q273" i="1"/>
  <c r="P273" i="1"/>
  <c r="O273" i="1"/>
  <c r="N273" i="1"/>
  <c r="M273" i="1"/>
  <c r="L273" i="1"/>
  <c r="R272" i="1"/>
  <c r="Q272" i="1"/>
  <c r="P272" i="1"/>
  <c r="O272" i="1"/>
  <c r="N272" i="1"/>
  <c r="M272" i="1"/>
  <c r="L272" i="1"/>
  <c r="R271" i="1"/>
  <c r="Q271" i="1"/>
  <c r="P271" i="1"/>
  <c r="O271" i="1"/>
  <c r="N271" i="1"/>
  <c r="M271" i="1"/>
  <c r="L271" i="1"/>
  <c r="R270" i="1"/>
  <c r="Q270" i="1"/>
  <c r="P270" i="1"/>
  <c r="O270" i="1"/>
  <c r="N270" i="1"/>
  <c r="M270" i="1"/>
  <c r="L270" i="1"/>
  <c r="R269" i="1"/>
  <c r="Q269" i="1"/>
  <c r="P269" i="1"/>
  <c r="O269" i="1"/>
  <c r="N269" i="1"/>
  <c r="M269" i="1"/>
  <c r="L269" i="1"/>
  <c r="R268" i="1"/>
  <c r="Q268" i="1"/>
  <c r="P268" i="1"/>
  <c r="O268" i="1"/>
  <c r="N268" i="1"/>
  <c r="M268" i="1"/>
  <c r="L268" i="1"/>
  <c r="R267" i="1"/>
  <c r="Q267" i="1"/>
  <c r="P267" i="1"/>
  <c r="O267" i="1"/>
  <c r="N267" i="1"/>
  <c r="M267" i="1"/>
  <c r="L267" i="1"/>
  <c r="R266" i="1"/>
  <c r="Q266" i="1"/>
  <c r="P266" i="1"/>
  <c r="O266" i="1"/>
  <c r="N266" i="1"/>
  <c r="M266" i="1"/>
  <c r="L266" i="1"/>
  <c r="R265" i="1"/>
  <c r="Q265" i="1"/>
  <c r="P265" i="1"/>
  <c r="O265" i="1"/>
  <c r="N265" i="1"/>
  <c r="M265" i="1"/>
  <c r="L265" i="1"/>
  <c r="R264" i="1"/>
  <c r="Q264" i="1"/>
  <c r="P264" i="1"/>
  <c r="O264" i="1"/>
  <c r="N264" i="1"/>
  <c r="M264" i="1"/>
  <c r="L264" i="1"/>
  <c r="R263" i="1"/>
  <c r="Q263" i="1"/>
  <c r="P263" i="1"/>
  <c r="O263" i="1"/>
  <c r="N263" i="1"/>
  <c r="M263" i="1"/>
  <c r="L263" i="1"/>
  <c r="R262" i="1"/>
  <c r="Q262" i="1"/>
  <c r="P262" i="1"/>
  <c r="O262" i="1"/>
  <c r="N262" i="1"/>
  <c r="M262" i="1"/>
  <c r="L262" i="1"/>
  <c r="R261" i="1"/>
  <c r="Q261" i="1"/>
  <c r="P261" i="1"/>
  <c r="O261" i="1"/>
  <c r="N261" i="1"/>
  <c r="M261" i="1"/>
  <c r="L261" i="1"/>
  <c r="R260" i="1"/>
  <c r="Q260" i="1"/>
  <c r="P260" i="1"/>
  <c r="O260" i="1"/>
  <c r="N260" i="1"/>
  <c r="M260" i="1"/>
  <c r="L260" i="1"/>
  <c r="R259" i="1"/>
  <c r="Q259" i="1"/>
  <c r="P259" i="1"/>
  <c r="O259" i="1"/>
  <c r="N259" i="1"/>
  <c r="M259" i="1"/>
  <c r="L259" i="1"/>
  <c r="R258" i="1"/>
  <c r="Q258" i="1"/>
  <c r="P258" i="1"/>
  <c r="O258" i="1"/>
  <c r="N258" i="1"/>
  <c r="M258" i="1"/>
  <c r="L258" i="1"/>
  <c r="R257" i="1"/>
  <c r="Q257" i="1"/>
  <c r="P257" i="1"/>
  <c r="O257" i="1"/>
  <c r="N257" i="1"/>
  <c r="M257" i="1"/>
  <c r="L257" i="1"/>
  <c r="R256" i="1"/>
  <c r="Q256" i="1"/>
  <c r="P256" i="1"/>
  <c r="O256" i="1"/>
  <c r="N256" i="1"/>
  <c r="M256" i="1"/>
  <c r="L256" i="1"/>
  <c r="R255" i="1"/>
  <c r="Q255" i="1"/>
  <c r="P255" i="1"/>
  <c r="O255" i="1"/>
  <c r="N255" i="1"/>
  <c r="M255" i="1"/>
  <c r="L255" i="1"/>
  <c r="R254" i="1"/>
  <c r="Q254" i="1"/>
  <c r="P254" i="1"/>
  <c r="O254" i="1"/>
  <c r="N254" i="1"/>
  <c r="M254" i="1"/>
  <c r="L254" i="1"/>
  <c r="R253" i="1"/>
  <c r="Q253" i="1"/>
  <c r="P253" i="1"/>
  <c r="O253" i="1"/>
  <c r="N253" i="1"/>
  <c r="M253" i="1"/>
  <c r="L253" i="1"/>
  <c r="R252" i="1"/>
  <c r="Q252" i="1"/>
  <c r="P252" i="1"/>
  <c r="O252" i="1"/>
  <c r="N252" i="1"/>
  <c r="M252" i="1"/>
  <c r="L252" i="1"/>
  <c r="R251" i="1"/>
  <c r="Q251" i="1"/>
  <c r="P251" i="1"/>
  <c r="O251" i="1"/>
  <c r="N251" i="1"/>
  <c r="M251" i="1"/>
  <c r="L251" i="1"/>
  <c r="R250" i="1"/>
  <c r="Q250" i="1"/>
  <c r="P250" i="1"/>
  <c r="O250" i="1"/>
  <c r="N250" i="1"/>
  <c r="M250" i="1"/>
  <c r="L250" i="1"/>
  <c r="R249" i="1"/>
  <c r="Q249" i="1"/>
  <c r="P249" i="1"/>
  <c r="O249" i="1"/>
  <c r="N249" i="1"/>
  <c r="M249" i="1"/>
  <c r="L249" i="1"/>
  <c r="R248" i="1"/>
  <c r="Q248" i="1"/>
  <c r="P248" i="1"/>
  <c r="O248" i="1"/>
  <c r="N248" i="1"/>
  <c r="M248" i="1"/>
  <c r="L248" i="1"/>
  <c r="R247" i="1"/>
  <c r="Q247" i="1"/>
  <c r="P247" i="1"/>
  <c r="O247" i="1"/>
  <c r="N247" i="1"/>
  <c r="M247" i="1"/>
  <c r="L247" i="1"/>
  <c r="R246" i="1"/>
  <c r="Q246" i="1"/>
  <c r="P246" i="1"/>
  <c r="O246" i="1"/>
  <c r="N246" i="1"/>
  <c r="M246" i="1"/>
  <c r="L246" i="1"/>
  <c r="R245" i="1"/>
  <c r="Q245" i="1"/>
  <c r="P245" i="1"/>
  <c r="O245" i="1"/>
  <c r="N245" i="1"/>
  <c r="M245" i="1"/>
  <c r="L245" i="1"/>
  <c r="R244" i="1"/>
  <c r="Q244" i="1"/>
  <c r="P244" i="1"/>
  <c r="O244" i="1"/>
  <c r="N244" i="1"/>
  <c r="M244" i="1"/>
  <c r="L244" i="1"/>
  <c r="R243" i="1"/>
  <c r="Q243" i="1"/>
  <c r="P243" i="1"/>
  <c r="O243" i="1"/>
  <c r="N243" i="1"/>
  <c r="M243" i="1"/>
  <c r="L243" i="1"/>
  <c r="R242" i="1"/>
  <c r="Q242" i="1"/>
  <c r="P242" i="1"/>
  <c r="O242" i="1"/>
  <c r="N242" i="1"/>
  <c r="M242" i="1"/>
  <c r="L242" i="1"/>
  <c r="R241" i="1"/>
  <c r="Q241" i="1"/>
  <c r="P241" i="1"/>
  <c r="O241" i="1"/>
  <c r="N241" i="1"/>
  <c r="M241" i="1"/>
  <c r="L241" i="1"/>
  <c r="R240" i="1"/>
  <c r="Q240" i="1"/>
  <c r="P240" i="1"/>
  <c r="O240" i="1"/>
  <c r="N240" i="1"/>
  <c r="M240" i="1"/>
  <c r="L240" i="1"/>
  <c r="R239" i="1"/>
  <c r="Q239" i="1"/>
  <c r="P239" i="1"/>
  <c r="O239" i="1"/>
  <c r="N239" i="1"/>
  <c r="M239" i="1"/>
  <c r="L239" i="1"/>
  <c r="R238" i="1"/>
  <c r="Q238" i="1"/>
  <c r="P238" i="1"/>
  <c r="O238" i="1"/>
  <c r="N238" i="1"/>
  <c r="M238" i="1"/>
  <c r="L238" i="1"/>
  <c r="R237" i="1"/>
  <c r="Q237" i="1"/>
  <c r="P237" i="1"/>
  <c r="O237" i="1"/>
  <c r="N237" i="1"/>
  <c r="M237" i="1"/>
  <c r="L237" i="1"/>
  <c r="R236" i="1"/>
  <c r="Q236" i="1"/>
  <c r="P236" i="1"/>
  <c r="O236" i="1"/>
  <c r="N236" i="1"/>
  <c r="M236" i="1"/>
  <c r="L236" i="1"/>
  <c r="R235" i="1"/>
  <c r="Q235" i="1"/>
  <c r="P235" i="1"/>
  <c r="O235" i="1"/>
  <c r="N235" i="1"/>
  <c r="M235" i="1"/>
  <c r="L235" i="1"/>
  <c r="R234" i="1"/>
  <c r="Q234" i="1"/>
  <c r="P234" i="1"/>
  <c r="O234" i="1"/>
  <c r="N234" i="1"/>
  <c r="M234" i="1"/>
  <c r="L234" i="1"/>
  <c r="R233" i="1"/>
  <c r="Q233" i="1"/>
  <c r="P233" i="1"/>
  <c r="O233" i="1"/>
  <c r="N233" i="1"/>
  <c r="M233" i="1"/>
  <c r="L233" i="1"/>
  <c r="R232" i="1"/>
  <c r="Q232" i="1"/>
  <c r="P232" i="1"/>
  <c r="O232" i="1"/>
  <c r="N232" i="1"/>
  <c r="M232" i="1"/>
  <c r="L232" i="1"/>
  <c r="R231" i="1"/>
  <c r="Q231" i="1"/>
  <c r="P231" i="1"/>
  <c r="O231" i="1"/>
  <c r="N231" i="1"/>
  <c r="M231" i="1"/>
  <c r="L231" i="1"/>
  <c r="R230" i="1"/>
  <c r="Q230" i="1"/>
  <c r="P230" i="1"/>
  <c r="O230" i="1"/>
  <c r="N230" i="1"/>
  <c r="M230" i="1"/>
  <c r="L230" i="1"/>
  <c r="R229" i="1"/>
  <c r="Q229" i="1"/>
  <c r="P229" i="1"/>
  <c r="O229" i="1"/>
  <c r="N229" i="1"/>
  <c r="M229" i="1"/>
  <c r="L229" i="1"/>
  <c r="R228" i="1"/>
  <c r="Q228" i="1"/>
  <c r="P228" i="1"/>
  <c r="O228" i="1"/>
  <c r="N228" i="1"/>
  <c r="M228" i="1"/>
  <c r="L228" i="1"/>
  <c r="R227" i="1"/>
  <c r="Q227" i="1"/>
  <c r="P227" i="1"/>
  <c r="O227" i="1"/>
  <c r="N227" i="1"/>
  <c r="M227" i="1"/>
  <c r="L227" i="1"/>
  <c r="R226" i="1"/>
  <c r="Q226" i="1"/>
  <c r="P226" i="1"/>
  <c r="O226" i="1"/>
  <c r="N226" i="1"/>
  <c r="M226" i="1"/>
  <c r="L226" i="1"/>
  <c r="R225" i="1"/>
  <c r="Q225" i="1"/>
  <c r="P225" i="1"/>
  <c r="O225" i="1"/>
  <c r="N225" i="1"/>
  <c r="M225" i="1"/>
  <c r="L225" i="1"/>
  <c r="R224" i="1"/>
  <c r="Q224" i="1"/>
  <c r="P224" i="1"/>
  <c r="O224" i="1"/>
  <c r="N224" i="1"/>
  <c r="M224" i="1"/>
  <c r="L224" i="1"/>
  <c r="R223" i="1"/>
  <c r="Q223" i="1"/>
  <c r="P223" i="1"/>
  <c r="O223" i="1"/>
  <c r="N223" i="1"/>
  <c r="M223" i="1"/>
  <c r="L223" i="1"/>
  <c r="R222" i="1"/>
  <c r="Q222" i="1"/>
  <c r="P222" i="1"/>
  <c r="O222" i="1"/>
  <c r="N222" i="1"/>
  <c r="M222" i="1"/>
  <c r="L222" i="1"/>
  <c r="R221" i="1"/>
  <c r="Q221" i="1"/>
  <c r="P221" i="1"/>
  <c r="O221" i="1"/>
  <c r="N221" i="1"/>
  <c r="M221" i="1"/>
  <c r="L221" i="1"/>
  <c r="R220" i="1"/>
  <c r="Q220" i="1"/>
  <c r="P220" i="1"/>
  <c r="O220" i="1"/>
  <c r="N220" i="1"/>
  <c r="M220" i="1"/>
  <c r="L220" i="1"/>
  <c r="R219" i="1"/>
  <c r="Q219" i="1"/>
  <c r="P219" i="1"/>
  <c r="O219" i="1"/>
  <c r="N219" i="1"/>
  <c r="M219" i="1"/>
  <c r="L219" i="1"/>
  <c r="R218" i="1"/>
  <c r="Q218" i="1"/>
  <c r="P218" i="1"/>
  <c r="O218" i="1"/>
  <c r="N218" i="1"/>
  <c r="M218" i="1"/>
  <c r="L218" i="1"/>
  <c r="R217" i="1"/>
  <c r="Q217" i="1"/>
  <c r="P217" i="1"/>
  <c r="O217" i="1"/>
  <c r="N217" i="1"/>
  <c r="M217" i="1"/>
  <c r="L217" i="1"/>
  <c r="R216" i="1"/>
  <c r="Q216" i="1"/>
  <c r="P216" i="1"/>
  <c r="O216" i="1"/>
  <c r="N216" i="1"/>
  <c r="M216" i="1"/>
  <c r="L216" i="1"/>
  <c r="R215" i="1"/>
  <c r="Q215" i="1"/>
  <c r="P215" i="1"/>
  <c r="O215" i="1"/>
  <c r="N215" i="1"/>
  <c r="M215" i="1"/>
  <c r="L215" i="1"/>
  <c r="R214" i="1"/>
  <c r="Q214" i="1"/>
  <c r="P214" i="1"/>
  <c r="O214" i="1"/>
  <c r="N214" i="1"/>
  <c r="M214" i="1"/>
  <c r="L214" i="1"/>
  <c r="R213" i="1"/>
  <c r="Q213" i="1"/>
  <c r="P213" i="1"/>
  <c r="O213" i="1"/>
  <c r="N213" i="1"/>
  <c r="M213" i="1"/>
  <c r="L213" i="1"/>
  <c r="R212" i="1"/>
  <c r="Q212" i="1"/>
  <c r="P212" i="1"/>
  <c r="O212" i="1"/>
  <c r="N212" i="1"/>
  <c r="M212" i="1"/>
  <c r="L212" i="1"/>
  <c r="R211" i="1"/>
  <c r="Q211" i="1"/>
  <c r="P211" i="1"/>
  <c r="O211" i="1"/>
  <c r="N211" i="1"/>
  <c r="M211" i="1"/>
  <c r="L211" i="1"/>
  <c r="R210" i="1"/>
  <c r="Q210" i="1"/>
  <c r="P210" i="1"/>
  <c r="O210" i="1"/>
  <c r="N210" i="1"/>
  <c r="M210" i="1"/>
  <c r="L210" i="1"/>
  <c r="R209" i="1"/>
  <c r="Q209" i="1"/>
  <c r="P209" i="1"/>
  <c r="O209" i="1"/>
  <c r="N209" i="1"/>
  <c r="M209" i="1"/>
  <c r="L209" i="1"/>
  <c r="R208" i="1"/>
  <c r="Q208" i="1"/>
  <c r="P208" i="1"/>
  <c r="O208" i="1"/>
  <c r="N208" i="1"/>
  <c r="M208" i="1"/>
  <c r="L208" i="1"/>
  <c r="R207" i="1"/>
  <c r="Q207" i="1"/>
  <c r="P207" i="1"/>
  <c r="O207" i="1"/>
  <c r="N207" i="1"/>
  <c r="M207" i="1"/>
  <c r="L207" i="1"/>
  <c r="R206" i="1"/>
  <c r="Q206" i="1"/>
  <c r="P206" i="1"/>
  <c r="O206" i="1"/>
  <c r="N206" i="1"/>
  <c r="M206" i="1"/>
  <c r="L206" i="1"/>
  <c r="R205" i="1"/>
  <c r="Q205" i="1"/>
  <c r="P205" i="1"/>
  <c r="O205" i="1"/>
  <c r="N205" i="1"/>
  <c r="M205" i="1"/>
  <c r="L205" i="1"/>
  <c r="R204" i="1"/>
  <c r="Q204" i="1"/>
  <c r="P204" i="1"/>
  <c r="O204" i="1"/>
  <c r="N204" i="1"/>
  <c r="M204" i="1"/>
  <c r="L204" i="1"/>
  <c r="R203" i="1"/>
  <c r="Q203" i="1"/>
  <c r="P203" i="1"/>
  <c r="O203" i="1"/>
  <c r="N203" i="1"/>
  <c r="M203" i="1"/>
  <c r="L203" i="1"/>
  <c r="R202" i="1"/>
  <c r="Q202" i="1"/>
  <c r="P202" i="1"/>
  <c r="O202" i="1"/>
  <c r="N202" i="1"/>
  <c r="M202" i="1"/>
  <c r="L202" i="1"/>
  <c r="R201" i="1"/>
  <c r="Q201" i="1"/>
  <c r="P201" i="1"/>
  <c r="O201" i="1"/>
  <c r="N201" i="1"/>
  <c r="M201" i="1"/>
  <c r="L201" i="1"/>
  <c r="R200" i="1"/>
  <c r="Q200" i="1"/>
  <c r="P200" i="1"/>
  <c r="O200" i="1"/>
  <c r="N200" i="1"/>
  <c r="M200" i="1"/>
  <c r="L200" i="1"/>
  <c r="R199" i="1"/>
  <c r="Q199" i="1"/>
  <c r="P199" i="1"/>
  <c r="O199" i="1"/>
  <c r="N199" i="1"/>
  <c r="M199" i="1"/>
  <c r="L199" i="1"/>
  <c r="R198" i="1"/>
  <c r="Q198" i="1"/>
  <c r="P198" i="1"/>
  <c r="O198" i="1"/>
  <c r="N198" i="1"/>
  <c r="M198" i="1"/>
  <c r="L198" i="1"/>
  <c r="R197" i="1"/>
  <c r="Q197" i="1"/>
  <c r="P197" i="1"/>
  <c r="O197" i="1"/>
  <c r="N197" i="1"/>
  <c r="M197" i="1"/>
  <c r="L197" i="1"/>
  <c r="R196" i="1"/>
  <c r="Q196" i="1"/>
  <c r="P196" i="1"/>
  <c r="O196" i="1"/>
  <c r="N196" i="1"/>
  <c r="M196" i="1"/>
  <c r="L196" i="1"/>
  <c r="R195" i="1"/>
  <c r="Q195" i="1"/>
  <c r="P195" i="1"/>
  <c r="O195" i="1"/>
  <c r="N195" i="1"/>
  <c r="M195" i="1"/>
  <c r="L195" i="1"/>
  <c r="R194" i="1"/>
  <c r="Q194" i="1"/>
  <c r="P194" i="1"/>
  <c r="O194" i="1"/>
  <c r="N194" i="1"/>
  <c r="M194" i="1"/>
  <c r="L194" i="1"/>
  <c r="R193" i="1"/>
  <c r="Q193" i="1"/>
  <c r="P193" i="1"/>
  <c r="O193" i="1"/>
  <c r="N193" i="1"/>
  <c r="M193" i="1"/>
  <c r="L193" i="1"/>
  <c r="R192" i="1"/>
  <c r="Q192" i="1"/>
  <c r="P192" i="1"/>
  <c r="O192" i="1"/>
  <c r="N192" i="1"/>
  <c r="M192" i="1"/>
  <c r="L192" i="1"/>
  <c r="R191" i="1"/>
  <c r="Q191" i="1"/>
  <c r="P191" i="1"/>
  <c r="O191" i="1"/>
  <c r="N191" i="1"/>
  <c r="M191" i="1"/>
  <c r="L191" i="1"/>
  <c r="R190" i="1"/>
  <c r="Q190" i="1"/>
  <c r="P190" i="1"/>
  <c r="O190" i="1"/>
  <c r="N190" i="1"/>
  <c r="M190" i="1"/>
  <c r="L190" i="1"/>
  <c r="R189" i="1"/>
  <c r="Q189" i="1"/>
  <c r="P189" i="1"/>
  <c r="O189" i="1"/>
  <c r="N189" i="1"/>
  <c r="M189" i="1"/>
  <c r="L189" i="1"/>
  <c r="R188" i="1"/>
  <c r="Q188" i="1"/>
  <c r="P188" i="1"/>
  <c r="O188" i="1"/>
  <c r="N188" i="1"/>
  <c r="M188" i="1"/>
  <c r="L188" i="1"/>
  <c r="R187" i="1"/>
  <c r="Q187" i="1"/>
  <c r="P187" i="1"/>
  <c r="O187" i="1"/>
  <c r="N187" i="1"/>
  <c r="M187" i="1"/>
  <c r="L187" i="1"/>
  <c r="R186" i="1"/>
  <c r="Q186" i="1"/>
  <c r="P186" i="1"/>
  <c r="O186" i="1"/>
  <c r="N186" i="1"/>
  <c r="M186" i="1"/>
  <c r="L186" i="1"/>
  <c r="R185" i="1"/>
  <c r="Q185" i="1"/>
  <c r="P185" i="1"/>
  <c r="O185" i="1"/>
  <c r="N185" i="1"/>
  <c r="M185" i="1"/>
  <c r="L185" i="1"/>
  <c r="R184" i="1"/>
  <c r="Q184" i="1"/>
  <c r="P184" i="1"/>
  <c r="O184" i="1"/>
  <c r="N184" i="1"/>
  <c r="M184" i="1"/>
  <c r="L184" i="1"/>
  <c r="R183" i="1"/>
  <c r="Q183" i="1"/>
  <c r="P183" i="1"/>
  <c r="O183" i="1"/>
  <c r="N183" i="1"/>
  <c r="M183" i="1"/>
  <c r="L183" i="1"/>
  <c r="R182" i="1"/>
  <c r="Q182" i="1"/>
  <c r="P182" i="1"/>
  <c r="O182" i="1"/>
  <c r="N182" i="1"/>
  <c r="M182" i="1"/>
  <c r="L182" i="1"/>
  <c r="R181" i="1"/>
  <c r="Q181" i="1"/>
  <c r="P181" i="1"/>
  <c r="O181" i="1"/>
  <c r="N181" i="1"/>
  <c r="M181" i="1"/>
  <c r="L181" i="1"/>
  <c r="R180" i="1"/>
  <c r="Q180" i="1"/>
  <c r="P180" i="1"/>
  <c r="O180" i="1"/>
  <c r="N180" i="1"/>
  <c r="M180" i="1"/>
  <c r="L180" i="1"/>
  <c r="R179" i="1"/>
  <c r="Q179" i="1"/>
  <c r="P179" i="1"/>
  <c r="O179" i="1"/>
  <c r="N179" i="1"/>
  <c r="M179" i="1"/>
  <c r="L179" i="1"/>
  <c r="R178" i="1"/>
  <c r="Q178" i="1"/>
  <c r="P178" i="1"/>
  <c r="O178" i="1"/>
  <c r="N178" i="1"/>
  <c r="M178" i="1"/>
  <c r="L178" i="1"/>
  <c r="R177" i="1"/>
  <c r="Q177" i="1"/>
  <c r="P177" i="1"/>
  <c r="O177" i="1"/>
  <c r="N177" i="1"/>
  <c r="M177" i="1"/>
  <c r="L177" i="1"/>
  <c r="R176" i="1"/>
  <c r="Q176" i="1"/>
  <c r="P176" i="1"/>
  <c r="O176" i="1"/>
  <c r="N176" i="1"/>
  <c r="M176" i="1"/>
  <c r="L176" i="1"/>
  <c r="R175" i="1"/>
  <c r="Q175" i="1"/>
  <c r="P175" i="1"/>
  <c r="O175" i="1"/>
  <c r="N175" i="1"/>
  <c r="M175" i="1"/>
  <c r="L175" i="1"/>
  <c r="R174" i="1"/>
  <c r="Q174" i="1"/>
  <c r="P174" i="1"/>
  <c r="O174" i="1"/>
  <c r="N174" i="1"/>
  <c r="M174" i="1"/>
  <c r="L174" i="1"/>
  <c r="R173" i="1"/>
  <c r="Q173" i="1"/>
  <c r="P173" i="1"/>
  <c r="O173" i="1"/>
  <c r="N173" i="1"/>
  <c r="M173" i="1"/>
  <c r="L173" i="1"/>
  <c r="R172" i="1"/>
  <c r="Q172" i="1"/>
  <c r="P172" i="1"/>
  <c r="O172" i="1"/>
  <c r="N172" i="1"/>
  <c r="M172" i="1"/>
  <c r="L172" i="1"/>
  <c r="R171" i="1"/>
  <c r="Q171" i="1"/>
  <c r="P171" i="1"/>
  <c r="O171" i="1"/>
  <c r="N171" i="1"/>
  <c r="M171" i="1"/>
  <c r="L171" i="1"/>
  <c r="R170" i="1"/>
  <c r="Q170" i="1"/>
  <c r="P170" i="1"/>
  <c r="O170" i="1"/>
  <c r="N170" i="1"/>
  <c r="M170" i="1"/>
  <c r="L170" i="1"/>
  <c r="R169" i="1"/>
  <c r="Q169" i="1"/>
  <c r="P169" i="1"/>
  <c r="O169" i="1"/>
  <c r="N169" i="1"/>
  <c r="M169" i="1"/>
  <c r="L169" i="1"/>
  <c r="R168" i="1"/>
  <c r="Q168" i="1"/>
  <c r="P168" i="1"/>
  <c r="O168" i="1"/>
  <c r="N168" i="1"/>
  <c r="M168" i="1"/>
  <c r="L168" i="1"/>
  <c r="R167" i="1"/>
  <c r="Q167" i="1"/>
  <c r="P167" i="1"/>
  <c r="O167" i="1"/>
  <c r="N167" i="1"/>
  <c r="M167" i="1"/>
  <c r="L167" i="1"/>
  <c r="R166" i="1"/>
  <c r="Q166" i="1"/>
  <c r="P166" i="1"/>
  <c r="O166" i="1"/>
  <c r="N166" i="1"/>
  <c r="M166" i="1"/>
  <c r="L166" i="1"/>
  <c r="R165" i="1"/>
  <c r="Q165" i="1"/>
  <c r="P165" i="1"/>
  <c r="O165" i="1"/>
  <c r="N165" i="1"/>
  <c r="M165" i="1"/>
  <c r="L165" i="1"/>
  <c r="R164" i="1"/>
  <c r="Q164" i="1"/>
  <c r="P164" i="1"/>
  <c r="O164" i="1"/>
  <c r="N164" i="1"/>
  <c r="M164" i="1"/>
  <c r="L164" i="1"/>
  <c r="R163" i="1"/>
  <c r="Q163" i="1"/>
  <c r="P163" i="1"/>
  <c r="O163" i="1"/>
  <c r="N163" i="1"/>
  <c r="M163" i="1"/>
  <c r="L163" i="1"/>
  <c r="R162" i="1"/>
  <c r="Q162" i="1"/>
  <c r="P162" i="1"/>
  <c r="O162" i="1"/>
  <c r="N162" i="1"/>
  <c r="M162" i="1"/>
  <c r="L162" i="1"/>
  <c r="R161" i="1"/>
  <c r="Q161" i="1"/>
  <c r="P161" i="1"/>
  <c r="O161" i="1"/>
  <c r="N161" i="1"/>
  <c r="M161" i="1"/>
  <c r="L161" i="1"/>
  <c r="R160" i="1"/>
  <c r="Q160" i="1"/>
  <c r="P160" i="1"/>
  <c r="O160" i="1"/>
  <c r="N160" i="1"/>
  <c r="M160" i="1"/>
  <c r="L160" i="1"/>
  <c r="R159" i="1"/>
  <c r="Q159" i="1"/>
  <c r="P159" i="1"/>
  <c r="O159" i="1"/>
  <c r="N159" i="1"/>
  <c r="M159" i="1"/>
  <c r="L159" i="1"/>
  <c r="R158" i="1"/>
  <c r="Q158" i="1"/>
  <c r="P158" i="1"/>
  <c r="O158" i="1"/>
  <c r="N158" i="1"/>
  <c r="M158" i="1"/>
  <c r="L158" i="1"/>
  <c r="R157" i="1"/>
  <c r="Q157" i="1"/>
  <c r="P157" i="1"/>
  <c r="O157" i="1"/>
  <c r="N157" i="1"/>
  <c r="M157" i="1"/>
  <c r="L157" i="1"/>
  <c r="R156" i="1"/>
  <c r="Q156" i="1"/>
  <c r="P156" i="1"/>
  <c r="O156" i="1"/>
  <c r="N156" i="1"/>
  <c r="M156" i="1"/>
  <c r="L156" i="1"/>
  <c r="R155" i="1"/>
  <c r="Q155" i="1"/>
  <c r="P155" i="1"/>
  <c r="O155" i="1"/>
  <c r="N155" i="1"/>
  <c r="M155" i="1"/>
  <c r="L155" i="1"/>
  <c r="R154" i="1"/>
  <c r="Q154" i="1"/>
  <c r="P154" i="1"/>
  <c r="O154" i="1"/>
  <c r="N154" i="1"/>
  <c r="M154" i="1"/>
  <c r="L154" i="1"/>
  <c r="R153" i="1"/>
  <c r="Q153" i="1"/>
  <c r="P153" i="1"/>
  <c r="O153" i="1"/>
  <c r="N153" i="1"/>
  <c r="M153" i="1"/>
  <c r="L153" i="1"/>
  <c r="R152" i="1"/>
  <c r="Q152" i="1"/>
  <c r="P152" i="1"/>
  <c r="O152" i="1"/>
  <c r="N152" i="1"/>
  <c r="M152" i="1"/>
  <c r="L152" i="1"/>
  <c r="R151" i="1"/>
  <c r="Q151" i="1"/>
  <c r="P151" i="1"/>
  <c r="O151" i="1"/>
  <c r="N151" i="1"/>
  <c r="M151" i="1"/>
  <c r="L151" i="1"/>
  <c r="R150" i="1"/>
  <c r="Q150" i="1"/>
  <c r="P150" i="1"/>
  <c r="O150" i="1"/>
  <c r="N150" i="1"/>
  <c r="M150" i="1"/>
  <c r="L150" i="1"/>
  <c r="R149" i="1"/>
  <c r="Q149" i="1"/>
  <c r="P149" i="1"/>
  <c r="O149" i="1"/>
  <c r="N149" i="1"/>
  <c r="M149" i="1"/>
  <c r="L149" i="1"/>
  <c r="R148" i="1"/>
  <c r="Q148" i="1"/>
  <c r="P148" i="1"/>
  <c r="O148" i="1"/>
  <c r="N148" i="1"/>
  <c r="M148" i="1"/>
  <c r="L148" i="1"/>
  <c r="R147" i="1"/>
  <c r="Q147" i="1"/>
  <c r="P147" i="1"/>
  <c r="O147" i="1"/>
  <c r="N147" i="1"/>
  <c r="M147" i="1"/>
  <c r="L147" i="1"/>
  <c r="R146" i="1"/>
  <c r="Q146" i="1"/>
  <c r="P146" i="1"/>
  <c r="O146" i="1"/>
  <c r="N146" i="1"/>
  <c r="M146" i="1"/>
  <c r="L146" i="1"/>
  <c r="R145" i="1"/>
  <c r="Q145" i="1"/>
  <c r="P145" i="1"/>
  <c r="O145" i="1"/>
  <c r="N145" i="1"/>
  <c r="M145" i="1"/>
  <c r="L145" i="1"/>
  <c r="R144" i="1"/>
  <c r="Q144" i="1"/>
  <c r="P144" i="1"/>
  <c r="O144" i="1"/>
  <c r="N144" i="1"/>
  <c r="M144" i="1"/>
  <c r="L144" i="1"/>
  <c r="R143" i="1"/>
  <c r="Q143" i="1"/>
  <c r="P143" i="1"/>
  <c r="O143" i="1"/>
  <c r="N143" i="1"/>
  <c r="M143" i="1"/>
  <c r="L143" i="1"/>
  <c r="R142" i="1"/>
  <c r="Q142" i="1"/>
  <c r="P142" i="1"/>
  <c r="O142" i="1"/>
  <c r="N142" i="1"/>
  <c r="M142" i="1"/>
  <c r="L142" i="1"/>
  <c r="R141" i="1"/>
  <c r="Q141" i="1"/>
  <c r="P141" i="1"/>
  <c r="O141" i="1"/>
  <c r="N141" i="1"/>
  <c r="M141" i="1"/>
  <c r="L141" i="1"/>
  <c r="R140" i="1"/>
  <c r="Q140" i="1"/>
  <c r="P140" i="1"/>
  <c r="O140" i="1"/>
  <c r="N140" i="1"/>
  <c r="M140" i="1"/>
  <c r="L140" i="1"/>
  <c r="R139" i="1"/>
  <c r="Q139" i="1"/>
  <c r="P139" i="1"/>
  <c r="O139" i="1"/>
  <c r="N139" i="1"/>
  <c r="M139" i="1"/>
  <c r="L139" i="1"/>
  <c r="R138" i="1"/>
  <c r="Q138" i="1"/>
  <c r="P138" i="1"/>
  <c r="O138" i="1"/>
  <c r="N138" i="1"/>
  <c r="M138" i="1"/>
  <c r="L138" i="1"/>
  <c r="R137" i="1"/>
  <c r="Q137" i="1"/>
  <c r="P137" i="1"/>
  <c r="O137" i="1"/>
  <c r="N137" i="1"/>
  <c r="M137" i="1"/>
  <c r="L137" i="1"/>
  <c r="R136" i="1"/>
  <c r="Q136" i="1"/>
  <c r="P136" i="1"/>
  <c r="O136" i="1"/>
  <c r="N136" i="1"/>
  <c r="M136" i="1"/>
  <c r="L136" i="1"/>
  <c r="R135" i="1"/>
  <c r="Q135" i="1"/>
  <c r="P135" i="1"/>
  <c r="O135" i="1"/>
  <c r="N135" i="1"/>
  <c r="M135" i="1"/>
  <c r="L135" i="1"/>
  <c r="R134" i="1"/>
  <c r="Q134" i="1"/>
  <c r="P134" i="1"/>
  <c r="O134" i="1"/>
  <c r="N134" i="1"/>
  <c r="M134" i="1"/>
  <c r="L134" i="1"/>
  <c r="R133" i="1"/>
  <c r="Q133" i="1"/>
  <c r="P133" i="1"/>
  <c r="O133" i="1"/>
  <c r="N133" i="1"/>
  <c r="M133" i="1"/>
  <c r="L133" i="1"/>
  <c r="R132" i="1"/>
  <c r="Q132" i="1"/>
  <c r="P132" i="1"/>
  <c r="O132" i="1"/>
  <c r="N132" i="1"/>
  <c r="M132" i="1"/>
  <c r="L132" i="1"/>
  <c r="R131" i="1"/>
  <c r="Q131" i="1"/>
  <c r="P131" i="1"/>
  <c r="O131" i="1"/>
  <c r="N131" i="1"/>
  <c r="M131" i="1"/>
  <c r="L131" i="1"/>
  <c r="R130" i="1"/>
  <c r="Q130" i="1"/>
  <c r="P130" i="1"/>
  <c r="O130" i="1"/>
  <c r="N130" i="1"/>
  <c r="M130" i="1"/>
  <c r="L130" i="1"/>
  <c r="R129" i="1"/>
  <c r="Q129" i="1"/>
  <c r="P129" i="1"/>
  <c r="O129" i="1"/>
  <c r="N129" i="1"/>
  <c r="M129" i="1"/>
  <c r="L129" i="1"/>
  <c r="R128" i="1"/>
  <c r="Q128" i="1"/>
  <c r="P128" i="1"/>
  <c r="O128" i="1"/>
  <c r="N128" i="1"/>
  <c r="M128" i="1"/>
  <c r="L128" i="1"/>
  <c r="R127" i="1"/>
  <c r="Q127" i="1"/>
  <c r="P127" i="1"/>
  <c r="O127" i="1"/>
  <c r="N127" i="1"/>
  <c r="M127" i="1"/>
  <c r="L127" i="1"/>
  <c r="R126" i="1"/>
  <c r="Q126" i="1"/>
  <c r="P126" i="1"/>
  <c r="O126" i="1"/>
  <c r="N126" i="1"/>
  <c r="M126" i="1"/>
  <c r="L126" i="1"/>
  <c r="R125" i="1"/>
  <c r="Q125" i="1"/>
  <c r="P125" i="1"/>
  <c r="O125" i="1"/>
  <c r="N125" i="1"/>
  <c r="M125" i="1"/>
  <c r="L125" i="1"/>
  <c r="R124" i="1"/>
  <c r="Q124" i="1"/>
  <c r="P124" i="1"/>
  <c r="O124" i="1"/>
  <c r="N124" i="1"/>
  <c r="M124" i="1"/>
  <c r="L124" i="1"/>
  <c r="R123" i="1"/>
  <c r="Q123" i="1"/>
  <c r="P123" i="1"/>
  <c r="O123" i="1"/>
  <c r="N123" i="1"/>
  <c r="M123" i="1"/>
  <c r="L123" i="1"/>
  <c r="R122" i="1"/>
  <c r="Q122" i="1"/>
  <c r="P122" i="1"/>
  <c r="O122" i="1"/>
  <c r="N122" i="1"/>
  <c r="M122" i="1"/>
  <c r="L122" i="1"/>
  <c r="R121" i="1"/>
  <c r="Q121" i="1"/>
  <c r="P121" i="1"/>
  <c r="O121" i="1"/>
  <c r="N121" i="1"/>
  <c r="M121" i="1"/>
  <c r="L121" i="1"/>
  <c r="R120" i="1"/>
  <c r="Q120" i="1"/>
  <c r="P120" i="1"/>
  <c r="O120" i="1"/>
  <c r="N120" i="1"/>
  <c r="M120" i="1"/>
  <c r="L120" i="1"/>
  <c r="R119" i="1"/>
  <c r="Q119" i="1"/>
  <c r="P119" i="1"/>
  <c r="O119" i="1"/>
  <c r="N119" i="1"/>
  <c r="M119" i="1"/>
  <c r="L119" i="1"/>
  <c r="R118" i="1"/>
  <c r="Q118" i="1"/>
  <c r="P118" i="1"/>
  <c r="O118" i="1"/>
  <c r="N118" i="1"/>
  <c r="M118" i="1"/>
  <c r="L118" i="1"/>
  <c r="R117" i="1"/>
  <c r="Q117" i="1"/>
  <c r="P117" i="1"/>
  <c r="O117" i="1"/>
  <c r="N117" i="1"/>
  <c r="M117" i="1"/>
  <c r="L117" i="1"/>
  <c r="R116" i="1"/>
  <c r="Q116" i="1"/>
  <c r="P116" i="1"/>
  <c r="O116" i="1"/>
  <c r="N116" i="1"/>
  <c r="M116" i="1"/>
  <c r="L116" i="1"/>
  <c r="R115" i="1"/>
  <c r="Q115" i="1"/>
  <c r="P115" i="1"/>
  <c r="O115" i="1"/>
  <c r="N115" i="1"/>
  <c r="M115" i="1"/>
  <c r="L115" i="1"/>
  <c r="R114" i="1"/>
  <c r="Q114" i="1"/>
  <c r="P114" i="1"/>
  <c r="O114" i="1"/>
  <c r="N114" i="1"/>
  <c r="M114" i="1"/>
  <c r="L114" i="1"/>
  <c r="R113" i="1"/>
  <c r="Q113" i="1"/>
  <c r="P113" i="1"/>
  <c r="O113" i="1"/>
  <c r="N113" i="1"/>
  <c r="M113" i="1"/>
  <c r="L113" i="1"/>
  <c r="R112" i="1"/>
  <c r="Q112" i="1"/>
  <c r="P112" i="1"/>
  <c r="O112" i="1"/>
  <c r="N112" i="1"/>
  <c r="M112" i="1"/>
  <c r="L112" i="1"/>
  <c r="R111" i="1"/>
  <c r="Q111" i="1"/>
  <c r="P111" i="1"/>
  <c r="O111" i="1"/>
  <c r="N111" i="1"/>
  <c r="M111" i="1"/>
  <c r="L111" i="1"/>
  <c r="R110" i="1"/>
  <c r="Q110" i="1"/>
  <c r="P110" i="1"/>
  <c r="O110" i="1"/>
  <c r="N110" i="1"/>
  <c r="M110" i="1"/>
  <c r="L110" i="1"/>
  <c r="R109" i="1"/>
  <c r="Q109" i="1"/>
  <c r="P109" i="1"/>
  <c r="O109" i="1"/>
  <c r="N109" i="1"/>
  <c r="M109" i="1"/>
  <c r="L109" i="1"/>
  <c r="R108" i="1"/>
  <c r="Q108" i="1"/>
  <c r="P108" i="1"/>
  <c r="O108" i="1"/>
  <c r="N108" i="1"/>
  <c r="M108" i="1"/>
  <c r="L108" i="1"/>
  <c r="R107" i="1"/>
  <c r="Q107" i="1"/>
  <c r="P107" i="1"/>
  <c r="O107" i="1"/>
  <c r="N107" i="1"/>
  <c r="M107" i="1"/>
  <c r="L107" i="1"/>
  <c r="R106" i="1"/>
  <c r="Q106" i="1"/>
  <c r="P106" i="1"/>
  <c r="O106" i="1"/>
  <c r="N106" i="1"/>
  <c r="M106" i="1"/>
  <c r="L106" i="1"/>
  <c r="R105" i="1"/>
  <c r="Q105" i="1"/>
  <c r="P105" i="1"/>
  <c r="O105" i="1"/>
  <c r="N105" i="1"/>
  <c r="M105" i="1"/>
  <c r="L105" i="1"/>
  <c r="R104" i="1"/>
  <c r="Q104" i="1"/>
  <c r="P104" i="1"/>
  <c r="O104" i="1"/>
  <c r="N104" i="1"/>
  <c r="M104" i="1"/>
  <c r="L104" i="1"/>
  <c r="R103" i="1"/>
  <c r="Q103" i="1"/>
  <c r="P103" i="1"/>
  <c r="O103" i="1"/>
  <c r="N103" i="1"/>
  <c r="M103" i="1"/>
  <c r="L103" i="1"/>
  <c r="R102" i="1"/>
  <c r="Q102" i="1"/>
  <c r="P102" i="1"/>
  <c r="O102" i="1"/>
  <c r="N102" i="1"/>
  <c r="M102" i="1"/>
  <c r="L102" i="1"/>
  <c r="R101" i="1"/>
  <c r="Q101" i="1"/>
  <c r="P101" i="1"/>
  <c r="O101" i="1"/>
  <c r="N101" i="1"/>
  <c r="M101" i="1"/>
  <c r="L101" i="1"/>
  <c r="R100" i="1"/>
  <c r="Q100" i="1"/>
  <c r="P100" i="1"/>
  <c r="O100" i="1"/>
  <c r="N100" i="1"/>
  <c r="M100" i="1"/>
  <c r="L100" i="1"/>
  <c r="R99" i="1"/>
  <c r="Q99" i="1"/>
  <c r="P99" i="1"/>
  <c r="O99" i="1"/>
  <c r="N99" i="1"/>
  <c r="M99" i="1"/>
  <c r="L99" i="1"/>
  <c r="R98" i="1"/>
  <c r="Q98" i="1"/>
  <c r="P98" i="1"/>
  <c r="O98" i="1"/>
  <c r="N98" i="1"/>
  <c r="M98" i="1"/>
  <c r="L98" i="1"/>
  <c r="R97" i="1"/>
  <c r="Q97" i="1"/>
  <c r="P97" i="1"/>
  <c r="O97" i="1"/>
  <c r="N97" i="1"/>
  <c r="M97" i="1"/>
  <c r="L97" i="1"/>
  <c r="R96" i="1"/>
  <c r="Q96" i="1"/>
  <c r="P96" i="1"/>
  <c r="O96" i="1"/>
  <c r="N96" i="1"/>
  <c r="M96" i="1"/>
  <c r="L96" i="1"/>
  <c r="R95" i="1"/>
  <c r="Q95" i="1"/>
  <c r="P95" i="1"/>
  <c r="O95" i="1"/>
  <c r="N95" i="1"/>
  <c r="M95" i="1"/>
  <c r="L95" i="1"/>
  <c r="R94" i="1"/>
  <c r="Q94" i="1"/>
  <c r="P94" i="1"/>
  <c r="O94" i="1"/>
  <c r="N94" i="1"/>
  <c r="M94" i="1"/>
  <c r="L94" i="1"/>
  <c r="R93" i="1"/>
  <c r="Q93" i="1"/>
  <c r="P93" i="1"/>
  <c r="O93" i="1"/>
  <c r="N93" i="1"/>
  <c r="M93" i="1"/>
  <c r="L93" i="1"/>
  <c r="R92" i="1"/>
  <c r="Q92" i="1"/>
  <c r="P92" i="1"/>
  <c r="O92" i="1"/>
  <c r="N92" i="1"/>
  <c r="M92" i="1"/>
  <c r="L92" i="1"/>
  <c r="R91" i="1"/>
  <c r="Q91" i="1"/>
  <c r="P91" i="1"/>
  <c r="O91" i="1"/>
  <c r="N91" i="1"/>
  <c r="M91" i="1"/>
  <c r="L91" i="1"/>
  <c r="R90" i="1"/>
  <c r="Q90" i="1"/>
  <c r="P90" i="1"/>
  <c r="O90" i="1"/>
  <c r="N90" i="1"/>
  <c r="M90" i="1"/>
  <c r="L90" i="1"/>
  <c r="R89" i="1"/>
  <c r="Q89" i="1"/>
  <c r="P89" i="1"/>
  <c r="O89" i="1"/>
  <c r="N89" i="1"/>
  <c r="M89" i="1"/>
  <c r="L89" i="1"/>
  <c r="R88" i="1"/>
  <c r="Q88" i="1"/>
  <c r="P88" i="1"/>
  <c r="O88" i="1"/>
  <c r="N88" i="1"/>
  <c r="M88" i="1"/>
  <c r="L88" i="1"/>
  <c r="R87" i="1"/>
  <c r="Q87" i="1"/>
  <c r="P87" i="1"/>
  <c r="O87" i="1"/>
  <c r="N87" i="1"/>
  <c r="M87" i="1"/>
  <c r="L87" i="1"/>
  <c r="R86" i="1"/>
  <c r="Q86" i="1"/>
  <c r="P86" i="1"/>
  <c r="O86" i="1"/>
  <c r="N86" i="1"/>
  <c r="M86" i="1"/>
  <c r="L86" i="1"/>
  <c r="R85" i="1"/>
  <c r="Q85" i="1"/>
  <c r="P85" i="1"/>
  <c r="O85" i="1"/>
  <c r="N85" i="1"/>
  <c r="M85" i="1"/>
  <c r="L85" i="1"/>
  <c r="R84" i="1"/>
  <c r="Q84" i="1"/>
  <c r="P84" i="1"/>
  <c r="O84" i="1"/>
  <c r="N84" i="1"/>
  <c r="M84" i="1"/>
  <c r="L84" i="1"/>
  <c r="R83" i="1"/>
  <c r="Q83" i="1"/>
  <c r="P83" i="1"/>
  <c r="O83" i="1"/>
  <c r="N83" i="1"/>
  <c r="M83" i="1"/>
  <c r="L83" i="1"/>
  <c r="R82" i="1"/>
  <c r="Q82" i="1"/>
  <c r="P82" i="1"/>
  <c r="O82" i="1"/>
  <c r="N82" i="1"/>
  <c r="M82" i="1"/>
  <c r="L82" i="1"/>
  <c r="R81" i="1"/>
  <c r="Q81" i="1"/>
  <c r="P81" i="1"/>
  <c r="O81" i="1"/>
  <c r="N81" i="1"/>
  <c r="M81" i="1"/>
  <c r="L81" i="1"/>
  <c r="R80" i="1"/>
  <c r="Q80" i="1"/>
  <c r="P80" i="1"/>
  <c r="O80" i="1"/>
  <c r="N80" i="1"/>
  <c r="M80" i="1"/>
  <c r="L80" i="1"/>
  <c r="R79" i="1"/>
  <c r="Q79" i="1"/>
  <c r="P79" i="1"/>
  <c r="O79" i="1"/>
  <c r="N79" i="1"/>
  <c r="M79" i="1"/>
  <c r="L79" i="1"/>
  <c r="R78" i="1"/>
  <c r="Q78" i="1"/>
  <c r="P78" i="1"/>
  <c r="O78" i="1"/>
  <c r="N78" i="1"/>
  <c r="M78" i="1"/>
  <c r="L78" i="1"/>
  <c r="R77" i="1"/>
  <c r="Q77" i="1"/>
  <c r="P77" i="1"/>
  <c r="O77" i="1"/>
  <c r="N77" i="1"/>
  <c r="M77" i="1"/>
  <c r="L77" i="1"/>
  <c r="R76" i="1"/>
  <c r="Q76" i="1"/>
  <c r="P76" i="1"/>
  <c r="O76" i="1"/>
  <c r="N76" i="1"/>
  <c r="M76" i="1"/>
  <c r="L76" i="1"/>
  <c r="R75" i="1"/>
  <c r="Q75" i="1"/>
  <c r="P75" i="1"/>
  <c r="O75" i="1"/>
  <c r="N75" i="1"/>
  <c r="M75" i="1"/>
  <c r="L75" i="1"/>
  <c r="R74" i="1"/>
  <c r="Q74" i="1"/>
  <c r="P74" i="1"/>
  <c r="O74" i="1"/>
  <c r="N74" i="1"/>
  <c r="M74" i="1"/>
  <c r="L74" i="1"/>
  <c r="R73" i="1"/>
  <c r="Q73" i="1"/>
  <c r="P73" i="1"/>
  <c r="O73" i="1"/>
  <c r="N73" i="1"/>
  <c r="M73" i="1"/>
  <c r="L73" i="1"/>
  <c r="R72" i="1"/>
  <c r="Q72" i="1"/>
  <c r="P72" i="1"/>
  <c r="O72" i="1"/>
  <c r="N72" i="1"/>
  <c r="M72" i="1"/>
  <c r="L72" i="1"/>
  <c r="R71" i="1"/>
  <c r="Q71" i="1"/>
  <c r="P71" i="1"/>
  <c r="O71" i="1"/>
  <c r="N71" i="1"/>
  <c r="M71" i="1"/>
  <c r="L71" i="1"/>
  <c r="R70" i="1"/>
  <c r="Q70" i="1"/>
  <c r="P70" i="1"/>
  <c r="O70" i="1"/>
  <c r="N70" i="1"/>
  <c r="M70" i="1"/>
  <c r="L70" i="1"/>
  <c r="R69" i="1"/>
  <c r="Q69" i="1"/>
  <c r="P69" i="1"/>
  <c r="O69" i="1"/>
  <c r="N69" i="1"/>
  <c r="M69" i="1"/>
  <c r="L69" i="1"/>
  <c r="R68" i="1"/>
  <c r="Q68" i="1"/>
  <c r="P68" i="1"/>
  <c r="O68" i="1"/>
  <c r="N68" i="1"/>
  <c r="M68" i="1"/>
  <c r="L68" i="1"/>
  <c r="R67" i="1"/>
  <c r="Q67" i="1"/>
  <c r="P67" i="1"/>
  <c r="O67" i="1"/>
  <c r="N67" i="1"/>
  <c r="M67" i="1"/>
  <c r="L67" i="1"/>
  <c r="R66" i="1"/>
  <c r="Q66" i="1"/>
  <c r="P66" i="1"/>
  <c r="O66" i="1"/>
  <c r="N66" i="1"/>
  <c r="M66" i="1"/>
  <c r="L66" i="1"/>
  <c r="R65" i="1"/>
  <c r="Q65" i="1"/>
  <c r="P65" i="1"/>
  <c r="O65" i="1"/>
  <c r="N65" i="1"/>
  <c r="M65" i="1"/>
  <c r="L65" i="1"/>
  <c r="R64" i="1"/>
  <c r="Q64" i="1"/>
  <c r="P64" i="1"/>
  <c r="O64" i="1"/>
  <c r="N64" i="1"/>
  <c r="M64" i="1"/>
  <c r="L64" i="1"/>
  <c r="R63" i="1"/>
  <c r="Q63" i="1"/>
  <c r="P63" i="1"/>
  <c r="O63" i="1"/>
  <c r="N63" i="1"/>
  <c r="M63" i="1"/>
  <c r="L63" i="1"/>
  <c r="R62" i="1"/>
  <c r="Q62" i="1"/>
  <c r="P62" i="1"/>
  <c r="O62" i="1"/>
  <c r="N62" i="1"/>
  <c r="M62" i="1"/>
  <c r="L62" i="1"/>
  <c r="R61" i="1"/>
  <c r="Q61" i="1"/>
  <c r="P61" i="1"/>
  <c r="O61" i="1"/>
  <c r="N61" i="1"/>
  <c r="M61" i="1"/>
  <c r="L61" i="1"/>
  <c r="R60" i="1"/>
  <c r="Q60" i="1"/>
  <c r="P60" i="1"/>
  <c r="O60" i="1"/>
  <c r="N60" i="1"/>
  <c r="M60" i="1"/>
  <c r="L60" i="1"/>
  <c r="R59" i="1"/>
  <c r="Q59" i="1"/>
  <c r="P59" i="1"/>
  <c r="O59" i="1"/>
  <c r="N59" i="1"/>
  <c r="M59" i="1"/>
  <c r="L59" i="1"/>
  <c r="R58" i="1"/>
  <c r="Q58" i="1"/>
  <c r="P58" i="1"/>
  <c r="O58" i="1"/>
  <c r="N58" i="1"/>
  <c r="M58" i="1"/>
  <c r="L58" i="1"/>
  <c r="R57" i="1"/>
  <c r="Q57" i="1"/>
  <c r="P57" i="1"/>
  <c r="O57" i="1"/>
  <c r="N57" i="1"/>
  <c r="M57" i="1"/>
  <c r="L57" i="1"/>
  <c r="R56" i="1"/>
  <c r="Q56" i="1"/>
  <c r="P56" i="1"/>
  <c r="O56" i="1"/>
  <c r="N56" i="1"/>
  <c r="M56" i="1"/>
  <c r="L56" i="1"/>
  <c r="R55" i="1"/>
  <c r="Q55" i="1"/>
  <c r="P55" i="1"/>
  <c r="O55" i="1"/>
  <c r="N55" i="1"/>
  <c r="M55" i="1"/>
  <c r="L55" i="1"/>
  <c r="R54" i="1"/>
  <c r="Q54" i="1"/>
  <c r="P54" i="1"/>
  <c r="O54" i="1"/>
  <c r="N54" i="1"/>
  <c r="M54" i="1"/>
  <c r="L54" i="1"/>
  <c r="R53" i="1"/>
  <c r="Q53" i="1"/>
  <c r="P53" i="1"/>
  <c r="O53" i="1"/>
  <c r="N53" i="1"/>
  <c r="M53" i="1"/>
  <c r="L53" i="1"/>
  <c r="R52" i="1"/>
  <c r="Q52" i="1"/>
  <c r="P52" i="1"/>
  <c r="O52" i="1"/>
  <c r="N52" i="1"/>
  <c r="M52" i="1"/>
  <c r="L52" i="1"/>
  <c r="R51" i="1"/>
  <c r="Q51" i="1"/>
  <c r="P51" i="1"/>
  <c r="O51" i="1"/>
  <c r="N51" i="1"/>
  <c r="M51" i="1"/>
  <c r="L51" i="1"/>
  <c r="R50" i="1"/>
  <c r="Q50" i="1"/>
  <c r="P50" i="1"/>
  <c r="O50" i="1"/>
  <c r="N50" i="1"/>
  <c r="M50" i="1"/>
  <c r="L50" i="1"/>
  <c r="R49" i="1"/>
  <c r="Q49" i="1"/>
  <c r="P49" i="1"/>
  <c r="O49" i="1"/>
  <c r="N49" i="1"/>
  <c r="M49" i="1"/>
  <c r="L49" i="1"/>
  <c r="R48" i="1"/>
  <c r="Q48" i="1"/>
  <c r="P48" i="1"/>
  <c r="O48" i="1"/>
  <c r="N48" i="1"/>
  <c r="M48" i="1"/>
  <c r="L48" i="1"/>
  <c r="R47" i="1"/>
  <c r="Q47" i="1"/>
  <c r="P47" i="1"/>
  <c r="O47" i="1"/>
  <c r="N47" i="1"/>
  <c r="M47" i="1"/>
  <c r="L47" i="1"/>
  <c r="R46" i="1"/>
  <c r="Q46" i="1"/>
  <c r="P46" i="1"/>
  <c r="O46" i="1"/>
  <c r="N46" i="1"/>
  <c r="M46" i="1"/>
  <c r="L46" i="1"/>
  <c r="R45" i="1"/>
  <c r="Q45" i="1"/>
  <c r="P45" i="1"/>
  <c r="O45" i="1"/>
  <c r="N45" i="1"/>
  <c r="M45" i="1"/>
  <c r="L45" i="1"/>
  <c r="R44" i="1"/>
  <c r="Q44" i="1"/>
  <c r="P44" i="1"/>
  <c r="O44" i="1"/>
  <c r="N44" i="1"/>
  <c r="M44" i="1"/>
  <c r="L44" i="1"/>
  <c r="R43" i="1"/>
  <c r="Q43" i="1"/>
  <c r="P43" i="1"/>
  <c r="O43" i="1"/>
  <c r="N43" i="1"/>
  <c r="M43" i="1"/>
  <c r="L43" i="1"/>
  <c r="R42" i="1"/>
  <c r="Q42" i="1"/>
  <c r="P42" i="1"/>
  <c r="O42" i="1"/>
  <c r="N42" i="1"/>
  <c r="M42" i="1"/>
  <c r="L42" i="1"/>
  <c r="R41" i="1"/>
  <c r="Q41" i="1"/>
  <c r="P41" i="1"/>
  <c r="O41" i="1"/>
  <c r="N41" i="1"/>
  <c r="M41" i="1"/>
  <c r="L41" i="1"/>
  <c r="R40" i="1"/>
  <c r="Q40" i="1"/>
  <c r="P40" i="1"/>
  <c r="O40" i="1"/>
  <c r="N40" i="1"/>
  <c r="M40" i="1"/>
  <c r="L40" i="1"/>
  <c r="R39" i="1"/>
  <c r="Q39" i="1"/>
  <c r="P39" i="1"/>
  <c r="O39" i="1"/>
  <c r="N39" i="1"/>
  <c r="M39" i="1"/>
  <c r="L39" i="1"/>
  <c r="R38" i="1"/>
  <c r="Q38" i="1"/>
  <c r="P38" i="1"/>
  <c r="O38" i="1"/>
  <c r="N38" i="1"/>
  <c r="M38" i="1"/>
  <c r="L38" i="1"/>
  <c r="R37" i="1"/>
  <c r="Q37" i="1"/>
  <c r="P37" i="1"/>
  <c r="O37" i="1"/>
  <c r="N37" i="1"/>
  <c r="M37" i="1"/>
  <c r="L37" i="1"/>
  <c r="R36" i="1"/>
  <c r="Q36" i="1"/>
  <c r="P36" i="1"/>
  <c r="O36" i="1"/>
  <c r="N36" i="1"/>
  <c r="M36" i="1"/>
  <c r="L36" i="1"/>
  <c r="R35" i="1"/>
  <c r="Q35" i="1"/>
  <c r="P35" i="1"/>
  <c r="O35" i="1"/>
  <c r="N35" i="1"/>
  <c r="M35" i="1"/>
  <c r="L35" i="1"/>
  <c r="R34" i="1"/>
  <c r="Q34" i="1"/>
  <c r="P34" i="1"/>
  <c r="O34" i="1"/>
  <c r="N34" i="1"/>
  <c r="M34" i="1"/>
  <c r="L34" i="1"/>
  <c r="R33" i="1"/>
  <c r="Q33" i="1"/>
  <c r="P33" i="1"/>
  <c r="O33" i="1"/>
  <c r="N33" i="1"/>
  <c r="M33" i="1"/>
  <c r="L33" i="1"/>
  <c r="R32" i="1"/>
  <c r="Q32" i="1"/>
  <c r="P32" i="1"/>
  <c r="O32" i="1"/>
  <c r="N32" i="1"/>
  <c r="M32" i="1"/>
  <c r="L32" i="1"/>
  <c r="R31" i="1"/>
  <c r="Q31" i="1"/>
  <c r="P31" i="1"/>
  <c r="O31" i="1"/>
  <c r="N31" i="1"/>
  <c r="M31" i="1"/>
  <c r="L31" i="1"/>
  <c r="R30" i="1"/>
  <c r="Q30" i="1"/>
  <c r="P30" i="1"/>
  <c r="O30" i="1"/>
  <c r="N30" i="1"/>
  <c r="M30" i="1"/>
  <c r="L30" i="1"/>
  <c r="R29" i="1"/>
  <c r="Q29" i="1"/>
  <c r="P29" i="1"/>
  <c r="O29" i="1"/>
  <c r="N29" i="1"/>
  <c r="M29" i="1"/>
  <c r="L29" i="1"/>
  <c r="R28" i="1"/>
  <c r="Q28" i="1"/>
  <c r="P28" i="1"/>
  <c r="O28" i="1"/>
  <c r="N28" i="1"/>
  <c r="M28" i="1"/>
  <c r="L28" i="1"/>
  <c r="R27" i="1"/>
  <c r="Q27" i="1"/>
  <c r="P27" i="1"/>
  <c r="O27" i="1"/>
  <c r="N27" i="1"/>
  <c r="M27" i="1"/>
  <c r="L27" i="1"/>
  <c r="R26" i="1"/>
  <c r="Q26" i="1"/>
  <c r="P26" i="1"/>
  <c r="O26" i="1"/>
  <c r="N26" i="1"/>
  <c r="M26" i="1"/>
  <c r="L26" i="1"/>
  <c r="R25" i="1"/>
  <c r="Q25" i="1"/>
  <c r="P25" i="1"/>
  <c r="O25" i="1"/>
  <c r="N25" i="1"/>
  <c r="M25" i="1"/>
  <c r="L25" i="1"/>
  <c r="R24" i="1"/>
  <c r="Q24" i="1"/>
  <c r="P24" i="1"/>
  <c r="O24" i="1"/>
  <c r="N24" i="1"/>
  <c r="M24" i="1"/>
  <c r="L24" i="1"/>
  <c r="R23" i="1"/>
  <c r="Q23" i="1"/>
  <c r="P23" i="1"/>
  <c r="O23" i="1"/>
  <c r="N23" i="1"/>
  <c r="M23" i="1"/>
  <c r="L23" i="1"/>
  <c r="R22" i="1"/>
  <c r="Q22" i="1"/>
  <c r="P22" i="1"/>
  <c r="O22" i="1"/>
  <c r="N22" i="1"/>
  <c r="M22" i="1"/>
  <c r="L22" i="1"/>
  <c r="R21" i="1"/>
  <c r="Q21" i="1"/>
  <c r="P21" i="1"/>
  <c r="O21" i="1"/>
  <c r="N21" i="1"/>
  <c r="M21" i="1"/>
  <c r="L21" i="1"/>
  <c r="R20" i="1"/>
  <c r="Q20" i="1"/>
  <c r="P20" i="1"/>
  <c r="O20" i="1"/>
  <c r="N20" i="1"/>
  <c r="M20" i="1"/>
  <c r="L20" i="1"/>
  <c r="R19" i="1"/>
  <c r="Q19" i="1"/>
  <c r="P19" i="1"/>
  <c r="O19" i="1"/>
  <c r="N19" i="1"/>
  <c r="M19" i="1"/>
  <c r="L19" i="1"/>
  <c r="R18" i="1"/>
  <c r="Q18" i="1"/>
  <c r="P18" i="1"/>
  <c r="O18" i="1"/>
  <c r="N18" i="1"/>
  <c r="M18" i="1"/>
  <c r="L18" i="1"/>
  <c r="R17" i="1"/>
  <c r="Q17" i="1"/>
  <c r="P17" i="1"/>
  <c r="O17" i="1"/>
  <c r="N17" i="1"/>
  <c r="M17" i="1"/>
  <c r="L17" i="1"/>
  <c r="R16" i="1"/>
  <c r="Q16" i="1"/>
  <c r="P16" i="1"/>
  <c r="O16" i="1"/>
  <c r="N16" i="1"/>
  <c r="M16" i="1"/>
  <c r="L16" i="1"/>
  <c r="R15" i="1"/>
  <c r="Q15" i="1"/>
  <c r="P15" i="1"/>
  <c r="O15" i="1"/>
  <c r="N15" i="1"/>
  <c r="M15" i="1"/>
  <c r="L15" i="1"/>
  <c r="R14" i="1"/>
  <c r="Q14" i="1"/>
  <c r="P14" i="1"/>
  <c r="O14" i="1"/>
  <c r="N14" i="1"/>
  <c r="M14" i="1"/>
  <c r="L14" i="1"/>
  <c r="R13" i="1"/>
  <c r="Q13" i="1"/>
  <c r="P13" i="1"/>
  <c r="O13" i="1"/>
  <c r="N13" i="1"/>
  <c r="M13" i="1"/>
  <c r="L13" i="1"/>
  <c r="R12" i="1"/>
  <c r="Q12" i="1"/>
  <c r="P12" i="1"/>
  <c r="O12" i="1"/>
  <c r="N12" i="1"/>
  <c r="M12" i="1"/>
  <c r="L12" i="1"/>
  <c r="R11" i="1"/>
  <c r="Q11" i="1"/>
  <c r="P11" i="1"/>
  <c r="O11" i="1"/>
  <c r="N11" i="1"/>
  <c r="M11" i="1"/>
  <c r="L11" i="1"/>
  <c r="R10" i="1"/>
  <c r="Q10" i="1"/>
  <c r="P10" i="1"/>
  <c r="O10" i="1"/>
  <c r="N10" i="1"/>
  <c r="M10" i="1"/>
  <c r="L10" i="1"/>
  <c r="R9" i="1"/>
  <c r="Q9" i="1"/>
  <c r="P9" i="1"/>
  <c r="O9" i="1"/>
  <c r="N9" i="1"/>
  <c r="M9" i="1"/>
  <c r="L9" i="1"/>
  <c r="R8" i="1"/>
  <c r="Q8" i="1"/>
  <c r="P8" i="1"/>
  <c r="O8" i="1"/>
  <c r="N8" i="1"/>
  <c r="M8" i="1"/>
  <c r="L8" i="1"/>
  <c r="R7" i="1"/>
  <c r="Q7" i="1"/>
  <c r="P7" i="1"/>
  <c r="O7" i="1"/>
  <c r="N7" i="1"/>
  <c r="M7" i="1"/>
  <c r="L7" i="1"/>
  <c r="R6" i="1"/>
  <c r="Q6" i="1"/>
  <c r="P6" i="1"/>
  <c r="O6" i="1"/>
  <c r="N6" i="1"/>
  <c r="M6" i="1"/>
  <c r="L6" i="1"/>
  <c r="R5" i="1"/>
  <c r="Q5" i="1"/>
  <c r="P5" i="1"/>
  <c r="O5" i="1"/>
  <c r="N5" i="1"/>
  <c r="M5" i="1"/>
  <c r="L5" i="1"/>
  <c r="R4" i="1"/>
  <c r="Q4" i="1"/>
  <c r="P4" i="1"/>
  <c r="O4" i="1"/>
  <c r="N4" i="1"/>
  <c r="M4" i="1"/>
  <c r="L4" i="1"/>
  <c r="R3" i="1"/>
  <c r="Q3" i="1"/>
  <c r="P3" i="1"/>
  <c r="O3" i="1"/>
  <c r="N3" i="1"/>
  <c r="M3" i="1"/>
  <c r="L3" i="1"/>
  <c r="R2" i="1"/>
  <c r="Q2" i="1"/>
  <c r="P2" i="1"/>
  <c r="O2" i="1"/>
  <c r="N2" i="1"/>
  <c r="M2" i="1"/>
  <c r="L2" i="1"/>
  <c r="G77" i="6" l="1"/>
  <c r="H78" i="6"/>
  <c r="D56" i="6"/>
  <c r="F64" i="6"/>
  <c r="F71" i="6"/>
  <c r="F56" i="6"/>
  <c r="H56" i="6" s="1"/>
  <c r="H57" i="6" s="1"/>
  <c r="H64" i="6" l="1"/>
  <c r="H65" i="6" s="1"/>
  <c r="H71" i="6"/>
  <c r="H72" i="6" s="1"/>
  <c r="I71" i="6" s="1"/>
  <c r="I77" i="6"/>
  <c r="G64" i="6"/>
  <c r="G65" i="6" s="1"/>
  <c r="G71" i="6"/>
  <c r="G72" i="6" s="1"/>
  <c r="G56" i="6"/>
  <c r="G57" i="6" s="1"/>
  <c r="I56" i="6" s="1"/>
  <c r="I64" i="6" l="1"/>
</calcChain>
</file>

<file path=xl/sharedStrings.xml><?xml version="1.0" encoding="utf-8"?>
<sst xmlns="http://schemas.openxmlformats.org/spreadsheetml/2006/main" count="3676" uniqueCount="651">
  <si>
    <t>Order ID</t>
  </si>
  <si>
    <t>Customer Name</t>
  </si>
  <si>
    <t>Product Category</t>
  </si>
  <si>
    <t>Product Name</t>
  </si>
  <si>
    <t>Order Date</t>
  </si>
  <si>
    <t>Delivered Date</t>
  </si>
  <si>
    <t>Quantity</t>
  </si>
  <si>
    <t>Unit Price</t>
  </si>
  <si>
    <t>Status</t>
  </si>
  <si>
    <t>Country</t>
  </si>
  <si>
    <t>Payment Method</t>
  </si>
  <si>
    <t>Allison Hill</t>
  </si>
  <si>
    <t>Electronics</t>
  </si>
  <si>
    <t>Smartphone</t>
  </si>
  <si>
    <t>Completed</t>
  </si>
  <si>
    <t>Australia</t>
  </si>
  <si>
    <t>Mobile Money</t>
  </si>
  <si>
    <t>Lance Hoffman</t>
  </si>
  <si>
    <t>Books</t>
  </si>
  <si>
    <t>Fiction</t>
  </si>
  <si>
    <t>Credit Card</t>
  </si>
  <si>
    <t>Brent Abbott</t>
  </si>
  <si>
    <t>Apparel</t>
  </si>
  <si>
    <t>Sneakers</t>
  </si>
  <si>
    <t>United Kingdom</t>
  </si>
  <si>
    <t>Edward Fuller</t>
  </si>
  <si>
    <t>Groceries</t>
  </si>
  <si>
    <t>Cereal</t>
  </si>
  <si>
    <t>Melinda Jones</t>
  </si>
  <si>
    <t>Headphones</t>
  </si>
  <si>
    <t>Returned</t>
  </si>
  <si>
    <t>China</t>
  </si>
  <si>
    <t>Cash</t>
  </si>
  <si>
    <t>Andrew Stewart</t>
  </si>
  <si>
    <t>Home Decor</t>
  </si>
  <si>
    <t>Vase</t>
  </si>
  <si>
    <t>Nigeria</t>
  </si>
  <si>
    <t>Nicole Patterson</t>
  </si>
  <si>
    <t>Anthony Rodriguez</t>
  </si>
  <si>
    <t>Camera</t>
  </si>
  <si>
    <t>Shannon Smith</t>
  </si>
  <si>
    <t>Milk</t>
  </si>
  <si>
    <t>Pamela Romero</t>
  </si>
  <si>
    <t>T-Shirt</t>
  </si>
  <si>
    <t>Tammy Sellers</t>
  </si>
  <si>
    <t>Curtains</t>
  </si>
  <si>
    <t>Joseph Obrien</t>
  </si>
  <si>
    <t>Children's Book</t>
  </si>
  <si>
    <t>Austin Smith</t>
  </si>
  <si>
    <t>Bank Transfer</t>
  </si>
  <si>
    <t>David Caldwell</t>
  </si>
  <si>
    <t>Matthew Gomez</t>
  </si>
  <si>
    <t>United States</t>
  </si>
  <si>
    <t>Maria Brown</t>
  </si>
  <si>
    <t>Wall Art</t>
  </si>
  <si>
    <t>Clifford Ford</t>
  </si>
  <si>
    <t>Dress</t>
  </si>
  <si>
    <t>Tammy Allison</t>
  </si>
  <si>
    <t>Jeans</t>
  </si>
  <si>
    <t>Rachel Gibson</t>
  </si>
  <si>
    <t>Biography</t>
  </si>
  <si>
    <t>Lauren Daniels</t>
  </si>
  <si>
    <t>Laptop</t>
  </si>
  <si>
    <t>Amanda Miller</t>
  </si>
  <si>
    <t>Cookbook</t>
  </si>
  <si>
    <t>Michael Evans</t>
  </si>
  <si>
    <t>Angel Lewis MD</t>
  </si>
  <si>
    <t>Joshua Turner</t>
  </si>
  <si>
    <t>Non-Fiction</t>
  </si>
  <si>
    <t>Douglas Clark</t>
  </si>
  <si>
    <t>Kimberly Davenport</t>
  </si>
  <si>
    <t>Richard Rodriguez</t>
  </si>
  <si>
    <t>Matthew Ross</t>
  </si>
  <si>
    <t>Victoria Johnson</t>
  </si>
  <si>
    <t>Juice</t>
  </si>
  <si>
    <t>Stephanie Lee</t>
  </si>
  <si>
    <t>Benjamin Beck</t>
  </si>
  <si>
    <t>Stephanie Gilbert</t>
  </si>
  <si>
    <t>Jeffrey Carpenter</t>
  </si>
  <si>
    <t>Curtis Johnson</t>
  </si>
  <si>
    <t>Table Lamp</t>
  </si>
  <si>
    <t>Michael Snyder</t>
  </si>
  <si>
    <t>Melissa Marshall</t>
  </si>
  <si>
    <t>Cushion</t>
  </si>
  <si>
    <t>Michelle Wagner</t>
  </si>
  <si>
    <t>Sara Ramirez</t>
  </si>
  <si>
    <t>George Orozco</t>
  </si>
  <si>
    <t>Jacket</t>
  </si>
  <si>
    <t>Joshua Perry</t>
  </si>
  <si>
    <t>Aaron Bell</t>
  </si>
  <si>
    <t>Stephanie Freeman</t>
  </si>
  <si>
    <t>Rebecca Ramsey</t>
  </si>
  <si>
    <t>Mary Miller</t>
  </si>
  <si>
    <t>Andre Wright</t>
  </si>
  <si>
    <t>Jeffrey Wood</t>
  </si>
  <si>
    <t>Samuel Rivas</t>
  </si>
  <si>
    <t>Daniel Salinas</t>
  </si>
  <si>
    <t>Michael West</t>
  </si>
  <si>
    <t>Elizabeth Ward</t>
  </si>
  <si>
    <t>Kristen Terry</t>
  </si>
  <si>
    <t>Tablet</t>
  </si>
  <si>
    <t>David Grant</t>
  </si>
  <si>
    <t>Kevin Patterson</t>
  </si>
  <si>
    <t>Juan Moore</t>
  </si>
  <si>
    <t>Pasta</t>
  </si>
  <si>
    <t>Dwayne Campbell</t>
  </si>
  <si>
    <t>Samantha Morse</t>
  </si>
  <si>
    <t>Kathryn Snyder</t>
  </si>
  <si>
    <t>Alicia Hubbard</t>
  </si>
  <si>
    <t>Tanya Kim</t>
  </si>
  <si>
    <t>Bruce Collier</t>
  </si>
  <si>
    <t>Kimberly Gibson</t>
  </si>
  <si>
    <t>Reginald Williams</t>
  </si>
  <si>
    <t>Amanda Shaw</t>
  </si>
  <si>
    <t>Alexis Thomas</t>
  </si>
  <si>
    <t>Sarah Villarreal</t>
  </si>
  <si>
    <t>Cynthia Cohen</t>
  </si>
  <si>
    <t>Michele Garcia</t>
  </si>
  <si>
    <t>Joel King</t>
  </si>
  <si>
    <t>Rice</t>
  </si>
  <si>
    <t>Brooke Alexander</t>
  </si>
  <si>
    <t>Ann Phillips</t>
  </si>
  <si>
    <t>Richard Smith</t>
  </si>
  <si>
    <t>David Johnson</t>
  </si>
  <si>
    <t>Elizabeth Ortiz</t>
  </si>
  <si>
    <t>Teresa Ramirez</t>
  </si>
  <si>
    <t>Michael Stephens</t>
  </si>
  <si>
    <t>Kristen Willis</t>
  </si>
  <si>
    <t>Rebecca Rodriguez</t>
  </si>
  <si>
    <t>Jessica Rodriguez DDS</t>
  </si>
  <si>
    <t>Donald Schultz</t>
  </si>
  <si>
    <t>Emily Edwards</t>
  </si>
  <si>
    <t>Anna Davis</t>
  </si>
  <si>
    <t>Jordan Moore</t>
  </si>
  <si>
    <t>Phillip Andrews</t>
  </si>
  <si>
    <t>Christopher Park</t>
  </si>
  <si>
    <t>Andrea Figueroa</t>
  </si>
  <si>
    <t>Karla Ramos</t>
  </si>
  <si>
    <t>Michael Watkins</t>
  </si>
  <si>
    <t>Eric Clark</t>
  </si>
  <si>
    <t>Thomas Atkins</t>
  </si>
  <si>
    <t>Alex Nguyen</t>
  </si>
  <si>
    <t>Kelly Foster</t>
  </si>
  <si>
    <t>Kerry Lee</t>
  </si>
  <si>
    <t>Rebecca Vargas</t>
  </si>
  <si>
    <t>John Hernandez</t>
  </si>
  <si>
    <t>Katelyn Perez</t>
  </si>
  <si>
    <t>George Miranda</t>
  </si>
  <si>
    <t>Jackson Ball</t>
  </si>
  <si>
    <t>Vincent Mueller</t>
  </si>
  <si>
    <t>Tracy Montoya</t>
  </si>
  <si>
    <t>Phillip Nelson</t>
  </si>
  <si>
    <t>Jonathan Young</t>
  </si>
  <si>
    <t>Howard Norman</t>
  </si>
  <si>
    <t>Stephanie Hughes</t>
  </si>
  <si>
    <t>Samantha Gardner</t>
  </si>
  <si>
    <t>William Gould</t>
  </si>
  <si>
    <t>Laura Moreno</t>
  </si>
  <si>
    <t>Kathryn Hughes</t>
  </si>
  <si>
    <t>Benjamin Thompson</t>
  </si>
  <si>
    <t>Betty Shaw</t>
  </si>
  <si>
    <t>Todd Jacobson</t>
  </si>
  <si>
    <t>Martin Vargas</t>
  </si>
  <si>
    <t>Travis Wise</t>
  </si>
  <si>
    <t>Stephen Gardner</t>
  </si>
  <si>
    <t>Jesse Barker</t>
  </si>
  <si>
    <t>James Gilbert</t>
  </si>
  <si>
    <t>Shawn Jimenez</t>
  </si>
  <si>
    <t>Kyle Cameron</t>
  </si>
  <si>
    <t>Monica Gallagher</t>
  </si>
  <si>
    <t>Brent Brooks</t>
  </si>
  <si>
    <t>Brenda Velazquez</t>
  </si>
  <si>
    <t>Katie Hicks</t>
  </si>
  <si>
    <t>Veronica Silva</t>
  </si>
  <si>
    <t>Michelle Hampton</t>
  </si>
  <si>
    <t>Ashley Smith</t>
  </si>
  <si>
    <t>Gloria Gomez</t>
  </si>
  <si>
    <t>Courtney Dudley</t>
  </si>
  <si>
    <t>Timothy Pope</t>
  </si>
  <si>
    <t>Tina Ballard</t>
  </si>
  <si>
    <t>Anthony Stein</t>
  </si>
  <si>
    <t>Matthew Velez</t>
  </si>
  <si>
    <t>Alexandra Bradley</t>
  </si>
  <si>
    <t>Nicole Thompson</t>
  </si>
  <si>
    <t>Stacy Carrillo</t>
  </si>
  <si>
    <t>Justin Brown</t>
  </si>
  <si>
    <t>Steven Griffin Jr.</t>
  </si>
  <si>
    <t>Aaron Robinson</t>
  </si>
  <si>
    <t>Jason Mack</t>
  </si>
  <si>
    <t>Michael Stanley</t>
  </si>
  <si>
    <t>Julie Ball</t>
  </si>
  <si>
    <t>Donald Pineda</t>
  </si>
  <si>
    <t>Jill Powers</t>
  </si>
  <si>
    <t>Donna Cabrera</t>
  </si>
  <si>
    <t>Jason Hernandez</t>
  </si>
  <si>
    <t>Michael Shaffer</t>
  </si>
  <si>
    <t>Kristin Mendoza</t>
  </si>
  <si>
    <t>Jose Crawford</t>
  </si>
  <si>
    <t>Connie Thomas</t>
  </si>
  <si>
    <t>Robert Jackson</t>
  </si>
  <si>
    <t>Kelly Combs</t>
  </si>
  <si>
    <t>Antonio Little</t>
  </si>
  <si>
    <t>James Tran</t>
  </si>
  <si>
    <t>Tamara Hall</t>
  </si>
  <si>
    <t>Jennifer Ayala</t>
  </si>
  <si>
    <t>Kevin James</t>
  </si>
  <si>
    <t>Derrick Adams</t>
  </si>
  <si>
    <t>Michelle Simpson</t>
  </si>
  <si>
    <t>Scott Alexander</t>
  </si>
  <si>
    <t>Ernest Oconnell</t>
  </si>
  <si>
    <t>Randall Johnson</t>
  </si>
  <si>
    <t>Ryan Pope</t>
  </si>
  <si>
    <t>Jay Bennett</t>
  </si>
  <si>
    <t>Lonnie Hart</t>
  </si>
  <si>
    <t>Eric Patrick</t>
  </si>
  <si>
    <t>Rhonda Brown</t>
  </si>
  <si>
    <t>Emily Price</t>
  </si>
  <si>
    <t>Jill Jackson</t>
  </si>
  <si>
    <t>Ashley Wilson</t>
  </si>
  <si>
    <t>Ashley Greer PhD</t>
  </si>
  <si>
    <t>Charles Clark</t>
  </si>
  <si>
    <t>Brandi Thomas</t>
  </si>
  <si>
    <t>Mark Burton</t>
  </si>
  <si>
    <t>Paul Neal</t>
  </si>
  <si>
    <t>Raymond Oconnor</t>
  </si>
  <si>
    <t>Aaron Rubio</t>
  </si>
  <si>
    <t>Steven Martin</t>
  </si>
  <si>
    <t>Jennifer Anderson MD</t>
  </si>
  <si>
    <t>Emily Taylor</t>
  </si>
  <si>
    <t>Matthew Bowers</t>
  </si>
  <si>
    <t>Samantha Green</t>
  </si>
  <si>
    <t>Jesse Ward</t>
  </si>
  <si>
    <t>Tyler Johnson</t>
  </si>
  <si>
    <t>Patricia Collins</t>
  </si>
  <si>
    <t>Jacob Bonilla</t>
  </si>
  <si>
    <t>Anthony Shea DDS</t>
  </si>
  <si>
    <t>Kathy Walsh</t>
  </si>
  <si>
    <t>Cynthia Green</t>
  </si>
  <si>
    <t>Melissa Williams</t>
  </si>
  <si>
    <t>Anthony Evans</t>
  </si>
  <si>
    <t>Antonio Norman</t>
  </si>
  <si>
    <t>Kenneth Underwood</t>
  </si>
  <si>
    <t>Danielle Phillips</t>
  </si>
  <si>
    <t>Curtis Wilkerson</t>
  </si>
  <si>
    <t>Kathryn Price</t>
  </si>
  <si>
    <t>Kevin Hall</t>
  </si>
  <si>
    <t>Kristy Hart</t>
  </si>
  <si>
    <t>Joseph Smith</t>
  </si>
  <si>
    <t>Sarah Valencia</t>
  </si>
  <si>
    <t>Patricia Bradley</t>
  </si>
  <si>
    <t>William Jackson</t>
  </si>
  <si>
    <t>Michelle Williams</t>
  </si>
  <si>
    <t>Fernando Lynn</t>
  </si>
  <si>
    <t>Lisa Webb</t>
  </si>
  <si>
    <t>Jennifer Spencer</t>
  </si>
  <si>
    <t>Sara Hernandez</t>
  </si>
  <si>
    <t>Steven Baker</t>
  </si>
  <si>
    <t>Dennis Marshall</t>
  </si>
  <si>
    <t>Cynthia Evans</t>
  </si>
  <si>
    <t>Beth Henderson</t>
  </si>
  <si>
    <t>Thomas Sloan</t>
  </si>
  <si>
    <t>Kara Jackson</t>
  </si>
  <si>
    <t>Steve Rivera</t>
  </si>
  <si>
    <t>Caitlin Collins</t>
  </si>
  <si>
    <t>Corey Whitaker</t>
  </si>
  <si>
    <t>Madison Martinez</t>
  </si>
  <si>
    <t>Penny Lewis</t>
  </si>
  <si>
    <t>Carlos Thompson</t>
  </si>
  <si>
    <t>James Bailey</t>
  </si>
  <si>
    <t>Brian Hunt</t>
  </si>
  <si>
    <t>Sarah Pittman</t>
  </si>
  <si>
    <t>Courtney Walker</t>
  </si>
  <si>
    <t>Edward York</t>
  </si>
  <si>
    <t>Steve Mason</t>
  </si>
  <si>
    <t>Penny Anderson</t>
  </si>
  <si>
    <t>Joseph Cross</t>
  </si>
  <si>
    <t>Shawn Collins</t>
  </si>
  <si>
    <t>Joy Meyer</t>
  </si>
  <si>
    <t>Alex Wagner</t>
  </si>
  <si>
    <t>Martha Smith</t>
  </si>
  <si>
    <t>Matthew Bates</t>
  </si>
  <si>
    <t>Autumn Wilson</t>
  </si>
  <si>
    <t>Michael Meadows</t>
  </si>
  <si>
    <t>Sarah Ward</t>
  </si>
  <si>
    <t>Charles Holland</t>
  </si>
  <si>
    <t>Robert White</t>
  </si>
  <si>
    <t>Karen Fisher</t>
  </si>
  <si>
    <t>Jason Williams</t>
  </si>
  <si>
    <t>Vanessa Santiago</t>
  </si>
  <si>
    <t>Erica Rivera</t>
  </si>
  <si>
    <t>Alicia Powell</t>
  </si>
  <si>
    <t>Brian Prince</t>
  </si>
  <si>
    <t>Janice Petty</t>
  </si>
  <si>
    <t>Nicole Evans</t>
  </si>
  <si>
    <t>Anthony Adams</t>
  </si>
  <si>
    <t>Brazil</t>
  </si>
  <si>
    <t>Richard Jennings</t>
  </si>
  <si>
    <t>Douglas Baker</t>
  </si>
  <si>
    <t>Antarctica</t>
  </si>
  <si>
    <t>Michael Fox</t>
  </si>
  <si>
    <t>Lisa Oliver</t>
  </si>
  <si>
    <t>Bradley Davis</t>
  </si>
  <si>
    <t>Ronald Johns</t>
  </si>
  <si>
    <t>Alan Nunez</t>
  </si>
  <si>
    <t>Daniel Davenport</t>
  </si>
  <si>
    <t>Angel Powers</t>
  </si>
  <si>
    <t>Ian Frazier</t>
  </si>
  <si>
    <t>Matthew Miller</t>
  </si>
  <si>
    <t>Angela Jones</t>
  </si>
  <si>
    <t>Sarah Drake</t>
  </si>
  <si>
    <t>Sierra Williams</t>
  </si>
  <si>
    <t>Deborah Stephens</t>
  </si>
  <si>
    <t>Brenda Martin</t>
  </si>
  <si>
    <t>Gary Wilson</t>
  </si>
  <si>
    <t>Alison Williams</t>
  </si>
  <si>
    <t>Rebecca Hoover</t>
  </si>
  <si>
    <t>Joseph Blankenship</t>
  </si>
  <si>
    <t>Robert Velez</t>
  </si>
  <si>
    <t>Kimberly Scott</t>
  </si>
  <si>
    <t>Wendy Sanders</t>
  </si>
  <si>
    <t>Eric Cooper</t>
  </si>
  <si>
    <t>Jessica Harris</t>
  </si>
  <si>
    <t>Lisa Craig</t>
  </si>
  <si>
    <t>Penny Gomez MD</t>
  </si>
  <si>
    <t>Hannah Richmond</t>
  </si>
  <si>
    <t>Debbie Russell</t>
  </si>
  <si>
    <t>Judy Murray</t>
  </si>
  <si>
    <t>Jennifer Gomez</t>
  </si>
  <si>
    <t>Hayden Shannon</t>
  </si>
  <si>
    <t>Nicolas Salas II</t>
  </si>
  <si>
    <t>Katherine Joyce</t>
  </si>
  <si>
    <t>Alexandra Clark</t>
  </si>
  <si>
    <t>Jonathan Clark</t>
  </si>
  <si>
    <t>Adam Fisher</t>
  </si>
  <si>
    <t>Jason Bell</t>
  </si>
  <si>
    <t>Greg Edwards</t>
  </si>
  <si>
    <t>Mary Shepard</t>
  </si>
  <si>
    <t>Cameron Rose</t>
  </si>
  <si>
    <t>Kimberly Taylor</t>
  </si>
  <si>
    <t>Sarah Cooper</t>
  </si>
  <si>
    <t>Ralph Yates</t>
  </si>
  <si>
    <t>Connie Miller</t>
  </si>
  <si>
    <t>Jason Floyd</t>
  </si>
  <si>
    <t>Tiffany Brown</t>
  </si>
  <si>
    <t>Sandra Martinez</t>
  </si>
  <si>
    <t>Dawn Little</t>
  </si>
  <si>
    <t>Heather Taylor</t>
  </si>
  <si>
    <t>Gregory Oconnor</t>
  </si>
  <si>
    <t>Cynthia Le</t>
  </si>
  <si>
    <t>Douglas Ortiz</t>
  </si>
  <si>
    <t>Beverly Russo</t>
  </si>
  <si>
    <t>Amy Grant</t>
  </si>
  <si>
    <t>Maurice Andrade</t>
  </si>
  <si>
    <t>David Gardner</t>
  </si>
  <si>
    <t>Andrew Mitchell</t>
  </si>
  <si>
    <t>Rodney Norris</t>
  </si>
  <si>
    <t>Jacob Perkins</t>
  </si>
  <si>
    <t>Jessica Conrad</t>
  </si>
  <si>
    <t>Caitlin Henderson</t>
  </si>
  <si>
    <t>Victoria Wyatt</t>
  </si>
  <si>
    <t>Matthew Foster</t>
  </si>
  <si>
    <t>David Bradley</t>
  </si>
  <si>
    <t>Tyler Miller</t>
  </si>
  <si>
    <t>Taylor Mathis Jr.</t>
  </si>
  <si>
    <t>Candice Ramos</t>
  </si>
  <si>
    <t>Christine Wright</t>
  </si>
  <si>
    <t>Allison Doyle</t>
  </si>
  <si>
    <t>Meghan Anthony</t>
  </si>
  <si>
    <t>Jason Powell</t>
  </si>
  <si>
    <t>Rebecca Moyer</t>
  </si>
  <si>
    <t>Daniel Murphy</t>
  </si>
  <si>
    <t>Paul Williams</t>
  </si>
  <si>
    <t>Pamela Jackson</t>
  </si>
  <si>
    <t>Miguel Jones</t>
  </si>
  <si>
    <t>Jack Snow</t>
  </si>
  <si>
    <t>Robert Medina</t>
  </si>
  <si>
    <t>Cheryl Allen</t>
  </si>
  <si>
    <t>Joseph Coleman</t>
  </si>
  <si>
    <t>Nathan Stewart</t>
  </si>
  <si>
    <t>Scott Wilson</t>
  </si>
  <si>
    <t>Regina Gonzalez</t>
  </si>
  <si>
    <t>Sydney White</t>
  </si>
  <si>
    <t>Frank Garcia</t>
  </si>
  <si>
    <t>David Wilson</t>
  </si>
  <si>
    <t>Joseph Dean</t>
  </si>
  <si>
    <t>Emily Smith</t>
  </si>
  <si>
    <t>Kristen Reyes</t>
  </si>
  <si>
    <t>Diane Evans</t>
  </si>
  <si>
    <t>Joseph Knight</t>
  </si>
  <si>
    <t>Christina Cruz</t>
  </si>
  <si>
    <t>Michael Johnson</t>
  </si>
  <si>
    <t>Tanner Mitchell DDS</t>
  </si>
  <si>
    <t>Patricia Becker</t>
  </si>
  <si>
    <t>Susan Rivas</t>
  </si>
  <si>
    <t>Regina Mcdonald</t>
  </si>
  <si>
    <t>Jesse Santiago</t>
  </si>
  <si>
    <t>Samantha Davis</t>
  </si>
  <si>
    <t>Cameron Fisher</t>
  </si>
  <si>
    <t>Richard Camacho</t>
  </si>
  <si>
    <t>Larry Garcia</t>
  </si>
  <si>
    <t>Meagan Jenkins</t>
  </si>
  <si>
    <t>Paula Bradley</t>
  </si>
  <si>
    <t>Crystal Hansen</t>
  </si>
  <si>
    <t>Craig Morrison</t>
  </si>
  <si>
    <t>Sonia Day</t>
  </si>
  <si>
    <t>Dustin Newman</t>
  </si>
  <si>
    <t>Kelly Bishop MD</t>
  </si>
  <si>
    <t>Rachel Holland</t>
  </si>
  <si>
    <t>Felicia Aguilar</t>
  </si>
  <si>
    <t>Meagan Calderon</t>
  </si>
  <si>
    <t>Kaitlyn Guerra</t>
  </si>
  <si>
    <t>Ruben Dunn</t>
  </si>
  <si>
    <t>Jason Bauer</t>
  </si>
  <si>
    <t>Lynn Andrews</t>
  </si>
  <si>
    <t>Heather Ashley</t>
  </si>
  <si>
    <t>Haley Quinn</t>
  </si>
  <si>
    <t>Catherine Taylor</t>
  </si>
  <si>
    <t>Emily Collins</t>
  </si>
  <si>
    <t>Mitchell Jackson</t>
  </si>
  <si>
    <t>Jessica Martinez</t>
  </si>
  <si>
    <t>Michelle Pierce</t>
  </si>
  <si>
    <t>William Conner</t>
  </si>
  <si>
    <t>Ana Sanders</t>
  </si>
  <si>
    <t>Evan Jones</t>
  </si>
  <si>
    <t>Emma Travis</t>
  </si>
  <si>
    <t>Emma Owens</t>
  </si>
  <si>
    <t>Dylan Hughes</t>
  </si>
  <si>
    <t>Andrew Williams</t>
  </si>
  <si>
    <t>Reginald Knapp</t>
  </si>
  <si>
    <t>Mary Burgess</t>
  </si>
  <si>
    <t>Brooke Delgado</t>
  </si>
  <si>
    <t>Casey Gillespie</t>
  </si>
  <si>
    <t>Corey Rodriguez</t>
  </si>
  <si>
    <t>Cathy Taylor</t>
  </si>
  <si>
    <t>Tiffany Turner</t>
  </si>
  <si>
    <t>Michael Durham</t>
  </si>
  <si>
    <t>Donald Hawkins</t>
  </si>
  <si>
    <t>Sarah Davis</t>
  </si>
  <si>
    <t>Autumn Key</t>
  </si>
  <si>
    <t>Kristen Rowe</t>
  </si>
  <si>
    <t>Kelly Sanchez</t>
  </si>
  <si>
    <t>Alan Bowen</t>
  </si>
  <si>
    <t>Susan Rodriguez</t>
  </si>
  <si>
    <t>Tyler Stevens</t>
  </si>
  <si>
    <t>Amanda Mcfarland</t>
  </si>
  <si>
    <t>Tanya Evans</t>
  </si>
  <si>
    <t>Valerie Brown</t>
  </si>
  <si>
    <t>Richard Moore</t>
  </si>
  <si>
    <t>Philip Garcia</t>
  </si>
  <si>
    <t>Rachel Shields</t>
  </si>
  <si>
    <t>Douglas Hartman</t>
  </si>
  <si>
    <t>Sheila Barnes</t>
  </si>
  <si>
    <t>Daniel Burgess</t>
  </si>
  <si>
    <t>Thomas Miller</t>
  </si>
  <si>
    <t>Christopher Castro</t>
  </si>
  <si>
    <t>Jessica Johnson</t>
  </si>
  <si>
    <t>Michael Mcbride</t>
  </si>
  <si>
    <t>Jennifer Taylor</t>
  </si>
  <si>
    <t>Maria Cooke</t>
  </si>
  <si>
    <t>Kari Lee</t>
  </si>
  <si>
    <t>Xavier Rowe</t>
  </si>
  <si>
    <t>Tiffany Robertson</t>
  </si>
  <si>
    <t>Samantha Simpson</t>
  </si>
  <si>
    <t>Rachel Shannon</t>
  </si>
  <si>
    <t>Brandon Lewis</t>
  </si>
  <si>
    <t>Edwin Reyes</t>
  </si>
  <si>
    <t>Lisa Ramos</t>
  </si>
  <si>
    <t>Peggy Vaughn</t>
  </si>
  <si>
    <t>Bonnie Valencia</t>
  </si>
  <si>
    <t>Austin Baker</t>
  </si>
  <si>
    <t>James Davidson</t>
  </si>
  <si>
    <t>Kevin Hines</t>
  </si>
  <si>
    <t>Lee Parker</t>
  </si>
  <si>
    <t>Patricia Johnson</t>
  </si>
  <si>
    <t>Megan Wilson</t>
  </si>
  <si>
    <t>Roger Duncan</t>
  </si>
  <si>
    <t>April Sandoval</t>
  </si>
  <si>
    <t>Dillon Jones</t>
  </si>
  <si>
    <t>Bryan Howard</t>
  </si>
  <si>
    <t>Angela Osborn</t>
  </si>
  <si>
    <t>Daniel Lopez</t>
  </si>
  <si>
    <t>Vickie Price</t>
  </si>
  <si>
    <t>Morgan Kim</t>
  </si>
  <si>
    <t>Kevin Thompson</t>
  </si>
  <si>
    <t>Heather Bennett</t>
  </si>
  <si>
    <t>Karen Davis</t>
  </si>
  <si>
    <t>Leah Spencer</t>
  </si>
  <si>
    <t>Lisa Martinez</t>
  </si>
  <si>
    <t>Lisa Mills</t>
  </si>
  <si>
    <t>Traci Garcia</t>
  </si>
  <si>
    <t>Ryan Garrison</t>
  </si>
  <si>
    <t>Ann Alexander</t>
  </si>
  <si>
    <t>Hailey Monroe</t>
  </si>
  <si>
    <t>Donald Nguyen</t>
  </si>
  <si>
    <t>Cynthia Brown</t>
  </si>
  <si>
    <t>Jason Price</t>
  </si>
  <si>
    <t>William Orozco</t>
  </si>
  <si>
    <t>Christopher Walters</t>
  </si>
  <si>
    <t>Katherine Christensen MD</t>
  </si>
  <si>
    <t>Elizabeth Williams</t>
  </si>
  <si>
    <t>Ashley Scott</t>
  </si>
  <si>
    <t>Meghan White</t>
  </si>
  <si>
    <t>Michael Cruz</t>
  </si>
  <si>
    <t>David Stevens</t>
  </si>
  <si>
    <t>Heidi Brown</t>
  </si>
  <si>
    <t>Peter Walker</t>
  </si>
  <si>
    <t>Levi Lopez</t>
  </si>
  <si>
    <t>Peter Williams</t>
  </si>
  <si>
    <t>Jessica Richards</t>
  </si>
  <si>
    <t>Tammy Anderson</t>
  </si>
  <si>
    <t>Stephanie Ferguson</t>
  </si>
  <si>
    <t>Ashley Parrish</t>
  </si>
  <si>
    <t>Kimberly Morrison</t>
  </si>
  <si>
    <t>Timothy Gilbert</t>
  </si>
  <si>
    <t>Erin Carter</t>
  </si>
  <si>
    <t>Jaime Lang</t>
  </si>
  <si>
    <t>Amanda Jones</t>
  </si>
  <si>
    <t>Elizabeth Miller</t>
  </si>
  <si>
    <t>Joseph Taylor</t>
  </si>
  <si>
    <t>Traci Camacho</t>
  </si>
  <si>
    <t>Kenneth Long</t>
  </si>
  <si>
    <t>Michael Young</t>
  </si>
  <si>
    <t>Matthew Steele</t>
  </si>
  <si>
    <t>Reginald Diaz</t>
  </si>
  <si>
    <t>Amanda Juarez</t>
  </si>
  <si>
    <t>Courtney Sullivan</t>
  </si>
  <si>
    <t>Linda Elliott</t>
  </si>
  <si>
    <t>Sherry Schmidt</t>
  </si>
  <si>
    <t>Jacqueline Williams</t>
  </si>
  <si>
    <t>Brian Simmons</t>
  </si>
  <si>
    <t>Richard Avery</t>
  </si>
  <si>
    <t>Abigail Davis</t>
  </si>
  <si>
    <t>Andrew Cruz</t>
  </si>
  <si>
    <t>Laura Benson</t>
  </si>
  <si>
    <t>Pamela Weaver</t>
  </si>
  <si>
    <t>Robert Mendoza</t>
  </si>
  <si>
    <t>Veronica Parks</t>
  </si>
  <si>
    <t>Robert Woods</t>
  </si>
  <si>
    <t>Jane Mitchell</t>
  </si>
  <si>
    <t>Teresa Adkins</t>
  </si>
  <si>
    <t>Randy Warren</t>
  </si>
  <si>
    <t>Brandon Parker</t>
  </si>
  <si>
    <t>Mark Williamson</t>
  </si>
  <si>
    <t>Joseph Lopez</t>
  </si>
  <si>
    <t>Ray Boyd</t>
  </si>
  <si>
    <t>Donald Wilson</t>
  </si>
  <si>
    <t>Jonathan Parks</t>
  </si>
  <si>
    <t>Ashley Freeman</t>
  </si>
  <si>
    <t>Dawn Diaz</t>
  </si>
  <si>
    <t>Morgan Davenport</t>
  </si>
  <si>
    <t>Theresa Hansen</t>
  </si>
  <si>
    <t>Krista Shea</t>
  </si>
  <si>
    <t>Rebecca Thompson</t>
  </si>
  <si>
    <t>Cost Percentage</t>
  </si>
  <si>
    <t>Year</t>
  </si>
  <si>
    <t>Month</t>
  </si>
  <si>
    <t>Date</t>
  </si>
  <si>
    <t>Delivery Time</t>
  </si>
  <si>
    <t>Total Cost After Product Percentage Calc</t>
  </si>
  <si>
    <t>Net Profit</t>
  </si>
  <si>
    <t>Sales Revenue</t>
  </si>
  <si>
    <t>Descriptive Statics</t>
  </si>
  <si>
    <t>Mean</t>
  </si>
  <si>
    <t>Standard Error</t>
  </si>
  <si>
    <t>Median</t>
  </si>
  <si>
    <t>Mode</t>
  </si>
  <si>
    <t>Standard Deviation</t>
  </si>
  <si>
    <t>Sample Variance</t>
  </si>
  <si>
    <t>Kurtosis</t>
  </si>
  <si>
    <t>Skewness</t>
  </si>
  <si>
    <t>Range</t>
  </si>
  <si>
    <t>Minimum</t>
  </si>
  <si>
    <t>Maximum</t>
  </si>
  <si>
    <t>Sum</t>
  </si>
  <si>
    <t>Count</t>
  </si>
  <si>
    <t>T Test</t>
  </si>
  <si>
    <t>Scenerio</t>
  </si>
  <si>
    <t>Relation Between Delivery Time and Status (Completed || Returned)</t>
  </si>
  <si>
    <t>Null Hypothesis Ho</t>
  </si>
  <si>
    <t>Delivery Time Does not influencec whether order is returned</t>
  </si>
  <si>
    <t>In</t>
  </si>
  <si>
    <t>Alternate Hypothesis H1</t>
  </si>
  <si>
    <t>Interpretation / Insights</t>
  </si>
  <si>
    <t xml:space="preserve">Order With Longer delivery time are more likely to return </t>
  </si>
  <si>
    <t>Here P Val is 0.00000009 , alpha is greater</t>
  </si>
  <si>
    <t>1=)  P small = Reject Null hypothesis</t>
  </si>
  <si>
    <t>2=&gt; There is a Statiscal Significant Relation Between Delvery time and Order Status</t>
  </si>
  <si>
    <t>Completed Delivery</t>
  </si>
  <si>
    <t>Insights In Buisness Terms</t>
  </si>
  <si>
    <t xml:space="preserve">1=&gt; Order That End Up Being Returned Take an Average of 1.79(8.7415 - 6.9930) or 2 Days Longer To Deliver </t>
  </si>
  <si>
    <t>Recommendations</t>
  </si>
  <si>
    <t>1- Monitor Order That Are Taking more than 7 Days to deliver , as They have high chance to return</t>
  </si>
  <si>
    <t>2 - Set Up Alert For delayed deliveries To take prevented actions</t>
  </si>
  <si>
    <t>t-Test: Two-Sample Assuming Unequal Variances</t>
  </si>
  <si>
    <t>Variance</t>
  </si>
  <si>
    <t>Observations</t>
  </si>
  <si>
    <t>Hypothesized Mean Difference</t>
  </si>
  <si>
    <t>df</t>
  </si>
  <si>
    <t>t Stat</t>
  </si>
  <si>
    <t>P(T&lt;=t) one-tail</t>
  </si>
  <si>
    <t>t Critical one-tail</t>
  </si>
  <si>
    <t>P(T&lt;=t) two-tail</t>
  </si>
  <si>
    <t>Take Two Tail</t>
  </si>
  <si>
    <t>t Critical two-tail</t>
  </si>
  <si>
    <t>Sum of Total Cost After Product Percentage Calc</t>
  </si>
  <si>
    <t>Sum of Sales Revenue</t>
  </si>
  <si>
    <t>Sum of Net Profit</t>
  </si>
  <si>
    <t>Count of Customer Name</t>
  </si>
  <si>
    <t>Row Labels</t>
  </si>
  <si>
    <t>Grand Total</t>
  </si>
  <si>
    <t>Jan</t>
  </si>
  <si>
    <t>Feb</t>
  </si>
  <si>
    <t>Mar</t>
  </si>
  <si>
    <t>Apr</t>
  </si>
  <si>
    <t>May</t>
  </si>
  <si>
    <t>Jun</t>
  </si>
  <si>
    <t>Jul</t>
  </si>
  <si>
    <t>Aug</t>
  </si>
  <si>
    <t>Sep</t>
  </si>
  <si>
    <t>Oct</t>
  </si>
  <si>
    <t>Nov</t>
  </si>
  <si>
    <t>Dec</t>
  </si>
  <si>
    <t>Find Position</t>
  </si>
  <si>
    <t>Support</t>
  </si>
  <si>
    <t>Previous Month</t>
  </si>
  <si>
    <t>Current Revenue</t>
  </si>
  <si>
    <t>Previous Revenue</t>
  </si>
  <si>
    <t>Difference</t>
  </si>
  <si>
    <t>Perc</t>
  </si>
  <si>
    <t>Final Revenue Vs LM</t>
  </si>
  <si>
    <t xml:space="preserve"> </t>
  </si>
  <si>
    <t>Revenue</t>
  </si>
  <si>
    <t>Cost</t>
  </si>
  <si>
    <t>CURRENT</t>
  </si>
  <si>
    <t>PREV</t>
  </si>
  <si>
    <t>DIFF</t>
  </si>
  <si>
    <t>PERC</t>
  </si>
  <si>
    <t>Final COST Vs LM</t>
  </si>
  <si>
    <t>c</t>
  </si>
  <si>
    <t>ORDERS</t>
  </si>
  <si>
    <t>REVENUE</t>
  </si>
  <si>
    <t>COST</t>
  </si>
  <si>
    <t>PROFIT</t>
  </si>
  <si>
    <t>Mon</t>
  </si>
  <si>
    <t>Tue</t>
  </si>
  <si>
    <t>Wed</t>
  </si>
  <si>
    <t>Thu</t>
  </si>
  <si>
    <t>Fri</t>
  </si>
  <si>
    <t>Count of Payment Method</t>
  </si>
  <si>
    <t>Sat</t>
  </si>
  <si>
    <t>Sun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</si>
</sst>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0.0%"/>
    <numFmt numFmtId="165" formatCode="&quot;₹&quot;\ 0.0,&quot;K&quot;"/>
    <numFmt numFmtId="166" formatCode="&quot;₹&quot;\ #,##0.0"/>
    <numFmt numFmtId="167" formatCode="&quot;₹&quot;\ 0.0"/>
    <numFmt numFmtId="168" formatCode="0.000%"/>
    <numFmt numFmtId="170" formatCode="&quot;₹&quot;\ #,##0.00"/>
    <numFmt numFmtId="171" formatCode="&quot;₹&quot;\ #,##0"/>
  </numFmts>
  <fonts count="10" x14ac:knownFonts="1">
    <font>
      <sz val="11"/>
      <color theme="1"/>
      <name val="Calibri"/>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scheme val="minor"/>
    </font>
    <font>
      <sz val="11"/>
      <color theme="1"/>
      <name val="Calibri"/>
    </font>
    <font>
      <sz val="11"/>
      <color theme="3" tint="0.14999847407452621"/>
      <name val="Calibri"/>
      <family val="2"/>
      <scheme val="minor"/>
    </font>
    <font>
      <b/>
      <sz val="11"/>
      <color theme="1"/>
      <name val="Calibri"/>
      <family val="2"/>
      <scheme val="minor"/>
    </font>
    <font>
      <b/>
      <sz val="20"/>
      <color theme="1"/>
      <name val="Calibri"/>
      <family val="2"/>
      <scheme val="minor"/>
    </font>
    <font>
      <b/>
      <sz val="11"/>
      <color rgb="FFFF0000"/>
      <name val="Calibri"/>
      <family val="2"/>
      <scheme val="minor"/>
    </font>
  </fonts>
  <fills count="7">
    <fill>
      <patternFill patternType="none"/>
    </fill>
    <fill>
      <patternFill patternType="gray125"/>
    </fill>
    <fill>
      <patternFill patternType="solid">
        <fgColor theme="4" tint="0.39997558519241921"/>
        <bgColor indexed="64"/>
      </patternFill>
    </fill>
    <fill>
      <patternFill patternType="solid">
        <fgColor theme="0" tint="-0.34998626667073579"/>
        <bgColor indexed="64"/>
      </patternFill>
    </fill>
    <fill>
      <patternFill patternType="solid">
        <fgColor theme="0" tint="-4.9989318521683403E-2"/>
        <bgColor indexed="64"/>
      </patternFill>
    </fill>
    <fill>
      <patternFill patternType="solid">
        <fgColor theme="5" tint="0.39997558519241921"/>
        <bgColor indexed="64"/>
      </patternFill>
    </fill>
    <fill>
      <patternFill patternType="solid">
        <fgColor rgb="FF00B050"/>
        <bgColor indexed="64"/>
      </patternFill>
    </fill>
  </fills>
  <borders count="31">
    <border>
      <left/>
      <right/>
      <top/>
      <bottom/>
      <diagonal/>
    </border>
    <border>
      <left/>
      <right/>
      <top/>
      <bottom style="medium">
        <color indexed="64"/>
      </bottom>
      <diagonal/>
    </border>
    <border>
      <left/>
      <right/>
      <top style="medium">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rgb="FF999999"/>
      </left>
      <right/>
      <top style="thin">
        <color rgb="FF999999"/>
      </top>
      <bottom/>
      <diagonal/>
    </border>
    <border>
      <left style="thin">
        <color rgb="FF999999"/>
      </left>
      <right style="thin">
        <color rgb="FF999999"/>
      </right>
      <top style="thin">
        <color rgb="FF999999"/>
      </top>
      <bottom style="thin">
        <color rgb="FF999999"/>
      </bottom>
      <diagonal/>
    </border>
    <border>
      <left/>
      <right style="thin">
        <color rgb="FF999999"/>
      </right>
      <top style="thin">
        <color rgb="FF999999"/>
      </top>
      <bottom/>
      <diagonal/>
    </border>
    <border>
      <left style="thin">
        <color rgb="FF999999"/>
      </left>
      <right/>
      <top style="thin">
        <color rgb="FF999999"/>
      </top>
      <bottom style="thin">
        <color rgb="FF999999"/>
      </bottom>
      <diagonal/>
    </border>
    <border>
      <left/>
      <right style="thin">
        <color rgb="FF999999"/>
      </right>
      <top style="thin">
        <color rgb="FF999999"/>
      </top>
      <bottom style="thin">
        <color rgb="FF999999"/>
      </bottom>
      <diagonal/>
    </border>
    <border>
      <left/>
      <right/>
      <top style="thin">
        <color rgb="FF999999"/>
      </top>
      <bottom/>
      <diagonal/>
    </border>
    <border>
      <left/>
      <right/>
      <top style="thin">
        <color rgb="FF999999"/>
      </top>
      <bottom style="thin">
        <color rgb="FF999999"/>
      </bottom>
      <diagonal/>
    </border>
    <border>
      <left style="thin">
        <color rgb="FF999999"/>
      </left>
      <right style="thin">
        <color rgb="FF999999"/>
      </right>
      <top style="thin">
        <color rgb="FF999999"/>
      </top>
      <bottom/>
      <diagonal/>
    </border>
    <border>
      <left style="thin">
        <color rgb="FF999999"/>
      </left>
      <right style="thin">
        <color rgb="FF999999"/>
      </right>
      <top style="thin">
        <color indexed="65"/>
      </top>
      <bottom/>
      <diagonal/>
    </border>
    <border>
      <left style="thin">
        <color rgb="FF999999"/>
      </left>
      <right/>
      <top style="thin">
        <color indexed="65"/>
      </top>
      <bottom/>
      <diagonal/>
    </border>
    <border>
      <left/>
      <right/>
      <top style="thin">
        <color indexed="65"/>
      </top>
      <bottom/>
      <diagonal/>
    </border>
    <border>
      <left/>
      <right style="thin">
        <color rgb="FF999999"/>
      </right>
      <top style="thin">
        <color indexed="65"/>
      </top>
      <bottom/>
      <diagonal/>
    </border>
    <border>
      <left style="medium">
        <color indexed="64"/>
      </left>
      <right style="medium">
        <color indexed="64"/>
      </right>
      <top style="medium">
        <color indexed="64"/>
      </top>
      <bottom style="medium">
        <color indexed="64"/>
      </bottom>
      <diagonal/>
    </border>
    <border>
      <left style="medium">
        <color indexed="64"/>
      </left>
      <right/>
      <top style="thin">
        <color rgb="FF999999"/>
      </top>
      <bottom/>
      <diagonal/>
    </border>
    <border>
      <left style="medium">
        <color indexed="64"/>
      </left>
      <right/>
      <top style="thin">
        <color indexed="65"/>
      </top>
      <bottom/>
      <diagonal/>
    </border>
    <border>
      <left style="medium">
        <color indexed="64"/>
      </left>
      <right style="thin">
        <color rgb="FF999999"/>
      </right>
      <top style="medium">
        <color indexed="64"/>
      </top>
      <bottom style="medium">
        <color indexed="64"/>
      </bottom>
      <diagonal/>
    </border>
    <border>
      <left style="thin">
        <color rgb="FF999999"/>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style="thin">
        <color indexed="65"/>
      </top>
      <bottom/>
      <diagonal/>
    </border>
    <border>
      <left style="medium">
        <color indexed="64"/>
      </left>
      <right style="medium">
        <color indexed="64"/>
      </right>
      <top style="thin">
        <color rgb="FF999999"/>
      </top>
      <bottom style="medium">
        <color indexed="64"/>
      </bottom>
      <diagonal/>
    </border>
    <border>
      <left style="medium">
        <color indexed="64"/>
      </left>
      <right style="medium">
        <color indexed="64"/>
      </right>
      <top style="thin">
        <color indexed="65"/>
      </top>
      <bottom style="medium">
        <color indexed="64"/>
      </bottom>
      <diagonal/>
    </border>
  </borders>
  <cellStyleXfs count="2">
    <xf numFmtId="0" fontId="0" fillId="0" borderId="0"/>
    <xf numFmtId="9" fontId="4" fillId="0" borderId="0" applyFont="0" applyFill="0" applyBorder="0" applyAlignment="0" applyProtection="0"/>
  </cellStyleXfs>
  <cellXfs count="113">
    <xf numFmtId="0" fontId="0" fillId="0" borderId="0" xfId="0"/>
    <xf numFmtId="0" fontId="4" fillId="0" borderId="0" xfId="0" applyFont="1"/>
    <xf numFmtId="14" fontId="4" fillId="0" borderId="0" xfId="0" applyNumberFormat="1" applyFont="1"/>
    <xf numFmtId="14" fontId="0" fillId="0" borderId="0" xfId="0" applyNumberFormat="1"/>
    <xf numFmtId="14" fontId="5" fillId="0" borderId="0" xfId="0" applyNumberFormat="1" applyFont="1"/>
    <xf numFmtId="0" fontId="0" fillId="0" borderId="1" xfId="0" applyBorder="1"/>
    <xf numFmtId="0" fontId="0" fillId="0" borderId="2" xfId="0" applyBorder="1" applyAlignment="1">
      <alignment horizontal="left"/>
    </xf>
    <xf numFmtId="0" fontId="0" fillId="0" borderId="2" xfId="0" applyBorder="1" applyAlignment="1">
      <alignment horizontal="right"/>
    </xf>
    <xf numFmtId="0" fontId="6" fillId="2" borderId="0" xfId="0" applyFont="1" applyFill="1"/>
    <xf numFmtId="14" fontId="6" fillId="2" borderId="0" xfId="0" applyNumberFormat="1" applyFont="1" applyFill="1"/>
    <xf numFmtId="0" fontId="3" fillId="0" borderId="0" xfId="0" applyFont="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7" fillId="0" borderId="0" xfId="0" applyFont="1"/>
    <xf numFmtId="0" fontId="7" fillId="0" borderId="3" xfId="0" applyFont="1" applyBorder="1"/>
    <xf numFmtId="0" fontId="7" fillId="0" borderId="4" xfId="0" applyFont="1" applyBorder="1"/>
    <xf numFmtId="0" fontId="7" fillId="0" borderId="5" xfId="0" applyFont="1" applyBorder="1"/>
    <xf numFmtId="0" fontId="7" fillId="0" borderId="6" xfId="0" applyFont="1" applyBorder="1"/>
    <xf numFmtId="0" fontId="7" fillId="0" borderId="7" xfId="0" applyFont="1" applyBorder="1"/>
    <xf numFmtId="11" fontId="7" fillId="0" borderId="0" xfId="0" applyNumberFormat="1" applyFont="1"/>
    <xf numFmtId="0" fontId="7" fillId="0" borderId="8" xfId="0" applyFont="1" applyBorder="1"/>
    <xf numFmtId="0" fontId="7" fillId="0" borderId="1" xfId="0" applyFont="1" applyBorder="1"/>
    <xf numFmtId="0" fontId="7" fillId="0" borderId="9" xfId="0" applyFont="1" applyBorder="1"/>
    <xf numFmtId="0" fontId="7" fillId="3" borderId="0" xfId="0" applyFont="1" applyFill="1" applyAlignment="1">
      <alignment horizontal="left" vertical="top"/>
    </xf>
    <xf numFmtId="0" fontId="0" fillId="0" borderId="0" xfId="0" applyAlignment="1">
      <alignment horizontal="center" vertical="center"/>
    </xf>
    <xf numFmtId="0" fontId="7" fillId="0" borderId="0" xfId="0" applyFont="1" applyAlignment="1">
      <alignment horizontal="center" vertical="center"/>
    </xf>
    <xf numFmtId="0" fontId="0" fillId="0" borderId="0" xfId="0" applyAlignment="1">
      <alignment vertical="center"/>
    </xf>
    <xf numFmtId="0" fontId="1" fillId="0" borderId="0" xfId="0" applyFont="1" applyAlignment="1">
      <alignment vertical="center"/>
    </xf>
    <xf numFmtId="0" fontId="7" fillId="0" borderId="0" xfId="0" applyFont="1" applyAlignment="1">
      <alignment horizontal="left" vertical="center"/>
    </xf>
    <xf numFmtId="0" fontId="7" fillId="0" borderId="11" xfId="0" pivotButton="1" applyFont="1" applyBorder="1" applyAlignment="1">
      <alignment horizontal="center" vertical="center"/>
    </xf>
    <xf numFmtId="0" fontId="7" fillId="0" borderId="11" xfId="0" applyFont="1" applyBorder="1" applyAlignment="1">
      <alignment horizontal="center" vertical="center"/>
    </xf>
    <xf numFmtId="0" fontId="7" fillId="0" borderId="10" xfId="0" applyFont="1" applyBorder="1" applyAlignment="1">
      <alignment horizontal="center" vertical="center"/>
    </xf>
    <xf numFmtId="0" fontId="7" fillId="0" borderId="15" xfId="0" applyFont="1" applyBorder="1" applyAlignment="1">
      <alignment horizontal="center" vertical="center"/>
    </xf>
    <xf numFmtId="0" fontId="7" fillId="0" borderId="12" xfId="0" applyFont="1" applyBorder="1" applyAlignment="1">
      <alignment horizontal="center" vertical="center"/>
    </xf>
    <xf numFmtId="0" fontId="7" fillId="0" borderId="17" xfId="0" applyFont="1" applyBorder="1" applyAlignment="1">
      <alignment horizontal="center" vertical="center"/>
    </xf>
    <xf numFmtId="165" fontId="7" fillId="0" borderId="13" xfId="0" applyNumberFormat="1" applyFont="1" applyBorder="1" applyAlignment="1">
      <alignment horizontal="center" vertical="center"/>
    </xf>
    <xf numFmtId="165" fontId="7" fillId="0" borderId="16" xfId="0" applyNumberFormat="1" applyFont="1" applyBorder="1" applyAlignment="1">
      <alignment horizontal="center" vertical="center"/>
    </xf>
    <xf numFmtId="165" fontId="7" fillId="0" borderId="14" xfId="0" applyNumberFormat="1" applyFont="1" applyBorder="1" applyAlignment="1">
      <alignment horizontal="center" vertical="center"/>
    </xf>
    <xf numFmtId="0" fontId="2" fillId="0" borderId="0" xfId="0" applyFont="1" applyAlignment="1">
      <alignment horizontal="center" vertical="center"/>
    </xf>
    <xf numFmtId="165" fontId="0" fillId="0" borderId="0" xfId="0" applyNumberFormat="1" applyAlignment="1">
      <alignment horizontal="center" vertical="center"/>
    </xf>
    <xf numFmtId="0" fontId="7" fillId="0" borderId="10" xfId="0" pivotButton="1" applyFont="1" applyBorder="1" applyAlignment="1">
      <alignment horizontal="center" vertical="center"/>
    </xf>
    <xf numFmtId="164" fontId="7" fillId="0" borderId="17" xfId="0" applyNumberFormat="1" applyFont="1" applyBorder="1" applyAlignment="1">
      <alignment horizontal="center" vertical="center"/>
    </xf>
    <xf numFmtId="0" fontId="7" fillId="0" borderId="19" xfId="0" applyFont="1" applyBorder="1" applyAlignment="1">
      <alignment horizontal="center" vertical="center"/>
    </xf>
    <xf numFmtId="0" fontId="7" fillId="0" borderId="18" xfId="0" applyFont="1" applyBorder="1" applyAlignment="1">
      <alignment horizontal="center" vertical="center"/>
    </xf>
    <xf numFmtId="164" fontId="7" fillId="0" borderId="18" xfId="0" applyNumberFormat="1" applyFont="1" applyBorder="1" applyAlignment="1">
      <alignment horizontal="center" vertical="center"/>
    </xf>
    <xf numFmtId="0" fontId="7" fillId="0" borderId="13" xfId="0" applyFont="1" applyBorder="1" applyAlignment="1">
      <alignment horizontal="center" vertical="center"/>
    </xf>
    <xf numFmtId="164" fontId="7" fillId="0" borderId="11" xfId="0" applyNumberFormat="1" applyFont="1" applyBorder="1" applyAlignment="1">
      <alignment horizontal="center" vertical="center"/>
    </xf>
    <xf numFmtId="0" fontId="7" fillId="0" borderId="17" xfId="0" pivotButton="1" applyFont="1" applyBorder="1" applyAlignment="1">
      <alignment horizontal="center" vertical="center"/>
    </xf>
    <xf numFmtId="166" fontId="0" fillId="0" borderId="0" xfId="0" applyNumberFormat="1" applyAlignment="1">
      <alignment horizontal="center" vertical="center"/>
    </xf>
    <xf numFmtId="10" fontId="0" fillId="0" borderId="0" xfId="0" applyNumberFormat="1" applyAlignment="1">
      <alignment horizontal="center" vertical="center"/>
    </xf>
    <xf numFmtId="0" fontId="1" fillId="0" borderId="0" xfId="0" applyFont="1" applyAlignment="1">
      <alignment horizontal="center" vertical="center"/>
    </xf>
    <xf numFmtId="167" fontId="0" fillId="0" borderId="0" xfId="1" applyNumberFormat="1" applyFont="1" applyAlignment="1">
      <alignment horizontal="center" vertical="center"/>
    </xf>
    <xf numFmtId="167" fontId="0" fillId="0" borderId="0" xfId="0" applyNumberFormat="1" applyAlignment="1">
      <alignment horizontal="center" vertical="center"/>
    </xf>
    <xf numFmtId="9" fontId="0" fillId="0" borderId="0" xfId="1" applyFont="1" applyAlignment="1">
      <alignment horizontal="center" vertical="center"/>
    </xf>
    <xf numFmtId="168" fontId="0" fillId="0" borderId="0" xfId="0" applyNumberFormat="1" applyAlignment="1">
      <alignment horizontal="center" vertical="center"/>
    </xf>
    <xf numFmtId="0" fontId="8" fillId="0" borderId="0" xfId="0" applyFont="1" applyAlignment="1">
      <alignment vertical="center"/>
    </xf>
    <xf numFmtId="0" fontId="0" fillId="0" borderId="0" xfId="0" applyAlignment="1">
      <alignment horizontal="left" vertical="center"/>
    </xf>
    <xf numFmtId="0" fontId="8" fillId="0" borderId="0" xfId="0" applyFont="1" applyAlignment="1">
      <alignment horizontal="left" vertical="center"/>
    </xf>
    <xf numFmtId="0" fontId="9" fillId="4" borderId="0" xfId="0" applyFont="1" applyFill="1" applyAlignment="1">
      <alignment horizontal="left" vertical="center"/>
    </xf>
    <xf numFmtId="0" fontId="8" fillId="0" borderId="0" xfId="0" applyFont="1" applyAlignment="1">
      <alignment horizontal="center"/>
    </xf>
    <xf numFmtId="0" fontId="8" fillId="0" borderId="0" xfId="0" applyFont="1" applyAlignment="1">
      <alignment horizontal="center" vertical="center"/>
    </xf>
    <xf numFmtId="0" fontId="7" fillId="0" borderId="13" xfId="0" applyNumberFormat="1" applyFont="1" applyBorder="1" applyAlignment="1">
      <alignment horizontal="center" vertical="center"/>
    </xf>
    <xf numFmtId="0" fontId="7" fillId="0" borderId="16" xfId="0" applyNumberFormat="1" applyFont="1" applyBorder="1" applyAlignment="1">
      <alignment horizontal="center" vertical="center"/>
    </xf>
    <xf numFmtId="0" fontId="7" fillId="0" borderId="14" xfId="0" applyNumberFormat="1" applyFont="1" applyBorder="1" applyAlignment="1">
      <alignment horizontal="center" vertical="center"/>
    </xf>
    <xf numFmtId="0" fontId="7" fillId="0" borderId="15" xfId="0" applyNumberFormat="1" applyFont="1" applyBorder="1" applyAlignment="1">
      <alignment horizontal="center" vertical="center"/>
    </xf>
    <xf numFmtId="0" fontId="7" fillId="0" borderId="20" xfId="0" applyNumberFormat="1" applyFont="1" applyBorder="1" applyAlignment="1">
      <alignment horizontal="center" vertical="center"/>
    </xf>
    <xf numFmtId="0" fontId="7" fillId="0" borderId="10" xfId="0" applyNumberFormat="1" applyFont="1" applyBorder="1" applyAlignment="1">
      <alignment horizontal="center" vertical="center"/>
    </xf>
    <xf numFmtId="0" fontId="7" fillId="0" borderId="19" xfId="0" applyNumberFormat="1" applyFont="1" applyBorder="1" applyAlignment="1">
      <alignment horizontal="center" vertical="center"/>
    </xf>
    <xf numFmtId="0" fontId="7" fillId="0" borderId="12" xfId="0" applyNumberFormat="1" applyFont="1" applyBorder="1" applyAlignment="1">
      <alignment horizontal="center" vertical="center"/>
    </xf>
    <xf numFmtId="0" fontId="7" fillId="0" borderId="21" xfId="0" applyNumberFormat="1" applyFont="1" applyBorder="1" applyAlignment="1">
      <alignment horizontal="center" vertical="center"/>
    </xf>
    <xf numFmtId="0" fontId="7" fillId="0" borderId="17" xfId="0" applyNumberFormat="1" applyFont="1" applyBorder="1" applyAlignment="1">
      <alignment horizontal="center" vertical="center"/>
    </xf>
    <xf numFmtId="0" fontId="7" fillId="0" borderId="11" xfId="0" applyNumberFormat="1" applyFont="1" applyBorder="1" applyAlignment="1">
      <alignment horizontal="center" vertical="center"/>
    </xf>
    <xf numFmtId="0" fontId="7" fillId="0" borderId="18" xfId="0" applyNumberFormat="1" applyFont="1" applyBorder="1" applyAlignment="1">
      <alignment horizontal="center" vertical="center"/>
    </xf>
    <xf numFmtId="0" fontId="0" fillId="0" borderId="0" xfId="0" applyBorder="1"/>
    <xf numFmtId="0" fontId="0" fillId="0" borderId="0"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7" xfId="0" applyBorder="1" applyAlignment="1">
      <alignment horizontal="center" vertical="center"/>
    </xf>
    <xf numFmtId="0" fontId="0" fillId="0" borderId="6" xfId="0" applyBorder="1" applyAlignment="1">
      <alignment horizontal="center" vertical="center"/>
    </xf>
    <xf numFmtId="0" fontId="7" fillId="0" borderId="23" xfId="0" applyFont="1" applyBorder="1" applyAlignment="1">
      <alignment horizontal="center" vertical="center"/>
    </xf>
    <xf numFmtId="0" fontId="7" fillId="0" borderId="24" xfId="0" applyFont="1" applyBorder="1" applyAlignment="1">
      <alignment horizontal="center" vertical="center"/>
    </xf>
    <xf numFmtId="0" fontId="0" fillId="0" borderId="8" xfId="0" applyBorder="1" applyAlignment="1">
      <alignment horizontal="center" vertical="center"/>
    </xf>
    <xf numFmtId="0" fontId="0" fillId="0" borderId="1" xfId="0" applyBorder="1" applyAlignment="1">
      <alignment horizontal="center" vertical="center"/>
    </xf>
    <xf numFmtId="0" fontId="0" fillId="0" borderId="9" xfId="0" applyBorder="1" applyAlignment="1">
      <alignment horizontal="center" vertical="center"/>
    </xf>
    <xf numFmtId="0" fontId="7" fillId="0" borderId="25" xfId="0" pivotButton="1" applyFont="1" applyBorder="1" applyAlignment="1">
      <alignment horizontal="center" vertical="center"/>
    </xf>
    <xf numFmtId="0" fontId="7" fillId="0" borderId="26" xfId="0" applyFont="1" applyBorder="1" applyAlignment="1">
      <alignment horizontal="center" vertical="center"/>
    </xf>
    <xf numFmtId="0" fontId="7" fillId="0" borderId="3" xfId="0" pivotButton="1" applyFont="1" applyBorder="1" applyAlignment="1">
      <alignment horizontal="center" vertical="center"/>
    </xf>
    <xf numFmtId="0" fontId="7" fillId="0" borderId="27" xfId="0" applyNumberFormat="1" applyFont="1" applyBorder="1" applyAlignment="1">
      <alignment horizontal="center" vertical="center"/>
    </xf>
    <xf numFmtId="0" fontId="7" fillId="0" borderId="28" xfId="0" applyNumberFormat="1" applyFont="1" applyBorder="1" applyAlignment="1">
      <alignment horizontal="center" vertical="center"/>
    </xf>
    <xf numFmtId="0" fontId="7" fillId="0" borderId="29" xfId="0" applyNumberFormat="1" applyFont="1" applyBorder="1" applyAlignment="1">
      <alignment horizontal="center" vertical="center"/>
    </xf>
    <xf numFmtId="0" fontId="7" fillId="0" borderId="22" xfId="0" pivotButton="1" applyFont="1" applyBorder="1" applyAlignment="1">
      <alignment horizontal="center" vertical="center"/>
    </xf>
    <xf numFmtId="0" fontId="7" fillId="0" borderId="22" xfId="0" applyFont="1" applyBorder="1" applyAlignment="1">
      <alignment horizontal="center" vertical="center"/>
    </xf>
    <xf numFmtId="0" fontId="7" fillId="0" borderId="22" xfId="0" applyNumberFormat="1" applyFont="1" applyBorder="1" applyAlignment="1">
      <alignment horizontal="center" vertical="center"/>
    </xf>
    <xf numFmtId="0" fontId="7" fillId="0" borderId="28" xfId="0" applyFont="1" applyBorder="1" applyAlignment="1">
      <alignment horizontal="center" vertical="center"/>
    </xf>
    <xf numFmtId="0" fontId="7" fillId="0" borderId="27" xfId="0" applyFont="1" applyBorder="1" applyAlignment="1">
      <alignment horizontal="center" vertical="center"/>
    </xf>
    <xf numFmtId="0" fontId="7" fillId="0" borderId="30" xfId="0" applyFont="1" applyBorder="1" applyAlignment="1">
      <alignment horizontal="center" vertical="center"/>
    </xf>
    <xf numFmtId="0" fontId="0" fillId="0" borderId="0" xfId="0" applyNumberFormat="1" applyAlignment="1">
      <alignment horizontal="center" vertical="center"/>
    </xf>
    <xf numFmtId="170" fontId="0" fillId="0" borderId="0" xfId="0" applyNumberFormat="1" applyAlignment="1">
      <alignment horizontal="center" vertical="center"/>
    </xf>
    <xf numFmtId="170" fontId="7" fillId="0" borderId="22" xfId="0" applyNumberFormat="1" applyFont="1" applyBorder="1" applyAlignment="1">
      <alignment horizontal="center" vertical="center"/>
    </xf>
    <xf numFmtId="171" fontId="7" fillId="0" borderId="27" xfId="0" applyNumberFormat="1" applyFont="1" applyBorder="1" applyAlignment="1">
      <alignment horizontal="center" vertical="center"/>
    </xf>
    <xf numFmtId="171" fontId="7" fillId="0" borderId="28" xfId="0" applyNumberFormat="1" applyFont="1" applyBorder="1" applyAlignment="1">
      <alignment horizontal="center" vertical="center"/>
    </xf>
    <xf numFmtId="171" fontId="7" fillId="0" borderId="29" xfId="0" applyNumberFormat="1" applyFont="1" applyBorder="1" applyAlignment="1">
      <alignment horizontal="center" vertical="center"/>
    </xf>
    <xf numFmtId="0" fontId="7" fillId="5" borderId="0" xfId="0" applyFont="1" applyFill="1"/>
    <xf numFmtId="0" fontId="7" fillId="2" borderId="0" xfId="0" applyFont="1" applyFill="1"/>
    <xf numFmtId="0" fontId="7" fillId="6" borderId="0" xfId="0" applyFont="1" applyFill="1"/>
    <xf numFmtId="0" fontId="0" fillId="0" borderId="5" xfId="0" applyBorder="1" applyAlignment="1">
      <alignment horizontal="left" vertical="center"/>
    </xf>
    <xf numFmtId="0" fontId="0" fillId="0" borderId="7" xfId="0" applyBorder="1" applyAlignment="1">
      <alignment horizontal="left" vertical="center"/>
    </xf>
    <xf numFmtId="0" fontId="0" fillId="0" borderId="9" xfId="0" applyBorder="1" applyAlignment="1">
      <alignment horizontal="left" vertical="center"/>
    </xf>
  </cellXfs>
  <cellStyles count="2">
    <cellStyle name="Normal" xfId="0" builtinId="0"/>
    <cellStyle name="Percent" xfId="1" builtinId="5"/>
  </cellStyles>
  <dxfs count="5435">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1" formatCode="&quot;₹&quot;\ #,##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numFmt numFmtId="166" formatCode="&quot;₹&quot;\ #,##0.0"/>
    </dxf>
    <dxf>
      <numFmt numFmtId="171" formatCode="&quot;₹&quot;\ #,##0"/>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66" formatCode="&quot;₹&quot;\ #,##0.0"/>
    </dxf>
    <dxf>
      <numFmt numFmtId="170" formatCode="&quot;₹&quot;\ #,##0.00"/>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0" formatCode="&quot;₹&quot;\ #,##0.00"/>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70" formatCode="&quot;₹&quot;\ #,##0.00"/>
    </dxf>
    <dxf>
      <numFmt numFmtId="170" formatCode="&quot;₹&quot;\ #,##0.00"/>
    </dxf>
    <dxf>
      <numFmt numFmtId="170" formatCode="&quot;₹&quot;\ #,##0.00"/>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0" formatCode="General"/>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numFmt numFmtId="0" formatCode="General"/>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numFmt numFmtId="0" formatCode="General"/>
    </dxf>
    <dxf>
      <numFmt numFmtId="0" formatCode="General"/>
    </dxf>
    <dxf>
      <numFmt numFmtId="0" formatCode="General"/>
    </dxf>
    <dxf>
      <numFmt numFmtId="0" formatCode="General"/>
    </dxf>
    <dxf>
      <numFmt numFmtId="0" formatCode="General"/>
    </dxf>
    <dxf>
      <font>
        <b/>
        <family val="2"/>
      </font>
    </dxf>
    <dxf>
      <font>
        <b/>
        <family val="2"/>
      </font>
    </dxf>
    <dxf>
      <numFmt numFmtId="164" formatCode="0.0%"/>
    </dxf>
    <dxf>
      <numFmt numFmtId="0" formatCode="General"/>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64" formatCode="0.0%"/>
    </dxf>
    <dxf>
      <numFmt numFmtId="0" formatCode="General"/>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numFmt numFmtId="14" formatCode="0.00%"/>
    </dxf>
    <dxf>
      <numFmt numFmtId="164" formatCode="0.0%"/>
    </dxf>
    <dxf>
      <numFmt numFmtId="164" formatCode="0.0%"/>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font>
        <b/>
        <family val="2"/>
      </font>
    </dxf>
    <dxf>
      <font>
        <b/>
        <family val="2"/>
      </font>
    </dxf>
    <dxf>
      <alignment vertical="center"/>
    </dxf>
    <dxf>
      <alignment vertical="center"/>
    </dxf>
    <dxf>
      <alignment vertical="center"/>
    </dxf>
    <dxf>
      <alignment horizontal="center"/>
    </dxf>
    <dxf>
      <alignment horizontal="center"/>
    </dxf>
    <dxf>
      <alignment horizontal="center"/>
    </dxf>
    <dxf>
      <font>
        <b/>
        <family val="2"/>
      </font>
    </dxf>
    <dxf>
      <font>
        <b/>
        <family val="2"/>
      </font>
    </dxf>
    <dxf>
      <font>
        <b/>
        <family val="2"/>
      </font>
    </dxf>
    <dxf>
      <numFmt numFmtId="165" formatCode="&quot;₹&quot;\ 0.0,&quot;K&quot;"/>
    </dxf>
    <dxf>
      <alignment vertical="center"/>
    </dxf>
    <dxf>
      <alignment vertical="center"/>
    </dxf>
    <dxf>
      <alignment vertical="center"/>
    </dxf>
    <dxf>
      <alignment horizontal="center"/>
    </dxf>
    <dxf>
      <alignment horizontal="center"/>
    </dxf>
    <dxf>
      <alignment horizontal="center"/>
    </dxf>
    <dxf>
      <font>
        <b/>
        <family val="2"/>
      </font>
    </dxf>
    <dxf>
      <font>
        <b/>
        <family val="2"/>
      </font>
    </dxf>
    <dxf>
      <numFmt numFmtId="164" formatCode="0.0%"/>
    </dxf>
    <dxf>
      <alignment vertical="center"/>
    </dxf>
    <dxf>
      <alignment vertical="center"/>
    </dxf>
    <dxf>
      <alignment vertical="center"/>
    </dxf>
    <dxf>
      <alignment horizontal="center"/>
    </dxf>
    <dxf>
      <alignment horizontal="center"/>
    </dxf>
    <dxf>
      <alignment horizontal="center"/>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00B050"/>
      </font>
    </dxf>
    <dxf>
      <font>
        <color rgb="FFFF0000"/>
      </font>
    </dxf>
    <dxf>
      <font>
        <color rgb="FF9C0006"/>
      </font>
      <fill>
        <patternFill>
          <bgColor rgb="FFFFC7CE"/>
        </patternFill>
      </fill>
    </dxf>
    <dxf>
      <font>
        <b/>
        <family val="2"/>
      </font>
    </dxf>
    <dxf>
      <font>
        <b/>
        <family val="2"/>
      </font>
    </dxf>
    <dxf>
      <alignment vertical="center"/>
    </dxf>
    <dxf>
      <alignment vertical="center"/>
    </dxf>
    <dxf>
      <alignment vertical="center"/>
    </dxf>
    <dxf>
      <alignment horizontal="center"/>
    </dxf>
    <dxf>
      <alignment horizontal="center"/>
    </dxf>
    <dxf>
      <numFmt numFmtId="0" formatCode="General"/>
    </dxf>
    <dxf>
      <numFmt numFmtId="0" formatCode="Genera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color theme="1"/>
      </font>
      <border>
        <bottom style="thin">
          <color theme="4"/>
        </bottom>
        <vertical/>
        <horizontal/>
      </border>
    </dxf>
    <dxf>
      <font>
        <color theme="1"/>
      </font>
      <border diagonalUp="0" diagonalDown="0">
        <left/>
        <right/>
        <top/>
        <bottom/>
        <vertical/>
        <horizontal/>
      </border>
    </dxf>
    <dxf>
      <numFmt numFmtId="0" formatCode="General"/>
    </dxf>
    <dxf>
      <alignment horizontal="center"/>
    </dxf>
    <dxf>
      <alignment horizontal="center"/>
    </dxf>
    <dxf>
      <alignment vertical="center"/>
    </dxf>
    <dxf>
      <alignment vertical="center"/>
    </dxf>
    <dxf>
      <alignment vertical="center"/>
    </dxf>
    <dxf>
      <numFmt numFmtId="164" formatCode="0.0%"/>
    </dxf>
    <dxf>
      <font>
        <b/>
        <family val="2"/>
      </font>
    </dxf>
    <dxf>
      <font>
        <b/>
        <family val="2"/>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b/>
        <family val="2"/>
      </font>
    </dxf>
    <dxf>
      <font>
        <b/>
        <family val="2"/>
      </font>
    </dxf>
    <dxf>
      <alignment horizontal="center"/>
    </dxf>
    <dxf>
      <alignment horizontal="center"/>
    </dxf>
    <dxf>
      <alignment horizontal="center"/>
    </dxf>
    <dxf>
      <alignment vertical="center"/>
    </dxf>
    <dxf>
      <alignment vertical="center"/>
    </dxf>
    <dxf>
      <alignment vertical="center"/>
    </dxf>
    <dxf>
      <numFmt numFmtId="165" formatCode="&quot;₹&quot;\ 0.0,&quot;K&quot;"/>
    </dxf>
    <dxf>
      <font>
        <b/>
        <family val="2"/>
      </font>
    </dxf>
    <dxf>
      <font>
        <b/>
        <family val="2"/>
      </font>
    </dxf>
    <dxf>
      <font>
        <b/>
        <family val="2"/>
      </font>
    </dxf>
    <dxf>
      <alignment horizontal="center"/>
    </dxf>
    <dxf>
      <alignment horizontal="center"/>
    </dxf>
    <dxf>
      <alignment horizontal="center"/>
    </dxf>
    <dxf>
      <alignment vertical="center"/>
    </dxf>
    <dxf>
      <alignment vertical="center"/>
    </dxf>
    <dxf>
      <alignment vertical="center"/>
    </dxf>
    <dxf>
      <numFmt numFmtId="164" formatCode="0.0%"/>
    </dxf>
    <dxf>
      <font>
        <b/>
        <family val="2"/>
      </font>
    </dxf>
    <dxf>
      <font>
        <b/>
        <family val="2"/>
      </font>
    </dxf>
    <dxf>
      <numFmt numFmtId="0" formatCode="General"/>
    </dxf>
    <dxf>
      <numFmt numFmtId="0" formatCode="General"/>
    </dxf>
    <dxf>
      <alignment horizontal="center"/>
    </dxf>
    <dxf>
      <alignment horizontal="center"/>
    </dxf>
    <dxf>
      <alignment vertical="center"/>
    </dxf>
    <dxf>
      <alignment vertical="center"/>
    </dxf>
    <dxf>
      <alignment vertical="center"/>
    </dxf>
    <dxf>
      <font>
        <b/>
        <family val="2"/>
      </font>
    </dxf>
    <dxf>
      <font>
        <b/>
        <family val="2"/>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0" formatCode="General"/>
    </dxf>
    <dxf>
      <numFmt numFmtId="0" formatCode="General"/>
    </dxf>
    <dxf>
      <numFmt numFmtId="164" formatCode="0.0%"/>
    </dxf>
    <dxf>
      <font>
        <b/>
        <family val="2"/>
      </font>
    </dxf>
    <dxf>
      <font>
        <b/>
        <family val="2"/>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4" formatCode="0.0%"/>
    </dxf>
    <dxf>
      <numFmt numFmtId="164" formatCode="0.0%"/>
    </dxf>
    <dxf>
      <numFmt numFmtId="14" formatCode="0.00%"/>
    </dxf>
    <dxf>
      <font>
        <b/>
        <family val="2"/>
      </font>
    </dxf>
    <dxf>
      <font>
        <b/>
        <family val="2"/>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0" formatCode="General"/>
    </dxf>
    <dxf>
      <numFmt numFmtId="164" formatCode="0.0%"/>
    </dxf>
    <dxf>
      <font>
        <b/>
        <family val="2"/>
      </font>
    </dxf>
    <dxf>
      <font>
        <b/>
        <family val="2"/>
      </font>
    </dxf>
    <dxf>
      <numFmt numFmtId="0" formatCode="General"/>
    </dxf>
    <dxf>
      <numFmt numFmtId="0" formatCode="General"/>
    </dxf>
    <dxf>
      <alignment horizontal="center"/>
    </dxf>
    <dxf>
      <alignment horizontal="center"/>
    </dxf>
    <dxf>
      <alignment vertical="center"/>
    </dxf>
    <dxf>
      <alignment vertical="center"/>
    </dxf>
    <dxf>
      <alignment vertical="center"/>
    </dxf>
    <dxf>
      <font>
        <b/>
        <family val="2"/>
      </font>
    </dxf>
    <dxf>
      <font>
        <b/>
        <family val="2"/>
      </font>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numFmt numFmtId="0" formatCode="General"/>
    </dxf>
    <dxf>
      <numFmt numFmtId="164" formatCode="0.0%"/>
    </dxf>
    <dxf>
      <font>
        <b/>
        <family val="2"/>
      </font>
    </dxf>
    <dxf>
      <font>
        <b/>
        <family val="2"/>
      </font>
    </dxf>
    <dxf>
      <numFmt numFmtId="0" formatCode="General"/>
    </dxf>
    <dxf>
      <numFmt numFmtId="0" formatCode="General"/>
    </dxf>
    <dxf>
      <numFmt numFmtId="0" formatCode="General"/>
    </dxf>
    <dxf>
      <numFmt numFmtId="0" formatCode="General"/>
    </dxf>
    <dxf>
      <numFmt numFmtId="0" formatCode="General"/>
    </dxf>
    <dxf>
      <alignment horizontal="center"/>
    </dxf>
    <dxf>
      <alignment horizontal="center"/>
    </dxf>
    <dxf>
      <alignment vertical="center"/>
    </dxf>
    <dxf>
      <alignment vertical="center"/>
    </dxf>
    <dxf>
      <alignment vertical="center"/>
    </dxf>
    <dxf>
      <numFmt numFmtId="164" formatCode="0.0%"/>
    </dxf>
    <dxf>
      <font>
        <b/>
        <family val="2"/>
      </font>
    </dxf>
    <dxf>
      <font>
        <b/>
        <family val="2"/>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164" formatCode="0.0%"/>
    </dxf>
    <dxf>
      <numFmt numFmtId="164" formatCode="0.0%"/>
    </dxf>
    <dxf>
      <numFmt numFmtId="14" formatCode="0.00%"/>
    </dxf>
    <dxf>
      <font>
        <b/>
        <family val="2"/>
      </font>
    </dxf>
    <dxf>
      <font>
        <b/>
        <family val="2"/>
      </font>
    </dxf>
    <dxf>
      <numFmt numFmtId="0" formatCode="General"/>
    </dxf>
    <dxf>
      <numFmt numFmtId="0" formatCode="General"/>
    </dxf>
    <dxf>
      <alignment horizontal="center"/>
    </dxf>
    <dxf>
      <alignment horizontal="center"/>
    </dxf>
    <dxf>
      <alignment vertical="center"/>
    </dxf>
    <dxf>
      <alignment vertical="center"/>
    </dxf>
    <dxf>
      <alignment vertical="center"/>
    </dxf>
    <dxf>
      <font>
        <b/>
        <family val="2"/>
      </font>
    </dxf>
    <dxf>
      <font>
        <b/>
        <family val="2"/>
      </font>
    </dxf>
    <dxf>
      <alignment horizontal="center"/>
    </dxf>
    <dxf>
      <alignment horizontal="center"/>
    </dxf>
    <dxf>
      <alignment horizontal="center"/>
    </dxf>
    <dxf>
      <alignment vertical="center"/>
    </dxf>
    <dxf>
      <alignment vertical="center"/>
    </dxf>
    <dxf>
      <alignment vertical="center"/>
    </dxf>
    <dxf>
      <font>
        <b/>
        <family val="2"/>
      </font>
    </dxf>
    <dxf>
      <font>
        <b/>
        <family val="2"/>
      </font>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numFmt numFmtId="0" formatCode="General"/>
    </dxf>
    <dxf>
      <numFmt numFmtId="0" formatCode="General"/>
    </dxf>
    <dxf>
      <numFmt numFmtId="0" formatCode="General"/>
    </dxf>
    <dxf>
      <numFmt numFmtId="164" formatCode="0.0%"/>
    </dxf>
    <dxf>
      <font>
        <b/>
        <family val="2"/>
      </font>
    </dxf>
    <dxf>
      <font>
        <b/>
        <family val="2"/>
      </font>
    </dxf>
    <dxf>
      <font>
        <b val="0"/>
        <i val="0"/>
        <strike val="0"/>
        <condense val="0"/>
        <extend val="0"/>
        <outline val="0"/>
        <shadow val="0"/>
        <u val="none"/>
        <vertAlign val="baseline"/>
        <sz val="11"/>
        <color theme="1"/>
        <name val="Calibri"/>
        <scheme val="minor"/>
      </font>
      <numFmt numFmtId="0" formatCode="General"/>
    </dxf>
    <dxf>
      <font>
        <b val="0"/>
        <i val="0"/>
        <strike val="0"/>
        <condense val="0"/>
        <extend val="0"/>
        <outline val="0"/>
        <shadow val="0"/>
        <u val="none"/>
        <vertAlign val="baseline"/>
        <sz val="11"/>
        <color theme="1"/>
        <name val="Calibri"/>
        <scheme val="minor"/>
      </font>
      <numFmt numFmtId="0" formatCode="General"/>
    </dxf>
    <dxf>
      <font>
        <b val="0"/>
        <i val="0"/>
        <strike val="0"/>
        <condense val="0"/>
        <extend val="0"/>
        <outline val="0"/>
        <shadow val="0"/>
        <u val="none"/>
        <vertAlign val="baseline"/>
        <sz val="11"/>
        <color theme="1"/>
        <name val="Calibri"/>
        <scheme val="minor"/>
      </font>
      <numFmt numFmtId="0" formatCode="General"/>
    </dxf>
    <dxf>
      <font>
        <b val="0"/>
        <i val="0"/>
        <strike val="0"/>
        <condense val="0"/>
        <extend val="0"/>
        <outline val="0"/>
        <shadow val="0"/>
        <u val="none"/>
        <vertAlign val="baseline"/>
        <sz val="11"/>
        <color theme="1"/>
        <name val="Calibri"/>
        <scheme val="minor"/>
      </font>
      <numFmt numFmtId="0" formatCode="General"/>
    </dxf>
    <dxf>
      <font>
        <b val="0"/>
        <i val="0"/>
        <strike val="0"/>
        <condense val="0"/>
        <extend val="0"/>
        <outline val="0"/>
        <shadow val="0"/>
        <u val="none"/>
        <vertAlign val="baseline"/>
        <sz val="11"/>
        <color theme="1"/>
        <name val="Calibri"/>
        <scheme val="minor"/>
      </font>
      <numFmt numFmtId="0" formatCode="General"/>
    </dxf>
    <dxf>
      <font>
        <b val="0"/>
        <i val="0"/>
        <strike val="0"/>
        <condense val="0"/>
        <extend val="0"/>
        <outline val="0"/>
        <shadow val="0"/>
        <u val="none"/>
        <vertAlign val="baseline"/>
        <sz val="11"/>
        <color theme="1"/>
        <name val="Calibri"/>
        <scheme val="minor"/>
      </font>
      <numFmt numFmtId="0" formatCode="General"/>
    </dxf>
    <dxf>
      <font>
        <b val="0"/>
        <i val="0"/>
        <strike val="0"/>
        <condense val="0"/>
        <extend val="0"/>
        <outline val="0"/>
        <shadow val="0"/>
        <u val="none"/>
        <vertAlign val="baseline"/>
        <sz val="11"/>
        <color theme="1"/>
        <name val="Calibri"/>
        <scheme val="minor"/>
      </font>
      <numFmt numFmtId="0" formatCode="General"/>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none"/>
      </font>
      <numFmt numFmtId="19" formatCode="dd/mm/yyyy"/>
    </dxf>
    <dxf>
      <font>
        <b val="0"/>
        <i val="0"/>
        <strike val="0"/>
        <condense val="0"/>
        <extend val="0"/>
        <outline val="0"/>
        <shadow val="0"/>
        <u val="none"/>
        <vertAlign val="baseline"/>
        <sz val="11"/>
        <color theme="1"/>
        <name val="Calibri"/>
        <scheme val="minor"/>
      </font>
      <numFmt numFmtId="19" formatCode="dd/mm/yyyy"/>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3" tint="0.14999847407452621"/>
        <name val="Calibri"/>
        <scheme val="minor"/>
      </font>
      <fill>
        <patternFill patternType="solid">
          <fgColor indexed="64"/>
          <bgColor theme="4" tint="0.39997558519241921"/>
        </patternFill>
      </fill>
    </dxf>
    <dxf>
      <font>
        <b/>
        <color theme="1"/>
      </font>
      <border>
        <bottom style="thin">
          <color theme="4"/>
        </bottom>
        <vertical/>
        <horizontal/>
      </border>
    </dxf>
    <dxf>
      <font>
        <b/>
        <i val="0"/>
        <sz val="9"/>
        <color theme="1"/>
        <name val="Bahnschrift"/>
        <family val="2"/>
        <scheme val="none"/>
      </font>
      <fill>
        <patternFill>
          <bgColor theme="4" tint="-0.24994659260841701"/>
        </patternFill>
      </fill>
      <border>
        <left style="thin">
          <color theme="4"/>
        </left>
        <right style="thin">
          <color theme="4"/>
        </right>
        <top style="thin">
          <color theme="4"/>
        </top>
        <bottom style="thin">
          <color theme="4"/>
        </bottom>
        <vertical/>
        <horizontal/>
      </border>
    </dxf>
    <dxf>
      <fill>
        <patternFill patternType="solid">
          <fgColor rgb="FFB4C6E7"/>
          <bgColor rgb="FFB4C6E7"/>
        </patternFill>
      </fill>
    </dxf>
    <dxf>
      <fill>
        <patternFill patternType="solid">
          <fgColor rgb="FFD9E2F3"/>
          <bgColor rgb="FFD9E2F3"/>
        </patternFill>
      </fill>
    </dxf>
    <dxf>
      <fill>
        <patternFill patternType="solid">
          <fgColor theme="4"/>
          <bgColor theme="4"/>
        </patternFill>
      </fill>
    </dxf>
  </dxfs>
  <tableStyles count="3" defaultTableStyle="TableStyleMedium2" defaultPivotStyle="PivotStyleLight16">
    <tableStyle name="Cost Per Unit-style" pivot="0" count="3" xr9:uid="{00000000-0011-0000-FFFF-FFFF00000000}">
      <tableStyleElement type="headerRow" dxfId="5434"/>
      <tableStyleElement type="firstRowStripe" dxfId="5433"/>
      <tableStyleElement type="secondRowStripe" dxfId="5432"/>
    </tableStyle>
    <tableStyle name="SlicerStyleLight1 2" pivot="0" table="0" count="10" xr9:uid="{00B2955C-E747-4214-9737-68D18E25BCE4}">
      <tableStyleElement type="wholeTable" dxfId="5431"/>
      <tableStyleElement type="headerRow" dxfId="5430"/>
    </tableStyle>
    <tableStyle name="SlicerStyleLight1 3" pivot="0" table="0" count="10" xr9:uid="{1DC8C941-4722-41CF-BB73-C011A7C6D3AE}">
      <tableStyleElement type="wholeTable" dxfId="5222"/>
      <tableStyleElement type="headerRow" dxfId="5221"/>
    </tableStyle>
  </tableStyle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1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(Recovered).xlsx]Sheet3!PivotTable4</c:name>
    <c:fmtId val="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Sheet3!$E$14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93C-4BA9-8FD3-5BABCD04B6D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93C-4BA9-8FD3-5BABCD04B6D9}"/>
              </c:ext>
            </c:extLst>
          </c:dPt>
          <c:cat>
            <c:strRef>
              <c:f>Sheet3!$D$15:$D$17</c:f>
              <c:strCache>
                <c:ptCount val="2"/>
                <c:pt idx="0">
                  <c:v>Completed</c:v>
                </c:pt>
                <c:pt idx="1">
                  <c:v>Returned</c:v>
                </c:pt>
              </c:strCache>
            </c:strRef>
          </c:cat>
          <c:val>
            <c:numRef>
              <c:f>Sheet3!$E$15:$E$17</c:f>
              <c:numCache>
                <c:formatCode>0.0%</c:formatCode>
                <c:ptCount val="2"/>
                <c:pt idx="0">
                  <c:v>0.51711711711711716</c:v>
                </c:pt>
                <c:pt idx="1">
                  <c:v>0.48288288288288289</c:v>
                </c:pt>
              </c:numCache>
            </c:numRef>
          </c:val>
          <c:extLst>
            <c:ext xmlns:c16="http://schemas.microsoft.com/office/drawing/2014/chart" uri="{C3380CC4-5D6E-409C-BE32-E72D297353CC}">
              <c16:uniqueId val="{00000000-FE79-4528-9282-346EB66F4336}"/>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(Recovered).xlsx]Sheet3!PivotTable12</c:name>
    <c:fmtId val="83"/>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Sheet3!$D$205</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Sheet3!$C$206:$C$213</c:f>
              <c:strCache>
                <c:ptCount val="7"/>
                <c:pt idx="0">
                  <c:v>Mon</c:v>
                </c:pt>
                <c:pt idx="1">
                  <c:v>Tue</c:v>
                </c:pt>
                <c:pt idx="2">
                  <c:v>Wed</c:v>
                </c:pt>
                <c:pt idx="3">
                  <c:v>Thu</c:v>
                </c:pt>
                <c:pt idx="4">
                  <c:v>Fri</c:v>
                </c:pt>
                <c:pt idx="5">
                  <c:v>Sat</c:v>
                </c:pt>
                <c:pt idx="6">
                  <c:v>Sun</c:v>
                </c:pt>
              </c:strCache>
            </c:strRef>
          </c:cat>
          <c:val>
            <c:numRef>
              <c:f>Sheet3!$D$206:$D$213</c:f>
              <c:numCache>
                <c:formatCode>General</c:formatCode>
                <c:ptCount val="7"/>
                <c:pt idx="0">
                  <c:v>132514</c:v>
                </c:pt>
                <c:pt idx="1">
                  <c:v>61307</c:v>
                </c:pt>
                <c:pt idx="2">
                  <c:v>140635</c:v>
                </c:pt>
                <c:pt idx="3">
                  <c:v>105944</c:v>
                </c:pt>
                <c:pt idx="4">
                  <c:v>137115</c:v>
                </c:pt>
                <c:pt idx="5">
                  <c:v>93854</c:v>
                </c:pt>
                <c:pt idx="6">
                  <c:v>102807</c:v>
                </c:pt>
              </c:numCache>
            </c:numRef>
          </c:val>
          <c:extLst>
            <c:ext xmlns:c16="http://schemas.microsoft.com/office/drawing/2014/chart" uri="{C3380CC4-5D6E-409C-BE32-E72D297353CC}">
              <c16:uniqueId val="{00000000-7310-4E69-9E29-297EE0B8E5C8}"/>
            </c:ext>
          </c:extLst>
        </c:ser>
        <c:dLbls>
          <c:dLblPos val="ctr"/>
          <c:showLegendKey val="0"/>
          <c:showVal val="1"/>
          <c:showCatName val="0"/>
          <c:showSerName val="0"/>
          <c:showPercent val="0"/>
          <c:showBubbleSize val="0"/>
        </c:dLbls>
        <c:gapWidth val="150"/>
        <c:overlap val="100"/>
        <c:axId val="612695984"/>
        <c:axId val="612693104"/>
      </c:barChart>
      <c:catAx>
        <c:axId val="612695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2693104"/>
        <c:crosses val="autoZero"/>
        <c:auto val="1"/>
        <c:lblAlgn val="ctr"/>
        <c:lblOffset val="100"/>
        <c:noMultiLvlLbl val="0"/>
      </c:catAx>
      <c:valAx>
        <c:axId val="612693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26959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(Recovered).xlsx]Sheet3!PivotTable13</c:name>
    <c:fmtId val="121"/>
  </c:pivotSource>
  <c:chart>
    <c:autoTitleDeleted val="1"/>
    <c:pivotFmts>
      <c:pivotFmt>
        <c:idx val="0"/>
      </c:pivotFmt>
      <c:pivotFmt>
        <c:idx val="1"/>
      </c:pivotFmt>
      <c:pivotFmt>
        <c:idx val="2"/>
      </c:pivotFmt>
      <c:pivotFmt>
        <c:idx val="3"/>
      </c:pivotFmt>
      <c:pivotFmt>
        <c:idx val="4"/>
      </c:pivotFmt>
      <c:pivotFmt>
        <c:idx val="5"/>
      </c:pivotFmt>
      <c:pivotFmt>
        <c:idx val="6"/>
        <c:spPr>
          <a:solidFill>
            <a:schemeClr val="accent2"/>
          </a:solidFill>
          <a:ln>
            <a:noFill/>
          </a:ln>
          <a:effectLst>
            <a:outerShdw blurRad="254000" sx="102000" sy="102000" algn="ctr" rotWithShape="0">
              <a:prstClr val="black">
                <a:alpha val="20000"/>
              </a:prstClr>
            </a:outerShdw>
          </a:effectLst>
          <a:sp3d/>
        </c:spPr>
        <c:marker>
          <c:symbol val="circle"/>
          <c:size val="6"/>
        </c:marker>
        <c:dLbl>
          <c:idx val="0"/>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1"/>
          <c:showBubbleSize val="0"/>
          <c:extLst>
            <c:ext xmlns:c15="http://schemas.microsoft.com/office/drawing/2012/chart" uri="{CE6537A1-D6FC-4f65-9D91-7224C49458BB}"/>
          </c:extLst>
        </c:dLbl>
      </c:pivotFmt>
      <c:pivotFmt>
        <c:idx val="7"/>
        <c:spPr>
          <a:solidFill>
            <a:schemeClr val="accent2"/>
          </a:solidFill>
          <a:ln>
            <a:noFill/>
          </a:ln>
          <a:effectLst>
            <a:outerShdw blurRad="254000" sx="102000" sy="102000" algn="ctr" rotWithShape="0">
              <a:prstClr val="black">
                <a:alpha val="20000"/>
              </a:prstClr>
            </a:outerShdw>
          </a:effectLst>
          <a:sp3d/>
        </c:spPr>
      </c:pivotFmt>
      <c:pivotFmt>
        <c:idx val="8"/>
        <c:spPr>
          <a:solidFill>
            <a:schemeClr val="accent4"/>
          </a:solidFill>
          <a:ln>
            <a:noFill/>
          </a:ln>
          <a:effectLst>
            <a:outerShdw blurRad="254000" sx="102000" sy="102000" algn="ctr" rotWithShape="0">
              <a:prstClr val="black">
                <a:alpha val="20000"/>
              </a:prstClr>
            </a:outerShdw>
          </a:effectLst>
          <a:sp3d/>
        </c:spPr>
      </c:pivotFmt>
      <c:pivotFmt>
        <c:idx val="9"/>
        <c:spPr>
          <a:solidFill>
            <a:schemeClr val="accent6"/>
          </a:solidFill>
          <a:ln>
            <a:noFill/>
          </a:ln>
          <a:effectLst>
            <a:outerShdw blurRad="254000" sx="102000" sy="102000" algn="ctr" rotWithShape="0">
              <a:prstClr val="black">
                <a:alpha val="20000"/>
              </a:prstClr>
            </a:outerShdw>
          </a:effectLst>
          <a:sp3d/>
        </c:spPr>
      </c:pivotFmt>
      <c:pivotFmt>
        <c:idx val="10"/>
        <c:spPr>
          <a:solidFill>
            <a:schemeClr val="accent2">
              <a:lumMod val="60000"/>
            </a:schemeClr>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Sheet3!$C$227</c:f>
              <c:strCache>
                <c:ptCount val="1"/>
                <c:pt idx="0">
                  <c:v>Total</c:v>
                </c:pt>
              </c:strCache>
            </c:strRef>
          </c:tx>
          <c:dPt>
            <c:idx val="0"/>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04EC-4AEA-8FF0-5BFA7CC60AB7}"/>
              </c:ext>
            </c:extLst>
          </c:dPt>
          <c:dPt>
            <c:idx val="1"/>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04EC-4AEA-8FF0-5BFA7CC60AB7}"/>
              </c:ext>
            </c:extLst>
          </c:dPt>
          <c:dPt>
            <c:idx val="2"/>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04EC-4AEA-8FF0-5BFA7CC60AB7}"/>
              </c:ext>
            </c:extLst>
          </c:dPt>
          <c:dPt>
            <c:idx val="3"/>
            <c:bubble3D val="0"/>
            <c:spPr>
              <a:solidFill>
                <a:schemeClr val="accent2">
                  <a:lumMod val="6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04EC-4AEA-8FF0-5BFA7CC60AB7}"/>
              </c:ext>
            </c:extLst>
          </c:dPt>
          <c:dLbls>
            <c:spPr>
              <a:pattFill prst="pct75">
                <a:fgClr>
                  <a:srgbClr val="000000">
                    <a:lumMod val="75000"/>
                    <a:lumOff val="25000"/>
                  </a:srgbClr>
                </a:fgClr>
                <a:bgClr>
                  <a:srgbClr val="000000">
                    <a:lumMod val="65000"/>
                    <a:lumOff val="35000"/>
                  </a:srgb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Sheet3!$B$228:$B$232</c:f>
              <c:strCache>
                <c:ptCount val="4"/>
                <c:pt idx="0">
                  <c:v>Bank Transfer</c:v>
                </c:pt>
                <c:pt idx="1">
                  <c:v>Cash</c:v>
                </c:pt>
                <c:pt idx="2">
                  <c:v>Credit Card</c:v>
                </c:pt>
                <c:pt idx="3">
                  <c:v>Mobile Money</c:v>
                </c:pt>
              </c:strCache>
            </c:strRef>
          </c:cat>
          <c:val>
            <c:numRef>
              <c:f>Sheet3!$C$228:$C$232</c:f>
              <c:numCache>
                <c:formatCode>General</c:formatCode>
                <c:ptCount val="4"/>
                <c:pt idx="0">
                  <c:v>85</c:v>
                </c:pt>
                <c:pt idx="1">
                  <c:v>61</c:v>
                </c:pt>
                <c:pt idx="2">
                  <c:v>67</c:v>
                </c:pt>
                <c:pt idx="3">
                  <c:v>74</c:v>
                </c:pt>
              </c:numCache>
            </c:numRef>
          </c:val>
          <c:extLst>
            <c:ext xmlns:c16="http://schemas.microsoft.com/office/drawing/2014/chart" uri="{C3380CC4-5D6E-409C-BE32-E72D297353CC}">
              <c16:uniqueId val="{00000008-04EC-4AEA-8FF0-5BFA7CC60AB7}"/>
            </c:ext>
          </c:extLst>
        </c:ser>
        <c:dLbls>
          <c:dLblPos val="ctr"/>
          <c:showLegendKey val="0"/>
          <c:showVal val="0"/>
          <c:showCatName val="0"/>
          <c:showSerName val="0"/>
          <c:showPercent val="1"/>
          <c:showBubbleSize val="0"/>
          <c:showLeaderLines val="1"/>
        </c:dLbls>
      </c:pie3DChart>
      <c:spPr>
        <a:noFill/>
        <a:ln>
          <a:noFill/>
        </a:ln>
        <a:effectLst/>
      </c:spPr>
    </c:plotArea>
    <c:legend>
      <c:legendPos val="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(Recovered).xlsx]Sheet3!PivotTable15</c:name>
    <c:fmtId val="14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Sheet3!$C$259</c:f>
              <c:strCache>
                <c:ptCount val="1"/>
                <c:pt idx="0">
                  <c:v>Total</c:v>
                </c:pt>
              </c:strCache>
            </c:strRef>
          </c:tx>
          <c:spPr>
            <a:solidFill>
              <a:schemeClr val="accent1"/>
            </a:solidFill>
            <a:ln>
              <a:noFill/>
            </a:ln>
            <a:effectLst/>
          </c:spPr>
          <c:invertIfNegative val="0"/>
          <c:cat>
            <c:strRef>
              <c:f>Sheet3!$B$260:$B$267</c:f>
              <c:strCache>
                <c:ptCount val="7"/>
                <c:pt idx="0">
                  <c:v>Antarctica</c:v>
                </c:pt>
                <c:pt idx="1">
                  <c:v>Australia</c:v>
                </c:pt>
                <c:pt idx="2">
                  <c:v>Brazil</c:v>
                </c:pt>
                <c:pt idx="3">
                  <c:v>China</c:v>
                </c:pt>
                <c:pt idx="4">
                  <c:v>Nigeria</c:v>
                </c:pt>
                <c:pt idx="5">
                  <c:v>United Kingdom</c:v>
                </c:pt>
                <c:pt idx="6">
                  <c:v>United States</c:v>
                </c:pt>
              </c:strCache>
            </c:strRef>
          </c:cat>
          <c:val>
            <c:numRef>
              <c:f>Sheet3!$C$260:$C$267</c:f>
              <c:numCache>
                <c:formatCode>"₹"\ #,##0</c:formatCode>
                <c:ptCount val="7"/>
                <c:pt idx="0">
                  <c:v>14425</c:v>
                </c:pt>
                <c:pt idx="1">
                  <c:v>153863</c:v>
                </c:pt>
                <c:pt idx="2">
                  <c:v>40336</c:v>
                </c:pt>
                <c:pt idx="3">
                  <c:v>130623</c:v>
                </c:pt>
                <c:pt idx="4">
                  <c:v>186150</c:v>
                </c:pt>
                <c:pt idx="5">
                  <c:v>148946</c:v>
                </c:pt>
                <c:pt idx="6">
                  <c:v>99833</c:v>
                </c:pt>
              </c:numCache>
            </c:numRef>
          </c:val>
          <c:extLst>
            <c:ext xmlns:c16="http://schemas.microsoft.com/office/drawing/2014/chart" uri="{C3380CC4-5D6E-409C-BE32-E72D297353CC}">
              <c16:uniqueId val="{00000000-825F-4270-A74B-2C2C2978CA70}"/>
            </c:ext>
          </c:extLst>
        </c:ser>
        <c:dLbls>
          <c:showLegendKey val="0"/>
          <c:showVal val="0"/>
          <c:showCatName val="0"/>
          <c:showSerName val="0"/>
          <c:showPercent val="0"/>
          <c:showBubbleSize val="0"/>
        </c:dLbls>
        <c:gapWidth val="182"/>
        <c:axId val="1517043455"/>
        <c:axId val="1517042015"/>
      </c:barChart>
      <c:catAx>
        <c:axId val="15170434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7042015"/>
        <c:crosses val="autoZero"/>
        <c:auto val="1"/>
        <c:lblAlgn val="ctr"/>
        <c:lblOffset val="100"/>
        <c:noMultiLvlLbl val="0"/>
      </c:catAx>
      <c:valAx>
        <c:axId val="1517042015"/>
        <c:scaling>
          <c:orientation val="minMax"/>
        </c:scaling>
        <c:delete val="0"/>
        <c:axPos val="b"/>
        <c:majorGridlines>
          <c:spPr>
            <a:ln w="9525" cap="flat" cmpd="sng" algn="ctr">
              <a:solidFill>
                <a:schemeClr val="tx1">
                  <a:lumMod val="15000"/>
                  <a:lumOff val="85000"/>
                </a:schemeClr>
              </a:solidFill>
              <a:round/>
            </a:ln>
            <a:effectLst/>
          </c:spPr>
        </c:majorGridlines>
        <c:numFmt formatCode="&quot;₹&quot;\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70434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(Recovered).xlsx]Sheet3!PivotTable10</c:name>
    <c:fmtId val="5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Sheet3!$C$155</c:f>
              <c:strCache>
                <c:ptCount val="1"/>
                <c:pt idx="0">
                  <c:v>Sum of Sales Revenue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Sheet3!$B$156:$B$161</c:f>
              <c:strCache>
                <c:ptCount val="5"/>
                <c:pt idx="0">
                  <c:v>Apparel</c:v>
                </c:pt>
                <c:pt idx="1">
                  <c:v>Books</c:v>
                </c:pt>
                <c:pt idx="2">
                  <c:v>Electronics</c:v>
                </c:pt>
                <c:pt idx="3">
                  <c:v>Groceries</c:v>
                </c:pt>
                <c:pt idx="4">
                  <c:v>Home Decor</c:v>
                </c:pt>
              </c:strCache>
            </c:strRef>
          </c:cat>
          <c:val>
            <c:numRef>
              <c:f>Sheet3!$C$156:$C$161</c:f>
              <c:numCache>
                <c:formatCode>General</c:formatCode>
                <c:ptCount val="5"/>
                <c:pt idx="0">
                  <c:v>183761</c:v>
                </c:pt>
                <c:pt idx="1">
                  <c:v>196014</c:v>
                </c:pt>
                <c:pt idx="2">
                  <c:v>151937</c:v>
                </c:pt>
                <c:pt idx="3">
                  <c:v>136602</c:v>
                </c:pt>
                <c:pt idx="4">
                  <c:v>105862</c:v>
                </c:pt>
              </c:numCache>
            </c:numRef>
          </c:val>
          <c:smooth val="0"/>
          <c:extLst>
            <c:ext xmlns:c16="http://schemas.microsoft.com/office/drawing/2014/chart" uri="{C3380CC4-5D6E-409C-BE32-E72D297353CC}">
              <c16:uniqueId val="{00000000-576C-466C-B1AE-929FE1DF5169}"/>
            </c:ext>
          </c:extLst>
        </c:ser>
        <c:ser>
          <c:idx val="1"/>
          <c:order val="1"/>
          <c:tx>
            <c:strRef>
              <c:f>Sheet3!$D$155</c:f>
              <c:strCache>
                <c:ptCount val="1"/>
                <c:pt idx="0">
                  <c:v>Sum of Total Cost After Product Percentage Calc</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Sheet3!$B$156:$B$161</c:f>
              <c:strCache>
                <c:ptCount val="5"/>
                <c:pt idx="0">
                  <c:v>Apparel</c:v>
                </c:pt>
                <c:pt idx="1">
                  <c:v>Books</c:v>
                </c:pt>
                <c:pt idx="2">
                  <c:v>Electronics</c:v>
                </c:pt>
                <c:pt idx="3">
                  <c:v>Groceries</c:v>
                </c:pt>
                <c:pt idx="4">
                  <c:v>Home Decor</c:v>
                </c:pt>
              </c:strCache>
            </c:strRef>
          </c:cat>
          <c:val>
            <c:numRef>
              <c:f>Sheet3!$D$156:$D$161</c:f>
              <c:numCache>
                <c:formatCode>General</c:formatCode>
                <c:ptCount val="5"/>
                <c:pt idx="0">
                  <c:v>133037</c:v>
                </c:pt>
                <c:pt idx="1">
                  <c:v>106367</c:v>
                </c:pt>
                <c:pt idx="2">
                  <c:v>113069</c:v>
                </c:pt>
                <c:pt idx="3">
                  <c:v>74919</c:v>
                </c:pt>
                <c:pt idx="4">
                  <c:v>75563</c:v>
                </c:pt>
              </c:numCache>
            </c:numRef>
          </c:val>
          <c:smooth val="0"/>
          <c:extLst>
            <c:ext xmlns:c16="http://schemas.microsoft.com/office/drawing/2014/chart" uri="{C3380CC4-5D6E-409C-BE32-E72D297353CC}">
              <c16:uniqueId val="{00000001-576C-466C-B1AE-929FE1DF5169}"/>
            </c:ext>
          </c:extLst>
        </c:ser>
        <c:ser>
          <c:idx val="2"/>
          <c:order val="2"/>
          <c:tx>
            <c:strRef>
              <c:f>Sheet3!$E$155</c:f>
              <c:strCache>
                <c:ptCount val="1"/>
                <c:pt idx="0">
                  <c:v>Sum of Net Profit</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Sheet3!$B$156:$B$161</c:f>
              <c:strCache>
                <c:ptCount val="5"/>
                <c:pt idx="0">
                  <c:v>Apparel</c:v>
                </c:pt>
                <c:pt idx="1">
                  <c:v>Books</c:v>
                </c:pt>
                <c:pt idx="2">
                  <c:v>Electronics</c:v>
                </c:pt>
                <c:pt idx="3">
                  <c:v>Groceries</c:v>
                </c:pt>
                <c:pt idx="4">
                  <c:v>Home Decor</c:v>
                </c:pt>
              </c:strCache>
            </c:strRef>
          </c:cat>
          <c:val>
            <c:numRef>
              <c:f>Sheet3!$E$156:$E$161</c:f>
              <c:numCache>
                <c:formatCode>General</c:formatCode>
                <c:ptCount val="5"/>
                <c:pt idx="0">
                  <c:v>50724</c:v>
                </c:pt>
                <c:pt idx="1">
                  <c:v>89647</c:v>
                </c:pt>
                <c:pt idx="2">
                  <c:v>38868</c:v>
                </c:pt>
                <c:pt idx="3">
                  <c:v>61683</c:v>
                </c:pt>
                <c:pt idx="4">
                  <c:v>30299</c:v>
                </c:pt>
              </c:numCache>
            </c:numRef>
          </c:val>
          <c:smooth val="0"/>
          <c:extLst>
            <c:ext xmlns:c16="http://schemas.microsoft.com/office/drawing/2014/chart" uri="{C3380CC4-5D6E-409C-BE32-E72D297353CC}">
              <c16:uniqueId val="{00000002-576C-466C-B1AE-929FE1DF5169}"/>
            </c:ext>
          </c:extLst>
        </c:ser>
        <c:dLbls>
          <c:showLegendKey val="0"/>
          <c:showVal val="0"/>
          <c:showCatName val="0"/>
          <c:showSerName val="0"/>
          <c:showPercent val="0"/>
          <c:showBubbleSize val="0"/>
        </c:dLbls>
        <c:marker val="1"/>
        <c:smooth val="0"/>
        <c:axId val="1170900047"/>
        <c:axId val="1170901967"/>
      </c:lineChart>
      <c:catAx>
        <c:axId val="11709000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0901967"/>
        <c:crosses val="autoZero"/>
        <c:auto val="1"/>
        <c:lblAlgn val="ctr"/>
        <c:lblOffset val="100"/>
        <c:noMultiLvlLbl val="0"/>
      </c:catAx>
      <c:valAx>
        <c:axId val="11709019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0900047"/>
        <c:crosses val="autoZero"/>
        <c:crossBetween val="between"/>
      </c:valAx>
      <c:spPr>
        <a:noFill/>
        <a:ln>
          <a:noFill/>
        </a:ln>
        <a:effectLst/>
      </c:spPr>
    </c:plotArea>
    <c:legend>
      <c:legendPos val="r"/>
      <c:layout>
        <c:manualLayout>
          <c:xMode val="edge"/>
          <c:yMode val="edge"/>
          <c:x val="0.70901545352426976"/>
          <c:y val="6.8626549956943061E-2"/>
          <c:w val="0.2724131182524725"/>
          <c:h val="0.9167202775618880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(Recovered).xlsx]Sheet3!PivotTable12</c:name>
    <c:fmtId val="8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Sheet3!$D$205</c:f>
              <c:strCache>
                <c:ptCount val="1"/>
                <c:pt idx="0">
                  <c:v>Total</c:v>
                </c:pt>
              </c:strCache>
            </c:strRef>
          </c:tx>
          <c:spPr>
            <a:solidFill>
              <a:schemeClr val="accent1"/>
            </a:solidFill>
            <a:ln>
              <a:noFill/>
            </a:ln>
            <a:effectLst/>
          </c:spPr>
          <c:invertIfNegative val="0"/>
          <c:cat>
            <c:strRef>
              <c:f>Sheet3!$C$206:$C$213</c:f>
              <c:strCache>
                <c:ptCount val="7"/>
                <c:pt idx="0">
                  <c:v>Mon</c:v>
                </c:pt>
                <c:pt idx="1">
                  <c:v>Tue</c:v>
                </c:pt>
                <c:pt idx="2">
                  <c:v>Wed</c:v>
                </c:pt>
                <c:pt idx="3">
                  <c:v>Thu</c:v>
                </c:pt>
                <c:pt idx="4">
                  <c:v>Fri</c:v>
                </c:pt>
                <c:pt idx="5">
                  <c:v>Sat</c:v>
                </c:pt>
                <c:pt idx="6">
                  <c:v>Sun</c:v>
                </c:pt>
              </c:strCache>
            </c:strRef>
          </c:cat>
          <c:val>
            <c:numRef>
              <c:f>Sheet3!$D$206:$D$213</c:f>
              <c:numCache>
                <c:formatCode>General</c:formatCode>
                <c:ptCount val="7"/>
                <c:pt idx="0">
                  <c:v>132514</c:v>
                </c:pt>
                <c:pt idx="1">
                  <c:v>61307</c:v>
                </c:pt>
                <c:pt idx="2">
                  <c:v>140635</c:v>
                </c:pt>
                <c:pt idx="3">
                  <c:v>105944</c:v>
                </c:pt>
                <c:pt idx="4">
                  <c:v>137115</c:v>
                </c:pt>
                <c:pt idx="5">
                  <c:v>93854</c:v>
                </c:pt>
                <c:pt idx="6">
                  <c:v>102807</c:v>
                </c:pt>
              </c:numCache>
            </c:numRef>
          </c:val>
          <c:extLst>
            <c:ext xmlns:c16="http://schemas.microsoft.com/office/drawing/2014/chart" uri="{C3380CC4-5D6E-409C-BE32-E72D297353CC}">
              <c16:uniqueId val="{00000000-007B-4C39-8733-DCD430034722}"/>
            </c:ext>
          </c:extLst>
        </c:ser>
        <c:dLbls>
          <c:showLegendKey val="0"/>
          <c:showVal val="0"/>
          <c:showCatName val="0"/>
          <c:showSerName val="0"/>
          <c:showPercent val="0"/>
          <c:showBubbleSize val="0"/>
        </c:dLbls>
        <c:gapWidth val="150"/>
        <c:overlap val="100"/>
        <c:axId val="612695984"/>
        <c:axId val="612693104"/>
      </c:barChart>
      <c:catAx>
        <c:axId val="612695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2693104"/>
        <c:crosses val="autoZero"/>
        <c:auto val="1"/>
        <c:lblAlgn val="ctr"/>
        <c:lblOffset val="100"/>
        <c:noMultiLvlLbl val="0"/>
      </c:catAx>
      <c:valAx>
        <c:axId val="612693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26959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(Recovered).xlsx]Sheet3!PivotTable13</c:name>
    <c:fmtId val="11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pivotFmt>
      <c:pivotFmt>
        <c:idx val="2"/>
        <c:spPr>
          <a:solidFill>
            <a:schemeClr val="accent2"/>
          </a:solidFill>
          <a:ln w="25400">
            <a:solidFill>
              <a:schemeClr val="lt1"/>
            </a:solidFill>
          </a:ln>
          <a:effectLst/>
          <a:sp3d contourW="25400">
            <a:contourClr>
              <a:schemeClr val="lt1"/>
            </a:contourClr>
          </a:sp3d>
        </c:spPr>
      </c:pivotFmt>
      <c:pivotFmt>
        <c:idx val="3"/>
        <c:spPr>
          <a:solidFill>
            <a:schemeClr val="accent2"/>
          </a:solidFill>
          <a:ln w="25400">
            <a:solidFill>
              <a:schemeClr val="lt1"/>
            </a:solidFill>
          </a:ln>
          <a:effectLst/>
          <a:sp3d contourW="25400">
            <a:contourClr>
              <a:schemeClr val="lt1"/>
            </a:contourClr>
          </a:sp3d>
        </c:spPr>
      </c:pivotFmt>
      <c:pivotFmt>
        <c:idx val="4"/>
        <c:spPr>
          <a:solidFill>
            <a:schemeClr val="accent2"/>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Sheet3!$C$227</c:f>
              <c:strCache>
                <c:ptCount val="1"/>
                <c:pt idx="0">
                  <c:v>Total</c:v>
                </c:pt>
              </c:strCache>
            </c:strRef>
          </c:tx>
          <c:dPt>
            <c:idx val="0"/>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1-339C-4EBD-9BB6-0439D16AD62D}"/>
              </c:ext>
            </c:extLst>
          </c:dPt>
          <c:dPt>
            <c:idx val="1"/>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3-339C-4EBD-9BB6-0439D16AD62D}"/>
              </c:ext>
            </c:extLst>
          </c:dPt>
          <c:dPt>
            <c:idx val="2"/>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5-339C-4EBD-9BB6-0439D16AD62D}"/>
              </c:ext>
            </c:extLst>
          </c:dPt>
          <c:dPt>
            <c:idx val="3"/>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7-339C-4EBD-9BB6-0439D16AD62D}"/>
              </c:ext>
            </c:extLst>
          </c:dPt>
          <c:cat>
            <c:strRef>
              <c:f>Sheet3!$B$228:$B$232</c:f>
              <c:strCache>
                <c:ptCount val="4"/>
                <c:pt idx="0">
                  <c:v>Bank Transfer</c:v>
                </c:pt>
                <c:pt idx="1">
                  <c:v>Cash</c:v>
                </c:pt>
                <c:pt idx="2">
                  <c:v>Credit Card</c:v>
                </c:pt>
                <c:pt idx="3">
                  <c:v>Mobile Money</c:v>
                </c:pt>
              </c:strCache>
            </c:strRef>
          </c:cat>
          <c:val>
            <c:numRef>
              <c:f>Sheet3!$C$228:$C$232</c:f>
              <c:numCache>
                <c:formatCode>General</c:formatCode>
                <c:ptCount val="4"/>
                <c:pt idx="0">
                  <c:v>85</c:v>
                </c:pt>
                <c:pt idx="1">
                  <c:v>61</c:v>
                </c:pt>
                <c:pt idx="2">
                  <c:v>67</c:v>
                </c:pt>
                <c:pt idx="3">
                  <c:v>74</c:v>
                </c:pt>
              </c:numCache>
            </c:numRef>
          </c:val>
          <c:extLst>
            <c:ext xmlns:c16="http://schemas.microsoft.com/office/drawing/2014/chart" uri="{C3380CC4-5D6E-409C-BE32-E72D297353CC}">
              <c16:uniqueId val="{00000000-8607-422E-AC90-34E425463CF3}"/>
            </c:ext>
          </c:extLst>
        </c:ser>
        <c:dLbls>
          <c:showLegendKey val="0"/>
          <c:showVal val="0"/>
          <c:showCatName val="0"/>
          <c:showSerName val="0"/>
          <c:showPercent val="0"/>
          <c:showBubbleSize val="0"/>
          <c:showLeaderLines val="1"/>
        </c:dLbls>
      </c:pie3D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(Recovered).xlsx]Sheet3!PivotTable15</c:name>
    <c:fmtId val="13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Sheet3!$C$259</c:f>
              <c:strCache>
                <c:ptCount val="1"/>
                <c:pt idx="0">
                  <c:v>Total</c:v>
                </c:pt>
              </c:strCache>
            </c:strRef>
          </c:tx>
          <c:spPr>
            <a:solidFill>
              <a:schemeClr val="accent1"/>
            </a:solidFill>
            <a:ln>
              <a:noFill/>
            </a:ln>
            <a:effectLst/>
          </c:spPr>
          <c:invertIfNegative val="0"/>
          <c:cat>
            <c:strRef>
              <c:f>Sheet3!$B$260:$B$267</c:f>
              <c:strCache>
                <c:ptCount val="7"/>
                <c:pt idx="0">
                  <c:v>Antarctica</c:v>
                </c:pt>
                <c:pt idx="1">
                  <c:v>Australia</c:v>
                </c:pt>
                <c:pt idx="2">
                  <c:v>Brazil</c:v>
                </c:pt>
                <c:pt idx="3">
                  <c:v>China</c:v>
                </c:pt>
                <c:pt idx="4">
                  <c:v>Nigeria</c:v>
                </c:pt>
                <c:pt idx="5">
                  <c:v>United Kingdom</c:v>
                </c:pt>
                <c:pt idx="6">
                  <c:v>United States</c:v>
                </c:pt>
              </c:strCache>
            </c:strRef>
          </c:cat>
          <c:val>
            <c:numRef>
              <c:f>Sheet3!$C$260:$C$267</c:f>
              <c:numCache>
                <c:formatCode>"₹"\ #,##0</c:formatCode>
                <c:ptCount val="7"/>
                <c:pt idx="0">
                  <c:v>14425</c:v>
                </c:pt>
                <c:pt idx="1">
                  <c:v>153863</c:v>
                </c:pt>
                <c:pt idx="2">
                  <c:v>40336</c:v>
                </c:pt>
                <c:pt idx="3">
                  <c:v>130623</c:v>
                </c:pt>
                <c:pt idx="4">
                  <c:v>186150</c:v>
                </c:pt>
                <c:pt idx="5">
                  <c:v>148946</c:v>
                </c:pt>
                <c:pt idx="6">
                  <c:v>99833</c:v>
                </c:pt>
              </c:numCache>
            </c:numRef>
          </c:val>
          <c:extLst>
            <c:ext xmlns:c16="http://schemas.microsoft.com/office/drawing/2014/chart" uri="{C3380CC4-5D6E-409C-BE32-E72D297353CC}">
              <c16:uniqueId val="{00000000-1E2F-4432-8A93-ED4952A7D789}"/>
            </c:ext>
          </c:extLst>
        </c:ser>
        <c:dLbls>
          <c:showLegendKey val="0"/>
          <c:showVal val="0"/>
          <c:showCatName val="0"/>
          <c:showSerName val="0"/>
          <c:showPercent val="0"/>
          <c:showBubbleSize val="0"/>
        </c:dLbls>
        <c:gapWidth val="182"/>
        <c:axId val="1517043455"/>
        <c:axId val="1517042015"/>
      </c:barChart>
      <c:catAx>
        <c:axId val="15170434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7042015"/>
        <c:crosses val="autoZero"/>
        <c:auto val="1"/>
        <c:lblAlgn val="ctr"/>
        <c:lblOffset val="100"/>
        <c:noMultiLvlLbl val="0"/>
      </c:catAx>
      <c:valAx>
        <c:axId val="1517042015"/>
        <c:scaling>
          <c:orientation val="minMax"/>
        </c:scaling>
        <c:delete val="0"/>
        <c:axPos val="b"/>
        <c:majorGridlines>
          <c:spPr>
            <a:ln w="9525" cap="flat" cmpd="sng" algn="ctr">
              <a:solidFill>
                <a:schemeClr val="tx1">
                  <a:lumMod val="15000"/>
                  <a:lumOff val="85000"/>
                </a:schemeClr>
              </a:solidFill>
              <a:round/>
            </a:ln>
            <a:effectLst/>
          </c:spPr>
        </c:majorGridlines>
        <c:numFmt formatCode="&quot;₹&quot;\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70434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(Recovered).xlsx]Sheet3!PivotTable4</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flip="none" rotWithShape="1">
            <a:gsLst>
              <a:gs pos="100000">
                <a:schemeClr val="accent1">
                  <a:lumMod val="45000"/>
                  <a:lumOff val="55000"/>
                </a:schemeClr>
              </a:gs>
              <a:gs pos="38000">
                <a:schemeClr val="accent6">
                  <a:lumMod val="75000"/>
                </a:schemeClr>
              </a:gs>
            </a:gsLst>
            <a:lin ang="2700000" scaled="1"/>
            <a:tileRect/>
          </a:gradFill>
          <a:ln w="19050">
            <a:solidFill>
              <a:schemeClr val="lt1"/>
            </a:solidFill>
          </a:ln>
          <a:effectLst/>
        </c:spPr>
      </c:pivotFmt>
      <c:pivotFmt>
        <c:idx val="6"/>
        <c:spPr>
          <a:solidFill>
            <a:schemeClr val="bg1"/>
          </a:solidFill>
          <a:ln w="19050">
            <a:solidFill>
              <a:schemeClr val="lt1"/>
            </a:solidFill>
          </a:ln>
          <a:effectLst/>
        </c:spPr>
      </c:pivotFmt>
    </c:pivotFmts>
    <c:plotArea>
      <c:layout/>
      <c:doughnutChart>
        <c:varyColors val="1"/>
        <c:ser>
          <c:idx val="0"/>
          <c:order val="0"/>
          <c:tx>
            <c:strRef>
              <c:f>Sheet3!$E$14</c:f>
              <c:strCache>
                <c:ptCount val="1"/>
                <c:pt idx="0">
                  <c:v>Total</c:v>
                </c:pt>
              </c:strCache>
            </c:strRef>
          </c:tx>
          <c:dPt>
            <c:idx val="0"/>
            <c:bubble3D val="0"/>
            <c:spPr>
              <a:gradFill flip="none" rotWithShape="1">
                <a:gsLst>
                  <a:gs pos="100000">
                    <a:schemeClr val="accent1">
                      <a:lumMod val="45000"/>
                      <a:lumOff val="55000"/>
                    </a:schemeClr>
                  </a:gs>
                  <a:gs pos="38000">
                    <a:schemeClr val="accent6">
                      <a:lumMod val="75000"/>
                    </a:schemeClr>
                  </a:gs>
                </a:gsLst>
                <a:lin ang="2700000" scaled="1"/>
                <a:tileRect/>
              </a:gradFill>
              <a:ln w="19050">
                <a:solidFill>
                  <a:schemeClr val="lt1"/>
                </a:solidFill>
              </a:ln>
              <a:effectLst/>
            </c:spPr>
            <c:extLst>
              <c:ext xmlns:c16="http://schemas.microsoft.com/office/drawing/2014/chart" uri="{C3380CC4-5D6E-409C-BE32-E72D297353CC}">
                <c16:uniqueId val="{00000001-59A7-4A84-BA34-E4B4F3ACB7EB}"/>
              </c:ext>
            </c:extLst>
          </c:dPt>
          <c:dPt>
            <c:idx val="1"/>
            <c:bubble3D val="0"/>
            <c:spPr>
              <a:solidFill>
                <a:schemeClr val="bg1"/>
              </a:solidFill>
              <a:ln w="19050">
                <a:solidFill>
                  <a:schemeClr val="lt1"/>
                </a:solidFill>
              </a:ln>
              <a:effectLst/>
            </c:spPr>
            <c:extLst>
              <c:ext xmlns:c16="http://schemas.microsoft.com/office/drawing/2014/chart" uri="{C3380CC4-5D6E-409C-BE32-E72D297353CC}">
                <c16:uniqueId val="{00000003-59A7-4A84-BA34-E4B4F3ACB7EB}"/>
              </c:ext>
            </c:extLst>
          </c:dPt>
          <c:cat>
            <c:strRef>
              <c:f>Sheet3!$D$15:$D$17</c:f>
              <c:strCache>
                <c:ptCount val="2"/>
                <c:pt idx="0">
                  <c:v>Completed</c:v>
                </c:pt>
                <c:pt idx="1">
                  <c:v>Returned</c:v>
                </c:pt>
              </c:strCache>
            </c:strRef>
          </c:cat>
          <c:val>
            <c:numRef>
              <c:f>Sheet3!$E$15:$E$17</c:f>
              <c:numCache>
                <c:formatCode>0.0%</c:formatCode>
                <c:ptCount val="2"/>
                <c:pt idx="0">
                  <c:v>0.51711711711711716</c:v>
                </c:pt>
                <c:pt idx="1">
                  <c:v>0.48288288288288289</c:v>
                </c:pt>
              </c:numCache>
            </c:numRef>
          </c:val>
          <c:extLst>
            <c:ext xmlns:c16="http://schemas.microsoft.com/office/drawing/2014/chart" uri="{C3380CC4-5D6E-409C-BE32-E72D297353CC}">
              <c16:uniqueId val="{00000004-59A7-4A84-BA34-E4B4F3ACB7EB}"/>
            </c:ext>
          </c:extLst>
        </c:ser>
        <c:dLbls>
          <c:showLegendKey val="0"/>
          <c:showVal val="0"/>
          <c:showCatName val="0"/>
          <c:showSerName val="0"/>
          <c:showPercent val="0"/>
          <c:showBubbleSize val="0"/>
          <c:showLeaderLines val="1"/>
        </c:dLbls>
        <c:firstSliceAng val="0"/>
        <c:holeSize val="59"/>
      </c:doughnutChart>
      <c:spPr>
        <a:noFill/>
        <a:ln>
          <a:noFill/>
        </a:ln>
        <a:effectLst>
          <a:softEdge rad="0"/>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gradFill>
                <a:gsLst>
                  <a:gs pos="100000">
                    <a:schemeClr val="accent1">
                      <a:lumMod val="45000"/>
                      <a:lumOff val="55000"/>
                    </a:schemeClr>
                  </a:gs>
                  <a:gs pos="38000">
                    <a:schemeClr val="accent6">
                      <a:lumMod val="75000"/>
                    </a:schemeClr>
                  </a:gs>
                </a:gsLst>
                <a:lin ang="2700000" scaled="1"/>
              </a:gradFill>
              <a:ln w="19050">
                <a:noFill/>
              </a:ln>
              <a:effectLst/>
            </c:spPr>
            <c:extLst>
              <c:ext xmlns:c16="http://schemas.microsoft.com/office/drawing/2014/chart" uri="{C3380CC4-5D6E-409C-BE32-E72D297353CC}">
                <c16:uniqueId val="{00000001-71ED-4074-9BE4-FB0EF527D3C1}"/>
              </c:ext>
            </c:extLst>
          </c:dPt>
          <c:dPt>
            <c:idx val="1"/>
            <c:bubble3D val="0"/>
            <c:spPr>
              <a:solidFill>
                <a:schemeClr val="bg1"/>
              </a:solidFill>
              <a:ln w="19050">
                <a:noFill/>
              </a:ln>
              <a:effectLst/>
            </c:spPr>
            <c:extLst>
              <c:ext xmlns:c16="http://schemas.microsoft.com/office/drawing/2014/chart" uri="{C3380CC4-5D6E-409C-BE32-E72D297353CC}">
                <c16:uniqueId val="{00000003-71ED-4074-9BE4-FB0EF527D3C1}"/>
              </c:ext>
            </c:extLst>
          </c:dPt>
          <c:cat>
            <c:strRef>
              <c:f>Sheet3!$G$21:$G$22</c:f>
              <c:strCache>
                <c:ptCount val="2"/>
                <c:pt idx="0">
                  <c:v>Returned</c:v>
                </c:pt>
                <c:pt idx="1">
                  <c:v>Completed</c:v>
                </c:pt>
              </c:strCache>
            </c:strRef>
          </c:cat>
          <c:val>
            <c:numRef>
              <c:f>Sheet3!$H$21:$H$22</c:f>
              <c:numCache>
                <c:formatCode>0.0%</c:formatCode>
                <c:ptCount val="2"/>
                <c:pt idx="0">
                  <c:v>0.48288288288288289</c:v>
                </c:pt>
                <c:pt idx="1">
                  <c:v>0.51711711711711716</c:v>
                </c:pt>
              </c:numCache>
            </c:numRef>
          </c:val>
          <c:extLst>
            <c:ext xmlns:c16="http://schemas.microsoft.com/office/drawing/2014/chart" uri="{C3380CC4-5D6E-409C-BE32-E72D297353CC}">
              <c16:uniqueId val="{00000004-71ED-4074-9BE4-FB0EF527D3C1}"/>
            </c:ext>
          </c:extLst>
        </c:ser>
        <c:dLbls>
          <c:showLegendKey val="0"/>
          <c:showVal val="0"/>
          <c:showCatName val="0"/>
          <c:showSerName val="0"/>
          <c:showPercent val="0"/>
          <c:showBubbleSize val="0"/>
          <c:showLeaderLines val="1"/>
        </c:dLbls>
        <c:firstSliceAng val="0"/>
        <c:holeSize val="53"/>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(Recovered).xlsx]Sheet3!PivotTable10</c:name>
    <c:fmtId val="35"/>
  </c:pivotSource>
  <c:chart>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131828275097919"/>
          <c:y val="6.5994159257086224E-2"/>
          <c:w val="0.4978887514225917"/>
          <c:h val="0.6200044972397718"/>
        </c:manualLayout>
      </c:layout>
      <c:barChart>
        <c:barDir val="col"/>
        <c:grouping val="clustered"/>
        <c:varyColors val="0"/>
        <c:ser>
          <c:idx val="0"/>
          <c:order val="0"/>
          <c:tx>
            <c:strRef>
              <c:f>Sheet3!$C$155</c:f>
              <c:strCache>
                <c:ptCount val="1"/>
                <c:pt idx="0">
                  <c:v>Sum of Sales Revenue</c:v>
                </c:pt>
              </c:strCache>
            </c:strRef>
          </c:tx>
          <c:spPr>
            <a:solidFill>
              <a:schemeClr val="accent2"/>
            </a:solidFill>
            <a:ln>
              <a:noFill/>
            </a:ln>
            <a:effectLst/>
          </c:spPr>
          <c:invertIfNegative val="0"/>
          <c:cat>
            <c:strRef>
              <c:f>Sheet3!$B$156:$B$161</c:f>
              <c:strCache>
                <c:ptCount val="5"/>
                <c:pt idx="0">
                  <c:v>Apparel</c:v>
                </c:pt>
                <c:pt idx="1">
                  <c:v>Books</c:v>
                </c:pt>
                <c:pt idx="2">
                  <c:v>Electronics</c:v>
                </c:pt>
                <c:pt idx="3">
                  <c:v>Groceries</c:v>
                </c:pt>
                <c:pt idx="4">
                  <c:v>Home Decor</c:v>
                </c:pt>
              </c:strCache>
            </c:strRef>
          </c:cat>
          <c:val>
            <c:numRef>
              <c:f>Sheet3!$C$156:$C$161</c:f>
              <c:numCache>
                <c:formatCode>General</c:formatCode>
                <c:ptCount val="5"/>
                <c:pt idx="0">
                  <c:v>183761</c:v>
                </c:pt>
                <c:pt idx="1">
                  <c:v>196014</c:v>
                </c:pt>
                <c:pt idx="2">
                  <c:v>151937</c:v>
                </c:pt>
                <c:pt idx="3">
                  <c:v>136602</c:v>
                </c:pt>
                <c:pt idx="4">
                  <c:v>105862</c:v>
                </c:pt>
              </c:numCache>
            </c:numRef>
          </c:val>
          <c:extLst>
            <c:ext xmlns:c16="http://schemas.microsoft.com/office/drawing/2014/chart" uri="{C3380CC4-5D6E-409C-BE32-E72D297353CC}">
              <c16:uniqueId val="{00000000-8087-4730-90EA-84970FA6D128}"/>
            </c:ext>
          </c:extLst>
        </c:ser>
        <c:ser>
          <c:idx val="1"/>
          <c:order val="1"/>
          <c:tx>
            <c:strRef>
              <c:f>Sheet3!$D$155</c:f>
              <c:strCache>
                <c:ptCount val="1"/>
                <c:pt idx="0">
                  <c:v>Sum of Total Cost After Product Percentage Calc</c:v>
                </c:pt>
              </c:strCache>
            </c:strRef>
          </c:tx>
          <c:spPr>
            <a:solidFill>
              <a:schemeClr val="accent4"/>
            </a:solidFill>
            <a:ln>
              <a:noFill/>
            </a:ln>
            <a:effectLst/>
          </c:spPr>
          <c:invertIfNegative val="0"/>
          <c:cat>
            <c:strRef>
              <c:f>Sheet3!$B$156:$B$161</c:f>
              <c:strCache>
                <c:ptCount val="5"/>
                <c:pt idx="0">
                  <c:v>Apparel</c:v>
                </c:pt>
                <c:pt idx="1">
                  <c:v>Books</c:v>
                </c:pt>
                <c:pt idx="2">
                  <c:v>Electronics</c:v>
                </c:pt>
                <c:pt idx="3">
                  <c:v>Groceries</c:v>
                </c:pt>
                <c:pt idx="4">
                  <c:v>Home Decor</c:v>
                </c:pt>
              </c:strCache>
            </c:strRef>
          </c:cat>
          <c:val>
            <c:numRef>
              <c:f>Sheet3!$D$156:$D$161</c:f>
              <c:numCache>
                <c:formatCode>General</c:formatCode>
                <c:ptCount val="5"/>
                <c:pt idx="0">
                  <c:v>133037</c:v>
                </c:pt>
                <c:pt idx="1">
                  <c:v>106367</c:v>
                </c:pt>
                <c:pt idx="2">
                  <c:v>113069</c:v>
                </c:pt>
                <c:pt idx="3">
                  <c:v>74919</c:v>
                </c:pt>
                <c:pt idx="4">
                  <c:v>75563</c:v>
                </c:pt>
              </c:numCache>
            </c:numRef>
          </c:val>
          <c:extLst>
            <c:ext xmlns:c16="http://schemas.microsoft.com/office/drawing/2014/chart" uri="{C3380CC4-5D6E-409C-BE32-E72D297353CC}">
              <c16:uniqueId val="{00000001-8087-4730-90EA-84970FA6D128}"/>
            </c:ext>
          </c:extLst>
        </c:ser>
        <c:ser>
          <c:idx val="2"/>
          <c:order val="2"/>
          <c:tx>
            <c:strRef>
              <c:f>Sheet3!$E$155</c:f>
              <c:strCache>
                <c:ptCount val="1"/>
                <c:pt idx="0">
                  <c:v>Sum of Net Profit</c:v>
                </c:pt>
              </c:strCache>
            </c:strRef>
          </c:tx>
          <c:spPr>
            <a:solidFill>
              <a:schemeClr val="accent6"/>
            </a:solidFill>
            <a:ln>
              <a:noFill/>
            </a:ln>
            <a:effectLst/>
          </c:spPr>
          <c:invertIfNegative val="0"/>
          <c:cat>
            <c:strRef>
              <c:f>Sheet3!$B$156:$B$161</c:f>
              <c:strCache>
                <c:ptCount val="5"/>
                <c:pt idx="0">
                  <c:v>Apparel</c:v>
                </c:pt>
                <c:pt idx="1">
                  <c:v>Books</c:v>
                </c:pt>
                <c:pt idx="2">
                  <c:v>Electronics</c:v>
                </c:pt>
                <c:pt idx="3">
                  <c:v>Groceries</c:v>
                </c:pt>
                <c:pt idx="4">
                  <c:v>Home Decor</c:v>
                </c:pt>
              </c:strCache>
            </c:strRef>
          </c:cat>
          <c:val>
            <c:numRef>
              <c:f>Sheet3!$E$156:$E$161</c:f>
              <c:numCache>
                <c:formatCode>General</c:formatCode>
                <c:ptCount val="5"/>
                <c:pt idx="0">
                  <c:v>50724</c:v>
                </c:pt>
                <c:pt idx="1">
                  <c:v>89647</c:v>
                </c:pt>
                <c:pt idx="2">
                  <c:v>38868</c:v>
                </c:pt>
                <c:pt idx="3">
                  <c:v>61683</c:v>
                </c:pt>
                <c:pt idx="4">
                  <c:v>30299</c:v>
                </c:pt>
              </c:numCache>
            </c:numRef>
          </c:val>
          <c:extLst>
            <c:ext xmlns:c16="http://schemas.microsoft.com/office/drawing/2014/chart" uri="{C3380CC4-5D6E-409C-BE32-E72D297353CC}">
              <c16:uniqueId val="{00000002-8087-4730-90EA-84970FA6D128}"/>
            </c:ext>
          </c:extLst>
        </c:ser>
        <c:dLbls>
          <c:showLegendKey val="0"/>
          <c:showVal val="0"/>
          <c:showCatName val="0"/>
          <c:showSerName val="0"/>
          <c:showPercent val="0"/>
          <c:showBubbleSize val="0"/>
        </c:dLbls>
        <c:gapWidth val="219"/>
        <c:overlap val="-27"/>
        <c:axId val="1664938095"/>
        <c:axId val="1664939535"/>
      </c:barChart>
      <c:catAx>
        <c:axId val="16649380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664939535"/>
        <c:crosses val="autoZero"/>
        <c:auto val="1"/>
        <c:lblAlgn val="ctr"/>
        <c:lblOffset val="100"/>
        <c:noMultiLvlLbl val="0"/>
      </c:catAx>
      <c:valAx>
        <c:axId val="16649395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664938095"/>
        <c:crosses val="autoZero"/>
        <c:crossBetween val="between"/>
      </c:valAx>
      <c:spPr>
        <a:noFill/>
        <a:ln>
          <a:noFill/>
        </a:ln>
        <a:effectLst/>
      </c:spPr>
    </c:plotArea>
    <c:legend>
      <c:legendPos val="r"/>
      <c:layout>
        <c:manualLayout>
          <c:xMode val="edge"/>
          <c:yMode val="edge"/>
          <c:x val="0.6809344180277368"/>
          <c:y val="5.8286967358164521E-2"/>
          <c:w val="0.2759784731828549"/>
          <c:h val="0.88849197282313486"/>
        </c:manualLayout>
      </c:layout>
      <c:overlay val="0"/>
      <c:spPr>
        <a:noFill/>
        <a:ln>
          <a:noFill/>
        </a:ln>
        <a:effectLst/>
      </c:spPr>
      <c:txPr>
        <a:bodyPr rot="0" spcFirstLastPara="1" vertOverflow="ellipsis" vert="horz" wrap="square" anchor="ctr" anchorCtr="1"/>
        <a:lstStyle/>
        <a:p>
          <a:pPr>
            <a:defRPr sz="8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[MERE__KIYA__ (Repaired) (Recovered).xlsx]Sheet3!PivotTable11</c:name>
    <c:fmtId val="77"/>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Sheet3!$C$171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Sheet3!$B$172:$B$184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Sheet3!$C$172:$C$184</c:f>
              <c:numCache>
                <c:formatCode>General</c:formatCode>
                <c:ptCount val="12"/>
                <c:pt idx="0">
                  <c:v>82131</c:v>
                </c:pt>
                <c:pt idx="1">
                  <c:v>51679</c:v>
                </c:pt>
                <c:pt idx="2">
                  <c:v>51243</c:v>
                </c:pt>
                <c:pt idx="3">
                  <c:v>73877</c:v>
                </c:pt>
                <c:pt idx="4">
                  <c:v>47421</c:v>
                </c:pt>
                <c:pt idx="5">
                  <c:v>64872</c:v>
                </c:pt>
                <c:pt idx="6">
                  <c:v>79677</c:v>
                </c:pt>
                <c:pt idx="7">
                  <c:v>60169</c:v>
                </c:pt>
                <c:pt idx="8">
                  <c:v>47293</c:v>
                </c:pt>
                <c:pt idx="9">
                  <c:v>59593</c:v>
                </c:pt>
                <c:pt idx="10">
                  <c:v>58748</c:v>
                </c:pt>
                <c:pt idx="11">
                  <c:v>97473</c:v>
                </c:pt>
              </c:numCache>
            </c:numRef>
          </c:val>
          <c:smooth val="0"/>
          <c:extLst>
            <c:ext xmlns:c16="http://schemas.microsoft.com/office/drawing/2014/chart" uri="{C3380CC4-5D6E-409C-BE32-E72D297353CC}">
              <c16:uniqueId val="{00000000-6200-4CC2-8412-5223C0A4BF95}"/>
            </c:ext>
          </c:extLst>
        </c:ser>
        <c:dLbls>
          <c:showLegendKey val="0"/>
          <c:showVal val="0"/>
          <c:showCatName val="0"/>
          <c:showSerName val="0"/>
          <c:showPercent val="0"/>
          <c:showBubbleSize val="0"/>
        </c:dLbls>
        <c:marker val="1"/>
        <c:smooth val="0"/>
        <c:axId val="1170903887"/>
        <c:axId val="1170901487"/>
      </c:lineChart>
      <c:catAx>
        <c:axId val="1170903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0901487"/>
        <c:crosses val="autoZero"/>
        <c:auto val="1"/>
        <c:lblAlgn val="ctr"/>
        <c:lblOffset val="100"/>
        <c:noMultiLvlLbl val="0"/>
      </c:catAx>
      <c:valAx>
        <c:axId val="11709014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090388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7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_xlchart.v5.12</cx:f>
        <cx:nf>_xlchart.v5.11</cx:nf>
      </cx:strDim>
      <cx:numDim type="colorVal">
        <cx:f>_xlchart.v5.14</cx:f>
        <cx:nf>_xlchart.v5.13</cx:nf>
      </cx:numDim>
    </cx:data>
  </cx:chartData>
  <cx:chart>
    <cx:plotArea>
      <cx:plotAreaRegion>
        <cx:series layoutId="regionMap" uniqueId="{12A1A552-F1E0-4319-B16C-0E5E6CDC4173}">
          <cx:dataId val="0"/>
          <cx:layoutPr>
            <cx:geography cultureLanguage="en-US" cultureRegion="IN" attribution="Powered by Bing">
              <cx:geoCache provider="{E9337A44-BEBE-4D9F-B70C-5C5E7DAFC167}">
                <cx:binary>7JpZb944sve/SpDrV2nuy2BmgEPpWbzHiZM4uREc25GojaJEavv0p5ytOzk9PT04AwwO8PrCiR8+
1MIqVv3rV/zr/fKX++bxbni2tE03/uV++dvzMoT+L7/8Mt6Xj+3d+KK194Mb3afw4t61v7hPn+z9
4y8Pw91su+IXgjD75b68G8Lj8vzvf4WrFY/u3N3fBeu66/g4rK8ex9iE8Q/Gfnfo2b2LXXiaXsCV
/vb8v+IYhrvG3j1/9tgFG9abtX/82/MfvvX82S8/X+t/3PdZA48W4gPMTQh/IYlCTFGsv/w8f9a4
rvg6jil7wTTCklKGnn7wt3tf3rUw/0890ucHunt4GB7H8dnXf3+Y+sMb/DBiR5d+WYTUPT3vf735
/IK//LjIf//rTx/AK//0yW/s8PP6/LOhn83wprPh8eHZGdj+wbXf1uN/bwtOX2hGFSX0qyXUD6ZI
yAvOERcM8c+WQIh8u/cXW/z55/p9g/w8/yer/Dz8s2kO5j9vmrS03b9xd1ABS66pxJr97uZA9IXk
sDM0/dES//Qxft8AX6f9tO5fP/15udPL//xyf3WJ1+EuPI7fluB/vxGofsER5ZJR+cXTYXl/E5MS
rV8grKig38zCvt37h43wzx/r983w01v9ZI6fRn82y5vX/3mzXNricfh3Zgn9QoAhKBdf7YH4DwaR
L552h8Tq2/BP9vgTz/P7lvg+8ScbfP/859W/PPw7Vv8fp47vqTS7C3e7zzn4N9njj0c/vyIog5+m
/lEq/5LlTx7+9lyKzy/2Je09XeHrtC8Ovx8eu/vy2SHau1/D37dpj3djgETP8QuBmURSMyGlpAyM
ND9+GWJgXyKUVGBiTSnXz591bgjl356DOpBcUi2EllqDTpDPn40uPg2RF5gghcEvsNJICY2/i5+X
rlkL131fj69/P+ti+9LZLowwm8Mb9V++9/SkXGApMSdIY7iJ4pxCduvv715BloWv4//nAya172Zu
fJFP9UlMNhLSlam+SvVYT8ysZEBjShq+NOls/fyeDiWLhznULlP5lG+pW9bZZmHzDqW9Q+1iCloU
B65WzPaUynpvqxDaXeDbfHSBeLYbh1VpY2uRzGkfC3FXrrisTRjK4moYE2f3VLHCm6IPSUxz0pfI
ULxtOIvrlpy4eRg/aTW2b6e+tc5UeR/4cZM5W9JpaJ3ftW3M0YGtY9IfhipudTrmZb68jgsWp/M4
jUsKiz+8B8VWhhRXSlx7t9BrUdRTe2xXVz3Uyepf1UjX7zUuptkUU+lvCxJkNOMyVcml7OblOCPq
B1OVfn1siUMk65ST99GR8jbETb3itGnXrHVyI+csxwlN7dZteepGzt74Rk91yuqkUkbPSfuASS7a
t6gIQr0dmw37LE+YKHcKT/Rm6tqFp4WUSTBo47EzeTs1OA1isdHENRGDUZwI+xK1RVGbWtftbNaW
RrBiOS3UqCom/qIey7aFta634RC7wWqjy8KfMqL8AwEZZFO00srvB7mqwYSqoZ2p84Gsu15v7rKN
8+AMrsYxnlJEl2Bi32ztqcX5XBixRT+b0IqEH3LN66uun0YwJxFtn/m2q8p0K7vwUOqFDOexLpL8
hLR0uF1Rou46MrMHUXZja4QU61tWJcW7Bs0VvI3qWr8jPRPRLMHXhaGtjrJI+3kc+7QH4XbBpGeP
Ree79qr2I8P70iZYIzO1S/UmjHRkWVg63qRJS7fFkAhrazph6wtciqozVkN23I9NH8UrKfuhNygR
6ERLXuCsW+RSZaIUfZs10hflzeAqVU3G4nVejO9hn6UTj/3t0KGWmWIolo/ElSo367TYMcvtOty2
fsHZ4oewmKEV6tqV1iV7Om1Ne41DXwwmajcnJ6xh86ch5NqeNmNVlndQsQQFmyCn8qwd0VCYdsUh
z6jkY2W2phP5vmvbxJthnPo6bbelE4aHpooGN2XQZpJdHlI/+qZP66ooqsNWOHuLOlE++k7KOu2E
7LEhAnFnBkrnFmxF3XHhRXcdtoEte9r4HrypBn/PrGRbyHrHmNr1S6doZqt5KrNk0uxTUhd9D14S
EpHpSpHxXExldyfx6EszMzq8rmfKElPSgfQpSxq1pV3UzF/E0oVlR9o+x1lSoLI1kyPxdB4W15u2
FcUekx7Z45J07WGpeD9kZYOm6835/LYviyFJhyaoyxaN+ZBB5As3zdCWbaYJrW+KQte1mcgi3xUt
0q/60JCXaE2Gi4puNG0KEV0Gj1PGTDLtfDa07SxSX0YXYdN68QEipH2nw7jc5XxV6kTpWDQpRGrf
GrrYYU3zOu+uZpVM5U7MBPZm0VXzy7XpMTUtjjlL27WuO4MGwki6JVzn4KKzwpkidVxSW3XyWGyi
Xk25JuNy2uRxmTI1xxy8flKh2Q12kusPpcEP2eHe9etgi/Jrdfz9z79ffCu5P1dyv37+VF//+tfV
9DiEODw+u7jrx2f72D18rrp/nvOU0b9P+rU4fEqk3yvFn/Lyl5r9HyTtPxz8cxkdSxBR32v1/5HS
v0ucXzXA5xlfsjmGjP2ULjVFmipJEKTlL8mcwICCTzWWDIoWjiGNfs3lmL5QioNqhkAjJFUE6suv
uZy9IBIRpRVk+ScZB7O+vfkP1gL58ju5XJCnXP1rLpcQbAlhnAm4H0ZSKni83+Zy2YyEVTE3zVTZ
fjmsaKkaQyEr6ZOtQau67GXRWbNMti4vYpAhZDQ0w3hSFYuq06EXnUgXIoYbGTsIWH09F/OVdrws
TMKtJ9YU0SN12gfcVdowQkjjYEaNaIbHfiuNb1Fi9zWRQ3WUK6s4BObKiQvWjTNKQb4kEFksity0
IVmxcQJUTzotlazMkmDXGUExW8zYuBoSy1jTC8bL5MOWWAEaJc6oMZzL9YKNuvhQV5ZWKW3JOkHs
aiF2uZbls2FzbRvIGIXsjywJEEJYPbdbWuWksimdKz1kq4AsYspKzsEEW3oKQVg4sRPI9i5NfC3W
I+tYc6tlTS5ZyRzehaIBfbIFfVdixW9dEdRDnxM9pOPKozUlhN7arDFicZsTuOW7AvvATcXmpb1Y
SaPb03mqm8l0juQyixwQEYT6bnWv6VaJkG39NpNdLTc9prKXatuhqcxLU/Go3jo3UvyauzJuF7wa
4rkWuVrAhknTQ/Ia43ba+NyPV+OYo+aEVFEF0wtSnxHxlKfdOC+3XZGruPdalfNopqXL37qymth+
1knZHkElDdQUwld05+3oPw5r57DZvJL3pejyMkVkZW/nlof3yIaE73BTh0NUvvdp2XfqfsydG7Jq
tvN4GLaazynCrWOmU7xFRqliOKs4T2aDRVz5fqiEXNOa2bExaBWTNCBnqUwXDI914KNYJjP4OB6D
S5KHckrsbJbZ2jOcj+WrJNjxE2bsTbBFX5tyxIikEPwh9TSVsq/j7DoLC1T7fdPghabJNgwJiBRC
3xG31NjUDLWrkSvnryKbKmKmKqIitWWz9WZqhE5MTuaRmLC0yy2kVIrSxcfunoTEDqmiAbdmE3y7
9o3g8GwY23ZPqFOdaboJhCfVaHgsSZvf53PbXUGNgD9atFXNfizcMpsofTdlYsp5Db/t/EHBzvcG
RUSGQ47y2Bu7aupMXLrtjiW8v5ooj4Xxflg2U09OhQwNOddGld5tpiS2cqckDHQ0FhFn04KPdDYo
n1dkiN3wdtvURX7fzlC6HPrWke6Mq1j04LptP77uCsLKTIL2sGYKpH6JK05e5Wtfn+NkA81RDjV6
8H4i276wYmnNOFXqtuKFuA4i6FsnZdOZqcfSnriGBndSzk175RuHatM2JGew5WTVpzqo4pGMKyoM
H7xCMDhvJB29WlvDqZuLNF+W5s1cFqWGUFZu8U3lmuJ9rJ7so5vKghoJWKFMrJAezWIbgk0jFteA
tFAeghQu/IVWVfsGEbjbLpfV+nZbZ1peTe04CPBDEetXw8IGEFOg9+osV1txZKT080EQwcOuGMTS
7Hg1Q3KP3rEio0nTwobyYkCms6yxRudtMZo6Sk1MoiPtM9bhts36qSrRHuqtEnSAq5/eTtvEZQlz
k4f3nezFmBDKjMNC1wZvqs8zNdBc7FeZTO8TJN37lnkSzTwn/WQST4oZdKylm2miWiv4XYCcFHIU
V83YzR9HFYazfim2xhSad8HUa7/02SgYfQUOu+DdmreNNgVj5byzqxdNZrkmKOthw3WG0i3Mac4i
7dJVqGregRjuy6u8ROXJUMd6MxuRxSvr2ymYJd/iviMeYrJnYAK1Nklr2sKP7UW+ic6dhbapWuPX
qog7BjkomnrjVbtXeRv0TuRt98EqD04RbbF0afBavhrzJN8M70FvZ02AfAduvdj31iIb02HskMo0
bLUbxkQYzZZTd5q3BI+7ulC8SgvW58FANEXIQM6Ig1k94cqEpA0FbNIm8VkD6nc0riLtWzuWeZfJ
gDg2Hn6tKVpQ/5ZYp0FNxhqcb7KoK9Oma/n7MpR1kTYut9kgqq3cedyXIHalZA+LtsgbyPXVe8Vz
gboTNo98nt9CYQcb2ohywA9zaLvLuG22NgRv8oSPdTsdckvqT9VCmku+CP6GJHZ730Qy3JcJxMJ0
dU484DEmUE84hN4urtKroePgPrGCl4dlk+6sgSL5g8UkXugce2fK3FFtel8NLvO+sXVqvcOv1rDh
d4JXRWla6WptZph9m3s6O8M02V7VNtk+1UmYTrGEMJAOloXD3FRbTMtJ6itGWruaCjoX3EwDAU2P
fOkmE8oJn/AowWfiXAsIjbBprMnjPFHYKJO4gYoP1Wk95HIyTc6C37Oq6GPGlmEGqc9rdFE2vrwf
l6RWZvE9ZSlvmlVdF3TDTTpaQenlCJ2kIk0KNa+1Waqu1Rhy/GTpXa1RKGHiFnA8m0nRLi+3reVL
D3XNHNV5ofFUn4simaB0gwCadzeisaHOZlUx8IFaLvkx1smAZqOhRMAna8IbdD2sXuFUsqFpMySF
7rJa0P5COa+asy6UUHzLrcL3UhXz/IDXtfDnrsmbJIMI3EJkanS02TrXOX2auW5ps5b0Y9Ek1ZxS
tLZjDqGI5SHz0eZ5ti0B5SdjXGP5TmwhAWiSjF11E9apc1mTV6g65nYuhDUCojxOW77CwuhAVjD7
Nk75h8jYSHdo7jQ7uuiUdGbSzcQUBK5G+24/cD6hR19DGDMJtEjQYRVVMm/ZpDkLs+GqZepc25Cv
n4JeUH05QoAY9oG2ariwdeGGixzVlT4pdY03vmtBWyxztqEONfty7qM8K+qKFimDUrM4JxNrio9u
SAadlWFBYKaKtyG1LIcHJWXM5+OSR0YX0y4FZQ9xCbE5BSaz1i8l12hLB5DTyaEbfUCneb9OHmAF
+O6x8YkXe4+2uknBTR1N6SYsfjsiKNcOhZcghcGR+fJGTVWnTMc50CxTEe/lez1jfLvkyUIOrYr5
JxSBgx+6uhIrRIl6JabNEaoM2cCZszC1MeyVn2Q4ds1Qryew5nVMVzTZMRVD5cNVBYGnOSsrEh8T
kNEXasnlB9mtSO6xWmu7x8M4kgNVk153c2c7qAMlfoJpXBQ82zZpFSza5C57NSZ0t0aM+tQJXhTn
CbxYk8qE4tUokNpAEnrpP0JMsHHPp1GBq2NkWVrQeVJXAKxgm2PVULdjIDs8qLVYUMjvxMedEAp9
8hTVoOC17UB/15unOxGJJ8Z1ZZ1nwBCXBjTIFJoDCAQ2GM8X2G+AdyDq9ZA33zBtNfyXMn/jGKjp
fVxl4Okwz2xM2xwvYtdLW73qh7X81BFR1WkzidgavbD1LPR5680IkjpkrpOsMG4YozNQbc/aDBo4
ySkuC1jiQaLyXYJ72acRUB1KAx2qNu14rEGq+BqVL2kcinjScWcXkLdrdGdsbnwFBCxfXbrNSdUd
9ex6mdZdtTEzxVh3F34ZAAW5RnlyVmu3NrB4Q1Lupignm1YOz0mWILCCkaWo+Y65TZUpgLuuyVD0
ZZ4GNtSjqfq1i2kxj6vM5qqcV4NGPd9PydaAih5L91j0ttE7n3e++tg3PVuHzBcJFBfraPst2wQe
3ZZ6JycVUwokcKiNm0JcvNk44JlpD2WH5k0GUIrw3HQLTfLdutJAUoAKUl4piPn56daFariUA6Cv
d5LPS8zTbqAV7tMBxD+7AelZURAIQ9+GLf1cNH8l9D/Upr+t739b7v9ZktA/dq/D8PgYACX8X+AH
Cv0hP7iLQ/zWFnsC7KA84c/PvQDQkS80V4ABgBJo4P5AIr7Qg88jSBOJCUMg9Sgggq/0IEFPTTkk
oNMjFKUKGMGvvYCnQU41gRYBgxYCZxrw/r9AEAgcK/gNQFAKrvT0EJzABRm0FqAj8VuAIIhqStAH
+UvJFMsI1IVmHD+ufliPvSJHWpPEBF4/ReEiz+rHIfE3CdqmLMg16wD6mjFZ5Fus0ry0y4l1sU5R
Dow2TveAzT7+fy8L62evoX9IqdJysGOAEzLPTsbmrnv4weGepn51OAR9JMQBAAuJqRISeNFXh4MR
6KBrgPkE3AeA0a8Oh9ELhgkVCGs4hsIJhut95VUJjD1dC2uuFVWfr/ivuNuPvSclBOFcwfMBT2bs
Caz96G6abkVdlwwffT/SU9LUw2x80soy63ueOav9Zrq8tcMeVxR0om4MHlB91050Pm+HQUEbYkQf
gR31J6UoXoJkWFM9kVe6YUmVTk8B0JdE30xFvt1PQN5T3uPVmo6toMvz8cJNc/1Dx//Pxb7v53O6
ZwYw6V185j49e2qMg9ns/fh/IM4RAY3Kf8xJP9j2493H+fG3nvd5yhfPo/QFgnDF5BMpRYogOErw
FZTyF4RKhsCDsIAo8tTT/hbqMIeGqIZQR6DEENAA/ZWUJoS8YIRhpOAsDgxDlPxXAh046w+RDpwY
TpfIp0CsNDRhFX4a/23bU3Vq1dOMDAZNFY+ri3noXhd9N435xbJtVXKATVjhiyofQVZi6s4gXg43
S+e0GXPQE+DWeG995UDf2NmdgDwezmwfOQTCfompRVBmSfWOa34mR7Icxt7OB6+40TIH5aOUr9I2
Gbazriym49xvAFc1vwfm6DLZjzfSzWof4/IWoVmmQ47K5FpVhRufiBFQMZAO3T1FsTlZGcLHQUTo
o5Rbd1LB4x97+MrrnikouWeAUWfEJeIA4AXDjnIk7Qpo8YgCapwG4TJzrL9lOHyMvDyjor0Gk0LX
LEL7r1F1blzs26Ni+XQGN30ZK7zXa3ctB3XpaQUA1pbxTK5FJbN1rTt/2EqS2090QWsHIACUmxld
jg/MLejEoW0Mp7CNxbmNmN/5CThktSjgyIi97jxOTqCmmw8B5A0IKaV3XdtBMdGgIyAjgG0Rysv9
gFcoX2Y5ZjOdgIkQa/fLNt23KszXPVn7K78CZ0BtpS8Fm0Wm6i3ukOpKU4/5m9iFNRV9X/UmgOI2
UGDnaVOOLzcd+pOQ0OUEo3K8wsBAzTJO7ixJuEjjUvsU01CcVEmIme8KfDOpvHOmn7pwP8x42892
xLdbO7GzVZT0QzPo5NBWQ3ssYf1OVIgtGNAGtBOW0NL0oeuzwHIBAIkRqCz5eQxzb8oaGnhmzod9
jSEnGzTPkIQ16kvoyILmTp/qXAhn03Yz2xZAZHDj6VpJft2qMjlC89JmC418B2SiPlPriAwKnB2K
JsIaCrKMKR8bee/U4m6BjrXHGphbuvULOWELrW6qSS77FppqphZTZYq2dqdlQYYznQt8QnXroOU5
dZfKKmVsxYrczH3Q7W7BdbKPJWbns0PJmag0HjNgY7MwzcrxIR8ad7fO83RYeYIOPm7QTobKShyp
V2hKaRWkmfXA0kbnxTkdwnbyxOLAr1V95oC0a1PazeRsKg1NJnoPVPgjXvUB6qs8N9U4J291g7vM
Qc16yKPTd3Bqwr9JAOK/BsfZwFNknY28Xq4Zdny/jA7wkgzjfbGx5BRVxfQKuuNJygf7rmuBkXKo
MIxDakxRCbXQvE3l+ezxAqcKWrrvkw3vtKbDnhco2S3cYejQI2izm5qW8pOfvT9o3bEzYI/XBTTn
Dek6e93x5TAtydUQS32AYwvHMeHtJVQi0GBph3PN0DHMvnsNZwf6A7jBJWT615Xu7hwZAO364TiL
UGVD1z8t2PRhJTq52Fzxik3s48YLbmLFhgP0aqFLo2n9GicaGAC1+FIN+FYuTLyFlla1px2KRzKw
4yTbuzonaE+A+l8uTUPTKtnuoRSaPs5Tc1Xn+sY5d+hX3GZKMDgBUlyV2/am1eMhH+vrNq53AF1u
10m+ydshG7sEOF/ouJFu2I1i3MFppwMXwyfGeHHmEL/FzXQvCXQ2Oz/nuwUAARSmVwpt5QfLpTBu
ayTwxqV8zEX/SpfycnStP2uW5J2zeL+NyKVdUwLetGftYk9Emdwm0yxfEpasO2v9u6lQqQBQ3NOx
TF1fviylP6W9TPZdh06T2PV7RvC5UPwwwdEQE2i/T2xR7fxKIVxICU3znr0WgYyHplohNEq82ZvF
c/6pZ77ZJ7J4TVnuzCzWM9XA+pVz3pm+05dFgCb32gHWlBvfzCpnKB6hHjYd1ctui2qn2gdG635P
PfQTIGZcKChaTZ7o5nQVjpy2jFzqopSmT+AowQRnMI5Dw89lAvA/bM19pZdHuyUHnpDVCFZe6Mqf
2gqOMyws6Y3k5X0RqtPNFzdq6o4CQYOnZMvOqvyCOg/d8xlyShjkY56LAE0LcV3O8w0A4rMFdoaR
EyG3MYH9FG111U5yPC4lJqksyfVMgC/p+WUD7PpTXZTY8DqIPZw2gKJ1SC4rC9mzEkBLJVxgv/kW
zt1Qd5AWTmUUgOh2gQHHZ9xOxk8dysgmz6plmtKh3N6gVvZmqPoI2bZrIWmF8XXpByAtdPsQRzzt
8ko1j6oZm1c6AaMBDFimlLgOGohw5OiASevv1aAXY4HvmxwU5gOQsS1z8KYHTRJ/cDJRMoPzPWV1
Nksf9HWUAhx82wJKSxb0vCdS55du3ZbS5JPlOPXN3HyMYbKvew+/swF1TUxVGaf5GOHo0N5LcR0B
ve6SCFikCCVPo/YcsBzqQOeOOZyt8tOunSpAX6Q+b6EbYtiWJ1mtmU0FBzYHxuaXlfIHksCGSzq/
pZj4ei/WQe5wWJY7j1phsypQtEPDAH2AYvTQBxRrT5bTMWiZZACkpuWmFZAGT60rajhA04qQV0Ys
MelfLpWFhle97dre9+k843ZfdTTubG6PBXQybXR3PALfHoqMaDjvVSbQlazfIz9Cs3OCPtlas3dL
FcMJLMxLNPJU+phphwATc7+bbb3LY3GZszqDXs0AcRsyQNovE0qZxWeoWT/203ouuA5ZvqDrvgJG
U/biJaD9OXUIMmvIizndJg/v6K1xed1+UmgFEuuAngvcLRmYENpK86YXOB02L5lvmjsgd9BOyAVA
NOgEgRjaVQtw6NiRm6F72puCJhBVXLPnc/JxdUt1Jdw4HFpNb51rIXJCfzklvAPIDOdggLiLNxZa
HGWTh6P20I1zsoAeAJBMk6O23+UNeCmrC0Dp9bplcDRkOqmVpcfWokmmiOdrVrNivqiTojzDaq6P
jR7qw7SuMDp276nSgP/kLBJkcmftrp9Dfu6Yyi+BOTeZ4kn1dvbtdjZNOryeJP8gS+/3/83ely3H
rWvJfhEiQHACX1lzSSpKsmzLfmF42CYJTgAHEOTXd5bP6Xtktli87ed+2uFtR4GYFhZyZSZUxck9
sLlfqsz3SuFTAENuSTnoE9Iw76toLX8XCOdaJWlQk63TAOBjfWj9CcuIbx3PfM7HGAXSIU92TaLS
TTZ2dwHxXl2nbHc0GcVLWWLDNzVFZSqteQi6PA5BV2XfexVn57FUY75B/UluVN7ob6g2ABFgHpKb
Lt/hYJPVuPNSVhUcZRQmg9D1Mamkm0oMQF333jFPMB87QQgpd2wwOehdVTIS9YT6uUSBESw6nDaO
I6fmDvQg29vao2UakK9GVaB+3I0ZLot2Xhu+H0xajnuW9K/JmI39jqTEbrZlykn5wEmV61CDXZmc
/GykT1RYhG5Kx2ubfUmnrHgkyWhbX1ubmpMCFaQttk02lvWnVLSCbuyuzNOLBbpZ5iHAjv4/skoG
3Czt1I7lOSjAJziovB1+1l3ia7L1WCECJ6RBZT7Txkt+GQuFDNSgsoaUKFJqocIiYUV2tvu4DbZN
z1p5bmMPKSHxqXdXUZqq77Lj/bA1xLWt45RNqAepmkzZR4nk9iw9sIZygngWGlul2TEWdruZaOuc
m7gYw74wpr9rG9SYd9XYDvFXDw3cZZQbnoTFoHVzGZwyb++aPE1fAES2qF522a51hqq/G0edmXOf
AcIcG5s3R5YStz4lZVCix72T4divK5IC4MTsc3/MlQbFqVegAyovH+6tSYoWOXIZs4vrjRo3E0Ya
fbJpXL4Euet+D0SZgB/iWVxu5eSJfmePKk/DYhrbCuRGMM3wY840sUehUbY6aS2wygYDeBxFp6r9
WoH/CNDA4xnZCCMt5zj2mWSvQ9IS/1w1nod4VIGNtYUmxwFUO7SikcfENIY852kzDZvSKN4+V5mn
gs+W3yJg2/6Y0T0tAtIdsMdoh2JLP/TFRmV1V4QCRxsYFizJyLbSjUJhoq6rCilAl3gPvlVm9tlY
LC12iZV1xZaR3EMWjMjR/LR1N+D0Scng42Ay7n1uxxPOvThIPjldZX3rOMIvIPi4+cizYgR/zcnK
4Rg38TPtLOptp9HPzMPgTu0xM/Vk/eTghrUHalCISDadZeHKgqprP95NWtQXcCUac8AW84Zz3cV+
SA0n4uCkDdefSNtRuRXCmOqRqkHisC1HXI9tkSEl6GTrg6PXgk3aWu6u1/FrXXLvOaN5ecqK0t10
1zOnabMSt1kA5o02IDOAI7QTYjTH1r5e7xjrT3yy6aOvaP7IaKM3xRBgXhvg/37YUaZQiYmtRxQF
nC9xmn7EvQnr0+pRUSXplXzCsPk2vRWUr4P2RGRlugcjBfwXpFhNB4qc5aHsm46GfgsKzxm3lFM7
bKXfBUeFXPwzbnwd2TbK+O1ZFuBkbdNp7O/UlSuZsFbtg9gASPeUFdcbkF674KwDDpBfejp/8Uzy
rcuZ94C6cLNXsRVseu5cJqb7Hdi6P6ukf2BgFIEPLJ7axNmkXEhxLv0e5OlksIqoScSvUYl264ML
EOxH8BU3g+1ZO6XAetKaiToEmtF/I47T/x8qDzXeFS91gCItg1V/6IL++5//GyKF0A61WhBqOGVg
3lxxon8BVb4N4N0CKx/sIeoAI33DzsdfuQHAKKBYzAISDqjs3wgpICzHCjgPHKjFfBv0zf8NTHXl
6/2Hz0fw2z5I+Q6b4aIAcx3cbjoVxZY41HlyRp6U7MnYo8SlvQNo3ds34/FvyPKtDOBPIPY/DaEj
b1GwXo80m5BFRD0bvxW92Wc524NMQMGQiov97UasP6sL/2kFYODbVqC17FQtuYykj8SuqxxwoLi7
ITWKnhIwTRiUuGEZjQQXV60J7ALU+3/dbnyph1fK5BucL/FZ7rkycCKwiQOwP7IHY1AhTll77Gl4
u41rdeS96br2+00bU2MPuStsJyKUvggrPY08vVAtPygn+WIDYsvkuBPOSmt/Ipj/GU3Ul962xkXj
ZQpYaUT6K0slD0F9FkBq4uFOSDeU48Nf9WpeC0rLHmGTGjfKM/cbddojR04KgDYMgleQRnEbVh+5
v9Kp68p+ZwjncGyTJ56lIE2LKDjPdjXqMBYQdGj243ZnrOtae6+BGTV2qL1AIBtzolHW+WfCuvrc
BvrY0K76GlDj72uodHYDAzdq4smvsmrZsejIVyNT3NxrT6yMqnWdpvc+5LpQ3yyWMg5kGxtMX4Yl
2BKkdD/a4mRy9ojs/KsSagtu366mfroytAvrZV5k8YEKcPCdWOSO3o/UKvZlS052X53BiACLLDhJ
5CG3R3lpFmfhpO4nJNxxyqKadCz049TZ1Miuj4xD9XG7iaXezGIJ9foicTrBomBgx9p8qdPp5Nl7
XeVIWC9T/PN2M0s9YX/OUmc1EHPFFYsqN8UdN0m2kzs8yIGxlaBoLwSm38HyzTqgOSESfFE78gwS
KkB1hdnn/T9jYUIw64Sq99QqtgSFrfrBZbtanGkLBtMpacC2dF9dSG3wp6p7ksrblOJc8Cz0i192
ZkAePCMK4G8bMRyv/2g61wXWmPin88WmlWIPMPjvxmkWjHLtmjLWFo/yMg0zDeqD3wuDi7cjj7db
uK6dd/YLnZWku0kj0eRB8kirYQBQmfvHeuj+LX34l3Dv8V+/8/9xANLrMnszC+D+x43pSPIYBwAe
iqoHLaah1gblDb3r5NfbfVhYtFfZwNtWEpZMtegkjzJMRZA3IKMM5lCo/qS9cT/Q9tTK3e2mFs4i
Ogsvrq209nWTPpbpGISeBBxe0M+pO93zYXodBY28uMAKWlsAv3OS9+bnuoPejCDp48r1myJ5BAzx
FFvtIwotIHt3ToVrgosSBQdtHIRPxr+mgco2Rib2zoWy7cgqctck8or76h2r4y9e0A8hIUDHPTr+
w1F42los20KCdCqly8I2leTUcaG3LpHMXVnC1kK2RWdRCwI9j3bg8z6S3Nwp2YQWqaEQS33/aPPq
YwGUIuS/QNjZAqSNJyu+n8Sr0DTfa/5KQIbobKibJCQHK1+0EHyuxdO3Q4qzyWKDHccXRsGAG/nB
pKYCZc9tVhpY2lPszwYCXpOicEto8xgYpCTuXqhoV/brQly7Ole8/XgO/ZKxS7eIdCLMw8QU2Wmb
8aeJei+oJqUrzSxN2jzwOMqDQAoXKqdLzhYkda5+GrzP4OXuWyu/v72Z3h8n+EP82ZdU93k+DXEe
kbhoDyXTe5pY9PR3Pz4LPelEjGOVrYiud9YQQGO1GdjKb78fcOxgFnCyaaoMrYWIKIhoZ1nLaTcR
7oS50HvLR+7mZkPUje6wciq/P+nQLf85UE0MsQtKyyISIF9qE/I+P06TcxbZ+fZgLTUwizLBqGLp
OExEXU+yLWou+yofXpsBAYV0L7fbWLinwObgz17IqchVwp0sgmrROQnw4V/cQtXffeC2Oz8dN6Mc
LnHqHdrA2U+xAfxADrfbXpqw2ZbngB4g2PMypKcipGBZDTn0UOwkPRX2kw9x1crWX2potvVzpaii
psujhAPT8IuHFIArqg1Yen63lw37y60zCwPE4jlEnn0ejYlUUKFi9HTnmuPfDdds91MIyXs7HvOI
9QO7SBCd7npmgTwKGfyWoKR9ECBVhI1dxiv9+Z0u/89zDmD8n4sDR5cnexPXUVWJx2Zih8w6DtXZ
QkG0Qma9ixv37PQBFKtQZyogkYLcy/qhtszZmfxuZaO9fzSAgvXnV1BfJ0AZoS7t2DRuypx1WzC1
5L0XrESOhZA3lxBCAAz2PxR7ERPKo1D99ePnJpZqZZ0vff8sUKCWEIA4cJUCud6hp+y7cdOf0P1t
b6+Lpa+fhQniSdePO6eIcFe9x57xLPfvAhCfxYacN4I2EPBFxqnsMBvotOtTuhvtYTso/uv251/X
0ntrbBYFLJWDPep4QAm7PtikhX9OQRMIDR+3QVscekvsqIrtUAb2yoAthAM+CweWsFoPPPsiytr2
ktOozyEYHRTq0lBVsNNq2FmamFk4iIM4Jaizoh3iew8cvKI6cdqVO7Vz/ZX3xm0WDqBaATO2LGXU
0b1TNdsC5QtZQxXf+v0JxCooeB60M36tyi9Bfx5ZdawnPzTmHxInGxNcVavwUohPqnugZX+pq/1o
gbfy0fJPlgOiwBga72WwrtL8PHS0DeLPvqw+ImByEd/hP035j1FQI1ZwgjAvnv/8tye5Pws7/ZRZ
LimNjFCVQIKZ1lMVNkXzBbxFaMk5CsUhS7UMUfzhK0fEAkRhX2l4b1O4rOKBhkcDR/5Z3vsFe3It
fgHX/wm1gHsBOFL70g4LFtxjHG6v/IW44M8SFnBnZKLGFk0qFyQayKSmLAQFY2WZLyw/fxZ2vNqx
hkQ5/DKJvt9ABXuYUNj62/GaRR2RQzmUlBgjZD89e82mk+HdJjcv1DrU1gc/t/euWVnri5Nz7eKb
+1apYbtBWj+4OGr8GCPxvcrBlHUUvXNwXfMEp4NDS6EdhCRipYNLkzMLS17cNDkTQXAxGkqYrnfc
sBnBcIRedlqZ/8VuzQJRmzd2RhwaX7xun8kPlCNRjR/xhwTbU4uHzHIOVb9yyF2n/Z144c+ikdsH
nuNjGFHGZUBna3WoHCj8uPws7c+3F/RSE7OQ5AZqLEEJJBeSFj+LFPniYB6rtt041F/pxcK0XAsU
b1cCFTDUqFNKLijG2ps09UmYZw2Ez2Zl1yw1MIsDhDN/6JuJXMo221Ev29NaJzCq6He3x2jp92eb
3qniwpW2jTECyFZjbFIIaGPzfPvXrYUp8K7//81OufKryIBc+pKAbavIB1YAKPP38Pwww35KX9xu
L8qTW0IDbkMJLx7G6idzT41ZmZ+Fs9W7dvtN+wWzM2h3XHJpswlVwRo3IroVWb1xhuSLlVRH0OVu
d3Wpp7OYkMEWxNQUA+nBe6m2rh0awxhld28l+12aqVkEyEtbQZQ4kIupzdFzyVZ538i48vULwdmb
bf0BJhN9E2tyGUXtwqMAewQ2KCux67qW3tnq3myrJ8zuxjrAPuwBSeS62ehkinK44oTXsXJbayU/
XJrs2X4vzEiKocVeAW78PF2NGGJ+Aj/4sWuHg3QtUI/8L7dn+7q/3+nS1Tbs7bryXDvJPWqwrpQP
RtmHzj1U1aYZWDiBnlBOqJWvTc1SWHZnIYBNhLVugInH0UYGQOHVT3DVQPcFNeqCsy0P2AF75nbH
FpaxO4sHLBGxHoGLXBSvd9RxT9ckwLLZvlTVyv1pYTlALvXH2GkLDHvNR3Kxx2pjqn5b+nGIBK7u
T7Jdq7gsAQnubOdbtM973aIVA+uB6wHWdA9oASFGJFkI0q1ng9FEKQyPVoZucaJmIQCUsCypR4dc
kAKnMTysQEJAkwRmXmr4JMEqQLgjfK2LCwHBnQUED+RLr+JorgVnPOlfrA5C22JlkpZ+fBYQNHeb
EYJ+cmGd86Qbb9sx8yMOVk613zXF9/bPLCTARoqVo+u3UWr7P+1cX+IMTgM5H74U6T4Pqu+6An07
DsoIUultEIxtSJ38BGLcXYy6p3HLfZIiEUL2s52GtToHhCzvb+tZBGFwi9BU6i5CzfpLEtTwuciP
dLBOU2zdWxXpIfV3NqK/Fn6y+AQJwLYYwAD3E/hg5P2RyHRXk5zBIizbxHG9tXkO4B8LLvVIvs36
9rOM0+j2Vp3paP67Cg0v1j83Esg1IL6ALhtNndz5Uu9BaepCF8lN6VYf3DQ7QaO1AU/7aALwLC17
a9fZ0aHitQL7KbSfR0B4+if37Q1vvqV+86K6fseb7AgZ2M4M1V2VlRtp5VuWk9NomwfFq/uA6u3U
s08e6iWpZ0PIDOOBCrc/sD8h8OdO+zhIMJtWOnntzDsrxZlFP2/I3Lhr6iay5HhJLRdsQ5PvGJzo
wq6gESUWRBst3FVAiw7i721hPYm+OvIq+FGDTzTUw2W0WtwGzF1lm4OxruW4Ieo1zBXTxBMAMovQ
1OoIiQSsCOilhyYp7Drvg2aFs49HHrltAFppBmpkTU9Z7kI3DXYdKGwCauXEa7fJlURIrFSvbL6r
LdW7nZ5FYWiRwJcDwTcSFEx8afUheOnWVsXTpemKaGxIsYGqALVynAJV5Xw0KvlpIIHYlPDFCGki
27BJnAPkxed+bI65CymTptWhG4MdvBsOlRrvciGey7TSYUro06icfaNAz+68u9sztzRxszBvC8+b
UmpUNJRw/MvqX7mOz7CxeszxJVteyV1XeC/avN5ubmnIZvFeJc4Q1KVQUe5IhAR2qCv9avX2x57S
OIST0C5I693ftTUL9NAvIsFzPBmlQfLd8gF0QohPqvuk7Y7SAf+6rz/ebmnhOHZmMR4lAmvSmS+j
PHcek6p4Ckp+qZIGXLtiWJmohfMYdKk/zuO26doA9N4mSn3vLmDg8k8gk5r2wLvseRi6lUFb6sos
5INjCDjYmpoon+pPmXALWOtMz34MCz2ocaqVu/lSZ2YRPOMQvZCG4D7T9ZdRjw8gDAP15neT675W
pPlxe17Ywuq2Z7HXFy6xJ4gFLlnw2VRPQc5AdTU735ht6X3vvc/K+gBkpsufcH+eNLylSvW1K+st
PFt2vfPBhaLP0d/sCj6dVhU6zjFHybs1wRdvTENfxl87nOq5dY2tawnKdSu8E0p/nyNvLkNSguQb
d0kSBUn16MnaxmKN6fNkienvRt+exS2SBo07dFiidSUOflfeXXvb9tY9hFPDFrSK26O/wCSyfxM6
3vSky6Y+gxwyuMS6uHSCgJgvD/Di2JO825K8eoRvEYzdGggN7eBjEDcvgvgfdLMGzy0Em6vc+236
D+8xH5VVElwUA3egMc9iKA8KhhoWa5/GHKSeMX1Z6etSW/Ngo1TqWTpLoyKOgqDYNKzdZ+DGf0nZ
JitPAZbLxE5IOafc2sChDxZ+r1lnb+Jq2LIqP8i15bM46rNgBOWnGnisqkhmyQPsc9RBCOcFTlgR
kKE9DGI2A6QQnfgK9tQmLV+aJP45prz/l7h7kSeyBCbMbZJl7RsUIJWMPCpBXc5fdKdfSBnQc2AS
sc3S9mxkBvsvIKNXlzXlyUNhpcCJiyrZytTGBNEshadJb8aVo3ohqtmzqJZz19hQQkkkCbi7WKmV
bqzelbs2qb5Beb1GEl0c+1lcwzqfwCiHpDatmu9VlXonVCfHMGuzYMsN3bVy+C5t/1XDVRiAdLf3
FbZbE+cbuCWv7O6rkeZ7AeR3MHyz7QoowoepBFUVg3qBHywLMzuLoa4uGOpgHZTHhf2ht4eXyhse
tRxfCsnzf9ymVCvHoXVd9O+EsN8J05svKCWUOzD6k1EMWyXYYtse3yqfPBJPWPd25UPoVQvQbeRD
bOuPZTbcWZbydnQU8VbBGGRvKuhLVsLQwllzNQV5GwX83rNGK8umyEtRnK41eR1BtHNBtYClDpya
UQNdJcgsdXyWTZVTWbYw+JiiwH6eDN/INI/AGcn7dtPCogvmts+putgEc84VjIbErrfkp75YiUIL
y3zOhq5HmynbMixSPnsAe+m+Us3XJOg3xRqlduFwYrMwN9SZlopNLMp68UMPw32mzcWo/UoUve6T
9xbOLHZN1pBCSqGtqENCALJzCgNFBXo1QX1JcehN4Rp8Vw4OGGG8CKs2yZ5ut7yQKLBZduXkMrez
jlpRnE8vveqOCYy7NvApfB4T/+yMwYtdd1D51Y3Y3W5xaa5mIcnWliSQ/oOeadJtypl7TbSf4aMA
R1UI//9y8c8CEtxEBKzoQGk10tzVmbuDveFLCz+mugCwtzpxC52ZM6CNb7REuddEtjFnFdNffICU
0Up/DSYYD7cHbCmqzJnPMoWIKyaJiUprfKlH/Up9+Snz0yNnP0jaPUzxU0csKPv1RsrnuPimEvMN
d+Dk78byNyvuTVSzGpGnyURNhAztU+cVsObLy70Kgh1qMs+rd+mFePX7XH3TTElSBf1LO0WZXz8x
3T32GdsE+fS5c/Kj6lc6szRjs9woIO7oKDi+RZTCpC6xRQjJbJR31bnNVw6ihZTo9zy+6QjMmkiZ
SOpGLLdfENp3Ut8xB6IuYj6B2rAT6vn2yljqyyxq2AMEETxo/agRDQSwaczDoa/cM7fzdlNDa367
maWJYX8eJPaQxo1UjhdxiTN1bAN4kuZdBh9E50ur4UvgQsBwu6klXHTOea5svIcVX11KyyHbOJX/
FRShTdZN0OfC66KCSX5owyaS6epXCzv4xGUr18zfEe+dEPwbNn0za1q78HJPlBeR1BFh7o5m12A3
f++5lodYD+e+AebnxfDVEL3wbVjO1/YdC+KvTgFnArz20G/hT5kfQBz4AdUwfYZn6pea2D0c6UsE
9YzA16XXwQ4S7XGN7L4wN3Pusz9p+F6WCaj7mkRBVhzgPP0hq+gnZ0Sqbaq1829pYuY06FSCCjhZ
lhV5Zf4Jbpct4KYgO6QG3hDGz5uQ5VOxq2xyhazqJ9UwAsl4vHY9XyJXzQnSdhf0ZZJLP2LEBsiW
uncDvIDxiMIpJnIPm7qftqX5qcz+IYJVoeqQ63gOPGWLMsef4Khgin9WFulCMjBnUMdOVinorfxo
0uAmdx68bLkNRX/S3Qm/gOVm8K2Aj6vTwFMiSIHJjQ+5r7Z49eK7D9LuTmhdrxSVljLvq1nS2yyP
D0WhGmX5kZtfbT72zQgDmf3QWTA5OaAkAwQe9hEFNMb1Bn/Nq9fbg7A0BrOEqGQxJBY2Yg/P1Vmx
+qvF+XFaSxJmdnP/DzyeE5zjnjPeJa4fqcz53sVPFNdLPADxIOrp3q+6V576Dywd8JJFo+7iZK/I
a+DCe55aE8zrux8+yoVhN9TqG0+lu0GhnR/TYDj51Ro5dyH4Xt98ezvwdqzguj4aHnmw63AhMJdt
+ZyWyQvKKreH+PfN8Z2QNCdKewQ+z3bT8ohxAxgqkyhIddpsVNJ98GQ6hcqB65NXwLImC0QXZj61
4X4Rn/Wkfk0isQ/KuNPH0YY3eR/g0cQWBtEwKNp2iYRpudCVdw4SywaIXsDdJjX5U9K236lLIa6S
9XNfZyeemQBq/xEuGx2MZCBnjt2zq8bvt/u4NIqzPC3PPK9xbYFRDPJjIJpvQvI7hxffqJ+t3IEX
qjkwMJzN1NiU8JQtOcSFcVQmPoA3cpYVuF1VmsJCnDTw/ojawDpYcNoc2vprMExHsLdg8QT+uLWN
2yvBvv5iWRDx3u73byTuf84t3BT//Kg8lT2vJptH8Pr3v+TwvIBJudy7I4KJhBRim4ASv4crTv2U
2a4K1VA/m27qoBtGpK+m7mfZ5ng5gQG99rzh3gxlsSltCTMcW35NLTkd6DiiCFu0p8wm35Le3wje
ncHks3ZOTJ5pOvyC8Tm008rBEwLDV+16r2mc3LkA/aDvbkLtgThkXP61csnRSFH9uN339+eczann
sPh28gbG15Ed62evRJ4Kq+ljmvWoY62wEX4n4O8N77XtN6d5lRrmawttuKh5xUlyxis/eGXgles7
lbqHJsVbOyYoNy3Fi1V6z4NDLdsjzFlY4sLKx75TsJuxfVDBYEkxrEz6+zGTBdf//+ajuGNpV1ER
RHWDh2CMgjFxlt/5uvirxJPN2enlCI6SMHUQadocg1ocC8GeySe4tLh03Flryrf374wsmKWdRQW3
tXFCM2Dngjbj0UPcfbl60Xf5se3Te8foJ9mv9GmhbA0vyj8HTQ92kSZEYdCwyhsOxxBVnXHE8TJq
uH3IB7zN1RdwZvJWwu4CkMeC2Q3VqmD7lcKULRqCLD8o+PhufT8DMwjF8vKDsL+5w9fOq2H148f1
XsJLJhx4+Wu4Vu7bzMUDW896hNfZ7d2ycBSyYBYiaQp3QlwtOUAl+k9Tq2rnt9YppvDGe9DKOOFg
/7A6eJBAxHHCEa/Tl4G/2mP2w44H59j77WPSfphs53nEQxcuXv1A5XEVubhOwzsbbU567xPq+lWL
Y3Bw9OtgxXrba7DMaM92mKTSga0+Xul8hh/hZfDBjeVjhXLogAvK7eFZSAzZnO8+wO7YMXjpJpIt
ORa8EkerCu4m6b/k7GTDJMbH+2e9aPYO+Ugl2Q6+jaeo6l3bKXEMWrf65/aHsPcxHDbnxdPUaYVd
Ez+CS1e/gyP1z0rrSyphsY9X6YB0V/nPopnOyVDEYZnC4TAWgdjCgPqcWng/TVj59NA6eEGS+x9t
rxabrsPTLXjPItj7ydSsbaiF8MtnobGFXWMBG2HA9aR/xINn9yXnjxVKtmUK0xXf/pQMd+YnnG82
Jv4wSOe1Uw14o9m5piPS/ARJxO0RW7hTMD6Lh1M7WB6su+KoLU3x6A2efbEoKHjZWPQPbj8Avavg
wvns2C3e3ZAZx1sbTH5BUW5agb+WxmKWxcJRqChtJlrYDbBjINUnJZLHIe0PXq++3+7lQrTks2jZ
96Ato1bfRhNnj+UEn/aKwZWsHTZ9BUeTAuVfi/FHZXtrwreFY2bO2O8avJCnRNlGNOl/xBSycSo+
pms6q6XwyGfhcYBpOK3Kpo3MlHwgTbKhJXxJ4ZsCiqZT7fPySwN8nXbNZhAPQY1nT/B2SOwPhwD2
TR2yzdvj+j7KAnOOP88F5iV4/iOYdNQlPCTV+ISXGPaOHr7wejp6Pnx8G/HxdlNLZ9CcYl+3eOwg
JVxHMAv9nmRBej/hHapt5iWHwSWPbQk2Gjy8OniAAbR1VTs83m75/es9m/PsK8sbYI0Rw3ms0t2R
xsWdulKrA/2hQ2UNLk/F2l5c2Alzen2NmmVuCVTP7ASUi9p+LPH+ZVrAk/RqAIsHp3oZR1IOYdpX
EYVPZT1RMK+zxwnUnu0o2KHzyefbvV5YwHMuvu244BV4E74lVo8Z6P7NQC8gT65s+qUj4+qy/jYP
cwPjevFI0A/fRDCRhXfgVrDjVRwiHpJijBq4TOLRBiAZ013nxs9w7YOipxagaOZrV9yFmzvzZ7Gn
SvDCIPCSOjJ9dWqk3IBKeSiSnQNHyTJrd5LjJRP4W9He+1QN7FdljXcaNO7bY7yUIfuzuKR0TDyl
giaCsd2pAVjI8uAYdHu0wvB0ANxdwH4soxTvLsWMnGSuX6oer1DFrncmQbXBSzA7p3lMU5iy+vV+
5asWDtGrH/nbqalxEx2bK6Be5DBES+k3D0utLTqIeJtzoPSDtvP73P+2yvVb2mGzaAYHLNaxUY3Y
2mqXFNeHFIp7H886pVP+ugoJL+2uWbDqShZoPcRDJJz+sQvAChT6mQb8a0KT4+2hW9g0c64/6ryi
7ZoKdDuP31M+3sP499hOzsp6WeiBN7uvOjAWy62x9mGVjMd6m/QBrN8tnum6TP6n2x1YauE6Q29u
R7JvAV0wXM/xJG0Nv7uRhEb2RygLoV5ZgcuWBuna9ps2yrrmaVV3GUTCwQvcvq7clwf4yJ5ud2EJ
apgT+v02y4md1RDp5r/a2DoP/iWtoJGMm8fq1ahdwdoTZ18cO0jwNGJyGEf3C0wWpaVemoK8OGXz
Y6IriPbCyr66tb/ta+91PlwxFF4jdJrnwIjdkGRHLrsXUgSH3Ebl43anFw5ibxZIWltCUGTTNJqC
/t4rvV/cdT6xxPk48PwI0HyzOnsLqdRcBgDZJhOVix4NZbzDo40uHo+lX4Qfg7bkPnQxfW3j4SyM
l68s+qXlMgsOtLUcX7dTEqmU3mPbViE3eCjHq4OVNb80R7O44JekBuDTBpe0NoccxFDG+3OBx4C8
ZNy0zcpKWPCvYHM9QDF1aau5xmYt2m0G/QxRNVwk9amT3aZq7S1cNFX1jx1ad3AKDtLpgZoB9kPJ
d2jBVZiBDXl7rSyl/HO1gIabiZZtxi/5OL70QxDh7aqzonBxpMlDGrCwEuCgd+22aOh3EjP9d4t0
LhwgSTsVNSoWlzQ7AHvaufV0sHNxj2eud4Gm2CPblR5et9c7F+K5fgCl2sCpDYkvxrBsc33EDebn
bgp/LIDWT7oHWILHhYXBO5N4dEIfKjOdyVisHQMLK2ouLIjTFq9zwf30As3hxywj0OyTDfQMRzWN
pzReOWyWkhd3FlwYhEoCFzZ2EbCt/i/Orqw5Tp3b/iKqQAwSr0BPdhsPseM4L1QSJwwCBEJi+vV3
de6LD59pqvKUyjlVUUtIW1t7ryHt7F+qgNWgT25KlUVuF1kpCpUpROKs8Q7oEDRCPHsnhfrHz7mI
OY1TQ+Ch416siQtMl2d/bRydH8AXy29hOoGiA6A3flSNRG7t3LXv+j+ZiWk1UIB2YngP7ou0favM
7E6yFzWz0P0JkUtn4jsbquFwMZXQCTWOVlmdNPf/XN9Yax92EYt0ZxY4D3yIh87/5c3wlPSzP7K3
gq5Sz3lrk42JrsQ8dxGS5pknpoBBXewM7NZwjCfijjfC+nF9FmsBYMkKaP2idvrUGmJ3Mv2LsImr
4bALwrQ7wU9bNfApKFRZwuyzKclr6+f2LehfKFl3vDtc/w1/8Z6fHNElaL8o+w4qA01xT2cFJKB7
UOKu6tJLvxI4+a+Jj9u5qH28746lDfCLd4R6HgSogwmK+NNPt6c7WR+ScT7I+pyAc133Xzhk0wbn
1wwFaU/DkQw60PnJx/+b/Etj5mJo/uvyh6seKP4r/sbH/fX5/EV0fTafy5b5mNV0dnZxVS/u3YQ8
9mYWorlx1B6UuulTDWUwSD5HGd9DSDYSvRX5tRVCSqwmTpATuL3D8R36aKP6MVt5hNpQQEGoGd0Y
mrlh238t6MXyENJhW32t1T2wyMIaFxZYsA/J7xsXVp7jbywfuB60kDv8LODWTmhq38JM87SZW669
di5qoP9ZoqpB6a1nSPwmFHJ99/JRpwoOpmnY92PkZkU0N2PkATSawzODv0NVFL5JUVlWu6o9jdY3
fGpHbLXt/xYFP/tky/jJLfTM4Rt3D+3ioGxP2GB28oBn3uUv7QCMwLudP2BfMvHa6za4OJi6boH2
XRYWmQTM9hWGcTBq8cO5+qV6qAAXrxUstvD5A17+QYcQhpN7Av6fnf8ueR8McgffroMq3moadeTV
hxXAWL3l9RcGpwuMhIGxv+fqkrAhw48s9Nkza96NygsHmCX6DIWAMrQq5wBmdJggy7PhdTLhmQFV
/omCouKG8A68oKsURCehwHJD1QNmdjkCjNwkxp+xRw0h37Uki3pnOMNJ+oRjoKcTz5KDGt5STu9Y
Wh3kHl/CUiFK6uEMel8+7i3ASDfOy8ojc0lb8Ku8MkwH+8/J5EHLcARtUcG0p7SnyAHeCHrAk/hh
ZARSDXtslLlUgY0OKLF+OckDfnBpv4sEbKt06z5bK6otWQ7NJGRZN6x6gDQNUC3GH/QAf3qd/6yT
8RvABGUAj4cD4LwPSa7vc5B3rco42hPZNwqmwYPYlT7dSBdXEvq/GhofwknLE4USMVGxIcgOvgA3
kP9/SkV572ZVaPEhlNLdSLDXhlpcNvBLZQKyUCp2M/t3cjGBFvo2K/3HUcpvc+c+bSL1Vq61JSMC
4BGzhGslRirZUZf5HRyMf/uT+W+385K80OIGuyjGq3io1LEYjFfLpl8nu4j8id3qRD9d37or67Vk
MLhGmzZjPSpYftp4h3TA0rpQ/YZJesHIviTOA9CCz9fHukTjT0LUksWQ2Qx+u36p4rSu917lfytH
2HqkI3DNzVYv4pK8fDbGIizDekLB9dTvYkuVNzXiWuuUsd/koYDJJvGgROp5jwRCflM934OL+28z
WwRfmNrpmae0i5XtvGghT2aJO7NtXlq1VQhYm9giQS1y7UFejXVxBXOb2S5/ED+NJKc3mhTwsnPC
nMk56AbINDFr583AIFyf21pxc0lD4IOUsGtPoNWDjvZe53D4li6cQduCfJ8yIALKDMRAkrNn5bVG
lA/OD2TTyS0huDkgeNtGfur9nJTrbrwV1vbsInGdgekcYP3RxZKO0WzJiLVlG6Iff+dP0Fnudbdr
DXcjtq9kyfYioECN2wHFY6xjWbdQ3HFy/x0mFNm54gMBo7Ko5iPrHHdLbGtlbkvKgcV6XlSUi9gv
4adS+xfONn+XOYxiQfywAopXkTDERuK6MrklvUD7Gv4xM6lj4sGNI3KhPQmdPu2ezVSAY2uUiG/B
1MDfeyM8rwTNJYVgZp052a1dx6rLbvGhYj6II4jDW3t15ZSQRSLouN2MwAzjgXYCam4KhvZo1N/8
/HhJnMf2aFt3DD4qSKavH46VAtKSJ6D9qnIVyJ6xb5U/ms6FpV4eukj1LKJuE4PDqC8dmyil9v76
gGtfbBFpCpYpCWUHEaNvAATo5R3R6B/+rKNhS3ZsLZv+yxb/cF2DT9gBuuPWcZ0xB5qawguYAjaS
0bqOJvCg4X+Vt0enNN1X0uriqWytd8pZtfEV184A+W9qbVdt52dWWsVtbe8MWKcBZnYUkHywYVND
6Xwq1AalfOVG+ouQ+DBTAvPO0nDbKu4bsDRDCWXVLNDKB5imdlHqDMhgmd+vf7nLF/rkZvrb5f8w
ljXrBD3yQSBf6MVXo4HVSm9UW2jjlTVb8gZYCmwjMfHNXNlGDrBfttm/wJsl0pZxl43O0dmSnlo5
wkvygKdYChcvCF93wAgGxtD1QdWVF78NcwsJuVZeXBIEjKGYJN5zTYwXE7sptTIggguWG1yUxtCd
mB32UDcOVNVCVYsBfPVaXnq28FLsZ34g2Zsl4QqGKVuIzxu7cuXk/U20P3y/yTTUUBKriSG7ctKO
/aOpvLDhGvG4mqPNt/faMIsEprFhOJg7g4x1l+vv9lB+VWNb/razjM97TWDGkovOnb5d35QrB2DJ
LEBCnBglLzSYR0etOogkz/iaX0x3I21Z2yyLrAXsM+3IIdcxAGQtLHBhnk6AHYVs5vXfv7btF6Fi
bkvaQL5UI95/H1zra+E/4AINkvmRZSysC7Jxb62t0yLlKDx4R5E6UXGi3foXaoUh/Gb7J9sjcMgR
z9cns3KZLAkDCSyGSSdnGft+S0K4nAoRQIrkR4ODvfObRB7gorS3WAeCk10erg+68oWWeP+2THvf
NGcV13N5484QI0+9oQ27vHy7PsDK0i1x/pMN2ZMhHZp49tJ7s4e3jut2bxCc9oLE3ojjK7F1ieWf
dTrDbyttY97a4yNLyBxORZP+4xJdZvbh5GeF6luYOLXxJM2z1O1DMdunsWvtjciytkKLI68JFSCT
kSbOaHPQeXoDfbCjatWzv1kgWxvisnAfpkDdWQH+bjQxYIcNnGPT/K2E+gw8k4zsFu6daOz6SRmL
PIPhYKWoBtgFjlPazFAAAhe7cUGWcS3LhVYaTBEJqcG7vb4/Vo7wEpg/dyPs3NqqjY3RcnAFl0XE
jP4P1rr82juZ/p0WPnpwg5lZGyOuhNgl0F7obGLIo7sYTolRbeRHtzZDAk9ULrObzdC0NsoiZLil
mAHS4l1cg4sfos7+zMH0IdIEOHzoI9N8ub5+a5928UBhlVvpYq66mNrWOcebxO/lQcKOk+st4u/K
E9BaAt5Zwno7M5o2ruGc692MMFtkb6SCGRu8rPtbZyoePK+mAL14U/fiTH1J4E/KAPIYoA/gug2s
EuHthodj0kFvH96f9u767P9m9v+bVsEH6b87WxY9M+GqLuOGU01RcW5NNOBVUn8jg8P0S+W1PcPw
RUrrA8xCQLcNUmk2XweTEnnjUAF6am4Z8L9D/RQGpq0t9RSoBteIPVg2pPb9AkrsjPfGc9LytIy1
NJ/HToL8MSQTrW5zQ9n60NfZhVKRjgTCfwCwbGzWlUIeHMT/O8GCIemRbG7jRJnCixq4LMZe2gH4
WhYAMubsR5Po5mBmEPip2ThAkn7szL3fTkDWGCGva7KzRxjY2uZ72krrn2p61lJ+vTVIpRknCLk6
dyMr00XI4fe4Q6HgxeJ1F+Muo4dMp93Gl/58n1tLrLsphNV03G5jNjuRS128jmG5CodFeEW3m0Jd
n98kUD7+72oTmHu6BVeglif8zHiMftG7smt/5xsAHvbZqI+Fk4MBlf7sjNfMxM8R2ZfO7eCZOvdb
iPEV6K+1RMQjYYd4R1IZd3JAM0kCDZj4RIdmWZ/Z7P02JDyKZc2R/QLrFYks62CN2/LQ6H2xT3KF
WrKVij6wgOcO0b2sopwkd1oqFrZ4wAWUdT+vH8C1z0L+u2AeVE+4aVMe93b+CCQjXMqtEa6JcKv3
aB5dH2SFsWwtEfQJFPJ9PkL8hDq2FxZntHWIn2cBbKbDTvhhSctD67Ij9BDvaWadqWhFaIkKTrP2
1tN7baaLQKvxOkwNnmeAnU+vnVscyrr7Mjb9CYDY69Nc2XxL6HtOFeDuHU1RaSPiRExRnq3e35Lh
//xCAnvuv18qaYa0bvK8jFvtRFzYB9gblIHJAY0YwHsbnI2H7iVt+SQiL2HrEoQw6GakIs6hMRBA
UKwOjUqeMlltJONru2EJOLezqoYrfSbicdZAAqPoueuFpKHVHJCWvzUiS0FPdHeM6T6AUfCT6Nhv
R6gnmLW/jV6jDte/14pAiLXEmyeQYxcFRzUGghGnDncB3Gf9Ped7RQ9dK7/gEVIGOehA5QAsqAdH
J+4dr4+9tsqLQNWlfLTBlRYxDCP3si5++iR5HrYAPit7fYkxhw3qYBfpANUTT95JuMCP3DiXwnoa
G29L3uZybj7bJ4vI0QET61e2CQetTL43nN/Kxo+GyxUyk989lBVKharnIP2bzSr65y8sa4k0z43B
89WIeqejDYijlk98Cgv3q4B0TG4iewL1R1j1xg25toaLeOG4CMu8xOYws24IvJQeBTyuw6GiEd3S
yVnZBUsceVpYTeNylH2Qg/ykWXqbFWy3SXpbmcESLD6bVamHDsVoOxlxARbHBvuMc/jOQurxn7bx
EiWO+rOTZ0klYrifvcOquoA/tjFHrmdunJNLdPtkly2h345grGMezslQwZxjaG8UTw5SiUMNGStd
z4fNR9bK5lqCwOdMuAWIpiKuLO/gOLYVgJ4Hscbym1d38GvP7oauuhu2Vm4lnC/R3mmTjAP0TwWS
QQ8KiDLitob3kdzP5u9+lFun9HIaP1u/RQUHGuxGS7gWcVfmR1O7T8VlXs/j+8DUO2Q8niu7xFUL
NnVB3btOyq2+09r8FuEhy/vZM1zsDN3Rr6aoDh2UvSpTdxA3NG5ZtrEB1/JrunintYNqE80bEZMu
j5LWjF3wBFLf3Y2tuBm99LtROpFRtDKAwDrq+1aU+uzQVpUdwGqo7VH+HLfQxCsJAF2EjJYyOCWN
TRM7lnGDoupBynmLwLoSbpdw7jQFR1a4son9hPuh64vQ1u3XyRAXyxL+U+X+EY0LDygk75tNyg18
9NpdvYR523CVNAZIxMdCud/a6eSSLBhlJKrbAsxBFGmRzmkCPhp5mmDtvfMKdhgu6hZbtY+VAOBd
9teH0oc/UhAKJS2RqENDlRX6p8GK+6TufvutHafJvHPsn9eD2Uq8XKq/o3brD76PhnONB6PhJCeA
a85GYe82J7M2wuUe+DCZKWlqAkuYInZMCY/pVFzAtuhsEROWfsG/zWKRWcwzQPgmyfD2MTMjqKE0
Nzfmt5KT+82y8EqoXCK8hehh+ZOPWCh/vi/m19wNE+oesP1Dw2UP6D190/lGbXClnWUtQd6TQ1o/
gRl2zNIC6eCMzsVUA83WvcJSNrqcMtWSm0ZVN1VmfbHElkzA2rdaBBbWyoozZuLNUqS/mDMfBbg3
XquPZGC7659qLXh5i4ABO2Oe9cMMiEOa8D9ZNfoH087nXVoBRVv2xs7qip+Fn0C1ZPS7MFE2u2jD
3nvF954RYCRHSgIzSck5E9NWarpWk1miw5kinKS1hzQr8XeO0MUePs8AdklI1RIFEFcDsOngnVR3
IE3ykgh9k4sGBHbNaQTDHMeon12auYF2RjMY6PhbqndG4LjuVnloFzbeLvkRLRfuP1Rgc1xfzJVN
uUSSy2yuJ6gsIlPw5MkxUNnHAxp2NCE11JvtNzcVpIanrVfSyu5Y4selSqEQC5RW3FRJfYJ1ZRtS
P3HuBMvPDp1fr89pJT9cYsch4IyFHxIRIwbP58Izi5M9EHHj1KV+vz7ECkXFWgLEBSq1FUruaGwO
GuhtHwrzaWBSP9JowMv6tpHFbc9rQB69I2QKvtimcaySfcqeK9WHvNgz51Yx+bbxcy6JyScJyxJI
3puJa00Qk42T6UVV1lnb4q5v4KqsfvAuOzBGHvN53AkUjmQzf1O0P0MK7/rgK3fNUqKeFtagReqi
c40EEzYQF4zvsXKSWx+Jvy/UC8AcG8iD1WVf5EceNXpI9QiMJYwO2rqpHc66gE1pdgNudZQI54hC
Vh6oDmLyMJp+m8V838B5PXRcboedUgdo454nM/0yu/o7Urytas1K5uYuAh9aoh7AMaqKpW8Ho9W/
Tf784I94zMH6836zwL5CorWWwPKyqFOSUF7H02TtzDp/c912J6o60tQ8J54KTUeHlhqidN5IFldm
tsSa64xWjdnUdWyb5GBTUwWNS2+mVu9TSCr+6y2/hJNDz7CeKkqq2J/8feb7kYukCB7scCSaN55F
K+HHWWRFOeV6gnBLFXsAbZPCfk0TFVlSpsG8peRALjvxk5PoXMb+kKx06EoQkqV1PMCwbq7Cukzs
h5Q7+rfdi3Y3Js7e7HQegl/Shk4nk3Cy4I0Ed9W9tC6mnu3OBEA1yJn9MLUorgxeaZyr1kzxVQ99
YkZi2CLVr63HIrECblx3bOzzuLWa5xE61yiv3HDB//l56CzSKhtuwgV6C8adohw2hBftZngEWUYC
Pns7pQEnM0QRkAnbG0+3lWC0BCVzXpPac0bjrgQQOCQVe+hJMweoDe/6Anq6tbjRut84GSsXzRJu
XNawUXGEx+NKMRZJJFOgObvQSTtdj6xrmc7/YIitecyzPOexWTR76pcQS0nTfVqCNO88msO90fwU
1ddBFucOK6pJh/LRdAsC0auy1C9bpY/Xf8jaRBcZF4MqsawkK+Ius74PBizTPdD07bzZeqet3F//
gyuGywIXacqhtM4OKQRUtZ13AWpkB1vyUPUs6ifobTvf+/GL1+5qQvdWo/bXZ/dXfvaTM7uEHZe+
yNq2tPHAgFkE1Pei2o9zCC/r/HudWvgT3KAiMfd1BRMeUISmNtu7aob9oX4BM0sDwBjYSpknkFYv
9vKZf3E0sQMka7N+TgR7uf5DVz7D/+CWs6xFnwvbwTeZE3i1+FY2/kknG1957W5ZYpXJDOZEZ9U8
LhU0D+F01pchZfS7Z9nF10lk6jx4/TO81c2goZOKRm2Xu+tTWwlFS7F1SPkNTdlOPC6y+SEvShrh
5v6aJJ4bwgsvP1wfZeUqsxfhqBmtaaqcAaPYHYp7bZqEwmfliUzAR1Yg8zRbgLG1kRYVJJtCa6an
GqGhSe4sgOpaWsLNsrx1x/LJ7Ysf1ye0kr4vYcqDhSdrBZn6uDPbnUFfZrg7TI6OUqgxwFT7pTAu
TmgbZY3LKn12TBYpTllUA4GiGY+7kWa7vhM6rApILVyfygr+zVqCjuXIOtUTWcRjNXomMJAj88Js
IE/EGykshj3rCLYLC+diMkM+GJAjL/PbVlFInzGSew/MszsXFkIwsZpmBb91t2oPo9bJRva5skeX
MGWzVYpXnipikCCm0DbwoFNG/wMKKhNwofVGLFy5wZbw5LqaSp8lM5bB8X5VzTSg4nHIFN85FXhB
TRMMqbGJcbh8uk8+6RKazOEyUpkQI46d8tDATwXc8HeQqM+t3d4q27xPXmn9YHbiXGVbih1rGdIS
rtz3aBC4dVvGRtsSH+h9dfYsIzQMj+2FMZ2Fqw+d50cdqozCZb9t9XLR4uxuLDGA4Uy9g0Htk18l
JJAUpixZntqAIoKJP3Ep7/zafbq+I1fO8BLnnOd24lNRVPHA+j+eNNVdOeQP4+BFBbzuLkSLLV71
ysn6ezF9SBqnRvqumeAz8DT55qf+2QduJLw+i5VLYwlsrtBDH6CQePm3+9+OmR0zaX4BtH4jpK5t
18WLzDALsxg8/POyq0PBaJz6qHB6yoocWpyUMIJqq0a34txlLZHLNdySqDn6l8KPy6CsyPoDrfp9
5pXQn6alDuDP6IfU7H6q2RxO9dSOgcEnqLJPh6QGxCrtUROaSi8yYP/kJRmA6hB0HAYHGri9dh9B
0vOQi1tjjQuu/jdpB2sJgvYn0goxo0I6NrDYAzvUgoWsCbI6pBFFMGljN/f84frXXtlJS0g0nPby
yeYYy6EVRKSASqils3HZrCGilihoWBTCG3nsq7hRwGNOQ/8dZXXAxfMKFizVfd0ae1hWwqqtD4ym
Owgzr6I+dcDs7hxwKel3U6RbBc6Vd9YSLV0nmZ48alYxOJc1/cELWDRKePJAbqkbbvH837eQWQId
8DDy9GzazeP1BV7Z739T9Q9HdZizaazrARUIbKHSMe7SuTrVQl8ec3VI2yTk9Pn6UH/zrk+i89/v
8GGsOndzW81OFTMyKxtQRAGRh/pEBS2+Dl4OZTxt7UTpYMwp4ydrnoqgGroX6WpQpGeOrMMamlBJ
GIjRFHSCrDzbQsKYmbLHApd4kFpMOYFj9OfOcsuwzYxsh+1jQ21b2+3D7KfGV8ELFXXIySFeP76P
mSrP3C4ghJmNv+yphe4CDMYis4QzzfV5r1V5/rZVPsxbmTM0px1UlLJCvheU/ZEmexBd+sx7BxZ8
PMRjR5EGcmhT4Aw38sZ2y9vUli+1Tx+Hcnzok/oH7cqNAtdaO+evfMOH31NWhNJaYt9Xnhl09jPc
CW99l0cF/SFstvNqAEoeLyJBcEEJEg68d1Oehs1a/koT6y8Q48PwPknzqm8NbLlkfCt6HGnLfx5w
DUHMG4ofZcAuVWcPTORNUM7qUV/kehAe92yNdDgu2/zQorSp9Z7UbO+D+6nM9nb2naNdmk0IdhPM
n5yD6upD2Q8R1PJ2ddZubIWVK/jvS+XD1GvPFf2kckxdm9/6ln+rXQvwiDkPLQNGT6mjX67vuZVb
cokIN3wCqmmBwuLUSeNLmjl5lHWuRJOm+Xl9hJXscQkJByCTGJbCJioU2ffK+OkVHQxLzfEXdLmu
D7EGzVlCwl0XxCE/VTw2ChwEZf+qmTzLPkEHt4j7ND2a0g9qmnyDxHE8yvbLv1bvlmLuvSMI6Rhe
VqXOokaaN0Dn7AxXQAUt+7fEeKnRDmBb7U0FhnCJf9NQWd8nSevEDRzZIP94x9yyulXetPEcWftc
lwv2w86bMqcEQ9fh8Wz/8gXU0e30DXo0XzdXbK24s8SAtxZvaUtdHjsk3yXSg8r9dKf4EBCYMs/6
F0mR7coTeaBFtmsG+7Vz9L726BcLLpUW3ZjnWqdwCQzHs75gBfRKgCVuvui+ux3BYB3b+a0hqL0y
646M49402mfH59umG2vnbRFfkqqjGekJR8NCV+EMgEFfFW9dSTfyoJVr2lxUrCzczGOnKWaVVoFi
v1RunQEGDLpswlrn3zcZ8SvrZy5h4sBfE9U2PrCgJnKAlJ4ajxwhphOzEnYiHbPvUlYeLEJvLON9
+1K4LNT/5gYQufvv/kwJgE+oI3NovfZvje/SOzxQ6giiy3JX5X335HZIkf0ceuYMDVJL82fH8bdu
xEsZ47PRL/H6w+noh1Tmuex4zD0WdPT1UuGggx85/iv82w6VAKYJEfqWZkgybAcEw7Fy992W0MPn
14K5xGEP/dyQvEIlwszcXUq626KrdgZJHyrDi2j9cj2cfl5cMZfga4oYkLc5ymFz2u9lI84Kh5Q1
xpML0x6HGLj2lXfruO1GgFvdSouYU5RMt/pSYKnGMRwgbH+wq/dMzm89z2ogvv0n5omjTBqJLV1D
ZNHAM+v6XD8/L+YSey2hEwqRFlR4ZUsjr8vuXKqjXEJwz7pH0TfaDHtri7p4L9rAdhslcJYx59NL
240PIg3rETLgPiswrdq64cQ6bJ6TteEWcQbMSCODtUQRE0sBMZYIjFH6uxYKbrKBKxhX0EcchnFn
tMnGtlkpo5pLqfGq9Uv4Xo+Xu9CP0pZEc96CLyFuLjhFTkTAeHpgQ3Lqt1qwn0dTc4mhZk43mlr0
KJ/L8mKiTQ8ztb57oApc3x0rq7hEUXtgYw6ONoGOqWq+7xqIfIritzdBWobANaQ0RaAKkGNQstko
K6ydhSWgur2oVWvf5khT+P3s8m43sCIy3Pl8aSs3rS/w3Wp4Tegf1FZnzjYlyj5Pt80l0JrqHtDw
FCNLmh7zXNdvaOJPqHeaKmLQoQ5S2ysDaG7IgMhOBtSfycY6f550oM/337A61LkwvB5ZqGr836iF
7nLHv2F+/74JQlqpvqFP8N8hvFS6rutlAOjogYd5M+QnTQ8uLG2FCWkQrds+rCxBD2Sk99lAgxSC
JbuhnnawEHikjhJhy3v3rMY+RNeU1nAt3uPJKw1II7HUe7y+41a//+Xm+XDDCGfKpVOgSmiVogys
Ea/W2kAJNCtbKH5wIHL3hXvKUifdN3ibBQWhEFW5PvjK9bKU/rYVcYsJDnfoi+ZH5ntvjBv3ee09
2PP4c1NyYO3QLkKTOw1wwLJB7/BTk94nvcceOl2We5mRrfru2kQWWZAPGnILoCY4jvzGs6UZTDkQ
kDA96MEjCmGq9e36gq3cHktEtgRm1alhFQjwQ7JraQPVK3nulf8TDkQnDxnJZk1k5YT8Dzq7HtyO
tyi7CBcF4USGKdSePD49bF5Qa3O5rOWHjcek9j2SesZdTvovsE0eQRIxzmN1yKHYm3RfoC+1scfX
RrrM8eNI3dAatEyMO925+iQrCJNlqW1G5uC6TzmMMtG6AYwlbdItWOjKfliitekMve5mmtPY1c5e
V85PadH3Xlpi3xYTpDQ3tsPaR1rEmCq1oXHVp3lcOrtOTE9NN00BRSc38Lf6/GtDLMIDs2SDbcBz
CDLQwNLycfL0nxSwQLikbvXw1sZYpCrNWFaqzMEDAdtrjoAdotAbMn77VMKHuhzo8frhWYkDSyw2
cDxsINQs4hIAWkuN+jDOnhtNZrYlbbiWkSwh1qnsi8ZuUANIoM1GAZQqq/rOcvk9CihRMrRvGbd3
pjXGm6doZVJL4HXVgj3bkg55V5kdaFP2gWl5QSWqLXfuleezucRYZ1MDbLPAA6gQw2muWg/2UxfY
onuTzGZEgWenEhNlUwhA2AGLjJ8wkx8XQlsghdy7qQFEylaNf2WvLAHXWTNqN4W/TcyyJJjzHtqU
aQo3EuHu9NarZ22My3//EC88C3bHDtg0UMMy0jokbCJQMAM4I2rVpR9CWqOj/3YFLiW4mV0NHt6S
xWU+6MhlD0ZXnRtSHqCsB6W0jQi4NqNFoKiRUpq4aYu4TjvEWeU/taP4ZnPrFlKF10/XSshboq5r
MP9HRcj/B4pJGreW5zxUBYQYfS/cTMBXuKvmEm/dozdu+Jmbx7PTxk5uBTUcqHt0iHPWHlLrVNX2
++gWx2SCuiPvxWnWShwzx+t3mbyFVKRnfJ9SAMGzFmS93rvPRGNvvO3WzuIi0aAN+GxTneFbevAj
K4G1gKW4j1eIPlxf47UBFmnG1E9Z05nAQcH1DZDl8dbieNcBOHz9n1+RSTaX0GoqzVkyEyUW2Jzl
NxYQOb4FgdtO7kjK94y2AS/aZA/qcNTgXQV7cIiPils5mhtl6LVgs4RJG9QpqCoaHlNCOYw8qv1U
sNsadW/X63ZwtHtVTeOHkPnOgt4Sr1IkQZNDParDo5P+Mnr0DRieZtcXZC2JX+KoezZD1mICumSW
Yu+BhZ5O9CbJHkkJpcl2545P7tk3rMdxHIKR5fuGVHsiqqPB+9vOITeVXQXmxIK+fizw5B9Q4OdG
s1UcuuyrT4pDS/w1kTl1C4lfx1w4izkwHsi9E/ylQlrFHbFR54ShtAnJ9BqddHtr1JWS1BKRrQcB
oLddlDEBLq2B6YG87TL+6EwCiLwyg+0FENqQt1JBhrfliVs2jhvtqp8UvPBjLSxvAyay9nRZgrHh
5ylHDgxTXAr4w/vNA6NZE1a5FymLHjWMd128v3hpgmtvwP+HJafr+2LlHC6R2BYpRd9WAqVItD/t
oj9rQX4UsC+9/s+v9MFMd5EQmT0fuOtyHk8pYlVniD/EgVIt7Mansq93aVLiseofoHv6bdbO76b8
DTNbBStGAl7+buNHrO2uRTTzbdjoXMx84tQVTdCPO1olf2BReyMSfFtvro5EOefRAGwP1sa6srZO
3UpPDP6d/71/82wYVEmRcYzO117dTe0RuBSoMJbQgbRCknePM3yML3hsbZSv5mhEo0F+wW33a0XK
l+vTX6nELMHY6WhBMNv1i7iFMpg7OHujdCNy8ZJu2aM110eUSuLNjGPl8lxisgenYumsURXsYbLS
ZYIAWGYe82KE9UomOrQFoJdzfWJ/QbOfRI0lONtUlWuD6IV8zgOrq0jNbDdNag8wNdzdeJadJ0+q
qMqTaHSaMZinxPwqNCpPAuLiDtdxyZozyjMnTf7YLkSnReJBRZnDz5biLrpFUHpJgYH5P86ua0lO
XYt+EVWIIKRX6DQ90z05+YWyxzZBIEQQ6evvwk8+3Kap8uPxqRo1IG3tsMJzbICTMTlt9I57n3tk
qyHoHEHi6qZzhXmTZXG+ZXySgwJkb+JuYM/v+hJTdp4W4gCT88yP0vHUSOfQtJBYdNz+zqnWDvHi
i5ileZ49jjyrSnT2udzVY6sfpAOxXQHdmWKMf1YZ8BRlkQUck9nOHqtN5HJ3UwIc9T609GhHb2Ss
b2KTPYFK/qKbJt8OsPk6RQYvtop2B9f1Gh/IyrOe7gPGRx+J+pYK/Vyw7oPbwyGx6T0dO3Fgwr4D
5ODWRA16EGiyOyGBP4AZxNR+xOV2G2tNd7HTfINpt70SxpbKlbnMOOZ71Zj2WXJu0vZB9rvpGsNs
c8cbEqSt9w3Y28GPRX8DecTru28hEZ3j1C3dJrlWCRJRFxEzEoALxfeguW5Wj9LSCtO19VfyrjsH
WO4CyfuQ5jfGQHceEINwuDi43prPytJpnYVnlAe9Zq6B+sBRR3SRYBM3bkwJFXAWwZTLfLz+rham
zOYcle5mRopyLE/OuoCsFuT09kkP4OzIIF8wcEQ85466d0MO21cOU80iH4AiRvF/ffmFrokzi8I2
Nu4Yw+YPg9kOCfwQ8Mh5Szz73lH5E9T1V+GuC4BUcw5K9yBG3UeaJ2fFx30+AENmMt+jRdA92jz9
wOzZgpRlBESOwB0bsfg70rETr5zaByRqh6H0O8SXV+LjwsedY9RNl3QedAtRYCZ6x7ronLTmraHt
Y21Xgb0mLbgAvYGGzX+3qauTVnINri08uIOBTpLtafoatbC8lukRIWQ3nf7BdGJ/cpPtxaHvt7H7
YSS/SXfsxvbGcWlgeV/XP/ZS6j+HpEt7YMDkYVwk4ycrTO5GaYNXF+1knR4GgM0c5p6mIoAU1osM
zRuHsLOh1lw+F0id5hyWHnftMIQGGicN78+G10LmXpYhfQ6LnL+XRV75UVv1d4UePtWY26cOTtNf
mSfqMAhhr8Q2XtI9JkgaVCBGsznAUBolQxMab1ErcnQsMrguhbZ1ZEP5g4TkqYT6lg/yf/OrMItn
IfJ+JcIt7Z9Zqd1ZyqoMPaRn2uoXd0g+0rSFWlHLXnpJntY5BAvpmT2Lc1lZpiIrsYFStwSmF3js
cRtzeW+N8RvPAMg0OXJTTAumqd+Nsvv3lZ0yRbkL+cMcCu8N3OnSfEJnR4+DUu+D5d57OCfaiM5F
nr6kZv1Y9clbNepfcHa/lzbIVdfX/hP5Lq09y0nTkXaAjhqA4VffCQPRn2r4KUOMDMLrZ5U0HnCR
kM+kKI0jJAx56DAfHEQ0V+KTk1tbi/0gdQiX+HzbZ5qAWAIFK0OrTe2FR6s1UKnA9WSPNdpzZ2gf
LLC8AVo1RCbwynuBiQ3AfjUpziE1fzhWi5RQ3wgQW3xFvepQKDfzgaeHZW/cBm34dP25F+qNOWK/
Y1CoajQpzyXMIH07ZEfCxffVHuK0NS+81TnennrgeNscYoL2ALFsE6JqeMXFSjxd+uPT9fLXfWxC
8TsuZV+eaerW8ON1bzyjWNmLC0n6HFU/toBhWc0APTVSf4fC7G0MUbMyHvc0dCy/Ts0XB9N1AajZ
ygZcWnCWMuYedGo6DwJugAmixcS3BNabsbmJo+HGyNgGUja7Vb7vQiSZw+J12ORt2Ibl2Ss6GsBl
SAU4X5vEo5BYm7apnffhSuvqT9i4tAdmYcvKMse0RijOGTnPv0Ni73eTD9vB6qodRBCRewsljq6D
E2L2gMzD4/yrlMmwaxI7DUoAq/reHDAvzPWh5RweH+UInkz4axDwuoUXaBgw1/TuBDxoew//YUMh
U/bCPrgDfZJmBfRKUrzKTvKAZzqsfQBt6S7sa7JJdPF8/Rz9AbBfespZ0ETTOgzduijPlXD3qFFA
G68OnqTnMecHrxLaNzw4w6O1E9d0x014yGIiod3YL+h3kzwrs8HTjslbVlmBYE6/DaX4Ev+YHf9p
Q/11Vuq4cgj0SBVoUwMq7m/CfZtkAVYZxgsp3RzXLxI3bYls1dlybYgHOc2R5h3gLaI6CHgwkRI9
0zUS01LvbI7Gx5Stzfp+ULDCFTdeOW5CUbyDvI2xW761qvZggowSd8kGXLhN1qOtCNSPjfMaNuNe
8Riq1CQIoUsY9SmUXH4wBksolJji5fpmWOo1ziH8XRGFgymg6xv18bce9uuy+cwhMyQ6oLITtiVG
tC8hC2HDIb6KHhQ76q9iSEArYCL414pojvWnsGaG/wUUOOskOTHjzSHqgFrifbUgWggjcwB/BC2C
tqa4PHj/ILq7uHbQnZt0HM3AXtVtX+rF/XnJf21dyRVisIJip5lFd1BjvQec4S2t0l895H9d0ryw
vNkWCgTaovsOQvLKN7QuX11/Wkh/LZtVIunBk8XDpVMrMvnGoHwPybJfUyfW4/1PkBDBgC73DJm1
QqcQOLZ/XHoWMUVPC2iL8PIMwxBYfL5ZhbmLTdAHWOnpbYTDBH8wiWyhdjaNnexKDFAN0HSuLz+t
ciGSzaHytt3mYEhk1dlx+VZTcZsV8uf1P20t/e3pZf/1UmO3byojiqozwOjkBnYM2WEIIxDXn1CT
OaUdBnr8xoYj10PrO1V2SMvuFo3yN3B5Tb+AHMu27PMalPyCBpDjSYOqZE+l0I/c3ERtdpJ2THd1
94+9uj978q/fSwaDYI9HQFpzsQmTd0E3oa5fs7zofUWGrSXU91Uc6p/699Kbn9XFbjvC7tpjBRD7
zfAxgFYn/DgP063mXnI7aReHTdwHrCWVr4wGhjaFJU927pzapu58pZwW/FfzOfe8idBSbjqby1sD
ACg/rVj/RGWjA5V4ENYlBQkECfO9yNLhpamGe634fctC3AmJ92SnVRYUQo1Bzbm4w9wc4EWh9Kaq
FdsnkEbZV13HdjmzvrtAph8cEb2aQw+P7Os7ZaHXMgfz1wJ8DXfIFCC4+k0P7Cl34URNje2qYcGf
HPTC256j+W2FVniuciyRF0GhIeWUYugXVuLB4TDKYexch9C8NrItQMj3NHySXftEa8fbNnh9uwHF
j19Z1l5mzpMs1BGhwGqaO5ZB7kd06F3KyM8EP0n1WEkvqOP8p87pd1wza171C8n7nCuQNG3qkAqX
+pCFH6ERnUKTfMXNmoTz0jeYpaQa1I1WUw3ltQq9RSf+QPi5t7UJP8B/q2jnfAC7ZXZTVAU09q23
lGY/Za33g65+lJkbrN5SSxeIOQunkBaGnlAkFBQHo4Nle1AoaJ94Zb9aSP9ibgNpOTy6+mCU5oZD
5//6Dl4atczJAczVkWOYEilXbdwzaK/YFFJ8WxV9FU9dJLYmvOMHp78tE4GeWw+LPRX7SZOuTNMW
MrI5KQDeYQB4U7zbNhwPRtSe1XBTpnwfDuKptsuvtKr2K086Re9LJ2lWOw+DR5swh5qn0xmv7UhC
ePLxnTdOzSWo57AcposQP0ltSImC3tWgwz8Q8nB99YXCaU4TqJPRsPsYsr0D2D8+fKQfMJJHUn0X
5bgmQ7j71Fy+V2tNmMudbY/PyQLUsasmy6Ff6Zm/Xdu+tzP7KO3o6DRovtfilqbZW6Uyf1Ur9U9V
9n+vFyvO6lyn7Yg2YeNxNpKaHQyTWWc3zHJfx/GPLArVXSKBcQvQKggqJ6+fuDSsvco8NvoxwHY7
uBbGaCLk2b4LcaqElR6rqPkwCuL6jmdYH3JI7KNXiuGAKqvcWFghKDyPbmCas0YDuxhM8BBTDvnX
TerYOOpuCj3TmpsPcZTd0wh4nxqYtXVhpYtbHmvMApbZqsqghUQLJUpjQFt5Ctvpt3S8qerxhx7t
57ixFKrMEW6EpfmZcNxxTXsfdfadXZqPSmc3mruwFoVLHHQKhrVIsPTsU/z+69lVi8ZSU9TFOTa9
n73RPMf1FnnLHrptu0GMQ2BafhjfldEvBfs7kdBjRXZNdRp75Tu5WNG3XvoVszBIeArhthzKbXFh
Pwq32CbSSf0S1LJ/E97FB5gVwYN0eDbA2OFsOcVtV1r3aR+/A33b+1qujC6WvvEUg/56lyaExi3V
gTRs2VL7FbnjAIAZVf+trvLPQvSB9qrN9chyeVqMx5nFNTMaMIzvQd7NWQb1VPck4wezj7ZJk20K
I7sVit2VXfbNc9Wnq7xXTK5P1I7Ru8QBArZtd/13XM6a8TtmeSF3pYyxgfKzZPzIoZ7pj6HNd0gS
I2xWcOG9SAybPiwPUV/dRBgV+rHSDz2GnkBXx4emQcMRyZ4BSE3i7Rv4uRpjWPqgcMHLVabJC0ww
kjsWGRvRoPM4jq/Xf/nFAtHjc1KDrF2ncipwP3GkPmE2HRBZbtBTP49u5PiriOKFPTHnNrh0IDUG
Zjm8G4DYcl4V/LQaeTaTDmNeKOp1Ln+//kCXcwk80SyMtQVsDKpEAwWDXGsjGH/qI+7rDr7n5u8i
DY8s1IcclkRGLbcjlT+ur7v0hLPIxmyjx4C3h+EbLLXbgb7LdjhHohS+0VpPkCeCH8yqdPLFtBLP
OAtXsRlmZQse9Dl3o/2oio2OCN9ww4YghJPcsxHOt1oS2P62xh2aSoeeNZYfm7nwaZftmn74dA24
CF9/9D9NkwvX35zukGaV51UuhHAnHVLU/duxGDa4z1VzhHfEBgJaE6Hazcddknz1dneQdbJr4neF
SX/ed0FaNnt0TldbXZcTO7yfWZTrYAxFDVJl5y5kyieW+oRcDcgMfbwryuQXhVy6b2Wk3DY4oEHU
wc1BucU7REIFIGRrZOTFnzGLhPFIiyEXoDhAtN+1fxjhUWN0ifx1GJLAGqP9xBRGaG+J391Nah6r
OdAfzNylTzILjMnYj6ZB+wyFB6odmkQhDrPJDm3d6Bu3arjfRP0vW/E6D5zMcCAg4tW+TuP6kJc6
uas8i+568Kr2YZWyABKJ8YNNYe8waBOlPEw24YMVkoNCjrArGjPdhcBBWRChqGSzsYaxA1IptHcd
V9lWckjq+UnZOAcQYtCybwooyTrj8BobMt9VaV84MM0uVB/YnCPs6b6Dn3OUKetFJNCXC3oAnNoN
Km3jZIUjVBKyHFhqs1YQaYOf8R4jKQWjiXj0mM9iN7uBGRWReM8lDT8cTfJnB1hQOIInsfXGrHp4
QDffuvGYDda96amHPuVyRcFp4RZns7sggphXAx2O8CQi9WBIfWu4ydahk1gUUuzrR24h2sy5ILFn
ih5wU+ME02Nyx2BytesZRuWe6exqqxj8UpQ6YCmnazft9OsvbKg5JyStSmJimAnNP5MmvotP1fbZ
F37DAx+N28JxdqI2P3PHeVodTS28SG8WyZ2xwgbI8JAQueFo5NAGSQoaAAIE/w2zaLjywRbuwLmQ
fzyiOOFxDIoIEe99hMZCpzDNk1unYU/rc+6lbzYL2ugqt52IB34yR3dXifREXXpTeezYun3iUwvp
AoRlr++PpVc3yyQtTXA6M4ufYjr40urKzRB50BwGYGnDCF/ZhUsvbhZmqWVZjBGDnQwXerwKu1uW
CbxUHT8O4wdEn7XR29JCs0Bqg3tCtNeykxOZEZyq3Ki/GyKa/VZtSGDEXahdFWZr4JeF23XOFWmk
ERs5Tfkpq+wOQTFWkP+AIFrp+MqpoSB//Rst7YdZnBCjTUUZV3BAacpbyZtjYo0+S9JXJ22f2Ah8
S5atnd7pRV04vXOmSJGXY24SrMX6YTeyaBdmUeLbwvhiGbunJvUtTm4i1iDGmrfA1u7X9TKmK+fS
2tPz/1UP9HqEtlxbxBCRQPOO59CDEn4KC9aecLRbICku8x4qP1QEsYHMebVbu3AI5nQRKqMMMm4O
TI+g6Vm0TwqivZBbWP37F/saHp+L8g9Ukn6oaXRW5M3R1gayB8KPaP8ycWHMLHzQdgcx6lXY0EII
ntNFooLn8JzPjFMPQDUrWrWR6J1YBVLqRO0RSbYp/g880WN+l7SsXGkBLhVZdBZMdEdjAcO76Gzr
4cODB4htn5xRom3UdPseT42KjgXCbhvYxjMPshr9FzUsaFxE2zysT2O25pQ7rXhpK80CjhA0iywt
o3Oe1qYfpwZFExK2D9cP5GXMHT7oLMwUbR9bymTGydUDyka1o9CP9+pdaNy4GstkKNfysbsvmXFO
gbFfnQMu7aRZtuY1iVOCaoCbLrkJ3T6A2fyX7YQvtn7Uk9bkblU6eSG2zWX90RXjnSAWtIKrCsBu
gLygFH/bx/3b9Xd4ecru8TmNhEEYB84EHNbQscZk94YAH96V5kNkdOeWgkNsNt9Cuhng4jaQOzhL
B1kHLfEeTI+iA8g442BoQvT9OHkFH3NB0AShD9d/3FJncM4wEXak0gKJ8QntiA+I/UNcFUJPuTim
ZdJvchOS/AbN1Aa60Z+ulbm76+suXF9zJgkMT+3QxeY6x7zd1LnPhr3y2MRWaV/GstteX2Wp3JhT
Qpy8tKPW6rAMYk7L1KsVFbuoAa7aO7o6B6rAUkXQaA1djeYB1PMBCHCgNQYDgqnD95VfMZ3FC2d0
ThFp7AiO0kMUg5SoUj8d4oAP8hYWgj9IUu6aKH9ovfE7TQzLF10VNIIcG4gOrDZjF67VOTGE2zlz
nU4l56j80bg/h+RHLHddG2+0c5PIw/WnvAxwwDafRSKmolQWCVax7V+OrOEQLjB+ex4r8wDz+p2s
gJWp7R0UUzf9T1rze1I0ZwAKbs3IkhsY5tw3HbF8ruuDAR916Hq15G6EHsL137cQUOYkEoPoJK4I
yMF21B/aAopHInDjT26+lG7ujx20BMXK5v6jmXrpg8+Cl2o92FIRAx+86aSfgEjmD+I7iwT6SFkD
BmX2ncgXB3KuPjSeXpVoomDSDa9HlP51jfIfPjOiG+4NAbAHLdOXRuUbs+XkULqQDIY0g7pFd2HT
VaNvA33vF8QEJjTCdM/yujXi59K+maVjBsGmKR0GE8axQIFrfNrGeJRu9LtRUIEpSb9fDfdLJ3VO
MDFLYAcMQaKJKnyoQxSiKRzfUXEoDXHr1OveuO0GxgkfKRcFHE3in40BbsAaX3PhHp1TTriG80lH
sD4QEzijcvy041WBnYU0Zc4xSbvc6GFIHJ0jSn6LTsLcZxvjtJed3PTJIAMJpmseQzdybeKzcKnN
7QCIYakq75GgjFX+FjrNaxdGTVCDwnj9NC0kknOqBCOy6nKzjWAqxEFBiiZsx87TxhEI9JUDexkH
7/E5OcKNZEkj2Gac0cA8tS24zWSIdx1Tj46l7kukrnZow3TH+13X/UuZAHzRZl/TtZnXcCSG45yw
N3pNBXbhMMwV/hmagxSgQ6R8br9JTecmHAFkHu3k2SvlIa+AbNH9yqMvvd151iVL+CCDGHAKlXdH
0npndeG+L8jTej9waUvOQhTnXQqqBuGnQm5aQ52iIf2e63qTgNEkALFwuHvbZeTZTX9c3zEL8XfO
nyCgJ8RFh1oflKUK6stim+fNzk25DqqxfC1GhukyJD23LFzFJC1cvHMmxTjCKcdWBcpWkj7pIn2G
uMWrbLtDMxC+qytIulDDuW3TX1Dn3QNZcbI1hFai1+uPvLBl5twJsBLEkI6Ko0GnN1b1xeLoLgMo
JTb03osqgDr12tBiaakpz/qrogQ+OQ9BCcDn9KJNJff8e1JCTNgdniJD7buWrnUClrLZOTMi5Qrj
yrDnJ1xCJ4U5YNH/6K0qGL5lQvp9A++duNhghAlEK6T7PvLUu4EW9GMdDb+KjJ5YLL5KwFhhGhHl
yaQl9m89qzlnwop7K6kaigYPaEdGKTdZCUkO8OcepgOa1Pbj9a+6EFrnYv4ePmbmxAY/Rbp/qgzz
I8rGqVd//a8vfchZFtUbmbIjzdASc4xbDmgJZeJWIbYZOXkYQ+9hFWKycOPNiQss4iw3FJqy4ZCb
2wbSZLBVN+zg+nMshDB7Fl+6fgBpJx7DU4zKSiTJc5jEcGCBHRY8D1cuoaUvMctPxjSTSa+H8OTp
cjd557HeG32Jzb7yEEvV0ZwKMCQdAAmwjTlBbRwz9obDY/mtc8ktC7vHklWPoIvmgTnAGbsr1pTq
L5OPYM437Y2/DnNuCdh8qQ7Y/bzah02ogr4vNwn6YLlXd9s+jn/VnmkgO8ydwBiq6tZxqt+NsDI/
rf+xkzknEwxuMg4toOenFg0M7qeEqHM5ojKGv2tOt2Mm1DuHsoNcSZr/sDcuJM1zfX7wq6Vo0xSE
0RbWWmjmn3kCx+naGutASf2ATu2tps6vbBRBZLDvVhGLDTpazTY1Qp/T8RiNaltH1Y7Q7xllYRAL
yGNDlhzFNNjv4KQQwredp4wtdGhvGivaChX6uddAUjlDhOSu8dnXjVrZnpfBeviO07796zuGlHia
KhsasabR7SOv+1BMyCPv0Hz0pSFvQM1ytpjTQ6ugQaCC9VR7R8rkAPvsZE+p6QZeWN70k1VybMbW
O5J8G5JjkZmoTcmYugXXK9lEwJseWp21xxIAqgA+gOlGk3Q45tEIAwOwdxLfjBOxJwLymNeP90KY
+jP1/+vREDugTeHhvsnEjnbsnYRqTxIUIgDK7qre3XgDXUmGFloFf1T5/1oqzvHUY1YjcchcyOhM
tbNvmEduyYNN0pWTvrSI9d9P1VLbqvDW+anP2WEKt32RHJTRb5JRvrTcWmkcLr22WVSkqVXbNcEy
tTUcvcjZ2gbd4/MDxglueOZu65SsqXourTWLjqxKiI6B2DnVKaw+XaDBb8fqoem8HTDKcg/8sRlA
zLgWm64YvnceWCBd5ASj7OlL6/Q0cNVjnzsgJwwscOSajebCz5rTDPomdonZ2exku1IEpcsOvORn
KiEjXhO9S2JzctVc+axL0Ic5nSBM89HMqpxBTTi5L+182zYKALt87yWWwgQjP006FUnWQts93a3e
rQvJ7pxkUPcjxBJqwU5RYcEMZwLjg0sOO9RN24WB3UeQafdOq8Xr0judLuG/j0hS1kWbMXYitnEH
DdzKD7W+0W35OR3HhOvH1V7S0pPNYppjh3lfYKB7gvNCAC3/Dwztn6fTmRvDo22EB85b8J7WbuCl
5WaN9tyBqTuddksSOV/aHHaJJgcSdjtcT8J3i3RKpPer3+1PS+zCJTTnEejRi5JMI2WJ0JkN7Mls
oc1rkMp72IKZ8AZjVWP6FEAC6OyoDaXxh3DrSWwEXR2gNkMwOtzko/FAAfDIQ1irzWi2Y+AaEG/z
nOo+k2a4mbqRo3sLueIEdOYWWJjCPHQhZ0HIkp+Vm22HGOd2lMoH1GCbFOOz5cjCj0JoZ8JP/ZO7
BCX3oOIA8tWwA1L1NkuSO+lS4F7GZk/jsfXBssC9UstDXbPHRgNEYEERBv8MF1phyTtC8jQwPfZ2
/UpYCKFzuwDYPmigpFJ68mxM6QwCDR5VvwBgc2hBB6zb/On6OkubfRZDha7L0dEUxCTgM091xowg
mzxVUhI7mzgGjoyjOXEDob5oLZROt8ClXTELpWndADvBRuukh1Huo2is3mUP/n3E7WQ7OmG1sSLE
SFf7PWVQ3HlxYO/lM6VXXu10ji+sPycWeJZIGiu0rNPQqF8digCII9wZtnhZLTuWJlpzYkE0usg4
oUJxstpq5w1RuO9cmCpIHz4nqbnP9bChFRJrCUG/zWDDuAb8BrMN752M7aCjvoZfXNhFc3pAM4ax
VHFinTJFQmj9WOcsrD7S+rPF4MOXXNrb69toKcueWwdYvYRkThKSU62C1g6iWvhtqGAIpZKXMJSQ
XgGnMaS7sS0gcOLthj4DPzBbU3lc6njOeQRKQ9+ldWLrZLp6O8jwAwU1bE1DUD2tIOUOuNsRBC2S
xB8qfhzr/BulaNs3TmBCRuv6S1jaWLPwmoVQ2k0dZZ0kSDC4ix/wwnc5yM+YRHVrQ8SlRez/3k5V
UjCO1JCcXAs2L06SW89F2qXbRnvuLTRm2pVEcaGgnZMHKovRKhJ4oYlpojCAH0oWx2uZxEKtac6i
DixnC+KA1AeoivNAqubWEfSdQRL63z7ELMLIkid8cCpyEhnscJrmJRqS35iS3brdSnvk8gNAD+u/
X6EA9kTYpMQKjvsLA/Enp4w3q7qol48tm8P9rbZLwwgiEugjOg9c8Shw9ONoKyvIwDD2x4iqtXN7
+TOzOShfM7Pu4SzmnsoIJxf5dODkyb5Czu4JtnPi4WBUpvA7br+N5qQalAUKwgVAqG+z7OZfPhfA
4P99mUCzkaEdG/fUyuqY925AhYKiWntG7L++wtILnT7jXymdEGMDldABKiNCvVJk31U73nQGZgQO
yx9d3q08ycKEn/FZCCjgG4TiN3dPXcuqDP0yp9mlEHQLGC1/oF7Vz8yYOAeiGf1Ue19KF2LnhPnA
fSLB0fi3x53FiAydaLc3M3xUqN1CN/Jkoj5GqqJPVMNr24lX2muXWc4e49MV/9d7HWRbFURILGSb
QVKVv6vGvTM81JQsrZ/tMftZpfzRiDIQBoeggsyUX5cpnF+LE/Ha27aKn4hBD9efeulMzoIKUGie
At7JOtEW8FeSGL/ISPcQE7r+5y8nz2wOwS+aLjHDSNqnapQ3kgJOn/e3nXqKyy/qkZ9xO5xWkYkL
p3KOmrerkeVmVzonG90KH95zRyrHh+vPsXAW5lD5trVGtIMKB33E7LFqmm3v9m+mo7ahq79WFVuX
TsIcJu+yRsEkonVOgweFPwmt1okeRkNAoYnXb1gHxKUphq3bVRtmkwcoPCo4PLtv159y4WvN9f8p
B4QYsrreiZferi8mWzRot8RoLpdAZ/uhojDyaz5HiNOv7I/LmTSbY+Z5BxKRCd7HSZT0qaLupxXy
7xjiPUF6v/GdkB6nodr1p1vY6nNAPIORmRUblXeSaa58l+p7x6zeUuhHXP/7C61aNge49wZHdxKi
h6fa45sKsP/QcLYegkdojZsqxTEmGHCNO0rI/vqSl/MaNpfrp5xBPJAROOC4/bP0qm2GwEBM/sDz
+t8ubTYLEPCL52MvsAQbwnYDd7T3qV2BOYde+SxLzzDLO8YUAJgwxAJ0qqfDOL+Vtg6AM3bh87yy
xkJnF93i/8bczkaWG6cU3z4G4oRQurXoVtf9o515edCSnzkkZEt4UhZZR15sRMSgc8qTdvkdU3D3
qScb7hrDJQLpWPuuAiRhSxvnMy+JP+GINg2tvg99aW5d0lagW3QvVVZtutr28cd8gKauf/CFbhKb
I76dFp5UUJnHgalLElApGz9XMUT7KPy3FaKB7YlbWWNI3aFpnVWE7s2UrLkf/el4/n8ZyObo71yZ
MDtzNLpKcVfvO1K/ScihMMgNu732RYzbeCCqOsLOyvQ7+NoeIKQR4G7fUY+a+7HX31jT79LO8V0z
3xRFfGzxniIrhdMWbyXUTorX0fhH3BObo8ipFzfA+FvsNOqO3BpgwYgRY99I7yHTf9cJnb0nCLpo
fspbJfYdajsGh+PBkSsXx1JQmBsPZLB1x3xIeyc7YvSg5QdpzDcDvAgIeG7HkJAgLvvKj5l4kKEi
Kxt+cZ/Mcip7olHHtEWHD5LwugKd2OurLRJkBFX3DjzWQyUZoDrWg5uA/oum9vUNuhDQvVkWlRZx
VVFPoQVDxF4gVyRK3kJP/ako+18u6Nv/CA1invXfI+0mMbRRvRzj3NR89hrZ+oJFPwZA2zrP3kuA
gP3VZHvpqWZBULeFFQ0jlGggm2Tf1CYwtMKF0JmL+/HklZH9Skar94dORJvr73EhmZn7FmRmEpUE
biwnsx701oVN+00NxYiVv77QeWBz6Dm4aqPlMtM9VT2B2mFJ/ZFXEBZv7xvggjNe3xsRfG8Ihc2l
eLb16EBcTg5+Esm1rH96dxdCydzFIKqkqlqCnwB3jACdFtO3tHMcGf1S6GThVmBBloY/mM5vK4D2
WlmsrLxw4cwR6K1h0xJjS1ROHaRozAxI7Shq7l0DIcvOvfEfl5mW/yvNhxECjNJSsF+FYbyEhYW6
1NonsXOEbvT1PbL4FWcVmgvLAAiM9yDYoguQd/wQhvGO1RHwadZLD3p/QDr6KRJzp7s9hVgpOxqu
vRbZFg7FHIFelU2s2mJ0T4lRpoFu6T4U4U5mYg9rjaaQgcPqJ9PI7lpa7htEeeLqb4TAU+HVTpJt
0ls/IZm4rXO+squny/zSjprFHs3HDM0XtGVhy33kif2oRr0zpgirnZcqzr853vCx2q9cgFiyOTDd
NbVlNaLwTn2UPZPI4lsIGHa+Ycny1DlQHM48qBDmbntbyCTw2m+uE731DlD5vQdDrcSQsMqQNL3l
ff1ZQDNxm0tvowbr3eWsDsJWfZHR+S1i+Lu3dvk/zq5syU5cCX4REeyCV86+0Ivtbi8vCntsg0CA
QAgBX3/z+MnWbQ4R/TQznpkjtFWVqrIyv1hws+de9+gKDzOxCzxrzVssLZxh3ljm2FVR+GFKoVwC
FUEPfPUjOIerx1mIXVvaE0q6PfihyYqXWBrQiPm4CyV2n5IwbZlycRrQ8AdI1pn0DsrDk2DdKa/m
76qCtNkM0OJaGPg2xyuJTBx8eeMBinSLLWuDZHoIyWP0q44jVC6arWe3nxr3W4jwL0y9noKuvvpC
Ri+dh/E54sWc9Gy++nKV6OR2LN84ribuHdUBQPDj2E/z0n6BBTpntbMDVgldP9bBm61DUYdnyFKn
7TTuZsI+tmp6wBvjfXtg4t99CJA4QWXhuewEbQJK+b1iLu5t/mtq2OemUUMC0d5k1VotmAsTCG+5
qKBD5CNI5WDLLTrxQa5hkXaHh7q9sUC45JftZUKzzn3juDScYRtpnkGJC+RiqYuwElGx3Nz6R/qg
+jiPxcET89Vz1l6WC8fZRLcD1U0dkHQEqdWORzLfrO2t2NpmH7jlwoHq36quv92f11JAaYLc5/aG
24s1yKuq+GVyvmIJpY7OHJVdivS976I9xWMvq0+OBXdpotZVEKD0FDYBWJKsX11RfOUlGAKbef/e
xE1gmB/l0zZiIPS45LaXAaElQTjPwIDw6f6KLbz7TfEC4dW8K+p4vER9TR4h5W4BdVC4yCvEweS/
i6WaRCZ6PHRAzdMR372UXpPSptxZWh/zoH8Jc3896F2Yi4kRR6WCh1Mtxout0byP+1sGSenZ4nd3
Yxe4v15LJ8zEilshZY7ncw8atldV63Tw4oNb50dg3ba5ag+i97CA+UMQf3jniEasZPM6CxmNsHgO
WHQFuGXC7jK0wyemrGObETSkDEgR2Y8OSNbvj/m2bhE2zDAQ7Qz+i3gaXOjZ96DPO01DsEHpJhlr
cWi7D5WbdVvLdXYlaPESX6R6eq3Hb0Eofgr75ziB4hm5aLTSCHHgoBlJNMLz96V1TNh5M5YRtGto
eOlq9ZDnCCq4yrZUBjCWz/env2CyTCx5IVzPq5vRvZD663xLLTr1Vx8qYqgkbzomLgB/P3XTii7M
ggn5o/fwVyhcxNRBUbwkaLofPpHK/2oXWQrVyiuSS2tQt6UX7x+G6r8GsasecLQqCC4dwESJk5UP
eVA9y3rYBsF0sn32ysrpwYudfsO8eTu208puLY5sRDME9TiRB1l4keegA6pITymIeFO0de+kj9Cw
93/EMAhaTxekRVZGXbAEJrC8C6yCS+J4F/BqfM1qtlce3Li19rZY+vmbW/1rNfuK2V0bqumCbusW
Dq256RmGQIi8TysJnA7k3xGcGfkQVJUgIxB3EGEa9b7I8wu0kB9zWUCfFQ96T2dnVwRb4NWOHJTf
94/+wtPahI+HmlpRTPvpQhTOP/XRO456t1rJ0C2cdRMDbjejT6epmi/D7J6cCVRUI9f8QEpWJ7ql
6nR/EgvhjQkBHzzJnRmh0wVW6NLW4cvEbJiq+ioVxGGc9nO1pkly2483wlST1r6wlcjroPQu8byn
OQTHwHA62o8N0Yii19okl46bkcxBpEtrrwndCxN02tJQv4bAkKEJTa1U3ZYGMGKMES2YY4U61yWr
s3053nhA+JlHwYoHW9p1wwREaJJtJtqD5F6PGzpF/wUq+K90+xO15Gp9wXt7J0woeDxMvhdGnnsR
xD3ypjkj/59EoMvsCgeJnHmvuX/2oKAXZeqc5d2+tpxbEVWumPGFk2CCwuOpJRHqNOEF6t6fdE/3
Nvbfj4sMjcIE0PSVyH1hq0zYd6U8Eszo17hko3+0B0TwIWjK1M/7F2fp141QY6gEKbNak4uTe08Q
f/+og369h2/hHJh465rN4awy4l4k8h1eG71K7WwAy34ZipUkx4L1MmHPOWmgp9DMuCmh6BJHN+C6
5f77nIoJdM64N0eWVO5FjcPF6fVRgShotlZs1tLSm5ccyjl8nJrxErgh24P2Wl6sXNAtG0d1fN/u
Gte8gtRQC8J22HZQJsXA0WftIy27tQTC0uIb1zxGkD0A1z6DHHj4WckYTOmrAczC7TJRydStskkj
iLw2st3VjX8qaf0KwnvgM7Om2RBFxpULtnBITUSyDfksCB9jpNgj2z6S8O8i/NmSHO2M3v5dG2HC
j2cWcvTvTWCEKeKP42QdcpTSVk3E0gxuf/53dEKmGVoBEr+uKmTc+viRNBrApfIEWYP7E1iqxf+B
Kf41xsxV2c0exvBql2549UlC7tLPazDkQ1gNmsjhkXH2reFfoypOXPQnh3X7sjL4gnv/g9j7a3Ca
l4DC2VJfMyRktpmTtv5Nj34noh8BYnb70k4pHafER/FGBBAKUBA38fUXZ4buQ9Qf3WgY92EL6tz7
H7R0OG8u6a/vsZDGdcVk6yvUh4A/s+iJOKK6opAqn0NaOMAt+mLl6CzF03925O/BPKriqM5H/Hy/
q1j8LFC+ArwLG/3QUwWeGjr9YJbYs9m+QI/u9f4cF8zTn8/5a1i/kw2H3i823ALYAZ2/m2ZyfkD/
YCUEWdpTw3gMrRdTUanhaqswtctT7KsHOnZhEpfZJ1WPae59ftdMTLBuZcdOJMpouIZRve1Y91jP
8RUENO87DCZQl3nR4NHSmi4DhFWhFBYdJNrsdiF3Xpp+fimtIl/ZkqWjYGJxgUWJm7yV7qUCx+zg
bhy0fyGg3lfhuBE225Mw+u1K91g0PC2yVVKfm7t4I+Y1gbmZ7ppiRu7uAmIpXDCagYSPJNSjl8ar
QD9tISHrR8+kg4zrNJylxVdCrIVnuYnIjWonn52BjuBuy/kXEoL0N+qjBg0c0IqGtBFkuBIy5NaH
HuqOT8ru5+idm3pzeX+d/iLIS+BLx/rKiuB7VACmEofxcOplERz80X9w+mYl9bBwD0yCbw9tAg6E
SusrRZVDupIk4DOnW0Q1atfHNQdXx/iz7lZrnbf79dZmuv/OjNA4rueJNdd4AuMUSKDqdudXaXcT
ReBf+uYHHfWxalbefwtWxETp8slHURgttFfbblI8+d2TN4viIDLwaty/3Uv5OZO627fRas2bTFyL
mr0UdX9ybPsl77wtQPrgdvSerUGmOiNPYTGtZJ1vjvX/1xBcuv+uodBzqXyhxRXRAtvIyN3GFcgw
KvQwvo8vAvyg/w7hgom08ELCr6S7KRmRKgmRIRJytZX27eCNmKjdMLPnloEOGFhL5R2VDLaczvGK
03rbQYKm6t+vDxtosDaqwI+r6ldbxp/nuesSb2Q3lszfYDPs1nb/7QMGlpt/R6oH3y3CIK+vdls3
Kgm8kn8Hiu47H+35Z0+znT/1xc72eXjJJIjriQW56yy2a2hhFc+NCje+OxEQGGuhdvdP5Ns3GjwZ
/34SNPVil/Z9dQVkHN1X88Gxum1L5RbSXN+mkH6N7PJ9MHVicmXTaUbiw4qra+t0+0xmX9ygPTlz
s2Gx8+X+dJYOu2EwcpcUkwNU8lW2NGkEhHYh6r21K/vzqpX4kw5660IZDxVSxsAmOT3MLVLOHOyz
Ad1PPN9AwGSIPYh7nR16FSxA120KZdMEI6NtcePkgKixw+1f2FBRzOWr1p9BSMMlT3ATu1zfGHU9
NMeEKtvgv7SCIMnG4PY/gXP2wprvI39t1xLVf8L5t6ZhxDS2Qt2rZTiMMzp8wYfm80OBBi8wLKNz
LUJz5x5CeYnrFYfBdw4MLR7FVCRdDVA+krRdd/XXWOgWrCJw1f8ewgEyEFVIkAGzxgcb1S8ikMvX
fxahCl79GC7bDT6EoV658X94BN6Yu4kJhsx6FBdjCT/W9+qYiSh48J1KXyEe0wFY5T8QJ2db0oEE
2hUcTdIUr96gdeanThOV9oVExR+CMidOy1+2FU2gBCP9qe8Yr7aypPQcewCsgakxPmifU7nJgaS4
0EINzi7oJJgrChcYwMpTWE4fdKW5X03bYqz9HSCb04rBeTskAU/uv+sa1kr2vrC7K++trdYojPAs
8Xl5mUi8QdR/UsLerF6MpdEMOzq3fj2NKL1cKaiF41EcVeBv7VYePIXA3OYp7v6G2ittdQu21IQf
j2XTqRANFFdRBulkedusnp+nuPj4LkNiIo7rtuhK3VfdtbAswAge+CRPURYc7fzH/QGWVsv7d29U
q/ASjjCA3RVXagU71iXgFJ8ZqJStdgcmzMfVnVnoFiMm2Hho/X50JwuzKZt94UCBdvhMomhbDPTA
3GNWZNtMeqn0BjR+OjYYiiwQ1pNxQ9iwElwtPMqJiUYG40PZ8ryQV12kbvc43TSlXrz2WBCR+qra
tOV8YlF1EeH0y1nLWy2Oali5vEJqOggyCZ+DhttafgXxGSitvHMwkm/Cqq6Fz/dt7KUh9BWc7BhE
wcoBXXBFJm7ZigfbBzRDXuOMJ6DVR2o3f8zbaJ8F4nT/DC0ZThNS3BJo3Rc2xhhysidBfYU/x8NH
4iE3nWJAqerw1kslE4gB3x9y4dqZKGIXQskDn0d59WOnxJ1rdlHYWJBvXMPWLERjJux3Gusq6wYc
EydH57OmX8P6Neznh2ySzqnLkJe/P5GFnlVoaxkXMKC5iAGGv96IX8Hedmqt4GR3ApUfpCrcRyRx
HsArBb9YXryxoUkXFAfkxZBfKEOSAKTyvj5KQowYbJ5FCy3uQFwtdFNEJbu4dXydffsRD+iVh9tC
AG1ie8cCUW4AMqcrZJc+ubWT5qL8dH8hl865EXJRjXavbHTbqxZ9wrwaNdsrwTFcpVhdOhFGvNWg
f8tTMZ1SUbRju5GdgqqAUztRvPGLiA9b3wtA7hc0a/uxNKBhM/RQNa7k5ZiOnlS7uJX7Gice/fNo
KlNWtVuV9VwIvk0or211FbVHPqYtGsTITaRkrhvguFLWPftdZK1TNy9ZChOyC7qB8KY0jTnVWZ6E
Y/GqXQLUDqSJqdNeZqnTlhdjEpUI9NhYfr1/OBayQMRE7HIXRE5yjnTa29EVnDvnsBm32kaanGvE
eFHKY3AgsYg8SdFBZy4X9Urwszi0EY+gyO43tdMOKYRgf8Qg09ciPkaW2vrS3ncy/6YKYOerGhQt
tDkLyEvdn/OCZzdppaE/6oLrYeSp5UMZC/J6E5iNswlcpvTSVS1AGn0TfIaK+mszFY/3x1zcX8OG
xKMCIagb8pT4IfJO46b22i0ErTYFBCSQfaVBMnd4OtrAtUp3ZdSFixIaMYxbuDnLI4+nWQzayywa
NqzPv9Rd4CQhpR9Lhz3dn96C1zHxug3tfS+3bksKPlgbMo8dyfBi8g7v+3nDwlRuK/OIBVUax9Z+
lPN2HvqXahxWXM2ChTQ5osFo0aDeT0UKqtZ96ZMz0PMQUoyq/8Z3cgMREx5ra1U4kvcCzLevDZkV
KKEYsgb8WpL2EOAYrhZwFlyJiX0lTeC2ce03aUvsbef0T7TKP79rH0xcq8shyU3JXKdFGH0DewvU
JLk8l6vA0oWbaeJY8wiF/tqN61TQ/jh43VPn2z9AlPBpApNyMUAIoXHOkZQrhmDhepjMzdOI4hlQ
cSK1dfTR6rod86Fpyqarrdlvtpa1XHAiJoIVsmb0j6lL/ZH3QMu+CgAxu2Dok3lwdwOqqkdq57v3
7ZBx48ti5IpbTpMOHCDgWIqd09joImvrlQGW1syIJjrweE8F11izxkdeKPsANF2bVJQcwX+Eh/f2
/jyWToJx44UnrTgIR5EiTN9Gfh1vh7JPNcTUIcoJCgCqt5p/ZdJWK95oaV5GTAFikr7uCuBLp6Gb
kow4R8vqmiTOyTlsu+HqNmtkngsjmWjWMqzo4MipSf3I/RQglXg7dcqd+o222Dryd8GomXBW8ECw
Foh6lYJRR53cIgcQTHJ11dHgb6OArNyhpWFus/yrtjGFTQYCo6pLy3wAeY2d8sxLmto+jsHn+0dh
wbeYZMccUINx7r0u7fPeT/gAUtIOGYwEojhrpENLk7gN/dckrGEGJa/bS9ByXjJQw9VDkW3QBPff
Kj/H0jvXxJ16vgaNERSh0ltSElAHdK9wRDg0/xUor4aYDNlrXzH8KX2eUYEDucXZi/KVQGBpgoZZ
0MKZMB2glYLcPlb8FSitMzguHlaptRaMnAlDlR6Wb258mSK59tNmvyM5w7Op8+Tm12IOPgRr4Iel
mRiGwa9GMlDInaVdBkLQZkd0/LX1rX2v7d/3z9tSMsbkMuaDw7I8x2nIhuoMTevHSUfPYEma2j2P
FRh0qvAUtNHv3lVJBDmDzRSpH4OPzjr800pAtdANTEwM6gRjFLjKkWksum5fiNNM2qOlhr1y9Yes
m89T5UV7UaKulxU7DrVJStudxUC8a431cfYgNCr6G/Pe0bGuvp0PEJXum33pTPusaA81C19X1mth
700iZBp5Wgw+UykylpAMrncQnJGg3MjG77W3b61sE+Xg3NAbQtK2+MbH/dyo18Z+DZDRbrvT6iFc
umQm7tWrS0c2BM3lMzrT6viITYv33dyfAmv8NrtQSKf5/GHqu6S253U69gVnZaJe0SyG/LPL2nRA
8RqMJjuL8A04cr8JdHcphz1bTfFd++6Kq1qqDJg42CmefaQmY5Hir01SZiTfM5s8+O2pb7PEcoJ9
j7w5ihYxdNGG8BsbhjlpRUwTHCAYnnBAMSSk7tZVP8cyjlZ89tIbxwTOKuo1ZSRucbRHDpEjz50o
PlXsobN2AQhba6s5sOHzaEUf75+8hT4DYuJnR5H5rC3aNvVcGR7pSI6tHg4OxNPxKU9YiF0Xk6/t
5O2zJhenyZv0tXSC/1zQkvugG/C7lOpHVu6L6iYQIXbTWNHjOz/OiJQI8iChRFUBeJSz9tLihxd9
7yRaqT039T20dY4tiHf91kmA+PgN3u0tOGn2MZ2vbrkZoO3OT6HaQ1Mwde21+vaiWTHM55SPJIj0
2KaRA4LBJK/cY2xbn8qm+Vzb9cEbu71sI/e/mDRgF6Tza+9FzQY9SmkZDE+5RGI4qPRN63B6qOyA
7hz4KnuQ4cYqoycHrX890m6szYvn+8u4ZFyMuKwJLI9a1tClMUiL5qjeF0V+8pxq57fRh0LZbbLq
oxeusYkB9mRpjVmvEcpofdXavYQhxLPs/mhF6LWvy59MTR91v5KoXRrtNuG/Yg503cSDU8NjEqdH
vSdAZDMeMt7icWurgwrouXBDsb3Z1pXQfSnhYqJ/6yJX3SgwpHDFLqc+NLvCF41wV5PpM9JOHFrl
YqNybidkRkM8t0R8uL+NC27bpH+mce8V1VAgbRpDZjOkj5UuHhqnPq8a/6X1NGI4xxrqmBFmXYOM
QL3OCq1TK7Ns60fi26wIHiulSmhjSbzwvJWwamlMI6kDICZgIUMHyWUK5eeySxTsb6A/RqN3GC0J
ZKH+XKz3XS75NxNDTAc39kEgEF1zJ9/x3AHNKMj4m+ECHbTHDIwGsae+T8ArNvXX3PN2o4p+3N+/
pZkaxizIKyTG5hE4U0/tBokLoQL+CM6R80jjLuG19zqV7oto1uSFF6L+PwIFf10PLxZA0mrk2adi
+gqxnefKAxAnXnOhC0mSPx7lr5/XMy5fCQ6V62RbhwqqTHLcgVxdiC9ihCZX6X8CnV4S/eLQ9IZU
LEKWEookfjGzlXfTwvxMSHLUkMZ2LBVfadlE+96bskMlFaIWOauVO7cUJ5hgZOYBwuoEE087L/vP
6vP9mHt1OsVQVonItvCLzU2Xeyi7XSzUGVIWW+C2fJYfbFaCbB7i2WiKoxwdgkGzsvC3Z+EbhX0T
u2wRD3Q04czhf6Cv0lXBsZ4aF4qdHUrwzN8Us1+vhCMLW/yHI+6vLe5AWDhMouYp5/aB9MNHaGe+
3L8NS5GOCWDuXeJJUDPwtJ9aKzr7bpAXGzHU5KgmV4OPnbcHJ6/Yc1uX894K7WjPo2HlbbBgS00A
c97YM147kDMRffEhiyEVm+X0BGF4Cj1Ebw3JvtDQj3a3fx1UxDzAm6ymSjMb+IdKhwdWu7s46ikg
Cs6+JxVPouAYyQPi/XB0r9FQgcegBPk9R8Z+infMksNWiJFuu6pby94vMHOQP8bxr31tNHrcRYOk
ts579QIwLjQn0Xm47Yvmo4+GGYtZwwmMdTphnOB8k5pMJ+br5zEXnzRZq4MuBCZ/nOxfn1EpXoJh
CAn9MAMgZi4PUWRdVDlJdFbJM9BhPmiBpt3KgVsyF0YYhFsMPpfJRYJ9DCGzOUHFubS3Xuj/1oL0
myoOXsO2OdvojUkaUoHBAhv0vaEp1LZdsRJvL3yEiX3uYz0xq5I8HcLsV26JF490e+Gu4CCXwhMT
+zyg6AXFGcFTx2qfXAuE20pOP9kcHGwabfTMdxVUuJFa33UuvcbBsAIMXrhPJhDarkLlZE5Wp954
oyGboyOp2rOLtV1lH1xwnyboWWTDrKO+qNNqHj4yC80G4FcHvxiouUB9jv7mcsvXEABLF8QEOvfM
HtpYe1Wac0wFyCKv39iq3pZ2fvRUcCA1YiDf/SHEdKwbeRwd+6j4arPwwsWwjaBIN3GGzjJapVrV
/xXoCNs1bkt3vgq6jaU1ByWQrgnwm9UmLrsTrg1PWAG8MmvbhwAtdZsmuEyxt9EgGc/Kutjm89pr
YmmrDZsGvIfDwVNSpaNVJmzoP4eeYyWZxX/H81rqemkMI1SCcuzkUXC+I/qzPnWIN2tkAUB0svFi
awWrs7TExiuuiIo5A5d8k7ozNFBmCZ5FFeX7igT91mH1CAGuGNBvwKLum58Fr22iojVAyaBe0Igd
pv5DBja6OWevPJjjhJb5Yx+xlYhlgfcHpJj/+hyfWUFcgdQe8lNte4GuCrp/FPRiWBPXW8yz/Xhb
yIbIXdBWO6tvf7BZZscssKxLbmlYBwsClFB5dXYFV03izXrb2ONhsqFWjNy+o89x56C1Z9oC5PeZ
tjcoSZeEZb8j+VpX7wJyBZ2i/84ikI2t53aoUzjLOAF35MGrg5PjJhPfhFaIJBk0B6IvdjUdQQS8
yfr6pFSHPKLn7x3Oft3ftAU7EJqg7EZSqRTFYQ/GBsw31nBkwx/M3wR2pGLsv5D+M7w3rlwC5Wh4
FrS8atqRlZ6ct+9BaMK2nT4LIVkpqpRkzieUVw6x1TwrGu3t4HR/hm8fy9CEa1cx8SotnSrlrkZ7
nXtAf/gPOcZbaM+lYvpyf5SFfHBoQrBVa8kZ/YOQj6uV/cScHLoxXtU+RN7kbKahiREcsXob93qT
O5RdWMeyBPJAwAi39QNr8WYInGZ//2uW5mxYsCGqUR2Ye56OhfyFbO8R5/lbVLQbAiDwapZ9IfgL
TSLlseYgWSsxDCdutFUVrBd3Nl5Zf4c//jDyYU+Hckf8fkNs9rHxIV0qyovbjQ9lVXo7WKS969Yg
vndOTTG9K6IPY8PsKRa3HKk7jgNdPCD2gBZE13+/v64LIT26f/69tLIQUAyEtGtKgUBBk9wmA+2n
BHPqD9dSJz+INkKF38q+WonilwY0QdW1lvHY26JOS+qCD5Ac8sZ9anR2sObnqIW/DlDthgXrw6R0
Xb6yhgu30kRWD9VAO4B+atRS20PZIWFNZ2hp8iY/xNTPN/dXc+GUmsBmVs82aago01ZXOxSGNnkB
1mNbnyFWfHlnPBqanMpqUkVEbKdI6zYHI2WL/H5RuKAfed9dMyHMFrItqiSAwza3cG2Ymwe/9DbB
ZL1kjjzVa3wgC+/00MQyA/zDhCSapUVpX2Idqy/KR5gkIS95dLPxQgYA6mgIcdKSHWnG/tN24zzF
8wztwNyZEx3NHMXd4TRlon+aZHF83y4atgY5wLFXs8NScB4mWb1FwevckWCjShC2hWsMNm8HM6GJ
fQ5oMWUMypLwEy92SIqbxN9FCXbIqTcnFm5jV9jVSoSxdDANExKju6imk2JphkaAmeLR7lsunur0
m+6cE6ANdCW/s0BFH0aGPcllxsOgnFkKaWzUXAQYI+eOVYdaWptAfgceM7QLtqVjexpkhZsxURDJ
iuHc+2hJafuzPYXfO2ggrXzQ24+30IQ795RHEPXNWIr+l8Jpz0Mz5qjUhXJlZReeb6GJdVa5jwZL
8LGkIf3IJrbvBg3BM/27nIdDxgqWxIW6cUCf1Bg95MNKCnYpyiG3nf7rHW4DcgzStqhB7jP7UY3z
Jp6Dr+Jn3yFVOUKEtDszt9z5vXMdCOdJULrbEu7r/g15+10HnuV/B7d4zCe3wuDDCOwpzOqpJhAy
dj7F7ocqtratGlOLihXE+lIkYkKigz4PR1TRRAoV8FNoeeNlQKFzFvW3JqIJn9WZ9d7j3J3RnAwK
QAiaIM7kB8n0rWvg4/05L6648cAryn4UdJQi5VH5GOTuTop5p0ccX65ligaJL6Xvb0Ll74q22cVl
cAnd+Gm1cLJwhU2oNCw+CLWCuEkD5/cU5WPihR1LuBxPoAtr16jTl4J4kwO57AYhXc1E6tTuAWHy
TBPaVl8Cop9sWlxG1R1rXvub1rV+Zr6Vw1xb19hh58bazsjN3F/spVtr2KuSDGE9QLApvXmFMq/2
7eQ/lGvQtKUwz6RCRvGup2Cjy9KAV0dobz0XcbntocMtLbojYL6dpvkxqPVmKKHpG5V7mdONjZKf
203XLIq/Ui8qEqStV8s4C/GJCbmepB6FrEJ8ER0eRaBA6929OEOzQTn0XUtqIq2J4oq4kA+DuGXw
QmX3wMrx46o0+8LpNPHUWS2zBmh762pBxG0jIhnv29lCpRXlmKma5D5T9Pn+RJbMQWhaH2tQDQOj
6bXWKB/ahxAhueM+4e8Kb0I9EYVY62VqP6Kgm6C/xfGHTRasJM0WvLYJohbe2ApU06wr4XIbgoe/
cb7eql9eIDa+4Ofm5/1JLp0Hw9hQHyFNxDh2S0fHbvJPxBvOeYjLsHYJbr/0/yWJ0ARJg6eIDjJr
s5QpaSe+P1fJrSxy//MXSnahiYxukdIcwoJlqWrdclvp6pCPDzNT3U6ChTuvijaZsuEhLlnSMvky
oDSb0LpdeYMvPTJCw364lrbHIcI2Ucd9CTl6bi37QxzvwikDHuNLq5x0rrIPVrYSMi6ZTRNLXcpp
iBylrWvhedN3kRXWB4ZPSHKIsSVImL82Wdj/FlP1sWVlte26X3lGfgXg+UsI5WTXdOPv2Q/ylahk
wX6asGtnHJxslMoC7EN8l3n2lHF/t3oDFw6nCbV2lc6qXuTY3MYbHlULwUdlRSij17ELM1mHu5VT
tHBGTeB1znAJKg8Dte7Z84T4r9Ie0kh+n2/Rzj+eQLT8QQczUltQTJYJMDGfa0eCLdeu+NarJ5LE
XrW//zFL32JYnRAMMnXfS1id0YFiZiHHpBTz9v6PL63obR//iuZyPx6YlbfW1RnFDnLRT7zsDmhY
gDLeSi5z6UaaeOzJItqBuE+Wjk2EhDR5dJEKjj9CdGUqx1chnOPIkEZ12qM9V5fVZNWCwTS5hXPa
BJUQGJb1PMlm9akMkKiNLf6ly8VWaLdJyC1qe986uv+uo/LBLRlkml7LsjqVWXgIcnDYec1xXOvc
XNop07K4o2Sw+xZolOgW9L9bPtEq8dv+0kf1iodbur3GG8rve0ZHoIyubPaty+wN3x2W98e+zqOV
RMXCLEwwdlgNUlVtTq+zanCVspfQnxDXuq90HFds8MIkTCC28HPptJ5Hr3ysT5a2TnMh02gs32fh
TEZhXkXhzCjKfAAeXhkNXurevpZ6XlmgP4CEN9yjCb8WpM5Ldft89Ht87lxbfa4jktiuA00cDQp+
enP5QSIBB4E+I6BE+imU9bYKwJdqcwf6D41MGLhNdh4AHVBvdbstng/VSjS3EG+ZVMP5oEH2H9dZ
OnUgr9IczOoglRB6+kxdfVgt4C3cXhO+betpRDM7gkbfns4eCX8PUX5piU4iJb+N9q+pXzktSw7U
ZA+WOfH6IYPS81wXTzpkKHo2Jx86hCJDFuFjXgKqGKj5dRaHoaj37hhvptn60WV0n1tyxeEs2HgT
zj0FMoSkV0yvIHbfNBqZUOXidt+3TX9ex28dKcN08DbwQVl8M/INRyKSt/2xIeo49JF6kF2vo80g
8MAVPQ++MCSHDi2025K6boZElNB44GCykbZ4HAIRPjp9iVd3173ULQSkqzF2IHUKJQG/c7/TJvwk
UF0pBrAWdgocbnGfPbkO0vEJJGD8TcYilcQZha6UQIPJzyZg3l4zam1J45X/1YVkJfSgRfusihrQ
gboK+wyML576zdDs8EXieZT/j7Mr65ETZ9e/CMmAjeEWqKqurdekO8kNyjJjsxkwq/n156lIR8rw
NY2Um9GkL5rG2K/f5VmGisflUAC8TxLt7gvhAzLjk/679Ot5j/4AzP/GsnyA2rTVhzq3Ox+TIE9j
SneTny5zVJIie50nX+1kR8pr5dEZQliOE5XGr85GA0/ACgJzSHnD6I0Y0Yyt+iYLgQFOas+Q6uvT
CBadQ2xJvzymaIyeWpqh49ThSDqm0A+zMuUXMQZbgL61qLYIzS0kOlhDveRiN+SQ+MXLxHB5bbZ2
f2tuvrNHlvh36rZeh16HuFbZG9pWTqzHVoAMSu7zvocaR4vrQI3hoADTStPsrclR7oi+MGHCizmC
lxe+lk6/ly08d9ygD90aPCVIh9hxbwVPgiQHaP2cVFVAzaTashZaO71LLDwtkLs4iUZGmPn7NoEj
fNsekh4GPJhE2j6cd+s5DIZvvtufAgrhcaQf/pPvychxf2wcr/frmSUIXoIcUTuqINCWn+GYMHwm
WXewJvdVmvzVAizm48es3JxL0DvkgcCSsGsCSAM6w4VzoWj4yFYfymCrlliJQkuc+6idpplYMl/r
Sl4m0edVCOIPDCKH6qVm9NcQJEhutR/a+RAD6BB6Q//SBBLIn9Lt7gHK+jsvRW+JbE8SQolAr+3a
Nd2xSQBN8Zl7QPEdDoHYu21jwUCy2yit1xpsS1i7rNMSdi0dLJUJOdk2O5ZivPPy8bFAlSpbc8ek
/RRMyS/R6h2FGu5vHaUtK+GVG9VdpI5DF5TenDkExoeChx0fIxtQIqA33JBQTQ6uv2mltuIdCLDF
f9PUsqOJT0dCrjBQK3hSn0ZHfmUigUgkurcPSlEc7iDSNnNBmC6Lt8E99Nmhw11EGv6SwfYJgmMw
+OZBKGvjPVT1AMe5pDg4w+tcvlq9h5AI9FoC6tNcR81wAicEAyKkwlv6nSuYeu/3y/1RsxRVMBRq
FuRaDT4o1o7d1CG13Lu87YKd5WZXJJi/7KL4pyClCvO5gvdnUD8Ht4SlHf/hcE4a+YD+otuBcMb/
KaQiQRjYRR76Ce3iyeoIlIKF+clq+XdEUTRg/7vy9eRC0IkE81UZNR1cqbIw8EZ9Vwq6VcutoTmW
otZqCALDJ3u+tr03hnrMD8SB0GSr+ohDdYgd8+4yy85ENjVeyEnV3+WjziIIfezJPDsQtFI+NsAx
hXqXA4tDBNQQcNnp0PcOpr+jRi5E3KE7t27hPxL+pNCMmqDJ1vXPH0e539j4d+6hJWYe3Zsm9bN0
BqHWP5YodqPZGtIoYPzHUJfNlU+M76s+OXqBLr5NOTRK/DpWJI88Pkp8Yf5Ukyl2pH2yPAjNaB+q
YZn9taLkjs2+HTHNP1nwRw7zjKbRMPjVoSxAdBwg2bf/+CVW7uol+D4wcyfToMI7UPOtHPQ5nei/
rc82Jtlrv/728z/2v6KePwq4RV8rkn9HGd278nsz8b9L8H8nCH/89oLM8N505HxN3SQ4Gdax0B/r
OoLITQJnnuS1V8EGrGqtNbDE1yvQzuu2xYUzablT3ZcRKWIKldJUpvfFaA5JGcD0LBBhrdqLYGW4
6dOz+uhF1CU4dyJ1+HyVDfLFGTiHnW198tv0rOb+fuyafy1ch3sE31CNMnRt95k0brU1Rbulbe9t
80Ug7qpg1P7cztcM/fYwT85wXjVxLdz+2U32Acn3YgqQAJPCujLf3wIZ/07n3nvuIo0cLZvXHInK
FfaORZz2cEAuRh06hNhQ21MvKeCEIYC7GDprtStzGUK+ew5TAtE3j/afUxPsE9scMuOTfZV1MdHm
NBB+mUn2KaGzjSABLQELoPMnkVovbjueA6NKpPv1GJveewX1F1gPvyVPvrbQozcFt0NwZWfQmtQx
d1q1y2rilrG0VQidCPynnbeWfSXDWbIAhD11FUYRBBbhNOYpjj2FNl1K+S4thogg7ElC0WQrvbt6
8t/KebqIrI5Aebox1j6ODiv3/ZIlIBwt26FAIjfTXzAmgaty85ZjoJB79ZMZpt3HT1kJEv8D/JdW
gN4wjpZl55cuye46f2jCpHU23mLtAC3h/tC+93XgF8415ZV/QgU0hOkMOoPXf58l3dPSrlFTsf7S
ovm2n1gb8+kZjKS3j99vLfP//fM/4hSj9eAx3zjXZiqaKOgzCO5W8Q38h8vcT3dA+7UwLEawT03o
ptmPzGLx0OlvqWxyTE+sjRtrbQ6/pAfUrvasoRsdoOLqgxnJPTP8mto0hunMuSLWyaoEvi4lWCBs
NB9Tvo+X4JY6vHOWf6ezf6zA3BTcZFXvXIkRpynzBZoT4sB4+dKV/4455oTiewAuwUarePWLL0Im
dQ1YlE3jQHQmLcImcUICMk8OO6e0+SGLT5AzPd6swoN+qPdzPcS53NK7WWkH/V77P17VEA1NLYJH
c+A3WdJHaMXcTzPsdPxpR0b9y9oqs9aGfL8nO388SsxJmXU1PE4HNscuVOdpKo65OtvzPZkYiLXB
o4DYZ1vVd77b3dEEYm8CkLG03VjnlRi1RP1bZQC+eC7cq1Tqs4tpUThk3V+emiXmv08GVYMxPF/9
tAc+tqqjPPOeDTLERPl7X4hfHHM/+KT/WyTlAU5HNiDHwY6Q/pT19NrUW4OrlS/6vySAvA4aWs6g
jutd5iYwJxsfph6bhqfHunHcWFWA4318Uta27pIPkHcQFGsavDYEvu5kAGH3iUGfFjZG9Myq8ZkF
9mk27YsTkK83zu3m8HuttlySAyxFEiNhdHelunyAtnD9MLvp24ym0t7Q9luaSvisN+0TL6v9bBfH
xnuqExL5ebsRJX4z+N4JE0t+QMV8WoLdYa64mK/CF6e0JDtFh3DuAHx02cNYntJ2R2T1GAjxNg0c
Di/td6sQO91AiherBB1eC7xt8rMd/nHGrUJuJX4txdNFnmkKK+3pCuJ8WNKmBeCjOtcAMe8HSxzm
1Hq1mfPssvHzx9vg95ThvaVYRDCUWi7M/7rpCgBTRJkRcSDUUzbmPzMl5xgScz+0I+543fwY64ke
u9l56PkQaeHzKC1a6Hg37GWmHsZVzlsu6oNgdOfQAq4VBn7rxIHIlJjKNuRu8qmqrB+1D74AtISF
ica6AiXkkGAs3Tjt0S2OpboLyr486GCOocMffE1pCzA95K1xsVWQKsqi9nYiAuiHEbCOfM+PWefG
lTfHPHkt+BbDbSUlWQq9J20zECtIQCmb+L0BJAU6vCEYmHdDWp+cLfj42pFf5J7E81LQYlznktnQ
Tp4gEXxwoCfIfPcwZgEAjxun/f1OGVuSGrqa1S2D9/AFIIPd2BowErywAr9+c7a4knzAwxhX8h+X
REtTzGQD6V68qoYjq9wBsAScGMwj2GPG/f3cmiftTc83brANp9iQg61vddmXSpUgsFkbleD7J4gt
GQeNkyqUrpZzwTwViiM7kg0RMOk3JEo9HSGkGOXTX9W0bMkuqLIRoNCOOpeulGfpkafAmUM6buEG
3t+BbEktsE3pBdNg7EtrzGvO5FlRugO55Fzj21kF3RpGv58WsyW3oPUzCc9X4f3/HgSlPIb/DCTF
YQ0opwdYFHvQUCkfcuszcD1J3Wy7Bq892/3vpplk6kF7V3oXeAFCEcUeD7rJfkGzYvdxeFsBn7Al
iQCDq4TwLPWg4KojyQYgyOR9q7Iomx7Qg0vaA8icT1pslO9r32xRw9a2tKd5zryL1b7hLM9tfsl7
kH2oPM2+3jjMqy+1iBpTYmMIAc/NC+uCb9jw/e62vZljLhCBvxLiQGXFHfdMDsdJAxa4sZa3l/jf
qwJZ3X8/VhnMju2bGh+rO0wYwGKHEOsVSwhXTGv41rhD3IGlYfIvGw+83UHvPXARUjCWkkbjGFx4
A0gXiK4+goYdlXKKaPot5dOL0xSXSY8FQL1H9F+Z/3eILPY/7AEDayirE/wypeqgMneIMl9ufcCV
aLwkDeQyq1pbCHZpBvpS+OqFtACwBeluAKr947V7P2NmS95AEAivROeGXdLB+2fw0S+irj58/LtX
yjskS//dCKoKGs92AnbB5BcT4XSKB/EIYYJDwYJ9zZG1iBwTcBeWBR6E02Bi4W+MptdWbhkvAhv6
sJ6D1yqDyBnbi+9YEN13Xzb1dlfujyUVwOpnCKFYlF0mIuNZY0RWyZvpxVk2lESFnX23CZjA1UZl
sxIwlornY60CTFKMd7Hr8ecEoR2oo7ypYgJVsIxNsnFTrYBsIUv93y82F7ndmGFgl7JL94WDBE22
50DGQ7+fiy8lAUrhSY/NM+wYRyAo0+RUt29aDoe5YVAm58SNUVdvvPNK0F/SAFy4xXpjUGCJAc3Q
0JwN/ervtv2SAOCJvoKQKX41Mis4tCcVCdUmqXllayxh/tDh0FUxYNvDLpcCcOa2YQvNFwBOYObh
dn4T1r2uYpaCQinb+uh4vH52LH4miVPrKOkCgMShW57FnZq63dhUJqqDzImEzUtM8gq6sQorbB72
G/XwRy7mDEkNAezZBwiH75KiPNSQbxLjD8hW7yAhlxrQOwgJGc2jJhGQ4QZWcuy+ch7sBtr/S4Lp
2mr3+eNwsbLFl4wBiBl2loSyB9TaFdq55j63+V447reiyx/dLVOvlYC3FEiHAJzTeCigL4PyaZyn
U3FPBso28oiVJjFbIv57WFvWrmD+haAjXCYluj3KSw/oEpAonyFOkdPxoJxyjwpojuESjAabMx7z
tgUbsd4VLgROLFinoGPgnEZif1VQKGZ98+xWk7o3HECLhgG7KTQG9HSEgqFVDxeE0XHnuR075VAx
f2zE2ByzmfyqdfdYdk75ZFFrfE0AjYp71HDPQVIkkaf4M7iiWewR293aUbdA8c5VvKQiJA74Qdpx
+SXr8jxskwTapGzXUfapkfOxFVYGEZfsuSh/bs7e177oIpfyASHxVO27FzTBWWgpiCN0mbcRg1Yu
kiXrIE2dqtOmpxcG47WibT6XdXXJjX3MtyjYK9FiySIgLK0B5LQN/GMC6JF08pUyeHxW8xR7KI3y
RPzbo/ZtLPRmPz5oKy0dtqQVaK1VKvxmvgylEZ+zgR9L7SXHNJv/KcYGU+0pFTfLXVjzwP9o31Ov
iXtiwfkBHgYf/w0r67rkHjhQuTK8n4EHSmlyEBDqqEuvONgdpHaGgG7moiv7cck7YMU0y7525guc
LM6+5Md66iFgTcz3hqhPaOscPJoAUDvcb+oBr8SxJd3AcmsHau2SXExSPak6v/SeeEnQSe8qc4RX
10aoWds3t+PwR+xuiiqbSlFMF40py+xE09OcN/fGth67doaFAXS7N5kua5XEkniQOX2jG1CroS2c
XJLCOU1oOmFEgG5T95LBmBRqSVU4lph4khKKyx9vkt8T/neiyZKRwMrJA7wEUl4dKrF2fp4GtXPg
8EoOgqIByfNdIK+2++KrR9f9YWE8b00y1FBFLx8oiB56DqIb4cNpyAn4yhIFMWr8zL0TZRNDoTnU
rh9DgKy1t7SyVmAibMli4JZWPR3xJwfiB1Of4ZcY2pV1V9tfISZq0GSAVRR0Fp6BKrCTfTo9jOPR
cs2zIq9T8MY1sA38QYlPUuRojlOYZO2DGqZa9dtQ9tEUyB1exPhTlDVkq815y4rfW+ZF1tfLSecG
cMQLrEMiLG6Z3fuolaT/7Dd31fiGv5xLO+xm2Nv0SUgwZoY/dGjrPKK+t4daRdpM96mCEyD01fHP
wFi7opo2/r6VuQJbMiNupom2NdtQdCteNFdRwpoQrNsor5IDujQ3bdZ8r5R9SG7VLHoQugtN8LSx
CVfK2SVzws/tGRZOsE6tmi70HPTB7cjOv6OevbU7dHmn+19IlgQ1kWHPHWwoZB7XBrA6FeFb4eNG
DP683YQZ/VYEXwmfS5IFm7vKzkmXXHxBvjSIccdpyKOMs8Ota4rewr/INdOoES3d56mOPTGeKCGP
Bip8EK+h6lpQAHU7EWzBztZKh6UgflvzXo5QPLrM1Scsx1Dd387o4BW7G9dqrPMdypSRQa9RWiEZ
qk9zQvbg9CFBFvcZdjrWyg42csm10nOply8yOzUmsYKLVU7nlNfxkDwVQJpT+gbh3b3rXW0xx6zk
IcdO/nin/MYTvnOOlnQNy26EmygKobzhWz+L2FZQy/bTWMG0uJVv3BnQ4XnLWBbdQES597PqTVxi
LIcDptmXG7EKe9lAMGr4hlNk519uZx6Lgg4UqNB4BVRg2Orz4B9usPnbuVRz6JoJIN2H7RdZuVqW
/I8CnMaJ1yS5DM7wGSw9yESOOG4kVY9Wa+8gExxuyhv+Rva8t2jOf++xgdHWV6xNLhMsAsvmWZsv
yQCyOY6yNVhgm1jRLdDPQ7GbwHUrCx5hkXDsS0CWtLkS+Q1fcxDzOXPgwetf+17GnXeTi0HTOit/
bnzclSDJFmkmUIZUSwB7LrhbsmEKBb1nGQkb/esG563bOrT5fTaODw08Bk0GoGl1xd+QuTVmQXp3
g/ojxt+OBQQx8bVvxD3EEMH50cOIA5/YmGeCkFpAxhEbgEKLBcZuFxyLj99gJU9miyivMthF9kmL
NGgKx1mlv3SRkI3VWSnVl9wULgOJrRroc2lVb6WTPumEwpF9a7K88qcveSkuRG1KB3Odc58CmdAK
dmxyZ6uvvfJhl6wU2d0a9A2rziKxuyi3dOjk0DGG8BAl6MW66YP0+I5OR1nJI7hsfMesn6zYYm+/
P9oBneC/+1+YXgKQoWFWl4+fZ0BlqNtDX9I6Wo5n71Lf8JuX58dbYC0sLikohZgosUqbnJBrewnZ
2aI58/K+guSBl+yZ7d4pmcE5St1tsozXcsclH6UIRG4E6auzC+17pDMw5Bto0+ycCfyX4dS03Y+u
GYNdn0EE4eP3XEnB/4eYkrdeBlEn+xTUdmzR5pJV9kHl1blSKrIBcf/4MWuF1JJ7osw8gFHhDOe8
SPmBVjyq7fJuQk7UzNmhrzygP7OvMvuWu10OP5XUOjc5n7Y0FlYyE7oISZ52PegmDPYJQsnh7Mlw
KtkhHfuw8YfQLbpLc2sdw5PU2laAWduuiyhi0tQT8IVqzixneTQWkpzbMc3OTQvgew0RzseJ9uDQ
jvOWH9VKrrOkV/C8KPsRC33GYNWM3zPR3mVF9+olzfePP+PKKy2JEKWSCXy09XAO4AbR1PpMOfya
efqAcfTZa3qIyWzEmrUn3fbrHzXbLHjm2lUK09TilTZxicbW7NA3n41X3/SvsA7aOAArrrRsSXlI
K29UqrPIKfD9Zys4B2l3zDMonYBzw8ccjSa6g/TflfsJ7NN+1GV2MLLdj233OFb1v+0onYiJAgZn
HdFxkDylSOfrmUeGQttSPPejg+StiKy0kohYngWs8ZSHvHD2btc+Vkp+/vjjrNwsS2JFYrtToczt
KJe8gOjMGHW8ftvMpFduliVbwkVbo054QE6yNy8BtT7zPt/42Gv79nbf/PGx3Y6oauYJOSFvCAfS
nYADuYnmZMGWLd0K4pst+Q857PAkTbA4c5lE8CAKRxTl9DnN3Iv7o4N9iohd1u5mcqAOPHW+ZGAP
dbULC1HwTmwVe5gAekCYOuyn2g0cAIvPXNAIUrlJWcZsKxtfCcdL6oTV19opZpGfLe79yJg+JHb1
yYXNT8TgWBuPZKv9uHa+FsGpKEbVdz7w69LcUw7TZ6gIDB1ytWSCJ65zt7ltVr7tkpKg4PLXIvo3
5wG+B20T3LXTEzH5ufe3/PDWnnB7xT92T4YLxAdpfjj7o73zSHAa0B1sgOOmzd/hXNmSLzAytAFV
0AxnxizYHfPvkKoB2GNjxL127y+h/LkzTZ0y7XAuWx3LPIlS5wUkiSJSs/5Sz3SHG/pR4u2gn/Vx
rFjZZ84thvy5ZtZkmDf65EQY4BsztJwR3Zq2vYMR+L3RYGR8/Jy1hsQS6J+ODlrNmpJTx+6cFC6F
N9NLkEX2Q/rmQzoKmpqh02It7yr7zUPMmv+Oys6WsH807oPSzxkSuE7sE1l+orl9JU77Jd8yAl5b
xEU9Vmk6IJ3AuxGwqCyYHFfZFye13ngRHDfxTCtRfSmZP4m8DViLhCzL6m/arX/6qfxZOMnG3luJ
A0vJfHCXnKGwXXJCxcWSfS/hG9FfHPenLtL9sKWeu7bDl5B4DencrEnwMcBIeMiVBYUJEfXeTrV7
A6XvcT82bzYqwY933QoakS3R74hsvVIOtjfoMdyOc5jAuyaWzRHKQGOYuALWyY8GCrctVJSnurrH
PD8M8teafdUTj6j44TKyS6Yigr07ZJU3co2VbsESLp+ljpdYorRPWjxz/tAN/YG4RdxX4z3Lp29g
i8ElJss3zt7K9lxi59NuAOtPAOXkluqo+a2g8MYvSk0P/vT88UKvftdFHMm55RSJ78hzYcuozUFr
a6o4adXDRDhs6F3/mBv33yYALN3V09PHT10J+EssvKq0nY/wSjrZo36tZ/bW2jNEeAignVs+92uP
WGQkviy0nt3EO1m8onsOH1R0xWHmM85tGkE4cktqbu05ixDSiRFyJJDSPZXqdez0MSjzyBXmDYfi
79ZqUfgkoLpnTYtN4JW/AiPDZCj3XSl2my73a7tskUhwjKF7VbfV2UEkfBJJ+TWpAK0FuP1Rmfrb
uIXrXEk/l4B1ODaDKTrz9FwG3Y/E0p9nm25AYFZC7BKuXg+Qc7LSND1jNz9yi6Axr5K3xtsomtZ+
/W3l/rhryyytKNAD6Rl6iVWYzeZY3ypQqChtxPC1pbltrj8eILrSMmLurJNr0jdHVGda9Hcfb5+V
64EszjecW8teqtE61caHTK7bou/Y/uwLSIHJtAzVBGNgNO8/ftjKVlpiyMEHhflslTkn1BlHkXGI
ShowJv07oESCB6frNp6zcuiWkPDWgk6D9Ad5Hq32XpARY/3mCbDhh6yttzrca99kcbCh0M0op7U4
KwfK0n2tAJsR81Y7Y+2zLE61H3R95XTpdO5SdujasXhjkEnvcv0g/B9mPNpCT1EJIQk5oJGkm5Pr
sTpuXVM9gh3gRrWwUB0mRUgVncK623TgucXHd1rUS015QHcduD2gAwFf35exMV8phyN1OuzpTe1p
ok+jLBvYnctd74wvJRkPMoVF6ta05/2jRpeg7CpntkmYlZ+bSb+kvn8/M3hFwULlbzYoXQKy0WzH
FNTWxTmx2DfaV+bQgSQbTYV1X/tyR5IvHz9n7TUWEYO0vl9V4FydynQENbTq7CFmOuPgQmWD+1en
gC6x1oWVlEU5qfkE5RYP5jY9fINUG2I8HZVbiI21F7n9/I/I5ANrQn1Iepzn0XwrsvKamu5I5I+P
l+n9dIouYda55YCEXbrDWUwiHorm7Mh6T3kT3VRt+sTbBeA+bHdn3w9PNLjt+T9eRpYazm4QZzhL
R//qswKScBqHMDYjfQ1q8mqszPouIai0g2tofddB/S6CAvcYjiYro07U5V7x7lLziUTE8lCfGhi3
hx+vxdoft4g3bpJZjfQccoI3R1gXPfwJUVhlUwjO8WMzjht32fuhky7F2h2DmZ1OUfLIUu26m3fX
VwVFg9QtNi6clb47XSq2z5R7Y5/jEsgd8amQ/KWEHl5ojA3D6NIFo8PsE0f9dDLzD08CGDz4G0XD
yqstsdgBBlazscbsDE3uuJ3dHWMwOFUAe5MtmOb7YZsuZdqNmxpGRyRjfg997+yKpNxAhxyzMa1+
jFv6ar81Yf43CNMl0pp3LJumsVDnIu3L2BvKIoKD0JtbUbjEFrA3oIlpQiLSH6KpCCSGKUYckEa6
Ew5sjN2sumhHPaRdXcQU2nYgW0O0erRGUOe5+d5DjSOyXK/ZO6NDkjgb4ALlpr6O8kF63yfdYUJi
a6kweVRdpDGHqsPaF59HwhVQ9E79uSVjGzuEoV1aOWfXQDxsbtlW9bcSdJZYcFf2Vhcg7JwwwgPj
6XYeLK7hivn88VH7Pdx9b30XUQ1uZqYDbLo6p1ZO2shhxVXcZKqz9qclqh6m6TbUeqLO4j6LIPSL
sZRuXofAcnYsnfNQSH4tJwNITtnwLzrB7MGWYm/b6oH47FXnKo+CTDRXDd8pUubFc63Ys+VjmYpB
fGZdZsVO4dtZCJkJ9mmU1hU+DuQMHHcZ5/bwIMVA4jxzvYOwAfUP0urFDwBVEdJ7JNZN0FJDW0e7
2sSg2eMj2UOhd8ql9qsrevCIoDoH8gPTV+0E2a5MIcPMC/QgpBxOEMP4ubGQ7yYLdAl6d33CgkQG
6dnL+L1HSOR1/NdmK3XldvAX4bp0Jq7qoi7ONyr2zk79O8ezMHU1B+RlXkRLACxy34IQAQxpNmLI
ypgLXu//vSP04FocoBFyymVU9ReZfy/dt0E9QRYlkZfZJ6HJeEzptdjyGVh7zUUq2PvNOLkDGjgY
omM+OXQvVmdFMnlDM0GmP2nODx9/rZWmCl0i3pHlEG0Lrs4pxHZuSm61/gRj2wOHy1TQ8O/wnj1l
4ylPBoirOWHqQcmjdj9DTjUyDXTEK5N+F0D5QlH1zJJg7wKblOst0YmVU7+EwKtsSlJ/sDLUoaGd
fLHbcGq/brz5rZZ958AvMfBjS9q8gTj5OUv0pwQskAgibd5dl7dfSNEeIN1xmienDzukCMA3AFNY
dUAkJD7sO51/M1xbFbUesgwXGSyqYgKZtTARVpwZbwv/9369QZdIesjRe0IJjFB0cPKaXyZpd5b3
APgHtkUFxad+/FSpy+ADFQ9OpDhjhBXW9ikH9axkgM8n+Of06rQQ45vMqbGLV1BTT04vjx+v4drf
t6hRpXRGl+jUOQV98jUbgq9+Pr19/KtXTsASDQ8BFZLYU69Qc2RIMEkBn0B/1+XFeHBsjG0gm/CW
8eq5CrZkKdZe5vbzPzJBi1iOshKPneiYfGms6gUG5Ru9iJUsZImKN4K3NveMfxoT+8GdhseM8m9B
m+uwye2/GrfRJfJ87mp/ntDyONWqrIFVVHnMKv3VsMS+K7WT/V2BwReRSblQmLSwLc8A8xehBX39
sHISP8z7+XGYNvbV2not2k+lNLTJwMs4aTrBITdjSBFT7yGb+Rzp4u+UM+kSeW4qgDx7afunboYP
fYnZ2R0pgy3Ni5W0cAkyb7WRDgSt/RMpIC9oz/ohsdxvUI4aoiJVezkaEtqSPP7VcVniyZUfTJxD
ge+Uu8NdDV8D7AJAdMoG4jjMge5eZqBe6DV3djqojQ7VikABXYLLXQUhJCQV9g1NE9QDAMnQ/hmb
NqLkSDrehrqGwSo4e3kSQCEni27/v8kOXFvgRcLmd3bR+MTwk0P1sbf9Q1K54w7aE1NcQTWm2Vdb
Be9KLPIWkaGpbSufJPFOGZCHIS3NHNuNYz7xJvsXZmoo5TMWQREIUoN5+u3jD/p7wP/O9bSEnLvz
3Lgwp+WnijHBXmforu+pzfnLWAQkxBTjQVmQFym6qowkF0coLR8hYNqFQ5Pkj1RpcDFb27z4xUjv
S2Hf6Uzbd9kEocVMQyKidvL2yWuyMSazpiFUdhITUgZJlqQo3D2D3t0zdxICILnP92ApkM92GeQH
yC0FUW9V6TGQBPoOUzq8ssCNP37tlQt/iXi3LXTlbynkqbeVPmIP72a/gTeMtwkaWHvCIoB1Dkun
dOrZyYZn0t5vMaSE7ay144VsNzp5a49YhC/wieHf0OTsxNyyvofio3vN65s4FbRvnz5epxU9CrrE
hBN7zrtsVN5pFtVs793GOHZcUT/TUa0V6upCl1EFLkJoXFa9CCTGNO4mBgX1wq76OXJarb2wdDgI
UKhLYBPC6NFDfHpL2SQ+5TkQ5JWlWsjvwhsRGofV80j6F1Ip71LMEow4sPxCnrr9XsONIYZ/gfOY
ZjyLPC37u6yDDkdWtOOnAqJGR0iVITchQnlnPpWf54zCa1RW+aEchNFwJ3YH+wC1L3NoXEt9LtzK
gvoTs+5SKTw4YjT0DmQz3DVF2r4JJ7M3rrOVDssS3N7mUMmoQN48jbDQjvtUuncD1NWiKSlB8ujq
bwq1xUZltCL9ABrTfzOMvje2SHubnpJ5OOs0K1856SYI2w7ePbQzReik5sl2vWeKzGbXQo57P9a+
ObXS5SF1kmfDmyRsFNm6o1YmfXQJWq8IMPQKhPVT6pbBcz1lr40cmwiy4WcorEwi0nU1gJU0AVRH
wKYrQo869f9xdmbNcfJ6t/9EVAFCA7cMPXi2kzhxblR+ElsSIEAgxPDpz/I+N6d2nf3uqvfyGZy4
u2npP6z1W//lvf+P78e/neBkCpOZWctuWGpEmS5BV1MU8FCl3e/0gNcKh56p6YETVg95SftUXrp8
ni4QhOZ4vHOM4+9ns/+3ELX/1Oj9u4CdIVtkPVqe3MjO1bExlcm6ph4AQ6vcYI7SrDN2xzBXJCvC
q4c8qgcyuXdp/su3+j8ImrJ/DSf+nxpUIxDO9fmIDWUEzNtVufZlG6CJ1VMeSn+wDKEg8ltv459m
VuzeBrNWsg9PU5zeZ2kff1NofWdzXEFHYX/w2PxUC36oTfVHtlsK2Ga4d4gaxjidlXKdbqYlu13j
Bh2G/m8Zzf9p2Ef/rV3uQfnujJPHDYNHG1mmaCTt8jyvA/bV46t8jQkIpqPtl/MXEJfS/13eZvbv
CvVEu10f3qLBGV+V2/pybQXofDDGFDZPl3pFdszpfz5+yf9NiP3/3M//Lic/oHjvTGqgRoiZhmhM
YwdopnKISZSlRa7hTHk51sDmvwZNJliEzdFsCP9LmzWKEfcjUoo4W5ByRIMYGbALG/akctzaXTnN
Cb4LAJMjgQ/CVjx/SVtihN9lr/DQ7TaDmQaS4k+1uFxtqLAweXxoWEvVH7hqW0w6NxUcaNvjYQE7
S83a1dOep2e1ZzSq53iIH9CFLOaCqHguak3y5JeXbjpjDgyxwg45tOp3NFkYUcUYqmharZR3N9AD
4Nufe7s2FxcJetc1ZHlOTCwhCzgMpuILUoZPJk8+QXA8/krkuBXd4pvCxbn/KfkmHwaE7b3ZfFse
HeC5J80Z0i6+yGmf+7xPQ9FtyL55nBAX+ssKAUqcHmgHd8cyTyYpZtyr9oZnpomKliTuMTftVM02
bgp7RHmp9jaIalqorbkn7s4gheKvGYD5bVn3bWyP7C7Ha0ClBh9w2c2JrFjUNkCZLfaZQyYCs9zk
+GnEx/kUm5gh76eT2wDPVU8fO/COHyPJzaVbLNKoF5OkEFp1cr4c7QaiejREAPBrm/+KmgkrMa5Y
WhGb/gAxNP4js/ST7UhDGhszoWgSSBvECRObMjowQci3jlZ2RI08ZX45gco3t7UwkTQXzgeYPcI8
vo5zhzCitNObuZ00HuvLqo80fswhP5VnZCy49dJMciM/3DA6XkdDj59fdrptJYylGEIGzuzFGZZc
8QEM+C37BubF67gqAYvrmvDIFwZsh+ZVKrGmt3xuoTGoExC2Gl9GPUAcd4nAj2I+PAQkJSok7VoV
Yy/C+vQk1fDFnVvWbIkqbDEHlKaQh+vHflumk8Hzftft03payDiDEACmaNXPBpPJOeV91Xd2Gp95
K7r4RGfH4xPyeQg7NXTLJ1mN9kCTW2BWOoyPqNoWcU+ddPq1d47Fj4NIvjJYJe6uuOx13wLXGBbX
RWcMI9MDfrR+bbMblvVLd0oRYDad0gimpffggzmeIoDszNkwG42/0rC3a3JHBtjTAaPH5DnAqRVC
f5emcUfutn0czR9zqMTcJQbxAHcW7wl9hi0VTuEdHwY9aUN7BuQ4YJeXtZeTKIF0g4qpGONuoGWY
91zcy57n6o1nikwneVDSP4oBP1AddojAtcJ61ctnGRgnJ0jn2XrSbszMR4u1HnyIOgtBPY4ED+JZ
LCGwm2EYG4ClRmuwJR4VBPj3Hqid8NSKRdXNFMkVNYRCfm4x5+vKfnYEMUVvbqft+IxtDDW1iQW+
ntmSjORy9BnfPptUR+EZLnvj7rBcjtSV2BmPbKKbRl8906P/IPnUkHsRI3TwrZ3yDRt+QpFqpmw2
+hUoVr6JehsbAoEtX0f5ip/ql6fRUSTQgiEeCSQw83hezo3f2VJndoZFuePZtkDuhef6li824rVL
2T7+ZBgOUTQjncZzvNg4P4/tkrv7gygPEEnTWPcrPkRq7/dsnFVShsnFiyoc84RdeeN9/3eSzZr2
5ZCs6blJOjpcug2O8NsRwuXkwnSOEhtegq07rltuA0aeLW4rU/l4y75O1wVUi58IeR78aVzcSO5S
nEY7rQczyOYGvsNO/gxom9sflvU5S5GLsSIlrYAY2MmHDmeFvW54Tc3zBBfOUMtczrBs9ZJ2b4g+
nfmNBovkZCaNkV+34v+v+uMYJCLBeuGeZTrMMbq5pE3RwyQBudcV7UPcXeK8MVt/OnIx93d7hw/m
IWKZ8R7AmcWyMy4iuDCS3EAVvw7L2n9w0GLYJR3GNC5MsK0q5olNwNXPbZf8PaYQLWeLSI6tKaaJ
h71gmkaVgnE4sthmDG55H1LsQJ8QtNh+AcozWOwjtBqxUzdzwjDvmru8iY/iSAZcUDm1Rv6jmFmj
F+6SZLnpHdPbOYO/Tdwl2HeIP82QJskP36ZRf2pAd5C/SDIBlmo5ootQI+Mh/QyoL/hVYwvtYmyE
0iT7J4tTP10IYohgzejD1hcUq1r3wUMI0EqRAD4JvIhmTk6Dgbz+vvWISbxbHfIJkIsZlGjfF7/I
/EEk3azf4OdIAkT+fJ3lD7EjceTUyDVlp5Tvm7ozZLBR6RAwTnVl04zcdh7RQQhsXhy9XTFiNu/Q
naXYDSRrSJq5kggCXHsg5TDZ/QN7Psp5/EW2hWsWX455LyVqm30tUuTvxLyGDYq2dyaFDRe0aaVY
+HtAr9O+Nz1t/LsH7JAXFDzX/YcYIML4Toawth9LZ6AMgQQ4Ygs9MUMwsai9HxPQTjRO2ee0ieJZ
XwA40WItoTzx7rJotxF1GXP49T8s5OS4Hgwlmaz3Y8itKUTHRroV7LCGsoprE1NUI+kYhbtUfOXG
9Yim5rhtpZwxD2eTnyhcXPkOlkOlSU+HDDEAwS9vs4nXjZ7XwxkTij3DHPl3s1AHEztbgltquyPK
YSnE3qvAINNPIrh6fGK2M/Jxh7mF25kxlVQGNVvU30D7s5DnNFi2ImF+y5l7b1BjjmNB2kQj61N7
ApBMZpLOImdEwFR5Q7cA1VYlgu+5LnNo3uAv7aN2bIvIkoZeDxHt7YVHfRI+aTwyfl6hBR7PGk09
gIoHmyB75rZBwbQZEPzMKRm4VF2xW6SB1qwJx37u2Nqmb5HU/Vxvi8g+Mcfskw9uA2nBik5avIFZ
WnYe/tI02rDBYm3SZGfweZS4zVUab5c5omJDmsSRkBsx6h5ys3W17UmiYYp/9KRVR83ySNLmrFKg
7e/2OQrJH2HT+JJlSdacBcX9XavezDSUeTgQkASAaJLeD9u+zV0pjznFWtmt8klZ1YtviQ3Bvc8b
2a/RF9FbrQsru3H50uIb5c8AktrpN2SCkL7iJZNZXKc2Xx3iHXoAyGuBvNHcF1iP5f11RWWJUwPZ
wgjx2eAWEDTJEcuNqmrN+vPe+jR9SQ62qehEeOy2G8sG0zxHyUyT24ymKco1fHURB1dy0uf6HxUR
N12E4TeJyIarThHHgxM2H97WMY8WGLKO1lQN31NxpcmMEWifzz3MzhHGS+afdpcwRRxBR/oGlTUj
v/yEm+uxGVqbvgBzG7dXpBzhAWRb+zXgxozP2zM4cQ6/iWizAylIpN3a54PR+Sabrfm79QaXYSOP
ixro+sn5rJe5WEMfxifCZL/c8VHvzSOBqIQ+7ts25d92so/7ZVw2a+CS6TQlt7wj+34CeWQePvIE
DEjkFPlYvGULX9ZvdIEC/ptEWrL80+B3Rb3Tcn7o39LziMXlZg/NHg+bN8OAcUnnY7wyBBwWGiD2
W0PmDHZpNs1h+5IMxOByDDG8IlcBbeyp2QaHxBQZ4ElI28BnnBVb2zxKtqgIFSW4ho5FY2lyC0VA
jRCNdPpOobQLCezRdoq+LYMz41onOQqg8dJ1DUbDXOCq9lyKXJdT3kcExdlB+V/Zr4K4koUR6GsW
VmquKcjMQ5GuYTsfNmu+8cbCvodX2B8boPFDZgToJchKvM/E1I8aUQzCuodUth2QvwsDCwf3M/j7
Mz64SDXHvZ0TvQxlM+57gX8fQWrVUY1+FBcEjj8sWiXWlWo2fUV2UMX+UrlHz+zI5GmyMZ9ve5Tp
/sCJlk4HRmpZpL7jqU0QgtmMbL3CvT1MMPTbPX5IvBO0L2ROc3XHkOycoWQIg1hq/MHdBeRgsX3X
fMzX7d7lyehgNpM7rzpoL+NnFAoG6SF7u8PbEAHWwV+WHNXKqZ/YIp6nfNTreV64vMuEnyGZpeqM
kku1yDCJ2xwwWIOy5PFAGWjrMcVzNdRTTNsZseV0oKNDRf01ZtNJiJCg2rgAn1vj+T9r0qSvK0vF
B5pTHGanfLfIXAmp3JZqhMjv784wfzAY95/8HKe7LOEsAd6gxOFDwl43K0x97pwtWLy6qwIjyNVo
x/NWVNlC7PpdI3lz9ZVD1o9TcKQegphTtkzp8kTzGYNDAGOiN+NWITHsRWcgSrL3phWv6IyFv10A
SeiHEqKsHcKLJgI3HcsNzEAzWums932x+dzf643E7zNULHostyZqUlmlYURwQWEb+FV+uQQcqAph
3P3SIt1llZiGbGsDLJWXqGQXxHTGHUKyNyXH38KMYq1bfCPoi8CLAOIOKXK0+1KK+6px474U8O5j
CGojFo5yBLsoSdHujl14HwhNkvMuUgmBK9+iKXrFIWvZhN41avf60EmDRIp8SreMFjBdquXMWk31
/b5NhFzWJRcLgIS9QlSXVxYT+fnAcpJ+m2nTTne2z0AWvKao799mGZOCTy0y1zxmBNjGdG2JDmhM
arEutOqJIgjlauPtDcrD6AyIVvbYL3sUVdGGf8YUkHw4i6Tlk29cc49nhd1mos2TKvF7VPowkqsl
e/iOaIbh28Jha0BmG2YaVZ+2mS8SbBt2pLskfMi/syzbbhyIVB+kmclaIUa+BSUAeMNN5exZBLRY
KEnAqUzQFp4NTloJCATgB/PaPs1kwgm/yYPcmMFOt/h2zUkJGBRoXy4/rq2ILRQlh0f1vYYLjT0K
lG0C92oXtoQPYzo3YwB6gh7zZSZUnrmSiGAwOKDEVzb1aAd6nyQY2CR6bFCwQQUlMjndAnMS13zG
rt91TVuKlKxwgM7DOYRsfJvDjENr6NKqkRyGNIljN7I9L4hYf04+b9GWZSicPFruo5vjWjc4Mxak
hJStB2JPDFmOSTwGHmBzvRIdPB45+L1xUMgaW9QsxXsQyZNv4wkd0+CvoDr/8dC0oGpUaNgsx+9j
hnYD3WSWeP9VmsylBZ78FtRK5O8kANI5x5IfY4fjIzNReOsGuLJcNrEnNo3Nj4Y0EvlUk7xphOtx
ngBASSLHSguqcr0bcqAQZbARQHaBsknnLrqsxi/V7hqUdIz1/veyN6IYZd7AuZTw7wjdww6BEXUS
MkUs+YgisGjsBpEkjay8RVeN2g5mkrMLnt2mPB/GguJoOCsMvcFCIcTrepOZsLf9Qrd/MjehAEZz
mz25djBo//k2frTUxZc5i/aXDF7lM6QPoL2w/sCbpgytFFhAcPS68U8fVnG7MDZ/U9uY4slPEQqI
+osWGg/DyVG13aI9xjKhUbY+coIHfYKetDPTjhy/3K8nGzlEl8TQtnyozprHJifq17C2rEhDZG1N
dDK8dr2EZLGFOIzdmHhoT8Z6tlRJ1vXfqFLj85h19F0mo/kMaoueppWhMIMX+ceBIG5yT5jQj2Hq
5RUpWnlUbGAwVF2mUQPs7TKcDfY07x7noLuwA2OuCmZReW6o3NavyO4YcYFG7heZJ0rXCIoAaYLH
bZNU4zDAIynmsE8YHSEhpmpxfdUIHd2Tt9luuJcL0+3xbZLxw7+m1K/8NqchMgAWWYRSolsHtHE+
cv1ADq7uScLar9Ep7zBEsvufON7tG9scYMcR0vvw2aFFRFsZME/APRnVnovpG+jnAymmhczdpzRN
O5aA7YoH1aQbqxRWpV9Y62N+UglKTH80C1JA0u6LbCycesDCamwfDpS/qm59ph6zNO/z6lCAcOG3
R31RClz174whugheqOEEEdj0KWHVPjDzXEHlFETzAtDBnJZ4OrDe6hBZ1ZRparJHAgP4VoLxGI8V
T2jXF90UrRQRGBSKwonnuSiXmY+2cqQh7tpx3H61tcSBXp0CRhUJS5916maGPAsv/sbc9Lpk7YSC
NgGV7C0eM46nGObyuE4RivT1ahc0+J3Y/W/UePNPeeTyY3AToUUiIpWWbM1QGuulD+nNsqHLLPeQ
hwVfljn+ZYZ1ecChkLxP2M98TNiOPa1i2XPEaCBktI7Ww9+va85uVq30H9Z5+g9KNv6zjy0oX7hE
QnS7r3r41BL1W5GO2d5UCnXSQzhmDSzQRvLbRM0pDnM/py+tR/WGBKGvohTkGXWbogLRpWv6dD7J
bT76E9BKYbiyZLAQFn2NQDj+MiwfUt971J0WQ43O6a4kaTfwn0aorKsUXaAjTeF8/JdQADAYT+NW
2QK0nfZ4mjeOk01kOP+ejmOR0a8NVd0NnUABbRc9s+qIN0xc4ZRAsAS2/f5bOjaIY4izTVA4AKXK
nw8sRS+YeKA3w6EYSwyGRDfcOR/HruT9Hl24dDgv9OBY+lOrMX880m34PiQGHfjBvZzKjGvMPryT
8wGYRLfN7luHoM8/3jfLZYvFnNXRbvsXAoL672iw/DxMwpvbxRGUfwjbbOfLvhrzirxf0J5j9LPP
4MWqj+Zou/aSNcmxlNOG0d6JWfhZiz3t7FsHWetjPof+YeSQvdWSDnqqMbNgoezRg6gbhan8csFP
5DcpNDL9GSEbrKkyNoFCcMTGwbYg4mmsEW7fIbI+5ho9B0QEvvJTRp7zdccHij9bO2Co+uMxthC1
AlAdBXnayIYra8gG0d+uqlnfDZ1nKJT2DvsM5jJxjrMJYjc0JyjCs3mFsDQYkFMxnFW60ukeHbUh
mxpuzNHhm9piCZ5e8b4pVlMwKa8GENebtfdJfE3x1r1HC6Jmyg6FyX1OQFU7yXic9ytv2yG79nkG
Ge0yhPaJM5P2xdIePb4QuNmYu2J4oNt64hiQXUBeCJB+LlbcSr1BVpM6jmuoZyEkj6i9do8uIXhd
irDFBi1cE7A1c+Tr/k3lkOcXhezVn5mJ9fic+0RHz3xPUmTdjW7YztE8Kn9qd548LaFv3lt/oJGm
Zsc4s0eZhN1KkiV/oGpHBUIEnRWc3aPry3iayIIU4ox69LQB0XLGGf44NlH4Z/KLIRfaDsgOSyIM
VuI1jF2BD6x7p6EhFT+WBrBTsWMp2jNUBhMas+EkcnDzJ+j1OWJjwOE5IES+x0RCsDMidvYrdiC2
+UPGKX4Jk7LohSZp78YYydlPXJP4ihHkk+5W8pio+LhJ0HYjJWsfsKSbUskxbOytJud+3mCY682i
3sa825sCiNRwRaJuk5WpQVTQka4aLfNhaR27eUKBP6x3Y9Zk6NLXrQezdaMqPkc8GX+6cU7zClXv
NECOPCzjGYzlFlfygsYMMcGpqAcMKhHkMSQNfwmZHu9BUG98MaOy/AICWf+iezBKcLqs0Dom3fFX
kyUHAUznULeMaZh8necwpd9Qh6MfU16B6oKaHunCyRqhWEO+RsZd4UEd1tXGjiEgfCPPm0vLYsFK
TEcJoLSZtisSARmCLFcV04rNK8POY2f7UDCDiQ2QPV/cRJL1+QMV0VZGmTB/NtK2AT2GicOpQeAQ
EEnThpoH6UonlvZ5U0Q5IZg0j6OKoRQfrL8e/bg7JNXsWhRdF4Cxtg6aprrD9OmKpEz2iLk1rZqO
qAdkS+I5SQ1/ZT7FvAqwFFaA1iLtq4r8jIioLe9Q6jV5MpXbkDXQ/mHd+PVSEExWrPmiXLEm4NGT
vj/iwiKEsd4oha0TPFxI/hc0/Xq22LOEfHoBnXn/TeOF0opbLBDKdULJXS/G4CRIBbDZT1pt7Ht3
HC1wVHJsX6I27NmDE922o1lfFZJGsJrYayqjDdNRS/sRGlVMcUt88XhfzKM0UYFV2v4yKLcvFWb6
uAfSBfO/wo/xCEeR6vi7ynXbfx5kBEIO7SWmBfE44E2CZkLdIsIZVGgkj/ahaKSOjifHlGzP0xAh
sCxTHvg7NLhPclFS16yHd6wy0DXB0MzzFlJC6dTLBuV/QC43l9+xWZs+xoTvokYt1VwoMOZn3PO4
mZSzNxZzse1E0DV+bRaCfjQrnqliUntHb7Vb9XyzG86Q+tdgznBZVG63umv27h05gbJWgzS/1oyF
N2KT/e+OxuYGA3g8dQDYfd+6JCUoVQVkD6102eOC1uaKrxY2/DvJHLARE3xX6G46Tm46TaL5ezJk
np2ZHboRQvTc7CWWA+tDnzXM3mKB1ee/9+1AYkqYUH3jwJjsB/Td+5/p0Kk6rXFIvjcK2zFlHIi+
uEtuF3AT/6LhofN5O6RBhY5lzIdnE54CJbZkqC0IYFgMM+T7WDnsd5Rh8BdgSf4uAH9LJc0QKJ+1
wC7NGYyx6a5RUzj/Nx+2OdwriR1h3TPg6tqMpVfhyHTnV3CbdCyQ+oqxnEZq5M7REDlI+a4DPmgM
SIcELSifccGhmjMwrG4Zsp9WjEuhpoQX8Mztlv7VoMJGRYiwnPGmCZ/ICU+A0nNgjw/KyNe9cxty
cseZD5WKpoCDZ3X+nkab+bRZjiIYSDtOCywzsWXhyqz3yCR3wFh40X7bIo0lJ7xvPzZcbbiMZyDq
aL9lWAQ70d8gcjJ52SMy/O11FNdhTAdg77Ara3DG4KAjqAwJGLw1SWN1c4xLj2xb/PVJ7PVpNgNm
fnmLS8ZiyQNEqtAnjIURJb/yYAAgxmTtpW1zdGLqMFi9T7G8H82Akje0m38PTesqOVGKWyXqQOQT
6XGSBrw77KyULIeQAwDD+/DKt2VB7PmEMwTGSn6/Wj5eyA5yI3Y7kNmiA8O+G0uzsu/ohCGAVORt
7uD3hMdcPUM5ICqPyNRqG+n6c4kQk5Ni5fzieNQ9WtqaEmPO4aK5ROqFI1AUxgJOWUzDkvMipxjB
Ohgg4C5U544sLb5BRqItEYojRd1CZjMhpxol3A7/CFv1e5K4/hbzbwQ8YXz8MFmBPYRE3VsmWG1d
0hkzgHhS5n4hfVpgJPqFg/RIEd6mbAIwETF2sBmCzG8B7o93WqUE7hi6cXqxg9wuWYJlbN/v+x2a
jR06+i56CjQyl4Z19Np1gzj5yB5naPG7OwTd5zV4qH96WJJK/Ch8NuMkTbEMLSLi98EgNCjf8qe2
ofHraoa0wmIyfsRQt3tAWnTyBw87qY5MDyUhQcpqG2JsORQARQPRUHb2h6xlG5p3ojAzJDZWl9kk
uuLqmHGKR9E7NEISA03zjkAEe2arFKcgNmSqHyb7y6GbX3R9EIwHq4bx7llz40+YSGMtKretIhNf
ztzvPEJ+QfhnCRFGM81yXN2Q/UXB/QF8OnuBfXSvABaPH7YGO6sVc/rvsYr5GWvftDKInLqKfIoe
5tW9s3EY69ZpbFcULCDZjNUeWhDEOuI+z75jsgAOZDu14NJIfYL2z+Ei35uPNPPDBXNI9txN/vvM
O/PaxSzrygU1wNnpWRaHbFv4ob14SYCYQ9AE5hGniOW2aKGJSoGY2W2xex5DBpX84VDl4P0MtDqg
D4N+Re9AF4K3004llCzgSq40rKWGekLjsoeOvXLtZCq3AcWzReYtbWD2eNdrT7b2JuFxz7Ja8SEq
F31oi7Apv+AibFmEfcyT25tY3dllTkl02hmywDCV8l4dFF8AS8PPcORbf0HZtm/fMEptBiyr9inL
f+g5ZH9ouw/6MdYbd/WAwJjp0+zkACdvW1v4uvWsEVp45Ifw78K4eLjB2910f2gKJQHW3NOoH1PX
MnJ3TLatMhVs+nMnyeFu0jaxWDcSv2r3ksM5PeHaCwluybhzyfojXybtPkS0MrcX/WiS6U0s+A+o
NoB9XAsPdY4ulwxutXO2J/nvxXeooTMu1APWn21ST6GX/zKYNXXKvf+u1wXggHVGLmstg2v2EkNd
jtIy835FJ9l7mJ4LimxE/b67NsPOSwIS3j0YJd0rGkrkOxQdjhuLrLRjf4032JKecyNWfQIALYnL
vHPjPYYqKeQMrWzHzxBJ338fG7r3Lwk8sVOZG1z8WzXxFRRpgy9rczfMo4NOMAFMFH0n1lgZki3z
vn/svYdnb1MHprVFu2NgXXZrMmHVAErj0N/kOcn2O4hepfrlo2EXj6i2YvO6r8gmL44lG9dX0zs8
TCnslSjbyL6mb1i8iuSpxZBFfWrh+8+FQ4BfkwESYFMFGgt0swMmDNdhWhJSYtJ0RE8ofbyqZ6Gj
7/mKpwRGvqzVwFujJeWtLJSjMFWpaIFtQHhvMDf2NGyZLYUWy/bNayxnKjND9RQVfIDeNqnp4AFD
PLFYxstnso7IEK2xzxu+Als6rZZiZjDcAoWceCQuyCRafrU06tePHCMlgXjHaNqmHvUYyKZb6XCt
Y6aM68lg+Tdvo/pJmggbcRigiYiudtSzsFUDjF5/06WQHH3ZM3MvQcKmNrlA7zPt13mKZjtUfLai
e5i3acvPXDdidNeVJwplkRLs+J2FxaoSTDQ7QIS2YNNUWZvz9YfGaIs8b0u8j67aZr4wWfhAJ5S/
LDnoQ2RQ52JpnUKhEWd4h0IB78u0jkUUqe1uTggn9hY9Kbrdok8B1ftLd0opaMiBmQPyHz1gZAGo
EFfDdIKuHTOwJVasu3fYh3V/sMDqj58zDiz62SQ+xmKSmW41oGWIiGYWtQKHVg67rRavHdREa0RS
Hwnre/RO2kceqtEjiTBtOFt8mKq74jxBA3fp+yE9fsUqANRMZi9M+4Jlwb4ODyJOuY0rcRh3/MMS
xbb3DqBp8GS2nXX/bJgILAgqIUTp0yjM5sZyTunh7tWBBTYcyAym0Q3jAXs+VMjJy3gQlKbQO3kk
3849xNXxgZdQeNFAeF+skJR9Yt7f8hrfvk6ESvh9QswixmT3CUVrNpxwl3LY5OVC0Z/sBOcE3mnb
jf/gy9xk97FPDVBtK1mR7wJ3HL79rSO6DMksYN/z+afSsXkPqH82jz2XprDetQTyAnUeM3V0L5LN
uK6P2E5POExYc8Vyy9JvLYJH5eMad8HfR2Mc9v/D2XnsRo5safiJCJBBBsnYprfyJbch5Ire2+DT
z5e96hFaVcAFZnHnzkClVJIR5/z2QHpWt7GIf6IDqEB4k/C4MZsMtf8ZqSTFBWonNa9oyFjByFh3
xmPOmU0/Yjdk/TrOCytbIUuy15Zr0t0dOAA6bzKc3eoVxZf4rO1ppu6xh0AF1h59ejAgqdk5oDbs
beA2CK6sUmV3fhUrI19MLoU6pBaYojkDNWbPESKb/ppad/BAiFGvPkdl7McbbfP+risFCbyw+2mu
6DWJhCcfx7Ib7bWyzKlFNjvN17osx7lcDPh75mWSgL/eGKhe5AaKmeDlxNZSM5BM9bEWdT8tA7pN
oh3JixhtzEgbKYH6RL04pZjuahJCnCdzdM3pzSx8HAO6ZyEHHB304ySsoWE4JhbvZbBUue3oGSe3
yPX2ikzLDYjgnC5Fmslu4QuTVwkgg1yrKvZAsJVw5VJxj9HqQkM5zP4ced2u4AEQD0EqQYmqzMjo
0Umym9bxa/e6ZdplaIm6foItTPJDmsbevHexLe/bcnY/pKJcao1gw3ymI2i4D/lm2yUCdX0C5XZR
g3pmc9egEfA+XbD59yDgbdnRMDAWKyEdkEHPZBTce7DvzgFRwnDrxA4xTHle+MGil+ZwNaZGkh6T
NCqZNuy8f3MqZU8U9qrqFS5v+swDj/wmVQUR6uvecWD1wnTFMlCYy1EFg7/EohjhlnektwNm5D/2
TMJQTXxZdETNBuUemU8sWpgPWyrUpmRVxyMwhHl5kUuhYEN01bxGYzfj2YFO564YKvydviPSi32z
/MogCj/LEa/H/ezI+lUbaMVvkyytg2PTpEZzNLUxULAOQ96sEU7O1UoVbc5gMtpRQbE0oX3LIgZE
2eAfSow7F30H+fRz2rxDyV10xhe4HoPtVPYg+hS5Q9nRd94EMDFhYi/H+GL6ldpW5cK3fDvlQpVm
cA2Aix0IU1Gdtr+tLgqtdYSUhWHLVD2FoIXUubU1qsYQz2YZlPUjb5U3LqxcA3CNtZlm1woYu1nw
xeXeV6uq9D22ytriGZr7aOPNY+Ue0ZBxVcctjhpXpbW3nA1L7BAoJe2ijwAWurasbgdX1ICbDVKF
+CYUpRPeAVS5d0CwaUhhIjuF2ScDZZqdcYtnEpW45XI+4JTrW85+o8+Mu5Cz69YJptBbet4g/bU7
RSmyU682nPg44n/OnlKnKjguw8iQu5EFzNsRKhqaG49mcXODwivuV6E5IlHJtY+zRoY1Gh8vS0x9
X/N/nRoSREqHc8lzCl+363hoiE6ww7AWD+QIOMW0zUQ+26sUJ9hN2JWmWjuokniuqADG86WVBp4d
hUK4spBD6ZXXkU6j4DWjq0eeAISGwF+6VeA7C0CkuV7btevJsx8yGl/n6djs8zK2HUjopuZc6hPV
Hjpfjw+YnSkNMaRoIzzgOaxDCcW5zXUf7r2ck3436L4dF8CmbgzBwTl0rHQ7i+PFf5/el9xKiNoL
LAcIySuAymc596WzHlXl8GsM49AQuhbzKdw4V3u3D4p7NY3eg6lc9SRqnuRlZ42m8VtPFVH7nSyC
L9HZzatvDl65mWCwyFgOqilcZzPQ8ZK+l8r9EJx9RHv0irSIO3905bwe8qitHx1yxYxNRnRF8Fkw
ZnhPcyUH+ixFdjQYde5aeiPQoKQN31cWSA3H0PfewjScpAU49nTLU99nRR3dOHWRmdeDhQ71lAWd
QSA+ihZuzkJfVQZjFersJE2v6i6CU0H5ie8pj7JsLT2DyH4v62aahUwrtB8KdHP70urc8KbIm2g5
siUsKpZpvJTSVbumQN85FEb9bGNJV4uMLI/rysKzfyM5FSneS7ryhc0kRABQO0xdJSBOcU7zrMnW
RTlqSpiTNImWpu9MHGKFUMECzaPgjPKj+cXVVrlEtkyXLnJ5cZO1rRne5kPSEC7hlVGyb6KM2g9Y
/mpazNoGXtKDLe8mt4vRXgsEftuI6R/foRfoGe0LWOU9G4kq13UjhitcKfIcVkG9V8wLCC0IzLDv
ULRMzoplq20f50wgr/RGN88eYgqsi3UcTih2UM9OyZNbRLpDu1UNMj4h10uAgoe6C35DHiTdC2uP
KygaB2p1Nkz7s7HknMmfjSL36VxWZTeMxHb6CTdSxr3M4Sxs5SJ7hMuqtgPap6EEZ85LCEej56mt
0rDrqmUfG9a4o31PvBVFovgNYoHYsPEr9ETLeKZCda053jKKAKfOvh7JkDLJfhkH92bK3TTb1Q2F
Y88TlbHjIyRVV4N98hfM00UkPTWHCxMYF1IXF1C31UNhBbtSzTN0uJ928RM3CGGd8YiCdVtccBDS
J5LQB14NiWc8sgdQ5ZyjBLY+6hGp4M5zkuL3iNaam8SarGlvFVEEsiARDp2ivnbto+2OLfNwkLJ1
fvDyO3odUc3nr4ltZ4d1slwMmzxICvfRUUVDfACDwOguCxdfHG/TCGKUBFW+tX2XTU+NoFFXCiGp
4m8v4pmXOmzsd+wEYAS+6IaUMPhIkSLehhEYi5WazlpWziR+YUbtLGc7YkkRz02TxCNOf6S2x6AW
ef4wGwkaKZJp3PEIwYZ+PDVlk35mXe/jQW25cp9FWwHyk0tWO09uhh4BiNR2hrVOM8aABcJXptS4
8+S8ASkPukOddvqzjXNijhacAbzfHupiBAJJEEZ7RCmZ8QC7jxhSA7SNt55fGeXOSWVib0To8Rta
zgjEhRZtTJYa0daeP1g7vuN24h0rAF+hoiuu9l9lGnnOkqeyta+JLdN8AIEGpeqXYeamb5bPZ1qG
ZW9Ojyzo47rtCnMM4TC82Vg5Y1zV0yrqG8Zmow/CXznxPNjtrcazwxU4toqXdlZWHip5Eim6e0Cc
PgfjLKsM900o9XVqNfmTNqzszkQvsCcbTm7tscyPzYCJYVESJHMsGlNs4nhW7pKYieGOp2w6F55p
3ATgsMM+SIKEBuCE7JNFESlFsw7C0HWCEIlxvvTCacV/zq50MlRPLYY13BapVXjoLEyiEIPU1TtO
n2HeKkQzv+KaYs00ru0Pljg7vp15mUmmyAZtdqumZ5M5cy7gEWE2O03EhMe/WSidhBuwjognrFMD
0Z3TKfmV545b//KEHsQpi7IZmr8mPvcLXyrI8iCL+RNcYrJ3jesrPkIr2WZWjluWH5wBpnkdQJOh
MyyEh9JFOT3mS+naY/ZRdKXnXKAKu3HX0Gy+dilPBzgX5oi1nsk1t0JCUSnP3if86erHdhpUio6w
sAqETmATqVg7wsCLZWc50kBh+oGcF42pAvPFtuGhQiad3vfBrTjt6DMPM2QvS3LbzGLZhmYA/MuX
in5uqW3kjSfV141Etgh8SLW0QxvufnIYj/gr+qe8KcvgbDV2FqzHYgof7b6I3jDkADA6kRy9VdNo
CWCmHMfvH+G/nOJYKyP6DNPI/TWz1PFgWaFMuB9NpMHFDM5GZ1y7yOZh9hAj+2rnj7H8ShEns6u3
7S+BZ6La5K1Hagxm0eErjCq1idy5rXY6Vg4KqSJKz33d91d12fU5nT3ab+6KuU8N1AZxGKlFEFVN
tB5UkX4YsKftVRGFfrt2HKW3rmeMhBaXGWVJyUXezaCShxsdxDGqfdMolu7k+p8IfJy7OqjiU1R6
UE9+JFgp+GVh+ee505umF2g9sCeY1QOEGeOeEXom8CcRyckizAY72PVllQdXtjGbF5tdV9goec3S
MM4OAXfFSzm28XVRFJ5e9NqVD5JKHpvlyPSTEylRk3seW1DhrzD1MNjMBelmzUU/AzMCeXdwgBLz
jUjkDA9gTPPZQMPACEOB0a5tZXCTzWja7nM2pRvHGUbIWwxNq0C203wSSZx6Gx9+8ZW7r7OWopgi
HS8QmM5PZifVpZ+lQfLqa3sAY+3ji9lzljw/Zf3SqrrgxQqaLzc0CQdTCrjcGMboKRrb4gGyBMZI
BmLXQ6991LGc76dJuidRtPO7jpNsQ8RlcvJMz31z6fK8wL4ou+Im+SBYoiqWmZD6MIRyOhkootpl
33BsQao1zzlKcnaCqveucix5p6B0vYXFrYwlLAWb9ERXvajYNeAxsvkR9dh0PUP77DPDw7SVB7Q8
kwonj8ZUxldWNrCSzIHBgU7ogkPPyCw8pL1hv6ktgUM5MrpXBD3G9RjFUJtI4I44+mq1xklUfKJJ
MZdYFYBJ29F48KOxuSt1Nb2RrYcPBpfAzeRNhBwhe+7sqb43hxpexfSafovqNzz4Q9PsS0MgazVS
pgMyX821JYcPFkJsEG2UnJDjYL8Rk3UK6Sp+QbFZkboxKRaTKUcNEQRduZ9Dae7EWOiz18vkTQ55
+VSGqBkNvpGPaIjL30Xm4iKYOuNhQq5xp6JgPKXD1O8d2PeTbScULmnb2IOyMNmMvGaLlMz/s++m
6hQOFylVG1gZEi4Lfx3liMw9VbPyZEszmrKKEBbC1GvIKi5zlLCcnPGE2EElkEKYnyUEde9WdySh
TAPaG98gTIhQyVshUJbJ0aCCsIvH53zIwbpAFSK10kMT7dpo6thHyE9fNgnT9mA78arycpEuexO1
32ISrcnsA7TIJajgpbuq6RFfeXV4bg16RtwmKLOlmVpvbeoZe9pCgkPgT97LZDiUNuS+PAM+d+86
MXrYcjN5HC0PuLsfxQlkmyLBYe6POBCKVaBICwrJOTtUvRGvjCScHuGjilPim9OiY6C62L6src3W
QJbltMGZ8uYhbNx1sxp2bBH2m19X3bGdZXkLWgPsZbfILAksXhqVRxtXMJjOrrNjY4soMUUTbqrN
hPvtUiU0f8wWFp8EF+6T2xXNezgI6xZOEqfpCENUGdmwpSuqc5c1jxGyz6ZfMZyKdqkLb37k+UUt
UJf+rwBiIV2JwQx/ayLW1yCwLAuQhVcW7xysWR+Y3SJRZnFudSqtpbQdCxu4rCc4UTM/aPThbDDJ
JM6MI+ahgmnizpkMyDbOoxWR6sRqAXDKx0g3FEDVfRgvCmAnPMojQIeYCXARPeoL1ll93xl95VPH
prMn33WAv8A+1sprESl5zGU3iHFYp9nQjL2uVL4rbcgXn5qUd24kmP88dNMVZqf+w6UZ+BlhfAva
TCyw9J30XIUk+qlWu+VtTuLBKoqq/LktRiylSpNksYg6x7/SGYZUrEwZUg7RpVdVaqOdQdGzzWSS
HPo8YHAK6FWHfCH4Kq4ccvSGsdkagN75OodVepgGm4xLjb0IFbyRQe2MPvF4lf3ELvBakJWD4bPr
uRx7F3+8kFYBI+TaYmmNqFp3iW5QR0a9gPrDLrsauTxXLsscuo0+3zqJlm8CNdRVi4h/JfwCXpuv
1eUWGZtsFQEKLzELk6NRddOjibqHqDEqTHtcQ063l+aEirduWY0io4g3IzQ0hmKAXu+AEc2+LUe3
uQ3nWe9qKyf4zyZ1AzlJbf1OkznHz69MhNS5geBLOQz/qGFq9VUDaYULffFcLS077o7C6dNzmMvO
O8KqkWOTtQDXO7TBGlkJoo5kgbGtCBYjc/bOHnr/XEdNsAaFg8dvKnJlKe96x1AEg4cEp1ubbd39
CjC/WU94yNXtZGkY8rCO+yxZMGNhvsIF0G+8vLP2eYNGAq9dv9FDiNkmqvOgXw6kBx3qLCRkuVRl
MR0sTOGaeckqCEaerAZopZpvpCvYC0geGlaem81PjKXBMo+IN9ym/mS8hqXbfjFUyJ12nXIzy8xc
41soH8TsWw+zPVhfVYltQPZ+wL00w7WMdha+Rs0gInQVwjmxKnRry07Qd7JIS0qssEyBfIxEKypW
xANU9wgA1BmvncIFBbLnpb/qMXf2VMgbbykFNcVOYz094uopj9DW8X406+YsQ6NAXafK+pQaA88G
JT9XkeazKTm1J94osAASICPMI+2oFsAO02/Hjds1W4jkdzIJiaTQLMbqKyFEkE3ek88T0IbhiCs8
FMWWHafCCFLrTScUDZNGOFTRmtCr8n4o62BcJFnPG5XY5ZWOi/K9iI3ixlCusZNePT/UyG4w3oEC
zMtO9VWCySABInJdtRF9mt3O82hvrHGWNxIZ3ZeLMQTn+GxeVLBpuutIcVn3AP43RLfFpzTQ4+NF
i3DFLlX+8jxneM4ipg+MLPNnY7WodLuh7NHXzkV2ALvQS5tomYOB8Pr24u7Cb2DwUCwvzQPnqc1x
MXRi/ohM277z0LjuA9vPbxIx9+92Y482qnk3LTntwXiRWAJv2WORgr5S7dwuPNviIHS8Ptg4UzBc
IaEiJY3II7p2nTYBRYSVdpGkhH75yx8wK665afR12NFsum6rwrp3Ta6JFGPh+9Q7aDomBQN4ZWKC
Sd7iwALgtzTyXFWXxm8qP/O10/TZ/BUbmbVpO6f3r/3BQtDRGVl/akIE7wcKmczHtg3mbh1Js0Z7
1VVeso9CyP0SNC7sUqoYEsQPcRJlnGgo5fL7qSiUtW51VJ6RaBq/RAX6t1EFJcAb9jSjpytWk0aK
i0N+VlHglltdY1FYRD7394JuoNx8TC3XtbbNkANh6YwvgSSDYZjZg7KiwA479UZwaPUwsQhWXAMJ
hhxpBXpJqvVYn5A36QJ8p8HHsiAXbpCYLSIaPrFneBq3j2EnM3fjxcnVdJ3cG56uxWsOE7rsssAa
7rgEve5hHH228bkUo3NLpNk8LdLa4M0tTN8+evofXS9ZVddobvzslAdGRjYUg3TSXsm2TqaOVmNr
3hCRgBZ3amLHXxlVPRjlxpYUeaP+FQkIsWdWFf+vYal7c6UjzxxfUEVfeJo4TAyW+ar0yZMgneNE
7/lgPxYA+eoBUiwtORmzVD9VEdBXfK7c1oZMLmq6fMycqDC9bWfNzgwflsozMRViXDbzWCNKU6ih
h7uJcngDlwOqgzwwnYo2Y+m0zRn+wveR+eeyCRHweMieFjIsmvlY9cou7uYGydO16Zqobpf4vObm
xvYJqkReKqV6MAuT5t9pcPrpVBuVfpOkI17yxcu035QRBJNaNAE6IgZqT7oDQBCuAdziXbOCxS5v
A5QP+DUqc3p1Jx9h/AURsJcQF/EdZW3NMwRNfeArbO+VTIn+MwwHlbwnnfcaovE1xC1w6GsHebQ1
4p0vQeG4uKEq3nldQCQbIkLSJmquI6ujckMi7ZJ+A/c/di4ydrCAl8LuCvZElZ11VPkP3ApqC6jF
xRSn3L2CTtEZwSA7AuDjisXZeXEz0waxG4mXAteZrWXS9MgRgLzyZeazaK1iz6CrKi0pS8nQELdt
kslFQla+s0L6IW7SLJTHrhnKA5Ki8g4N87tVqRi/VNK+MDYmm1a4yVqHvBrKya1706+6G5Wm2cPU
00vb4tiWS+Sb5tltPIzPZtsOZOSbtiIA1xjCYVXPBjcNhFG5sXqN03yuw/TZUUE9Po5B7FVblUTm
tCxMTvu1tJqQa8+xnAF5nIPt3h8Rlq64NWiIn8qpiLaR5CRmIo+bauMmExfrECAUwzoOtmBY4Of0
p4jRou0792/5PhLS1CbfUvRd+jaJCB166lWa+VH5GZGyQB03kRnuFWKNXC+J627ys1dMcbIR0VzX
WwljyMkwecY5wzaAKAbP4KtLi/05Jx7prRXoj2jstOwbM6gn5ku35HsCVbPVC/k20IECZUO1qUE/
7OOkiEfZuwE+lL0r/Zr2vaZo30YUzvEeT0tm4CyaSlJ+MTIqckYSRGIeWqbsULjV+FaP3gDPDUft
gEQQBbiwGxO7Efhsk+6GvOBYgNtuxc1MPGl/4/ph0m0bKbT34CEzOolOV/FaaxIYdnWLx39Xtn3a
LdEUdPk6lKGY15kWcX4nQBVYukF3Ua7DppfPaU4hwqku8PiuhijpmaNlaRE0hPqKJYdZoDppjPj1
zjNhI9YpKMJyGvNpuClMj98yTSqjWFVBOctN5cmhQr+QtvMC545guUl69zfwEVcKV4z32Iuq3XVT
nL76qHkkYqdp4NR21d7kbpHBAsGl2+P8S2Vw9gY07S+1qbBNIKRp+7tWmiI5NTSqgZf2mDOWsNBD
e6MjqNU4j6371sE5tMI+qrcd3pUGZWDhVwsRICZYmCmGn3U5Gbm3FFNYCLSbIB4bQBrDp73AQ1s/
hCYcHLKdKblG/l+9um1lUTZVOT2jEBlv02LEWQ9lETacNO1A5DDDwDA/FHMSviZpO3I8eoUTh0gv
XOJHrLjC8oulYjpFSeY96zFy5DKtPDPe9xTgrBMxFcbJqdK03XaX6Ict0jZiiwm5C6etNTXC+DJq
e0iWbRw2F2EEOXcfGS/b2C7cAfBwqS0iFt8MqSpEg+SgFOmdVkHOq9R3KT7vPnAi53OIkzr/3eUe
1Grokmaz1zjGGVGCiVSSqMmiYaVEU6B68v0GKf0cZXF4SeMNy1csox5p5YVXyOpOFWbkREuH9Wk4
ZM44elsslH2Lc6RsAWjj0Wt2+LyLO5JQ1F1TWcNDN1aTWDd8KfmK+3jKz0aX9+MRzCS5LajeepoH
V2dL0O4xptk7H4NNBi+wKyunOsZFih6etT8Exifz4jDx3C2jtPYf465B6u8wsH7EItDBwS6ZLl4S
klhcJOlCEmoQav2m0d/VS9mM7RsqW7Krhp4R8wivEHhbM+aRW9doBM9hasVvEy6Qe9vQzlPH7AMz
ic6AQ0lGsXPocbPrRVP15L2QadX495kZjvV9EpT0Dl/gppx7tPLVMcDUvfaTHluRjx5+WhNuhYwa
Xr+7KyfT2ohuNq80bvBz25USCt4Iu2rbEiVD4BRQyy+Y4wRlYBoGm4uaBeFNgmaC/UzGy7yX/T4J
LNkvxlGg7zCz4jXMYJkX8+CPb70jk/uon7KvaUpbKHoeECBDhqAVB1i+A7oJNjRzpgXG1qB67MmB
2g5e5B7zAOe+o4RxpUKunb7CukRc+ziiaTTMcpPzk69U53tim81de9USCIQ3rg280+QiV0iUaJN1
FDBdLlMzTR9Ub1jPhcptEjhFb+3ZZBOW9TCZ1qMdluYqDGZZLSVaaq4IWBPkEgBsWyew5Ur5FkRm
pT2qtxXq/8Vc5RYulLwzggXlATEwHt3Pi7TFFd4QtnSSzqz3EscXdEXtzNuA1WNBJujwVnsVjetV
2qlx3ytN8Rjj50Y2SXGNEIUEFPQF9AclU3Gqm2y8yvL0MikE0VVRJgFKhs7+5eWGlR4SUPHt0Fem
ceV3tdraiTJWjVS32nSsg0P4yTkgwlQd2IWrz07H2c5Lpta9KepAtWdyyn6FrC/rxBPlqtYToT6g
2ZxMEk4N2HG+5beQZy1YCCp6CjZFPnZkNMEYk4GRHzAMOsynhdy3LHrddUa6B24hkkdDPOE+Aswg
jvIvo/HaYznV6QGnDw2GboCtKm3DDzR73bMfFw2CK9zR+LhbshxcYgFnSRLawhoApdfh3GAmtO0o
PfG8d9uMGIV1lvUt+wJGvctm0DlrZ+wbfHYu8tJV4NjUMvCtE/mioyfiAeTStavPXFTWVVeQaMYJ
g8MzGvJtoWb50Mdm+5FPfnMz4n7fN3Fq30P5lqSlslSGvAoW4gbfgz/3rWprG4BiADMoywj/rxk1
sJm5C+zk+mi308jMweS24B2zHOBCx+lQskECAgrmgEtVmQK+unN0RsTnH/Khnvjfyaabl5joisep
tqp1QHDGKaoc/4027/adOinzpN1LGIirkZ9gJN7ho7JQ2pTkbrQumQyecMIraDX3jpt1WOUWyCoZ
BPKeLcU4uRnFhbUVZd3K4dsvDiivrIPrEI3Py0+WQ4kvEE9a2avHAmGztZy4k+OTk2XVW92QeFtF
Pn9WmfRiHTpdssujIDymQU+10hx3424I42If1FW/CsJOvDMe6AczEBFPC7V3DVBVWJM7rtzNOGqM
cEmidiJBcmBWQcbIFSXlSytrxNJwP8iekHBuQU15HQPTqzQckjmEO79M6we/scbHHM3eAv+QQfRY
JddyEjyYcMt8gWgUqsXQDow/LS7NmVHwjog6efKtmmC6cBQ1M5fBoUoltKgWeWcWV4xyHYIfCRAQ
zEh4s6ipdzpri7OMVLDunKA7TgkBa8gqg4NTG+Yvek/hpbRpoBkvLyFci7Y2P6ua9W7MEOFbrhXd
camn164b1atQuNWjmfbZzhdYXu2xod9RTJwBFTjvNqk7tQJLSw8cbNA1bhQXLzYah2Hd5bNLXCBT
R4CsiYH88q7a6fBiWlo+jW1vbIzJSc5sTbhUrT5beza6t7D0B1KyiKf5TPHavs+X81Z7Ir1mV7P0
yo/z6Wz1JSa4fu6SNQ59C9NByZ5GhBFhiaNe5vGE5mufCbJ/9EaRUZ7gbo/JLX5PklJUp4RLLcIG
Msq6vXJHtM3ZgrQmJuZFY3gyuDIjhjbQ8055/R3qtthJGIqrHNwzIYKE+Ds7Un6OyI6YJkQnSDHy
G5c9HSaNBoyOgzV3q7m9AvZmv2B16fL0mnsYW+midDPEbeeZxTcxNjPZDuGXzukI3vgzMqM7A21P
+fXnsMofgu3/iRD+V6ioLl0b14NtH9i8kWU1JQHO4eiLX3/+8f80NP5HEqZzCej+189vEA+6Q1o7
h2jiQI6Fu1ftlV2MC9W/8c50K562iG3LujUS87el+qOkzi6zo0/m5L9UJfz0Gb9F68atY3lZVlgH
NSakG2Jr3bRZ97eKMOsSXfpfH/Fb0YFthClmENyrSaF+lZF5Rv7FkK4P+Knvgno+5m7/0ZXFbaan
FaHvxRK6d/5LTu4PafjOt5jcNM3dmPRFcTCM1F4aUXewkIdzPN3xP3/+Di8/6r8+37eEc4IQcm/U
lTjwkL9UbnfnmsMaLn7x5x//0yew//8TEtZ2l+Zeqg8cZNczrgjU7M5RDef4b5XEP+Q4O98yZ3uy
yTDyhfqgqO4wNAyoY13S4L3gubDEU6qN9z9/lJ/+oW/x4VGLTq31+/HgjsOxtcJt76RXYH/Roknk
Jgnj3Z//nZ8e6G8Z4l5Fcp5ojelQ5r59DY1d74mn6Fd//uk/JNrbl//+X68sShS8jggJDiAUybXj
3Hazd7ITGntzwiIm/dWERraib3fc/vkf/OEBs7+dEb5NmlVntcMhoHRljYZBrkdvfjXRPv0lkveH
Z+yf3qx/fSRMRVYaxpF1QDr82aKUAYPRxEEM6dtfKwd++FLsy7/9r3/DqP9J323Ewend19htt2WZ
/W+Z8f/UAPzrR+uAAQWtoyBbDeVFEuPN4KtZlH+rtf7pC/j2hrujmSdC4D8p8+C9D4J78ld3HtfZ
X17xH94L+9srblh5V6ZAE4dL6YzTQrqlzifQyuMcm89k7Q1/+Xd++gq+veihEQAtN6k4hG1/DZr0
xGbxl1fu8iz+xyFof3u1GybPCDCjOhTa9PtVOfWCQgfh/Sp6b9i4ti+chavm3+1UDNf/22vx7S13
iNmVTtlUB9dKfw8yQt1uyq0p4r9cHT98K+Lbez7VfQPPGdP9Q7hKMCDJRBBCygPj2pqA6PWfP8VP
RSDi29t9UTMxlhfVgY66o593Kzdpl1aMFGKYF36XYCBKtlWAQqUAu8nSDW4PPOCt9fbnX+CHh1tc
Pv6/Xh7bxhQtoD4PqG7IobbQjg7eykCL8JfD5YfzUnx78fGv+Ik0L1kkZnpNIPI+rsIzoT3rsSwP
rRlRq0KjgiP/0ubyw5MoLp/zX58nryvSUmJZ8aNZ3a1b/pSg7OF+LNpd2lv3de785dj5qQFAfDsX
UAA4jbK9/tAlw42f3CMKW9qltbfHc6WMrWFvUBUAz/9vr6/4dkwwCMw1o9FwKES3pkT3pfW6vxQg
/fQQfDsZxIjvLRFmc8xhJQ2nO0zSv4G5ffnfnrFvpwO+cIWLOeyPeVh61yMesqz1ilu0E3/++T/c
X+LbUaBSlYKexpTs2tOhqqI9mgegIoXK9m99PZe/xH8ccNa30wA/Rg5ArPujix1wGZRWuo5ZQ9YK
iiwA7ZS5v3F9WNfWD5a0ZY93mTKe3Kj62znxw2e0vp0TiA5iU7JaH0lSdU/4FsGWWKGt/2PuvJbk
xpIE+ytt9Y4aABdybLofAgiJSC2Y5Assi5mE1hpfvyfYtTsklpGxw6c1K7MyqkQEhMOvX/dz/P1o
tf5mGDtzwzx54U6g+1Z0xNJiEDPtnbTDkVGJu8CAvsR03R3DgZ8+Pu3nHgBlETsY0ipVLBy91zJc
vB7F8JX6DXe8MV7P8Z2iMPeN2mQVKSVD8mb8u6diEVGKmFY/xmTQ3BZfY6g3j1U1diRG5o7+ne1Y
UYQY9mOlPkMuT136RsgH0n2RtAEoej851YffGtb/7oXTcHoAf3VvLELOCGq3l2yl82h9VDZJrgd3
qHHWWVI2jp9XTIdT/90Pc89ASh+9dMFD2ezLxniEGyhdeATOPMHfF5g/hD3o0s0oKQWItolaKO3D
zYEmDGVjmcwsfvw9zx1iEX8QZpRGN/q0coOuOaR1E7qNYKjV1NhV+b1DLOKQXcsFUEFp8PRetnkj
Tf1O1fPYUxr/Uq579qZdBKMMMQENOrRwl2bxhZmffG1bE0A7IVMLtqK/aA6ioWRtzbgJq83H3+vc
w7sIUKLS2T7ROHXMUhVuY9ZsNUZd7SG3oE1Hbvvfy1nkRZQyeS5owtEH7gK4SyndUM9JlL2bErg/
GXjtRkxdfeF2OPNelxcBSbG1Eoc25xGDWdbXjgGwzbTIV+R7WKo0dm5RzXx8+s4lSfIi0DSDGWmM
r01eaO47pWFuan6Qm+S6HuS3KtdB2ar1WupUr63MT6FodlFK0lZHwYWn63vS94tHXF6EHChw8lhR
4Pb6rH6bjZgRwCN8j20Zdx5DHLsWlKde7RpfevfrbycyhlzBhw/oHE6y9jFNx89yptzLrbSnNfcq
qGNXLoBrZZMNuWZmfIkuPYkHqmOzZWQUabym9nRBoXjulpcXAcq2yYwBDg7erDKlSlN3LhleIMu0
ldq0M5kvclncxGpEU0KnvV+4ZmfemPIiO0qlXmoquCVeLIXfyC5C3N/zDZKNzTRTxNz3guGuUUAB
FSfMvObC575kEVPOPHDyIlb1qhbWIuLgdPvJ49ccf4/Q7lG5AYgvNrTUYJou5IkeFVA88rM56Zum
uOoS/+6i6v2cy0deBLMYvBb7QKL32IU4WqAJ2sfIFp8wXuwCuQGG6ru+pb7GHXPGUqNdutjnnstF
fAOVW7YWPUwe4xuVZ2cJnC6fpjcjgH8ZwW9nYvpzRKnXSUwDWfOU3I4KY44x27yz5XuyUa+VGby8
b+bBQUqbLxAus6swbC5k6OeuzSIYNpM8JDnD9RBO4Q+0QFHQLhV7O2CAv76wODwFof/7eRX2IhDm
ShAbAD4oMxVgQMsMwTz1JnsQz2ow3KtDdPBb4+637nRhLyIhpVu4B1CIvSIQmjvY2c0ERH2WJE+M
dFvLpaJ8qsJ6urWY3T6Y8Fct+n9aFDOX4uPpmfrV113ER9IOuFgDD3gxpDRJ0FxOz+2zljHbnaqM
8PSvplS/SpNYhSGFNjaEGEcuC6qhBKWPz8KvbzvmAPloPyQgNCBT55fVwYNv7zIB8lzMxbow5V3l
4+uRFY8zcNB9/dvHh/v1TQSQ5+fDMTCgpYU8t17B+A4daeluyqx74OSwoj9/fIhf5zvCXgSw0Ldt
WjL0xoNM+S6G5GCGwZNSqRdyne9Z8q8u2iJG2RV4UxpxFE/NrzMl2bEedmqDcU6ld2mfdIJMXUPZ
SfxhW7MhMvl/NZagEwQ1xASJsv3UXVpZnvumi0iFPQTQTB6NHlB5pyuavyZZfmvDC8/7mR0AhFg/
XytBJVnQgzp4dphS893MhenxP8B4KymfD+q4mfgdPbjqij0D/h9fvXOPxCLKtBkIlZZuBk/SpuJa
LfN+l7RQBj7+6acH6xfXzlrElxKvlgk0pfci5Gi5Fd/T7bPvu2pXGsa1FV74DmeeKWsRWDra38Fm
UxeaZ/TVxlxf0aBIZ0ZWSYcA2Oiu0mjUoLEwd2bJuvDVzry3hLUIJkoCIqOyuVwW1Kd5TmfKGMV7
n2lXmjTfW1W2KYFzrmjaMVjj+A91pF+IY2fuQ2sRQ6aTZSSpNdJ/vb+XYul1ygRytHT18UU7+80W
QUNua0akCtgzSScYsVeS68CKajccTptvpelBYnySW+tmxC/DHFUfH2aVteyFo5+e61/dM6c79YcI
WY/DCB696Dz4TsqNr2ogwk8KmKRNvsn4GVxVMW+NdoicCJAE/WO8nTt6j+8mNY6vofFc8uN+rxn8
6pMsIo/JVjAkoWHwsHVND6XCLNgqrmBplrUDmpnQHbykuINcFbI0m56CBj7NZ/+5Gd5L3NW05Ilv
9KfSfc380NPE+OhhloNLnuxzAcNaxCNuqNKu22H0JKvOjsEoM2cay8wfBU+qXoa7XthgDAFkQ/pq
TTcRN2a76avp0p7lmZeLtQhYisYYit9Z1DVoractNvyL9koUEc3db+4poOX9+WYgHZfHcap6bxyM
27DWaFyhPXVtlHXlfHy/nYLELy6yuQhRQyfgE/fJQAq80SW6LBEB7MNEUlapTTGegVql7PYfH+vM
g2suAhUNLyGvfUZiYr7pJgbovg5H6SVK6YP7+AhnQqG5CEoFD2PbQnzyMjm9jtvoi59EtORHz60k
rkeIsSth+t7v5o/mIhLx6uiYdiChGsBtrkDYP6EWuwWk9ja2mttryY45yPZCmD93v5vLuMQQa5ua
5eiNgOYoITfyraKbNw0d9xBmzezzhMTQqQx9ohkypMNejWrNCVTrQtw98zYzF5GJLhuLJ61ErFvn
n+jcB/RzndFaSl5lv0j228eX8Fz4NRdhh/oXAdiURw/0CTMudBAzpwcvDXnj6vSumRAmj5ZubxKG
N/bGyBTLXtetC/fouS+5CCoJM6VBZNH81Gvxph7rm8CHDhlGW7g6V1ZfXch2zt2oi9iRFSEY8kGV
DyrRKZTdromf2H0+dKn9KsvKQ9rou943f/fWWcSRFPb1kMhNykKH5nYtF49VOB8a/1MbMjAihYAK
hiOj7ZtJNl+GonoblPzSSvNMmDROp+CHF1qrMfIaQbzwNFnB2KDdcYFvzY7O6axkl2e6B4UCc5zB
AhoLasFw/SqrwakyGLFuJFZA3AurkubQCzHiTBQyFlHIgvSGgmpOPFSwvMzgM9GpySDRMF64hc59
4UUQYp8sAwMqxd5QMg8180im5hZ6jsPs88fPyJm7x1jEHSZLWasrduz1uCexdj7Tl+VQq6gVn/a1
6LnJTyMcv/fYG4uwM1dFr8ZmNh8yUbJKpQPSqHegpB/s8EFK73/vGy1iC7OZck1JN/fA966mqLnN
svZAFy2P+9Re+WF6xdT2M/3rHx/uzFNuLGLMgAjEUPVeOfTtuPLN5MvsHwe93VHKbZvqwlU6U48U
xiKW6JaR+VbVzYdZy4BYxPsxa21EhoLx7GqHgHcF42yto13CiE67EaLPXE/uy0l++PhrnntlGIsw
o6t+OUqVQoEjbt2QoXGniNMd22qOehqzjbOXnp56We6ZVJyLvTROzyhVLqWyp4v3i9zCWEQdmr4H
wxQ08DdFeqXr0KEL/2i0qWcLuHFgMbGnMMtt1k/B0OxUrrxa2keERBEwvgsP45mnXV9EH6mVJl+n
Y9+bUSp0cJwY5Djp15ig/vgcn7mVln77ngQQ0lfVeaZG123mN3ve/eBkZObsDaCQjJxceEbOHen0
+z8E0uw0ViKj/fWYbwEiBFNj1ZSnlKZR0r1SII5IbfvCQ3/utC0iDBNH4dDD3/YgcVzDAPlWJtMO
Pemnj0/auZe8vggqmd4l0pCfGhW7qnJahJ+6XTitye6jnM4ox6TJMQ3jcyl9hW9F63tsXLheZxLe
pYH+VMDALRX3np4VB9h8GdUUZQuSaWf4ylun2Z9/t7igL6IMglY03rJovSgawRLJde5U+YULdKZa
L/RFcBnNQG7Zv6NVW7yEmfbNFjNcTjQsdPtaRsebDR2UFCo7aby04jrz2tEX0cQwMokJv7n2DINp
wTzv4rWk69cJbbs+4eOQMoK4CUWWOipG8sS5cK+cuxcXYUQqpLybrQBMlTXvOoBYdDjDi8R35zKC
IF0Nahcz/iKY2zbLZ9y4sWNkI2Td/KuZBem2LCv1s8/NfOEOOvMcLrt9NTgfQ5bJjdefgAZyZXwC
Aex24YAJqonQ4l3I2s4dZ5GogJFSGc7lJaWa17oAcKF8wbtHDzpTty0Qno9P77mjnH7/h6iSGHT0
lQBMvRYP9aq3G22V9Yzh0zf1ygT5tAN8eCEVPPPoaYugIia7LxS4F15jqvVNW5bjGm3i9eCTC86w
27QUyAL9hR9/sXOv32VXr58b8Gi0sPEsZS9n+aZkbw7QynXAS8BM9E1NdTtosm3aRAxoB5pX9qHl
WIp64QOcuW+1RU5jdkVeGpoCASJudzV2l6oubiYzvPv4+53O2i/ertoiulS0FDdo3EbPj7CRCz2W
IAlb1ho7UYHwHZXvx8c5d4MsAo0Czg16XzV5oKcecK4AV9yhnh5WTVZ97aLHj49y7mQtYksb57HK
MMtIn/cQe2RnCKapggEhGLQLgeTcCVvEEaYu2xRDl/DwMV93Q39g6s8t/OrKvnRJzpyqZdNvGRP8
QMRNh6SW8NIGaRm4BRP2X7qEpHyKRreKw6ePT9iZb7Ps9w0BaYo8t8YDMBG2i2HMu9UQtUe5QI5j
rX/vIIvgIE+mXzIAPh5io7V2Ud5bNxojl27aTvlDo6ftbx5nERkaFB8yhMjhMNl6e5uOsfwQFKxZ
0e7EuGEMJkQu3M3nTtvp/vsh3FlDU4quCYcDGDh2oUadCR2JHm2mVfBs6VGvDxeOdCbaicXjr6qi
pjzOdyqazYg+bd0FMc20TH16FSPM95UqRX/BY7rwtjj3xRbhAOhnC+55wlxjsdNAWy2uoVlFTIDW
VUWlOQ3Dhbz+3BdbBITYhrY11AjlVRp2V/I0QO+VN0ClpVVrWFvAjHuYXx/fgKeT9Ysgt+wYbgvQ
ILqWaIe20KrEidVKhxDWQCP4zTtvERQSJFiVLpqOUTl8OzIdD1NpUMKzHPs3y57LFuG0SOyuhqd7
yKO+7TxkVdArUc4l2FYC9fnjE3UmN1s2CEtBYyV9UFeHzPbCYXjLrYzlFAT7FXNXn0ZMriCzFdh8
Xz8+3ul5+cWFWTYE20qiiZjm40PQAefbCwm0D3uhqmANB4fzwk197lst4kLki1nVk648+IpirJA4
DRUehlK+a7v5GbYTTGXzcw4R8sIze+YhWrYFm0rNU2TIIPfCIT6STnYjBA66JDTV7OHySVTsPj5/
37tOf3UCF+EhR+4Y091VHlBar4rpNVSOov8sBcVxToFw+pug/At5whXRo5hmpr7AMTf3CeRMJv2Y
bntqgnJXjYFnlJ8+/khn3l7LzuGOPCjrelrlW99a60xzSqLb9L5yr5jjVwokHx/l3CleRA80Z30W
lzpTJEKdp9s8AZEBQ0QDT+vDc0cg54+Zvfu9gy2yijgEio6LRhxG7socYC51hq6RgGW2o9KuhcVm
+sdHUk+f/1fXcxFIaikr/Uyd2wO9REFzX+eb0zWk1zsVyNNvaSYCYYtHU2UKFuJYIJw5AzWcwKYA
rt0CgIIfzlmu2EYLWxrxIMN9/NHOxNBlU7JlN2HiQy04zJYJwDw41lrx+vGPPnMxl+3G2qmPGerO
fEhliFlApaGXhFn3pBrJuJ/CebiQ656JNssWYjMFf9ipJx+FHYOsCFqeemjauznR5fvf+yqLUBOY
XAOICTLNLnGTA2tMxpP8c3pn/SxdS3FzKdc5911Ov/9DBpKgvRFAosRh6JjFdeSYngdYUaZ6M0sq
4xUff51zFZZlq68WjLrfA+c6pEHjQGpmvzgIsI5p4BPxqh3NQD20YqL0obd3Zi1vZrRiHx/7TILw
fUH2wzfESDYE2sCkFaPVptOpKBVXdc6iRAR3gRxbxxlzG/X+HI/tx0c8d04XQYU5cCF6g7Gx2QKD
UmYAbly/MLMvYZrU/ebjg5y72RfBBLBfV+h6IA51YsefYOsGbjfYYtcAInABo13qSjt3nEUksRQI
obPJ2EshtFsohzfJCDutQ4UXS9mlfV9dnH7cLwLWsgvYUmVZTLFeHAIMTo+qFG8LrXsGtQauu5Rl
7PFScewCzdyX5nwYi9qZmnw+6padzRtsh8Ezup1kH+tx7Zh+YzMQXhfOaRocll3zpo9s28C57RKn
N2t6BpU7vwYJgEEQ5CaFfbWeAtfoIDLrk6of2Jd3y6H/ao76zYRbh7LmaN1SI0xuUjlFtKbP4zWu
gOhgojqmQ03ap532ENX2DZ3+d6znPo1TOK7HOYEkwiz8nHPY0syl4ZE7Ldm0hhysYY+ycVjbJ/Rc
eZcgP1inQadczVLY7xUoyjCquX+iyRupsNGDpHfNE5j8nUjroViBjJfeBjUywSvoPZhIAbhWQ5Km
DGJbAiI84kkqTuXKm5jV7I1d+f5NkJVrOWj6z/Gk4t9pDZdllVjrTespVv0yw7Tba116I+U9hKaw
kh7NuhhfR1tbF4bsZXmyrYCYmDtFiroA4w/KPCvS0Z3TA4Z2cOyBVUvNuFJEDqUTk1SOPoIyTugf
o6ADbl14SpnuO1nJWcD7/laXGmVj6FV/jVgb8coEB7nHV6+pt70ubntLHzZMymcojcwR1wi6Mif3
JV6Y8dA5Rmynn2Jard2olbYKHM3bBP0yhvBriF65mxXx05xmlsPsXT5t5lLa8Qp+LFmCwI5A8MPg
lUuGnUzubEm3Go4IB4A2Kt56nHZY7dStlYTWUeN+AcU4HSVMQJhZdODovu9YXP1KErrp0ro5bn3q
gDtDKFsTLsVGTmlMAcUCs7EHu6fOOUgXMzNsg+5qUM+MkEGxR7vJgmWQVMjjc2QOK8oNniUac8S1
qlUHXEPZqhWNvi+rqT36dntdcDOq46yvLZsuhq1F3/CE5XXQnayfdl1rHIcgfxraaaskTPWuix71
Bp3v6X0DzvA46fJVHPhg6A2dEUQTZLqk0A3ez5rv4d5onbaSnxSwmRs5BhkppbGdMWiQ0U84Q6wz
9QD8EB4qLdhW+szuXnOC31mc0LL7ZifW5GYmtjATQse+Y0rBrTT0PYHxfRkwG7LTye+zNt+1rZXW
t3ZgNtTcmxrzrTIe8bJPW5s6exbRl6aCGoVONV5NOdCIE9d6xt7DpgMym7YXh2BM9Ret63D01BYL
9bkxjvpQdCn6iiT7NOAi5SRog5N2ij09oFa90lmEqE9+0X02tWKfCEM+RkkZvDRVI2861b6tpLjc
zeTcCKddJLt7g+qPY4/9pjkB+ahBKutKr1fMgsdcgmnaWlGAvRWbHjY/7mlHRk8hGcF4l+Cp3WT0
7raJ8LBs/2UGvXVNazlu4bbmyZ7mcn6ZT73/bhRF+jZmVNspBsAyfRUeMlkABsuaiZa5QMNjh60e
e7FuRvOm6iNx1FUzDuh5Ys3bp+GVHtmq5fadgN6LK3oNetKX3HwisZ/iL2Fo5i4OztTRY6N4V/yc
HW1QDs9RBBdQafJ6HWIjOvYzm7iRcbKXkB/faPAxNiobFIAKeTZsoPHdCfRRaKCVJQWFe4WmJvK1
XVKbr+h7lGdbYprRBoDMPGMChVECA8PmGoxxft3LNzoaxvU4TNJKLsoTAdasJWltSSWyxLQs1lbD
W8zibclHCGquRYj6ZYrk/NhM6Q30Uf/KMocbiRBe5mBShJAwpwAa3aFaQoBNOFDmRv2sGOUuT+od
N5h0E1RxvfHN8BFVaelYIzDbos5AKOoVjmc0NDzOwB3eypx++6QRyQOUW2aC8SC9KJI9PMSyZrzU
eSddyQX1TmfoWtv+AkGw+yppjVWvSpFXj37dvUP3lTxqnwClJy4lGPDuEEgI0yeuqFu15nyfMGW1
abOwnF046RSXQIl97bU62Wi9obiWlHkpPTZrf9LSL9CDpnWh9mTwcqmu7ZlpnNCu81051rftgCYm
aTODeYGWdF6uqfCstMKwHSuxv8BdCXZyW0Wf4Ca2xaGXtH5yWjDFx3jobdMRdvu5boBli0SbD302
wBxOGtQjFe2ur2wl5E5utzPsSk1/tNHGr+oWPY6vV5mLfDNboQ8PrjP03rymmSdsyrLe2X1pbeek
CI7QpfY9gMMDlqoQ81el3cKhzFwBk20v2TJcJrVcC73pTGfKglvgLEwLz1o3DIhmRQh3bvwG486g
2VFOo+qLyaaDk4x1sNVL06kyu37sw1T5JHNJafrLvjHlkzmFVurlE2bhuXMtit3CtWLVfEl7GxxZ
JcvWdZXNu1JSpp2mA0gdjWjYVvGMgknSkteTLSFjH6Whmp2Kb6GKk7SomTdo0+hNwBpQQA8rxUs3
5TK1ejt46U8YwQr7lJsSkJUduk8zXpHTpE4YdS27bRFWxjhV+hupw/bV+RnuZLO1xH5M1Ee2OZR9
AFIZCZIZPplVOd1IcaZtTywosOnaqKxtVedyZS0oLlT0N/g05ltNZhSHPewDAe3U95UqlrYpm9SM
D3kF+dIxgd1VDj1oNa+sQjClbSvs9mdl3nggl5Epz/AH7waUPI9F3DdHy+zzJ5Q13brVRfAMu7sk
QejKod3Q9jTtQCSOxSFRimSFJx7RS4hww4m7MCcGxWmxGkpAFtKsIbvQQsmF7r+O/EoCVjcJdyi0
qyGI9BVCL6LakD5pjT9sUG/eVYDuFXStdbpVeZOS12FSFR1HSPSQ4l5UPfkkYg7A3fx2CmKuXGZK
F/aDzhQclrNhwA5ruWnY8AHJS7lcjFa1BY3+llUmOH2lYQwJmeylkb4zy+DldFivG22pNWI4+Gwm
PsS96KZ1kiR6dmGZfW5Hdjn9lVZCq6Gdjweg7FeowGuq16RQFcBtV5VwA7DvnK2q3u+Qtib5Q+Ib
799XJv/xdfzP4L24/XfW3vzrv/j116KcmEwL28Uv//VYZPz3X6d/83/+zs//4l/b9+L6NXtvln/p
p3/Dz/37uO5r+/rTL9Y5TZrTXfdeT/fvTZe2338+n/D0N/9f//Af799/yuNUvv/zj69Fl7ennxZE
Rf7H33+0f/vnHxqLrP/48cf//Wenz//PP5zw9W35t99fm/aff6jiT1wbtmWhF7Vl1jKUw4f3058o
4k/NNFSV50S2VYB3f/wjR64Wfv83ms6QuW1r/KlhnEaxmqI7/ZH5p6YpMlmirNoGMCd6zv/3h/rp
qvz3VfpH3mW3RZS3zelL/LzmMtXTx9JMfDAKD76Ct+rnGgDqxQ6aCiRfCfJyiewPIua+lkK73Ft+
qPASYVNHXqUWQKtHdIDhXeSz/pstO4SD5VMJD8dkth9RyerazjCa0thEoKcTb8b5KXtFHlf3KoKW
wTGCmCUP8BYYpukMIhczGoj0ctPUuVo/hQpvJSeQIgU+J3KLSLhBGUBLXbUgLpPJMbqo8FjjDU2z
12kizJxYzLXkIuLsd7BEfaR7iIO4s0usSuCui/w2jMp6m2cnhBcbO9smAuS1Jd1m0RcIKGVaPrkG
JDAMhYUc0JgrYcFG7qhATOdTycfckJKXmTdQtsMDpBgvVp6GrwAoeXOPhGB23XP11lC1Zm1PtV3U
1xBeZxeh2RNunqm0aMQxT95aadYV6ZPgR7iJyWTTPSK1ub6ukqyQkGIZPkjVwA7u44wd09rhg5ZY
3PK2q1J20sxMx3IQZOIGrrIV3svS1KmAtnxIHG8jS7D3CtobSH+rT7TR7eUcRDzinVa/16Vayz+X
QY10fppD4SCnH94U/MT0aSR18VdYmdO3Np00NqXTDrz0ui5T40abUpkBUbYSIfljhNk0jd5dWRix
4hvd0GC3SY2q3lQYwKXdbIRMg8ZBrkxPViEP77GqJOVdCqa/TpAHwlyjYTwoH6vI9g81KaErT5ax
Q8kW3eXzwDTRpKCWbaeJlU/cjLw01FA8TEPW0E3P9n82oq+C/B5RE7ANW3MUfAL2lV1BvoshGWY2
xpExVxvAfGFKf1uKbtSUNa8QYPp6xyCGATFv1WpScCuc2odX9lyiPGavBVRF65q5X3J+g0zHA6Fr
qbkeMalaXhsMoeIK5D7TPlCE2axLZq4lr4vQ2G1H32A9xnRed5jRp4cH4JGVv6royO7dJuxa0k7L
BKhn1kmVIzsd9GdjqAJK+DOz1MXYbPvWlg2slKXZr+XSKI+A5MNrKcuaTQvtExmhXWfX5PUTkHN/
luhClMya962YHqZ6iut1oU/1DtVQf4ecabpBBa+7KjUFsJtNxeu9yCl/jY2ao+MI0uBZkaR8p4YF
rukw55EAJ5/hNoHUqa1Y7KYPamED5w8RU7HwVLW7EXnWK+Iw4zMaKw3JByPasHbhqBbABWdysjQP
pGk1p4Uo97rI0ZSjNgYRKIRNKhA1UNCPMcjlT4avh4+MEmjXVsKZrukt8dm3mdSQbfynFtVfNL6F
6hj79MP6rRaCEl2h8+VpGhyey6rtvxIVNNGRHleVifmXRFE0gVtmY8f9uRrkxE7VLSkyBOytYLJ5
NNehMgTzF1VRmWbxwkaT2wcbtdyJR2+z8HGwpmETAIhVz0WGhbjJu+JbWSMCQ6vDnhL6ardB5Twc
5RHjpa+vgMb3db4mPcYaBWxTFtjv/JNdHWmuUY1ZtRqQ+zA4hnytQgR2siSXNoWk1CHLgyw/t3Ly
6AcyHxPUYqMPICP9EL+To1m1qagrhkdSeRvlDZ5D7JpawKu7V32BDTfv2bsL0rZAvqkaQ/iq2UGT
P8MNy43PbNwUyaOlpsO46aAn1lc2nsH6yvCbOVrbSVhjDSqGLu9u63Ds6LmsYzCRbTJkbg650lz5
tW68dpVOh4qMgRVxQ0Q2KgIqTIVMNZOLC/9ylFYDZ98N9bQ8CPZdH3CsUKEJUxjaRhYnG4PGUpqj
dPQ1Kj/oatar+mAlhnUf5lWATWg21nUk6pROequTtjZluJ0Jd+2zEFhsMwQf9UoS5PH9kGabqOvx
M8pNDjcjs1M0NswdBPQADCwmsaaqzCK4oiXDzpDy7fM2lW4wHA3OUKvJzkdDs53KwNrL5cCwPURZ
/Qt+U9Nphyx0IS3Prmw32a4O6V+zCecSTIV5egR2hRodQ2QLr1QXrt9nJ2yuOqpbCotmvdJQTmw0
UcfbSA2VJz3J7mcZ+FIRZB1aIvmboUnKo1kKU6xiSwtXOU0Texsg53M6xUbmTZzrLWO5f7VKUmF1
DIjEB+y1ffXmp4JZ7zIqWAQksckFN0CRP4+oNFEMFbxsP0eZwcA2fp8iZw2oZ5p/NdapFrwlUYN6
ygBr8mKMXcKOC9tc1gbXn+S7PCCqKwZumVUTsK3o2EHEQCXkgvxuNKdyG9UyKpaiM3J0qfMouxpD
aNVKtUyqaZHmsxOoyIF1lUZzk7uQCkc0HFO7jdUGBXbdKkClbcY/mM6bbludqs9a5J1su2OTxLhg
qxRB4nqeLCA+WUH7g0K6j5Op2p6MWl8AxlA9GjT4qjJP512G6/jox4lx39azqWPmswO4u+hz/4I7
PxwjkZSvw4jczemiNtn4eOXKNXTS5GFkzscA8R22r70hc+13echrhl7jKJm/NqEehtd+EtB4MWVt
ZW1xz0HKTQ31mJW6buLtw60zIXX9Ns1acJI+5DUPPT5rkq//eep8FX2ti6b41i4T459y6ZvyPX9o
6/f39uq1XP7N/w9TaOW0W3Y+h9439et7+mMW/f0f/DuNFvqfhqWpZMRgAJAKnrLlf6fRQvtTNUzN
tsiUqbVqp33Qv/NoIf5UbTYyZV2oKuPcp773v/No1f5Ts4VmWYKD8DpkBOx/kEcr3+e3/3vvwlQN
0medMgQ/io+Ct/vnPFoLsyYy6SSnCE4W4OIfml9qP6vvLKRaLyzPmWoTft+8T6Yon3NVmtINkN/B
vDNDKL4MUQHiRWeajcKdgYBuqlACR46KT79WWjtyeadlj2TFZEMB7PMS8V2cg+qtt6zdg9ylHqpb
rq75J42waBt17RdADDcZ6z1jBee/G1zmVUf5iOCbOBdUHbpNlLWSsomwq3gaNtQ9lQP1inu7y3d6
hjrcHbQM3WnPm9Zf11JRvbNwbaiaZWOZe62moWDOAKXbW6ltC9XFT6UVD6rwVQhm8IbTNTbl9gr7
uV/s2ZrJlR1s3K7eMF3TgrOIqCauyBotys65KQH1DmRKvUViKN1OSDgl9mMXWxZ2i7j6a0TbOq4w
O0JQobSigLUOAHW5vZ4aB+gJbbS3J6CTDsUWX15RPG/YZ8ysLlsrmZ7A7sA6clfVlR862JSGLaDX
gto/xpvOGbuOntk4lml6kAFjX5GW5M/Q2c1sWyLg/iLjhRycRoyULKNZnomDmX7EPDbkGxtjaHHl
i+41Dk1I04ALQ381IndBz6FZlJKNOLLxEsg03eAsEQkeFFOk0V2bq+mbLVEUzEQ6x6uojP3dyQyO
tERE1rFgwyRea4g/e6cbW/ItMfmWR8EpN1ZtFhAcSz+yaxfHD04JKYK+zTtaZ20/Jn02u+rAfeeo
Ju8DonU9TSdlCkUOWNCFhGojst/nwipKB8mZOjtZHBRvfQ9of91OifSFNKSK3dQspq3J4hUetWkl
V5kteuBxuSJ9tduwoXbcdDKFPzvTNIKjbr2UvVYeBty9dItMQ8Brz4zz/LYLyvi6iWXsuSRTre8I
Kc4rGO0KAvBJY5+Pfohpq1UhC4GW7LlHYyHsHlWCicJzhxiwCG/SohL6lTIXNjPBk2wbwyr36yl/
YRKvs1yrF5V/qOxkRv6g57a8LWf459s8GZgrjY0QF42qzBh6s2AeDz0s9/geFlvRxajnwHVnUhtO
FINY6+1UtUAJfsq+8piNr0TETj1Y+HDHxMRFG1N2v88qMt7dkKsTQ1bdzPQ+9VQraN4aEIUu5Qd9
F1Vq/qoPVRG4cjtZqmuUlTI7Sfy/2DuT5bpxpVu/yo07ZwXBntPdqrcsWTq2Jgy5KfYkAPZ8+vtB
0vmPtauOHTW98degFJa2RBIEEomVK9cS6lPLJLihHSC/UuAdcDJC/OtA3uLDquiOiUckOn6KrG9A
wM8H//flaROuHE4OIiZuYmJmeyfhqgbCFtZI0b+Nuw4wPss3XYyEKotPvGJqb5DMO9Dhf2CeUyjo
/8/9zGwn/3072xVobw19/vOGZn7jdT/zAH8E8ve2h9GK8B1DynzdzzzxRxgCCUVRHBlM13Rzv+1n
wvkjFDicxbw7gKTA8Bne9jNh/xHTYytAmtiGgHK8f7KfvUcmoSgI9rPQwRgKWSwDQr3fzch7UzTO
sZNSnJrOgijodzTexcefxuNvJuHfXoUOVqjnIvCiUxxUGU/lCa13KKLeckVbRPZYwXvb/Poq4kXX
8qe9mZO5KxyHpMEPHSzSTrVXqjHLXWfCjbEces/Z9Ejb4K0gk+g2GgY8ppYy9CjhRiAVM/S6bSrp
ytnF3tjfAjV0YtOPQ/OpWaYcAQnbF+31mKSOi8c48MXGTfUcHpoyRIMaZz0Yh32fxJhAN8Pc7TCo
wc61EEl+tq7zcBTh6mXVLsUxZcCdfW5DbmVkl9nZQ+Lf5Zz31GUaS/clMoK0Sc9LPyZtQykdMbYQ
mCJvAjyXk9n95sVrF515c0/NOcE/D5iu0QuiWGVBnczTLuw8VAnYaICBICvkH2wSgMfFceApRpiN
PoxjHdvQpZr2xnOmvjr05AXNgdoDuITqExztpoFq4sabJyB/HfsR1apkJNUoVmCpLd+w5V7rTHiK
nZki2dmcZMljM/VjtKXtz4+OsmR7MfKTSXEc6kBX+ziBwX1p+TkdcL1DyYceniU918609rQ/sok8
ey1G1rugQ2kdtwdPXupi9ehVJBjfUjWvsS0yh3M6zfCswVlioaqg00Y9czaPnzsZzw8NIM+fYw3h
jJ/01VM6OtVTbg/+tzEf3T8xn/abLxYVJTzuqnkUe9HYTnQWZ5b2cZGwhvxM4O067ftoksWZdLBj
uIsB75HPdCral1MFvHJpFzO7PG4rEs9hEQzOU68tr9nhlwtE1zu9l+49UXFWtGMlp/0Sxxi7rOkQ
O1soC8V8Dvo35gfPFzYVHpyrMFcvcZL5HA0RZ6jMLxsIljIAd1vT8ZWW9b/hGeSdsPXf4/OntvxR
PQ8/h+eX33iNzxbB+Q/wcJDA/4Th1wDNj5w/fA4VQRQB4HOqYHd9i9BW9AdnDRd8XriBF3qBITO9
hWgr/oMUPASbxInFNrWAfxKio/fREyMpJ/BsGw1Vqgdg+H9h9YcOG3Yg7XtHfHQVuOUuORQN4iuX
rXM5peeufSfTq6VxiTLbOriR9b4rDuuFhzHgv+Jyu2ZXVXwxNMdWXqRBB/K1Sf9sd3W39T/pw4TC
DLZxxS3KftD2BkKW9wGdrllc9sHtOFzH0zFd0FC9UqhzON55sAKrgkeY8AMu/ZDpLzb2S3Krju28
JRh8sgK5oxJNs++F39zm+ZMlvgQN4jXXMfbo6kPlfOBQDtxEGSK4FuUjwsiblki6eGdwRav0fpw3
JEcbhdLEhS/8324U7Gr/2SfeRtQRgldOv0BwKsI22U7fRllt33e5/9nHLGY3Qzq7dNfwKcSgFT+k
XUslc/oXyL9/HbrLuCsmovhPs/BvdsUTbw1zG6FH1dns4YASbMLvN98G/F+6nbfel5nzKAaBTFhq
5+DYl35efJ6i9jmQ3kON3dvWifTRgRSAE3S13Lec1+jSe/j1/bznTnI7rnCZXpBtkHtjrz6ho7Zt
5KSLG033Gu+TwyDz+NCt3mcYm8e6CGi9ENa5G4k3gfH/jUv/1zH9d/89Lj00ef/j+/+575/7H927
6GR+7y06BcEfMWkaZJ+IYCM8U+J9jU4vwUkAezCJCQvEqP8JTkQ03mToBi7i/yZo/Tt3jP6I0Tkm
dxQOGSTz758Ephf5//8sI3NFThQmADrEOuaNmVA/kW4rUehGTKX/g2IiTJO9gzedRQ+65NSMKfAg
y2ePHRazLrV06Gj2kL5AV602sb9igIpdkrGaL0P0dBGw3pWx1agzVAqr7rrya8h7wAOzL7/6ZV8g
hGUFuLVQO6NGJH6EMx6vd1U2h9UzJVmZfHNrVwU3KLgo6bJJ5x23AjtE1/iS2v3U7NLK14Qc6jJ1
fSXwqeWWcdEUy6VTu03xp9WNLb/z0yv9m0X+nmjgBehvO6QXhnfH6+MA9n6MQjwmhyzIoh8JtZlC
nfXIA3pnlTfCfTpbIerl2JDlssr/rOwEx77Dry9/IsPA9VnWoeuwrFE+FNzM++uv6B7RXRLk3wtR
utCt+9b18Q6MY6TUjNrMlKIWpLM+Baq2kFGTze3kuUuHVIO3BpOLM3TWdCVAg3K1uCELVPzs1zf5
nnXshRx0AOiYQoHwQNfCk3ucM5pcMu1a3wMLFMDZpWuYhupAh0bv2gDomFM/wbpP+vNfX/fk3Zjr
cubhqID8Yxy5p9eVw9KGreVG39OFORdsRltW3efMw08+3VCdGvIPDUByj6Ny1gI7/ib+v+8wMo8d
ehGhnwOLj8nqqZQTFe8cGcfM/W6FVajcrT/Zgf/MQrL68xaOaHUDZNdSMCqxxr0vOxsO0AZdoIpB
+fVA/PVOojAi4JPCxxSvTkGCLMySqlhs/d0LSP5RPRRs8iVGgNPQGfPXxAue9MAQqE1HSSJ4QqF2
1PF+zFvqK795K2bX+ymqhCQ6nBGRTzIJl0OS9X7G9gEYzVI2yTfOVo2vj62SODDuraQGuDguMHaZ
Ir9+/pN+bV4FjA2PVcJCfckJTo7BabwiBoH99dcs11Qhz+Y+MwsCBlQGsEil0ltpxYKhiUHbTMcZ
AwGUlA33Ncn6gmqx0M19XGc1VhzKb7Vzhyh503399W2+36A9QAQXFIG2Fuj4gtVyEkuGKYmoL67z
11n3mklgDwgseXt7nlyf+hX93ta9dPC1YNH0U2u+YGnxu57CvwwWZ3jyXU7z5Aku+cvJbUTK6fql
C7CWr2BbW9uC6LVOm3EB7vIv3cQn7iPcp8tnSmiYu2+1rLXwzyKEE6F6qoxoayK/adbhDtdqvPTm
Urb1b8LKS5fRzzNJmEEiew4jhzccnMouUYZtZNys7tcugSle74u+k9Vwq9ae9vXtpBYsyLdWWI/8
rF1UDUIcleti3U9gBuddrCvc6+t1tZfLOlNNj3sB9XuI04OPk/FdUMc0DSBrE1Nw39LNsIjmwl7j
ir9a5tSvfycddNJYQ6QKADUMJYhELfCZrO+XBjOzUWMzyqfQb304INKOfKZikgxxDO9vDS1Ce7K8
Rk9aFfjZ8BJOpEgifjRPvRuowzC5v19DL+nhz6PtkG3ELCQhaMJl7Z5MixJXVWrarXyi/y3Xao9U
QORd05zhGivKgQr+Jk7Gan2ss3lZYEZmelJUHJDmDe5StUIu0bVXrI+mkR1OeB6YBGH2qMDGYKRo
pyy7tgMhLjfLGKLDKXVRro8rlcUJjmJVmU0rZ/R5QW0TZ3zThc+2Pkb1PPPukCtY+NKhB9lHO+lT
3oB0CnTjQDNNc6O0+XL5OILfMG2idi74Ey3JA3eeW43JDXrp1+UzvqWNkgewajHee24LlKF1mWj8
dSlj13S8JvV8loKkpF+aqEm8x9EeBZMMSjp5xqjwoXd/E8JPoyajH9rAiZFrTqrAeu+nhpssTSpi
WT2tooZjv5kdjCq7zYR8Z3XuDmoiUPyzaGQOLzYom8lK2btPr9hBpMym2p2whcQ714cn7Znw53Rh
yeYdjMoPnhKIW0zCCXGWLr0OCSzM01/fhkln3+0XLqI8BsB0OKk7Hlny+ydHx3xQVhzUj7XX1L27
6dvBt360KlNEo6yEQbDXSdjmt2MXpUQcmfltuk+j3hnbTRSGUwVJ30nVZZVEAfVjXUGK7iYRjHd9
hHnLluaHub1kEmEICTkc7QuoM4Ewiz2zmYctbR/Qe6lX92blj57vfqBKiU/oxi21O4+/QVNP41rk
UsMm3eCpeVqXM8H7Jy6DJGsm1YUPoJU2SayvtUMSO65m3lIM8LwzSDAz03YuY5cvKSo9JtQF0kxp
d6C/IblP5sB801H5WuuzXDquCZFq7XBiVtUou/xoKuqsumSCsuTSnxHVrM6QZovkN7PXAer++SVG
ZEAR2yZRjTcIWH5ylDBVlbUtGuch6jOXtdXL1NwAGpqDWbov65jusYV7SxDwZIkTK01I0VKx0SA6
RBov6CnhW60qu/K5iovQO8unyoyDWqY2uEkUFafLHAoRf2ZJ66A7lPCr3IOElQ/Tf2G/4HF/Mz9P
skweLRauB99IRLZPPfvk0fq5xMVyaJcHN0X0tNz0WjG1UC/O22+9HZVQFJe+VetjiLIQwa22Whhv
ZzOcM3AXSsSiTw+xaw3TA1mqZjimsHCZfe64Ek2a3KJn5YjZrjTRDa4aT+3IibDWk5FwQYpvNv/i
jCUYihp95uCm78PM6rd+NaAluslip+Bfr+NjQmH5/OtBOFmjEekC2VXogIqJ2P5LqosCvBcsAW1m
Yx2iTnJ4TW+dLJrRnOdkmaXN78LCyaHCXBJvZdux2ZYAM04PXnbRkrXKOfzUDYIZ0i99z4Ri72d8
vEKCOu+TyYKVtwmg1zHg1Zg0pCwEPUZp0nPV32JDgCD+AW5aRDBgQY53umr51FxbLPx+btio3l5b
qibojbDDooa1wioyryMtITg5W6vIBV/ipYjHO7utW+7EL0v2pjLAZuB3Z074DafLCX4CbZcUQeBP
/PVERTrYWbDNlk9Zhh5DQn0VldFtQsNRcRM4K6Rxehh0AGk1pp4C8VNrlasLGy7SDN+NbMe61Glt
edcJ9Cp3q6Z2Tr/ZOUTRKRk8w2xt2uq7V1SrvqvboNbP0yqq6YM3CnteacJoYhzMFfljN+Cx7Efj
jVYZVRDIYviNXLm2FjE0Jh2LbTHDE4AKABefsnjWjNqbqdqXI4thXPW0QBmz/AJx1NgR9F8GSMF4
6daexYAtMzy7TCTkbzg9n/cQQRnOcK2mFW5uxlSU9F0s1MhVJ4vgQCdM6u782prXT1PQOvnj4FVp
Aumzd8R24XzaLlAT0DXZxbkzldvUr9Kz0HH7nYLtul4mcWPbRzGJzDmkVhdl9l5CzfIeFnDE0nqI
W+STP8397PbXVtc31h07Rjh893UQ6Ic1HNFGgVDYiqz7GM9rVcJAAt2g7dOL6nYTI2CNIUmo105F
X0VdRA0USdmO846psqgf8dBPk70tq6kTuLvg4kSFhnMAxIhjUltlcEO9zyrL4xhIp6uyH1nUuD2j
PIOGau96dduRKb0K3cnsI11xfWDvm8aTMsQCHpP06qrx51Kl+2KEzTtSpEnSPD8kXj0N/l3SOK46
x74nS6MDcyWgdVeOq822XnVRPsXGBDZQKD8mei0WjGY6i97FiWaSoN2W8eQRYEeZD/7n1hpoTDxn
ckz0ZE30v4EvDJKsK9704JBzAFAchnyhDmO+aeV5xRcbtg+XW9vOU1/XQcXOiFaQlqlzJmbLCukv
KhDwCI+wN0VdbXxvNPui7RtZ/KvU9dlUnudkAdGnpp/FfvphmeQkw9sisYqpOoSlaznyvByWOBo/
YCRE4X+jYhoY1SHUvZ+VjyFdodZ66XmooKZ7a1GE7Guitsr8S8tNcH3Am17lorotiqmIkv1UEAjS
fZsLl3snZJlbWkarsh0adbMlV+icloWO4BDYlt98dlKn4Xp1gcDiw5BGSBZqjt6MrBMNOTvIVsDE
5o9w/4ZUqVRscnq0x3j6rcxE4waHIpvMiLkVfM9403ZZb903dWhCPjXPNKKqN/U0/O7Xhnzj2MM+
5nPy9VEzeHwMnypC/mMv6RKuVmWCQ2YjcvN6hPQyx/8XFS8zzo0XF2BJ1mBBLzmzmjLKPMjqHGjU
Qec5mdZ2isQSQtqJMn+AkULztxoe0eEacrqYcytb22M2rJ6Yr6MiNLec86bleh8ws7iCy4/U18Sa
zQQLtGXevL9YfK+KazM040hBBr5qH6mJexibjstu354HHqarvgK4ZXzPn2Ub3JewqGI4uFMMAITg
byYYi7fZk6xdzJ8MCxqYKujJy8tgDMwapOhfc9zYX33zL7fzy2vXzrV1/zbUtDyYj/97kF8/B1Lg
lNehI2tuQDS0f38tc8zvNLxfd+Gh8d2Y+S0qzmlu33MAT9t447++qHYde6YaJ+9Bp+cNXa4QkyFi
jkvwIUank1EanbriIwiaCu4K1DgZ401p09k+beC6w6/dVkg4qq/x6wi2khVEXHt9pszBeof6aNsE
E21tQ2RO5/brq32dHkFSVoxP4OX8xt4PK/PwM5YfzNNUaHOZDJFbvrm0yqa7bbVyb+gveFIEGjfy
dSKtAwxY8m/HNX9F5Lrj96D7ucyurs/Mrb8OqLVOK/9oK7dFhN6yYRYX52jzhLM8pgZEsvdTPiDZ
dYWFmUE+uon3m4+ho77iKdQwfTq6mc3D65Fk90MHlm3+oDOaL96YRnypGtssh3r1zf03Q5Bm08NQ
wZ3PD00a8XczPFVT96zs6G7tL2HRmrmSF7DdwuPbkMfFqLmdGV4qf4QdoOXi6KOV7POjUPRCP5C5
FdG4k8rqm3xrd2nCxf0iazky9ZUE26wADIBseE3ZcB62mAs4u4H9le+VyxAU0aEkWZyXCzwGqrk9
6z342fUWzfyKNuOkS4ENKTUNfD7rVccXkka/uqnVwP+XegK38+1JABUpsPzqZiz7BFBg0gVXF1na
jo9Bg4p0Dd1+NXN/gqMJSDy7yiHCRMjaDNG+qtli6/1swaWjPSdmq8JCLIAcHhzSqsUvGFL1C5xc
9BX6v4chqzjvflu8DvrGGV0mDMfRfVkzqo0w/6IBfiqT9dGlkWfqH5Q7ZVNw1r8++gzZnSGiR2Yt
eSKYu52P4YiNJMG2R1WGn1GPN7MGvMpM8Vf8NOrKiREQg2Oet89zhy+aCc7nVQ76aG3yagVXhhNT
NhRKs3wJ6mtXCs0ngkWYM+zoI9xz/wayrMKvdHIYGqVxVElpIeZvrK/QW8KxHNRQIRsGRJmIkqNv
XXN2amg6AJjwL+syMOupp18JED4to55Q6QbJwp7XwZxkmDnrmcEbcups9d4ZohIsvqDbgl/XCxxI
+QXrhDmxLqak0zq/iVHDAqSEy0b4CY3eTv/RA8bCbWJOCmuhp3aSftXtgC6g5WzodYqCJy+FQ6PY
TNERyWjP9FaeKmhqs23UfmKmG/U/weR7Hcmib0Gi3dzOXdQnVp8up4/lOkzWvSaZBlVYpYqDJ+It
88ua5MoIFEjrmWkksXNTB46XBqWqcvJVMusY0T35FMRLpsRXb66C6iYI6INNDp7Tdr3155SLYk72
7Ghu5SOUDv5tbaNKhPoRRHIq+082Td6p8cxc3Gy+m0JyG/U9huuB6mqX0FZuH3U5wHjZWs7alY+0
GTse3TXsDjOHfSFacsow9ONBDMzyuoCgMfJNKxw3IT5GNFa9Pcnru1SyACDe+r67mMd6CTdVNZr4
Fy+piSZk/2bxGitAPtG8oPdJ4ZjvQfaw+MSSLuaDMEd9PsHJ3dQ28gq17PYsJVtMbtZ+EXJfsFDN
qoxr85O3KUtOSSSKTQ2XEsALBG/CqZVu0a/QbrgRlGyj2yELUyRDJjp3eNHLijja+aQas8pTOnUZ
/Y46EV880rL+XK0289uzqT/cgFuaOy9zKo1PbxfydcyWppgq1v3ria3JizUsNwUKEN5HJKjN85Wv
QKOi5ZDZYFUIZXCPOtAejc9prVpU2lQwWPdD7ks+309U8caL3ElNGpd5tOLdh7Q4cVvDy4KzkPNj
Xif+YBa5dEyZcddMs5mTcHgc1IQw1W7qep8VFavx8Dog4MAm6JVRYFIsrxPI4WcOHk+/U6Y8OdCD
5RAfmMEOwS2gafPkQJ/11BDAq537rG0D7jpM05nVMGG9dKMsyFh0UY4AL9lmzBEj+J2bq8FRf8JZ
zeUDU6sxZBDB9U9wVj3MrTV1IVDVa2gswIC5C84BrKRfH9tP6kKsJju0YXL5QFb8/1SHf4pKZXpD
m3/PEbucUS9TMvG8D2FMzYqIjJMwX4Yct8B7mGger+wtOP76Xt5DCD6t+qZT0efhKYczz0/KQsno
OsC3RXoP1ZUwlvvC5ONdh4/sfm1JnX83zn+9IE0IAAe0ITiAi6e+cbRO2QL18+ROzQ0bRVqy45+H
UAgNrPmysn/9gCcduuYJwW7xuxRO5EAXPQUyofl7KX1Mwd1bxJiy1YD2S4B0l4+eJ/q6Bzhvq/44
TMgo0cXUmHjuakKDBVOD/eg3d/R+pnNHpnGCZmEXfjNMlVMvoCW2rSlcXHVXvS4qbDrMGqe/KCGu
59GY8woyb1hYmTG9BtyBsjJzI4V0cSHYjnjVJwe/dlufnk1CC829Sio+zvpIxE2+uJwn6dl6qWfJ
1zD764c4fY28OM92aQyBaIMwxWmVlX1X9c5sjTdZV5rItL4kQrLzm+HjYkXD70zX/+56vs2LNP8F
tHS/B2fDmWzEiezh5m3bm9NM0dbUElnbDa1E6T+C1mgeN9w1kEUCN0v1L+HAndCpbMa8uHndlkiS
zdsIy4p10XTKbBi/HtD38Qd8FiI5E9WQUqgU8+/3Dzgt65zr1S/P0LnSJa4KdR26T4FmwfxuCf71
Ury6iLIXDUEcMk9DXZ049TKkQXr2moognmGKmrOjar78+qneqBj/Caw+WCGXiiHIvBTmo9O4btPg
3YZ5hiPM6tgZXr7+bNgIA31HdIjSCEYNfduigTl1Mc3eK6fFTe9D8K0v2a2h4KTbtpQgP1eOB/Zg
I6Xio393tpAboDmezHkp5mWbOJScvnRoNHAM0oXjNWpfV/QS9Fs6G4Ou3kXaB2q7cunzdYPb+LWe
RyflaLkfkqYWar4u02yMocwMY5ALMJECqsYZB40wr3cVwka8ircEJcTuljlQvqYVZOgRmwVt9oSx
16NGOdmE7imrHUI3R0OTBkyjY5HQ0hTNOaFxBj5AihUM4Q3eZiaZo4XWRH9JcZTVbstIwGAuu74W
K0IxOm7yXSDDqhg2/4Y8FNsmqjWvicxLBkVlDSbeblWR2cRDRS/HOWeLMsBdMmq5ZI0UM5kCjvFJ
nm5p9e44T4HnIz/y4JL2xu5NsPSxJ8+LwLYMGNCNGpx1eT2HQTnvXBR0yqEGdgWBCakybIqsj9pk
aw1tOtloY7iwh5zbWMUynPapCjxfffKRP1rbT9QbTEWLHNB2gpu27ygifEIKNvDSHSQk6ASHTCsh
im0tSDr/hOGuuujCD+bJeRL+vPTRDbBZIj82MeKOzr6gv5euLUngmPstTTbU0vcN1oJBtJtoH4PS
bVsgE+OW1Ez40XbxlmS6oke5p+OHcjQSU40VR5q6aJ7Z3RG/k376Gth1uWS7xCPhxskobGr9uQF5
gZ8ZvZbc3mKRoh6eBldRTdwuDjTvBs5AFv2SZwF8mzxxaZCqQcb35RSKahrZYBNWJUc2HcOIkZtR
20EtiGRpG3IbTlk6m6m0xvgTQbyN7mUTW9Whzv3UR3I0ne59CNvFbsmn5Jh7o3uW2+56XusZeWCd
tnehDpztHPvZTZj3lQ1mPOpPCZP6zEv9Fpao52RfC4QKPsONbHdzLBLOopWL4BdI53ZyGv8ykvZT
W7Icm0kGV8GUy13oZRlv17b0oQhnb1+0+fBhLare3jNz+3202AjXlV1Qf8vkALXWEM89K72sR2Q3
/Q4IGu5Leja2Q4wI0xR9DGWmqOvL/HveqWRXIcYIYbVpdn4So9+2OvVhSWhO2jQSTQHy0KXZegUC
cRN/8jziPPZV03h0hPeQfKdlqTqWs6ggvcaFf8gKu72XNIOgzABEg+SC26YP07xGz5XV+Bzlh/rT
FDn5Hu6qfeHZMY08mNm6Vx4w3UH3XfOjK8LkI+BhDl+pd+PvglIP5xkhxR12Sll+kHQ8oWRd93fd
6AE4EAp23TIPF26nMXDza3qCkzCmMf1zPkI6PoeBMHzrjH7dvh0kPY9pXmcLXYd+9CPCs7TeWYml
0X+GjrDzRF98nEe35JxUo9/R9UJtkyhrn+2ik1dz6NmXXSDMDE18U0NNx+liJp29tsNyPAf9ti7y
0s2cXUT0+w4dH/vtFRFHqPXwCr9MUk0/lGXNmMyJ9RnRo9aBUSChD65rx8xFU6yis7jVw04iNDFf
BENKN74tZH6ziJBAzJFqO04oPV1AgKWRXc9KHxyJPbtfYd8B0vvoT8s3GjSSG0+wfMZu6FFvUjYC
pnM9hjt/ad29hzPYDdKL+ssikYsrbMrbWH0MJRyIchvmqY+QwOB6z1Sm6eJzKqjXAAX0xdf9R5z0
yo9dtvTltuz79IH+N/VZz7KmB2ce5m0itERQivuj4hqBubHw5mzdIuc+3cZOl1XbZh2L56KWNAGm
dv1IK4raSDmKj4i1RefS0Xjlaju5wOHMe+6iYL4qwPtHyg7ewEWTfpMMluJEOqRXQWRhAF6JMn7W
FknNLiI/K2iK6BQaXUF5INAHyMDla3jWiza7hacDt2PK9IOD2cRxHGZxLOQYPGs3eZg4Jz+sSG5F
RyW9Be/OOv2xMCDHrA+HAfkKe6HROUYYRnuKim2Z9hs7G8fzIC7lUZGHoiAYdvFD3PTxVxf1tk8F
gvVfx3VcfwxM8N0Yts61B7HgaLNT7NSs+nvyS2vjT814ZekOZy27bY5uJRKYWcDJN9lie+xlMxHJ
LvIIPMgvgzMkQ5Kt7JriWPqDfoDb5XL/o3Mh7MY9FIHbfQGXU7dxk+kzsVTxfV3r9TLtCrWfkTYz
x+A6v2k8u7/QgzfdNl2iP2laCb655UhwcNQy3nhLzeIB0/ogXJTYZx1O5/k0uy24TdQckwB5MI7H
MCyBPeLz1dLJVZJk+uOKOdVDBHTyRa1R/4kNPz1jsYXXq7B6OEx0DtNn419R4RbutkcjYRetpgnA
houGlKbV3pZA8Lfp3EqF4GZlHzSttV9kP3gph+t1vdKxN1xCVEK3ha78T6m7xjUxu573blhGZ4Ka
33aUq/chGlMXZF5b360EJrqNtqS35jFCbjO57i4cgLSjq9J3aVva261GQId2HYnBmSXTW1CW6sby
FhQQev3M76QAvbl47GoymGIIi5s5LqBf+lLkF3ErnafBSga0HLPJvobqMzzkzohUQOZUrreNMxFe
ekmrI3px6ya+qLNI7qjjeutmpN69i+K1po9/7eNxU7tJc9Na1PsvF0uFjDWaAL2mlQGRiYOYUcA4
bzxVf3Bnz/oYNnEut8Gss3aPLpK+QwxgrPeUfJfsss5LhBcs3aBbuSR0sR7DscNoa6ETa8iOJvWw
d7GaW8T3GTXEQ8uLkjO5rrYiJHPZ+vWQjNegJUW3dQeRfprCtV22uHYFV9D1ErFDRCQv6bpANuzR
zzn9aeII8oI+3tt22kArOkMEN7zwndluik8r/cHOiES9smOcEQh29jmKE+NyVNXS4B48ouNzH1up
aUF20gp9DW0laVVuLS+e73MX1szGybzqY7sIaz1OHDSRCw8VakgTotfN1tHg+NdhRTjdQZBbdy3I
1kXh9Pk2EGF5gdPZ3BUfqsUK4tVl+Bt7rnfgNHVpWFrS8esPfe8VUb9bAlqwHQD2DlnNNqK8uR3E
4tQ0TA1VdlVmVGc3dQPMu137WaHHVy8UfsKhKLF+8fx2n1IoROMMmHRXzPl85qaeiHY04GQhkFih
xXmZakk5cvDDZeNMVL9Rge5vLNRLQrqdE6/bhF6JE94CZvcopKW/jzGpiaslKrn0XQt3n46Zg6I4
KVxmYQ7WGSratAmz4G6xvBblDDVES15tiaQ9H2hti2bebwQhFeEsKyu58VMl5nhf1qEIs710ZgSc
r2nBDYYHirl1claoyHtOx/EJw7P0ARmfJ7oAfWzU1VTfT3A79kmU6KPN5mETJAJN+StcL6vFqW6Q
gEUfP9PxViq5IpcETVNiMOTX9xq3wh3yUstmiFDsQG6nr7/1abIewraijJfOyTUVxgiVZQxu1I4e
xdm7RajdvQ8hECFMOoL1MB+YMKh55ChHtbL8KBVdKvsuDNOrrm3a+0F1fbof5nRMzkGN0V+x6jk+
R4BX7ZxGVYdSJf59U9roGPZZe4lrpHXtlLN36UiKlm3aUbyOORbt6E0cn5shHI7r7ODmbIdswqiy
jArdJRG0N/AHp/5c6ikx/s72vFUlTs5e0KEUFos6gUMKIXI4x0YjnfcLIPf9muj8e0LdWx0L6ms7
zaKcjEYsal2Dw+afB2W1ywvyC24huWPXyQ9DiNrq0MjsschTDK9o1TtA2omP6MzUh1CGxa1V2Ho7
1kH22W7qh6qACZZycDuETlJ8aSfaiTa+27ZfXDvRFwOqCFg86rmItjng6EUiHR46tUG483nccth1
PxQcSy7GSeTfyswNn8okFZ9LgbbJSOV250vVnrtAxo+A7w4KS/GK6qVb2AplH1SBSir7k5mE3je8
BTmILU1tdu3Z6b62eObm+yrIKYQCJrcBDo9N3m47nc89taa1BSwMJzSJ3Yo4ghdrXvjXleycr1mW
9TTMV9zDpqhCrKlK/u4W+Is5gcaZf17T9Rju+gwiJ2o9bN8XtWz7f0lObdm2lK5rP7HxTnoTWxEG
IBZ+cbteFtZZrnznwfAGDmIdy2GTL5b84P8/9s5kOXbkzNKv0lbrRhrmYVGLRiBGBmfykrwb2OUE
OByzA47h6fuLTFVLWWWSSss2q7V0Mxgkht//c853vLl4H3XY8nrg5LkDnoEbqkk954x0119BiQZf
1GeMNOdZje27tIdZbBRrRh0LXc4fw7Bwr3BTck4bW7aYnxrVCuBXofW2LkAHs6TOsEyJeWWYxzb6
5WIhTXdVkA9X7sL5LTYYR4akhF3pbY0OLMKGHKz3Y1Bl+Ra0et5I5aikNI3OpMMpsB5R18IIVxAz
XOwPU17uJ4aqE0+/etrOXQ47oZsjRk9cHEZz4+STZYCkuTjxIMN6pGhbTcIARwoX0QaiSF64Uu8y
7SOlUDNXSIa0HhIuc8QGIIewmamdOl1fYZvX8taG/a0SThWp5JEW+Q1Fr701ZuWyN0y7qN1bf3TS
MJZWJ5xfJbZRo95oI4S0tUMwk7N5LfPGb6INp+3ZbeNxhWoybgJeuN6S5OhXIWQ03NzuktR6SSt5
tYSp7ZgbNXIAa+9KzXbIiWds3tG468e2E69ZJl2YB9QP9sgopHGcuo/13DX+sMuY1eoj7Fij+gbA
PGtvm+N/quqtB6VNPqamjfaybzFKDXXSLy6Iu7tibCV/B9fALgWvYRzRADQ2d77+V2VEgcnvURVw
/aI2n8nxoTLlj38sa432IjgA/LqsRm0rndsrGIwX6R6/wEUH4T5cg88MiMrs7/FVr9xvnaUi8Ta2
E4S7uA5ZdAG9kmkx+bwieBwPPwDFOl14BhlhzjdmEZmLuxkzNXZyv6Ju8dfilVc0xbsDj1tXCW1V
kGOvnJGvt8ZwKG1bwXVWTpU+OoPXEjP3MaoK52SOY0dVaeKIgRmHs0PW7dqWUiUbm16TwE/Lrm3M
XIzubcQTc4ngOAyhuxdDUC1LyxZWs0kVxKv7sZzcbUa/lSi37YTj5veMekMHAqNfuE2NkhQyUfc0
asfYcol1boNlddw9ul/1ow3H8tnAXTPEsOHMMHZH7p0tbpPq06xhB6PSmLD+AMWrKE90j09ljle7
Q3xcfQCnBS77UyQyfefhjj2wBxbnxkydjbT98bqwloXmY6fCrAWkd++0RvlIv9MUHDtGuCB26haQ
/FxPkmL7wcTFOIftBAfc1PKzXU0C7WnvVmns8x4dId2sy4MSxjQzIBjllgmUE2JaAHPa9747VAlY
mPndWNN5aWMrmzrrIZRCeskk6vqjNxGw4RBqjgb1amhOI30Bn4dxolcHoLRSf2bGfNm4MFGDK18l
yFpyWjoFHjJaIeYcuyPWnpqQW7buYioQ203wVurStRQtBTYwQhaKApLNAl7kpgp9qhsJHY/DK9YH
bBNxT41LvsHT0WkGJMvGV8RyizSu7Vax2zGHX88IbnM8OTLYBtIvT5QvNVjZR1DdLd66tsK6YS+j
SsLao2mAZpF8T26BP0wwZ7D58NYRLC+7YjOyMHtfMSxwbaTR/WiYDd9zbXe+1c53C3/sxI3SMKIp
t5m+DMxLLA8LAsYGj2H1k8PllN8HRdVfpi7HFgcmGP/Uu4En3nlEEhZ16DF/aIDRXGOTzD6z3uI3
H07rjF0tBdku11XQmCHM6TmcvfFu6sucr0CMDXU4qBqepgFNUrP0ogeL9WGQREUzHS2WFiKZ8Ma8
TI5LjtCTyj3ULt2b3dR7j12aNbvBrs1Xv1dWHAX4EPO+XHHoq3WJiRwtN2QqbQFIXWlCXWWNQT4S
OtLHzKdHAqv4ih0UZD6w8ykqL9YITsMbwECLvUMhQmc1HYKFSaYdzaPXIO8g4qENsBc6maIoM6sX
de2M7XjObEuHiellbbDDCNE+TXMw4Doear4lboDgpwvfM4OplLu3nXGZeBWxXGo2jWUBqSfTCDuK
7EQOfTsscF6xLrlbKzYAMWHw1t9KjcEuccxKbNdu5t9kHnY6bCNVm2in/Z5UXm/tFJLyNHjLW8DT
Ql/NQ923Sdnp8EF5PTy4gTrVjgOBYAtU2c21U6b2VUiHSYBNKIVIT8F3dGUYuf2+lEKeZqNVd3j1
ig0eMPsXqRiaByDjRctGeOrSyzG5YknGaQG6VvbhkG7HXECdIqHilFeFZS8evRiT98NI83a+YXMF
rgkjB81EZVtZbwKKJDUHGDFuGhwm5jaYvIVDQWSTauhS06u2lVXkT9Kb+2nDe5Opjvk8yZ2+Cy+/
N/92cibW0I7dpDdhWTmvHS6LLNZj+eaoqnnth6aJcwgeDwGOSoxSmeaSL/u3zJjMjNmKvLXB5HHd
j8R7FHuXn3U2Gse+4KZOeiGDW3hFzWkAjb7hRC7P7AWCg5Ga4Q82xjR1XPiZ7629OoBFTfWg+8U+
StUM9qbQ4XSZ1swK60zNiidQgD2Uk9d+skYGg1Mlonlfe7YuH0jLiqRnuZX0XOouNd7euGV8sa5o
NM3xBk7Wa54u82uUQo9oATMRnfTktgrL9BtbMRg/zx2eQ8b9veWm1nuDA/3V5J9AqZ35xWH5fyVz
E17PiPz7Vg/cdeH4C4MyQJTRXNI4HBrT4j5Y6W8wJBON5VZ73gd9zTFDQVsPMKfwr89TZ/cvBcuO
BA4aOjic4jWec6v5YYSl+0hNJbR2l63+saWyFykMp6V0nI9lZPvfb2XLPqh/5wUlK4gsIXmW4JUT
bVO1D72rGte7HYq84ymvwOngTeo78s+YBOalqDq0BgTHBpItVpplP9lkNQAeNuY85EeQZFWxAjkm
/vOcinnyPjzY//JQNGE1uNQT9eZAkan2XGBM3Ni4WdC08EdQCiF8oGMD/CbGxtBcxKaXfm/Ox3GZ
2WJS4jF7O9etp/CnT7UQD5WuleVc8hzzctMD+FLjU0iMxc8yDC0uHivsyIzxuKoWstDcNNjYXQ8r
aN42X2YHL1clCJoY9baqnRYJfHkVmcQt1GbpxUTONQiJd58V2Wp299oJB44wwpn9vv/RhFOqiwQh
NuTcR2RIzMVNUTRqbBI1QfextmbrjKp7HyX8gCXmv9KKZQOtnZEsXoGQdvqQEpMsaBWAXMc3cQG1
ReU+z2YddC+jka0Ay0QaSv43vPCBP18Zg+LAfFUsKi39zWxGsOV3/0Se+3NABPGPAHVEVhaRE5se
xoc/q461yZmjmNvowyxIkfxF9abzy0N+6h3oaAc9hbquNmbl9nYQQ0HDpAl+2uQtPDj1HDwXvwtd
//jn+rPay48VoNMTV43QX3GBXzL4fxuBF/QI0ZMigk/ZtJdsU/WH8aOCS8uFaDTIZf9EqPyzJn/5
RB86jHtxOSDMkwf98yeyNAwHk7zEF23sl0/Uf7hqHA9OpctBPXdHTHAaaASRD1EgVv7xp/iXeA3/
DeL7f48E9v8RF96+EF7+Ps3h8YJt/1//57sXHyj4f5DmLzj53//ZX9CW4W+mSdYdndi8/A0vAMu/
sBz838hl+ZBISAldOCD/QZmx7d9ANdg2ah/PF4hf/LlRki+AeHz0v3En4cXilrhE/PnP/StkS8/k
4//GWURiE3j9xWVj4y263GgXO9Df8BxcwaHb07YdC9+qiOGbEzFnm/sIsSYYxjd7xsARa4PX/Tl3
zBX+otMBOI7TzFPtjWOtvnv2q5HGkL5F69rwaFuMgj1Dvt64bjGG97jkogxT88pmimZJt9dnlPIS
RcFsIypgKv+yjnez7GRPrQXa26rHPEoINU36EdunnVa8PWvCWgHWvhG8FmiJX6VlBZMdl5WdsRLE
Ipnds2iEuo1Db/F/mkoObbTh/Gdne1nM2LvitePFeetESAwNvV1uqrdTX8nheQpan74RxN15M4fL
Wt5WTVVC6au7sHjkIOfJB1usbfWuDBXcexmd3/feyDPixFlOzQl0QQp4bAu9aFdpFjkki3qoOOMS
NJ66rNkambB/rsv3KmM3chjCaFrdxB5SeNSFz0B6rZuh5wXGGTVYrnnyeMWaDNgsTI+A0TplN1bI
zoMerX5pljdviIz1ROBvaL+cMI9olSXwp8SvMm9kl7APh0YYu6uFWhZ7S63sg8R8yXLPygsQxBDD
1I3wDZQRx28n41i1ThF+h6MaxgNQ6RWYqQys5kK2lsI1Y4WIZtisREKLmrTSvwy1m7xHk56TwV+b
9VBk/Em+Z3bbXsIkYBm7tMHNoChygZMH8NFCib6tQU3gqVicwvf5gpyp5pzRm+GBXwTeyPHy/+dB
fluOunFudFRH66tBe4BwNvMsxjk96tK31E9qU1T6utr53P3oiL43d0FXb6cy6varEk8Xzt4VhmBI
Q60cjtnEbD3I4NVd/JY1p4SbZGj9aoZZS1WmC++SC/eeDUXDunHOkryZJnrcu8xgPsPtxy9insl2
IIE7L+yh0/Gts4nkXHn2pWjIdMRkJkqYFC+FkNYBVQajJlYDRz2qnjBv1yh8btHsCr2u97SctTv+
qIaOjdycTU5vHpexE+UlDnbJjzNbQmZocIX/1qWOVSDMCjwWmyqahHmD6tibd5MRpVm6yUIgGgnA
DzadMQGNZTyLRQjY4gZdYu8Q+lJGchI+nn0DmrlZCdm00n4J4Jm/SZbM286l823TDEtFBVpU6h13
WPrG/9VG5xsdWhpYoMhNh7ZKjzkWb/9kWuKyTDLZOT8Y7couEAUaueZ33xM37iAb10BTXpR+X6oo
mj5DV0XAuX1ydAejLSdx3S1tY3/3pimbHdKrSE/A84tim5vLOGK0ptBquCW01AyH1VDVg+u4hdww
wKeUyfSdpNx04VTijqo3t6YOEPDdQLNNGxejeTN03lFbQAqOhNnIo+OmJcBzghgs3HiN+KXGU8iG
LIkQzXA2rV6wAx1iwGOtOuTPYGiAxYSNt7GjsSSLMxrFWS6kDAlhcIK5SteBoiEUUpyrGRQ/FBuQ
tfbWnprqVVfjpOKljyTpoF7fNUD4y8QpCn9E9XJLTkq8v19Hu1q/wPn5V5YvMM/BoP9s7FBvKSb3
H9C5Xlcszw+U8brOUfClrVjm7CEmW8l9JQ1/m7K5xE3R8fzkBzFCjv9mcwxIIu3XRoMt9AU/WWUo
9TZHs88gVxnigxOv8VITiLglm2oRNFPsjxdnefDqsNy3JCz3XTouZwC21VPGTvle1dKxT2mgvmHL
DH0M5c/dddBj3vB/N89FMNEQZQ6W/a1tC1GkJygWG0sYsBIV+GyqcLAueuMaxl6ts29zcIJXNt0+
wPzRHTZimaHFD6SfTgggAe15IYtAHz/Efk0tugwqCtvZT9nyPBApZQ1lp90t0kWw9aFkyK1l9thE
auXMX2Ovn4fe1znWbl2/urXZPfEEoOnHcg3WrIz68jgi236G1EbdCFwfSehBWXOgvF6XvUp/Tnm+
WueyGSaM2yVKOq2+xS0emuCeX/N8hAQhf6p2xKpgNSEKTciXiuvMdC9d6JkWDMWOvanxCrXQBf3+
ZeJlT4/BbPsdOqLrPpRGiJsMyeiV1jt9TX+csYeV6z75uerfUDHGHW4Af8caQTy0rDS2Hdt7NtrG
aQnZQuRO+4Q9t7uZ3GhKbxdlkMMoFpb8VJNqHJbegrLIw9ZpB/LBg024J+27w6XZ6uSw933uLfHu
dm19suYMPe6ixJeTNyCUtS5XveleB+54K5ewfML2tSaLpXt8BmueYAoemEPT80Dt+4bFVn8/kni+
olyKUcBp7epNpCo4kTEzHia1yGSom+aWVV5OeYWRvbGEYYlf0YrRYSf7LvHfAeHvCpZFrdG497NJ
pvvYLs2M44bfAodyne3YEYtzuY7fmShuo0Ac8Tylb6ll3wWTVI9u1xnbQvTuC4fbeuOI9iYoh+ve
6sZjkbfCiI2mMr9TqVly9PmV2yNNWZ2b/zDYosc4OpK5rtwj6wHGBaXADNOPU5mcm3n2mPigWUVD
Ulqn9Ik+zctWY/1E+hFUkABRjttq3EeyaK7YXu5YyyKQacxz7cWgIRHkWlNjmx5uqeWerxhywgMP
1OhcrYWxr6oMK4qbGf7Prul19knM6mLzK+vuQZYmB192eSsRVQM7TUp+h3LMxqEmdmjmJy9sMBFq
NPQWH1TWR7RUeAxrhypjKHmwVnNiPxlZ+j0PK1B9asmXA/7tOpkIgyZGa31DjRELe32j+rpQo27C
0X+hh7R4q9DGafHq1o3AAoGooQAnOAC/Dikh00Sbgi4P9hY8X8YCuTdAsSpnA/3Cp/8niDghz8vM
xqRdwlfuDIN9McWae374EZp1Xma7hlHzx1wCRzqWWK7yBK08QKCjuXwgf7ksH2izYxWT92iGW1xr
3R7dt/vw6IQhYNkvG1Ce5U9SrhXADtPXSerDVY57g+aGQtHqUixuSzilvbWLIgTZGQYpKgzahYFw
vvy+4zing+DnAdFJTSMNtNBcsh1lavWZ3N0cR/WCpweABHYBI7B2hjXpbSoNw46ZnEsCFornaexP
2bSbV3vcKo20hyZDPayY6V7pMzl94gmskUpF/RZKT74uhnZfYaoOD9jhmosPZiWDRHvOS9ir4UAc
ut7NY/OJvcE8ECyA1FiY4XVr1dU1+Fe1C8K1/Kwm29mP0jUPuZx8cqtjz4PSqW5Ba+WJ5xdjojIl
HvTk1huVA4VPp6p6Jrq/YizwrJc8aJ/J6lCt2YXmvilW/WV7rEHnMvhquBr2OioVONjIAKURsFeT
+oExQfEyFex4iO14G1914Z0NPOtIXiS77kHcMdgBWYxZ4F/LRn2JEu7qpb0hSrCedw89f03npPDj
JWocqxeXQBV2A7Pc66bM3ycmyUMOTZtoCYVDz9i3y72rKtwdcEd+wlYrnxQ9enPMSYTNhDEbwX6Y
W8bToF7yW1Y7QHOtQtJoGGD/oW8J67Lk8FYzm816Iotnw1LwxuOlsUrFajaDLdtou8fzF7A+BELH
y58mu3ELXcE/tnJlaKipnkkiAywmS4i+2NZVaCnE9p6YVhiuBaF7Nmp7NaT2M3x9GXFxtkPShNkI
NT613VfD7r1vz1/Kd7sbp2sRAacJSOj/XGxKO9ZKpegHhekXMR6/9hfEv+pkEWyN/TXFLkZLBVhf
J22Tzug7fV8h2+bJ5K8ZI526K+3JvdHV3O8tegXwGWP+I4Dg3Qwk6IaNqlkF4gnWNUgTMcWjPf7e
DVWLE1ZEE6KN2XMlOn1QB8k8UOtz3RV4RjH8KHwEUyA3Pf7iGJgmioprl2VCf856dkkqmdeQEkSZ
1AuaQRIslo03qXM4CXLFTjfRGMineQVJwHosT9ur2SuCQ96FzgMFV8uha6RbnHQv8HwNnquepxa6
eYyNl5y+chdvMwYWfYE0zVvzy6iWa5QoskaA28ucQdvMDwuVR1tGGO+OKKyx7zLX//DsyXTiUjbj
HRjo8ugusjjP1Zq9B6oK2Z+bmR1sZdP028n1FrSPxeehJUVzgQsVM0SgosQGhuMR152jhN5FwSjf
EEoYAku/f8pmxa3YMDeCd/fMbzekMRLVvjiyDnJeshGhRBeW2DbAp1/7RtW3o8vzyfLRom0Yxjyq
hpw2m3XMbic2ObjU7Kb8kToFeiovmGXTd0t+Q9ZwJAFFixcp9iZkeHDMGyTj4AYb4PTLYqTcLp3v
fuimQf6vCwh6cVmkPeXWvj72aeeeoWjAuw6j+g00EeN0i2BGgVo7tA9tG5m7ri7LK7he5k9fZgpB
PfWPJtDjNub1k3667dAlODGmx9Dpp3uaj5El2cGyb27y4iJ/DNZe+uIjMufsh9RNsVkwo18PbCII
Q1QpvuDOUQ+WW68HLXpU3qUOijMJzfA00KCFIowYSJ6Nsm4fe1tC8uIlt6z02A96eVwI7H/5Q1Fu
FgyyV13DpTiaQ/rhZb7C5afyG7+a5YPFQ5EXjxiJy3Naus/tqOQCm9WvJmojiu6wZthzpLbwt44e
+ty59KvsBMNCwrrl6yOrlt1jiOz4cxi66tpuew7cE8pmXgne40YulxuPq9iwvUOJC5gHiHCKGWac
5/z00rS68g1MsIWTUSrsNI9qZWiJZ5KIoF0K4RPVVEtI2H4BllCm4mRlFPhaROZ6Jtq+/OGuaoJ9
SXaWB1rZJAGES8nzu8L1mdnqpe4CRWdws0wM8PQkU5uWZiv/YvKj+yzz4XIXHM0u+mrO4ZrtCUM1
1Ygs/E3CtkxNSE82lSdJgDX7F1Wq7itsrOm5tVYKgd3Z8+wt1qbwh1WvruZywvUzjF4bUW7cieJ9
bag5vJibgpg0hHSOriu7eWdyxlN7RuXPUuGfhUQz3ena9eDFdeG3GRb6TYEVUVdYncfitrE89kkh
gz5BwZKUZtHLd5QqmBqFRigCri3qWBLvf4lAOBzU7KpHFh/pvhOzb2AHz0zv6HidDDZmny2Hae49
aj4qTxgbWnkhjQO59bdhsfT1yfDchhaxLprONSilYruygcNwuzrOLkpVmIim8z5ZgHf7VDbFtC1z
pvENvX9yMwV0LktEli9/pVW+bCA5zFFQURxiaSl3HE/Xacs1brnH1p/0kMyhvZxZ7Ay4+rKOSk1e
l5h5PY25BrCRi8Tdds9z74oQfl/N1ivKmjioRPUxDpZ3Ujny9EjwT6Q0zvVEcD9MhXC8Lg6rgNWZ
H3Mq0s8MqDTLtBU9cJVt3mCpKO7xmdd7e3IcUtx1cD0a7vyIiVne8E05iBmVfPN51CtEhqXf9KrC
3epajrxZQiPfIm+1W96rRRYjvmRbsFDLdTd0TYAPi6fKpikghHgN0HS/oXGFWqky2uaLi+2JI1d5
h8VIqs2cYv+9tgIoMBtpVQuUHHN2ghPuk9UErBNp9m7dsJRXbDuyMJE0bBUbMZMKRc11DOcRv0eT
3RlpO3Ju48qaKB+zCYv6X25FC+X7mEEc3Emv74YyGbBPirj3u7X5IUIeHwcM2jmJlDCVc/o6eCNO
Vq5CPzX2FHXn+PyBH+TZvoQ94d0pDuPuMQ2geqHaTRxkhmiKUiKlelm3WNT51BwP/BmURPg9FUMR
/ZxDldJ0Zw48nLaw6vz+rNMquOPk4BbP0E/8IXaXQqij24QE+vOxScPrlHNteu+lTtrskEDH6bhO
PCp36yD5VAG64bPmrIxlLyyKuLEuIQFBlKWAARJwskVLJzkYJfTZp9Y2BTuNExY0knOP8NWWhwJk
x7jlswd4d2tkbbNRD1fulA9iN1W8Zh66KdDrTki7Svcmd5N3rVU4rFe9lIt78IiW5wf2Q1VwVTb4
NfcOrfTFGq/jaqUPRujx4QRbDPpY+KLZnk3hgqZOv9pwtxgDyq4TypxYeEi8ZydzPHSHQdmGcVeI
Nqr2K/OLQyZJ2c0hcmc/PZdU7zEkc4wyn9ml+zx262J0GLcKl1qCgFPiHZY4PncdVha1/1sFS9iZ
Mw3fgmbJszGt8H4L9xdu4fakTFCimyUH15iEqWrOJOHxmVZYZcMdEh6pRGOyaGbMvMq/U3M1ndPR
/8O8gTmb25PTSXlY3XTvT0ZPRGPwL9mRtdqDosGhIiPmjqry38XFHKnx3j+zxqgw/PdQddgeHitp
W1f+svbHdExlktqc4jE3Gdvc7j+wqYpNOI6v8D7GuBd2d83+NXjyqrC/1SXjRazTQOMB4Oh2i4T/
2aXz84x6yWeFrz2WavzO0Um06mTTSRFrmk5jL9LNlqmLlqgcwkFnEtRZpV1soEP49C/nLz0F4zGt
h7ilO4Oi84GwzOCul37rLN/nszIOAf4eFn6MYPjxYymnvYLHtwWwUm1ab512aWUusUWz3JbFuHXn
EY3ZUNHuVFuh2zw9ekpjhBO2iYnxUsy0uG60DQHI/EL0DnfezFNWSmUtEfYz7ZjXK9ygQ15SA65V
diicBouwkS+7zi4fVOj9En4ZECHhEX+fham112Ymj/7kqiMGRfsJw2H7TeFofqM4lPVomlV5V64h
767O4/nVNuO1hdnqzTUtAnfKLo/M+NQ0tHzczwkQ/yH3cGBW3FNXmejm77CmBr32FDe2L6Tep5hT
3/NCn/U6lz9K8CwvujWwOc5t8OGkRfCOJYOVJb/Y10Axd2iYvY94jkVszZa+saxy2fZIRJsLbXlb
OZpVk9YXwTXrd2ZDsbfZ5i/Y85ZiT4aG7EnfTUxONqWxMJPag/LFlytr/yi65dZhoRhLHTxbdd5S
zWfwqO6EySJUY4Oc029XTwV4jyp8p+qJqBrL8c6uPpcWIzUs4DZZV+9l9J0itgBrJzmml8QYuvRK
B317F1TzL0Z6Y1OXmpUHN17ceDK7E+GC+dpiHUsUbrxnBnsHVF9TURXx9pmLuxL55oLhpvR7zetX
ItpUaOKJGrataLtHWioxdYliLh9wwd9b45pyaBtBEUFeOFZjZiRuWc+YQU0rwXlibWpHYiOgIjTt
IuzKdP4xW+aq/aWl+bAOzsMyLM8LBA2/tlA7huYVtl9zVVT+QVBeeOgk11XhTG+1Na/XwG5OKSbA
Lfp7SoF568LtqIcrPffNdVWH8wlwCMcN5tpjZxucezAZxpbwrD1Y4uxGUBKedaH11UUD4xwI2ssK
OOxjn5jkMXD6D9EjX3UsuU5BB/QohOYAywab1hCVO7Nj3ipoU+PY6CZKZlCx/GyCLOS/8gzVFxvi
yQVJdxSy1xuQjb7ejngeUAcKdRii5rSUtpF4eM7ZLkLUZQlredNmsLVzC2tJEivBYlhxgnLrEye3
Ok8s7pdpT1WvuHLS1L9xfC7bFjPWIcJtn6y6fGnNgndqn1rPZklxO/sZXIxDVJ+CvGJKIY4CaKB+
7jP/Neu5MqUY5qR0iJ34gfVSgZbb8Me6nNgKrFSiXNiGCcBgW06wgKKsj4Y8diJxUuPi9as9swAw
DFF7Z7cejc8I/Exs2Y3YtFPQ0FzRPLcUph9mQFHhxmKPF3elsk++LjAmwt56WWXJ7DePaicCQjWr
LOBL5X71ptEPtz0BBdxaVbhpC8Q2Do6Fd+8oNe0HcXmQO9klcFAt2ScHUWYNu6TJUvJs5DnYch03
GdVm7H7jNKzPpN67H1bfWpsgY3FdpDM3ZdjRYmqJjHdEYMywvDz/MGbjntOM4Fg8DG6CQLhM23oS
ZzpxxhPLQZ7hOT10danul6Lwrvgb1l/uWqQsGGoOKabIn91xVOepKOVT3jBsxEY513y1AmfcZTn8
bQyM0xdnx7O9mCLBOBOyNEE6SqqLN3w1nZHvaxmTe923XLLHwPV+zuyQj0ZEEIycZU7QcQ4CmtBy
vDphP9qPPuJhUlnze24b0ZqA8kqJI+iJiu5RGkQNbMgiGPSwQpxmaF8vtN+1V83CyxKoV3uPul1v
pIEFSl5WaRsTykzswHf/xQKDIdqQe4481rXtDOXziiNn56w1F20nPsPFyxKWUvdWHd0Phgx5HEFt
2rirXBOwpFliuSaLbEmtiUuIV8c9FlFmkM5OyB9/iGIw4go5It0qQSKAaelC++/cS2eA3bZD3C8Z
C2Gffm3qNSh46iv7VqO9sgBy1U6Lka3QTNEQRDSKhJa+nXbLavMMKkpbE55cll1uQkCs3RAlL7LK
r3GtT0Uwl2zeYUQLZRm3PK9pnl14NTOsGkkfpuaT7zpDHCyTvv4bg8HdH9H0v9/t5vkeCF4IDX4A
k9K18Dv9Wa8nWzcZTr34sbT1gRPaDk6UhcALXPkff9Cfc/i/+0xwBYBPMF1MOIB8/vxB6UQLe5BW
9OE5pKVOtFba89XirZaZ/OMPuthl/hrBBzeCC8IJLNdzLNML/gtaJQ2XqWirWmwd1NRg2+hgKCBG
RumbbpgdE2hwBKEzL8qfrMz3/ilZ98/czN8//3cCAI0WHpyR/wwcmLowShs/EvR7GWR4U9awLqR3
jAu0Uzv1LjSCqH3FP1Foqi5L685cWzYNbuelCYK6kZ/J8pjRtTWMyvuDaPo/vpunpf3693/7aEAe
9cvDF0uH+m8NNNaFNP73fTfnL4yTefNf/sUflptL+6vHxoZUWBDRe/JXy40d/GZaXGmUp5jYWiKH
a/H/uW4od2ILSmUiDoYgDC4g9v9w3Tjmb34QsikAGBGEl3aVf8V0gzftz5e8FXpgj7H4eSQmfK67
/8QL+evBZWBgS7qCtfRY8+7IJgZjkgN4u3sWZD3ecl1yMLKHLYTrk+l0P7tKH9E2Dp1S7KepIwAq
q3dMs0DB7GzcdMGcb0oRJeDh78Vlixm9pN2vJm3BqxKOz4rTQmS6RNzRA45Otn83KDhPS4AsZSho
lwMdmFHwGXbOh2aZwCO3ZOIf7npRHvVQ/Mxc3hKSwFVcuuP847K1iEPH6zdMpT9SghN50Oe4BaM5
rvV0y+7pqhscRhP6P+tS7FmK3fmSslU/t9gpdeux/r+kndmO5MqZpJ+IAlcnCQzmIshg7LnvN0Rm
VhU3J+ncl6fvL44k4JRao9PouZCEQpUyMiODvvxm9hnjn3o07VDZqIOYRq56fffTsdaPZZypxfZQ
ADhUNtr4q5nFFEmpruWeX3khb0XBj4WdQB5tLKKOm39guRpCYbWRm1a/aLInslcPb21b3g1LWWEJ
6njI/W8nY2SdoKm/zFozfuQ6nmgM01ciFUhaBdwskAvf5tgvDBuTRGlPVY6+TE/V3DcT9e8uqQLB
sYV0cKDWSgVOs75BqiVwNds7HUeQtCzE0DkFho9EgAvztsqme2Ibt0B4ghX8R0fhYOGzIZd19b5e
m9t9NR/9IgG/qVcXp46rwID8BnyPcR4wQD3SJqr2Vre8T3O1lTAFRq+dN8l6b8fyYrXljeajqrTp
gKlEPTJgfWDAkwYaYYZIEEGfbM391ub4TnPFcXa9joEs/xi+An3bmCt2mrTREn3LZ6stO+3EswJH
zdMxodf7rpQ3kimnYanhrmqtR83LtMei9RG/abvfGJPP2GlYX5gKnOyifmzataEBAkwj4jUQTsv4
xTTH3AyLmNCyfZfW3SVmXGMkYWWRtKizzDqYy0RDer5u5ZzGAZDLLFha1tfcmTlLJvZOiO6ubeNf
jWFdxKBeqT5vQyaY4Jid4jajkfVMYiAyRxdXB1VEkYaIF+SNf0Eu3C8ZU0Gnd4/p9XgLYPPGcLoW
eVm2Yb8ahCS96dPO+hUsusvxtM75vpr0rah5j0wPtzqmqJkZsHMuhvaNQdYzEGJis9xa04bgoGS7
vAFOj7TkDOEy5ID8DIYA6DVb3VIvxUA7YmPWNxOnXrz4cblNZPZl5VxVaxS23BX5NrP0vZ9faA6i
8CGzp0OfJ4w0hybblPZkmBsbSL1G4D5ARFt26JnMjgx0Bc4nNPN68nsyspK+jbZmfsExkTvByWiz
Z3H1v/dTuS/xjbVYHdCMOf+4+fztV8V5ZCvbpLGjR5xnArMtj+5MZo7EAgkA86sazZ3ZMYpuBlmF
ZWaRIPecvZ/NLXPoBRldblN5y8m62SoekLS/r7Cs+P5HbjS0yDf5d0LocbB8sk/tXWr3QyBzYs14
Azlyj0tpb8j9J4+WOaq9RaTtzK2FNLVPzV27onqa8HO530oUDUK1EgNbtBix8Tb57aODa4UUJfIu
N4iNXSXOjerRJ5fZqdiQuJIPID9Dagzygw0TOlgq5GsfMdcrUQYrjurWOl+KNTky+p73XDmKI+nI
LR8EdTf52mlR4wlX14/VHZ9g/b5IhuVtmVKvN2s/M4TnbQZDjHtBfJsIxWnWPNrjcupq0pmC1qtA
iDyoF8/ihWpt3/VQLhdnYs6CZnsxFwujozcEjOq5uU/7WhvvUm+4yeuCtUBP5H6YKKyHs3IaHO8I
4soMlV+J/errXDe0t4bhEiSCUf+JQOUxv2X9UqaXfxWVWR71qh6ZSsygA9r5jL2g2g3ckzadW01h
3nGktBo3WsbqEdzre9E+1Iu1ryZk7oR4EIu+3PZjQsIW59hTLA9r3bJ+D8bYvyzC7C5aYh6rad0y
nD1SDt1xe6WPaqM587qZ8NtHA2BO9geG1UQ21Ld+vb4thSgueMhuNXUFEMgeCMyQkqWWPXqCiyhW
fnJP0kMHBlDgorzIxRbANtSPLOnBN1E5Eti9swcuvk9r/FG9HtZxvW5AxFIKK45TsgZc2m4gSr+s
Dim8dCyPBTYgSDUbqrwJ0NDJvqFnYeMtPU3uGMOaRJ4EyeyDSfkHAek1D6pRBcVI/IVAl2iGS9Z7
zy1x8WmIT5SS/NABoKyJHxQOsB9IKBeV6D/bTj5zs1m3wPLgvrR8mAAHlpFIZ2OTpdWAQzQuCArF
kV8xwO46ZGYC5sM+Tf0sstphhHE6Pdij/j5nK3aJKg38uv0sdBD+lcECgNFRROQ/iovvswON6/SO
iqqIi3eGsSM9IBhRe3zQyZlHCyyviArUhRSP0Pd0EKxv87q+elSwb6yp52SB2LvB7zlvq95R+9mB
T5RWc36UiHxfGSynyF41Aq1IN07ozvE1p4N1MhXZ8KXD/j2sy1TsAcMNr5ltLi/cUOr3xa/Ke71w
tj6Ih7B1bp0kgnN3nVvS9j7qj5Zmv5ZV0T3lOvL86r7C1aEYC9kySnvMFckkK3ZzFlmtADtB1hK7
5BR/+AxjNi6mpU2iT2VIwXjUMS6ZdZ0xXvNzIrV2Btg6havmYMlZnM8893dj5ZJuNjT9sUn6V3MR
7GXuA+T2XT+N1ivJjSxwWu1iweUm+91Ux8nocRU1BlDfjt1Sgv464OGOFkyizBCCuMZPV+XH1NcP
w4yZpDRgDxtwdmi5o3B3a+pjaGTEpt36TJZnQ/p8Y0vnxc0aECDAjEwZlI2/ieGNgRYyughTjBV0
ntovhfFU+lekaTlRk7kmzN3m6ba3zF3aX59HgbkMCkZBvklvxDbPXfbM+gzpawuQjkQ3D4Mf33rp
8JiY1seCyO8vtIfK9oClNMps+xnIcIClewgwJIXMIjfwqwHUjzT3+BIlzLgxyHFXMdYJqdG1TvjB
Nn+SvccYc650xDN/2SzDiHMi2dvOXVJl33hNT2vH0EkMZTAS5VYJDwIcIVCmuzIe9pSrHOvG3Emv
YwSURIMQR63vPWBPjDlhYBRRtiToiPb6wAT0Bpp9fWWb4QGa12e0EZ3vZHICKx2GPX6KFwBYUNEX
NrQeUvbAoEM5tA+6eCx19rNuWX+NI7aLBsHFweQbV91eGpSqZuYtH2qOfGjnOEKY6/l0pYqtLO09
yWsGiO1X2z1o+nTlNoVFF4fKeqxr+T6q5LWqjZ3qvWj0W5gu8lwmGjZM/aZxynDW8jbERWCG8zSD
W9ezaO4aOgvb5VddeG/O1T/E2lCI5r1225+2Hp+cadgMcX1GKyXeNOwga+9SBvqAlPDLT6TeGbiL
6TgyOlybva8n9KYlnObbyCp9Oupv8Kl9jIt57pKzbj8kYr2vZ/80SLRdph8emfU2bc9CBw4QA+9I
DRayem6BYnG2ARV0GYrsU3DWRUAvg9b3ODOpCtOKuRcMOlRx6VcVB6B5ndD3Cn6u6soA0cUvXCDJ
5ho/PC8CdsDqX5qmvq2t9n7UnIj14yIE/6Dw7py53K7tg9VpM5ItqART3sqM0LPWmBedWCGueCuc
NDaTBgMeLpP04C/vYPqiWMhX+gEuNgdVpzNOrum+ZHb6rCo7o4I5S5BC+kAyGZbZcFcb+jtUIhli
KycDmQ4Az61bd/kerZTyCkqb547oO4b4Fpl7qPwX2j9oAuqH40I36mxa7W6wNOJXxnPDmH8W51n4
33ySsrDsCQgk6MqjSGN8ejLZArT+qtIV4UMVkSlt+1Ixft9VqtzDviChhX1brFv65Wji6EQMnwko
T+n+FJnDNHZYXih5ud4o0sBjG4NtHoyj/z5zViIGFuiVdpaVG6zzM+IMnokiZRXNiJrb40OVjSGp
5Fu6b4LEHE4Fe2BKohk4PVvAMDuHmNE72ZT3cbz1pbpZkvZiad6jP8Rh0VpvNrwog2WPPaPF8Gmq
52H9KsRnTsvSap0yzbnTybE3aNUse/fL4uwJJl/qZrDu2zr/MdfZpdadl9JwQCjby7bA4Dvx3WFd
vnGmbAsM+2jaI7wD9cs36nvYItuaKUvu/kytbl/mFUIMgfvEgCiHt1U1BLsw1B3ZtLmtrRt4NGlY
5PxnjqPMGA4GA8hsFT8qTEQBDX5X540ZTNKlimXqYF1ou8xckYTSfdu2H4WnvbZKUGlMEYej98XW
a1HkNLYGWU4HjbyF03IkJR8Ozuuqq2TdRG9JWsBLA/mg4TQIimnEzJyqX1reb5QZt/ya9IdC87wt
cqPYZC4WALefrIMxIRNkjLct6T3FKn1XZcFhayQ0bJg3qmlexlWWwWxV01GVIgYBgfm5XJdgIPMb
Wlb+1Sv7kebKeoeN7RNyP6VOXt3sOJk+jyPjP9zQB61cYJJp7dsYN+9lUeGl7QBGd+lcEtLNv0su
rSTTZ/0Y17UbrYMHlcMTXxCkH/SuckJj8O7aPMeUFDNIXeru1tSHy5qIG9yFqBc5wD0URJ6obqVM
B/74Bip+x+g3eYf77YRaZ5d710unXW47gmE19m3dW2SUkU7ZTOrqkCL5H/gir46yYwCvLVn8asBG
ShtEPu7H8/Wr4TpmJU7YwLS92aYRvxymvxoQMfJARMsHgqkWKCt5VXVpn7iXWNtgMD5UntpQSLCN
sw7HkjNt/br5yfzxDgdXFMsaJ5kbA8eRSaGgY8XVxcVzcDCa3Apdr9HCeVz6KEWKw1mTuY/ZaKdb
3lJi9fMBeBF3yITTylzPd30MljoRY3zO6rIrNxZWoJM9VFWkStVscn+qsMwq42AW2CicppEfsTeX
B6wRMDzm70Tj2dbzaLH5bBQu7Sge9CwuSle1wyl/eey11BR9pKSM9/VCrgez0ORuZnP8KLPpJc6r
A4kxru6JdcStTL2Gb2PfA0Y68jHHG3viaIqEyVoVtmUGrAUgnEZey2GFI9zzNBhMLreLJJtrTVp6
YGspNZebh3FlLTgmR+Hai9yrdHtt/NhS0CN3PnfrXUK+PZhTkF3pH5pvBjum3BJFoPrRW0Eq8PSx
esSnPIkvMDnJe8MvCxKpUePimi9DnH4NfhEijyI6Vjc2n0SvSz+xLd1UrvaUeZ0bGqqAvK4CCd0s
rciCUzi0dVLG+jE55Zle3X1e1vamiAsoH/GwrexhAxRrL4zplLQD2WV/iZShzeGASzionepkGNZN
zlGtNKtjOyGq+sUWRiX0CmsPS+xEwQysjGc06rsRE71tOtHgmUcXLyk5AGAodg6GpvuIfaA0svxq
i+mmkSmspvfEJUNTLfeQPG7npXjTKnVWeLBxHG0EMZLSz44Al+89PHFWRuFcq6VhpU1nu87J12PF
64a7ZHxt5vwhB4dKfGvdOp56Y6pgg0kdJw6MdccWq9mMCISVRDIBMECPa3bWUo6ncXMDTodmC7lc
UDrJ+fj3PJZhKronOyEdsWo/bc59qzW8TmmDPbarT1mFL2E2/ZtxzsVLA0ZwS/4r7FDCUPOs0NLa
d4lbVCc9g63YOENGcjcois4Go9kp7/JndHTGWc00Y1jK7mNLpVtHxwNAgO6mH01U8GF9XKXr0xgI
A3HWXvvKuAVP5QZmTXIXYl8VVG3zlhSI5hvTeND8ruVEJF9M0EX92jCCkMjWBMGiYjQ3RWLgK0jS
X13R1odYn/xL5SuMrX1uDVFOnofM/p0wGSjCQ53nIepq78VO1mfTZ+Uci3JBu3UPVpJeGAxRGlCm
go3B0hNuiXm2M1Fr96bKi2EL0PeQrgjto+0+wlh5JKb2hsMh/V8M+/9nCdpb9bN67NufP/vLp/o/
VzXhu1ZLmyVp/39//2P39z8nP+vws//87Q/c3PDF3A8/rwP4jiTVP2fa13/5P/3Lf4Re/2KcT071
P43z/1GKzgct+VGXf57q//F//PtU3/ibS/msQ425zgzfxGT2zyCt5v1NYLnR/Sua3xem5zO6/8dY
X+h/I+FuukzcyXU6jk20+h9TfdvnryjQ9EiZAz0ngfvPN+AfMhzvHe8sb92/keUI5/4204eJi2/W
xvnGV+Pb4wV/18vWokczJg0U+KbLPJUHvnW9iCKzDsCL0nxttxTSP7VXigtnrNR4McomQ11S9oEa
cDe7IQ7oEU2pjV9zV9VHLRPJYWEEHc2lmz15yaS2c1fL9pEkzrxzqSO9w38lsBiZ9hvlkNQm+0zQ
N06vYvx5zqJ/QP/KPoRxvQlO+FVekWCrOPTsirk+wIQG8UEWEIgx347W1ehkP05FPvi3hV/VOef2
vGcGDN88DhNrVCPBGLoJo5KR/Js5eFoVArgAKzPIZR0iEZf+T1Xjbdv3iZPUnA802+Kyrxsz5Rx6
Tk1X55km4KpuYoQygh3FUFFyHtVcjqYPpp9icgcEPM8HJqIuO9HYlcVRdzXJ2wcb4jq2A5UBtdZ/
jm0HLoug/whvhFh4CX8u39Oa+C6iHg7QhXjfuMcM3jFq9xYua57GWkQOZbyU4BLyYFqvaERJsszd
lZhCtjFnDa7KU+Ke87rhvEYbg0tALR6FGTmj3RWBL+3lR7/qHEWkEosDQ4Mb2x2nVKM/LLneT6Fd
kdKnP3aRj7QCCZpB1cwEv6oLpnsaoDgnZTeNgAiR/ySNWL3j3eMW3PqKe+yyrkbUdYv1ZfSl8O4l
UGtMWmnON+x0CPj2qptmlEsdN00PRfGW7EA1PK01qGE2GQVcHFOq3x161etfujEsxMrSigqNJU8s
1lmyeqeW4rH31E6w8+dxMu30tVuSPTA36xlwbNYE7Kz9PY4Kq2XzFNmT37utsXFNrfqe1PX6mYrm
De+xfrFdme1xWrmnQSsw6wwJQ/dw8kePwbAu1gNXDO2pwBv44M9jQ/3KkrmhReMgpyVwFOwyrvmo
KNKN4sbEadkvVB0z2EmKl9pom7u2tqTYQMfp9piHESK6hIq1DUzc+NMps/m7xsvmBb7XrbuhBjyF
MaOFKYJfWTRbRsl0DjelEV/5FtUnaSsMQ0SQXhpj8J1QenH9s42dzsYx4goG53W56kE7uZ9J6pgr
E5G4vs9aR+1azzGbrZG67i0AKBN0d6EjFo0Zdxhc6AkEj6qUHFthseWfnmZwbU9zreKgOU8XQeD/
rhAwzaIJEAi3byOrLl7nEE2myXjoMccmAPc4K8iLRoWhHgG31r7IgXHaBZJiqL9vOf/PZet3kR8P
AeXvNDizaNIsdq2P/H3RKo2i1+1ekPpjOoENTrTJ/k8r+b9ZGP/tK1iCmour4om37PdX6LqiaYeC
V2ggkULM0ZP8//MV/mXhBWg2WaXiFaAWZvwMbt/9b17B1tFpTWo6XOeK5/gTI8FYE1ij5LMxYofY
x685rL94BfOq+P7JBGEajq3jo3bAe2Cqd/74+z+9RKL0tLHymM9BD5flkg5Kf1wJp7xmia0ZJ70l
pMlPhp3JLLzqwoAj3prA9i8GzPUm9KyOokssUeXr3OAaCbpEX9a31hj1cg8erzV2MeX1jPsJUEJr
ZXBp/sVH6V80bdO4NlD71wIlA2aV7173xz/9BNy650Y0LjNFYrN6/8PziyNtZdt6sv/ila6/0N/e
K17p2joOCMVl89b/5ReuwVjDk6MZG3NRT8Trci4Q6z0Rh/UvnCn//oUsH9iLY17tIb//SKusREl2
GpkNvajk/mBN2Mr96e0/PyL//Z1zTQfKh2u4/O7/20M4C6DsC1zcjS4IiI8MuWTlvc8IOtpU/MVr
/U6Swc+DwwV7g379L/g11r888Jlb9LZO9SAkp/lQ5VFDmH1WKx7EU+pG//nnMn4/Ev3xYvxQ2Cbw
9/C//8rvAf/YYZtKIfuVViDFi26F7BG+VlNG9+mOD21y9Mqz1VV/YV0y/D+IOL9/RrBwgEkRtin4
hPzrp3GyFQRR1GkkVmd4co0R0jBZfOkGZLWvEAp/tpDgpPvDlJo8Jn21Plg48Ld9Nzd2CKctg+Fh
L9ltTjaftnihkFxSkg6c7JxBe1OUU+5GRxGINdkSgZwN6nnxTT4tzpD3T/GSGe/XPkmu/CJH0vHK
Biud08RZaAiJMqlheK2QeMW0hHaioA0Cl7TOuVpRPDxOd5tGTOOXJEosIjcxp2e6e6EaE9dnIu10
3oODEtA9JL3L5Slp7HU+Ijvq1ilRk864SGV3sojxTtFO2gzBJIAf6Mrt7I2V+dmDNSQ/2R+QsiHC
Dj6we59u4GTpFY55YRqPqCaZeRo8wutHf06axwZ0YX2YlYOCpLTuB1P5/s6p0ho7dVrtSxfdlzDZ
NaufL8ihnRrNFlq8sC6WPXWAlDmc6EHqerW+8agntyGHEBqM5tpQX3mmSca2w6o4eC5FOd+qtSGd
ElP9cmFOPn4SR6hPBKYtDPqNfu9b3NGN1qzD2rVpuFiJocBczuwgKbEOhJiA6lvTr8cyGsdeR/Ug
zprhe286E2hcB2IRnAsqKsEx8jiEpzq8hzlyLOFNMx0cmH2wWGA21Mz7K5cLH92ixbuP7T5nvds7
NbPH1Gutew6G/uNUsYbvjCSOJAXKAboLfnBuIC+aMGIo9SDMAvSO5ExJ5HXMBzQt6vDrEBKKxyPd
JEsJifJKGrFVXgEPLC3YtIWYo8pk+TgzLmEWaZokDM8IPnK3ekJ7ATl3ZSPjHN2OBH1tPtWiTe84
PJCswZlC2iEHlbbps7q9DD3u507TcvpSrTY7mCpO64ehX3QVUY/rD6eSt/LWp6TkACmSzaOqlml5
KvjsWLuJL8fUPjXKgrOKpH3Mf+qvxNHBTAiO9PDs5k5Ny97paj7LJAAYHiVLTUCQE+IUdb3uymMz
jWm+cxpo7AhkpATM24mgYf496hawsniOe22/OL6cHoXu5J9drfn1yWJWcJDVWhXUgdQgx2CKOE8C
00d2BvUFGdPPltIJG9HmH5QU5iRu7aHzKQ9gV9/Z3MnmoIfKiFnBaF3tULW6GMKa8yXWEb+1AXx2
U0gopY8qe/EfU7ssImexR8rCMWB9MsJPI1sbpj0NvO0dxDPB8dlWv0xjYgyllyayhubt87YdPr1G
n5gbZB0PF+3gaH42KPYQVwpO3wwm/J7kn/bcUSpGYH4qmafkyZD+oHjEe4hjcvAMrav1tbUs5neu
kiupltysGXLpEKinkWSYqZAAZ1bdCGmqf6Npx/tclgaMszsP1k4j+3M3DgTYHOpBGNy0zFAy0Rra
pwsA3NiRJ9a2eO4ZwoFCmmUItxyzLCA6rMQpi9y4K1bZne11eaX1If3EPEtlb5Wv34QXY29HhNyv
t1yFmyWwy1SfdrNG5wh00jh7XrI2Qd7qtHZHfeQVT8MiTpOJ1MtfU9/gc1PUqj6M3OPFTqeqwDnp
QzWbtylgImOLuwjph1RXTxDfzmAzEMlZ9KBkctnsNcqodKT6agakY08NgIdcDi/l4DDPDRtd2k0W
9pmyQx3vC+YElugI2zKEiWw2Z2TUuiK5jMVHz+dRvffcloKhtFk6aMJNRdSP+aKdrNyt7D3gAYUL
jujVDpjHtDPjyQDg4eb1D1HbcsE1Y9KH0rTadOXOrFtX+ni3R6TGh1R3yyQicJ7hfC6d5wrthbLh
Cliuon01xI6ShI3XLy+essR6NgAIXeBQzsNT0xLeCTKAtXe9lqdIT5b7hYfIw78C/NiMRLEqi+aF
1LOepQeev5oTdZJt0rr7mvZ64wAmZwKzWNPsihaxLmp65O6Xr0epZ1mN02817Tu3J1L/1scUVoEq
N4fsHj81k9xy0DFglbXxIQfqAEMvcxob4pBOVNeQ4z03sNXeGw1FTXtzSlIs9yaMKrsSDzRFwrhe
BYj9wDPA5jIx7TU2uwbES/JJbZjT3gAWWQBKymX2onxYjWQ/T81ivsANUly0yMedXCgY+7qDGkUl
BHLU9RreMoPX6sdSjb7iyekzeUqcwRlDT6/9O5lMpr+dzaVUR2iNMoEHdJWxjT5BfCZB2DWY/zRa
jQISoRI0BAlInm9vhdLj0MxOiR2I+BFSTLMf6RoRCJ1ju3cYvJQ3rV93uwy7/yvswZRaKYYOpKFw
vuzXyShfYYmubysLgBsl9LBgx/Co7GO1HQ8NyCqeEkE8Ged2atBm3A53/ZqNLlwMbCABDqHEiACR
ks+qiTY/2P1a8c7OBKI7nr6kz1p9w9w7e7SKTudKEFtbkZvxFhWHuN3CqWLnloyCN1Spchy5Aniu
rZkOK5i7GtRs/8HglatrHUBbGwYdU2LCaGPgMXywKVxWW7rF9McydbRq1/n83jedDsfhxrEWYkhc
UqqIslf7eU3TB5ZpIw9TGNlQhmPIH29FkfjTDZQjDDodg98GqcE7Z0mnMyZqZTucapNbFIzKnCEB
/DC+a3gDC5upDgiH9JWG7JXPx1EvaFtYOVrNRS/LD22WkucOjCoznW4q5LaC7AInDpD51mrwGH9p
WmNsy2nVBYMqpeM9kAPEkXjKnT31ERpCA4xnelKbxCfJrvnwYe9SPH/TJo4/ucnTVWvYU/4y9fA/
wxlDn3cjjDUvQZ2SlQ+g6JkKekOVHPJY50u04+q84bhiDuElfY0Op5sFa21bGPukgypxSNahqLBn
FXnoNVOfbq2S0M+DEa/DGDLhA6XnUdIVUmiQRNQurZyg1PLkdVU3PuoIp0aW5UcvadqwYjYTTjRS
NzqlWSn5iF08+WmECkPfEs3XEXPpBEMhxXUkBud5P+tM3qTntBR4JIKiFoPA9S8ctAiFY8ccrcmc
XSc1rWKvLZAvIUeU4/2IrQLNZTQLfz84bn+T+pX+XjYzSgz8BLXVVpxsJbwNG04sNdQBE9Z5iSbR
2fJtYn6CNaUuMQd3FIyczb6jz8REXznrC6Sgi1/YUIhm3CRfOZsrBwPNTw4V7i9SrrBLTmA5xF0e
r+XdDDvP+5yKMUlefL1Sodmtfs6WJtx3qGdtBP4IeyiYNg4Tmv6uzbbnBUyHu/vZMvH0lWUnTmZp
eAwdvLzewiArtaDJU8+MvFizgnRJ0fTUyHExqms1V0c8TfFXaQJeA+lSae9co2i0tDO10FdbpeTc
KUOBlsB7v3z2eVwsP0y3iikfB5lxbZUotSHUZdaWjw64PapbGlUDTKK562Ayxg3xehiYKIjAbk2r
XgY0bfzas9lZT5iTuSeUSl+OC0PCgwZgrdx4dowqyI4x0o3jJzl1Jk3zq7KxDEIFlZs5Lw4E4E4D
dBwANZa9rahnxdK7ttoBK1ABloIWodzP49sZwsuT6qKeo3zHZGiT+SMPAIHsvrxdnZ5JNZ1Qy4rr
ZwD2ZK0J+kxbrO79ZOaYVaa18268Jq9gjlnOzaDjVKztcvhFZ5x85pHzdq4qvFPnKzPSvE77ZSQ8
WWic9XKYdD+ejk6Mi+NEsYXFqXGpkm9hq2HXrKvSngergBIIoTc2SZcblXE9o+pECSGDQZ7KnfFF
+Tbkt9onCVbMvdy2jtblG65ZWH/7ojh30tTR3l3CpgSMoNfRyBGvh2xdl+QgcaNlgdGV+q6cqoZc
kbzGJDVBtAnQc5NUZ0+K2sJL0qq3DP6JDAY5q2nbr0NdYfRdp1NNvfByYFlMD1yqYhnIztKzrZHT
IcZukBOFWksrA4Osm0fyp9y7KIjmVas+jYQcXTCJPTUeuhIdxehJOj14s+0yHBNmfofTvPlq3G68
WCgMu9gtfPzw/jBvwO9hBRroZX7Tx35sN241T4MZYmXtWTaTfgZds8q8OddM0d1jH6u8fOoreDSb
nt+nC4JCFW8Wl+Ii4CwyPsz0L99jA+8+vM7Q5206C5quUr0/jY60PwEJJJS/2SUu9HWadDpCsr5N
HwS9DYj+yoYjYQ3aQmY3IerW2Lg18ORV+44yv+l6NykwpTdX3pwa229V0cWnUaXU4bgrii87wa5P
xJnUIMJdtGLfLS5Ok67vjsH5PDT7lnSqlWlcCUnwveaA5chEsu3KYGRGT8xyXFOuMew/FCR0ph9q
4JBDUSN3JlbnqrOVTzB7cp9zPLBizgxQ/IiVwmnofX8k+j720TLn8kFBP9vqeuNuBxpXgUPgZNv5
Y5p85EzXntSiRh4upHvMQDK7r9tOf2nBun1Vq17cOsyicKkLjK4MDeJ3s1UuAzqjOVHd196ka83L
zipp1NZOp/HVFyr7JWuJ8cwEyLfz7XS5EXASbX5R7byz4djhQxLkMZbaNrF6Qbt8hoa9HFPU1XA1
PHONeOQc+jFtWwTlJL4F0fpLwWwdL2uiV/ccSev3YTRsApn88CjCHQcg24oT7HtLokC69g43TUQh
82A5trMT49ydKUkgb4L7NAQPDY2gHpp7C8n3abLlY1xxTHCYblCal+k+nw1pwEvTm/UXC41xxO/g
25iy0umwcH4H2bFW1WtHU0i646vZN7TeFCosWxe/CCasb48SQAis1HBMq2tMQaWw2ED/4C4Sk4J7
J3BOH+msmFFpczeA6OyA1sNNjNd565Lfpdyhr7uwYT0A4Fb4kclN8k1gFa0PZqddBehGVNSOKy/0
Zdz6mzERxb2WefM7npHyQTRGEjhaMp8kYs15onaOD53hGje1J8r9uFjFQxv37lZHUAooxaxv+y7z
96KARLbxuLwj4rdDGQrw9h/DgNOvd81O7POZ3xf1iI0zRGmqU+GgaITfWWwoFIzMfANBRkn7cyNm
b7capHoFAVzUv4Xzd2PSYp51KzULc37AjQY3qvatnkJ0kFvlYs9PPlLOPVAcFJbJmWOxzbJSASp1
tBWZ2rYeKQQRu3XsaPSaBSVdQZMtxb42YyYWtd0EwB2pX6sHg6z2BC9k41JFkuEDHMYiLFM5BHar
L1i0qarkmt7l/LyVNOb7/yLtTJYbR5Y2+0INs0Bg3nKmRKVmKTM3MOWEeZ7x9H2Qf1tfEWSTlrdX
VYsqBQHE4OH++fkUaftck4vyoIOUWNk55UPXB2FjdOxrhorIjQ6J6X+qnCR5i4dQRtuI/QNkAI4m
Gy0fnBVUEs5qy5SggFF5VjTZlMZvr4qyNSd9+r0xAHgHdgj3UtXauxzTi9UUPL/aQGmfkyZLcDHJ
gCT8HG0nfx9K2qc3ymiL+IHXwfLp80kSpeKDh3DaRqpSjwmNmuOkvO+m3CBxABScrS4zawLh1QLU
JWKzDwAtKpsxedFVqXGx2AQ0DaOKLGO5FkMknJWjFhZAhRLBduG3HEd10f5sXbNZO7r5oKuhVyyr
nJsUWKqupZ2BpWMpmJq0rKkHRFb2b3MgMzUkwFmWtfTHr07q6l/dauieSIJxl8QdNL21WV2oh+2q
AQ1TRFyh/QYN4mqkYLPugjF4hnARbrAHs9aOmrp4fVKXBjAUMwnWJfUkyC+WXxhLBT+NgwE2Ml7a
GlIpsxxifZFTHSf6ZeYBYFr07TMu44v8TTlQyAuTrUAatAfC78hNRM8tjcm4ZwZrJ1F+0S7j4mDC
ffw3zAxFXSsuOudU7fyN4cLJ6oB4UJmkY8jfdSDKPyw9mfqhMn1VoMOh+wZuFZJ5+n5Y2aItH6WS
q/d9zIdzItGsIyfpVhAVOuIhtcaXMwswOIGlD1xGpCjP7vKgesny5sOyy/ZutOWANt4JDuOgj+yy
NJCVN/hPPtKiEO4Gt44R4yP+aLZWaTRfxyC1rBtRJz27bVZkd+TkB8LDjEtTL6fOEpt7LPenwnzj
btjddDaKPxlhRbQD0VT/wrPChvk76WFx/Su5iYCZx4YFAAmoUqSOvhm1bzVx8I84M/kOpcnVcR3V
mh+vfDuDzmgJ7mR3qZ2lzq4scdld4IyBcJqws7jzO5vdl5BN15bhOKSvTqL66iqgTHLfYwINR6vR
2DgKiAe0CuEhg0mzFmcbu62tCr/qSSqGdL77IWkVwT+5spq99OPKgWkU1h8RaIGtn7fRh0IfGsDI
Tqo37hj2YsPlYei2QeHcsywfQYKaYEZpvzaC3nD3DqaXBvq0IEapR5zs0GMnNTzmaumBwM2dVZh7
5dcc0RxEoYoiOPBj973kyuMsZWOj7cv4ZG80hheAhMaw0p60jGIxFgY6SFV+/0Z0eKysytAmbNJa
iSY38JHDg4bSSQxqnVneud5g/yKh+TuTyaPrY7MOu8+W94MRZOpmpBQfrz1Ufhgu6c02QDv4R4sj
HGncyiXwtBUajOjzoeIMucxJDkMYhQZLwceYpwAzSJ0CqtaHl9sJJm4ZXY66i94CIkAU3qpaCle2
oROYLrUxF822QZaExVtXlXBLaPdHYqs3KEpjDzwgfRb+EK1LWDEFLX1KCzk0rvB2sAJvbDcUmN0B
4jqIRNtzJpFrkEcV5PFYOyhBLbWFk3iDs/MT8vtfUGgjsPdKg3asyh6CnyrJ8Zbu+yQ4hJiKG4jk
vcHaacMAURSdivmBxEHtFjmRk7lyvLjZAjwao0dPLeyX3ARtirw36g548vE7LLpVor2Dt7OyLA2S
LJjV+LkZPkjHUiz8MrKG1D+vbMElteg+Er/q5LLQiuKjJU03/qq5aMUPLXHvnkYW2e9SBAP0FuVS
PqpeZtIBF6XqizJFuztP19Rq52Sau6zrNIX5ooCsdM3qmVY5g7x5IdTfY6D5mx5+h7JwjBT0VdXT
ebgUph8eYt77ptdKkwy0KjbEJsGd3tbuuI3hqjxWaJ93HVICrlGlM97XrggeCOu6L8DkWx+hFwZ7
QyUs/iuzd3+lQ0PnnhLCrMEhxvCqRQlBr9+KLOn0W2jNyiSkc99SzRarxE1L+4BsBuyrXZOFf2rw
zgJjzCR+S0aswGjJ9BVCA9VL3tBzR6igaZjz12Or0MDReORP0ep64VtQkg5gbzaVdBHH7mo09erg
1QiIBytCa5vGNhWgrP9gsIi+MsUunpVRKV/jJDeorHFi/daTEP5KAoAPs3i/3rYmIuTYpN9zAeLQ
T24z0oXPNehITFZBesoD3EvnT1xzc0XZ16gYJ7kVkAwY/0MA39BD54hFlE0HBvASxKQgr5dZj/o+
TSIdkXzaZtvIi9AZG4Nx5zZKvhdO3T0LDVFvMfnmLNzfTp4rj7CnceR2fqHQHhyjVEGV00W27AlA
46WZCox8zUgVvyt6RwtaRKZ+3zTF7vc2wifvPcQ0qFwHTczVTJTMZ2rKzitZwfvWj18goETZSkN3
j5OUV+V8xQwFSd03XDTy8Bbz6npXZaaFTKUamtshJRFyEBieeBvdGYryJq+7Ot83IWYuK51P/UWv
ixQnwaaFd+XACpaLUo7YhAtEStk6Scf6oLvgrzd8cZS8VNPpQxYpupQ8pTC0QtPiu/xIrNAh31K1
QlFS5jtBzfCpmA5dr7aZeaaTI1ull9T5TqEPR/kqlTSBM1P1dVDiC8sNf5QvFWL4eySyRIIReUde
Fbe3TU9uNNqGNJyqK1wKuJ519LWGN6raWl/VSAa3SkdvwX2Z1RMfotcKWNS+euM54dSv0NFwQwtr
UPyguzINNmU5xt17nlOzAB/b+cG2zDUO2xLN+rpV3I5SHVmbx7xrx1vfgYn5mFKe48lsuj0f1Nqw
HwMQ02i66RhSVgka3texysW98LyxWIiEtJEB20zQOTcCkRmlKQl0HLO/S0AUvmtiSoV7Sm3KtYat
6YG55G6IowTdu/hN3fS1quMbWfOGDEPNyx21rldYKCP1HJzhcSZLKmuE6mbjPBt6XihfCkIxFcMj
8CMkFseG8RqM4igceSZVAtMeFqatsF3HZqu8ZW5f7EKLIxU/pnj4wYdT7wKrCqPvEY+9kEkglWeK
ojHFlTbyRxJ3lvbc1TZEHWhm1SrCkCAGKlt24VR7avd14njRbvTyvNx6lTG+hEaAnVTc9f1rPWjB
Kh887TCQrn6kih5+T+ui3IFKSMq9ldR5tPPLFBVYD4YR7SA5ygSLJKgAcRU+p+qA91WXR0h1SUw4
z4kgHLijzbeLn+rMtbxlYscosd3WVocNEoY83kA2d0gkpl4siEYs84+C6CXe111eU6xJ2B+XGqTf
PZC6KvuRU8QZXhXYSv5ThSFkx5T1NMCbA17cC8Muu9e2hR20cvsgfa1obCJGrmyy6FTXFQUtP2nz
zdg6iv+IWWZO6Qsm4DfN85J9LkZ/R8My/B49jMe3oNJ0dI999OwbOXkl3e0wewWNSsspeQ5alEJo
j+WSdEwuDnXn0coZGXgnPPn+REAJmVvWLdZr9j5JBkylQ6rM3El93v4ChnDzgYKzpn2tg2OtVY75
iME0FZuuqJMH27OqZ41rv74wlTYPbtzazCFoqn1z6KRMN7BjvW8mgVCFu6VLrjEUgcYFpxo+isjO
rSWOkFCPvJLDZSk5tzFIogGpWao6aNhV1jfBg+bF2riPDbfI3osx7L7EgSm4jXtR/J4KFAgLoVb1
S22Y5QtNUxplYDNXSPYH2Y09FqW/wixMwsDWmgjzqJE7BK2CkSSZlDfJgYRe/MhvV9SVDnFL/wkY
prxtU6N8UE0CE6kX41sORPYuM/Dv1ii5r9Qxbm9M0iaw0AwqB/hxQ0/ytoNp4E030KsCIaKAjdg/
hWFN5dMSpXwM00b+0kWOEyQ2lu0mihF1fguIAcl9DugiFpQerV3FetmXRogZRS+t72re2LearRuk
1UuBQ0lKw+i2AyhFa4oZaBuph+KxBbC9lYFJW3oSDPqrW8XssC12clurLhofzpLfU7VMKnUnG51L
VpA6dbFGO+usDYoTfziyVISrOUQz1wjjj6opyzukhf5D1keoCplWKXJ88n8Z2nuUkHDe6hweoizk
A6ajGGslbf9FOEJ+VctaPZi9aqyLnD9VUL13lymWOTTeFZQQIS3nm6HKBmYJvf6LthMgu7QWMPAN
pZ/+nUxRuiFyFjiJDHl9W8I3uLOM3HoTjRlSZpDNl7xrnB12X9Q7gQZU3FdUjwQ+hbGUmJTC/y/W
krtu88p5COlpoIbq8oM8U9t4iSrusYdGQkmjtL0CaqW9N4LgXjA112gabWxXXF8mf1yP2O8QdGgd
bzxbVnA2YvbjHUE6Cli/C8U+7tzkOVSr7ruWBl66IDEKY8TzMPF78AM3r3bo+IAf1bq56x3i3IWB
rQkzWigJVtmlQzkzLMLfNOiM32RlUBkRVNrKHenK4bUYYere+VQAeRd6krv7TmtQ3HY0XvzWWIZb
7DTdcqXVMKYWNH3GTwBByTogZFGfoNSHRFJk3RYV5CPaQRTKnk5Sx3LpBZr9moyQRtdm21jFugJ/
ys0sSZpVEgKb2rsY2fmrpLFyZUNEkYNnoEa4S2NvjF+GYOyBngGAlMR1zoJWdEKDjCPtFt1fo27j
MUkfDFhVdzTk0k9PO0zlcb2hHwLxLh9u42JRkt6T57S97+1I4wAUOmMqblFFWHlJ6901QYVYWhvS
un0zM8IsxxsqDKML2uL3DQg1ss42iTSWeMElUhlViAwe5QrADnLhU9Id47pdm0O+Zb+IHtzeioKb
yKPv0Kfh6EBqpb81DGt8pdruVV8Coboh+UPN21H/9F5yJWBddU1IRx2dV0uEeh6KEuL0kPYehSss
l3rWxcgLa5YK0fOqHxVgDUPvlz/LNuoS2qHq9rsBUrrhd/vJA4wepwfkGIEXIPGdrW2qEulTw6hP
OubUt8B6rS9cYejBrfvyUcWUJoSPmVKxaJMK2i5EChcvu3Y5NjjcEtPH+oYGF90CkWkku8ZmH14C
EBVPFM5I/Bb8rQwUlO7uBw6b9oYOzea+K1r0jXFR0g9TGjYY257MQgJiwIwkyosme9BCXd71qeJr
t2jrsn6vmbh0L4HBZg8KTFyKOy1LhUo/fblpUd57pU5LIyr1bUh8c6u6/vjh0urzXNYIKelXMbpD
6TQjtuWJ59KnaRFgbXIHkScOPHFLL7Ei30wi73ck5wMZekOj7KAX6gf815GudfKR2UOf99FaN6Kp
jbAf9JsuCkrnHU5KeUiNsacll8+ibUo9ocW/rBW6yqxmgqKIOLoPW17QhjBBtckt0clPzdQ200eq
EP7wjJIgLr8S9pSTaSntYEbpR38qITAZSRyt9R+4ytvttiGeWWkV8OulaLGgm3w5bfw2KePC/TPt
niw9MpwntoEI5ZLIOD+GPAGYXMtXS236iRWXrXnj4hvSvpxd0OD8wykKpDXFRoFCAOqvQTqCminu
oJhYhy71oYqarpNRrtH6WjFJrRMARCT6DmEg9QPdAhjXJgjjXrXc0990TViryJL+L1vyU3al3ucT
UQemLrdFlcwUvxjQzmBX/bszRuC1A8eklYkdF9eClsMQfLRd2r88AG/RPu0y0kioEyFUEsD3uFXk
QOoGB/rdAlLA8LXGZvZH0KfaR2G3FZy5KLW/+yibaggAAJqo5nv2L8ChjsMWT/2FFGoH9FFBU83W
pZSUifwwuQ/rgVYIFV0GJHJryMcd3RPOIylMZCDSs4PnNilF/iWiiwlUxRAaBCx6l7f3ie6PN0CS
+p+Cc/W3BoBmWLaRZN/JHDnN89Duv8pc1Z+HQlFjquxB4O6m8MyiWkhqCQcuRAqLTqZqeECLlsoF
1sgg3ALp1HDoI/rzej8q93SVudaqYaMeFmFLMZlGCznt1F5L9iCpPUdAZyq8aCl1DbvRcXTJfUee
Ur1pTa//8FMCfJpbfZfDhKO1vglcmHp7auf9Yx0pTbb9X3UPLD4tW7bwINKyFdYX7R8MxwDl+WSg
n6ImpeffbMLD0HvdhwwBzdOQJb5dlqWeqnot27bQfdDfbKEhngmVs04FztpAopbV0xDIu4SF61jj
/vIoZ4S21CKFTSHUNmxdnyG+RB66ylCHVOOlj+X6U+BgG5N9oZab6w+XhzqW2P+V2ToA+jBIpfoi
pD17IPRZeQyVCZ8NnxubcF+izH28PMSZd+ZYwiTLo/E8Yt7cZNDZ2jcRQ2j5Y269pOOaJP7lIU5V
0DZeDkJDX2bQkyVnymTM6dHC+IVOUbrD10KjI3YrkMmOvnZFHmyf6MdtYegqp7kDzM2YGsk+K9Wh
5muOG9A2OuTuIiStB/2CK8LO7H8m9g1exFfGU0/E/SavTMrJaREVuTm1p30eMMMdrURnqy+qGIcv
kodCvUnLbeDchcEdJrEt5V7zivj69ItNsmc0bNKwVVPMtevSo6gJVJbKRfsks2bXpvVGa9aXv9np
zHMETSuGisraMvX5tMjtuAlKkxBade775q22D5f/vjp99CMZNx+IGUdnAUpkkyV7/OYq8qdWX5om
3FfQdqpYttl7aJjLcsD+SuKSp+T4F7YfsnqruBiTW9wHoXUFuXkyX+gyoCWDzUKatirlvP0jw4Db
d7BRGDTjPqMPtBH10xACpOoU9UEW4YpSwpcrT36yHKZBbUF7mTAw6DRnvpxm7KC99FWS5LjCl8V7
3hENVDo2bEp2GHA9ajoapSkRUaYo0Tnq9UNvA4rRogNIvV3leZCH+qcrv+rM9+BXaQabAS+D/oHj
71FWUE4lbTwLt/6R5fqtIAYzQh2ieHZnmw2IQXuhpM2rA8RDMaYagfZD6uqVJoazHwTzMdN22F+l
PfsglqRa5/VoZosEyaUBqcbBfRn8K5mOXUQKBvXPz8tPfrKdT5/j05DTT/rU3SLLgQI+Lm10nm9y
g4wHvMWOYltTwufyr6zdk2U1G2z27XvY+sgDGKxFHcOBTSHT4jpx+YlONggGYWVZhtTZlfiYx0+E
IHIAEK1hbz8Ya4oGWxwhuetr/7qtW7TWWnTXskE4Nr2xx8N4FiQfpdZconb7YUjFH9M2yI0k1es4
Wtnbvz6TA8Id8CcD6UC8Z8+UJ1qh1AaGAEogtirBkqe1b8ziKwfu6fxjGIdWSAm/k66dae1+mgxZ
7ckWpI27sNS3Otwk1MpTFAKok5uvVv5/GLD/zx6906lHIKHSRDO17NC9M3uoDhvL2sGGFDYUXiB6
0OxbjGuhXj5Gzrhu03F5+SWe7jyMR+O1ZOvhn/PVFQQ2qT5VAkjPfrSm+iXu66cUVxZIerf/OBKx
C3OCh3J4iY45W1TKVKVKQ9Na+Jjq8l9mO68F0A2Jw1758NsujzatmqOzhCNYatYUYNALTova8VcT
ZV82KPFYws2y0p9V409HH0gqqP5Z66T9Cqx0fXnE6cucjKhbTBGHznNjvsSaAksVTzBiFurwp2mT
Nn67Q/SvC9mWhJc0oGssZXrVZs9FmmmQ0P8oMvdf+vybUYLwia4cgSdz4u8YNt8KlybitNm+TyEr
t2kVJihTDjaXeL0Ex/A+NFfWrypP3xgPQoUIeY+0TWMWNbe1NmAvLIkzcXI40Itcrwqr6Pdxr4W3
Q2P8cbWunqzW8G1p01000G5VUr1ZS8jsV2bnybqzCaVNcqU2qT4CnGmX/rTKu6qInd6CPxRKvUM4
QL3dTnTtRdNboIe1JBEB6+VKxHP6orGRhElgWGACbKgFx4PqDdkcKh0U3SfrjfKnFEBrooNrvlye
mqcPp00m9ppBQyBKwnkPpTcAliprhHwZL7sFC1MHxm2C3iKHz+b8uTzYuYdiburC1C2dcWcPhdtF
B5WUZEAU5w/0bu5peUT3BwJUKrvLQ51szVyC2Emk4MEw7tKm5/700SJPC9vRS61FEkfwH9+qAvhJ
RaJc4mRW/6QoeHm80yWuGZxYtE6blJGYL8fj+Wqk5VroW4ux1ctb4SbgxcIR8qCStFd2k9P9i6Ec
B5/2qUmUYOR4qKAyPd2oIjqFgHjtVfJ/cGiwaugHM/MXFCTMG88a2lsq428WhfEr28w03Y83M81g
pkxtypbUT2ZM3w4RIoUGM7HWoUpCq1pxc/ldnt6TiCw/DzF7mblqN5ZaolBPAjXdYeyG99uQNfsS
0deyGKi9amr6K1LaYomT+r3WiOJfz77pFwAMn+5rHH5y9guS2HV9veUX4J0CIqhVD5kJcy4dvsZW
ceU8OrMqaJAzNJNLr8GtYhYZoRKGCjwS5cU1Nh3KjXDukoRTtvr/HGfacz8tCbwa6VNUGYeq16pT
71yq2gG0hCK+ckicmyGOKg3NIVCech/HAxVuHHmNSiW2yNTHIvd+4jh35VnOLDea7TjmVG6DKvvj
8RCdH6Fzi7kVlYjRFpXWLg2J54hvFFdm+2nvMvT4zyPNZgKsYN/GhAM0EQaUbvAwMvH837Wio2JM
lkpJnqL5qNCemsq1oc/sYQxtcACQnOJfZg8ZNvTgIqvhvqm+BN495T8d79fqoZNbQXFNDw5ZeyP6
bU6fWvkEwJFiP1gkI1qM2ceVJXn+hf/nt8xegx7WATgWXgO/Zcigfn3JxHcXToFmHGhCNI1t0D/H
7q0bthRJ1yYQ2+HKkXhmWhERmBKVmcnkmh+JamtqmVnyOvJSYEvaAHlt0VBcftAzi9FUdU4MYEFk
G+Z3/AaRKP3Q5HDpf/kjMXZGv/ubxrl1Yfr/PtSEHNLYZiQx74RG+rweC68r9DwCnEeR6L0Nhse8
Mm7Re/2EuNdcGev08xEZmgQymA2QeprnOpVOgt0U0yzW8EIt7J9aJOk0dr7969tjGC5CUpCHVJGV
HT/S0CIUGrBOgPjZHmANUoFGkZwNa26fVxIjf0/w43No2logigjK1Nb/dP5/2s4cHZOCvPXJM4DC
sx9zsv57cLZK9x7XeRFutJAayprs+GSNU/chBb+R0wo3wg5vGm8I9jRqmm8xjdnWnVvm3W/oS854
oPUAPbxFcS5ZZVhH0jYxUlDYUE2L/wwurU0rcwyMN0mj5IMoY+eGKdPXxKFd+5L7JW0svWampKry
yaYYI1CEKX5Qvlr48r5UQR1+o5hR78O0b35jMVjv6Vnowysb5One8TexORmakJUzxGy9Gnk8aEWA
MCSBt++Ey9D+VYDdHAuAo3tLXtnxT6PI6aaIbRlkVeby3wP907cggNXQTNR8C3sEHeQ+UrsD9dbe
6Zxk2uj+8+msg66QJBxtkA9gRo6nmTBpB1Yrx+a+qC58wGxat7FG+vbTKwOdbjn8ddw+YHJYNIyJ
2XyWRtlWRgjPNs2+afptaF75Suf+Prde0mgsAKK5WUCcO/QaehlNTMOY/aipcY+d9fbPSxIay3+G
mL0rJVRaGhwYQtBjQ21ywWpZWs2qRjl/eaQzD4OEijycNh3ImpwdVyOK9dCqMCNutGqyNlxq2rUh
Tndn6gGfhpjN6npsu46WLVD2nhKvkghEfJiJDnfGwVlXmehfLj/S3xLAbJMhu6MSbzMBMGyehTJZ
ikS2wQRwgUANzmJ+gyPZgpwcfAm0IwB5ULC8gDN40nHCsH26QLL0NqMJGteGpSrDx8u/53SdmZR2
aNnGhIYckDELFR3sEePAUkD2pvqTruOTUeGFmlW7cPS/2qN65VJz+kV5btopKB9YBpqH2RcFjGoq
shEK5d/APYSV9afDcvPKRn56NE1oGK6eZBOmPPfspkY9Alg60jCYxB9BJpCaWxvotle+5OmbYxQT
JT7JH5ujabbSopxO4T7wPdCa6s86T3FyHF56xaITqITOqlb29vKnOvdY0GQtUiVCTOHE8R6F6cHQ
KuC6llb2kub0zwYWDLlrG9TpgnCoR+jAqJDxavpJdcf2I6/0HOofVouFXZMG2xRfxrX0oifL6NQr
Idjp1XMazmajMgG/nNyqY1exMMYBr+LboNXcr4gu1zCld2PTY8/BddDAQ8/ECODyuzz9eMfDzlYh
uivYGkgvlmHT3yBF29Cid2ODe+j7Ghfb7krC5/TTseNrUtW44nKdl7PhgBakNCn6wRKl601VgDuO
hu42l8qV9PGZcTgqif/gE1GH1mZTRIc0V6glxasQGLcx4fXEIYq/Xn5304893sGm8/g/g8yOMJrB
hiEmeF32QRctVQ+BcxUvofAsR0LB2P3j9+Xz5SHP3JkcCuvsGcxMnKLnkXob5B2iQwj/hgwe/U5u
dBql+lL8hO78CDoYVbB4R4xLAq9YBXp05dQ+mS4OV3YBGZT1oFKlmmbxp2ikoak8bqcW307gl1N3
Fl42lvFRaI26VKlGreIiHV4vP/PJt5zGRETANU3nvLVn+0vf0egRwoleliFgQNOACsS+HKy9jmVx
eSg5JXiOPiljEdIxmm2yL2vTb/n0fH5oG0gXVEwdvA28jIWfIqYe39wYmkz01sQ9sucDXV63fjy9
aowdXoBimkm4ySOxV5ovpfvbsvZGd+W4kCfnxfTDwJ9ScxEG/z57CWOJ1Uehw8ofU3pTSYCFRGRO
WqHtRW2W3EVDFuBTD/ejXAaK2dS7LJPGgx9LZS2CsnF3SWB7/k3JJoRvNAyeFdJE+dihg8T0vB1y
usCVXrnFgTvF5D5C5Lyk7594vUgK7Wtj4Zq+oQwZNld2oJN91hEa+wHXNUEN66TSGLuy7SG9h9h7
JdqBC9S4yjus1OBcix0OoObu8jc+Ox4pNhYuWT7KIsefOCrHVq1MhE+OH2Pr/M0LJGSHjdCvBO5n
pi0ldSoThLgsmPl1N4hpaoBOxHMNxRdW5k/4L1tPsa+cvuceZ0qicxpKFog1W5F879HnNApxd/qu
Gr/admNqv3L/ylZ3fhQDYz/KfpOC+PilBYFQfTyFwqUn9vX4a4SE4PUPQfvr8rc59850bgRU/ohZ
2LyPhwnjmmNwon6HnBKYceCzmxR6EACeCrMrwZGcPvRsrf+N3TmJuO6crPWQ/HxmBVG4lH4n3iBH
OFCE/VB97AeBTHNAJQovUJHiR5V21iZFJvga01B2SFDyWg+0UOeYrYxEPlsqfKjnLVG5vypwCC+j
78U/LasydmASELIOrW1908NM/fj390WWQ7AlC5UM+SxfXTSsx064wbLRh5XrI2d3sHp3/1k3xBL9
PMxsyaQYFZDTZRgEb7Tz77wak7koohHz7fLznJtmpk7q26TaTkV2On4+bb+OXkDc0hWeJ7Go/qe9
rr+rdlQ8cdHVfo4m1kf/fqAxDiEXORzmtpjtq5UTanxIHIe5jdCPJFrljo/3o0+rmn4Hka47cklX
Qr0zT/k/l14uP9x9/p7xn55ScW18V/TJM7yDRVh0y4R7wGAnO7dLrsRB14aahSj2SI6kiEhSRNlb
Plk8EpCb2Vdfv7KJn1m4R480e40wYWtDSxkH4erKq6q1VQc7iPNXvta5YSCfEpRjOUr8MZsfIhCl
XqK65s3Zq0Ytv7g0n4Mf21yehvrpzqA7XDtNVIUw06zZMFqLv0rYTL144XtnlgSQz5cHOPMcU43J
JjAlz0Y95nie524e4X4Bph+Qw5+gTjYZIA4Uu1eOoDPR2lTqhezE7satdrZuBQBLXzERlAJVOJBY
oyYBcCz9RYmLNqHhysc5jU2Rw01lA1XAiZ8i4+OnKgHnRRj9Abumcwy+BaD20dyLlE1yY0mgcQ0Q
xXLtp/8++RhXJ+FJBKGDQz0edyx8rA9zWixoql9qkYEjigIFVV1f/mjnDgzEnyo5GPIWKqmL43HM
qneMpEwjvPOIunKfhOejY7/iIRsBA6A2UAfrwr3RvG2bvQEC6O3nEhRn+5Hnt/ok3V/3zT2Z28s/
68xkJVknUOIQHaOVmb11uuALI6BHjSW+peOSPvnqyoc9N42YRXxSGgaBRsw2EWfEJi/OGMHm2B9o
16rua0raUEGqayKIcwvD5vBX2YmnY3kWzeAfZnpwCMDneDlmbuPKi4w9KNMrT3R+mCnhM10tjHls
Nnp6pdlsjEsvG5cmdVwjMhd4RV7+MudGYZ/icEE5zL1l9jDS9R2EE8jeu+pgTIyuMYITceVRznx+
qirEzSp1LODfs8lfREUucDRijePMZtARyPe7EjGfeQ4eweTOTibJZDM5nvfN6DVaXPIco9u+QVrZ
VEiWRGz9a24AoeukluD7U/425xm4oq/TJtQsxO21s1KbmxGPRMseriyXMyfi0SizyTyAzh7bkFHa
AQYJGYIGZumA/awlrlwmz702wMjoWyhBIeScfX6wxepg50FM6120V2jj0UGJuHWwvTzLTrIQ02tj
4bNAiZxOIhitlK5e1368dPWSfkkgEFTCbwYH3LDBi8xxbG6aP//NmAhUEVqTxZnvuLWLOZBnMSZA
2HXQEhHvc/WxzMhcJQ9g0y6Pdmb/AW4/ZVqo5U8FyuP5R+bbMDOc65caThy4AewTnC3NhoMTUazV
Xjn8z3028n0kOGxStHihHI9WuDZtGQadUN5o30wOFKptrGV15fZxbhpOCRzw6uqUoJo9U2PAf3AU
iAQiM7dT7i1M8kUH6wHg5pUo4OwDfRpq+imfws1Ap5PWMRlKK52XmJ5zHMuMcViV5lB+v/ylzm1G
1EHZ6wg2+GKzp8J/LOChGQpa4N4erHsgVVcmw7UhZk8zGH7r5S5DlHnvPI1eGZJC9Lynyw9y/vP8
50GmKfnpnfkDKvXRYRS7UxYjdwKdKtiTpvwXRyvl6UmjibyJ4vhsj4DiI0Y8C2NIVfrzJIppHXc3
Sh+MazS5BV7L353bLD6NZ80ujPgh+7HnZizcnNZIDMwxbm89a3Je/ea6kKQDb+tn0eby2zw76uQb
RG6bRM88ROliz6i8oIiXYxbfUFvM499S7Rd06SSaumzsK8OdipzYEikL/N/xpjn06evJLrUgkzEe
vFwszYeFAp5N1QVA2ufOuE/IsBvAiML15cc8lVbOxp1Nf10F7YLJREy5dNyCVNGLx0GD67ateVqk
HVk1LAEjbZpqD4X78uBnN8lPzzxbF6Y7se6xGoeq4jBzYAKKXnkYYg/7CoxrjeTfg5ujdzxbITpu
3thxT88q8VcEi1rBXqQd+fJTnV2Hn55qmlmfviSceq/BKAceggNz2Ki/d1VDu40XIqK8ZkXxV0g4
SwiZNpl1OnmIqNGIHg+G0bHXVjop/NoAPus3oLoK6ydmM/Qvuy/hLmsWOggz6Bia2AvYV+GHa5rL
1vvaZlf2n2mmnPwU29EngQGax/kFsZVovJq85g4RVL8TG9RCQ594bHtXzoaz7/fTOLNZo4HXI6fP
IysSHuGIj2cNw2T8DhPyv4hTmXpkQ0nyorGcBZFeQcoD+hbzUxmchZYBGwMRfmWQc6+NCAgtOBLV
MzomTfQJaHWYoqCMbC8/GLF7aGr77d9nJYGPQ+kHEYM976Oz8lbxkWDEyyg00xdTDPG+hPp48KWj
vRlJ9H55uHMXa9Ph5oXshwgIH5Pjiem3E3gwGAChAllu6z152Kz9ZhLyDTeNAqbTuou7VeVuLo87
/dn5JOQuNsVefDMaE4+HzTDFaBtPcDgpwQH+kr6NqkEsRGZUD3jL+vFb32RQUq8q4qY/fDww4lCV
JIIkp0ncNxu4cMahDjTMITwwtyDMagvrxf6rUmlAWihpLJLGfgf5Pb7XXY57cTjoyyoKnjxN+96p
3ptml9EXxRzGbdSC3fDokLlyVzmNQvh9vBlaojlOxfwCGSuiUqZepkWhvdT5e5d+vfzqT0/M478/
2/fSpMIbwVe5ZKvbSHmzJECzxzjZGvYq95p/XjXHg82mlx6mOow1HsaNV8LzgX+CbQIddPmRzpyO
TGB2M25CeAzqczWCrOqWyiKJA2TsC916M6LvmvaqpP2iMA6RfC2626rdAGmT0bVavnrme01FJuR5
mBpO9ZjjqZxabRYXWm0spPpNjVYxNp1FC9/0j2UsUTmVFVjNyce2e3WjauM6d1eTAfrpaprWEboF
St9kA+ZTRoGaa/ctk5r+9DVgmAiY1v8m7bx25EaWbv1EBOjNLVmmvVGrZfqG0MjQe8+nPx918I+q
srmL0N4DaDAzjelgZkZmRkasWKuKblodQA8NAdJjB9VuH7ONTQ+BKS8vDqO6nzvowHeD/qSWSAxf
VYS8yLIujDRtfOxpEx5fBgg95KUBOvEqIzwMtu5NPmym8YteX01I0o3oIufNN5qLdol035Zvmf6z
qV8c+1F3jvEkHwOgFFQ40uyls27yfCvbuRKPnQ9d8OYosvw5Txk6ze3Qu8GoTS4SUZxQp6V1B9x0
N8UfDHhfLnvcyiY6m3Fh0eNxlKR0wGw/HRDRHWvm8YWXOs4W3PEQ34hVNhZYE2JrCJwTuwkwV8D1
2dLkL6c3yQg5DHrrCpJG0w8ZHsjLQ3x/4Z3NrIhziMq2h9GuN6C2QPi3hO4YHGaEaMllM6r6/kRe
LgFeKKR/lqaP8/3jTxNEHx12pnn04JukR/MlT386xo3SPVuW5EKiPSdwbX0e6gQSmYOq/SB/7w6G
CanXgJguwvXa/TAeG2jUJKnciH5/X7nClXH2gULI72c0bsAtykTAqtPaNzFEq7meYY49D7NL9zOd
FHdhmLWCpzl6K0rwwJnbopuQj443RVBDOc/A6+i5eLThZKytB7Uxv12ex/egNxgEeGgYwIU1i/Sj
cLORrZCnqWEeg1ndoQLtJK9ReI10ogrGKIY3TLc+2KTIKeU51Wfy5d34A66Qjdla9ZqTrxD2o4qW
hJX4fIVMJ4Hu/6jAeuZwV28MdtVpTswI+0+24SpK/QEJ49rRPuSzIi9oH+N2NOaaDigYWtFAJojy
VbKX0E7uu87v3HjR02m0yN54sKyE98w9wrGODbCZLilx7mVnLuG4NNy0ekZJKKyvNT2FTzxzLWfX
OV+s4qvM+vMy5s83Y4Qn2fk61OCGPl6emN9H/TtnPfkSYf7pd9E0reFLmn6Gc+2qA9KbJwuZ+Y0D
MT80xAoUcJL6KDcfZPkQzA/j9KpLCMTGVx1Z6zieXLW7qSl3NPY+M1ovhipt1Ftasr5A9MVbszxe
/uaVGHSZvaXj1zTgDBXx53BFDRYiqQbA4C++ijbPV0kL3brRjyN4Eb+fvRYcCSh4pd04fFa9lSVb
yDHgkhAvTgiqzKKPZgMhG8RFuhZt30zqf8BUm2547PvX0DLGP5aEdQlsHzbgGksgIHin0IMSHlrI
o8zO3BjTliVha6gZi+YnWAo0eedzc885udP0Se82YvjfiLr3vvbvmMRbCcJa25pCTsGoWlSJIYXk
H9ObsoNbMXrupHivclQGijdLD4p8VLWbILrVHaKiT6nzRSs/WfbMv7wN0z3lcBp7H3Mn8+JqX6Aj
VH6enOcNR1td7iWDSCMcJdjf2/jkyW9qqQ9ygg82Jf9hDCHxrS2odFEIbkftkKj6YZRnMjnWDmrL
t8T/XqP37KGHdZydHq3krZ7Adc8/+SDh3JhDvRrpZjPc3JwPxVR6igybjnPXhKqH0A0ZndtGfhpa
07Wiv7/eKVEtfSXMB5T4gptkaiYNEdrNLsoW5Kuke79P921abgAS1oaIHYs6xVJGegfhlZoEpLLF
hTAaUuxJKGa4qAuiIzDBbQvtpnTg//WPPr2XEDByw2bJBFimt9ONAa8F6gvXyZJ9If9ui32s6A5M
cZhxzMRwmo+Btisc5ZPWmjt1LDynMF7QUb6GivXOgVUZ8qZnc1AeI10/GH2ykaJfn5WTbxFiii5x
4N0zmP1uSYoYR4SxZPO+gJoDXlxt8Go5u0EnsMs2tsDKDjibg+XnJzvAr+gizIEnISsRX6fWcIjm
fF+0f184tg1aIxggRx6lY8GvUyAISrQML4lvIFD2nHajGrA+gScWhPNU6RH3lHMGkjkPgfV51K6b
7CoZPmvjc1bcgFrU1buh2HKhJc4WTryzcQmbBqxSEKKJSihovSrzZ1/yj6l8I+VPNZogLagysH5b
2a3VJdMWGJZJTzl1o/MlM1oe0ebESHWTfeHrVxmM3EXubLyhlwl7N7QTM8KE1kjiTNZiBiEqrxyO
ITpSOeRuHwp63SBe3jiKl6j+kjlhJgn6VfjwuKWS4knJDlJ8D0A8Cn6ikkTiA5ZmbkavyH8oOsrQ
w0bEcXlKISA8n9I0zlKlTTl2tSaEwVJ+hJn7vk/t/2az/Tullqycm0GPjpRbyhhL40PTPsbml9n/
cHkel3PiP08j3VXnJopIDuVuZNWSWXLlAfptacPC1lwJz7OkaGU4KbDQheFRG3nrjsHNIodweSCL
F4sDAWMDDoTGwAWDfj6QoKLl3pZZkqbWYGdFFcq+V6oWHMytZG5hNNaiZGKApTxKzkaDZEuwhmqC
0cSsDLo3/fTLCNWrvL2qitEzY3jTnUd5hrBqJCaxUho9j7LVHO3xxelQVfvh6A+y9qOwfkgaKpRP
TpvvmqLY6cOtZH2zzdpLWnUjpls77s4+eAn6Ts7tRU8rRUaUuytRm0c1nkjIFO13zaHnlB8kgPKz
6BO02fltOM2RJw3yox126cZ3rKzS2WcIq0Sii1cmzItuWJGIUM1W5o3R9dcJTF9wsaBkG7TxVgf8
chQIrnFmVDiZgky10Z/EaDbvcxJZQz65dZTvgYl6HRR9svZqW5usb8vmfGeVEPF3Tk2Fu+d8xvVi
1HJzxCGNoXabmziFpVMC2L2zH1LrMZ/qX7qZfahN6fryRljLZXLM/2vYFg6noNfSlFle3pIfu+Gr
ov76zd5ofyzq6zYG5jPD4XdbISrWGRt3wG+o//tBExYuuRj5XQ7B6grFR3/FcNuxzPah7VQ7NGvk
O8WHo6KH2MpN82HwdCd+CdMMTtlhDj30O1QiOQBcirV1vq2cPkzGnw8S1j5Uu4bEJpNh0raf9V8H
cE59vnHEraDv7DMr4lqbZtX7E1Zi7roe/Y5o+kT3ONfeTrO/1XDChrlL7tQqoDaWvTmBzDtH8XB6
KeN2B4Nw0X5RHTKoqTvPXzb8Yd0Rl8r60jbtiHm4Js/LrJxYk6J7HafbVLvW0kNP39GIwtQEKPw2
0z2Y8y6bXUvLMSd/zKrn/p/MNBo5KFe7g0OScZGPDHncRfsWHFjd7GxYawv/Wx9D1FXTW0mVyPKA
tbvwj6fSB4iTVcuDyy0mPdnat83W9y0L/85T6fMiJpKXe0M8iUBzVaHErJj6sFtUU5O2R0b7CZnp
Jvk6zRsuomzZExxRKoIUsQimI47GK5IpSjS4oXIoS3QJb6LytbdfDOMekvVw7EhJ3iP9gSb0z3jc
RcqzWW4SXCzTf2n8gsuas5kpfbwsj/El7+brOp0PaKS6XfSqSl7SfZp0lazGx2riizbu6rWk+8Ju
9H+TL0I9IB8zRoVWYrKtLcHNXeqXB9O/9ymIZTyXyh9OCHvIRrrhP1h1ZJJsC3bq9x15cgdKXM+1
1WqGO6dfnVR2jfwLZNquVb2a9nU1Np5lvUi6tDFYceFpKISuh74BQgWV4ESIf3p5oGVRssGxyNeQ
7HsDmATjTlM+1f2Hotg4gMXcDQZ+M4eA31ZleM6EuESrkfbu0R30+g4IYQf3r+p0rpMYey3dwiGJ
d/kymMUMZVgwvu+I4gw4wXPyAlAC57Jfe8WUFBDxI4/UEPnAFHScrTm6Duo83QiLVwZp0l4IqwXN
PpALCoNEu7VadGwSb4QjwMXLuh3J2i/I0MQ3CMIr7uWTbNUcpFJwaAAQ038f/iduU3cFQtSQcXN9
v+kVyGq0WyH/U7Yy37+zR6dbkgmlt4Sq7XJxOqQTz0/MAB7aRdqQds0aSJCJMBMqgXnozlSENBjv
vwT+a5NDUP5ZtY7UVCb1BelJ2zxeHu+7PIf4HcuEnAy4TUZH7ny+w4x911b9Q4rOV/bEOamX93BL
+PmdFXmZskcmx7WjO0fayG682zLCRAhnczODmJ9UPkBHJN0b7MAFK41OA5KjuZzsYVzf16qxsU9X
3Pls9oUD2kdVyohhWSWVF+7j8qaGwCMND1J/JY1fL8/wqinuRorJ9Ha9Y/hpfKdTK4edA2E6Ga1j
qe7TOtqp/c73Nw6ExWfe+RRNWGDbgMKaovPaSWHpQU0RY3Qe5xZ06ud5K5WybgK4LcyKAA/EV2os
631eLfjxEK3f31K9v9Lgy+UZexfU/vZJkMT/Z0SIJsI6RJ7Q5NUiN7SyURiSm72kBd2XrHfSvWnH
+lWQzPJLPqbxIS3L4a4FINXT1SBF1wlqqVv5B/HhLH6QcKxXIdpvkS4zanVnyV4dAlGwd4Z/a6Gk
GD470XUFL3zn7FCeigyvVrY+QEyA/P8PsLgmqdYB4BeSA2qb6LOV8QFWjFim4mXSXkNDT75HO7NA
owAVJqemdk7B/rtubER37+5S0bqwHtKkTwair7QhycewfZghXVWjf0DED8Nn2T6k9aGpN0a87md/
BizMOKp0VZ/XDFjz39Lkw1TeZ/qvy262ujGdPyaErGpRyTPSUpigCivX38G2ZfZjPwNm2MKNbw1m
+fnJGatnKB+kBfOnxdND0b1JjnxQN7uPVg/Sk/EIJ7mTaFoC4T5WWl6eqKDqxwHdVZ5CsGVbzsax
vYSM78+aP7MnHNuFkyeGsczeOD8hZaA7D6Z5N+bHCEBJe0MZ5/JirU0hrbi0O8GjtzDynk+hqVUp
er1O4pXlczR8C2KqEFt5kw0bv7fByTIhjahkQ48N5LepSCOCjVYgGe/LI1mLME5GIgamKnW8wayw
kqXaR3XQ9l27k/shcRVtYw+tOQQJRRA+OiK8dEydzxkACB0xemp6YAyC+pBRn5i+dKiPdsbt4B8v
D2t18k6MCbtJSQ1z7BWMDf6wN4PnmEbguv/nspHVuTsxsnzEyQr5HEQEZxixuH3U/j4zD6hiI2m4
deKtjobiMrwWxtLIJ7ib3eYBSuTcpCW4keL72A/uhN6zoezrSt3b4UtKuVRBj3XOva7eTdpjOH6r
twhHV4f75yt+k0ScDBcQVR9JJV+Rx3S2fBuNGw1l7i2exTUrMCUT1kO5wANGcBPH4So1E6D40P7o
yc6xH6RxZ29lUddmlCh3eX1TtzccYUZNaNwaRApTrwlQYHK+NsBFh3gDWvE7FSueSrD/wD7Ao2FR
Ezh3kAn+AdlZrCgy9cMurRYZi7SwrxKo3NC+RK+Ocsic1vsgsbt7257LvRwPU3E/mlYDnZWd2tXP
QaJbDwhcETiqN8chcr9Bqv6UmxRNMQC2wOEKI5erAxT5BUrvdta2d32vjfIxzYyRAKHWS32na3mw
RWy9Oo0QJNIsuAA+xcb0KkTEemrAY0uV8zBEqqfQut0Gyf7vNxoJpH/NCPFx2iCk1JrM4+RrvasN
CClahQvzxmPcpVf/my3BM/SElLvUY6vPv9rpbZ7cp+VDtwVkXQ1iiJzghyI5pr1L0QZIzDUaS+iZ
Rvyzgw6jkjsXSU0ezjrCt/UTtIy7Aia9egv0ubbBIEtbqMgtvF/krEhzVZG6iDWrFHWX+/tMASID
hdrfkmcuYRp5FgZJ8yKPJOFKLksFSnyLEVZ10B3K2PqVloa+8UBeC4VhBbdJqWAJEP35DvM7PZTA
ovNeLJrbCJBukIcb99bqfKH2sHCGwb4g5jDNPuyqeaZfEUnkZDeOb7VSu+ZIQ/9YbXVhrg0HoS5A
HnT0ka8R5gwZpqKaJm6UBBExu3ju06fL3r1qYGGL1qGbgtdBiNxtpzekNGUwxgL67a7j9vt/Y4D6
OSqFnN9iC6QTxGPg6LRAwiv4g0wXQmfhln7Eu4rS4lqIEpDoZ+0htxdWvajVrKpjtN/Gxj8q0d5R
SQZkO8RQNeNTEC8iPneLJi4Ub//N6P4YFsKKvgxoj01pubSq/Bt9aZ4eqBugkzV3Ox2bcGcoTYry
d8jYAvUrPD07bdxLtnGYjI0IaTnHxLsJtDllROiMeaMLnkCpxLLjGeBKbSk+wlnfx5p8x/C57uMn
ZwxMqKfTOxnWgMszuDo8AExQ40Eo5YjdzJnp6K3fY3bqYQhTKm2XxBZS9dqnXPpx2dS6m3C304lq
0mEn1mWhRM9yc+nF6kvNM/07q3icTGjxrlXtZ1FdGcazpH60+o0LZNmj7yZ2YZYg7QoZtYjL0yGf
JZBjhCbCnyronPxHBb7XTo76cLg8wtXdjJQYRwXJQdAq56dfofehVamYqlpeWY1SX/lBvFU33TIi
PLfh9Mm55DECm9unwZc/WjBBXx7H6pRx7kG1ucSXooyYNFkOko+cSpPU/ayC6LqEMBds9JU9vFX1
Vifz2kMEisR/rQkD0mTe2kPBDkN5nEBa7vZkPl1k32AF+ez3zoNifL48vtW0Jk1eAMWBwdBVskzA
SeiMRKOURRIm0XB6HubMQzXwFZXgT7mMRB79JUaOcmxeIrmjfdGcaad2+q6zy72FRPrlb1mf6z+f
IsRSfh9PaVpxhDnG4FUSUdQDIrad0e7TccPUykQDHKFVbwEr8FIW3LNBuhzdWjwHbaZd2SAZvguN
K9PKdoH9hgDy5YFtWROWNerstkculX3He9mcX6vgyxioFCB4Mjk3Zn512dzKQUZHpMnAICviEhLi
xKasjVkdaNwDD3Ik/dZJP4z2A2rJGwfmyjmNKAfNBcS/NMSL7DH6WEtRnS1NdRTL6o/mAJvFTa5f
KSn6Wyqv53Ijbbs2jwopW3XpRYKAVhiYnXUgwn1OzXR+GisvzMdbdY9G/b5vm402yxVfhBiVRDTa
QhCCiOx9smTWgby0czYINI/cUS5Sf/hIFrh+Yj2Zf41HI3DA4KJlBHEXxThhbHNQjH6C/KcXw2jf
SbbbUlkY2Gd/7xsnZkS9jLpRS6NdzPiE2HFzXzaeX6r0LW2c/2s3HDIwDtUw+seBkwk7rHKMri1n
GjvnsgZ1C0UxbDu5Wt1Oqf4sjU30bEeT9t2vzPYw5TSwh7HZha4eIkK9sf3W/JSZpSjHUrInhE9B
iFlBhFTlmhjfIvkNCs50XnDRNwb95U7jRls5uFU/PTEo7Pe58auoMDFYQFPSpQibv6I/7KpF7A3Z
mxJu7Pe1FxtY4z8DFIJOKbTVrEUiiCf4XWk3YGtamF+WOBfeyIMkc2BTtnGqb5d9aWuYy/V8cnWA
g8rGPmSYtG09VwUHTWh+KkL7KDnzU4UO3JBvQkWXoQghzNlQhRjU8Edfa3It9Ur151juR/Sb9evA
ubOca0t/dNrXLjtURopw+/Xgbzy3Vs8EG+oWICOLrqhwVXZDOxdBwTS3cgBBwVVraYfe9mR6j4Yt
tpF3mKHf5wHvU9SB6HCnufZ8cpNg9HspYnI1s5RJUUfNfhgmgCKZntGy4X/Xg7ikt3ZQb2AafJEQ
4d4NFsrQJIAdLvEwu7682mujp3qOQBK1ZZ5pwgHlDOgIGLnOzPs2EgYQZMXHuDnYUnKssvl42dg7
nMwy/BNrYkaviLWgLSOD/FT+2CnIrld1Bar7mcPLCwt9N2TxLq/V+yo8lMpO9axrM/pYxncc0uiu
I7oQP407aafEGx+2EnLyXUs5ehGQgITyfFkkJLhIqTELI+XJpCofuRo2Jnrt+garSV8tb1UblpFz
E07ih7XULrs5iaxkN/UJUKDJGq7RmKwiVJWd9uXybK8eIKcml0862cl61yYqoSdx50IIWH3ru1dz
3g8K5fXPI2LAiAZKXy/bXJ1I9hCThT/pInEoBIpBEteMMh0c1Bybu8Hfwt2tTiT6q+STeI07IphJ
8ZVkBoqBDntzJ6e31vhBUo/O8Hx5IKv7gje/QRlZQbJPWC670OrKLJZ9EeRPiSbdVGH1MtmwHXfd
Q4hk/GVzq/OGwocJP5DGy0owJ7fB0Gbgnz2tq5rbxiycO3PeoktYfol4yuKB/xoR/KGMSQyGPUYM
Y9w5SYWsSLKr1I37Y93tYIakOs5uxxHO3S4l7srjBFaEXs+e60Ghn7K8jobwSoJNeE70q650bgfj
p+VshQT/wfQiZLAwIGpie6yJkhFyxw4xcqft2uirIqEuV6uHPvS9scuOmfE2FOMxULbKP2tOuTBj
AY2Eq8oQC9R9RZHYzoHwzVEdP3ZBQ35TnpP7qlcQUA3aZuOls7aUJHHBPwELohdQOLDI2RoSSCuS
KVAs+t31zO0Q/rzsk6vB3qmRxWlPz49xbuQhxEgvOY47lhCcB9I+NZjaeBFbHo8zGbA8dp5Hy0HY
I/rxP36AsCsKqntSmvEBgZQd9PxozV8D/0Gfjm0T7Lv6WZU/2tovqsmX7a5txtNxC/ukqVvNzjQW
04gLdBqOtjnuLltYi7EWKg+OSCCZvHzOZ7YOlEBrmontDg+spuyV/jWWjrp01UGDnNJDetncmneS
HEKUdsECkrs5N2fMPjS3IUemotwpzuDFLTwd8VshRfvLhtZm7tSQECI3pZEHYFYg3y/zl27OP2r5
vDGWNc+nIrlgkLmr39HsRbqfanZPBBW2X2zyydVT/t887E9NLKM88XtDbtMq+/2yGF65LS160nlT
el3gtdVTtcUdvbo4JwMSnNxJHLmKfBZnSm6UukfmAgI6O3bHrSBny5Dg1qMUq12fMHOxf6PYr316
XzcfrHAjzllbH9LE1EBoTHlP3jTGsz2bvs2eTe3C7aWvZVldDUG+cT+veZoJHBMxXZU/4kPUD2Vj
1i2OBjuJ0eb2lY5uCiV+vezPa3m03wLVC9c6BKJiQVVuYyvvEGBEd0R66yrtqEoabTayN0EzO4wh
HKz/aHAgV1N9cLpgH7Cl7DLw0s7e8PvV0xjhAdjyYZk30GM+90qtNAeKexlH/tzSph71o5uM1GP1
Amx9gT674xVRRct85NKt4xXzVq/0ciiJ4cPpBwjbwnSqNLPyJd9F2JB3h8S6zVHCAyEQZPK+Kwre
S97l+V9z2VOTwt4w/CEOyoDavFOPh6j9p4mOxaDt5vafy3bWIHes85/JFfaGkTtTZC2EiZMxRvCd
5245wG1p1TdBC8kZrVE7q/1Hm5PjMOT7WI0g5/nrLprldXT6EULgpCNUYA/LBDeZ76Yq6Xs0Mu2f
s/G9Mv+Zwnu0WrxEPzbdf5GAQ6bvtx7oUqQVZtnWpjChWM+RqsRXgYUSVOHfqfFLa+9i85+4312e
7LXQ+tScMNdVQVQmUezxgnD+nE/VvtdN+uDJLi55OOVvFXl/z+qiCMgxgaaa+LaL2ih27AZqR1Su
dlO1K8qHWYZuZ4sCZnVYPOw0as+LQoqwP8NoLjo9wk6VvSyboq+OoxLs7Ore3kojrJqClG4hmwYT
Jt7nZZ2FZh1XHAWygs7flSbtMgQB/G/R38q/L5O3lLNo5DXJPov14WiyxxZ0PZFDu28NCGWe++RR
NgfPUu6admO3r10dp8aWqOnk3lWipAxCC2N53+THPlZkxPZ0aNY6tLEv++CWKSEAS5K50jMFU9rw
YE3fU+mJaH3DxtrhBXMaEZ4KMTRgFWE4DXXVIsYhyq5yk67wwJu4SCy5zn81mhNLQthFl40zOwWW
gpYmUI3eMv+h779enrK14/90OIJ/x1Wvy0WOEUOP6Dr+0FSRqxhHRfmYTZXbjI9Vtb9scXUCET9E
bYdc8zumLi6bAIkxsvVj+KAXh1K+jtKPcO79b1YEr5sAVXdjhZUyRwRPCaS3OZ1vIkV9TEN/6xJf
VkK4QxfSel5sjIcDSThqQzASSmyTP4ckdF/TFjdArGdWqdtBgZZK1zqipVw/xk1Ao6ivKp5h1xvf
sPL24BNgmYDPgjSWuKXHEsBHuXwCrGuqte/rXWlc9/AHytb3fhNdt3JULeVHoP8k1qA3Fjaa2oxF
My8vgszoYXeSDsjXfdTN8Yp2gNssMLcaWJYgRJxgJpZumaXiCvLzfNPNSj12msZqAurbD6a9J0N/
2V9Wjo4FYrcIlEOND4vuuYW8adKp1qiPhdJbGTxk0+jG6UZOesuG4JN6GslWVmFjHqDPst8SS7pT
7PFweSQr++tsJMLaDFFiaEGJJ9RxQXe/l1bXkfaiwEX1v9iBu/58xmbYfxXI3uHY1nu3kB8BRHRx
6W2DpNemjZwA2XX+tjD9nxtSqTJWWs2zeq4BVrldPZUJ5HaKs/MVlBHBdhZhsc+6ytn75MSvw2Ec
rkdgDHDtaPmVTgsDQCjTWtKXIbI6djUc5zCMD1jrftKOI0duHVY5rJuOjyxgHZOAjMYZ4uZsSgD+
tuw666qjkgEOqWi0fZKWqmtI8/jZH2b5axw0wZ0TldPbGKSW/5x0qvZV7+DQKUKJfPAgW8HRThXz
hx8l85OVqvSGSnafH8uyzAdQYMEQe/OIjtix9lurv3PqRKoOWpMo4VEJgvBzbfTDZ6muNA3mwiL8
Wk62ErlS4KOSZrdqf0VhMD8McR07G/fd2sECNAqoHy9z8F7CfTeXXIOZQsrUz9tdaxxrwtdSvxqr
u1LfZ/aHy061ttan1tTztQ7iLppiFWtWNVCTplWtDV2b5MZlM2t75NSM4FJNMuM+E2YUiPSy58T/
0Hffq80C2DI34rEFtQ8IOWJUaDmX0Z6EPrVvhI4GI6PXVN9LbadmR01/TEJkVMpbKT4CJHKqJ9Pc
eESvvSlpGP9jdhn9idmhRR+L9wAZPu1HD+1QkX1I0aQx+71h9K6sPzbSvoUgYQvZ/Y5/j7hyIe5V
OT4pPQHbPDdsV3MrAczKPPTsvuvF29yPB+BRQf/aJc2NGUx7mwfBIjoy0nCTGM9cpddzWNxMmnW8
vMIrN9TZpwhz0NZ2Sl2GT9EHxYQQ2dhJRgl4uQ28rkiu1WKL72clkGLg3FALhFS2RLIE3/TzSM+G
zEsL86VIEaSxy8QzMv+hk4pf1Beumql5KXX7x+WBrqHDTw2LZAlGpiSDpPSIpRXztS+nBDt2Znmt
pLf3stlDV1LmSXwbz41V3CSh5N/KVhrRX1s24S9/0mTJaxNTIbme9U+yOsVXcWYjcalDSqfS/++3
X8PEGD/1AXV5N9bD6iYceuNmkuX0SY65kPOg2MCXrrkwUSkFH4BcBmKYgifFwdy0YT+CcJL63vNB
tct2Y3Aq6F9RaUn2dZ18JCPzZKTHuUo0Vxm3RDhWTiKwJKDvFuwRGA/hiADXOEtaJGcEBNlnTQuP
TmN9MpUtzNrKSYSM6pL8IdtASCwer0M8mkbF6k3D7JrUNOh968JjBrzisp+8a99fNifFDEUFjyMv
ILLzzdkoAxUxe8q8Sv068sDU4VXf1coum296+RVqPNghw/BKq0Y3pZtB1h7T6DoMrmTNU/lvl7/m
/ewuCWte71BxcbeYQigkp/Es4T8Lbj0DzXbVTbmXjn99ykNKbCB2BGocbxIpbrqwt7QRgAFaI+R6
o91ovKnqp3Gre/R9cHpuRjhqCFq0qikwk8F7MOgPk5NszNb7w2yxQLRtQtUDwbEQnBrpFCmZgYVC
6/aT/JrPO3D9x3SGn+r68sKsDUZblMN1OCWQRBeiR9OcfVYGtlJk7dqnNo8o9rZZtjGgFWekIqqB
SMMIuDdR9MgKDAu9L8yY06uBOGqoZJ+cIac9JX1xGvD3tOqkUo+8dQ3zyKKFGbitEb206ovexfe+
8nG0Sk/SNrtC31/ZS3uUSRkHsR/454WDh2qfptdylXlB7iDOqsFNF1nzI4lbFwKYfTlD9zP9M/bZ
IW0ARBkvl6d/pdZ5bl9wpjiQjN5s64yihHPoq96tJglFWSV8mP1fdRMdJkmnQYvwftxKqa15GeUk
bq9FG5J9c35AFAWwlDlvWBNesFF/r2a7JVbxx9s52ar3vD/2GOYfWyJkJBroCA4jbGlzC4AWIpXx
Votu7S101+qYaHejdrEQk4tpQkj4SDWbhAE0M7mKXNAbc+imh7R9y6XjxtKtus6JrWVrnYRdY683
XWJhi7ckIfJPWSFEvjL9wtOtf2byzZF+KEAhjR8vG14ZIy8jEGWcD9COiNUM1bGjxtKLHLzaryCX
XDXnoqR/ML6xNkVYVm3x6sc9yCDy1/kYpaHO8rgrEUdWG8pnR1U9yiUk703ntn9f3wTnDKYTKwYo
UjGaLNupUoOpwlZzNJX7GT3qZlTcuduYv5Vy0LkhYc+V2lSb6YihLrtNwvu5PI7aD9Xej+Qsrc7t
81tKILL6qSiu7WbfJc+X1+995Ih5ndIatzMEh2LqJjecNCA2zD3fGABE0QqP1vSwlCetl7wpPci+
k622jZX9d2ZTuH81jnk107E56+nBiQ9K5l9Z2o3RbhW4tgYnHCrooxlxOdJ9pqHBCbUjg5rcLvmu
GP6u1Xsvkg+R/fXyhL5/sp5NqC5kJog5JmRFGFxukQK7aZvdrL/Njc6b2xvj+vrvrXGRoZ9GGEMf
97JlTrb9NMo9zS4K7/Ai2mu08Cb1nUTiLanGQ9UNICy6jdtzbROeWhQWzzC6CMlklD8lpTw24zcp
o0HZNg9RmLnSZhS1ak3lQUn1Y6FkE7Y8qLc4TGrG147Fbsot6GqA+0/FTg1ottl6M79bO2ggNMPW
QBgRDBMcns+mP6hD33WKRPXTQw9sYR0LTdWL5Xs7fuYBdXnt3kU7izWkwcDbEIa+ux7CyMib1Mea
5HxrMhqX9LfLBt65PwYAMcMpgrwjYZV6Ppy+aCz0lWDwz4Ghkr/s24em+BRPyKqhXZA1V+Wwxcuw
ZVKYwTQbeJ6prFEwvaVU/qCVLmAmTMFefuttw3O2+srfxfLCGIV7T+3mts/JZbrj+GCrB00tCLaP
l+fx3Xkl2BDCMn8O5swKsRFyLvrBwRmgGBt3lb6xmdccgpcY2QuSf7iEsJlBucI7HWGnLj+mWubV
5YZDrE/WHwPC3jWTdpqzYjEwvvBKV5TnTW6yrTEsDnJyILXGpMVJiwk7DA7ofrizvuVjGybEzoRC
icl0LNPUhKarB59kZ2Md1qcJNLW6vEFoLjwfgz+qZo8KMmOIGxeO5rr+oJofLvvUe3jA4lQ2RTwQ
4vQRioutt7AYgkdatKySXVBBcVPvZue277xYt1zTegyl2q06iPWanVxtePTqFNLEBXYLMgb43M5H
qASJmcC9LrmWf19lj3azUWxY3TEnv19wtKDv+xidd462iSZMrd9PtivP9+lWJ+bWOARvq0wtMKZl
9xd16mbKlS9vFZDfv4lYpwUUaS39l6CDhc1Pf+k4DyPrNELyahr0gLlB/FBrnjZdl8Yu9h+qvy5u
LCYp2+mAkDgMNMH/zKZqq15mVAl9bbI7KR91oEGVcXXZBdcm79SM4ARZBPF+pGJGVr9asKWY/c/L
Bla8ADw1FRJk1nkhiFrr6liGyIHQ2VI1rwo5yWo36dej8+mylZXdihW8eCkJwoQhhAhavICc61ly
U32fkyQM64QyTehdtrIyWbwGTFjAyYNQbRU8DYY+S+typOdi59WxnuVwg/zn3ShIecCKDzbcgPGW
bNz5jgwXil1AYaGnSw/JcJuYe83/2/XGBPOzsP3Q2O78VrE6OZr7AFR6PeShR/eDnH7QtY3fv/jL
WcFh+f2kLtAQMkyLUub5EKReDqJsKEKv1X4p9cvQ3gzhIR92YbRh6J1fCYaEuQocH59DpN1Ti5nO
05vIetPTvVz/7ZIjVAA/EuAbMDGEnsL+0LJcRhJ+oMNb/dVGu67fKiyvjOPMgH0+YVkbK+YEit0z
rMfZP9CIUwIk2io3rSwLWWSW2yCvRhuA4LmJnym+0S5WqvvUR4RYvWr7wkPfYdw6jlec+NSUKb59
RqfQlBFTMFjpxbFrbnp742ZZGw1Rs8aDdWklFY/jtAj1oWs1FkX/rpeund/6DV0HJOuSDS97t+NZ
/lNLy+qdbJdcNWfKwlgqUBmLc4oPW8QfK9PFs5tFATFB4UpMEbfD0Cd6Y4RexnMjedXNfVxv1DJW
XAwTgJrhSVwoggQfBu7s260PS0Gq/bR1NyihXI8/FAiOXj4eV+3QALuU4Li1LGHv2/bgFNb/I+3K
luTUle0XEQEIJHil5up5cNvtF6LtvS0Qs5j5+rvwjXNcpeKWwn0jztNx7M5KIaVSmbnWKv1oZRhr
QVaCr6n3MOkgCgufBPVnzO1AatAmmHU//yRtTOyYTm28giySZbzG2ZfrXuj+vvLJO7vNo8zC3y+T
bZ09NuWv63//cpVm5WyUOH+/xy4icBz1PqklxzCBsJu9Hzb3njPVh6bAfEQ1RLqu4KK5uWuOMRnA
vNWPj1A9TL4AJUE1bmhdgLRuG+PUc0MTKC/PJOrpgOXANRxIW01l63SCuFcbJoDNPlhRjYbzti8f
W7velv3H9RWcg9X5HQNTkA6i6I5hLkAt3SeVix6gA1MQIPOfktwcnvq0vpnGRO6Lro5X9tj/IPU4
3CTx8PO67cvdAU13kLYAKc9ABK4OWvWcDIb0sJygn1mFLN/Uurn9OeCr3jm4u5AKYJgKPYrz/c1F
RdOczhQLbrthhhv4rLlJyvhrw8ZVh2I1g+TjJ5zCWxPlaQQIuHZuUpA2joBexzR69Si8Mmh0vfCl
L4bbc9YGB8bbVA10zM7E7zFot4KEioCCwHrwH9GNNwUUnfog1M2MXEZV1HDmQQBEIUD5HCUf7DIh
fa/CUGGYP07oVVVPre4Fevl4m6v5iHWA9zrgRlDfT6VdtKU3cvAAxl9ZuDLBVtrtBw4NVw7i0McO
4NIKVPUUqnj17voHuzzU56aVpKFsBgsCujBts+EwWMBeUoCbn6e/HgA9d5EpxSMrbfqhsSJweXpp
QJOvUV5uG13b4nJznDmjXhsyjHtR93BmsjCjiPEMsA481/4QQPXkjVsQvZN9UPe+JmBdbhGYnVMi
8C9hpE+9R8q+TszJgW9hCrC92MniLfzrIve8fqge4M4Ftc3llGLFO6ObbVQ+7fa96/8LjOlDY4zl
HnnH9vqmWHTojzGVEL7zSYJcBcYi8q9rbiaECe5oNt7lS/jcI7WHzyIXT2QCI45xGzrrjt4KMATn
GdlK+1hbm6n8aRvfrju2uNtPHFN2YSQmf7RC2PRjO1/LVNy53ejgYVwYG2D5dDgC3ToqATgzw3xg
BUQ+TPIUhY9Vh3kdDTJCZ2K+ZU7SysgX0cR4jE/l/UBGhqZnwLgmdb2kQp8/1UwnjUmLeURx/hEn
RoBjcp3ehR+uf2dA/6+6K5ygaYOB7MP04MavDLp63AygBl25D04KUEZgN5on7eUcjfIr5o978iv8
nJRAo+NXDFBXI4EdDYEN3tzkIxoeMui59uGaQvuu04XnxU1z4r2S9EYS8i5lDbujeLEpxDP24Jpe
A/Z/fW8uHgiYgWw7evUAUCmrXE8teA5C2DEc1Okc+GFR0FeF6E6EGOGN5nEX01pD2/wIMsTrxi9z
LgznYxoDUyyeh2tIedUB3ueOlg3bSeUdgVpbpyh99QP5Tgt24K1uQ82X5nlmcmrOUedtB+ZVxWhD
8CdFfsf+LQdrzcPAqZ9LwAplLtdRsc3y/tBH6+t+Ln3LP35itc/3EI3NerQ5DOfQNaoIPfBYbpmN
mUkQJV43tXirOxCZwOsS+eXFrZ629dDmMWx5aMcEHZkCr53Am5+uR0i/ueWwmf9/WZP7xEr3+K0Y
59WwCS2emdPfoFzv6Nk1edrjNxhMhK8o0fY3Gc3xqJqKbpWboLDoDT7twEY1HsvYlg/ZIHcN3l8a
Cr//YzEwkf6/TSr1cWpBXwiFEfwQk2IMo1l37V6wn0azTdwth3g9AMw9FgnFtkEXvi4TbWw2goor
uPXmOR3lm1dExGA+KhAi+XhPjAojzzr98MVthbFxF+9JZyZgPN9W9uj7GTijsczxd7DaJeQff4ah
fyLPACICCh8YikcLU7lOhDEQoyjlnGe4x5YW+6gFPGP8odm3S+sF2AWCEEMD/0JBgKVlbHliTgk7
hNgh9N5yBq1wtwEfTNim9pcQ5D6iyULMMvY/hrL4VtfsqXJC0L9k5EvYOEQTnRZDI2gQgQVB3QzV
ByUEd6mBi0miNZzU2SYk4TPmmPbNVEEYDYJNYfzktNnGHbINTzUZw++ynBqq8EhDQXgWqcHomvJp
EzCOE5BIrZLyUdJhF0vnRzomQdY8T1aztnj0L2Qd5jpuhz5eV743ArdQL+1D7SZI1OyA+u/Xv9B8
aNWfhO/ioa5L8T91jH1kdVU1IzZ0PEBipXvKyLgD50EQhsN9AcBrmOhoK5b296lFJW8qoeowjhMs
lmKqIA7mrGszfY9RN3G1XfN5Qa95p+xyy2imwe5hK0E27fdxwMq3stfcQEv33alD8xk4ySWka0S1
5cPIiBAsRBXEHOxRxzDC42dz/WstPUpOTSkbqEibNgLHYbKqMX9X5xuoirH4e5jwtQ1RqZG3Qdlq
wv6ySXDKY0oW0Ygot7noyziBFDaCbVjBkljJxD6Mvhm01L8PKYi6sofEmDTc3ktxY1aqBxATZA2g
sDtfUyOT7hhZCILEwcgt8+5jrsuRlj7b7A8gCHMNSp2oKEozBqtxg+ubsrF8zMaux2AfAoa7jtMS
tBG8gTZnDYkgzWW+tCkhEAMKdlTw8VJXApAsM9ykZgdNgPEhIdsGOkD9Zy4RsHvhCvEdB60h5auZ
zdDnsdtDBbH9MKZ7Hn2J/S/U217fjouegHfGRlfQw7Wo3IYTG8YUNwn2hhe/tG33JiRQKf2k2fWL
Fz4mURj4X1CLvhjRBvwo5OYwIsXz79xoQ5ObPt+OcifbR9PdFNaG4I1Ab63u9RP+ndhVQlU0WG3U
R9McPvKtn4gDqZ6LzNCs4lIIPvVO2euCxxPPZnmiiDnlShL272x078dOvrLLnG3jsrXWVZ5rRi6W
7WLIB809UEqoJ9vt84rU6PWDxSdbxZl30zG6HifjITTyILeMLaW/rq/n0qnGYf6PRXUALWyyuCMA
lq1IwVeeuPdb3Wzk4u1+akLZknjcOBXlMOF5IaDIOFmbiD/y/mtJV2gv2ZAwCxvNgV4Kkb+H6S20
kwFTVw5b6JZuPQkX26RDK9l9B2Xgakj6NcFUUyyHY+Nkt2Y/Hq4vpsaqupiY0hgSoJjg6fAwlaDq
f7SjN2k81s5eVqtKN7G1dNZPnFRrlz7x2wRz5ZioE4Dx3EQEiMPoEyfh1IZy3iDiV1Buw4aT1FBK
DFwnCmxUtOW4HhsI0GnM6VxSDt6YeclYmTDHoo8Us935sNGqevy+RpQUhGLDz93/eV5HbQuQhDdV
jTt01YIYON5adsffIfVHf8YY3N36hZW/DIWX3LOhkdNqlNx4QHcXbbE+4f1tVKXpTeN6IGy+vnsW
fJ8Jb22o+4HdFNXi8wvWy4HLbPB6RQHmEPJjzYbA67QA8Lmrqjo/v87xYMVN7quj81CelAXpUCPr
+8q9NbzKfuSZe5MOPZ5s0t+Nnd2vkb7cDeBNDiJRTBo3FyLOTFEBIBig5kDBKuGAFnj6gBEZbhJg
tkA/hcvi+kIuRRyYgIAZYOYuhuOU65xPVdi4HDlZQW/8Zj/UG69YpezdiUygeHZDj8ewptO89PHQ
YwTv4EwjfMGfl1KSNU4xZ5zGbUp3BvJOgFCv+7UQXuipDXq+QaRlYmKpyRGrqzWoKQa+nrK7MP4C
WkqA9ttPpBIgdUcLEtCSOdNUVrGuR05bgvdobB2d6FgO371Yk1MurhqmWvH0w84HrOzco6xy4iia
YMKzsOV/9tnd2GgelyBkWtjxc548kyCjD6zSYDRikGMCLnKgdOLqyywI+cM1k+4NsjElqABD+3ta
5/4hjIVxz3LRHEVmZRsBUMg+LMzowIVs3p0hND8qUYR70+LTVhgux6uCFmRXdDzcgne7PZp06pxg
Yvn0noxgOKN8SOOgGxyzBNGoJ9fZKNq7Jk7N9VjTchXXrX1Xj8x4kFU4NFDHGaddZVX8wxZWekez
tnwKy3q4dUTcPKaGbPHajEow3SWZDzqituZrbto/vCkBWXXu1KENXbiyeW3bON44TRffu0y69Tp2
YxAyleiQAswfMXADThCxeWsoyHywcP1zV078YLmVtfFDJDpB23rOPiqHokTJuZK3MSHzLwvFoYOO
x9qu2hzawU4EslS/6LcVdeXWzHs/27W8aveoMvYHGmYxX5lTRL7wdPKOPa0HcDwMOYk3oZOOZeBk
pnNrl2a4570PJqmyNus6aLGI2x7iXGsXc1rA/9HM2HdtGgOq63b+VtAu3mWTT79lTZQdUX00XkWS
dd+n0Asf6rJ3NoYVkRbz+g5JgxjdUGcNQVYHc4VmYn0lk+2jrT3QmzRrrY82lfa/ThGbjz1LxaaQ
VoyEGZCDdG3kRfo1S2hfgc+5SP/JQ3c4ChDbvwmr6w5Fbk0r2Y/ZHf7z9i7yPAyep4zchcZoobFC
ooM32OLOjt1qLYspLoMK5d6vfmXTpz7nvoAEsiQlADhe2m/DjPN0ByC5fSjsunlKBKm2QKX5zUoQ
Mh4x8NV/Z11kotcrUSz2oHK86wGOk4EDRttHD9CM+zSsRAn29zmGQ9PihSdZ/lzkEy3WoozKQ1tU
1Tt3aOQHlSX7D6cTGBxNrXFyj3aUNt8E5iO3YkrLY9ia5DVvSxIeIP8agxnQnp6gdpRvs2R0V0Zo
sCeXVeGhsWrX3HVOSPimaqvQCmiOuuvKEcnY7dK6Hp7Sshu7YEj98LZ3jQxII6Pdh3FpWAEbquIH
gDrRK8G6REEFltoXbrl1vs5Zl74WwhlebFCrffdLsMjy1DebQJQif81JV324KSoKwBFRwEGiJKq+
Fn3qP4U+r2mQl4SA89zJbrx+4JupBcY7Ler+1a5GWwbckMWvoeuHjYWG4qtNYwBaUg/NoiCzC7BA
Z7EfvZAkhPhX7EZ9wJGcv9qjbWyLsCVRYBZmipn/cOjfiOT9IUwz6Qd5T+lNX9rhPScNDnBhugNO
EYYZo6zsbvo+Md9HTD4FdlI5+OmuF2Zg4y3YfSbxwAZ1jjscqjA2EDqoTEYo+k3y6EgjeRzF1BYB
xGaqQ+XRZJu7Depl7hRJVB/cAVgOkfyDua7+S8n89pB5qY/GNoqADzneaDkQStG6lIX84F4Y3SMa
tmtDZuMPltnVdnLA4kS6fIiCmpUg5JjGkd/EXYzU1R9puKsckb0MCNdbU9R2F8AQPxR+WW0x6JHc
OWUhno1wjPY0Ii6OQwJOBI9GzYYTMOqn49RtwQmXvGd+bQTOGLUbcFawPSgnwCRHudutpRwZin6W
jZkQEKjyrTMySEI6Vb+JRe5sii5x+11JqfRXXua4UwAYce0HPXjnmrUd1WmER5lEd9gtQdEadCAV
2wDg35AV4yzZUCtJXz3IxmOurR4MSMY7rhxXwNtM5co36+QXaOKBpRyKqnmrCj/cjESW78wJm30X
pckWPAz1O+FGs6+glbySRttsJJPlmsyLHuXG9NWxWvNX7yRewFhSPGEwgN3yxq9vIJMxHSxsRHCJ
G5FO5GKpFQCOwD+3nJI9RrExQsgrFGBSeJ7irYlehMXebf+riX7yRFdGGSTj1tFJiyxmc/O44Ewl
gGKyYlZiBqqw5l6yUe8qsMGnUjdYuZj1nFiYf8FJLY+3pc1BTYGmbjt+L61/ZpJ934TgBUFBKP7p
p+mj0+hA34sppGMCiO2jVo4BsvmlfmK1qploBwNJQzKPPsYHt9u2WRxAlyiO9kP8NXT+EZXmLb6U
qKCqxzCpiJoKUq5zm3Edgbp4bl8X4X0cBz3dNuWur+9C3aNuKe06NaQsKRSdRr+bu8qGfG3lN8IP
rU5ucGlfnJqYf8LJ+okqlFE8f7WJHYbMBeMx+fvWOEWBCy85zHjNtMfnFgoMsjn23H/z+5t+3DF/
47uanvScUKtvJXDkA0QK0gN6McZt1VltWt3csp28295Lj02cQHUyho6svb6e2y99khNT6kyGZKwu
sxTehN6L5zxCMdHSjfZeItnBIHpqQ3l5EWR5uR/BBhgJV2CgQ4oIyszJXLNQgmXFuLUxWRh1FMoV
gAYSUBFl4GDJrSARw36EOt+AF1tjfmcYErjuvWah1fEhjyVVWM+TFJJvfPLWt6gsHLluGGppT0Ji
AHA9jAJbF0rgtEtrED3g5WnLX4l8jeSXT3gxV15BEgAKelUHC1lQHY41XjOZv6mqoAHKBHSPXq6b
oFzcKwgRmP73ADhWBXJ6W6B4keB5S8KjbfxbdWBs0rQYdCaUCGFCbhry7DDRei9+FwMisTZ1cok6
G/O/n4SIIpGd53h4MnvFryrZJMXDUD5/5ov8WamLFzNIfMoebpRI1yr3q1d8D7NVL3X9g8WddfJF
lKdybNkRpy7s5FB/IV9Ep6kL65ZKuY2MCg+k0MFSVdmmgtRg7b5Zf03OP0eHEx+UeCoSG5xyJXxo
6qNov0r/JQmfrn8OzTL9vnRPvrgf5pgGlzBhO9+iFMIb8hN3wiz6gMlU1OuQgp1vqdFsk9HM0KPK
rGMMGUHc2OZfy7XM64S0DTA88Ln6apve9Ay78huc8jHDMEv/6BlPrXvHMcBONVFxKR84taQcwgp5
c5QDoLQazZ0T7bn0Aoc+gQK4+Psp2NknCu2+mdMVJZ/zdbOtMqxyAUudtfac+8nZdv1nvj0wUZjD
R+0Vc+bnJuQA4SIrRKO9Ke9cvwia7DNn/Y8BV/EhzZuCetEc3bsveb+l0U0R7qgOtrR4EjFBBYA0
Zq+xXOduMDPOq7qda3Bs1/OtUSWB0F3US7chGEeBw0AbCCy7Sh5YlBPgsD16axEg5RnfJnQMwNJl
ic3147jUxKOnhpQNBolm6WTNbKhuylsUlZJjjqLGhjV1/QjEZ7iSHahjO0q/D6ZVr+nkblMakxV4
hnUZ99Jmx738ex+ie2wryUnakKmYbBxdlmxNewCc/pmbNw0kxQZLU3VcCkOnppSeRl7aFeoqMDUP
9MbkqYc4x/WVXbYA8qoZDQaEmxKHSAqicjGXTpt6Vxb3pNMcpsUdggr+f/6+ch/4OVi65IC/X+X/
iFaseY5qic82JNaRSv+mt1FzYDztADpC6oiZf2UzYiOipwUOs5XXUQjVuXj8GFuXg1kRNatmYhj1
YoHNoUuTFLcYWL4fUfub6haVsS4QoAIm4CGKe3/fWvdt6KPwpVmLpffh6Q9UNjHQae3UzmvRGl89
+hjRYxZtogIKoceq3BPd8MXi0p+shxIAUHN0fdABobOIhlgdNwEtR0AL9xwFouubaCnUnDqmJC+5
LwAdGeGYwMAk+dIY96apiQCL+3SmXcdcAvoW6j7tjdwFIwQGLoR9GyUW0m9d93fxWP+xoMLv4zz1
C8x0YE4AmgVp/VqzbZ5+S+tbI9ONY2uc8ZVjHfpU9pUNZ6K43BcivoWe1v4zn+S/66W+0Gtij4MI
4Y1P211BetTV8iBlqeaz6BZN2dJVl0jHCvHlR0CIQYrBcpBrJWune+lFuv7/uaTs57EEjyJovHBt
Ns6aFl8yCmy3p1m35TP6Z92UeBiaVsz8GuvGxd7EEKis78b+rqJIoKDfY+18sr3u1fLV5gNMDvpz
sC+o09alGJPecVpcJ/FtnB3D4SHF7LFtfYWcaAsiHydwrBU6wQFeip85t/NkFmrvBPA9ZUXzYUpQ
n4bpqD7mbbQyUeiPdFoq8x+5CMsnRpQV7Zx8NOh8cn1vJ9hOZjVG8jWts8UDdWJDuWWqPJ7cyYWN
AXwz+Uxq0Go2n86CkhTyvixjw4AFrGUQGsWq0w3VLu48NP4A72K/5RfO87UCCjG0yDB1lXviVSCk
BlkG3TYwudIVAwUSmG7GZ3ROPjD9dfjEHpxVJYGmhXw78LTntqukr4XXDGiguvwp8wjAPa99XaGW
Xd52NVvlg/kkhx9T84a5+I1j/DVhJ14qoNZFojqjhtlFncCAhpC04HsmrAQc0mw0905nuFCpL5Nb
zyusL9c9XtqUWGqI6ALgYGIe+9zhIe6tmQoVmzIKrAS88vnDxEfN8VoKjqdGlGsRtoe4dGAkIj9j
hobOPnVLPCVf6/btujvzX1LP2Kkl5YwNQzXyrkV6XA5g/gPlIwBGKxtNItK8X7ekWzjlpOEmoSka
McgX/Q/O9yx5YWxz3cTSQZgR8OCKBEcIXjDn38a2q6qOe4yW5eEHi6Gdg/5ziY6kGfT+BzG2Ff9x
3eCyT/81qA5DeWmLaeIaBu2CbOiAeQVI8mZogl43s/yR/pixz/0qC9eSdj5/pGRL843jrPP0hTif
CFQnq6c++l0IwoO1HVaI/JaJXVdqKs1LgfD078//flIZYQCqDxAxwpNkgDgahF+F7lZa/P7zbQhu
CkBe1edxJ+oUlHAW5pTZi2zGlRjepOmgmYg+6CEe0SbSgYUXDyrmXQFpAAQfCNtzn3hTMNSsYNG3
buMQeBSxzXkf9K2FvHl7fRcsrt+JLWUX2KDQdl2J9YsAATUoZuY1seCSeXEOpicWlHdQ7o25IwdY
qDCRKY6lfCn4s3RWebVr0SBG7iyOFt+C3xq4rlWea16UiwkNc39TpWOG5SKhCfuMWm2IHWhEVi+C
jHXjFyc20HCWwisAjg5ztP6G6jllNHugAEEVq3kG4c4Cvg/MtA6XmjVfPOCAawCpAKKbC+JrZvO+
qkOCX9S9CHtT98fG1wQtnYn58J8cC5L5YxWnDqaZBbtPWvCp5eI+lzqO38WzceKJEugRfTsvnmCm
7tLmxmV9gWTEOoohpuvaFUfPTyEhLviNUxW6V97iKTmxrcTlvmljtytn26QAt9JWJi9FtAMvDuAv
nzgjfyypRLZC1J3HJSxFjRtIxwwanTq75nOpJ56RgjFZwELqIB0ttzYGfpxM05pYPOonbihH3R+s
EuMr2Had9cY82Hi5vkyLH8QjYG0CPgrTg7OTJ3suFwLyNxV6UTGqQ6YLquy1SO+M8BFNsOuWfjfH
1QQDmS3eCQgsgB0oriSpJVIyAzlADxCE5KbrfqUhKBDvDQhDNcWmJ3uWvY/hXek+oiV33fqSn8gN
gXxyIIsDuMW5nyE1cgFBXKyjqD9khNny4TuGyx4G95UkteYgL50woE+BaQI2wblQeCsKPJO8edDP
dkzw/dxk4sdAvMAtVlF+0yXruvn3uneLBkH9AkAH+DldlfnHgBCoXYYNyjRecTPW7zXYKrzhPvJ6
SNjz1ykb1xCK1izp0v7HJepBVn1WoFZb0gzPPpZbgJEkDhjsIN3Q3YxaHqhFI6D+wrgFZphBO3z+
3XxvaFFaxFtaOvW2DqdDFZm7mlPNF1scKAF5MuSQAMpDHVO5vmVvz7R/8+shTu9G+TCBLzaS9T1Y
1TaYdd1GVfQIEdPnUdQrP/24/vmWDjngyuCfAhjIQ1H43EnqTzmtfCT5FZQQjeG2K/65bmBxFcGA
i2YEOsGoo54bSGynGkyC65SF027u3JWGueXc0+yI+YK6OOEnZpQLzCTQIGVzXgIV3qC1MaWbbVvx
4nwC+Dxrkf/XHeUwW4UFLlrMga5C5HQx5nCS7KOygN/T9aQWz9WJIeWlEnshbUsQ6KwKG/Ty/oeD
Mc70pXEeWrbOi3hfe59o6XkY46IIHmirq1R6Zd/6pqxQrOfJcZy+mXRvyU90V6FKjJY9EizXVq8t
g4BJRxgo2PhCrNgAkgpckbpC6NKOPjWixHqaTOAiymEko96jSdsnP3++vqV1FpTAQEieFRCTw5mB
dI41PLip5lMs5qDo3bkzgg3C9GoPLzHHmPcSp7L2vpoFsEI3o/1itF9E9ATS5ejOuEMxbfrMC+/E
qvpyiZB7pu784O+TCeMxb41kQemttaz489ZVz+qpHSXgcWn2AyiikpVV0XwX2+NTN3yVk/9Ip58Z
8HwBS35c/2JLQejUoron8oQUSYHDlLgAJswSA+1z8tcihni4nBpRtkVm1zaXIdzq/B1YZAPI8oKD
lOgoKZci3amZeXeepE0Fq3syMJgp8QJLhzHI6I+m35emBmixOJl3akiJ3M5opcyesXkQa13x8WMK
8cHuwvIZwnsQbAIJvWsjofpESw8wXxDwoagMpLhaAfAFF7U9X4dpZx6bnN13WnL/+XMrGxAm/Jlw
E1RUF9opoVv0A+bvYYJV99X8TC6nII7aIBMESJkKxZojI/m6d78N/Jtd6pgUFj4hOorUo0CwAKKq
kjjQrrWy2MYlYoIRqC92AlMa5ndXR5C9sOvPzCh3IsC/3EkYzDQNhsCb4aFxql9Nbq6vH66F43xm
RrkSm3aqunjGUqa1uIMSC2DZQfI0MP9OFmGAWRTNVb9wMzK8g9FFA/L2spcmLMOsRI2rXtDqzbGL
TdT+ikLgzvsXbCnMFP/w4373CR9PbCq3seEYvVs19hyy1nJ6kclTEBDob4tG0zJf/GZ4JyCvpWAl
VMkBy1pmPJ4N9SOYOr1o203ZsZq4hkdEZ0bxhwySs96EmaHZVfRR1Ns02l9fsvmzXxwy6Nvh6QPR
R2RM53GqCStojGF4ftX1mNWPN75EFQcgnSxoPtGjgXwVZkRAyzwzUSoXig9yYCRlMDVE/bqlewL5
7FRXP1hcMgyK4K9B6BcUTuf+1BkBTML1UIUBlA7sHSNmNF2uufmXzpJlYtQWqTiWTYUmcj7YBm8N
oECFtQsjlMKFA9I6Z1z7nQ/Qy4BCYlxovtSSZxYggiBPROp3AakTPY2AmQH/ZdRAYsmXWbVmftdv
YzJp3FsKfKeWlIg0TYwCmAD3It8BQtm5zTv/wME9iJvmcH37LTllo9+OwU2wjVw8hEF1EqZ+gqJo
OUAe1gSbnKCbUfqaevLSLrcp3qGzbhVeccour1jrp0WMSoyf5FDA2EE/MvJuKAtGsb3u0NLanVpS
7n1Izk1AeMOh3NiC2SOg7Efnbzryct3MQnILztA/Ds3repJeWIZtcvwrzLjTA+v9XVGUmgC+7MlM
1jnLml9w7KdZCvkvgsJSlv8aARH3v7J20+tkuxY3AOii/mNFCXFxYpEqmqumbflYtIcRlCSD5lZY
MgEmGxR2gG6eac7P1yrOMr/tZ/B7M94P7psBilqz1iyWzoYSduTQS9x1sOE5W4d/6y0wmOm05Jai
DnqnPgj1obEFHP+5H0NqJ6ASw20A9OKPMotuOwLVIyK2KRhI3coLPPDHBtf32dItPuMJ5roYhsHV
HMgtpOgbDr/irgTI9l4gYFdZEYCId0XLDRCY0L+9bnLprJ6aVD5XV9opL02c1Spj95j7WNl99rMr
rU3me9uOZZqwqvNQ+XKOxGRaSLGqY1EWq8YZPsLSqA9pV38rOvPd9HmxCWP/PsM8mGZxlz/on8VV
9j7E+pIhLbG4E7MGqHGhcAVKlm4N7YePoQjfzcK6gwiAZoxh6Vyj5ghaY9QBcVMq1zDkWOyxNOZY
2N/g2UCGJJjilQx/Xf+MSwUzzFFBQgewFADB1bkPB0DGAeh2xA+b3pkJXY0pXUNRc1cZ4iZL3hsv
O7jAIbp83HO3/Xnd/OIumgtZqKCC0kBlA6Zd10lQISN5L342SYaNE29t3uFK+8gMofmQi0t6YkwJ
+sQ14xCsYCjKgFuvpG/JlBz8GhIuxmeyavy5/7qlxAAXSDxBJdwaIwCqTe+G5Qx5ITSuh+JBNOZa
Rk3gTdrRWJ2H87+f3Dc5fhJo8mA3EuXeTuVKuG3gAtUBrqy7YRxXGJd75B3oYIS5D9vmJSvpA4v7
BjLQ6a5K2sDSMlUufmJqgjxoRrGDiun8NwFNm8q+nY8PKtdptPXBm+6sQXUQ6EjiFg/qiSXF+55J
sGBE8N4ZvjskyNJ9imaIJdYhz6H8odm6i3fJiTUlIhUjGAjI7FcMBhNz/BaiTmpBhPD6AdFZUYJP
1Ceu4abzTnIxj7oB8jNANqYxshhcT1yZ//1k25DGbSNrnD9R23wjfnMbtXTdhW9Aw20cGm/i6CPH
rO51z5Z607PayH82hqqkILpIVOVsdXDTLYnjAxgrV1aXbzrW7JE9o70i1iDFeO46so2McuPxD9Pg
j2l0uP5LNGusSgQ3lUFDoP3mMrS9diIb3JjxrjR0MjtLySBUHfAwAGEgGJOViM7SunT9BG8ezlwo
ydM9AOu7z3jyx4R9/iEx8RyD+h4Rru74UbAIw6TRWzhNGjOLYebEE3JupiBN4TUjPHFGfpB1eWd1
z1buYQyEanbmUrMRM3CQ33QAwcAUkLJojt/UBol8ZIXgpIOi2+RCaj1wyRtzvg3Ttg0f3D7InQ7k
D5tahzjVWlfWM0KqWjsSjtqoLRXOE42Okbfqyxtw/KbtDyCycR5Bw97ZGLPqN9c/5mI4O3FdWeWa
9VUr5zdyEYOhTKwmuuNxu+bZl9yHePjqurWlCuXZSiu3I+dRGWV45a2i6d7tNiXGXN1uN8USedUz
MZ5Tez0ITVd8cSPNE47zgSAX2EbDT3vTL2CzDKNDLjuQsNeb3DN2LVy87t/iNTQTegHg76BaqWyk
bnSzMbTxWnYjiGIiTzVaZ5fihTE533BtaULKkmPzfLoPeR3w+ahtyLHgjms4BRJ+wupAJuk/TeV3
K5vTOJhs98t135ZaHOh5moBWQMvdhqzC+YHkhe/VpgtzmFRzdnVS3jZ1Vazdhg8HECLRXUvJzyau
6mDw2mJNBnD4l+H0ktFSxwm/FEwR1DEe4ODXXPDB2llDBmRZ6Uqk/tFpq5VTsbtU+8pa2K7ofM3P
UUgTzHrayp3VCN7ZHulQRIyfvfyj7J4KsPWOEMmh6M5vagOSXEyzhy6/KmyiNIbxWAKJFrX9anh2
FBchbIpsZdUvsSfBEXwoeh3dlc7O/O8n9zGzWwFVSZTUR7Zq2pcx30IhWzpfr+8anZX5xJxYKUUP
On0P3rhpF0QeQFvWi2OiM/563c7ljphXDdsTQ66mz9TNWcURlA6a2Zv0pe+ecvOh0vH2Xx7ucxNK
7IrccvL92cTAfnB2sOSaFxhn+DXpugCXdzgwJ6YNrbffSmbq+EkDwhJjnGeFh/KJS//Z9FpNzXrR
AhRmHNTZZn0UZV8TS0RhHKIg38pVI7465K9D7szmCTlE8OPNYijKV2+jcqyH38V39qUmWxIWQRI+
5IAEXf/qS7vr1I6SuNpDjhm8HqUvmq15mgacgVAJzSBH48/SeqH1hOYPCkdgTVPietsgcSspKlPS
f7CLf9Pe1l2MC5vLRVxFOs9QWWGq/LcEEiIfc6SHrVtCIPvVhOJnxLKZ/CWQxZ3v/3KoeGpIu03E
k9nVezQ4XlubrE1Lgk2rQIyodM+Cxd9EQZRKEPNnkbDzsytbqJwByo+UlaY34dTeyNjakcrdjtj7
46TrXi6Zg5YItj5qgNg28xE/CRVFAY6HnuFjynoq30cWgijmfzi7st64dWb5iwRIohbqVdJs3nc7
eRGSONa+ULv0628xF9/xDE0MkQDBwQEMTItks0l2V1eVK8RFg7ooIMaeLYYFXpMB+o0VxJJj37JG
119nd7qIIRKy8Ya1oD46QusKEg2UM2plY/ccIYl0Z9ejpRJpk30v6iQORGYtQCNENFy0jhHyyJie
Be8JP8r1UFvnC5rWV7PWv1fpoPIR3qZ7Wp8hkJ6DArFpwRVRcD2doAXSuXNM+UVRayGT0OnhRIYr
9HaF7rqELfOQxinRdzvtAGVUrQ7/8S/G4QsWOD84Q6FgHJ07nTasuNrMoxe2k77XdG/r6kDS2vZW
G8jzmk648gBOaz6NTaxIVEk2IFePh1gZV/QELOl06BVizVpGuMPZ8c8pob4JDqu/DiUAcv0pPIAG
A02ipxaKMZ4ZGSNkbaONlRyYcTmDIKl6O29FckydWBG21FwlBugXMYuje2hntNiyW49uztuQPCgI
jHCqHOwjpLuEyeraNV3bDtWhyp63OZoN/Dj2jMDtjWXXe3kOJYYpD4saRNxz1s83QJoheWNM9kVX
Dvdjvy6KL5LtFLiuDV5AnrAWa2QkjSYLAEBQo5ofqCT4Jb2JdO1u8CbUKuZQMXyZp8JFweOJF50J
lzldSTJ2KGvzJ01jRBBLKbsrD0Rfm4TV7NuYOtkWN4XbPl7dGxBeX2dUcyEKkSsc9s8ki/sFCwCZ
UwP7FRit06+IbJrMYwRCirlxph4twiXRg9gprSfNA0VOnw8tSN7nvEougeGC06VZjjKlgSbzg+tm
7dNMchBV9Zpr/aBjTELw2a4DjrYyv9DZUiWbfMUv+V3vdE+1lxphEzWc7azql028OuWz6fQ257Ex
nvTe0j5Y1bGdl2nmix1FbF/0SxlmibVeJalVohISRYkfgxftbojbWQVU+vrMxNrjYobrOu41jihj
kM94eJtjVQTURL+X6d5V9q8eZYTcaMHOSbazCsQoSTnDIggC+GHC6/LC/GejY02Di9fKsGw8ek/i
sBpeK/cpGX9A8C5FDsa5tpTyjbL9jcMAlVlQtIMuU9h6U2EuNmQkimBKQK5qcGWX/NZpLQUYQHLv
wZkDOSzks7HRRTTtVIAvL52BhC4GD1Ruh7T5ntE3x92e30qyfQuwC3StHR5RxJzVVLdkQG9PEVh0
2phzcXC8PEw6yy/It3i2FOebdO6OrJmnO2YdzTHLWljrVxCIm+amcO/YrJg5uRHQ4gOMzPEowgKZ
ST7Hrgftwbmcfk2zM99Rd3yus75WlJnlDgjpDJTnUJ1Fa9HpcDJAeNqJv87raALm9Ge3AFlzuXp+
PKMyuDHdixGdqY2KJppf3cW4Y3kEmw1aRujgFK721OrdyCkxi07/vA6Pc3MRZyAf8HPtWW/3huqt
IskKoBMAMH0ufYDmG7FPfoCAXwkUHXykf0bf+kwCPQ+jdNPnvpu9kSKIYdW5oc3uvG/KbgTHdoWr
f2aCUnCiGCft+l3qzvtpUfWFydyfv5Ewmahbfcmltv3UmwWITnlrdtMd2LRfWMlxw7WzKm4fMrc8
NiX4fl7HQL3hBhzQGOpTsbOnduHrZfEPG/rYjHA0xtnC1jaBmQhNxc18N+dvXlkH0fKegD3z/ALJ
Qj6wRBDt8RDzLRGnzrP9XTX12Glo1fAevMzzPfu+jR4HCEw7qkS/KfMHB8EeakcENGZivDeYNrKW
8EsPcJy94XvNo7li5TYau++iF/SCa9b1EP9Y6qCke5J/dM1N4jao3OzoeKlb763G/LJ5LNZ95YRp
peLgkTnT8fcJ/uqwjuR2jPsAKKMz3R+Xbevek+5nnypuHn8w2WIEwIkH9hq8VnEKCYGHtLQzEhsz
0ZoJYFy7YkE1g5PH+n1+z5wlTAzi5321KWocvsX3hoAOKCjYL5tc5PNLRUE5Oge6cz/HiggvvZke
f5rg5oPZEJR5MQmsvAQbFSZ/g9RQm4XEe8rKrZOFY76vocEWl2H19y1YBP2WMA+8FLiWxDcEY0h6
IBMF0WBwnSN36kdWMKkk82Th99gIP7mPHrF513gVGgxxATC+9b1v9zu33JLkabL3ZXRrqgASsovA
sTnudUfmGFvsOF1gzrGzgDq+RW5mNMt5qteRzHvx1NehDIDMLyq8p3aGRbMdo0a0JfmIjsNDuz4k
IKazjB+FinVDEjdwXP7BEQPdhpzeqSk0xmZlasFUmj06cYt2TvAR17cxuBZJgIaw81FKsl4n1oT1
mjIzLrQZ1qCXsjJwPqI/P00s3zH90voOnl1AXhSBURLrT0wKa5ahEbmyR5g0W7LR+yGc6mtd5RiS
BTsxIoSbdcqyqOWXqXgqfVZcoOCIafXBtD4yxZXKlK4Y9hN6ZpHqQ5HldMXKKrMKa+FzWDym82FK
b/qKoEkvtOONVT2lmRUk43tXvafOVbTuXdKGk+X4RN9SUJGnhz7etlERGsMGnVXBXAxg2tziRpFD
HS+5nby/PwRRLfn8XGFqEB+Hykzx+y0wCh7AS0a7c9nPSaMb9/28d0l4RbnSwqct4TbWUvTorPyW
ErGftR122muKdKjX+3ly0JdNm24bcuUZG7O+68HOtFQBMx88+60ok12jOoJk4ffoayAifbpQUC6L
Jl3H13iYZhRWY4jABnau+914ADG5H01vQzvvbPuuKsNp/oeKA8yjbc4heJmh7/3UPMirSTfzq2nE
7mbvyVwBEakv5kRxAEr316cZsZlXWyPN61KYqbq3tJ3CuNlXrPqXTXxkRAiItqUlM2BNmErtewde
7CHdOCqiYFls4rgs3lfhgoFK2FfGME9FzsvSifOziA5rAaHIQ+uCbDa/rOvX+eW8s8rmDX29kPtD
0ghQZmF59F4HvjdesO+WjUb3Nn1c/+EI5q3D/zMhLk1jTpBrb2CiZddF/I05G61S7G75KKBajv5W
JJvEXBPo49eeaBOOj3W/WK96dtWqusmkJlA5cXSkCdFpKqxLMppGu7oYxTg/AgW95Feoup5fC1nl
ETx8nzaEILXY0LqAzAj8q31bv1vIuXeBZv820+/DeF/gWLSHUmFTPiy8c9AThRekmDZkTT9YNYBU
gd0e4vgjRfKI/Dg/LNlJgXLTfyaE0zYydFoiFQ+W1mgzaXtcwu0wq25Wb2N2ive3ajTCInlLXCTW
AFMeZNdjYz+l3wGPPj8c/hvCTRuL9DkcYZHyYZk6Q4cNli5+WviW+7LQ0veMS6IqEPGZOWdK2JyG
y9rIaGBqqn8Z2kXRfTQzHoq78wOSveaRLzNMjo/GJVl8tK3ZBCUUaD8FC253wExCssXwo2G8dJkT
RGaLl1xz41KyW+zoOnHj+4QpOk5lQe/4CwQXaYCCBRkDvoDQw7j8dsYnk6BEfQESnppuU101Yh6o
hYlFZ5ltgpQM7dxgLz09lEZvTebJsJEnbCGjkvhF+uzWmyK6mK3Vn71XghRyj7fj358f6D8Aah49
+FD4ERtr87ZnEWhE/4QpSsOy343z5vxiSmYSjTVcRwqKVh5IFE5H1pRuM7MUgmQOS4Oebh19lxAf
1TffTkNctDJVykvio8cG/8S0o8eIY0JfopkjLJ2V+UXWAEt8WIerjChqUZKtfWJHOHtHHc3oVukh
WQLxdeoigT373T8c8CdGhKeq2wx2VeFaGiRohvKigHivk4qTWRI/QB+ANCSHl8AT+N+PJix3tLUk
uVMEKItedfUA9arssp/STc37N8dMMW+S6HtiTghXYMSBPocOnyvM95ylfmoafqFtoHtOMZeqrlCV
NcH9WnvATaCCNdMJ2+wHkJi+1e7nPLTN+3z4OO/rX13CQvEOgQdXSzxCHGFouh451eBCk8LtGLIX
EDEc/arenjfy1b9hBHVwiFCjJg7uh9PlstcSFdA5Rv0V1WhrCJmW4nX64GqH83a+blzYIYCRodiL
65L4nsrWuNabFHYM4yMHcy3EzNirCcm/EexN7hQktuLG/NUPTw0KS1XoU21ADhgDizZttR+9i67/
BjErpUyb5FpzbAlM4adTCLxIM1U9LK2WQ3BrjqJ06/ZRfG2QLNumHuQwmrKt363EiR8SgyY7Z/Dy
p/PzKx0udHS5dAUyGmKRJmq9lpR6Crgnu+4AOS7Me+p+m+2QtYodJ13JI0vco442eGlnelu5sJRP
TejhBsccyHzNQHnuk+l1tO6tXnHtkfrokUUhpFArQhc4gUWQcNfTZjVdAFpvo+YfqqxYSdTXUNvE
aw4H5+nQrDmpoKcLQ7obpE5gG50/jmBn0/12+IisBz19mr0b4OL/Ze3+M2sJDgRl3Sx2Kj4+A9xD
YPjS7hxvU3kbfVKkNaQh5XOAIuDBiFvQDtSwpFkbu7ie1jtjeTs/GPl2OLIhHDKGpjXukCSAUnNe
inpToiLUrx2k5lLgYp/HzNeWw6jiCVCNTLjy6Kmrj4uBkY3mGmoAFs7z92hVcdyprPCE/ZHvR15V
2g13kJRcJtnjAD3zXKULKvV2hEmQNFHkJS3B25u2rKPVgw1m+9Wa+RSQU5ADJMh2nV8pacg4MiSc
L7lX9ZHBN/KMnLql/YrZtUc2a+szlWqUJGQ4BqhWiGsaALaKoCstGgpvdWNcDKeNXd2Oadi7j2N9
A9xCXodu+fdeDvUeQGhtVAxQMBBmMEtIPNI8RbIku3KNu8J+K//+loNyzJEJYe5ScG5m04Kkf17d
9eZdOz6zOliXW3P4+2MMdR8EJJzQKFuLzZ1sQN3DHQEzodFdoT9mLKA0sHDMZMv+vDvINu6JKWHa
ADyjbuNg2mjx0WtvDkSwg7pZ/G64NtiLkV3H0aB4MUh8/cSkMI2FZlkg6sXokKGejLdV37XeVaUq
H/NfOX0O8drZ5xwKYX1c8m5dKAbmGe/L+AO6d5H3wJKHIt1HpsL3pCMC9RlP1fCyjBiHhqlLoPmH
0jFyjyOwGGkHEcMrMihWSxKJIDTwaUeIRPk0miTvYSdeb007jJqnUYW54j8hThsmDXsIdRCAjwR/
qHqa1GYEQHpkAoqpfxBV5kxuAMRm4G1Dfk58zBGKd7G7orkXamGQlDcfV7tWtPpLTSBhxovdgDSK
8MI8MewJg+b79L1uHhz0wpzfNbL15hm5/xkQTrukN8x5rUokmMp7HZHazG/d4iFRaQHLlvvYjOBW
bcZGnNsYR9Id1urFZX4WKTxKchxwhan/RiJ4VBJ3cTLnGAmtX7T0mwchdUht5kvuFyouQumqQI6b
UsKlP0RFbppbk9HpKNnb6ZXVN0FXMsWyqCwIg8lxdatrDlSBuhFBBqRRacVJF+RoCPzvRzeBtm9Q
FvAA/tKS59R6IguIfCfFikhtANPDW7hQRxATV3G0ViyfAbyq51tNC2l9RcqP8+4rO5lROv7PBHfv
o2EUbdzlVgMTzXIDSdXBCy3AJptrpkEqmUGSVdVNJIvFJgXWFuVQ5MXFhCwwbdAKIqgxJMuWOV1o
QnO4WELNuUJ8ZmC6PT8+qVMfmRPG10O8AwwzMEfbq8nYp+6LS8Kl3TcqLLF8rT7HJQTLaaSgH1ph
aJi/O9mOITNrKZ5B0rGg1s8bsTj4RDjGKPNKtIqgxkeap6l5TpODFQPx+phl/3DnMD8NieKEbJiG
smQI/PqyH8sn3OGLJhiBwHQULQjSSTsyJCQfYpMCvwtoa+Akr1pR++jChB6gwgWkEdpD+h8cLOg9
ET1OB1Q+A7sDXJz4FqpaLQ31AR26itu0NOIcmRE8zeizzEhimDH1e017Y1p43pOl1zMAn7HEnP0c
V9vTrVpnTlZFHHvEVqjCacklzfKQpObeSKZLfbqZqwrwNLNifuV1iqKAbA4JLgGcgZT/E2z3YGYm
awXXm+ltnRe+ne0nDbjXw/kxyvwBQCd+BiE7SEXCwaQfydpR+ENt7Mzo97jcLq4qByrBMCIN82lE
5BcE7/4A5g0YGZoAGLXQpNeR+81yd54dGABMVA+Zt+tUCosy9zi2Krr6QoCK4Fa76jKFDmfz901p
GJYLt4Cng1BOzF205rg2awP36GfNGQLLzbodQeMmC5ibO6AGHXSvVPikdL0+bYqJCwAkupxym6z+
UboQqf42DNvzLiF3+yMbwsSxaQSF1wobhnNIOsOfWhvgqruiv1uRseyisNY2urk5b1V2LBK8vkH8
hy4MIIVP99pMVgP1BxiNeiiv+IAKZyPo+TQGfZme7uzJNMOma9JrrY+QWFxKY3f+A2Sxnqs3cEof
PCVEbHlRaJQMBT7AwsWiIBuGTRd5ha8VL2aluGZINzevFCHNjFSzzlf56A6gl2QYPW/A67xNwzWr
NhC8Zj7EiXFrslWdoFKXOTImhMm1ropoZqj56c3dYoX99JxThctI587juoMADHM+sdPxaHHiFlUx
wWNYBWoOzXfpDzwzAXJFx15iK44Xqat8WhMVr5jDeoDMMKAltR4T+m1t32JvvS8r/VKvKE5OtKZY
KhSvNJocGTVPh1jETDNjA0MsgQzlV6jxH3KS6JJDUzRaW3BXEzOFZdlANz3BsKzsg6yav04+sX2v
erZVbRTy5fq0JIwF5Zs56bhHDDp6dTrf8QKS3o8j6nvf/mFToYEdhQ4bh6j43oSUW0x6Z0YeAPAg
t7+B0v1In4AgHyOVQqzMzf/gx1FKNzgj2+kCOTldUlJigVYwAuTNtGED3obmy/kByXYu6H+4/jDa
MpBeO7VS63YFes0F7yj3R0Y+ZuCAWXTbOYpHtGyF0KaGBgM0OoEUUAjBQzdMcZtg3mLtaogPunlT
TJdmfT84ijq59Gw+tiT4gg4gxZD0fIWMZre23mXWA1dGKgJipWYIjRFtGjXbmWjZmLvuvbHf/mFC
MUKgbJCV+CLpPLR0XXuPTyhYbT3NCmO26RE54o/zdqTucWSHv5KOQi7VtAL1ZB0zSi8z+9LKtlqn
OJtlccn6NEGEokI+OxBBTjGUeXxdPCR1530Gmt6YfCyoT5nLja7SSpV6IyA2NvBDDsp8gpu4dDEn
I8KgStS6rCVwjI8EtPtmqrhpS90RiV0KYCZQDrZgp1zSwcxsOEm+7lGEbdInbdp0za2tyhtKB8Qf
qRgPLlViDCyGuKvjzIQ3FtrBaT+oN/7yCrDrtUyxw1SWBL9viyhdohaWJvMeLHBW+Uq4YFicb877
3R+8m5jTg+bvf0MSLjZ4CQPxGhkYEqPX61j7xGmDscqem856aPPhKtUb8Jc+mc1LlSZ36H/ztXTd
TPSbhffZ0rSb1UkDl2UHa1SxCakmgR96R5tiKGzmWAzfBnbbzts01rWehK32cH4KZAkIpIMh1Yeb
HU4CwXti5k2mMQIbQ+fvxfAxjsGaHXR2sTTB9H7elOyUBkEcaOBxtbKpWPawlsyYKCjwgny+rY1b
UCD45w1IZ+zIgDBjOdGaJWcwwJwizMjV0ocFI9vxX7KPxwMRTjPXrMfSGWDHTr+n5erbxr2R/zw/
FumuPhoLH+vR6qP1HzBNbmMZSj/L3+YmDnIjQW/8A1WVsKXzhmZGC6oaFCLYwrk5xSNegAtstQ1o
LN/mztchU6IqSUo97ciKEOQhnjEh6Y0InGDrONmmj3ygsAb9jkZbiz6dnz5puD8yxv9+NH16XEzE
4CC3VL+OAPrugDvfesZTEgddu2ep4iqlmEHxEV25GkDRy5+D8m2od3MDGNZTrOL0lh6TuK9x0N4f
WpzTQRlNDRGoesWjWaO71QAFsdNfR717OD930n16ZEYICXaKOkQETrEggfp1ChFu8/W8AekjFjTy
/w1EiO+MkDK3QOUQrOaHNeg+a/eT92JZDyZ7TYBYgvoUrVWxXrqjjowKsX5ORmja5zBqN4jtyAvh
fhjmaeLjchwS9x1KVNukehgc3FC9b3OaBNrwWuvV04hWaZbVIH2ens9PhNRtjj5JCFjaoMd2E+OT
xmzCs+yxadAT8dBqu/NmZAuKjjngzzj7AZglTv2mbPpyrHsHuRAzTMFsVK6r4g4iG8iRBVtYUC/O
nbZMKSyMr7Mezu694b6BUO38OFRWhBWMMkwWYS5iYvF7BkFEnPv9/L33Ps6bkW0z1MZs3tSB5l4x
sexMdZfNDIMpkd9AKca2tiskCM4b4XMu3jyOjIhJZWo2emK2MMLQslPGjx4LveweRFBddtnVWdiM
Ks5iWfw9tihsa92MPfSuw6LDwFkcDCZ2gOkv1dX0nleqkpZiDl3BIag3jOYywZhWP+VDOI/PRBFy
Dak3eBzehYIGcJyCN/S9ZrXLgJyQ3XZPLpov9/Nibl22voG9M/fziU67uWuXMAXD1wV1irepZkj/
ZRsv/QVuiSu7nLZkXnsFIEwWZ7iGBLQkuFaGK8yzZw5WonMAPB015DpSMEJESFT9yBy/V8mayqb5
2JYwzS1QhFoJ2b6gYZOPmn+wtr8sFUpKNtHHRoSJxrEd04XD7KsFsITYCOtivCk18Aj/Uwkc2WgT
hTA8rkF+cBqpcDWhSRfPOBiM0AZTcVL9OL/tpItzZICP9fhekNHYc0sYiA00AgJ2TobUj8aX2toY
lUpYURZ3QVDiQv0AHG9EpHkbqLXo6WzxguX3ZvrFpu35wchW//j3hcGwZLDcOCJ4vaxJEJMuTNyn
flb1jMim7NgK//vRlFUowkQl2v+COjuM9i7S0RI6BgXFa+jxH8YDOg80HeCsQtr+1FIxlTVkmXFO
LVYWsG5Lhmhruoq4IV2UTyN/7ibHw7Gj0ex0GInQMEbdXTKq+jJl+8UF5pSYcGXg/4VhVFBSqucM
xxRh+xXqcJVfzQ/Zv6BFjqxQIaFRuTYynibGYcbb0viYQe1yfjUkvLp45HAJOor3IVDlwjiGwUZ8
WWDBQWWhsg54hzrDbTrvQINFo0PTvmKH5v2uiaGXg/2Kl9D5L5BP5H8f8IXYV9OyFhBqnv5Kgpb6
kfNcd2/zeDhvRrqNPscpUqDEegoBuQ7jNIzEpzgbikdPdXWRbiKP07BzLk8IsJy6drSQDtQneMxX
4OZpH+30oFeHuttkKpSS7JQH+/p/hsSYYNZLnCVInSDjZE7X0/S8aHurf2vLvaWqlEi30pEt4UU3
1VlVLC5sZSjFrCCZaFLFWaoYjbg0tTlb3UIxbWaZ+F2O8sUVHa5YH1r598JR1PllxiC6CLkV5DqR
FRLOuTX2rGLgkWHO621qmsHg2odhbfed4YHSYfb7tlEUkqV7jKutAgDCW7LEVkbSR2kaFbgn1WkQ
Ed1HeYSQFJRQtxE72NRPo9+4uPkZu8nNKzcPe5VahvQtdvwFfJGP4qFG29FIR3xBXN+Yc7jGoT1t
m+I6ia9btouzhwhvk/MbTm4TiQaePYdWgJgJAgql71NotAQlmhEmC2Wbu7S509rLxOnARIhu9jr3
0bWtMMsXULxz/2EPBfiB00QIJ1lBaVVWDsx6FdHem3ztkAOGLMIwa+Wh6jiYFPi7HUNTVeBmGcHt
2JzWD52uOr4Mhc5xmP4FKAPGPaTDQEKDthYhyDLkKCpv5R1ceu1X/RujH42S5VG2UY+MiGfejLy3
NXlodKLdAOFUHVUsxdzK4hsviICbH31OnvjEtHMQ7MR9WuJplvh1/GsA00ruvVfNnbLhQhauj0yJ
uRbDWuiUpnEZzHERQhvlKp2T0JwnRQ5aZUa4xg/ZWuetCTNR+9CR16Il2IwqAh3ZCXc8FuH+blbr
0pdRUgaWtqHJhUNvcanKJsXiSJf/c3FEuEqxrO6o6RgKXiO+y4jvqsCSqnEIQSTSjVKvDFiw8/up
RP4LNizPT/6lDOuB8g/k1DxiileSnOo1a1qwJmtx+5K53l1raJDknS/R0brrzH5/PmJIJ+7TnHgB
ycs0s9cIXj3aw2425vsVJ8J5E1I340wJXI0NLEqCmzlGZI9xCRNd84ugBTVPNlP87a9tuFzWELoH
wE3iPXIa4geni22mNSV0kJbI8pdI1+/QaJG5oVVVRbo5b03SYAxsmc11tZHg44yep+ag+huR0QKN
llVmfqYhltpXEQrzg4vSb9CsuU+HZG8Ud6TttxAxUZwukmP8xLywp/TRzCDd3GJGra2G1DKo2MbQ
A2iX6Le6prigyI6yE2v8zDk6Pjv0D+V5CmuEPPR4iq39Brycvpu8DATnDJITV1H/Dxv6xKiw3ewF
FLu9iRlOmtsmnnD3Ul29TT5Lwll5YoL77dG4YkLrUiswLk27j+xtRzckiUNLv7ajt1zbpJXmt++k
1LZZsknS1yQbOCQSL97ABR4uvZycX3r8bWFPdIxUDsafNl++zbGhAvNHK1QkZ0DrW8lAjVgCsvZS
gmBg/GGv26mhu7J9stYQzgdwsKobTrJR8dYA3hCM7UgMimkdfbEiZnCV2mj2M/Li1NdZvz2/cySH
6J+mfECBkf5wxT71QtPJTFyQPnQm2bnzL7PYLnEXzNVuVokzSgL2iSnBgxjgTNSpYSoxwkIDAnTv
VbtFRS4piZ8nVgQnQm9677EOVmi+m83bDtzw52dMuii4q/9vxvgwj7wUMm+12aQwkJlgyH5Ox22S
KmDGMhAGMISoeANsan7t+0iSFlTMI3oN3FTfoHkGumubMv+ZR2FqXBH0BOXbIoUwmq5KEctiy4ll
IW5rpACXGuFdDuweCq51GerZTyQSwASdNiG4ZZVPYalJ9KaB6RHVYCRihCuy4WVRQUYkVfvBL0A6
i67dAcSSvd8vg5+VA5oVcYsI/3oVgXr+NCqOU6fZknPcZLXe1c6dbnw486/zJv702Qsx49iGmG/v
xt6eDB02SDM92QO7yKLFzwCw79DSlfck7MlHW7w5xiPu4cy5KudkY1CUd6mv5+g6tJNDOjrbpYQk
gPNsRjp0zn6laL0FbsUf7epunuzbDN3i579bsk9PPls8S9MxMewOnz3iFWjW28l48dJQqxQhVXJm
4qwGfFHHHQQZdWGjxlYSNd0COO7irNZL6nnl9xjeAWY2iySX2BW4PPSV09aYjASMxOcH+TVMgBcf
9LO4oIAZ/gtp1FSwEg3jKYABxWOtX1aFYnRfo8T/8+5zEzZa0YTRlWOTtlGG3+9Qa/FYHGR6vvX0
t/OjkIBJYAZYKaTKkGqHrdNgxCuaNgTwwL2QPrSg+My3OtnNUCmLYwBzb+01ZKPveld9wJ5sy++D
AFq1zXZVRSzZcKFTC8w4NLHAPCH4TJ80RraYGC6rf9e5c9Uv2m4ZTAU47U/r3umOAjUxNKbBxAD0
EUowp8NddX3QGh3RaXKcNfE1oEs+jKR0LpfaHHNfL3pACnu2QiWnJh1UVQq0AK6l0ZLQSNP6zsCz
+haF+i5FW6XXOSGZInMzde04Qz19KCtfgzRk7fcsT54id+ieprXGDBI9p3szylSHFV+eL+MByA18
DMjFuGLoY0NZOFbWomRlxXi+NJA/LbwCnOoapT4zy6ulLXCfK9Bplmn/gF3BbOKuDDZVQEyBGTud
Tc2YPQhEYAfWxUfsXEbpboxe7XJ33kelrnFkRXANKFyMmc07TGj3kOeh0YLkwng+b+PrLQaAKnSx
WQ5URDlk+3QkQweofUNGDsZt7szBvk48snOiFcdH7VMtUhwesuDB20uhaA1lZiqWATtGtNgYMKQW
mGavNX0z+XF+QFILSFXhBsCFIL6Ej6gG02jCjyfX2XpWBA4JReOPdMqOLAjXmIWhUtrksDDX9yMI
pKdHPbv08s73VELCXwM9FsfjxCbgxTbwH2FxohFqkiaAuNl6AwikzvZRsqkm36aQdNycnzcJF+GJ
sS9Y8DaK24rDslsWlub1tOxKtqH5xoj3jrWdSVh3t2Ua1tGeEpV6rszTjwbq8ffN0c0Q2iOACvCB
6uyqRSrc28cqVTdZwDg2ITz9msSLImOFiaEIh/kA1gCEeOgAZN5Wo0GnEgSX5Ir5dOJkwWMeqye+
q+cqz60K4JwgbrZdf6evb2a2p93tkkD34Tclh8L63mgTSvqQetN/dLYiIybbB4hOOEIB38PtkE/5
0ZRGzImzgWC8JWhO0Lvjj6YiPEktuBzeZIIUB2DWUwv62jS56XDkEel8o7zWUxUnlyQ5gVCBWQQh
F+dPFzdAyzSdQccFp5aNetJluTwY3l7Lr+N+Uzth7OU+64CQwD9Fql+2844Mi5shd8e4H0cYBird
03YG+Zn1N8by3DUXxt8DFE8GKWrUZQv2fsMH2cT1tlt+NKt5oSVpeH5/q0YkbjFWFc7CUdsJCNSc
9baoLnH/jZyfer8HfkxhTbahj+dP2G0D8B5drvMxoWjvfu/6i2z6dn5AsjCMVjGd92G7gNgJwbFp
bNDp9uj8oZGFWmeb/k5HU/OnGmopyRyvG9DFqFhHZJOIPBlnbAemj1LB5WctIanHERxl/tj34C0P
NP25NvzFu5hUpEiSKTQ4T/uf1k80HAvjA1WiUWsObPUesmKm5Tw1vbNuCxfUhudnUhIaDfALILXN
xQTRwny6kWMdsrwT+AyCFHqXxpLexPUdENM3mtFcNOQm0cmW2rgOnrcqoeLFxenT7JfSwDzgimAj
fqSzt0drFcRX3DBOX8hi7jXNueiapzZOLsekC3GOg8jB8oIFWhfZCjkp99nKkr01WIFlKF6fRLLK
+DC4FXr8cYMQkSBtnI21W8F5aY3OBm2I84vErnUzKLw0e8Frcv1GvcI7pGSY9pm15GE79NPkN2YP
mdd+jXy25slr1Tb6XRWZWRTqU28X+6jLBzAoT3N/Uc1khrbo4pDQNZPmfcjGeApNrZzfC7A3/04i
MBF31rzM/pQ65k93bO1DNS355RLTYQ5wVq8Pg9cacAo9/xZ1LD2gzaXbAqDWlVdaNXjXuT7WiqLr
1wculgxNacBJ4MkEYbRTTymy3rCSBjV+o7vAU0Ej70t9XUSqrqo/2gDC7R6d4qiv8WYnNFILN188
fMeeJRZqf2Nb6UGSJOM15nT6SAet2+vWALIKJ2/mn7SyhptqnlDC0Me82eRz3l1M7tw+FHmNzG4P
Qr/nNrXyO1Zow8/G01bFlMicBbxANpDynBNYdJZ40C3IhqAO7S5autOc1dw4zDs0TdseCEEWaKE0
8pfaGv/+gIc4FvCo/HyELK+wFni8Ipv/pz7a3YOm0HedzfkNKlvsYwNCDO+tuKcaHD0AwQnSJrXW
+FGqB9nfJ5TQ+IvLOiddxP+IgVxjIxtSXo6iDtsMQ35TkcEfxlZxpEuuKyBoQJTDa5ETOAgvnaoc
WTblE/LQdApTDZt2Ds5PmOREwoMQFIHoaLMgNSWcDlMCObyxxUDMJWhBIQ5N68EEEebotwZR2JIs
DqrQtgOoD1e0EauEo241xRihEp3U/lh9b+fbvt5kKtEsyZzBCjITmDSu0CP4WG57qUkXbqX65tDr
TFW4UP2+8JRKlnEdC14dpnPl69omnivFPKksCKue6ZnTlyZG8H+kndeO3MiytZ+IAL25Zdn2Tmq1
dENImhG993z686X+/4yq2EQRrTN7NuZCgKIyGRkZGbFirUyNr8wuOubF8fJXX/4Sf/ZIBIiTRLss
gqScRtZQZv7e0SCEGb6YlGA/PtCFeItN2U2IGQuum3M7RqcUQZdiJ1WeJmNwfft7o907UbCyYwt5
x5kdsaMn60FRqh6BcKUMTD6O3V3df5Har5e3bKFKf76W2UmJTU+thw4bk/8ceQDD011mRa7fH5vp
Tq2ewuxKdr6PfxHRzpY2czcTGlEptIU768h61pu2lDdFfqOtfaq1LZw7XZCPjdOyPM9+MYqHyh9c
Ld5e3sM1GzO3G/PJS9UGG5X/PNnHvN+AZF5L0RZPD8VCphV5xMK1c+4Lra2Gvl6zYaUDBt3YOpCO
ja6orFny5xFugfC1Sl5qD7VNELpt8omp08vLXOhx4Coi50YFnoLOnJMsr0sg0zlu35Z7zXrq0j3Q
hf1QbrzUcWWgf/Jwm3ycWNZAUlNk3xw4Su2zjNgy42msFIvUND0yygffil1vq253eW0LqcOplTlg
oXJSGwourBjVW1Zs9enO7go3rokgey99u2xsyV8E8l6MjQkK25lPToUS57YMqiiptlWF9JBFrfT5
L2xAwqBwM+ni1X7uLj1ZjlM6uEuY/cr82wailbVbfHEZGhcewpVk53O4bt5XUR8OuIOAKwQC/Ue5
fo3sf8ntnT9G5mjdwQ6saJow0hSfPHrn4d8UvIxTC/OdIkUZo5TTK5WFS2fSbK+9Nb7npXQEaAHA
ZhjkRavm/Guko8WZ7oHfNMqtPGzb7mtn7bX4auxf/+Kz6zzCKQUBKfutBHZyY0Bpm8JJy2c35ePk
bf3qylM/XzaxdGMILhFQl781v+cnss2bTm4mkDdK8rWQrnn/bPNuN5rPnrW3nUOs/rLkfW6tlHoX
7nasolLFLipowM+20Ahaz6SlSyBHUEJFLTv0jiUPsXwNmCK+9+zBgyEmwuFdo7k2PzlK0ia1msaA
Ccx2l2ul69lMszEDMwD/UnbAMkDUSqCmenS1p/jH5d1d8Pcz67M0r4tjWbLBaYBrHdzMvlfKlfUt
7iMDNsxy0DYx502uxOrqhqo5yyNgx9KvYXiWgrtg7bJYCA4Y+GNmto4m0JqwcjCj+beILHbB0fD2
f7FVJyZmWdikSnbpxyl4Rqh6+xoMsP/psoW1RYiPdXKapAqeY03sFSUIN3d+BR2qZcVKP3Cp2s/g
Dg8unlyUiefPVpiqYglyMbAY6K4VIU+7gLEBzc2yex7c2IN9G97jIv88tJ+9NdTXQsXpzLrwl5M1
opzbRZKMw6VddKgd60XuyhtBl+VrJogs5sGHFEesD5e3diEinpmd3YFhEvk8plj0pD3X3m1i3A3K
V636pq1NWL7/hrwDLThUdITB6a3N8oe07qEHlK2IZqocuHFb3qem5CZysBKf3u+jaC5AqYdYAW/A
d2+Cpi2bbDRjune1q7d3xfDSl+Om165k9CsQ9f04zlYgTbCFcjCnYF6QH4rUTIrCijd0kiXlcxw8
S/XXyx9pae9OTMxL70ZrZo6XY6IAxlnpb1prbutxe9nI+4j3GzHDZWVzDSP5ce6AIzTffT8gSV1a
/c6M6m2/lkO8D3lYsBkp5O1Mn3NeKkt1yczkEPlyq3ML6cpQd50GDVf3enkhC2aQXxdlE8YChHOf
LwQvSzunBT6Qtp8N50YbkID/1Corb8IlK2De4bajkUV9Q3yzk/NqSKOpxJ6PlcRjeKT0nhO5ve8n
qb5SZE86Xl7T+2Nq8+L4Y038mhNrsWVEk6ShyZ6FZezqxfchSz6p/ld7Uo9j8+uysQV3g8UVIgXO
Eazb2iygR1EReGWJOzu5D43C9wHolFm8XDay4G62+EQMmYLqhS7qfEWAkZvcEixlA7gLwyWVsZ64
Ke1/LptZCAe/ebZtIbINLHEWdsbASZVS4MEsbx9PbwE8QFHI6Nc2V/aAfykUrQ1N0oTjp59nLjZe
TsULYIkKXfkskw0mKXUCHy5ZrbDryZV1b2RQRPYeAUfy9ayAJ7cbMMW/seyu3Tp90LulYpNV80Zm
7kCiOlNv9F7qoZue6v6q7yX9NfVqUpFQ7opjVGjxtO00oqmcmk1waPsErYGOyHpbV317SwW5ui+V
0W9vCivUH83J5LxN47RXmzG4MdVU/qaOuX0zhHZ91eJeIcNjKYFZn3SF5mEcS1AM+Y75K5XzYT/p
9vgjlEbjKa+99CWgk/WliO32RnfiYW9g46mwQX0UWaYG23Rwums9Mc23rgxgd4rHQHGHtm/GreJL
2X0eAmie5KT2N2Mld98Fo2e9hwAtv2rNibBd9Vb62GdVM93QZe29Rwdk6QOjLna36aFKbNwhC/Ir
ywjG16Ktgr0VdjCB5gr8ABQ0zUMQamgFeDZ051u/HRkAmtRAekjUTH6Ly8l7yps6pH9iGeVV2knR
FsE3lHM6Pas31K2C7CYr4vyaz6j5O82Jx3/VUs1TWNPi9BN0RQXvbAjD91ldh7/qpkzUvWRVGW9i
y2pj3uV++6bqffM1n3w0ZbrAjn4g1qDtKr/VkdbIEu1WD2rKb43pSe5ll3//hqYmJgumPAuYBICP
85MVclEFUglXsppOGx3uB1VqDlMkH0Komb0u/TeS1hpXS4eZkoTQunYgZJsXRQzPt/Qs5ZRp8d4E
fNQOH4fYsagTC7OgXmSJlTeCLdVHOlZKRrfPri5v29oaxLaehNhmVFp9/B0p8K86vB/Up8sGFhJM
KIo0bgv0rmhRzGNRA141z5qR4kauSt+szrK+ZoHfV5vSziiPOhBg7lPP8TmFqdlNbhN4obptYjX9
p/K1iO8X1jdF2Hfl9vIvW1o6ZKPkZ9DbUaqfBfzE94be1wFG9O1nSelcM1hpNCxclqz8jwHxA072
1q6aOFd/Exv16musQuMIAsMYi+tMXbG0tpSZ8xuhnUaWkFasaGeAvihWNaOWbkeLNykPbyi86QKc
ryV0QuKzwCYQqbaq9erAcRgYK19k0QiNRfJJbNHvPjeiW0lY9OirbyT7qav3Sbs1tBUTS98EHtb/
TMxehg6QVdOL6NLVw7fYMLdRCyQ76+lgrrFbri1m5l5y3uZFL7GYejwq1XVNRr6GQljIj2wqOmRI
4B5A+Mz2K+xGtSPuCRRCtod1cJ8ezJcAYmXd+ziVK3QIJ6Zm+zbkchqPEiVKrwiPiJ1mib83mm0j
3wXBx7O+M1OzjRsUy+9ij9HWfPC2jRluYVhN8lddhsldMjeXg8DStQGLJqTGCNWAZp8ZK/28a2uH
LeyLTViHbhGgkXdEhso10EuO1pxi0f1OzM1CQq3E+phJmBtTzw277Sj/8jq3S14vr2rJ98gzKbCo
uvq+kwrLWWskBpCRAPEDAAk2oA1lWuNmWrEy14wdM182w5FkNoJtyg4eTf3ZXGNOXtqwk5XMB+3S
qZrK+Lf0aWGYh16LK8r+yt0EJR7NIi96ubxxa+Zmbh6OyJvXCRunaT8T6ydzdpuCyaEg+nLZzkI3
A+Y+cgZ69vSHgfCfh7qK41R5LSPyHfduamwc47lVX5SRyke4DfJ9M643Dpd8XUA2wLmjYAcT6rlN
J4Bj3c8BU2h5Jib6tJu8bV/avkh3SnXf0cORnBVQxFKEcmDhZ4myY9GkPjdJ/thrVg/XgNTr7U7S
Ho249WBryOSrwi7f4OFYa1UtWvzNBQAvmBC0Prdoto1elzFhNx8Ti3abgtpw3IfKNzX2pGBT6qWX
HNKhTVcKaQtXMKApzbRsiiFwDs+eXHziLDZ72ipZYFzl7Z3llYfLPrNw3P4fCaMJMouO1GxlUoIO
ut5S+ZbjON0ZE7ySZlUPYDGsf//CEu9gZhEcMQo6W8tUOCaFYKJUlFMQUZ9a61Co5e6ykaUNY/Jc
cMYwk/KupK5MdlDFlSB2M0d3YAxLW1MeWXAF59TCzPmsCSkYWRvJiujJR4+RvFe0Y5re5uNf5OkC
2Ut/FGgEpFbi051kenE2ZKM9CkylwhBp62yK4Ofl3VoITPQfaUUBWgdeNEcRx31kFVqhQRCiXKv9
dabvRvtXbqw94xcGrkR7FewNrPEW/5t9eiNJ2zEUKUUThfneaf3umHVONblWZpj+1nIC+y6U0+De
d4I231Z5Wt73fZK8hJMWXiepmuYHj/HuyC3LVt+pppe8iFL5rRoNEPeqKLODIjeg4Kz7vvbcKGf6
ameG4ahSOAiNl8SBPmZDE8S8iuq6rHj2KFK2kgWKVZzXKlgfeGg4kil62/NesjfGvlfRIODlZsi7
sc+8jV7X0lXfCINlM+5UtdcPxtj2h6or7c3lj/n+JGOemRWYjWmSvpMRRSm0D+OCtiJ0JeW+sWL/
zR4BjGRe9XHRdUwJNCfgHQDo83A4OJESZRH9xaTtRtdSsvAqKEzbZVxnjR9kaVV8OcH25WgqL+Lz
Q0B5Rsr7hFHbYCzqm9w2iyc1auwfdqFRwrm8g++Pg5iSIqgaNvBbCPLPbZHbOGbdMUFaFA+lRisJ
XeNuPOiFtPKpFg1ZoLnQ+zM1dU704atmaWVxR5sZcOMYKrxXw3vUeHa1Xj5fXtP7gMia/piazxJ5
hZ7LU4Op0YTjr84exrb4etnE4ieCu4VGpq057wJ7qaecuQITfedvU097jNHgC+Jx5aZaePOzFCDZ
9PnAzbKq88/Thg5VvGSkv9Lv2+k5TG6k6NVXrwxGvEOkM8ubCY306L5IgGN+urzGpW2ExUAoa3O1
UGQ9ty1LktWFsUGDGKnmtM02abi/bGFpF20B/CaFAqz4ru7TGrlnEns3YfGK1tukPv3NWRJR3obY
SJARzvs5ox/n1VQxvtnHRzlFuGA6hmRRl9exsFOkgTRw+Eo6V4p2vlO2kZdhYSvQf4zKpo13zI+s
WFg4PWDkqRYIhIHMv+cW0pKxwcALsk2W3XnBfVjeWc6vXl15MC6sQ0x4IRLABCAznLNggEhm1sRZ
nG16BB71N3NN9WbhexM4EZjmdqfpMY+hWd02IzM82aaAWbePt2r2oLUriosLN5IJuIBPIapR+O75
TqmJp5uUuLJNqRyU9FNvH3Lri25eycazZ6CYwlDv5Y+/uChQGkIgAJC7Kh4LJymLEoNU93sMdtGt
YbwG1teYgbL/m43ZosZY9tvcxsaUPXjtAyXrKHy5bGLx2/9ZxlwgoBqmGmg3JvRp3CtKchyZEvi4
CUYiOCH8n1muWUCxej0rYZHINhLDq6FpUaOP/2IVpyZm8bIOrYDyDiaSqXIdxp27ldfJ+6cfKTal
AHzMIa2bhyzT6KDuKqtsY+ahq2efojcaq5Q4tiadmuHH5Q1b8mWSVUjCBAQMNbFz18LlnKStmgwB
rIexQz6ZaWqZnpoJ/+Bh9MyDvCZbtuTMLBCpIWYEoKifRbI2CnKnyDvijBmynus0+t6uEfEuxbJT
G8ITTw5MpVUSrzJsSJkb/urqL7K/jYIVR1jYOovqp9A/pxpFP//cSNCr3lBJPZeWcSOZkZsGLyZz
kIHjKuYNmlHltBJ3hGfNMmEgnWQCcDPRolZnR7SvVQQmx5Fv5bxM0o2OfoC50RpAF+Ma2djCR2Je
gyeyo3MdvBPjsfUuIxeXs03VjlCI87rUP5XDWlPmnRVBGmAyKyu4FLk6Z0dJlpnKIUcDetjEzDBt
CyVzrfBw2cPXjMyCZ1koTuMNGDE8AN7wi2nZX4itCV4CwUCLQwMfmee4stIP5jBATBCp1Nq1be8X
m8vLeOfSvy1gg56tGP2eXZxNWxSMytHyHkpnm5Vb23lWEmcjr8SDhd0iwWDUG5luUdcXf35ycry8
KkijCyrhZYMMK5NM4xf/w0kZg/jI/FIh4auT/s3WItV5YFRCwSoLtCet7bZGhvyevxJHl5ZyakU9
X8qY9F4becIK+ElTlg9K2D5o1ho+adGMxn7x5Nd5Jc5OZTfwZjQnBvG6xLhtBu3OAjyipu3H3RhV
ZDI0gRwSE3iz1UySalaGaFFQ77YAmpWaSwPpspO9u3r4MPDSkNNQslLIn86NqHmZ8eA0AYUaxr53
wh1zmYfeB8uTRM+D1G+DYI2C510UnZmcxYDILkpraGhWpKHOTPUuLL77XrONmbTTk71eHWC6urxI
8TeehVHyAt7XovQHqgMmiPNFWlNuFkZDo9a2a3J2C46aYgdvw8Gc7OfOS4+Xzb1HwQp7oo+gwFZM
4Wnm7YEHyXIrlLl6yoxtsitM2vaHPNrk1uc4flWUpyB4c/zry2aXVskopI6KECkEiMHzVZIj92Fa
UbTWqms/oD8jWsY39eC4ebfC37QQmig+0WikgcEklTP3mixOpjLHlKnKV6nm3bZJDI1R+at1mqfL
q1oyJZokMugsroz5Y1XP8ro3OrzFMDvZrZWivbODsbkt6lJyG3/8i0jF0KRD7YmOk6jMnO9ir9q1
4gkK6Eo1d/RbobOmWvZh0DceAk5aYONJWd+9IB3gG3gPJS5Y9a1tbPmWOyXZU6gkTJ5m+X7MsrfL
+7jkHWCkxdrE7T5/JpVW1SWVEGCwO+PfZBwOKirMk1/VbmTH+9pcYxFbszfLleqhBksVYK9Iw19y
0CBKOlwPVOBrqXwyqw+nL7839M/yZkd8zHKrTGI21M5g2pU+IdO7z9dYGBcCvwVwmWSfrgl58iyR
zfLRgQOPNQyxelVqT01n7EDcffzeP7My2zk/bas4EvX9IVD3cuW9tU15p00//bBa6f8srYdaoIAL
ksxQGjz3dW0ao2iKRiJx95z0DqNkkhusBd+FG4biHGV3/qGgO7/6dSavKw/WIQiilG0gf5HDL14d
uZlXP5Uhkq4r8WLRnIWTA3UDqT/XKxyHAHSBmH2up+Laim8T7Z+qL3fmvwV98W6N+kV8i/nNAq8B
SQCJDbs4i7mw0rdy3ZFxxI7zU0ogdMzCFfDwUgAkPdN4PJGmwYN1/pE4RGi318RaqkRXcptt2378
xkuEqSpj5Z5c8gfyJ4tHmqhIz5+GoQI8L7NolETWESwhSOhjrSYrZYf3lCsc1VMrs8vD1MM0c4QG
W5Po6T/SZJjX3qBVjzBcjZ8VabKYHDeLA02VhNqkVd9EBdUQN6si50F1+u7FTHdqv0ZY/77nO/tZ
s8PghKPhBSaLl+DvSfoDEx7mtPGNAF2tbV5qGz041Gv3wJK30jTiqoHtS1d/ZxInybcC5a41QUe4
KarmKjS1qylsb71kOI4cRa9qr2O9+njGJ/pU/5mcJcldbo5e5mMSXg630U13sH823hbA1Y5OYhau
nMelEyJQuxTpdZgC5rM5bVJMWSI4AhTHe9RgJB/Kz5dvtsUDwtgz+qTi7ToHiai+kTljJSyAQw6v
OzlVosOgKWXgRoXhfW+CrvibPaTcBO0HLz8qzednshvHTvcFeqjJwkNryW+ZXFznBSUHS71rRsgE
0zVVmsVVijonfFwwZ84jTVBOgxExFbGxaArokwxrYnaj5w7zF8ZK1WExf+VjiaCGwXfYO9WKYkRS
ubu9JmEktnd17jzL30fxz8FyJe2+9F4sda9bK6FhMf5wDDgIusBszrY1oK89xbpoo9aWi3TMIxi9
vYeYzGWHWUpNqBf+r5k5Mqa2R19txaGTK3/nN68SzYIy3wfjhMbxSkhd+myUb/lelI1gbpktyTck
BXVPkegNQIlqz/7HKXtrIzVDAB1NfLi8ssUgxiCcziOHtgFvj3PH9J3OpsnH1zJb7T6snnPbQpA6
7w+J4e/VKfk6TAayFQ+RuTbjsrjQE8uzsOI1KNrUBj4TJulbL3+ZYu2poDi7oaG1v7zKJTehlkjD
g8SZ+tgsDbPKLvP8CFNxacRuYei/nCa9prG2Jri1FLtomRJSLGrwypy9MGw0lAEHJiZpu3/NSydw
tVU638V9gyCCRxRXLt/u/ItF7ZD2WYONzAJAjCB6HoGg11XoGlfeh4vOwVufEg8RS0yBnpuCJmec
+olus9k0tnLdOJqf3JFsFoOrI2UARL2Lats1ezW+1xsjeFYDtb2xAbN/vE5DpRGqPF7lDDnPD4UR
Fq3tSPyQuGo+k08z1qZG2wwW2ZU4vbhk4FSigiaajvPuQGQoQWKXRE3S4GvNjnw3Rm7Zq4NvXtf/
Mznqa5BqGzXPHhWeQ5fd9P2X5dFKqGa/KRS9o5wxtN7oC3KdDd23XW9CEZ9vfTgus+z5sqH38QxD
4NXoeorX5DxD1LreaDWH/oRX32bmtyH13SQ78iCnM7KypvdH79yUWPNJvgK9V6ENOqaUEVU9Z+fk
JItrF/qakVkm1hlGXSqipYOSiV//cKTOjT8sEQDKmN4H1wxVIWblZjGEaY9KHnxK+TFzN2bSHVMr
2WvSWiloYSngjUgRmMkiYM0bh6NCUlkoVNWz2vpOV/5geQRkv/BXrpkVO3MmZkR6c8RZJ3wtHd2g
kPa1NOw8Yw1nvGgGtidxO5OHzCHgktONUl2a7NrodRvZzm3XMXN4vlrv48FKocvClDUlJEgE5u84
v6yIVAlk/6FZuKm9s61NHN3Zebi1q29mEextZoKmD8+piKAEAoPaiwLqzZ65nhnWQeSFWLWT5BPc
UK9qQdojSyi0MQNkMOyW+s7u8vFdiBNi5MwULJTQK819pNP8KGmnMGf0R9532o9k7A8TGfmIZtBl
S+8rrzjiH0tzL/HC3K+HAUuN/ZnBFnKSneQZu2n4ZqjkertyrTe/ZnCWjiRN7gHlwmBQl67VkzHe
Rz0zbl9Cy97V0pu1Bhhf3Es4z5jPExiQ+c3SWnprDHWcbxRgi2PwNKjjVvbczlpJkd+/29jJ/+zQ
SjiPg1VeyIVnsrBI0ahcf9GdaeNFG8l4S50vtrQmafM+EVFYEqRCOCXr0mb7aE1BH/gVYaQ0b9Sx
cDXYry+7xsLJhkJKUNjSBRBp1fmChjKh0MBM76awVdkd5T7axQ3ULeg2rfGiLy2G2rEJ5Fics/mL
kI5aIiWqRTvdL1zDeFxNqX4n8OdVGYT1xNwzEQQE4TzRaSswuJXHKR6MOnMLz7ixUqPZS2P0EMjS
Q1rrxrWn9reKJF3bdnUlqfnnspzuCtX34YHnFNbBIz0knbS5u86RwPEkMjJf1rqVE/meOpXrGtC3
6P+Tp7An5/veVx0QpjjImQ0y94WSHuVAEMbL26JDH20AEh15G3n46U/GNlJ8wbS3Um5c+PKQCzBh
Ta2Mgtm8bVAXHh3IURJ4gGu/s1y/eobY6vBh98IIQ7NI5QCgmZ/LNEnLtBh9AgF5mFfLBxPq/VXt
vIV0j7YHj2OedhawmXky3UZlpmgxZvIh3mXtZ2sU2NhmOE6loNNptyPCU0qB7KFRr+Wai/vIs1JY
J6eYjziSBpZaaGBbj+DEGprNUCg3SbAGCVg4PQJh/p8ZEQFPM7CsgoWpxUyY099JzPsmWBNeX4ja
oiWog6gkd4Xv5NyEXSInlEoEN7N61r37LnuDWKcZnu36TdePrbeSuyyUGxBROrEngu3Jkpqxsb0x
jPLNVG7z6j4e3ZDit7Ltp2td+uZobtN/lrrjxz2SIr7GMwSIFenMuVFmcfO0AMhHf0J+GLX8evCN
h1B6+7gVelcMf8n4vjqv2kAxCdgyQcXRSMZd1YxXZVVvgfmuXEdLTqGhKQrUCozduzJ0H9lBST6E
UzCiotX/kvt/fB06AUJVwQfRiZuly2rEQEBn1ji3/EkxrjU0BZKVNSydHyB2YtQLiBDOd/5BPCay
cxqneB1yIFllCpIRd/VuWPJtevYgBQGfctvNblLftHOHegg7Zd60jJpAYqL0T3Gwzbx/q36b5it5
rHCj2VUEPkTMrsH+QM1crPrEt5OuqphHZ8hZg5PTagdX7Z+a/DG0QzeJQrdc085a2EUGDkVTVgay
RgJ9bk8aO6PkZZNv4kxM69o/O5/LRVPXwIMLHif6lqBGxEVOre7cTqYphReEskglK+l66lVoljtj
japzyQpNWGqQ7B9X5Gz37Lhk95IxR2TkZkBQem1Ec8EbGADmiQFdLvDxeblMbS3Y1gL+fqnaFTKl
1Jhu6CelvoW3X/UP4xpKbdGeaFKSn8LkMG+4gU8x+kZm16x8uG6d4UAl3jWdX5r1g5wFdj7rQN/4
o+PHRDgTYT+Y2ByZ+322iX2XlX1MisPF1Bwtv0dmfI3R6fffMXdzlqUI5iiKt/MkQm+1IIfqNt/4
FB8ghkjCq1C+a8iI0cbsPquja0+PCPv44fekPXTTQ7AWz5dc5fQXqOcOGRtDN5SZnm9Ub5KuUfxS
H/TS+PnhMCgolf9b5ixGVVqssJEsM4rlncR/kUC6siAcu2xm4RXzuwUHOB/QCgNY52sZHXmEbFsc
LtKIprA3yoCuSPhQ5msMikvhQjT7/r+l3wnVSXgyqikMg1TJN4k2HVMdPhIn2k29+fzxBTGrRtuJ
jgl1ztm+JbFSRi31r41P7dly/B9DFd7JZLywJa1lEwubR6MUWhXBN4/fzzYPbGOaaD621Ki4aVv/
cRrNg1WlyHHY+zhujrL2qACvTUoVKvN7VXkxzerWrw231H5Ucbyy9KXs5vT3zLe4KXl21y2/ZzK8
L3mn7PRKuTaK7DqKg8eaykYCDtIiX6XbFEAisuKyCxcQnIJIF8GvAsJrHnL6Th3jvgGcmNWOmypX
g7JBVjBRw00qkdV9vfyhF/zJJl4LABwAIUZozz13Mv1qTOEpQ3UMaWfjMCbfp24lnq3ZmJ10w8vj
xPGCYlOFmTt5h2z0t+Xq0OCiG52sZOayflkMslKzEj0+2M1XibmiZBtEu8v7tWZFRLWT8xcUDhOx
LWsxkYDzAStc8exT7U+XrSzvmCmINBBFhoD/3IqtTJGFGxabBDF2hQH6JKT5tL9sZHkp/xmZ6wQE
kOnIUyU+vXSX6Q+pdYzGzdCuoCEW3Zm6AYNLTOe90+EqM8uLBosNk2qNtKO5KrTytoVlmzF9ddMr
3kHt14o9S9snCi+MmJDrAMQ+374ksmJIYBnKtu2IyqdzK6fZwWmUz5c3cOEGg4WFCiAhH0Nz1GAZ
l5EyFiW+YKp3yAsfcu/HZQvi4Ta7pSHOE8JiMFMLFqjzhQR93aqVRnJo2WEKlxrEAHHQM19eZ9/6
MWqJi366Ev/e24SglzlfSPARwdPmhfYplYzG0UmxmnDbOV91bee1173+rZU3H10chqCGFjM6BLx5
3A89RWvrnDSnaN8G86tXXfnta6VeT2tDm++/05mheUCvc6ipkp47U6nerJiQvSYfL47j+WdC8tuk
XcxbDkbYeYGs1rspbxqTLGO4mZpHMztIwZfKP5b9TaHe+PUKmHPpC52aEwf7JAblfha1VYu5pBg3
o3wFp/LBC79Jw7GJ1sA/i7aY/AOFCJSJXtW5rW5CQ56TxmUovzZ2dNSN6SnXqp1UtS6dpZVc4P3B
FRPsAqgHaxz/nfm7ITWRn4ubou9T17L2vf3ZK3aX3e592BM2IJ6FzQBxtjmzQB519pj3aDC3+b/G
+FxGt8EIDGTlcbzkcyC0mXMlMaQpMts3RUHNUbOEFeXJ9EIqIk+Xl/E+riIATlDlefA7Msy2qpXL
IivKqNjk2dYs0OL86esPWnSVos0ar4E1l7zg1Jj4MScel5Z50LawCW3sSXfD+MqwngyjcC35ql57
cS25AGhKMG3g80B4za4+6Gz7zAjYuBLtjaQ6CAE4I1hjGFi0IuQkuJMEf+Bs94IqNygbJwUiVE+j
A7uZ8yxZa2ysS57GFf6fkdmu2WUvEWkxMnE486s6/Dkp17KyJvK2+HHoMZAvUotBnff842RFUVtx
iBk7Nm5SBnaPPE2hLfWHb1Zr3qm+l64coUWLiD/TJqWTAvb63GJgBJkhe9yvXvqPuGJra1NKV1Jf
bJv8cNnNF/fwP1NAAs5NQabX1FGe4w7jEaq7si9cxyCtWzGz6A8nZmbH1fSMsm17zHjJzuy+tsFz
Eb5eXsnippnIl1BeRB11DkFDUEKvgNoUG1V96qJ9Y1zLjgd4ZGOuIfgWF0PwkYE8Ex3mRZiA2fpe
S1lMX4f7YtQ2EQifAVHyywta/DQnZsSfnwSFJO1tEzXLYhO3KbWxzRDuRsV0m/wvQqmYdvnf5YiN
PbHDiGiiQrLP8wH5Ya21X7PJ/5vPf2JidlKpjfmI42Ci85+N8CF0HqZhpa64/Pn/rGJ2ZmrdaUtD
ODKkVfvAv2njQwllRaCjM7P6pBbuOk9ITrZsntpDxdHXpY6xNguYS+3FzMB0kIxvZmtvGyvddZO+
Lc02gpKmO8aT83/bz3nWYFoMdcEF9ju8tuqnTj949VpBc8XL5xo6agItgV1gI6mcrRU8yI3jWmvw
mRUfn0NVSzPvEZPDiOJvnWbX2XtDvbbWijqLvsEAErgnqiBI7557uCaPQaAMWOmLn2h+lOOuS54S
z99Y8Vo+t7hrwIkh+WBMjbTu3FSgWzXEzQWBTv6klbsk/ddai6WLmcmJCZEanZzXyE8azfZYjZm9
2tmPQfkeO5vOfrF71QVQczkILW/dn/XMgpDVSUne67zBKgnKo7DdBsPARKzbGz9y4/WyrbWFzaJE
7fudXObsXVAZR3o33fDFAPqhaF/V4q5T/yIXZlDhvy81Cxh0yuPK17GmZvqPxBpDl47lHvmUq8ur
Wqh3kUn+MTSf+QeeXNB7Zwsbf1d5n4xsa9E+nKLj0G5z85iHRPfg6Mlr4GGxgHdB6sTu7M6dlAH6
YgZZN14Vv3ZOdOUMnwxP2GQyzYk2CtXosvqbtPnE6KwWlXtTHfgxRtu+2qfqU1H2KLke1PprjzBz
2v+8vLkrx23ehgMdXcayOG5ZC3yYmdCqKZ4TyVpZ1dpWzo4c3LzG1KWYkfOfRrQpmmsLXrjROQb9
ZnTcei2zXVuW+POTI+4nRSANGva88c5q7vP8k1q+XN65pQfUqVfODnZXJkXpCBNT/zKMP7Rx5T5e
gB6cu/0s6A6255tRhwF7aF6nUXpWnMgtlOAJph0EUIybMHsoEiYEUnPtxImk9ZLnzwJJZaulHIWY
NvX8VUvb2yjxbyxrvE708Lpy5M1UZBBRmztjkFfi5XIMI/9EE4WBq9/B4OTLZYy5tlpDcI4kfZPI
P+UoOATptFcQmEmr6I7J25VqxaKvcLWBd+U59w7hrjEgMCSROHEGkgBlv8sUHdqXNfDu4kVwYmZ2
sJGurJxoZE+bsNuntr2p+vChg/o41f4NnLWJ8sVtZBaU0iyIC1qR5wfArBqtY0aSvKARxJnxxmkP
Dfxt8uSq+Ze4cy8fhuXF/TE3u7V1iPtr6Nw5b/mrBBbG/lLn26nea2vv4rV1zQIJtT/PH2oMtfGL
nDFIdd0MN43+IMnXuv7v/21RsyDCuJiUp6LTPrbfLf2QwV433CrhnRNtLxtaW9QslAhcaqvnGGpg
6bLvI++z40GX9Zxnt4P6N2GF/o3AwJJIGbr4MScHzJE9PY2Z0d8EoX2VB19kzdhE6bgxrQCmIxos
w0/ZT148Z62lK1YxDyqiDs3IIfygcKecGzbM2minHsNhKF8NknND+HyKKvOuC4K1w7Z035zami0S
BsEslzOiyKDGh8Df9vlTOx2p2OwcyfUDHb41+y+OwKlJ8ZNO9lVP/aJMQpZXJ79S+0Zqfw0NOike
nLxrpNZL/iIezhBQggGiL3Zuqmq7Zkj+h7Qr240bB7ZfJIASRS2vkrrb7S1eYjvJi5BtJGrft6+/
h7m4k26aaGJ8kQwCjAGXiiwWi7WcAzCPcMv3bowB22+Wdxuv9d6yIi/RoXQrL6JTcZIvKWuXNmMP
cS1iStc+FqkVALHbS1As82+9eteUv0fH0RwKpbmcKCm7lLQY3IaKLTTuvOUw1UgboqPB0aGJqdz/
qXaSR6E1ZtMG5KjCev6Wk5CkD/mqiZTFr3hn+ci9g0cRxTKgip3vF0ojY+K0uGFqr76fmvgJEZfm
ytaJkFxIBZJerx46BFhNfIvTv2t73SNQuVBiIASkD2JgXTJwJIxaDmomNB5hRspMv/ZkCTIdgpzy
4P4r5F0bNJJc4OpY4Arddf22DZ+5nx45krnLj954zrj56AH37bL3VS4dusRQyhTozHJvb4VGAg88
2kgTrd86/8HWjXYqDfnk90tbs5BqnQwRYnPHufJ8/inNUSdPamMXrx/JawBB0ENlHm1UlEp75KQT
B/YxdEG9swgS1ygDPg7XbaqrjamN4V9BtpT2HN2lsHIGQaTBo6x5+9+xHY1LVa/cXyGSnyOIPF1e
QAgrMOlYBB6G/McXnmqOp9KdMuTBQQbkYkpV8m+V0Q+rRyFmFX28SZGGaQliNLbwcPOXoMmLqxlP
vstWp4iYgF6EOSEgmqLB8l0DS8WyFP3sNeZCdgCGtydAdQRdHRn+62VBquezQBbD5BjQtjB6K3mf
HMgfTun46NZi485ey4NRbPsY9JlFt10N9m9Uo+8Z8lPZ6txmTFdeV+mJPh10KoqJVfx77vucjczV
nKFZxR7bMaIgp9mZc+4HY14PIJKxqoikgIi6rLPiSKMBHe2lKH1j+kBuULOqsVpjE7WnIh4LQLj+
mFeMWl6WoUAdsNC2KpK+f7B25Sz2tLHeKUcUgpzVfign9ANB2nDjgePo2ljBJmUsxgOSTe6NiRAg
tLbsOwZ30TnkTHnAE2A5Z/8dsEd8EnpeMbWOMUG5ztusFikXCr0n9pO1z3mSR8AdxqqvQez4Gr+p
cAFnwiS/NqLKShoHwpZkQc+MwdbQArxUYKTrj8tLrbgUIAmFSjzP8IKSz0rVIuPi9witunUCA12a
TEHBuRGZq3FsV872XeGbAQBifg9L/fmybIUPOpMtTO0krAPL3gjcIxSvjM0JMS/jWlEz0J2tI1dQ
nZNTHaVTumbID/YNqi/J2t+7CHba6kCbDtQoAIWtry4rpVpQcBBglgUgamikkISlw9ZZxQKlxh4c
ui21AJRFnOUVxD0MKdDqFy8AElx3U/ZCurHUPLhVS4rWMw+QkRg8AhKhtKQLAFzHxUDv3tZ0QbZ1
wwMb+jbiDMRU27aMGnmqpcVYEBNwDlTgBJ/Lw+TblNg5tG0xyjiNr35/PcZXZnLHB82RUIXKmBf5
V5Q8D7fVpc24DZ9gLywOTDaFa51+YYMT5lb8lo/dET2KP9fGOq7kA0/jM9nSbVn1DOlfZL7wmsse
JtByJ8z8ZNRdmE9F0GyuG0zMeLhsSKqtFMifQJAwkUGRXyJe1nrNLMrUI/46JDTiF5Pn0ZpoPIDi
ikZ781851vkWovrZTxmFHC+eo7sqqisMLrUPRr73rN1llZSiKBV9pYA+Q2vuuSjXGPORMjibGgiG
CS8PQNJqwXzTmVfMvvF0QwpKcQIaA2sIFyc3GcWsKdmf0spIEn7Vbo4JuBh0yaxlvd77pW9GBY/v
mgIseZf1FKdMepQAsgqZIaBmA09C7jCgrYU5yhVRT1N+EtA8wNIlOgoLpXInMsTPT5xnllc0JjNk
LJn7Y5jym5jzENH2MyKjo5t2ATXc6LJaKpEuoGgFcRX42+XusKmcW28T/Y+z+dkwQj/56m7Hfv5c
orijfYir/OipMOlyqEcrBmM42k5cdLSk0y87A4QrOiIJ/V4YaRDPN5z9515VkFbiBYYqPdJtGGQ4
X9Im5RPJhEjD3PaLOVxvA9+Ps7O/vIyKMULIscS8B8FCAjP0XM42tmvfitvdmsGLSZ8TjhIZEE3Q
YB1ZyU8UYPDqN7yIlboRDdWiAs1VNNzhODAZLy8jGZrLG5x1gkoZ6Kl3JX8h7uvoXCfuU0U5WhI+
cMf/gVLBQIiAYZcuCAy/JVlvYE3N1HoeMbU4ltYuxexJB7ZKzboqUus46ng9/68sufLtLSlaRnKs
q53/SoHDW8ZxFaKL6qVL+I5X9dEaljYgjf/JI8nrZeGqi1AgHqK1DLic72qrKPFM/UhwO/nFBE/6
5OPeR5NR4BtJWDWargidMOlsbBuGdzITwib6008O1lBERfbWtrsFLOeX9RK/SnZlp3pJAUW39ZjO
Fb1sk/lqFd+Bx/GB349CJzookU3HtMH5WUjIkHiNj9/f++WzmU4/rNKIPiLCR/sFuAyApiiJaEhH
/RolJYCJRgWgEwmIyS5LUPl70QspWGtczDHLBzoepjlDoit0yRCyKlh7YADrZmZU3vdUiHRPAxGS
ep3I8VL/pXWPZRFZm4dhMRqWy6fy52WNlNt+ohE93xbgH60tqyDMWozABG6IbWo2XrlmLqaLAW2D
Hme5TxtZZO5aHVI3a4LGIQxO8zApXsys/5AczELiVAKYT94bsHTgtIj2Hs9L5wNBHLzL0UsdmWav
yzsod8gHdC08HaI2ORg2SJYXPYP/8Um3G5zrjEds+M2aPCDVZxo//fctEsAJ6NNGP8C7KW1/A9hv
5eJV06xvAzI4hi69oNqhvwIw2XRuA2u7eWXhQYAzf3ehROtepzqfrZMhnZwURdC+yiBjdfZ+9kjZ
PSLdy+ukiqNP1ZDOTUNGghQ7RMzTbZoBrezYjJHda/ykThHpwDDgsVsjhZSO9vuyzfdgYg7KodNY
s8rzA4QBMTT6PfHMFJ9xEvW5huUPs3ACguzIC1L/JUdXZO78rPx/Li+bUqETSWJZTyRl/rgitoWk
BrjsDjB1S+dQ9JqIS5noOdVH6HsipcW809rMWLaJb4/MM4K5xb2ZmpFj5y+TOUSpP2DjVhS2nMje
himoar4viuy+axfdx6jih9OPkS6K1Wa9tWZQefH81xnDb3yr9wWgjdw6vV5sO4ALOWB6NkrLD/RN
CXCN/9tXTzprKZ56oy16zRJ+tyw/WmBgzTsASqzguTaf/187K09VV2nsDZgzRurXTY9VAgjLCq1T
ow4GRWNAnnTuHLNat9rFamKQtbPKwB6TAFTFl3VRudzTdZMioWpyWoeLZke2PphWaE2PQ/9k5bfl
elXqbiydLOnsFVNrbksv9miZb6vRCboMJOtTv5uy9CGbfBD7TRr1lEkPgWwESDS8YeHlz89H1w71
2op+OszqxMdipeUe6/jFLZNjBjrkAOwgLMxZ9lz7/jVp12b/n9cXzz289xDUoKotP6EnL05pjb6l
MKlTuLOfc+3hOIZsPtjTdaa7DVTqQpztoIiN7DLS6ufqFu2c+Q54hEMvNe5tE5E8G5BK4uEAppAc
IHBr6uxW0gdkLa4ua6ow1zPRkr8r7G7ouwKaluZd1uyK9rWKNSIUzhsi0H1J/3CtyVntymlivohO
jqx9zMbIsHeZv4+nm4FqGhGUuoCuC1MUSAKC8/V8Gac1Nxl3sYyTc2Wt12n9ms2fLy+XUpcTEdLB
KwwnyWMOERXfZeNdC0A+gJhty5Wvw/oVCy+9QDDC9VcZySa2bvaXvMHGAF605Ndr821J0ET/47I+
ioAX+X0UiwSDC1oopIPm5lWXbi4szmegv0MFZ9BRaKo25a+Ed+XX3OL+Yo6QQIyHabn1+mMZR/9d
CeCWAFECh0hgMJzvO7BTrGkT1bakJAua14Bkivi31IQ6qg05kSInYt1mpKSZEbmP9pfBDkvrpsre
hu1wWReFtwU/57+6yOlPOy5HI+XQJfMBkAig/eWmyPZG9ubT+2p7vCxMtTdi4h35ZQH8Ks9neCNG
zgFfgcadtbOQbXL6YN6adOdiBE6zeipDgy9HpR+S0IgnRbzGiKcO3Loo7cxRvw03K9FVqlVLh4IO
XtQusP9g0+dmwLx0Ki0AdYYpgLDBuQz+3vpgIZmU1f6jnf7waHm8vH4qbwA4MtHCjpFbwGeeSxwQ
+s7gJ0MZYAG+4NQGlvHEiiRgqxFwppkq1gmTAouWopOhMEUMXO3Auhyuy3W/ZfvVBCS25voTKyX7
nlO9JEcqOj+8XAw7Tcs9AZQbKJ6CONuVZdTHA1rBHwwE4ZeXUmWKpyIlx9rN+bROAyJitFld55X/
ZcCAMbVTXY1VZSSwEeTFgYSPXlDJSKYNj5PEwCle0MVo5a+t++qjN9M9mvwqTjWhtXod/xUmgzjX
Q7nWrgVhTZJezUWFscvxCrxPR25XgeFuvy1nGQPPILpBEZWvOtFSHtNOSTY7mWj5rpkXjO3LkljB
xu8ASazZNlOznpZklWOM+dtJqDhbzffUtLuA9Cys8/XWbZZdSWiUkfTT4n0lThzV3otBmkPWW8Hg
zJ+s5nOy2KjygHENdEsfMCgBJQnwLGQm3vXgUKOgjYuzuTjJVd/DYfPhn3brNP5aeSqR+vwDoivI
o85dgNmjJZYacKEO+dzHzwP91FWH7Veyvn1AHQugdqaAjHw3XDv77WS0G/xnntnhigeh72IIUVcW
V2qDKAC0zQKYUC4FgLm+TFsbUoiTP+JbwhwMSzGAXcqivh5M3aWgaiRBB9tfeZL1bPW2wZUhnMKz
1go68mtLv9UL+MlHe49CzN1mrp9j8uL2XegUOuRs5SE5ES55uXwxpiJPJjhUUtx47Lkk8XOebnsX
K/uBzTuRJDm3hpobiIOwrHV+hXaNNfs26sYhlMr4YsgSsAwU8+nndtgs82T3FZTh6a+ORl615z1G
8nWoP0o3/VeMHJ40OS9Zl0MM6TEv09ThImZJPnJ0T4RIVuEP/mTxTgTZ83M7XxX9U5YcP7AjJyKk
vTfqIgGNMPQwGRQAl5GVol1Z4xxViwW8ZLzp4ItBEy7tSVLmY0xrCKnbW3AtdO1tqmNcUD4dUfiB
AxIQfsDXO9933pAidxeCoMf7Oa6fk9QNwMGAGcv7EX5iyQIre/bKD5RHgM7+V6rwIyf5KzxcVh+c
L7jYQBowkNBBD/TlDVLYMxTC0x9NoKBjlPtJWhTScTbhV+3FeskpXiecJj/GhaG7Y9DlbBRuDz1d
tomsvInYW47j5tXZnKHH+TTMX5hkjpw1PxrVGnmsD2j287JmCqs4EyZZt7skppXOEFYW1+PSIfYI
5llTKVOu3olCknmDz2Sj5oQn94aemM16sYqnHNOoqfHrsi6KAOdMF8mxzb1B+gZ/QUO/vGDYd+8O
yED5bdR5/t060hegl++cTGd+uiUUPz8xP2ez/GkuxX6h3OigtaGsAY+pcRHi26Ug+Ew36WR53pgA
hRW6JQAyKD3wNg+6NiKdHtIxGpHCW4oEemQLvUEHPmYIfCiiY+lWxGhnmoifnyxXCuqZGmyGsAb3
4Ay33rBfOkucp4ANZVhrbEK9boAsBH4lnkXyTTSUZsn8Ht67WeuI9jct1xESqcIGKPSvCPkWYn3n
iR5rZC3SYJwD37xdWAjAFhdAyksejGaI8qCjE6v2En+lSgc39SdjMGtILVoW9PSxLL82y+2ULkGy
aM6vZg1d6fzShed9KzJZDoDl5/XgGbqLXH1y/yojvuDEJmpjqpveFxLwtvPmYEl2c3YocwH8DxDn
w1xdXXYVutWTzixHKW3ZSggEgC4G77btgc95OPJopt8uS1Kfqr+qSQd3rvyyKwkkAcJ5HZFxMoPK
1DR4q+7dMxOUjm5rV/0wchEIrejjjBz+1lXfBoz5TeRblUWrFUw6yCWdUUjHGHNQ6E+2oRc1X8f4
mzaNpls3KVwx2wko5Qt+/+Cn3411vgKE2NvQsP3l7dEtnVz0GUCMMG3CuJvExtTPHhBLfQJwR2Cb
pndOFVXWNdPhYSkvRCCoAuGWoT30fZ4Tl39swQV6cxLxkhwpUjSu8dNFa/5l9ZS79K+kd/nOzuSk
HEdIWjuMFnV10PQfse8TCdKTs3bdcSTCnXeAgnWnn2BNSnSQRMor40SG7Ou8ts86ij1ixVcHvN7J
PcrUSzFgTh49p5olU7oGAUjuoi8aSPOSazCN2W0xJYuzZD1SswhML1r625F/aozD5c1RmviJJMk1
ED8bx9wWp7Z/IixiZOc3Os+gNoC/2kiegSYWr7cZ2swGYoZpZ9BhV1k7sxmC1gzrbgZTCHCj0fv2
mpdf6ymcR80J032B5CiAz4fwcoCWff3LoT9R5ry8isq742QVJUexFf4Wl4vQsHpN5iffBE3GQzx+
XlhU9uBkaHRN0BoD8aUyMduq2K7AkBcmQGNzSRhv4ZwA/CsNJ125QidKOlzO3FnbaApbRMrMEPv1
ha9fpvya6WBIdZKkI0YxrTK7vZA0G+haveFGGpp94Cw/F09zwJTeD4jAaF4FQCRSn+eXfbutQHjF
eGdIvDdjAEmE82NgD72uN1d5uk7EyKfL4kWfiBzV5n7HbMg03zqxJqOqNO0TEdLhGrzJHF3xeJq9
53T4Z7WPl01bp4J0dFjWOsDlxUpZVRaQPInIeKDxP/8/IdL5We3WmyexTtbkgFGsxPz+gSZf/l9C
5Fu27LpswFMZTzPcQ5m12wwWuFwHxKZZL/nl3E00s3uRwDPdl9T+xpND8QEUKWz4v8brSbFw66ET
0xNhDwa8Qza98qkNu/o257cmRukuL5rSs53IEuZ3EhUb3Epzt4WspPkeg5Zna4tXklHQ2ZLd4PtR
25Z75pRfL0tVXrYnUqVzMwymU2zixZTM3+zmxQDM9dQ5+8I0UVVyvKDKcx29pMYjyKiTdTrFsyfu
96EBvn8a+PEO2FKBoevk0NmHdJ5cp+rMRahmrUdvicr5TYvrrhMhnaah22yC6w724e/d5akqfmhb
rDUi5CR/W3nGOiZ/VutzMT74/ZPNNY5NLQKt4qKYiDhVdmwFnVsiDtK6jUGaXeXxC5qHLtuZ8sah
f2VImzE6VryYHmTwYn3h5RDwxd7nSxw0Tf21snUNyEqzRj0eqFtADEY64PwwtR1D/xPFBedifgGw
YoE/7qeOR21znWZHossaK00a1WUbXaEY9rCl+7SLt9xfXYjj5Ku9XnvtMa3D0jteXkPlPp1IkTwE
ywsk4KsVB4feol+GLG+poREhDPZd4glzNGBjhR7oqD1ft7krLKdMkFwtMFVGrsx81wNt0FqiPjnY
7hJs+dsHdDoRKPmfbrSMnBrQqfBW69ZBXBLGI0Odgqw6VBfl8p2Iksx885o8W7YNTRR+/rhVacgT
96ZYNON5SlM4kSIZugWb7pMRUpzi4FEgOT+U5J7pOtMVhBKiQezvRsmexwHK++JDzLwlEQYNC9IF
TnrfNrulfp0wh81vMGjC45upf1ozgBzs/Q89aFwxlQQEFIGyKdmKDYjN2RGJeGTI6XLL1m+Ozm0o
7fFEhrSaFJVymyEXKh5NKY3K8oc7fB+2nRn/au1dq5skVW7eiThpVXsjGUgXQyXb/sLWn6b12fFv
tFkIZSDpAsEcEJhI/cv4g95asLoSe9evSzi1P9JYY4NKSz8RIK3abKc2b1wI6IZDXl4DkgngJpfP
rcrB4o0O9ETh01EYPt98DI0aqZfA49G1rp6adLj2GdpBtjFj1wMGS+4TAmIAy+51jKGqLULbmIfe
IfTuviNztZZqYX61wGE4T677iO6kxbrJdc9Y1QpSoIxTTJ5bmC+SDAF0PUbTplQcLyuKgfCTsA3M
d/RweRUVliAY/oCZgDleD6Wm81XsgTFscA886QTzoABriUkAHDYdVJE4iJJTP5Mi3RuT37rL6EAK
htofmgYoqG2xB8T9c4+8tYPE9WWlFGsHjhsK9AmBEQNg6XOl0qEobG8RTOxjuqu7/icdltAxiCZP
rRRDkXUEzzXIOOXw3wVcMuABwHI9Zc2XakIfu9k9+Do0DVW7PHKbAlYcxgabE59xEpa73CmZnYJ/
OvYqtvPaPHsiTvply5Nsx+l4W8bNfZ45bzWaAINpc+7ipKQBGbY2WOLWP+Y906HKqPbTAnGyaPwC
hYgMIDBNFuaHW9BDi8bJ2a+3oBocM3AR74YgUEqDzNEBsClFCrwfjNhjvWUcu3RxE1AHlmW4LHt/
vI5Zh/++raBFbXR9+aocLeju/sqSgimbO1Pm2JC1ApK1TK+qKQt6HpLtftgiSh9XwAl0xu6y0VoK
v3ImVbJaB4zpdb8UgCcoc4HPsrjZnWXW/bc49tY7b+D0kxk77Hc8L16zT4YRzJmFQ+JjQszpcV6L
CnUFy2xR6FzI0Tenbgr7rkftrqGjCTJPwzd/pn3i7GaewLEM6LtegsKizVWc8+Qlrey1iFpjSPc8
npgmb6tw15jFwolEqyDGbOUGUmrWs2EIAOSNgVSNPo/+EYCEqX2Y3btq0nQLqk7mqTAp+J4TWK4x
QhgmYi0rmI2O/DYxyPw0Grz4ennfdLKkbVu5kddtDlk0eRrsY2Me4jz8iAjRp4pOZduVbd9qKMYh
Rhy3gv2zVA+gfNcSWim1QDgneNgxgS1Pr49+nfG5g5MhbD3kMwlQSkAuU9d1pBqDRmMVOL3BZor2
NDmfYRVjbo1/VovXwbraP5LqZzkWtxYG88a1+NWZbmjaWcjK/GoDZ0yS84fLi2mKDZEvIyo4TnEz
MIfJ/jQvyGB2VGwYuAd2YI55I74x75mPGYe2yMAkzexn0nlFQAi/WRg3vrpZ8VSao7MDQoqh2VyV
Yzv9HOEWTtx7yRqTb8KXTjQNZhAf5Ns9G0Izvy79z5dVV3kY6G1ijgyXE6gIzkVVGHNP+zwrQwwe
YeBhTOIwrvDeMdc8xqunNwZdoVUpESBFYENFmyCu43OJxKvmnAqJGf09mLsZVfd2u3J0NRSdGMlh
x6CVnc0GYvL6Ps6iJr4bM5iXDitAbb2gfEMp0MEt5Iu9PNmrcS5y3rd5GSa5m+2npg4yP7vN1vWz
P76lVXHXFWPYEv42Osa+KrYjs75c3kKltaBzV6BpuKLZ7fwLpqQvJ5vhahpsMDG8wpaDpT50/Fep
66JROuwTSVLMBkJKcGuJS7AbWOTnX9J0DPKFBCnePHycj008a7JAqlgU1gk+HUD/44aQdDOSdeqo
uAAREC9BmS9r1I22rpFB5elsEbagXQzYR+9McuU2CB4rrGAbZfnLgilaskWXd0kZQdg2EZM/YBYl
cv8telVduzUQ6JIEaEPXy/o6evtuu/WA8QcGCNONXN1osKoZGfQ2f2VKjiThMThOfMi0QHlUg44Q
nqz5PtF7Gu9bK9qcT2kbrnB0xpfWCgvAUNQkGsqjUx/9WheCKxi+MayKchSGogUMk3xU/KoXj3Z8
zVzfJH7A7N/x8thkgREHs/XsxMGW7Eww2XSfWH5D6yjGYGt7PY67Zv5a8F2d7S9vicq40NX7v7Qp
INmT3lNmXBodNfsyHKdlCogIUIem7jVDWCpHZKPjEVTwsC1ga50fT3+pEaQXYxky8nvrvzSOCxA8
D4P0H+iuxGUN0FnfRm4RSb9zQWPe9wuz5xKd10cf+73xB083RK06KXB2aAsEaSigeyTn3XOvHjGM
U4bVyq5c1t65tXllmL0mWBMrL9/HQF3FawnAKAKC5VyVOS/qpPDRizX3lc+DbTbJpwkYd9cdacuI
dgN5nEZrvC7XgTjhWqbV22XTUOpJxW6hPEjx5/wDwNvEN2fEBxjtMZm+kvhQ6rZL5UwxmfevCPHz
k4ujbeiKlx1EtGWKI3C7OTu+RclE0PzmAaZw9wGNAEuCZz1WFX/OxdE2p73XCXGTFdqlf5cubLfy
7emyGKVWJ2Kka3ds0bgwtLB2QPEBn9rtuqAy3pz+s28cG22zr/ht7+zkRJpkJ1bCrc2eIQ0P+6H4
sgFHKi1fcPemzdvg7eqaBN5v0h6Bvxhc1vNP9HtJtHQXkq2Pu3rFejbpwSLXU7dL/bvKCMv2kBSR
1xaHjlw7TRf09s/Y26X217Q7xuMD1+Hwq/wL3t0Czd1lmM2VNpa16GxlHtbAyET39lVTRzx59TfN
Y011IhCwAS4S5PJ4d0gnwp+LdjXBAwGmb/PQLebe69PdGlONmSqvSdC/YcrYArMUqiTndpowZ+rn
TlwSKyB0duWcsn+MqRvzYI2tLN77fIx3wJIdngqErG44VaiV4k1QpoPmxlZpDPY2YOQLgAXk9s6/
xMyG0Y3zCaY87336rSoDYugarVXH5VSGZMA5uvLadBOXQxJtbpBbV1YB0Mp6D7QB5wMNvBioRvYL
nGpiE6WlHQERissQCnUbrofRyoJszD7gOE9lyBFHaSwIRiEj9jBaBO5H82j16Q+37D+S/TmVJBkk
Sg2ukVS47orPfX3vDJ+W7Y5kn/jz5YOu3KGTRZPcdOnNLTq6sUNx/pz0dlCAP9qOQLC22QdE3Rq3
orQ5vOjxIEM8/44Ps2ODMxSmGPhhN152KKxHRweVoPIXQFP9PxF/DuDJvWOttGvnVqzb/LbNv6w+
Mruw1I2BqWKrUymSV7K4ldNxhiIDGLGtsQ+AYHF5Y1RLhQ5PDDmDfZUATPD8eLK8QcqRmQhF6C3D
uGmJplNdKlwVh/zJhBN4VySppOPpL5g+61F8RFEEecXDhnHMEm8eq0mCpTkMVR5l8+6yWkoHeCpT
ulicKjcdeEH482QL7Op2SDqM0t6Qcj+vYZ/cAzsDLXOXhYq1ki4zT5DkEkYJ6PzkO8QYkqxDVzze
CWh+ngRcWfk7W1FZ7X5QHfrBn5TCuTAG7FyR70M1F3OCkhtiSTFW7oRZzJGhNo0pSMebgjXfTa4D
RrxfHgD+ZvalMdfAT1LEyft8LYPc/4dm212JFNHYX9nLre8+D+ToeE/JWIGJtIhc4O3ouj7fr4v4
VB/s2Nh/BiL0cxsj3F+brcSnFv2Oz09m+RWPt4ngjbL8vrwD784LgHcFIyn8MgHshfwE7X1g3/ap
U4CRFHzx7WYPQV5sOt7Td2dGSPGZSLnCw7zbZwy8N07FUZ7AnPt23df9y+JbIIWrnJf/rg6oKC0g
2VNUkOSc3kSHOPc3RAskTb6XSJdtVhJeFvHOMUMXgeOFvD+qVKbcIFINBi2Q9UBCt/m60udhA9T1
EphJElT8lTm7y9JUK4eMKp5xmOKwXBkZgFbNmm+sQ5mKd6/MTG69tHv1Ex2in8IMEKCL6VyC2Stf
rsKaYBbjZVIj+iH0zV37xx6R7WVNVCIsZmIOTzjNd89Esszj4uNIhWkzOiEwSgd4Gh0M1ruDgwE/
G0cb71GA5L9LT3ccg8bACChDs0AIPn+m1RAm7MmwabhRTWH53YUGWQymAGwQW9CfSoeUx+Xkr4WN
NfOQRPjHMKNyexiX18vLppLiAP0G4BkMqUtfGMjJtbmyGcmvmon0zfKY0R+YVLprKg8MipvGGb/P
RkMhIIsjHyWOKNIT56JaO3HKyoWoDojNy3g9UVRjrvz6yrBvTBYu285BsiSbv2buDZqW/rueeNij
hMdQlAFozLlwfwROaTOVFYC46zB1D653xHsyQElDI0hlh2BPggGicxqzy1KE4FHQ1forBKHBKwSP
+f2S2I+XdVGLQLiLeqQFlFNJF6smXWoDvhDEscmx6WfMTE7Nz8syVHYhuojx9sI7ARO05+uVpGDT
ANlqhSLWDw/pLPdrB9Ji8p9J5GAT2BICy4Ol47EniRmzfPadDqtl39Stf1faboRZe82eKLzcmRQp
2EW5Y6Ymh5SuwdA+70BWYP8qq1JTb1GuGd4hAtcfuVB5+GTgLPPrCWIS5wsHO2QRB20faYf334/F
iUX7Vw4uo/NFa5yhZtkMOUXVR0Z72JZvtL7eUitIHVCi+vc1shNtWOigihRX05lcybSt1i+SKRZy
7WGHUbWwmvwgK7zdtNiBTZ8I8gT/2QoBImwy9DgA3AdZs3NNqyXmwzKAtwW+C7hkdcCHOYjpa6wb
xFNs3ZkgceRO3KCDpnyTrhDU06J8djm1jijv1jdr13zLATet0Uuxkj7KUmilYC4Gx+WugtHAyLhJ
4ST6Jn8Frlk0JOMYYA4ryEh1R5GUi21LI1OlIkiR8D5GbOG9S6jkrglE5GysQro4ADmbgimN/Ar0
Dq0mM6w4bfDwf7CfxbUiZzn5NHet58J1IEd/7ZVVGjgmagHU1WG8qDRC8OqC9B5sdcjdnm+av5Jm
mnNotOLdz8HF6z9SUKJ0VLNySoVO5EjGkRLDdiY+wRfG7oGbSWi5ZZT32/6ysasuSP9UH+kuXuIU
maoS+sRbFeX5BpDEfe/unDVsnGtwqy9A9m2NqMfw5rjdcPpfm3zEWwnDjrAQBNJMrhtUQBEW0+RV
6GOMwDTynbXaO9Oqny6rqYihTsXIAwuxPZqFUUBMkuIZFH+baftskzoaLPOqbnTGqJQmLmKRQkQR
USqG8KVdjNnboBTMgjT1DbF/cP47mfooxevnsmqKixkoz6gCoR7EbFs2SNPoCbqFoBrl1YNR0lu3
/X5ZgtIUTyRIptiStUtKHxLcbAqrZAo2c3gCQ4XGFJWKMAaMBLDvIHCXVm3g1VpOoN8Jey95JO7y
TLlufE4czrPn8p+XORiaHLxAfdAEnB/emuN/lzWDsS/xUyz6qurPLpIddhN4z1W1A9ala9+5vwkA
+atyOFxeR5XrAAMPYIVFiGPJGPWV3bcxWwGinnmfMuSiqvknH3cx2TSuQ+XoqWBug5oeYPGlI92x
cjYtjpakjLp36IqOltoJ4jUPfL84TJ4Z8FJ3lZlK3ZCA8LGBvguaofOVLcCUWM22XQFdkr7ZyXJ0
wCL3zS3oTTOwu2rsnXCz089O5z7xeZkDlqfmsbNnch2X7ZHZHd03Q1sGiUlfLq/6++oCNh3dKAiL
RQUKcOXnn4b6F/KOoMgI27YPWEqD2bEDZ0I1ZV6yo1XHezYDWspox4BleWiiY4ZVdzkmPia0rU/t
HLTsH9bqBtre5cPwWbjO8fxlOLSWnLqB/cdzliKgrgY3Qq0Uqv+TN/2hNl+qLTTqu6aMLq+E6hy7
DH2buPx9cKNL1t+4xoDKeVGFZltmVy0p7DCn6XJX08L5iCgoiOjJB26ifJZtj/dx5UO5utvu/BVF
6YV8dtz5+bJG75s3IcOFFHTyosLxrtkIBU+nJCIq3UAF6ubpyzTwu376vca/6DwfvXRIAzaSELXc
Z5MvOwZ49MiwCLhlRlMT8Ks2FAjlWFfUwRmTO6a7hpkzX2M8NWczoH0IwMOk3YN2IkZL3up/HlON
w1SdOSCwgxUVVyfA2OV3DHBqudMlsCArCeLxh+vuq2YLua4/TqnYiRzpJeO1bmp4tYG0/fQyLA9T
dSQM41Yoj/l3ZrNv5g/EcgByBHKXcNOor5wfWA4vacRzigPrAVsc2XXDmIO+MzVuUnUcTsWI5T0J
v+1hyHoTrKAAGHqY3ToYMGjh6XrCVL4YrgfbJByjJRe/cQ7K0h85ztxyH/8PaVe2JKmuJL8IMxCr
XllyqX3v6n7BqjcECARiFV8/Ts/cezIpLLHT81D92JESoVAowsOd3RYSjNfugeq7tozYlgb36opO
jC0+FNOlaAqe4XqzdL+ur0m6b0BZefnMrSU3pytaRPq8SRog2bAiJXea2wUlBgmZuGnTV9L/jYP/
s56lamOP4buBJzCVGF8r7zDmj5K81FtapKvH6MTK4n5w6JCPjQ0r1DvS6ouq7oE174eNy3/1EKGk
AT/AGwyjVwtvS3ifpQUee4mZhLT7pZMU1dYvbgMSBy3dGaYeeGorEV1ziJlKi0KYBs+iZcRPM0EK
6cIhkMVHlNd+JpPI26KH+zMiv0yrTs0sEsTWAF+ORmFGQ7n8tcvtHpjnJm2zqLdd9WxhMjDegZy6
tH1ARLoirAzaf+BKHkJFjQRDfF7PtQApgSGePKK1b2NnpDOYqaEuINMSrqYYkE5UCvd7oSb61DuS
Vyg4GN5zFmf0cXTAytMXcfO1xv+CbiyQG++8hhJvy0SS7xLN6ls0m8Cf4bMW/a5HOaCgFuJuakDi
mtUg4Samnu8GNpplNAyD1ezchjsgrZ3MsJFu9VDF9QSB0oxL7ndV6wbuaFe7GriFImkx59pYouT+
yLqK+gp9wTsqW2PyHWcsf2qQBn1Xet6mfuoCwuiDnwSvqtGakFI3ddIFVlYR5yrvXTMkbqI/D3U/
ZredpZwHgxV0jEC6MCSROxJ+D+LjLgRuOXF8ZmEOzeLAMGHWVo/fWEVH95YVeC4G2WC694Ys5JEl
0t2NWY+grawq0/dWSaHyRlXmvg5ZnbR+1/V8b8hW7ArLq8pdRtsG3cbUGq6Bihw/Yp1lXTCMWgWp
IVLxjYRh7RCeutAi5stpmCDfh+NRoGvWxHdd/OSituTlL5ej1+eWIDIGNKFmUmKUCSBNdX4Om0y3
mDHXMdV4X4oDSPMyfafqV5DS+lV2HbtHUztctrl6Ck9MLi6a0esbt9RQeJGAIVekZqiCVI9JNX29
bGd1D9F3RD8asDWc+fOl0aae+pLDTjvKwwDsv6iz18x0nqpu2Phc69v4j61l53tUJYR754rz5BwM
77uuHlsrDZT3YVXRNEVNDqn0LS2YlUfGDKtG38hBPR3zI4tIDYRHIgEQRi2Q3ib1gxhu5fgjYR9K
BJm9Uziw6QvOuY+pVlK1viBhmr+3/Pvlbf4cyc9/BTnfZkwheXHL8Cv6HEjH+FmqPCz1MYhZOFRf
WBqkzca79bMDwaJpz6jkmVh4ue7SxlxrytoSqgR2UNXazkq94xBvmVmp8cIOHiToJjvoai4bc/HQ
OxWfBG7CwXm2KDR+eyYPLaNXjolmcUHyIWAmHnltKo+pgDgWOLm9f+9a869wZgZlPNYwgni+v7EB
jLKRI6cv6reU/sqZ8k2JXdW+asVHr+4wRqymrVbN6hafGLXOjepFzBNp4aOO9nTIDOe9Zd1OSGsj
C1g5N1jc3HVAOR0zZ8sKhI4eYSxApgoKdjALFneSvhS4+Yt7D7oXMiqa2yLeAgt/jguzTXQO5y3F
Pbg4NlDO6Wgn4T5N8Us2OSjL7+JYAUv46/LBWN3DEzuLgxFTKhR3sTbZXAn+vS0iY3i8bGL+DOeZ
xvlSFr4hIaEDmAqW0srHSRf+CALxyxa2NmvhCB5pXJuVWEQONDWi9jFPvUcXHL6Yq9kwtRpITvZr
3s+TB0hReRm6KlhM6d1r7k+tcfxpBHlY7MfGzWDEfgM6nX+/OpyoGZ0PKRDoMpybpGbdjYOHai9p
LUju3Kv0ruzTnbnFq7LmCid2luNoA2tMpTPYYUZ5DdmaqHV4OPFkI1ZsmVl69sh7q9NhpgO5CMW4
EStkWBVbsPPPgykQGEEkch1oxs6Euws7gHhVqe6hAlqlw4S+yRBbOwKKPuWPeWsWtxi6Qv3Kq7W7
VE/7yJSq/OYNRX9NmlkBcpDA/1z+kKsrP/lF5PxDuqa0kEjjF3lx/yxi42fjWqErni9bWfPQ03Uv
jptRNlOlYuyvO3yhbQXVOgyg1o+AHTB9QnL2jv75ZYur6/LwUkZJbE4vFhaTKs0rRlAETlMv3mW1
bl8Js8/RZORbBOFrsQRTUzOmBthJpIPnWwh9tzYRs6muM29kLB7S0gkur2Y13KMtNXsPRF4hdX5u
g8V51k46OgE1uPgTiWH6A9EPbb8Db5tBH4jD/LbbmPNZi2DYPoDhUfdEkrSwqWkUsgojyr/2mPiu
0QZ8UsfCsiKnbDe+1ufqBghYUMieoW6wtsR0uTmt5ZSSEq29wp+0cOoT33C+SnJbDlelfL28m6sL
O7G2KG+4xdBORQFrDPUuD3rjeovKQ+OLLb6c1fOOexK5Jkq0OPWLMKlNkjflvC5l6yBqbncmLcIU
yMu20YLMNcJBfQGKO1D1eBtzdxdnasNz1taKH4D6F2BZs/ecO05RiAqSWLiGGN6hcfGj81hYAH2v
03TjG36u5yBQo36KdiYEdD/h8iYvp1U6N9jTprlFiZzt48LrwlaBFpZOCk12m5GXy19y7ZQDBGjg
HoJFZLXnq6t6WtFUB/w3cSC4JQveBEk9xFFXGb8uW1qLYDM8D0wFsyDmkp1OK6FEQLVCoL9o9u+6
mgYJnWPDhdxVY3kfwlHNvZ0mA4BbaE/iOYi8dGODV9Nq18EG62BSmbWzz1drp72TjLmLYngZ+6Y5
oJ37XFN/LL/Z6j7N7yvr3nH2U93uLq99dZcdVH0gBIv60RKjbnhuZyWDg2RJ+9AsSArhFV8mG2+T
lRK8gUwC0GHUvl0MbS7CjSPjgtjAkgYuYb5UeyEexuzRKVD72TPnoDc3hOym1AoG5BnG10LfyAHW
vrAHdIEFfwJEbhnuMFvklUBFzsCk+94bdjPitn2wvRszOw5j6ruu3Lh716Ieumtgg7JwdLDu8+/p
4WsaDceKR+9jMvAweSgAZm9AROWOYdJskb6uHFAEAjz75oCE7ugiFJBaVJjNqmfot1df18ryoBIn
GWiVrSyNTBSZ9m3rNfHGKleQAbj60bsBcg2stsBjnS9TZKTjRQG7pdqN1v1g+z3tMF/c4+ELTZVb
aged99tDHw0NitCw/zUR+zxeBYwo5lUxWYjje24/BhuLNrSgOirI1ZD+sOpHlvy8fELWAv2JDXOJ
alKuHduOhI2GWo+EdH4BZYNR/5HZ+Q0QCQf01L+1ifqK+qZPOuNY5Vv0oyvOdPYLFsEBZRykxh5+
gYAiMAVfWtPcgW3n2mnH0AbKTqXZVjyaT+TiEYVm2R/xCAwEfgI41dzMu8mwRKBVyeTsNXuQ792U
xLME4NA+MZRvH2tds4sdsSHz6se2myQ3RmLlB7cSvbnruKVfZdQbtsaEVlIysPSaaIrawG/jeXz+
yZ2xF6OYCwx2Zu+1ydtV6RYKatUEzhIGEECX8Um6p3eKXLkKwRi8WseaoOoLVMZlr1q5uw0MWs8C
k/OL4dMbv1M1nTobr4WiOJA6gYrfjUyJT1m88SnXLKHSN3PSITZ8Apg6IuM5SRDh02xAtTcJBb2y
xWNC/sYOcjxQV5jG3HI9/y4e96wGdwC+S6FfG/oPva4PzYhIm9lbPC2rR9JCTxwNR9AJokpyboto
ZmUxN5/p9e7i4RX1GF9nB4PnkFK518Sr01139lXRvzJnA/y8dhRPLS/yy74kMmUSWYmubt361iiP
xNAC27xz2asxHS47yVpWAKD9jBJy8dT5JLqUWSwplC5EUFHrxhLkSfUvtK+iJBG7Kmv91hxudT2/
8TTvqjHir5fNr60VKF5IKLhzufjPVzipPaRda3cQlptvbfqmbOYTYUIt2oMAm/4OZ71uky2WqvUV
IxNx5ro7po0Wp1sblcniBCsec/tlxKCnpoxwNNo8yJ3kxjEGTK5AcbUyAzv+WVhbYwdrmQpkp/Cs
RK8cCJzlhWLGzHD7FqdFNDdehVz+6A0NmswK+O+DRyOP7mm842Chy1AG3OVb5HNrr0HDgRLrzNaB
xHc5GiRpGjcd5NKDITsaaES1AAZY2m+G2OBoB66OVnwLzaN//6UB3AUdwx9gwhLSD+RxUrP5gsEM
enaTt7KAiE9b3dIC1Otdeudm8Uef03ajib8WmjAdA44CjC6gar+810xZ8pS0IrBqEzrFpe86SHaB
/NEx8HF5hSsJEpgg0FoFjy9w0Msx17iypO4KzMb19g+Ig+zBaRe2eBfSVh5dkORftrb2FfGeALAF
plDC/dOlODk6HY/B807xpEDq8/xHwppA6ETPI8Or90Pz0FM96Lt4l6ANedn0yp6eWV6ERk1A7WaY
HzNN/DDEWdCWgC3xZGe6W3yna1EYpnB5zWqXcNdFjqupCWMvBeJDO5lXFnqxuPlvmJaEZiWjvLD8
omI74T1NDrueBmff6FvV0dXFugThCcVKHNpFtCintCasxGIn7RsgZI3W+FX71KDLfHlTVyIhRkPQ
awALoIn282KlnYemMc4k0lyju5JeHyFUB05t/NDK9qAV45HHW2IbK5C0WQoKFyp6WXg8Ld8sVuW6
oP2FzTw92uB7sa+MZC/5AW/P0juwKSzcL7Z2U9IdyV4hFuVDOdd277t/zaKLvBoPCpCo4Pa2oGx6
ftd2Jh2ZpvA7MlQX8r1lvrj2rSdjtOKvKd8S51j9ov9YsxcjBP2o6hSNduw0hAla/QtqDeE4Wn61
FfLWAgKKGdhfVNxmDsnzZcWcqKHrJjz69TYAugLNlu6pNKprZuZPI5WPlz1o9bAg+BCMgmGODo2W
c3uNPuop3ooiMKgCjK+CLMcu73Tfqm5BhAMm3zh9isu31APJXfpy2fhKPotK1T+2ybltCHgbukTT
HLjFBFjx7MZgW7jV+QQs3guATQIziNoH2EyX9QtIfVXMi0ElyTUv8oACsHWFLDA9Xl7J2v0MtNeM
5cMo64xZOV+K3WHY3WrRzG0kFfs0YZY/WUXyWHgJDXt75HvWidvMdWAcIJpGWZnPEoXEMLFfQa/e
HntRqI1k/s9FtVw9cKN/xF0w57cEDBQKSUPW4eNKVPJ7bvgDlKxr+yfmMq8tfZ5lRwC2Pmjq+JUt
91YnA3CrH9LiQXrOIbdbP0bvNHPS69hz9oxogNRvdfjWt842XfB3oEJlLWdW+qbLEkXhBWUPMfns
qsvfs9gHlARcxa+ZVR2t9N1oTJ84wwsp+C7LpC/1rWmPNUeBe4AlG88RJLeLUIoPYqQ52nJBamJQ
J7WM8QAwMpDpjdxI1dct4d3j/RlX/JNqntzBqN/VvJufsJlFDp7BDk3PI4e7+8suuRax0KlF591G
JRhj6+ceOeqmlmFQFco+wKJUzSHNf6YYKba2qApWI8gMnsZzANxJn8qUpcIYV5thOFrUcUwiBp2f
na3LFomE1r/2nnK/GJ1hHArmVjeN2xg3niONa6usQKpn0GQros2heOn0dC6/AMiKSdBlgRYizcS0
Z6mKRvp9ehOLn532m7SRC9pksq/LPd86Z2tbfWpxkdsoVsmGzqKZWfm11gNOUBdW94O51ehfuxtO
7SweeXER66LpYEcjfKfVQJ3RMdDG5gipbSilsI3wsZZdnJpbeNBgsnRMB2wkb98nCRaA6nlIn3Qt
FLHwBd1d9lfDnsP9pw+HpgH6/DNz1TKzmLIic0sTdyxKIABnFnIc5b6pG6+JcGScK9mS2owSgKp3
CmrVb3olyYNmU2VetW7Ro1dZGePOyU0Ie3QolCQ7a1LqkSihu4E5mSZ/QPSp99VQWu4hjfPxIzcw
XxDYKjEjNiUIg4mX5NdNTdshJBgaleDn7wWLRluTV1wXWpTObmuWJAbFT6cbP2mrNwfSDLkK9YJq
adizrHSDZoy9O1urM8AGDa96MBNLf6mJwd9tvQAdl2Z4E7L8Rk/0wEqNGKOIos2OXTGYyFsVBUcb
pujwG7zurndj0/a5riUfhkyrEFVP+WzW5lCFqquHqMta/RtmF3DWLT11MBlUJMzZ2awmV8kA2WC/
rYaWB0Uz2GzfFAAGAMQ4s0oY3JrnsvQDrQmIPVvekcmn1Qh8RzaWNUITmO6vhpxRcBcmmfdTQJEj
UJ1Lf+dJZRwLk6Z7VAlUSDmGsa4AqgfXUwuyPr8W2GQ/aTKVhVDs6wLgB6E82OlW8auuVHfrTFQ0
4LLM4g6ksh3oNKDMYv8uaNx+GGmrvCBPGvmja4zyWUA5KvbtWnlh62n0N7exvU+ucJM7yGjoWZAo
LjAcYU03FsiNo17mEFIwcO2XA/X2fRmTEXPu7bFou+xqGobyiEIXOeotyuD1WA2pT0oGuVvZwMM0
CRjllW0rdMdLW3gR0fo0CUHgWIKOro9vdVJp8qBKw03CnOjabdHBd30liHgnUgEEEwMvaAVSTXUd
DpBdE4/VmLFrRyrTCupqqjG+M9b1LFMmGjsac5bsMjY0d5o9Gc+WHNMJIGiIsvvEFMR4qOy+rKJu
MLrkVmuleTMOpIlMJMHfMfRe70GwAYBqBc8oNp4Yq+F9nvRAnw0R1VxOHEvZwnsKKBpnoFiLyZ7V
t2T4mqd3Zu6X2cEUv+UUKvPG8TYH4FcCAl41qPFg7HPmcV/EVdG3tG5yZAaYFL7BnNidnfzMof4B
zpc9gTk19Dt0wa/rIvUbDhS8JTaC0koIBGsWsPxAlIHNe9lHKDV9KpjTCYA0DJ8Ee/umGyycSh38
D1tSfCvRHakw+pn4B6n4MvzxqrEK5SIvEHkDRgaUrGOwS+QYbaSEoxLrSjO/xnRBVm3E+TXDmHrC
FCMG2OxPJB2Gxu3GaDXUtjoAfu+qwkE/9aDil9hMN7xpbT9RVQE7IYF+B6L8eVJSqQHxugZqOm4s
1NFqS1wZ+thxHzy3IFFC+OrCKTHy0p86Z9iit1nJvNDJ9ACEQW0H7OwL662pmnQaYN2CEnSjd7jI
4iNPtzQwV9IBUAViSt/CkwBghqUZlCK9ilVIB4w2kvYBUhS4sV/crafiWnoPqATyVewkKgBL71TO
WJlVkmLeD3v1XqNPi2KcwjhR0AKTDoFUJ8GvYFmugOQerNjxFS65b3Hf9bXPkyS/KRPDvWZNTw8s
cVgUx1VyzdJBiwyL9yhaNE4eh3k7oC/KHdCFE9mzrRGdtaIUdgswfzJDf4H/PXcK2qelrXeQtK4c
VAvY5DNeRnz6xszSN9g3DNEQHhaWseH2a95wanbxmfKmLIjMYLazh6gqXkyl9nxLEnD+7YucBvwq
lgPg1QylWSajLTcb1etIjnvUqROT3edJt8GisGVidsfT94SQONgJTBRFji8cs0fSpv/+zTL3qNEU
An/pXIE+tyFr3e15Ay0pT6+eykb7SGK+g7rARu4+Z5SfduvEzKIg0KVcOq0HM5BPr/i9wHgCS28z
6nMamf2XwtlfzjlXIh+WhSVhqtUB3+/CBYoa1cPCbkB4r1goRHufTW7UjtYVaePQLdTGbbJqDkQX
83Dr3F1bmMsmp3Y6A/l7jGqrMfHIrh2MQoDXy2S31ZZc0kqstdCD/q+1hV9gBGPUMgVrUrufhsYn
5GeT37b2jqFDU24Fo7VPh0ENjBDiBIPpaeEhVg4KTjbMsi7OL8uNqLsfh988e6FDHNbdz9HaarGv
bSbIIABwokDCoUR17pKWOaJunuQ10HaYjRRx5U/cGv0uzwLFXBV0Tvf9sresBAxUB5DDYjh+zocW
n69go6Bi5mkQAlCx0blPEntPkB37l+2srQzpoYl3O3iQP1EMeUq5Kc4asLVN1E/XIBj1MULDJJLD
rbnPdVPopSH6ghRiiak1Y7AbTBwAKle+C10HHO1VAddXxQe1Va9dcxAHQ2T/Z2oJq3XSHHmUAZQ6
xriIvBucOiSTE7g4fdz7KJqw3aJfWUtd8cH+MblwkbQrwWQzwqQLib26eqXI2/SxiCwtfwAK1Rfz
iC26XbPUhb7nlAZDTDYwRivJwAybAq8+RdKBltK5m6JV2ctswg5zyKWmoK+mmrxtNf3oATJ92W+2
TM0B4eQi4FpPTG3mBqrH+uDVdqghcW3HHGN7G1fOWmgBJB/DFlBiwxddnARzVFR6CvDTrC+jGDoF
IdHEszYOUeYWkce1aBzFxhW0ds2d2lyEMzfJHNZnsMmhbF9KExXC58v7t3a+XXAOWKhDAl2xPAwx
cH1Wo4BbrOwYjIscnPYA3HkbBLqre/ePleU5KDGK1k8DcMlTR1Gs0N7SnN7N8F3NhfBRYu37ZEsM
be3onSxsWeMXbWU4Uw7AtcO+OPzBi3+T8Zg20cQfWPHs9L8u7+OqH56scHGLZ21K9HQ2x+JbbwRh
WTTJt02y/lV/OLFinnt7aqObaM77KF10LoYMBfWcmRundy0+nu7c/CNOjpRA38cYKIxg4ton48Ho
fkrr0U5/OHb0F5s2c9cBLOch7i+W02Vd6xoCm9ajKZDpbWimB+gm0fjtsp1V9zuxs1hR1tAOzWis
yJzdrct/eJUeDEa2yzn9asfWVZXnfxMtTkwuooVbDnY2TTBZtCiMxiFjT40CfyZaiPYP1m81uVfd
D6PKGLUDUANdrfNvppLG48Sdg1Oi+by/q4BE69NHO99qGaw6B6AQ80gfyMuWx2qKe0X0AoYa/sUu
bjW+w7xyUNKoRj3pL77aianFkSpRknNHE6aUdqPnxCdFF3F+laA2kuc39lZfefVsnZhbOKOZmkyn
ct5Cvd7lLL5Ohi098c+aFGCaQMHhv7u3cMQipUVqdfPuqW+l86QgKc5G31NXLej9px3G9UBuyKtD
mx0gDRc46etAn5z2QYGyrdFeLu/vaqpw+msWPgq8KEjiLfwaKGN18hrdPN8FYrRvEr9yrilSMKLv
6uaaldEmF8afjs/y2QMICHQDwYeB+cVFnqI5EInyGgXuA498zUFjTurhTuuQmxj5XlHhT6UMR/mt
pBzD1/GWauG6fRRlwPuBPAXA9vMT06MnOqQaJj06wzmaZg8FM+6X3avu9L5VmOCbxNhvEX9Yjny3
9I3osNb/A0YWI/7o48+kdYvVC7PrgSLF6vvhy1A6YUxkqLyZCr1+iyk5oswbVWMO1xijxM7fUb2N
Yqe9kcWmNMla6Dj9KYtjBkAtRGZabERJMeTOIp3+wstMr5PDhrvNa1p+8VNDix1vvUKfx7GQqrlI
f/M304N4QOU34sXpO2g57mtUXzK0DdhWD2mt2jKLncwDqpjOAFPl+ccGrCDva4rtTkzhmxUgIz9N
/bEwogxCEHl2z9Rd8RcYzDOb86V0co1OFk5WV8NmjUJ+HZFUmTx0smIAcCQdv2KkYni6vMNr19zp
KueU6MQim9Kq6A1YBHFlpl3nFQgZhM/GwNRvM75VqZ6jw+fP+Z89xbDEubXYqFVGKnxOtxRXqWgO
FSDtLv11eU1r980/a/qMZZgkwMvzmtTYBSKukY1AIC99LiiWOW01NVdDImTYMMiGApZHlwAbTgxH
dJBDCmwGAZ4p0PVH2+J+5b54zndgdrlQfmq9i/i+KzfOx/o5/K/pJdqmGTU79xRMt/W4G8iu6Lqw
gEBY+heUCrOo1B8sE6LPp+6GK0cMTBFYKsQbi3dSBSS5JfrgG+YVz0J3CqZNeeTVw39ic3Ea3Gni
pSFg00HpIHd3XEd9GLX+bKfZ1w7oSePI0cLU+LjsPmtDEWdrXZyJtPe0jhuwWxZ9IOlRtne2g+AO
uccbIDp1rQ1R1WNi1xE/drbOyOo3BaAcmKZZ9Mlc3LAGOoFAHgIfz4V87YbsMR2GYGBvXNvillo9
jSeW5l9ycvbbsedgt4YlEfOwYiw0MSZcaWV0eT/XFoT6MbzHBPwULLbnZoTRjwDuYFaRaxh/cLMM
g30J4mhpWd9yo9t4/q5aA3ITWhD4s5ZtOK+WhaHpGBXSCAb9YxMIURYUWv0Ifsjg8sLW9g+zg/81
tfBPsyIcRD8wxTSMJOdmi+Yzxr3DyrH3ly39KbAuA+epqcUeunbJ+r6AKVFeN+QboQ9OddfVN6z6
kUNPdfqmG29GfCD9F5E/gYaKbgm6rsXUkx/wR6vsxFfQhHUatJSR+oifRXGlezezxKRHHop0q/u0
diWdmlrkOX0dWw0FQj5oJvd3zt7yMvWF04eVBscBIrW3+Mb2rn5IFCoBjwT26xP7upY5Wt70MT5k
aR+BLn7tKhbW/V9McgBp+4+ZRdZkegw9NAtmkEVet8LaTTCRjvYB2L4NQbCVPcRcNbgQHQChMRe5
2ENItP7f53Lp0EQ8tmg46AWUMBL3IUNVLbTliFG2vpEb+cTKiwhkbhgT9NChRVFx3upTPwFHPisK
JgJbpNqT2RVuUID5aeODze6+OA5oGqITO+vigVRqcRym2oxFYeJhDPoQpwv1FGwhYBT65qHCwSEI
ZMiNeWuyti4w86NyD9lKyJ4u1lWLHhXDeoa9YarAxAg073qQ5UKbrrPBSmAfoAsRpcTyc1s7muAd
dN0kstt0306ZL5MBlashjJ0hmhz3RReG73kcldQcHEx5WJU0yEkeXg4aK5HQhmAaguBMKIOKyfmn
UCMkqMYKoMayaaDniWwk83n2s2gfL9tZ8zUbo6/4w6zLJ5lCty81VLHQjx/bvQ3VyZgdEyAQQZxj
tQcX5/j/Z24RdYUhJ92dZnPJq6DMN+hd1t+z+LUcen+T3n/tGQBqa8ACIXcL7PhywLao6nRsdAdj
zEPIoTNHWz/LjbAhgPr6jX2cxK3YGstc+3IzfTdAHQhJn7qICenskfEBww4ybE0elPxXqV4GfWtO
biWo/6EJ/4+dRUAC4S+6CwaOke0dehAAOb6tWb4xBbzaRD/OL7XlkUVknUU0TIIXwNIbk1FKK4Ut
13gYrQdtBBVb74Mgr2t7UMvvMHAvqh1ol8Bou/e2Sq2rn9EFam0edJ3bmPNWnMSlwnEzp1DjHydt
9R95/c21d6QHvSWko8Br0O35uHEu1kLGqcmFo7I2HsvGwVd0GhlME30uTG0j2q5+wJNVLeIgc0w1
2D1MaDW7qW2QNYKNtJfprZ3zL/0m9+RaAQRH/L+7+Ick8GQXicObymuxi249/JTs3oVaCWfJPWpg
V5XZPWuJt6MoVLbWe/NXMKcz64tLjQraqopitaw55nVUZyOQjE9a9zNO3jx2I6pnw4uk+VJZGznl
2ovgzPLioKQaIaXyYBlaFaEmweHTshvbye6lI16biu/U8ITBt72W9GGePSvzzei32PM2N39RC8lN
R4mhwubn9U8ePwLRGLY0KLL7/o8kQznhLfal2dL6XY1F4DCGxAmA8cbyqlUq0cfSglVmhGX77DYP
8bDLyg1HXrtDQHD7HytLFtAZ3Cg0G1ZsC3d6h9t1NxkHYn8jjS+Hl8s3yEr2gKKAjvFgjGRCAGdx
alJXlRj6RyiiHgZv8r1TvSmqPUu99DF+BQ0P4nObbXRINowun+oWJo7+d9K9F6HoX+34OsODktmo
l964Seo75cb1PwfURcCd4XgYawDlBzLBxWkBwxxNAMBDjmQ8ViCZIvKo+q0W/Ip3nBlZHAy7cIq4
NWFkGh9avNI5BUUDcjB749LfWszC91PNM4AomO1435kcUAuPfe/fizABwAiA3/xG/TNNeX5HlDUU
NKFmASfkgcXf0I/zpkjZIBqttj7O6r5hcAnXO4opnwgtKAGqWugwVcX3U/+rHp7d5Nlu//0rAAv6
x8p8Q52E6ylHR4lrsKK5KJRyv/YiJ47q7mti1mjhbzjc2h0LMmcDY/0O7gh9ea7Q6U4aMptzi3uZ
fB/MGjrVb4796E4HY4iGDjQEG36xcgGiQOu6GI4HngYVk/MVAnTsWXxOBrndQsYVbDZuJAB29m5q
K91Y39oJdhEFAbBFSgYo4bkt6LcKEnsz7hQCxCI/UuOViXdvHH27/TGZkUQEvhyo1rwE7gHaKiRM
gO8sApWqHZ5kAyzaACxqbRxoFjgapjgkGFH6f5lavu/Rc8jtOp9NaUOQj/lBI19MjOVPwtvqY6yv
Ck8oCo169AQXqViTkLgaE1sEqpX8Z4lp8e9eZWjvQGpXz41LYugsC55cA4TPb/g0uTeOIhBqMAzK
jnnnCuF7IxToQVJeGB1EoFndh7pZ9Bv528qdBHgDMegM9UW7abH7lT2ODcYjgGlGOxbFVad5sEXv
c4yGmYKB8O3r5U+w5suz9hYmYZHzW3QRSxOnq/qqgT3W1n4uwPrydUQ67ugPXvoXIytATGF+BBo3
YB1dNjc0S4rOnNc21dL4MhKmIuJWtxKEtSHAaXcQVEgPWPwGpmPtGe2CN2Nm5sBT8dN5ZdzEeGgG
ZLEtnfjNK3X1BCiH8TylIzECs+ft18Ex8wOxCvt3bXf0A9OrfdT0nZn5I3o+R6ts7Hec+ET5Tlt4
T16W2/leE9YwhE7dMxbJ3sm/2EwDfb1jNiF4dIzfyWSi3mEYibH1sFm5maD/gnox+pGoSSz1zPqE
Qa5eQUoabLF3IhE3vDQBhnH/faAD2wjAl+j7gSNoCXrH0KIHnum8Qi3c55jx0Mkzat80/24OG26/
EuYQTRG/3ZmwgnwaMyxLJqx0noerfQy0VgrqbM2VHFFEHfeFYEd8j8uOv5bZwiRG4jBujzn2JaDI
06Ssamg5Yuj0t57vEWl9o0t9XgT9mO9y+lWIt8R8y8oNUoG1Ge1Tw0uM0Vh1ud6aMGyBW7IGpL7R
wow+2PEH4b1fDxi4uaL1HnSxKYWM8YN039Pk6yTumq3ZgrXu7tlPWdwuYwthnM7BT9E0Gdig2RoM
9LeL0NY/MrcJTHkgxU0yhRgUT0BYAmxs+Rd8k6DLhpgmIP9AdS1Hql0zxvSVCYB0DKKMzL5nzPF1
sRHl1rIE3KI4Mhhjnak2F2GVuC0pYmdGeqNINuw4+YiLvTc7stxl6kpCf8hxN2ml587iIhueKSCh
RYkxMuBS52N8kgrFFX7KkM+IafGVWLeE8tB2HivySMgYsvGqsSIABy779coFcmZzvghPbFou6M4t
D7hNDTM3E8fEv/qYOwU25xghA4QfoJvLFle96HSZi7t1VEMyutZsUka62AlrX0z7GSlhuIfKaP20
OtLkFtXg/yHtTJaj5ppufUWKUN9MVY2r3NuADUwUYEB93+vq/0ecOB9V24pSwMuASUU4lbvNnbly
raZER+SpcF4uf8CyyzPJAiuIJ7MwuTwwiqRLaIWU5bsi39bNs91QPZ92IEYyjuzL1pbe5Yzw/8yJ
j6o4LOPCU5jVSA42mnrInfuxO7blRkpRBqahzzNfCvlAwTk1fwyVvmZ/eVX9sS9s2hzeBRrXcdef
jsgK6eFrQY+dvBnDT4F2GFBl9qMVm0v3zanLQpTQh9wN6jzCqvoUdD/l6V5vf10e1qUb4NSEEFQX
XZdMg8yoBnTn56CoZGVvAIJw0gM6WtU8sys3wELogyQxzdE0AcHkKCLEpF5x+kkDFD851/Quyp3t
OtX30LuyVudsyRS5VRiKABlr7xTInCrVvdHvi80gfc2zrTGBpYp3Gt1yw7QGfFuIdGlfn9ms6duB
gUNYHnpj2HBND7RNpNTls1ve47soeuvKw+UJWzpTYRonf8LZxuNEDEKUTjY9aAu4x1oDAeTM0mkV
0xMdtvq6QQJtrGVulMGRs1tTsunZTaO2T7alP6QrhZLF4T35kvmAODnz4NvV5U6TESoPhqd6esvD
zw3IgDGmNjqtXZqL4+vAIAYPmw6pvTC+tqH5FbQNIIMmJFY8S9K38FB/zh3rs5QAGLo8ygvWCItg
/qAlD1ogkdpKDiGysfOohBIyfbWLpjuooV3RD13ET503VsfL5hY2Okh4ixZADlPjnfJT4HehXTr0
bcjRZLttGYPmUlTEGht9jX1yyTOKdWjMG9AgIB16Pmkh6qsOwkLlRtGKq6DKdlnXHYfQOjRtvRJy
zSkH4R4G0kCzAa92dPLEckrb9xQda0zZUXNIreEqsNao+ZYGjpYQCp9sPOUdU4sXSHJpaujURg3P
ZIRNfqBthZTKZP28PENL2w7GCHRPOVBoXRBDmZKkW1FUfQn2BeSz3N4AqNg5nXcsZOtKbqr7WC3R
1yz2imf/WLE9r21xIC2oZgn8ETkm73I+Z1Rt2iiwpnKjeuOu8aZd3iQQjnV7s6zuejPgnq/dVILo
LDWusjGIVrIhCxt9nkSSV8BBYfETbvqqzRpa6+VyU/QmfSHDCHVA391T5gl2eiSlrmy1yu6y00sz
e2JTvO6hyWBRdkrJxYS8kvVV5jGUJRBFXzaztB1mllt1Zuugu0g4w1Ja+CTLU+eOKedK7oe3UjEO
xlQdTE3ZXza19PRBqYbLyOb8IpIRt17lJPpkkI7Le3WTAafUO33rg+6ktX8by0Bb23Kbdi8xUUXX
+Vf/0bzgqj2AFvNLzNftYO1gpKahI+z3faGDLQmlccNh/jD40uiWkf/dMqJbz66+r3zEQhRFX6GG
rCToCDLzwjFOM+METMEoN/R8PJooUJNbGfaOV35TRvU68rSrFvB2Gzi+y/GxEqQvTTaNBDMBChg+
umvP91FmV6NdOVa54V1019fDM3ypz5Ivfy4n58tlR5eW74mp38fJyd04joUNlsXGVFPQUz1m6UPU
mcHGrPS1XOzSMWtT5gQAwLjCfXbulTo2tga+n8uDhChPui+9brxd9uZ3IkA8gRzwEBaQ1VnWV5i2
FGbDaYzVYtZUK/WtXN5M4482PiSJ5mb156Axb0z/01gcveFDqfyInGJTJndSsU+ng5Vd6SNgzF3h
X6Gv1Wsrl+f7WUXYmycdKRMb9nGRBrIeDF/POzq+Fbrn0OdqU38zqm+R83x5EBbtoEmJCvxMOinK
rgxOp3XUBOH0QZPdoCgR9RSvYNNblRlYtIRL9JL9VgAWzvtAKiqvD1H6o28dGcNnWHpG72FIv112
6P3CoVXod4Z7Bh5AAHS+cJwBFU3bI8/U9ImJKDQCYp7nrbWyLznDTiCZ/pvUVoxX61Yy6irghdEV
Q3JDWCrd5ZVKjy84R3/s65U6yPuNN2dxKbHRJDpnV4WVqnjwl0weKYfK8oif2iujtTZmvsYktTR2
sGjPvJ8afali2zK8KVqcZDy+B+uQej/U5PPluZkP4/MNhxs0luML3TpEt+dzg/RpN5opjcqpAUWj
66UQQQQ30Jq5kX7U25+XrS1788fa/PvJaaUoXqglMdbC3thNMuStibW9bGI+W985BL2Fo+gGdRVx
l5aONvpTzvtIbrV7KbF3Sv7FGZ4t9UWdWuhLWp6A5RqP2mWj7zDoWmKXptHwAOylQ93uA+NqhGZo
SK9CEzAKacdirUtoYfnNErncbTBGk2+fv+hkJO0hiJxu0Mg91SVyC3tpkrfxqurUghXAXrSHmPrc
teAIi9wb+nz0W8LexEi3Zj7QzCuRl4g26hi9jpH5sctfDCnZxt4THS5vaNzf0CxSOdq2hIfr8sQq
6vuZPfuY+fcTl+uerLg3x+CO8yShFVc0cB6H25gr0G3s16zNbzogHM4k7ZL+bhjGlWNsYTB4EJJP
5vKjU1Ds1FEHqJejfCihDbQ/8m7zIdbv6k1cJ2sR3Ps4WNWpdVLGhTgbem5h2PNCCUPKctUmHxHH
61BNdYtJfiwt/80w24e4jK0VJMHCxgRiCXMAEGfqN2IpwGgQ1VSrpmIBT7cg126arNxdnr+F4YOf
ALA2fVbsS/Fh04dGaEeqCsth/rEYn5Psavx7XMlMt8iugLIIZlZx70+GHZdebFQbyAi2AwQmEOxC
jez/vb4sdqiCzxg3OCfF0QrbpPP7BDslbOKwmXvaoQyPtrS/PGILN9r8DDS5XmYqQbFqUmU8SGlz
rDa+dGtmz2p5mJBKXOv3WJoXdja6iDJBF4y559vKgUFvKC29Ym+3NPjZh7Zx9mGv/3WmgzFjKc9g
OdpDLeGiiX09pSLImKUT8hpPlle69PHa5Mj+YdBO7AhXzJjCy50H2PFSbR/MKgSW+QmKsMzNx5W8
w8Kpf+bSPLInB1IYG1pkt5gaoRUwkartDWeblzBmK91LZb4lFSLXawRHC/np84GcV82JVanJtKmr
sDqB+oFtz1F/jgqEZRxEuWvpRxjzeCQ3jQqS/ghR2eXhXTgoAA4gAgfIcy6vCUdT5dRVFmVeRT0l
2oDTASH99xNII6ZFPZI7R3kneJyS1zCHuWCVIYwyAouzvkTJh3BaiROWHCHkoR9Gs3ksi9wQnRq3
RZ6F9SYsGxqBNj1h3OWhWthYBG5/LAjvYPQhJsgAsVA4R6NOXKkG7PYvXnCkchTNCqeysBhKrdB6
mFLrTdIhNkyZS1mT1Vy4iziv/1gQjgdpaOWhLLDQO49hspMyWPFAK3tupq0UmpYs0flCghL6dxB0
84ydLGxtGFjWkGxuxvSmasg/EUT8yMNt4x0uT8yaIWFimjYNwirHkMMK6xXkNHnOUlcCpbBW/lxo
sqHLWrVIQejz3WcItijgQ0rclzV6ez1Cbp/L/N6UYCt8M8YtHM9N/6brb1N9z2tdMyoXCHhrr6zD
pZV+8gnmnCo5GdcyrVp5HPmECZx5Zz7p+Up+fuGegjOB2r5J6DCjoc8NSHKexYhF15tGUd2esKXy
XFWpXLrxL0/cwoF7akgsrdvSWLexjSfyCOQbNvsbPbyeX8e8jA19rwUr6Yg1e+q5Y3kuKZ1vYq+N
DlmxrXRCsH1qbBTJLdJf1tpiWTowTsZRvCJtA7yU0TCOExIPMk3n3/3m8fIIrpmYfz9ZC3Wj1Tqy
60wVbNzDS6rcJ2vIi+XVMAO6yW4pvMHOTfRlFIdZiBcz1qC8bf1doF0Na2JEi4tapw5Gow5QKlFM
gQqUJU0tjgyRDHI6dZ21QuyCBbjC4LAgKga5IqLX4rjyklIdy41JAO4C0tlCJV6vREXz9hdeq5TW
aLaFz4dLT3xT6FY8NZGjl8jYVVvJvKriz5QVJlQRi/YhWEOILrlEVolHhU114R2uqEx0c6oCMnhm
Ik8fzKb8NAZO9feJEdIwf4wIJx6tFxmSVCQ/+7ByUU+4bkydC8M8XF7JCyM3Qy6UuSIzl0qEQ6eM
PCXKkJne0OgW7MvOAmyDIqGbZflDWTn2s6eX5ccwKY0VwwuHAkk59G94nPFCM4Qt1HSB19pALjah
fPTtXes8VuaVEt2V8de6gRHk6bKfC5fVmTnhhtd93Lf0uc1uNHetvIulYheVFdHeFt2QleW4sEBQ
7aAZzQT+SmJB8M3XnaJNnY7Ysjx2abxJQJVcdmfhdDizILhjJYmBStmAOwUAkize1NGznt7l9bC9
bGhp3E5dmX8/OemCHgJU5M8JVOWnus/dzEdgvrxRchiZ6ea7bGzNK2HNFyZCvbncV5t2ksqHNIiH
XSuV/lMxOU9y1qgrvi2c4mywuYqE4Nl8Ap77NiI2V4wG5jrnKUuPVfjD6VZWwtLwzYR7OuViSAhE
MGdXxkM6qlO1qdG3Ndy+PfQxWKMP3d93adChcWJI8MVTPUCdMYbs6IA8TCQ/Wt1Wb7dj8Bx0K4HK
0vL+Y4uI+Xzc7LaLACJiqxk+hP21/Q8pDgpO0Ehx683dfUK8MPrBMJitxtHgV9QqXyN64GVpJVWz
UN6jxwSFHbYouZp3VGl9E5QTITtbyN96wzap061vurX8ojafm2RnD7egsCbn1+UlvrTmTqyKsVcK
h5laz77Z+Y8iMV7VSt3Zdfb5v1kRnpd9njhF2uMbYeRVTItEmuTXmr3Gh7h0edBOPBeaKDNRbT9f
CJ6TQS6k44wl/8qTQ58+T3nsdpU79Qzk98s+/Y5FhEse2Osfa8KZpwY6WmUh1igPm1/taIiPpjPp
Cjl3bwKHr2mQkE/VY6P4xsbI6vzWArp5BABQ72QpCTfIldfHIErNbV819q6Jix+XP3FxcoFN/k4n
z0o05+OhhYne9I7JF6aPfXyf0E4sP/+DCeiN0PcwSDKJJjo78e04ZRCMCWHiLqb/vi7c1PNWwo/f
cZk42jONG+KfxAdk5859CXMtG1Nz5A6L1V3XvLa8D9pA3UaRs+/LN9Vy3LJrN0MBNEXu7hpt1N2+
nPZ1+2WyH5OgOkqKfk3y4cGQvW3hrKnALh1Cp9+nnX9fH1hq6UX03ebxa6PfpWvAraW1ffr3Z/sn
F1+uR3qs6xxyKoeQlh6npttawXUUPXodcLuVHNjSyjm1JuwkBBmkSAXHQIvW17GakwMvxhoAdOl2
PbUh7B+ztae+LBgxWN6i+KPGSy/equPKAl1A3qgUQoGnz/STFKCFifFh2h/SBFcm9aX3LfoyjxXw
1tw6wr1h1tc6OdFy7UG25NupUWG2akcrbc9gtfbdpyT+aCS8lu7+oW8P1whZZx5pwn4R1BZabZdC
2o+VIt6FZUqfW/cyZX8vhHluRrj/7NT25LhkopCSmvKtMyICM03wbI0uipSurq3c58tTduKXMGV0
zda9/HtljA3qkCBdQJPwKrhNtWjbz9IjCbTfOVBpp1zji1ha+adjKsycGoBs12TG1JOfwvZL3F5V
w/XlM3MpCDs1IWwuSbXySY4V4okhee5s1R1Rr6+t6mNFvwSVgZUE3NLJBPR5rvZB8PEOR1dOkhHW
HubMRPo5Rv33DImSyx4tDprGew2CDbp/RWxD73sdKivc72Fpv4aw6Sm5eWcHxoqZpSQ5rXt/7Agr
UaGJr6wS7ARp+KkuP4WtczTHBIqFcaONr8MkXald+6EO+53fzwKB4cYek0+XnV16KZ5+hLA6dStV
wl6er7xRe2i9AGWrehcl+q1k+tcUSXYGehY55i+bXRtjYWF2sWrA+I3ZuNJcMj5uoQDDMo+Xraw5
J6xNLcwbEJ5YqZKNjRvDJw2ddg0AybckvvEoA1+2t3hQnsyocAnIuRmXgTXb03eBtwXilDmvtHr9
gxVarliaM9WMKMGcJYGMZjqvxky7lYcrw9/27Z2mrES5iyE8/aXgLCnrkTUV4q3Qt+hJnJ0J85dK
V93wuvplmVtLfYDowEq2Q/dtXFORXTxMTmzOccNJXOA3tWaNBTbRaYqjX4PRuv346kT3zSrP4VII
gtozKGN6DsFiCO5B7W2RDmb3GfZdld21wV2lPzTFizY9gUT8+xk7tSW41arSNLY5tvQkcANzV3hb
HUUuqV9Z72s+zfvhZPggWQpzE1GqTdAmu3ywEVn6EZoqtAUNffbahihl9588E5GpiKW0ZeXPo1g8
5P5Pq/sUwvvjyCsDuLQu5ro/ODBo9blMzx1DblfuJYt6omHB85ncm/31BAOr19yoxdVlj5ZOplNT
wlwNejLkrYkpFKK8/JtsHQ3/538zIUxTloMy5fVMpKPABhM+SsVbOfw9mHcGZfxvyMS3sFPrceop
85oLW30XyTDEKjX6ACGlywfF8eTNZacW1x5AAzJnNPOSwTifIrMpbJBs8/NsUF8mel03kzlsq368
kZOMRgztlR7PFZtL5y3sHISLlOLmDPu5TUcPFL/qKfSmOTx084neoO2wTfQPl31btgN8X6P2BxZN
8M2He0mnQaLaOFl/RKw9QsfTkfxNMa4svvkPie9CwJtEwDTqzOiwc4dANER1PTGIZfetLgAIarRc
Xw3xDkIkLdspa2K9i/vqxJ5wYaVF5vfqgD11OuS9q6lbv/liKXdZ8ddoY6oTCoQPs3Sthd7MuWNq
KilJE0b1JlcIDnd9c+chCqYe/3aesAJvgEpoSHZYxCSlemyo45Sgex7RhHYLCrcattLaU+/9oIF7
IqU/i9uT1hdlPlTdiei/16lnV1vkjBH+SgtYMR+LtT7K90fRuSFhdnrbD0DEaNSPtDeoylPeyPX3
yyO2ZAKYtE6Glvzmu75FxQZqL3V2zZK+rZVfZveWr/H3rJgQu2sHp40bdcKEOh4j46jJVyjtXvZi
jhbPt808ETOKnmQKiOx5xk7uvUIqR7lRbFJlITIdDaV5P19J2Sx5cWpCuBZ8LZKHCcQ84DPIswr/
ADXLrmyzv35N4YkmyySGIMBQ3kFdtaRp8oYTLe+Nb3GQEhzTLHQHWOi57xt7nxnqygp4f+RgUdcA
PVNI1GmlOx87fYRTHOZJYgaABol/PznmVdfR3XUMAs1tKjddqxa9P03PLGpChtsroRNvu/mGpbs9
L3dDGX5FgfF2Mru1Bq/3lxKmYAGEboPEIUn6c+fU1o5Db76UIG+5if3m2UxJ6kml+XHovedW7ra5
OX66vBgXmuvPjQpLpZZLuFhlbgvLnx67AnqG1H6zo2njWF9Hy0K2MtyPlZ0A9pKezLy+R0DlSrY+
yYm3dfTuOjOsfRH7K6+GxQV8MhTCPJfAiDwv5auUZtp7bXU/AAXOg3LF+8UR52wklaxxK4stdbod
tq09sE/S4avZ6K6OkAP6m5B5TMOhtiT38mAvncU8Uub0OB3u7yivGxlSxMjGqyT90mjZ3lbKp3T6
lXXaDZ3vK+HGom8nxtTz1VQ6pm9RxCWbUiNik8WHuD7KDqIpN3VzVOw1rpLFGTsxp52bq/wqNKqK
oZw8z+07tHMMeTOEa7WaNa+Ep3grmbLUeeyRoXFcSfsWhFtJ/qZEr519Y0k/Ls/X4t4/8Wn2+eSk
7hCod0KyQ/SNqO4Qqtuy+eEP2TEh3/ffLAmXZy1lVSjPoZSZ/cpjSp2qG9cfM/vvATHsdk4WwKl0
wqDKde4RzZG6FSkOIZumu+Ru75shcYM6Plx2Z/GKOzEjzBKNnURVBRdD0cTy1stD5QDngba7bGV5
LfxxRpieLNTl2m5xxqxvadzba9bnrj8WzZUpbUr7y2Vjy2sBwnpAQyg2y0L0bgzZ5HgS6xt+5Y3U
Et2YtauVlhtkf08LzCTBXWXPBZc5NjyfpNIcFM0zGT01hJXWfNbKV2uQIHl6jjNloxQra2/pVOK9
T2cjPTfA6sRh1CaqegHRblYZblzdV0h15MXT2H2u1igalwYRRLRGCx9tRe9U3DO9He0oI+TNfZo1
u8pXH1Q1Cq+ywniERKv5eHnOlpbhXJCExAref/Dr5wM5w2b0tPFnXpZol6r+/egP+8smFgYPPBPO
ACFGakucq9zwK3uKgKQ60lPY3UUaHB7F1iR7YYcry30hxzX3mPNooHeEWrX43qpybrK8YKKCCP7V
6c0ppC36i24RjvuQLIalwVgs9yM5sOk5M9YAYjweGS8hcqX1kvYsujZgEhaLHlFup6MRx0AvVYr9
RhQFXyx/jHdK08sTqnNx/DHzpH4na35+lEItfWty29x08EB/6Ao7+Og1BBH+SBU2zqRmb0ehwdPH
lm57reru20bpaTEwclZEocXlGy389ec4GbSNUSvFZzD9drAZlEKC+yYfvsuSZDzXpW3dV4njwUiZ
BgfghcPPsDVT7X7wdDiOrTlOSybZ/GUOTV5vtSRQj8U0SLven5LjJAdWCkNnDNWjHgfRrVGQk3Kp
Wxmya3SNOm7HYTQtUAd61ruxmTvqFbzoOp1dU6oHu0gpEHatZasGZtsH/S5BZ2ZneV73q2sHp3YD
KwrCjRO1jrbxEEk5joo23ESKlN7WSdp/tOOpeKml8hP924+Y6g5DnlkAteVp6tzGcuCGDNR01ppS
tX3Y9cnX1mrszaQUyXNLsvvg145CG4MKb2Q2kP4HUBBWxU43474D+iubV7qRaDszkqOjkmTqLlF4
1ZpITl6zaSR4BKr6KFVdeW10nX0cgWF05K2GYNd0Utu8xV6r+Ncw+CXgNNPCRrreDPNdqVeWdt0H
g0oHAkPushMgv2szmYaepEKkhEpw8UGvwojgNeaiRlT9JS0qOHUkx9kPnQdEoLTM1rX1Wv46jBGM
Qi1CHOZWd3yQgUrkRXt6wOncLIvO/9BOdWN/SJKhHTcd7TWvWd+kh0KHP3tjTmm8h41p/CFbPsCa
iqb/XSrF3Sckhxx1q2SemV9NpY5NtTKCV2QTS/ta90vnI5F3ehihUVA9Ny097W6CRcxxYROjeSNT
2uZ2UAsru6aUo+uo+ajyLivlIHdzh1Kjq2VoxLt55li0sIZFwUbs827fZpn+EqZ+7CGplWXXUirL
h8KLq8NAq/rGrqaC4z0pdJ5NsWplbux7H41OU7YdvC53rdYMe0rb6nUdZOXBkxrnVuuTUMW2HyPm
ITf+oUn66Bk65ukIap209zSEyi73YDTXh8l3q8LpYKIyjN7fFonVHZGSRx1gCAdlW06a8ksLO7hv
6i4kkurUwXNNf/BuNUlKPshW3v90pjbcjc4UP4193hxAYys/4WwreneI7OkmziJvm/qG9lTWirQJ
U1glXA2f90bZxcBIJb/6CoF1qLpWWvhf1CgiH1qEhd0/elmWXoMIlciRyk3ypPe186FRS/8xBW/w
pR/r0drLseZcTb3qZYfJkurbQEks7noj9HdpE5tPXZEgfN3bUqLcNnJSPBt0c9yokhn9yg3iRLef
HFLJul73O9vPWsc1Y7vrPzR9lmyiqGyuzckat0aaRruYjqFx7cxeuPEQg4KBYSZMQzRZCLh6x0oN
u045G9gXW2mC2npIN6PlbAF0IB0UfTLKnzqapW7A6dm68fX30c+3WX5nyMP3y3fVQr8fr/STjxHC
slqWi9qP5+s38aEw+Jhm6Tayvg6Dtp1a/1devpW+cRt4RJ4NLFT12gN38QY7/QAh1EgQZ7ezYU55
9dF1lLXbtsy2Wa0COdWRNFIOut7szCTYppQEoOt5XRmA+cIXLzD8J1sxcxjDqHgeEEhSGYFW4QIz
q+9xoG+DOthrWf21TV5zRFbcqst3jZn726QIXKcYVuKRxcVA0sIi+uUJKObigJ4hyGUBsQYo/GB4
7Xe2ynWXXWdUPVY8ndMS7zw9MTV/ysnTJZdQPWhaMONSUW5DZydH5S6nIQfN2LF7McOrIbhu1ZWw
fyEgp3N2fkjDwIPygzC8sZzoHilhIknuQWPqXxDMO0yTDE9UZm2KKn6W1lpIl+Iv2lsgWKGVG0o8
IcQLfEmakhaTYR1uemSZfTWAnO/oJZtmTV1lIZxU0I4iA6nwgNFEdvouC2q90EbiL+2t8XvXWus9
Wlofpwbm8T2ZNI5BtcxtDLRNGdKjqKf3We99TpC852GYlNvLi2TebeIa0ei3g0Dyd5ZbmC6QHVzh
gMc2Wfeh6l+C6NU3VzKEi0P2x4TYKROM0lhIPSYGbdiaQ72tq6v/5IQY42fepPemioW2+m53h9b6
9A91DjQlZpEOagKUOkT2Fw0UxxjHCs+IMADog6RIXtaupCifM7W47YLmaQpQmS77tarY0n7SZvYx
tATp4BIbfGMtof9bVutNVysQCXyX0x0xmxRMuzr5OMgrMNil1Ue/m4NsGARlrPDz1YekXVtr81UV
Kx/LfJdM3yXrZlg7mZasIHqjwM7FfiXdcG6lDXhryhrzFWUPNY2e3uCWGlf636MbNGDDf+wIe8ko
nKYPYxlv4IGWc+tQT8ltTuCYZPJKuWhpkaMUbxP9zDtJLCYOUoUkbMA0cf3fJvZ0C9/K4e9XOUyN
3BvzS5237PmojZ2sc3VTxZFay6flLLO25RB6m0ylePQPpualTioath3xEO+dKk4Sy5mDhNoNh+ss
+4l41WUbiyNGw/qsw0cLuzH/fnLQjUrSlk4k4c7wGMuG66krOLalo808MSCMlx/4YdeMXr3xqSTT
U+XqZe8maxIFC0SebBZaRYEZ8x/l63M/zDAsgzw253Y2uTzUWUzSxmjGcSsFkXQM8r65jaaShGih
Gamy8W09+jCVcv0p71FS8VJlOOTalN0VFaz5K6Hn0hiffpuwAZrJrmAYZMlUWQdydTjmUr+/PI0L
aMHZf5SWZvIiKvjCDVLKUaj1NsS38aTzQNQ+KOWXXg0OMZJ8RUbpKf1ZFPJTZwQroeyyc/8zLEqc
AIe263Bk4L1I2fdWsM+UNbmx+dvF2/HEN5Hou5nyQClMg97BTH5pCvXge/XVZAWbwtJ9Ny59qJfN
x7rQv1we1KWle2pXeDEkWoWymoxrqfRYJt9L6doqPl02sXQGg1yd1WmRbUWd63zZIqEw2JbHtNEE
ZfHINB5MgCPy58tWFufoxIqwAFsIN+J8xEof/rCLY7uGfVn8+9zKHL0zvvL3Y+PkEJnMjJMyZ493
6ovU38byyupenAgTVlCq5rQ2ibnyCgiPNaiUgtsKlTtpcMfyqZvklezrshXLgoSWa5fXx/lc9H3A
+dDjxVg/5/2uHB+reOViXzRBupCrg2AP7u5zE75iN13Tc9qW4+/w5R6wPBRY9b+sqhMzwnzbU8rf
tfCkjI6GHtOJcNDNFzldqW0vLt4TM8KAOYlMNiP1wc6Mh7S4ja1jKyHns7m8eOePfbf7/1jRhbJv
74TZlPhYUa3NFN3K1Vd4lRzlaA87ZY0gedEjYH38Q9EGKM35/EBJaQ5aHTabSLkNJxpWovgYVT/o
S1yBIy8mAFDi+/+WRK8MEkU2hzZejZu22NvmjVG8KuNrkB3jLCdMOjbRU4pys79WHlwczxPLc2r5
ZLN2pBr8Jotp5wxACzynza3WvgztfRrdDuXfA/C4lqDfmmk/AeCJOzehwdPMwEwCaH2okEuWH6ve
ldDiXrtjF3fWHMfOfASkE+bfT7wiqIjSyGPmQpjKa11xe+d7FxwvL8XFc+7EyLx8TozEZtW0TsSk
SYbnKsMzOaPLBub9L671udwEk4w8g+GEN3RcdCn82MzNxNu5GYPN5Cd3+eBs/KK+yqxq5U24tNxP
zQlLwW80wHcF5trIcxPd37fVb77BNeTxmlvC5Mh21aBsiR3H/pYG17RgjQlJ2UMb7S+P39IqOHVI
mCCn7Y2+aTBkUCGGCS0PrtR+jVF8gfdCg1RobgSf887vEc512sIJPR+v2c6XUFdJbvzktdKPcBq2
0Y0cPEu6C0tbqN9G6sc423jBSlC9NKCnXyAc8LJHp1Xf8AVN+pCMH8hsuuTYSQa5ThT+w7VInYGN
RUsmORchCrLkOJ3sgfM3HB9U6UeZ7rW1dM7StJ2amPfdyb6SqrpTpdnEmCtPWYRAr+ntG6j0Lq+O
xaTnqR1hHcYI4BRthp3GuXKSb620o9HTz39pBq1y2TYYN6nzMKzpci8cuCwTTUVcDJLNdzIRE7qi
BARYVarSVZTvXQvRMFSEyofBo0LYruyBhU19Zk7Y1F0eJgk1LXIkfvVYZtlWb6J9BxCUCGplQBfO
wzNTwtKYCMns3pzDmS7dVU187dfm7vKcrXkjLI2qkyxtbDDRpQ+T8joqH+zpQ/YPcRmOwOdtI+PB
VAn3ftnrjplPXFND/4HigBEes2ZlWpZeaKc2RPiagh5V1hTcUKOdbEEBbx0/dWGo/9JYuav65a6B
BwpdH+jWxqfLg7j0Oj6zLdwrI6IdjtFjW9Y/R8Wuj6+T4pCHL1O5q4NPvnFotA9jeeyLrS4/aebK
CbJwWp1ZF1ZkrAW6Xg6Mburrm0D+UaFCGwe+6+XyS16scbSsWRMXpZMESTzHcLBXKNpPvUN2O+tc
Ob2h0rwyrvOXC/c1z22CmLmtUgc6fH5waVGhdraHZ8ZY3huldCuT4uob/7GMAtJd3pc8oxDeKM99
7D3Yeoh0wufLn7BwdJ59gXAT5KktOUqMt9FAxcS2e4XCW6VAIVSuNZ4tDuyJs8Imgd0nbeUMZ9vQ
uAkkf1/oxrXmdG6sJvSi/fgXx0iKc8NCfC9GjrI/BUkGqffGKI8wHk45xdSryyaWHfpjQjhbkhDp
dGnAhEK9erDcIp5IMdzG3VUUv1w2tXgHzHANerZnRnZhUcqUw8PKwNSYHJBjlLUb1Ol0dRdmz4VZ
ruy35e0O8RtQmFnmT6Q2ZRGUvSonHGdIFNcgAHNzrttPbjR2d4lRuwboUdX0d2bobxJFdXPEtFvj
DWDNSsS8OMQnXyJs/SBQhnrq5ggTWGePkE5GQx1NRdW2D1YO2DVTwmzKau80ZoDTkoWsoQk8q4m3
VdW6UfcTxpS1MV4o66lICfxvjIVYoohgJjcKzI3S64AsaUtH9Uxj7MML9NExH2lacMM1Eo7F29CG
tAlVdfIsIu5ImlSzzSuMem3sjuQpbLN4ooVAyddYfxfPlRNL85echGSGUdLjpmPJJ/8V0qfQSa5s
rbw/lo3A84J0tw2KSThRQrtuYkNOm03fEJ7YxT6q7X0grwlcLI/a/8yIN29cD9IUW5gZ6LGXtpn3
CMFQ76zkdtasCHesTWNqMCQZIxYfjPFX4zxG2dZ3/l7jkkhy5sb5f2P2Gxl2MjE26JdRoSlmw9XT
HOU6fJO6rHzN4uin0mnB7vK5teaUcG6lSWM7scfQefEvc9w54UfIAhJ/f9nKvDXfXaMOBa+5hR9M
gLCXDKu2nWDkXZ34gbbTC9Pf6mP4T6HkiZXZ15ORCwcnAKTCWRQimcQT7kpF5spDGw640mV/Fk97
R+cVP1fCaSw5t5Qnaagp86lnWkgMqZSKYGz91rA0nAcJnPR/syaEAJPeBmSaWBFD1dxoXle7ZVHD
qtwp4Po0Gd3H3gzd1HHylTNwcXGcuCls3zbWQXfM2Ypq/PB/pF3Xdty4sv0irsUcXsHUUTlZL1wj
2WLOJBi+/m5o7hl3o3mad3xtSbbHHhVCoapQqNq7ytEiiKKeYvYzWbGvz5B9I14/gGgEfgZ4TvRj
cOupGrTvihhHqzBRF9WBsraMySQLbooMoDi3Tm5a9qBkm+til7YRIHzo5keVJcCQOeWvYzUEQAGU
vxtvrNyOmsdQ2ob5R1RNpEnWGCsXLwin4jgHVgJLi4oU4owIUGjajVEkpBQ3gXKnDc9x7OW9XaR/
oDunMrmTRyvgXmYZZIYdaIjVbdFkZNRuEBqIxr25ViGwdAGXGRS/wYAHdRix84MxjmhLN7USiaD4
GU0JSue3AvKdIUmUAwO0BtDhaDpGuPZ8/809e6lBvwXzZ3+oA12oIJgGBUshJ+ZfZfVc414pgGfQ
rHE+FGE7dSnp9QpVpY1Tar1Pc8UHizGxrN4LqsQRC8XThTX0aDbpa2PjtLur27BQBGj3jNyoHDwU
+lsyrpygpeAIJRMgkEL5BN55ORlNA/rYZoIMIUJr1mQVAmmjgeL9OutdFMTdgIB2WIHPkRbPz4lQ
zjDR3JjFMawQIhnlczIOvhH1ToXa3TguPXQo2lRF9XT9oxLjfaJ9Kel8VKXnTBSIApy0AiiyqjIf
mqDwr5/rZTU8GRhnuEQ97EcK7DpbGQFLK7zK/YZSP5s+VS0mBWAzqqOBcrB+e13u4kaDx4vhh4KF
jS+4KBJcglGkjPUYi41mdBvZDPFUvfYat2xI8J4Im4Wyi4uMHSpFc1Te4VDTZrLBc2ej593t0EGm
oVMHqJVPalQ61EAl6RytLO2SJ2dPmf8RzdkwdUD+y2I2rNfpLq7rLag/VlR5eRV/i+BsSDEwdOsU
m2ehKhcclTAhKamQ8f+TzfothjsxVYG6sgwZGztOR6e1EjfTW3cAfPN1MYuu7WTBuDOCR7reaJlr
M+OtNntm+WDB+KeHpAdx5KZf66FcWzxe8zugmpQT9ieTnHY46vpBH39en9GKCvCFZkkSDFbFAlSh
fBqV29UwbvH7AxpSQwc1irF4jFKA/CJcnNkUituueaytzfXxL1otcN8AJQjtMQAiPPdRIIwpjazF
Ke3E9DCkOlGk5FGrnnS12jR6tqfjWjM1+44XDuBEIqcDda6LtSVDoj5tddC8o9pA2GjlT8BUXJ/a
4u6fCOJ2f7DEEHUAEBSZt32rgf0SZUVrED2Ls0FFLVqL2Fs972rSYRYSsCLDBAxwMHk2bsUJIFWR
+CYCcLibxZX9WopCJRM1P6AjQ40A3zSl9mUQlHnDJrVp1VdTcnQLjwcrtntRKwBziOATLCmoyjvX
CqEMwIyiY+lCPXOabiBJVsN7ojMi3BRRQ4Ry5Q6xuIy/BfJ1NVFXVnE+QGBd+qZ80zRuV/4SzSdp
DexoTRB3bw0FE7SmNZuZANqKzgGwWZp+yJJtzSuvVksnVzEAnQ3+PgYewf7+5AIWtplVGyZFqZCM
Bl/qytba+/2SBDzco+aZ4U3j/J5LqAAoaVkF+lXwBGLPFRoL/qBoEiUoGD9anMCGq3OBpNpKyiwF
kGCl1A4HVLU5ESJZYVhxP4tOHGUtQJwHRIh50c6WdDQJ6gEgDpb0YmRIHP/SjQNNn1L5JdGcKN3R
tZQWU2HODGkIFoDbhEsrHDinCEHT5tFYg8h+1J9LAJXkt5Xq45JlmhGyW7fmmqFYsEa46uP9FPDg
oJ7js5SyDMQ3XQLcs1jn1B8tIBejaJ3CL2Vr78ILegGYAgWpXtw8UD/MzsCJ5mVxFVO0qKKP0xI9
s5r+mlVxRbkXZ3MigjPiRUxh+TSIkNqagEPY6YZbuobzsmDrTCAZgUEExg4twtwW6XWfKHEFIbOC
u2GI9mRMJ/Xw0HDdUSxpHwThpgCcbOQxeCcbSrnSouGMQQ3tRvBi4MWGqr4SEOCJFKi9yY5V9Hhd
5tIeIeEIdUdbPoqeubkBKaNKUtoDldnMvSKotpnRrNjUpcAf0/otQz7Xg1mLULyfQkZaAWkA3LMK
OsoL1h7nNZ0zo0FrdqLOi8J/n+hERREQbCxUFcF/8HbJKqrYMocG+Hw3QfArHh/LNRLyRdVAZRlK
rXGoLpIV4gh+zAnPvHZXPdWWRELl08gSmNmX69u0pOfgnvtHDmfEoyJGi1YHOWVlpwrI1G+kbiXC
XyqOQgm3rCNPgGpeVCWfb5NgxNkIDkJoX17ez0lQbQJgfjSzAmIHUQ03YMGb/UasikMpRVtQsv2w
BgAgFnOYP1yf7XdGnTOKGAqAU9FDg4cbPgckqYUSSOkIOPJsDDPSWkb7MpRReGdkY/U5qQV6LpOh
MkDSoGupQ9vCvInSSLeVHl2NYOhKig2+eekXqYEG/xrO6TCa7WCASU4PSxLP813IqIdjoRp9AA/W
hyoKu2cNGJYN6qSrQSRiqMV3xahqPwEzbL12k4zELwiEX2JrkConAlLXfRykEhS4ISO43IBRKie3
Zc9uEEE1meCqoLFXplP5NUTCFBI0OohuCGysO6moEcjUUi/vZCBw/EHxCJYPoGSMh9MC0875TgJB
qAxFE9qC1/dDJjW+KBSHIAz/wPji6R7wTSDJxLA5+66NYa5XycwA7IzbCvAsE16BiQa2x+vqsGQX
wQuFxBXeQU3A33DzmWtpoEbOTpkFygKrz5AkmvTaqQ1aPzZhO5E5LGVbzqSB6IAQd2XUmzxdH8RC
wGYhTc74s+E98Zx4vqZRMFYZUIWAFlkivlYekyolwH+mw/MYTisWc8GqnMniDKYaRFSdJsgSrJ3V
+FrUHcFsmRnCSni9KAcpEYQ6iK8vGEcTijM4h1jXOJLN+0nGG6EmAFjK0gGBMOta8Xx9DRecDWDS
kA+DpuMo8WQQxZjG6FLGvCwQ3Q4KyiCHtZv9gqE8E8GmfBJz0A5gfRNggu0BrGkJmLAtaXI6ukYQ
vywGSSXEUfCdfEgQxqZUTkz11eajydFRHDwmwq/rq7UAOctQ5X4L4dQgDyOtTZga1MZ3ogI9QmP6
VohbSXpWMl8DOkpF8Yp306Owak03Fq5eEI6oFHgpqELjGwvnSMiK9Bu7Wm9BArcZ2hwQ+jepvtMj
p0Wr/fXJLoTBFnDcRXREgmAcq3q+bzkFie/UMJWvhm2QqL40ju94BtiXIT2oamGLs7rVlOHluthv
yAbO00AuK8xFyI8+Dk7uIHQMJwz6UgA0xSyf4YyAxZl7szVvWlMiyoQW/yT+CLUvse4ezUkmkZy8
wvQ6uQboGFSeFM17CnZ3tR02FQDzMpmupHSXlA0JfISeDDAPrYrna5OhzlesNayN3MX7AY/qZTnu
RuP1+lIs7cCpFO7kxLNZ9Oi5xuFsq+FGBTAp0E/NVGmJqMfzViza9CEVLT80gtyuxuHuuvgl2wCW
UBV9swAqgZE/n2QVhAIaiXCikrH1O7m8UbQ/uCygr+u3CC6IymiSKzo7tJoY31Mxf0iiwWb1X9dn
srRdODesrxSxi8Yj5ahTm85GX+BO0liooJk9uZq3Vj6tiDGWTigjccY9Dm2LCr9itRHQRlZLUMRE
Ul2SzMLRAUiGNjhinjaaRyNN90xaj49mX9GbKstSJwN6HP6RgEGSWIy7iRhi1MokGTtA+QCmuHRE
rREmu4mS9A5EvMoREBItmiEB3Vq1QwjYD1EcDwE15p2aBDmAr+UkJLUV1K9dYAFpK5LyjnR6Fx+G
tpnvLXWontrEmncUD+UO7arZJHGuA+GjBFNVSJSqShIboTXKaQGBQz8VLQupW8pluREKyXLCMQru
zEGu4eFlY/BAxVoAwValvlKPVkLk1myQDYruGgrAaFGqg61QBNu0FOStIWiuVM2KV1TG5M1DZeGN
25pugTQ8+6omqAetxs2ERFlfgrOvSFGIN6J2HoBoqrKZ5nZ+mRpdyslgJNWdMiO5TgAM0gVkAo6P
i15O+jRmo+T3dZ7+EMJYAtBBrOPBUgC18IqNXIyDTPBQS3A54LvlL2uyJbRFZuAShdI44wDW6eqm
B3/HVkX65wXv4gHwNIp+dCphNG8ks08KwFRM/57zRsGT8O9RcG4pQ/6xGjSMYrDmw5gaQGXq/etH
aMkWmTqAQdFbCMp6nqN8QDjdqrSBVTYlcNdFuHZXIaxR5QlZ+VGKJfrezG2lr2U1l4I8Ezit4PyV
UTnMvxVZFvAilRbJkUI6yLFdCiFqRAtkHTeVuJZrWgq+TmVxqYu8T8bcoFjGyqgB+9JnuQdwt6cu
q5uH1hL+gNkA23YyN87TxTjnQl9CXjRnI4mzDjWTk3Aw4/hXGmXHyYgqBwgehSsWQEupjaH5ur6p
S3YR3wDIMagr1JAWOrfw5QQQmazDAKSa4jKkWKUbTMNHILRrxahLlhF4XsiqIWnMOnnPJaljXSYI
BOHK1OC1yCi1rRoFuJ2Ch24NrBEiSsIbDbgn1ye4pD2nYrkdTcqqDBSWWqsbg2VaY8NRU8QIBRI4
a4TRzFfxccupLG43i6ZptUTAYgKfj2QFNrTaXJ/N8nb9s4g8WyFacoU2gRw7Nm90ALoPw75JP67L
WDoDJ7PgAbXMXrTmoMOKhcVX3AgE9xAUX4S3XU1XWr/WJHFGC6gGANVm69Wh96+cqK0Oj4rpTu1K
GLOiAzzDNqy+Mo05ZmQ2oWvMXmmlzjw79fAIaKkVf7A2J6YjJ3edAnVVtEuxQ2Iek94aSVQBWdOt
25X796IcAJ+h2hq9pip/FehDq1NkZhWVLnLKwmm0Y6WaxJBWNG5ZDnLgSLHiGsBrQ00nABJVLAGF
RDjtvxpAVamaOwZff6B17LH8f+VwutCUaEhRDKybJGeepdcHUQtekszcwaGtQf6szYkLa8O8ntrM
QO5Ys4IPHckfEqIUpG0ykwyl8fD/mxinEBMaqOp2wMQEaF0ekkZP3Up+CqI137Xkn8EX+M8K8qZc
ntKsVyEoHQti9KMLnFUiWi+zMtltnN7lTQUQ+Xoln7smla31ib7jGhJp6A2HfU12QyY6lX4ANSyZ
JKCr5IgjvajLvesrunicTybKeRIxGgwRVGm451PZwe2OxFL/mBY1omTB7sq1nvs1beE8SNw3FA1w
EJdpE1GCrU4BLAZ+mTWKxEU5gHcHJxUqgC/oNIapLKRpQkZet8p9FKBGBa1EAjJaerFGALq4giei
uCnlempR4AiyFxpEc3/p4walHaAdKOxG/4NidAuZSLxyAvAdcDWcU+xlc6jyAoZKU8B5PZV/GVG2
q2UZeFpwj406rhispZeNU4F8jbNmAO2PivAquFhvxUrd6XG7b0NxW/RvIFW81TWdSBHUNBdxTLLt
deVc9NC4Bkvg+5UsPHGcn4d6zEoQCmMXM6FykloBIuNHoAUrUc2irpxI4TawzOWy7xJIERnWcE+3
YpR4fYoLp1auHPDFCw7KP4BnhUstck6cXTGReWjCHLKEzpVp5qRyjODbkYHe16jEDJ0xVIj6B13M
FpLluEIDt5Jlss/XUe71Os8GvBPVU+CN+lARCWRfutCt5HEW7ddvOTz9yhQJQ5AL7BEntUAj9o5E
9VD0hJp+ElBbaz41S3WvqwjbnIsw8UQkl7UeTbnQBAUiM2yYFTmIfmlut/V7IhXI66zs35o0zrHO
ZsVgb7GQKiupfAyFB906RupjhI5ddQUGYW0xOcc66IWuFiJk6bR2Z8GZCq+bEdq/AO2lBrxjutqB
vCaR865pJbCKMkiUpsTrNOokVugOs+SEONnBmD9n8Xir92tMmuzbXttC7kxIaMeiZgmxIXix8jrD
y5O2Ekgu1YxaiO0ACoj2d7yvcIspFwasS4wsaCwcIvrS1G9du1dCR5I3SYmcAnh0vXnOSJDcm2JE
dCCba3uj3yoVKGNj+7rOLpq1k8Fw69zEeUunDBOm+kPeT26V7pGjXhGyuKonQrhVzZQh0YYaM07T
ndKMwB35AzA7PF7K6BdSUa1/wX1nYKuyjiLbKGAJJfqzVQMiFgSgOSu7t7heJ4KYAT8Ji1JVQZV0
DUGoWyIlGi9D5UXSV2zXpRAV6J0iEtAykuVghzkX0qBfDaBYzJCogy3Q2C97FZcb6V9vy7kYzoLg
DTpUUgV7b8oydQtTDNwp7jLnuoZdurRzKZy6CygAAiIMJmPOspMnL00Wkzr4GLT3P5ED/G1We4x3
HE6OOVZakumIfdQOhO6mumksoyLK0PmA7Fvj1740T5gUsD5QOQJ8RvArnO+QzHCURxX5+x5qEE2P
CjpwDScCKAKQsHGTx6ldUbzLM3QukdusPFL0NMxE+DN9vsEdh3RWeH99BRfV7huMTwftjWZxuk2N
sTTAhI5DpGQfRTGor2h/CfwgtdYAby7jVFBTqahnZLXbeArigqmsEuZRmlS8P6TlDhBetEOZBTLj
9Q+87Vyf1KWbhCiQRpkasKd0WeYM3CzWbd+PGqyttGuaV0l/kpIteJInBdZoZQEXQqpzYZyhi0U5
LIUZwuTMkdSjogE8Iyai6dEG3RWPTeDOa/RRi0t5Mj9u06YBpOhxrCMMzyhR+pjMQNtG/EGDzSpk
6NJaKjq6Wyw8hOg6z1eEMoeAloKBbSvJKChktJCapzUgXKjTN/v89frWLUT8rI7ytzxO54vYUKvE
gLwife5Ukok3efWOG4ZtlUdhIuPomb3dWisGa+lsI3uLwj1Ep3ip5JRzrEYhSjOA6yHCCBJAy1sg
/3GlyCJptZHFZ1PdXp/n0rkDdBngkoFBgro3NqATnwLWjzmdagjs0KTdvBvlyxj8vC5i4XlbFU9k
8AnGWpMruWsE9obePM7F7PT9X2DxfldZ5mKS7qRK3Vca+O7Nwa/RG5XOr6gzXHE4C1VP56PgzGaS
xRGGgZkOQ2VX2kcdFPf5WHpSUNgxuPGGEOHyQRBiv6E98MWzlSKapcNyugqcQqWlpOVoDGJxrOXW
VUVm9XWWDlpyZ4wrucklLToVxbmjEgnD2mgxVRH56aZqSGg4Sv9TaT0EdGm7MeifGJ9TiZylKzUl
MdoZEtPpKal9IH+HZU4EMER09Lk1QjcS7Ub897nx8y3lTN7YwOnNTOpoPJfIuKlrfn1tITkDZ+aS
1raM3qUt5ogAlhTkoJS0RXygSukqSvBSoHpzLrSH60dmydidLidnBoQ2qCqU9MIMKJRo46OadsTo
gCwd/UqSbfzvb/5sHXEPNyQUC6NM6NwIzF2dtOgLw80j/xo6igs/KSwnl56vz2rZ1vwWwykJXqSp
ZLAT0M3JJmino9qprijXKxHsUtB3OhtOKwADEYqtAjFi+1AMzCmxV2HbSPTN9fn8F5Pye0Kceih1
MCXA5UapGBLyY9a5Wvyqz45s+MqArjCPXRM1e44cPPKuhBaL/glY4GjNQIka45k53zNzbKVyVkOA
Tmba8CtP1dHX0znZ4v3bxCtjHtAHoVLb15mqtUObvtypeM11myQXvOvLsGjY8OgM0C5AYIG593wk
QlSlqZliJIL4C5xRQ+NVwr5EIkxci6fWJHEKxAq0kiiHJNMK7dJwi+qpFN/COnLLKl3xF4tH/2RW
nBaFSAKofRUhl5l56INCj3mtTigeqkiuxWg5f5Xil+vruBjBoe7wn4Xk1AneWTBmHeqkGT4oGYXe
FUEWkOh20Di0v7cm3NH7NT1iu3OedcDZPxHKmRqrDuK+M7CmSnVvoBpQ1PZZ+5rNkttKoVc0HZoT
kHa5R5lrY+3StQrItS1llvAk/lAyvY+NBsucg945Sp4YSAyuMarqGvHKy+B3+/O1qXKxTjBqNE5b
TNVoeiceZsiEsDl5rlPdbqwfuQKCjGrYd1rq17L+wwA3gghgbToOB5F+CSich+3cZuKnJUU23mB8
ZRT8JA4e6ibZd21pZ9Yad+p3JvRy0AyvEMEZeH84PayVCfi1HXiXNOkAh2cPYJFRo82c3OCYg9vU
RHEzHR9AWawPT4O108VXo1+DIlj0R+Dx+88gOCWR6pk22Cig2ws6WGWGd1xOY9DBTE4v1sBAbZ2x
14wV1Vx0FydCue2K5TwtswhC04YoNWaON8lqjScOsOWLB+CfufHX6R409ybVICYcJRQZNYBC9oI0
kkDd1YzPYGGVHqRoKAbbGKJu1/Zx1JIkj/tfqpSoKkmDyfoQQT67B3a9dRS73OxIWFjqdD+PQfej
pGl9kGgboJ/N0NoHYAr13gQWssiTh9RySguXpi4ehZ50VWX1JAJOLkhfzKzehYnWbVA7ouxLo0ZS
qRak+xEgqo9l08fINYE6axNElfmat0OwS5sQteflEPTO1FdI2CnDfFMYVuYnwmj5bdGCykgA4d5g
9sUhT1rDQW6scSZ09z2DjGjYBboF2ilQMyABaJnFMUN10C0I0o2/APtnHvN+rnrSGqaMXv2SGroX
aGqxU6Ix9bTAEJ0C5Z6gD0QL/1C1yo+4S/u7spXi3LHQqI5ntLlw5i6PnoSE6iSLcvOuy+hkEEVt
gNqnz7O0AWG1VqAActI/RSzgPqpD1r5r9CIqia0K1Mu1FY0b08KrGcrWDOCdMnab3rKaF3Om0xNo
Buo7cxyj2xb9mDuTptK2RiOOmw1U/Iprmd6XZSP+AOWVtQXVBb5jYDa5V01GPdnzJHXbBrn0XZgC
rA1QkKHiILluPgM8ojtG9aRXwL4Ui58BeHo8ED31gR2iuGIjmXmVw+dljbrrk0nSiRx1VuGl5oRG
0CYINODRBWk/EmSz5YmYiSw9TGMb3quBHLGGjyy4acG4dYc7IDhe9drM340mDFpSJmEVY+EbwQQe
t2FtRLVQ78Qg7XbgohWOlt4xxBrRTFwAEUxfequrdjmDX96/7qIWnSIIPVUdKNHo1uBc/ZRBr4Ha
AdLgrlRJN9VHXZ1NN+iHv/LE/Eyb/mAUGLVWTtvrkpfjHQuZlO+KNMBYnDuKuFZArDTm6D2UWi9Q
2tQuTQtcvLXqNQoN0TgqwCbjPZyIGfAmBAmX9LIsVi5xzAVfWOOTUfAuumtKU0Te2kZO+QboZr4q
bOfcr5PBuT7fRat0IoizuBSAvwKS48DkrvueFH1KSZUEB00UfvSxSei8Ro64GH2gLFthRVumidTi
+QILWWoBYykB6OmwV6RvFJ/GeJRgnLoQYaNDx2NiuP9+loxPghH94ZPvtVDRa9NnE2SKzQejghu0
Vx3cjGb/qq29hC/PD1kOcMWbAA7iLzlhBB4xlGOAk0h8CkdgU+y17Aiz65go3TJULwZ9kCStTHDJ
hwGeGbXIoE2QLiiwqRWHFe0KcEzMBdGAXht1sVvh6nN9HRfFoHIW6BIiBPHFSGE/5TUNENmU86ZJ
wf0lHOXu67oMFlzzqq+dyOCCb9wrFEuRISM0qtqTGvSA1yByW1mwpQN2KoXN9CQeDKZJ6WsJUujQ
ADGwBsNuag+y04zhSoC/rBAKLrx48kLqnm+Di/WiSgQBorShcedBIwOMqFnPdt2WW63udFIghxE1
pgMypLXj9r0lv5cTr28mHgqAmIO0G9rqZZEB4J1MFBjyJViZ89z2ksf8WJEbe7O/3ztflrNZK+L5
Nsu/ZZmyBOgvCEHFPYJS8G1zkdRoCOVQx3CVlTPYrQsmcWd0BCIQlLm4pR05YLi2dXzipmh37mgP
jmQHJCEiqWzBGUjgGo7m9Cs7cEGz+T0uWcMTDzr+pYuXDCELxUEwrYHULhsXdaiD0m+7xbhm8ntc
hh3biDDtyRucv0eVOoUdOoFtOKZdrVjeCzAj3KdF9EqhoxkwSpc1M9IAR4zMz0jMaRtnRAqdxiKw
Ufpj60k3wUbI9zrpsULPEXn8ubYoMn8CePHcjYiKCS1B9jESISLgDJLvTcMutu+3pY24UgHYKom3
gVdtPqmdkYJAcybyBcAEe+2hBNBw3JEHADcrzpYRviDhitv1uY7W+dxSpU504jjO3nGOzv6I33ns
w/OIt90Sgl+Onufhd2RL/I5sfZ88+Pjynx+4MBcf5IH4+Ostfn3Av8O/ddnf44vNPmz8cNgX2yaO
fX/vbPCx30CWw77g08YH+yfsn7I/OD/3L/cv+5/7yqnwp/0eHz/37H/BOPcrGnFxRWCEt6KIYiNo
gyJLFr8lWlSIY5abRCMlef9bOZXbzjHI5MYk9qmHmnUnt38NXm2bihs8zrvMH/YD6clL5Yjk66dp
h57hTDthZWzShbrg5DCKE9D8iQCE0zmDmcljk5dCFtn7t5ykJGRL/flqu/b9SnHoBewpzihwElSo
g44ub8g614YIgA2BVuCGIPuNg033/UPrZAT7cd3RfMPwn5krThDnaQZFHtMpDgDxS/JvkwU4U2i3
7ir4k4JJss8cP/dvb87Rco+3HtmObOL+3adKDiqpHc2tXM39JHcIUwmeb8ir7z7am/ufP/drBFwX
joTdywExrqCaCZTPWKLzhelHNITLLTJQ1Wei2mhhw92M7qa34WP8ka14+otdgPpBFy1UcWDTsRHc
fgN+RqKzUEb2m/fhbX/dfbo3j+Gqab4sFGEFPGD5whMUuJiNi+c2oVL6aM5j+0Uj2GtCDlhdYrub
Fa36ftg93Ww2H8RH4PwCzTKD8D1fPDmQs1LG9caGeTl6b8e/f3iwKkcYF/bxt6FgxoJZDJ/Zjy3+
O/v8/uG6xC3I4WDDbNxvvu43zv4exuHny+a6Xl44BgwVdOg64yxijbQi50bzutPUoOxBv2i3Noxe
/G2x7M1ai+T3gxi3JoAWQ08oQJKQmOD9tTiUeZpPWHxmzWBrMWmXrJyypR0GXp2E7B+YhRATcDeM
RrHyvI5Bv5iS/f5l7xzfPf8Vx+fVXdliid0cLqZzIokzn2IRSoEVQdL+eMS2wTb9wcag2VhCZA+S
ZBChn+tQXFpl0sYzE+A4b0fvF/GhDvZmxdZeohVAAU7lcBORaF5GaQk5x/f3j6enpxBhyhMMDwtW
Zvwef4Jo9+Dam8evyn78ehwI+/k1kYlE7JeVd7fvQld+aVFbgIIJEwZZ5hEfG/QmgqxTgqaw47K9
hUuGj4Sj3GzgKK8v82X+9Hv6v4UxV3QSsg4GvKBWM2Fw/3D8D/DymOqGOejroi5cADtqwPE2gfn+
7Wy4y6iItMjUWWA6ZVEHiza27Niz889CgO9wYE3m8lqeyJTPpxda6di3dQeZqDEn+ALcO3x9wWxT
RKC//Ff/7nB3OLgrm3iZ4uUmyznWvqZyJKYQDAtYEs978n/YN2tGZfG8ny4pZ2iNUJKrJmbTc44G
sWA973xo6vOamly+inHT4TyUHmeNhI5TCHpzvK2Pm82KdlzcZ761Q0eIjgINFPHw3XtKUhZCOv29
U3uDvIGC3HU8OP/K/fw2lfaGnYGVotfl438iljv+qRLk+SxBLNOPlLz19tsLQAvhDia7c9j9BRGh
90DgKVnU0SHqIP4rEF+/71QZwYUSP7H+K47pG6zswgqcDIxzTCZYiGdgOvx9WqBEzvH7Cw4OOzzM
o8JVssPKvuArfhzw6/dh+g6+sVo4xitnmJ2XK6Piq6CFOqh78WxUbGQY0N/em42CjYVdAtxvT7o2
AoWpND8CgAygBAuQF4hjuHUpSyvT1Ab9nUzw9z2FXVXYLeQVs7+xd8xMOvfeWlDznbc6E4yeUg04
GxbutqilVDhL2SWFkESmAodUktuQhCS3c5uSX/jdTEZ8DVk05WIMBEPxD3f2w/bB37ouhvT1df8T
EdfWg+3BJWePu9D9y8v+ftOTrxB38Z+r8etFrlFGHAD4HYDQIrxH+dG54asFXUt6QUzBIkbmt+Cr
Jcpm/sg+wm25TR4q0vjp0+QMH2uMF5cOBd0SFgjCUXaAPnokAM8FCxma5Ud0qTLvdQt/+vTEXArW
4HEiiKo2a/tyGVghpkKoCXEAJwE0CScwiNQOHaOyQHR//ow32dabN78UX9hVL7H9AaoNWyd4xrCB
UbUWtzMjfqYSLJyDk0a0BSBFBCnncx30SBd0akD0s+y/USd9ybbD4Et+ui38dlOv2ISLe6HMyeNU
sC60XpQryKOe9Ci90TfZfkjtoHXku8NwkA+GI/rGypH/L0JRHI82C5ZB4ZJajdoLyRBCaJbZRui8
x/fzgW4+WxCYfBV7WEAP7yzP9VqAyd+B/57rb7FctBAHVgwaKIi1ZHt6uM+/RBuI03Ys7ocfr5OT
b59RzbJaS8+sx8WOYlORuAJgB7qPz3e0F3FmZjbZ2SL1TvuU/ck3j/VX5zzdJRmZbiOsMZJHJHkW
97p73bpeXDq/53winYtWaqudaxWo22TSyIwCiBc4HMBTBa7gy69ruMPfHUaXc8XzAO66MvLYnPaW
eYxqE+ASkeRQf9UvMsxZtte3kj8+lG/jDlBadg36QbJmIhYFI7DFwcEFAtlnTnCbBrSvBAjOcxf1
EC7aaGq/2GsPGRkOk2d61v2wGf3EXc1+MV3lp3wqmbOKghEEcqCy7cXciLyrPPWuIyQ8tKGjE5M8
t5vCv1e22t3a3n732Z6JBswHKLY1cDoi6QTArXPNoiAXAi56jpzOiARnuLFuFYLeISfwgH3oxfvU
7fb5vWqHSNUC1/zlbvABKg/rVZD8rr2FDuwDV725mf3CLrcyCZ3nbOXOJbPp82P8PuW4p6Ls/aKM
em7bTCl78Cg6+stIDBcMpa5y814hBkL1n98d4h21821EkhvtPnuwtrkDM+ALT6WrbVcOw0WoAQYB
GHZUdLPye9wCzxfMQv+AWFYqHq89QyZxS2Q3cCq3Df1JJgLWcP65IvHCnHMSOe0ILdRfZaAksRvB
i18E1B7atV3sw0ON46B+av+HvDRzTtyKn02Si2Y60NOgFhsi+10hHKscAn9Z9miLb3EOhiwi5Q66
o/zrE728FakgBoZzthQsrYYdP19aRdBnWox6ZFOnvgmJQcydcZs/AIfAHrzkS3dQcoDMdHoobr4U
dyA3mS0S8yYnfw0k/Lg+mMsMDDcYzqnhmb7VuhLU1BPygRrrc1MnAmTJA4jPPjo38ICDUtslXgZk
opck+NcVRJx8btfRMSDX7YzFmJCLzEl703iymz0BReah20ib2X8G3oCXEbCsON0NwLp2/aawrZUC
x0ujiGGYgBzCazhyHhd9BU2IoDPukIjqPluNUNSIb+N96Jrb6GO+EW81P7TzyHWtrbR20Nhuczp4
JvlCG1A/UVNIbl0UidA39av359uWoFxGOwrv9aGNccrXDOJl3IZwTZIARYMkNyhteSUUJ6onAhjL
7OSgOMk2dwfXcrH1AgJpxU++wifjSE0bIEfO+NnbfUeuK97CKTgfAKd4saXnSoAmY3b184TNHBPp
YP4PZ9/RGzvPNPuLBCiHLZVGmuxx3giOyjnr19+igQ/HoxGs+z6bszmAe0g1m83u6qrvZvf8qVqj
Oxj+dtiK37wpEmCvsm18L4JqSWfdQ4N2okfA1r32i26uJ2wJTWIxyYdzqbCzX5QkUxG3HfKsQNB7
E2PxTIJQ3L9NRDUayEWS0YrIY3yPTMTXP1kIpq78gpv0h/4AypUL4jq44M9r+Vc1SFQHJlYk/IAu
xBGkMUA8+qeerOYet3Hv2tBspaUYJQkP1U1duiQ7BXILpExIsQ2dVH/iP3hL1Yi3crvdlmRmi5td
KHGagWxYhk00IO5Zl9XFlxb7+aUeQ71CRS99z9ZMLu0niGww2oIshyZZ14FWaUqm6FikyvLrcMSQ
S4m2Eu77buPbiob+52SavTHCq1JjzZkW4ionSHidYCiKfkx5drWocjVwodokeryJWjJcMkvTAbgz
a1Cd6gzawtrXJOvT3reGidTbtZ7n4nb/sj9/N7BRWAjiAPtQcjorjlzhOlWNSc/t3nQmivzj9Mvf
R3ohiF6teY49CYcuagORPk1yAkw9iV3lGWrD77FefgxYvBGYg+k9Ffu1zPJ2HgZnFoxFSFYwfiYh
nF1/6SbkMXMy+egX7YTPypqeU1d0hH2FK80EDiUj7ebvtS7EzyuL8/2NmhqHCGg4nR118TXfDEZ0
HPf+XbdJSLofdERvPTuzVvgAxSfFXZVMuakwXK94vtdZxHlsKMN+4DBH7eLj7Vs+Rka8U+9H35w2
SkwyvbznDxOzEqVun6Qz0zS6/ApTAxfEsSfQpdvdjo02eKvp4deokRaj68feGFx+i1eEIdz/vec/
lBDXVyVobPEwVNA+h9zF/DwnXiszfFLFumiHTyLuJqxxl+8FPJW2jAnlGEfbDYaIoA34hzER7/4Z
hMbO4Ib33nP5Ka74wMIZw++hNMFUbBo5+yykgQtnkqQEuDnvLN5xVu76ZqcBVcFbyBes2Ch6oq+9
Em67lSKPrBxNUdTD0KT4KUr/2v0KzIRcp2WxLlxAmj3aEqAd4ktuawewgUeP9Q40fStJ2m2hm9rk
QWKEggCgHD/H75fNyAsUrh7KGMGkM9iHISQdEQFsUQkcfKceWURRZttY6NCvOdvtqwCmwWRHpTmo
vMksP8yzWAQhMfYYtRUSbnyTf/F2raXZGKW/w5T96W8fu8GKoOsPRS8wt6JLi6+q8tfOLYjJUPUx
Q3NhxBKrem6cI/SVVF22o5NsKHqAZ/Jz48pEs4vvTC907QFSPkAYhWtIt9uCBH4Lxm5Q96SEvzdc
bHVUCzUX/fwWXsc8qOSTbAOMOpQvjuH73wu/7THMjM1CaF6Byz5PYSwADH1TfaZurCu6+MEakTnY
a3TGiy6FnBuJJ0of6DDOzo7IlqXvMQgi/LlCBpo476Hu7zGTleIZxJ88q3ZAJake/OPacM1tVkB3
9Z/lmUdp1RT4nhzEepVY4Oz/9nfsR/UY2crKm+Jnrn8Wrq4MzXY00+LQqwIYAumEdskfrclGDQ35
tUjkz3Qv3eFtoVcHkCTKh+phTep84TbGOgEFo+NnkN6cM17WClPxYoEPus/vmqN6EgtUPEpd8HRN
9/XoNT+N296RUcd7WnEluoM3C/9leXaGJC3ItYC6UvOsSuTITISzZUNQSP4BZY7Rqkho1NvwPbK7
TF99UNG//pd1GlF+BauQgTRdgG6BXj4C8OhvjhxY/h57o3AZO7RWE62lAAU8Ad4LSDFReJ+5Uyck
4LlqEBvlc/qG9/xh2jBA/rUWxhpbvXhb49lcvAB+G5y5VZxIqs+nMNjrHOQrT9Pm1G0xNXESbBRl
2d1qCL59F2FdIG4X8SpC54WdGYySVJK7FNeud46OQP0jDHUuZMZ4U/j07lZ8hz495l9PBjUvRR1A
wmAe70c5Fwc+QrxvdagRBKneHjILdIBmacjH1oEY7nd4317UtSvu9knE43r7Z3e2yG5SAqYIYTcD
/OzQnNDRGNyIfLI7HjUgDnF+tUm0dEx+mZyPyXi918SBhn1NnGknbAWj1LWDphdm6NQf7AdPlN24
kXBq76aVW24pc/m92jk3RFT3Yg25hliPH7WdeB4MzfKQL/cvzdazEre7G8maTbqBtx8WKgQaBVTx
84DPtXI4SEkb69Nzfyj1eBefJlfQw7XgQy+OGzs0UQAOhyp6zd62XaTEUhDBTo3q9nRBKd8K3eIp
K0wfI2nb0Skv0QPUj5CxOX/77gyADHfFFfqD7lIEgCxuKLhST+OnrBmQq+i9Hd4lhmSBTWEjP1oQ
J9K7vfwcWgGcSrXq3cNI6o3+9w9YysyvfsBs7YMUqrns4wcMxh4A5I9wWzlf8U52ooOAoq2cEXeN
AGzV5iz+CXw4NHLZI/7tg46gRaUdI0u2w3P2JO1RV2RsjJFzZgis5spqaTdo/qUVyjcMUQQqtDs7
sqLsSzVDV1sqtF5pyka6Y74kt79vt6slk6VbBWVwBF7wheNdP2tNxQOemGM5IV9xq04HK7fBf1aq
3iHj9RvCRUZlrSxvKRIqCvSdkI1Cu2ue6PdVwY28IsT6XaIR6Yj6+0tNmmzDboVzalQmfwfjm7Vj
upg2AN8O6Bf4cCBBNdvVTIyDKczp9XLWLNHO76YN5RJ1GnM3GgqyYrIDTw5Gk9fSpYX1KgKgebSj
KyMnnFVriqFLYzaSYhSIWj35LHbh3ejeM+iKDRvJqlCdUlw8b488yQ6+xWzP9NWxlrv8WLl2KpSK
0FCGOB9yJsy8wel+ZQ8yCBbYoZNpJQFu7LzyKNAbpem91vZoYhiNPO55V7AkE/FyIk8p3KBzfaNB
+4qJCIjT3jzT14P9aK8RXC48B0D9TL0dWmcyuExmaRWURRgwCjAIL48Fb/oPwjv7Mhq8vBd9vANX
vO82XAOgrqJRAUFWlCLnzXUlZcbKy2Varqsf2zcQvL8LRvCZYw4RaPkKsOhPsNA/NXt1u6aJt9AI
g6QWZQ4FrSB+hUxD/K9vgBKoVmJEKta3+Aio2aEdYI9u5dSox2s68xDqqIvuwC1+YF4rkpuFHe1Q
I8cgpemvBJmbgQqsHQBF0CpioAIaenMkB1fTSouH3yIcX0NdeK7NC0pbdmvef1BoR3j3kdYmive0
ZgvyKNEIdwVJ3PziW5MpmMops1Vz5dvcnpTfvwkozev9YUfO73ta++mhqEN6Eww6ZvOesOQ0GgWQ
2iF2Ysts1gIuf5sjoZxJOU9BvgRY8VxScigx45ZrYaJXz/GbqFcZ4FjdI4ZILX8nHEjZ6yIJ3twW
e1W70Hv7/mZfV+sfNAxcH1D8CAVqQnBPkE7Ow8QIBip1aKNE56AwgsFtW3XZN5Sv48fcTrZZoE/u
8D3UFk9Wdv020cd4Ju0eIyijlj2HxEaZECpqg9Z1fuC2qQ0VLYNlAEmTMLOOcZ4pIsPKaORCkfHa
5Pxu5ZQWPCIwyduZE97dZw5G07knOlVUfONb28GBO3OvAiaKKgwfff694mXzGp1worxoN3qHVaaW
YjL16A8c2UD37yg9JDb6oJnTIdRDx7/XbJBh9Qat7HqH3PkPVXRswK9fMIvGCsOmzBBBEHqwOEu6
BPcBZDAM0S3tYltGQGnoiqv7L+xzRbT1G/j2zgejIx51uGUFII0Ueg5/xaEwAP0gX2H9zMbb529M
TYY7sTIhsmtImIcm6Wod+zZ5hUVgqVgo+cDRfppmvyym3Dj1NYcPzp7lM+cgoeLP9VcKjMJGvjSK
wTx4wLvpIJM1VqPK0sHC0ULSTAV9AF27Xm2Q0h0QpQSJc/YMhzsGnQVeEMNvDHxog40gHKHn76sP
6MU1axDiwSuTssjNEg6xGIUpEOia061idc/QeSMsVCsiMp4yUp8kW760xhvGu9fS5aXvi8lImd5x
WO8cTplJoa/mAfpf0GYyByL4xEO9frJbK/5EZSJe/bxrBmeBW4a0nM9mMBjt2u/M8dxu2/gEku7T
Nwu1DLJW6uKXDCqYMkPRHInrDYxfzLW20koefUzwb1nKRSMh1FeIHJDTjjw9TToBtN6UyWZ9GnPp
svhtevZZo7QHx+sA08KxTY36jtGZA/petr+nb/nSKXSTDKZ/6Y3sQdz5QJT8Hb0WElmkkf/WPpf1
zlSQZE8Ml+jqK3fxD/kjZ+CCji5fzGt94s4u9MpJtV9rrC8UNuHCVOxUAJ6FNnOvj1Hu956feWgd
o45aYqTqmzmGaGUXVrbl8dzdKWYP65MpHwJ3FbVD//j8cgQLM3T2QBeCJ/Bs07k+r9Wy9lMd00yd
RrDmXbyHgELsxEZktz75e4+Xbgjkopg2kkFTDqmzWaaWyknVoZILeTN9slBJ0H3X/6o2wZN/Lt7h
2sKdWhD+k0fsQNwCdCpz4qe/f8NCLQNPBhHTlJh1gsznnEFBCCVwmqj4DaPLfokvJW3wYlpNj+8l
vd2CqcKEIuXaUPWSdyEpRHkBEm90lnH2WgkipskYHpChwRpN/s175c0JGWGaW/5XdgAq86ih1upE
57Ugcls1EjW0vnArIUpDWGL2iSvPn4SSNnbRk2BHUilEdvwdKNvVlY+7sEQJvXNZRqKFjhOKNtee
3CQZVyZNiYRnJNI9mn0G+5i63k7ZgxITlfp9+pnp6TZxVxPNWzeGZSQdFLGHN/e84sh5EOQSKzSS
I4d/9d4wpLgDTvKioZnnGflzh4O76Xsg/930KB6Cr9W4ebvJEKVFEQn88BoKDDelOSbFC0zEzV8e
6jOLweEHDQCl3v5M9pKxh/xPYCj2E7chvgPGcwxDFuhGZrqKBj/m21crhbdXM/JOBUUOpJ5IPOcM
wgVEWTUxx9UctbCAULLJd+CoLbbexufRiEKRMLMR5NaO1m3Ki0wfbXWNdjnRFpt5QJgWQMqA7kbn
z+0jnNsUIOFnsM7k5hakPNn7erNymG+TAaqsDYFLANgBgpzDybu+LyG75SX6aKOpnRBez++UbXL0
ToBmfWc+iUPCAzbCGGuQ54W7kpqmXB0YbAAr1GyxohA3XhwjcHMX6SK6osmY0bt4fpcOHQreeuxg
TrzdjClB5ivoYA6z+7V4+gNwvo7f179hlu9GbAjeJA2/QfoQgAHycF3TTmvIEzYw23d5req94OdX
a6aX+K98MwiToIsC3BeB0+5zTNMY3g7ibkgW3IxwZ8Yen1rgYx6F++Zl5Uvf5gfXS50FUAb6eInI
Y6nVMyj2nFA1uieMGYODiX5ovbmLrTXnWjhGAJazVLoDLVX07q9X20BMuxpDuHMFsgbPKd4nTKSV
BIICxD9KerFn7wYGE2orK104RVdm6Uf4tckRI0SYgVUBQ7KR324Gyyek2g56+1xeyu1q2/E25wMs
4N8q52GbY8phKnkkmTXxbeDosD60bQ44NxFJbQ/38TM0IYzg7iK4lZ5EBqWLj9YujyXP+v0r6K/8
teh8aIvGC7DXE+omJN5DElQPLpr5xTsgG8IATFGSdrsd1txqebMBoZPpI0qbt+OgKaDGFcSUMXDS
GdKmPaQ685bixeYRWi5dTYEWjyzV//0/g7P7uMXAKF9zNEbaXGJ59nDvnwHgn3QOgy//BUaHrwua
E/paYjEiMfPhFqyw/ughQLb68NHgO6ZEseDEhL+EwHUV50Ff07Ba6Dhe25w5sJqB8l32cVQHS/yO
t70JIJmd75JD6QCKYEnO2oVH92weBn8vcranidRUstLBIGv7d+lDuIudwSx09u7vk7noo//28ie7
/eWjUhEGcl/BTGcpVhuR2pKwnG7FJdeszO6VKAtGTijp7n1Mhn/2dnyO60tw/l7Lypb93G6/1oKW
sNckPaxEO88G0ctTbUBFz1qLLgtF6Ctf+OmB/bLTcmLjRwPsiGcOwazZViZYw5+B/Dn/vaAFr/tJ
cAHGRhUeEMrZBeFxWlMEnYqGIYdXlFro6bcGkGot0Kkc5ZXZy5fYyDd/W13IAmCVEqIhDVBRFJh9
LVp3DsLSQ1PJzO5RetZTK0LxTdslTi0Dl59thOxRsQv93BMN1Wltt/qIu/2UmLnHkjUJavMKxnGv
Qydb8xpEdVIkASS9ix+5jvhmxOlIBEjohrYHhhABAI59Z/pWegHB4t9bsPCgurZPf9+vT1xCsLbW
BCB1W3eyOCOxxBfuMFo8SR7U/adiv32uGLyN2VcG5+ewZacKXHcw6L1KHOlBqP3YbTmimdK+ReHv
G32VtTXe5plUth1PZRaNBoqOuV5jxI5MJQ34zJXBXKJTeegukWLIO3DrdGSytVdOj43S0wVpNeos
lNHBMYLPCwV0lDZRT7+23aVlGfhNi7LipUPivnvOdWUCaFQE/cGh24agRZJQkCqN9pS+B6YKF0Rt
SFjbgtsuAn4Gfd6A8xhan+qsuin03pCrDR6SmmdJLeH3o/6e6nhP8ictM4Rz6YQ7lFWdtai7UCFB
hRHXF1IwDbSH8/ZOp0lV0Bco6rbo0Csb7fKFwZsPbEGFdAzgM5vd9FttUzz3mrF2syw5N6h2wLQI
sjAIgs/jV1SmKsdo2PzwTbuHAoFMpp1s4KnpozKDLKnDpI1qraHrbudyaU0GQ8GoNdI3+9ys3A4+
eCVR5FQ7YzTFfWDwjmBk29FKDArLVo0AwFGSZxBwNDLbeHN11VyZtl/ApF//iFm2HyqFVInsSB9X
eEjiZL1rW8+o9yGmkrW9SsrP+GvHk/hYGOrKVfuzwOsr/dr23NvKSgXvK2zD4cAOKL6+or368iG5
6hGpIZHPmG57Tc/5fXOY3uUQzPA6Z3pvK5Hm9tFx/StmoRWKKxlURfArAAl7KaHZN5DiPX3YdY/M
t7oR75oYHbu/bfILoQaju5iXx3FDnvgDoPgVToUwhHrqxKKMAhWRYwkBb7sBVZxyvI8U8sGS4Fu+
f6oIo+mVCd5LAw1WoORa+KB8aLfRGnx7AZaISjA8H3g1DshLZRbe5UZS4sATUzzqexB6kmGnOmZs
xzZmjsCqgvFPBv7Qk6klD4y9Ogdy+wlgHiVSHAgoOyH8XEc/MexGOeVkHHlpG/cGEGxWR4ZzuJ/O
TUJKxnrjV0e3F1C9tPqN1gaKogtYyKmQ8kYqJXAGkJq0Lrq4TUSgXISHbgtI5hEseQBQFxsBZHTV
iDZzqgP9ClF15IOrc+S3CeH1j+GvdyCeIPGZ1PgxiLpA8EUdXgk+Il1ziix8f/ZZuQMWFrR8oX5Y
uWoX0ptr27N7r1WzkIsz2O6e4+/RNTjfLIl4al8+1M/JHvBIazb9TlZIdFbsnD7GV5/Dt6/w658w
i0Itpo+Kin6L3NQuwnOH6QFhL9kYLtcHk9mf+XOxxhRwi2BEDQuICei0oUyNyt71jrcAEPV+laO0
09gjHTWs9wi9x7o249OwZmxhfYBpQPkFHo57fn69ex7og7JcgVTgobaDJxFcjzu+JezlFD8Hph9t
kDvXa5f5gk9dGZ2FV54J0kxNYRREWra/4YgKkdBN/VI8KXt+wx8l0HCDgSHdcrRk+3eEW7hX0G9A
PFHpvBMPMNb19iraNBReqqYYvPDsch85qutDLvydP/n6cM4eQ0Nywpf4KbxE9lodacmjMeAFdTW0
SzmA5WcP4gFTm31dlLg49ewe3NqYxJE4o01QOqsjDNHSGdZ459sqCOwSE2H+KbNXc6nbDBaXOlou
wDYCCox5yusd6JoqyRoGP6I0k8CMTumDumMdHjpDLp1U4CBN8x9S2Gub87sMvYmckWCz2ikXUAjS
CS/pTsQkfQpWTzz/dPWouJnO/u9Fw2vDs88NhvBQG4IK5e5zcuoM2mF7kbY8KrSqo5gYf7K0R+6x
23u6ZKx42sJBVljEcBX1MoBI54MoGFWmFCQQwPUeWLe4yNQcb5UqJoDGNa9etIV7CnS2aHABSX/9
TcO0G0EvMqIUCc059KSZN60zADpCnX91XQsxAwX2f7Zm/sNMcQTCctgC+jg9pHv1M7Aohpy3+KOO
bsOefWdXBPYW3te0qP/P5uzgcHk58j0Hm7kZoLuT42YMDErLJeyDQ0NcdbW6vbbKmccyLEcnBNEG
VHDvfrCPsY820ugACWtoYPjk9MRtnbVm0sJs4NU650LDedpJcjNgndAVqk20zKBWoYuXbBsZJ+Vc
g+rxbye9HVOTwGBCJy8w4o+YNH/f1Ik4RbwW5siwJYs5vA9G+laTCh3usib2+FE93dGzmW138RE0
H48X5j5wi1dwmdp//5LbT4xfAgAp2OyAmKINlWsXjrtCK4sqAfp4wzS2emZBTcy/NBKRDREcLp0d
f6wkGLdjRDCJqglWT3k7gee8NtlofTyoA0Top2OwG6zOgdiEzr3mO/ED5MdroYimSlevipm12bkB
wawHD4a1xkJOvQHs2Oa21XY6YJx5QHa3sp83DkzNaTLNJEGTBmjQ9eIUPKBaNi1zXeBAENCAAGgi
PxgwGaK5u86d9Dc8LNc6vrcPZphFOQrXG17quF1mn9GTKt6rhh7FJyc6qvt7+ZN3MO7nsiiAYQav
NnScKSZc8eNbZPePWQCS0I2jL2bxerVj5itBVXTwniM6wJ3hU14K9R65TGwr+3xXPcqbcqs5a0wg
t9QAM8MzH5IKps+KtIWv2q8DDE/HbNfDfS3hkpP4q9iViFRoyjVIbCJSPjGu2QIy/DYCECw5q/k6
vc/mTka1Gf5vH2ZOJkMvyGdl/JymNqWNcgHWcyuDC4W/FLlRW4OJictNuQuP8ZMOVbEVn1uwDtps
NODRggd3rDjL2KNA8eUUqvO6/KC+KjtKkVzr3kkLCW4INJGMyeU5wuxVC4NkK7YX/P3K9swDyqga
y7aEbTCIf6eP1S45CVug0VQsWyv0SRdKUjywTytm6Z+dbTi4iWRgSuB4qIHOjhnEr1D6LWCW2cpg
veF2ynbaaibzVRsjFAUIu13tO9+uFFAdiigFIRMgB/Lsagq4PhyULi9oF8dq3fCQH/IHfNsNylJI
ZWOMV7Ub5X5lofSte71QahU80xzLoyY0TzG8oEm4BMKFeoGXFhp0L9kWpe095tQMKCF9/m3t9uGP
AtRva7MwEjdDDRKkEn2UcZOaIPR6pHxHyqFzq03saA8g+zI7s8GYnGBXd6FRrFaW6Um5WS8dZ6BS
8Rjxmr395SjPQzFtChR6QcVO6z2yU+6rjQ+cowOzbjQQ7iVyVj/v7SHCswRVXnxgdH+hyI0f9qsG
0yVoMnQIZvp4lsABfwanSe7KEfB+qZM9oU3qZvZoxI4H6PZa/LgFSVHsONJIDJ2i3Ays0LXxrGBT
NolT6OUd8xBzBYMT2+OpfBYt+SKTt+IbhS4zN4FutzGXtNYY+ukIzjYdLUgsHiwU0AGed0QTNqkz
UYBrty5lChjPSNlJLELrCMgR1vE2o5GZ0YP69L8j8LDwX5bVWeiaYm3yfWpZOqaH5NhYgB+ap8wa
GjJhrIIeqvq921clkdZeZAsfHA9SHuhhjK0DxDL74EnKdDUPVWdo+UFAHC3w7E0wWxQ3V+tZNBjN
thfpjorBFaD9wARAf8kv14pDWU7ygCt0cT+6/t14CJHiMY7vpLDWrj1KbkMjlB3+WZsns0oOvaaA
YQs92QWYeih2gRXu8da0fHuyJbtafV8vJHSwCOZgzD2hJYtB9Ov1qcyk9FCZpEdnMsZDgmnlz8oc
Le8peGWsVfJ9+ufm26mCSgGLhFgEsGfX5vwmSvg+aQuo5ZgcBj/xhg8f2JPk0cf7rljjiLmtS0vA
twM5iMsVoBB+bg/a1XUGyRr4qCVsQDtrijrkpLbMA1if+hfMNej8PcTS9oXtmXFF4vf0O171oYWv
+vtH3OCsKnlIWxlxcfBRewxNFqCyTYaJJzBqiLxeHpn7AXQijbFyIyz4Ls0roJXJqrRAPbtoMYJT
JvEEuwq6bZs+xZjZK39CjnniDqURPbEO5AjoUAvmFTHllpWk3K5i7dZ+xCzbC7w846IWX6CxuB0H
oTgglXmz/051SEDJDkUaeOgyZ4+sdfbfa/dxZRPotTfzuN+b8EMF/OsAj4JSQDEO9qMd1H5s7i7E
SM1wUmNSoV+PymSGIugTb3l30ZP8xJJ+wx9aXTMeBDs10lVfWDgAyPRQpgbcHqD4+aBhKmd1OqQj
2t139WMNPRIIR+3KE4Nm8Ek81KuP8oU7+creLEjj1szUPoc9ZqOeR5Pdh66QG8lTgdEqzonsyI1P
kr6GnxUWEi70wiB8ARo8MG7MYazTGHWS0AJ5BvIvEcwtHPiukGiZH5yBqpnVnn1TcBXQiqDAo5LI
jRxk+ma6gZSuM2xHM7MhyWpe+F15yTD59bdPLDyc8Zv+/TpldjCKdFLktMSvk89VYHJbHpCXTocc
e26NVnbwTNb4/tvkUpZwZZLGiF9uKEq5XNQ9TCqX59CcHPDZvvJ6cNxxOh3x90gaEHEXWgK6/n+b
Xl3t7ARKk1bVJQ/T7bdyPz13x3ekYTa0WdxTag96vMZztvCgxfZCpYwyc2HG72aojqOYQzHGWn0j
uAdEPApI8j2apXnE3P1Tb/gXDnUaB2qCkOFZKdD/TIDPDjzGJ9H2x6WG9vs82iqa5weV3KJAbyYA
kIBMyPzBOew6HtBxyXruCWcpx5BoB4bUdtsBaJzrL4EpgKNVJcOWM8EwfFCNPieb5nnER+keJ9sj
58Lw9oG5EqBuy+sAe1OVHJWjU7korVx7Rhz5ISA3+L3xI8pIk1G9Y34Cj6+v1o7BxekEO+kEmIDZ
buTD/14FhXFg3EEXS6dBkT9eGxfiiKlSCTh3zEC9QlFzeB9kQ6osXP0ZEU5/e+JtMR/WMP0Lgm9K
C4MW/bU1RZazIPI79IIqnHaFojMV0r085zblTZE/c1tRMIMGViVmN+mu9Dlu1qb4FzJHWYH0DM0c
gbSbUyOI3ZDxfge59eo5RbkjwKsscr27EcNB5spq6d7NHFEFGgCkgyC0AkfLLHUMk9hvw8rD5IIu
6t2lF0HJS0YItD2G28YRrBQFpexOA909GqMnzdHsNsOcm0yg5lsDAPT3z1kKA79/znxgRs69OKsY
LdWznWrL6Kb4Zrz3NqgtBFvBDS+rQJCFtOfK4Cy19PuxLPII6w/B/gu+OMyanZuNAlPDowdWjML+
XFniTZ9GQu78b8flWVyf+tQTuhgWe72BoiUBU4IbWSdM6qJRwtux8be9paB+ZW92uQZt36tpCXuN
0eyE3dTpGonRc8+Oos6+5WB/hTqjccAnDlDWga/9h9B+9QNmByoLqlyu858fUO9r3oKPydaH7z7h
UvUUwkKLGsxd/+uqkUxqCFY0XOBZNKfgCKMWUrYxMqpR54zqCa2Tu3ecZAzv40EUIJqeXMxsnFqI
za31Im8jCBUBxFlSMBOkIWbN4hWnYWq1V5oKTsy/UubO0Px4iTCfH5rgyrNAm0AyRMqHHspj5/9d
EQTWQamK0RWU/fHPrMQiqkwg8X1b6TWuL5APHUDPA7NoPfr7ThceBZxlDO2m95t4ddjv9qWG3hfq
SJiCwiAWHdm5Dp5+Lw+MkNeVzu9BXQZWYdWJ9af8OXdiay12LRujKBLQ0GEUew5oGgSvFcMG+8yg
HjptNJ1mCqkzmegnbVZD080bgS7tl7WZGweJ4k+yhqWVpuz6LkOCY2KEIZGPL+I2i1aO7S3IdWZu
5kSYeCk5Dk1dvHkrowBCAQoTSoKRH1SM9L8Py217amZLvv5qMhcBqNjCVu+25vuwjW3MBTxT7Dhj
DcfVatDNnTMzN/NQTmzBYUWX1jy35vimbDuQOQF2JoLYw780dvVwXj2TN53Umc1ZcRXVJ7XncthU
z+kmMGgvbNSDHQRzhBR0BQ0oOgcb+RVrZfZa8nQT8altERTHtP8FMY5ZBO4xSVaPFWxzH9pn/GZ5
ex5Nx9YaUL52c2f1c968Jmf2Zp4qhS0bF/RzinsGwKIeqQrlQSvB346aF6XHbPRkr+qZ/bcf3aQt
M7szl236UUuZEnbBOWapEXm/k2z2/2P+YHl9NHnHlBQUGmb+k0DyKOC0DhHO5e32K92DFQRothQE
R5XZvYXOW+C2W0xJ/b282+TkZ33/7M58SMsEIRIjjKpQ7gmZqjJ6u+q9MjmAhrKEPJzX5tKFxZiD
XgAng7IK7jP7kt0EDGsWIpbT7Ezb1eaRc0b9ePfsQTWAztUoB97Zhw9fMhlfwIBAfMsOtiHYN7X7
h9VaKg0DV7ki1g+pZYonArJImotSMnnE5XEmVqAhx6BruJmQl4pEOmOUO+/RAix3LIhqplPLrgWo
pdOL6RbMiYEZAIXAmWcFIlpA9chWaGd36qY4ISvUTfmIJgW7kq0srvGXJfr/v57AIQtNjHSApdLs
oLaOt1amrazmNiOj+4iUCMB6Svj2gxT8ZSNWU7H2FBnx72OABiaeGLYCcIfsqDswe05ofwTk0JMc
jA+Kw6+k2MvWkSBIiEmYzp6Xb6F1lZbtgK84unxqdIJe4AGnczY8+K63washkYAxYd4MKNu5htFi
Y3U267YRRPcA0GsAMHkMis05jtosDLg4xxCvvK/f1Ds/BfA9RIVj/FAsDG+/CRMRXivTv2eBVSs+
QkvrVj7D0q0HBUxoo1Onojqf15+64H3UJduw1lPU563iiMFeS9qznw06UAXok3jtP9zpVxZnzqXw
Y6vVGSz+vPpBMdqfNGBBG9CwVWvdh9uhMKrw+2t5s5ddWgwyiBcCqLDb8jkwWjMymARk45fRVj5X
IuPC+QRbFgcsLyrZ2NHZDTeldcJWUGvEDYf1QFwlJfDlASN28n56WTG2EBTxVAV8GKbQxpvDO4ZQ
LgsfnMd4LGlH1pxAFwjGQgjyvEUksnF0V+zRsD4Le1f2ZtdN7InZJPApIDsARp9FmzKLW5hRQHnK
aDXSmMKZXjwFyXfht3S/Yp2G+L+szy6dwe9LecpgvdVz+oA4vHcWi+a7arCX/LPSg68Vgwu3OCqi
YLwB3xQAB3NVBp7hy4nhcyhj7wH87l3Zlszj6Yh+QLGByJmdEBejwC1KEf9hkJHKEP+yPTsgU1Up
fKPBdn7uCPoBuneM7c78bhWy1hJd+qq/Tc2+KkTu+aQPihrM6dkuODYbZs+c15q+S2EOC4KwLIsK
I0Z+Z1YapeEBdi6plQlMNg1oZdDLB9OLU21eAit/1vb8fXA3biMkM/F7PK447y2P2c+O/vsBsyhQ
pVM7aCz9AcDEjmcZ2CTVHiDyxH4CfEUqM7AAfQc+lXNBiWsp0BYK7OGokUcQ9psrrkVXO/dlFJgV
tBRAIoAy23XEjauwnEK2AngFyQviLipq7SFA4PUpl4G4CY0WZIKsvfatl16KoBH8Z3h2iDIG4lf1
AMOYfpkcFpc7C9gU5bDCAQ6L/6BuQbf9n8E5A0vn1xEE32Hw1XfrknxlhMd3n4CjHA0W9Q4wN63s
7VII/m2RxpFfSYU0lGkrcbAY7Vi9/fLuky3zCpqdg7DWr7wFZc0WNzuliYz5S6mhu2kFDlC/bmak
tgYsFBYXY7QaUhob/km8+3uFP8/5W+/BxBT48NArnbfyJfQJG1mBK2sX2VW2whPYIDBgfsIMIvaW
tQr9Ca6sJ8jH2Q1rcC9rbcLFjAGui/IG6qVA6cyuuUAbErZVsXDZRhFAjz4D4KoP4YkxEhPTp84a
jHPxDv9tcPZR20gF7z06I3QME2XZnjy98KS+jJscZO//ZXt/LW6WDtUlUtbKg63cZD1TxlxcTFg0
okG7+UT5mmjz5+SdPoo732zwUo/Rl2b/91YgAKvICgG4gogGsIazkzp4AQcNnAnZqe3Z6ff0/0i7
rt64dW77iwSol1fVKZ4Zj7v9IsR2ot67fv236ItzrKGFIW4OAiRBDGSJ5OYmuctabrt/n3E/1RzU
ld8Ht6UnB7hWXB/7z448oCoKWVIwf6KCgg5b5drsC4lUo2K0AKWNkx0Gb4RBK2YOATZ07vOIeWPP
sgg/fhbGEGCwqiAJBL7eHzVfUpWMTZ/jKaCJ1rivdsIdZ0WOugWJ53zutv0ug6DB+Cp8skSv1jYx
qkh1A7yaPI8UGLllLfzFWBeE/mQiF/DRjaE1F2xSbGO5tfyNfI+SpF0o4zrVMV/RxI6obYxiaAP8
KigoxXxTdibjfRVNs4BXtK2BvtI+NV6kOaYoOeXBd3S4ZUKMzLwOr9yjUAmNiChobBGbpB9dujq2
up8CVroHeV/qai+SYfv3jTtb0xY3N7eZbIZVrRx3UHAAayGEQYnmO+Uni1ngE4PDhZT3mjvCy4OO
Ypy8uSlv/Bukcm3e5vd44TEc5ao148aKejKwyqH8iPIa04ysftaOJP4zv6DOXXqPEck7Rrv2Wd22
5/JODUzhN7NsZuXiiPYm1ExqokI6UajTHYq8gzaVGqKIB+M4gFX/OdmUm+hQ79JHwWqg6rUNbn3H
/210m+Sd6Zx/FC1gKy3hKc8hNWHDGwS+d4sjem/AzZi/4xBEIWOzCQvWxYr4+kszlqAHgmsdXtCE
fYy6WE2DMI9ZLzV4RnO4l4v4vcHlSjqKO8PFPa/wGgmHUow64Z22RUimsRCYYTmQr8Trj89AmZKB
MlUeMXBq0tWe11suwX/Oo3u1shBDcCWvx6eAq2jToSQrBJl74uVw2BxUNJQtDy5Y+fAXNoc6e9TJ
EjoyfAst3i1Psz/wo95YwVP9oToCuitOqoe0y2/NyTcxeLiF3cSga145jy9BqSWPFAOU2AS0/ZjQ
JKiZ86a+iXBiNS5YeY/ThrGhf7quCzyarLErRSIUCLyncqtDbj07c6aAAOfNs4GEYXsQDufriD+3
1CUg5aSnrIBeaQpA7V56btEyAeLjh5wtE/Lz8niJQ11sRn5u424CTrytUQZ806NfwgXpwgOsyCm2
k4tsle7kX68/P3JZkcWVV8olPuWxAjXw5YYs5OD4iMrLx9aNXzMHHms/Qs6KXDc0WDG/jbbHP+Ot
eBIhnBa9+1hiVsx1JT52+S3U+VTweSz5Lb4leOocRJbBwY2OKGingXQ1fm9eyifOi4/34WGwYo/F
/bFyIbhEp84MQ5kUJSErMe1Ux/f01DRQaSSgm5K0xesfySt31jfMyBQxJMqNoF0UlwG8+xGQNChv
xmXjxIkt3Ij6ltstaDZO9bNwLJ1sW3xWuNez0rM/nTXYbHHPEnBOIUlJX/MmQ6w4JTPIZXN80aCj
lDn7Fpdq2ZpBU0noJ3wXXAiPcKfmVJj1LmeEQdcmevEFyCFe3n+MoZLGZMYXcBsUmVfOIXPad3Q1
eCko14sP/6G5HZ7rN2Yjzcq5AVwkpSVUJiMISzlsRZO7OuewwMjNvkEjDVpDb9DZDLb3FfhXN1li
MU/Gn/cQMtnfkJSblIJ5HhIfQ+Wtfitsgs5Wb/sWlfaCxb2qoById+KRu+U3TD5fYq20WYHKBr9I
Syo6dC8nWVTKKZRaH9EHb7wRH1FHGNtgj9ngOPIQXAYRwX3tDfun/7fXxHi/UakdPOv9OMUB16Ar
NQ/Nfh//Qf8vmkVM4fM60EpcgczsNxK1W/NcbZJIxvgylOUe25ccMWzOKdB0B5HY1mPyjBI/eG0+
qZWsdb/UhB54kJc7KnieVc5LD0WArX/Pu7+aDVPJZOVguBgg5RdkdYz6XgOg9AGmgOww85Y4mN1L
8xDMTHG9lZw3eA/x/EKfAq6RPxL6qD9EJrrCwk2p3b40nviK68NBPymosmKs3JplauiRxEWV1CrQ
uSzomlXGnAUtWAeDO+m+t1FU3t7EL1DbvZNlp4N6YPsL1EqsKwQLl7KYKFelJEiAK3wkTviU2xE0
l0WQemsoabPEo/yGoCvvkTb5vxkxqtnBAEJY6QzqjRuqYqdPqYYzdlfeCJ8NpDHhgvhHlJcFv2+4
w/wrBQO0xOL6WLukoc4Ry4ruQeRZ6CrbPK4GHiTXMKHT6IZWhXK6I38LKaWPyjW23YYpYbuSp4UZ
oX4ODdrQtwZ566XX4VKll4cKGqfdL71zqt4Zd+DNlLx0F4GyHLksEOCAW1t6Zczwmmtf4lJrK+R1
LKg1wd0Nnnbi7nC8HYrOag+t01rtK0sAdOUNj4ESPhGUaqMuk67Tlmph0Pguai3jY5JN4zm8F+6y
Q0Ik+kZrAF8ohzQWvy9sXjMZY125ChM2fjRjgFMG3ajUHPNx2Ax1BehGA3sPv/NzlLHNznQLXrKN
fp8epNLMTsxnxtq9AaRkKEpHWB1tE5Q/koq8SpQZU9yCqhNxZNO/D7av4cFgi9AQX0r72gWUTF0Q
4kE3An/GCEtUqSDgd1Tek9/FYTqBK31yZVe5TVz+LXgN2VVUq4b0Pcof6zoNUtGRUZI2KUQ5ISqh
HfPN66NvFXv2Wq76pAUc9coQ+rlNoUiISUV3lAApNys6QEbJku6IyrR2kx6yv6DcJ/rziOIiBY52
R0QpLjepWI+oKRbjFil9UFRDGHmjmKM97gcBxKR4xStvHfRDQLB8Hm8Ztrt2H1pCU6+NcjTSHKIW
LW4lyofo5AWiUAmRHj+hO884Q+rdC1BF5js50xmuHODwvkTCA8EvBBCobSOI4SCOAqCnHa4M/kFw
GxAt4KS7Rfpd2cmb9Bx714f7VbBMGTIw0TkFuVrUbdA1eYYwJkIfAbN9IEngAj3LJW5+AUQucf90
SAvJ6GQusiA79Ygf3ITmsJdu2W0eZHNe+xDKzqoEJVhDig9RTqn1lOzT0MxUS2xtHXo1qNTc/IJe
bWVyD/mjtA1ZzGMrHutiGqhVL8Y6MYaCTIMLYV4QHbw0o9VvYtu4E+5aJzQ1hJyt63P/s25eR3ki
igtQ7QCidNB5X1p5pJcJJLRSmNouvzngvO1v41sIaTzAxkH9ZYKN3+0+Ofsc47n3F9gC9hhEjEBM
ryvUcTSoOS/GU9ZaVQ0p92SDNoI/EYQhs5t6k29y3boV73USbQUL3ma6u47+lfKnF5tkSb4ucuiz
pTx1pk1BMIUt3le5GVr8Tt2p2OrqBAFdQiidbJXD4B7j3estVOLAQ3wPAXI73Ste5ebgWgSzOJMk
aKUwF/UJ399Eu/SSH+paUhskrk4vnBPsJHCHFuf0Ga114GuIn8Fe65wT3lRuq31go9weHW/Xp2Xt
bvLFt0jk29BIT2/GpC5zKTOgXQYOKHkngRw5JGxrPeIsYAq6lUwRd7/rmGsRjQtMat9Nqd/Xqg7M
9wCUwDfjM3873fIvlf0KGhSUQcLj2uFO3mPWN0wm0ZXD5QKc2gGDIcWGkfckoEH6XArHn6zE4yDY
NEBWRTAjcPjqzIjS6sYjvJb/zDO12wOwWPhlAlhuM0M7TTGLXZIg49t83FQP8glKabZ60BCBF5nZ
5lWHu8SmnHw74cY7SZhv6SS4MzLpuPi+36mo+FRtYcff8ifDkjwZTBHJ8z1EWs2/oOuA31l+ArX3
+7ytB9XHJ4gHSYCJtc7dbI4uZ31tvdzNXkpP20mgjbhua+vzDnEqCF+qkOmmX/xjL09N0GPeQd8G
02rgVzuzf5HAjaIhrlPuY4gU4OUPQlHf+rsjBsJYSEEAmlQMXvpbIU+HOOLHr+iKYFebCa7vHbO+
/8ifSvM3MhAPkwmieSt90pm5y7XzDZpgaDqAYJOBAqVLcLWv66SaAS4RbiHDRNr2lP2CXoClnHG6
1+A16q3itYZ6NxFN3zKmfu2AW8JTJj9UUZSpIxk7KEg+xpfkEKNruLQCqCRAuCj5RUTqs9PnddhV
p6pBEILwgpBiRiomoUXSAAJ/JEJqcKyfe0QqtVMOWtFym2wG0PxISJErCTwcuqjRVBM74AgJH2Um
SclPRwNmAzDJQjVBAoEmncPtmkJEZSVSqSI82ovL348QripgcaptJCjxHl4Cq3sHDdr18X8dZJcH
3SUu5V2FJkr0ScXqauaDvktv5tvGmU+9ewaXFP6tgyxGh3/WQIJvPigO7hzPjceh1FFxaqfdxE+C
hUp7nIHFTYF9OjwzSTfIF1z7Qsou9aKou1IiX3gKvfABfHyQ69PBd4Uv2JcoCQQXwk43xTuImYQg
putZp95XFor+AoR0cNGHkAkh6bvcGXIydeUgovBRO53UVxTee7UNig2zRjWU1e5LxUSKfVtYH7iE
mn+gI8e7ic25KfwTq3xwxV5lJO6+v4Wy1zQIUBQp4FuQf0ZYHyUcv98MSBP4n3CT8E24/eJP1awJ
8aay5dgBipWy7otPoNu9C7Wv4lTBJyAxnKETSIQou7p9r+3sXTGlzwmUKOWzz5HOIeThwYeCspbh
Vbr7QB+2W2xTa7ATm9Vw/LVBriySQRmyPGNjJTy+SjxEd+hsfgM5WbLz7Y/cjDzxVCCJ+TwgXz25
ePKyttHKJeVyTigjzcKmMHqyLLr33sEGN+E9csjzGZVTrzM6S+MzQjbajXbyjxpZJBYr80/njcoA
CUR7yNdrCG1QJjoLRtJVQwiqMO5GbidbmpIX9AM9xlz6JviY+BTtKS0zHfAzwApYvMwIpQZxXdQ1
WUk6vipVVM6W9caXzETwekjegtRLtNQZBSfwpqj8ue6yfh4UwCQpeh7JWrhKKgUhdxOXi6Qy2JDu
FNGuswlemnEarWIQ9gyEcfGLp5ZzzKrZKEqMK1WDfSV6Yl9uyvL39YGs1EdhJAsU6siLW71O2wEo
ESFWndCHUCR3lT+eGlm3BL/uEZivbZnIQ9bKA/ryWEUPP0MJlx9ApmFRReOXCDEXGay2TaYXFQ09
4xx9cFK54bvKrNuCsXJrZ9xyvJSRKpnQD72P8eah1/ZP0fjcRk89M674M/RFRkWkpwz0LyIvSI0q
CzOh6BK8k7rkc+b1z0ycHFA2m1IT3PTyR48XZdShRqmTop0sotg7A2l6XjXQI1DDGLx3n6UuHCJ0
x8ltzlAkZXycTsXlck1to8DHlA+zWUX7WfdAi2YoyF3zUMBmFTuu2zGqVeERNIhPUnYsGm3jB2Qq
cn0yyxy9pFyxlfOcUcqw6n1wa/0HhjLkURYGlEoBJu6f2/LUzbg8y66e6taEVsbZ0uLGub53WAOj
LHdqBb8KeyDy2Wy1OnSu9EmwinasGDbLAqJsNgjVUhYaMoPaY6IcUdBuljGrvGt1/pA1wrNOINFE
ymJlLSkjoUGVvA9G7SZ5HuJjMMV24/+aI09BBrtRWSTSq3sRXTw6ZAvAa0WTEqVl16k+qZOPFFev
dG9ooDJ/mDrB/YuF0pG2QRsYeI01aqGSdhLnIgGO0kzWLG/DWXA6LnGuo6w6sgUKtUqZLtdajD4O
UKKXN3kzpW7Qcq9ai3o8UezORRCz4lMsROoUKiRf7McyR8lB57tF91opqIHnceHpgp0YJ9vr41v1
GovxUbc+9EzHalcBra+2nPAY1ztlCM9zPdgFVF4lPfKu47FGRxlkns19HNXAS5vRzTTptlQbU9ZT
J2rj41iIKWOXrVvjv1ZCe0W9FVNNi2AlvYAKzvGhbv5U2ufI3V0f1vqJ+z2PNHEJaiijuMyB0xri
W5OANKWOc24PNfAbMcvQtDGOqpODfdXiywwlFWL/h2tLFqkBa7Ti5QHVRPBVAhltzbmibpeonu1S
yAhorHjG6jKiWQ77DpXB4Gi6BDJENRONCcsYloescsfkLJSI29bPob+5PrOrBrpAok6AgdOMfB6B
ZIhPLY95dHNEEfLa7BLdBE3F39gL6SklHCdo56S8iswNaRv1ZB0rIEWCnUHYsJ3Fg5oOjMzz6mIt
oCjXEtdJyZcgBbBQu3Cvi8NrrExWPqjbWjEYo1o9axZQlE9pYi6HUBgmUQ6QxzFUNM1377LOVCP7
mYbEBWmBQ3mTWIa87lfzUA6KqNnO8VIRw9LOYRtV+tBCLqe9nXVLae3rRsKaSsqrJFo4dkWNqawk
2WxFozDTGlS40GsZcoXlUlbqiMko0XxM2qzJXy+Nv8qKEsKcQFPi8XeKnBEvBid9DLZtFr34eYZe
8qb7E0MvKTHQQ6VDRyRu7LjybYjyPssIxVwfPcGjH6iL76HJYXpOy8uhQ8tWjhCSgLpqXQYVV6g6
SuFyqp0aDtir/mLGQTiogA4QZb6yRFkUV6SKNOY1MHn0OEM425GLyZ5LUGmLMiNQv1L/IvNLMMqs
0p4rULuEDpes2kv9nlctOboZMrvQHkFPkyLBH7FuMSsB20tMapHxTmshcU8axIRdHp2yFhNZ2m18
n0im2tlycQj4TRI7yF357WHSN8KwC9s7LXJqdR8FrDjA2g5eTAGdouG4SQqlFJ/TKMHbkDSfqph4
5egzsoHEm9KmhBAQ+Dyg0QiGFsr9CWVQSFEBmFjrvFHNXwV9Pl+31rWjYwlBuT0jkBCAR72wJceN
2cj7Bof/zN0KyZPP//pvUJSRqkara62AjVE3ghlm54ar3FLbK1xuNQVj5tYX6HvmKBttm9DPUgh8
W3BEFg8OAg4VmjLjObQOQiR6IL6MlgJqQMlo6FHDYdclDbol49DKAn9fSjljidbOXBUUQf/AUGOp
o7Twq5nkA/PDWD+oXPPS5McibV0VgsshyH0Y59Pq9WmJSO22WZJzPm6B2OWjFRYb4zcGJx2n0txF
nDVPVtfn7l8YBzoyUIH5f83Zl168xT207UjvIx+gwA09u5w2OGl7NISHVmKR4a/uqwUY+fkiHlKm
QR4gsIlHUSk54xDBGjkL/P+WX7p9IJhC78jCU2GcqxohkqcOHPas99L6HC++gdrbQT6no1FjwKpq
Gv7bKN+FCQ5kR+ZwgpWOP9SmLp8a7fX6PDNxqQ1falqoDQ1w6zkxoSTI9+cCFHKiW0Lli0szs1SR
6JVtATeD69Cr22UxYmq75FnPxfkE5LJzUh4aAOro9awXzfrSEt0kXJygS07uRIul5YaZL7iApBRn
3m5aqPlIbfdyfSArxYI4jSAX8Q8IdbEfjLrVjBFVA4JxgkxwKz4bhldzN5l87CNI2zwbote0R734
aFm0HKvOYAFNXfW5KpG5HuEeS0K5Rqfw5hw9cCHK2GreUiEFyGkKwxus3WcQOkAdOMojtR8lEkqZ
x3wwkxKJ8mHqD61hapHrlyjIkCBM3G70wmFM71q0eYFIn669LqbNlAOx17xWdNTidkpm0++h9xe2
poTXRlOafMqqA1+1TzD8oridtO7Sjw1JMJCPVwBr8E95VDsRj8qXoN8wRrdqoQsYagOOrZEMaoHc
s859tJ1ZaTdw4abuVxYH/m3we9faPaju+NgRw7egGk2l0BinI4H4ca9YfAK1E0cpTNM4JOnvKrP5
UHET+W6Sx9u6Yxxd61NqQKNVBrH7j4BXXOuQUBuR0yu4m2Y8J/4hD7bX53N9Ov+FoGmpgy6viq4D
RJUjZ66V9pD+TWwQaib/jIJuk88EH3LBZBQKOhTrpLCDaR8yGS1WrR4KB2CZATm6LlM7mw+ENOJ0
oKRJ+Iq/e0Ktb2qtdGJ/PuSK5A3qOYeIDt4SBeNAXHUqC2jqPISobDZHPV5CqfBUjqFppL05RN22
81+l4a2pZsYeWHUpCzxiNgsnXYWCEg89mVBj9qR59MSBd8pCNDOjPwWV6pG8RJQK9nVTYQ2T2nnZ
2I8ST2BFg3vi/Pc+rUKzlSa3kN6EPnMGsWQEFVYfp5BDAS0tckzIKlOL2oVyZrQzZjYSoQssjo/C
XB4iofR0HaVcwmMkTJsxwGdoEwgefGgqmwb3jIZcU2+gTq0O7vUpWN0tUFjgUX0AhRy6g0oeo6mL
FR0t5NXopWJ3N4asnBpxHj+cy78QYKi9XNy+xBt/DgGB+pJBOeI9GCeeLrvS+DdebAFEH/WdomXG
iCJcX/WtyIeKURuaZTJv8pAVd171Ywso6sAX9bSIeLKMfbvp1bM+PLcC65xdf1cvQChbydV25qcW
49GyAAFSyRxQeZSgHcBvrTh3Ws0RSUShYaXrmMDU9s99sPqHAulJ5qEB6AfmjC53edOj/qkezUnd
SNWx0v7maFiMlvIBel8keswBNBdtjZNNP/C0pmfcXVbX7UvuEUFRlMlTIFKeZqNO1i1P9M0YgZZh
Uh1NkKzru2rV5BcwlGOpRHXSYxUwkIYwu/K9LkC7RygaYtf3RwbY6uG9AKMOb4i9a0U9AayacnNK
jyUY4KbgV1PMDHfJAiLudOGl1UCo8ewEUJTfxoMHVj1TQ6YvYmRKWWtEDosFjFLiAEhiGAKPrp8s
yO5DfnKzqrm/vkbrMKDsBD04EqR0SSv4k8MMXdGgt5QgWyBNSA3cj6LwVwb3jUI5ijwp6wB5CVAA
tspGMMKHqYq8ODcYkYfVkwzUhv8MhnIVXaSlQacb8LEIpcyhJ/u5o0SbFi/0KrBnVkCANXeUg9Br
f5C7AnBBcQxFUPH1kNxllbawxkTtVcS/QkMdMXUZgr12jdIPlOLN2a8o1UE2yCeIT1XZIDlSOncP
121j/VGMowpdfRAkBKXIpQ3KHRe2w+CD7aN1FKjidU4bosapOJbFzmhtyE93KCYIRtaYycT9OCu/
cb/KjRa2nwdzNfUJxjwL6GZGqYI/sm4gq9fKBQR1Sk4916apAAgIGtscRlFqGxWOVoytZEysCeW+
kFYPWApWrJFRG0HLIeaU9jAZhdO2Y9k9zXXqXV+1VatcjIzaBIoadQ3fYNGM4lBnOaprHjRY53WQ
1avqAoQyfdBZ6Nw0YRyI6psyt23gBWtRMhssmDpCBn03c5vrkKypozZCOvBZ3omAzH0fQfV0B92X
t+sQq659MSrqwFIlH2lYHT63QplvXh9yv/A69RBBt+NvgCTQjIuSIqG78nJjxWo4+LLEgeRFG26F
LA4sMUdz4widCF1+vo61egqDR+YfLGqp6qpJW9WAPWTKHmGDUahtqbUltHWAT+c61LpVfENRS9Sk
KIPJS0AJUncjBZMVy3djBgIGvgve+zrdopvdGUpfZEznusl/41LrJvMJdGETTKcIH9+BoE8NHoNx
YGR4Vj3xYiKpG4aEDiRfIqPTZbtN70o5QtUaRB0Vt6wNJwjd65O5bozfgyKfs3CCc9d3hpBhUGng
9MiQ9aUnNW+yyiodZeFQTl5Ih16veAxLRKXNSN5+VYSsXHLfFTHL6xKv+tOx/zMmMIBejinXucyP
dGAZ4WM0bEHGKSXgLOyseYByXnI/G39G/qGQW4bvWCGMQGjy37VDu+0l8MipqTpnAI4acG/Gfxrf
CFx95M0WF5Iq4bysvO/7yTR6qLLgyVn2viv2UFSUoKnQa3ejXN1OGc9KeV83KbDpXn5W3mpy06dY
4zZ+bPu9op/bItzF6ZOqviW1ytgm69sTvGEChOagPkt5HUmYSoj54syrUx7EiVZfoH1daqAQtR3z
XxOKr4yQ4RFWjUtDB5smIIKDp8blAMfEF8WohtNG5NLUQqdpXxvpd6Uy3rzroecFDvmOxWbhuimO
Gx9D06ptmW+zCJRVH2m9yfrzJHiCiLP2s+4eq/Q8yb59faOuLuICm/ILsl6JrUrOdKnapCpq0SGz
g6R+p7tdYPPd8B+nlPILEHkSYqEFXJD9rqKjXFoVtKAVxqBWT9vFoCiv0BixmpYSUPpk3ipK9yl0
IuO2ft02kMm9XLOUj40yjwARVWhhg1/jEOTlbtPKvb4+q6cDuAvAWc1D00OkbFA3erGNswC5j7E4
cLJ0UDP+Sa21u+sw67flBQ5lg21YJp0vwcdIwzOyg4LkxFDbEkBEGDh8bXOQV/LNsOMZu3rd9he4
lP2JE9c03QzcGlVqdV/t/Fky8Xi0/RxKhAlYYo1fTR5+lDGomCq0TXTNjaah3vr6+FeXc/EZlF1K
/pxLQ0t8WdrtSrncN6iTy0Y08nAzA2r1SrOAoowzM5RywOsLWgXZpwLDqWM87kq3GZ5B17j5T8Oi
GdeTJvFzibwpg9oNwsgCljFZvMy4eq46EWhkqZAsRvufTi2iLI9qrA0w0mry5OY3ip/KIrMj3lba
x5pvGLt79SRYoFFrZXRa0moj1oof3sT6Ue33ovE0+CHKfPd56U5tx9iDLEBqxZLG5+SiIMPLYzOA
NhR3EGrRrItjJjmK6kiscNCq//oeId2lo4Qhio1FtEkgpWBOiDTMcftw3TLWq28WGNSlwm9QQZWP
GBSf8mcjGtA0mBa9WWQiqB/S8VgN8Ylvm49aGlAELs+PjT9vOZLSqqNTVAuhVddp7BSp5Ft5j2wX
VLozMzZ8jnFkrHvAf42Lbg7ywdiqhBU+NObnHYcsRlrKx6CCpNL1GWHhUBcMsLrEZazBrBBT3Eh+
4VRaY0IQggGzvlc0EiVF+hX0idTBocoF6tYwHE197NXZbDK7a8F5Aaq18cyrTBXz1VsrGADA+QAm
AHBGXuIFgzb6iQxbShMr1Saz6G4yJHnH8GEEkVy+MVCEzKFdJGe13q0a8QKY/Hxxqwkig0sL0mo2
aZXHjYM3sFpgVp32AoE6G9MwU3CwYypHkNXls1uqvp1om0Jmcc6suuyvJlNMoI5H7+VQtDg2xmKA
aeThnVI5ESoqeNyRZCfqWQfRqhUuoKhZ80ex5/OcQFVntGaYasObWRAzPBoLhZq5LAjBEUDenFx0
YyDzH6GcM2c1e626TVQvg6kULPA/Cn3DAcVgaNtBRYWA0Hl0M8VWAdpmqTkZqRMn4EmVGOfQCi2R
DCpS9LMRiROw7VKbq0z7JEs0QLa5mRyUu+lWfWiO4q3vgvD2Bew5uGJsgz+4Ylz3HWubeoFLn7Ni
neSx8BUSmbc6CKNRGRvfisG+E+wpPl/HWu2WXIJRnhtEXkmPaxnp4TRMSNgHkAMCe6Gp3ma7zCv3
xmxCqDd9rNzATqBf7INY5fonrO2H5ReIl/sBKU0pUmWYzzy6XbyfJsRIHvTaVoVf14FW01hLJGrn
gagxF4cASGK8h0vups6W+L2ioHRE2tSqW4HGpWIFL34qtOJcXKJSm1DX+0DsOcxwYxaHGZfOez42
x8BEKD58bh/9u31LOtoj+5fvBKxcq8QyJmpzinMS8T1YrqCWGLr+g3obPze25kSgqJy8AAt6jm3d
lq16q9xVNveGluGtB3ZQWHdpNRsc4mAMB5/qRnqtXf7M7SPWrX3NtWvo4AS1D9TRZZpyN1WnOYkz
NANq49GPRmtiHltrDkqDyhbpf1AEKC9dWlidZ23KTzg8ct9UJhSxZZ7P7ERYfXwsUah1rtEJjd5j
oKDRlQfJupYeoPUqh59Sh8x+yrmG4FT848x7g+EqE+8wrJvsEzqitMSnVjr1uZbPNOCnEmpAm8Dj
UQCmpEW5EWMepdjJLuxbTy4Tq8Qrk4uHLSqN/ia9tfwIcsouzmkZmU7UR+IjhOI8cCByRpVilrMS
j6sPzCUM/UZoM07KElg1nuS17jbNzTw8qZyK9uaXJn7ki41Sbav57voUr10RlqjUW4ErR5SVky5Z
ueJ2yazth/QPJ6TPzcR9XkdiWSx19NQ9X+S5jvFp060iPE79fev/+U8Q9LMg7tIu1wIMRkxmS4xE
y5dmd05z+zoMa6lovsZZN0KlG8ikyS6HFzmuO52+rcVTrziD8BkL+0KweTXbXsdlzCB90Q/CsRf4
ELCB8lIjb9YLZ0V8vo6x7lv/9Sv0bVjR46bMSqxSNKBmta8Q7uBedH3Y14r4Huv3jR5triOu+8pv
RMrHTEZSp7IPxLo6+Dwu2iAKYd20VjFQ3Ag+RlCg/6hIyhu9QRcvMYwuPBbGgPCIIRfdx/WRrM6d
8KUmhDovhZ47HhVAQ0qoNMRKtSfOnPiDn062yEl2pZ4CZOv+Gx41c1kwT0lMWuyT6q6WT37iJtNN
rL9m/nlUa8YNbtX4FoOjXLHGR3HCEzaEqZ9Rf7+tk8YME0ZN3qo3WoBQrjYJ+gEpb4D4Q+Wg69vi
IwPvb/2EQg+G2bEWi3K3apDHYsIDqkCVv4GSFaed36fxXhL3XMvILa3OnUh43jRQrPwIzWttM5Wp
j+sSBO2VadgJYA+pWPzk69feBQplDrkslhzKKFFjewhP9WbeIHu1zQ4laDpiE4lbaJTZ0ja3uEPm
8pkJmVFHZKzfihAQLoaLb6CspO1kTq4TbIH+4yTh3v2Emr7PlwdRAalNZfeW4mmQpp+eIUdvSbtZ
AeOfzPiG1fLD5TdQRoTY6Jg1AeahA5+VnQ2WcjfuGw98gu/VR3iWnKQE9VUlONd34/qleDF2yqLS
XJzUpgIuKDN1DjLe477diJ/+JzhTkFviXdGs3pElPYHUXNKcv2ARvpx7YvGLe4ovy0liRMBX7g9G
hou4fzOgnjoG8mTqd93evxOP/mwG79cHvrppF+OmDvZYbUpFJdKJMejSEKWBtAnnNKwkEAPl6yG0
GJ2WoO0BNdw4mOr32N8rqZXEvTlXjBcy+dgfN87vwXwd/QsYUWl8sOKRSQwyKw213xJeMoYQmrz0
Zw55PK54xG1ZJbOrzmiBSu7BC1SoGNZhPwG1Kz85X7bTZONDb3TSH1TEDaPGvb5iq0RLiy3yde9f
4AVlZnAdiZ9OVmVpGl7H2gv+QJ+sdlQa6Ca+8u+txd9xN7nXPsqxlZ65m8m7/hUMr/jFx7j4iBY0
efBYsJtKwF4ZBLeQLUgx/c25tZhayiMVIL7uQ2I3VZ2bvlpZCuQ6EtaVkLWAlM9J65yUKQCFjz8a
wWk6uwo/lMSZksqMmQLkayHL5fJRnkbhxjrTiJfl+sacNDQz3/KaHfWd3TV2iMCbUrpa+4QWUIaP
Yy0Z5WLEruKhDYFhtp2HgMOY/kYpNWPBWFNJuROUpheQwQWGIZrD/DJk22z2dNT6QYDSnVVGpIax
3+liNGWqo64nC5fpDtc5EZSfcmzBeDuLvTUZ+5FjWD3rmP76+cLsSx02H9VYvHSL8m1xB4nb8qbd
G05qRofGjc1Gsu4m9zH1+t1gKpBtvr7tVu/C3xviyzcs8NF94COXiRFzSesEmoZQIMO9EPP76UMV
0QB5P4gHaWKevuMUSRZxtdKLpy7casa+rZ7C1NEkxlBYQNSNRxm5qsgI51I5uVUIOqQdWjfTwe7+
qowGhAz/DonyImo/ZOGIbmGLLz7QbI6baYpca8Hq4F1fG11DhhC8xGg8uzwHpljihVQlXEMocc30
BMVI2+urv767vhGoHTzxoTjrKqxvFmJziiqcLoXla/JNX3BmGih2M2iMI/Ur+v/THr4xqR2tk3Rd
Rdjrorx6TkQNT7w0h86nkWYbrSllHLBBJirgWk2m16iTM/QWo81eTTUOJOMRJ72L3dx8dCMaqmpZ
/x9pV7Zbt64sv0iARIkS9aphDZ4dOx7yIthOQs3z/PW3FJyzrUXzLmHnIG8xsEokm81ms7tqvFKH
sfxhtGH6Dd2VBsisQD/koBIgOmRzg8rVEq1kVdey3ygrDJ66SZ3eoV0Jua1qBLVroiu2O7WoR0hM
zg+8tYJd1lIdUVtpJ9dWz/tra5r4Eb1wIMVs2+umjegidmOMXmXr0UfPJqhMJTY9zFZj/ArVKob2
RpIhN6RQP9bHB7W0sn1S0Qd9VOyDURDwOSrRXWFHysaCypMRMJj/2IxILzMFs4XSAMwuCC8UFPuP
s5PFHY65lwrSiMrVXHzH25ndbxFoy8+CT1why55PoUZQRLZkIGdwoihOkJpu8nfH9yeKEBkpVpqD
Ygk7ogLNGe3coN+Fwa/ze0I+hTrY21TIJSwMOqfbjle2keQTQLr4gc97dfg+032CoA/9GVm0U5r3
eqlo+5uDboUqxAzGouRcj0ANmreoeoq0GHR4l0p/1JOHhG6lQKTLtUITXEtqRRSc10BTlNdI/zDQ
bTVb/v84kaJ3GYuYBzZA4vI+6G6JfTOqhdMVF1PoNcjM54U74M2l3HoClx4Eur1wGoIOBDRjpwtY
hnaazi0osqw62M/j6GZReNMN/Ka2pjeryf7mgFvBCSsHikar7gi4bLj2alTOpESOpTtGcjVuzqis
kh3tx/+MTFg2sx5spigYmR2To6nETsgOpf2qICbXrMskRE+w4WPjnV9IWVSEBNYigAq6aPWPKNwq
RqhAIKjkC+fdNGZO3aS7KU/coejAC5TvQx4fpqxBo7n6fB5Wtoxs0eRGQSFIncQSxhx6RpC6g3x8
0OCAte57Gidwyg0ufPa1ikfS83CyLbGGE8KHILSooo6AS9T7IW38hn2P2y03KTtw1yCCaVo1s+ei
BwgvfkHOIkq8PgXFAtgViksSmBsRkbb4Q/GsRasPHndNbVEWEOCidB7K0QbfiJmEThq8DcxB/bKn
B6Aieuxw5jVQF0PTsD21TqC9/8WEglx7QQdPgJgATRWjjFmBZnKL/ISfdaP5ud26oEvnc4UhLFqV
Ub1OFs6MJCRoldkPHK10MaL2V9L9NLbopKQmwkAviZoGw0SJ66ljYXpScDpgp+c6kjghKIbeR1ps
3EFkUR8S0/8FEU/wZAD9rrLQCFZF8xTmdJej4vxvVuYTQjiszXJW8k7BOJoy8kNkp6qpdc3+53kU
6f61VaJBUQ6kiKLx2XprR1GMtem1pzZxiRnDBPAWCxJpq083TF1qCCswwQkjLzOTIgGY3T8E5p3G
0AVP39G06lHrGLZ/0bAHL2yjyhySIRDIOTWEoMtLK9AW4QBS7rlVO/FI/TzZ2EDLN4u7d42y7O6V
3wVNKi1ogw1U2DcBShNMa5+QuzjdgJG59zWM8HjcDeM8GQu7BZ/zQ9oa+6ZHmaXOdmVCnA4czvl4
q2pbDGmyvbRGFXaunQTcHroFlbza3W/SXhD78bwBbs2f6P2g8tIQDRBdOyJ9ZuOdp2TkdczB8aR9
O48lHc7SXmuwhb9AFU7m3EqztjfAJzHAElSNXQwGfa3Bq3seRjokPHX8cT/gORRgyraIJ60DDMXV
DYVc9l1XGr91XuxRfbs/jyXZv+AxJYuNIxaETvSp+dVxZFQoKUb/GjvcEiguDf2NHm2R1y3rLBj5
CYqwcfPJKMCF0KD1pT6Uc+vUW0eExLwBAPkzFYThBAo7p8OYzCmakgAANGm8DH2Ms2aAxvRxrqHL
GCgfYZM5DQs2Hnkk/ggct8RGYRgInVSRGMsOQlPndYv2MgseXA2c0TTurTJ04vyqvSrpVpmTxDBO
8JbvWfmKiaMsBPURKFHrd2AdiJvikGbHuUk2xvUnD/tlvVYDE87APDTNtAkBpKH7wjhS4rbmPmn8
xH6yhh2pcvT2HMZ4T+fOaTuGgHSrIlyy1dZDFelOEKTRoST4gmm6TlFMRdghyQ/nbV9WSXUCInj4
bOktnpf1S5TJD0aUucS2E43NVWMjIWHFqK0KnVAbHgqEXxub/P8BR48vKNUIRfH76WKi8GKeBtKh
uwCXaYp2S4Xt0ug5Nx4apXAC6wgtKQfyk+fHLN0oKNj8L6rgW5QyJYNq9eir6XYa93LiIlDdqdWe
F06Z4Tl5i1NfvpCfgILNosMuz5QZw6yba/S12KNbjRvBlHQqUXMFYkwTurZfaq8mwwpKXg4wVzVq
b0Y7HD21miBur+lQU7PR0Qre/Q7NUHgZo8Zsgver2OJGkI1TWyToKUgxTYRDp8uZme2kJMOMtgKE
2gEnaF28CYu386sn89ZrEMFmlBTlYXM/LZWw3B2Tl5TsVQh2We5Qb5wLsgY7bQ0lGEqrgrQtSDEe
c/RR3z+W9xF9DsuHsd3b6A8fSj9NrsP0XVf3c3cYUhcFpFHkkS0iN5nPW3+HYD9txFQGPUT4PLCF
lPpTrk4ecg6oqh83toZ0BaGqsWhBo15WvMokeDZCUT3BiHUKovfdRBS3LHbnV1BWjouqlE8UISQK
7TJMjRQoMc08rfHG6Z2pF716GVb7gF72FqSYyFWUXGuWO3avNPkdzO/NVjnnMmuig19/hWCtU6mq
Q9uhX1iPfAu1hEPhdhV12tACnTLylu1GdkE6t9D3BesA1F7QXnO6O0xmBaliAW+e7dJLG4r3HYu8
0ZZuZQ91WawBrVm6aM0uKrcCVBpXYVKGmGAKIcnKHz3q4MXMTSAJnTh45IG6+AAt+y520t/1YdpF
V/HzL2ir35KbyNP2OMyeU6jeq4ctclf5HPzzYWJBNPI6VTcO+LCKPSRB6OjzMdE37iwyB4FeUCgo
q9ZyGxPWddaHKU1zHb3h9VOlwkfEIMu4oLOvka3eENk8r6EEXxRNkLKcdQynbXwV7xYJ2ALO75Ut
BMEFZVWbDskMhAKaKI1WOcnWa5L05FgPQvAu8ThmkdEDIoqPIMQIDX/I3kL1EEN0WrkImitti81J
ZgXQJ/gj+mwyZG1OdwLk5rMp1hYrMHYq8ys0G2xB/HnBFHc3ARHBIlCAkFhskAyMEDeHGFYAIdeL
ZtfsbdtrPqL98+R1OygBe4EbgILDySwHtdH+Vim8zGWv4QXLUIqMptMyxAhUoyr8NCJjy7iI5o1z
X4qDWB+yDxrTYe+nU8nMAcVcEYY5jbeR6Rnxu1ncUvJw3gqlC7ZCERy2SpRh4XKFwwYrnqkcTI6K
8q12OlnZNUIyUEdYUB+iEM07HctA0s7qC+QMbZbdKOq+Rp8lewr4Uzc7Oi0uE/suA77BdmgUsbd2
mgyeQFqGIY+HKxSYaU/h08nkoVZMqGNc1HoGb7TurfCZjh8kf1QqJ5w9VPcwbAr9lmzxckm2+ZI+
YqhqRy5fo8KOaCzcP6HOiWpQVfnJysrjDd0iyJJhLKTpUMbDXRcXttPxdUnftJNtIt9W9qWjTXQH
AZ3784YiOVMJWTJ6CB2QCbWFcaiDZiZ1D+FmGjLQlfozuCtq9ruL/AYi1RHbnYeTWP8JnOC6zBD0
BdGiE60MoN9S2LWujGjlQUxPx8N5qD9Hk+BQIGCJ4NLUoZWM1Mfp9IWgdq8DG4X4w0WBBozBBWGL
QyH75XUXxb6P0WlT+O+o93Pot94Fyx/kBbn3kXnJle6qjoWmi/NfJJvr1QeJZ6lip8YwG/iguUPV
96/JCj247BAsLz2/LuvpLy7EmAAD5QBoL4UumLA9e07RQZcDT1skwKHaa3gY9UfzEh7sxHkdMqew
nGRyz4/yj0bl13n/hBV8D6l7pCdB9+I+ZT64LTiIaPeQV3KCo3EXXc0He9dfps7o2L79A0+XmfNm
H9+aA6jtdIfvmvcbkKW1u8kN/PMfJotiMR8WqCdwddWhG35qELyNQJwd4MOC78quvOJe+wEqS+YF
V9zXwL20dJW52fEv2JZOYMkpbMBTRZsXRmDeQMhS7x32fH5gsmrWEwRhoXV1oH1lAWH86D39gHbG
m+Imfmm+R27wQJEDdviD8VIinEQ5gncR+onz+3/8BGHRszKhPOVQioZgqwOGrnftyvCK73fZ9cdr
eU33w3PgYqUVjznUmy636Ktl1UonUyDEkDbhHO88mALlcD3eZr+Ziz4U88COHy/FHk1fQe4oP4wH
9mDvrfvJ+Xl++LKL5wn84vdWSa6xRh2REWH49PaWuea+f9e8EaW1/B6CiyWUmXUXbI1bRDaSUx5y
X+itQlUITiPRw9lQrCqzOQHXdOA35Y6SCNnx1B1ND480anut8AuUVKixy1Ak+SMK/XHrIUB6BuuW
gXc0At0JPMSeDnwqrdK0IATjzi0u13rrJKrhwCmjT2ev68fCvmWNw0HSnuU3M7spt+6/sgMFFbUG
xk91tLIJe1oZoWxldMAf6CWLPR4fc5sjH/x0foG3YIQ9PJhoym5UrG+ARtu5Kq7QEf6h1OE3rd3S
lZApnRKdGcwEQ46FKnxhSCF4tDW62BL4y93WC/fBPfPT4/jIHrW9fugvx2/Kdf77gf5E1LHDUbJr
oAM9us3z1q6Se8zVpwjDruMGbBAKZjeBHrDX4w6Mq2m8y9wKbZTuiG5Op9+ru/nCOp6fb9kdZ4l5
NBSSgSQIyYtTuxondBBpRoxJaCFZZo17hdhuC0HVYczQ1xFNt0iwvqF/1SfNFreNLO5CatyAXeEm
/uUpA0xIelVN2FaEo9PnVx98Oz842bY1IY4I5ilTxWVKjLkmaoNjA7NKwmkaHV4WFt+NGk+hXpbx
yj+PtvyaeByv0YSQK+ZVM1Uj0NK2PeZotW0b3Z9Y7yYROCnC1/No0rnD0FAVqIJBRHxtaizIeHVD
0cLlRChha65GNd24QckS/dCIBmUsKqD+ZFBPbYPHxQS10LJ1i2JyoEDlzJA9tWvmJ0Fx2ef5RTBA
osKIDlZtOHPTuYUGvdtadwmlF+eHS2SOATWQoN6HCwLhoHD0kj7jet/VLbhEmF+OrWvYwWU2pfsx
GA9aSnZ5nu6s4UErTDdT9X3aTUcQhTsVgyoAja8g2eeG0IPswNDUBT/i/C3BoxbtSrDiptdTxAaQ
OqR4YLU2wjTpDgN7BeJjnRo4QYQdlhgkVLiKL9eqF2u40myHtK8lpDDDO1o6Y35pqpsC24u/EG1x
jbnM5uqYNANaq2oDTN4kToTX6VxXXD74ma7s1OJ2tK+1NHXsDhU1u+4v0odkDS5suzANyBhPAO8G
5XvbxBcme2y01o/RFjkGlWNM7+eNQxoVrBHFrZcz2oztMlyoejHkgsL8NUHi0jQ8k5vOUHk6NExA
76mDP6tpnVTdQ8IlT38N06Vl/9r4msUUz02+cB/C+0nK1RFfAyVQzx6v/lSWUo+M/hwkvhXcVfmL
qmQga3qu0l8Ke9jAl5SIEQtJPhMO3cCjrbBVaKLVVUg6zD95rBENGeETbumEHCmUsq2dnaA+ZusN
V3blWmMKYakRaVo5Gn3rNulD2O9YdDEpkHTRd9CNdAq+4ZkkrtZmFq7SeKDT8LombClqqWFuqShH
y5rUaRX7oaoZtD2hixr96MutB89lvYT1PEETNlMdaLXJo6XkLucwmusMZOuB5RXmt2RonKS5NvSN
U1mOiBw3hMyWKlRhfCjVMvKkQWxpRSnUvJCSM55jtNx3mf4wdL/ROgiitq36BZm7t3FlwzUedS0o
8xPsJjbivjUpaoIgS9nQGwLidUJyx6h9dTiS1Ffm1DUU1G2+0a6ABMSx0g/nTVdyqJ18gWBF4TTo
Crcx07pVvORNWR7tltQbR4nUeFbDFCbXiAaFF0sJV9TzI+eRa9L72oxcvCTtWuMvinoxJDz7oc0Y
B5chOoO4tbJxxlLakepbZHZZ9KxF0WNbsN0Uw2q1csN4lu//Yq6fiFQg2kPYpsV9t1SPobawJOkh
aLibbOqByNcK9Tvob8bV6I9PXh0ximmwoYhRWKjgSuaUyvxD3dJKkzgVzN0nhODWA6KXA1nq4NQ4
PyAxCq7h3VJ2kHNvBDcbUV7Om5/UMmwChR8bNFNwnaenpj5GKCBblOaU3OkVfdcEt3W0Z6mr55N3
Hkq+2VZYgqn3uQ0RqAFY1lyod1NbXtuRed/N9r7sUampE+WBGBH4tJBRdsYmne4gka77FQ0vujSL
b1uWZd83vmkZ3xfLWX2TsDPsvhx6O8I3BVn8BBXQH5la3qRp8hEMTxkeABNQMQ9KsKdJ7MwGqN0C
/kFMyFGf/w5JqGez1WcI/rYoaBezpWQVAm+9TS80CMsF45O1pZ0ux6EozYEyj8XEtqS5yQu8UwEn
4i5T9xZPjgX6rjarw2XhCQb0CSSstUH7MdI7zGvPPtSw25tTi5RoYH3nYX7Q01fThlQj2FT0qfWy
5rkh/V1H7WdoTjlantzEE1pM7S3yCOnmWn2UsNgFHvBHNcRHqdQh1pWBOLFh+8xC3wE6VcZpY1Gl
XmkFJyyqoiidUhNMdjch9916Y+8VqKf5G8vBai7aYJAAFSLPQYX85xij3K8qXagg7cAZ7lAUXyXa
xhkin7xPIMEzFbEZ9FMM7bwk/2nQ+c6K7kEAS3Ovmz70YNjw6HJD/UQTzpB6CJsIpabYELqOm6uj
2s1e0eobW93wSssPfXUA/wCJR0eRgYKPZiihDaPXBlnzVPWyNgPn9XMVehZLLkFKd37FZM35OBoR
rzKEHhAcE5YsCVC5+KcQec7GwwihLw3lDDk4mVOjuElAFKmY5Y7Rn133m+a/CNpncROEuKvtmV22
8TEyG11/i7CqMyVVkmc4b5ohzp0a9QPeUOmhZ0Rhcjg/btmSrqGEJS1pkbLYAFQy8GPaa6B7644Q
dQdB2BZ5/8aoxI7WqStHMqK1yKWacl1UyPjr5GBaG+9b0gNtNSKxjRVWkxZWAJhASfddZDwrBSq+
aesrHNRfLXETDZVsg7lfxIqmPvatCO+GhuFEw5aGnWx3wqtDqw8MG0iVCok9pg6dUlGYccMHN4Ww
o9labmPTq6F9j7TxYYDs5IbnWcxU3DkgVkRlBUMm7YuwyoAopQ4XqVV90r/bNSQEmiJOAZpXXqWT
yeN8S8hLvq6fkOQ0WgnKAL1Vi/yuxSrL5crM/DoaoIXa060HrmXCvoxOM/G+ZWGjquJJmWmDElk6
JhTcUNcR/2mD85eo3V6FxlSc/LZojCgQkoikOxZqv+H9ltPxCzjSvqaJoucl+Xw6TqbFuj5UAC+n
eBfF9FvSzxsJfulUriCEjU/iMVaLGQ62M5MdyvoPapp6RbjVLS9LBYFP9HMowq7Xc6xSujjyOL3S
w+9DGKIo+L4hXlJdmCFYFdQXBV1xf+FqdOTsCTTYlmvI6fzllZ3ZTYND0exw18mCXR53ews6cwoL
NwqMpF5tBSWYZEdNtMkagAqZ6Y+IIeJpwKuzfQvJ7rvzo5LucbzJ6DjnUaIutmgm0I3FuyumUkld
RKvoWc/BfYCYqs7eKeN/NYefaEL0UvOkMdIlsAi0a5PhCTM+2mHkJFtpTqkbWY1KsHVIIqpWOmFU
E8/2Ywj+lPK3rTYXY/jcQxL3/BTKV+tzUILVF2FRkXTpzlJaMLTa14n13gbDbbNl9rKowl4NSrB6
kkdtQiBT4/ZTZHsVDxI8Rrf3rTW8cDLcdNMQuRz9J5epGRtbKycFR20Hns5sY+kGPbX+HqVIqpYB
nILKQSm9cfxQmqOdRU7RPKTl702mWOmsfgKKyvcl19FwVwGw0PZD9da1np08Z+pWr6KMjtq2VzjC
tsYrbBWoDUjZWg9bgPvRIfA6lOI6hkP3b8r15DW3s595/EG5Mv3zliP1lytsYZ/3dh9PVrFgQ/Gd
pvHOIvYx07cOVXlwuMIRLuQzhSBl3gEneTN884L4BvPpt9Kfdvm3CtSiOOz2IDfdiIJlr3EnUyvc
1/iAyxwrF9inwk9DTzkEvnE9PBm/sn1+mFLoRbn1b0hx0Q2nJp3XP0qZBsqAvxRaodksKoIAwIxc
2xoaMitvsuqt4S2r8+VAXaEIq6eQNtK1xXLiek+bWwrlngxF4nPjQbeg5IXPp32FuxkOJLt/PG85
0t2xwhZWNM+sPioVYPPWuJxSgKjVFQhQ9nVkHs5DSX3pCkpYRVBKgJ+cAypXhr0CzhgyxRBPQ8GC
maLikH4/D7e1dsvfV/mwsQzKLs0Bp9mvpXZfLHXTW85sa/aWv68waIqkEZKkmL06wtFwn7UHbl2w
v2ivQYEaHv5UHfVcePI6hWlavQ1ZouIUyi9TxavLj3CTlE3ySIFGE4r3MBQ04p+AUbV9mTGCqI62
zxrrLoahrL1hfp2V5hqN6H4/ly+59pjkxcP5dZIGDitg4dSLmhy/uQQOERJ8duUWMxxJGzgD6qLM
GELDJv2L14r1UIUjKKMsmky2hCoqGl9HYu3AyTgG/b1WLbVi6gbf3WLXX7b35wDFAyjM1TDsl1gl
btGi0PG3fkIj1vlJ3MIQDp8cSgY26IxBeIpVw80gcNRJ3UoZSa19NRDBT01pS42uAUjXlSCzUqkb
EObPlobwq9gKhmQFNjDIpesaVXwodhX2b9VU2kQmTFsVH4p5HxV3cfCKGm+DP7Y6EpDTM6HHLr4r
w2Oz9ZgvIxw5ARc29jC0RR4trbBG6if00iDX3HymoFUYnRQPatWVRh3Wb5w20tAIfNSaQVSCyFIY
8VyVVlNEAM2V7HkM0d0QR95AiF9Sw2kaEyKJsatmyu687cgHu8IVBjs2IRvNJe6cUeIzRXimNbkT
sMkfiydwc7ja9JRDJKxgTzTZynBtggt+p2tS3QInEEKXpEftwnWR31j0A3pSXmRddNa+CjxeH4Kt
9IjUlldjFryOwmdug5oaPoD4Tczuq850aFDtNOvp/OxKj6EVkOBsVKoOdRsCKLTC44TLJFPy3ULu
ch5mYzx/brqrkyhuaTyWdIEZ7cCphvE51GdHweu+1nUb95StNfvz9xVYmBh4168AFpPfWumPuhvw
Y4Dn/Gohbhp2arcbG7AfbymPyANBdHRT9A2bIGoV3FyRZSCD4ojl23pwOBiTkpGjk0DZMz1z9Lo4
kHTC/9dHQ419AxOtzNZDiga41H6a9F9l1h3PT/v/MxWfXyT4xLJGu+RUo/u7L+/BPjH0t32Kfr/w
goJq39L3Ct5KzNa3+UYwJSvyhpTHJ7AQuDXQkKE5w1TM1WvN9X1rEmcczVtzMtCBY/mlwh0tvm+z
6aJnI17s1CMNs6OuPuhpeGHT4LEy3wf2mjfEVTsCMwkvegsPSQMJ922h/WrS2uc8capCU52+wdvH
whgyVFvCXdKwcDUQISwkpp3QiWIgaX/Xt0cef1QoEzJUj4/TxmrJHeznnAkOtg7K3g6Wu2dFoMX5
0ATjXi3vtfbWwJ1CsfDs8njePOSb/xNQ8Ky8VlPTGGAdpRGAfsg+NKqGFs3RPw+zaYWiE83RIdv3
y77IbqHeUTGQ2WQOV1H8dUwSN+s6D6TQg7b5WrBY2WlsQ6FPTEHKhTY25HaFGS1tVPMRFQFwGV01
QbQPjAsTFo/rSxe/J0hrjbHb51dj5tVd7+DZcmPgXycY+NrSqohySdUSH5gUs9cbPEojAK9Am9Mg
v7VL1EsjIl5QMS+jk2sVd7UKycXcnZtvFEzfaXirTv+eUfH0O4TjhKDNvwsrfEfYzuUOyZUB/CNg
ozXy+jYo4sgBI9W0Oz946dghto1cnUoRNAgeYJhJwhOqIxyzb1LjwKvHZIuyevnsL8uLMlhGDdyw
VVEWrZ8bPINOaMQJzBJvBJB3oJAwYQaackLi2cFVg76WjZNMNiyUn+qLijjS92ItkUIsGJSBYY3T
jQlK2Gza8fHX+an7Gi7jBFlhCPtyNG2OunkDF6rQZQrMZrP+amsUwo6MpioNxmVxstDtkaOfbqr0
5fwglo8UF2c9CMHmOmQGbEUBhJXfKlYHMinf5Fdt869zyKdzJQQwA9ZDW7aZO1bX+vizQENDds/0
jScN+YqgyABZFlADmAJKNpkDn1KsSEcGp+W7pN1Ycvls/QMgUlQE0cQmNQFAOT3U9fKuHgYPpA82
rPfrEYPZglw7CNIY2L3Emi1uQVbIXmYr6DkIK1HuDsc7lwH9acZd/sypkvyEWGL7OAcxxNybNAk2
bhHSgf7pftJUHV1XwkzmsTGohYGBEh6iTfyYqU5jJU62RVQqtXAKAIhjIWVgCbHYaFXZ1IBeEw10
P1iP5p4AhD7m/Xkb/xocYDpXIEJ4ZYaWUrULiJHuWXQ3Dw9p/4RDx+m6ZmPlpBa4ghLcacEDLZ0N
QLHgykTbZt5l7vnBSG1jhbB8wSpsRhWuWSo9EAbjJYsOI1QIpxut/N6YByN+KYaNRzSZ89bQUQz/
jR31hSGhHZsaQn02AqviMdfBWIKW7zr8GZYfhvUjyo/nByedvhWaODg0HA4I//GqNR2q9F0pN5I2
0slDN9/CogoYMT+V6AkfeK/A3Prnll/p6k1SIrS2Xy3jJQZL+vBxfjxS815kmpFxA12eeBnPe3XK
2MxbN+4NCClqTlPGKNfeChy2YISTqLYyOxtKwKT0aNjoBNThFLaOVCJdnNVghNNojk3CpmUw9a64
AXPFkf+g3Gkomv789Im6uWveXM4/9QfLG14Y2gFjt74CY+z5KZWUJGA32wZbWEARMop9iHqlz6ie
i9ArkHrkYvSiH+YrWtwPgZNdJRBw9O1HpdwAlQ/9E1PwIEzpjbCy0XiLCNXsH8m/r+Y4HZPgNupW
ibU4wO+H+lVdHkz7u71FJy+3kc8hCFsri+xBMRggTHaj0CNnibPJoyg9NWyGw9zUlxywcGr0LJoh
HgOMrFpIcd6QcVp4W5p/3wdN0TAHtwT6L3M5J099oJp0Iw6+pXOvN+HS56R/SAMWogeEdeR9TMLi
3zesnyIKBjBXOld4hoaqfHjuywvV/n7eqmUztx6RYABzopVZT/D7WnMo+9+DDh33ad9nWyle2VFI
cM0BFnhZvlRHTpoWo6sKDlAdPW0IHUoOvXpkQ4PA73B+SDKDW0MJBqeEOQSfKriLUkcaZ048PXyu
WOT9byjLV6yOQ6U3Wx63QAGjTqb1Lp5lTXBp/Q0IuFXMhcQH9TKnIHNHbLO1l6FA6AVSGgbI0cKt
RmepCaBV778gQiRecxTj8BAgETqWZj3yTDSkJokGufHH88ORIllot0Kfl2qC7/R0OKREVi/WsH0s
Y9HFvI3HQ6D6/ZZwlaQwBqEr4teF6BfCp3+S86u1GZMpIhHysm5vGW5FracYkrSGPtcOOtwdKLa5
U4be5oDvzGar6nuxLvFes8YWrI9NrV4MeEp3ST67Ha3vZlvbuG3IggkwPzAcicglWiLBEQ/nMIe9
LGUdHOdtl/ee0YCnNu5sVE4V4Cdt6yDxCKvB8DZ0Gw9Csu2FIxAGA9IXAw73dBF7iwTWHCFUsiCQ
wzgot0t2FbD2Ly4COm5SS38eOBBEatwuVWwDIScissAn6C7jfeG1YOWyq915o5SO5xNIpMetpmII
SxNAutpA8Ferg/Yhz8pBxWUOKpgbO1pumys44QhBKrKYsgJhtBmNDpRGnTRWD2xEhJtaEHOJcre1
UR073nblvHVJkMXUSLigfQQJF5BvC0un51qgjRHD9Q75JsP+VpYhuB2rqzAhnqH9bEHTc35uZV4f
tQfoAFJxnVPF3jHL7kajzRevT4faUduQQ1wwyg+kAu1sj1ei6uV/AxR3HzMTva0BaKcFksK/uak6
cYEg0eodaozP59Fkex0dmFBihe4a6GSEsAPFedWgd7isGiP4UpmJd4Mt/XDpDIIHBDVpFmJPca9b
sxrr2WKdGhm93PQnmjg12vJBsd8+nB/NnyhJdF3oAcbTHeJ08AoKpqnijpCmTYtg8Ggf2hdyrYP9
zhlfhpvEBYcY+WDHYTffmM73/Nq8ne6m21fU3h7sgwUKELT1+ue/Rza7688RQp9qmNU5LPE5yyKO
QYFH4afzCBL6CYry088RCxsiKjKdQE25dfUdvQmuQTlx13rWwbrJLrpXxesvymvTgVIORpld5X67
FarIDsQ1vmCuLWkqFJQB3wAnZ5pesegmKBSvwFPF+ZFKiNuXkTJovuA5elnfU68dpyjlbAZ0VGKb
vig4AZMp98wRTFlmsE8z3OG7FjJ+6CpDEylqQjy16LZKR6W+z0JRPlhzwcyHB5fTj0gDba6MBjeo
OOkuAhodM5M5cd3tOgImhJQ7/XQXh6AqDH+eH77Mx6+BhRAHj/EV7nMAHnnudNEhRwdrOx7Pg8gW
04Jz1Uykf/GsIEyxWtp1YpoIpRVrPwdgL9kz853OGx5OUlmwnPmgmkCGDhLQInVH0g2G0YERx9X4
nQkhWnTVu1GSHnqtOfZJe4jo9GCWr2jbdWeeo01cuyB5uNGxIh2rjagU1bLg8BITnopCiILiY/B3
tKmL6ty44E5W+5AePD+nshPL+sQR855jrjYMFTawmDz+pkexX2nljzlQvZ5wp6x+TtFWuZ4suGLY
BKqBNhIUOAs+3Zgz9E+MYCkIIh2KKfqcHeoCycF4DO50vbgehz50SaEELtHIlkCTzNujIH4RxVgS
h+IBDTmMJq4n0DDo9D0e7vrs1zy4Y7Mb/30f6dJaoENCy0IVsC6mWdG2oPCEwPGY7LlsjnH82kQf
SfnaqR9btBmS5z1gGeC6oSgOxhVFcLLxkHcTjn/MKFLKXb+b8KY17LTwVqM7pu0YgXISeSZb+Upp
vmaNKzjXMYESkwouNlc1dj9H9145NPWO/fimPLHajxq/ftrwMtLVo+C3WPo98U9wb+ac4jVm6ZRn
KRpz6ZWhOrr2psbfwy3WRdn2YyskwZ+ldChYtCDh/uNAyK5U34bENbY4x6W+Zo0jbAY+WvrIFpy8
RaWsduid1Mkv9PsW6TevuqsClz6e3/AbI/tzhKyubsEQ/2cOo6UXHx2zxXORQGgq+3YeR9JFCatE
KgJqPuCYI2I2b26sAszMI47evelqB+1xV7iQCmO32g/+MLvxvroDmcfgzK/ngWVH0RpXiGraRXS+
YAOssnnn/REUctzenYcgy2+IgdwaQ9hxvZrqRaIAo9+lxCFP0BD3xiM7Nl7wUDxqg5e7OqjyqMff
UvcS/Qfu36R71l8g7L00thRdSTG7MyF3yazuQHjlmijomNldX9XHjQFvTapw9E7UaidzxICtB3Nf
+NqHArlqyI7yG7RVTIOneakX7ZFv6px5cowXvv8/5r6sOVKkyfavfNbv9AABAYx9PWaXLTOVmdpL
qtILplKpgACCYF9+/RzUfbszETe53fMy1i9dpio5sXl4uB8/Z7xC8+xb9GT6a4mh/8fsTwE7KDbR
qT+b/To2QjpGcOLyRvfzTbDZZQ5VbMNXrgunAqmbp7nVgbwrO/Q68w3b0C/0H7zRQUT15yfMpr8f
AwhP6rg2G3YF9KtKd+YaaffiQYWOEty6rEGGcebsskpTCjmfRil+NOVPS2shl/NA25+Xl3bRp56Y
mXm6pC8EMN0wA3B31X4HdUSQH3O1h/r5ani6bAusoBb6t8EKNNtFyZj0YxTAVgi5gbRBpZMCaPNa
h7pDO4AGaOcgUYF3ZfJe09g1hvZo6ZU7ltpRYqYvpbd9mKz4w8WYGTvpz4+a1uHEIWpVFgStXOBS
gahzA10EKXOsYTdAbJt+HYutKV+TtTzdtD0++Q9QQRFgOTEZc/CqXFpDTlTcnJkp3yUZfcB5/geB
HVp0/zQxGxaJEqkfCgQFKideyZxO2cgJOmrC3SBdRXzNHy06iBNzs91aNVYtRRODEUHGpWvRz50i
EQhxtX+wW0/MzHZrR4XSNwEmjibKNqz8nMkusiOO1LtirZFxcUhI4sDLINK0Pvg8TzZGiDiUtQIb
Q6lAhVpQW6u9fyIQB5UDZOZBCqapiItnE0d5mdaISlF7U35GxK2QiSOaHweOBN7cjDkRBavL9vIs
Lm0/S5nKOejHUz7hJI2xp4WpY7FEBg7GklynXbniIJe816mJ2S0sFSDXLWIMS4qRMo1uUmZzUDsR
8eXyUJZcyqmd2V0QF+DrgsIcAiiAGMzqhlfe2HM7yr16TalzzdTM5xdqriSVBlOJyl2wAotSRRuv
U9aHNH67PKrFiuzpsGaesuQJBSMwng/SthnsWrXNY73TPMtRb8Qe8ohuaieO4o2bK/Mmuv/CnC+h
u/ZQm87S3EmdfsPMg2Rl0zVyPe3MhnsZ97ox97vGsnVlL4UARP64POal43ZqbnYQCpBuDLkJc2Bb
f5Qm5h0wh4IZoltzVYtbE8SgyAspOATzJInSFSORGsTcWuGP5CC0oxm+jmu7ZXH2TqzMPJVlxWmm
NsgHxdmmM9utJEEgN9j3VeYJ8zZc5RyfXgqfVuvE3uwlwQu0BwQtRgXuP/OngWzBV+LKd+QZSqRh
a4vQkZ4GV96q14Vf+8ExfPgHy4e0lzHBisAxNNuxLYGqeTRgvBKqFglommLNoWtyfouO68TIbEuG
A42kj0kN8tiV1ecYPMWXh7GYx4PADTXQfTpB12YOZUygT9IH04tMuinyWx4CPg2c6lus/SjbGwp2
PHEMpU0iP142vLj9T+zOvEugKmMSTSe+GkNIiaCAayAiWnuVLe6SEyuzVZLKNmtHJGSdgl9r+bs2
HNQms6GHFAoOarTUy+nL5XEtnrYTi7Ml63NRWFxM+6K6sti3uD2G1Td97a5esALWUOASAHUF4/28
DtLKQh5rFVZEIDnMIH7a5XZi3rRKvPIUWmhyhYkTU7OFChOILhkcT6Ee7OEPSmuP2/g4bqSjdluW
drYLnWFvfVNWqnUL7mQSXEGfH2r7EzfZeZQqKqkhYYekJJinTJSRoJA9NpGtKZMirweF3surtrAb
z8zNBlmTLjW6BOaEesike4VtFen+sgllbUizvQi0W2cWU5611O87dNqUbtYem9QFUylyg57S/qw1
vzT3snlXtnud31bxTRW6DRxbtDK7S09KjBftZCiHorlxnlpWKlmXxg6Fc+GG1+QG8lIP+avm3MeH
9lBvo/vGzyCQvU0OHNWZq+hLtaastRBcnH3A7JjwAGJeeoIP6AM/6H0RuZH1rbWuRbRWqVgd6+yi
LQs5TmMdpkjoonkOfFKhrf2I/Pfk8MZ89pwrbrwLbyHdfmjs+FFsXteSo2uDnd2NppkDHmph5ZvM
7TRXCyu7zLw4fCHs6fImW7M0uxVTIx9qTjFWbXDaYF+kV0N6Xw0PQbx2cUwnYnb/ni7gvI0TQAKi
sRKWShUi9y91shJQL2V5Fag5a3gq6CZi99lQKk2ogTapJEAgRQ9u0M3Qp35B/JHvh97F4IAxcUZN
X7kQtYVjCg51HAow+SqA886KllFYVSJFlRmM08Qt4d8gz43SC6tBjNt5qRnYLHFCi24zsQ/boxTt
wQo16HtKrjv9K+3uYh7b6gCG6nCTBC7LWw91907eJ6Pf5a4x4uVD7EHbMTPYNwGYi83eawE+RF3b
qfqnFrwudf2qNlMVzTGgHiSS/VDeGLXs9xHq0IAuQEl4zQMu7BwV3OkKmO0QCqjzGwUJmTyXRh1x
ADxgCPUdEG4kjoXynb7W4b80w6emZs4276DlmqqTqfgA6ZsqckjH7BiaAKFLxYpnXzSG7lGqoIdU
RYvY+UUSjh34CAmMpa1lg3zSl0H8Witfpe6QN9dM1P7lE7hwM0+G/rQ3c2xNNfAYb1C8mqQn2QCz
r/oYVtQfG++ynbVxzbwatDSJqOg0Lh14UZACmupbrm/IGG2EYe7MVQqpBYNEQds9KJbwbPnEPimp
kRmAjrtxFBCuhmIXjy8DpAV4cRMr3poK+cIsAp1mmiha6WDqnF//GTeK0QotkNrrgTOIL0MwIjPg
d3xldyzc+2d2ZltRKCTSKtloHG7d9MkxVR7jNcmABUd5ZmK2AclIrJgUmLc60ByVdA79B60HBDEg
6KeQOUWxeLYV1JHQkEeYLC1qnms+uq2I7jlbiRkWx3FiZdofJ+mhVjElGsuwksC/kRqiMWvtVYuL
cWJh5vGZFFmqGGGhyN5F4RHwSipIk14+NytG5uI7mp6TEAekcXoAX2p915kaPO8KOn9lruaKVGZW
tIaWYyRyo99ErepCA8C9PI6letPpqhP1fD3KEi3HqOg1YMEYjzE96EPidCCUrAfiipgfJqgZjzo8
xmUbPSModHMHXfRu1IJ0spM3QfdQJ2t1gmmJZlHB2UfNwnbeMl5bEmY3a76Y+UMxXIfhPq32qEop
idc2d5cnYdFN/LVjPuQUT/YkC+SWM3Xak3G3aWOIG8XPkBUNkpWmr7X1nJ3hprXMSljTGU7YbVMW
+4w/Xh7JmoXZtZEXoWX2MiygGSbgG7VWVvb9Ut7/bGlmXoLG6QitMsxVqsuPJmPMNsfOtBtruO1b
ybMS0+/j3K6rewttzpdHt2p85jyicFR0swtwIOTHLCiBBHaK5iYbb6HM1jPL6aQ9l9QVq4ubEVkv
XP2oOXyqOlSlSUNNilong8cKuBdraOcG6LlHc+ArvZf/QU8dgW4niN8BMFU/qSOavVYJ6Pe26EBt
f2Zl/tgjF9Yo3JUBxlyZUHXhoJ3amk1oV5tqViRx6yiHCt3EoZ0cxKtxDB6+qPflW77SO7XANACI
18nQZq7ZDEAvp3CYa9/k6/jJeEiuh/fCssXeGBziufruSb8L11ycfHmQ+vTzk+MtDDWFPgqs4nXq
dT/bzNaP2i5K7QgUKyvGllzJyQg/kXIqIpd5D1sodLqcFc4ISBu7N7XN5ZVbun9O7UwLezKmSGdp
UjPYyYi1o6m2j0Av1w1rCaI1MzNH3ChRSbJ6MqPLjtldMWTX1rL2S2iO012hT07tZCxoITWGZjIi
bVGM2JRf2SM/KC7f51+1B0bteMUNL955p5M388PopJLbZFqkij+Fr5D7fandypa8GIjKWreld7FX
H1ug8u/Sp//Zss38M/xmWsYlLBPy1plPKqnsQv5y2cbq8GYuuh0SRZKnvUGPBOimF8Wu9/HVRNvc
YUj51/Gqv01cqLKoG3Ptub3iUPSZQ8GtTaO+gG3UxYvMVm40FOJtOqljeN9kwAqMlRhpAU414dIg
wYeGQgigzjvbgwGdXKJWAHYWMd72N1l6lTBoh7lqVrkxexiKIw+2TbMpBlcqrlmychIXMgzTB4B2
EV0HKEzPcRVjD9KblANtbQFLnrSpmwloZwNjBcnlAIqpuyGi0ETxsjXGScWYZvM8Tjo3PTs5uRkC
bmWgLzqh+9BATTIDTe426XbQzpasmyw/lMXXnGxK48nS7Rb9M1LuEfldUV4p3ii6LffJHeChthXK
HgE/Znc0i2A7toljiEdkSSA+kOWlawFAWYnWrssX8C84dX0TjpDMEFuiRihQ7lqt8iHBMlSHakxQ
qHkxR8mTag1sA76ibtnoiWynF1e5xL2i23FpE7Ad5aNdZ7vRBFP8pmwfkv4YEPD0cTtkoZvxH2G8
D8FgSRFVZLlrjbcpu+Eq2oB8qL8Lse35DYO+4uDLNeJV/gTSOznYMmNrWk+5uAO9GyQN9ulwB/oa
Q0lcs9waxYNZ+1lCbNEedHrFwjuaH6T2S2Q8Wyj4j4ek3OcQvSuSnZHfZ8mGV69B94i6CbcejHab
U9sYNtCs5jg/cgsytfit0kBQcdONPnpQvBiUJNlXufqWGzForgNILHgJPUaQsFO+cPYg5a9kgGBO
AC4LSJDRENM1oKamXVWSa8Vvaq47WvhNHq4hfyCJ2GlQSFFbts1MH9vPYfmXoNiC33asf9aFw6yD
HNwgjdVWX8zkewcGH/BotcU0IXtoXnOrd5LWDzWvkqudhKaKGryHunqTks6Wc3NjJl+BFvKz2AN/
7tp9/zl0mlpSJ2kXTUZZaN7um+lhUOpRM4FxHGVn7Eq/dhsvttNDZdeyLd+SI6hsPeywBzlEg+yK
I1wwT5GL0ixLgawulNDPL5Yi1fOmnGCC7IDWWKdzEofflLId2M8PFIKd/OoNhaPnyitWBr4goYmq
w4nl2cGk+UCNEpfaBzwIjUJXhT0+Q7o0Q+jq3BuecRRedRi20c5whcs2kK0FNY+7dhMs+Iezz5hd
dFFb5XXY4TNUB0xjMB24dANn3Pn51y/gfrct1zgk9lfrx+WZ/xwFnQ9/ds1BnAi0EAbqZSCSirIX
ATYwIeyGrI1v+v6Z/zsb3+ymk5MMzEk66leZnV1rDtlHfoJxFm67qb1gX20bZy2ltFDIOh/b7IbL
IqJatYk5zZ6gwLXjfgGJYw/5R/e1Pl6nG91ZoxxYG+Usak4JeHY+8LuGdUX0TdBfE2l7ecGWbtGT
mbTkWYwcDQItSuV0VGj4Xda3o8x3AtyvVfeKipNrpf1r3am2kUSgNTbRXoOWtC5u76Z+zMufsqCB
dzrBn5i8LStVhTWV5BEM3lkQifH5jrnJdeB+Tza9O97jVrNRZrEr37Rbp/OB9nevdGY/XP6QT5vY
IkCHA4xL0E0A8Pvs8HRSNKSyGiCMGkpfNQungHOtjKM63F829Gl9YQiNoYBWUFDaoQHu3E1Z6ZgK
CsEmJN5AV045ZIY8ovqXjXxe4ZmV2ZlUWzKmfQUrIFUFt/eI+MzOGZh+gb3dEYdDXxbFq2zFE66N
bXZCuegyIyxYh/7Pu5o9Ct3v1jgtp19x5gRmA5sdSGQspUpuMDCJyfIuTYrsWZUIZSBaHPKj0bD0
p9SwfiWPubQ70LpkoN0edNvm/KGXMMBk2jHtUA7cyBWawNSnrtyr5OvKsq3ZmQLuk8fRqKmgEh4w
gRbiOlfpfboJr9RvoAQMD+YDvxd7/ZjsdKdaQ0J+fpZN86pCIw1VHH2iPDm3HBqj1VlxAm2JHU7d
zpDt59JuPbJBX4Y39Ss5K0OdruNPC3licLaQTVg0cdnAID3WhxiZ4Y3l6HfGS+f3m+jKvF5NR3xK
DMxGOHOskj7wzohgsND93s2d1lYVyNU7ms8hqrHi1z4X7s+tfSS3Tlay4WnegiwJjTOucmNu2rc8
tavBU53pfTZu6E2FwChy6lfspmG7dm8tHkS8BUD5CuDkpy6wQclzro5ZB2AVIK3ttpuyWDpdG+Ti
diVQAdWm1lBtXkSgtWkIC9OKYKv5CekMh3rSobgS34NbwyuRDrnObkO/XtPYXd6sUERC6WIK9eby
D405NiE1YReFpTftDsB6P3DT7+rj6OhOcdN8X9mr07H7tFdP7E0/P1lMXVLTOoryzjFUIFlqiG3a
xIk36E90O9lu8PpbmdnP+INp+5xYnAWzRhOkNJMwQvMlHOwCeWofTJytzXzqKoNd3QyusZF2aBDZ
/uwd40VcSQe20uE/ha2fRg2ubAWEM5jpOQawTEVl5mRyRulBU36azfvlaV0e5ImBmQsAsqwDGSl8
ed1ToLxzu9CYw2TznjeApzbCAt4FpfwSfW+DhhR0BMk0FLm7aBsK5oB8wFZpYFtjcdOJbpeYxFa6
8sHUW6T6pHjtgfE5zJ/W5ORzZw6kTcykkNXpdqM7+tK9Qu+M+tGD2N4Lu9qab5k/di67Ile9o1C3
dwb34W8jYM4/wZoFbkTS+jLVMWPZuCvkF6m5M2PHMp85OmwuL87i4iPBAlFJnOtPWsys1YuYVfBf
I2pdfBTXfS9vLpv4nCCeRgPmCNC8oRFXN2ebvOcGnqeTRwaXt4528uvm2tf3oKEdvtV2+Khf1aDQ
d2K/9C8bXnRbJ3Zn7zUWlAmBfgc2dqzuNDEeUKUG2+fgRdHbZUvLs/jXCGfBHiQl9LEOYcm0nuP4
SYu9y79/OiHzIwqUCyAvAA8gaJ3hToxKRKD0KrAlQ31TIekR3Fr9fcc3Ck+vszW4x9JoTq3N3GBG
xRhVKawN1nMT+nm9hnlaMzDbENSI9V6ZDFDzYaKCaLeXp2speJyYs1Dd0QHUmdN5KOoAtr+27EDJ
8r3S3bzeVLGPbhYrdC4bWoy/TyyZs4Oa92irNRJYioncOjyKkHFO2DELf0Aqxg9VAnBpWru8tZ67
mKMPjtdPcotuBt3Mr4O0WtnxnxG7OGogOdWgLgyc6Se+FCgYFaTl+J7kp2IrllsDVFTZ+eEaICUk
RGp55SWwdMQsEwAgKENZQNDMwkktJmDbKqrOCYMGeh8HQTJ013h55X5M9H+89f8Zvue3v+/16r/+
jT+/5QJllBA83+d//K8b8c7/dZu+vr1X/57+4Z9/cfb3Nu/59Wv2+S+d/Rv88j+M4wX/evYHj9dx
Pdw17+Vw/141af3x+/GZ09/8//3hv94/fsvjIN5/++Utb3g9/bYwzvkvf/xo9+O3XwzgWNCSgwrk
1HeuYtFw2fzHqb0//vI0oN9++T/fh/d49d+/v1b1b79MmLju/eP/jF/RUING4YkqH/y3MrwLz8Gk
/tsvivwrgHp4oYItUDeVjwCyAtcCfmT9CoybaYBBC7RPUKoy1F/+73edLddfy/cv0Dze5jGvK/zi
841iAAYPahYk9EEIMwFLP/XWh3rQSaJ+GXgvqKe1KQV5WlWGMqjX+8QwFLBSUC52URUEdkmG8ooU
ipbGTpKJ0ryvEj1MA/CWt6koX/IqR5s8UhVJabhlasgD0JtypBm/u/W/vese6vL9vT6+ivm++1+4
pYDHvrSFIF/I319P99DHP/h9z0jGr1hqlD3QqjypD5rTVf37JpIU/VcZRPIEypEIFAD6/msTqb/S
idBalg0LRAaocP/yrz82kfHrhNLGy0SG2LmOn5C/tYmmi+evaxA6WNNvmtrDULSf6nmza5bVfdiQ
LDpKZVe+9mkLTfPYNNt3BiZp6spxpt3qSqXmblLKQeNVUOzJ9zFnDLJqTTbskrrq+O+e6cwxne7s
86v5929SJg5ZRE/gcKDTxj95M2QZR7DYp8dxGMRDlkr6N9FBHMilWpC8WFbYfbG61Pqq642yliM5
P1N/mLYUgrkAtgtI7XPTaadKQWuwIxdM8kOLQyQyC1ANArHKbT0o0feTjfLHmT4d6ZK5D/Y+Ct2b
Sc/w3BzJeviLlB1N1PsNO4rK7I0VMX8JzBy5WSMzfly2N33+fLVP7c3CEMIkWjawp6hj5EHTR+xo
UclQ+sAfL1s6j0d+n0iMCa4J1T4Quc1u8SguRT6MqK6lvD4yKUH9Ce07KwXqpY0yJQNNcACD5mBu
RKqY1dAqPuZmk28gIqr8LIu4PECKN92BF6j43hS0gzej6sropvfKp3k0cXZ1WEVFdTaPFTriOQ+j
I6IRkziCa8QnkG69N0cdT7C+afd9agEMkFDpPmB5sZZzWpxdBCTYolBLUj9SwycnxELNJNFl2E9y
2RPQ+dyE0MRcicQWNieyE3AxgNhouGKm2T8xkuhmzeo8OsZmrL818iBtFHlkd+DliI6qKNcI42b1
4Y8to6A0jesR5nCJz+ypvZnoqh4eWV/m+7IX0tccNIC3uUyCO1OV+m/WkFWbgRJmyw30qHwDx8Zw
5I7/PW77jy/BcZz+wxYGUc9seVvElrIchMe6SRV0xKSaGzRgBmusvF2Z44UDOQUCk6q9bIFuYFro
kzluSgkSw4FxaNU6/ArFebYrrRHA24Kx7eUD+XEYZnuWAI8tqwrImzQwZpybygp4MoORQyzHymON
qXwxUH76LqxkhN4WOA+ejCBioJKIsuQ1kBoURAcmupV+rYWTgxInRguEmIabbza1vQ5aA0GVgyqa
IbX1CngmETXaUYyJ8DJ5HI+DEmZP45BmuwyM7H8ruP5YWU02JrS4gWz0J3r/bIyY0RJyyMPE3KqD
VftJGhkuS1C6CBRU6P/+pIP9mtCp8xRRwfyd3lhahItXRRIILdFgWEr0zGkMK9fspDCar11L+kMZ
mc1zLJnKVgo4eS5ZvdaSujTpp18x22Vw9IHRoNWq7Gtxo0KU9dpiAUEdQKV3sl7Jd5wN7WbILbGp
iRWt7LwFZ6UpJgj2QFc0kVrMrgLKkyjuRuWAPvTxKqlVfau0ISAWl6d64SThJQ/me7zVkISf95HU
XRnIQigHKZBR0tRbdVNHmexUCq9XQOyzyubvmwj8nQSPQZTqEY6dnyQjHFt0zysHi4Pa2mkjiDLa
RhTVvkRa07CDKCyPA9jadrE6qC4QL8lBZ1IBVE+mF49Gl+fXOh6V133aMdDy6aW5lnCbzvLsrKOT
B4qRSGMTcGEh5jx1KyavIknT+4MiyuHQlZXmKdxKb9UYgttDGPX3o1GG70FuiLUNP/3mc8sKSoDT
4xUX42fqVlBdS20h0b0EJa+bII2ZG8Za49GWVpDvQBkoMgYNWpIG+ih5PNzhG7Idp2ruG5DbCMCE
ZHYrUcKC55ue7lgnPL/I9D48nw3SN6BbMvV9W+bIdg9JcwRcxnqIMwGQjBGF96VhNFtLGVp3VDrF
jxt9rSth4XJTlImDwUA8C1wwovazFWERGixybuwlElfHXBmNgxoGwbVelVBU1A1+L2lC2/SMgZlc
a0tgaAm/pTnws5ePycLm/ZgJC7zy6HSm2uw0sqYnrdJo+wBUZT8CqqMjUe93SsKp27RDCqGVrK83
YV0WW4JWvp+CBOSrNgGZFbD/7iIk02zeauW12Q3a2sla2D14UX+8lEBXAe6d81lSYjXDBJK9rsag
PrCaSHebAb1batM3xyJ7DeQx9RBkcVfr28Ab4HGdsAnyPVhfosKGDNGAh9qf2YDb33fuaYQ+S/9M
hx30kkh4UVyaukHnr2zoV/dSMsh70sQNXstGJm7HuIIyao3YIxQivR+sqoQoYfUaqaDbRPehtQva
fLiLyjAi/srnTMszO1/4HB0vQywj4s9Zdkh0FYsjg+zDIQkBVwtATFT2imY3fVl7Y16LR00b8ntA
zEtXE/xaIrhrLn/DZ+cyEW4it6Fbkwf86Og7jVmgw2hUnbqX29rw4ziFqJzSgPylLkjyrRloueuU
6luCzOvKRTIrXv2xFrCJ1A4SH3ijnW+PmIM4MTWUPeNVsdWkGjjUMDd8Q0/lu7S0lBelN8t3K4vg
kBM5Dna9le4MZmq2iulxs8yqV3zL57mYCmkWhYIYQdg6dy0pl/qgHNk+zvPxVS4VbNVxCHObJpO+
D6npEAELwrMtDcrGvbwOn+9VdIqDQQCsDAgucPOdz4YUdVpCLLY3FcHu6y4aNqhlJN8vG5mlY6c5
hxWkrZBqApcFGjXPrehxLdRijPajMeTXA63aHUTnEqct2xjjMzQ/xXbYsDSI3SDpIb6lC+IMRkR6
N23I+C2vNVRQuVmEK2+whanHVSOD9xQkOsiIzDZDGoiUlvgwzI667XMlu840K0Z3sxo6JjeAsswD
7uDQPl2ekWlaz08g0CeIX1E2kMEvOWfUSWpiRjyTroADMlMQ7JoT0U2HrnIvanIRuyl4ybHhOpDv
rRy8GeJnWgu8dacIBzE8Ltj5kGv07WpjH+1LQ88PpJBkO+tAiqoz5anKE2CyqVJ42djfhW1B911X
6r4uDZUv4TmBul6Z3JZFFk8tjPWDoRU3lsLHO7SKlEd0ULVO0YZvpdw8Nh0jVwMLmMfBruCUZSV5
FH9ciRU+vy8NGVcy7kNECwjYZlGpUcYpfKpxpRbT+UjL0nRB3wUQrl5YQN+qY3h3eeU+H5jJILTi
4Djx6ppTnmG7ZCo4wa56wwq9sDELP0mKNfL6hVHhVCItC9GW6YUzO5VyzMQoMf0qk5TgFm1pGfQw
ecgABFMAr+3GSHq4PKrPgS843MCwjmKzOfnj2QHlSVci6iiv6qGIXavqW2iUK9SXdL4mNoJQZbb3
kaNCyIt0IdYNA5xzVqHw0vQspZ46JlrtF6Gu5gCAyPxZ5nTgjhm3OkDsQTY+qwKeC9JTUql6RocC
yo5WAT2qnYKQV5cqspW7ZFS31aCW6Cvvi6jxGjqwG6Wr4sxl3KSb1LD6YJdVQ/6jycfsXerlqngY
NBWsuVoDhW2nKlICOFGaHFpSW29VUQ3gXlci8ar0mlGD2YjWHWTiI73zusBM30rRGJktgggQf40q
7FpguRq8eevK8lUQxidO2We6Z2mjFDo56LLe6lAdD5lSgFOZm6Qc0QteyQEuXGDU7E6kya0hjxBF
oYI0bzj85c8iHft9khuQpYrzLintJm3Sn5Xgfe1GZKDvucHYPV6o8s+K9+odiTtwJ0eiNFD0gUDv
d14rKSiQknGEiifSV68sp2oLhLQcvGiZAhngnKdA7gedzPY80ZK7BsTfpo0qlvSIJAA0NIM0BZIU
dPRVvx+ZBgBGCVR+bFdqn0G8NLAau5cChsnL09iuRZPvID/AHZUV0nuJx8+XOteiwI56Oim6ikFp
PQN1N2WDWhOjfhqVz2ozSRdYSt0VPovCovAKLYhGWyXMau2hZkB2q7SMI8B5A/0nieTySkaZ4iv4
p+rOJbgoTSDbOf5JXo0WOiDiYdBtpQ5FaUsm6fa5pI0x2jFSyBXUctqOaCsPCteQqGjwcEK/pR3x
AdhHyHgTy62I2W2rKkMdvC6iCETcJM5yRy9AaJCVLYlsYBTiwk2kWL3VgkyKNiVru6ualdBJU4ah
CB2IZ4DUOhElvqeQqzT0AhrquRMlieh9PWCm4caEggeyqSK+iaTEfNOZGqPUz2vsrYrEfWuj0aF9
wmGAokgv61Cat/Syqj1SasMOmpHZN4RVqoBKRxF8b/RoWhgeSo2dxUOya1SjfIJrBBNCOPTkMeNK
9DWqir70kqonPyjHbWvrUaHdlynkF9ygzuPGzcahHzCT8jjlqzj6bZt+0B86WZO+mRGB+SaJCuYI
mnb71ATqG9gYvJrtsm6LZAvhWiu+iiMrj+0oYQazpaoZRzuoDYiTykYyvAkag6uuyFIOxdYwVzZx
l6QShKHHLLRTCJFYbggBddlRIOICZQtsoWavsTiPNyEzEKBbal7wTYcaL6Bbpd6lTlBmCJeyzmKZ
IwyTpk6aTYKhxVAHoAwSuYW22jBpv1PWGkDCa0b0Yow6qbFcJJV9q2zDg9bJ48bqqZzYuV5Dp9vK
EtMOeZjegNDPjBwQxSvUDs1IO5DU6gq343pY7JRcJ9u+HGhuB7ocQ018kLIMzR4czQ0iGSEHj0Vu
vdiUg+8aDaEHTxLZTKAJXeW62xWZVG/VXNTfAtNkNTgjwu5e71UVfRFB3NY2aBJZiLSAGTxxgaZZ
tEvkgEHXnSxMN9ViuJuga4rELQuCACodzd60Y2HKmYs+ryZBrCXnBPq31Mg8XJjWmxhkRfPSMYDQ
qiWMzDwkg5BAcFHkHYSzUgUh/8jgebRAmN/DQosQCCE1/jYaiXqVyYX5SNgkAA3gUinbeZJI2UYJ
RrUE6oy26JBJQtVwlEZUD5TGRummJdIEdq2YjCBZBiluLy0ajrAW3DGlHYPG+EvcJDr44tAOzZDz
ZohL0IY5XI9QJ/5CzArOJ2zVbBuyfDTxquukn0asQR2102is2FTvpTsWgHjRpgMCbYcNcL92olbg
6xkklcP95PkdJRUQuUZvdc+y0nbfdLVUj5gpXbVpZLIvWID2PgwM+UGNU4k4ZsbbwclCLudenuUa
80zKrMIOSF+BmsJSIu6r0M55sPCmNewR/ePUqQhTD5BOGb9ZDQIwu7bSoLFJaymZnejKKAMSLOTQ
zeOuoHbbmmPmDhpuFqfrAvIDTbfxkYDrHI1NGKHYgvYnelA1Ip6reFS/t3Lev/VG1lAPVGPZF4DV
4IhYaT1JUOq9DkkAJFaYcYl6vJJpYzMtHGM7ztr6v9n7kh3JdSzLf+k9HzRLXLYGG918njdCeHi4
KGqgSIqUxK+vY/kS1ZUF9CKXBdQ28kWGu5lE3nvGuug3GU87iL68B4/FE+KVe4pvhqZrnBRqiii+
jUb7LsdYTu5FhnjwfJ775dDSkL8FkfX/AJCt73uQaVueeGvyKGocaIV0LgW7hkn7pudXA22kXJvu
MdxPEI4vDndlksV1UzrPkz+LhxnxgLPXCrQ1+4bDmNMnpkR1fDfkFg+lKCejOnHScby80wWxGZVt
bdofPeBB75LTzpZ4r8x83BDGr85bxsjzRtK4ItKEbN9ftW157yhHBsw49i+db6mAX6dO7jwi+x7B
PlMz5Hz1ZhQaD9d4gSEbEAwXmc2/wegC2J6TdVJwehKc3XHMVJzPBOqlPFoX8WcFcTMWscC9W2wu
UqZIVUztcVq78eQ4xgkfB95du4Ba+RMn1hx83DgmHz1vNKd1DoOuYG0oJMxKIrtTkWj73AsbHOlh
N4WfERk6WWIkcjBZjOHWlR1P7Eenkva4BHq0uQxD5FCtFrlXYz9ImHqCoPvOwJZtiA1YqdllPVJu
cxWh0KYYw8E8Yud2vMQ/3pNiMvHwWyd2XXZRigLwy7LFW4hAYgTljLLXfg5+NQpxoPXxb+bq5nZ2
yfR7aRFjkNvRdA/RkJIvEdLGAlAZo6HUZELA2GwoMCDIBJDIszEpceBQ/hQm83o74JQHp4WpHZeC
mRXLVd1okjvZeycPO4k71XW6kLdBxGu392oozo/1Mo0yH0dVI5Qnrkl08XH+YDLcsFbcQ+FgvQJJ
06Jrco/WbClXPFEwnPKxD6tumr0gDwQeTTgWubhWWgE9rxh15jURNSYLK9sJUBpIqapPYvWuJfrw
yiZNG75TacLeWk8l30kNqVAxWgw/qClvg+/IpMsDdHoqy1nQ+0ioilXyYOsU/shuaLopVwjIzPJw
xCdY1Bmm6Tx2C67zzG0TGsnTxsdYlIXxOyMtu9kgqn1yrtmeNgCvz6HPovhIxoniFsUDn+aDV09t
lc2rjYuG2Qm6IQ7ncxoC8Y+2bvsTq2WeyhlBh8+rZuszzRp0uQHMxPnnUNlk89Sb6jsG9mbZ0cHM
9aOMVbPgWIrn65wVo2BsCR3E0Y3OJiinUk793XW8vhDMClOx8vF69whlH9JlY58Dyk3LmToEVAax
riYfSl043q6n/bLojKNxywtuCV2s29WSdl7R4U8+AyHUWjKkJ6wVx/F7iY21zy72BnnkXqSng1y2
4QGesnSPQ6ZFQvY2Ra5q6gRAQB2wCI5IEdV/auYNj1OfsmqKRmnQu5tBue8tDvdkiONzKXRLkMkU
8U26nBMIpnduQA7wLuoX368Cr+scBl1DfxChO2XINtNDVw7C4uvb6DD7F4r41mY30ahJijGbIyga
DGIZ8s3V8dPY2/5lYvhbaO1ex6hAv+f8gVReovJIo2D2nNXNhvyoud18NAZu8TffBP81t+uAkrUU
30mZ+Jn+wrhLvYLqpRl38zYD+LFTiO+k3zJhSjpH6bsgLUABkrjh2ZMoBs+FxcRexRZwdOUldfM2
tYt/AX3sPtds7V5RuxSest4wODiDZXukg8psIaw2+wTiHvRcTU5i/Nnstk8Am9aH0OpnKzjdh0QN
PipFMGztQxWQasToFV4QDYo9IeUtP0xtnN3gvo0YNhQPbWAl07PBLMTtsLIc5IZ4nJyyz2PUeCgo
SDynywz5dV9DJOzH1o/b44CHqofZc+ZjTlYjxpLKcU4OOF5rjH6b73WF4z0EcmyoCQoANDCIepuU
j3M7Wr+RS4zHAXFA68U1+GWqSWv7ETa2ITn3m+B73ZoOT/QaTrtJbjU+4HCun8gWi75o9NbdgpHu
f1LHvaWkqYveRQD5ckVanyM41xdjfGr5ui4Ipd7W5aDSLvOxXklkXwqpqCqySXY2R8q9BJhI1zkp
w2lVUUFMnAwQY3gbGiAigyfK1nG3q8faNSifq4cylrz5A0grtYi1SZK57GeyvieKm2ifLl790/s2
OMbhVgP5wnn0cSUlbtm8be0R38JS4Xwfm4oFwfpKFV5t3evhLmt60xTKRWy5CTPSP9UNNmBYcbOV
lSFFj7frPJoVmP2gDrRyg522M80XU9pr4OoWQVJSBkFHrqMG7XLU7w2yCEZu8iQYyL0JEASWywZb
TYklZ/lxnSJmpzaf9AUEIcsKpIKmHyP+5LItUj9q2/v3aBKfAfkH3RDlMqnpuzY4JHaTnlFLa1cx
9PmUsIGgrcaQd+iVNtj9JAjv3RJ6w0+XjuRZ8ozjszNp22NcohT/T3GP/BgfAmeknsUNX+H0h78L
pXSY1aphWVA0QoZ4PMUKDO1OxQYT8yDaTWNHStV15oswZuuRxfaippgvVSJWB6ewYfQzChSSmoG9
TB2uFSLuGtVQUSjUSMJO7Knp1uGMJ/lqWuyUYiWQTSsUxBYIy84QQyx49gy1n1KoOQmal38ANv+W
BO7S/laQ1P3M/13+9i8izKs883+SUC4ERvuf5MpV2vkvUsvcIMn5u/2vQrnrX/hbJxd6f2WI9YXS
Frq2AB2TAO/+qbWkf0GiBoUjapApWPsk+E+ZHAn+gmwCfwO9pNDZg6bB//ZPnRyJ/ooSKOsQZQgF
3d8aun9DbfkPnd5/xX1BOuAHg1APiX3411DA969AOFemJV44vW7wcD9oGcMHTnD7ktY7rTo7wAQZ
nVgywy3kw46xfITZfkAXQRisOzN3VRI/2fBpDbGkYYGcoWcrgnYrMOQizz4oMvI4uyecVDtPDScx
nOVcIzHP4t1dG/8tbE5h8OiTXz2O2GCugSTg2DHGklfhf0/WL2d3lsFhTMMi1l9EqrNxQ3ccFcqO
Ux+GIkTZzzuFCZ35c5VmvKiTugyT7E+tRhxSS54ZDWloFgpempojeBywimzueB/SKtLm2OO4pgOq
FPgtWJbH2D22YYvlP2me2DWLADiKtOQEsC0ncN3FVgIk6ATJh3kupdFh7vkOFmDu5ay1+xoEI5nN
XgUD9NT9nsXeWWqYZu2nTa0qm0W7glBSsqT5FkNWjjO/LNFFeEExqmOIQjtIXYO8p5jhXWhO2uLn
16ZCsX0BJUfJlgWxNWnBCNktbYaNoy+8YKuW+YcIVmbDj2FhFTmxF+olo98sTHKXyA4YLX20kX87
oyAj11D27nUNvy9o4y5OXhBunxxCf+AAdrJmR+GnhUwQ5YRIaTPsD9MAFuFhGeIFHFTKXznAMSTV
YwTmh2zLELq84VAiQSovXtsiJYY3JzLcBNGvbo3fk6TTQEnIhxu+OF1Lkl4WKo526cIqBOWocj/4
qjHD7HuvNQjBjPStcQJzavxqEBYMQreg19srVjhih4I1SJ+SS1KmTf0KZ0Ppt3FQsfgtad1e6OV2
QBMypt9Un+C3uKcz8gzb7DwKv8WHf+wbUsZ9E59xYwOjAtp6CVFIvlmsHUhWXf21Yk6ehW+QRWH+
yLrHEy3UaU3GyhPTEXtDKZn68TmiM7JhH9GhqE278yVApgmrDWoI1jVv4GLB6ntJen5aOpi2prpM
6y7qC9xQe4K8wCFKOdIxm72PnZ5sspzH7JAar8K3jFVvqvweqwOiNZgh5ZLx0mHWoUOSM7rlqxuK
LNv2ZMqqIGrvIIOqUoQ9DNZ/wG5eeLBM4F7w1ILBQdGSaAgywyOEZYXK4kMAZDNPyam1SJUIy57A
UKZ/a/Gs04p5rzUQliBaj1uNeOuopvc+1eMx9sOiC12xbeQ8ZX5uEGIxms8V2SvJ+GDi6Rig7tof
vWpD68RdOKgB8XHbYfWWR7PGe9+Ju2jyi9hTKGxogYeOwEcy73ERb3VLTj7Mj7yPS4xwSMMY9M5b
b/ms8F/AEIRXSfMVuPsPcViA3oG65/1Uy4cF8/Ek2Jx7ZkFmyc24Huf4sdOIdh2GyOxm8+BjXPC8
YRfMECIsT0byo9MPgE/y1oJDTfh4w9fh0LItr9O7wDYVGghRtdoARvB5vnVfcwrYeElsUa8NGgmn
SjG87jw5hoB1pw7QRPeRsOCnRop7HzFUij2vdfuOPsEJ29WIp+prBBKeLnhEQlGqGQjW+jVPQzHW
XTUwvGnIVS0kjCF18DIsmGnwmk+eDxAMplH3pyY/IwrdbR8XU/xoE0iB+APnNY6IWxu39OxC/z3G
KBKjR9H6zZcPTUje6xeRxKKUqVfFpLsZ4jl3/MSGoAA7MWAhhLc2Wu6RBIj8aDjAZ2SAA+dMof3h
BxuBCd0WW0JYvO5YjQPQXUkChB5afDQdmpPeaPaLAuPFbJN7AJ+E71V47mjVeHYvpajxw4MlK4js
6iId7E+q3Mll5MatTx47snnvmSh7AJj0rGeM7I36mEC9sgZxUH5tczGMybEXEmd801B3k/kqKoOI
3SqQuLdz7K5zWdvDvsPuCcDzPKXyPh3op8VbCw/CA5DFBriB96Fx1wCjXz/Vcq3XGKl/08DrA35w
T0M0BUK6jf5Fwe6GIX4IFKbDOI5Abi3tWfHuVtXD9km5V3jSP0JncllcUk5YsHcTUM1bIZCQ44uF
n7rA7KSbvYOMfFPBB9HlrtGPcmA+vIszPjsPqJFcIKEvuLbxTYh17Q2Mgt4jSki9oBAXhTC4ZL2E
6D92ocGb7+nuoNA7nENxFAHiCTrQDRtWzmFCZSXay5uxLue6jxACrOu9XgbAOliUsdgcIgkr4uQ3
ZwIbxRHu2angsHYjgtiYU29T81JDFIt8HNcicwEnkWhjC+BrxgNvszcWjnnLljRvaPuqkTke+7j8
6RVp6CneSHaRq/9Sk7qCTLPhiHpKR2gnXumGz05Fj7pNkGGs3L112XLsHRqhvehtZB6QcBms026d
z00z/UQeUOIU+WlfvpzSU6Mhi8mzxPiFrinHPAudbg5lcIP3ifkvyHQ9ddact4gdVureZqXK2qFy
YO4yAJlxtAtaaD3j5Ag48ejPqFrXI77gFPHZcmwrMLhdEcYErThz3+4aZiD1YKD8lncRB29TMFVN
B2hWjPbIBnkPd8mOCP0GOmuPEZohiGhV5dWps2tGeRDN3TqjYQR3v07d9XrJka6PhyqWCysiQg6A
mKAQQ1ZR2wJfd0i8sc6c4XTNfoaMqnM/jdd+UyQZIY4/221bvZYy1mHlI+HAwHNLN9yrcxvO+yjR
88NMwqkcIh3d9Wlau13Xshj9DnNtsOAKVoGhaD6TSDJEmo1K+VCkQkOTA7fME1CAWMCbEEvOhkN7
atOljKctLRIIKu/HOsJABLfnZVy6dA92J3rIVAdP/rQy81pPScSOyRxND3UcojkD8DIu/82G7aG7
9qh28BuCZgBFiOi9FKyByxC3N7Y1luqaCHpKYfDh+CYW0CAG+OqpA+iT5AMj6Rlvtb7raJZ+RBv6
UKke5huwgyvIk1THn6PHRFr2mWu/KM3ULpHEXHfkGrmg8+yVgFP9ZmfoZMEA4X49ZXaGW9lEKWbF
DthsZ2K4ippt1zl2ZdRAC2RZt+0h/3DnOWyaB4gc4MP3t/FCZsDUXfRb0WeAE+cY48WrGbvtOEfL
tEPQWpMLloQ34YocVAJ86yPCT3+LvbErF2hRS2C9aZVpnTwIt2UX8NjiAT9KfcQO/5j2tS0HgOow
nqjXbvPpkdM+y+PBRAhI8jf32yxBu+/99DjVcV/SAXZOXMbeToP4Kvka1pgHkQk+heTWABv4Gltv
fGWpEDfxMid49XiQmy3DvwfED/i+nsxQhKxC6jri+NN2uWknuaf+VPbIv+pIP+x4mJIcRczyBDOA
KkncvTS9esM6Xe9pjTaiLAGHzFWlIdCA2NqJU9MHbaXGeHsmrhO/hoDGr22k60qIDsylh0m59xlq
/sxW74ItS17SkbIdWURwoEntF1IuBAXSA2arLQMSRrvmgXI/zl1m6kukpEEql+WPUZ/8bkV9UuP8
tsAB32YPTuoP1jxL4ZbKq2136dh0XEDOYYTz00Mdo5qtqdndXNOuihb73AL+yqXSBu8oZTfRGj2T
GYkEzpMXUi9YgGpYqH3kYY+2bf/IBUsDJJ2w9HdQN8r1SYm1iK4DCWbDA+CX+jj5St+0DQZ2dBo1
rZ0woSfvvklfufViUO/zzvL4vo4WfUpsdMO7nx7fZbn1LXwUer73UC+c16C1S9WSruKNe0PEwNsY
rxhtecOBNkmAPDNAUEsf+wwcvtecN4oUNgR5PSSx9zba+X4OtT7N2mA7kMh398dgT6V+2Wz0Ia57
S4AlpUm7kx9IkCobKZJk6S42WbGG0BELE41WYKApHpSEnjKd9gj3zTAUK9/tBEGI/LCaeKdI8Nq0
K+Q1bRQc55lRfp9SPaFbI9J/OFDZMmR1fVSEpNXik+yy1sgzh3ZDyCMu2bgFxE6XHV56fel6Y267
tuV7YwcOzlSKDm/GQMt2lSMoydToUvRDmveyAR+bsKukh1q/QjClwx6VDcHN5mYR4DPR6tsuK0Fm
CXI4ywHPdwklAPvSs8SnHbLTtBGtb2YLcQDYgcbkYlEHqDlqs5s6L27PiV7zyB3icHLvxEOanSR2
n2z+H+5Ne2VkWnboUMwnP/nAUgwY3K2/GtEjh4g09G8l0f8iKv/nijL8/xGV/2v0rNp/tR7iL/yN
qPhwCiZeioYB5CHijgbU8jegQv9CTg1Uc0kM0+FVCwWV7T/NqxGwFj+B4A8gzD+gFoiJ/omnRMlf
EJMDSLmKyv8Btvw7vsMgSa94yf/T0aWo0YGBMYGdHI3bMGT89zRT3rQzy9zKC49ajOY4bmm/VeuS
vtcNS3dhKk9UQTQe7sPJO7SoiKii9TNtuSls0CcFqG72TOMNBWZIHe5eFi7AH8pia9Z8Yc9bgAQu
xhADFoqCDmFTYPVNCtphA+sxlrXts97CqPSj+WghblEgpRLBGshPkPvU2KOhWY7hcdZXrR39Usqc
tiDDknZtJl1VV6IJvYSPpGzTU8fuAkOPa2J7UDbBZYT2au7WR6htijF6Iz5uKboVPUmPcnC86D13
FyVdX4S8fQvq4Ipz91BNIgxSXRZCc4UXFkz6yeu3j9XHioPuj730p50kvFDjAIKifrcbOQTdzPKV
IywwrpFL/ClGjeXrhJbtGQ0aU5u9JzjNMXSY8APoHBwS+bi+WWKCcuuC8JDSobQ66DDt6JMy3ovs
B2Q5Li8Gt7ljECB1tHsR7oTbqGxpR3dZh0Y6jVOej6Ig4XqmHTmkdgQVSncm6prTEihXUM4O0fKI
C/+0sHF9TYGu6uw5pXepVPg946wwoClWsd4pzpCr5Q9m30FX4KAUeZCQGCnmHUiY7mUw3HjrJ7Mc
ObM+9ZBZmclnn7Tm4tXidZ4RBqbmzwa/qPa8d3+e8t6TUNhMpxlroFBPnOli0C0Q6GbpMTzNKL5o
oj6vlTj0AgI1+oU969JpzDX9astpReqgW04xVDplB17VAm2yKBx8VUYXchkG8FEeehkyVGFv9Ssy
guSXk2b5k01vNRqv4nX7pTp4H+rsHrla9yrASSsf/AATJuK4SV+XNETm3zBMohimVGHGG9xNgBYJ
raJnCEH162rGl60HHLQO0Ee2YuM7ybEJzJ6HWRDimzX0wYmEZTraIh5fEBeCO+TSuv4hSKZzUhOQ
teCfZ6SQME5vax+BjkNTatMeMEs9TLR+FQIfKfD6rjtFyEHRXY+q5gQCnQF7G8+T5jIlxzrhRThA
e8Oiw0pEedUpAbV7yfBwx+k3b4ZCiHOXDnd6YICiphJeixir3WbtOYC2hlL9HDAYLvrfroFynb8E
0xn/6SUJO1MFNioT+wnAi+oHUISnEAvGKvaYTEvmAxzqzlelHSgm/Pz+dl7I/OXXUCStEuMFe6gD
/DnmUy5BlCuNxDagkbi9ilG2L3Lz7qHPftua7Ba6qJ0LevTAgl6k4JJXWWTpqc/G/oa2Lpd0epZJ
8zClx3CFbrxGkcAQ+4dBiwSVspnEWCARBmxxG07heiCa/Kxt2p7jjN/7nbqE0vwsbfuJakMG5p2/
i8ZhP2codbHhLQ34nBsC+RnkIdtv38nm3U1T9rD0AnBePc4l5sigGkP/mUXWntyKwskBBQ07JccI
bKyPV0uhk4aTzGJnVfeBjp9UKB4xelw6qqDC5uNP57b4FfVawHwMOEcZ1M8xAtFHSqCCL6ZWP6I+
bxdrdmo8fbCMXGCmLFXmcpXqT2chl5qRV5LHwZffq0Nfz2e1kad6Bmac8o8I0Vi8QZ/4mtlmN/ZY
uEi2+Vc97VJGJGIFlN6N/AU9T97A8QLOMrgbwx+IpTDpJ+s7vCfCQcg3GfuWhXNTAYBk30sN+imM
faTSO7VRAGHdhjE1g4g+VeOUD877XAwGS1+xumBjJlABPwPJBiW217AUHmWWGnTMxaTU8q7jeit5
E2F3rOcG0Kx8H4LsmfnK23NK0MIrnffbgsAvqOgjtOLJDRA9ahvkG6DZd572cV7X78DiiaLZo2y/
J93jfYbpo5OAufCSAfTByzGtOawzJL0DDxChV91QeOh+C1XMDV6NCSekPG+9OEI78ZnwgZV1Vh/6
Jjx12tt1eAwngUc2/NUCzgKOXoUgBTw4FrqlL+vNAzkVXXpAYeuVfYS0de9t7xrnWZCSD9hxS/DU
KHMfom4fO5FWqKRK8y1bHv06q/iiboLM3UwDf2Rx8gSbNjA3rxf9eRqy23RqPzUYUoCm602GX88i
L8qqpza4QcSLQUAUHpLAc6XLHjJk7Q5tC1j+2p52RdNvougJcjY8YF7BvOYz4qAVr4Tq3O0bTP4L
pXc0Qe2BOGp1o5t3GLI/CYZfJk82TPO4l7kZkJTnQ8k29JimFYSZza208z4V5IKR/qNNVzjUX4Ze
vWcTUBKcgrA7YBdemnCrRg8CtKwW0LYn/Y7ROb1NJmykEQZ0ZhWiZGfwGnqxN2TpHgL828fITQgk
bRp3mFZXDOnt2Cz7lNEC6Sm3fZRdefmy2eh3BENoI4MyyyAR4fHcoHG4x+TdnlcuodBkqDTEoBHG
KTAma490RBBe2/OtnKLuQxDxXC/jV9SjThXMcw7vLRbYAOq49IbA4CtmYZ/M6O9Yl30Ha5eUQRN9
zwl9m30K/UUznyK8+ZByBC53A6CzLfDJGfoZbFsxHhU6IsQ5dbhKPtaE4MBbXViBY8+jpX/3IRs9
rmC6Cxlka55BEYh1ISg9+yxXfhSUougPMDasBhVP1XscDs+Qqz/4gHB3cp52wAZoblsJcy42tX2E
o4rNbgdL0q4T4FhdeJ6SFV6LvQk5RJLAyRLzOif2mA6Qd7AJcg7XOoT1BphMnKjAvZ8RrHdn+DHy
Axi4l8DbyxSfjoQUbexOIzKj+w7myWhBvMQe04EwYXvEJRYUna53vE/3DrtOsrZ3AvSv8cgfGwJP
pmlJt/bBH+QTknIeNmLugmR9JKjoxdY/fIRRl/cmeerk/OF5P8MQ7o34gXj0tOiz3/xqYlMAuDsu
HjpqyAK6vd93M4JU8NoAe2/GC5suNvusA2iXX3280TWkIu1QLdMp3t6wDlbS2w4dP1CHUxatLxsg
eUJfofoC+/5LD1kVq3UXdLfwLxV2bQp8nfjuQJ948TMw/GIU62GBxFc0wyfk1xxS5zF4Q1pZGdRx
IcIsz9AcEmfrdgiWDJh6kp79K1du29wj5okvWVK10GOJmv94MKUw052bCJCFQDIc5GG3nB1hvUco
wVaOyeAhkUyWrQFcY2RBVy+qMi4O/kx20LDh1J0OU3/VgsPNIuPRxyv8kHQBxrf1C46QAxSByES2
pPCz4AQlAWiiPheegzw6EdBh6mrO5KOvL4HCY8CCB9P+pDCIOR9cv/BOmgWn0I33cN61pRtAGALr
xTlvXmWD0ssE/t22hoJN1dUYL7uppa+RVccWo9Mt6VsQARpQiO5wcEYxxKbbCl6ggXQlgYBUFh5c
eCu+C56JbDcDfhg04oAvZlg9HDrhT1K7F7HgV4BRHloskz5SHtaHBERM0fPgXkjAq3Z4iCf1BQx4
LumK7yRZkXvCyWM/0s91g9fOJ3eB8u9mCLYX8Y2NvawhxMJ0GYlT7y3YA9YCyM+TcS9YoHOq8IEK
fQw7WjIXhABws4vX65Ov1OuMTbql21vMltcuDS59659xTxRLgLlGgBgNvbINELuAEqiABGvuAxBd
tQyKKbILzuwV2qJ02I1BtGOMBziIgcpOHGV5CQIiIoMtPgGvBmxzEOaZa3egpCux6jxv+MjJAvnf
gEOFu/HGjkFW6hm9d4mdX7JhxaxrPFYt3O15NG2518TlxBG/2WILWIz3G6Or+khGnP/d6nu3zYDC
Vwg+x32rEblvjR+NJWmgTkn87kr5pcEGilieU0jiDk2w7SWKwQ4oL4+PPRLtW8h8+sQ19/1KwM9o
Nb0op3DiMjEs6R3Z1u5udRwlpf7k7SI7DiWF7cQ5L8Isva9BgyLGLCuTke5S02P0l/gw2EjeoO2o
QX1g2bMhmGM3r7utDo9OhRPIRAjvCLnNMvSs4MnBEzmJNQOGgyDe2EuQeTq6A9xeXSmsqbKUkTcY
9zVszGn9SRJ6zz0Ix4IYE7sfdHcbT90uWDqNpN0Zbd6dwHEQpRWkzKeO1o+pCiG/FtMta8UE78B4
r2wNXx0UFDyuejXDmxxNYSXbDlbpYfzlJ5zfgy3W337s9CHrIToOPL8At43ZNQTXuKSc7DNBgNuk
0VgkMC/kukXJdWvoTTLjIlMQV2WrR06xjZ4D0kNXlGSi6LFpxeNYpmvwywY63InRyAMwK3CpcqG5
06CUQcqHR8w/e4B4OPwQI7l5aPXVFJpuq3fTCGVX4u5mNAJAoPOgPfQqYPxjoE/8zn6noJ/QRAg9
g2rQyhj8CUfUnbrkLjUSsyZelgBwHFp2mmr2CbY/0SaFW0Z2hzmelC2W3f0M4W1euzEBrwfKc1Mh
QmHjDdi0pz8nFbwvyn8Mp+Cw6fRGwI8yh+MddG/63LU/Mso+rsrlhaY/I3zp3dj9URat2br+BePj
IRh+ow+hWfzX0NdPqo+e43Vgp3pjv0ma/IqV/hSD/kiJgfABvz2JgruBqR5lCMmvqcGr4LUVvCgY
mdf5qIOphD4YFMb3gCX+zBJUI2RA3CEah9Ag1oiU3Qz8Ch3Hx4tBghv3prwY2YCkxdS+9SXPpltC
iMv1f1B3HktyK2mWfqFBG+DQ29AqIwWZcgNLMklorRx4+v7ArunKDIZFTN3dWJXVgry3PByuz3/E
eC+oJ2z05K3QWn/mq1CvQ7O5ze3SWppJkiystoblqZhHUSfpHEPQlctDYczVBzQxMyOJd9SPdmnY
/ghk1s9sbCnZZCzqJvBQkgjUQja73PefIfh/Q1x09Mz6WAjSTxIuU8X40YWU6Dl450E1EV/jYFE2
HNeSoOB46JeDoy7UJFrzKn9Iim7VIEoCzxjee6XbtGOtHGzH/036pNAAaZOyu8vU7sNtrHJBaZlH
P4niBGa9OKO9Uq2gmLu2zqU9W2aV81JFKR9IdZrZH0KtsH3cZBc+oHoYNXdh4G3M0Zrp00EirJLM
0ChZTupjSY58IsZdYrjrqjaZ+dou0/S9OhVgk/bRhBU3C1Ibp3h71TnaItb6RUhpzw5h0XCVhIkx
zGJr2Ew1aNsHIWp18TxGsG5DimmGVvPMhircN9sASn9k2+9GmJNAUe/akJOwKbatDqQhPSWZuS3U
6wFDWJ8r6tB5GpXk4Dg5kja68oTLHfROpSg5cSMHigzX1o1PFeJAxmzAVVRuKdPC66Yw1jxzI2oP
bil+Gpx1jTIS3MfVzwnIDSZrwzx2Q0/tHTqjtg2g0h57e7qcKHpg9bOxcCQEYB+FWW+Sn0phNZjQ
jG96SXpJpOrDC5LfXV+Qb4dKAt58F2TzNqp/lBD5XfkBfXMRp833IJTHLtR/5ZmBBByrAvQLhVLM
TaMaHmH79sha/BSgqeTkNZbtoA5wE5AJreyozDcRbuQPpZft+dnQa9T6W4YQgEKGpy2bnqAHqcvb
Lm+WXVbP88ZJZvzDVPAElyscEfPyBi70Kk6tfK02TrZwVE4Yo5m++ZjAVqUOENbLIAmePDNfOgaw
TNub5gHObXDsWBoIVrhkRMNLkTjbqhhwszbqkupeb+ysOn/AYjs8tGiqlnaYrXpHE+u0kbtR51CO
pS1nZhbF38uqIFl6oIim9UEM2TR2WFVIJsJU/kxzOL5a0dxF7bCyJ5Qisw1eIpu+QbXVdSstVf0V
VkNxuQwl0x6ygHVkk4+fHQGwF/EWYL9GVU8ApN9zf2msFIEsxHdMFodja9bycUA09q4kqv87zoA7
2yOypE1Y+j916iBrHwOHGfqcfO4EPLbYTHf4/cFbs3Zd8mRqvKNzLFyLjop2a35r7WCuNnITIw5d
d/q2lsZvPQT7iAdlmZrhvcyzlR6R4QI3epi55XgTtMWzoqvbVKkeehYxnPzgoVY7D5mh+RsW5Xq6
o+hWv/TUQxDtFU2lbGLMDbNea1Xy3dF/6g1BSGGybBL9wUW2s0ghLFP1/BB9ySlawoCq4n1op8lG
jN5DZJQ3pcCeWwJNDR1/2jVMfex9uSRQKkI1dZMiHl2pfgfrutSJKfReocQcRAOT+qG0so3fE+ZS
jNotwJRlUiqPk3URSRMRZam9jfVQI0Iws2WnRouiTI4TUTn0fhT6t3DE/zMeweQq/WWA3mK+CHA5
MD05EY266BhK2LAcS0qDBlHJvKVR1h13kfEF0GNn2+pG04BA8IPb2TnHX6JNXKryW+cpPOBC81VR
J1ZCbKEq5YZucVY4sfMQFuYsaqy3QZoNB7e7tCpBAa5JbZCVch+Z32vfXphsZg1nbAuYkPnhPsk1
tOqgPSEIUK1GG1+FQsVtT6RQFIQwtj7PnsEVc9F3A3mWzrP0ompmes6sVwy4ZJw2Ba4us6x5rZXb
GlR68GcOYSUWJ89gyjUX8BmKyIVhj+xHo+f6C9WX/Uvg36fKW96IZU/FXrH939MCs7oC09ZyrVTq
C/Kklhd6DFw/HHv/m7SdXW2bWytQoaGH86hb4/MaM3+kp963af4WQ/Wcd5h/iCLZkhnNom6+5WwX
3vA9gtKYjwSL8O0j2dx0nbEu1WmDdtcZwisteavdYDF68OzQb3arfnB+RbxyFADQGLoD/lBza1DX
lt3uYoqRQbrM2mUsvgXyl0jfE+dlSCDZBR+Nk+6RHsI4EHMrfq3DR1ANNQ3XBSi0aowLcIVjnZir
uubZoGlHw1VWZF4Bq2X1PvV/4443i7X0pvIQ8/pY8LUuPRiIaiyNhQrzDQr1HMrEzCsiZ6UEz7YV
w/YHveExsRPBWyD0LcqhrdLdJYTpkWzVbijjbyiLwvyz7szsm6O/Y8EwE0Ow7HLxkCY86itDWbcC
aaJRxRjpx3u4I3IWZZAnLNwM9GqRjaDUcAXurbGH7w/5UuMklHVxlzgC8AZDyFQ9jOx6kEO28Aso
TqRBtqtUuCAaEtvyueyOGZUQr3/S9HBV+L8l9YQSaTWV2v62JzrOTZ/yQfJxiSNDFHE3Kq26641s
q8iHuKMcIWsCeGSzTGJnZ4TdQa1yQGF/0ekv4dhsw6L/nog3pGyzqLMfutpAZZLBlQ0Wmrf3TegF
ziYruoi6i/3YovSaDX1yyOpoHZbJPm9uUUDn37UwAHNSNhDIYCRJXooE/XjfwsjbY/9E1oey1sWw
ikx/OWJFHQuSwA2HANu7MrDno+JxED70xvcMSZQjRHpjhUu/eWvFbgDwbciRQieJP0TcR/NOxelg
rlUH3lKGtk+Lm1Hl0wFQBrvY2aIP3Cr+LuOGHETLmMtiuMyyp2S8xc5+ZeJYzjEeHYp8J317E3GH
QCRkdHBiw2Wiku2FyStz0C30WRj7C6csFwlTZnoaGkq+CccPhI/QLOR9kqezUj47ZNb7Ap5UUt+A
Mef9BD2PR83kGdnrKzXz74QrlommryN9A+vuWJU3ZkwVK4/lPDK4KoGuhU63MEyxtUvzFhWb6z1z
BMAMhP9Z7k2itZIbS32qlU3eABet9FCb5cUvmT3pNYWvZSg4Awsbyhf/qJbfeCGQiEg2SWetoEig
HFeeKi1aQubR5h0hZ6Uh0Kuth0Lf5H0xRyFDgedYCeatvy5daNfRPWKVIVNmQCwzIyoOWbZ2whbZ
87bR2VhCtimxMtwRDyHthzY63wI78+FU3LlcIShWUAJxUKG7mDUJpVz4aUoh0EhvugQ9YuDaz8PQ
68t8bDcYgHBP7JdxPm4FAmOqBYsaEmTAIKrBsZAe/vupCk1UhPH3LnAEj4TW5r3ORSjYel6izUrV
SbcGiXCQqw6FBmibtKTDNfkmU4rbJvDeeyt/0xUeuE37jOt8+Rx1SbbDOpproRYXN4NbvcbyZUSk
M1PrmriM8FCl41xHupJZLRYoxdIJFg38q1S5jb1mNoHkkM7WlQ27FjpRMdx6Kl0e3sgX5yVszFsI
uo+k+QFxbAyjVTayXksxhLOBqu0E+X6PeV+UYw0LJCISraWsVhyGkgt/BjH+adCeyuioCw9+MzRK
pVzmzE8U2ytPHFK9u9Pqn72ubMO82gpokU34EIHCivAO+zaqMtXSHgfuMuWqAkmOc1JIt0O7DDy4
rPvM/AbKfaxSnft3MxJaLvwZjDqKZ2XzbUyiYK40+qtr9pB1Xp2uOBQWDKOCKhuy7BmCGrYSDEmT
8UYd9I/M/2EAHi/gUS9dIWFJena4Ku0Mnnuug0UVRMMZ3aFT+ZG1Gs6z3tykZh3fZghKX63Rs1bx
IO5YW80yok6yhETtgEi4yivvbJaTTRWobl9jMk6DeFzpiX7vpwG5eFb4y0NRXyfixu38cRfKbNnE
/qas9QpgjluKoxB7FjGTsW7mMFCAFgd709kw7LNJxl1UqDgV95ghRMYfwjgmMML2Tth037vReLdU
VjjZdg8a6JB0q99tU26xdlEg6voNZS8Qf4TgEpEbNREp7114m++NqVibemydncUTxR4bgl/eEZi2
8F40CVQExOJ3Vrq13eGmbvVyqeEfucg8n/wGzMvvFdN7GFteH3gbPLrQ5+YgkcU88ArS29La30Sp
pt+n2spz4VjZ4W0PM5WiHZT9NNTf3WAMgVGJ79Apf9yW7Eczpxn6TS4Myug+1k7PPAxdppA77lGL
NWund5VdWraaubQQjq1soPeFkcJZseWzLxmNsjfk0qie+97ZKIH57urmKrYMCtkGLB115AkmVnWC
pEOMt1ZXbqkQr3xMYqo62BZCPTSuerRRzCW46M5yIeUuGtVZ0cKNkrgjo95X1LXLTLqzrWGv5X7n
zJLM97dZbCYrtbBhJXZRkuCbUaBGF6Ak67o2RLAgGsOGtZfqQmE/8b+HMeTCmV0HgJdxQLuLaIjW
vZUsa4SFO0U3rSVVHH3fGvSppuoARtvEnodSNTRXnlfk61rNHkxdZA+5RoHUHSBrF6jf1noWNQQt
huLRroubuE/1JU/NfD7aCBa0grdNV8CSTXOgijFQm28lqMsSRF+76xM18ImqtJoNGVnUqlscHWFN
oGO5L7uSGrmhqdqqgHO8mSylZqmufYu94mfrtFp8zDwBjzfxc/2VsKvydzeBvPid9NgngTQRSFX9
HkN1Ctkc21+sQTw5PL29RVBg47tQga6kEcXgQilJAxAaTIah41k1KvxfUI0xYBVrrlxSyvzoCoRi
SZCIu8qynzoXiMwoyLyEvLEK2kx/peROYTov2ttWkMFpqBq7R9ZrC7VQk5U5hu6LHwfcc5Omf8Mh
9leAeLbZZFZvHjDn198rn6K3D9/hV5FFPcEbJTd7VYNz0isb18PWZIpXAWmzgvZgsPQ3vWpkBwt3
lS73NoxFw94ozV1WVr+aTituTTfg5Ug5kvNWQmjnaALrUTqDe12vbgM42+zvfXvESMh86TK3zOda
Xbu/1XDy0zBUCFgiqVbAHpDzwigfFgEvmnURKOC+HpkCMJOpZ/EOTobkF65B8TdkxMVDl8maAsqY
L/DpfMN3I12p6Zj8cqM8rBY1YBGlWCStnMYQMO/r1rehc3F1m9w4GWSX112Hjo+LhZi7ZS9etawV
t6XqideGd822wPYU65+xXIvKFMeU9wM3nIIbVT7YhljoEUbeTYw6GQDco/6ZePhX8Yf5IZosG8w+
cNZFKeEiO1nFuFUUVLy4sNaZekOEIuzXVhrOR2F26ZKKtlqhvY/FrZpn7o+kUrR1NMKw64rKvPGQ
ma1U7gfoOTIuUZylt3WnyGe7k8NcVMK6qzU8syy80AErC9PaV5XuHp1Ytxdd0cCE0XlS6K4CpiNL
vETY/7sfSe+b1TpUFN4sXqLOK73K1F1VO8ZhEL72gKlNOuNyZudLGH04imNrBPlayR1YFxi++npT
30AJMSpA4cG/awGAly3y+LvYkvSvcRSq0pqN9htF0g1WFMwNPYZ0iycLPCXRELbqm/5cKdRnx/PG
aoXVl9wYaeK8dXGDcp8UyBFXcTVUHkQM7ce2lQ/VmwS/0eB9pPgDzdKMopOpI64OoVNlQBSee3R9
UJMqcaF9R7bDsITmVqvNO+mVKadmpoVLdJY+0IaF8q3Ibe3ZSDz9DoAHS4raKhLtaMVxi67X81Le
B8haYkgkS0VxIiI1NJEfwDbAvyPY9LZhLhyRK9gDRc69XZDCCmc42qs49SzzHsqQj0vjxiGN4cFL
ZHhf8L4ohZ0eIy6SkD5673dYVEM/80rfuSny8E66xbAO4gy5TaWuWlunkIvjyWYohJhDQvVfIG8b
u6g3n7EwKW/RXss7IZqR7VroS7ol+NaetwFEavaoM7SXaStcmSQC34oiGx57tWMQmBMPfizM9VAV
/LsyZBYZlbo1jHz4brUWqItMtaWjQ6IJwSfu1Uq09yBVhULpfQjR4Kmda8FUjiobwbuBOWfSpGTu
IsB3erz1krTfe/HQ7Jy+LlkRyLOkozm/jDCiSoM2YZUXVH1ZQxRVSoPpoXHN/4gwB7wBkPuRt1TM
cQdYu2NHJbmJgWMSOWZHOyeMbEZq0cA6TAl9r2J1Y0nBFO71NX4sq7F2na1t5yD+jo2cUC13f3T+
mJ9jzalEBqIuOdyQ2TuQaIwzD/4GaMId13qQXobzl9O3t0Nnyk2KROXJySMQp8IVmMNGvWyPOlUS
zFlC1eO+08V3spHhKpjQ2EYED0Na6bcDY4tNgKnoS8pJ9iYJ5FMYOcm9abntoYMt/pwrA+odLX7R
QBfmqVJri1HKfFPl6crtjH6ldVWx8Lg1Prpm+0K+h7Ms+gkczYekfXJ6PbCRh/sWWmirAU4a7abY
VKU053haiJsoQrDk+7m64vpDHSmhKuEYFCpHCqS3tqlBy8InY6ok72Xc68e6tKp5FY9vAD3gM3kv
f3iers6NRMK96LF4kZbQlrKoRmKjqaRPiV2eWBYSXTUOfx7V4pQAvC6zw6XdJ5izIBzj0OAiksU1
3Pq226agedjBaDxfRu9N+DEWQWpnQRpyeYPgyeTG71rG0HkCYoGeIj+ZxeHEvyhlj2GbD+ekKVPv
V+ZrzgF5wraEW7MYdQUmT5QsVDfHZ13t1R0TNN64ord/pLELOZOi5C0kDp2GKnudjMjPZ70mlKMq
cC6o8njjNW0FAuNLC0FdRxFI6iRwj9g73TLbeJdjKZXAdfLChwZiI1dMp8uXUSHCDWJEWGdq7zwn
SVVvSph1wwyPOYbFxyaxW9S1CIi9t1N5K+K2ATKCxXa0VVTrVY+2LRLIzjAcavGLs+voGeeeBM5X
GYoFKh/5u0/L8NZIRmue4/EyM+NAoinrXblDbExFBxNl+M+uOWL27DhFeRcbg/ejljafLrda9XZI
lPJjaPLxd5wk+c4dVewcbF+hUqB3UwVW+m8wMMxbhZ18JQCgdqLrwhxyjBncKwOmkZgfNPu+BSbv
g0bbjLKrXxt/9Be+a3Kb1pPiwW3L8AYMa9LFC27RqCcS3g+sxFwBMGwgeXxvPTn+TuIovXE9r1vl
uOekMyEUjMVMW523Ksy/McdBbBiALFxhwo5NgmFcVOgCwkXaO9Wt9N2NjGKMuDiSkD9l2g6ltgsV
SWY3Jf51xMQPw63MofNUof3gUZ9cSVuPXgPy3ay5ybN13yptvlCktayUYHwrPTmp1VzoWVFOydWW
zZNaM6lmEmMWALrG3mMZDkGxv9ct/wUEHjKCOlTHpIz0dZOJ9laqHvXpMLbdxwrVDdHiSb/ucORb
Kthz3evKdDDILuEUslN20mbEtaxyMJOukZIcxwzSFWtGOQS6ZvyofD5moAuf89MvKbNnwHgOpaGZ
54/9/RhFNWOH4wUEH8SOc2mzRcQoOJ7ZTH60VBW3lIXdGa6mxbLvlWGVhTK68YaINeL5EWuhxynm
3XIH997xbxKP0kewd1E1pEG6s3y/+sDcmdPJO5T4l4Bnz2yr4QpQIU2ytek0H5V96YNTGm1GwWVv
opMQFaJNzYBSm+6NLMS4pXJNnpMIuVj0ju5j3aN49oYLivmTmoTxysnhreEqEvjT57b50y0V76nF
bW+TAGRQPadEL3FtUxUu9hEK4YI0iEWSZGS0GmU1F06wTrVq48fhkwr8h5fEqPl3jr6zjWqDLkGu
iqqneJxX4zaxAe9DH1tk1djHmNDMW9Mnt2s8eE77pOT8jY5ONhEg+ebw6w/p/T+i/3/PU/570U3h
/81zYf3/T9TV5HZwRRzwnpzIA/hX/iUPMN3/0iYGPnR+7Iv/WCf8jz6AC9d/TR4HBl6prjXlNPyv
PkDh3zGEZrqGBf41+TFgb/ovgQCb2n/ZOC3w50gONE3HDPk/MFxAhPBJHuBg6mDTNmpZg7wzUlRO
bE1H3zNi2+zEAeoYJjVLP9xxxk3iRnDIPXej2aePc/c/woPPRt9frU3/pz2S7YSNPSZdOM2HLFjP
plJiH8YqW0TJG3QAgMd1gP3e5YamH/5v3cO/GsKVYtI9aIgtph/y8/0hzPwp5Ov/pNj4yYEABMBo
Z4t7FaK6YB4Xi/+4FWInjMlvnv/8FUqcdKpuTq53B192PXEfmKXiGIAoJ8F69XJTX4UcfzpEU1hy
68inGPsTx1tbVhFOi5Vx4OXnzG07GRcS69ArkapnxseGGojtOCxV5CzTr/j02ShgFJpG7ush6/G5
1Tvze+v30KwLBwQU/P/KKIkzw2Sb2PdqAvyHkMiTXnWOr5RTcu8BiIgij5LaKayxHHRXhnJSrqs6
JenQrCDhOT3gPsaJ1XtbpTJe1LkLMMor3Ou5koxVQmpiYb+3UV/4K83EwgpoJYq+5xL0MtTV6HdQ
IrVehJnoXrEkFO0dFXx3g1g0Npex5C+vdE+bkqVOZqFtqYhv0IeSBvMnXO7T52xr0AhgFvwwQ+oR
WF0ceS1gmqE4xkYdbby0lFscAd4KjxdvUis15DFHP1yeOSfJDH+mjms5bECqOkmB/gzCp19h4Ulg
NR0fWeiKthBSnRkucVEOQHON3kFRy6VZQPtwgT+g8f+Dj+ByUbQtgQxK8D9f55SR26rX6KMJPkMF
TfeL4T7THuqqHpcQCZJDGFGLc9RyAY95Gys8QUxbWtdCD/4eCgd/G54ahPK4TLaTX9E4IkKh15oH
ocXli9Vm3ka1ndeui+JNKATkmkSNccIc2zWObVhdeKG2qWWibC+Pxl/rmEOAPd9WdSa9bZvi69co
dLfWe+hjeyseiAnBV/LbaPbelY3p7zGnGZPai8GoT0mNJ77thBPBChStsp94YN6IG3fxgYQI20oL
InkELN7jNcp0C2/8K1bZ53qI2IxThW0EBtHJl8YkPu4rn9uVo+0qAL/eupJuNG0KX1YVyjpddwhH
MPDjZkv8+glzwglat3bdfdNRrwIo+WYo1SqsRMSj1sNj10muBa39tS+eNHkyarVTVWnN3Xhv3ybl
qyYenfix1h8vT42/NsOTRk7GrI8Dv+uQuu59VBjZu6lt++T+chNn+sE9BBsnEnX4eKc5GyqWyrFi
YKUI4w2BCT6xAkK2f9/p3epyS2dmwZeWTgYJplQ25d8Fh1bzVrnpkO8ony83cWYeTJcqixMYbBji
0dd5UDqdkGkZBYe+aIM1r96tE/s1dAxrDx5OzSQI1Sub2blecQw7FhsaB5Z90ivIYZR2ioYm/Wpd
Dv0rwPfd5V5da+JkqnWVj8twSRPVANkcXQ7ODea1e9i0Bk+WEDblRDihSzW5Sp40oo0eeIHXBgch
7j2/2znKeuCgbZgGmbt3ym+Noy8u9+vc1LNJVyCmU7OFY51sC0TblSLBvOngixvVx+7Fv1f6+xBB
x+V2zn6/f7dzOsU13EDtDiz7YMVwonqKaAFhO1caQdb79/fjxkfimO44qjUt5U9HKtB5hSkJjWi3
mDAR/tIOyS1p2msHPhII++UunR2tT62dTPQ0jnGPhKB4SP10LdoUNrv6keINlLvY04PuVjWEwN5e
Xm72z5n41yz51O7J7UwbrE6JoeYSnvagloRRg0775Q4CYyDEC96Ii9inoK2h3m9xj4r3QfLLDzZp
7c1D5a2fFPk/e7hho9/c+H0364GcYEukbryudXMtcwKmqb5oysavhn+w00138v87QtMIfhohPG1K
JwU/PhR9sNI47ScDTomHt5m+X/5M57ahzy2dTOwetmBrDsyFoL2v1OJIjsuHXz37YYBklvrN5dbE
tDT/GhQ04tiJUFd2prfh5451bqv09qgHB0yWwCQ2+B+69Zs2om8b2ldKRN99XnGyfFEihJUzL7mP
IJAHFYWQ0aaQsIu6eysaUILgdGWvfDO5MlvPHGO2/ekHnnx5L2oDlbIxO3+euCuVq9+xlSqCsRGK
1OWPcW6tO1NKEjJ6ldfeycIIoSZqRasFB8R21aI1DWtGsTbdXm7l3M71uZWTLz50VuA1pmQZhO91
O0nH3xpSuVKquJcbOtsdIZhMRE9p+C1/Hdooqc2YZ2twiNXvQZEvOmRpl1s4NzZQpP7VAs//ry2E
ajT2VUdXGupqMYUjBw3BP7jH2IyFUHXDNXAgOBmVNm+GsQrH4OBp9/4AhUgtEWgWVx7EZ7tiTpdo
nqvcB0+6kodFhlefxxbM1Fe6p2J8Qyz2Dz6XRZYH7wYKBO70Gz5tIsiqIY9EVnCIshtvxGuuXkdm
eeVg/PuVaOL58KmVk++FqIQelkF4kCIjbKihVluj1t1iKF5QYRYouIsXnIsJgTFfzbpJl76OOfTl
rp7bxT7/iJNJLk1qb4agq6PEbbyEzb8YZAjNDR4s2kYEazDB/kmbILskGAICqH8+zKfP62FjU8Yt
Q7iF2j3roAY6I4xlcTs8XO7c2RX8qSHxdRxNabVVZ09bEgUIRX83QWw4pMahv9Kjaw2dXOGj6dXS
kYVxyN1vDYCyxDTf1HdOUVzZ+c7Ofhsn8D+vSB5tX3vE2ebqPRDHIVMeSf1YIgZQwmsXgLO9IZPM
dtUJpdFO5kQrSr2vlCg8ROI3eZyzODq6CB+NJrhyqP2xdT091Bz8U3iz8j4HFv3aHVwYFLtCRXXo
kO2QSoJx6Lrsb7IfEHMw9dzIuYqCx0W7v6pd6vpXhu3M1yQ41jA1W+dWDErxtXlU4BEi6Kmj7mOj
Pwa8v65tJede5F/aOJkaolIpeJu0YUEO5hZs76whXBI1MSSboazXSvKhONcitA1++Ml3JUGQvVgD
/AAPONlaWlsQrmD64cHx0KCU5gKTmGB2eXGd/Xhcg2nGNUxApq8fj9DbRqmzNDx4mDHxNFb0eFl5
1yI1z/bkUysnL6/WUqJG6ll4CKB7tjZObOBnlztyrgnwIfx8UC4yD6e//7Qd5WUXSBWS5GF0btoM
ZXpnXWnhzILioQrubYHgAvufzAG3CxK/yWqYo+pTKG56mT8E4kZXkyuQ37khYWuAC+FAI2EFf+1J
qHt1kJQm89n6ZaQPSv84KU0vf60zjxLqBv9u42TN5DUlg4h0nYMBEXfnx3o5b3OjWAO27zBbeY7c
Or5XHexQo/ja8+ta/06+YzOqUOc72q6dO7d7iszXxv19uXsnMZigpib1kE/9O5kNoxNqEn58eFD2
tWatTaTLM9gDFB9n+q8UOxdbWxsokHh6oZi58nHPTZTPjU8f4NNUbITet0Gvh4cYzu+A+N18DjGH
ceOfl3t5th2qIxjlcvgTQf+1HSsjQ0ofbY6Rwe2XZh0+oHbBQbGK9TlmUM4/mP9IZjjxObGEdtqc
HRtKWhIHdLAxYKz9YmE1uwRbtRDDmMsdO3OdAfF2dXfKuAeqOdmUpGGUbUUMw6FCLME9VEQ9FpIt
bPSKnLQreefnjq8vrZ2sN23wvLKNaG2sFvYzEq1ZldyTEUTBJKj3baTPCvmImI4YIVw8iaEhVeBy
f8+uRqpCqs61W+ingE4mCwhTNjuL9HllC4oB83bAz6BSMf6pNNLlklKHhzDE/Tr3ivrhcvNnF+Sn
5k8WJCJJrdGmz624w6wNcZhQHq+Cl39uAaenGbn2U73SFoYwTwZ1TANHUdtq2tYatO23JemoobyJ
0peQQ8Gtnu1HLd9yl1hQH7ryFDiD+DgQa7G6py6GY+TJSmlVCygpaMPD05DjIRPms6QL5nm8t6WO
jdo/eN18aW5auJ82gDzC8CnBDP+gymRm2gTv/hqjp/980D536eR65xuKtAXhDIei2+X5e9jeD+aV
r3b21mNoNl+NEFd4Zif98PAJ0J2BeUkSFUkz+Nf6Dz789KhVPtqgOKjZSPBSt23i+Hi5d+ebFswX
AV+e8/yk6aJPdA3XofBAjBWSlBFdi9u3EkFN4ayhL8Gu98pqDVpFmlVV92srTf1r/Z8m/l9TVp8S
WB2KT7ZzAoZEOGmUqqbSf3GfW0O+ilu4rJ3+kYZYWfHtdWXcTiCYXqjLRFl35NlDt738Kc6tTp4K
//sjTnAFtalIDTRkeCgJ66kq+M33V4syZ9eHYVi2M/kgaqewq4NSo0uanOtAhQFJ5kFGgmSfLdtk
NLdx0ZJJMAx71SyMn5c7d26nNwzuOAY4NvfPk3Pa6g2yiBIabgoSsjTEiFCaR8KJLWiuvomfHozJ
7eU2z14OeC7g8W6z26p/QLpPy7MtCPtLIIwdpImzV/kYdxs4rHnTrDREP6BrrfOEtf4y1BJSTtVl
93r5B5y7qhomUR6UcLisniZi943jtRZKrYMXeTd2Yywotlw5Uc5Omk9NnEwaJwotC34fO1D+NBYl
hrQ3OrzDy/04O2v+3cgpiFNh2ybsgEaUtHjhrhXFiFMnL5nwvgt/kgt7ublpyf+1Gi3NMR2L2x2S
jK+76uh5qObdgj6luxFhdZLswE6D9MppeHZKEmWiqxT/DSpUX5vp0BSQoseUlA5SXzeY2+ZbYmbE
Qlxfd2e7ZKN7wzdtQsHE17a0JKqGRNJWJJ05OZHzJv9dEMBh9te2srMTwuaBJxgwtvSTheb2SdEQ
HxUe8gS7RO8jGFbYD+JCSFrTfOs6+Ku4+xBDccOae9x8rGyS/n5cHsFrP2L6+08Lj/BXDhONhRdF
70EVzptwh/X25TbOTkowj+lJCzNKO2kjdQoUOSF7s8u1yXRga2oIhe/8YGUXK2+80tr5Hv27tZPJ
4nvxaJaknx1MJH+YxqfYTxTB/eUund0vPnXp9KjPMCcJE8auQR1reW9+8Y9W8qcWTg46+KmY7+B6
echaEtIf/NRbBsG4Sjo5d5+q0b+yO/0ZhL+W8qf2TranVtpRJb0OxCjy5kLeEvILs/42D7dTYaMN
d4XMY/SKD5GZrk29XUw+yT4zMr5GLbnybU83ldjS8PdO6XmQRPPIvvewrr08emeniEO52SCbnsrp
ycobR8UN7GRglwzb33Vrj9vRMl8y9EhX7kxnN5NPDZ3MfHQ2+AFCWUVq964Rm5tMPrdk9XoILy53
6VpLJ7Ne8yoDLhYtZaO5KUW+oxBB0X6R5e+XGzo7Op+6dDLznSxrC73p2TCwpZ2F1q84xLPwchvX
xudk7g+4deZV+9+kndlu3MjSrZ+IAOfhtkapVLIt2/J0Q9hum/M88+nPRx/sdlUqUUTrv2k0YEBR
mYyMjIxYsRY2Zuc5Q+4ob35oSbb/vxkRHJ5ihWMwqkgpj4+S+L/pn68mcfKvYnnUQskrXFf4/mps
wnE54miZlh6HHOLD7Pekjuc2WnE0+Y79NSR8fiPIQ+Qi2TG4lR4y4xeaTZAyuyvfRXoPu6S9QDQZ
j/+TxV1cFmU7QOujk3yPgeU86LyK4Rpiegoqf4ZKYH9zAy1eCUzylf21KZzVIq2AKSJzTavhu6pN
6Pb8guh4xYj0hgJNB5TWJsUQAwITFiEv7plXRcFMBMOhqKpEvxB5hcJyzNX7/+55sJj/wSTbNmP5
4p0bo6s0elSuwxw+yUIxd6UfD0e4AdMVU39aCmJYpx1mWiCTKZWK2K6mS2rm8fwIgM1813hM3HJp
JYzkhiiIMVHVHpZHJIRv+wQCG2d+spzuQ9uZp4aJ9kRhrnVup+Pt9ctOhYWOL7ApHciyJRxv3e1n
r0j4TVE07kjltPx33i6yhvvbdmShygJLbIGOXnBzwqEYUHBtRzeNz2nwfgp+09K5/fdlXnP594VQ
yFguFSEli88wIbuodhnM0SZook4dg5TdLk92t+1JX+BgiIEBakxFqSJUIUwsE+GhZUEe+mx1lTDg
ltgGrDGFcxdAfMZMvoduk72M2Adj9gUVZHPlR8jO44LWAuhEOdB2xbDpJG2B0mh81oJPeqBuaewo
9qfbC5V9OLS5NW+B+BNmln+/iDMJdCLtrBfxGaqY54bX/gawU/mKYEZItg34QOD194xrIxU8sVMx
5TGD0TCcwhXJrCnYFqZly58NxFJbVKnHV8QZGow2lIlMkiNWcG2Tem09qXCinyf1MWieewutuOKr
5kN+l8GIUawscfkW4uFHpJVuO68ZUxWnA6LUo+IedvHZjZ1PJZw63ddYv4OgIRr9d1r5jvfnindI
Ldom/EuwXpNdCaGtMFRU7FM7PvfNnpyncJnms6d2W5gBpUwmuavxS2W5h9v+or08iSg8gLAH2U5n
jhbN9b42VpmhsRWAXfjpoLMMKcGDht76D/8XFZoRwvnxXE1HtJlBvPfJababbQhYI1gtk0tKqvwS
xiSgWNV5FpuCV02hWhkg4YGcDDwJEDyb75AfeQfD671qPQ/jrykvt0NdIR/uv5k6e+WLSzeCPhiU
ATSrDBGaXpWQOIRzE565C+CgrzcD/d8e+tJ235pf6WKt2HuZETA7wz1PfNUo41rCclMHAs28y8Jz
5TQMJX9rYB3ph5+pDQlVvHJtyGxZjJ44S++VcR6h2JCWCuz7AaADoy/3evZh/qg4M8DbTWb+5/qe
SZMPHCIgKOA2IuDG60InhDGa94H5O4FkyUtPWhKtxIKXRwVpCaIb7XnUWYml1z6bQVwczRmlmjai
rZA9w3G99b5P9ncl/6V/9oaVF6vEMzBnUdri1l26mNfm6kwfrWai1l8gJuErTKr7n03kmpJ7t/BI
eP5ZOZL6i9izLO+vveXfL2K4Av4hylH8O8PQdShhPu5LiHJD5+hqPTRKzDGOv+f2m3KfRlBK/Fix
vmzedeS7ti5sbh264+BOlDWUEJkP2MSL2T/4TnlqolOc+FBHWbCSuHf+0B50tdiVCNyTo6+cDsmF
zc9YGivMrKgmX/l6ExjUcAtrqXzY3nivt/rWVL9N8SeEoY6IZ28N4+sEM2pvrN1tLy9pDiWC1FSO
GaJyxTEgP1M1lKPT8OxBxud6sL/UHV3VNReWFA0AbQOtW+Dv1P9EH6acGllTCrZ6nv5Rj6G6K8MJ
1iEIKkx0LbPNM5x4x7mHFGpTNCtNQkk4IMxSHHdADOPQi8NfONgSIKopiKgqOT81JqDT+GNdw/7x
Lo5/rnjTElkEb7oyJeQ8LtxSroJGBrNi3+PpV2G9ibKCAfT3zoxW38l3D0XxecWm5Pxc2hSrIObs
aCXNDs4r1MzNm9BCTOUh9o9oitbIIkA6Ak+YR4XruGJYtlhaPFRFFgkmkHTX+xr4Nds9cnRCdPX6
X2r1PfnVqMY2SJilbT+ayAdnytpjfEl8xB22mZnkUzIpR7J+bdQvtBrOUt6vzHovhVff9ZiZhCQr
XwmDktYyqLsLS0Ju6SKXowdLnSubuy3TbEoDKZO+50lkeMxObgtk5Sf1ISxDyDSyY+i996fxP8NJ
+A0LKoa5B87pn7Bx4bpj48+xuqy2VxRtC1d3CfcccATbiIvtyueUhQLeDCpYXYIxwx3XOzv5zRxm
2hQxUllsTaO9S8u3kLpYzl1lIjJgup80kylLB+1iM4OfCcbwNIHwdN7Xuv98+8dIrjzW/fe3CHtv
631sdAV9MyRxN2UOd6T3PYHbw7adzQzTbRxG29Xq89oGLP9+sdkeQ0DLc5sYrCXPXunuhtw5uMOv
VywNJXimgABt8aq4ttKUtsXIgsdxnbW72j0anbdrW3sHzcav2GUo3tjGnXp32+iyX+KpgZ0JIBoP
MXxaeE5AvtzZaqhRG0kB5felqWwzw+hWbjHZ2by0IlxisNrAJzZQHIF6/diG+l1XPRkDhYG1/rnU
kEbgZkKV7rYqLCcbrb7z0Ro65xS6YEQay2NhOb9NDuBBa6DFecXuURUwmeijqS3OHkE5AIlNYTKz
M/1hK5+KbnfbgnRBy2gd6bHFfIHgeknXgNtTiOEZtKiIOWgqYm/BabX6J8sz9KVb9T9Dws51k5LP
42JIC62zk4X7KtS38djfU8XfaU0P3Qg6F6oX/6Qs8PX/tkjBPUbDCmrEijhf8x0My1X6rkTbBjGX
FTeUOjvvKkpG9GlNS7ADkQkFF4s5DfKpLaMhRjbvb69EkiKD5GfubXk82Txqrs+wkdYDulEWOHs9
39HE9MmUbe1L2sIGSzvYGVeu2uXzvzi+tqPx3fgPMNlre5OC5ikTfdF5at/HPQyFcEHq09q8sNQJ
L6wI+2ZYuaorBaDw4XeBOLXjPIHsn8vvt/du+Su31iJkDSWZKGPhrGXUIYxKq301PiTjGzT+tmW8
8p3WViR8p8zL6aaCMD53JZr38XQqwl9j9VmP6/e3FyU1BDsEJUoAN6qIou4SpddaFddGK2dnVp/Q
33ls1N0Y1Cu3tNQTLgwJtwfYpNoKlrdgo5UkztryPPOsb35eWStXhvQ7MaoIhshbhgaFK7hGKNzL
E74Tw9tb5IQSWmwf25ieFJrSv29vn/Q8XdhaVn1x82qgIVE8AVThmM38dsh99ZhN7tvW0X7ViBMf
82z6AWVNsXKspF8NLg+XYEGhUjxWWqNnZtjRwXfUtoDXiLGBIvc/5KbFfHaIAsvtVUrjEiS7lmMz
oG2KQLYG9iSzsjCXOhQqrSLhJmaaa8XnZR5C2dflIQnpCf9zvZdzDU1QWcKRu+DXOMOt8bQeYteM
CAcrStysdxeISqKdWgtOP+/Rhuvqv+/XgqE3YGLhUSwWd/2yAqbtUYhoHKP6oPUVTIlKXKy8DiWN
DxOk6l8zgvPFkFy2U07ap3kerMRxZQBUS7+ldZwd0tSLgcpqE/rDc7cfPWQwfB09QajsQ9iHbXvf
z0m2GVLbuNPCyCMznYMT/B6rUwxL2UWMm5c/c3HmizMyBrr9/xE0iJQU9kDLHY3CADYBw4K479T5
D4aXbHmKtasFKFkooMplO4bpuEwLCaYNCzIQWMmJbqH+AHzO3ddmvoe9JqM0Er4152jlYErTlCW3
czVi6lIlvV7sMNGOCiYySassvX3ZwSgIR2iBfv2QwFdfwwEP//82d3kQlW1Rfq2tIn9FqF2YFMiW
UPHm0F7/hjQe7C70dS4P7RtTbl4MeX3y47aLywIflWgG6QC2Oq4lBNkcOsVB99HhgLpG1U8VYu4K
r+b8G934oFlp/f6p3L1woQtrwq5qXmGruUFoiHQVuY6tOsFlGExPNDj2PbJ4Sv0tM2BVzdB/0pv7
20uVRT/2kuo78HP9RYfb7ydcSyFkjH62gxMTAb21xG+JOi/Wd2FC+GLKOEMePRBgzQpRcT066NpD
M3V3sfqxMD5ZaNysJWbSk3Fhcfn3i0PZWojCI/UGxsH8iZyXu/HQSIHVZtdM4a9YO9zeQmnUvbAm
hPZMVWCZnPGWGODsXNVvl5jbBfUrig5ciabNBDdsIqrgJr7mIgryB9GefK/iH3F8Wp8SkPoi6Tko
4aX2yIV4vXMdvXVkuaiupHH30BYFGmAfZxsUZ2tDo2duXANSbCvkXRx1xylz1yqSsr2kekRLz+Cm
NFVhLzW7Qspo4Alp6b9T4C9U7jtM3/5gkuPNX2cPuY1p5ohhzDCySM0RvDrXPX0co4FN+5jGxm7h
fy3CYjPkK4dMcgIw6Hi8IW1Cp3j5gyWYHF+jVQkuCqLe+K2JUl+sQy82eZ8sKzp16ql11np5y7kS
zh3wRwaPQVnr8GQJUaxW7Lrq7Co+1x4FI9tWPqK88dgqlb9DwzT973GZKALOGZQgNAOW0J8ozGRM
zTH506xH+XJTao+Du1L8k5zrKxv6tXdacQ4y3I/jc0tXbDL9U+JMCCo/Dt2nGnXYV3jJUhyHqokK
vNga8wdyEyPo47M5/2nuZu2msszwoPtQdRfq8F2pgoJHpf3rtl3JEaC7wzuWyRW+nZj+FiT2qpci
uuEN7mOADjI11H5cAa9Kwj5pKGxIYLYpPqmCbzQQj6pegBFHB1fxq0B/6fYqZM4HHJyBO29B/IrR
aoSqmQEtJz5DB+IyIh4dbDBzuf/+thmZR1yaEe6WxoDePTPpV0cp9BnpQXfvdRSSsp0Zf7ltSRY0
Li0JdwqFmMqoJxbkTAelR54uVdUvo4X6SA8lvLtPjf8+HIa49sUWCrEwN6krq6oZnw3vu+UsIi9I
XG0Yjfi/LWwJXheXpedMbUMOFJ8D7d4cYG5RivNSYUg+QY2/QbVrJRhK/fvvssTiedwbVosoGf4N
9Xvp+CheLexvXfb79rpkdxn7R2uJURMKNCJ0ak4sL8kVHyxDDqbGyb7qhg4bcP0mLtqfVX/o1V/1
L6jf4XdERvY1u0qvG9QgdEy0oa93tfb72m8giT0XLrCshcXW1nLGgBE9LB19X81wyPy8vWCph16Y
NK5NQvTjz0OGyUHT3qZduBtzaNtimASa5h5hin0YFK8IyEtH/3+rFMIITH6oHelJck6QRCtDOzjU
GaIAxaApmzpM77KhT1ZMSt2HHGh5HcKlIXaaUIZGpWSBferpvqPxGlMTa+yV0rLUiEMjgHEWpiVF
bqYR0W5GCyjMm913UHZh97zayJJ+LR5Ty8QKhC22cLrTMoyhy+QdEw1oTU+MA6k/UNAAYWpv9Dvd
X4nH8tNwYU845olShHleYa+M4qegWhQZT+78qEUHtFdRX4aG37hP0q/l2qtRupd/DYuDUJ5SqQyS
G1RJtfvcZKrMdiGj197ddn65FcBgy5XJeRO204V2uIlGGzQGRVinONVpDfXN8bYR2a0JVZy6zJZw
dTqCu0Mf5kRthpHY0s5JnT5AZ//9tgnZOhYIFBU+aBcgo70+xLYeDstTnxIOqOYp/256z7CCvcIG
BC6gwPnFL9qXuYUasxVFpKOoujCblU31Jqbke9uKLAMAIfqvFe16JW7Qw5VhB8T5+gmJr/3YwmyV
nZCLXblQ/gx3iYnupSUh1tpj6gdZ0XJRhkF9r6RWthmBFt21XYguC7IMu8BonSdVgdGtMjP7HVpf
T80wfHUGJ9wowTwe0Z2JNqXpFrtwiqqNOiOtNqL0uU1r97NrBwwsF8woN0bgwSmOKm0WpeERXvHu
3AK2hjqQV0ofNGssD1J3IPlcgM10gEUUgV8aUGFQ9DzDEL510nZPWh05a5fVHzzJix1kIJKpG4ZS
QYNdfyvDn3ksBQBTkQwCoHryjAnZaER68sbeT3r8rKcfdHPBqYL7qZ9CO/6kxdW2t98Z+Y8uhjR8
KO6b4Q2MqZn7BAz6oOrPgaJvkbJs0zcKPEsbnPpw28NkNUJjSWKhL6V5Sk5x/bOzmFl9FbWZs10+
oIbzFPXgMefi3grjnTrN5ykOH9sMVC/CBd6mDyFYLbpj1TSbwol2umOcpkjf+9WkrkRb6We7+GHC
KU4MOy4bC5Ct3Y3bMS430akx/bvby5dGIwY9Ab8uXCbi/FlVTRUfsyZxG9/HHhq86koskp7gCwPL
Ki8yw7CpmkmJMDCkO3gR+fa6/iEJPt1ehuwi1C+sCIl1rbkeX4DTq1tvHJRFAJnC4lcrHhXef/hs
t63JapjAKpl/Br2B14i71s0uBN8Vn4b8wdAX+XLGBMcM3Mj7ptnFtfbAs7VX1rLs5QS9OGEXZoW9
LHxFK9AV5zEe7l2450yyQBSu0VpA+qNBocpGC6DTqjUIseyBdLnc5RtffMMInfY0WZ7lho8w0dZk
YRpzP5a3r0lDb++t1BaDpMuswsKoJkT8qQFQP1l8yd45pQiDITXK8HHa3zV+RG1xjbNTesguzAlh
P3asqDdr6hte8J0OAPPUz0W2clVK0ybw3vCRAZGDOl2IjF6dmVYxAsHW/dHeamV4Qnhem7/7DJZm
kEggAleiFgnTZV7Hz6/Zz39ti8E/n6usHwdsD+k7f2ruWhNJasvZlO4vL3pN/eZiobrw8cJeqQvE
4uKzwtOBXD4tjh3ow6cczeFXwBuhvIdlZRnsoCcmxG1TC4u6GCitPJRWtdXRSXLVcaWsLnXGCxtC
CJ47KMGyQYvPjYp6T+tup+y7Xce7AZZnGjO3v5TUFS+MLf9+cco4DlMB+218zpzyM2r0e99y/lER
VbptRh68GPKEOoJhatUVTrPdVQHK1kzelEa9maz0belbD2V26oviHtmLN2V+Kr1t9mPF7PLtXwQv
d2FpWnj/aDxfL2/s1NzJZsxWfrMrYmeblc9m9bHtP44oBxkoNRt0g45ztQZdkl5xLvk8lwD0An9O
58W+Ktz68QxpPSTlmbN1onG8H3y1Od5e35oVYXm+xjhnrS9WIJncKk457fyE8HXbivQ2pWe/cBvS
wBL7zGYFgDsbybqNONSXSrC1nVOVC2gKtyNjEa8yBwEO3TpqifZyPi62LulGKzSQLjyr0Oobvy0I
htqPcZ69Yu+Wmix4HvqCjiuEjck2nWgYCMJpO9ONvZ9Cc39732Rn69KC8HX0IDYSXW/ITZ2fRUNT
139bVatpgcwHQKwBFAEGANOoEOcVxNNTZeCerJsTk4ojWsZxsvM0dHvJ/aftmD5q2R0af4c8eJ/l
yErWKx9MFrAYgaFPAOkeRBrLL7z4YFMy96gN8MFMuIPha4Y3qEPEx7Z2eWTvZit5fsW+XtgTYpaZ
eq3XZthTMvee2dat0ZWPSjGtZKkSahCT0R7DZIoRThLaH9frqoI0SrORYbCuL3e18+gN06ZEthwU
GGpa0IaFSHbyWjByBJwg4/3YrTFtSz3o4hcIPhrFatnnE7/AzT91tXWYM2/roqN0ez+lHqQBWWEk
3eI5Kny/Xu8VK2l5jLi+8SMMbHcbIqa5u21EvpS/RoSPFjPxnPvL0BtP96jST671E+XMlU+2ZkS4
ZRKryY1hXhKrqLzzA3dXjkiEraFFpVb+gEigJGPWeHkXXPi726PNheYWFVK7YqK+gzaq6dMR2WYl
O9zeNenRYmB1oXgHeuoKLlhqRTkFiNmeQ83eO1+UCaX34s4agr35qr0Dj4G7LZpEIvljGhYWBYh5
afWp2zz4tkBGm2ylPCm7ShbQx/+MCA5tmK1F4Cfd8PTI3mjzgGLQMDkHw8xyeHeMNcCedP+sRZuJ
h/aC7r3+VJHj1ki6qLi2rWiUitp4C/o9PChaggK6Z1LcjoZs5Q0tGwo0mEL816oQks0wK+e2plEw
N/VJb+atranHSYM2pkDArvfunanf6d/N3juMkfcPyO43jhWc7fjdnMQnQ3la0BILW8NtZ5L6LfNr
VIaBp2lipZGOaqXPnkuuR50kcY61GWzdVT6INSvC4q20aSar8rgNVB4Y9LS8Z3taq2dK/Yh27R9B
LkbYBCNDkKO4O4fJudDdHYxnvgqtEVLXc7/isPLV/M8QwjPXDuQXTBVMqAb+qWomvYnSYbtBKOo1
0fHf9dDdvzbDy0WNm571lN6409EVtM1kl66SUS7uLqbDS5f7/28bg6LXZswmVhb8AJPHvn6gdfaO
kVQvRnyufVyGfcBrr7xlZNsHZRuz1EwCM4YmXC3lgFD5rBJUwuFDOP+a+scuWqsBSm3QraXqDNCd
ttn1ovSiTFxIS0mz8vguLMw7JhhjK1z5QrKtA7nFXCEp6TLWfG1FUZwm6JI4OUfNtIFPdJ/QSaUq
rCn5VqlQk41Xtk4WuqxFJ2yZcnMsc1n2xS1jMEdnzH6bgKzvok3eoTkczJGDHGfvbksPimjd114T
LwGvwCu/AN3hnL026o8pcqJDlpxN80uZH7jqjsonK9xGdXm8HYyk+3lhSfAMa8jrMQ/q5Oz3w2GZ
7gr9Q+32DG4TkRDFDu5UYy0Aym3ysGDGg9FXkf6hrwa9MOYhOXcVgEcaXMWxbI30fvYStEWSUd3z
nttHSWyvIKCkz18IG/61LMSrqUDXM4dY7zzVE8NzaMVX3fTYdRriTVsgMOFGR5Gjjn8Ay1y5jWTH
g9RhKWtBicJI6PUnzVOGzvTCSmCrTj6P+TTdm1PyJZrsYCVUShfJRIsHxQAqibYpLrIK3SKNyCON
odwXvnWIwm2fFAfrR2PYD335KRu8XeP+c9uRZOfkwqo4nK1PvttnJolloT2G7UNeKuAQP4zBCcHF
la2U3TqXpoQojZosNHAx6WVG670Bt1PVj00U0Fx5vr2mPwhYMVBfWhICtcKa1GRBuaDenkfpvooA
aozZL1A8iU/RwukPiZpuzIl+jj986bJjPJ6K4ftc9G+GtaO6HMUXPwY8AgPFMDnQPr72oM4JMics
qObZaEGjUzJm5eH2emU+CmP8vxaEjY1oMUCjgAXY9nZd4uzZ2NW0Xe6fTNjQbiETfDGBoPoOGR/i
s+c4tI4ps56FyiQAGaHv74a53xTGqG/arntQ0rVhSKmTXpgWDqFba1Hhz+TxdXrQiN/BuPGyGjrj
djvYq6QUywd5+cH+LlS4q1wns0i0yXpD7xmQ3hbB6kPbJGhQ6eqxMY/DCJWbp75tY2UlxZS6CmNM
dKAMaLdfoCD92NEDa4HIBN9d/3cQrBwM6Qm8+PtCiCkj1AWSGmQROgZlXb918qMVFnt4UVcWIje0
SJItiqokMNc+H0+JN6YTRVhTL/ZjOiM8pB3n/KCABr7t+1LXID+CK2XhSRL75pYZk/ctKKY2U7cN
6sPom+6jxt1XhrWr1wDi0pN2YU1wxNBoEnpWbKDiPfouHXTYne1vt1ck3TtSF7oO6D+8kImcdS9v
elj9zmb8oVV3hvEthvtgxROWL/3Cx/81Qkn5+gO5KCSEpcJjBk9TIOCFA1S3meD+RZPoTjHiTTqu
Ff9lE9ywdNGaxCeY2hQHAWM/D+vBAJfVjR8H651i1LuFhBcU68FAbRM2hhF5JqfcW4XhbMN2m+XV
voTl7VRm/13RA7eEYgHMMzzWmghT9JVYS9qG3xLBhtzO0WPxJ5JBneW+ppZ9aUoIJ+U0dEmX8KKL
1fDYqPWm0bSVbFB6CHiTwobEw/QF6Awm13CwR94/RvOoh+4OAudNZc/bNIo3qyRPUmPgsMBRM4pB
TnTtOp7b9UpbYqxuwk/ok7ZmfVAC1EJhJCnRAbh9GqQn7g8hBj7JGLxwlRvc1W0CjJ9q5ZPvJNs6
P6UIEN02Io27yGYB9wVcBnL1ekn1gAS95UQJw3XKNyt2pncqw7hvbxuRnWsgX6DbmbeAolnwA+ZF
KysxyuSszvkmzh4pIrVAR8Cd592KKdkngq4KGDFyzNS/hDfdYGWlEg9Vcna0nTobxzwNd246nUqK
Uki8HG4vTPaJHGoisIYALOK9db17XpX2Vt4RS0bV3mQF0qqxt+3zteeHNAG5tCO4Qq5OgUJnmZZD
eoZidRPCdOc0nysQPDBxHTS33ozlryZZC1zSD8cLnC4BtNpQC12vr0/TDKVLYkXen5oBBqrqc5j9
k87x7hX7yHgo/FuM/YIZuLaDZieg2Ig3MtxXZVLvmYEIvTWFH6lrXBhZ/v3iXdyHRRLpFa6e5DS7
wFmkH7TEbkD/noZ2jW/9z+tIvGYg8Pt3SYIj+lk+DN20xIrpkCuo71lQdgZb7WvZHO1CP0+z+zZV
P9jpvA2Gp7AFadVU98yYzaG+i4JvWf2UdfcgNTyNy/09I2fdUkEaK+v97b2X3YdA/dEXMyDbQJfj
eluiXPPtxmTv83TrKd90W9lb7T8IDCKvcM8DJXgNnPXSoLAz7tCYkd2BoFVrf9d65W7Bs+bTSn9a
+rUvliW4Li0WZ4xUrLTdrxwSeiW5U72PVrxLyzXFL1kMpRPOu8BgBp9i8/UOGuDnlHEivPWO/9NL
7vpm/Hn7G0njzIUF4eKJ/VFr3YoqwFAW+7LOYqiwym3cWtH+tiHpgWcGyoZ0ixqLOAwVZo0bNTq1
Iy/+5lPfS4bT4EM6s/bil36dCzvCgVeLaAgshSIOFeWxH5B/eBijB8gtjmXdo8O99dMfof7cdfl2
Gh+8oXx04uAJ7vG7fBrpZDQrG7z2e4RDUFdQx7YII59h9wzju8FyPhSLFHvVHYM2WkNGST8niRHl
MnrIpIXXDpMAlLeVvuDIeWDjq1Pdz5thbU5XVrNakK5U5SircEddG0EZ0RvmcU5oIg9fqtB8MqLm
QEfQLnZUsQ4xuN6VXELGJGi48AZTV2dxcMpcm5yTRd+NMeRz4BrbQbnrs5OPCKlDc7d6sItiZ5oQ
MjET021t5+t/91zSGJcWFC/0F2+HYvCmTElzbCvvlLm/9wqmktNum6trUj+yM/LX0osHBNptjVKr
fD1trk5hrhzgrR486x2Z/+b/sibQ99f7ScmodWwbS17aMlQ9vQV79ahk3VaNkjWeT5lPXq5K8Ekv
SbIoVOBRimb02pVvtftuzL+/Yj1/CqjMeoHmEW1oVIMyRNTP7XA0zfAhaB6Totqmc7OST0jRve6F
JSEkW7WiBKrec54nd0vpxgP+uvf8ncKclNbY/wTD9JiO9dHLsndTrG8zJ39y0uLdQiKlzepd873p
0uck7g9BoFG2d47J8DUc5rtJbbwNU3/3odLOG/CWPKHUtbRLfpBg2bIcFCtRHxDC45AHKWzy/Px8
mJ9jy4DM/lhPPzU33LrWtlGSB4Ru31iZ+xAG7YaRz5X4LHVxh04kmPyl/CuEw67oygEueg5T5idH
LXbt+77IjE/GrFVvauUVUpZk6ouQO68qlZHRxTkvUjOULcYYyQmcjybgzlQ7+9DmTB9CSKrf3fZB
aS7NhBSj/DBQ6Y4jOGFvT3SLFWwV/rteKY+z4xbbIi0/UAg/qe707Ab13vb7g5E1727bliUKl6YF
r2zDdiynSkvOKRPwKIL04JR6fa3qKj3JrkOxa3mjsq/Xm6kDHiPXo25vQefKSaZHt94RkXkIL25Q
LlRfPS6YayOzj6xfU/ikt3l7Pzv5fZjUd0nXNRvgRiuFLtm2AWGAHQVpSsooQvZTJEZTObnCQ1hP
PjiUX/WiiVdCrWzTLm0IHqi3Sm6Hw7KeAFbY8bGd891qTirdtCW1ciHOYU5UMOJW6EVbqUdUasdD
GnwraTmEUXeIIWz9757mXVgSPs/k8Sks38WS8Rv9g43a/75tQLpfFwYEJysr009ChEvOkXqknLVJ
wH6spjBr+yXkE3Daxj6TytwXyqORUmSpH6ce8tP88IrFAG4AIc+APCiTa2e2BlSb1JLFMLdT0DsH
Vr3aRJA68YUNIR0DU5RMaYgTo9bbN6jWoGp7exXS3UIFne8O0J+35/Uq+qZlcidL0nOVFPu6aY+t
8VQl7T5gjPa2JRmJKm8d2Jr/DJ694GFhaieocq8jxDTRsNFDEjpFSYadZvXw9Xd6kDz0ga9CAlMr
O9NvvxiT/9ihU/Rg9Um0K1TYOB1r2NSuYv93x7z6aYJjOso4xugD8brs6+0wntrU3qxO5cs3YEHn
LlUzaOWFkKQEfdaNHXgIWGt3AdCBOHge0Mw2gk3hf6JVa48nxek3ZlBuI5v6AsM66iZ8hZg7FzSl
cotMAyCeKWSIkaP1qlNQZXBq5dAqey/Rt0bxfPtzS876lRHhxpzywP3TazgvsoeRgaCFm2xaZ40a
UuK/TDQxusw0BdeyKXy5NBwjcgQgBErs7FBwhOZgp+DKsOb995MC4Qf1jgWcyTtM+Hp+ZjW1rWCJ
37Gv4E8Ku/KgOQ8WJD63t275zUIVyPSYpwW7DtEMvMbXZxLNEaNVWt7TVJQZv2rNk5ODHZ+V5iuV
o2LbR2WwcjhlX+vSpBAGvNLOWkujGgH8c1P60/vUjHdBrO1ur0z2tZZxTYi9FiIYMY1Kai3IZ23i
aw36sOnRxbyr+ruwe2tZ6ZqyqSR2MuxFfrgQP/GMWn7LZXqY92lnMeV6TkM73+SWbm1Hr157vko2
7sqK4H9qWiLTSM+clOYwduMmWWSsxjWWL6kVNo1pECjhkXK6Xgs6XxXahHF6RpE2bOf3NKzdtlpJ
NBe3EtzOQlz3XyPCUvQ0jDIX9dBzVTjDHuDKB0gArF0Yt+4mMot03yqdu4vneOWBJ18cpeKFJRgF
ISHBjcOuA6VIkVrVxminVg16iMOwc7r//j5hfX/tCAc4VbwgspFfPOdlfOfln0Jn2HjFuHX6u9te
Ljm/GAK9t8xaAt4SDtNQV3CK1XV6Rr/gzoenZKebb/RUv+sVDdbDJLy/bU+6gYwW/JEshShcsGd4
XR06dQ53WqYfeLfuFNS+UmfFPWRTpHCgmITTBZTG/1w7IZP4s542LGsA9U9nIdggDr53EvUxZHR0
6vw3g/tjiJ0vQetv2/kU2sBG4HFIPsJyC1PAs5uvrVwST65+krByywstn/JGutBp97xYEiQ/uGZ6
aA9ub7H0k/5duwj70Yrenaa+Sc+9/zz65p3WIAvtFNt8PGRdseI/spc8TDCoJTK0u6TLwnEP9aZl
a8v0XExK+6nL0vi+GjTgTQCutkqW5U9u6Xbvc2h39nOcxDskK7/DSRI/VX3ufbm9dKl32RDFLozP
tHWEY2MjF1DEM94FC9xHRa24HxwV0Z9g5W6QoZB4q0GMxGseZRVd+JjurLezp7DH/pwOG2pVHYHH
yuuNWT7B0X0As3r0ze7YwzHtq0cz+Z3R40w+JOnTGK44u2zRF79FBCEZc5+ko45jxQ2PLrru4Vjs
V6cmZV51aUVIxBa8P8o8fGc1+awUG9PcoEJrWF/XmsKyY3JpR4iwptFkjeFyctXS2GfUy7O42VbZ
M626ldRF6ro01qkdLxEQ+tXrINHGthcoKhvXV09Os6P7R2yYrZMW3+vNLlQ+KM4+0bZx/+G2l8oq
NKTWfw0L+WZpDFxt0UCrc/QhHjoN3X42NsV4sNs/rTPwQ5u+SlecVuonF1aFnS27Og1Ct+OkxvZG
AUu6iDiuvhykVqBydKhpgac3hE0Nmmxq+rkilYEKKGjg6RvW2S6kzkjLFqCHCvROZIVmtE+p7YTj
B2FkaNTHhDdBA/sJgmXpGnBLNi7M1Qin1oJ20uh/XbsJ6O1M6c08O7tmt2917R48xl0wH1r7A9wI
/tDvg2pvVd/i9hUfDKgjrx6G2oHXLLtwkRVGZLqBEzXZ2S/fDAFNKrTu0zUjsq1cLCyTrgt0QTBi
1VpmN46XnWvH/qcb1I/obB3GTP9YghQa0be47fvLxXuVuBEzwQnB9EPnBnYK4bqYRmqyShyMD5DV
0dxTVO0Qkoo22kNgmMegGVf2UGaPpRHvF3E2KBCv99DNkGYbh3F40Duv+Jk7Ub0lsAc71ITiQ59b
32n0uHdFzCjK7YW+dBtWCqcwTwfGQ+FHF1aqVrY/1uowPLQd4yuZFSbvx8T+HJmzd5cnyVvVqP7p
WlU/G3ncn0OUIu49I9dXgtyLz8uvILYxm7oclxdovSGHlbNVwvEh6wwql9/y3NqkXnX0ygeVlvjt
Nb+I3bw0gdhYPDphJ0SS/nqz695KyiBx+LjjG3jU94lpPQLtuItye8WNJJao3VNlpC5AVfPFnafM
Y1ajIfQwgfGahmLrucleV5JNFq6hKmSm+Hzw29MuZiOF7zjNjdtB4Dc9jEDhveqEtM5ChJgnn25v
3rI5wslgggJ0+KLbtUC9rjfPyQpbm+JuetDjz0H1BQr1239f5pCwegG5Wygr1BdxzPt/pJ3XctxI
k4WfCBHw5hZoS9BTEjVzg5Ch4L3H0+8HbsQuG8Q2Qv8qRneaTpTLyso85yTloFSJzdHNq/AgGN8i
KXPALDlRnt2aCer6GaFvYTiT/B3k7fG69bXRAeScozKyErx0L0eniO1E/3prcHkBI7Pgp0AAk3JL
93tlrdA9JGlFgg764TL+awYprOKGgnotanu9EZ+qULzL6yqyK9It10e04lnQjyCXw9aQaFmx2Bey
PCHmUPtMp150u6ajb19X9HDncjn9GRqheIuuA4W2tP5r3XG02UjkEm0DyQLLPH/Zh3shmIxwHFNt
cAs6wwRSM2/H8q/l0mYj8L/xH6QkYCZeGhEVIZcSORhdEdZ8XWoORmR54zm9ul7op/IE5VpAn/bS
yIiSvxK34ei2yVscN7ZExG71jrm/vlQrTnDuJaKY6nvlfJleyWVfrVr6BbiJ/ssQDhqVnCS5US0Q
xd0W9GHeyItjzNGa3x6qgSbAstKnKULjhU04uSTDj2nhf+mm9GZU/kSi7MiyI1VfW314uj6+TzEX
a6VoQA8ph4HjWGrRDn0mlHzK4DZ6ZHvqU2YmOxIIGxt+bRZxtxBuZzLZJwE9C5xMkIfG6BaAOmJh
X9TKWzIW921huH2SbazZisOYS2GoIL3L6S0l5nJRraq4miY3C9vqzUyTtrPBkpnP16dubQcibIPe
FN6dVVuEq/WQ6HmkaqMbBjUtf3ULn6FoykMX4+1zqZE3EOBrXmOW7uUvWW3S2pc7XmnU3vIMZXKl
LD2JhasEwq+usisjPtTldEBhdSMOWdmP3MpzqgptEUa5cFN11Fq0OA1Ed9KafSBN+ww6Y6l80+tj
Ku8HdUdFZcPkypxiEmgOIrE6LmphsmmjWkDHi4ZdZXBorHQvDKh1vSnlxlyubEjk+SQowghlcanN
x+KDHxwng8yO3oquV0t06xoj9d8c1dtDoQfmUUjU5EGcvPJ4fcOsLOCcugcKO3eLJbe+MKprYZ0Z
8uSGw5NZtwcvcWNJsy1P4wEX2JC1r9tbG+RHe/LC3piYlZerk9tpZyN56pt+b8lHPbkrmmRjaCtu
hKr6XC8A8WuQy7k0lWmakeVjOrrgco5CDUo17fZV723QN1e2Bw8NPNUMo8La4gg0Q9lko1qM7jhI
kR161RP0wqjt3KbYqpWtmXpvbID2hklYutghaRxXYZZm3C+FEzfxV0Glo5tWyzsTUvn1dVqbvI+m
Fps+N0ZZaSVMJdqzFEs2Xt+bNpzVyl4A/0VZR2OVZlGKywXSeOSITTSMrt7mtqQ+qL/ajvo66lFb
Ca4V74vbJcM9i7JylS12Hfp6dK2KcYuoFdoCiEV5ers+X5+TIDysCJzgPnOhzHi6y8EIdC2TBlVi
MH7xlIePnn+C7FqI56r/b1Xk0LiJxS/Xra6tEiQV/NLcfUlchqHsSYS/Axl3rwmjTbPXk6LEoe37
7d9fydA9yauzXoj1LM9SpESK3xuMju3geyUidLx3rS1S8vokapiYn3jYWRxZU++rURdYJ/p77Ubh
T+z96A/hQ+a05064H7dQFyvOjxrBrP9Jim4Wor9cs8YnbWUIyeRSMd/5IuDH1BbQS4jkm2ocbwJF
2F9fr5UDPNPj5yY7cGDAlVwa9MR8CpK6mFyVTrl09My/hgEFeA825qGY5F/XrX3WtYGHDGLKpNsY
MQE2L81Zsh8Y7VBPblmq/Y1i0FFvoMzlGHHfnwooLCjUR6Ud0svWjcNBOdFbO3vQjUSv7HC0GjdO
p63mKCtHkVIuAQowWgQDliwZWaLVhtw0BEJtIBI/ogrZlcUWq28lTID5Paty0S+JWHx2PR/u0kY0
fVXMe+ISD/kLD6LHs5n8SowYca5EBNjfxGdlyDeO44pDox/xrI9EAgqC3+JVKLScdd0YGZs+2F6d
7boRISZ8dT3t2unnxuqujpH6O/9xLnE+l2P0hpJlrxljZTRuIYsnSFCn0tO/jO2vJHnQvK8QP+5o
DGNMu7JwS3EvwzMuU2IY30m151QMxFOoxPb171rb4+TEDOBsuFocxuVnBZM+QQpsJ1dRnlX5Luoj
W53uo79XfKNJN1JN8MggK6PouPDpvonuiqxxePX+q2q9GNRly+Qur/5oUvMtClXHtB48/Ubw/v5J
hOH3/q4oOZONWuwtn66usz4nh7j+WdL42CdaMztH196qfwPNDhAAuz6jnxcauhxFKS4WpGY+gfxH
EflghO4nVxOze9wKRbaWFSxuWxnEe3+OCqnfJdq4Efd+vlxms0g5s7l0+FmLG623EAM1GryHnrwK
yrGxXqZww0N9dsCYAPhooXsxp78XU1m1CRSfABPI5YxjuBt7BdGEbxbdMsUuP3h/DbVkz8zlNPhf
5GzUZazWGkktaCoHVExk+ZSrVPcIyIN/pSLcqHh/Ltm+m0J/giwlrXA+vRrGSR3wvpNb/MrK7JgK
7a5V69uqGeymDHaozh9qP4PjErhDfd835VM6odyQOHnrd5R0e0dNpI0VXdtIbFiT8wIOij+XRzMm
NyLNkkWulP4D7N8eDy11L/lU+7cNebONEPKzp+eZxhEFCDxDG5b+iaR75cWqxAz0r930U/n7+B6y
BKwFCk8woT6pc6Fyrmc07BRdELoHFF04F0H7TTDCjUzjZ6+OHQYAVI+sA5HJ5axNJl1zlDIUXTmQ
7UhqD5YV7mBMuKMf7DxrY43WTh2AGMiJPDll6iSX1qpRS7XGnGcti3ZeUuwKaiTDuCm2P7vHy8QO
o0IahScteCBuyks7Q6FV3JA8/AS2vx7avdLSgm7M0BQvd33wO7OqF2koHvrYPyoCIhibeobzvF37
gsVuZB9mHpclbq2JDkJQ384ewPKtmzE+EMQmYvMNkZFD6O3QQY4bZxC3EGyrc00vcOYZqIi0fIB4
ba32XcMciMW9SUE2126FZoPgumoD6UmuRBIk1Iou51kTuqRoOh68ev8jm56hUGzmNteONSE545gp
baDWLk2Ic+empvC4kHT5Tgimh8SL36CnflPkk+d1X5AvM2g4sJGuWBsYLze2KodjTk9fWo2EpIt7
MRbdIq6dqLoT5Afab26chtWhfTCyCCaQtqCArkWiO3TWt8Jv9/nQHWDXOoUpO2YsIxFtHNI8Pl6/
cdfuJUJT6qQquC9Gdzm2kC6CQd6XpHyqL7rxqKMaq6gPzGxEo+2xer1ubW0mYTaQzaWSQL1pcRDk
pBgppWDNaobvteC7wlDf0iXl/B+YmcNhyhYAKZeF37FUdXSR8GOaTGIn8Gm88mrhYK5b+Rz+zbR0
2gBQoaM0sizAWm1W1mBtRdcMTyOw/055MEiDd/FG2mVt0tAPQBWB96IF7+ZyiSpP8aOq7vD+UeWo
ARJdfmBL0c+/H81HK4ulqTIlLdugF93+qa3fpFmY8ShvAcHXLhgcMOlM6BnUDuahfnisCKxLMY6K
CEnoPuPX1bZ2Bt+xunG/ndBfuZXnppG0BuHkktdcvAmzQebtOQidOyHX5jbortsRCl0v1+ftM52a
VCZttFFqwy1RUlocXL5drKLR69wydUvje58dvBzJpltT/keQvlXlzotuxjf1EV3INHNDWN3JeGu+
hMJNcKLHnRrbnqP+VNpdnRyuf9rKq/jy0xY3bBRbmWcGfFoDWXS66/3IVvKdYe0z5RwgSfZPHz+p
yin4yoa6bvrd2S+uvItZWXjqmCVR+g7TVX4OxbPiHbWMbI0tSzdafUqjVxXF2e8Cevujd/BSJ/yS
C4/FATZ/JSS29TzpJCj82/g0qXvZemvkY6XfVtOdz/+c2/Ih+Bo9F76dNeWpFm4yE/7cZHvZxhF/
ZxVfG8ZiD5lG31VKZ3VuDfUwvEFV3vQkW+6/NpJuxyQnDcOOeG+2wWHqnYDmbXd1mh984TmMjjEo
wSg/m8N3rQjOqqv536XyMct2mprZTaFCStglU+xoLT3LvkbCn7r37RBib7Rxt7wn1K8NY3E168Fg
WOXg966aPZLrHtC8ommf7p9m/v9kd07+NfiV2tXZ8HYTHqbN7PhByx2dVSjdhJJvcAqNe8GJ/dfR
3CH32XTBLo6+5aJT6m7zED4NZ/9G3quI1FjtnkmzWZbqRkpf8kP+KAyOPD6oT6b1lEZfY+F+QEjT
7l+Gb6Vkh/FDd6/Hdi7bA8wL+Vb0Hqx0h+CAFWxMxEopnRNBoR75Y/p0wLW7dEDFaAr1wJPDRfQD
LMmY1nu9KqdzWuYIhw6Z7EZ5ktq+oj8kY9p/SesWMa1h3OL6vTPvL1dElgimJeIYyqeI719+iJR0
Zdv1Ye9ObBfAPY6kdV86UkRVKztT1bjmW0mLz4q6YF5K+8TS94p4tsZ/aaRmR72yHzR75I3V2AL6
Sgktf5FJOc3plySg86+IGJ/gNMdWr07mnAyDqmSmblPrJ3FLG2lzLItJldtcLgsrADAj3KCfbnzX
TgLHIn9QXD+mAbMJuGs/DCfkAEMaaqUB2o9k8/NzLD1ED4phq8Ip3IfdMY8dT951+e/8ENyQYDCU
p7y1ceP2VpuiFdfI/IOmID4gQcnz4HL+QyUgVk7S3vUgy5YoiafysTHBLObOnKMTpHurm/bNmP7T
Krd14d9NerCVXnmnB37aBICcERknpiUEu/wIM6oiMW2jnhrm+CCIwiOqJvRrCx7zWLvJUBUt5Arg
Gp4mJ8s2yjuxdDwvOeay9dya00vQjb94Yt8FlUkLxK6+60rvRC7ymRZMzLsTSsrOh+EhHCxEo7Op
3zfKQTFdo33uM6Bwhu74wsYR+xwVMbFgDyCXyBZl4MWdU4hKlyZm1rv0Bgd1E+3ytCNDuPdIFF6/
Y95j00/T98HU4gwVlaSWlV/1XLv6c+VnUJuokub6E9zpr4oW7pJMAPNH22hlvOv65HsXF7vsuQne
krqx4eSfOlO0W+VHX90oqerI2nCU09PGV34OQ5iQuW5GfEC6f9m/2vM7M6+DqXfRXjcOo9Adskyq
d6mv67tMoEFLLnj34AVxyzES8wL9ORu1i3ZCPVp2mWSSM9WCytlo20NJCfOgQta9DfwMiu6QZfuw
NG0cWcrzcdJ5NTT6oZbV5vn6MD4LQMOnQZaLthOzB4VZe7lXAb3CW7bq3s2RljJkpKVa1MiEXDur
U3estbNpHofxhyo4VnCHVvLBtOxMQgdVGs8FwUYf/5DLLQX2z48mtN2h+UB1g4oOwuHyo2QAWfPU
9m5ves+ZdWzyJ8lXD22dngBClZ0bTM1GULWynJiEjqOjzztrcF+aHEpYWVYsYjKunCm6QaRqI+hY
HRQdwGfpelplLhuyFI3RC00C8jHjjg6CYyPfG3Li1N0xoZLS3uTjBiZv5VZkGkn4zBxT8tlLUF5l
CUOfDIxJMk5RHp2ITu60e1+8r39V37rEO/hbDTFm97o4ukg3zQKBQKmokixmsfXVGKlaqXfNwrPT
8V/LEw5h+qwE3blN/+22EmgrTunC3MLRjrI6lvHIADu6p+X0X/Z/G8Itmhwbm+PzU21uffc/w1pC
AbNysHLVGHsSPaeuva8HDG5VHVZtwDYjowVSCerG5QYUhjCjkSrbA7jcTVKzMWhWlW1hztf3xIyC
FWeGCGTESzMNzMoY7iBDIQzv5OnUfre0fG9krhnTUV0EvVn8g16C06vexgF4x+4sd8dMXgWzPaP0
lsFRMjV10Xga92IZPKnJsdZfjaQ7qtntJD5o9DRt/Z+VaqsRTHiZrpn0BfHdtj721Zdx/jjrH9E6
+Orp7wWiaFAOAYqMEjhMClELJ+iFeYc8VAKAL3wu+j/C9O/Yf7vuaNeWF9QP1EVwq5/bWopCZviF
hIlx+FHL90N+VI2n6ybWHMxHE4ul1aBdc/HEA+C9F8OKbT0SjlNCPUI/VuK5bk5/T5ef540871z/
QIh7Ce+slbQ3oiYFRJr2cCXKB2n4GQjdPVyv4/WxrU4fGXK0dlByAeR5uW3lyFMbOcaShpDZfSJo
tlRkG4HHPD/L7Qkqi7oKTevYCYtdEGdTEupWNrg9mnr9noKdk5Zf4vbx+lA2zLxDCD4kS1JxyNpc
x0xnnoTqpZseJvV+3HwbXh/MO9fmg5XRzyE3tyWD0b+LwzEIJDuuBoRkNg717GI/T9osogJkhLrU
4qpODfRpPB5f7mBFVA7vJb3cWJb5Fz5b4Ldp2gPGa9kLIvUFXa20YnBNQA36t9R/KR+Rb7E3s1ir
/gnWERxscOxotSzGgnK8XHakMKmL8pK2/FtR2Sn1OXoYFNExaXZrjk+ZdfaT10D/aQWBbcUHrz+H
za/Yz1797Gs0dPfNqJzGLZzH6tH+8GWLZ00JoS9Xi5Y9U72qsmAryX4ybPlXFj75czvOcWPOP1Ox
5pP9vwaXN57kqfQEo1+MG5Xn5LEafUBHr3p18LsvlfS7TP7tpA5Z+qdmM8W0uqE+WF6EEA197kOv
FwfXN3NpVwoDaCpPUDZio9VD+MGKwqb7cDxCWUpoudoPkC5OlWxL3byYN+qW11+9bj/O4zzaD3a0
MY9jv2VLEf53Z7n7JxUfWokur56tFPqcG8mFB4X24dd9zJq7BICJQiDxrE7Z/dJs6lVBRLOwwc1H
NLWHY0fHun58/g+MUMwHDQSxDEuXRga6bWZRrXClyTdWITll8yTTFvj/Z2RxJoMc7oTmyYObKN/8
1rRF/dxkGwNZ23Lah4EsTldUqHQVlrFhei9e9FNAyff6ID7LMXOcZnwAGCYyAjyoLqeqN02zbwwJ
YcHwK7QSEtbeTWOUTptqO7OG+lO/wWPLxpeirEidizDYq9Ye/X82vmPFl1Jpnr+CWMcCnnj5HZXn
q01kqCxZEtLsr9OU4odphsFNJI8JnZoSTR/tsBdJ6kqJmL54QaECho4kaTjHlWGdOqB1yU5QSzGG
b5eaN5qWDbe0Smp90rTFVu1x7Xt5RswhMbv5EwbBjMxEaHpWRq1BtmVtKvzKyzI50ndmdDJPC1xj
UoTj9VlaNTrvZ4Q1ARksn02DPIghojeDW3Zf5f6HVZ/LQuVu+12oL9ctrRzTGfpI0A8Xbu6Md7kc
HfJ0SZ9gKR4UdaeWgX6K5IoOsk1rbUQdK4NCZgjhGEQFgMUuV95XCqFVRepAyN+JZQyearpFl9QT
7kY9/XJ9WCuvQIpAZIroUQvqZwnqHK1K9eiTQGG1E18Jekl1WvczJEbJ78Vo2oHL3gh9V9w5KApU
kWegNH075cVE8noDkSmJblZZ/iGdYmtnou97buH21Ui8beyQVXPzRBLLA1tbBldBZmZ5n4nUO+FC
K7w/hUY9xqL55hvVlgNcWbi5Pxf1dwXU5Sdme2imyMr2ieSquYdAQ+UEw+TQPu6gq9OXqtl6IK6t
HcQcFGTYkvjWhVMvi8DQG0qwUHOmQziemrqydmEk7E3fuKmN7HupS2/Xt8vabM58AWaSSijM78Xi
Gb4oeqkpuvEfJVX+pE2J4tYvehn/+Q/ssGRklCTgm8uaeBNWBqL4reRm8ddMjZ3J7RvJrv++nzyJ
tJmZyP6ACkE14nI8klxqWdx0MGjz4LthFYd+0nbw2jc24QrWeEbvAW8DZqwQsS6WKq/jWifbKLmy
UExPmpY2u5So9CAN0rA3rc7Yj0NTv5lWJCBF0PnnTjO36Lwru3PuMjBzq7SZobC4Ols5HvxQkCXX
pDzUxN0hMYuD6ft3jSXvg/j39RVcC6cuzC3uUUmlaRYKXpJrRCL9k7VjYZQ7dfiJC7WS+KhzAem0
ihsy/RCglb5xjc+/vniJYB2pIyoMFKCX+gTDKHllBtHezaXcNjyuvMk79pZJufKuKI6JqP5OhGID
hLZyILmvoWfMuAo0CRcFfBMBhprZl9w0C74gyp+9Zp1yFsQvuZYcFL3YAMWsLahG0QLMNQa15fk3
pSzwrI6CGTyhXRZR3PWK27CMD2nto/mueRvYtLXhEXuBspt1FsWlPIEcT7KY66ns+oEziSSEyPX7
5V3no85R3UYk9a5vodXxoSRHPIbYzadHfjOOrZ43nezmU2vPihbWrZaEp5SqaCpvcb1WPBsYkv8x
tnzq61M/mKVRy27bgVbppNKNMt4zaRgGj023JSm9EsbCKQemBahQh1m/uAQDPZFjgxbIoBRgrxE1
U7BG8Gl3fQLXrQAOZ1dyyS+9jhjXXktjG9mt+4a6Sqj/0bNwq+PxZ7m7uRiBjs1sAT2Jd7ndD+8m
QB1T26gty0SntcKummh6zMRqfORpXu95FfDyTrW9X9CIoPAQ+BVydF+iATXdYOBSDvxSuSnESbe5
WraUiz+rzbx/HWqEs04DdPeF1zPDYapKuZfdIJigCsoIElrHWLfOPZ0z08T1tPRHG7ZuXT2J5jEr
DdufvlXpEfFeCHEbQN21HQ1jlx6IhJIIAy58oiCIUSpoOAhK3W39w0ohV+dHjy4zerxham3tqWzT
ExX9Ahk1hcubLfAnrc5lQXIBIbenmL3mJDEQy+s7bK1+qpPn44C+v5eWLLEkq4q0a322WIrwVT7J
6qn3gu6kDUxvaGbi88QzZpeb/mvusc4a+KYj8M8zEqFfdFVvz63ZD4dqNKS91JTlYZAn36n6TnFU
ftmOKg+UTIZSpNkk8mHsvXxXe1KyN02QO/Qy1E+dVmh2lpXSrulpK6jE6TnoJI9pFb/X7aAe4jYN
9tfHveYKTWS93qWq6X26OL+lkcddP6myW3pRcGpN0XPVooh/qUH9T5+SLdSlytwNSaVsBEarhkl7
zvhLalPL12kQW0re+JbsToJ+qBA3yYLsUNT0rEIrQvHHmzyRNl4+azuJOhvwN0IXcnuLGEmAQzwE
aqK4ARGv7Yc3Qw3E4Pp8rr26EWafu0MSm4DfXhipM3UYgF+zj+j2DVAqQgi032viqxnt6YJt5xYv
km+RKNhJ9AdIzIb5Ne9v4SBRVyGdSOHj8rQMucft1nuyKwjmBARBrV69pDQmR0Up75zmRX/oRH3a
T6ZEQc4XykPpG/lN7qvmTrPKl0xAJk2Xmnjfh1l1W29i3Faenyhgg08A24vkzNKNhZYg6rIQKa5U
mNNzDihmLyuNdsyVfit/v7bF/tfUJypGPI6ZpSS+4k7KXqfZoq6eLdkDM5efubdu5a0utWsJzA9j
Iwq+nPw+HvVKjhlbqxY3Y9ndjal46IXynnfFIeKNXciupCQHQR+doC/pdfTj+vKvjvgd1Dyr69GM
8PIDAKd0dPcLFVIXZg5jov5eiOJONqZ/Cx1lhWjyj1m4VURcu5nmJzeNoqmSAIpfZBR00RsEP+It
FSo38WAePc131FG+t6bfzav/VDZktIc73yhc2jPtJj6kNPrjiOpCtSVktHaH01qHe4JrElbZMp3u
+RZdyCZersaMYtC+eLXglqHuhPukux9b0ZYL8UYsHnz9VKXPeuY9+ua/oudveLeV+5HrGkYbawDR
31hMSWD4daKoveR6+T0r/dgF3n6cPGCIbzE8iOurvroAs8gmvKP5Ql4i8rOhL/vCmx9EhMuahMRf
Nh7NIn7tdQ2AIYjJYhc2yT6RW6Jp1zD8XZb6T0NVP4ZZsxc2U8FrbyYDIQUdOQoIoqDBLzdiN+pB
mgu8Wiqx/DbJXwPVs70kfbG6dK+NaE8Ppm9b/nBulFc520IErM0+UhhzlosSETvh0nob63prkSp2
O0E4pOONVMf7jJ6kFFgl63lj8lduFbI/BGS02Z6rRYsbNGI5zKSIZVdVOnL6owOB1A5+P0UVMNTU
7mkkqzejMzaBA4W69J5G6ErXv2HtE2Y9H3LilERRQrocr6W3Uay2FpveN5sdGu+eYxmJf7hu5Z2b
sHiKAj0iWKDwCrJjmaMEOxfCEA2J9TvvKPk/JUP7opA61itq+Upwkw+V23k7+rmdxTKzPZKZ7XQo
iuJPMEpHC6+Q9KET+r/zrHOGKT1LRXDsSvEc+VsVws+OkMTVLNvLqxmRkuWrOVELlIpjHkFN1fYE
6/vS/xo2+1o5ix59p4y361OzYo4QBloQdEO6ky9ZlQpVb6kaiM0Lv5uLHlZpV9qp4n0XdrSyaOZa
lt5vdbVbAR7i4aiDk8Mik0X253LdJSvIcD+S7CY+OGz9Z0q7pNTaWVpE7+QbHXWn6VdS/lYhLaR0
i46brUzM//EFGi8S2FfUsBc3HoBwS+ihJtPXqI+cesqhVXq3rej9Gc2fqfQnEKIXv0e0QqjfvFDm
7s2cbuiO16f/c45kngf4liAFLaRiFud9CJLMJ5kvu/rXVDP2AfC7MT20dDxpLe1Uxk/jVti84uAu
TS4cfFblfkpfZRlISwsUNVbKgzFNyrPcRP3eHI10p0Zq9rtW2/RQJUriNGlo2kJb/D0b6/JD5oDw
w6M1p2tJiKOVXUuIhMOQBOXjaE3JQa068en6NK84AGxRVYKbwPFnxS9t6QIZvVxn0FWgHiJVBfyk
ht8ia5d1miPUD6H1hGhlTvf3wgPwnYOZsKdvje7o3kM6HMzhl0GBCTFNkLgzSBu5tutfuHITXn7h
YjZ8P4ibqpHJ7OTebxVwsN8cFIteW2BeveGmSF5kST2E4qtnnlPkDnPHl+5Da7JbaetTVjclqFUS
6QQB4hI9EhSJ1dBGXnZFpe7tvn+gp/rU31aFaUeadJbN32VUnKT8OGh0iGwOlfRlDMtjExgEbocR
EFLsmP5GCfodi3zpwxXiNDJRdHCbW0gtlrCUizIXCt5AddslX+QxrPeZ3w07cZzuYAcJD5MW0TAV
4OZz1NUW7iQT934jPSEJkNgokvxjtE2/szzddMo8SHahZSKIbtU/+EcuYpUiHaLk71JjxBQbk+wp
j+X0vm2SdjdQNHbUKR3PXVtvdUhdm22Q+NocbM30mcW7Z76A9a4T3t+xfWeT5BmfcsmqHFPNBSc3
9UfF8o3MzkXJsg2S0rvrO2/tBoBTNaej5+TRUilNRWNSVibs6526KymYgLc0i9CGACGMul1Z6Rbi
ewVFi1oaOX+AQ1z6rOfiNBqC4ZVBprip3sL66MTqZQAfvGvDJPilZcZ4q6jdiLhOjcq0louxU0zK
rR9L1UlOwnFXVb71oy8ayfHDMnmzctTxsqQMboXSUzZOw3zuFtuOi5inN/IkM4FqcU+QsE+iUuoU
V/SnY6nKSNaVrbxrh7h1ZKAXf50zQh6H3U3DaMhhxKGXU5MNnRS18EepkX2X1ZBa4N/fOFRjqe4B
2UKHZ4lA6kK/Uv2kV10vq2EnlLvSNG1Ff9JDz/GT9pTEdv16fYd9DmoR5KA10NwsC7DwEquZp3ln
FE2kujSQ1k6pIkZ3SQs3RglMyRHbKNoXrb7VeX6l3gMmyUR7aua+E2EsZlLHiTVqEmpuNeXfdV89
l0rwxQut09S2D4CifX841lN4Q/uTDVe1cqJ4yVFg5RVFSmCZSBmszCq1zlRdq5LhCKlTsI9ybdhb
3aAfwlgA89UJ4VuV+dXG4s4+cLFZ50uORrAUJQnqFhG9Z+it6fGmc5POgi6Rsle/VePGZfo5Zqeb
BG+GGePLuVjCGM1CIlVDMtqNKyHa+2No2JZQKhv5oLVJpM5B3hyUPdXBhbsfUiGPolHTXLHp3B4d
ciP4MXjnwA/2BWS5op5e/nqXEhpQ5wAuiR7mUmoXB123RZ7qM+gkSw9ifAyB9I9+6mTxsJGzXTkR
VCDB5ZMT16CIzIP/EPrIQ+m3JOV1OCjyMaSjq1RKaMAKR4XexFbw/frI1o7Ce+Cjq7PmBtDAS3Ot
VJeU3GmgQp8mdbpBSS8Lj3muBLYcP3WteWupO0jVznWzn1cQnRpmFCw9BGFkWy6tViVIGW30DDf1
+r2fSR0AGgJpS69sceh3ukJfc6satpoffd6emNVoq0YEA8ltKThUW8GU85AzXbmKx0MhgViLI/98
fWwr2ZpLK4srbBTAjORqZrptGXxXfITXpfCZ87DzzPyg1B5QvPKxf1V8SGuBC+YTsYrfXRTui2Hj
zH/eS3wJ7pX0CcJ3JHAvp9kQykgQW990CxiYaXhHfrYY4YtBGwz8jSX9fBle2ppjmQ/71rPqstNx
224WRI+TOfA+hZGXPBQ0Pt84/yubdrZFLpDYBPLyUhsM6odaalVlIunElApd+COM68ER4yLetX5F
aTev5Bs/1QdEOQzjTi/j/vX6Kq9tJYWIiFQMeG0AOpfDHeIcRnNfm2hmdGDpmqYHhqiqGwu4OlKU
QuHos11Rel3sJfiuKo3XW9P1o5ehKOwgReRaeUjLDGxbeoy80p582sFsqfGsrSbZEARbeIhrgDwu
hycbyDYVPjOcl2l5pvo6PGm+eGcEg3in6L24cWbWzKka/vVdXf9Tt9RYqK2siyfz/XIShIe++jcM
eEdIW9mFtWX7aGhxC1qDko9lOZpulxYOb8nI3AJZr1lgrWYSBIo31IIuZy40qz4dE91009hrHKBG
lVNIiAxf336fb3MwWFT1oNZT9vmk1dk1ejtUVW24tKTLB9EZaYSZbOlqbxlZ3A1FbCGQFjaGG6ES
UXfirMb8/zayXBGlzUyvaBlJ4jtycQ86ZhduVXZXRkLSlFfFLKQj0/fyclEsieegPKIPNIb+qU88
eDOxU6rV7vqqrFxrROacGVJ076ygSzOV3PdaKKSiq8O4sfz8oYCgr+6qRH2d6SN6PWxAWlbODQxp
8PVAYTk7y66UYzalE64HfKBx1LUvhpMrlW1FG0Hr2uzBTkFbifDnsw5RJvpDO6aT6BKPdSczTHYx
JJxDMPw92Jr+f7iB/0YgEklezp9BzxKxkZm/SMv/rfTSyQLrsav6Da+6Nh7qdLMeIB7kU2YNWJIu
5x5mlDi3A+MuiF5a7evfb4WZKDjnSNgL6uwmPlyHQRGLhWrVopuWjT1W6DZ0+65467JXs7G3aoKz
N76M7ZExn6GGypw4Jb6+NJYRaIOOYRv4941315T5rtR1VOFutvpnrzg3JNNn+VTcDm/0eT9+GFUk
+5MYGY3oCvpP1fvT53/9xGUgH35/ce3Ukoygc8/vT+O9mf/4z36fgIEy7Rx/vl+3H75fQZY30UuU
Ylpa4OI04R7GVnW6vvRr22vGkc3Saryll6FBqaVBVURAaOP8LVFKZ6BmLmW/rhtZXfIPRha+2aPX
CHV+mZF0Id2xuwf2sa8FP5T/Iu28duRGlq39RATozS1Zpg1baknTcjfESNOi955Pf77Uj4PpYvEv
QnPmYmOA2eiozAxmhlmxlvy9hCTjtrGta+btilZ3tNqGYTp0oHSBWp019e9i6t3UTA/GHmB86wLl
ijZ4on8zzK78S5tN1Co5ukdIX0qG4j9Py0cdk+Yp38uHN11ZYFhh5eOTWZNxBTC+OlrrcFe39HwW
1/wP7Je/GbjwM/q2TOGvjkg3RmUxe5y5yPO/1U7/KM/1A9IzWbg3Vbt1PhRsRL1MqGCsW/SRZCxW
RGvr0dROue4aNXmVW6KDdNsNtk5H3M40QaEPo/Vw+fXbgGqinMjn0egdt3/XIapB3VFBCluWI3fU
d4LCre+IfqcAopO7UDa5NFfFaVRq5MKPViC9T+hF8v85lum324vawDf8Rvrx2pDa09Vd3dR5AnjD
sGLRV62fCvR7YtihmSuxT53xYDq928WhqzT9x64M/UnODlDI3v4JW/sKT78jRCXpd675qwJmMOIG
XurHGbYSvf9c2s9CaFqeofQ5lNmH/5u1lVsuZmWil5wDPcsjt9GrYxvKo0ulxg5PEPIeQTaUO9Hq
1mVFbQEJZVFiAEB0eZJykWaN0hmEKcFZZybIHocznEWCOXoAc/zn64PomMwQfwC5sQrAkcZLB4bn
4emqOMbJeewpJtjhfIDeGHCWa8R7aObN5QnqB1rVVPbWFs0k1JSpxFFVEINqjvJhUbtafkclkyBz
ry++0aXjrQf1wiiPEP1Yo+/zJS4dI6UxMRGWA4Hh29C9zv5rVJTDrKuujvxiexzin12/46hbC+XK
JC9ELIjlrpJenrtebcdGEcWiBW7IMvw5mpI3zWdiwdPtY9z6+gXHrQVrhhhWXT0FSjRo/Rxiy6yD
Y5Aan4u68ro233HNbTOIoNHAgeRmHdEIPZA5VRhlcMoPWu+2nN6YVTtGtu5nDkqwb3N3ksZf+j/V
rloiSlQex7D2xvQcwtDe2M/LtAMB33jTIEsCCShIPK854AuzgghFBOqQBC/uRH/mTi1b9Xj7ZDZW
I75hUZKgLsHAwuVqFl2Zp7KYoPXr8+kYanp71BbFHcIJKtRK2rmuNg6IxIMSFkDW3wDwS2vlWBpa
NBLo6MmnxHpa2o/Vcr69oG0TMEXg2RALrJ/PgGymD3qezwyEjSuH5lOB0p8X1e3O+ewZWj2gk92m
Vc1iH83qVx8/VtGH2diJoDdNUHoXpSn0FNal6o4mpxqLtcxLwZT1A4+LW+xt2KafMS8DfQBF6qux
tFyKpTgaI+VRU4LuKZ8d/Z422Zfbp7LpZmIgRte4BmR5tVkjqHQjVSrlMdPH7lAFRupJuhHcdQsD
hLED2vC2va17VYSCULwwbnSNGl5aZzTKvlAe5aXu70dJWg66UScedRiZQo4UHa04N85KWuPoQwIY
WlGrwyCNewCUrZWLqiaUyTC4Ul+8dPnOiQlIpIR4ABnwUH1qneDzUBxMqf94e8niS13ljVBrCYwN
jUV6+qvQZ6JmPFhjrTyChXGN6i6YeZBR+LCq6qTrL7eNbUQ5oqsLnksTivdr8d4qHOdJbtneMmcC
51GyAQ6a35e+Otja597euTa29pDbnNsJxJ5AS632sEu4JXOWNiiuZP2o8u+jgVhw8R8+tzdm1qFb
NjpM9I08/a39ZTAbT47+zp2dpWydEuEMxEOCEhQ2tsulLI5dD/Cb8RJqFfou7VIcddQe7wl/eq9A
iOv9guLI8fZpif25cA0QVkQyIO/o/dM0WblGGycyk2G286gui6sG4f0YDl+7/jQ5zv2gV268/DOm
0efbRq8uL0oY4lbhiQRwA+z2cqVyE+tDM6jSo5SX76X6HvK3j47R7tDFXhfVhRmQdKLTLZKZdTia
Vbnk6IH0mOX1QXH+Mv/Ra7cGnM+8R3jq4/p+KnYKdRsr4yaj24UMIkD5dS5YpAswZV2O/BTIBArK
3bAgB7fjKHtGVuuC31nVchh9kdxsXZPyDE5f7TxhW5tHBxdUNONRVFDWinNDnDlyYbGSsXhHvdU1
vjjWt2w6hdNDV/4K8xnluT93C1FTBQaHbh+TrWLdb6o2talXZZcvkS/kMGOncRnL8qZh51O+ujHI
/eh2QHwpig88oZdWxjCiTN+ZkU+I5Uly6lbIiSko3A2/bnv51fd8aWgdRcuFbUqtqkX+kAQkJl/y
2A8gFgLmKO8hOq49giydqRABI2RNVxc8dB+l2Ri5H+N29XLuMvhT//gO5A+/NbI6nqHVSV4XjEhR
8CA7WJDaE6Lgt3dtcykMbYqoBsmGNRwymI1kGBI99xf7b31qvSJ7KKKdk7lu3YqlvDGyWgqcrSml
HC33rRCARD4eh9w6NFX6dbaHJyfJFXcMGlft9WM0gzrSmh72pNoHl+RNTQU8fy+13Fq1KdKf3yJ3
1FYunVJfUOWJlCj2J+d7Izue+L5qxmX/fG/fWlFWVtLIQUo0jv3GfDHays2VT726p8Ozt5RVVCP0
eqtYGHHCj7FcecrcHYw43LmfftMvXD5cFA/pldLkx/GpqVyupVXjuGxyOffbAS1HO7qbUX1JdZeO
qd2nT3JfHUs0xhi19JXyS2y+allzGtr8pIAlS7NXDvZObvV7Na7cpRkPt3f6+pIhdaJdxy+k7siY
7uWvc+RorABylH6lt8D4kPk79YoJu3MH0e6s9fH5tr2rSJ0e4Vt7q5O1UC1WUisq/Rr8gb60h6D/
P1pYHWua9VBIjmnpT2nomeZrvBc3Xkcil0tYvWqDHMyRYbAE+kBDLzhUsCO9KuaHpjQPlJOO5rQT
F+/t2jr4SVOi/Sorfa004KB+Gix5Z9c2PoaLc1ldNM5YNmUfoLPSK+dpcZCwfDDSeAdKtGkE6lwT
RR3KAusxyNmIozCbqtKfqUV7NLy+DhV3SFA0r3/uZeJtJnvig6MbeenVaYx6iLXUpZ9Hi2Axj2P9
HXMTe2iIjY/H4mnWkJCh9gCDx6WZtoM5OyYW8JFozSv5Q13Kv/T2HmTnXnt9wwHYM0Y94N6kKrse
uCpGBtoGsyh9ZynKx8CM1JMTt59v79rG8YgGDpwT1EQFZ+LlcmRw1JWe66WfyGF7PylN+AOa0cTt
qHnsXb5bW/fW1mrrRvQxqKdhK15e5Lq5N4xvEy+ZDnnu7UVtxIeiU0TxgTuOBuiaHqcbZjgzB5Nv
Bz3ijHfUW9L+XDWNp2nZYZBzr6zD91lkwqP4fNv2xk1xYXq1oWTiCCCqDv4u5DfxSvWQEcBF5bHL
/nGSxkXgz0eTea9+v3mQSC8y8EiIRc358iADTWWiecD95dE+BNVLn0QwWVjDXhl9yyvJaClTMv1F
vXK1PtBVKBL1Mw7TRfqDVpbTYd5XGr8OTzlAGGQEzhFN87Xvq3ZjpHoQVoQcNCGk/HGy+neUEX7G
TEm5jq7upGObuweaGVeBlAOegsvd08peLzSLU7NjpL/SeSmPUtbYp1JGY+m2g2xtIOKYoqhsClLk
dWyQ9obZaGnlO3VwbtWWKarA6GnI3zaztSIwDHzXALcA+a4yCarJOb+grPzWfp4RT48I7VsEZ29b
2VgM2aTAmQDKIBsT5/gmK+rizF60uqt8XT6rioyF/xCskCkTR8GzxmD5+v2IOoR9omao/TSunu0y
eyyj5VVXo1ej0P74PWR4GhQ4oS6kQrSKLhfTZ3laKE6c+0nyt1R+QcJZtz7c3q/rU7k0sTr8Lu/H
fiiT3Kd5MQ2xC0pYKV5u27i+gbABSpgqFxzHV5wvSxQHA4oEuY96wX1gPtbRSz0+2eFHFM9ktJHk
P/Y0oJ18pzAxURli7y63TU35h0ph7lctZOKh+ZjFTzpzsbdXdb1zvO0Gg7gMgfw2dGnFTsrQlIop
96dJP07zx0EvDruFheutwwgCwGjYUlng4b00UtdcarVJFjnWi1dOaB6gyrAMv+Jo8pjiKc9tucfQ
df0oXppc3afdrHZWP5BSJobkKeNnC6gOBzXu1SI3989BBQlKajCB6/cBdEFsTrKKnVE/5kDvHQZK
d4F0G6uh/UgXmWCPfomx8u+54nFITSv31SrzkAEjxcjJTuVPu0d1ffNwe76xtLrf5iWXq87AktN/
iacnZ9wjfLg2ACxD48Jh6AhVz3W1TLUlhcrFHKAYdIeo+2mO9zA615slwPUCAUZlFQTY6tFJi0hT
qrZ0HhFqPabSZ5Q8meErHgq12vlEr6f3BCADBANj88DryWUuHXtelKrRtDqgXftP0R0c+TP14tNi
Ba6KTvOi3g3SA1N0kj3/qEiLq84Pm3uti4+ILfzpd/xb65LqKnQwcCSuFl0lTr9owwIZymyPfmUN
cN+O1HMbR94TdbhGVZAG4IhMElGBN1FDv1x11CQA4NIuoGjdnSv7tYuSo9aVd5OkPkx59mwicFLP
rTtkP+JqeSnV5I+THwEbEcVkdDeZ71y9KCNELC2JgfRYacNB1fw4fCmQV7q9o+KPXBYbWCaTh4Qt
vMW0Ni5XOZWOpo0dpbxaD04OVMrcjuHsnOboO6oZt21d3yLAo0XFWvQpIcNaXZC20dRaNYSxD6PT
j8z6Xigf0sL4fNvIxpfHBcITxtvFjNCaAgm9ti6tjTT046nuD8tgqYy263v98I1tc4gsAdyAV2Ls
drUUNevrZaYKCuTmieH7d1r7LtE/KPnwoM8/bi9I3HqXJ0SiSCcNST2odWlXXp6QmkdwFAQSVSd7
OOQRDKTLOdDaE6o3Xlb92hVgvD4l7DGtKU6JL2xN7NRHhLJL5MS+Hsx3erT4RiU9OsxL317WegdF
GZRcm3FAIfbIv14uK9anxYrTnopdnCOs1kr1QbPz4iSXEjEtrGJewm784SfFIAlVBGDG4Av4398y
R28izjwJM53ELfHb4kFSXkR7oft1e11r/8OE0DUQ/Hy0u646QG0QW4WaxqkfWX0IvWn4KTTyvfm/
681DW01QSuDo6HCu+wnxaCdOOnepHwCVsenhBpZ6nIfxZxkHSEftefvaJcSamHWCuQVQhsWyVmc1
aIVsQKHjWy31xsSlEhdb327v2zp6+m0D7RwhLISrr5sXVm/HSeNMqV+gMT5D6A961pyeGZJ1p/6v
vHGH5vufW2ROjbeEsJOkalWWW+D4yys7zfyqUX42fbw8J6U+vre52A912yT3UWDO56ke23Nat3tk
KOvPWqyXVwXiDjJ+RtFX/g/zv9w0cpL5usNgdNLZd1VvfO3s8dCP01lbHnaDnq0dBosEXyVfN0xb
qwdtajo9VmF58e1FbQ/Mr2leMHYnXa4tN5PSxDMyrTzmjYxcC0PmO9/7VRTBgsmPAShyjVH+WkPo
pF7q7cnIEPjobYLVuG7OBhppyF1SorTasTrLXVUfU7Xq75TKSSY3nBLnvpimXnMLs5iP0GoPH8su
yB7jvCk/ZrkcP992iY2Pl8FPS0A2f2NPVnftEBpBkmtK5k+ZlR4zSW++Z4bU7NQLrug5fm+F0HVh
Mh7M1np6F7aYwlZqO/ODl7L6lbwHV1Wezb/gwAqeUtWrJq961aS722vbuDMEthZwFeEMn9jqI3a0
wFYXheOvlF/N8Bq9U6WH/FPyctvKhltfWFlFaHpvlTnNi8xPi8eQ4CitXMX6C9qT2shceY/NwVy9
jf9vI/9d0+oTNrQOJZVEy/wuNyZvVJsQUgRDPgaZBnVo24WH26vbuAhp6jNXzqcLm8A6uBjCNAWE
omb+XEKUxXv/kOs7TdytY2JZEHqIgXz+2uVda2Rp3/IFZX7ZV5GHZrDzRFIUPRRKZj2XaoZiXLMX
aW4dGmgCLkPCagrGK5tUduIuzfHHPniej467uMryM6p/Ja+3t2/jBoLdnHoMGYtOXWllZ7ajWrYa
0vB2kJgsC0P9I7oF7VMVFPVxHiXjngpl9G4upR+g8/b6PJvWBQmfyJkZXV85i5QyawnfQu7XU3qC
bH12q/qbVYMDbY4D6itLG30v0h2P2fJQgmvqgg4lLAL6y+Mc9bEGL2dSeQiQqKeRB9950Hyyj7d3
dssxeaHRKCaYh+FM/Pc3gU0RG0iKNZjJuocWlgMtfKr2esu/ceRvI1HxtSEhDZZG5AugJy+NxEOo
j05eFf5cPccxCo+h7EGcmbQfNNmVC+iOylPe01T+3gSIVlbvSwdSeefYmKE7JkjCBBogy87yiil+
345fleguGKKHatnLWLd24+0PFd/Ym93oK37+kLSFr8ErSFfUXbTTkuY7e359tCQZEH1YYmwBfvuV
N8t9PY9zCtBGHV7Sjxq58KJkdxCK7j0X18sRxPK8CpCmMVO//jy7ugekVcmFP6GLq0DSISk/6j5x
5aX0xOS5MQIo6aIXJf1kyxL5dwoUDsnX3jhF0j+3HW3jGRdc0EjM47XETeskrhiZ1JjNAEBGc+qL
Y/AuQ5Nv+SfOH3i4T1E33uWLmjLi+2hP/1RG/KHWGm82f43x6fYvub60+CGEvmy/COXXggn11CQ1
1GeFX6dpc0q1BZezrcZTsr4/y0aiHdvIDI5F0e2FwxsHj2WRLgtRaLgOLt1LW7LEVJOk8NNFQuT3
XPdek7ltd397gVtmYIgAxynmAKh9XZrJJV4IeaoLXzayjCAYemG9fGqyyIv3MvOtvTQJRA3geSCv
FXF1vvlgnJlWgFPxwUwNhEAGAK9+8LXgEbYWcAb1N2NP8HwjBAKGz0Mq2PGAx67RjYudzUBDosLP
6ntDrk/S+GqxsOQ7UhEa+svZOYMXLvQN5W7cGQa9gslyD7+1vU7eGY4JOpBsBWLTP53o3CrUMsNv
Wd0dgtityw/99LMcTuGe2Neu3dWFESxVkiYldh3bPFmjc8jb5zK6Vx4c/KjUvKWHY2r+XkIifduT
ti4QlDPpGolmCxXDy+NN1HIphrnhU5GaxIvSIqGNSflAacu9NsiWJ9FBAx8IVTfbvPKkSJ9HBmiQ
8YsNiP2QIJDOPeP/UOSPy6l0uuSYmFYP5VFR73wuV5Jd4ljfmF7rVI15vWRgTws/NA1PS/UXx/ze
jScFodJB7+6VznSBPS1weX1y5gOpxjg9xOqXqcmeArM5z90zNds79dmsSThuH8BVMXH921ZHb+mx
ZjGHztE7D6p1aJW7MAIZLUhKTuH87KCd7KGUOTnebcNiuy+fbPaEhJ0SpoA8Gqs7pGs605HSkauq
OPdx6ZXz+yU/lVlxjtw6cdxmaXcsXvuaUKHgKMChUWdZtw6h157UHgIYP8kW5J2b8DFwZCTDovru
9tKur8e3hqiTrpy60VpVTzuAQYP9GKTWlxBGkEa3vUY+3rZ0nRUKSwKEiDKPaE1cWoI1fiR1pWvt
9NEPUvreG7I82gkUN1zk0srKRdre7KPOHICgWA4vfAeVwKtT1x5htDeXixsZzVHpIfOVjtAIt25l
6DsFkc2jo9QoeFOB7f/+hW9eAUMfF2kSO2o5L1THGuVJVl9ub+V1dsMioeMU/QSDvE1s9RsTc6rp
ddLLmOgMnO+Lknxy2t6LmwcbFrjbtjYd5I0tsdw3tqKgq+0qxFYHjYF2nJXIC+vjf0jYLpe0Cjbt
0G7yfFZK34x/2VFCPeNjRtlAMneH5K8/5ktLq2t87tO8qDIVlEZfnnureEqsqXERK3NVEH9DcQpm
5f2shTvI770zW13p7QgJf2aywGbRn7JAv7OS4WCMd6Q2yLfvoB+318i1YaFOBYheHOqbQ2uVKQRD
aGBs+hXE/xgoO6Ijh38oeexZz5My7njJ9ur+Nbg6vmKhLT3XbKpi/ECJr7Vrr70P9Pfmx9veuP19
Q/f1vytbnZ458AxHsLf4Sez3nw3J/mvujmPyfW6G8zLeOcR4Ttrfk0YMSKzsGN+8wt4YX50hfHGZ
QopQ+cA3Czeu2tSVjJQCYAPAyQ3N+aulzNQ4QTtZxyR1YHTS6vhLYJrJwcyT4sHuJHiuJJgld36Z
uDwvXyicWox5CWJ+eourG8HQ8taJZy6dyD7H+leUf7Vg8sxP7eh18jcV1Xu7Ov8nmyhTQwmsi5GU
SydzMiRfW2PiZjjNsnEMnK9D/Um1z6b2URpfwuV1qnfuva39h7UFyV+qAIwcrC73SlHaYMi5i5aq
eI4c56lT5uPtVW19OZSyadOK8tHVuOkoZ1M/Fjb+Zd11fJpj/hj1ozfKz3mQuVH3vdZ3uimbLv3W
5Orb0RYoI5M8YB/7r3I3eUoTEOkpEMo70E7nMhyS7UF34FGNP9rtx2gO/pSvBooKZGH+XfTqo3LC
Ou5iXQKFqp+s7iFNjQheh9ZNrfyRcsVh2eN3EI/G2l1VEJwk/HBmGevwRpcpL5oBS9azu34IvCi/
o666E0NtvVwMv8IPBsCaSuAqapuWorCnAWztZPyDpmaAmgvqNaGx9x0Ir1sv5vdCSKMZg11nmPIQ
RgttJAKbMDvY6lfHy5TSUxBUhi39rP4Yyk8dZL23/XSjgkAWQurK00zfhUGmy69PnvWqkRa99MPP
kvRALy53k79kCDKK4qCdZ2Vy63+C+FTX53r2Jv3Q9ju3oXCK9bJ1UcJlmF+UWVdvjNZP2ojcYuVn
xN9d9j7udRdRXS+Pz6r2VIV7Crpb9qAGJYmnVsGxro4zH1tjkEKt8u2peymbF72Mn4rsa1FF4Dmd
u6ntPtze4i0nJeon0vpd6F9jQ5TKqEqnjGpfRTHp3ajO/X02Wg9ZMyt3ty1dgWXFB4hui0gxaJkw
UHV5mEqzpIUNiSxA82+llHiB/TUJnpLAQtFdOlW18ZAUHS/azn266URv7a6ejVa3FzFQU4Pomk56
fhhy25McyO1f2FUFiuYa9Z7wa5idlI+Q/5vl+ybsvH7PlcQNt3Ilur3Q2zFN7gjmosvlD2aC0unI
z0id8cBwd4KutgK3jCa0Nsqd2GjrvoWNCfEK0J+/h+QvraXzkM/thDWdYhBxM5X6+Nti0CW1lns5
gRtxeZJsJn/T+Tgb2V1XWzs/YWO9gh8VKBCvNY3a1beb6lmR22Pe+v34UbgvWiHzfaS8T6D2vO1Z
Gx8NTSq+GeBNghVKvVxrrEfygtJR64/2u06aDlr21MqdVywPzXTXRfe3rV37seDRAvkPxo0eKXWp
S3NoWUVpm1eRn4Xf1Ww4pHe27TnQY2eq5cYINlfVu0DZ8eKrJ1sYVVRiEIAWpMur3YyltHCMbox8
OZXT4zKohS/NgL2toUmfilwtPabsUq/X2vdtusQ7dbCrs6TyJgom0K8JjsQ1sCTKAnMpJzGUmOWJ
PzJV6KV6Hhyd2moewjE03XTu85147yoQIgZC4I8RCAI+oFWrDyaZKt3OCvBGpSp7daB8m9phb1Rg
Y2GAsAWCH/g3vWbx39/kEFpq24tdMQfJ+X2Ktdo152c6x1KtPyt7etFbjgN0Cs43hcCLpGV1AQ69
PNtGobCLyZemN0n/3ln1OXsM00P2mHfL3VS97viq+JMXl47YwzcmV3dfqA4SU7JiD6vpI9O6NF46
L56Mgzl3jGOSTsfdqQ+mD/KEvoXlLfprnqbn279CHNTVj+AhF1MDiFqtpxmHNlmqWWWT22h2s3zx
YuvDAmfHbSvXV55Y6xszK3+Z064oKFxzlu1ZLRtoi0vXQeZZiT/EhyelPxTlx2ZxIQK6bfgqBFvZ
Xd0HpZqPEmz6TCKrr5GNMNeke2Ps5s0en/b/Z4UMcQOFgkPcWK3QWeSwKxamClMbRZC4ghedGCj2
nKX8pCRK7AEs/6ZU88+yi3NPKx3gMVHxF7xS5vOfr5nijAUxLRSTV6N9aRNNxVyzZjAYD0Z8tO3h
6IyLK+3Y2boDICiEGUuzxOO52tveQfmpLe3IN9KqPfel+sUa9Xrnorl6PzjAt0ZWl0CSl0qizQaL
adJXc/TKnxU6v6ECG0ZcHcyqT7z/sHuUCMnxBJOhtnqw+jbV4kllVY78nM7fHKvyLNPr1E+3zVx3
EVjYbyYehrp4idfAIdsITdBfY+yXwyGyzpS1vSR5GGQkPD4ttTurnvSsMh1w2+zWdpLACswjUw4M
qF7eqaEeF4UBn7WfynfRdKKUbP1oAk8u3bH8UwJaep30Vf+1tfKPsY+CNM6xpZSVN0JzuwuF2vLA
txZWzhEGkzpPMxYcxqwk5qqyfgfGsXU9it6w4JgEa7CePMlQeLBncUrMqnmT+d0wKq9o/7Rg+3uj
/jWyeghktTEkWWIZUfii9+RLcu0yD3O8ffTbm/WvldXRZ4GTFbM+x/6SGm7cf9itoO4ZWJ13oJsl
ExoLJAJqCGHqhxaZ+P/bElbnrTVdxxpYQm/xhThMKMY7TXrxG9fPoUowx+XJa0hgdfl9SIoSparN
UdSK5dXqfCwS++i03+tq5zQ2P0SROaO6C9xjPWc0GLAV1LmY/bb1e0RhPjva+1b7yK1OdqM8Del8
d3vvNj35jcHVykZ5thKTlNVXrJcQEEXdPI3m3mDgFW+B+OaJCWU0SMCYQtV7uX9w+OeT2pqxn82n
8cPyMz+Y9aMTPCzVByPT/Vn7TH89fS/9DKOKqvPh9hrF+a9P7631lYu3UQa3Dx06X27/1gabYXYZ
Kosne3zN5/9yu1F0IfAGDgQ/zcqWE5WRUQS68HbTcct0zA/Mx5k7K9r6pnjCBV+LiSeYqxKnAdRG
MSot9pGCunOc5GFGBPj2pm25PCMuTAgCUxPFqssjK7q2NxCWiP1Yll0dgemv5vwZmvXbVjZyJOAm
GqBFHYonEPeXVkZbi9UuDLCCRmXhEqOcEIP2aB+h8+Iu8+Bp0S5BodidtT+8NbpaGrJhRqWbGM3n
75Qvx0B2Qat+MZVXM5xPNOrugz2KmM1EQlQQTBA+UN+tIVypgRJA2UaJb00TYe4ZSTZrjmF1jWie
fqBz4CbQeI57FYwrvSLx5THiycw7VQyy0dXdWLZtjQo6vq9xL8Y6nYE+Vz0L9StqGHX4bv4iKe/r
oH5QhUaip/7I74f61Lwm5l90S3d8auu0BSsPpGFMBF4BUdS2bWO5ZuPV8aUW0iGaTZvQa6ABhK4b
QCnUszsmty5UMXzKtwL+8QrNU4VJGoPmSXxkHh5MtOms/gmusjpyTuFz/uO2N29Gb4wuiZlUscz1
9R0rfS+VfZb4gwaRZ256htn9CoPBnXVEytP6WTznmpM+hcG3uN2b9tlMNqh7KqKKBAZzjS6N2iqV
prBN/Kab7uTxA6OdP2P0NEpE8MaXrvGMw8se5fbmBrOvUMBQdKXpcvkFM5FZVEMyJr5hfHaW4A7h
6sLxdf1v6X5odvXYt54rgeCGZ4EolSrVpTXY5B3oEIfEL/PMm6JTDcGTV0d3sX0074fPk3YGHll+
bq0nlYooDAK3D3jTgd+YF5vxpvaQWk6wGIgu+uqTPiMHw6hk8WRZfxEKVKbh1nv+tHVTvV3u6nVO
JntUUnoFftFqr0linYsqv+/s56A0vcC4D6Z3oeaq2V4UsrPLtnq5THUYqmVoWWaYxq4sfR+G9029
E91u+g2vC2UqQWq1FrGU9VLIms6Jn5bnXP+wgON02o/a+GTM7wFC76RvWw+mmHb/X2urg1vG2iwy
mxUFet4fU8NquAf7varmlhWBfRbsY8I/V8fVVhGtB9Q3fcTgPDFV/8eEWeI6p6sBHQGqz4Lm9vJk
DEROdD12uM701z571qpf+V60tPlkvLWxfjK0BjLYNuD0bUSI+spDk/xUBtm5C+e7KlgepL69i8fu
Azpy720nejeMiFpl00Fa5rOm1MdQsV+W/r20F+dvuSXDGxrFBQgarxjQ2rSVZykPU+b9m0OjnHOr
9JK9IdQrscbfW/yvld8v+ZtvXB+C1oBeJ/WV5j5OfilTdGfZdw7f+zQPzxO0S5HpeOpQeUkBVkgb
7yLFy4MZsdHKzZb8r1Gy3KLvzlpQnpaqI2/T79JaOoZJc+ws7b0jN09BnX1y0sAd2vp4+4raiNuY
PWG6j7iQJGLNb1IpI62hvIMmrloAC8OhokWeynDpHpvfVkjD5DA9Pt5zWqXrUDfvJn2aIG/y5a6+
K+3sfdsgEXd0oHtIX3rt0A4IpmTW4fb6NpwA/2cSn1kjJtauvrE5a1Qzb2M/pKLdDNFJM0F0lMtO
FWvHzDrCnkM9bfu8I2PpHqIhOQh8UQe5+p8vhr4EeR7kNwjliAvlja9xkL2SAHP2W/zn2Muvu9n3
hjvQ9vjXgljnGwu15JSd3pIbZ0vxCFfxQ25Pp6aZPy+9fLq9mI0bHdFCOFmp6RLqrhmxg2ZhalYl
0VezYzrEB3tWtGM2LYc+OU5mm50H1Ldum9zI7DBJailmCgm3VnlQPMK4pzjs3zgdC5BSTToekx5s
llPcUfzZeUT2rK2eRbon6OxJaux31jKdg9ByDlLugNDPp9feQEIWdd691Hkj4hBzyOD1CGAFmfHl
+bWVXqlhSeZcN+rHYoxOShh4UifdTYtyrCspFuVBadoj7th0GyZCeWnETN+a+ylT8yYwWoOqUDL+
nIzl7KjRYUyz0kvp5d8+xK1PjQlhpsZxHqorqxxQpvKo2ymZppHI56R86Jb0mNc7rc2t2JiBjn+t
rD61sR6Ayi5sZKT3ZyYlT+Xf0XA2bV/Rvmf5ubBQDTIjN2xnr/1TLQ+eFEgWBOMKuqg8LSs3RTRE
Mo2aNpy2vC7hhz/HH63+/ioGt7Sg7YaRvx/Gvwz5++4lIvZmlTDzVQPoBGbO67um8hns1nJmtLT9
tqr/ziPGVyfV2SPU33K5t0ZWIVpn5FlpVMDnYuWekmoa6XxPz3b/67a3bX3EdENh8oHgjjH4lZkZ
rcwi61nLlPhmM5/lUHJVAFVM+0nJXsTyG992tXNvrK0iwii1+sBOKa8l0QhfjBKU3WGOQoUZxg6Z
014djrmcdn+VjFktVjMIZMP4ru8L4zAqeXsYi/HFTlEWv70Jmwf6789aQ+TspSktoIJU/eJQ8kaG
IU9pIzc7VrbuLpAxcDRzc7HZK7cc+mLqur7mRCv9U5mlJ2kK3FgdXbOHo1l3K1V/6PYYJTfOF+EH
ppeIE6HGW0+zK12kiBIENxfKD92QPrZt9dz3jEN0AtIQhXe3t3Lj9rqwt3oULDuf6rrGHqfsRnS7
rfBprv/DfXxhZXVHRgw0lpGClcp50ic0iH/BpNSbOznZ5lq4okAziZ1b84/psLymck3xEsm7u8xI
7lVXtnec4no2SIHcGjEgmK1leOKc1Yb1sIibqc5F3CZ9cirC+L6VovC57crjnMSKG6dFeSqt8lc6
pKmfmDWVYi38Mjfact9O/R7G8DdeYPWJ8nvghoRKjCGAdQHDDI1YzzOen9DJHguzfpDDv6s0+BLH
6cmJTNestHOqFffM3DHe45IUuXZ2QmH9bKWpIP//Jifmj9tOtenE1HDRVDfELObq2kA2s+rk2eGx
qsqHIVPv5GVw68i4V6Byb5LyfNuceX2/8yoJ7ixgKqL3cBlkKInRBahxELkhQ8/czHjItK/asFPr
3bh0sEKcBqoMVMFavrtudT3pF0qgyHb3KN8YlseA5V6NcSMKvbCyut8BptiFrkKo0jgPlj16equd
g+W5lRPXgIezi3cCi+2j+ndVq6PSrDYhxo4p0RjdY2JWL2n2vcqeZRMK6KjZiUBvLo5R3VUgkSuN
TmJONTPRVCbvUzcGVy5/7cv36f+Qdma7cSNLt34iApyHW7ImySVLsi0PfUPY3TLneebT/18aONtV
FFGEfRp9Z0BRmYyMjIxYsZYaeptPvF+sAW/OBuAXrn6kp6hEXTtGr9tjUVfYc9og2seZVSGhEhbe
VCWSO/V5/KmDOwRNqCTdVzHA9sCuvo5aMyCrHemwezU+nLtsvd5WP6eRimcQQkwxR33m4XSON4/D
dyNtELFS8s9hOCU7K4v9d5SLbLcJNQiRksmn0jZH02enK32vV4LwcR4CZYcIdOKVVQqVZdUzPOOM
haeP5nhWQjCvOiTweyUYJDfXaxOsqaZtBLLVQwOqg6InMBl4A673hsNkd5QJYgY4n5XgrE2nVO5R
b/qbs3lhZuHPZt/WZjFhJoj9fa291IPlBerTGH++HQNWY/9vO0vRATXQJs1XsWOhIzJGaD4/FNTk
bhtZPSzUJAwCGwDDZazVm6FrGeilDFd/cFIZgY2OSQXbtV7NLTjlqimLmXnxrobtaPF5UmCAUoQ8
yhnOFQ2kQd5YbmYhA1feV+bfRDaeSrxDmRkHlXbtCurcZ74+UPbvOrLWJtEtZJ79l9t7t/qBLows
HAGZ+qy2ZJL8fHzfGq9GcV9G4UZ8Wd009JmExKXNQOli0wJe2iQGZMYMqIVz7c6p4jKS7BbyedjS
eVurHyE6BawYERQSAmNx6wQlnDEz0YUJ+1iH32h+bw2VfAzQYNkFUxd5NMIfdHvSd1M3lu5oK+Vf
+LyoJQLroZhKPen6u5l2WOZJTb+kCtpdnpiulf+otI3vttb8ZtaJ3USSisbfsvmtVaBqQwjzzuXw
LpWZ+eO1e27bp7FL3UytYOJl9qnQPY0NT7LnuLMPg9G6o/FkoUX3505EwKX3DDBVnI3rFXdFbPpj
yG9RoILckRZXXpGmj32zxYyx5q0M0YMncpg759l4bQjqQl9lCjw697P6Ovu5s9ciqdtFnIv97SWt
vDK4nAQhhANf21uYbdGOYWlBNeYXyUtfdudyeszlu3BWvab5WoRP0rwlyrZ2DbODv0SNBSHoYheN
sUvGuhl52CTBITvVTu4yGjgFqudPgetvgQjXbppLcws3DbO2UGtF4YkRWXeKk31CIIbqtFK5tRzd
/cVu/l7aUgCgVwtwdT1Ls4vPgN7ccIB9wkGsDQqMZy2cd/JWA3GtaQq4lhyDAhBA5aVP5m0VxXMk
8+oYD4aSIOlO6+6DrYx728ncNN6F6FU/VtHWbOBaPsrgNDSCNBQE1u7aRXNFNXtUSUiyqyj4ScGg
9YRU0l/EmEsri0cwDD/z0A+sDs6SU6ntyjA+zO0WZdyai1xaWTyqshSShw4x9LOlTv+ojaup8z0j
Gl6kb/VH1g42nX9GFLhUeTUt7roG5wh1mXzXJyc+NVn2A9CS7EGD+xdFCiYRyK8AuHBbL0kkxsrO
el9kPuZst/tsTsJd2lRbw/urXvDbyrKErE6BJWk6rxJJe4WszLMMaSPmrr4waVkA/6VRYr9hEG9z
P1G0lsqWUe0d+xi0h+JFlt5XAbQQ75z2tRvvpv9AxhnT1zjIvXT2suJObZ5un+y1ux1idoIkzQa8
XbjQRSdAm6WutaoSFFRyFw3BISzuquh9b04HLdzCJ625IwgPIiSjQ0CAFxFLsuq6LWtaAb2fHfvG
+5algRf15sbOri4JhmkmzpkwVZacT3XVmilK0wB5qPXP8tkyviY1FRjjW+2fbu/emtsjJwnzBcyP
Inu93r0Mxa8wEYirfKw/mJXxISzakyG9/oUV6hBAOIBFMbx2bWUK+astqPBz1sIfwcNq+GhNWyr2
qxUYphvpOv0iL3YW11c3JHIzpvQxxnpfUdLQoFI1nE+JaXtZ7rjpdHKyoxkegb66uXYvydbh9jLX
3AMWFBhIgebYEA9fLzOR61jtJzbTquMO0JdzQG5m2jEAX7uBFIQbI+5vzQlWK1IRgcmjL7/Y1bmT
/Kx0yJzbsfL6lhmuakCC9kE2yo3bc9UScZhGg43klCW86OKMzZ1jBVUNXqMfqKSkHdhjOar3I0AY
/0/VRqgOyUiaMAoDqoxxwGXIt6Uybwxy9WSgJx0rWnzKiwxSPjNyXNtK7OOffrRre4uMbhac3k3f
0cSQAJE5P7X8J/6/CbV9e9CEGYjcmB/gbbCkVGvrKih6HVwI6/tOh/0pb9L3UpBuQd5XGkKQ1VEl
5h4jhOjLOSI/tzM7D1iPkuauGoSelcmuSSJcBTE5I9RITnxKG0AczfeuvGtLa397Q1cSH36BYGWC
/dnU3rDpyHmjI7SGt6TRvq1L5FBJt+JdUGUcydD19dDrkavRq72x2bxf22ZkGXjpiU1+I9JsWKy2
HFsqSZ20N+qT/a0EHEdVB/jqLpz+HaddZfQeQ9YaO9ElzFX493GmftnYA5FkXVeYqALz0AQXKeYO
l3qwspMVg5/zFYK8BRKnew0k1WOyF01A07/vepSqu3M4bzx0V78+lU4IGyDyBZW5eOki3g5aUuL0
6JLhyvW/kL/sw3A8qs546MLiIW7zpzQ6qEqP8fQfI5+2VDjeXl6snCeSwArSv14iQuuy96s4lHl8
TsN72GIPqtP84Eb7AlvyQ9Pr3zZ2WkS5NztNeYIeKEStmroIut0Mg5KDzuO5losd+Ir7SBoCdyrt
D8aLHXuN/KUe7wzGA91E/nHb9upSRQcUxB7nejkWaBHSfd9SOGrhzkbBGsYRhMFdKeq8aquN+Daf
E22F37ZEiL4IwZk5a8Fk6Qyed/a/raO7kSJ9uL0csVNvdhKko6BJZDOXpaUpr3uesXy5mQtSa6W9
PR6LnukJ5TWSHmypc4vij9MPVsX2IZXF3AkOe70qzZwnOZxNLhaD82H+A3xdUbvd7XWtfqYLI+Lf
L7Yuroty1kuLVDhzin3smMG+d2R3bpLYLa02dOtqkxhp7cakJy7/gqyqIMCvbdYxondSZsTnUf2c
y6FrJ5+t8Z+C/uefr41BXOo8Gqx7ZIzXdiLGQ0q1xvtHVrKjQdyfJ9/o0ZzrI08dkv+AliobNlcq
XJS3qA0zXyFumjfpgB/2U+aAOhyQWvkyTk9mCEYlCjwtd7wxvber58zaGE1a21CdBid6RbgJ3nm9
UNjf+l6z1fgMtYMkeX5McUl60ostIa01Z7m0s3CWOTGhe4Yo8dyP9Q+5+Ngk4dH5wnDXYZJ8ZyPR
F16wPHEModJKFoUe0158PXSF1TEfsuRczf8MgQ9J7uiW0sdOulfb0JvG19vOsnY5Xppb7GHJnUhj
PAcCOBhuMTzbjIlsTqmtRZFLI4sNbBz0ZNJatDh7BzD+kz+kO2V8NsadY+8T9D3lTQzM2mV7aXJx
2HKpHcc6x2RQHPP6FAefmQp1e8o7Uv2lbY6K8TWe9efbm7nqkBffbnHvlEyYjVmbJjzSGDpQPljc
8IryOHdbzYW3rBFCMtmhiyuYEMn0FwWdrlETv52LhJGVY20yXNGmbjA4lcvl/jhJ0TEyzP2IRm+d
3CHbeFCyeV98NJiHmOXinex3G0nGmhsxmYVeuwDFvdFaGJW0NSSjTs6T/GDpLyTMm8iftc399Zqn
io3s2nLJOjrR0ZgayZn3k6v0P8WodtCYrqps7e6au1LFpoZtoV7KvM51XIHU3JGq2UzORerq4V3Q
K+/aPECiOnXr/F6bk0+bFP7iTy5PvRgkFv8JaYfFi6O3tEluND0519roxmTomw3OFXyOmN8UdzkP
Q+LlIrDUteMPUUU93g4eTXROY+lBIHuHHeIR8zulbD1Zoyr4AuRx3wyHztzoHq8ukYv9F02DAGpe
72oVSmOZBdwQSWfnh7CUXnLH3wK/r/kh74v/GVmcQD2MpoAhIHJ9Pz9odeLW1uhtj2FumPl1G16k
D0FTOa2tkcqnjXoXjM/UUU7bfrhqhSa+mKgHjLZMvsrSGWwl01jMDIgrV2wIhXLlu+R0W8Mea5cO
D2sAzkz5Cvzl9bcpnY6eg01qUkqpN0CEHDq0oXQj5EnmKMeuCWQ3KMMN2q3VEw1VACOEuCNEjddW
g8igOiyL+7u+myQL7ZTnueNzVX+1PMGiwSiczGDEon6g8bnqXCwPyM8p1qwTEzVGzNMg0g5ZMUF1
sZUPrX66C4uL8ywDdUYNgiS2SqY7rTp2E7w2xkb+s/rVLF4ADAgI6u7FJSBUiPy2xz8S8yu4uuZg
+HfK8LkquXzqp9tX2+rpFUVdjWqaTVi8/lZtmNYZFVdastbQPgWZKj0WWdXtb1tZ9QjQXwiJ4Ipv
+Pt7A77VKrQpX6mVR2HfA3gPtdRTsSVhrq3FeEZ0EbmD9EMMsVyvR8bhZ5WE/Gw3g/2tlRJjN/mw
1tKRDe99gTKO54D3ajCf4ypWPYZRQlfXO/Nd2Ut7SmzmTk4z/VSNyksoKRbTUWp6QO0jvVMmjdEA
v5x3aK+gM9OOxoF5Etm1I0otxZx+6LN6cK2kC3d6qJaPfczvCMZOgd+ljE5jOkReYQJMkAtz2tNT
To59kYXvAv6yq8W03B2GZTducHHYljeQYH/i8cWsGSnF9YYwGF3ZhTELndHk49TqH3lDm89pglJs
VQbht1Cqt6R9100KQQHeDUA0F/4bZUoiazFKOeWucJr70foW1K+SFtwNxsttv1rzXvgCHBC9VNwY
5LheXGIAZW8KFqdXdkQrMflU+9XGBq4+geg6/BpBYCBlWc6jylErnTQh/GOrp7H9kjj1k0x32xmP
lXPK8sGV08rtok+317ZS4yY2X9hd3HkRf1XqHXKHsJBKd5CTlxlRmsfSgIE8G4P8OciDGBbFYdoN
tiHd+aryNQ8UbTdOWXlHx+nPKWf4QTCvAHCn2ga34PVuS02jtKhv4dMxMNT6Ls1Ag2f7jtXfXvpa
uCDdRoJaRoSaJ9O1oSjUp8RprOQMN5BMGVFpW9f6Hr7etrKaOQmUCJM/QkdsSQ2XGlYS90OfnHvr
33pPISTVu29S3p7QfYDFh/LOZD8YPYSfMCVYqdvnW+xBa5Gehzr1fGIsaKvF4ey1nrkX1SdaocgZ
M3xVw4tSVp8nRCwbk2Sx2NjZtfuLW5mHNYPxJMKLcE9pIdKVDFEnJYIrw5Gj/0Cvvs+Sraf1ih2F
Gxn1BdpaaM4u7DR6b+Wm06fnrPwJzIeJgXLYuCVXnIQWEyh4DID3XXJDBlGS2JIp5IJS6zD1DwLo
2siv2yAfcWUsIqhoAKIBh5AZbdyFN1Id6bWwoaMVxy/WcK8NkzfT1XdggpXDXW7u0siri/2QIkH7
718kvlfGxUZfZKTwgsxxybk/p4N/rI39IKtHez7cPgkrAfvKyOJrjR30mmaJEaP8RNjOpA/y+AVS
b2fjHb3WLqD5iJ/z2DBQJlxsZejLnZVKTM+XAJQ1F6Z3PwHf2n5u0n1QuWXqWmb2mFkboPA1V7k0
u0gKVFNqUiOiQW7F1qEdQYMlo3pWzO672YdbBHIrZ5o1QqYp3vBiyPv6i5l8sEAzWGOimndxcyTX
VvLgkJ4c49BYxz//ctyzpPYcatgBFn1BPfJ9oxQIzgb19xiJG164+6Z4juSRkeSNE7e6sgtji6+X
pdAB+D24CS2c3htW8xB030yr30V1hXJWchj0LWaf1Q8HbSWwfdFfWBbN7IDMv8xBJcYNzciprNpj
ZwLoy2tdcWPAWafb27luj2cZqrjgyJcoSCeWUt3pwfMFyt0/d3FMiBy3xFnW7nWqPHQ7RTmVnHhx
2uRoDNTGKniUKZ/lskT7AZGF6KNafQ31u6G7C9TQTVOfRPK10k9Z/eX2GtdC86X5Rc405dE0p34J
2wGiEi6oPaQv5o/0fD/ctrOSibNMoX/D45PEdXHoSiTIA7AAYCO1b7psvNPi9lRnsFh/r5SnNM72
ffvH0g4KJJUXJhdHLwDfQJ8GMCSApWbHmN+r3tL3zMxqY21rAfPS0CIqB1omzUrGJ5zi+oiCxa5E
bK210UPTzMqV4DW4vZfihy+voEt7C5eZI8kHlSn8klmnSP/Q2f/dNrDuFL8/1sIp5KFzFF8YKD8Z
XeiVxUfd2AjCW/4gosvFTVbFYKT6Cr/LOwiS0uhZ75qdLD8x/KklKRQyP7Vwq+K3uiweIbw4TUgH
jIVD+JWc+LMiykaN9WPy+8TzFf9hHLeGoFe/j0YWIqYjBTj8em1GlRp23opW7PhidifJ+PgXn4fx
BTQf4UuCnfT670dhV5Ds064bGEPLDBo/NNrlvjjcNrNWfgYy+NvOIsP35SmRzIHKg6Rgyj9kCePB
YPV/8sA4DpZK16nSvbS2vwE7bN28eTIS8CHqeM7E6Caw7ts/aC0eU3QWZQMxebrsukqQSUrGzO+J
nZem/NGS4unDk55s5CWrbnJhZnG8ssAcWgarKLjkezCxHpppXppudcu3rCzOmDXqUx4WLEaDfG8X
SeZzF+W9uzkeunrQIPXDV3jTUHy+dhY81J9nzhIEM77zLp4c29MyyFerBIWKohvqY+009l2hVjtJ
qbdWuZYkcLdR1QT2CBXzIkmIQzoYWkaXMk2nfW21d5HRekPTH7Lyk9ociz8f+BMVst/2FteMMzKv
Y0nYs+Ar0qXEKyiTmeWX244o9mwZgC+tLAJJUTZKDoUel5k5sofOw9w4j2bb3vdOeYqTPy/K0Zln
hgHaWgHuXYQTsHvOFPP/udZn2SuyYPS0UZl3t9e0VtigLsQ8BCzHDsJTCzNlUdDUkokqlVGgsnuS
il2terU9HGcz301pumOufsdw2EaYWTvVl3YXx62EY0YCDgAqNnvv9Mc2aw4OA64U1m4vcO3AXdpZ
RE3JGfK2F+tTm9SNpe9yIO/tRHH/wgqEqoLPHqLs5ZtmKCF5Hw2JLrJTHgeAy2amb7daVx3wwsrS
zR3IGeQZ4hhD+WxCy9MiYTik8r6YXhvt5faKVm3BowrhGoNHAKSvA4gEtFKfKKadaQsaMMVD8qIl
kbxDvTY+kvYYZOJJc7xtdO1jMSUqghY3kLKEsge5r+AIyJIr+itVJi/tmYX7m0Cvk9oLPkDI+ZdQ
LZ/loqhNV3zUlfe9Ib8PWuP9ODkb6eHqWoDECXojqlfLV1kwaGNXtiW9fjkTyBoYKuH63+i7rRqB
e57BI+jgWdL1V9J6nY6lPLAWalfV+zjL0fqIvNtf5RfXzjLwwYfO5Qt1AgQ5C1+Qp0ZvLC1Kz3KN
5Hnaz4NXz8o3ZSrkxp190ydByCglm024H/3O9kBol16hgyCSW/+eLkzpadaUH2N9kIAImo4b8ADa
9doM68jYMzU1afOn27967Q5iDhicmMw1CDztemvaPo6DvibtC8x3XffCOPij2vSu0wtWo9dBq/e3
7a19CoacmaIUdPVE0mt7lRwURafQAs3QD9z1KLC80wApuE4db0mirJtiPFiMs8rAZq9NzenQKSDT
uV7RrGsyywvhSHK2sJVrERq++P9ZERHiIlevNfojqY6VRs13dgLZ9pR6Tvd9NruPf7F1fCmTzcPg
EjzVqArM4YINr42+GxC0B8+bBbzVxTAyQO0OFhN65deLMdOumtKW29SIXyYoOS1YOk3neTMTWcu7
4BD8n53FgdSdJpHUmWst67S9UUaeLlVeJUHGMtpeOMmeAwHTGG5s4OotzhwLEAomM4SG5vXypigw
mmnglptgcA7TxwFasaD0xn44mXkEh9u/amB50P5s0auKP/wmNJDiAT8lPUcb69pwWagxOjVE7DSO
UUr4iaDLX1ytQiHm/1kQh+HCDUE963XYkMmO/gsz/T7KO0P3+bYDrl12IFxoVwPsBGKwWEVD/X+K
JBCDSWkf5mJwR/3RD46WDpoVRfjbxla3DBwNtQ9mMACxXi8oNBkCDybuHzuQUaTO8qeiSDdGBX4x
Kyy/C3+alI5WK1FpYcQazXpo65g2jfHsoMMIhWQT3R9G+7uk7tvis/4x1j05/eLX+3hyjYbeI+4y
7krYXRI1P9xe8tr+MqSJg0IHj6rG4vR1UjtPYwrurZfzfZ49q32xm5zEtbPnYVNNdC06wuemgQ5E
8IKO4PX+Fj6kKtCz4pJ36Ki7lfPAWM3GN1w75uKwCakk2NuWyfmkOKU/Ms5+7lrEoWKA7lm6L2vZ
TXqlZlnpTstoBxvSuGF4zXmALwl9NvaRqu/14lozaZWKxupZHvKPOd9sGJO7v/hYFyYWISzpYHOT
fB7Csu1BSPtRMR5irT7kCEiPlub9/xlbnLzMZshLMkBvaOkhGcpzHbhaHR0CfTzD2rBhbC0luNy8
RSiRulFpYl9ARZitNdJ5Z0LukA7Z3vLfN2m+T1V1f3t5vxzhzTmkKE8t+ddM/SILyQqnBgXQ0E9p
eMa5+ZQVnddIGfmRHKrSl9zM69hNbWTFXLlTAPnFStPuiqlQf+hZCxF8BA1iyUBH2P3L4HzzlE1J
FDNJMUWHcmbGrvDr4TVw6ixyrcaXP4WjFfli1MF/6lLF9jncfR09SEk6brxQVw8aWu+gnkFzm8s0
BMhSknSoRZ8DBOV5UgXtaVC2SgmrRnTIumjug65eMmv7wRzI00TokPzEVWcA6pUr699vf6bVUwW4
WVTvyKV/NYkv7phMSnPTSACUqoMfvYusedoXo/HnBHHA4ywZMzbDoAgLXZ/d2HaSCOVOnm/OSxK/
t8LabcONm2x1JRc2FsFPRmVQzyNeHc2QQaxb5JJbRXazu71fa/FcsNwhIgIQ4A2/wjhN4WSmgCjT
KJsQQO8aL7Xy+U7q5+KdNMhn1WBS/rbNNUe4tCn+/eIbKZ2cx00LEqLKh8Mslw8ZtaWmHv9qaYxw
M+1PI2HZtFaipqmHAdhBqGs73453VazvVDl/cjoZYZ0N4se1RVF5QVoeNCpsIotFWWMeBGnLy6oq
nkChU6Aw9lJc7G9v3drngmmGNjyIKC7ghZUy0nIj6yW2zmA6kWEZxAxz510vZ+ey2BI0Xl0SiDVa
ZwK8/Ob6nSPeCzMAER8BXgUd88FyO/NvVnRhZHENSqbp8yRVuX+L0Yt7pFGiw6wxnejbO617vr19
6yuifQXGUMxciLfFhecVE7MIVYhL9HItYPRjVLv9+BcveabY/mdEfMMLI3HhJANcP5ACQ6cRz/4x
6o2dIUcb7r21lsV91Gfz1AQ1QOvBiL2SYR87a47R1vDGWhS6WMxb1lkDgeSKxdhG4/VdAzv+RiNp
dR2Co4bDI6sc1evtMgbfKHxLuHQM3YnzI44TmE+20rxVKyazUQwYC8TM4k2v5FWLjBfrMOSfef0Q
MOhFvr6R0m0ZWXySMkrhVkxt4P4C+248CDGPzSkN4aPLPAScMZN6YJzUtzr0SHnYTQbIKAu/aN3P
XDsi6FdtabNvWVncPspkR2E4hIQz5SHf1bFCZvPU9xvncd0Kw1bAcKiALOeg657HBFoI6bkx8pMa
3ietc9DSo1N8v33uxca/3bPfdhY+FtgRRGFlkp6FmpvqeHKJssMAbZ6FBIX2I4UuYvP+XhvoFKwG
XDyKuFvlRZLQZpCsIoyanvP5aRZYQxjSpOYubb1fA6yy2+iv5fypgmSn0vT97RWv1hF4aANnAqAL
aFP46kUUMhNZaZyYqm+p+9Bty+lRj6b3Vt/sM5BN02NnBC5QDHLKfCMwrXxUWqYoE3FFAZtZVtDn
UAmncazSczwYJ975elcd0uSUx8fbS1y3Y9MIhvoDvurFCqtZKuNKqdOzrUsvo9587wfrLp+C+4I8
d+Nkr9y7rOm3rUVMV6vEmAoLW31FHMyitndVLX6q0+Q5GcECVVuEPitxF4SAmAcXVWcaYtefL9O0
qil0Pp8cfpmtzrXjw+3dWzkSVwYWK0rttNHGlst9hhy+2yMhdQyyO/sJ1MXBrJujvqWCvr4iijyM
H1G5W1L2lnVrKKkq7qvAfJVU44kBzE+317RqgvlpgISI99CvvN60sZH9SpI55vmYnXrbOITjBmZq
y4L494tThXai41dQHJ5tetcUOFu/3PC0lTuEUPh7DQuvDiNTy0D0pGdTfa5oF6b1f1TsN4ysfXxq
pwDbqKIKeP31MuRa7nVK+eA55V4MkKD3PTknIT0rJID04VmZ5I+GGp5uf5+1E3tpduFz49SmQw4A
7Bz6D3LzKunUc6B0C7ZKmWvBj7T19/oWt/1IuSc2VdYXCxpVP1ch3m2ZZuyN6Ck1HtNJeZwi5598
0E0aHn628RZYqU5cmV/kAYHSd7paYr72H+f0Uz8M7ux2U4lIMhK7/oa19V2lQMb7TVDBLLw+6psw
LTWs6ZBjzY2r6jspvc+NLRj3mmcS0JFuAmzMg2qxqjS0GisQcZ35CgJSYn2xKL7Y+VagWLUjpvrE
bC3rWTpnSRMbypL03NovdmDvOuduKLfGANYOspCgR3yZqRJGk69PgDJJtS+1LEaTpHyXVVSrpNjY
kq1ZuzbglSXfRL6EYv7iME9trhYKjKDnRjF3/vDsy0+Vcl9n/U7dwlauLYjAQZHNkhFjWRL0ZtKQ
W1mrpGenLOod+Hb4pYtk2qi7rX0bABpoDwMr4oQtfE2aVaOPfFDacZSOruZ/m9VolzqMyd+OFGsb
B5Jf+1XJQeNwkTtNWmqGrcpqMuW+rOMTgHAzOCqy5TnJ1pt6becYtgT8wHciT1v6tRYl1Wz02bmp
ggPtXVGNuL2aVQu819kzVWUuYLGaVJXIQENiuiCqkcrJzbe6x2sxAGHk/1lYpOtZ2Y+GlmT0dZvv
TZLd591POX0JrHQjgq99/0s7i+8fd5oz1OJ2EisRPZwavoCNB+HaWkCQghJDUxtHW+yWnXRTlzAp
fVZ97SjVyII34WFu//GLrYHDVUsQfQJgp+ap/xLeubjNq6yorU4h0mjy56J6csjLIy1ynczacOe1
bQMkD0T+F5f5sqMcOq2PhueYnq32vom0O75Nshk317zs0sjCj4u6Tcq45WwGpkFqf9+0W+xmq8vQ
4E/jP8Sjl+wRsd75fddjYYDVqWX+szFeN8clt4wswr8WKJKpZuyVHqFU2f0U58UZht3tI7llZZGK
DHofJA2D6ucyD4pd2tuWN9pVAztF7GzEzLVYxvSTIXQPBQ+M+CkXXpbKviPlc5ydnXo20ZSsh/+a
oLTdMJSl5ynPv/dmp2443Kpng1+AsU1QnS7rhNBMM/qWJhlxGtFkpnXrBArGvN+Zw+vtjVyzBNmd
ileg7vRGiSOSQqkqcmbHFAMxjhw2yWcIXaBv2JhCFt67eMKDfRQDiCByhZ7PYhf7acxLI8vEg2gc
3iXfi+EdqBCv04RmqrdZZlk7TWDd6f9DTAch0iKiwsQw5ZpdZbjh5M6m7nZbreq1LJHOI3GHphJ3
3SLOqQ2ErUHNipLKd7uk2ufm1+gbtEs2KmLbM1yrSTE9M9G9giSTQ3y9g9lMTlBmBfb85qnJwueC
kk4gwxEfm5I7pj+C/OcQHRS46f/cRS4NL7ay7hllzBoMN2F9RJLNnaL+4GfP6RbOZe1QQ88gkMVQ
J7CnixXK5Tw2wCCBLrOSyJu6+z74eXsx6zZEz4cSh4adaxuaEYc2MNuMOYhgPggZQa/WrJ/GpAT7
25bWPF5w5uAhFFLgEbm2BPFmqeQ9luyxHcCEKT2ZowHuw6lHGQqdoH3ofLM6zVWr/DP36lZlfnWl
gtEAlyGhXPpLG0ipTUWVz2aXng1HSTF7+hYAai18MMb8PyML35DsgZiJZMk5CoZjEIy7oX+ObPVp
c75wLQqbqFYxugK/t7KEDaUJhHuV4TPjGiKuWz80NjTCsuTuNy6WNTvEDFHOhErPXOJ3jNZscrvX
iVNqsAvzF7/6qaf9oW3gCOo3srEVIm9VhX9LtDIsABJLAGSfRX2EVoYY3O3OVm/CPFEXnp2jEdKG
+wkMERCG8Tg4r0mTHMJBvW8746ujjl6VbBGHrC4cdgqbS4dBZ2NxMGS/Hzo1DvNzJ98PoXboUFqw
8net8dEf9LvbR2PFFmkIdVVYkulLLbu8kTFOdiXDXyuVjvlYTTKsZ0GWoSkLqtFqsgIWrSLdOI/K
qlUwOCJ4MpxuLN6MRma1kRbU0RmEm+d/LoxDZrqj41bqI7Nse0eLnpT4IZV6Jsj/GQee/MoXpej2
LbMw+ZaO8srB0agMohwE2wPjdIuDYw6O1Bk95Lmq0x7yg9GErikdo2prxHjdjijmEoGIrYtbIzeM
UM5VyMxHP64OQO8aF73PcQ9ucjiBFa02zs/KvQt3BTM+sBLzwlzeipLUDLPDRp+nDuT/nPj5rhsN
dcPKSmy7srLYPaYTI4sJNqSPp48DYqJhdMjNdMNLV43ASC36Z4B6l1W2obSaUK8H1Pnq/GipT1nJ
VP8Wa+jq97kwIpz2Irsss5w83+6pcgFKjj/52iviCNqfP8mo+Qh+V2BusBovPB8+vLlULFbSq9p9
Iu9f58mz62SjkPUrp1rkeFdmFiEkmgzUGn2o3oMk9BLlPjEfI106lsbkDa3+EU4caFGflfxlku8c
BuqdZtz5VbPT1fewc7r13hmZCf6O8jz6qLV24iyfpaS5K4YYMM6jcQfYYd+V0t5vHuwteY+1rw0V
nJClAV4Nv8T1h8gKNehbHQphqTtyqXtJQs7Y6n/+mNDEbDDEDaDi3hRGxkyhvi2s5Jrnp/fODLvW
k99+0a1Pfx5iCeTgQKmq0DARfnfhV8powc7dUT01jBlEgx38V7eRupv9TDoa0KTsbCGlc9vm6hZe
2Fz48hxKQ9p0LI5g7pnZ91G5j/6Cu4YBVig/Beu4Aervel1GOw6qmjL1TJnRbbMHJgkL6xgcbq9k
LYqBXCQ081KmlCFy/4vd6ydoByOLEfUo9920+RFqx9sG1rqL2qWFRXYojX2Tqr6Y3jaTI9XUgzm2
bi9/StVqP2YaDaP72njW+51lFW7e/3kfBOv2rzECAGPLykmg170cp0zMWlXAHEGal7sQQpcNf1gR
fhZ/nDcf0RNomrMI06afV9wRNQOD0sGI/4EZbc9c36ns3MTVmwjBKculpppPO2gAPujDiTKumfQH
kMXIOu2mzfrXWgpw+YMW3uNko98EAUh6Cx6AGmTUqHijank6klDzuHF/rC9fzLbgQzC7moszaIRh
JoddzjdGA7T0k93MLHnifw1thBoftIf8x6hCZ9IfoGw+jA/KB3k6BIqgYUqRs7rtcKsrv/gti7NZ
xZOE6itf3DR31vzvIDHAX5wK0y2Tre7UGpMLyF54XCiaQzmyHB5KNUrcxsAAhi8/57ENtq51E+VB
qu79yTr4QYSiyc5yPpXRfixPkxi4H/qNesNaLLr8DYsvHdKV0jPBHTcF2U7w2xqmtynDKg7p8sLj
dQeym/qzA6TjOkw4UT1V48y4BOw7ZDuqet/k90P2Q9bOff/d9LeaBOLvvbFHzkyMFY+6JUGNMZe5
kxtsLHXIKqJMnCJ3icIEkw23vWWt2AAVHsIBor5BLqhdryyIS1+i5ct4eNIjO/ehUixP1HL9qPSc
HmQXwYqXwYcNsyIgvFkg5AS8/XkVkEdem820JLaQNhKkus6hmlMPoVK//m+oXeWcxM6DM78o+Xwf
b+RHayQQcJRB/mCKFICq27VdRQ5LLR3gyHPUf2NknyOt2BsG0oXFuzwMdnWo02Gd3DaAlWieXTNq
TiTWG8/B1a978SMW3jT6eRQ3BqMjsvWFNrI3MKACsPgu3uKJX7vdqIgBcRPUKHBvLlY7mhAmCOVi
PzJei7IevFCKrQ0XWimPUT2h0qzw0hIccNdGrLiwYzuICQKWfDfpoqTtjs/BqDDx07t+s7F5a+cd
gn9LAANxoGX6ZtlRLNpnHMVBi7y88h+c9P9IO7PluHlkWz8RIzgPt2RNGm3ZlmzrhuG2Lc7zzKc/
H9xnd1dR3MXz+4TvXBFKAkgkgMyVa6Vvfu1vBfW1QAqzPOSX5ITZ9YszbTKDwElk+pdarT4ZSr/L
srsZIpTKU8K7dLoPqtyNzEfVeYGvpB4OqWyemh7xsy+BslXOW1tI9FfISvNFRNqF247FINeQ3tDs
qpXJjW218T4KGmXjXr8W5XAT5NtgtgcLtfDLvJi1qRx12Ml7/xim0j6PQASFzQ6ddLfNb5uqf4qt
8i8COOg4pNRoA+UWtvAfWuuAZJGuuw9726NTxSoTmP6O1wPO2gSeGxG/n93zFKXQlQEk0P1cP5Xz
ix5uUYr94ahZRrRzC4sl8mfefkbB5IXOh8Lsdj5NBkZW3Mo0xOTW7GaBeAdkEE+H2Yc4eZC4icAF
hvTlsczaAbym7vIsgc8qujUK6zEe9kE6H3Tt2EC8o9SnVj1Y0RbWf83Jz796seTJVEuA18WSwzVc
7IPRdv30NUq9NvmL2hrPEyiTYJYA9bOEJdDgYiSFQ+ili2En7gYS2YlUOfzFQoMrIlfJ2QIs63Kh
Z3o/+sT/Q4Jqg8mJPCnZyJKvBSA4Nf9jYbHQUqPM49gyZYUCumIwPTu8L5CfuT6OdStQC/N0FBf4
xTi6QE+zrmFXWKO16+k6F8/hcdrYFmuxG9rr/1hZjCWL/Cp0DLZFNj+ovrFzht+kp3tEFlR1l8vB
P+cVQWgP7D3Fdej3rIW3FcM06plDn1OUP5IayMbkoYMAgWJ88DfTR6mWTBhsmNQYLt0gqv0kb3yY
YQQHwcSZ5wzP24zC4nvf7fkzK4vxMNS5sATpRtiV+7Sbnuxe5Ptv52YLFr0WmkW2gtSxoN3VxT4+
i1+WmdSt5bNQKezkOXWnyvCM9BuotlJP9kq/J9ly3QFXI8OZReE6Zxaj3AqkMGIjNUW/81X1MDnI
jtl9cCra8Gvtb2VtV10RcTiEV4W257sVK5KsSgTnTJLXjjuGtXEazeYmz5PSrdIg2g340zEd460r
8OpOOzO8WMQQCoQxyjnnTdHN0D2o+m/gon/jj5Ayw5co5HqWWNuIQrw/+xCZ+I52BPSR8DpuzKe/
WDI6kSmaEP3eKdMEftiAeCVmUNtwOy2+Gb86/cypUhydZIuifq2mAU8ymV/4bXUB1r90ED33+6aV
iIN2iXy9Mp/gXHC4v/eUh1IXPbzwQb7NXHhK06Nl7q0tMrCVzQf6BHQTI+Vd9odC4cxBw0CTFCNF
HSCWUh7XQfmtCisotFA59oNi45KyagzIFmBVsmyI/1wO1urqMU0k2tUGecp3Y532XtFm2s6mERt1
a5TBri/lqj0YG8HWivVcXviixDYGY2jpthk1YOe9cptNjSfP+V6Nwp/Xba1sAMBUSO79EXK3/5RT
ziYyq2y1lNl8VMIA1gXpSLqATo+dXvrxxlthy9QiqDRTEYcSbX/3is+7MupcZYzdWkn210ckXG8R
lxFNEbcNussFJ+Tlaknp1GedBSi7HvqJZJt9qMLh+3UbKxGZyE9DlO7wHEEH4NJGOAS5VRrApPUK
aRb6su7kINnPxV5rlH0RZd/pDm2lt+tG1+aPiiUk9hDL01Oy2HMTStGIl9tc14CqJvVrSi5Rkm6u
G1mJxEJ6RrzLSekBu7ocWWbWVtzyzrhvg8ZLHPUgB5+M2xBOYOl53kpQrhwz4CrEnqJBE3bcxTRm
U2dK8oyxIn/JoOqMXrXYd4c48wAeXB/X6uSBIwWsJhhK3jVyl2Ut0/DFuOJCcwNfko9U9TOvrKdp
d93U6qjOTC3eNNKc8hQo8fOIMpzcvg7Dp8n+UHeWW5Vb59easwPBFIJk0CmQy75crq4vuzQbGJYT
fOpNEClQS14fzVqSiAgvSDZsVLzpgb80ESdDaA0aoZaWATdwKq6GExXsyUtSyY2a+Rhlvwxyf468
hbJfi4OITUMhgmu810GilhWiJkXbazOlX9JuRB+ruI1iZx/9RVmIKu1/LYkvOYuCPVIXXWzS7Bq0
dekpkYkyoj+qnm2k8oZ3rDniualFeNJmOx6Lgh63KnwrszfUT2z99vqSrc8bpzMbi7zlkoyiNjMn
LSxGI+uxV0AmaBW3eREcom4jWKx5H83VggoJpljEDC6nrdaSLk5y2It7WLHgu5Di7Hh9KH9w8cto
DrkPr0aHlA/Xp0sTTjlIcHWLhpTUbbRmr+6LwgPjEpys+fMQvc35TUw9BUmeAQGW8msLz8zsVekr
ClpufBsHNxDih8DGNz5sbRkhzwHFDViQKvViGadJauvG5rssGwYP6ff4/8C2vTa95GVJBdM7ReBa
eOVQaaPVWw6BJJ/I4CsAe7ZSomvh/tzEYhh+oKLZhkzmfZvFp0B9mOLBM5GSyrMPfhzc+povuwqY
jbH60ta2W31Oip0xWcdCSXZa+MmI7upyq/i3+k2EG1adihIXvMsln7SyT1DKAyJrFQ+q+Tmcfilx
dafm2mOt6Tfw922BuMQo3zkZRUBx1xKY2cVEp/Ks9jTx085TfFSU6lBavzqRBcvuzOz5ukOvlU10
ARXDmUlGc4xfjm6UMsUMEtpPfRV/1eMT1wUPyYFTJNvHZGp2bUnip3sYJ92zo+gpb8aPdmt/BRN0
uP4pa2GC4YKoprsCWpXF7tX9pFRHifDaaU9GOLjq+LUv4fz5dN3MGgG5Tn6P7A9PV0Kf2EpnwVWp
dXRVLBLRXaV/doz6lxO0d3qKmsMcfbH1XZLs88CN/NraKbV5um59bZ9yu+WSIdrXiSGXxptOytQK
io77RDv6s+VVbXgYi2zjkFxzoD+M2dw7DV7p6qWVQJs0A7JdoBdJ75pxJYFtyMGoA5kre/1n2Egb
2drVYcEIAe8O60eQvzSoqEMABYpOEZ5Mouj4rpxX1d5wkOtGjGV5yJESn8hjRFQT7+TsdjBPir2R
T1sLcSCF/+84mLrLcUjm3A2pABNI/S3iE+62vNTq0pxZWHjfHPoh6Qy8z0RMQqPjGxqkX0l3C+/u
hhNsjWURS2PZR12GusT9bD8UUJhP4Ua0Xnt1nE3WH7TB2UbS+xC0p89Q5s4lV1tEh8Zw+10+vWn2
57DbsLax+stk6hhK+hipYmmkXRWWB9Rr9pW5AVFYTSSAnxVwJRIJ7+gr6jAPzSBmf8oS2edRdZ1Z
RcnXOvYOKfJ6gtTpGwKAYZo9RZ1FUTs9ovN4tM2sd9tkq5i/uoRnX7PYx/aohu1k4/FW1CMNP1qf
9FLbqpxvGVl4ZDEkijPKDLnIlf1UPU+ZtL8e9LYsLM6zTjfaKnOw4OSv2XBXyFsZyfWYfjZRC18H
VhQaQ4cFSXuJO33vxzdT3MFdvSfXGg23Stjviiz2bHjHr4/tf/GYP7U5Udhc7oI6QhbdEQLcg5q0
spd3hql6UZd0kVeOWa7sbLmYDKJwMg0ujM/DU6zYcBRXszVD71Ro5alTlTw6+jkk9XunjUhEO7m2
1R23drwCGyABzfOFlp/FQW8qs2pqAvtTJ74HEMf1p4M/VLte+r0xI8Irl9eXc0uLg1zuI80OpoCS
cpN6sQm6xnmIpS/jpxaM3bPuuIrJZoF3TlM+Xze9OkYIrxE0BglKMuQyfBuNk0q5JmjI1cyNYk1x
e9tBgFu7ZfqDjfzR2r3QPDMmfj8Lfxpqm303Am4Jo/l1GgLtxspH8QwNZa/qYfGYoPo72FO9dddf
jbvw7sKRS7pHNxaGUVuojTCj6tz6/3K4+EbDh0m9D4ZDHXyISU6T47w+rasjPTO4eHKnhiKhAYzB
qRmOUACQ/n4c6W4JFd5zhrEL540X42qst8GCkDsGjrVcx7mCs4hMMXvqLdby20lpXkwF2ND1Ya2m
EiA4FjMJOBue7csVHKgLTVaBmRwQPEI0ofqziI6TlLpK/RHEpFtUlEy3ao9rTkorNOsGIJPM1mIj
+rXqZ4mDk9KVUbdPZXmrFIHbDS8boxPvkuU2PLezeLfEM7LsdYydKX+pyQ4/6F4ZulEKBZQXPeY7
2foX3PAm59p1w6vjA8QjHi8Gz4rFrDpzJMfWzKw69RMYKGd8hZ3a6jZOarGV340OjLQONyggtyUq
aQKCEPhZS0nIQDmz80yIGJ3dHCBxuZGqW43wwEkAFAICZUyLqFLQoZZnGvU77bMFB4F9GKhJ29HL
qCiH3lY9Xk9uR1XU6nSaCTw/eTCyHxkw4+vzuvpUs+iWI18INkGxRdw9CzixnJlj7DNkBTb98ldg
Hqpy33de/i2SX2v6Jcx5dB1UVTLjftZut1Kxa+hR6PGorkDNjdTIu7dLFqW2MYq6Ual7XfJTn0ZX
p40uH07DWxYfBggOhxtlvB2dXxtDX11t2nAEpIf09rLdWrZDRIBC6juq3bs481h8jxCFAyUg6aei
kw9tdgQ4I+CUbHSv1Z/ktnLnqXQF+8oWZdNaAAajJtg/aZ4Grnu5ELmjpUaZCpRIkttuWiPhXTif
oxZSNSdJhn2cIo43UJehjyb5vjEV4vR85/hnxhena9KWdS2V1ELhu9qFtfJF1773wT3V55s51h+b
rnLDLNgXb+EWl8PqxqYjAUlS4OT0H14Om/tVULQdFXOoZVr7IbLRB/kwbvXKrU2uKC0jyUd6l+fk
pZW8iGoTOR3CY93fBVF+q5YdI6u+VKHKwdP+mGvlm6RlP6/P65qHnZtdREu/man8z5hVjy0lw6DM
9pKfu75VPbRTt7GV1843yml4MuzdAr1xOcbJ1KSynZnJpHyDUa6A29KKNuL/2qFNcwNdqGLPqstb
QqOnYShx1cYzAq/QvnPU6EW+S+L9BEV7UmxpIKwJx9AUD+YYGK7oZFuESVmtin8XzUuj8qLmR1DB
WFE1CHU9OaculQ5lyJO32kNr7jZTdKpUnlftvLdL+0cZyhsv+dUppsYN3B2qDtJKl1PcSXKqSyHr
qem1KynPiQZWztpCxqw+PGgMQPMH9B/RcXE1Gqa4VNEgZE9EVLlvujZx5cQCsdTv+ngPzF0vvShH
e3vjkF0dHgh30WhMaWzJ34K6i5GFLeSrWW8LkhBjNHeDv+Gmq6MDYYyCM/1rWFmMTlVaNdXKjoJY
FBV3do6KeKLB8u/4cnzTzmp74OWl3U0l/1XY37WhgmyfN/Hn63tzrYmOHCXlA5HgpjQnItPZydfW
fexIvKnu++ljkOzqaEBPr0KW4mRZ+2LeG5L2ABFVNTe7IA+/q/rJ1x8k6HwLwZDbBqfr37M2+eef
s/B0GHeNmlI4NFhWfOqA2c/jcy5t+dZaIKQlFHApEGHQrItAP7dSPgwVp0zWWHvLeZ3G+q6wgO2Z
dGo2waOlVm5V/EWDuWhE/Y/VRfhNUzOdEtgh70vrLVN7zwZdML9Yo+Zm2ewRIb3rc7l2qIBNIuUG
FQDHyuIsnZrRbgMV7nUneaY7+4AUmF2FXmdv3OJW1wymFjCrfyBsizULosYP7Il4IOlvoQRBECx+
rbqV6Vi1QloZ4CoUbFx/Lx01IOHW9i31z6JJH4zuN6mkQzD/vj5la0cVYqf/MSI+4mw3TFVWVZ0o
U+tW403Vmww/lP5xznb5UG9EgFUfPDO1mLW8SaJOjgtUeAftq0ITdGZ2+7HWb6wUoQFZv7H9cR/F
m3F11SvO7C4OSMjVEXUCbnUfNP6vlkSsEY2/ZlO6m2Xi+PXpXD24/q33aMG4BADgcj5rGrKsQCjC
9O1eD5/k0ZPNj3l2sPsPefDDhj3enh8sK0QN+CGQvwWk+gru+WO69bBf9R6eheAs/3zIYscbpaMO
uqiel1HsKeqzaiZuOR+vD1e44PL+yBagkY03jcHz+nK0TgIqKejxHiUIdvQ9kMs0N7xmdfXOTCxW
b5r7yZR6vCZowsfaNHZW3RxCS/8lBI2vj2Z1ys5MLU4ovyr0oRejiZo3uQSBGP4utzoX1m3Q6g+P
GZ2Ny+5iowSuLQv8Uy3nni39ru3C5Uz/m4H818hi7VOnzcqO/XZvz0+C61zuH/ppqz1iNXKY/zWy
CO5DNk16hEbJPWVWRNKOpfRFoX49o7NUBN//ZkDwY/FoI8OyBPCrcj+BXsAJagXQWP1cWrpbJxue
tro0Nlwogg4FhJpw9rNQ2EfZ0IfiggL3/eDSpdSf7LHwDwgvOf+fpsSnnJkailRR/IK58/OXvMt2
Q/U0gZm/Pmnie99tTqrrYGhMgFzLlqCpjvLO1wYgJrX1PMz2b2mzX3Y1neGISu8fvlUaOS4Hklmh
qWcN4hWZFdATGfaPip7d5YhWBG13iLL2Y8s2pTvwQSpJU/d7E31w4BThLtGC+8H0NzI5q2t49j2L
NQQJ3fuhCWqjEeWV4Ql+qDJ5uT6vKxGJerrGex39NJJ9i6BX5z3j7PCTvOtOo2zHR5gei12YWpM7
yFtUjmudXRfmFgGwVJ2iD0aWMSuHQ14TLoZ/KbP8bMvDVyH4EKY3iXUjNciuZNkedstdpGzEE2Fi
4Ul0HNDCQluSCSJmscrS6OtmPiFsX8Soc8L4bkidV8vzHnHGj/H4FI7//Fy5MLhYxsQM5QmyKhBt
8HUD0LCmve7n9oaVlQh2YWWxCxuEVvRcZ1hT8QY7f3lQECWlxFBuwTbXsl0XloRLne137hld3FIc
g1PiU2g+ldGw67SH+ZQYH+HM2+kFojoPLfjbrt8IAv+LafBL4uUKEfNi7SDhsuWkgWY3Mj8nnM5B
SbcN78pjokR7G2IDyM8f7OnTaKqPWbUF913ZjwzcpNcMCKTzrqktH2NgxQnk+nOf7ZL2NgHpJqWf
rm/IlYslBXyA4UB8IZbSFue2XaaAqW2qZtEbfCj1k6/fpQaa1/O9ym0vM39fN/cHJ/puO/zXnr64
48GLHNRyT9NsmB2G/Ca8T07hU5fuuuGDXCcucvAWeWr1y0TDoELvEbj75pdifPBTLzd2weCW4175
IB2VrT63lYgPzICNKkpyIpFw6WYj8FY06SbeW/ob2fLC3hj56oahT4NKg4qOyjv53LhjrUORBhqV
u3B4iSChDneB8QZUeQOXvtZ6zli4ugLfoa3KWfhtqQYkDCLejooCBu3rkO0U/UVtZ3eqIZLLvsDd
skt1694uAq83D/n4ITQOVd3tJG7bpvm6pVCz/kEGfdKCv4mKy+KDIj40HB0+CHohVEbNcpc80np6
CNTXLv+UpneV5VAi3EGrGOnP6q7sXmf9FMJw7mR/oftF7QAdDlbCoZNTLNRZPLHkMJmniP6cEVys
YXx3thJ+q1vqzMDi0JlrTcmdEU/ym5fOno5DNd5o9q1R/ax1+/uovaR0RFzfVquh4szkYhcrMX5Q
9pjM02c9ug3invqStrtuZK1Mx9ZA7Mqi7ECRX3zF2cwRogolzgCa5yXaKCmJ033iONZBlZHQkZ22
PYALmt1AHqmF6pJ/7JWo3zh3VicXXkSoqqjxw2dz+Q2ZOVQD+VTiVflD+4oX7Xkm5jIIIW32bOvp
+pBXD2/2EaUWFGXf8Y71suYHGeoz97Qwf0iMbofkjtsMJ6PPb5OPo9x2Gwu5GoXODC42ii8XYa2N
ZEf69iEQ2gLKlvuvTqBI6NMlQwZvmShNolIxEhulQEECG6c/ss5TGi//l5ns/bz0EAHbGNK6QQMU
OqklMJSLiB+XMe8S0cprGSjJlvp9PM57PU73QSZ5sbHT5X2ob2EC1jKmKM2r5GRp+aQTaLHLqzYO
uzgI0Q8S1OFVpkSeNZbmrlNT/5h1EH+1szbDtW0da8OJT6o11Z8mJ4g2/HV10wBShz8WrC7ny+L6
YslpQxWK+eZUNY9KIe8V7a03hkNWP9Xdq+Lfh+nGJXvNieDoFy8xUgtQfl/ukcF3Wn2EQPQemm83
rN5U8/v1bbFWAYWi4X8swO5yaaGd5K62G1oZyt6N9fyHOuzHO7nrv+dFfzO2H1QKN+NLkD8HtDrM
MiBwc2Nnrt7NaBklKw4CnOzJ4hP0qiEWCV1fsy1/J31eutakHGiF8aR2/JBaKcKbOyOk1zc4NYF6
q+bqaWMWRKxZ3mXArtKdjuoa+fCFj01xOpZBQ8pUUsKXHPVBwC17f5a8zFRPai17MmQSRg7NKQw4
IyQI1+2vbaxz84tlRveECbCJFXCxwGFT0v5ZueovBboK6gNyvdOseOMIWDtnzk2KTzo7AZQ4Nqqx
FNG3+5FH1k4UzIJNwOTqwNi5YLhQrgKke2klyttCnhQf9NCcuq1MH2u4r4dvWvAqF/eZUR0oJW28
fVe3qUaDqehXgIV/iWpMEicxwkZmm1oNZ8m3dnQo0X2LMh/S39njieEP81PWD971RVzbq6KdSiCh
6U1b2rXCXq0mi7aPIDEF22Okbz0j1p7ccIEJLituX/Iya9YPyoQYLtGgdB40KXaz6KUbK3ezXiy8
fbkbzu0sT+ZQbUMpIGma6+Mubf3I01KNG5bazfuJUMzFM9mqvq2dz+c21UtPaWe6t+yS3NacHOzq
ZfxlF68d2uiDm/bNX6wU5wjqCfQ78ZxfBBzIfjV5iCk2dcWb5FeuudV0sba5uCDzD1UP2hQXg3HG
sZasmfTm/DluHiSEuaO22YgZaxrigPJAcIBcUFBuWgSNWEbpzkl5VLZRq54i3552U1S0u9zpJQQx
NeUEgg5SgTxyPK1Pu501tJDkGpXhqnZdvqY9ojmOvSsC3/doABPH6lTvx6K2PR9BTc9Jgy1x0rWJ
4fDk8sBXU6lfTEzSaWEcyYiM0VLrwQho267Zb4HQ1jYipwkbhD5z2toW7ht1PiCnMErvU9KkSv+W
F1vt3mvOyluMbU7PDv6zOC7Gpin1UEZPgge2J3GDzJrAa8wHYqlALW2S5q5O25m9xVLrOa8Qm3c0
IMynOtMPfTF4mwm9tUFxf4Nekqw8FDGLXREavZGrVoOmhGq6U8J+VygDy+PeketDV8QnvSlO/zxk
nptcrJTRS02B1iDs78EPkns7GXrj6xZWLxfnJhYe58h0odT+kNKa0ltHsx5AEsvhcOdUVXDMuZ/D
p9zOx1Kmg06KSp7QGu6ShanyhFSdvNUhveab55+zeBWkcyp1lsGIQ+7sAuU2/EVVVpSgICFw6Jx8
R1YHCamfZj0yNEZ/p6pPSgcrm/R8fVbXDiKICEDOUTRFhUSM8uzykIRGXfuKmNTC8fp8cGNwGoqD
1vXGYb52fwBrA9spjd48LRar19VaOfW5jp4GkiPzOB91+TU2XsPcuPXDYldP1j5Mtt5Vqz5DYKUf
npMWPpPF8IAISxI8qyhfwC4iD8ZTkQ9elOoomn0Z+nmvTV8zK/EsJAqKcNj5Dri56xO8dgI7gFkd
cobQLS75CAjcva/Mvhg3VEYi8U3PYx577WjfTla+lzbV4lZ2vwlPm1BrspEGthchZtaHolBHVIFr
STRX3lnlrtc/THPimRAGbR2QK+ODLYMGQCC7kLUtO/j9vKNjP2VdQ/VeTb7m48/6R1k8zltFijU7
lkBeKCSrTKAKC0fNE4uClolSRn6n+/eJaXyYmubZ6OB+U5Uf1xdt7aXKUQx2SGj9vafxSpzItnph
rbEy1Z17pdyVDXJTSR07FOqcL6mT9bdDarVeAQoXvWp9OCaAHY/XP2Rle8KzAowXCJW4GCxGXZVK
LSsdigZSXXl9+XPudjb3t26rJ25ld4LWJ8kqOJ9IrS/eEC3CRvk4ltl9rZM/Glq3sW+qG83xlBly
6t958hcXYCCiiJQS4EQNZhEOyjjKxkiIT8Qml1D5s1RGO8URnQ9bfF9r28EmUS+U2SxC3GIKUT8Z
rLw30vvC30tyfEhiNXcNMzwMhYOEYpWRJVO3/EcE/8W9+w+vFckFkCiAsC+9Vc2lMLB9lAYsZYgf
kdH7rvg0b/qOHzrukBbQ/5dJdvDBDD92wVweVXvMn8ckD6GcHuZ9qSm84q770srVg54Iwf8CflRo
TV1+kz6g2mb7KJjkQZ8d5iztvChkn1q9ulWvX9usXKj+xARqtUsYRZ2gMAUdAOo882+znm57COx3
vAqOvbRVeV4DqBBaheKQATDE0RfDKhUtUvooRy6lrofHPrT8vQ9AHOxPGOwNVYlORV7Y+4iSnzcp
A0Vdgud+HAQR1FA3e2VAxCVM5eFunPPxIDebhO+rswFKkM5PRxCQiN/PzthWyzNk2uuM8kpRHJOi
1I5GHjqHpDDT/Wzo0Ufd9/Ob66u9FjkAWgnADODEd2/nBmL9uQUNBQyvewws7eM0fatNuXBlf4vQ
fuUmZHLEwZoHIFnQT1yOT0kjpCZynL2sbw3zKS22tvDKWJCuA2n5R4aSO8SlgVwL7HYOWOLS+NRH
nyRoRxTFq/TT9SlbWSeL7JWpQ3FI1W0JdWojOjYTZWKdQo4Z+zG1Z9cYJXdS25tq/Hnd2MqkwbDH
ZYeyE4wE8sJtlTxzAjNU2I35h7h9yPItgdU1A8gZ8ELj/CPSLiZtbPIkVWJG0xSlvU80RXLbprWO
14exElQsDZLAP5I7UM0vfHti5Sf41LL7rklcbZw9ZXwmebQRulbHQjmUGhHkM5QDLx2AfjHa2nIa
tB2d8lNNuXBPaljdsLLmZiiYk2uiBEUb4OIQbLKxK6hBFbTm+T8c/6MfWochsU9B+heCjJR2yfxw
QYOSddkFBE9ppFUzkiZSWVl3td40rhXq2SnSA21/fYFWBkVZDRMC2EkybfFMqWp7DHPJQfNGSnc0
sEJjokF6B5XJdTtrV20qGCBxyboKouKFvxlZXlqQFGT3IkfySdJfOvNf9XyfG7I7SHe2N0Of236U
2t2GXfGYXRy19B4JoXOBr+fycukb4eiLA0xDHqZoT1OY7PX+k5MPd4NCb+UYPBRGzYP+zjKlDctr
MysEtKjTI+gDMcel4aBzfNLtOKV4W7Q6REXF9xGCKfX5+ghXthg3P1h0AQAjUL4MS0ED7q7sovw+
Vd+q4YGWMSX85y2FmKCi5sAla7xT1exm7iqyleX3o/SaW68hRf/NTrGVPQwkX1BIwxL7vuYSZqMd
xmbxZxgGtYhmi61jdT3ODCxCUVHKYw2dQ35fOw/A92b0K6r6YTOlumaGBw/KsKiYmYASLpcdQqW+
NpU4v1f6u9JG2zf5Vx98i4pv11d91QyJIlJs5KXADFyakSZVrquuy9Hi1o7ZvgkYjdp6zlbf0lr7
AN1E/zH0Jwl/djuZrCSppaJn7TvH1ex2j0HUxaMnjvKmvxO30Wio3NT4Eqe76DAH5r3dOLczhGb9
b9n58o+HTVn3z6WFejbH4+WwjVkppzYkMZ7nr3r/3Tc/SebHaEsja2VLXVhZvAmCshsKJadOlTrD
rbM3ErQGyi3yqLXyBU15AEo5TISS6CL0grdXI0snOU2VsZgsdzgyl5UsC3phwzjOkemqWn5/fQJX
h0ZO1iBbSnV82ZUSZ6VSxTDr3kfyMSwrN5Y+Ku1GrF/xTagxIWXnJIdlcck7RzXGsvIOkKSuT7t+
CLypKA4JOHc/CTeCrHDzRXS/MLXYbU4NKrCyMTXJD2bc30Vpy/l/wwPdk/LfYZOfgi1Kf+Fi10yK
0Z9tCF/L5WZsgVza4zMEasWdZZluY8w7hY7J64u1NbqFt4f1LKuShanS2PsvU1V8jM27vHutzY9V
8t13yo3ZXMtrQD4HvJWLruOAGrkcG5vCrycFHOLcPMWy6tYSfaIobc26tpvC0NUFwb6nWgElqcre
IBVec81z44v9wMshU9SStVQRE1QVV9GezO7X9RnVVxbv3MbCX3hBBNOQY0Ppix2Ee7vArDaGsW6C
05i7tQY4b3HhiGF7Lged17xgFXtsAr/Z+4pk3VwfyJprCCwNgjCQitF/f7lSJNu0vO4MuNSEIIkz
eEFoQ7lElkT91rQ3Sfcpn7Yecls2xe9nni/JU103FTYLygQQ5VPMd+v40Ezdie7dTv7tbLVNr+01
4Na8GuHZ4uG12ABqxI1S0h0AA+p3pXhAu+AEixd3jzT++BfzeWZpMTZuHj0u4eP50egNQ+mNxt3c
3AXJs5oroFVFoeSfP1t44FEvN7j4cElbdpnmahDZkkH5qqFicVCU4Wmo5eif72lhhQcrpB6iULbw
R3NKq1FLUZCuqxExDOkQ916lGUe1V9wm+Dl1YP/H6K5/8Y2b63P6/hzAMrmFPy9Mks2LOpPZlBEn
DQUKXX0Y0lRctxrtme7C62ZWQPmXdhYjTMdITmeVollayaci+BZDVKPDRJaAp6jbr2r1rHAFR6ps
+gKpYZ9blDEUZGykcoPJ6/3W50N4HpJaRy+HbvvLDWJLtWbWGQM2s0etDT1jfr4+1A0DSySuljk1
4vYF5Rircv38Nd4Coq9cShiCaCYU2AaR3b4cQmJrXVZbzKUa6qekMQ5l8zGXH/r8Yzx1CDDdpiPM
odMWCZEIV5eHKmYF8okyLvFsGc4mA3W5XkEdWk33XE7qX6r0MYuyfSvbu82i/eosohsjKj9iZyz8
ZYwVNHJGYSy0XEv6yDVz4+B+f5QxHJEsAsrLZWvZYRz7hhrOIRaSEKFMwDYdwOyi2Lqcb5kRAz0L
yDz6wDcIMxnlS9HB1eQPk9H91WAEZENQ7vKevbQS14pqdP78bxFyekzAd0ONf92xV7o+IFfC5Qzx
VKaCszj845Q0rS5D25g96pk7sV0bLlSPcXfU1Vej0bzAb71wSmiYDMBobeyr1RBybn4xkwmIm8jP
2Fj25HF7fczMzyp6xrb8IKWKm/U7qaR/s3u1Y2PfqtXJgoc0k2C0Nzd7DN+feYJmivQPbztoUpf8
PXZT2H6mswP1Y1X/DKKa/pbfMa0u25P+PjdyaWpxiRiD1JDiilHH6GX61SEMHqcoOSDv4GXRrrAz
Vxm8/Of1pV7bfefjW0SY0jfbfpqyVCQTLP256LeOVfEHlrGEOg7wPq4MHK+LUVW1XMjyTOVdlllB
a19Fn4LgOdBP5nF8lqSN3bEWuejuJ96jZURj6GI46SyXuT5hLQr68KCUtAP6k4Rap9UkN2ZnQdvQ
0TFkWenu+jxuGF6CKa1ayw07wHAmkmenYNilys/ROBrJ5xCExXVja0f52SiXOKc4BUTRZOBg+sJ2
Df05MAJ3ynOYBA7XDa0HApV6uHikwia4uPJZtLta8tin9xPv36F9y4L2sQwfmp+FdKtqPyUNrU9/
L6Nq1sNMtoVTWYuoVCl4uZJ+hSV7EQfUyopLrQTvMGavdJREzUMevl0f4aoJUq0cPBQS8NPLcCrP
MNxok5rea8ZN3D7Kw0GuPl83seoa1AxEpwQJ8eXF0ozlQA0qjeMHxoPwQRvearrK8pNW/aJs7V03
tjqeM2OLDTCPtT37ArlhjIHb+qgBhN6wpYe7boQOAlhJDHTgF5Om+5DT2R1GrPBZkJKY0ktT91u+
J5637yIHtLb/Y2Xhe5AjK1GsAgexUJKLul3nnzT9fjC+99arZu2q1vbooE/ST0Lr8vosigG8M43s
JERLIBhok7j0Cq1AS07yWbJI6cZjMGu6O9m1slOyGgqmyta2KuwreHCCPwld7ql/dtrC1WFeboco
t7k16/MO4iOld6E363aG9jCg98m54CEf5BhPSUDCISFZviWtu+qmZ18gFv3s+qLQTx1IHV8ge4Px
tU4CN86P6S05eiveCtPr8/vf0S4cyDHDgTPe5xU0018V/h6Tz5JP/1L8cn0d1w4fmpTgQAVgzl1m
uRssgyphG2f3xrewuimsXWN9zaPpoxF8UNt2r1bS4brBP4W6pedAAcJiAoIUDbqXsziqBi2VaUid
wan122bQMrfVhK5c3w90HicZraTmfPg/pJ3ZctRY07WvSBGah1OpBrtcBgw2DZwooDGa51lX/z+b
L96mSugvRdMBAQcOSO0pd+7MlWsRfEf33VSEe/Ck0p3TNt3bISk1Tyn68jS0vvRcOP7X3Mo6Urwk
E4wKoZIcqLOb05SyF0IcRzPv7FMS1jBc66PzaCuR80BBPLi/Paa1xYLiWSRPLN7ky5JGGhRSQzE6
PUt2c7A0cJZt5LVysq/tf9+FBa8+rI8/QXTEn8IlXOzB3oiGxIS35Ww0o6vWsA5VriRvrNHqq4oG
QsGDDhsNVYFrK7KOqFwg4CxzoPrePEzBrrT7z3o+R55TDF/jpEsPSp16up5B9NBP+9sTuv4BFPpp
UwJEjL7E9QdEulk21SCx/esdfcXzQ5sdUv0x1J7sv5Lc7T/ftrcWwwpcwf/MLRxpPKYRoANOGznL
73X6oviICanl3sziXdtutE6KyfvtAMDIoQBTlKH4WxgbW1jdHAvgiiZ5c36Q/k6b8U1s3xt2/HbK
/L/GYottfXV44I7JslHq4S6/ns0JYrO+CfvsnGTtLqgehEqgA04p30lh8gfXK0RVgqyRriD558vl
YoPWXaJOSgJQo6jqQyWVe7lwTkW5dR2sD+mXmcUGsWaeIlncCTOgu4rw2NPqRKFlp/rzKZrtLb3C
lVQz1WaBb6CgaInk3vUcyqEP44QFpEwtPo7tXQyNQp3Xd3oAqEL26rw4kuYLq09ts6WCsnbtXFpe
XDtqGpI4NYvs3Ae7xkh3crYzgvHYNtKJbYfA3NPtw7AWu9Daq5Ko5a5Vl7qqSirFaqWD71Gap9xE
6jR6jIotIp619bs0sphOcyQvZflsk9S6C+Gni+NiN3Sekxy77N/DE1g6PLMOzhI4zBJSpZh1oXeh
AWbAzHSvV6bcmyVIGCB73BrW6tyZ0Pz9JGP4rSvamhvF6vqBban15kOszNOukO17NTe2gr+1Owes
jUCPEv5B03m9HwsNxuGp9MEJ2KUrdeOuCz/KdOYm5YYvXtt+bHrGwl7Aay22X5zIPY39IHsi4yDN
yW7o38u6W73Yfr63u/759uZbHdaFtcW5DmHCglQOKAnR+bifIw1waGd5Y2mFB90ixr1tbmVwzJ9C
lhlAMyJDC3NmPBh5rOOLG7S0phmdgW9QFKjtKa/eZMnGwVoZGxkSysCUAHnnL3smnaIryqETB7m6
m5ozGPjQhJ7b3liwlT1I2otbkzLtz1N8vTMSgEdBTnHqLIMAN2yv6k7Gpn73yvkFgYo3JARhREs1
ZG0y5slJ2H5kP8NA30vjFxMu5c78ApZgY5FWMJEiPwL4FAkoDC4zJJ1U0RxUJ/k5U0nmas+2XRyy
TsfxW8XZafSz1vyQwPTK5LAD3f6RyPoxPPqkMkLlQcunre9ZeXfRPEUJhG46oXi4CMLafGpzHaAl
eah9OIaubVNYlepHwe0cBu/01NOcXdd/ChxIRVPl9fae/dk/tQggME+lmnI8cGpDv15gXWqnMWiA
OORJdCz90zDcV9JDHUqk+vonHM8haCZef41Xj53sGfnLIFfQmD2OJj0RD4b06luHLjkO3ZucKveg
nHrtNefJJKkPkXrM2nt7q7FtpSeMbgxRZADBCQnqUoeyzmSpC+cmP1fWLo3IyZjBXeroHiix0LO+
Z4ZbBtNeUmZ0THuXr+plRCbeJMOjUOprZutIMPx2aLbiaTFXv80lAhBA/nXE2ZZwank0eyJqYAuS
WgT7kTjpWOpVu5UuXvEz5GdEvI6TobYljtNFVNQpfqMbNU0MzodwOPXh31b+GW1lt9BiD5mvepgf
xiZ463yN69c2ew2j/kOn1i7uFTXBu772N6K0FVck8kVAmqmzgdlbfM/AElmAHgRhV+K1afejm9Xj
HFvvh3LrSlwzBd8jeFpSZILV83rovR/NfiXIzrIo2dnhvWrEbjHGnpNvVTF+ysEtFpP+f4JOUF94
imXpkHSnlA8dgpKRau9S3/Gk9Jtk554RGG+s8XtzjA2eLFN/sLX2Q+g3u9C/a7X+EJChYaopaEpo
9L27fVzXxv8TsUp2ToCfFlMdS7ZZlzMEP3P9SfEPCFSY5edxCze44vQ5WOCiiUzBrS7zMRNNcmSR
6fElEWjPpUvV0PXf3x7Jqg0cMDS0mk2bg3a9kmYN2gKqRnI+6rMxn7Mggzp5w7euzZYAxf7PxsK3
TXKa+VWNDZIVrk64FicHdrEbTVtI+5WTbwNA5OqndkgFb7EuHIG+NENq9VHxRo9g9IUJ+vZ8rR36
Swvi5xeH3ncAb2QZFqb5Th4p3TkHevk02QWcgpLCHxijeEcWgswKDCrXxqycINHqRCH0i0Sd3DWR
aDbkZ9l632w585UHLK4cokxRFqFavlijQs0De87BVeRp89bSmw9OIL9JTZJwdmw+K8hbAgUHeZON
P26PcWVzXBkWG/RiQpHbLdOo5CipwbhrdJUkT4PAiOHqcr3hINfGSLQBATHauwJLem0q0GdkqHt4
F2au9lm5d4bv5VtIyJQXTW681FQPt4e2Ql9EK8Uvg8uAildPl6QtN4RfVMo7w2qDA3IYyZtgbCH5
r7v4UKdq63aJInkT0i6eRtHBc0bEMCPaLd2hj/rD5DfhczakkQmy0siLg0rz+gEO2XEDObD2HL76
3MXzQ4MUAuEXiCHsTDuHzktYRe9i39lr/kME5TcJvDgLdt04ubbx78NoSIQJu8CrsqeXqIUESGWi
hsyUkeT7VkGDTPlmy+TYTWnD4anCoy0uFME2yQ1pwxIBoPh6F/h5Xlmlyt0FEfZhrPZ23LqjYe8g
cbjTmgctewigFiYx7DV2fkQIQLEOefV3Ht21vrOTy6NjesVIogeWnal1Y6f8pHVbMKcVqDpb55+v
/I01oJ2aIPULCA+bbN83n3nbutP0tte6gwR5BxCav8Jh/pTX903/RuuSjfttxcuBBkKAB7QdHDTL
up46l1IVJsBCU9Gf+WT6MKCjY4r+ceBrO1AH/9HeYuel5ZBI88CatNHZT1VXQwwjcO7LNnN7MsDS
H5mjWArFD0mEn2+TC58TSSG6DhaTC3WCK9kvkta4JogcCZI4SX3ugmbDkf8UcP5t0/3soxFQfC7D
601X4sxyY4KM0BhI/fcJWMoYoXOtPdWSuStpatbyuyl/qeP6Lh3kQ+Rbnl3NL9nk3/vK+2w+oxsG
WUv8ti0OhXMINPvjbWe15oeFrBS3pyAAWtbrbLMKrDrS8cN9T5FOQh1XtdpDqU57c9amDYDimitm
6sX0E91RIbyej7C0OrWA7+ucFMVeTzWoXzns2WumBe8qFGGaRn2dc/Pu9hhXgh2x5uBHBEMM63Bt
tW1zmvsAcNCH9yxZOWojd9b86baN1XkEbyxAkUCXlu/aQq6A+FcEbVb8tW1NATgTLA3RFsXYmh1i
TxpvRbEQktDrsfhZUP8fuYUan0o0gGQtQLvsYAZbL/U1X3BpaOEvJbXR8sAkemtCBNmq4Hm0n6Dg
6/X2ONb+XmuC4+0ZFEHa8qzQk4oYG3kB8FGLvUGFs+jbn+AM/2UM9Mdcf5R7r7StU4Yq2B/YgoCC
ljqhdbSk0SnkoQ9aBbScHelwTw3dvoCpoXTetEl0B9PrFo/K6h1Lbf8fg4stWPttOmUmcBdUrmfp
kIb6iyJ/g3JsV3Qeor9IwOx8jjksKbdHugZqQFSNmj96WSSrlg8p2FuMJtYBatWWE9z1kgAUNdWM
BGKnk6O1pWNu+ulDnlTBg2lW4z62+6dQCRDGqVTjUaHfYsMrrh1HtBF00W0DPc4y5dJYfehU6QDK
qAGd5vyw0ZsKtoK+1Rkn5y3SAfwFkvf6oFStZfadplDh1Yc3A9zSxWjtjD47KYHJ3+1RjZxdI+kn
o3tK2vnwJ9Muygwg13B0+uJJks9abo2DRQwfpJD4+mq/q6Yo3ctIprj6UPUeXqn19CT3d3E32qBF
x9xrTR5ifVdKZ6ElvLEVVucdWDjZABPu7eUrSc7GIo0MUefvUjeJLXSWviTdFjHO2jFmZRFbZ7fD
27x4UdhO3nTFIFgXmmo3U2/cy3HpuH7Uxceqy9402UYMuWaQdAT7SPBYcMleL7RjQqHS94CMm9h8
zIbPinwiP6bP9cmMkvvbyyo+fumjLm0tNtXsmP44C4hqEwqOf9WX9sGkWxv31eretWQq0FCrQCS8
bFgsdDsdAoczGztVeaA9Ld6Hoe0f6P6FlH8axjtD7qa9Nir53kxnR3Hz3K/Pk52Zx9sDXrsFBJgU
yjFS0Kzn9eRqRT2ZfQrSS59LiEiEJlcAXc+hD5LRS7WwhfXMeR6itt9wEmv3HBEafahA7y0eCNeG
86BCNsxnpnvtR03K09Efmy7e2f9eAZm7BnIZQTCuCIXnazuoADWj7jPAvp2JP2w9uSPTWu3aKdh6
a68Oif5TZJbgReVRdW1q6mFJbUouHUOLXKNuHxPEQsPkBy/zDe+zdtJJndEGJahP8frXlvRS94em
Y/9k9XtaQdwIBlk1m/7An0AKqkF9ws4gK3hthW6MJq96Ci4FAfQjkfxLq4XW3ewE/sZ1vTZzhG9k
HdWfkInFEVeL0AkMm2pLLNx55VrFmzH92wg3XsKr03ZhZnG6pznvkcqjmZ9yjhr9CAbDdbbQxqtD
Efla0udCRWyxNGOhJe1PfAkqi6Ff7nT73oKzOMy+3j64q2P5ZWf5lKPckdd2zvUXNbXQJAnhCyyT
De+w5g55TVM8EjxQxrJZHMdUJlwkuENFo/0y2/lsttvjWJ+vXybEzy/ebMMk5VKbA5Ip/WPu2ztd
fQcEW/4DkB8x+y8zi71sE5rVas1IUv8+V1465772X2+PZGuyFq50rOuuCMDinpXQdqWq8gLZ2nCa
64v+axSLzeWnYSfpleAGUqzCi+pwZwPThTjrTxyMQ3DDlYtiEoWz61UBHegElo+hTk8OmvpVS8p7
xf5xe8LWlp6qJ637ECuQkRATerH0hRnmQTKAK+A4OtaXxpDccCx3Y9xubGMxLctbXXQy8y51QLIt
3WVklpM/O/Tpm0SG6VPUf1UcamyZF0p/1WOwV8Z/HbKA0wNWAPqE34Qu1yOrEkq+1sDhTEbz3pre
zXbjyojOVWpyP9Sf/+000lMDrdlP5gjyOou1SsaKXr2cimuTQ6L+YyrO5fAloP/2tpnfJxHyHiJt
EKQwUv4mCCYXVuY4NSXkQT9Epox8dnao+5K7Z/KswPRw7mhZTHe3ra6ESoIzCK4DiD5QzV02FRva
MA1ZSAIb/pA4OhraD23wYxfwhifRA5noiTtGhZfM01ne0tn7/bhhm3QdBw7+HFpRrpcxSmVyJylF
Ae69+1KDq2cYwcNvbc/fz8G1mYUL1Iuo1e2S/kBIjN04QzOVtJXy3rQPt+dS+LjrY3BtZ+EDTaNS
8pnOkrM9ZPukAl42PA5a643T8yBvscOvzx11PWAviHct1WyUao5jaQgJhvK3afpWaVpau/51w7kY
EErbwCzFM3DhDie5nktbCbg7Yvm9Vjmu3VaP6rCV5Vsfyj9mzEV0UvWSn8kyZkzeVWnzWCpPpvX9
9tqs7QHcLYSmOrgTosfrrdaZljyEEGOd5fhO/tp8cbqAxv3X/2ZkMV9tM+h9qmEk03rXHN4rGcR8
euJt1uvWfIVJjz4Zf0oyUDdfj6ZiOGUvegkHsZWT+xEQQf86KMbJkmj7y1QvzbKNu3FtBsH78SBX
gXr8Rjqk1KY1zoKy0opll1u+tIND1Mc7GFVvz+Ladrg0tDhGmjmog5o15Jaa1Et4jEbfKUpsjGbV
COVhC5p8ouKlprRjzDTLCSNqCEt+9tqqx81QdcUGikskUGz+FLC761VqNHRe5EaGKU6PKYWcAAm5
GY+k29O1si4KNXXBIihzBS95MGtEuWnBBCWWD9KTORY7u7GB833e7C8V4cLCvWFISNeAD6Gne7Hp
/N7ucskCS9V2oxgO5aCNOGLFgQpYE02svCchMVicH5hq6ngogdeBtkzo4yb28tLosXKCQ7NFbrm2
OP/YElN3vTjjZCZ9LLM4eersh3jf6vo2M+q6ESFCIwqEsMpcGwnSUOn9ksCoMa32DGltepDqXiZx
1wcbl8+qKTw1YBVSOMDir03FOZ0Bap/mghykbbMdEXhUbz0m1owAmaanXxSB6MC9NhLRrqS1OQQ5
QfTUVvA2t60LFdq/fhdTT4F2TBDxoF+zTGS3VqxPiWD7gVNFp1iXnuzux+1DszoQshWQWSHjwgv8
eiBJLMlyqWEiKmdPQs4kE0yfxoYnWzuahkhBcT0DqlzWNOJcyfyUlA/PCVSKIw1Q2RMKOFYcbczY
2sGBmwtAEedHUFZdD8fqm0pPEzU/O8F7OvwaKAIEBY1M9zIkufvbc7c2KjEkIn4WyFk6nNTi9WLV
DqxCUX4f67HHVlNQ2A7nLVzvyrBU0R1DvpVhgYK+Hha93lCEl3Q+zCkqwN29kt/NcnSXpQYkABu5
i5VRXdla7Ah5Mm0plLA1nPQp2rWy10BNvrVQa1ZwcGRZcdjQKS5GVKuNVEBFDh61zQO3koLIbau/
Z+LynSVn/sZKrSAN4S67MLcY1DzFYWIJuLz8pQnRWWjeN1l90MkvtfVRr56N8Tv1Q21ys/hgB3Qt
w6TWDGeHmhgnZCdPd9LWDKycvKtPWgRiWVDEWewwA2H/AAXWPLwNt8qVKxcVJiCEpcLHZbKsXMxp
rTmzLdoTpsxNgvdK/XL7BKyP4ZeBxU1YpOjJhMKAhXgFrNp5/W5wDv/NhhjkxeO9okd4aiQ6Dzr7
Qx+8DLbvNtmGf1rpIxT749dAxEAvjCid3sf0KzJThtl5EKq2HyAAE7QNY+CNtJO81coA/icTRZA5
TQpIymXlEOltct+OTurGoWp4HSKT728PfmsFF8ckyALbSsQE2/aHfPou9d/+2/+/OBeR3E66j8LE
meT/3jGahw7loj8wQbaAcIkgU17m33uAEoGUCC456lVqeBqbrZO0OkkXFhaT1GtRbvkT5IFFV9Pz
L6MMcbw9htV9ThgGWFLEr8vwRZuDLjClGS7L+Gs0nuT8C6Rct02Ij1wElSgm/TKxGMSkjah11pjo
SnipSq9TD/KHiXTObTNrc0UOh75OEh3Ob+wuutz0cdWJxo3uq9x+aTZbctem6sLAkt1l8rtBkSOi
cEcvj9LQPWam/BgHyY/b49gys3xSmEkQD8jYnvXeclvrUQklbysJujFXunrtFKZB16RxVhkKMrmK
/aza328PYm3NYbATHUiqEOFZnL687wy5F3OVD+odRGavpvSmtGgea+ctCO3qWKgfA3ykwfA3uQwl
160wlBlLU34c0TApjC3qbXFfLTew6N79n4XFikil4YyC4PXsz9WPHMZFlxaEomqeLf3TmDzOVrhl
cWtMi/Wps37uLFWMKUUuO31Ju61rQXzz72PSBJ2PTlbfWRzKLouVShss0WWX9rtaCV8dtd7NidDt
NT1UhaBj2cWz8QndqHvZ/4M8Gl0IgKrBJCMntwSX5FM5TyMtjYR95eD6YXiqev1k5R/nQT/WMmX+
2/txfUJ/2VvcgnC0E7qb3IK98RKXr33/dPv/Xz20guOfRzPqeEsog9HBIEsyAPpc6WBAKzrJD+mm
2o04NL+tmXj4wf8kBHUWu0ILCPgLK6AvaIq/VenszvSMmc1dquq7rWTaCkBXh7Mb3Cn9YqQGl0lj
JemCoY14bA5pT3ORPgXgDYP5bran3lMMyfdkWq8+2C39DaFWxIe4qZ7KOP7c21Lr0QJA62EQBMgC
xM5dAraHzqwSzh6nG7feEKuTz4vYFl/MRbOIN8e00K06y7mHAx/JA1GDN9xxizrglhUQB8uWHgin
dSkIsVJ136bypa/fdPUfXMb0+ELATPIN+O3C0eh5UcR2WOdn3/bf0HMWQX8lh3A9bAHXVt2zQ+QM
epaemOVjEqRqNUs5sfmg1wdljNw8VAAU+3vQu7cPxkoaUxXvINHYzvN4eRHIcUtHQss2slqAssHB
Hna2/12a/h7s+I6K7mRtVRzWjvqlxcVuSO1pmMsGNmRbltzE+ehvKgJsjWmZw+rLoc4kLEigTOr+
XQX5VGueKlt1m/qst/sk/nx7FtfGJGo3tFRRTOHX4r7OMngrZz0/l9arFtMtFu9vG1jb3DzA4ULD
KZvOsljZdIoZWyWuBbrx7LOVVrVnWll4jnsUWm6bWiE7AOIH3A75pf9jebsejKW1fivNHCRjpiu/
eGpy+RDE0V5Wz6WsPM2CI9Z4zeytYHptjAyOeiw5J2gPxc8vXkJVXFhlE9LGaFXTvoxDz4le43mj
9W3FCG2o9IrAOUUwshTvssJ4GNUQ9K5lpOaHugzGgzZq46lse3/rDl+JS7jAwf+IlBCijos3ahnV
3RAIdt0i8g9VGL3VQlBHarubq+NonfxixFHLA3wjLyq9kJbTP4H3c/NHGx7qNlEyV3UiaiR+t0H5
sOJerj5MbOeLmTaHHjYQhzqnojifQ3RhIkqpZhTfxdaGe1mBbgLTuJiDxaK2U26FRgdePemmAyoM
VQgdwktnQ4atvVW0O788m2O6M6P9mMSned4Caq4PFRQRHN8coCUfVmH0curzEjwneeNOwQ81oZHT
uFfTT7dPzeq+Isf/PzsLr0Yie4KDkRpuNkz+23bIsnsjmp5pi92ifli1BJkFXeJCIG0JZ7ONWTKG
EpJhDby0gcYXStTFaB5uj2elyZmFuzCzcGl9BaK2VFFNNGePBr8IhVfZnXP/MCv9t6TX8QHVHhzQ
Yx/ob+RiOFhOe9TVsXQzed7bQefJwxZr70qABdIN8LtotQHKtzhQaMIVE/URDpRsR3fwXexSY3wx
6+opk7uPoz1ukYyvGgTpz2UvMtRL/bbRH6rQlOjwCmhaKYydPLvF5y4ZdslWL9mqr7iwtDgniEWT
va6wNE3PqvIsxYmroFxq2mQCp4M0PG8s78qNBaAYBitAKaQWliOLEycOq5hC+RDLsydXWbw3yiHc
pZoceO2Y+u5YJe1OCf3RhV2nv8/7oLrTS9h85zD55pftuAvr0t64fFY3N61aor2FBuglgZw9qGNv
CN3LJj+BzXWruXbV7sPtwa/4BGDbHB0UjaBHWvIjQdrVl7FCn0M81c5On5468coOyqeQbP3+tq2V
ef4pyEAmVAjsLAHLuY/5scQvGLn2pa7bu7BrNlqCVjQGeHJQK6WhmDwOZq7deVz0vWzlgCvaubpH
x8X1e8J9Ew7QxMtVCrjVxyL5OGeFC67qszrEXjCOO4vk4aAUXj6Rcm63vmllIa++afEWAnZPkt22
6TBPtE9zNN+lVML0LII72R3GD5lquLnS7/r2TV037DX5a6wWX3T8TKJHGxfxyim++paF22j9WJ3k
AHBDEKb6PVhgy5WTqTxZXem76SxlhzGbh423wurCI8AmMBs4D3uxKHkUlkM7sCiVETdeGTYEu4o8
39/eXmvBGoJKv8wsxjZEjZPaJWPLhheEolyVoEKuf9jBD1+2vZoOtNDS7qRqsydjfXw2+E+CKZkO
3+tNVxZhNc86tLZSZKhU1cZ2n6YRyOOyVVCy6JUZURin/itGQPi+7EbpDe/RZC9JVeApkh97dtx0
bhH7/kbIsbrz1F8ftpgRs2smn/MNzETOERaodtP4+gctTBy5CyNidi4iqEFPtKa2mfYuCPZBYLnd
9KMJwdra4b/3iFeWhDO7sNQ2yUCLDSznY3eq6G83/Xs73WLJWj0hhNxoFAJl4ol7bSTpKrIvAv7T
xr5ndAcOadx8c9JTXny9vWFXt80vS0v6BTVrZ9YFB69Yw2nu3seRuXEkxLcusjAkYP4Zy7L0FGR9
HLcxY1HAPifKKUN0NLPexfKzuEwEtwKtr7cHtT599APRmw3+Y5n4MQuU28MJJMtMB/hxbvzgqcn8
Y+D4btYNEWFRF7/cNrm6yw2eFeTMHG6xxfEr1DpnvQjPKv1zAougGYNM3MIarDQcs80vrCy8+Gza
05iNJq+lITzro1fEuyFP3VGXaRwZ6ULUG1eamw8dQcNg16E7JI2L1iWED2N5crJmD1mUOxiBp9fj
TqNC3Rq7vPN5vHYfLCXf6j1eiaL4XlHvAdNPN/ZiVvqxF+VdvjcqQ9eEdWYI/9a0Uyp/ah9Na+tt
sboGJgEEYjAC+7NwAlEbM5ROxFB2/Sjn3XBsOxXhvMHZKIxvGRI/v/ABvTXKbVZwmVJr8gzryWqJ
DoNpYxev4VB1MKhcV4gqKAzs2gxaubYT15ip8pNS5Z6S3yd550EAw+HJI3MXtPsPVr4VZK+6BB79
P9t3wR2J03UxuiLNyoZogfZd9Um3gkerdzauhNVtcWFh8ThLLdrYdPoizp1TuKNmuWokf4mCB/Th
UtcOz6O+Ff6IjfabE7qwuHCoU+5H5SRgm2ko3cHrQUdcv4cPg3gscJvQuTOH+1iRd3OY/tVU/vNt
53B7RiF/u57RWFdTObEYb23m92qb3RXVRhplNYT+Z3zIIV9boLuUkEBwr1SD5nZz8I4m1Letbrp6
vAUTXN+W4ANhsyZP+ZsCRx9JxTAn2Cqqzqvj/tgX5i6c5nuIMFAG0waP9PWH2uk+hHV4DrstmNrq
bMLHRi4GOhtryb1hD5IlKQLp2Uxp46rgL9/nVT1+u71ma0AR8l5UjSBkEgxwi9PnwCGhpTHdYmRM
vJkaxZgpu9kgYg5UrygfKP23CEfoJ314jtp5n/QyCrfhXZtoLoXuw6RU93WswAsRnYfQ/Hr789Ym
4fLrFmFI2eZZHI18nYwWSNDYNOJ8vG1h7d5WECkQMHSbcGPhBrQOptqyAtyapfcByrFxVB36ge7w
Oy5B3jL9Xa7Hu9s21y7uS5sLx5CYdl7QTc+cB1/jXveCpPOy8tlnOpPmx21bq/uYPjjAe5QQ6BFf
BKa9ntaxhZTK2dI+ZgAfssq5L4Lxc9IbEK+aj3q/V2pIv0LjS5QUWzHKChsVULEL82KFL9ysXcRh
ZgcTxOm9C3FPcqQoA/66OvaV/Ni27wMp3I0mgKP6oSKznA9h79Y8nGBy3IVdfQB8cnAIMWZ/9vRc
2nDRqw8Z+DroLxfSDQAbrz8vSUytLhzeE0WVeqkfen3zXjEKLwvk942teLXv7+GB86Fj21gXMe9L
X31peeHLlLShs1mVaTMbZjeinzsc3uTt61i+VuOrps2unFMXrx4kYhvF1/fN1tH//4wdMDl8rtDS
Lcl2ZDWAN4A2jHMnl55VPRV2LmA+Xj/N3qyChHOyU9A+1FF/d3vsq/uft6lgYqA6v0yotZkx9H0w
CPVu9ZwZ+VFHKqQrateym2NFc/ltc2txjHgK/8/cYgumCh1qkRBcSYP3dEUdpfDJ+RMgJuWlX0YW
fnSOalOBYJWHqQbNTeU81spXJTtlDu1dsHnfHtHqBAL5/Un4AJhicabtYqgAZbN31NrxomFfG7EX
y19KUgxztHFDbNlazB6Ny3Zeixd3lO/jhkdF822S3I4Q3NSrLe28tQseXeN/BraYxTIZ8fjCWJj1
B8k62Yp6AKTkpZyF21O47hcvTC2uFi3q5UCWVB6fsJ3WxUOiPvgGTelx4U3WN8KzPgaBV53Lst+I
Ylb3I23TPHqFLOuSbnWW4JBzclyiYodei8xDVHlDuWFk9V7jiQAomPiBKsS1Y7NTp1DajpmkZ/Jo
B6cmznZJj6v1D23/3Km12yqyd3tOV1fvwqbYShe+3jJLJAcGbDr1faZ+QV7CpSnmSA/a+z8wxNRR
KbS4XX56tgtDoMRtKCAqLtB0nI7F1PcEKeUMI1XguG1XbMTVqwuGli46t6KotKT8C9ugrtqBKzSF
Y4KO4D6CemeLnuZnpPXbhQDkhohTJ+JccteZctwXrVAxGZx019pNd+9bFFmMUvGyzoZNLIXsCK33
+e+4SWFcCd1eOcAAdjdDhTLZWznx1cV0uBrRgiNs+Jn+vZjjupXTrnPYpXX3pmqy2bWLztX1ea/F
XNG313NtgqHYJqkg+CqpxV5vnMCAuMtXhVCI+kPHVN+/9JsnXjiq5fxeGlnsTig32iYaDZrNwnKH
JloGuOH2MNZc5aWFRVynDPGgtiG9vUORemr3XemPZqi5LQUiFUD+bWNr6wMBnNC7oWABvOh6ziaH
12RAcEVJufCqHE6jcbpvQrjNOA23Ta0uD133GoSX4LJU9dpUSWGYIMCm6daMvVrd5Y29g4DrvxlZ
3GmZBYNRaDJ5hvOS940bRfuU9v7/ZmRxmem+MliRZtHX2J9sSfHM/FGqt06OWObfNhr4OaEjR2C1
ZCaeuzg2nJmGgt6snknCefWcvHSdfhpV+dgU5d9B6GyMa3XnATD7yZmDkMliM/RqLyUaT7lzFFVn
w6Sird1HJUUH4Fmkwm5P4upBohsayilqZvj7xXbQdL9qWtgrFLnlspSt4WjHWrlxmaxuOhhsBecO
MOrlpuszLQ+lMaNdIHFyT5Dxe7rZKVyYQ368PaDVo0QvrSDeEf1Hi7TJKMWOUct0Jjh0YJf6xzoM
DmOXuFa8QeK2PqZ/DC1LgC3YKssvQLeXyHLX/bh3hpdkk0doYzjL7kMor3nUzHT/G5YP/6j9rbbf
hWm1z8xgf3vi1nYCZMYgW0ijwcixfD1NRdroEC+dg3YG6GDqXfJ3YUpbG25td+vcvT8ZbUDcLsyk
vaZ3ncn1MEz9wyRxB5ZB+Rp2ynsdiSy6Zz7cHtbaBOJSoTSgeQs83GKD08QdBJVM80xV115uv8Yo
2wdSc8iHp9uG1towGNQvSwt/lFlgJwe5gZ7FLmxPnSCMtZzGeGp0G/5y2U68cqrbez1IesCjzmtn
+oHXabLkwXJ0jqXK9BoYAP/gPFx+1cKbSFEcobTJeSi1j5b9XZG/UpMJs+4PTjhqcYKmmtZFlNOv
/Yg65Bn6Ti1+BLkGsz0Jdz+0wYa3WvPGtCwKsV4T6ZdlIGymNjJcKn0GagEhsI14dFd8sdrq1KjS
Pu5IjEZbYuNr+4czARwUqjB20eJpXxtBm9sTOO2imzU37N+pmu0pXSq7Y7flJrdsqdeTCFSktQ2B
QqdQ/ymP9l0a7wJe7L4/725v1rVTSJaMZjxq/SqMT9eWCG0KWZoQENHU8RwbytmPpT3sA8c0NQ9l
mmyUz9ceMKBEIIsHe6iry3BYV2q9zFqwh1PmZK7ZmW+aEd5Y5yE0hJrBkX91ckZzw0Ov0MiC1Ray
BoC2IaVcPq31MDVHKaR7xwhJ+4Ttkx81b3Ne8ZmtHTWDhOece1kRP8rV8GDOvhsNzR+4HwddStRn
aOGDgvB6otUpjibVor3HmarTUFl/ZbHmlUl/Z1VbJYrV3UPiF6wgSwta5NoUezIpFAMcbg7Lx+gM
byxgP/1kPNqbwfGKKaHfo8MZCQ8D8h/XpnKoiBwH9cmznX+069mrUWupcoui78vtfbpqiKcaSEso
H4DeXxtSldKAsJgVrJRHdBje5dmPfDpJpvXvX4XwSoBVJGsOJ+sSLW00dkLeCryvLsn3AYClTG6O
f9KJdWVlceoqfQwbuy/A+JJXiq2nCA3PuNhi9VxxkldWFl5Em9uwDAX4tu+ltz1oK1P6oEqtqFLl
bbTzrXbD96+dMyzSB4R+h7gDFqtUTsNgRKXAmltm56LlBqPmk2l8nCC7+X+cnVlv3EjStX8RAe7L
LWvTQsmWF7nbN4TdbXNnct9+/fekP+AdFatQhBromYvpgaIyGZkRGXHOCbU6iEb4Ihr8Wv0WjZEP
lPz+tpdcScUsnIOKOARjzvvK84VXKsMoVM65OflV8ZuXgCk2ajBbNlbvwdamsaD32ChMZOidF8M1
fev9cmVSO4h2As90Ys4aBZDkOQ2xCgZ4qv92SmoFzUuKaN3t3bp2pnQU9bmQGT0JbP/8TPVLrQ61
yEWwJKY49bNd+WFh/KrU+gMKC81GpLlqjXHskCdpwGFuZQ3RVQt9VSDZ0XLfoPce1fXn3oj3Zdlv
LOzaJ9IJL1Q5KL14a2B2repVZYdKGdi1OJRh90Bd9SkbjE+390968+pJCKPpf2ZW50t326m0jFQE
45Azs/N3X2+JSF1fCAoQUleQV5Pc0zflmr6N0ZHqM8FCXjFge1/V4fftRVyJyJKW9X8mVk7gTJ27
JNBqAg2mEbMohsb3uoW+8iFLpkdnMvdKXT0qhf162+61LJlCJnB2xjqA+1rjhKqShKpzLPiuojFO
XsVstCoxej8Ju5Jb1+W6Ijk5TZNuvY6GA9eocnZZmRpI1TvmPd02OWh9Rvjn9g+75qdwrtCF5UdJ
8s/5nlfNGI8epchAr+cTIv0k8MtxNp7EslXsuQa2RI8SHRGZChHW5Od/83knbWhJovFTLbXuZ7c+
Ltm9UbsHZ/R2brdT6d6NiXcHKX4XffQ66xg6434WycfRnXZ689k2t2Ao11wajiCjPlk+5cFVYGpm
iJxRIkRQ1lbtu40Z7WIzfL/yLm/LN1ZWB6cZR10MBj43TW3DndNYO51xJb4bztXx9te8GpKISfBd
DCa4U90432NDCD3RllJQQPnt1NpuBMBTJbLzNqqQ/R8r7W7SH+cSXKXn3CP4vHHtXTvCvFPQboWm
TIq02tF5LOui62t2tFX2SX5amnAfTxtp9ZaR1YZaUwHD0mlEIAD1kE+4c+0jVn17K68a4fHM/CFk
iagen++kp4atkTsTRuIX3ri7unkqh/dPNyfcST4C4VsOjV8llN5YLIIQXgVV1ArfyZ+qIf2lWxBb
8v8S/oCdID/LYxF5WHkRvDl9bRr1dtfVFaPOGJ9UKj9n/R+tSB45WLc3TrrYKk5we5uwBrlPUDg0
zg3NqZoobdYxz81kKLdXKUelix5ch1Q5HfdW8e22uSvf6cycPONv1uV0YUFdpxWB289+KH5oGY2N
zSmX16wwHE92NlwSlTVoMJyKmsGhKn4NErLs2lN0l1jZBrnoGuWHoem8Yfg+JoQY+SverCVUYzx6
qqqgVdzT6Jkf4+hr1SdPNiyopa32QvwAQLgr08Zvw+IEloCZ4N2G41+5FFnlnylqcE5BFJz/CFDL
ZZ70bRW4oroXTfNQbqngXvEQqCiqHBNPBZbm17kFyuR93qd5FTQMfajD59g8RehfGkXsh8yZue0f
V5ZD8ZWQT2PGYCzwajkOsxFcJ58rnvqasezx/vq7Fcc8QW7bubYo2rgM1IKqAAZpdSmNZh8uy6xz
X3hdzsgEvby3xzI9DgwY9MMKRoq7xFuDzK8sjtySlgarQxjQXR3qgkbTOKA1Elh5dcikpn+b6v+B
QcnWMenblEQeuO3nn6vTXEvxJq8Cse25p65Ssock9pQHU0ztxgm4sonyK6EBRc7sWGsdsLJRe4qU
1P8T/g/HyRqMB7PuE99ebONYlgwkckRnbDyCr20iBqkKIeWJPvdqE6fO65UiLGvUf5sfSiyBuV54
uu0dV+4PoMbwJqk8wdFZQ6uT0FKbKTZrdPGfXEjPjVfBGf4PghHwXFGUZUSI7jENcPWlhllv3TFp
CCfpnbs0v4r0v5DokDaAueDypWTz/9yG0WlW0xtVEySDfYocZa/V0aHvw7vbGyY3/TyKsAg0v2kI
kS8jpHZuphRNiyhvxGvNjoLG/G4zY7EpOn9ItgSXtiytNy2tcsJiLEBqf3bSv4sQKoj9IVP+vr2g
Sy9jQRwgPg0vEM7r+YIqZAOinlgfKBmTKJx9mdn72xYufYwcFjFJYjs3Hopj5xZoz85dZWOhCU8O
A0u77tWNNw7oVRsUvuQQYT7OGr2q1iVVtsghuDcvbvKKeBp63LeXcW2jAIz+n4mVg1l600b1ZPPl
3dkvBzkL+baByw+OogKnXboWt/XatcxSjefc1ESQtUyCim21Z3hmRYuzqtLdpIzLRp1oy97qy0dl
aU4qvZjAFqGxc806vJ8K5e9SBRVnNEWzUbG5fOLK5UEshYDACAld7u+bJKIIlbjsjQU3UIxxXzJY
xDeJCdrYHPTh39ro9pMmFD+cx40je3l5S8NSpJ9Qy4wD6TtvDA/hkjhGSMYMZqBgcEUZMSD2iUF2
uyR7uf0Jr61R1kalAiIUgrU2IeSJtC91gq3nNEGBHAnjGEN0St3iqKP/LFzHt7cC/KVfSrFzOSmC
BBo082pfRSYMAp7aBobxqzOf2q35A1e27+zvr7av1FOH+bX8/XFKeCA+h34afRCJn7kbm3fFH7m7
2TaiEUCVNYFVqhp5xqK3JHj/jvkzvsBEF7RdtzKvqwuSZtALJOatdX6LorWcZQrbILatu8qBav2l
V8RuqYeH3NroecjNOQ8XfBwqh2h7MjflAgMrkAFfdDXpCBeJL2DKmzGZ5cYVftUImruyPiXp46tU
shHKErkmRiL2S6SvQ3/M29d3ezaTCP5nY5UbKxoyFQww7eCoqzs3Tx9qkHVMjtzPiXqIq1/GiKR5
pycb2etV52YyIvKbf/KUlfM1gxna81x0cKY/leXLOG7V9q46HS8bgz9PLWQ9aS53BWwV0XaBWn/M
p5D3+rTnRpp0/XB7A6+shN6XQ8tJVnQQfju/hZqyVg1m5PRBArP1YDBr6b7tEm/jTr/yVKPVI/H2
dPVAd6yDSKd0cej1Zh/M5bLLvfxVxO7ToGnHMeuYaTd+mvvik7mUD1ZysrMHzX21h++3V3p5CQIp
AbogBbx4A6wvesIVXRvbGGB8h+Uhpmt6TBWd6p0+hn6jZ/khjmg7IuN7b01zcX/b+uUHxToIGoYG
atQV1qe7q8h0utodAhgtu8Fb/Fw9EW39yt5Iz69gvGnuEU9ocKC6Rjp4/kXbJGzc1h7GoBvTOkOO
MK8fVKN0DyUSYLtk6byj5xXhDkRq41dTpB0VtRWn28uVRs4vGH4ECHveJOS9tCrOf0SiFXba4VhB
sYT7KYK3m06+0pgb5/DKrlI6o5mE/9KnWNfvpjAsZ2tEq8gdD+nHNpIUoSCuyg0zl64jn1foSqFP
S5ptyZ/xJlS3lJ5zJ2vUQLNq9bEy+uUpVmAnGEP+o3PQF7Rntb0z8/kz4FRjI0+4MhfTxXPoo8qS
s+GsF1ktw+JOwtECCxWE2USPfflS5U/5v2O6zx695dOspz7T/8L+aGUP3Sf+0GkOvwy/S/NzFt6r
drLbUlu53HdX0vc8PixhkYN9viGFXlow6WI9SKa2OsyN2jgvXpkO9c6KLQGVpqIgvnFTXXFsZHSQ
HZAgaj71uiM19Ho+dPmCorYz+AZkkcLrISS5PnJcvll7e5E7h3lJD439/lsSGCTqxJCFqFXAqzlf
b6SluWhzTQuMQmEyQmZbQZt09Zfbh+bKroI/ADxCki1HLa5Obp03A5jYiF0tE+1eHexG8QUEGr83
eNKNcGQ37orLU0po+ZMJ0OhjhTIleePXdbpMrlPNegAfSkecx0aY42feWE3xlE4icTc8+U+l6vxW
oHng/REfoal40T0RDaXnVLRaoNr7ot6ZDgMF/MrYIwTKjAHvuQCaP7374j23ucoQ1DS0mtEV2h+W
djV+7PfCqneoKd7+dleuCCTU8ErgP7DbXf18K7OaXJ9ijBY4hTk0u8XqtGKXi6bkOZFntdgBEUSh
2K26ZR/FC7SUQkGk6faPuEwhSYm1P2VXyMm0Us9/BNr5rjIpAz9C0fQT1Qx3PyGgctTSxrm3luQ4
9maycSyv2ZSpMQovvNShcJ/bRPJzmQyaAsE0u8Fsx08zDRRfGF6DqLAaMCp7Y5HXdpoGsUciAWLn
YvRpziBis0O1KCjL8Z84hsCErpRegOpCYOquTLOdIlq/zpoN771yWIgCHH+iK533NURQa2K9SSbu
PIBJysGdxu6H0Atv16XtMG/kS1duApjlcvCdJpHeaxVJryjI/9BlDUw1+tQNEE+z+tDbyEuQMtz2
mcsEkKhmglmmhi5D6cpnslGpmgH5GjRNzfhHbTfDUVcadWPzrluhlgeOjHO/hgJFViIWjRsoAMqZ
+MVc9XdZNW6BU699Ih7V/CHcgt6N3NY399k4dmLMndQI3Jxp0KrR/zbjqNvVgLc2bpXrliR9ELQf
1evVrlWctCzNcoNJ3NbPabQ+z1b3rAxbY9CumiHqk3yQOaPwcr4gOoZ0uHImzbeLjrLEFHknWcS4
q2p12ShVyRC2uptZi5wKSnZMYF+Vw5ZYtZQ2svXAGvIHsBg7o/5WN+quGD4ainLin9t+d2VpNE24
NTSYDAxFXC2tdhw97mEpB/30d7nkvgfhRd/SM7h0OxqFeBygLyp8jrsyoprMcEU900YukdlrXjX/
ndpTtnEhXTUCmoRauJR8dVcRRiQN/jxFGDHbXt3XtaAzM7qVm/wXQyhncsgtCv5rFL7XZ5UordqW
Sl31Ti8L8p5oKbt/3/tl+Py0tBBt5lqHC3TudOrSmClzZmxm8rSFemg9Z6jvhpkUyO/LWks/vd8c
fqfSLqEGz3v33FzfhU0r4tgJcqfp/cEZPpuxe2e/n1wPbOH/Jx+SQWaszCx9PSI3mThBrNSBtIKu
zrurKh7wMgpe6I7LUXwrb/NyObRaiRzGoyZfebSENGKcf+vc3WLnXIYHaQhpyT+1Qy7t8y0zmSI5
h27m0Pf53mbKF4FYe8EkOW3r3X7NkEXLkcjA3Dh3PaSnGXs1rGLEGm3h7aIRLb4IqquKhuPW57lt
6WLazAgqTO1VPg96Lge9+2641X7s0e5yt2LrZcJCovJ/a7qY8R13tceDFEtG+KSJ5hkNkkppn7Wo
5pG6oadyfVVcCgz1QJhz/RYfa47xUrN/eprEuzLS42NTJR9FIcrH0m03Du6ViwhsjpwHBHCPkvLq
4PZItPaFOpI1xDRPfUWLXh3Alf/cPq9XrcieDHkmGdiaiZlkuhWWeq2jyJFWtV8aenPSSP5+3TYj
D8t5PGKs/R+kKNtHbrny8brSuqgqkILtnDzfpx5MgVxRjV1ta9PhtqmrKwJ1jlgC0HPgvefHSSS6
Vo5tR2ZnJsMOwcEBTQDH3Wg0XLci549xPXCBy3//JjlBJHBx3XiA/p4W3ifkR9KjXcbu/vZaLrwb
nUEubZScGTPLf1ZFV2VEISpCpiToi8hvQvNTS+OsNQjnjvnZEO3G1l04OOZ4sCLiCyaaLEV+xTeL
ssTSTXPY9UGGxnLO/eOV3q5g6szWqb3YPTC7UknRAw73h5d4biicAMOlmt4zkGx4Reu2oIilbA2j
+nOfnTmdtCJzVNQhSIrXTtfrcyWivl2CRqoK7mxjziOY6IP5M0ektNtbqVIaz5PiDvljmqb9J8+I
Xe+UDXbuPIlQmBawOMNdfPKduN+35mT/a3SVVR1Cy0m+u4hvfhGhqjGie5JAyqntzWdjHLN+Xyta
/aloygxF3kp4r2KKjd9iFvU/VqcvH/LUzb6Umd685N2sHPIoLFIe0Eb1eUDJkroX88bEvlr68VNK
LfXDWKRLB3rcU/rDQFn3H70U2c9iDpMvaRjnpW+VlXgJs8XMd9Vi2U8GyN74AMIz5owhnvBXnOlc
9OEwqvQi4nE+6ks7eCdwdLl1LAaRJV9MUcbCN3JvfmrMRjGPcaIrcB4t46cdpmrnx8AP1CetTvKX
oUDq+blMFN7Fizqj8BTXIY2BvBiVL5GaZH8tziC+j07r3KdqPf+Fl2e5r9K5EjuD+cw/yjSH0tYW
YtD2Sihy2KJD33+OKF2ox8k1Um1fWFqd7rqu5JGRx11b+HWv21/bxZj6Q1umIvQ5/t6POGE4xF0/
zalH2WxRXgY1rQu/T+pO7L021pDurlNU1Ram//ydlJFY7nv2zmb04mh09/MUFdrGm+/Po27lfDSi
KTDavGslveDcxRM9jVt9nMaAWWYlis3zwDvWFPYYH9XFG/N9mDrqp75BX8Uvci/53InOSdgQozT9
oRd8Cq32hnZnzFrxI6zyCfxHlupgVVM23dLKJmVXKK/tdaYgDIdcdS3oZnZSOL6WOd0TKYVaAPOF
A7ELDdK+HYqB6hPlyeKAkH/9D6Cdpt572tL9UhAJz/bl4KIF6Y4AYQ5apsePY+WFn52kKJQ7qCZF
f3TaoZlOndf0894AuV764FmcT1M7quoeclGUH4ZpmUXkWy3TGfy+NpxkVzbUijbSsyt3FU8pShQS
VSxzzfP9TeehikubmvRoV3BKT7YRH4f6l5JviepfdjsAlMJ0gCRC74Zm3up16CrlMKFUR1k6jbRP
qD9Mvodo83FOK/VQFmhoJP3UpX5dukzyUbgp+tBRjsIBmcmTMzqMZp1u6fJcuUFd2X8gOPAYAi9w
vny0xzO7M4sp4PEwEw4U1G9s+/d7ww+kPraXmRQ05S4q5VPft6JPzCXgSXuExIIoaPfQt3YhB7B6
iO283xx1RB4NVIalKv75mpbFHkyxRGogAAp+6GVP26lw3gKsMlnW4uyMZFLfHfMIQTC1oBbSXXHW
QSJ3W2dsJ2VB+y/1DmiOF3dtI/oHqzUFxUVrS2NAxtDze0Ha45ORhfNyWSNEh3YSfNRYDeI0cXZR
ZFZP3qAMe2selI0c5aIIAGOBNgczLSjVENHXOcpoULfTUzVQrXC+t+zyh96542lKPIINgL3n0ta6
Xa4p9fH2h7xyZCQCluIpER6Q75papSplEgndWEB91zuv1g+qO9yNvffSS3UW9Lj06cvQZUyMvk9E
O/mJHBlQhenL7d/x5+OtNhvgEYkMAoWwAtceBQ6m9Yau1AKTNGs3CArnvjPag59OZX2I6aEe+qqx
d1yV025ekmrnpUN7LJKekdNMUvOLcfhVJ46567WufCx6VXlS1WX5iprIeISv3+zp+OaMkZu8u7KO
q8/lXHf+XM7hEeWz+tmNRPf59qIuT74Bg4fkFmIqlT5bfvU3SZpaJXrVwkoKjGl+rvT6W1cZW524
K04Knxcwrsq3A/axOonVzAwCMpopWCBuPOn6FO7x5+Sno/feRi3x0pSce2PxKmWkJ83F1UXGvOVE
xEalByKrTd+zuvkOsZJiZ07dtHEe5J869wbWQzAGwELMQ/P6fOcoW8Ws2TOCRk3qR71r54M6WPan
sjDaR8K1LVmq3c6a7GjnLfOwpcl7SVAginB1MYqZf0CIryJJ49GNMULDCLSJ5h4idaGHMmr2U2GC
rTcfWrc6mUvrV+p4HCIpsX1/23Wu/wCPqhbHk+WuSUYuHFivoFYEqJA5s1N0yPppl6s1ounLq6Z+
rREDLB0DYrr7QR1bAIdbT4wrn1t2snFe+slyEtH5N6h77M+Dxp0kiuFro8HZo/7hmrs4DEE53l7v
lQ8uQzcvdenL9HHOjUElQtLX7NSgUFGJI39eUMEZTPPoZO34OipJeGj1ITuWTlrsjMUTh9v2L3MU
Ckdy/h4zhHG6NTnNjSclxJvUYGg179Gak+Fgi7Ql4bTz72WpiI2r4fLCx54lxX4YHsKbc5UThZqi
LjW9AVqOqX2HUG75EIVuzoBQffiYZ2HxrISj+cEViMXdXullO1dnf9lnOp7wmy5SBT0P3dEdWGqu
x7tQeC9zOr8KdP/SftxZqfcSi/hLmyJZaG6ha66sGtNSadqV0WYd5pLIjCdXYdW1WsqIvQuHv0Ua
mHbmV061S9rTf1rr/wxKH39zAxtJSHmox6BXj75S/5252REi8Qe3UhAybQGIJw9lXZf+6Ggbtq8c
HzAD4AdYJ3F9Pa1qoUnBZAnKNXbhFns9i7RdVgx0Igcr2zB1qSwK9RpQFIUh2YXBo86XCbnXnngy
68Ek0BCt/BIpcRfBySXM/1WT9pkhLXslq++rOvk0LvFB/zmOw7fUaw/osh1CJqbEDL5Y0t+w6w7R
uAWNuXK4QKRQGgFJIUcMr24Sl1pYlYIGCywD1Udb7JL6e1rSXGu2rpEtS/Lfv/ne9LhstbaoxGUI
sKnDU2d3x9Cixb01v/GqIRpQ3I9SN2AdC6Ebe+0UNjoEMu95bL6nXcVkLcu33j0ymU9L+EErB0Im
s5NWF6OVTpPER+hBnub70v4hKvvOMMYD8OyNnP4yW8ESnSEufdlVNlZXkhc6zmCZkRFYaVfeRU7x
lSi8pUd5Ja7RrGY9DvvGctZdBy1TbFSTMxAdiKgjKd6P9wA8mEsJeIRpAYm1HGx7au8aABL3tCv7
w0yG9TS6XveVfu2wUSi+XDR0V3kPynkkUuPx3GG6WDGHuMnUoG11xNDapT3p9ZDtb99Dl3cBw2yA
mEjyC2XIdXTLAMsYBh8yQLr+frFD1Fj7+8jeSJoub1dyMy4aA+4LD+41CgFRLyVT40ULMr09ICd+
rCtLArMeZ3X6Edb6i7E1u/byFNC0pFEluURklWsiWGF6ozdAnApM8PYvWtUO+6wM7QfXBg6mjPb0
bhflgUDiI7FtcnrlKi1UqGW4YmlIijq9fIyF3SL8FaNmevtzXToFjEAAdNR76MdevEUAbQgzUScz
EIVp7Tsza0+jiN5/3ujuk+Ra8sx5+MW56+VKkw1xixUkZSzmDVGsEH3hbmzZpethxcOGBNuTy66K
W4tTlOHUGWbgTmGN/Kyi/eTsey912xqH29smc+LzpB03xhrVK3RrLogdbaEtSZqnVqBUXXqyqoJY
opYqo+R14zSnw/waK/1W7Lu2PoMHLNckBWR0I893cQqdsChFZwVJYw4FOsZpCgyO4qnpm62ItvSx
Ll0D/BtgOO58LkmeBufmRDn31TLWVrAUtbVzmRJ77NtOOd7eyWuLonIn9bB4CgNGPrfioUCz1Ihy
ospQ+mL54GXRnZbqG7fSte/FwxSUOEcJ1teqbYVSRmehHW8HiZuAjR3M/N7OjfHODUV853XUucHN
vhsqwqll38h8aQZCwV4tTZj2NABIthA4rIa9G8fTI++ryp81r9vwxyuZrrQF0IHVSUbb6mMZs5U1
ZuhZQQ218iSKWXnM4TPdQdLqg95povsyj/u7WbGNnTnq6WMxzdqW7MWViEdzEO1IjRY17MQ1Qi2Z
hkgdwhL0gFqSU08PnRkdzPJv9Bdt5F/QjvUjm6I8xNLPzmbKfcWVKDxQCqUCK5ES8t+/yYiqxlOj
cFEttP2chJkv8bQ34zn2yVyrjf2+aoqXKq0psHBk+OemogkZ/b53wS/Ysas+WgZs/o/pnOS67ynD
ZGwIil8eRZdUEvQUQ+wQp10DZ4o8j2tUgexAEWH4pcmd9lc1hepGbn25KGmF7EBqjEmSyPmi2sVW
uF1VG/1nt/mhD55xzA06OX6Stf3Ggby6IvI8uC6I31KwPLclHMXKcyV3Aq+Lx8anJDaK4ygg5G8E
hauGaCJLEUbeKM7qEGq1a5XtwJciWJeveegUd6qiVhsM7UsAtcRiyJK3JItzBFfraVN6GQJSeGBF
nvgLMREgvGmrfGjGZnjoR0t9jKZFeygnZT6kkKOPWaoWp7Yo+k+1lt+baZoz4zjMD05ahydXGczv
apd139Jqrj448Wjvh6bL/nXomm1kAFe+OgpB6AXyKSQBXF6db06NMzY8nJM2BFXKRGMRUSm0C+uz
lc8bn/zKHcXhxLskYd/iVb7Kuntnorlo6WHQEb40X1Pj+C+bWJ0fqDok/9RCCpvGfT3sDXuIy6Ob
jeJ1yCxta8mXosi6S4JKOoxH0O1d9ylEjnqgmsYus4/TdF+l6vSlUWKv27tRdgRLEd4NjPXaZwVp
XTMqzaGbw+ek8JoPaLNkT3nmvpoN2h05F//H98ZDxtVQhaPuKBWS16rQqtYPXtdHLuIJ9vzFjui4
iSKqXhZKFRtH4zIo8poDhAVWRQ5yWPOGu17WiMoqexq9YmcX/xioJDYIlIrKgx7/7ssFlCkvdlRX
ydv573M3m42o7S3hFE/CfZasEG1B7Pr7e/dOVtOprVEg5p5al1JZCo2jTM+elpKmYzFp/5rasOzs
aHOY1MVrAP0pWm8ohHBuLqWlDcRjjTgS+VNIMP2QZ4ksXMYOsx6s9IGjszV1/KJmyCuVZpB8fkt5
3DXTMVadQvQ0jp/KQjU/zxRA9oPZo8sfj7+WsLN2ownoW4sN75POQPuNHE3ekWfZLtZJ3CkTcz9Q
eF8Fhr4OO6PpBvE0ZJH5lJbLcmBi1nRq4+5XpjALWMRqs0NAR/t8+4NeeKg0LAXSySaIFeu2lNGj
QroUnniaaslnMoyoQg4qDCPNn3VaIcdi6ZpfaTW9m7WAYS4o6rS89aRi67m3JgqA61KLq6d+QTEc
Spx6wJ0S383HbuNgXF6L0hZIKvCW3MCQZ89tpVaJEqxRVE9WPYb7sqk8GAqkaZrQtI9gZuPf7pCa
D2E3pbnvRIn+UfOm8u72Tv95l6+/McGdggjKHHALVudzdKOYLn1VPS1aY3+GxoZgnjXJxrxjsAHQ
kdJxLo+qKvrPhdUjiJPk2fwyiy73Fy+zHzrFco5d6P3UwYseF28+TpBLdmHWVT9u/9aLiCU3TDL8
aFtQbFvf3lUyWB7zqKunLEzNQ667zyVZ9qkqXePnbUsXyQOWJKGZwGjIgXirYiNNk0xDeFg8LZ6W
7GumbaKXOxUb9/DlZSJPl+S9u5YuO1znDpC4bVgndm3Q3Au7bF8PpU7ttLGLl65V0xE58c7aoqxc
7iHQWwOEJwmsLGus3sq8xeecU20zcm+Jls9lnU2xj5yHUn+oJpFuEasuzUHiAsFF6mq6rremgFq9
MS5IzLgBAyDBEDk0JN0n1QOE7CdqHLXvBiJIZBUnir/gEcXWta7KbNpamV0niPTMSHzGh6bDEanQ
ONrIzK8tjLaV5OxR770AfOAyS5OViRtMoNd2CPeitQwKKvs8hjHjrt7rjuA73xiT7vomVaOCF1uM
LnaDHuiKz4tK+PaUuu++7Xm6gU+jJASwBBW2cysuSOmlGBSQv/Wgn4ylQSQaL4K7ZcapP44OyYLV
mcJvDDvbwM9cXvikoVS8aGNIkMAa3tyGTDEerdhDaWLaV0P4mEwJje/2yzJop1r58u79ZNChDV4S
6DE6IKu3QdTNYkzJEIO+zmfHny01V3ada2fee3NspunwxkFqHHyhLBmdb6np1hpvkEpASsvuEod4
rfeacvD0ra7ThTuuDK0itV27RlhayOfl9rDXy99ifHGqZCNWXNyKGOGFCJtbSgbiJuerCcO5jROp
KiHsDoKzEF9KtS82KrxXjfxBElE4ZyDAytebWMmV0EXWpB8SMHpW1CfPKsId5XvPlFwMQm98G6nT
c3EzeTklI89FCjBKwvuxYGgzXdl2w8rar4nq+DRpDHgllabV6rqNu8Jtep5Gj/a8q7Rs1/epH8Ii
debTFN3f9uq1D2ALBBpclD+z96CSnX+e0Z4dq7JC6zFXP7rdtKv3Ttftb9u4SBf+GIH7Tb+eAggI
iXMjM9wNKhWe/aimtgI8M05fF9MpXweeRA/17EV/dbxVHxbgZ6fIWJKdC6Xum9rb0Ys9NfmpVxgL
hrpj+1BWOTS+wvxHCM9A7T81o615f3+ujbfJDb+W+jMZAyJn7Mz6dV4Zy9y4Re4+AikrdqFZinsN
vawd7ZjmhNDUtC/npj50U+3uUzfJnu22nU5KZ5cR1bo+fBC6Wx9CR8TPTtuGT46SiC+NKrpPeSFJ
BPOonJYlDtM9SjnqvusgakLY7q32YDqgiv1YA0e6cams0wYWBc9VskFBGlLSXJ11IL3FMi22+wgp
nDfbSdPbe6X/nlF6uP2xtwytUsNKnQEsAFZ/HJZHevY7YzT8IvmQDa//wQ4RTuL+ZdBeOe6il12X
MFHv0bFmJvHaB69MvldmfZgW53jb1JXzyMvtf6ZWF/Js90ItYtd9RGnsY4i2rFMfu/mps1Rf18eN
q+za/nmEEWid5NcUd87Pip73iQG3yXvMB1TeR8S971t4ynfu3D+bzqxtbKPcppWzw2CXA/jYRXKS
lTl1MOJQE5gbG2/yM7vs942ebOkV/OESnJmhYi+RxBqcbnxwjZnJqBSlnlPHwagnVb1DQTysDkPc
Dd/aaHCYreKM+o8WzgM30JzH025q577fqZPezbtMeP2X3lXLeN+gxB35VKMNpBVmkZmGb0Tz8nOw
i/zFLlXNOJSZqTNm2YoM7R+1agwg23PfjO6eVgmPwESP6q1e0oU6MHENqXwe93IgtZS+Ov9o2twn
oaNNUeClQCYG9wU09J3ZWDETFBWmnH0fagZkGcwwbYtvC/9TitOa/XCYlS3c24Wznv8UZ/UKKagH
aCIZo6BTHgo1JXeoT7l+ckbXR7v39M6T8ccYgj0WAFvvAu4KvXW24m6OgiT/lhjKYZh/D/EXJsY+
DtNft01dBCppSnZG4GaiQrzujysMewXKu0SoD9d7PXyYwIjPW/JoF4cPQRSe1VySPLBkznL+HT1L
DDoa1knQFO5TH76GWnYaGWFs9hup6wUyBY/BkuSZUqkAXy9/yZvsfPC8MIyLCYyPpjxajhgPBols
Vxvi81gb8ymbxHTINYY92JGWfZxitz3OMdILY+wOJ7gM+os6AvkVGrlbTWj8GJI3fuhL45MYPOcT
4E40629/gouODT9achZl9is1wtZcnjkBFFsbaRrU6b9xVDPead7ri3mCMHV0kKqp50fULPflNw5j
7iwbxc6r5unJgS2mCUODbuXaNYSCZlatFPFvBrnWcIcYefDQWYMP+QEW4MS9Yn20rL+j5lvfmvs4
BVZ0ewuunC5oqP/7CSsHEVqWWZllM5Zx/hGlsNk6P1T2Q6fujC2Ai3xPrK5MMlmJ9qS9Il9X5x4S
T46JujerDee7sf49hYsfDd8LxpTq0VeLcb23V3bp+pA32VlZeCX0rBn+Y2mgWaz3caAlAR2QXeMm
+9KzDlbx87ahy4NMBYEWLnVJGuLUks/XBb1fdYVpxLzudQms9gvla9FuwFeurUbeF/JZSr1Cld/x
zfFK8xJaVh4lQS1+Kcoueim9x6758f6VgBZ0QVwQ3BgdeG4kq2dLT/s24RC2u7za54xK1OatasiV
4ALIlJSUMwcfHgrVuRnFiQwntK0EtPQ3xyg+qpE4CSf+f5x9W2/bOtb2LxKg8+GWku04sZMmTZu2
N0LbtJRISqJIHSj9+vdRP+DbtWzY6Awwe88gF8sUT4trPYeXWPGtnGG+CjVw5X9JqDQk7tTTPFm/
F0qs1d94yl36qJi2GE8GNBfxo05/yGwmmSxABghW3Uv3j0epansymlvaJZeWCFYHjkYkJchVl63x
1+yJsi1AUh7ZIbRYWo8l6QNDKLshMHBpOMADgf8IzCdolusN5jdWMfs+O1C7JxZOS5DVCJ4hg3/j
sD/LsdBhBrgJ6H20slACXR0atjO4Bc2B59Ss+9A41UiWEza7vhgvjebvIO7pNwMI3glno9hhkUYO
ZfckvYbw5Jmq+H8ZzmJTniDnWVTPTyO5fmuShPfswKKKEWWxJ9sab9XkzgrdoFyA8QFYkwNxJRRd
VlFM20ilBNbA5A5mpwpn3JhkDjIFOBeKSfHPyfJsVLgDselqk2zyMWH/fNjjsgMgY9FNXuQCV/cN
0kgDxUKbHaIyKDIriR8U+HCbwvZ+T1oGmfFxUV+fxUsrH26aqO+jg4KzcbXFIHmiTM6XNcmSHR4J
8x0ySZ4yuKHdGNyF9YLzF00poC9ACls3LUJp9+1YUw4Jsd8Nvh8OSI+rdGH0/POQTgKtJpIWfS99
ZrFD4IoNEIX3+RgcwMzdXA+zbnphvSyJG5C+UFtZuBinq5KCLjhUJefwMk/ajcxrOpJpTn6ErNIp
SscFYXHuELiijRR0w/Fmw/rC1J38gNXUzVYJz8a24Qft2F/gYb7r7eBJTNZdbocjMbH/yELvraXt
3dTDBQ4FaaBdGCzfKwbpMCMqm0BNx8uuf5ZLvwpvOxw7aEqARLT6VXUD5ARopvxQqIBEhm3E/BLJ
4F8frfj4KI6iR4AygxusAUUt84oeiINl7PrYtt8L78lxy7sEr55/H84f+xcQ8fHWWtMRSqnD0k4E
huOpjeODpxT90O0/F+CW4eBVg+X0J8r6wO69aMx1xQ/9JkTHqqg/OfpXA7LXp+ujWdbkaYoH9ykc
bwBBAWoLzsHpmh29IWGjglm15cJfVA2yQSY7bq4HubQCYHmGFGURTT5zuq+o8rQOJI5r/cUVn5l7
p9jv6yEunSWL/hVYVsBJoM53Og6nrXIwT1uEoI9V/mL4vs+z8JZi5aWvBUgRLgO0aMDyX81K20M4
zQQ4sbxmlr8A0tcpvA7C5sbBeMb8W06Sv+OsblKlZQPVgoIf5BfBa2LB1cCpwTvPiQ3tJtXau7wS
90K2BIZ1Iioea8e/sZ/Onxn4CchNFiEs9FbWCZAum1IHI+OHxjpMZfVkRJeG+m7kBTRkb0HPLywQ
vN+R/S/Ce6gDr7KtXsFEJ2IOP1RmJl34m+qaiCi4sQwvrBFAlIEOQk9jeTyu1shgtcWYqwlfNf5h
i45YdAsKOT7rLbzOxeGgFgH0Ozry4VrZi9G4b7VxcbH1irgNTef5fqr/FQqNRYJjDvvWx3LEx1sN
Z2zrUrMowkEUh1gfNLW1+h++GKYeNXn0JuFSt1qHYoTnC3x0OSxgf5bz8zCUuNBawtXHf969C/EA
pCosNaQ6q+JVyHIfuKcEQ0Hm6I0FKP409cQOKhs3ttalqcHWXbApqMzC+OL0nEBJThnAleCvXUG6
yX9LQLKP/lXiZpmZpbuKfy4c5TWGjw/tkFeDRhBISdN4k9Anpzi24lb37ELCAfT40qlemgRAEK0G
A9Ss0RXiaA4HzpJvlCr3PGyzDuD7ht4XfXwPoOfu+mSdVwX+IHuQGmOisJNWm5UHs11VwyQOs/OB
GwK/L4nG//bdl2/XA13arzjP8XgG3u9cXbC2ZWvhFY/POFDgvX7A/YAMtk5vPtUvLYpFuRqw7QX2
v+5MDLYq+mQS1UF37L0BpFPPwMiG+t8zB9zn/4VZbVhL26aYLHh5Sx3c1XWxn8X0LfLZrevj0nBw
Ff6BQCEbWi8/NFBzr57hTD6CW0N6gDa3fKRLHSXobxQ5LlyIUOBD1R6IE6z1tSkJGh5oqzmLZ7jH
wtTJQf8Io1sVrwvrAEAuZI5AJ+ABuz63DVVJMs5YcFqXaRFExNJuinooOq03TodLhQ7wSxbIMtRu
FreN0x0VxW0s+tiIA+vvYSZIoGDoircWZo8SnYmf9nA/lT8q+h315tYJ0qm7dahfHOtCrMajc+E2
rzIMlqvGM6MnDo19FyG5lBAozcuU/g9XFMT/QNdJkC+hOLVM7F/1DcdpgmSAFiDEGqtdA20BlMCs
4ka5dFnQq+QSdFJ/EaJYhrImSvehBNCuy8WBe5A/nXezcFLlPXf5Z+uW7c+FQwn3LEiMsGZGnWoN
xOhatHYCjoVYg6tLhooyyIuwaldNvtnLHilnBdD7sQTk/d939QJ+hUoDKivI1lfHId5brlvhP4fI
h2/sr/7Ahn9vqADfC4AQRJ4W+ap1ucMb8kYWtCgOffdDAvdkB8Ce9/cVuALJTfmqC6cHiipopKCr
ueB5V1sAegg6tOapPMyFTGsYhFNI3E3P/3y047r6o6wJdAGy3dPlB8GgyuWBX0Ji/7ma+8wOfofw
m/kfuikLsPa/OMtg/1rmZVRM8+ijcBkFL2EeZb31nTUvQNHcODgurHQcf6iQLqcG1uAqgYEwpVGQ
wCqh+Ms2MTKYrAwcFOUdTqaKf5sH+a/u6sgx/ooIkMbpyHzteBLYqxIyniL18UJw2QucE0loixtj
u7gg/v/YziT0CiFZ7dQ5ir86R2txtDHA8Lvpoxt3ya047umIkh6WPfiy5aGCNPTkMRj9Ia+9xcS8
cGPhjscLzgd/C2/s1coDYDjnQVyjfaICs0scfjd4cJG4vrwvB0FTG+hINLTXk8NHHdhQAmRLvXwO
6e+IT+/XI1w47zCM/yKs7omBUt4LBxG4rTfC/w41sFTZ0Z3lHEEUy5BrptcDXhoSUnP0Gf68OdaM
tD5h4FyECIiq/FMNKpo9qc/XQ5wvAA+eQw4gWgsOAB/vdAGAZJ0bp8IZbsk4bQpOuu6HuVXePP9w
SxAoWeBxhuV0luvpCCZ3KHUdGplvRRI8Mu9TGfoPhTFPRdWBHxvdXR/W+ZUOLBUuCLRasWVxpp4O
S+WWnwCZUx3AiiEDLiLzgcavwy2PvVthVud2KfOuULXEDRhuhAhKUmqUB6pWEJX8uj6i89MOI1qq
tiiNRyBarnaqm1giZvZYoUv3lJfycwearzT6cZYARhS3TMkuzRhYV6hOIftbKGWn3y+3ewtVOKR/
BUMrpsQ72jKfWx8a1qr7Dejn7ffb2UJc9hXq0UjBFrz2WksWcrWdsWfZH3zBVKYBJsggWtDceb25
RZu+EAq3OkhsaDQtFrGrN0GEfmczFc5w4GXuHysjvhhG3e0cBf3u+qSdbWB0MtDHWtiOC6pzXZRQ
eehabTsMB/QrMiuSWSH21yOcPUdPI/zpp/x12Va5CLWSGAv2kUX63u43iKi2c827OzTUWWrZyt36
gU4yw43z6Xr4s1W5hIf/IjATaDSh4Hy6ToY2LwASdwfIZW0pzJgj95VmynuEc/r1QGc7bQkE3Tg8
vFHmh5b2aaBGMgj/xBinDh8EFHFyeJCyCMpXP6/Hubg2/oqzGtDctdwpHAyosz9z7+jTz8K7wQO8
FWK1t5q8tKeS+Zgy78NgfozxsfG+XR/FpXUHxQoQBhaBZizB068FgTbmQVlmONilITasEY0nb0zI
rRDLCfLXwoNOY60LDyE69s3tntjwcn0Il77SX0NYC7GJjk66jOh4EHWbNU6bNmgI1+GNpubZOYdl
BTorjh3gHyLw/U5HAbreKHTHx0P9jr5DyoJXXe2GYaPKnX8LR3NhRGAMIjcBggaH5/oEj/toBH4N
I5LquWavAhYV7PX6R7swnJMQq/uoaaSMOFRBDq7ztRHvmJe2edIAyn9wmhvzc2FDnoRa1sdf8+/2
EvBcyHweKqGRoH734q8GKpLOrdzhchxUDVHT+6NzeBoHpAo2Dl6Jr+alyRindYwHGNRB/WTOrn+8
C2cZRvRfpNWKXqgizhRhLXQNSzk0W2HUvOFeauUwVrrx9S7sHkgTwZUQMrWL5aN7OipqT+4USzEe
SoAPan8mI14t14dz8cNBv/VP+gPi/+okC2Cb3EGoHzKj9n3V0i20BYgf3vmmurse6NJ3Q6EBBImF
noTL4HQscWuC0Re9ATq+J6XZC/kW11+Xd5HT37jtLn22BOihPxqCKIOuQrmsoaPta3OA3B2IlB4r
0l7V/5z8gG2+EF7xX5QOIelyOqAxrqLGMhhQ4fGH8N1yaVZOby7dOM4OMIh/ZAehlncSbbVnJ7y6
EsMHg4ory6oGlo7583CLSn8hTUAQZFaovmONr8FEykE5V3fKHKb2AcZsMGiFWm77VUFlIX+Hzprf
3yp2XZgqlE1Q0gCVF0Jc64o1hAgGyyqNOYzesUEbXt2yGr4wpJMAy9//OoC8Jha2349YC9xsRs5S
lAtz6AJC40e4EWFE3jRqvnCC/x1ynWyZsZ15byGk0+IwCo4FcmO8l69vp3MIzCKgAAdAlN9R2ziz
IGDQo4klst4DZ/thomT2QqTdejP0IeEss7HLIni+2eHnG4EvT9l/gVfrHlApBiItdlesD0JnkP5w
x3LJwr+1/RevbDa2CUiT/PB5QKYhJrFLRn5LNeOch7Ea/mqP502t3DjE7qOuD3xWfPS5m8HPqcPP
YaBjgNU2R1levUAm3DOv4JFqSdCVFUlqi6ztd0O7bYZ873OJHuAunrdd8qgd8z9NE9gBqBoDAwFR
zNP1Fzu09wHINYcSbWIjJFEoTAsUI6sgjQwZ8kfWbXt4n1+fpQvHOhD1/4VdLXtUNqagKiactvbH
hDZEvFE/R1v1xqF+Jn+AY+mvOKBynQ6vgIqFrXzE8ZLvsdiJD9awmz7B+3iZhOLrQL/pTA4emTsX
/y7T8cY4L27vRcIVFTfgldb5nysDykSIzxuXEIwtrc0of8OqajtbOnXLYWuZT1a+v/5tzzEAy6D/
CroqG4h+hNKIQFCwa59juN4G4CSw5h5sgiB4oEMau5/9SOxtLLkC5p1zc6Medw4QX34BNjj0h6Ol
jrVa/c4ct6M7O9j8QVXvvO619/imy/U3p9369rDpo2nfji2hXlbwDvrk8gGM+qGw4D3c7Dl9UPO3
KDn2Ir+v6K0DYhn+SW9h9eNWKcWoGJzlPPw4GgbbIK+yLvmQ9zvPZLk6QrSoeHGmvcxvYdaWnXQW
FiocCyICX2fNbairpsrncQkLibyZ7jovFRU9Kiv5PptgE8fWjVfBn/fRtYirWYCXAocpNiLKOtjP
c39H29QLXBIcQrYriqP2Hfzps2dD6haJG7WI4vthtnda/TOSa/nmaMJh9EvXz18tSTj3WI2kLn5K
v3OHY+C+Su/GcM+3GsBzaNBD1xv/A3J5p1t9nrRXTtKZFnmtV0ulGm/5agaVdwMPKWSnX105vF/f
aeenGCItAFzIokFEaC3zkuStrkMRTgcIvOXIdsCcc1imb0KKz5fOaZzVRHJQymflB9OBvdohqdXO
Aor0TdnPPYDM14d0nhychlqG/Fc+0vKk4U4VT3/SYJj65qGGv/n/FAQoXBxSeK166yBmEB4dEST0
txA2bacZH+0mcXM520+X/zKU/6IsGf9fQ0nmppWhhSg+e6tBKtnVsFLBuSu8b/DKS0CP9ExwY2Tn
rwiQOyAPi04Ous4QCj+NCaugaXBhqHKI+JYlP0e2i7pHCSOXyrtxs1yYKFCTwR0HbnNRhlzdbJ0T
TwnXfD5A0weD6Z8gpjGX7eb6cjgzGYUlH7qHUMfDxl0QG6uLupddZ8aZzYeoeWpe1EHmnFQS9Uyo
GTyZmHQwdhH4f9fDni94RIUDMZq/KKVC5uz0M4ZVM48ywOC0DwJ581CDfGbSwHulKOR25d31aBcu
zNNwq0GCsoXyU4dwM9/mxdFXgozqdRjv8xcOAm9kbXxvY/nT3VQYPDp+XA9/vmZOoq8pu12LdmkD
qc1DDf173/7Shm/TF/RY03H8/b9EQpPEB5QNb9zVvoOhnsBJYk1Al31k1ic7/1ao317+C8+164Eu
f1GAYgARCDCD615ZnAw9+FXFDDRElLWshAFMSXA2W3h16GGLNp3MIewDgKBjPctvA2BH13/B+W2A
j7roBwEViILu+ohxK7uzE4opnaAqH5Le3Tnz1vfRGBJpG927L9fDXXjunMZbHTZu1XeVirFPJvto
zR/1d9jsfPHsLCxjUDP2BmTi6xGXuTo93RAQj2Hoqi+eKGtaejQBh8htrJpuBiUVCoN6VgQNtuKm
aP35SXMayT3djG4Sdk7QIJJv73xUEcJqzoJ5y+3XRnyp81dZBBs17FybplI6exTY00nvu/7GNlku
uWsD9k5/htKweDNJMx+S/GuZ/ODmxhRe3IZ/fdDVJRvPHuuKop2Bm67kS5yjZP7kthn3i931mTun
AuJMRRcMYguL4g6eIKcjkboWk9AzPFWpOML4u0o7T8d3lm0LqE3N1rEae008iPmlTSg3ImrafaV6
hpcr9bbXf8ylrwok3EKwAVgX5/zpb+nswZna0oX9SvszKp7qW52d85McvCH4zUEPxMeTIFzti7hw
8ly6YX6gFc9iC3f9h8D6wDgsksj4r8biqHVhqyOFhR4EStPrFDspZh41nOaHom6J38Fk6p/XyKK6
BkAS5BUgfL5WEIxHCdprjGPLuOB1tY/VxuPPPlQubkllrRfjIku5VDtDSBUCPbvu/DpVOJhWetbB
Qp2Elu+1HIiAFTzg8GnT3liQl4IB+YRMDL09tKdWSUuOMm7YzIweO72vP2AF3lWQ7o7RsSjmG9jw
9XJYxvV3qNVZ0k1KuVJwevTyfF+aGNy11tq2GskYpRVhkOu2wX25vsbPDuf/FxWNYEA0UWpfL8IQ
vnCs7y0LWENDevoazrtxvKPHcm/kbzo7wMq9Xw+5vn7+RISq4aKphgUTrLb41Lh5pC18UqfbuUHW
GpvYX1D3JVH+Mu2j8saD+48y/d+H4594WPAoMmD9Y8edbuMGdFQxc3zXuRQfhWkWaS3iaIqcae99
KqqPbvmJ5iDyPKCVwhaCs0z1sBvqghQTGeQvd76FiFxfUPhJ6POjmO6hMoxTbrlW/kq/Gx8LuB99
eqT1ruqfdPFs8g/oTdyY3PUB9icMYJdLMR18g7UPGVq6ZY1DBos3Hr7mpdpTeAddn8w/rfTV10Uu
D3AWXixg14erVSvquO1Dp8eLWX0e4m94DkLUO+umn+pr3H6adBYUEM/cWOpdHziQxi0pq0/BTdXf
C5vn5GesbsA4KaHG4g7FUeQ5SUCpTrxn38p4f+/xHbuFdz9L/fFloUwCsIaPk8jz17WrEba4MLsY
y2NiPrrwjvUeR6rSCL3Y4o4/Ia05Brckis7EdpaYaMEAYw9CHHDIqyE6BgR2k0zlsdKHaNuahkRb
Fd0z2PE+QwnQS7Z+m4X5qyjf6bYi0DW186yJb6yps/R1/TNWuYAlKsCew7k8evT7CH40rDjQq3+q
IKDyZTQPvXx1ZSbrTej3qRW8XV9uF84OsACWjgOAKwuP5nTjGDDxuASp5cjDt7iISB7AbTAn/FsT
MVI6+aaGcsH1kOsUD3c/JKHwkgS5Hfpda0LILEGJ7VEzPw7ytYQPtlSoGd5dj3G2UZcYi8Q6OjeL
bPBqWKIoBvCIB3PsI0lG0HQ4u/VsPPtyCAE1ikUjaPHVWJNBYmW7wzjR6TjtZv0aWJn909SaaPhi
RvukvvU2vhFuLWA7FGHJkhHhOrWHXhxsQKff/S/rZ9hvmorUReru541+8J9E+WxJYmf1l5vt+POz
6XTM676ljuPSQWN0Ojbyg40K9zYiLifwO0wK6DK9Fu9W/tAA06WtB4raEZ6XoIX18sa9fr5xwZED
KmAxOkfKcuZIkA9DMkGuUhwrF9WVvdafdFNn7beyfnNgV6jRFLQPFKoM03HMwTdCi0OTThN0aBKI
fV5fahd+DdhTkCFDRgvlbRDkT7cQcopaO3UB1HbdoMDdtPSI5c2zXEJKPHHzbuMGtN05k+k2nZq7
n37tJvs6aapHvhgki6kutnXslmAWT9Vu1A1856KQbubStm/si/O9h9/qgxW4pMhwc1idNcb156hx
mT7K5mvv6WyoPjJzixQKXfzl6Dy5xJb0HtIzEEHAixzTdfpNTOM2racs8+pFUeETgYLiTPq8dJ/9
njrfqT+wn3NhhJ2C5zAcc8vqfk1THIpdV/mQRh+nqj6oEez/rFSV803Bvf5xmqzydyN4GBA06ZP7
2YM37FZIU0Jqucmf5rGLPqt6BLyPjwF3yaAGGDMNyhronYc3zW5EY9rsHKjPvha9B4MqFhbGI20u
UIUJbN7vphlTTKDCZzl7EQwgVQxjXGcCfCzwoke/e28hDflZNW3h7WVteX3qdEMJk8NIzJ/tVmvN
06itmkkeAqlNS0ldOjb7XUCagqKDHOdJNBDD9DhvYToMybQSNmnTtuQx/AMIOODsx9RbEFrmHtSB
MxYMM3qH5WSB2Eg7KK6RCdqbCnkU9zVxwgJEKqFLFjz6TdxUe53U6Oc6spSc5F7fj1kYiDkH7ouh
VswH7dmwFcbBlnotj6udO4d9eYefgoKQBQfD944id0eB3m9EGuTaQWfERkURpII6IAMLu7cmzg3L
eNCV4YMPbR3IJ2un2Bfwvn1pBVew420CeShE2A0ZMOX62VQ2fZtZ1f0AJs21gUxSwdFlPOlQ4prj
j7CqSNodgwwuvKgnvxszeOgGWdDwgadUaqZ3Rsacpqwf1S/jgPOaQQtIiSyO7RbHoTcxtp1Kj0Ne
HHTyvewq91cbJLm1qwFKuQ9YbfFN2cRmhgPcMt3G6yN4PouqK1LdWx3dQbmpes0jG11QF7pbLgFY
QllZV0Ya5kIeH/20S2q72iwNsaPQSUxRuuPyCSQp8THoAMAk1C89SGsqwFxBehXqGdg1hz3Mha8w
Jll0u3KUuZM2lu1Od1GbdA+jsScnNeiO/uJhU1p7r8krPFhU5+otXLqxKqbGDt5ZA1cZ0o2NSDau
5QmPKGN7z8obc5YWA1DJd73qIyhztNp24OHIi59NFfc/E28YIaRl6a5d9EHQAW3quAO5xRkYMeGM
+aK06+2Uhq4qkbfPQ7URsujnLPSHBI9An6tPnAM2TFowPafMqnTpZSoJ6UDGAS8MaDA7UzpNQwnn
6kVbOUCXH1RPNUFAmMF7M/WsqEFIG6W5uMRsbCHv0UDeu4R4L/Fmp5/uRxhRWscIyIv4qK0Axk1O
XTZq2wWzDwGcKBy+G4ivvcKiIXwe8Rmfe7tLdqJWiF2zwbwPQMAx4pZ4faYOrDuRwsDGGhKKJftU
QVH7Ew3CIieugQsr6QeK8Tc5lhiJTB++2dUYYUadqP3lTUU9Eqa8+Z6yElu/Q5WTE69DmxmNq06L
dM6bpiN4dySQjwb4Fm1eM/LPTs9BfzcTVT9MbczesaoJ7MoqKB7qqFgEF+KBJinQ5eGdaRKjCb5i
M+IXTBwLxK5c0scy+mK1wMrDsqUXA95xLJ+zOa+Kjd2q5YprAgtQONiUEs6r9pOUQdUD5uwKfC1e
WjjSErd6F93YlhDF7PFDyzkUcdoFlVOmFmxFaeo3djKhph7nrxD1aG3i5+ibARAbICmL4Cj0Hqh8
1Fk9FgkGHUI4joCY7HyKAGyYMqTs4Q8VwYqEzLrhc1rACfy1LivzXY4tB8xIskjeVcUyqdDmsB/h
vCg1XFbhU74sMhwIidupeytXQHTxOsSB1bkiqDdzNNveHbMV/9EbmYBJR3M72HhOC50itCn0vc2n
PL8rkPiNZLQ97qS+P2EihjEZQ4CO2BRkqPiPEL70506mdl55X0Kna3wwu/pmIAn0sSDlYairQEnV
Mcxqa2Q0jNN+X4eQ3SyqNrJ2UV9XbxClt9Q+TnSzm23Ty10VtI1DMCcW34qmSuJjUUDv5xmYX+pm
lq4WH7KZjQ+mp5C5myZ034kSoTjqGXYMu9lY3UdY9FiPKCdz8XF0Lc0Olt03DmrXvrdDs5sCGYFT
/wt4i/AO9eDb/UP3ERxuUKgtvxv0LD5OsJf0iDvEwXPfR12bxnWkXudOcEY8aWCOmEjfQ8s5quxh
FyNrmjci6WdvW1LTV3vfXyDBJqay3lklpG0JA03sFcojnn3nhL0V7nQw5U/GwU2ThoCWO8Tyq+iH
0RC2fpqDduhSyH963kc7UKh2+F7eyqPRMj5KcDDQN2yh7ZnB397lMGpruz5zx4BOD1Y3FkVW2M4Q
Ej15db2paZc40PnHr08drE+ZhiiQ4jPCwSP/0MOk6RWZxugQgQNjfqiKdkI85ccToEsdlanj4vmf
Fp7SX9Guil6g7Fd8ZdU4MlzQDsSqg6Q06qDHvO3veGWZZ462Adu2pY2quQiSJiQwM7c2tt13kIta
gmWqiAHLNjwO9i7t5Jh6cFhOPs+QXrXIYrRJs6BW/UBiq5u/USh1G5LjQ0Pk3RrBdhmk5QF+GXnH
YpCVuy3qwndBgrdzsw9alQwpKm9liRS1n+hHKWnCswqEzjEdCoiU4FBoQnFPJ06j56FMsIpkZUdd
Okh70IQuPbQM53mQL6SaogbAAos7zRMtP8c0tCUwmXC73jqCwk7L76Rfb2yq6G8TcCM3FQuiJ+gK
LU8k6HjwTIwW9AZ0OLbYoCWK0VmOnqDKrLFxewGDTcvuUuohyq6nLRTdXAspjVGq6O4xF/aTFbIp
f9BOXxV3QY+/7kyeDOFucJruNSrBZ0qHXGp724YVbx9oWVoPVk7le80C8TIFw2SyrhCo2IZU9iUY
6d0Y4xXe+HqfQIEKdBjIjwN7R+sowYo0KBU0njs4W2qc4Vn43UA/Nh5vFfw5dUFfg65zP1VdEycE
FvWOfgg7dxpwm09QQwMworXLzzVYFA0Z/RxlKmQeOG4gWDuNmQ9jPwbu7Nx1xO5k/9aMjv17HoSs
0wl9+vEO/aCSEuTTibPNu1Yg10MOikI6jI4h+w53uWHbc6eE8p5dJxs4scYSujrdGNxR123py1wn
bpHFEhoJWc17R3zMDSQSMnvK2afOhthhRu1c+IdoiGaWzbqXdDcXqgn2UAWrkz3eGXhyOQBD1t8t
mkT0Y449VBHLAqgvG/t4tJFhceRPyBbiaJw+NhzKjY81flWTDZHx3jqsjm9uHjpym8/4x1h0tHpu
SryxgBru7C+eY5ki9dD+f9EWnX8GnR0XGyePq+cKlcf7ZojxhBhKwT9S+HS0e9VX9gvA9KivLpcu
0kqYCbzj+Vp86ws+TS9VzmMKz2zaIn0Awa3Y2kU9y7TonaJMA9lQBq22oS1Ig4zhmFDb/PTFEMdk
BFsoyXhX5npjhQpzqHCJeQRmMj7+6tLqHSqtgLPB10P9rkSTf2qjwdGbFkejgKV8EHfEiwFVQZlQ
0XKTV5FXkAHK7Ad3qodqi4MM3P2SRfSRla5G4mK37gfcIaEgPJ7qr82ENIfAahyPiqkcsY8Mn+eJ
VBRfmcRjWSR4f4hh+uV0EXt2eD4D59JVP2GuIPNNqwccjCVrC2DAUdN9c+sgRNZhQVAWfWdvOial
LvB2sb252rgMt4HsCpipm6j6LI2T73jtimMCT6kdn+34jVqg0A9WPTzbys7zVPi542+8QTnfksJG
nQDWPwzT0cV+ZrPA53exV0SY0KYPi11E7baDdVhv6nu3t+WwKYMxtwmIRcC3ooQOt2rtd2p8xCdC
/l3GCmUokShL3CettO5pgPfqJjC8/Zy7PYpGRYw0n4BDnQRQhDGjIbpzYwMVaJ5EG64agKrHthpc
JCO5X2YBNIObDI+ZuUbqPqOeiQIUMCfQi5FFarEoaX9NY4Rv7mlIZKWKlRXbDVC16XBs4fo54vnV
qJ1iQbUPqCr5HTgWvpu5tpL6OdLtXGFj4s4SIChYQAwDojdsdSQ8kUJhnT01g49agk2XTMP1BHI0
20DAP40UCmZwV4tNSXB3hl/6ug7evI7hwSH9ESrzVsxaTupuGB+tXkHXcwwhe4maGTpd6EAPRqVT
Q2NBGirnTYCT2kldhYI9CWE5YKd8bCFwBSWi/oEGAMlVQYVRJf7YHNweTAtkVk5835a9KdMk1EKR
ObbkTLidGNSgy+gLdUuo12mYChpw26bKSQO/Tp6M1/iSiJaGsBnrAx4uerqcp7EoXUDz/X76mdNI
2ATCSoJlRRcODVB7sn6GyYL1boN5gYpOMlQT2MFK1GkfxnWCRSnqJk3KsvhoAuU/a/i2xBtfq0iT
1qIGRkcVrFbh+QSThslHYZEAZ4d6YtuVyERHTcffCqVOoE/9wX9o8bc5tYdAPAGig2d75fHq1+CO
/NHhBa03sVTYkiys4zIVyJpoKkruRRl1owBdfVbjNwX+MH2w7YKpre3ioMGJ0kavWHnFxwESsA3B
36iVOYloCpTNXPVkTEMV5L2K1mQGGrB4+vvN+KGiULDb0JaXeEINMbv3ZpfDPiyUMBoOx75+7ENU
EanD4NKCxG2meMaaISAFvCKhwYCu/FvnCfYCy7QQ5R8onbzaDbebHVhYoUsKabcTcbEb4JzhQwOZ
VK7kv1ilHBtsM4pjsBhiWMMn4Vz8H0Vn1lwprgThX0QEYucVOJvdbrttt3t5IXobViEQm8Svn+88
3YeJO3MMQlWVmZX5B+uz43Vp9sAWfgnEwf+lbR95shrrGRGpz7hkOAtPPXberMdqrVC+ck+ubiNU
YaLzo8LDV6HKxFYR914mRhZd1bLiVrJtHhUJk92PpC8D97S3kXyWzWGwBnf6+odlWk2yaA2XMJtw
v1uyvu4T3DLnAREpkQ4Yq2qnSV93AkjUJWi6ui8QZ7BIt69hc8IOUGxXCeAPca9VLzKsQasfIgi2
4YFhQglawhXgrkkcxtWB3FyPOayf1Anb7kqcKp88h3FvbXza977+M/WbfFGgn/XVmzp/uk5ynsa3
Ma16ivXqzirftwESqp+krN6VGHTD8saxBEWiiMy+LULq76ZTCZVxDtOPSsrxyO8lNM6Cwx0Zg92R
kaUi0VJcj95M3UWV4eKfRU2/mzRG9GS4bSthScDaYT47QjxHVcvNbQZ3ftaeUDTXnePx3UtqbFYq
x6s/KS30+hjqlYGRIAvA4aAOU3r9IKiupSVrF3W2WO83pYemb6yDgSZ2kf6YRRxBgF3TljwuLyDq
kuTFIMl1wxxQAI5+8K8zF2QnIE51Fa7fjkQpky+TVgxjDtD+s3RcAnU3knyp5aY+xgc/FER/BNOi
kwLvWVTXDSfBywWhASKbO2QPWRy3M/5qjM8TN9RMTm7UeqVbKHfvP/upTMeM4Yjb7nCHwMd5vQra
3I8rz2bdXKn4VKqDrI9FDhOSyNKugquv8U+7aDsycXZFLzmsPqOv9UtnIi4gArEOKgu/lDCe/HMP
5fw4pnAR54jueqFo3v3LS8464spoXdJnjCbSEmi5i59HrM5TYEIjBrpLUtJpCWtE5EpXXnLt/VD+
TMV0fHiOZxGUbI75z8Pin1nGX0VXBIFJ8qS05Ws6OZz43euof7FfUcZXiK9vTptszBfYdoRZCmQ1
8SUP9jwmXNEM7+v91jtQw52Zp8cmj/pgjp5W1kfKy2r7uM8cr+GOXTve6KnH3xFOy8brnO+tcZO8
LZFs57WJlh/+PBh1qttKB8TJI8XI6n09fiX76v8drB8B3wyh97ZNdt6zeqY3yuMh4GPG5Fbh8h6p
jhqa+vLP1uFTgRkRHT7goJZc4HN1z/zWah1yghSGx71Pe+6xvWF4KrFocpi7tnvIqdep53K3yXFK
XDNWRd9KH5dCQwhw3nEd/OvHLnWzLXDVk9KDDzTYqPmbJ8LevwzusTwlyaSawipwmqypZ3d4Srsu
qq9RvM3i7Nnd986ts0H81J0c+Mhw5NnOMAs78vHQX5Bye9qtCmcTfnvduNtf0rDtncJrIgAmoKS4
yacjVM1zaJ22edz9lkiJWQhE73pXo5d1NmmC3E7r8sevFzEWIdAKFleeWvZ8FLJJTtsUeL/xg4x5
N0c3bXlDt+OdDiL1dL5pb/+WbPH2WVq1UQW8Ua34SU/6p7M6Kd0ruXtrsQ19SANQtz3VTYzR9z28
Q5AGkcFNpY7ab6Ny6ykf8eFXJ2dYw2sKmmMLiSpHZAN23Nd4ZQA5pWkvm8tgpUyy+0Ykd2nlJJ+n
xSHzYqrpqlS2Ga6GIkbwg3jQUrAdCz6zVrp/nWTXAxnvKoov7YJDOouZK1zlZhOD13KHXc+5Rlml
ADWDpMyFrFzAZbmp/ZxOGmR4Yi6ri74ijbGbQqcr0ElIMD1dB49zMMX6WhEDi3V5Z/jEWGJOyuIA
0KxBhqVecjGZeCrWwTM/W06Zyre+72h6R+yxxZjW5HlsXvvgrJF0EEo7PiAMD7F7mDsqIG1WMD6q
rQPKMYClnwM32HWeMrVdNVEyc9Ep42JU2kn1aalXl58QrjCHCLTZqDhU8yepE+7AyrofgDqdLYSy
Pg3TgAyRVmZSWO0gAFxyj3TKCaRoSf4TTRqxp6+22b14I3G+WWtrdyvQr7vDlUZEqhx/Q74nXhdd
gQ3q+BKzflZ/X31d/qIjs3Vet6bB+n6cRm++KvLsGoBdVzoPrRim/Xxs/E8GwQMJlfjrxNo8ZSK9
rygkwEJ2tXHhM6rpM5Gq0Vs3ie5hr3oyMkNSOsI+X1FtflSb6cYvTr9Vws32w208klBTDNVMhzZo
MsZamKS1fGwPUJUcfMUPM7dX21HorjRjEQMRf7eNoUNSqt1fq0iW38P6CP9MZXsM34nbWs3LTAkJ
3z2Ktr0dJYvdL/xKUxeHO4eUtjIdvUc3LL3y5670wQsbpvGTGHe55UPaVyrn+9pYe/LjqSsq41c/
tCsSDkMwJO/TnqDEKt1N0py4phze7NjtXGtSzmCs3myrZM/7RcnuMibz3VGUiLFAPe+BmdWt8hYl
MBkl0HR4wy9W8C7GLSIypW1bpyBVLuJNa9W89r1qAvo8UW5/MXVdEgByyALGfPhc4qq1PxBwUdZY
xJ1JF3DSnLq3o9xfNxKRHpbWiT0u7KF2CodudX/YlkN8BR1fnqaYAe7S0UXUp0pvbfiEdY/+XfWJ
tqiFh2D57PcuInO/thIEm2mR0TtVSZzP/JvkTXbbNl2XyJi+WOfYbA8bbBXXtCP6hs5NrE9y1nb8
mG3UNyAPKqqLOwIfFPE8BtferK68EhtZO04WJmYpLwiDOnGa2jIRLPnGsn4Yu4PXtW6O+4NeN2qx
9O3IkgwSGcIHsed6/00Br2sfXdYXpNr5eauM4kcAu3k+0ZmGZGsPK4r8QGjUEA6ZrF7eLVs0vmpm
pP7UJNyjhV915XQOW1GVF6R3/tcgpkvhsSWNUzQL1nE1a6P0kOtYltvpQHOxXMS+9e1tSedgeDSC
SFYSCGIiY6Nukc23/eBKvLUl7U0JxmdxF8goE0v4z8fF0j66h4huSxUsEb5S9yVqAKDv0plH+7dZ
qrj8A1Jn4i+UV58hxA53AY2WNEm1mB6OQKkY7qrp6WIHkBpa+9q5zkGgALp0rYjNKIG2YAXQ1FgD
OKZZnL5yU2k3P9JB2f/0pg756IS13M/1GA/PcyMmZCTO4dOl6flYP4219vq8mcbheO3oQz6clgYv
t1HUvyPHgMrJO0dZ5yFt0i35Nvbecemng17iYJepv2HIDJw5Jq4ci2omaeMSyV2Fz+kuGlb5xm7+
LRqfjChCkvouG0XgRtdk7ZfnGDfMKLPzIk6EPh1PJSE1HjbPtHwnX8nj0ShXR1lVpqh4gkG3f726
c+OnTU2rCxYFEEaTGpko58KZ6wff37R+DZVn4DmUdOtz03Y0u1UnAyBpk0gQziWpGUW8kbZgkMfN
m5L2vYY3Q1DqRKiUiBhYXic8RF43uuvmBqcPvDBQG6NsHBUTUV263gcPM3lhwjBP3bJHP7eUl5Wp
oN4ucXOU5LJEcv5xhOlCUlKI+f25niK/4hTEk4ceuFkASHcdfRHgmBK8IIptVk5TYjJAAKsysUfO
ewfk7mSVMpg8tENJLdhB/U2WjjaWgNJNoPk1BFjkMTWar2jy7Cnmtn7f7Tj80sB3L+220IfhE6Ly
4DjCW9ODPZ1Gy6SXi27hNzVBr6dCBpv73yCFv2TBOInvfe2oX4QnOms2bka+BjRYQbEydJvT7Gn9
ZWd5o8zYBD6+rT2pbMuYDOHpqO1kcnVvMOEvou6jjg6GchnVUD2RV5cfXT+HCBDuQP3C4H0yaBEa
etmp3YvabM1ebF0fpXwPgX5L4aDBqJbGRvkMkDLkcz2m322NEunW0/x/PtDwvlXNBodXiomc33Lf
7HPvaCBoYevtV1XGtPt10w8mEyBnD/PQdtF5F0N7K+fdQqnBCbHAAJTJe2SQ54ziMHSFAgppaFoZ
vVgwgA+Kg/8HVQnMEJHiCo4Na/d3p6W6MzGt44fPgySZSFLTM0dLxwK5N96vaJ2Tz3M/jTAYYpq6
3EmWjUvM9/THkrrlFxGwEZAsR/puk7JzoXY262Si0QD9/dqD2JlG6C8ohkO80DrqNRBeFX5bvb1u
LlNs6ktN7lyTaXioT2bHqjJzOts8+CZdYGdU0G46j+gAbyYNsGk9YGf+VjEcSAb4Kb8SRzMAhAEa
vrKcMOwnll7mlIwm67KJKOrZz8OeJpoZYit507X1H2K29NpsMs32p3aHJcBIaAWoFeE+7Vd6yC0A
pIfKzhHjS0izMTDteZxL92UqJ7JldwPOlSfK8H7XwCVVV48KiGJpkNua3SOGwG69+dptZfvfPqbT
kFfDEsMitUv0PjiD8j/N0lcfsP3HkKU7M3A+zH2iLvzV3ueqDpojm/cmvbQ+HQMcRLmcZ9k0r3o6
SEqbuoVDFTSWEVhOTX//yK26jlPbQ23Ysnurp/mQZCoTtnsKV1bacte3yZ+j9dFSr7LcXxEIdC+S
n/m8VuHOiZjvrAZD8fJdOYv6BDBQ/bVbPTM60rX9IgvoeJKdB4ST2OhBirv2dVvS8M2v69DNnKGP
/hvM4aWnrV2j4c34UG2cQTve1oVjpd3A+8ZscYfMtxhF01YN6nFaa3w6jsSb6Ydc71b3toxPsx9a
dE9RV/9Ke7N86UZwhWxhWrZn8ElT5vhiml9OQKbimTit8TsqCbqepAqbqKCtdELkAev8sHuWLWiy
h7YJGLKZplsn7T6eW1ret7j2j+lHXaMEQYcdKixWfAexXC5jZzo7eI1Oj+ucwjRHvr2fsnbajmu0
e3Vwha/wauhy7G9v67iRLmwi4/uXenEO79r2qfzW8qkFILU69H+DxS7iax/vvv5Bb1mhrtjZtYL/
9uuz57RK5Fzc4gcA/BBdFjM37qlXBFpljA0RSVa4NaGpkDHqqnUVLIYgGVzCFxddAO1gU47TQ3jQ
yRYejPCPaIAaL0ruKPc09F2AZAJ6H+kl00dzZS4r9zwxe5mej2NhsS3ogKcuaSv6Cem2nQAp4l39
S1IIKJC3dvmIGcoSTnvEg9yQyXU5H8Typ08SKRFTHsih03V3BPmJtavPvlwBwTPZTsPXoYKk+ZPw
j+PHsXGdJtejn1I4URCs0BGV9ItDN6ODoTTUR1xo7LZYpbBlkD6O5dx+7Vfwc+6TMn4JbRT8t07W
LU9LIkaRVbaJfyaDmMEi3NWFDYaJP0dh6+zXtkY+jO6RgRQxk4tvgZ2DrYMyXRSQQVJ3znwKd8Ml
axzgyTPBDNF84tiBCsBVB0uGFmjAKnJz+FAHDHtffNU1zfMcKrDRCPQEJUSAuuaBvjVYIU4Vrixb
E6AgKim5Mu9xthxyX3uWznVKwjdXpMcGaWwZJcN56uDtZTztDHtpDZTmu11/RgbTB5kNkBzBesYD
VN2aiK+dJ+48R8/W183YvYwzlWyR4N5OwyXv65ThZ6WjTzInBiLdUzjeHDg++c13bBCNjOsCI2mW
mcwJNi/sV6/TVPxE7otzQjo1tg+6cVsO5lFDi23IKKLTFjG15lyo8XqG7rN+gStHwwOyrVRFJz3f
PFf7LGB4NfzccXK8uT1O64gn6YvRVVSdlxkG6iX00ePV3KdbvL7soGl7Qd7rUT+ocZPds47c2r1s
Qe/tt1TvwPVybl3nBUmVqa9N1Kcx46YZnkj5rRaacCfd2q8AeB1xse6o1auvLR5WMD7B2LyLMuzS
W6JiSJe1d8KQJwzM/I2scDFdBiHB6NPD3d99xrN7yqW2d7+Eeu4LY9PdXtJSxeB3rdPz1zuj+YtW
DDjM9dt4O6f11DgX0EpfnbvuIA6ttJCtKrD778131vUsnHJQxaASa3Ln0GWd74FCoGf5XRAsTHcv
st7WCs9JN6U+DXtpHhHeLTJHowdeVGO8ArAOBAVyKfchzVdSInAa6gIsp3rpNXiyLAeIbLLocXyt
ZA1ST6Hdj5PoQnTGU5PehUXuHpHgNiXLD6ac6ktsqnvgR9zgnDyjY5hAPtjNPC3dsD1peP7jLJ2p
qthhorH43m7xsmdBMyblmZeMEG7oYX8ziaR5KcZ9VCmqCu9IgT6GciJzsG66LMD4tD01xHEn/Ejf
ICrTkzLfe6SK2LFpb94+Dv5K9WUuUead1lD69eu2wp5/rxKnCxChlVh7hEL19NyYNG7PGoXw0+TI
ZvkmPGxUC4Usj69to/jmxJCz71+JGfeBsZoaHkVpx7Z5kxKGhtxUZ++BgSF3AbXqo3yygwqgizDN
rzN4jGi4oZU0wcMwh85xArBuzHlcU3ZJtjE14kyHmkQnQJxhy2peeXmzTaWfHUgsdSVk2m3f1hQw
68NNxtp7GCg99d91iJPlUVg2grCFc0NztXsXfRIqXuoLcXHyyIfaChb0I4QoT6XpWT9CVcn25Hoc
oHO1kxzM25AKzVdy7f35k4dALf28pE6y/ghGv+V0BdXuPRz0OVEB26dx/+SPlcWx7C10JIKRlQ3J
XlC1ujJOPpHaFaeX1cAvXvt+STuw0ohuLl9mvp8LTPC8ZpjyBuKMZxh56hNunCmnbIkRZIRzUD8Q
W8Op3BFZmcuk3Gj4JyaXpNyj9BG6LWOaSjixWRnnaxJ0Mjy1q1O2F1QapiuccBPjM7dy/zJKQRlU
Ih73l54/L70O2vTlx7A6Znt1cX7hp1OuyqduL2lvjdyqP8Jh5enT3ekNiB6M2nmEPcRlpwfv3Qvs
kUX7dzeRh6XQrAhmqYwKYE/B4csbyUVUsG4+DIwUF7fpT4fZe3F2uZuXdwdKZ7nTNvB99JsJmkRA
6rK+rZVX/QGJ2EnLRHTj22LQtsTDEw6vv60wAbDJqcTS0BlSZz+Hbojxi/XapHqIHLV4l/AQx3uM
d+5xdWzr1di5wX9nsw7KP11EOvRpZaGrhyWhbKsMLAZgF8kLwwbzMemjAPPjWsCMo/12tiWifKQU
a8Rp2rtLSeZ4uTpqdfQjnzlChuSQQfd76JnHCEHHovy0p5sXFcFGmvP7JLwxYpHXDO1jpOLtkcAU
RkC7OGx9LsGBVfZmWgF4LQOnOTu2QzDihyoIcm8OUfxSJSmr7mgZC3RJLz0Rq5pcFNpjk0maHp25
W7I4hRwGfErWktQxKH8nhsZAoBVkVCAkkO0wRe2PTi3uzyGYtgnMQaPDQ3eR6kzvcfwDhjiIL2Gi
xBvzUUhzPbUBV187T81nSBO5X8wA1XNrB//+LS+u4dtvpYmgrSJDmdZBNOVTp3X46ByuuzC4sUH2
4FSOxyE4QsBtL+zaIyMZivlKr55v0a0MIrkNKODt1TlUCyUrKxoyJwj9ewcxM4veHTLSYiiRTTAG
9sl489YDj2yCgeb/pPKO/6qobaOThFv5cqgItCZdB3c60cocH9wc0XMwMYd+8VPI0MtUzubr7tTs
zqVqmF8B9MfnNJkaAmS32b41bGbul2Ya9HHuGe4P1IST/2/gNIUZMA+dTSN8G0CZkq3MljS5MUWZ
Jst/oTPb4FpFq+CPD+OyAx3C7JFxKnR+QaIsDaq7MXqdLUxbjsGvJmp6WFCU6crdngyl1t4COhRx
FTZNyZ1ZrCX8wyz1N7dJvR9MZ+PnDdtPna176nb5htpYXDW0G0ZlQTsiHI+kzl0bdlUB70pczhi3
05MStjJ5gjUkcdUQB19jhIDqGls0Qr81cPeKNJCAjQL9uGwegCmCCX8CubnZalSCqqzizJ/QjBH6
xgTBgesIxQFdmCPzL976Y2L5ZR6d81JtqCpMPYuDeOzD/bTx9XQFqZI7Lezd+zVLQ5/mVc+Nd8Gm
IUUaMCTSOw0+2FqxItmlzgS+bQjRUph9NkG3DJdBNUtd8LmyEheTKg+kk9Tu7fATh7oZ+/3GJiTx
6a57j+PVY9WX1AKKFgoDU5OourZYPG4eTQcf2DyMp8X1kCOaCAKXEeuuH4w8fIrzXaFbglXYhcVu
izg48mosAw+9kWuus2y3zzVK8QEojg4i8/qWJVMNtLyfaI3bq4On7vgEhZ6+p/D//SkOVged/Cyj
MF+d/vBvLXJU8wBzwNfgHMiqT5L03gr+cRrQsbbAQnnUVJOkiY/N1yRiPspBOUV12aMeDr+bU92c
dCQDkbvH5sLyyXV61a1LoxHGOPDtUTgiqbVbGV29NeE3a/yC/aVL/oWqdd6Q5MQvW6nRGox4Z/sP
/BjwL9N6fZ+P0b6hNp8SVqkZA+yfBa//4bvRoztm8WC9OeuitgpfICv8WhWNdHCXLzCuF96th6Pj
2EEuC1T4aI1P2p3D42udAN9mIFAN2d2L79d5F4xrf56jI/wseDtprkLdTJ/uWppfQOKSmLRjaubc
H1T1Wraajl5ysh4gSjj7fshMeSaSZ36r8ZgLstBCJl6WpXJAO2e3/M59fyRnWtCjLGQ5As3pmS88
j/HHdZ+G2LdX/5grtLZ2GWi1mwV4mb+8c77H8aGZPLuGXZZt94Py5wITdL37foUINTjC9hK6ckbj
rzvz5jgBmdVbAuTxc1h8zbwyTuz34zbiCAyTuImBMjr7RZZ2QOMVaSzD4pG9kjNhLNo8SK64d3iY
5I8OUTfe+mRef05oKOpiCgO+Lg998X5tdCxZKYxnu31RuOyZT15t5/pbHOz1fubZYkVNI+h8bPMU
R6e24h7Op34JzcOuqlLHaDsC/9PONseGGEv77Hc15DxnoAjHdo67Mo3OW9OpOyzTpT/jUSS/h9Uz
IyrgwX93pJ6/B5PjsqMEMdWehqhcbb42R/JlHruWestNo8991AqHPctqrOmSfbwuYY06v/yMILOZ
i2VLNnwR2jWc3mBTor6IFY1oHu8RbkruOIJoE/no/lyDrX5p59on6te3QI19z7j22UuPURdj1RjU
MLsz6SIdlsQr7pseEwiG0R/ePnhTjj6kfN/3EtZU101TURK4yE5MxvJRxktCUQsqUGj6KhYwgJP7
b4TgLH/pnzvzpDoNZhPv25qcHO2p+tbwFv4t4dh1PwOXdRAwKW6eYlt30Apfa0poOjqHKeawqpdT
VM9V94sXSEhsw4S6FoaVUaxRqMayiPyg+zVSHp/d3TU/0eB2YZ4cIfqlSWzhnB+zG/1ajT+F54Wb
s2EwjCbnq+jua2JQz1TpQZWp/e2zw/DcjWjNfmvdGuc2o4p2C/R6zfTYblwzb0cFlZk3UQuqAMsL
HnxiiUb2N9Dkcv5LGxS45yWJjPfQGTOMz47QmnvNHLufYdgPPxJq7QuUDqLs/MfFhnNZIBBkxZOI
tC14DUcTOLe25RK4HtQF/NKqvUGLN3pbfdHHvHfnOpin/hrOlYwfNkq0cwMjhgAVaoKHJ4F2EQXV
sXbPlRfCj1cMY2AeSbW8NnPKtO6GwfSx12NkszFKYHwFmqm3KF0awh9ov7EP8VgDRVpRQ4cuMpm4
3I9o/DxaBy15BPe0nZFgC351aZHFY5xmENgdPpcGZPg2XCbtqOATxzGuTmZhjs8rARCeYXfrBBfu
wWPNpagIeUxdgYpvQRXG4+3GNa+I5/7JrvH01utFr1/SufeDk9rd8nc0ozhp+rAvi30o67+VCUo/
qxa/aZ5MbB0AGVay6k8efjm/QTbS35uKGYE744bJa8+0T8zEgKKtu3TQZUiMYQrXt5L9J6QYtZxp
P8PQ8C0eceme52ax9W0Pkf9yT7n1Xrjan+yZgLGk/OS6pUfl2hNvfMHRrm6KVZOoCIkQxXPyM3CY
FTikvf22k4AoLkJoBO9JOabi0xYdsD9mOKz/VAYIYM4i9g4aDYFxdjyeBpYsphWFT4/ADRRsMGN9
CRsbjggalBjBAzBjXnM6Qct/yUFkPMg0cJ6EAJat+HpFSAoPRPT4LqEch7MEEDjyaS497oZUdn8b
zht6SrjTmPFHLCtZOkPnUOfu1o+t2+7+r7jzMfGtUn9ney0EWylAa+sD/JlebN83/XuEB/uX2mCI
Ooo4EjXH2IHYn9FJemCM0er3rsUNhybc8Rz1uLhdxxXVV+M3zdIb5NHmqh/HaLZ37drVf01NhQGl
Gtfhu6flGuSbXHY3C4dBRN/xQRtRjjaoeTOvNpIDeOwTUGJLM+XluwltcvYTFsfZ1YkPdTZ2No9e
gIt8hkztqJ93kCrByNyA0Kz48ag/wXgAHC+JWgg6Y3vDl6d5T44PW6fJi2RZSdMve2385AJXyocy
KJfqE7nEbXJCxdV0T4Grh+qLIbvK17RPaSNRMtBeWQSUyiRfLBLn7SvEuPgxuzBEJ3benf5UL2hd
uKbrmEILvrBn1bAe4OMirN9xGum26yZQWUPzGCOf/dK779uwc7czAOJDdyp7h6pR9nX7B2LdBd5D
NLCmL5F2R3wYEvxack4i9QV5dfJjmVv53sVwPGzSSAksy/wqznOXRpymsl4Ip2Il9RPUL9PrrAL5
Gf3zfZHXkN1L6qoNf+jYPeQL/Cfdk8FyqCpiMcuf4FY+VQwuEu3PGio2JwTA+xa1JAuHRxOxMzHc
Bc5uI/bkE3oEqLZ+jcnFihjC+rzqmi6lLo9w/2XIP/0P+LeqbhEokjo3EVIlug6E9txii5gKFj+F
fCpFX4tTQ8eLCCbpN0SRvevL/bmiY2xue9we68V1B/2zhb0WRXT4dmPuFwRwxW09/TOhiX7W7jRy
TQyizdst6V5UuSffBasgP2On1QgRK8FyoYiTOSyGVbEeqoXqfup9dcQjcTnsSSBlb7aTV6XzrduX
MMlKtHLhJ3/Zm/V7q8O1zPiEY5Eh3yx1EZPEqoo1cFD/jqmPb1o79D5c+GSSb7TVxFJELCXUGasQ
7KWh+EcPmZbW8IbitTT3nQ0ylHj09Ftbt4RTzv7z4tKkh9oW4yzF/mOdfeDBXipTXZNgDNgZTe+b
d5BJNPS5A4VUs/9o2S/zEHF/CfXmP4FWLCsYa7/8GUwSs28TgoQCN7FGc/yjXzIfBrJtPVfjSDt6
rmL0swN2y/1eeFHdY6DCfMfwHXRmzZOmxL1vntTgFWWtWbMYglq+qTSqR6QjMtL5srWTe1JicxR6
jXL4wt4mhy31NveBRr1MCpf4yzd86ALn8fCk0EVr1tJ+nqNa0vvqMQ2KFJC/ogWLuKv4KBB3aC2W
b7ifzlG+xjB+JdYOGwxdYr6VzVrv3w5zAEZrL2pWpF33Y7pXXfAPuIb30LJ/WV7ddZ3ovfmseUvm
8L0c8jDkTQYbHogByqwingInycx+BzjK494qTZXPpu6cwmoiqG/cR9ukpcw82QTvBBhPJetAHkKc
qKpm8LTKcdbCHuv6DvE7oMnp2UEA/2/Ksog9vT8uSJCBRXmSz0zn3XO0lKwUgUQpmYdq3ddTcrTu
lq3zfUs6dFwo3YZ1T7KvVOQ9go2sP7dObHtmttY+SYY+IgC6sjSXYbtLNmGh3S/G5aF83hYYixu0
2jbivzMPfxDPj4zpRMV+5gG2BpQObSs0SOPrs0g7Bc+wBYIFI2SN7EioQ7/Mzjr2RdUrJn4n5Uec
wkAnv3x/Zd0AKBQVugy8lVa8wvsJ4+mDnW8+BzmhTrhLO3eHNJHcTQaX9V1EgjmwZvrtf9LeqzdS
pQ3X/kVIQAEFp53bdgen8dgnaCI5Z379dzGftGXj3m6td5+sNEtdFFR4wh0s7Kt/pmqY8e9UtV/q
WFXxmiNkXmZ0nb55LiHz0ujGDOpA40b3FSQ2bWGDWqTKS3FuAZyc+gqXEpjfnDLzL05fJN1B0kMZ
5JP0YtMHbq8tTBEP7HfPQWmMaKmRh2BU67MXKMPZ17VUXdGiToqtlTj9XzyflGoRmjX9Q4TQm2f6
GPkzFCSuKVvEkbnTKlD4tyWdy19J5MJaGCPRmmvf8qMHFKtaUv5CNEczp00/wQG4hvuqSB6Nvoz1
NfI2ICe9sQ9vXKR1YeSlarSPrdyUJP+acNOUIzjInQNnsAL4yzV1GyyBpgT5mwEeCakLWD5V+CMA
EQlgkRWR3GiGUnSr0jQdiCMeCoD3qkoefjaK1C5vOLvav4gBINNOotX42yIx0xf8XRQTfFeYVU9h
bmTKJkhj+xhQn+RuDVQ+LBMBVNeqlEYWYyaAIuShQUOPNLU2bjU4kQV0p7g3unWSUsn8Niamd+56
GntY0BXqQ6TacXkbOhi5rWuRi+DYycosb91UTMDsxtH8ddwTvUNEisZf0IjpH5HnENiQBtJ4plHs
vdoVsRP/h2v+FZK6Ll/Xz+RCYxhauzWgw105drazTGPdPaEJEzTrtneq+07pNbE36RZr393SFU9G
HVY/RkPrCnBKTY74f5yTsgJYcGoJgCKJMDBrIgfpaClda9iXaqyOt7BhMvsefvXwKNIIQEQfFtDu
p8CsvqlyiY4jBz40P9gedNP6OLSVVZiXBQDKoBPuWlcTLguAVO6OVkH7XOupeKH0EoYLkFAo9oMo
tm3cFb3ybcQKGZB3qw7qAtJH8KMcnfrVIZJjA/YGdJQe8OlvnQiJNmJFHWcJPLpvXzolamjlNZyK
Gzo/wsCCvCcvhlNU4xiixlDkHI/jiCQ+WjlD1huYwiZAplsKERl3wkiLsMHOE9ZEmvvWxlCJ8++d
rnOcs4Q1BMpPdt6DQtWwPfVW5yDOIEhtUqruCoBbCJ1uveyVFFBNAkm1XqpFVoqdIXyQaBE5hVwN
NPacZWF41VMamS38uQaaEJ1f6a5bQ6jGvqiynJaNL8vXvFSqatsmMVxWv2nilVYGlsXp7aYF6Hwk
oAm31NccmWH60WmeUXANRbLTqPdONLYyWVOZMCv2Tz8myzbUyeMaQ/d3HRYq3g18eBd8exAp3Xei
nURQCOjS4BgBoKn/kMalzriI3QSVImqkseRe94djDovgW6fXgGfTmlhiIXS9Kx4H1I/A841gSnlc
24y/EZM2wb7Io/Z35ENQWgBYKjgfcilezVQZjpE6sAizIMujTVs0+XMf9smjDOKRkkRXDG8Nl/Xv
FpiKNRGlmnPqB0q+wk5l0EH3q6B6pd2bj6Y7gCE0S1u8xH4+HQWDdJMlpLs05nsQ6oEDBFu5CIoa
3ZbaABa2cnhOuRg4i76ZaE2AuCoD71vt+lHwKMBz0f/nXI0fC733n6PE7gewinVzpjpc5izFETJN
46l2u6MhRCHe9OrE3KgadN1FTgHyjxyIM1eVGMNjPbgwdGGcVSBeoMY9xWg2uWB0dRRVUIcfINlg
iflWj7kN4bJTgKtyNf5Q2d7lChBp+iapvyO9AxexXUHmQMcg7VS5pEXdvaCoNBhwEcPwlKSug+60
rSrqtibEPICN8F9AI4GoN/MxRJ4N6Y4XKF5tuUF9zyu2LqgnD6B4FRU/Ru5xYjA1Eo/kmba/TEQK
tl8NqvIe7Ekf3IBb8vjPVtenewvNl+xujJNmV4xlySqhpRSwdg0LIDSNgZehAj+0lFXdHqMxM95K
HdDpQmJYgD5d2VHqVhwIPQCKLFBTlIarJ4Mk/RdMj6TeJm6p/UW3A1/UHoVeJGPp0SN03nrT12j0
AIQ9+kVjQ4dPHU3IInlOg7fI9UwsZZQP/ob8J1WOshyzbxTIaP14bpe+cOimx56YQF1Sp7WJlqqg
KRfS8INfnACNtoAU1jt3A6oVNIz10LmhXizMHVDYJHowUAVomWZGNbBsapsw0Ym6gzRAZ3Hk5R1R
RkFItQiimAOnjc3Kem413fB/QFvx/G1qteEd8CnhUF9E2odFCzYjp2DZ7yiuFMWu8htkFcwQEOXS
0kOX1ouhSn055rKDG2Cmzu8JYXVo6SKo27GyO5OAvRjK26mW/CNAsCICoiDFc2TqDrXzvvPtU6Z1
VfFAtwqOWWJP0gZKEGnlMRZpHa0bmZrf69AbwgVE5/Dk0nkilgf49D3XBkgtrZ6ONM2VYEgxVhhI
kZ02aukAZF6cUjmasBtU4VkIbAXMXmK1LYn3ZTFox7QavZMK9eau0Sx42AsOuDJ6TKDtOUdLdqlG
lFaHML+XqqEqmnpEhIU0YpOFhenaQHsbs/o5JqiHlyuqt8BlF4ltyK7fINHfKs09cHyt0M720MCv
2mq+HiRweuADJt6DM6CwUNzaAmQwmSL5lvDWFox6U0JQgR0e7NEetxXcIkwtVohTS7/4YeXWqJIB
gnpaRUGbQ0xPLeluAhcl2XSVlbqeBUCPib6jZdGq6d+88gqQmXStu+6gZPjpPYJRH+21nnUdkZca
IKMgslq6i0Zowx+Bdkt2M7oEHLQYjDx96gI3yW98TkJz1cR2+uagqaSeK/r5E1ubQ97+rbRJ5511
OTh0bmw9clB064O42UdKIscttpB1ioy11VJ46Tx8ksfBKpP9kHe+2NXUPL2D0+mqdRM7PmemXo1+
surUUPaPNXsa74hUWhbcDBQRvhWNHo63lR2Z7gGGEXwrnQQVFhc9UcAQGru/1hcA8qBlLVJ2l0nc
CoVkTeWjVB4onkDd6SMauDcKknSYj6EBw+4Z0ShAxygGnOPVzsDP0kpvF2Te3VToK9Ca75IUSBxW
ledmsCOQ9U2vjVCJHdoE4C7CZ7MtrR86JBrui7xzHrR8TPGg0Cl5DjQYIQvFSUhkw72Tkog7rrmI
pDucDdc02hMNKu4wdqTxXAkbeXuPPX5slbZF8IDP7dwoZun86v3C+xnxAsa1DzBcpdBAZWfdlFb1
K/E7wsfOCCiESpzDUCTq+M3AHTuYc4Y+vuajp7g7PcqVckcTr//WprLbpJalV9u6cvv2mPYl0is2
qILH1qHQB3gCJvCud3NYp6j/dKwVGaEW2LICj2PGDXvrSwBAgCc5HRAMCt017e5yNyZjXayzusge
huHffSe0/rkQtOJWpe7Ty4RAk1pLn3Hl0u8cradSbkZwTYrG6HduFvkviI4EZA1N4txBZ0XxBCen
DG9TDcdv8BZgVQMTMPqCAm6T7Tjec84so0X9Z/T9e4pdWrkgbadcV6lkYFPhShPrCibmI418GtSi
iJXT4PsUbksvgbrutk7zt+usmvSUDZSvQ1AVpOrUizOKhPDSjh4UURfhhwz/qJ4ayq091kCne5xh
MCdAw0e/bURuA7b2KhAUKg3agg2V9OHaF3nF1Dy3Hu90STEUcnrptsuuojaNuog2kpBUhq6d41L0
wdaubH+iaRWFeqe3sAtoICjU7fKyb/uVmpBxLcl/VRAUQwgiS2YVhBKvRWiBvly48CpdZCs98ro/
AOjJ/Vxgp85C82VjbLNKehBJuK+3GRqC4xp1MPPBL9BMWKHc0d6rnU2ju3FdEidQeqyzGNTbc+0W
Bi1jp6pW0qDiDIBOLe8RgAmoZ0FcKO8kQmPfhqzr3WOGo8OLjTHsKtL1pn0dBI1vqumDExL30rVn
f9OthS6L9h8ox7J1FjR31HSJIiACL1pIKXIN8gSkq0BiANgFqZkGY7M0X/Ip7Vm5piw8ntjKk71j
jO5zqUpYz7RvzUeZq8MKanl7Ktoy3ozAXT3Q9Fb9GxI/CB74IVThEaoj2Rgp/qprsnj1hNyMM/GV
6ZYuqEBGMNahcGtrBZYT0h2gkUESgpyAXJqPtNv1pIxfoqSL3Vs7jpUepHesrpLQQi7A0Wz+2clN
VM46sxsPBUn7rwyyAVR1pQsf/LE0dah0kGMW4JAbQbcShPEmREVfsM6c6jZTNVfPqTKV6UNueNRR
UjWt/qZam//MKA3zBGVqk6RTMRh+tmZSyrXtFP0pobTVLYLUFc4fS1VoJAk69FtPi5xkCeKofkRE
wsphjtsJWVGdp9hFW4W46Y2STkqVmr63z6zKHlcOjah8bTc6stY22PtbbRIaWg+Z3544WNtoTbsJ
LJrGcaBsRZJJccyTZuhu4QNAm+hQINH2RQBDzCGpBg2oVtVPS0oH269Udawz9WvHgB0LsUP2DoJS
rYJpbQTX0FfCnZU0UMECQ/o/4A2E4IIrp6tPvtdb1UE0/YROa7XgYMCh8E9RkyTGQW3dnrYJhJYg
2oBmsFm4XQQxUIMD/CugBvwDc7P8DHoIzDcBRSuRCXJgPPLPenaQEByUPVlLq8MOrrN4XdCLylCE
gEhDUSIAqbZwiaWUpYOEebQpYxIndlZAb3AZlELBGyp2bfeGUw7dSFMoE5QIcT3UaNqxa87A8tG3
ZeHnNpIm3gjur16agdGIk1fRM/AX8ImDjkvNh6FRLjUO6+SBGtAIQxNlc3PT1fgs7Rwzgp5Iy60R
mxElSON26Gi9TZVgncXL9bsiNR39ZRBr9e+uKcQ5MdCBjZdOQ5XnMCC5jxRVaqnYryEbVBe3QG0S
47uGoAStYFNRuntKVH75DcykD6FagiUwViGgFzAxOk1CaoPoqqTfAtlav2IOGjAggh6FHFuDrk9n
ockIsE3Gq64EjA4mnPbrJsmj2t3HndXKLVo9ZbV1OgIWLkSQHHhmhWWUg3i2HCQl+zJsbrI0gZPs
t6U49L2neg5Val8TP8fUKO/0lOr+dwmsSzvXABDVZTkOtf0Q5nXh3jlQJale5IqCnO/IMNsC2q3y
XTOqNsMOhV97jCX1/p1TlLT04cDogPAgiUdGstJdr7ivlTrV9w21BRsJJl1/DPXAc1ajqhNcF1EH
vkeZCJEpzQj1hpjXC/e9x47d+XyVh7rUyDKdskZqIJG2/0aC2Vdb1Cybc6vLoloHndW0gJVrxdvD
LPbUZd5mA5wuqAiacmtTvEe0y3V8996Ncv1XmCtesc/tAoNsSzhkIRB8rTeOlBp9oZqWHWpOnt1G
FBuksGmhVQBjiu/ZyAWYw6JL/OjG90O1frNV4m1qA/Dg11kwFOJook7n77IQPALCaKhHLUwKefir
xKEXvSDU0nkTUtdUH7KiyrMTFipIVJfCqKpz5RSA3kY+mbqHLeQRs+uKKYono8ktGtVNRdGj7VB8
WyWVbyRnyuZ9fyMswD9KKyz4ANLIXMhsTWsQKWLjeEBddvxt2K0ZAM6tw59X1EU/K9nqSBiCJTFV
rMBNfaaXHrWJZoN/qg+gh5vgUY+TdQISjwGBOKmLUfGevDHeNJm2t3f1csmXuiY9OwmYzsU8baGj
dI/gN/zBmWiowhhtLL3m0MXFsG5L5MxLUFG0aLt8R0pOKZBIXmyjvmg2iiVfU1hke7X19ZMHa8C9
Irj6Setb07HohdBGF3sSMZ0U5t9pfZsN0jZ+ljUHehHrdtiFyR/H+45m1pU3/0mp/t84+N0Ar0KI
x569eeyzGh26UHOw7/v6KVsO/V4eTGVdL6X2FKSHciW8bYI2wjLDueGUXJNZvzg+db3JTFznCebj
y0DqmVo3B7jTy7E5jghJEP976hZSvsPdYeZA7f+SiVGJXecTFrfeD+Kv3imbPIuurILPyrHUpFR1
eul45HyyAClrmI8tYl4HGh4nr9jQVTqExcPX7/ziIBr636wyaWnzT0vbUvQxyP6DZiT3gNxuRfMQ
Go//wyBkb1TGCVZ0Y6ZNG6WeqC3DbQ/ou35zLO0PdO572xdXVIrnc2FxcivDk5MOpTZzrpVsKU6l
2maOvFDwUmoPuny2iytDzHcCQ2gqqAsEdk3CKG22Qgj2zNomfjiF+X0dPUTuX935WTan//a+5qNM
x8O7/RYgoz3GpRaeqvKnHvy2ndN4zanhwrv6MJHZCZMrvev3gQhPMnh2zaNr/DayK8rH197V9Ajv
ZoGWV284LbPo3LPpHXlXavgwVP9xbc3f1fQU70bxWwFXR2UUpOiWsYbagv3dsO7/3z7I7AAMgJsb
4AjDk4DBECl/UKGDv3flq8/vnf9/JkQmYnKSVLXZTGgw50quWuFpErNa0Hm5UWv4nF/P5OJHsenm
mhzkFmCpj6+LTABYLAr0Jz8/2UiShmhWasHvsrtmva7ND9NpOrrJdhSSTFyI2SKWbaqp/hDFp6C+
Iz0Oqju7QQ8YGNqYvw4mZR8aJcgsbkb95MrvEQrRAqO9ntK+D4TPQU3q66lPCvTvL9X5A4mPU+/r
0RgUlwfyR30do6IVmDq9Qm9VKjnMrG4RvXw94KV3/f4NzPaY0mauVVFVOLXOVv+RIlCY2DTGrr7p
uRPefGKzjTbKgqpb4cWnCBnMBOgrhC3gJaiGOVtU2RwYfFG/kUDov57fvxU5f6O2kNwRQgMtPF+x
jR1pKvSC+OSkygn+HcCsMxptAMrRf1Meowf5k1SjvUturLsE1R/qqNdU+i+9Y9uwaepMAYphzd5x
KHyzGYCAnfKV36x9xVxAxUPk+9pUp4P901RNzdIBqpuYkcze8aDZLti1Oj4V9QM1wwWiWzFRvvbq
LuS9sUGXCURYvLzygucWBFLHKoPL31IJRyzdmh0JERihkgrFcNbRg1BJhCrEBYxVHrYPVvekZbdU
lkIy/kZubf1nX8Tn6VuAoBhQmcp3pM0bs02uPNWnjT17qNlhWAfB0KMcNpwb+HtD/xTAp3dQqGpI
f7Vs8/Ur+HQoToMRDwr0WRwd94GPmzZHRNJMXN6A9B4oHSzK8s9/H8Di9ycvDnR8jNmNTs0LjIqZ
D+eONpAQKD0rr1+P8MmfaPqK74eYzUFpe9MmtxvOOWUty77zjd/M+WhE6w71Z/qqe5Qk2sK58p3+
L+OSPUhpEq44s71B0RAJvbQdzlF6bPNXVPVWysT+ck6KjZrOz75BtbC4slM+bUgmy2uUeANhFUHA
9/GDVTAiCprC41lBk7hOQNizJ4E+HIxr5u2XRsLaTCNDMiifqbPz3C5ct+y8Qj0bHgreKBO54R75
aZA2h68/4LWB5u/RSfvI8GL13EBSPyIXq1DvQoCVjRvv68GxV//DeFKnwPsv9Ldnd/RAdkoW16tn
vYoWcf3oED8hsl4k+6/H+XQh6vjpmpah69TXpK7PPpXpAW4BOKHCo5an2oy2dfHkFSXKPAb1ff3c
Zurj1yPqn88OhpTENigvEKLPD7QEinRldIN6lhnynLGh/Kxcy35ORnoFCbJRt6YhspuKvs+NUY3a
b8pFxc6gjLZCcrQ6JiE9kVGDZrpwvTC57WvA0oiAmTcIUiyaOn+rIU7A8DXrXYu+waKmdr5UOuWY
2Ga4RxrSf4Wp7F/ZaZdepJiMjzWbFa+bs5UIGiODx6CrZ617TF/DiHNwObarujzmV5bihT1NJojU
ILUBjkNt7gRGPV/JqtxheyE+HeXaJresdTDeCLtf5oi09FA9uhF5oHFYf/3tPn+66RhxELjmkJQE
dh83dlZFOr4P/XiWlrKBRI+IhLJpkxsfAFQl3r4e7F8i9eG+1RnNEDaefyZ/0ac9+S6sj9CXAWQp
x7NXoYIDSeXWt8ydESbftYT2GYK5iGzVP5Hz30K+WdVi/P6/PIFDrYovqwuSyo9P0OsmgGIEHM5V
pbC8ym+UvvZuv+pCcw/j9w2+KXBmy44WDZHd14Nfetfc+RgDmlhJElx9HLsJvDGsaJyeRVo92TeV
XDpp+piMf+18+/800twFzKdxCQPA+vdVs4UB+ZiW5k0yxnulgypip9++Hu/zWTqVGYiKKU+ZXBCz
75oKkCNO5KlnZnjTWO4GNV3I9fmD3V4Z6eJWsSjjsWpxLCLb+fgSqdv5o6Em7MpTYWVg53+F1RNG
TiGsIcXFlzpW10Umr+3QizN8N+xs3SDSJpKoZFhFVpuy3QZ1CQcgP8Sh++S6OrDcte9VBy8vEdtd
IZfUKN1N4ETrnAJnec0ccYpL5/uI85aKljRRubJmK6nXszZD6FI9p10cbJ22/4tjS7frI5jWX3/Z
S2uWHMBUHQ0vGHO+khI9NQEEMm+DFkY0onS7A3uWd88mNNCvh/rnfjuf1fuxZkHbWPZ5YcSReu7M
BuIM5hxLOng7Q0mf6UsfO10oy9Do78aivKcvcJuMxmMSY1eMLNASqd5wXSXgSU10yhfSQfYo1QSs
GPXkobfrj/W9F2gIwSnluMqoOCESQG3b1X77trnVQYgtC91dW20HrlWvrh19n0Neul3IB9iOqlMt
c2aTk/gpg+AruZZ1E2lYUR+bqHlRzTFcJnGaL4Gg/URTdp8VxhvtlUNg+zdxmelQMcUOaOt45Xa7
+DzCNC2Ka6bDU33cRwRfVEzdRj3X3KaLztTDJfBE48oon7eNzQ1p4h+C3TE12FmCVUJPVoTw9LNd
AgrP9btEHkd8o4Cjqruvl8/FoUxsa3WVEMtRZ0OBuxyDhiofq4esBek2H5lG+pkg/r8e6PPmY04E
Opx2DrX8eVyAgkk8WgMDjU2FOIRejNsaE52tlwnvSix3cShLpT/noM5g6VOI8u6+VLQhyRvC5HNJ
m+0vzJRg6QVd+ssKrF9fT+rzPmdSU9AIokjHLnd2vgnUb03HY6SUvi+d4WXc3tC1TRDsyeIr5VZt
ipw+bnQGw/XXxkYZy/h5NhHFRlThjqDTm81RHgXcI5/xsNkZ8qmWbwm9yiD4BtkKXcddBJ1M+FfM
QT8vfrpzFrEqR5pN82O2VlIfolLR4UdgDyBmCQMSmnqJ9T8sFGJ9aXDda0DEZqOgpKTRAev0M6Gf
SgPeALakp0v94etPd2nhvx9m+vN3i8Qo4f1iBamfs5iD4kYJ7hGPBHLy9SgXYjfe2XTNMyPW/bx7
lVdjrrgoX51D8WcAgqVETzW6jWmyi+I/4CIWRvJSp0BJ778e+NIeeD/u7C0OOVVaIQf97NGaMhLj
VnY7La83X4+i6RfW5PthZm9RWLnoxkTTz2kGgdp2xSrD8mhdldSIJ/AZxgF1uydWLo9oBgc36Nwl
h0hGwd0AE/rK00yDzTaIzfFrGJzPnJ1z72OjTmEXd548DwAEyEjJjxDzWHilFGuUTpv115OfwoXZ
cI4kg3M4o/my8+Fciu1WZKA11oZvAvFiKipLr7/Xc1ZsDYHAa279orqyBz8P6qjwek3DtigCEYp/
XLYg9lvYMpE8B4W2U9LF+BiLczdod1H4YFs3jnVlvAtfGGK84RAu4W9sY9r4cUDhhj3Qrc4561qz
LhAaqIL7ItqjF43yVbkoWrrbzbMhtKWEWsjhceUt/4uVPr5msJA2zK/p5CN2m5bgu43qgNS3Q2Pw
75Pmh+mcYMYtjHCrgbyJ+mUDiqBH7I1Xjpi6ktwDkxqHg4Scge5MgUZRYyX43/12zOJKZeLSm5E2
kbsj8Cuc/Jg/PlgGQRPEgOaeI5D9IDbUihjrBvxrC/7Wx8CR8gGcxu/WJrjqQTq99dlL4WtMTTeT
aN6WsyuuHUUNwM/z7rtG/5aX+xxf9mZDGQqx7YNs+rWDDmSpoHXjjNssOZjBWVN2XlBd2XIXLiVa
0wS6JDBYqpCofnwJgPzhYmiRdw81ayXMb+pI7l0+Zr90utIHcIJq5i2R9Fh1+av0rly/0yznb+H9
4LO3kKcmJPYAOmyU2ptiQE0ZbrdjvKEtvcwBF2luduWjX3rvtDyF4H5SETae7YYAzwRYK8K7RykG
flMAeAbVOmeHNsO1av6FnT4FF2w7AEyGnFfzsQkaBzlI7946oGFnBPu0P8rOWcRWtM6KV8W+ttE+
BTOC/jrABmoMpInqvAQGike3UEAI78fh6O1iYz94ByP82/JOo/CpMWiPooidbwbLO8Ydtb+l1v8K
V6iyKEtd2TrKbYUcqouCYpEry6LbwhHy0TKOw+BKfPwpEPn4pP9SondHQoeFIx5iXXhfda8Cv9vm
z9cn+6eLZPb7syMHiSdZWS6/b7RQ/+1iCV2vCH60zet/H8fWLUplFteHmEd0dlvW6TAO4X3dvRhl
dbRzdmxiDfeB1ylX3tmlr2sbLCfiKq4tdZa5pIXZ1UrkMieZpFu1z2KEAAvSqDHPdtXQtHvYV1eC
EO3zh6JDRKTq0CpyTMOcvci64rqvq0g7JAnYUZ9U27o3w5X3fezuTe+mSu516mbiCecPzB2VhVSs
K9O+8AS6pk4PYUni9PkhXQVRrTt9oUP/aI5JUT5jVLD9r1+R38WamijAYeeo0yO8W40Nxg1No5X6
IbQwfER2RH2VyV9LXuu7XZqKrnLscyIIwFCzs0fArlYgsOsILYM5jzaVeWXZ//uFD+cp8Lz3I8xu
NIjInjQiRlCA+E0w+0nr+1Z1Yfxm67Q9Vu22zH82qbLPzRe7WGESKa/EGxcnyZk+IXmlKua4Fd1Q
ZJAEpn4w0bUdVVyFw9XXn+tzLWyaJTUFvGJVSwOh8vF7iRh8YWaG4pCE7qb177ixnTbFfi6D2/3b
CY423hQiT65clZ/O82lYbkjaTzre8/MWTYU9mj2KBFJQsgyDFAT3Hzi/tb0v/DslvC2yl6/n+ely
JFUDyGRR6lI5YszZhve7McJX0nYOeK8twwh2Wpyv9RyHdlRTCgQ5iisT/BwLCMuxDcOgPyvoafzL
hd5thKgIc1uj0X8wofIrJcY5LjpxGrrQQ7NKMcqQ6Q1Mk4WCYJ5W0kFSkFYwgsXX8562wcdF/PEp
ZmcOR2jjIZDvHqT+Z8BIKT0V8sqOvzaE+LiCFF3Cqxpi9wBbcxPGe6e76VBQ+x/mMcli8f2om8zb
Q0T/AyWb1j1UXoXS5rku7hrnCsrv85qU2rQZzCml0ADafJyIgX+NFo+jf7SjG/O7dsrFWg1/V84p
TrFGLf/z3v442ix3GbDsmMql/tHD3mjZJFDmlQoE99fvTfu88KfQmIhcCIspzWt0fucnYS4DeJ1j
uk+yxwAHeHeJO/ZQDBCfvyUYrcCHX8OeLcd9J3BUkvlEBjzBb1uHVrt2B/vKQ32OKD4+02zqhZ4r
ddR54TE0nBv8Q0Tn7L34vkXD/Mrsp7X3cfnbkCqZtyG5JogdP37SGHlp2+ii8GgH9aqQLzmWef7C
PXn+yrknIDsiqdb/cczz1+OKCzPUJPhu0BmkGaQCH8cdnbDGqaqNjzF6nz4qcwvsNxYWQhhpc9tq
P7UoXaa/hbkN8SJBpA5BzYUS7xAh0hVEyhfRGywtu7lVlHWHHl74EtPk8WG7wNk54WUQFid4uPGb
KOk4LW31xUH/4+s5fL57wM5MNVCB4joVttluCKlQ6EVpxccizn7bwDcMKHdfD/H55Pg4xGwdYMLn
GDWuXEcPkEzW7ntrNZRXCoXXxphWyLtjWLSBOegDY5goPqq3VbDW9SvwvM9lLW5msPMSFhQulMb8
4FBRPjTdCqsGpSw2lTxr5aNBQgRZHfrmKjb3UEsWXRVt/Wt40M9x7MeRZ2/Q7fpGjFmNA6H9+CYy
GkcxDq+7CkLI15/qQpzwcaTZiq5oxKa512RH+O9SW3k2HjeLgJayva0PiGn7V+7PizMjrbRtwtRp
H338brlIktCBN3dMjFelLhctosJ6/lpATwvQsf16dhe2q0F88H8Gmx0Tam8kk+0Fk4NbAZtYND9k
tgVcfy3amt7S7DxiIKgDhkbl6hNsCyXTsYwavpffYZig7S3/Bka3rAHFhQdU2HrrjAcCDfysPX49
xcsfkNoIeCkiSogMH18oFhKNlilFdkQbvvTR233GcrTMIHY+S/Vcund9eOUUvHT3UAgBEk0/l2jI
mb7xu72nVoENpkLmx6H5YfxJsDb0XSz4qnWl3I3ZzurW7i8dM2z70J2GyEGkfdn3r7JdW5a3/nr6
F65BHsKiX69zt0t1NvsQFxxVpml+zHLYA2a7jAZvCfYx1He6ly88MVxZUhcHtAwJ8IN4RZqzAbuh
9nwKlvmxMr+D4F+q3SF0vVVoHausA4t5ZbgLKxjoLrEmSS24iDk1pZCjgl6MnmOR5wOoxkSekhdC
RWFzDTx24V4wWb0WIndTP25e6EXEmzZ5kRRHSM3oo4XLrroSHlwagfiLehKLlWrr9Ofvlo2eNxDK
RVocqyDRbntoUGsENa4dMJdHoVzJkU1Macz2/OQImKeoIR1zuyoRxcm1M7Tja9iYi6MA15iWACUN
MZsLGM0krqKhQFICBc/kdlJR/3plX9rYlD0puzrm1OFTZ7ssQPO98p2gOGLZsxDA6k5INKr11tmm
3kHjZrXxDv16zE+XKppftGNNCnFsbvKqj18IV/Amr1LWAEyZbFkiVrazsGJZl4ZsV18PpU8X9Icj
czbWbCNhIY4eshcVx6R/SsLffzAxa5f1SqlvB1xBbeNUQfDP7910hdW1WZ/CN/4+/ESStn329hWK
kZ5+ZfqfSwOzZ5oyiXcrtENSSitsnskS33sPgbq9rz0q/iuWARS7F4iaRFu4/B6SIcN27CApbb5+
K59Djg9PQFL08QmEI3qAljxB3f11d677d1K4KU6jQMVl3JjyWzZ+0wrnyin66VKeolmT1Ub8rnOy
zb67yNUaH6qmOdpdss6t+1a70WW6jPvJdef311P8tMZotEjOGZBA9FwogHycYSBFUxSWVR6LJP6e
R94mzTGiaJpvXw/z6eCc+jnOP9ARbE0qAx+HSaENmvTiyyOGh+tMPAZmvu2yQ4el59cDXZrP+4Fm
501U8WqThoHASTxh7w1J2jmMRnbltV2Yj0nFgaQDphy5/ywiRNclh94dMB8kYzFytP1nmW8yRED/
83RYCJycXF6k5fMLNUdg28YZozxKmkxVeA7WI1ny12N8XuUmqw1OijNV4ElB9I8fpw7R/DI14J2a
pQyHrC0EPT6thCgyYOsRIrUUVS4eQ22EDCOSMhPIEZ456p6br5/kwsIHCU53i/41f5mDpdQEpmUO
OfWoynaBV89WDX5FRrp0ZbAynGtp6+czj3nDwDEmfh/Fo/ltHqbhZBPg0SbOX0fvV1bA1fBXQqc0
thzvRJftlPyMh/pzn2+ct672tnjRIlzjqztTb5dUXyzZLICQx+3JwQr2ynf53IX893wkhxNal47b
bJFFZYT2Ma2AY1M6uxprPOuXj3mDEG/aDZqJ0VMuF8i3KOpNHOH+/f9xdl67kSNBFv0iAvTmleVV
EtVSS+1eiLb03vPr97CxO1vFIoqYeZgZYBroKGZGRmRG3LhXOeX9U+UzigD5h/pUWrYff7q/QVMe
vcoS0y+CPEJSgdTQQph5SoNqcA1rJtl8KD4z9bJhJHulPLRwgIFeM3ipqyCESLbXzsiki9+nXVE7
uTSifvzQQ88V6SvHd8HRpqEAkLSKTnX7Jpk3lVGMUVU7WfQgjX8Ky9qGobWR/UlhZA1EsxArrozN
UmsM2Z6e6mXtQEe2kRsmv362+e9AX8Gt3VyFNYU9IWEojHtZ5I7rhaOm1EO5kDWOXv8QkAQymTeS
QOZT15bFd43i031fkKfNnjmDyRAbzzmFGgwOcW1Q6bxcUfWucXzzoNThjucqnDfVlxryH8VyqlMK
MYyxG35mb+I5OmVvVvtuRQ94qqOfK/V4/+fc+s3UmeaGyTAtEB5tct2Ly0KcII8bqwENl/RDrf82
k8cQ7ql/b4M3pYTLQMt701ry1SwWYA9rnBItqMB7TrN4U7crdY7bM6aCz+UEUBcC4/V32S8+xFc6
Naew1TiNAjdoLfXPMqIWK1/yF799vXmqzCvVJNpDJ0oX6Xq5AsPKykZBoyJWk6fuTe+4wdUofRUb
P3hP/Jexyb+IPQxRlfuAitjgIoekosGgAn/ceW9+vuvgr4ufMuTUio8Q9j2iz7lHOktwX+8v+sJ6
8Evp5TF/ReSZ+zXkXRKX06J1XLMSTnXcorRQDb/vG/nbk7tdj/+3Mou1eVmiWgGVlZOMTw2EPCoK
bmQB9bv/QU3QpUZUDUlrK/vQi+mn/I/u71FV8+R4xYsXPpYpBrxrKiQzDj77GW2mu8ifVoMTykj9
tlAerXzowjFB7YirhDKlem1eMhV8yDGESh6cCvl4HYJhhtjiqt7eX87bkIdOqM6dD+JFwuvfzHvh
wzok49nYQ2Ispf0RAkpbQ205TT/L+Yqhvzn6et9I3ZAFUANgGgP3uPbj0RwNFMcz2UGCL9qkRmC7
wucQDVP1tybuEoSagH8bbmfHr5n8qaz2MPTto7R7DlygxzwTIXQ7tlAWDjt5DZF9G5HpTE38AdQM
uCTOe1OlnwQ6YB3VGWHg22SjpG5HOKTRs85RTFATHeoIEbRKCDnd/fVftkweNbh2kxZmLwjDzHgj
V1guqbx3VMdRzrFF2BBPWfUlQLH3vrlbr6Xsr4AqoAPC/cCaBRPTEENhDEPVCUqAI0K+r4VgJSou
ZBsAT0B+mDUlNpLrrjdaQqmYGpelOrW/yz+EjH3WpxG1xEPyO3aSx9yB9T+S7e4RhKii7mvI4aQP
0j7YShsYxu9/70K0uP4xM68LXSuF6thUneFFhBJbP0vqht47oN+gP1Xov+yT4m38xOTMUB/lvdWc
Vn7A7QVmgn8BTwNyzKtgXvDIzKIbAEepDvzctHE3ivQSnF0jfc9D2dabh9h/kpuHyHzQJNhtTVih
96H2I2xeux/3f4kyXStmB5BfQuCU0a5j/GoKOBdHXdAKo9DhgneMn2ZMC9tWa+S/n4VN8EELnhGb
a4RDUjwVZ/nBf1Cd8EV/Lh/i1/E3cxiyLX+WjCMNKYtRl03OGVmJD5PnzX8dbxuqoxYhld7+9a+L
ykrO8pBfN9Q/G8j1a+slUf78UdttCcdyln9eWQ15yd409AKHCbBQbRa/PWboZNQ3NEd57iYyYrv+
0I977zXYRdoejrP4AGNR17/Si0SyyjsXnyxpLz+1X0foXJ+E/aju5Ho/Gi+afkxhMMu9cYf67SFQ
12Y4bhPBNBP7/790+pKLfaujEvFoPdHoabS2DkkzFBeaulabnr73Zv2pyak6DRv6N7PyguxLvWdU
HQQXUBqVcI6p3GheAxkJa1QnGElV1dpGWW2v7+7vxC1Scpr55d5gglpRqUbPLFuIDAyJ0GpOUPzU
zoK7TaUtTJAtIunDsQ6eBzhmG/F1DFY+eXFdL+xOsfJiXbXBlRqtqjXi0acyeEvZ8fw/7Z0JAojP
o6D+90xe2CjrDh7WbNQcpKic0YiOrVkfIHhfeYotBRmK3P+YmTkzRVSUKPtec7RYO2hdrG+MIf9Z
UuiIJ7FA6EXzlUSykLem9EEdir2TwbleL54E415MS0dz4vxrVJ4DhLYjDbkyF4rPANStsOIlS1+o
M61BBYCXDIita3uZHiGZ4umaA3cx4OnPmtwdQvfjJMrew0R83yWXsuQEDuDxzJXodvY2KPtAZKbI
MakqoedmGbssZYrxvpWFqgYNeMoF1KiJe9zyr7/Jb4RJY1xWHR3u7dTsNlr0msSfVChTRHWn4ygg
dUW733XwFxpI4P6I0n1hnepJzmJvKV/herNrUbObZGeWKy61mMb/AuVpNlrKzYpr6Bk0cqSrThrG
D0gw2y4wPWj9O3QYfF22oY7faK6wcV3I1cfvMXj6pjok0kZR3jzrCAbMUm33I3IWbfOINs2KQ9zW
nAkbTD8ZVPYMMut83qQcxlqBOV91JIDmmoK8pt2V1dHdQjH43d0C42i01+BDJ5jbQXyHx+3+7i06
5IX5mUP2Kk9t3J0rY5+gUOYP3S4IiwLJvCCxWc2Cl/WgrHz0kmOCkjHA4FrE6DmwG6o1ozMGkpYr
Qy5P8yvcIiwV7//9p4FUJBnzNJgQQNd+CZ6/rSsEw4HIQIkfvhvDuTOKfSs9S0G4soy3IFC28dLY
LPq7iTdW5qCqDsz8u7x8oNcrG+9qupd+oCavqrvkXXkwH8P87EIhef9DpyA1z3mXtmcZgPqmUqF+
iu34qwp1a1dum/9yr4GTjF2j3wV72PQbLjJABDMl2hsESm/4lvXHdko0aGKNz0F1FrV9CYHo/Y9a
8hHKcYAJCV8TVvvaYFGbBaTw9FULF6mq6MHzV8pXt09G6r30jinKcW+lMHFtAGFuuJHbyYB2HhxI
k7lNf6MltRIelzbHAprIJCUQ3Zv557HwzTSAHd9pkVVrhodWOWaoWd1frMVvuTAyC8GCVpeWL1e6
0+N3Jl1iyYTJ0Day7/ftLG7KhZ3Z7bYyqIwgQKA7qPymkNBUAJ+KaFjJW8tLZkzgLgS4edJe74xY
mog+tL3uKBoiTeojBISSsvakWsr8TNqIlkXu0sFzXhtBIqL1EGfQnQEC0+wT0J783egRcuMpl/24
v2yL23NhaxYcZMak1RIBBMezzuNPkXECpmakau0ys/T2YEbzbxF/mimcnVGpbeCt9QvdyXNoQ5VT
VYmMuBbbvn8hySH4bVvW6/0vW0gf7BPPDuIrU5vzbruZp6GHKKbuWIicnk3JL5CSkw5jrj9VvKmZ
ow5WLC64IGPDiC6hNcABngMw0MUzEk/g2Cql9FkKeQ+31dv9j1rYrisTs+qCEWRyKjax7kiRasOY
J8C+qY77JPnXgzYw5wDb4XIGkaEMKu7aB+MRwcBIwlBR/KLX5heM1PYreNSFw3RlY+YUYy0anlFi
o46+8S2NcZT6FQaExfWi9KMyu8amzqEjlj60MaqoRJ9YT1G1HN50naeXKlSxHYGGur87Sy4HeBGQ
gqYbIle660WTvTTJqrHTHQHh0107UftLI6QcbuWLBy0J/AM0VSsHeNEmIEBGW4Hb0k6+tpmgEJKC
qGejrPqtDnpzE5kNUrNUGFVrsFuNccj7X7m0bXziPxbla4twVusSQErdMcHRlq8h8sXBCnRs0QQn
l2kZXJDlvDbRpX0Cg6akO+r43HkfR4B/nblylJZOK33rf2xMrnNxbbC8qhSCWiUkjd3PXqp/Qmaz
u79SS3uDaOH0qEJdCxjetYm2QmJxyAxWSvPUvezF+sFLsi85wmtyIyfPOhC57X2TSw5PJQOmNprx
TJPNTHJNiqTOiA1HM96H+MStLwvDjZxF/z4RMtrA1BSEOKAy5mXOZIBGvZQCg3QLTkpMIfWPWzoi
HVorK/62uIr/mKKEfr2KcaqVhaYJOENVfgzV9pPay5+NQKrR1Rs0BOr6dn9/EZfcj9TLwCu1mlvo
Xoq8QR+rpeFYwoOgv4jib4vMeN/G4lfR2JoGDMnzc1odwYi0ofUywyl8yDSoJ3+osoYHlUYlSPkw
hof75hY/yZxaXAokQtRJrheRNssoB24N01uCSOeAjJL5vR7f7xtZ6KSBz6P6CU+QAmxBnwUjY/BV
5G8awyndwfa7M8r3LVF9+NPXH9Dibc29ZYJAFT8UqOPUKAM3GwQK0rGy02MgvPZtZBcdeqJwKQxu
9+ShHOnG26r5IK6BcG4xbCQ4wCpcfWQa7DeD3F1fl1VZD4bj+gmgKWXv12c4VJAhRfsBqU69GsDL
ytZ/2AeDTVBhzYJYZF5lKTvFZC5IMRypm3RJjfpFENLk4FIiWOkSLO04o7LMX4CXk+EtvN5xCkqp
FjP94wSj/kbyedNLo0DpSBZXPPnvTWr2yPtL2Qb/HTiIG/I7qUAPLvcsw4mRmFabrfVlyH4J3UGr
D2561hMn9NHH1HnpWqAEfwgSoKrMLqvTkO3UTt60Y78PKtOWCiA9wtlSTmBetrl+HqqjEp7NkIcD
89Xo+SkMyfgPCdKvTfRcNftKgNSHez5kA7boBDo11KTadrprQ2qi5cMGRe37Lr6UNSZ6uv/71unP
L7KGEPZ1P/YGHt5KdhgwRbbWQFqK4LQQ6GNMt1dKBNcWqijK8VfPdIz+Q40UbBy8mUq6yZqVILfw
yoDbRyLAURrWFX32YGoLuTYUdI0dxfsuDt8nBTq0kIr0O6P6O9VMdvcX7nZAhQN3aW92dQ2LvlDq
HHuG+UP0nlxGeuOjXnWO4YPSzgtbLDYJihnx1joHYYd8xd5NTz4SJAzk1jKiG2UPqfJOGVBtzM/c
7zcugwHJx6rYxtLXAZo719skyLEUr3H7yWw/Ri4qOdExgqbh/rcsBo9p3SbQG124OS1S33SZV2iJ
6cQns/8K/Z/tU0g8qcc2Oo+q06/U0ZdKOMalvdmVyzci3fIL7LV1vRmz5LNmfRYbf6M/wzDrWS+5
WdgZcwpjsNOjF8RoXG1tOOdvQpqf8svfMM8gPjMDE0aMwfNn0Ue356MhoxaELpwE5eoBTJ6svpDn
Ngo0yki5dP3OEL+LQfla+sfcd21pFba98KqkpwFKj6YKqH9jOkoXh7GG1KgMIlyqY/8dpeAVmf3M
842Odpd3ZLh6Zduno3ezBJij28itgIrJtT0EJdAj83LTSTRgzzvtgzY6zOr3X1EUTyobqsMqW3lS
3A51cmymGfX/tTl/Uww6EuyVl5mO1u/rSj+3cOToSbsBdqtXB3+oNnUFFThw8jP8ylW2Brxeuqdc
2p+5XtN7Ya112C+s/EERviAAZIgnEV1izV/jqFrcT+4nKB5Qe6Xydb2+oeqj6O6WHKtBspki3FjV
NubeEBpnQf8gK8UmWiseLh/lC5uzgB4ruVIqAE0cRdmph85INgaLS5GdrhKSCp/zd8n9c9+PljIz
fQ2uzky5gRabfSbsn4UimB1yupq4rdMvIp3OLHq7b2Rx36i3wNkGdwwNpOu1ZCZeUrPSNJwwTDaB
fHS7eIuKaq1WG8FbmXhb3DfusTx1MHdzQ/cF5NrSjvCk+SnChPjFEJ2jZssNbB8N/beoRJYy/XL/
A5fyF4VtmZbfBODRpgW4OPyilDVU8DFqVgoi14kNt/ehsRhszdA+lN7vW1vcswtrs2xZ1GUUFhpu
onPQc/mHKv8auKneN7J4fyZLAnJG4wTvmHnGYCVRKgs+AU34lDToC+k/2urUdG+e9yWuj8jnNAAE
xIAY+xSmTiIde3TnEhF2AONHaD0N08hHMzKNkO9KJf9ce/WhDA65eci74/3funhwpsY+g5oSL9w5
c50njTU8I63pSN7O13ZZdkheIT7WeF/4oI2k12ot/i7t+KXFWbg3EtULQ0jQnCDgyu6NwlcvhYsF
QZ7A+FlG3ZeOnHP/K9dMzpyscbMmjAdMDlG0g7MfOq23Pn7OgO17cbdTBW3lKK0ZnP78wqtRTDTH
qu0ngw/uQ1IFj5H7q/BejUDfpkF7vP95SweXsiw3TfomE3fAtTWtkZUKdi6ADzpvoPIsmcdOsHUg
CJktwcu9RoIy7dAsgZq8Di1MAeVmDuranuS1gyVLFERwnp3h/ZDz6lgbJpq+1cpRWgh/V5Zm6xgL
OVpwBZZi91stlvZ0wUQhbRtHPEyFlWVc/CyAPxZoYyL63+vbxaZ5LWJtYesbKLXSEPLDvSojaqXD
0SeuFUOWQH7mFBt4sU60AdYUqC5sRchZe0VB4YVuVxCewLONxknPfo7bVvga9bvIz7fReyPY9Q9Y
yYIK/VB5I9cPzUnp3wb9IEdrpeKlSMBPolfMY5O78N+ffPGTiggRQCGBIzNB2lcd30vpVTXRvP+W
C8nJyD4oXvZJUT7fd93FDb4wOruXRBTT9D7FKBq76E3/ptW/rbPfDXBHCssr3jSdgxu/JR5TCSfh
ULS5XnQRUfM0aDAmBom8iWNa7kJcrA2eLbrRhZXZ6WjGAEngMefFLj1AoQnxeWC2DHx0kR2gA3t/
/RaN8TGTQBGtrLmYwSgVYZyGFTWu8KtZE8rUH1X1WRbW+n9LS6eToukxTkD8m3sIpFVKm1Bn6c23
YHTM+tf971jygwkkwlUH7ld1PoZRGq1bA7szHKhPbK342quxbaWf0JCHHvb7fVtT0Ji7AQDOabnA
eN7MYxRKF4ahKFPoUHejXNqZ/DEeBbt9qajlxCup52/f+o61OR0CxcFYBgJkIA5tnpTsScykjRp+
LYWTlH73lX3kbkqNWOPH5zD2t3kp7WJxfOjjcgcfFGoyn/uq24jVyfQ/GX1iu9az27342a51N+gg
BD0avME5Kh4k8TSh6sfqgaGnE9Q4Jnzx2SuIe4bG7FQAkpg+whnTDLaQvBrICsrD9v7KLiQikB7/
rOy8cAjTihsweWU4iJC/dvXB1IUNqC4gumewpN2pltbqr0t+aTKAPw2u0YWaV5U7Cz3biMK9kxjh
JkzFJ1PIT/c/aumI4ZIgsScdCoivr6MGPMXNwGC84USZirBgLFsb1BdlW0x4OOeeZ6ykodvpd0qK
zKBQeqXcR/V1FqZ8qFeUTnYp8vY7pbEhp0/0c+Qf9eYkjqe2jzadU1ew2TyINONH+MCAR9BHHOx6
bWBr6VhOzNvgu6YB+Lm2U6Qqo98N3M69arD1/qvqvjLEhqL1hxI56vvrvARBpgfB5MaEcmQ2eJ4T
LWPI2E/ejdQNKcYUR98/jMZx4OPQXQcKT06ItlGDuq7dj/xPWEnDN617W/khk6H5kb38IbMNsEyE
0yWzMB2hOOp1cBSKnc6HD68ZzBXWgQdsGv5xlU3J1f43M3PDWltmqVxwtRSzHFJIfR8jcWo6fvwt
M/ZV1ZxaBKsFbW9odtu9TEDJ8XeO+m2Snfq1vt3SA2bC2gHxpx6D6892wmziVsja2oTlhsGnUt43
yfhRpRlaxx9D5Vl2n2TUjsOfdfJHU5AGPw0/R+iVNIr84VcxGDZ9bktKZZeyRiegsiX5V/01+dgb
K8F1yWUojIPfoZYrAo+anc1GRdXSKyrTca0vPKG8xN22oOVNOMy1ATlhNUKD+Yzyrf9BsdJN7h6H
cQvYdCutrdlCIIJcnUsv/wJeqs/efK0nJUHeSbz50HCEoSteIyJbmGn9S98+6RZNOfLvpl3cz3xP
yXK90kynNg+NsbWOQv0iaU/T2GTxkuuqXVTnYA3duHAUJs74f4zOHLFrgqpwU9V0rPRNs35MNfla
2a+ct2ltZudtYsblhQJaj7mXaW0vvgwvaXMzE4gyYlhs9QRKKbiWi71eZu9p7Rqb1u/DfQ/WilZL
Hx7hXSifxLAxX3SoDm0pt/5DuYwIDKaKDUVrbs59XslFmkg1u1kLT1JxcD8I2jmmJpq83v/0hasI
hR1wJlBb0yCfT21WdRGqRcTyRtQjRO78cnSGd5wasDd6tN5WItvSbl6am37OxUIPiHi7ValQbAme
avl7HsBoG62E8bVPmh1JS4jyZhz4pLChnJrZZr5HeduWi53xGP6HuzYzUmwTuka8fOekkSZaxFGj
ZpaTMBETSW9Ko9u58KWR1xxiCXx/ZWkWElWmuLMoTRkClfPPMYDZIbbTUj1U7t7oEFK3bKP4XjU8
47b1GpJsMcxBUQx5NLIbtJRmzSQpUyqrCQrLkQ/qeIiiD7HxmqK7pcjPkWTRKjlpzWttPeTKmwBV
TPiuMCvUrNxLFu5Bf1/1FCJhtwTRfu086qAqQaVVltMyllYzUTiiiWeW3qYyV6onC7cOOnMgcKbR
eR3c97WlNJODOhwFC/RuutW8xyFp7Do8ScGL2X26fwCXTsT/m7qhw0ihW+ut1nOdRERKnRk7pp7o
Yd43snCjI67J3GgYbmC8aY4gydwgHIQQ5wnij4W2TeON1nyRKp4ewZPXnWKapsGpS74ZAp3yAtbp
o9scAHvUwnGNGfR2FylvSFwt+Q+JZF7kiEGV1K3OiYlz8WsmFV+EUIFm0uj2sVKtPbgXagoMKTEs
Q3ERDiUA2dc7KRYS2JxOYiclbcMQdV5OFzqNx4AZ5Jsh3ou2mu/ur/btlmITWC9vVYR/ZV2+ttlF
lJn7OnSdmuuwV+8b2d90K1355Q+7MDJL91UtDyIqKa5TxX/C8NXap6kNY4t+KsefgiJu03HtBX4b
V+GJg66S4Ufq5RDmX38Ws2CD6FK9d3wFsJb7NQt0p/TUQ+v/itNHWuj/fhWnXWNuG3o69PCuzbVq
7jO3GFqOyFDDMD4Uk/zAyujE4ipeGpkF1UphkK9UfMtRtWYnKY+ISFSGZcu1fEjDl976rLu/BiFf
OfMLNymWknwBOhvtON6O19+Wko+raOQMdKmTyeGDaxVb+P7s8tRMiAZj3/lQ9HoBpNUrCXhhGOPa
9GxZrSSrLVMoLaekL9VH7y898k3HHqVR2w0P6db8ZcH3aLZ7I9sJ2pr1287nZJ25NTqtfPc8Dhkq
vGqxP623lDZ22v0OAV88KfIxHclmI4XOjeJ579WqFM+S81JVpTQ9EVjfcPKERaK0Xkru0N+1Tt2R
PGR911JnlOSvqyrRCxM5KFTCnQX/Hw1lrpXX+ws/f5PpZo3vmjDFBbw/Au1QiF8619qXpb8xy72r
Ehskc1O6PC0Hu1eejH7kNaVVmyHYis0vsdwbMUUhSFSqg7E2Ujdt8/WNd/qFUGAxiga/nThF6YuL
mCkpkaf7o+Wkuv7BF3zPLktv5W55m0WxAcU+9A5MMd8QNGdSXFdIWliOBV9fxWxo2L9WWWsXPCVX
ia0WN5giwdSCYIbXmN1QGEbLTMgs8etK2UTSiQeYB2zMNDO7klM7ZNZIEZ7F6BAg1iLI/cbUD+g1
AhuPdpWJzIf55g1rVHoLuQ7kvWIxSM+cB2Ct61VW49JXjcAl+yh7XTu7VMwk+RRU9UqsXLMzC82N
XFZjIXJfERr1qQrSI6MSDyovpXAFULvoNhcfNLsYBVKW5FZF1tHb6LvpR3DQwsJ4P/AvuQ2EDRMO
Gfnjm6GmWO3VCRTjOobm2yn3AsY8lPSzWMm2367gupdS9aWtWSBmeEoS2iQlVXcHQ/1WJC+FtmJi
yTEnegiDuwB1rHlJMqjc2LVqPsfvQbpsrRAtk/7sKidJedCN/f21m9Z/fqxB7WIJoDraZrP90YsU
SPVYuQ7yoo8krg0Q3q3gC791yrGlKT/K3c+yW7ktrxids4nUQR3kOkpFTjOkgO+oE1rnUuRVAHVX
PcaJPRjWxpf9tQvJ4ubBdg0TO1xrkPZfn65GTfMkFPlYL/2TR2+m+qsQ/ssFYWLU/j8bsxOcuJUn
qGHpOhqiAMmDfCp3Koqkw7cweoKtJPO0tav6dDu82cILi7OzrCg1PDIyFnW3f25rpDsMWzQRBeuf
vOw1pwYI848uPfZdsi9l/3jfgRYKf7wSIMiToSeb2vEzD8oSPR+HBPMmPQpb0ndD8iOXviOVYuUf
peRo1YotKnYcPUSDsk3/Q8q4sP73vnaRlsZx6pLntQtwQbIL8AhabxyNbps88a5ZCZqLbsukF+B9
S4dkY4YHHzg9WqNx9gPy9caoq20faMYma91D2+76L/Ukui4dVtZ3KVRr018NoJbfPE8JVVdYZp5I
bG9Qb7LkQNksEo79uI2hd1WLL7W5R4sx8L4F4NL3YbYpis+NtEquvhTIL3/GzMtEMQML2PEzokaB
bRV5pY9jvvN2w1479FvYL1w699B/FKyKsLLJSxERKTWgr2Aep1x9fW4rM/D6LCAiDuGxjr7CQgsK
zs6R1KykTaatjVkuuvRfplRjuu1QRLm2hxg5rHQiG00ffNPryXurnlAmV119k6WPdR0g+8vdW0Su
lOK2qJ7SNbXtxS9mlEtmeAP6qTm5QJoPoSiMREhGLjZSuLfyA7Bkt9jK8qO5Jiq1FBanubH/Mza7
CZkISnWaNBkb3yckevkEoe9/iVKXRqYodnFQzXgcvEQg9pKj3bLcRvK3WIHES/ocuMlG6rxjwmyP
3XTjHon2tI/XztG0afMwifOwnqLBVWGe6dxGqWI/MVwnpBgUqxvQDFtQukBAqGAk57rdN/EPM39K
A+soB3tD+HT/IC9Fjwv786QHvxATH7Huwpy+iyueE338WmwGcZ9r7UeR11SwihZeOrN0pjk6AF9A
Nc42dhDDUGhli3PT6YckcjT551h+Lt2zmMUHV+0IXcY2ijdS/aPwwh10PU+6tVoKXHrCUQQg3zKA
SWl6lhHlWqxzWMwEwiZY5eGj35zMAsoDKE+8GrqZvrUNpuIKJXSyTPp4f9WXHuwmyZiSHCPTPC1m
a+A3XVVGsipMfqfH0dYP9on62u6iZyuyUXyQ1yDTUxaY+RkGYXxi+AHVuvmLtXeNJI5iWXAqQ9zU
hbADHtAMiL9UyCQejPyPaHUbZdW9F1b5yuwUUS7Ol5RIas7yCU4Wf+zhd0YnKDKQfYd/MIbjqt9w
26q2pb9GYre8wMBw6Lai3XNTnpP8wFfGvHHRf0CZNLCB0ifjrjaBYtr1uVGhQloj8VhIibDyTpLo
0PPBGTqLJQG+3pslJgcBOjhlE/oQcnramSHH0333WYjDJrcaBgHh59OZTL1e1TprOj0UyHptZp5M
HoJmcE4S82jqwUZSPhsQCd03uIB2h2OUCWxGYCFSRO7p2mIe9lUxqDJxUqCwS6kc9gkw7L1+CsyE
SYMXpGE2sCzupAwaDANeNVA6Ko9k7p3bUP6Seh9l711ZS8EL3QR+F7IBMBWzGDfTIb6nBbKShoLT
xpA/Czst5Z/HUCFy8FKRUhspsYNXHeSkQ1D833f1r63P9kGTPK+pGl9wDHdM7KoCmqE5OvLlrQa3
wxqwbHHXmdCk3gG+B8rD6z0I4lKG8TXHGqz5fohbJ81xUFDia4D7xjlUw9JqZXEhWDPlAKcrtdKp
JjF7nKR1IzTsp0AHewDoIqOc9GzV+8x9TtFpB3MMkxWlCR8CpewsF89pcs76lRy1+OH6xI2DPhZV
/9kyI4oeN0KQCk6vH8yi3htFsDVognGaS+UX/Ncr3r5w84AeB+p7mHhg11Vnb4dKh5SvRygXpQ1d
3Fo5JelAkNJta2Rrw8OLcUpicdF44RxTZLne1LoXXS/yKmzxwt7gy0fBF/tT60d03+PsybMY/ovi
THvoMn/Y+JK+lgkXV5fqLW8HeqeU/K9/gTD48dD4ouC4eK4V89b1KcKfG6alw/qrH39eCSVLmQhr
KNRByg/qfxZKRqsbejdhN6vk7IbRtvqj6hut1p4h0TS0yOaBKq71T6ar+Dz7Xdqc7WgES0GjSNhM
SlsfczvfNSBf4h/u5v7HLa0lwh4TqxwtMHX+bV3ZtrWgWYJT6u7XtMj2eQxjDhP28Tfg32rtrVAG
LNmjvUfTm8cfyW729ssiSW6SiL1rjE1YBwfhuTpIjbwRi7c+Od7/tqVIcGlr5idREIhuNvlJ1492
0IAfXgunSwn00sLsnBfIFKd1PgjOJ7+WdzrSvsJuEme7/x0LN15zEoed+IC5fM1p7fVSr6XE4uql
F/pTbx69/s10T3kBKaRUkEB2/st9g4ufBa6GkSWKx5R1rw+YhmZgNbVhnXSES1qwEOeFW1cRD+Ka
osZS4KJFCJAc7gMF6vJrS0Uj5XKacMnLtU+d/pgaX/y1YZ3FjHtpY3aUihhvLCk3Oi70de6u+jSa
RwMFLPeU2sY2UH5bv01zf38FV77LmLl5b9axO7bYtOQ/cfPHtJ7z9ut9E4uB+OK75mFQVwQqGTru
rRCDxPgswX+mOKJ7pMpZ/vY+j+UaGdTSgWKqC9AlCBnGnmb1A6vo6qAxRe/ZiDtxOyraYI9puqbb
t+R9VP2g8efBLt9MWBeVm7uSQssc4SbI0nat9aMtJagWrRU3X2rJmYxxA7akcgvmYPY9Zu7Xphno
9KasZhsxNRGM34sHRvrTDjhwjtbik2/tR0L+IFHFdR/18Gsyvq7s41Kov/wVszOgZb41Cr4BxCP5
3TBX+1B/Ka13HgOgd3sbbkIRal3UX50+2LjyI79EaB7HaA1Rt7TsE/MNRMq6DABqdkxiEZK/Tu5d
B3IAO4+AmYVPxWjZbVSvxLOluhBlkn9MzZOA7o1mEpsjLXQENEzVRhbZfEj18MiE1nNntVRnXqMU
Wj9TetLU13JNAm3Jj+FQnUb4J2Lq+dOyCvNKS1NeI5X4NAg+s78rZ3NhSzkmE4plwrCQ7q7DWqsb
mWGOqfdcWXB3BB7HkwwUffMLHljV2pVs2pmruwJaGhMl7CRnDxPFvHLsDXGoFK3ho0xKO3M7tTtV
NN6Rtgkec2NfdCs5fMXe38B08UQuhjHt6gx7UpCizPDNl1HoGp6t6hOE/tsyfSjXZMFu1pMvNKg5
8X0WSsTq7Ig0Uu1lnat6z20V74pUPZbdIY5eCkt9d4Xt/fN4cw4mW+ADJqWiv9Dn671Livx/bYG2
oCV+KGD1qA3hsNqsXjM0e6iYfdJ4YWR6z437oegUSIaQxElku1ibJF00xCNExjcmMte5Ieo2Jfdo
77lvlW3I1IGpfghH65TJP+4v3e3BntbOYoMI2yLo8engXXhGHIrwnnW+/wxnRNmhohAOW57+WzXJ
HnolOMcxGBbkLRkOwEfE7Nvqty755uUvmH3rNGiaNX3kP9P47d3oJLQPlR6cTDXZRlW0aeNkK3m/
73/20vpCmmFIPLwoqs/7GYaSV7FiJf6zyJOLcWAVoT7dPa32xJbtGFBOAszhLEx/frG6bcUwo9bn
/rMaH0Xv9zSxztSx/69519hEHq3/mJkFr7BgHE6vMdN6wy4PoO2PNLuLqk1ViOtjzrfXmMncBCuk
7UyFdT5flBeID/E2wVw9bCRi2Ncw6GwXkVuz3Wnvg/AlCqWVMz7Fi3nENCdZdUadoVgyZn5a5HXb
+1LnQ78GQPzRwzmf3OBdkA/+mnNMf9WNqWm7mBef0HCTw15sWqSMgdJmvf/seSGZTm900rq3lgJu
5XWmVQRDDfSNizvX6Wsz8NzoZQST07OkhbaefW+RhfYjwCXDTyR1RjXYyEl/QJ6XmkjRHeux3EC+
tBGjt1J/TeE+7oSM8QJlC6ThcP94LK4AFEk8JtC2Bt55/dN0oY+DUBr95wgumShmknPlBrVkgIEo
VYRtBW70ecWn6SK17TKL3Yw1jniBy/oDirf3P2NpiUFqT/VZKIm5NMyfk25AOaI2/edp4Gj0E8gw
pZ1RP1PvtI3j79x4M6WtHnwSkhhCPLtXt/lgR/lJlP74cUx4/w9gIrqolz9ptrRt3WiFOfDl7f9w
dl47bmPZGn4iAszhlqKkSmIlu9yuG6KdmHPm05+PdYBBiSJEuAfowUwb8NLmTmuv9YcuVR/NQpNu
Fa9/vz7wtR1KCZVCKuODsGktogRd1oXU6DlT4wA0N6LjN9iJRMozxjyxTZq6RW28ZKHM4/oUcZ7x
T5sGCnUTB4oXPCrxg2gOpFCwZCmAzHXqMtFByZ3UMXISHKuM1ryXlOA4NICP7gXzV4O9oDb+KOTv
gf+lH6CsHLvIaTVUKIJwxwpn9zxd/0Irx8nZz11cOlHa952vC6yMElkb0YkAzrRwlq3kW56U8Pby
/fWAK/nQWcDFTRCnfi2mKt+H1sBTYHlOLd5bXuAI+cbcr1ynBMKAiEo1/OClYIrS13IYtDEK8+L3
smtsNXMUaWQtO6mCgrr2XZv+uT60S6mcee5ZaLMa8AwCXzydVb3KoipPwkel+kcyOZWkBoPdQD7K
Qr4TPOsW5Y29JQy3evhVFYRd2zxNMh39fksgYeVYAfCOGwTC2TN6e7EI67AS69xn7IMhBSgUjagR
pcVf89zn4X6Kslg7TSaOWYMi9mMXvavHSDu2wVuT7VHKu/5d12YS+i7RQPRC3l+k0GFL1tZgrfvY
TODd3dy/87oMTabuR5YGtgXzZkdmeD3m2r74HHNx93m6FwqpQEzrpn+G/rNX9357ygNth2bo34cC
TwYNCx8BSGGLpEUvx5AcOo8epWbXzfZP+4auhvrkNSdh8wH7wa1eXOpAyqCEwlWkm7O81LuukyCH
NkRLxb2A80MXzT2F/otQHD1fOoUdRirY4ujPQnAo46NZgRG3wi9DxCfve7fsfveC8jP9oT7g314N
/2LXU4bfWhoUAxd3VN8G+o0B+7+5jeT3SN0SIVg7PzDI5HuRA5FcLc6PUJ/aSYjK6DGcmiMFdBAo
evqQSsggbXX+1nYRwgKY0yGnCgNiMTFeE8aJYCXRoxz+ojAVbZX31ta1TqsHTM3Hg37x99dlOGpW
zFRYJFVCN91G06lMHpDGtgET9U0PpvyvLSvYRTy4oR3S1yITWFyIkVGjK4K+92OmA55WOjuK7ijh
bOye1S/3KcoipVPJT6kl93w5PbLstDF/UeHb8ghY/XyfgiwOOT5apktWGz2K+Z8hPWmWI2VvonkT
6Jju5d+jLR7ayhsG5S3xow08W5suBiX1ykgexaeTfCeIHxIRK3MV/YdsS+5sbYl/DrQYWDNoNf4U
BJKNV1Gr95LB/f8YGvUhU53rZ89qKMrXJCxzsWcJMoIvNYTCVLObmsqRuxerpUEk7KzqLRI2npqX
BAZqEhTk+XCzQRiFuvPMSIwtA6MP8nzZ157SMbsxK9Gepaq9eNzH3uQoGpp5O1P4GoZbCMmVuSP2
LJ5ITjCrX53HVhO1TwSZ2J3yUhQ3GUqnHOlbdl8rX/MsyuJs0v1BsKg5Bo+tKeV2AWRMjx4U3KeG
SX+J1dvrc3dZA55puwxnFouFN2Atwo1yqGK2GISPbSSL916clI6YGOMOp+9274tJstf6fjoOUlnY
VWF490YdRqdAN7wDqPeM9kiev409r6bGaMONlbWyO9HwpkzJGT0/PBYHTa37kkcqTPpl+ccayi86
Hb8aNbWHFFKc4jlS3bzjjfbv9Y8yT+TiepM/5DG4vOnLLKGSuoA5mTpwmfZD8SWO09cMWRxF2cpi
1x4WCu+2GaFNK1lZFhI1ufabyIiTR+z3xuOYWqXdThFWJb6La60qNz4JX24jyt2SeRZbhjkrw8Rs
gj30//Imy1uww0k+LdMueawQKI2Hnf59wufq+qdcWc3EgHsDKQURheW7PBKz0PPAYj9WlRnvmTrx
VJuSBfAlC/4xpLp88tV0S09hGZRyChiiWVORFjJX1eKQCHTRS0PouI+93AGHOxq+qwElKXXjGClb
QO35xP68WOZgwLRRq4bkNwPEzk8FRQj0qVEI5ovfi3Y4iJJgywVmcbDuzUfLcDrpe1s5fSraniHt
Yn2DkLecxTm+hhAwFruzme/SFW3QPWvIKi95VLzEpvo20OyNtf8SZGaFM42ohi5bsCnFWisGePlY
abWta9+GqrGFTaeX1aF8irK4s/wp5aaOw/RxpN7c8/3ymVOMQuT1NXnxxJo/Gf+A4JyfAkzf+ZQN
al9HfSMlj3EsHWoTZ4oAs734i+rdSHeGdBS17FZKzYMqNHZg1Wj+4Cf1lxtj/g2zeC1p20xKXfaA
aIz4qZkwbXkTvKB6Q/GKleIdpGSfi1sd9IvC9Ee0+eIEHUqfb9ncMmI5EJWK+UsnZIcLpyPtoEw0
t7kSHut1PNyG1mCX5OoTqrZF8CdFhO/6Z1/blZSp5r2ioKiyfEuj5eyVFWLVjyJn687suW580ob9
aECX8oras5N8CG+uB70gkDNyPDt5EFF8hAy1LK/CFZ283iSqBl9b8N7z6UYe8u+JvLN62L8IrfYO
el+K9UPUUgeLxwjqCoe9tlFJuBj93AgDTDA7eZi8PeY//1TSEdvcSwKwX8+mIoh70RN3OkYvu2mc
fAo3GjJZeVofrw9+3i9nRxMx8Temkg26kXbjItkUtEAYYsUKn/NmDJw6kCVwqvK0vx7lcnHNYdAB
4h7B5fuiLa5Ws2QHlu7PULub/ndTlDtllA5ZEx70wnL6/lvZ3Adhh1IXBn5ukzQbp9NFaRLNnLNf
sDjwBxAiWt+Y4bOewGVPHGG87+IHTS2+U0dvO8mmMZEMKXLoP4e9wHs/u2sL5FB0u5FPgncDXlzZ
+k0X98LHc5w7j7wF59YlTryYhM5IWya8T6X8Nsyj/hgnknSneBDXSr9S7CmqJUBi+ADEvaaf4iJv
nKYO5YOIoc2TGpgzY6tp+rupkXBbjL1kJxR4mYhco06RNm+Bpv4QWszWcG+P9kFAkej61C4z3pnC
zu+nM8GhgWTfYtHi4VMmo540J2yb232mijqei+ZwjIbId1Ksf7ay0dWAACywIQdbz7o53yXaFASC
0JTNKfBdNUtfzOZFLjEBqV66arCN7r3qpVsh64/et/q2D+5b7QfH1xQYG1fER73k89aZRw5T2KJj
S++Cs+P8h/hWh9teXjcnlI1vfemu6b+hYY75VxnsfD/cqyWiP9691Rl2KSBp3T35wd57StofvtYd
Cv+UqfpNXn2HTBPwL3yA6V39OL7pgnTst8THPjbyxa/FsoUfQwaP2sD5rx1CallNMjQnSh13Q25b
rYqwomGPCT6AzRc/brFE+q0D4qZseqdk075uNAe55VS/7Yu7tJplT92g1nYZCnea9aqNw6yvttE4
/3gJLn8n2N8PiAUJ71J2XKyqBvW5pD0lRlpMdtVrxXMmzV5K8hS0oCB8MVSdpNITy259I7iXxyT0
7HLA100M6ZGZkLQQNlKxQv5SFsASbb1Vzbuo9IZs36aV5EZxC2mp9KIMXINgpj+nyAcOWvht9LMs
td5HRbMqTgOJ9nsQVyJFTbmKBkfNGnM6ZEqs0Fuc0i25lvkEuhg5dSBuezDukILOZ0hVQ4QpNKpx
NUpqhRc6Wvcnk94xBYT//GD+LfKYu4a7HqgA+ra8L5bqMLo0oCEZ5MLJD71TmngsjOrO0Kb7WDip
cUO670nf/vKsICTdIYkUzVAQEV1cNsHkKxUNNOGkR3e01m775jTwqgnVr38bhzIDFAVcOjiTeBie
f8l2sFBFHUnphQkLXrO6qco7lOz3XTFu5A7LdHS+Uz5HWjS80qLPqjrRfRdj8p0sTKIt9M0voTE3
2ifzKXq2NhZxFrs3qcvOpwFBHLV9IE9zisy/1/wUalj0M6n+tirNsOYcbFbTITlC4uL8A3ZKrrRB
ywcMEu+uf1HKvdee4vSdrIUbcWNVXKz7RbDF60iQckOlRcXYsvDORN0Z9Ve7SDWYbyAj6slGuuv6
+lj5mp+Ht6xG6X47IUFCRDV9DWOq4abnTJBIYUgF/p/rsS6uq/PRLYlRnd4KalxYvivSQA77ndo9
ZGTPo75RB1lZiWdjWqyQIayNTk2IM+XfacGiLCkfpOJwfTAXQNHFwljuYPLDQc1iovTCt1A3v3Ve
+pZ58r38JXkuVUfwwxc5gyehTS0WJRtc7mWuugy+ePtNeWEpleSxKo2vVv97TP8y//74+2c4GuQT
srEPoaJP+beee16fToLvJhb82kHSwtdWl/udL1XFoSuL3C3bYatiuDZvMD9pHQM+Qq1rcVZ1qTCN
fdgEbp+IvR2Bt7xLjTHjmhG3Qi1LZfP4eJzPCQvvczob57saV7iQRLcO3EYtI2EPgZgMLa9TUHA8
EJ6SOvUrVJXKfDiWU9nuPdHvtpRzVrbD/ALAowtyhAo/8vw3pAlHiz+Gsev3ffiPElqgSFuv30tD
I+zGoqo3ml4XBTQGjRcUFqC4S8CUW3bmcyOxpsFqYnfocO+QPRSPKGNhs+JX/T6eYvyfvV2rh66M
9snGbpnnbnFqo2yFHhG1BEzeliIAZT2q2qRJsYuqX/IWWbl4HJUSEwtLiXdDUkgQeiVhX1rCP43U
905Z5v7GBbVyuJKaUuuiQop297IP0xhFJAuDEru51ZXpYZgm7bXuKsAWphXk5SHQVTHZKVmZhY4X
xsEWynstPncXqtn8DNg3i/luDC8T9GyKXHFUsJ6IyuSotXX3VZT9Yhfz5rwXA6E54kwvb0GxV5Ya
CGn6d3MWqbIAzpdaOYmjFLdtihys5D/mCKkcrabCGD43D11Vqsfrs70WjpccmwsCKrKbi901Rq1c
G1WZuf6UoTzCEy1P2x1Gujsw6FsGShf1KZY1PBssjZifmXIzf/dPZ1XWiWbVB1Puyo3pGH5r94l+
64XhTSyfMEPeIc6AZ7XdSvoulYRHlb5inSr3LWbu14e9MsFIU2v8hx4Bef/iK8d10ASqXhZuSdWk
MCCeBvnRis27ohraXRS1L7IQ7q/HvGjxMPoPqjEU/VnYdFkZi+bXbi23pVvl5k3n/yuUz2X6zfAe
LXy36A5rUXMTjq++vKU9u3Jagw41qKbKzPRFYmSOOdREKStdSc3+NIa/j7Qe9lG0ZZ69Foeu+VwP
R+8CcMX59PaxF3eeaRVuHHNCqkmq2/qbl2j6xuzNf8/ihOIFPRO32SIK9K3zOBHNRSyr8tId63Cf
VrANqTVpfXhQky+K9nR92lbub5NXO3w4TL9oDs876NOa9cPWE+DcUd7BIfJZErLs6CNEtZEIrQ2J
khamuHPXgvT/PEoO5tMzrLByC2XH6XxjjtKxjPxTV3/txS0Y1so+ZAXOznNcp/M1vojGQhWsHntS
F9M/zEwEqJN3Y8vjqXnUjuleL9696SHDQSo13iNrazlejpVnFERZGhjzVliCiUWxz0ddiQo36eDZ
+e+i4lNXu+UycKxQsf92+s6DzWv20/S1cS6McREXbtagrF4BeN1Sh5g/1vlqVFAko9itQrDgXbo4
QmNT79FTNmNXEpP9gOBGDCcgqr2H1Cg2iC2XG+w81OIp2mLnM4tsx26BKnOIi89LnGxBSLZiLPJV
oYqEComtBK5MBgGyK8IESdnUdPS8ad6uT87KSjj7dIvJoU/Qp4VoxW7ql/aU35YJK8G8F5V8N5kb
qlFbsRZrnlquloUG0yQ+5/pBG96aH5h37ZJ0i2+z8tw4n6X5l3xachr97CJKiQTxJZ92A+R7K6F4
NSrBaxBUTiG8ptFDn2CgCy6ol7ayl9WRcr2B6wPhpiiLGbQarw2oK7Mg+2yX+dW3qO4P4hjYie9h
H/D1+hxe5ucUZLhWWHc8vuEQnY+2McZJH8Q4cZMS56NTWxzV2Gm0GyE+efWzKv66Hm7lFj2Lpy6u
bnmqE6uKIRw0/l7M79MAC1PcpcYdwod+hSZd3dgWBcFi2HKYXPuu1J5ACM1fFSbE+UjjajSVSQEE
XA2CE9q+6pomVa7sZ7zFnrwAL8D4mctc/wu1WKxBXBpqlRNqmL5hQjtJni3L3cHLMWC8yePxqBiO
P/XI7uEyjrNc6B30erBrLNmuf+7V2f30Qxazi9p66ePllbiq/490r07/oA+DVkb7Jf0pZhsv5a1Y
859/2jdeQtrQm0XiGv4xw2CWEqIqHMrSTn8h66Z1W1Tsixbax1eecfU0uKELLKVPZl64Jxlt4k7C
YTrUuG4IP1IAS+l0I00vQvtLueumU6jj+JU6U7Uf24O+VbRaeeqxQ9k+CPOzi1hY56OuBCFOjSZJ
Ue+tFMnmVTj4dhahsrvzo06aKxJG2dAiaPM/KSVfDApEEWhfiWnsfziOwYGTX8xvrwseSh0NQyOW
eeJqan0Q0xuZ5T0m92n+OCTDxsJau2Y+x1ockqUY6b7BPetSKffrr4nwJFgbVfnLJJ8vi4I8LVlu
Rd6R5182VvSibWtOJivuHbz2eKc6gYnuCjIvw3cz2qpUrMVD+ozvh2o5olSLREBvRHXKujJxvenk
z45Ev3X91u/uR/29t26u78vVSwY1ZAMpTAW86vIFEwahmY+iQLD6bYzsFJc9tFCibkDZUbJFwc58
fSeU2l6efo5bNa21kSKZpNDwwGCc+un5l82VKguDLk5dAb/RNA1Ogn9IDXx92ngnmHs87q6Pdi3e
/Kqg38u1pi3LkZWvKOEgDXDPQvFOE+6lSth53ouvOkYGib1FAuB6wLWjCCmDeR/waZFnPh+gmnRi
2aZq6sZ2oUd24z3/HgP+95tff/GVLQDB2vDMWbeYtcNDY8laGox2gnxtpZxDnu3D/td9WMrZTgt5
EmeveeBtvGku+srMHYUyXCFRnIJbtKSxG4kvSVUtZO400VumktXmijuWX5X2vlG+dFb/nJjeCe5i
oSl7gOw7+cGnEwjIqZg6+GKaM4U/hfCu/Xb9u1+o+3z8MErC7CAoVTDvzj+85Rd4BXtJ7ppZdBt2
2n3VlD8Uq/ilgYhEoapnwWlQANVaPJaCvKt4sQS2H5Be4ap58Cp9J1bTkxAdKYZu/LaV+1/FWBhp
En7dbBB//tsUveoVfRBy19B/D974OMmRbaInnE+OL7xksMmrZ32KnbYL7MG7Uc12J1CmFLrbyRvs
iULp9R80x1s8PKCyUlDhCTXjTha/J0or1RN6P3U909tpKlwv1chOYR/JTuG/Xo+1OvZPsRbHddVl
ou5N6nw3O0J7pI21K/nwdeKkxpaM5Na4Fpsv9cPEpO7F1aAEewVmm/wqiM0h6zdeU2tXL8sfFoxJ
ssUFvEg4IooLZm5xjFU96uSxWtBFzrEDQhYgFndtLDpBohwm+DdGusXdXbn/iI0rFDgt6srLkjKk
0zFKuzB1faw589C4jcfqq7UpMXKBYZk31GxaSqEewWTOl/NFK8WdYNRenboK6NaqHvZi2D+0/mtr
/Eh8y2l0e9JVp/fCG7/u/1XVr8mm88q8Z5frFBkacQaEwuJbmkCVbaVMk5dxvOlqspPNHEMYS/99
fYGuXYikUbNEI8AGnV78+UBBCcSBVjHQMPtjJv5tGqR7bdB/jdlwpwG5M0Jjp/nZg9ZrJ1N06nZw
rv+CtWXLhcilCBZKvdC1k4tOU8ukTKHgEK0BqID+vA+RoPbHjfN7bfGwZhHyn6l79CTOxypnCpPV
NzOyQZRss7UEFBMteS95mK1fH9VqqI9bAiM/yhuLXnENZF2HKTaHyvaDr5AR1vVDyKP2PwWaZxBv
NyTrFmPiUVc2odEzf4qK7uHXsAciGW80VtZGA5IftBp8VXS1Fo9HBUpPmlskEgICZvvOkH/1VS7a
eqNvQVfWFv3cuaIeChQTEO35FHlpXoiFRwZRCT3FjOc8HDY+2EqOos27GtqqiFWEuljwWteZ1lDm
mVtNXY4j7dBQsPeo8h8LYWy820BQeDYK3mhFjkCr6chFJab7v14elCypa2MEMHeLFj8CTcqxCpou
A56Ctah1ANBtYV93PchavRJVKfqbOLubbK7FtFmFmapRWuZuXFcOQrMoYg9Iy495va+i28baDR2q
JntPvSnityq8ExAivP4TVlI0TUZsXJWBOcricpxdnsA0UOLMBVmjH4ww8PYVUHrEHGFKmEpxqHRM
Jial2CqWrh3gyENBspoB+8A9F/siDYdcDvgvl0uk+LcUmx5T2UHdITjc34aNOU+uFB2LMcT4PS31
XW/R/Q2lKH2GASTsEiWrD3//MeiN4TqBRyOAmEXiMeAvkxRoarulEJv3VW5J+5oU5U4uSvHOLy1/
X/XF6GhqIL5cj7yyfwHZzj7FFOKZj/nPP5UIxGDsUJfMClfQpoNXdDdZtBtL8Xg9ykqyQ6V/Bq/w
wXnILZabaAXT0Ex57rbeviz/lbubb732Z7NythYGxDJmFpx51B8WM0unbahzseIzFjGzmERkcYN4
20/KY95NmkM9YIuUunJmUPcn4ZhfGuzaRcYzpcGQZnFeoM6v3EkZNEekSRLjlCuSoyU33VFEYf76
x1zbvJ9jLhFiWaE0yDLQa2v6V9M/heJ7Z760iXibZgOr81HF7q6WnyYAcmn2pfLzY7FVkl05jOd2
x8wkQBeV0/h82ViSJ1Tw+gqeONNOGN7rfCuVnM+5RY6D+jaEX5qKXP3L414EBhFnZU9DMb6Ror0I
Orjg/bbvurc+eZPG1vaTL0m833ItWkk6gLByLVNA4hhespy6UR88T+Eh1yZyvU/V5l8F/fFdbISi
nRZm4VyfzLX1gx7DTEKh/kkCcv4hRSHO23Qcc3KcdiptPRQL20eL71nqaBV01m2Jc+tt1UUl1m2C
uJH2rBzC5I+kWOBxUQBdMlJyyq1GFAo0jixAqnWwwzEgTg6VctML2XwUb0CdV5YNTENSEpDtOCMt
e/GKN8adUlT0jtpvUtvY0ZbPw8qAKDxKM4sWkDngnfPPGSUACDoQQm6kqNWNPyKcmmvD+FQrSexa
uQzSRZB9lEZ9Y6MbsnKQzkUjPGRMmlYXeOReGfrarKbCReyH0pHVPHTteBNN/6H9xlkz646RCUFt
XLwbQfW2Uj/GtGqnYRf4uu0r++tLci3xp7UN7o/uw9xRXNxGkN3TXLZoq/uZcIdh9ms3NbvScEyv
sv0ufwmMGjkL/Gf70rS9Jjk06Zal5tpCkXlo4VkIexO68vk8jrrqY+ZHg92LQzouX+r29/VBbgVY
fMauNie4IEnp1tn9IH4bcm/jlF65i3AvIjMGFE/5d0nfzYIyjcLRL910VoQMxJOBJKq6zxX06Q5/
Pxa4FDNzg1kjGz//WOlUiGaR16WbGxhj5/Uk7vwk3OglrI2HREFCekjl2bucEV2M5bwu1NJVi2rX
TrIjogat15GNjMozL8WNXHzlGOZpC6hWxYuLY3GRMSCJNZhjl1d4x2Gz4Q93RqseFY5LO9gY2NrG
5dvxoJjLr1w5i6+XBiLZfly5cWSWe9UqH/u4zW+ycGPFrX3A2VNjhj3MfIH5wvuUaU0o8Q51q1Zk
WsmhFwJXKo4QmmjPFi+baqEryxttf1J7ICqz9edieetFFcSRntQ4tORvkzVgxlxuNAPWQpDygHlA
gIQa8iLzidN+7OllAb6pO7j9hhftuzbZagGsrAOTHINRUHAhDVgcBJbHYZRIIFPkyrzvjMgWJvRM
9NTpwuP1XbQSicwRkx44OB9NgPP5EfQ8SRSINS76AY4a/mryNxEdqk1tssvvBphnltsGa0P5Zom1
kYW0yNQOFKk+iebjoJn9O+7MiXN9NJd5BVFow4GjoFjFuXA+GjGUo17yySuyoHtQ+yyDbu9JjuI3
1q0XQRceBrPA7awW9mYzWvvr0S+/JSkNCSIITw4MUK3n0eF8FjnXV+7WfYFOexJpz6pnJI6XD9SO
BiPYGO1KD3vGv1F2pENPpW+ZtQ0ymqeBWhSu0vvgKSehkR5qMTLtRBKMh6HOosep5l42qxScp157
+j96V+CTkEEsOVwf/OVGZ3I58flFLCSm4XzwoZ72ge7xpAql8Q0ZrgdF/I4hQluXO8PYOpZXXrNE
Q9YDvcJZ2PLjMv90rDR1HPSIx88QMTlPnbouyu+cMFpvq10iPw95Ts1XyEr0KjIhVP9BE0aVH3pI
lTh+xhVSZkonlHhiTEbx11cgKeUs/4VE7VwwXXyIqPK1qEs9UqK61m9GP/eOmhdK+ySONEfwwleE
VeSNNGxt5c0VPDYXqGJz+TbqRjGL1Ij0qKmCgygI6ezWc2eUUbEr9frf6zN9mW3O5UJ6zKQp5LNL
6peUNlqeyQSr89GeK/gWAl/TuBs9nIVja0+NduNaXNvWZLWIAPBA4UhcXIs5WSa3M8dhHb/K4nsh
7QPjTvHt5q5Wf0X61ul7eTcywE/hFjPYt7UlIuBSun3UPOEUcDPo34GEbDl6rO0YtFNm5T8TQPiy
+qpGflEaGc8C/vjYJ/6hHsbT0JFGywmI4eg/rEudm5hXCCfwRempHYSwLUaxcM1YOoYBMNnJan9P
ivlDHH8GEPKvr5K1j0hfcK7U0xcEzHl+HsRxK9RdrRbA2SAm1iBxoYhb45aw4drKR9gHqRYOfL7l
Ir8IfK+0jHYkZcZqKKvFwhk1//swqa+Cqr9dH9IK0ANyHoRP4NRA+KERnI9Jqg0vEGKZYNQPcWm4
Cfr8MMg7mE+hguk1T5PiII9vhvUqxirWGeQ5/aNonMbwP5y2bHMojbPj0EW9NGuGXElKs3TLcS/r
bh3e19UXw7/RxI1AK80txkyplGIZtDWEhM/HHDZTXHDlle6ER5dE1RDJrtuk6m9FT7MTS6KvNXyN
iuTrVGw9a1fgS5SCsQXhJTQDTJfVkCpFfCiJptLtwC2REAPTr8pTU31PDdXOo1MivWjyvyJMyca7
j3NU/FLhCeuHv86V2TEzwHvWcpob3eefAK3mKQk8oXRb2XAbMbRD+R6Lqy/XV9f8Ic9LP+dRFhtm
zMtJDiGhuFGS3On6Dq02m1f1vsk2pnRlZ348MLmq6Rtye54Pp/fzUNPCsnLNrt2LZgLVW75tlOHX
9fGshjF0pPpmujKY1vMwQuuXgzcxnkRQLIhzMojWMmmOAaXxjbNm5X6Yk8r/hVrk/YKItRdCfJUb
dL1txict8ndBJLyGDfKApRXZcYlWhrfVOVmdMSBXVK4RSaP3ez5CzcvJsMpgfttENmjkfU6io0bW
Ps43VuBaJFpZeHDwWGPTz9/6U7rTlnU9jlFVuT7N5TDRHSW+gzB4KJvf1ydtbbtjjE4qCYgcVMCy
s2XVeAsOfl+5Ui61z3E+VgepGKcfmSY3x6rII7uQ1PsuNKbDJMp3TZhvae+uXIszbQXThdnPnEzj
fKwR2nMVfKDKRfjH0VOM44YvvnAIBfVQtofrw137rrQBcBohElSZxe0h5Ag2efFUuVn81U+Q8H4H
PeZJX69HWUmYoGGB+ZBh7CNYucgndKsW9CbmjkILJ30M+B3fUyG/EyP+X2mG5j5p8GHGzOnvaZF0
Vqjq0qGEsgHT4fxT+l0tDHoP5yBp94X1XQuezXqjlrq29T6HWKzMqkvaLNDE0o0TirUZ0iAiTaRs
fFGtZi+KT4m4l8vj9e+5tkLmogW5tUHtcfnMb2sKhfxZ6bIAO61zOvyBLXvq2p1a+Rts2dUNgbwn
OQzpJw3lxXIUOz+UOlOv3KqQ/xVCUTp0hunvKlUrHTD70gHD7tkv1M+c2gcy0ya9tZFwr40XCzZa
wDz16JctfoKVdj56EtRQmvquCK0HEspXPwyPki89NvpGgWOesOU1BMmHyhAC7SydxZaIqPFWXRg2
eI0le45SxEAST9o4sNf23ecgi5PTrzOgd3LQuA1mjH10nKwnobeL6T8cmxhR0rGhKE6PexFGgEQU
eG1BvmYN4kmW0l06Gnd1ZKlOkCuRc31Zrg3KAnunz+LoGF/O0/jpkPaaDAg1rnIuy6CEmo4cbiNV
vZNo5Y2nN81GuJWJolkztxM+OubL+qcYGbTgEq92q6Zh7elmuaOCHYPBCbYsD9ae2/QWLeh2LAqM
AJeJr+LFVlC1jWsERQGU+k+Gbaod+qrijANe9Q3Y/YM5CepN0orKoZbT7LHH3fUQpIEJkq7oNmZ2
ZfCUZBE4ADHAp15KDZahOdbGENVcEgBXfNNWutbRlY2DZm3zU8qGaDi/dMl/Fw9PSx7KNqiC1tWP
VnnnmfuwvG+Mmn7AbZ7nB9kI2fm315fRytAoj4g8MbCcIfNe7PbMSwfOgLr7SGZa7aWQFDtqxd31
KCuL9SzKYrHWiV8q1VR1bj/ZxfjWNk4uPfV0366HWRsMudGMHOPFxCc83xPyEHlJk4W9q+e/+uAu
kHZK8/N6iJWRUP2i2zAvBXL0xYEFJz4XKZH2bjqdovBrAWrSi+W9hTzj9UAfq3xxNFLVo6NPhXF+
CiwS53oUByRX695tI9C1Y1A8VOU36ntoRyl9CjkHTD3VNsW6yVPppTKgOn/v/F0rI6D/o9ffJ/0x
zyK7ZEIrlTfkU5I96t1XPdR3YQ/ypIlv9Kh8vv6r1z4PqB6q4VijIJi9+NFhCjN68qTeNcLIySwH
PXi71r6GerhxHq0HYtGi1jiXvRZZzjgmRaIbbe/WRXpEFaErlRc/zJ9GHzfY62OaV83FRPAQQ1KL
chfqnOerapjEYYhjpXfHox/d9rp2pOQU6b1dbfL+LnM3nErYhxosdfoyy1wj7JJhECO4qHpH753D
vLmPnDD4WUp/CuHP9WGpF8OCSIzg8jxVNNCWvFcFN8aJEjYvQG2wBw7YYYuEerkdMc0Cs2FSB6Lm
tFwM1VTqfp3OpTusNx0KHHavYq4kqX9rAcRagxCD2QIqVbRsl3dhVE86mVlEHzDRG1sM8ORtzaMY
ovkU466aiG7/2MXJRrK28gEpFOB/DAqX82ZZBvUGI6mnkQeZpJYnVJLeJSvbOARWau60iGfzJmX+
ihec/kGsTT0OyQdb5AScZJIwpjfSR70JEscqUcfDWQPX7YqCuxyYmLRP6c6DOr2xBdaG+oGXg//N
/WQttnVbJIWZizzicUzcx0K2V70f11fj/DecbzLaT1BeqBiy9kEWnW8yqsxeF9RG6RZFYaehghV9
3KU7ufJOhSo1jm+qfzwZnJhYbtxNl9ubPJv6/jwwQAVLYX2h0zRKP0aFkXVyo/Gk14OTPwNiYv9B
UV+vD/Py2ALPA3cfPTW6NvB7zocpqwAeYaZ1eHdPym2hoP4sm0HkBE0z3hpKLm5M3Mrg+JzApsBN
kVdoi1QKeeRcSruceHlzAw7lW+Eh/iDgJmCrY3enxurh+gAvTzAG+CngYqVU8Zj6hVx2bmYZNzKU
jKB0DBAbEys09uQjZJHj9YiLT8plD66G1yavXUx0Lp4Qkuor/YCJ7qmMJDTW9CG71frE3KlSNN0n
jbbVd1ucah/xKA4Cf5e4/oFtn08hRj2m5ol5cTIg8Kj0gEKKr6Xxfn1US4DIRxiUyaBmIdhLpXke
9qf83lBrM6HLQpgI6DmWPtodqn9oyv4fZ+e1I7nRNO0rIkBvTkm2GcNZN2tPiJV2Re+L9ur/h/Md
/NvsRhP7CoK0gABVV7FMZmRkRFrX3mKN2r9izrOPw4i4lzLP1lOo6JOvluP4OCdhsZOnbfbR+mvg
PMDUwmCAqGcLSjo1xZ1EVbtA0ufuqCzJ59JKX02DJnwnKvQHKUTi5f4K3FhnnluKm5QPWOctnFAW
XYRZkdYFGjuY3kIpRvYvHglzlnhnC20beN6mxwsIPolMMe/IZrH1qtBQoFRxZ4iVzDqi4R/C5+vp
T3OyRCICT8ysgbzVtl/jKhvsg6QgyO1WmhT9G2JI9a3vBulD1s+t7Rb90iKEh+GehqprXrWHFg2Y
yUX3To5dGgjrHVBkWyh4+/X4ZWirRxbv7VVMOvJuWI3dBa2S16ObRWlzjqyl8KvKwvqnG0YJyDoq
j11vVqdMmuSf0KiE6sZ9Ix2lJkUCSZb6xzTBNE8PkeIc6rDd+Zzb7ObtV67Q+qqOA5yy/Z5ZtsRz
XFpdYNFWTt912n7opAiOy5QvXmTnzVHq+twzzNgB+cemOcLRaOdDv52aP54ZfsSawQI2vDXJ0f59
eaqqOaytCKQqWMIMf6RCDY3IV6dl7f8LrQnxyirpvnC+w/4YQ2Dqjy18M+GW8xT9Mw6hBk9mFA2R
mTI07+xiNrzWMNJHNAHKCKTenmsSxAmJQzuOzfKfZJ4G4ZWI7ZInDJH2aiDUJLmyFi7LIZ/6sEM3
ZpJf//borDbzaDFpGMCtlMfLWbbJMpvZOIugUpXqULadQtchqcNgOLsQ7hpob1eUd4X4mBsY3H2z
on1jWSnlRsZCYdUPo1zVPNGluP84oe1XURh+nqwq9HUpns+t1nMQ1OU7DnXpzgZbB9r+EG4L9ANW
cVTkSC4nHVVtUksG+6uyJgeZ/OQ1NPPsjHkqOEyK11na/d3j+raZQHNpZVsN43CLuxzR6nSjzfRF
BOZSo/JpEXaJRUexuDejA/tsPMHoEQ/3v+0mUPq/QaFrkRyYq8D4JlBKhgiLrVQRATZY7QdoIQmq
GmXlW00/H4gGu1OvxPopnufYCxez/F+GJ9zmHK/tZ9sysoyCR9H3fG6zNltPN4rxO0LSCsLc+q+s
6IoHU5c6Lxta1QM43SvNb2t06+wpFRCr8SKuDNdN2mfIlCLtUBoCU+6ST7nZYYOgy+gW2njbJyhr
HbQpmQ9TX/VeRPR+7EQjeYQ5HzVYEp5o1MavyjH6ag1iry60CX3efhuZOmQ6mEfqlTG23E+0eyhj
HUQRyIMtYIYPOr7i3aK4DajaB3uwwvd17mg7Eez1S8kbCVpL1xxtLVcKRtRJ6oGiVBsMGPpMbht1
9HI5ktnLJ1xKdWtnC1wHXPQYIDAGSgXizKe43PaL1cdjCjc9qChOf8h1+kh0s5s926hhjGe1kXy9
v+XX/+HmZEPd5mZ8kw5HWO5ywCRK43RJnDaQ1HQ5SuvGA5jeqwTdnNYKHoG1AKpuexupqIydM0Rd
0E+hWWDwPGht5gFb1dL7JMwXIj0p1MZlJ4u8MSzFXqRoV90TxBs2q2kmC1SmdXLq/EMx4OzAYS2k
AX1HsZNi3difhFHGujthTYFnXi6jVStOSzbZBQ3GMCI3PMsUBxPjuh5yS21Vp67ca/a9EcUSlIAw
UCGh8QXw5HLMemzLbOj7IeBmcr5GRv51MvPqUOeF4ccGJjHOpOXeQNjqZniXeOBhFP0S3cB6agj3
JLhubCS03ulBJJXmvt52ZE1pVYcdcqQB3Xr6x3iKlmM+dHtQ+Y0bGmgQjTbsCSF6bXs6a9D/JknU
Icj04l3vhMfMkv1ZQgxkeahaFG0s7XXU450I/cY+AjWiERGiGqu9vZgnBe9za2yHoI36wY2rEae6
4ofcxedGP98/jzfCZWjrq2wO7hO8tVstrKIiC+9CYwhkRSSftFDqzXMhpYPjpSJM35lpX37MQrt2
3FjjnvbluoP+Jtqm+KVFenYc5cpyM56xd1GdTO+p+H1vsk45E+N2D20mKe8HDVu2+7/61gLhywWk
ivHAyrK+3IoR3J1+qqMxEDDtR8MZ4DsMP7Wpqb26zU/3B7tx1kA6V+1vYvIVzrscrDZHrWjL9Z2a
2sGb28Vy8zz/JSL1RzwIv6thsOliL+67Nepq/UsjL1+FjP9y1LQ3e6uvkzFoTeNTVzwvzb9DfspC
4hBxWE1t70/yxkbnzloht7cuom1SaI9pLU2iGoNuMM9TZCEx96VEn6/ODo5Wnspf4TjvIPzb2tD6
yFKoeHvvqJAC+11O0Z7pIsjkfAysxUbaopjthyE3kXRHNPEkdHk4IUpYnaNkzvzCsL8RZ4qDAtbp
Fk58MmZ7r83zxrZaH0GuufXvKxKwEllhlBbdGGBrkT6hkydOM8j0SeVieJDyZa8R4dZ4CPtBWOD8
8Saue+APXGDpJ0XqeeYDRV/8CrKvy8n7GWnVN2JR8fdnBuYZ0QyQHCiEvNlQhXCEiQXSFOAN/r0B
wnGW/2pj/hyZzQ6n9E1nZvPIg73RDEYRiox/q/+V8gilspP0wWyq8ytybp/7Lv0uN0Pty+myPEVq
7vhxq1mv0O0rLx+79h2GJdnBkpMEy8jESAt3rsvfeBrPDdRrp/7UMbFjCILrxmmoummVTSfEEdTj
COqwc+K39Rp2Jm8cvI6VIE0Wso0fukqy7LbLxiDVrZSGYqnPH0gd7E9RpB2zYUjPUSHaD3liR+fY
QqhTUaHojmZJppsU1rGOtQm1NVPzBVWTU9ukzrF3DHGuhnLGG0YROOCYoSvn9se4SCU/dnryHASW
vYJbyM/q/DEZBpiBg9hrc7/xdfAdpdZiE31BhtjyKyfaUpy2EGPQZPjVQJpJPqVDF70m1NwO4zi0
hRt32mfaFWdPLNp4LK15Oqhzm/pDPy6Hfg57d+oG8YiUavhoc0F5LQWuk2NE5qmcjdAt5QSzHQ1X
77Sv9J2NfP3y8/tXAde1h547aw2h/zg1raxmfWgYYxAudUhLnFQjwoKN2P0L8fpsMgoBJI8+1yJq
yJej2PSpylnJXaALSfhlpizPkVqNx9ySB9+aenVnVtf3PXA87JMVIySc2bY5KGandcsST4FZDKqX
2db4jD7N4uqxNhysrIp9IewKuWtjT/Xs1siIyYCiIJoKd2oT12UDWplhzS3UTXV4StToc7qgGDgO
Bkqgsjo/C6Gd6m7aw7OvnxwKLtradAh2g3HF5juaRW9iuNsuwSBORGA+AiDTB8PsHhXpNNdetydy
tIIGl7fSOh7yA29ApGGv//2PfWNRVJrLNFmCsR5PapK4moIdUfShUXRvKc2d/XNzdlRAFPqkmNxV
UbNfF9zol4CO8d5vnQaShSNpnHTDcZXZepEgB/pzs6JOprns7KYbuxcgnQSIzk6kXbb0NFFreVXO
aMe1ivjRKYWf5D9G83eMqcr9Y3JjURnIQfwHDWMoB5s3nNYYSxnlbgloW4jbd3L6YvSf5Wz20Oa5
P9KN/GOlFzIZFmYlbaqX3y+eQsmUc2cOopa0QoOEekhiP828DnxA98RXIXK3VU+Dafg7Q69HYLN1
VhfOtRGJBI9micuhw7AahBotS0ARdPBA0MTo8TzYRz6k8eRMceNKRgJuZsSFP1tIk8TNkOxkBbeW
ml4rGJYsAVHvJg6Nuj62G50f0SeLr+fuAgaiPBp57HEj7yz2jTuBpBJQBSSQfHard7YokzpNlS4H
oBTPwOX2SBRk8G8NBSzxTa3bnfjzGvcAheAmWKm4hKBbnhBI9VRlzYzBsZE/SMTYr1gzJm5dSnu8
w+tlZCSE+bFrg9zAcl5+S7OO664bQyXo0FlUP9jNr8F8RNTCpft0ZxVvTYqrDYSNGIjCxya+U1ut
tZw8UQMcj8RT2doxlgGSduxrIX2/v0WvH0U0+v/v4QCUv/JKFI3SWpExa0E6lPWB2kjvTYu9N6Hr
awXKFEg04dF6Dre0+skqy0IeZTXoB/2TimK53Dpugitsm+/pwq+f4fLIMRSnXONeUUmDN+8vcbhp
zomlBkgKvddkX5GfkaY/RrN8otX51IJx0OK6A+Bcf7CVfUciBAQHQdTe5JUor4yZIwYNveEQfT+g
fwlR7wFRuJ2dcSP3YaRVGpK7mcBxS0Qp2yXK04Lp1aZQAmMQPwZBn1BfmvWxqKL3io6/WyMhnzJY
+E1kSrO4oLixuyzNuyYRf6kWRMQL5A9ZhYogcQC42eWpABgbRi2UtaDOSrctfmvhl/sb9Abc+1ZU
WCNOlvhKfN42otZeOkXDp0lOU1fptQ5dgRA1WX3m/pI7tf2SNMlY+kTlZAGa0eaQYuGbCa9LpH46
jL2YJC9WjSr2cjlGecXpRbFzkG7UttB5JPpf3T5o3tgy5p1miut0MrXAqjvdzbPcOvVZOzxVkdP4
M5R+z1jY9ZoWYv3V2P/0Uj/vbMMbxwyZH7YgxZi1ALK5okYjs/qx7fUgtX9q/Spocy6d4liE6s6t
e+OQoUiCuxmHmo7hLfgzh5iKpH2nI5o8QwQZ8FLLLcnEjjivToZcp4e6mfKjlIv4NEzarvTs9a1F
bA2IiRIEFu40wF7uukiq01YZJj2gseRJr/Cnl9P3s+jOk5w8RRldy9qDnvxMlATUHTlaQ8Gd7/2A
S879zXnj3EPSIlIiwrBYjW1oGBpTT56uB1zX9AoohYsU/hPdo6/3x7n1YVf3ljXUNmA3bkIYR85E
m6q1ETiowTrdcppRbB+HCAu2nZFuzuiPkTbXp5q0dhXZlRFkbQv17GtSJI+d/PP+dK6fUrIvOoKo
V1CxINi8/HxtXVNyxQ89MHSQQWOcRg9jss9IXdBI3NOJNCv4894f89bE0G2AwYv38TUvVC/DjnfE
NoJpBAwdZwuihJ3rx1o0e24SN74WlQrqcqSBdLFtC1R5rJkd/9CDqK7fmw7ss1h+NtpfDUKz9yd1
HW7hFk2fHBQR6nAkYZcLOddJ7FR46AVYVTxK1mOtJX4sI7Gs/KO1v0v1eH+4GxAA4wHRIIhGVZGh
L8eDoDbUvZiNoDAWGXdcIgeVLa/MJ6Vfptabmth5ilCm/GYXJaq+ghLeyZJKuoJnvam686jMxkuj
OInsDuaQLV5uaKsNBm1b6OAYIv6lq0UMpdzKx8qVokV+ni2rNl0ttZJ/7s/mRmLAbIiKmRJxMVDt
ZjahYuIGqhoBPhVqk7hWOLu5lJ1q2jlt2UsVFO/ldz1873mcXGa+8/W2zL718eSuBl1jdP6whdZ0
jehrhUECK8JcvAo/jjndTt1XLU5fxFdLfiz60RXimMfqHuPt1nMFfsh3JGbmBt+Wyqcmg56GNkug
Tj+TxfBg2f3IuveoVFJYo39WSz1TnWoaaU/3l/3G20GiA1wKPZt4esudKrKVRm80ZhAOEFPCKRoO
cSGkczk4qJercnWwW1vJXKmeEBOmNnS4P/6NiwBvbmhiCKTRL7+FgRokPYmvBmJR5D39aKpy34Bu
6zWJtmdr/TaXTTDK24AgG93r9EVtiRFhvBjaHBOtpUt6QMPRT53vTRK+yyA4hpo3xx2de5gJRcPR
bF8jfdXcPc/luTZe6uh3Pp+cOHEVNHg7IIc8pulAOVqC9nft4f6i3NoO5G3UrVfSMTItm5cstMBa
NDPXAl35HjaJ33TOL+p2vq0+rzBAXw/HdtLOXbYnyXeDubTW494aQ9HHZqkuT2G4VJKdEjgR0UZn
VYtOIe6/uvHNricP/3TTfpbxv9Yz42Rpwg/7c5yIc1hOx9aIz3lsfry/EtdvEz+HXQ5YQNHmGiW0
ssWIkUoMsH+sPDyDk8csbfUDaSVZBOxVYAP7rx/dVdgTMuFqocPtukkfZi216zBMULPrFox0u7D2
U1Ut3GKY0/P96V2fvlVGhihaRsWI5HLzvrdybZqt0PE2bh2vzrUPbdJ5Y1G9LJN2tKOejMzk3Rfv
7w97/SQyrAaxfY1LOXvrofwDQ6tjI4aRZZqBVL7O7ft4+jePwA333sObs/tjmM2NrkplPsuRbQZa
Wh3Bq38r8C60sn+XjrQ/ECMi5OWP0k5r0I0tw+QQRCbSg0q/BViGuG8by0SMsGlXuCM2o6d4qpuH
PC8L35ZqcbBrNN/ur+j1Nbau6P8fdLOiIl5MK86QVxtoR/MpRQD5DtW3qAnF4f5IN+4GhqI9gGwT
MOsKkixFOBtjxp4pnZ8J6vWWc+Y8e2oun0v1KWsfh/gc13vf8uYEiRBRRoPTfyU1Y9Y6hJIBF25y
CjfHMln5YoZ7EhV7g2yuPTVvu1Lq1w0zKX5rmW6YGs+1/texJwsIXYoSGu6/9hY6ipzURPbI4U5x
oujQAVd5fVH+Am4adiK09bK8fHAYieeNiIYvRo50ec6ioZ4aVYqtIDXgvZlK2ng1tfT/YRQUvNZi
ENkuiiyXo9iN3GarCEcwlhip26NCfc4mYLi/766DW9QLqacSaq4sM22zwzNzgQcaCjso5QK53KKR
vdzJbbxOnO4RlYrFHavmnzy29jwUbg0Mo48iFxqKYFbrLfPHZYUu/DxL8mQH4bjg5GIW5pGWrwLf
v2Q5TKmVnxWhdicjK6udo/Zm3LL5fjT/IKvDk8hbvNX70LQRgrA02oFRvy7yF8z+jkUynpcC5a/k
xwRhMlPOuiEdBuNxWIEE6le0CrupPrtOV53p/3i0EXdJ5OTR6lbO2W4ZcH2Mtj+RLbbGCIB56C9d
rk5U5GltJZIZmCJPf6PtUL/2khwSKYTNO13SK89utMwnb9dPtbmAviHTjuRb7CGMJfl2rPXHRhmN
d5SpZK9Ndftz6owmVD2z8XtF+mcqluxjIkvjzq698ThA2UeljWibuHvrzVn3tW7nM9eYtSheOhu+
XPrV8DWWH5bqX9G8V4zv9zfwjcPIQ8vLDlMR7vyWpjkns1PPYYkYiyH1ByW3foQCztP9QW7UnEn+
OOqrJSTnZKsiaTVDhSZhaAb53ASVcyisJ5BjgYq8my1u5MTHZf7HDH+XaewW8buIPpBQPEXmi0bp
RSnHY2KPTx3xd+tm46G1X3v73KjPVUfv3iGLqXcNZrsTDrzZkGw2EYtCkR9mGE1bW11bSQdLD7kV
A3lRKvY2ntqfFLN1XhNhisKbMk0+qb01FNjf6BxwXY2dCOpmOf/X6wmNcQ21nuWI0k9C1Tluqu9h
6ySRa6mhjLqrlZeQUEcEXGIrU4WvFmipxEYh/p0WY8FiZswSzVeyRf83pb4e+6qWlLLXxTkWO0MS
DvRTVaLPD5KB/p5fx2lfQANMV2OFcnZ+GE1n2a4hFU2w2kZm8C1DOrDV3ED3QNTqklOvm7tHQqHw
I8ZQyjc9zkJy3k4lYa6MTOm5y0LJcvtcyVIP8T3nlNuj/jVatHZ0ncloP4u4kFO3Hbrya44qv3Cj
roqIkg2nR24tqjMfah319lCVIk9yEh7Hrpi73p9HtJ0ezcEioWlbUMGD0VdmckLqxawfOtH1P+RB
UtSDhJiGfjKNuflRAb5+N6OhKDGtNcLIs/pyGc8YzVmamy+qUR9Q7Ss/yT21iZ08eBs/QVRH0552
b57ItSdqE7Vhpe2IpZOAZhK5PlUK0nlKPaW+Uw3hUzKq4hDG8h5X7vagEAFJ/w3FsDaBsNwqiVwN
iRnM2bn/Yle6v1QHpTuK5G8TznV6KFHyWhL/0vewmV4rx3QQaTWxr6O5YWx+cZr+gcx+Jwpd/zd/
HilKjNw1xNf0Cq79o5tHuUhqvZYLmYRe4gQYvhqi6DOeNG2P8n4FW6wjcWa5n8lZ6HxUL1+AvKzD
ZRiEEczpr6nr3mlpcxqH56QsXDEY7yZbO8nlB5E5P7NxT8Jse4kzNhQbSHXrXmGmm7GNxlmkJSSU
CudV2Cc9Uitzy9J4tNLWVWhpU/CH7XcikW2UuA7KzmTKiL7xh81eyR2zyyAmmUHfpG4sUr+F3x4h
or9zlW+fVsbB4xZqG2I45IHbSnXfx6GitoodKFVpn/LOpmkVJqtHi4xyVHuh+lFuRh4aAd1DGtvL
t87s6qM9ON8yS+2f5mJUgjkkLMhb1BZnQ2iBZOICJYksfdAH1INDozSPoRLvCUNufZnoCEPQhnob
coz0fLMvLvdEsuDDpHdpGCR55GoZnsyxVHweIvkoh8+hfWr0J6e1PHmVMgil53FuD2U9Q/jpvbrw
DemTNUaHNlLcliJ4au/9viusD3ANEAbZMH4a/IkrY+w2i2TQyjBQlN8xHzFtjkr3ITvoTeSX8oLu
P1CDxkWudM9Vu/dlt5HAOjrEI4wO1uTb2NKBVYGhgdblYVDQfuNWiSS7cWjuhBs354g4G8jsej4o
U19+A0mJrRotSB7VsflPsyjnpuo5/C2FniYFSdi9GtF4NCLliFokFn17zNPrU6Ihr67hggK6gL7r
Jl6PKxVonbgtsPXSjeTiKNPU2sGfv39K9obZXKeaGcaRPcxSoCazK4yTVP9ScMi5P8hVzssXe+NR
IyxN6kaEdbmWXY4ydhY6UtDa2UkdBxeVRHOkuGt8bwe0VvMu9OxaePmc79A1rpjV69CrUwRZDxRl
+j8vhy5SIUGGT6OXUEH/yvIl3TozumG+DxWB5mXrLprxT64Nn6RevMfs7d8RYUqhE49Mj2ppAg++
T3LPnj/eX5OrSPPth8FjAR5lcajAXf6wGAAyM5siehm6A1IIqJN7mpm8NNUxNx4s+m5pWYjKjwXW
nkgvC1TQ1OrjapKA4YuvFGcFhmCffk6rg+N87NujmpaHejqn6QDK13pJ/Wh3+o5vzvV7QWxMRsWL
xVpeqSnAv0m1UK35zdJxhlvKSBQW+gTptNTybJmlq22aOmjavL9a18/xOvAq3cGTT3Fwu1hxqht0
k0YvTqK+jNbozjS24/90yIr44W+HequiodaEGTr323r7/JGv5ooVKTmuhi9NaNu+sNJjpyvLISp/
QDo/3h/rTX7iMsxYB4O2RRAA12FL+IZio0kSSSBesukiXDOL2twNOxp/PFVNlcnNesqsGjp4kytJ
xCF67OTvLQmfaTdenPmpapDOkBdbPWoD7HFXGZTxl9Pm0ZeiqLqdw3T9FRCFwJOJaAF5KdCEzdKA
KiiFvuQ4lVCjpthzjsrwkcLP2ra2cz6ut9rlWBsU11LzuqEfBFPWOV+bf8PRr+bZd+jiPpax/S2V
9OUYy1nyEMlpd77/XW5O1CHug4oJVr+NoZuQ3Q+qkL9I6bMcHc3qOW8T3+n3Sho3gj/IkCuQpcB3
X1uWLlcUALUtnCItXsibvD5CFbP9XOv/AQocFsp++eCO8akpJd+orJ0I9/oVNVANf+s0WPPdrZWR
Zk956GBm/8IvE5/yRleeCiPTPtxfyS36g7iLQ/TMO4puHtLGm4PboFJgWxPeesYQJo8T5RoP+mMN
u2RSEyYna58LMD48d9s23Dldt8Ze1Ue5LrBjoDx1ubg5wkLlJGEFFyKCNuLGojeZF0tIfKD2k6na
h1qrv/39dCF7Ajmxd1Y/j8shG6VXJafXsPPDdzJZ2LPayUq/sc7HrBN0cX65P9513gWBgfIbvQ9c
V4g5X45nq3NVapNRvJQDPcNAEmMcSX5dTWP5vp2qVD05mb20Z6gnmf3r/ti3NtCqFITJHrsXdO9y
bDFXedN1C35+BS1YyywopWl66f/9KCsjke4MLgTY5pejqFjNQFCRsWAVZcFVLCvvnFqZD/dHuRHt
QWSAZUmbF/rnPG2Xw0TFKBeZCIsXilmuZcSeGOk6Gc4y9Os4no6SER0wSYwL+5MU9kFu7wViN2J+
2iZgehJTr3Kk290qW1HBUZoxvoPh7spmKo6NVbzIVvFTNfrwiF5N7GaVxXU0idAr9eWn1Yhz2srz
MUSq/FSK/BVdpcLLyOvclbDmRULtD5ZW6MdE+V8eSqgSwOPk/LBxt+1fzYL7b4Y6yYtwpCOaOu8m
ApKufd+Gez7ot65jCBlruyNyGRSaLz8OrSFqL8tD8aL2YfYFn8PQx4htej/mjs5uMNSd3XDrVJEM
c65QQlFxVr0cz+o1pzQLdrac/3aczIWcURAPjI9ltOer+GaStokAHAd+JRkf6fBV+7eJyh50YonP
jqPRh2xAj0ONFPlsYAT8HNN+7A+C7hy5kNqDU0jcnCh2+hCC0lNqttVR0wrnmWQh9WCEap41JoOf
R630oYgieoeVzj7PjrD8rouNp8hoshNVvHdRU0sHPS3r05hq0aOsjaarimb4rdvYrUuiyj0syRok
HbX2YVY7cuXKso+gYCGdYJnYeW9v3dSEQTTrcsaJhjcfeMghHALBYV8lLb/JH15jOXQVJTuyrz29
i7xZhnR5/8jf3FRUGde2ANQBt3hyIdmh2k5t+ULj81OrzNgvPOtxGVji+/2BrncTtwp3JOkqvXbs
38vdlAmRSBg2YAhKIIOBbaHkvuBAZ4v1rhiW1/ujXcdNPLTIStLyAKKDiMnlaOFCWuqYdfmimf8O
1nlteChatx3/06P8CTLxR7xd74/4RgK+3MIMiRwSNXBIjFgYXA4ZTSIZZQUhfCPGkwZO6SwqN5MS
55dA22VxK7oFyfU0p608YAtI3iP+OO803Jq/ylllfFbRWplda6iX3rUqU+vdWs60h0WU6veqD+tP
Tmw0PyPIBIMvF0VEV5dRGz86TM+OOgy7nQnd+mBwt6FFvNEWtk/OEJUNxKWxfJEELSm17IIfQySa
XzN79Iw+3RNZvPXJSASpjbGE/LW5bqY46jKyt4qauvkw02oaROV8zLHgi0P57GgZXWt7dnzXJ45L
E+IeylI2bSPb1pR5MHE+naPyxUQBqXaOpfmjsatHKuBdHB8c8vH7m+RGpMuAaxMtzQUru249jn+k
VXahJhYUWgxkZUmA3dPu/K2AQf0YjXX4mYYEe/AKLbM/xdCBTeKmHLRzGirUrmJjgpR6//fcnD/a
BBwQ2mXgf1/+nGXJHXKtpuRJyTJPT6mqxeWAzdWQlZTcnOpDpCNWhGOgszPyepdtTwuQKxkERltr
bHo5ck9VQZYzDqg96f5gSl6WnbRY/utMnWUm+KZww9LxrlyOEioTvk3hXL6MypnmcDdPPw6URsZq
8Sx5hLifHUBGdhjT1xHhOihCAKi3wIjZYlaqkw25PC/cPSOyC/o7EuydaPDW4qG8trZz0agLPHo5
raaMnDByVrNbet4r4rEsyHdL5bfOv7bSaSnIU5fdprmxFSoacVT5EmETmUGCb6SPU/gphIIZLTtp
7vUrtDZ8I8GystxJqzdxp4imRpsnjSXT8sMy6ASdvaeVy0Eduj0BtPWbb3cetCBEhUjp1nO4Wbxk
bkXcrPa5UvUURp/k+rOsu3qEIQKhzc/Z/tE5eyJVt7YEJCU2Id28KOBvxqSLsoOuhocqlb/w2FnG
4qdoHRzvn+YbACM97Gi7caTo4iaOvpzaPEwdLR5d9aLENTYFVFnfx2XjhfNrecYv169tw832Iohb
m5FeOI4w3QE8t5srbdBEZi34mL/o1lNdvObGYyvvIQS37qk/x9i8DWAr5RAPeOx26YwO58NS09uL
fjFqWBodZzu78dbO/3O09df8cUmj+tlaWhthaWPkhz5TvdKqXa3+knbibGh7rgi39gZ0FMg1iP/y
NmwOszz2aSoN5FyGAbkiFcR5SEHvFdhunDAamNBCdQhSYG5t5pRPSiOWMqtfIrMsD91iaQ3c5F49
zVORnEvUdnYW8ca0mBMZKx1gNBdse6YWJ83rMu8xJ67q+BhRJ3YRL/lLR01KRJS04HeueYNN1X9z
sCbbTtLZHtoXfVLDd0OP8oxdS5a/c7Bu7Ii1NZieZIQ+GGkzjATrOEMVfXVYANgdX+spfs7kV70d
STrr9zmFZaHND+u/kRQ6aIg1xDhNoHbvVsVwpBrgh7G+A129Ea8ubjKQPxAWMDh+FJ29m2/aoLRp
dMz5ZbD66Xs+Z0nq1Sndof4469VZNFoiez2VhdTXkkzyh9QwT7pGj5Ov9EVjuLjlWj8zuAQ/xRzi
QhA1QnXZhW3nzemsf0AdqYVE3jrxIcQZxDroIh4nr2k7mIGz0QgY7Gig/pJ6VY+OEg24pkff/fg7
7e1pOuZmOPYfq9IU47mt20xzG+RYOtcaHTU5RNawoollmPHHaDbhH9RoiO58ufXKu1ojYC8Qczb9
leuNmjn16NSxSRTbaA9mUT+EcgFw3o3yQwkL0LMWYc1uEsed6nYtkgqDI6+mUmPybFdNviNHcR0A
8mqv7SJQVCCiAWVc3i0YrZCLwlJ54TMJt8q1h6oQvuaclFxDjTN6RIv3uNCNE2Xph2UMdwKiq8v6
bXgAKNJLyJdb3dakzBW7t3LzZeyiY9mYCnlK4sVhlexEulc39joQqMHq5UbxbtuL3TRpnw5Lbb5U
dgl5BAmNvCWDKNxW0Kgsnsdw54zuDLhVoXIaR4MWVZkvUPHdHnlCB4nTrvYVQ3et7LfkfNnZWWtM
stlZPOhw22Ee89huK1eJbcVilDl98IOHAzdV9aQl+n9LD/G+iHN8wpJq0V+7Bkr5UGrVsR5H8ySt
LiP3f8mtbwpBmI/KXcg4my1VFLE+YHED+apV/N456coBAG3ne94eBGYLH5WgdhtaEKAVJhp55ouA
CNhRJKWszr2/c1z3RtlkBYUDZBOFJaN0jwKg0SpPurETAF5vFLY+4DS1RvAO/nh5AtGrpB++0jXs
iQufZi1VOYfZA1JNnoY3eWLv7Mu3KsnlPuGkwf+nsrGehi3wEcu4g7RGqr8QQhUevNkFod3ZkA9F
8kHN3s/6d1n9IgMby3rpCXCrdpiP+IsGkU5/R773Yt6a/h8/Z5sSCTOatKjj52jasx6iWmg+C+eL
UI9T+jSWO3WP64gUFhJBB0yEVb2f1b5cbPZ+llqGZGHMKpvPU1ZablRDHwyJ5o6wM9sXtYh4C3hS
PgxGPXsNXrTH++fjKhLhN+D3gi4ElTn0uTbAjKrFGUxKy3rJeR+pPvlZ8e3vRwCV5w2Gaoai0brm
fwSM9qrM4yyd/VLLku5lHHZfzus9s4sbXw6IAjomeAySM9srtau6vsLokCu1H4+S9hvC7LOUBPqD
muQ+afpfXysgIlQ14H7AZNO2EiVDgkfgIGUsmy0/Giqwdok1oF6Ze+aH14eeyhuJy/8j7bx6HGeO
NfyLCDCHW1JhNEHU7my+ITYy58xffx7uAc4ZkYKItQ3D/mADU+pmh+qqN/CfIE3BnF7PHiachSSj
0Y5bZPeU1U1Iiz98J3nWxk5cpcBg5d/GWW58uaZ5IBIn7ifbRKoiDj8B3t0X/b9f8nMkUCs0BPin
v22WN+shZImb3ayrknEoHMy2VmzR9xO7Bbu78xJPOHXN5D2gsYpQkzcIh7bNNI6fzNzfX5grojvP
aRXLLt4XmjIn4YvEVUQ3TzB8D2/FUbB7LJ7S9FMg77NU/eDBByyPxrQri8GNtOy1GIYP9OxmgGgS
lxu/ZFXdmwlCXJZz6sEhuCQR6H4JgrSWrTNvFHq8UlafysToH0Yli/ck3h3sQE86lI1vnLxRlk73
J+JWeJi6CJnyRRTKDNdrLNDLIrIywgu9hUKkX+8KgzQwiwwcfq3ThHaynuHOqG0Me/Vw4GlCf5m2
JC6XFBsW51/ETQPeX2vP6uh64ReNKls4/Tazk6dtvAbWI1QpOCGmARwMSZYlGM0bhRiFn2o4TxZy
l0KLz8HgCN5naoZlr1LMExy0bTfu6/WWIuiMZsIsCkfbJath7JWg13x5OEvaezBUXKeocF8yfdzI
Pm5MI4+7ORY0ulm5/frz1a2IbU1gDOcSVhn6InZrZhCDwWZLr1JYbmQI84FzfWOrEMrgLc6AUFbN
fKG82b6FL7a110fjGS7Ic0+DvhCwaMm2RIdvDYqyF9QJjHrXT4HBjCqBrtZ4rmuYqf0lCIBJZ3aD
Cu2/04Lnp+LbYIvDrzXBumNhMJ6NKWAhOGJe7SzRf1GS9E+mfq/q504onvPiIRQ2vt2t2eS+mvnx
M/hsSUQUBVHtvLgZz4F+Cg3hlMW2DqDk/v6+OZdvgiz22ZTlsBDFcjxT+Dsaamgn/fjUPvvBfhK2
vtuNRY9hAf+mlIJ6yFIdbYBCZhlxNZ2VCMhl+FWpZUcUfxjKxn11I3mCE88Fgvo+4Bu6/tfrsDJY
4ZneTmehAt1kHM0vYgN1aJeTHiK0u8+SjSt/3f9HWvZtxMUxGfdyDP+fiEY7HUw1f99eJoSWHEoZ
OGQO+TPG8w/ZYMvdfxSZdgA1c94x7L7rsUZxNei6309nzfWydF8Vx5T3+YGCpR5/r96B/6mn9+m/
Vurn/haEMCDGcGRXlxLKwP1YStj4RBGFvlDYx0X878cyVB1KvtDDyTGXDR9pjOLQkHKRJrqy14SC
5A2b1bBqag7ncF+P4Vmpoaer4saOuLFKIUBw1ZG8gf9e4hIkenfSqFTi2ejaS5c/ZOmpNn/Eavv1
/s5b3zt/naVgQM0rFXHi6w8HoKkaq8iXzkgR1s2zVXR2WuARuhvlzskkZW/Uv+5HvLEvYPApCjr1
LFc4EMtX4qQmjRTr0hkRHHVK7aiWHDn60ydIpWRPevsYd/0J7cvLRtx5KNf3wswcBKxPLWlWIlus
UUVrTbJfTTpnz4L5MKkSZTU04cefSP7C+2qy11LP9pLxzznEHJarCNgHJfZlgT1KWrZNa0rnqIbh
Hz/FwrcGV8bQDYWNd8z6hXEdaXHNdoXcSNFg8C2byG6/i/4HWfyUlfEuePQQQNuYzvn4Wk8nDWYU
mHgdiotXk9gZDeKqjKse95NrcWhDzfc0/M8iCbE1D8WRXz4n3v2wt8bIfNFmogGkkhxfr9fQQuJG
UzP5bBowmaxD0FwM/Pw8pw2/C+LGhN5aqixROmizTDlSBPPl+CaVqMQwniIzl88pWNa+34W1jfcx
Uk37tLTD8kXoYjvB2+P+GNd7f2a5zuIQlDcUTtPrqEUT6OMUJfK5FF9AcLVxvc/GD37bb1ztN+aS
OPPwZnQ+2dJ1nNJLlLDUK/k8FLVj5t8DjJKisABDg7ucpT2iBX9/YCufFd4xVxEXXy/Jhm7SjJqv
l8d2nKBHnttZ94X2uKA45VAeO2Gn1hamZYbNe90WAgvQ+C7nH5vhZ62VT551bFK7LzGTYJnVoXHM
fP2YyIajKaDdt0BbN1cAWC2Oi1m/i1V3PUd5lMqt3pbyuRAOkRfbclTtsgNQT6lEQK60PQNy65Zk
4o0yM7IBZA28dDgqAThcRw1GqaA33bHuAu0X5inOYIV7UdkVPAzEX2TsCBtXdmugm5taD/c/0vy3
F/uaK4HVTpEb6PCSNCZpVT+1VSuTH5kaehB1fpi8JD7cj3Lj3sGHhlwBqRkEEqzFvdNX5WSmgcdK
iLJXb5jO5aQ4edjuBD2DECzyORVqWvXGYXxrZmftTR7WAJn4nIvvqQdVXwnUu8559xMFuJ4Io4A7
rq0Mu9G0cQJWfteCvLs/2pthZ/GQv9uMvv8iwQ26Ui7qSqCKCNodO/NaGHeDntrmcNKlL0VcfNSF
gxw+o+r1z0kSmpFvIi9u2xxwcmzEvnbOh7KC9dqTuTRYo9wf4K3PyTUAPx7rGQz7FtOqJKGSRV6g
nSOPPloMXbX5M5YnAcVmv+v2/bsyMo73Q97amjStZ5EmsIfwKhb5tThp9HrYsme/tsV9M77KyPuV
0bHPP4qJcein2JY2coj13iCPJ5mbi2qzrN9iMke4vwIC89M5kSNl37ahfqoFozrdH9mtKHSUSY1m
Ta3VDhwDdVLyoJjO8kRCO4b41SCX+6+uF+QjXKO8XikRgpxeZn6VhyZ1XJbTWRem9GCGKK+YgxJu
nCbru+w6ymLh56ml07LmYdBhYvpsYNqyx4euQS7VFE6Wp/Ybc3cjHvcmr396vZCmlrC3wZrkxItj
6exFiv4t16zxIHUm6YHmBZUNNmDLcHv9PiaP/Ssg978Z7eIgm33JKt4hJF00u4Eve00A8wq5LCEv
m25jm83b6PpsRqsYE2jwUDLbbFnUDbIBvBeGWucqFW1j9O1gGLmS3mv+78l8UqKNLbaezOtwi109
lEKfWiA8ASpFjpaMDhvOwbe3+veK63Wg+Xh5k2fJ1I/VxhcNQCj5Tyx8n4MwmuxWtmUjsAXjSRC0
WaGzdVXva48zzP39Nmcdq1mdq5rwzXlqLeUrDLPQrZg895xCpP01+if9a5H8jtHmuh9nva/B/8+0
ilkuGG3UxSiTOgxKAYO581T5P1KQ51x0Xrpxw63XI0HgfNHR5L1K2e16KiVszgYzT82zlaShAzyP
MdExAnTf9P/JeN6EWmRzepqZeoH8Ck0gM7MNtcj24YDk538wa2+iLBZh709Rl48MyPTSQ9NMePFt
6QrdWgBv52zxYVBTrrPO58Okxi4TisxJ6ee1xgdTT1AjiT7eH9CtXfUm2rKoP4tg5LrHtElaUh+s
1mt3/tS8jpb/HFfjtLEe/v655eqmhMGjCdW5uYB+vSDUqa7CTinN8zhmOxmxK6+pX2pL2ouRuZu6
R6tpjxiznVS5dcTHeEzssJWOUt5+syLvS/E+7ozfVuzZynRUJB4/FPyDWHJTRbdHb2cg9MMqOI5A
6nPV7uKOlPT9/Qlbf555HcsUYEgsuBEXd8hUhcj6golBkGyYQMBxt8u7Ztip3ilTza0z9kYVzcRX
mG1KBZni/5K3rg5JgXN1rJB8f46sB6ioaY5niGAHFRqEYTs63tD8UYRLkMp2mwr/zAyHrzdrMJLU
kGqAcbz+YLUwA0eFQjl3iPrt6HQpthqJWwiPG+kTuGmTWOQOs0jxIpfxS0GA/RLq51Ip7KzGiXHP
m8/4hDle9aF3s6DaOGbX657iPxpKJnIGqNb+JZG8OeStHN6G71UAHToUuAWz/FykFJ3E+KtQWt1G
2rsmpQKu5WkB/Zz+GbO4ODbUNkZGJtRBDsXyvswm+nNydgS+wfvWkn8AgYrwYTWhq3bJKfXYF00T
H7Xi9+CFJ0UuFBQTkupRlbrxcay0H/eX9A1YAdhfbADIvMDAkU9ef2SzlaDGeIFx9k3pqRf056rx
XqFS27n1SeYZhFHsTq/bB69ODshBpuqzpjzWkrmXOlfewoD+zVuvz4j518wUPHCsc6//+tf0wtBb
nkezWP40kFiYcKK/WmjUOpC4tPZH+FPqHetitA/3Z2G1sREMA1zBfHO7ohWxOHdbPZZrFHSs89Rl
+zH4gt+uI+QXY/qAyuj9UPPnvhrhHIpyMRrwdHTppl6PEHCymmZRY4Gb0Pd1/or8ty3gzZqgh5R/
Ud/fj7Za6otoi0tYkTq/4Dy1zpn+pxlrG+YU7N+vs1ng/UCr255A+KBBX5s5qqyk62FJlT4KiRV4
50Qf7ZKLUQ6+We2WGs+tKNSjaPKDUqQRuvhOYtTiOC1EHkl1hUrETsp+KOnGjlglRxSgZhQyGnGk
Rrx9rkcig0HWxcIXzpqe1rteywVb6eX0dH++1qeeDIeXyob0F9kGAfw6DED5SsgUUTiL1XNEy27U
NLuOv+Hs2DWZrXo7uQCMIW18pvVC5yVist15pgGqXUqpYtkihFqh+C4sRLubfllNbXftD0P6gtXH
Rqz1SqeKT+WQRQ6slm92PcIy6qJYyKbA7bPfQyh9MNsXMW53IDOQwlJ3/Zbt30oBmquKsh7NNAAn
YGuX92VbBXU14bDhquyptP7eOrHo4lkCIB/i+/TcaD97BL3a9j3IefzWQBILzRPSNcdwbjZ8wSPB
KFA2tRLHr6jFb+k93Jh8IDCUCeY7nVfTYjNO46R7VtiHruk9x4VPmUXDU/p34X3Bi2sjJV6p9TEZ
1AlZV7A8WcZLKgSI3r730Nx2s+41yr56/cdpfB61zvb0et9Lx0n7VQp2SBYLOTH7mVWujJSZ+rkr
FJRLJtFWUIxvZqytv4XOW+8wcgrW/SxjyCmnLhaGiP3yOKZK5Eoh0Lk6o/6aDJ61ccuvBI6ZAZY4
m5l6OXDDZcV0Gj3KhZDUXU32bfjUu0SMT/NbpECHyRcuTV6e2kLcGZ+9Ibd5j8sBLWUwV6lPAyj5
DDfOEchSx2I/RofmL7BvQJ5D26Xh1r6cD67rWwFs2Sy4/de8Xl7iSkDweEYwirHbBk6dvap5dShn
8WX9Ryv3D16KN8PGAXRjMYLF4jlD+4Ku3hLnGmSylEyGGbuV9RhUH6T2EvqPTf0MQHPjHFjnsXQP
5n/BAMSfjcvv+iAI/LREINPL3CDvDkDo7DAe7YqR9rJmF37l8hRlGXq7ePwkedlLOXT/PFjmFiIs
jQwQfCCKr39BG8ZG0XuldhYEywnHcY/wS0LVQpKTo7nRgl5PLJKHc9cETP2cXS4SKl8f40o2Q+6P
TGsOYSoE9jho8rOXS6D61Vp11XZTzft2UATWkC6nAb1yXUyCKQ3NWDiHhYR2txr0ppNZvrSfElCg
4ljXTgO0/dP9S2x9woNqoWJHS5rtvNphUq53UiEPAnUEs5qcrAg1HddeBHM44fPas+vRs+jBhWIt
7gFwpFsGczeW1l/dZvr8s4wd6v/XH5YqR6pK/cQv8Pwgt4cEhj4gsOA5o8DsdBkbtUvSbCcghWhn
aYyOi149kH7JR61BXOf+fKzTExPsElYHWCvQzFqm+vgk43FriokbiIO0zwR5cIhJY7lotzpYN0JR
eoMq9dfE11zi/7OeOmkVWLFbD4qyi2dY1lBBeyiHcUtvaq2lwJhQHQF0h9Yxh+q8+N68l3IBfFbY
RqlbYPbUwC8wyxqxwMrpnnRyFc4NefjIPn7mEOnGXVYZD02SHov6YGi5XVXDYUzLHzUMMnljr63f
C7OAPbkFIkogg1YzLildEgRNmrqiZ+HzyFUvHbsx3XkFmOhvUtU6hnZQsBlqjo3xlKTCP39xRJTM
mZqEXQPny2Kzc7qqjZwbqeuJj2qmsueSXbrVYFhtbsDGaO+hZ2DOBp5/U8k38++rLfJBOFWQ16iP
gSo7bf3OQqKg1Vz6mIf7a3idmC6iLYakqULb+qOfu5PZncyyt0XvVAy7jxHyeYgZaGdZ2coU/wq5
XF1/c0wEO3gOzdvGWMQkHas7a6hyt0a5wA6kLt9HcvYOztH3Sh3rA5dV+BR1Ieq8bTrulLGOHiED
I74pWvmu8CLhe5AJW93PW/NOLRaVFPSJgPgs7i2/U8Zm7Mbcpf/CKgoNCINNZ4B/jb4FfVLuJ3Vb
YU1mMy2ngq4BmnyUXUjSF0ErM9LrvtZzN+txU9BqVT75KrzBsk99CiK1/2D6PreXIAg7PU69Jwxa
v+aSUZ76sjH/bCyGeeJXv4ZfgZcx9nJAVq63fiGidmuUau4OU/5QSrrtv6vGYld3Ne7UoR3rj62F
BcgOm5f7kW/O/fxQgcQv4lOxONitcIRtPvmFK7bNx7odo71XQk2WtUk9RploIHg3ZT/ux1ydqTOo
n5N7vr0pDi2Pb00AAiVMU+6GFPpAxkcYcxWt4FTA8vf3Q61S4DkU/UJQVSRhvAau51WfxpqkRypc
w/umyB916+P9vz+vksV3g0cwQ6V5g9HSmIf65sjoJQwoEkspXM1yDfOUd7smdob6/fgqaDuceu9H
u/GxrqLp19FCedL7JDEKV01eNYyDtXfBdz/9gHPL/TirfIOH5PxiQK3+f//7Ok6JU0msmWOBPPdu
RHaw/1Nyy4v+K/JmTjyUu/vhbnykq3CLxW9awkjiQrgJy7LoQ7vVxL31kcArASCAdknisCh8WoJp
ZiFFTzeRK1uoP+jjY+z98cqTVDo6BoQdXPJ/HxGuBahpQf9A62oRUaZIA3GBD2VmT4Hg71VcS/67
CPOcvll4dSAiPGMSAWaCsE9jH+2SkTLi/SjzgloubzpkOoKuXIjUGK6j6FEyWnGYl66vHwIkaZN3
cprZg7GBfby1AN6GWUxXh6RNXtdzGGwMm+wxkB/uj+NWAGDoYH8RSMBFcF7wb2ZraPSxIIMtXdOs
HSl9ybaTtxv3ySwrj8ElzwJACIu9mWB1pVF4qFyjfUQXvFVt/dTvYnI2xTiI4UWSH/DEHvbDg1V/
DAN1jw95bPdO1e406UC1Nd3i0t74eFe/aLmtsqhM68Go3EFoHsRYnBeInQV/OnGrKHnjXCItm5Mn
iKMzaeN6eqO0bVBxNFCB7kdH7P7o5lNI+iBFPirr7+5/yvlvLZYkvBBeQfQVkCVauiMMop6URVo0
bou+pENpBwvbOkoekojG57+HYslgGQnPnx7G4vLo9Y5SflA37tRLjoqbaMQ7bzzeD3LjK8ECnRMf
WnVsscXSJO5oTkbTuClakXEKET2Ovxv5+Fj2xcZdv37FzQUqa1bcpzhA2WqR/kV9zamEhrSLp8ST
VB9Hg6WpvirGqxHrTqpGhxhVTE9QH2pBPwbJlrTheqxQ+yiGQqIAiYW81PU6UVFqRKa7rF1+CCC6
34n8wRN2A2ae9+d0vUZ4pgCn+6uGxoJcrEc0tMMIN7zalQSEpLMcfUr5KORbBZf1NQmchgFRbJld
KJfadw06y3LWTY2bqZHdSx/y6IQZ96ig7jxmTqme7o/qRjgKDjitAILlX8vmydAoStPHSkPapH8S
2gPImq52xPZD5UyluNU/ufE+QRPn/8Mt6ysSSolocY+Nq2c/x6jDmvqpKr9KmA15uzA0T5Gn2k30
6/4Yb3w5nLf+SthQaIBIcb1CvDip0goPNDfEeEvtnubHrFdsLI/1cTULULDVqKhQHF3mn1KSFsWY
e42bFHAxYS73VFC8DJDpO88oNs6rG2t+Fv3G8IdWKO/Hxf5uOgpFZti37hhlvybI+xHYjGqSsLzc
yuVvTB4IshncRR+bsc0/5c0tJ/ViVDSK2LqN+tHyyx+TFX8b/H/vHfJGoydPJYpnJBWRRZhW0/GH
j8rW7aMXL3I1xX+ttL0gPOrVH72HLO1T2Lekh2jCp1TJ32f+w/1FsmZJzr8AbhlSYJA10S24Hugk
eqgOtnnrWmaC9Jrdi4od+E9yfvC0yzTtpiRzcKgYA2QHLw0v3cJ63sIQ3diNV79hXmRvJluWc2+c
hq5l81MQaZ5bJXk2cZ+t0R/EiOvrJG6Jgt/6vPTkeLLSQWX/L07vvJXrHmRd68rjQzD+zorALvLD
xtTOR/D19crUvgmyyPi6DBVRMx5aN+mfOgM0jOQMGvRb8b0yHBP/VOmfw9f7MeevtQoJQIo1RfN+
lTnlMnbdKcpfLNvQUfAPwn4k++xpW0XMm3GQc0O5hzc/sKzrLzbpVpAmutK6YWR97zF5MQPhRxp9
HtUtzv6Ni5ZZ1PEgR+qGNbosV01dJE1iQSgryp/D+KVps30Js5PC5a5PjH0/0fxpe1vqPGQmho9i
Vm+4M68z3utfsPiOQj1UeojNkpt01SWSm49asDWfN9fjm0Eu5rONTKvPaHq7KL/uaymwre5Z1f/L
ccw/4s02U7wgzP1W5fiUs10n7Y1+axjrsut8mqDLA/oerBG8y+sQbR+KGHpZ82mifkjKl9CHruqE
gVM0j5RsTlqiP2ahowJvBvJ8jk3t2dd9Wxvqk1jQWFE7WxVGW8Nkxew3Xkbrp+v1b1vcHknJfdib
DL/cY1LMc+Kd/k6KP0KDsAf9MlbyRo5xc+UC2uGJhLkXwmfzunoz30Edt7Ui+J3bNu/Fkc6kFb54
4dwil1+m4X1GwWaaipdUrI+VJj7gd75Fo7y1TblaQKcAz+Q+WySJOkIMoy5PvSv0lY0VaC33tlL9
VLeki28t31m7Hv1kcMOYNV+PNKuhL8eW1HOB8SwqTsWPqRzt+0fbrUsCcxa4tLC8Z1GN6xgKQsOV
bESDW07lPhKfDXk/NJdh8HbFsN9yAbu1VmD3wB4ha6OmudjyqdUKnqyngyvEndMH0VGDZsMhUzbZ
UxcZdolkozju7o/wVi71NujiEKgE+iBJGg9kib+D+GAYNLW/6PmJhPF+oHWb+S+KBxX/Gc4Bamnx
vfoOectcJ5KR+87sWJqZ1UMrNh9gwe28+Ieafc0auwxrN4TBgqXcUZe+FuH3XOi+6aF5nFBU0Kts
P0iJUyjeocRxoH1tSpSnxfR4/8eu0V78WCDpVDhnFRmg/dcfXtKCANFrvkUqPrT5Tv+C5Ys/7K0x
cdLkR7NPf4ZQ2X4jIDF4P4PS7jaeevPfX9ypV/EXxyaCdENN15+1EMmn0hBezSHfysLmxbuKAVFW
5IiiBrqseBhVKCVaWQ7uNAQ7HIe+mcpZ15qXNHeDybRrYNt5+wfU296YtK0JnhfzMjgKjXPHAIwX
7/PrCU5arVUVrx/dpLV6RzbHBxFHJAhhivdBCLsfooIcgN8Ix7CUy30gYubWGtFumKR+Yx5u7HEN
mjwfnCoZPZX5PHtzYnYCCXGTRvwSVfxa5r9Fq73gAub0AgD2b6K1hXO8cW4BN6FNQoGRh+Dy9YIa
mab2TTe6slE4kj88qMW+M3pnCBJ7ClAp8h/BVozF91T9XJWWW31vfe8xibZUF26ucbiKaI1S+Gbo
i3vTzGoz8etpdJvMjdCxaANbVp6M7mga+7E5dIZ1LGD1Iwd4mqk5YngQEYqSfmeav7Hab91acEBo
3NE7QdpdXBx9HT6afiuOo1vnT23hRL+LndXZE8iXs9ztjZfJ/GL4G0zxm0HhI1HtA2EGqnOxxzxh
GlFoSSe3wGZpwAksaBGuRnZ9orQHusWk5CDbsT/ZBU6GnmFtPtHXVyU4Snry4G/QjSGFvl56epgP
laEpk1tGnxEZeq6/M0VPZWSVTtmX6DAXjiA6WGyBeq2EB7+tbcn/1WXZryD+cf/EWx84KKZQUUKC
iO8A8+X6p5jKiOWLLE5uO4Bn0svpBEH4n+VLaBIC44OZCZmb63Rx2QRdrylVU4muFvlObsg2DPI/
Sffh34cCl4gZBT7FTTpv+Dcb2oxw6tGEUnSxgH3qZSO0ldTcqArcqK7AK+P9zHsEYLS1XLFCBboE
0oHoBu2jN+DS+xgKL010TrzansipFKwuA3WLd3PrK/31Nef4oP22FPmUiwg9a4+oOLiMNko38R4v
6y0gw61liZYSbFLg2LMKzPUEBrGhJZwZopvz96vYO4JseMU673sRhPt//1ZvQy1WxGRlidgkmuhK
6rTvxhdUP53/LsJij5k4jSllqRJBHEFdlLltKclG1r0+0nn4/sUQUmVmzS1S3iAKZaPSUnHuUsb4
UIiYuErTPw+Eh73KgxQVBpqiy1aoEdSdRBTZ9dETbapjgiHX/alaD4M/zZVMXYguG5CZ6+9u1YJQ
R3WiuCI2mlFS7Xsw7Skt7Pth1suLpIO3ydzL4bBfvteGikJX3kyqO2K6GounZgrtSXsM46026I1A
bE4wyjNjkgx+ccEZQip3fSypbtaUh0gPL4Vn/lFqcK9N+vn+mNYbE3VDWq5A2mZQ7bLVwFMnS5H7
NVwuFTsQvxWcbPcjrBnJM24L/Ba1dxoniGBef51mVLVsanLTNRRnSJ+bcnxXexLHaG/ZddRmAFaF
71rY14BEXyx0rzd+wHo26YZyJADNnXfssnwdAvwfJjW03KB+aVsRVdoXvcLjIdzAKm3EWbKthrHz
66ALLFcIIscLI7sDlyRbpy75cX9G14nfPCB8ZJhNelHLRGwYRbkau9hyC+tllB95U9seulpt9l3y
pRMUrPf3460ZLvPymN+qAErBsxuLL5jrWhZDKRdcLWhUrKAeaulRzPtLZYrQkjoH6jcKGbCkXqzp
3ZQEdi38KnqFOx++NHCfcCMDujEBdNVnu0cIsTS7Fxelgk7d3OkJLkYu7Cbhe9wqD5VQ7kMPgd4e
KMQmDGz1bQkEK2G2naMPQs/leg2bWo/Hsl/OorGv1ogQr+BXza4zhD89Jn73p/t2rPmMIavnA8vX
sZqqrdLA7PVza2rjY1jXH80a14mqrIxDpCnJ4X64+TC5etDMpGLUnMDZkdKRyF6Hqwr8jppKQ1Wx
2xUt0pT6sau6V1X3PuldvBVtVSuYuTEznpSuBAgccXG0+UWhNjU86XNrfNGNz13pP+EW0uCyneGh
y0niqO3WhK5HSEwVIX/eLDiDLulg2HvnVBIgXVbdhChW2VxIvo5V55V2moyao1kA1O9P6nrLzONk
18zgdCrmy3O1jzOpaOPGPJcVenDEfMgNvT7mvig90Kh8Uloveg5ioTnGefY157XsIISCd2Uw6a+5
VWIvUl9ofHuup2PoXXabAhWrS3O2UeRumb87yjrL/q/R49oN/9s8RwLu3imiGH6bQpRLXzemYk6F
rhcYgRD/I/Xj+IDQeL3AUkHqMNPxUXR8YbyfpuaIeF2HM1PzETitHb4qf8YT5TAVP9X7oVeXG0Oc
lT94m8H2gRN4HbmuLDXo2gIxxyjpD1IF6QHGgLmRRK3BjYThFUj+RGLNdC7SD83yC69KVOtsiJX+
bfRbzn4pUK0vhjzVP8om5dAce9/6MsGRLO3WC2PfFjhrisMw9nBj2zAwkodgyrtjWpn9lh7srWlA
iBmrNjRnaeHM///bd4Vfi2k7S4RXkz89o6Ge24E89huTfWsasMWeMY2At6hnL6ZBz2FC1rLnnUEV
FE8T2bFlS1VMkxhPIluf9PwYG6O5V+NeO0sKkLVML3yn6dN2L5iRsS9aOcG0K95SH1qdOWCIZlW8
uTA1K4YsTri6HIpYjOLUTWU5eaeGgXT0vaR55/lS7QQhPAlQxahImeUIphtu5v1VuNpof8PjmjP7
lQADW05/0IZiWwRAmI3U2mWdGO7jyQupx5X/jLzROW1MMjmNlpaMxPD1lx7LMEGMwgwuiAz3v5KU
hLsLpephrBMR6G3Qfr8/tPVrkoDz5M5Ix/ldt7iJYz3T2iT0w4te/1SHDz1eXUg8HcKPhYzwf1Ae
PMER1C0ljNUNiXUWRxaLDAApJ+xipfkBhgBlbIaXTFExayxl/1BNjbqP9bqwwzHbcp1b5RuLeIsb
uceZoOBdyyiNp7J/j79NDG5Vo7zopIjz35/T+VC6Oi659udEg7wOKg0uftffUJBwD2lhNV1SjUJO
hr9S1MGQVbUfyGj9iPGf3kgAbswmuRSKg7Pm5rxsrgPKraoKZZskFyV8liY816bLx7He4prfWipX
YRa7UCprFanoNEG+1D8C5TYy/0nyw2Me73PfcxKaeK1iPhSSufH+XG1/JvTt+Obxvzn+kHZPBiMW
4ouIO6A2PEWJWw6IqFzoW9hIY+q4x/77J3wbcXHv9ELcqOyK5FKNZ8GqdrjB+C9CcagwC7wf6ca3
owqKFSBlYINX3GJSDQEbDzmU04uKEfLUhcc0/KSk/XmSt3xhbnw/TndUpWYOOcnNkllqVpHVTHKc
X8bcQLZCc5jHcHDQaI/SCIlqJ8sbW4tAst8f4rrcCRx4Nuj7y9olYVl8v77KQ7k3JtjadfOtHJxx
smtKvdZBDvZNepKS0q7EoxQmD/qmkMp6fq9jL76klTQIQYgSsYfXAIWYJHtIW/wVP2+McYV++DtG
LMAox9BlWkocZlHemFFc5hdButR4qOa1fxy858h6wv+Cah30xosm/LwfdX2szYP7v6B/v/ibjZHO
L9amrfOL1Ag7IbbYHKqTVidJRFx4qhxMWb7ej7jeitcRFwd3FQyRL04Ms6vf+WKyk6aXrD6U4S7s
z9g5AF493g+4untJRuiss2Tnwi1M2eu936RF1nEx55dK1J1OEna+KT+k2YYO9LrEMec8fDscL6hx
gA66DuP5Q8abMSgvgocrE6XibtfjDmMrSq3sm5L/rR5icZcP+MgkypB+Bt+cOrVvFKf7472xXukI
wcKErPQ3s7/+IdnohVydWnEJ1Z5Hw2zd8gh2FqXMLcbljZnliUr/Df1A+oxLzFde0OiiVlNc8na0
M3G44M1uR0Bx7w9onrnr25BbiYo7NTeSYxpu1wOy1DTWpi4tL2aWdIcyENHra6ctQ7Qb6xKiBk0t
5DsoFC2j1MFUxlU4lhfafgfN6x/hWr6LnoRw/CoJ5vcxmY6lv7EXbp1rV0HnH/Vm+wW9P7a5WZeX
UchPcfSprCiVVI+p0NlZNdiG1gJEPA2FkwnCR78KL/dn9tYHhJwym7TQvsIs4jp8JxtDkHZSefEa
Dbfkxum6dt8I+e4/CDM/9KmX0lpYnt7eRGHFKtTyEgg0xEq1xC7XPIyF/ut+nBuHGaDA/4+zOKnN
INR6+sXlRTNOclnB5vogZShXPueJC7FsAx4z/7XlsjRnfY+ZqQK+f/Ht/LZN40CrqstQZ807NY/0
T20eWw69HQTSc7nYR1L076agpGh0vdltMCPW+gdGQv2tVNPqokXBA9a4GV0/TfpJwS1W3iMvQZLf
TtlRSLYkfG5MLrKHNL8AeNCfWnZcJVq8ZgGt/zJpOaYQ5ocO99PdkMXvNNgtYWMajiXQr7r/Sdd7
f64YywSF9MxDfpHcxDRx00So68toVHScpST4VOt69O5+lBuJzez5QnKj8USmnri4I7IyFYUwVRlc
OsYPdTDqj1pphTsFE3O45GL9Pi/74VMktOau1FvhEPMIe9j4EfPNd72g+BEUKTAtQAqVdsn1btRj
s4kTyaovSlXKNkZuFH4q67uEqtppGkGGGd1MgPW01MmTNt/jWW1REoz+mbAy1zEokfGko2AP5OX6
d+Q1ip283OtLy3N4T/O9eZiitNy4lm992bdRFnlAZ1Z0MkIqXChx9Xvyd1RDxrrZ35/U9Sadx8LF
O6vwQ3BcRPGgdtVhypxKbfmkNF6EFoH+M5KDo+/7mhPo7QZEYn2kEpAtSsj/4ey8euPGgm39iwgw
h1eyo5JFWXJ6ITwOzDnz15+Pwr04ajbRhA8wwAzGgKu5Q+0Kq9YChMl9uVw8uQxTRbAwqIkjQm2B
9EuWPMTI/WpLaPD6nSc51OkQzcO0c8/40hJlNoOhkKp5rqvf3fBFaX+W6VvlbfjUlQW8sLJIRTPK
j4NS5s0z9SOImuGutgN0l6DLgY8sU2MQ15mxNXG9PBuEI3QK54Y74hqwKyw+bayYobBarXoGd9A7
RVFWVGkDdSMpvArZlmYW3yY3RTYNpQlG1URoUGaaH5Gv/o/XMYNau0bwZxzrMyDy/B/PyNLu4tmd
+mJIqFdWz5b+pY+Ozfg2RF9un/vZV3z0Je8m5jUkEqXevXRovkq7MKn9+tmIf8g1SnrA8RCW24MU
h9IQ4Lqq2YhQbXjr5WGRwTfjN+hbUrmYi/uXR3JEgMLzPIrrYWJrv7I+OEemvitRtNRVayN2uYLO
Lo0t3GWRBHKQ+lLzbCVUNA5ipoqlXWejeFd1kP4jTh+Pd8OAezip2WDoe0HO6sBp2gq2J83QvPCI
PnE3j8sVcnLyytownSQOGY/QQ+S/dkVXi9NJ1hPgEEqh14lTTt309/ZGLW8xXwGCbVYooIoF7nVe
0g8RIGmXrzfJ1D0rYxcdBZoAx3gM7gHYRydvrLKtR2Zli+abxVtHZYm+8uLMh0XeK2mS9M+MhsiP
YdoIb/WYGmc97BHuFLqa+11MMdidunOUuBB2RaHAXqZHnUNbTHbyST5FRSE5miDI5whjxD5pvfU7
l9kw6zJT+iAJO2MS8KWX6+ILozogLtI/R61n2bqc32tWVX9H8bJ6QL9asQdqVvtSz8MzQHjproIo
eQPZdX2HZpDM3PQEJcMzt/BCWZ8pRZ7L/XPYq/0dNYgngdnNb2pVNPtQGPJPbei9Gb7yJBXdFi/k
e0Pq8gLPjQRcLzVV0solejeRxyRB/mR4jny5/FQl3nDQZGWkiRBMDkGCeIgVxl1aSegerAmlIz3t
0I4srWKf+kX/M0qi7CluFNmJegGCp0Trye9RnlDQfbbjHt0UtA1xdEVl3CHWUd5HRRc/QaDTO42l
ejYZCTRluac5uji+6OFkHTqx809Cp3+u8rJzmlHcCwRodp82sOFnWb6R9634Z3pyELFBWDcH2Uuc
UubHVRKI4fAcWP+1ubzzR/R5gi/Q+Z/MWH4ePEAr8oFI7DO/8Pa1XLkmF6YXLppWIbzYI0JLmaw9
abH3udKlb4MVP9XdXSz00YbjvApA5+NOA3Ye5aMvCkfm5XGvC9hTBjEZnqUoQh1B3UXQwgHxcxJZ
sXOhcZQmPwsFYAJfPdz+1KumzdL24pyrWdcalZENz50xonJQMlkwybsuObbCz9QzHNnydmPGwLBa
x8c+PBii6YD5VJIthNjaor+nF/CZAY1fxk5WJE4dwsnsd9TaTFiJPMQd0gNj/Ze++8brfx1jwKSE
x2W0nEsOpdzlihujVSt1N3HBIoEOlKdJJ62yqn8/RxAFzUUShQQGsP+lFVMJUsuMzOFZTzW3CxBj
Uhm6+a1azJq/bezjyvLRilHBvuGv8J3zn394SnLDbyA71MfnsClPYaDZlfmlHM8qkwVjL9iSNd1p
tfUpQ8skoPvIt45WYOfGqTZ+ZSBXsyo53v5Jy2AY302mSNYPJpPK2HKNx6HytKIMp2ffU0kP26GG
dy1p7sKRh/i2qevtxBRG5o/n8V6mpxayQko2pdNzPKvChETfey9Xst1tKytBB08R7ohhe5C+ZOGL
Ne60TPDDSnqO/a7ZJ0nYnAtRze3CVPtjPwqyO9K+hVbQ9w9+qRg7vVeNHfxs5k7rpg7lZs94iK08
O/hBWj42eSIdDbE3nKBqUbEJpFZxLajgNiLOd93Sy+eESgWuRaMSCkx8OS7cFQnK52akPI9+uqNk
oO4D5H//qq2tFwfNsKvRiWy0TpjsDXdQ9GTfpvneVXaxVc1bORPzDDHNJsRgoKmf//zDKZ3aXPR1
KVOeG0LRrPiCBFJlbcE9rqOqd7rhGRLIRgGmuDQCHVUX1FGqPFfxGxQth2is90mPBEywFafMF3i5
sExFk3/N+BKQUZeWQgWy60bPlefkuy6cjH15HKNjVh0o/wh3U+70J02y0y1iv5XTTskOOkGgjqAN
lgRCUR+yneGkPVeafjeWo+poWmztbx/2lZ3CY816PTOqAV3ey09T5D5Uh7gynxupq3ZG3CT2WFUP
UxNuKfKtWsJZ0FeC74CY79KSKneJPPiy+RxpQrjTjLDZqa2a7qycmfbbH7WycgyXiSCAoUZhcmTh
9kWlbtIgMsxnoVTRjKb6hL7OsKVlsPpBs9eDZQjE0dKKIdRKUwyC+ZzWSnXuiNdC/G0bfW0gIXZv
f9GVLSLEmU2ZNjEZP5X4y8UzBL9IijCxnmtZzN3Y83PlIMjmwKVmDmdL0PBq/nk+dCD+QVHMUyCg
GS7NhUy6mIVhCETFiW1BcG15PwylR4zr2LeprcTT81ge1LZj4Km0/co78r/2nYDcjb+BtrzaS37K
LGH6TicBCnKxlxLyrGHdJb475gw/T3X1N578LULX90zj4obTeBC5Bkx9AeWC4Pvyg42mzVOGgQJ3
DL9yJ8+a+kn4hl5qVkOckkwHRT1r8WsRPGX+6MjVoy+L94PuVKa1EahdOTV+CKBjFp5oGNzjYqNF
Ka3rCLfmNmp0CsIEfHvVFMyTGZkdh8rGRVmxRvGFf0g+6Ecu5x0ETxISJmwjt+wmmyMOnKnbiWhk
Jvvb53fVEETPRH64YtAxl+uL9yritvIi1zSF+2nqT1Y6/ReZsWP4W+O2V5A8Di8Y8RmMo0AEQnZ1
aUtLE9VkMi1ywyh4Horv6XQUu89tcuyG/zSCE1G3IwnKc0DdE4UScGrUhe0KRcTojy4kz7e//IrZ
8P3nQBRMEY9KK8HL5c/J0lYaa7GL3ZGA4xjWUabYltUXdtEHdxYixC/DgMKebFGqjKScgT0tDs59
p/X3LGXg+Fq9OT149aDhgCWQkvNMz0yUNrubD+8zk0IIgg1q7Hp98oqkzafYbPej2Nnya14pjpIf
M3qJRCydKQYwRE52shWaX2dDMxkNRRGRRgP9vqVqKlSqSdDAiO/m+j1p01MUu2V8DNRzbpxrmWMo
0OgX440k7NqRUh+eqyIM9QFWfG/Wffhy6D98k0w+donZ7HDmNy3+tsEWMGTFac0im9TWgU3xPCwi
yC7wxUoDpOWGkjk4ZSaS6nSmsNs4WrMzWHgtxLHxjDQUZkH2hbMoIkP1NLNPXE9OUbg7VBo126A5
Z9pRETLIG0Yn6RgzzwdbasJdZd53yW9wXrsKRIwqPKZevHHPr5qdnHbqW7zyUBPwX+riy/VAKzSv
AX6XBMlnyzPPXV790vqDllm/yqJzRs+zhRGV7z+I1TTxeLi9JGsLT0A4s/7NfcjlDIog9Jne5UHq
ZgMIRGkYx4Pmw8J228qKN2Ooe8bHoOhB4WpxpaNIzXopbVI37RJHKcPzOL1OafRZSP9P3wPggMlP
oHdUiy4vakfDqgtUneXMciTezo0/bByitQtB3YsZdToofMsiLAulqVfkMEzdCsyyU/f6L29oIWkU
sq3pnbUbD/qMaRcWj5dgGQHGCYiQtiwydzyKsB/0+iEeT4PueuFLKz8L42sp/vtth4MH5AKfB0Bk
SZNnKOaUpgBz3biTNYRWOsG2BOUsym+3D8RVFZFbjlwcTzbkyZK8PBCFlftjrkaZqyqvzRlSaJEi
lvXWtA9R9VLJ5cZnrdz7C3OL8MyrImNKxixzRS1nJH5Uul1bNH/CcUA8tLOqO8X0t1S7V848Nkm8
qfujA7VU7da7WvKkCZuR9Gdqk4OmFo42ueE/gzDxIDB7q9wrggWI75dOzfNSQU3qzPVDp4msg4Si
7huDJxmZq0g6eXvn3jnqFz4Uc/wD3zYNb3PRYfAyM4JkO83dKJn8ByVUw73XxN2zXGfDTpzM+tj7
4rBrfFpHVSGrh7KSZccQdPiR/Xg4qBRMnVxD5KESlPoA4b7CdKpqOUNU6OdyGMSZ2zbYyb2u2VEQ
5fdiWksny+uhEPJRKcj0pj1U+KtDaA3jvijG+FxFRfRQl6Fmd+CW3xJpMhyPRQEA1+PE/SB7idGp
PlYpGntdS4dJKJudL8jBHeXU4k6mpPqpnipopI22Pd5estmFL1dModM6y9STeC+lRCuZ14Y/zN1R
TdOj4knZQUDvxdEMyppDmkiHrjKqNytpt879dbGYs4G8M5E4nfPZkVy6w2CylDpVyYBaZp1Vyekk
+WhO5z50B+0YV9GuFOfnrjh0aXu+/dVr558hCsJk7NJtXpguBHMyyybK3d40Gdz40oWFa8w+eeNt
WXMlH+0sHlBZa+UcZcHc9cqDEr9ln0RVsA3vmznzYnb/NVvUmPPvXu7mR3uL898weuqDuMjdKvxh
di89VKXWXZxQ7eL03F7ClaeGIgoIupnMlv+aH+8PsVeOaCgQEitzSzlUz50ZUu03URHrk+bPbUur
iwi9G9Ua+CKvNDO8Ls2TLOWj1O4hHzTHpDuqRwE0Sb8orX4FKlRvVd/emXiXC0kJmNkLYj64QBcb
J1gdgWcn4CCDnVQgNx7YZvUzVF97ubW1JNr76cnU4oOZO7kX7HoC7sjWTmSldizc+a1DlC2Hu8Z6
GMXkTu9QqNDAFJiv/7401CuI/tmKufl0uQlGO5mhp8W5mzWmU0z6oS7i3UTRXzD7Q+GVe7EMvjAF
s3Gs144ZEymQxhE4Ua1bHDOzTKVAiYrcNQFn113qBNnf0PqlJ6+R9XL7C9f80wdTyxiwLfKsqmQ8
ulYpFf4ZZiUp6R9NHYidMsnVnulxROqS9F9ZSueX66PhxbM80GzIhDrHMQ7Z50lv7VF6KMpiN4Tf
kvj37Y9cO+FMQZszN4nE/PBiPWMlaye9q3I38EK7KD/lDGTGn0Qz2stW+NQnj2L1z+VlPg9VXFrZ
M7QU2ZvLk0O6Ixd6GxfuJBk1pD/lKdPS1JaUUnUSZEPvrU5D8TWehGMwTMOpCYL8UFoZPADKBOWa
Hv6eeqvd1aXanEypS06ZV3QnmXfWk4J0d3uB1vw15CHU7+lO81gtI2dL9KiP8VR4g9Uxg5OmZzNh
LNDPBd8egmoLWrqW+XDt5yo/rKAUVRYXa0oStG69tHAVsz5I/ec4/Z5oZ8+DS+ITDf82/9mZ/q4w
gbRvFAffJzeWrgetCsQqgCUjt7bIR9ois0bOeeE2U7H34nvy+8+NYjlqaO5Luf3cxr9hfNCHu6F6
KZPWtp6n5H7UEoeUkqi4vw/EoxCj9dDfdUkCH+adH9mpsEXbsL5Ec7mVOjrF9OU8b6AOtWWJA7+z
87tjUA2kqgkTBUgETE5UycldgLe2B3koT42mjU9yNKbHUGmtHY0TeWO6eDWaMLg9jDrM1dUl/EBt
S6mNhaJw1cLfl9KpRnzdP2fGXSY404tijKiNPMW/bp/L6+4S1whNEVGmV8NA/tIBU9cZm8nMClcM
pQMY4Jwha/93EhS26Wt/qmJInXIwf8TZIc7Q/DX9x77vnb6YeLOEbz4MPGrpnwrhb63EtrlJfrDm
WBjepDtNjiYBL7+85QXk+bo4tIXbF/0P4ivLEWrGrVUzbc5ywSi/EpsAaTpB3QttXh9ur877K7k8
yuwEtXs4XmYG0EvzjdlmgpmVBSR0E+xw5ZBSKYtMv/1uEaU/9KXuzcD7CSUYTvep60p4caxOqc9N
FMmFPRp+cS+qtf+1yFoaohyo7mGQ1aKfuyewiKZK/H3jN89+/eo3z3hZvA3I8uXcsR6JflmoIudI
Hu9yDQH20rOjjGCt9/fpZ0W/DzxnqlQHPpSNZ3X1DPOkIsgO2zH+efEONPEQG5ElF66e/jW8x8Cc
6ZVfkuL7VJkOHdi9pduSWT9ZW3HjdTDH6Z0JSmfKhVlz8nKjyqQuMyPlGIcAquByMILf6SYQesvI
4kU1h8SiGopPlV1/yu3utfYe/d60u6rYRdEpTd6U74b2EFMmBAqzywtyoI1nb37VLjeXXAOgAh1+
IPR498V3aqWnNmNfuIOaHJS0e+3ELXaWlcIIeQXUvVSUUKbg0l3agFFU7IYqLV1pDJwY6HyC8C1o
9HOYPgQ+HEvG6JTil9zb+La15aX0M6PTwF8yvH1pN80VE8XKrHRrzSJADlrPETSlZOrL38Rhzudh
uY4abxTeg7weLYtLW9UgtJAHVqWboS8UNupjgWKhwUiu4OPdy+JURMK97EHsZ2XPGxd0fuuvbOPo
eZ5JPCgFXdouvWksB8Y+XAscHoOrvJKGGOiAmiLbYhZqKMd8V+tQGEZ1neyzIawcc+zrc15X8Dai
L2ff/kXXISobPkdT1MBp1y/zWA/noI29WLpKJn8Gdveidxnrb/zKtREF4uxkDFuOYt7L5RrMZRuM
wnDImb5cA03uGIXu89Lt6mhvBDAn68V57F1qpXI5Io/p21TbnRiuw2xEpcabNr557bAxHDLX4uZp
FHXxA5QWJDgtBg6b3hIWJbodJDoPLfofW996HfsxpfzB1PxTPiSaUZPmUyzBtt3l049hiHhZ//p9
8tcvpLvJqJxK6R9C3XJEdbSHOL2vO9XxA4PnXjyO2mkotiAla99ONwARTcJ18YoWq41Lq4yNpHSZ
zLfFRESxE2aEbGOF1z4btry5RAfsiZj38rNjNYFXmYTe1b3uWBeyXYvWn0ItTszk7m8f4DWXRSEG
bMy8oaq6JNtRS1EJh9aqXNMT9qVYOGJnuklT2UNKCWbqhNc8F6DQLONHPTjcNr7ikgG1ztq0QKCI
3RZPD6Xl3ICYqwJE85rrv0Zj40FfWUcSeUY0UBJmVGzpLgpZzAZxaiuXyUVBpgE+PcrJo7+F71g5
FCB1wOm8F0RoWl5uV1WPSju1U+Um4N/FZD/Cqopawe21WjVCKEVNlT4f0ItLI7VohEkB3s6d1Mop
A9jhaYT2W9Mkqyv2v1aW9W8x7BpdbVmxKO0ORiI4ovK3lH+awf9lZz7YWcYDvhiWSY+dqTmbHuQa
fmVb0bGIt5zVStcWv0x7VIa5GYe5LHIKWRv1US5zvhP6xBAcKB2V1hShWWAPtgURJOSA2ZHIKnjr
OvN4e9fW1/N/rS+ORhJmcV8iJuTCAO8oSmWD+CPWZ6wVnsvbpuYAcfEuzCz7jHwzQzDDPS4PSDao
oZfXSc0B0cWDUgrJUZA7SD9pzCe9VMCfJYuzLmH6qAOi2d+2vnY8Ffgy6NXzJqGZcGkdjEku5UD2
3bF6AQl/SLrInsZ8w8pK4jlPIQEjeSf0Bxl/aUaQsrqV9aJ2y1BiOqjsDrkiH5BVuNfk9mD5wkOR
nqCxOFt6u4sm5aBpwun2l65ATObfQFfynR6eTsPlb5ANKEcks6pd6Em/F+ajBuoWKc39aCU2ejYt
KXeRCag2yLZs1JldSuWDMCmnoPIPnfYqBVvp+GzwaucJ3on7IHO54p/yc6R74eypXUGYjiNC8eb4
pFQ/Tf9FEpm239iD1Z3+YG2O0T68yWYQyUIChMcVmoLBoja2R91N5XzrPK9dnTkl+f9ftQwzElGI
iDVrt/FsNXu1zMlu5G/Zpoe4LmiynTQxqWcrkN4t49lOLNSgZWjQJTiHal/e+8EZ4g67ltT9qG0s
3vpH/a+xxdkJ01xLNR9jqL9b1nfffKP1plB8u31G13zB3HFjshzoHOrWl3s0lDmP4jA2bkn8L2a/
Ou1bB96pH45i/Cr793H+7bbB64s5w63mvNki30eKaPGUh0o3yZov5ESlpRP22a7WSrsEsQwy1RJP
8UPUlkctDm0NuMC/jvFBhDh31ecxGSAw8nK4zhx9P4xzSh2J9UbAElWNXXfyv64pEHcoa5lPIVyC
J2yxdX4zauKk6+TJ7ctw9s+tfjC8oyTcK0mHivAGWu7qli2szTv84ZYlsdDGo6gVgI1cyWudXg3t
Ut7CV17jA2czRNgz2JjdsxYHxcgsL/Iss3BRoZ/nBPTSSYzybvBFwSbHUJ97JQJ9TCJ1Ss0sP8qC
LOzNpFUO1djc85CVNpWFfhfMLcPbR+rqXs4/DUjMnNUCKloWxsckQpgjQja2Dslmiuyg4M0Sze5r
8VHxN4xdl18urS0Dn7bU/KqtsZYUTFbBFapGjYNuhRPn5qOYd3ZFKaiJApu7WxrS6fa3XgXCC+uL
bRCafkqayShcTfDg+tInzwmNYqsjOZ/Qi3cCK6BDqGzjGDR4RC7PlEl0YHYe32imx6k4RdqpExgI
Oqc0NoyN27Jqi0LaTIgoQa2zeCXEKdLzIBIoZxkjAmKlM3iPZvdQi+KpzKNXEL9bSdPqFjLfjxSE
ToRATevy85RijFpriEtXYyCcEcrfRvW57KV9EaOktKsMaV+PfTP3MPaMYbu3d/A6j5oXF8EBXhGI
BOktX1rPRphb0ootDFTYzfO/QKJ3udq8BlruDpHw2BkoBff+iz5tsaVdvSnvlueBAYbvqG8tQq8p
z1NJi/3SbUrx2EDPIvysausIzdD59jeu+SSQAhJaGwigwKB3+YlRUMGrUZH4iwlahH5pKk5gVvR+
6c5s3MfrC8FtBisPf9FMW74sXnft2KlmLpVuMiWTMxilTpTRbOmkrRwZymXvxE/kVTR9FjdCSBKd
98go3eC1biM7H0y7T44wz46B4ujeYSgPZvqUCF9uL+Q7y9rlTcQuBwW0Pm8KUwGXKzk06NdKdUha
UMk06AMiSG0gwAnFQjhCKyDTfdMj5lvjftczKM9QGboFlslUtdglb6AFIcLyq+JFUYNhX2Xi6wQb
52lE6srpxT49pEJ5KD2RKEYVX3LVDx7j0VCg80h6OAnU7hBWpmQLhlBtbNxV5AHFBqM9c8OOOP2q
YT9NZWcqSUBKr1T7qAr2YNMPOcyrz9SjWlTpbLnt9reXc+2w0Bq0dJjl6EgtA3INzHNspgX592SB
dBUZiG0msdzoMr1Tni83DTpZoPt0vgn+F/5FyKoccou8cmXt3g+Sr8NYO4AzZ85cygzHpoh2umBB
qdPvRDTpfH96CibmdJB3MMNfip6yi0yX5E5BXTBOPhU9w7D064ry2+31uHYICkhcJqygoiaqXb5l
sZIWdDDTyk3jz9Nw7795DLxIG/Oe188zRnjbqXOjqXHFO0HfdJgsk9qN7D2XzfQQhZ3TBuodtcmd
FWwM9157HowxMAEglel4GL0v70vmWcz+xxWFHEN05Lg8iZFHkLJFPL1qhv4LE4Bz9X5ZRg8aro5c
i5XbQHWxm3IzpGKviCfGe7c4JleXj2RtliiA3n+ZyFYKZCGDKlVuLd+Flgg1ywkBczvxv/rNxuKt
XUl6AwyuMz9JyX7h5MKwLP0IRha3DYXf6UzwHNgBIvIVHWyJmqpYfBXLLWzZqlHaBMwkAKRkEuNy
x/Ip90E8U/gw2qPnweHXhTYEP7mjEG+kxjFuf98+9GsLypP0/wwC4bw06PV6U6STwIIKnvBZs8qf
gdTsiqpMbSPtM+asFXOjHbFqEk5ryhG4A0KrS5OVUfpZNBcCyvis7hMcXCMBkz766eYcz/xXLX0P
TGzQTMKAMB+YS1OQoUs0eUjxx+FHSHDqROpBjvWdpJ0DUzuU4otVbZHar7lVsEWkVcSMcJcvPs8M
5EaR8rJ26e7S1G920r+yy9E5Zz5zHuydS5r0XS+/Cv3OPFOloSZmeomyH0N9SkAOW8GeicN94GeO
GmxVL67jUkxCxfI+TswTPO/ph7zKFOJIHSuldkNfuzO+RXl7lF4SKB+hBvhCLrLxHG6Zm//8g7na
T1rD89TaFevR9mBY70rIL+LsZ6U8SvJ9QYJ8+xqsGqQnRd8ECPMVMiPxc0NoC6mmnK9NB9+MTcIL
Mz4ip5uerH5o9nlDQ8FDbGbDzaw5T0KZuQJAU4qs7fJTzUqJIHvSWdm6nSOnoD74RpTucr9Jdrc/
cu1kziMJ8yA4PbBlctEF5TBWXti4yZiX+6aXM9vwcaK3raw9ox+tzL/iw94p0iTFohU1rp54dhhp
ezV48f03FX6b/4Mh3pwZQwIz37JNoTedZjVe27iVWDqyEOyU7i2UvjbWlqGVdUMVzZrHKUCKAl65
/KKwsKq4MYIObfZo2otxmz0Znh//azOaUa15KEdDe2qGCS58VZd4feB30DXjct/ANLhTgKCTFhxv
r9rKeaPaM4+IQInA3OYiw0yTzKqUwmjcLsxs+pE2q6ZIW9QeKz4ecB5zaIiVcBiWA1adqHqjFaat
G+jIYgptFjlFX//tAFUdUkZ0HoperzecxuqXUZEhmKHuAaPW5TbFUSpLpRBgM/yvCT4p6ZMQbmQg
K2ebBIumGExbzJebCxOw+dWDCbDGrUWaH0mvyTuhADXWosizq4G+bBzxlZOn0B0nb6RLBuvf4kwA
h7BGOdBaN6ut8jA2+gRvBcx0t4/E2mZxh2CEhEeJht/iSGjeZHh63LcUOKBd8aqHfNIc5UUqi4OZ
ZC+3ja0lj4xQ4NLeUWDMUlxuU110YuCHWu9aaNI+BU2q7Syhkl1mlbSTQOLlBKUFWVopyIdEDOW7
Tta7QxXDjXL7l6x9NkB25v+IQ2Y2jssfUqoR/Ucj6l2p0bOjKgBYraRhpzfZq6zHn0aO98YJXSn3
AhmijMQgJBMX8AxemrTqoq4tVehcfQp5O0HC7SopDA9WETf0t4r8qW0ycUdsITzx3hT3qW+RW4tA
qkVD2BLoXAk2L37N4ukRqEoMXa937tCIxU5BsHvf6ZbgQOeR7YZYCe/aQmHKpa3bO6nztyAZK28u
cAyCCVCWMwfawrxVNmGepmnvZjy0RmX+MOrHJtWdqfk7ldMp8MQt5dPVD/5gceHIGVOy0G3EYhIg
UdF9L99irzrNcwZQLRkPY/D19glbcRdUDJlNpLxEd2/54OZAgTNPzwd3guEwc3trsL2RIsWWRuiK
51Mp9jD0x0jr9USKYnSaBm314EYwxrYllBPxdJdJ325/zYoV2neoSANdpci0TPNMAEtVIveji4jK
AxK2w85Xk73Q1FucDCtej9cWXTgwYYzLLStzYt/4E3w9kxt1unAHDXe9Kwu53Ai8rq3MzW1UcPEA
Cv9e3MVS78cS/r3OFcIcwFllq1s4nOsFwwJNMnI5MOOk9pe3vQx8wfc9jls9lnurBA9tGJGD8N2W
W5mTtMs0ZzZEDEQrmdhuqdwaE5Z20tD0rjg+CkrwUOZQZU3Ry9xBku1i+p4Ff7z+F0LMG+/T2hfO
CHyd8iZrqS0ulOJ3gcQ82OBWY4keY8P0Xe405t/bB29lp8DiUnqHGgC2yaXaQ90JqE8ihOmK/qei
iOx2+u+2gWtPxC4BHedvh1yeDOByo6Suiyo980W3MvJ+X0SiSravD88glnZZOusFoZ2xH3ot3XgM
1wyb1N9IrEAS8SZcGjZqTUriKRRB+5rQ0xz0Af0QwRlEJ+zoRydbTKEr+0XPj51ikIua3LI5FJpe
3KtdMLnl0Npif9Ljzh7G4+3VnC/O4jQyAEB1izs8z2csLlZMMYXrmk5uPp7S+r9AUREA/jSXhbV8
w9S1g2UynsSeahqaZ1fsdWORDb1iVRNgbfMwJN3L1Ou7Hn0dQ5jOt79q5RCqaEdRKGUBYe5cRAtU
LiszFDvR7dLEcoxWDHZVVRYbV3llg+jBMN8HtQH59pKOxjMSSN6tQXT9tHeyxJ380jG2iFvm47zY
IMC20CNy5uGhWaohxmElNJ6giG6Z7scJNWvE2P0ENcyjokB5l3p7Wfx5e/VWNgqsF2y78NJAtLGk
GQTf6sWxJohuO2gIKdQp5ItRP9mxXp6b2BI3NmvlCNKog9IHehrY25eT1p5Uqmqpl5KbPlVa5pSG
cfCkexN4yZBtjaiv2YJFQtZwgaTxSyBE3spWUXu65FIzDsNhVw+hE8bBp0K+7z/fXsVrag8m1ZnS
hTpZRWiW3tWlv1BGqY2qpJbdQlCP3vAYCD6UT5Wtw2pWiP+NtQ3jL8wG0kHN8sek8/ZikO2nvji3
gfRU+N1B9Kyvt3/Uig/7+JuW/GetxsBZPhSyGxfhfgp3g3cQ9LtGPabmW6s2GxdkpWE4V74ofIEi
ZXeXc01DYE607mLRFfRT4qe2p7yGVbKDjsdIn2LhjUYe002H29+4cvl5HpADmcXOrqUdw7xS+8bI
JLdJx8DujW5gzMxTNrzZykm6sDJfog+VEyNVO2OqI8mdvyvXGN6QGijyJ8eXR1uJNqASa9ZmrUgc
AUkJQzmX1lKqUUFcdpJboycM77jsPTJKNzS7tN44ISuXf055Zg1lCszasrIha3Eher4quWFl7LWo
i2FXjjooaUEUZslW0XflPFLVkPE2KPAqPHaX31VqfdZroye5Vl/vPN1/YtA80l6l7ockoE7Tu7eP
xkpOR2jH+ALMVPTtqA9d2usrI06yhM64TK2r7F6n/K+SNU4mjWdN2w+5cDA9mD3jByu2Hjpv2Dg0
16x3+Le5T4GG0hzMLp+MyGgS3fRL7l/6e4z8ryNsX1C9n4VGvysMxR6BnsSVciRyOkSS+LMeRsfX
u3OZuzBcvYWH4KF4YUrz9rJcj3nNP0vD33Nv5hh44araBDGL0iCvz5tqpyTYVJ8r05X6Q2J+j6Jg
H1BspaUS/2ktGwnvrgI1m7x10H/W4h/YaB8ixlk8a+uHrTkQfhiYS+BkFswii/1KMujugQmxXuQV
I1oUkT/uorCwDaPd+61pjyrMBMl4rDdVWlbciEGoQgl2lnWHzOvyqEhln6iN2ctu26IZ1wldCVBY
2FIsWbtuDJnAZgJLwTxHdmml7zUpAxQju2r5ZeijnVZPVBmUg5dt0fysuJD57wenC+Lo2hfXUagE
qGzLbjYpuzj1dyAa4Kjw7RDWiMLc3z5S69aIkk2ZkJk89PK7Un9QGNRn49LINA6lFlp7n2m4wwAH
nT1QTfgr9EH275EEAmww0NBGegdCXxoNdT0ODGOUacx/0TJjB1p13wqPfdMe9WyrILOCK+N1IVsk
fJ7zneUMvVoFbYPoq+xKwrTPEYBqIT/QfWU/ieOO4WPH04uTHj754U+riO7a/nchnXqF2fmx37jA
a6eImgXTvKTGzLktVnvQe6mc5El2zfFs1V/77jUyPo9bVN2rVlSqCcb/cHZevXEj2xb+RQSYwyvZ
QS3Jkti2PLZfCEfmnPnr70dd4Ew3RTThwZyZY8APu6tYtWuHtdcC8sSLs/ASUjdaxtDAKCpGyYvU
DR+UKs2Pmtn88Cx9C/DwHoKMT5qnNeCKomXwbgxl1KM0j/FYblpTlK6OVnwABXzQ6vh+EOuPfnjO
up+FtW9a1Z4scS8nzS5JDf5s7Ixyiw95Ze3cUHXOJkSy9qUYz5T1QxZlierm6dEaetgtUlsbPkHA
cvvevMfygwW6NLTYZN/TlCwZYgypD0IPlsKPd2OLGqo1PCpZ/HE0z3ABVNIpk5HemJLPaS1s6Mis
5DVMaRJo8C6T3SwTz8jopgLwmupOmefvwybv7ryoEp1cBd19e7krTvbS1BLGgRJnKJbRoLppLj4K
Q/Iphv7rtom1LzePCoDpAhRI3rlwCrANF2moqq6YNdq5lum+pn0unAZkTg/qdoF+zR6fkCIPWSEz
cwt7GeowWs/tcbsx21das9ON10JTd36z0YNa27tLQ/MPuYhApVaMI/wBe1fCqpCFdm+6t7du7SBw
1cHD4eEAjs+/4MKC2VZJN8i15tKnKdHvNIDKbkBs1q45tfl/bSy2C0GLwhDTSsPAsB8LJ6hPlhA/
SF59GMVTIYNQnYonK9m1w4uldfdt9Vy0r714qJhBuL3ctS93+VMWGyrODLYpGANeyGSfy7Uzb2oI
f7219eqvbiyPFIE8VNQguq43dtTqkZyRjU0SSGwyFLZe5WijZLoW61JjJqqjiTyPpy+MWHpZMmts
aK6XNklix1JNnFloVB2NqtvlnuI/ylJ37tTUSEA4hyfFYwwhb43i0VSDLWj56ubyMDPtB7UmCPPr
JcOG5I0lFFpuLqu2MT14wUviRc5/29oLO4sqXdgC1BI7S3OruLDT6JsKC1cnbAQaa1ePruL/FrO4
GHnrZ35QYYSF1OrP3twC+q7tFjuFvhTkoEwuLl4BzwI1IlqV7gbWz0qaAPx9nZSWbO/PXx95egNv
bhGmNEqq11/Fg5ilC9UMOwE0KTWSCXtUnqp9HoflB8Zstta1VhSZq4y0V5hYA6u1+DxGUTdVJIa6
24tf5RoGf+PJ6B+yOntKAt/RYT+MR/0l1I+RbqeacWc2p+5VjSH+2GdbrJ4rm4x03v8/tmjsLUtr
rZpPUQa/kOuR9aT5Wai8nVE9WeMW8n7luFwZWpz9tmrNAswCx0X3bZqJ8Lf+/ZPNQaHYMc/mEwku
Cp4xPWlx8ubvKA92EVGOrl3NO98+LCtei0NCjkg9BwjMsnMBWWVjekWrQ99wpCdsh8EZGtkNJ7zS
ctboOBNXi/QQ9HfcZV3RBNpI9u6WSTQ+9pr3KkBis+tKkEVGkonQGVsBVKiqVpykzjSP8RTD+woA
KD78/Xopg4CNwHnOIL/ry6GAlBzzLjFcyXo1NIQz9UP5X7oygDsY64GzYWblWL5/YT/0pdEYFJFP
kJgo8oNXb2D41s75pYnlOlq/iKUcE5ZCzSiQvrfFlzYBsS9twIe3DM1J4UW8EEjBwAhAabhK9TUO
zN3Uvfqt27VbPcctO8uXTfB00Wxb7NSnqdc+pv74VITh707cCLHWTvzlzi3csJaZSVd5ucGJZ0Bv
sOvAhLH/z384Zv+egGUMHPZ94kl5YbiRSF8ToaouvE+93W0j85ZctxGo5tFtJKSnKcFxvv40Rtt4
ejJaFNrQN9vjkWRHj0dlX+WT5YRg2YPQD+4Cs9mq8L3fwnnGHxQkrC8Eo8uK16Q0SYu6hOKirucE
0bNBkxPhwr9fHQN5MGMSdkPZtnB/SjQohqdWimv23w3AWD219fAx9k5Nv+/yLdDc+9oGyQ9vFxPI
0PUTWV3vpVhXZWfIg+LSDWSELAr3cpvUezU0dgVE2FPTbVR/3593DOJv+d+cHS41A61hqGjASIrb
D/uodStg9lly71tbiprv36nZDu0RWuBUo5Z8yIoPuWJOp8utQNs4pICmrfjSFmx6fTX/WllcqiLs
NYD0sgKbR2dr9XEunA8+PDLjhjtaO3r0NelCQ15FWXPx7CZ1WkYRxECuKohOmrd2mGu2p29YWV/O
v1YWEY0/lKWWNiyHdtChj58qBaEBqbJLfSOg31rO4pALATl7ztC4y+mz2+wclJ9N49vti7R2AvSZ
cJzknxdvGQ9O4xRqjcJFQhpafYjSsHuemTo2+kJrzohMnAFz0mRChMWHya22T+SpUd3W+mj6zxqz
h2cLOpNC7j76glLaoTwMGyH72qWFyWzOPfBF4hKnopRFG3WoCrjwLe7N6jfEU1MKfWg37hC0PNze
xrUzcWls4SFMb6iTqBA4E/KHIvyqFqcA5XJt40CsLQmu/jmDhCiHqty1HxK6ppmQm1NduY8+a8N+
slBPe5T04K6hjXB7RWu23grwCMowG7T8ZEpShi0+SGWKLOy+6Xlq+8qvtOn2UbGxdytHkKMHToA4
U4Qsfr4GF0GErPqjag6R7vreVJ36BNmQKImrv1/P7OUYGAG1hKtb3NqK0bCq9WPCrqwF5NVpbidV
Tq5DACl40Q8t9L/c3sCVIwHwGYKWuRtMtX/xsbRJjXVQr4ZbcPtgakk1xyi1h4RWu6ON4t1/sAaI
7Y3elTre4gA2cQ+1Z421sdGgT+p8OpU7RAyG1hnkyfyhA4nY0ueYV7AIMWYqSYSUIEzioi38etuG
yqhOvFJCyfCy4kypLWSnKDOfci96rvytPu+KP5TxIkB8GdGCp3GxxhIRdiutNcX1pH6n59/TYHCm
YQuovPrdLqwsvlumNFNZ5vgNebpTOsnOWp+p8Q7ij413ZGs5i+2LxCHWIiZwXEmd2kMq5d/1PqHR
5ZVbymQrSTjYDj4VVAL4eElc7pzSB3kb+Sq0usNRnVxhDF9Kv3vIqJUkzZOlOPKY22Wc3VVmB/fm
s4JUo++gVTWliaOVpbKR9M1re3d0GFdhom9mP12OHWZyWole4SlgLz80lvdnTGQnfAr04+S5RU29
O+79/3BDgAfMzSIIXeA3u3Yz0EcwW5QWlOAU2TbE7NDFH9PxdwCZye2ruPJdKeBAOjUzaFJsmf3d
hT9D/9UQG4FSzig8mYJLx6DTN7L/lTN6ZWL+CRcmomksolppyP6nKTyamX6i8NftvAgqAbxNvrGi
FQ89I1dnrA4E47zi1+b8rocfxfR4d/LQf7Aor9tK5m3x4KztmyxRtjege8GfLO6DieZL2HSx5vpN
RDQf0XSGHmKTU3/lYaPVQVQ9ow9mhZnrxdQ6QfzYZdS41X3E/HySwech5DTzXsWhOt4+CyvnfIbt
Mw4NLIim1mLnUoCyiZpQYfas7sjQkNN3u6b6kY2vdRIcRDTW48//weIbBfwsYwGp4PXyCqv3OzXH
4ujLr0oQxPdtqrzWVWM4TEfwBiVhcOpGQWAUFA7Z28bXziWsJdT32WD0ZRbGS4IXTxQa7hiCr6n8
bWgDO/FqJ7bc24ZWPyIzPyhukZYxlX29Sp2hL12dqOQJTbJvxN+N8t2ozk3bH/p+Y0NXIAk695jK
PUcGZKa+uGyNaUSJFFNqM7vxEPXlq6/XSKn9zrPUoXbl1MJwrH3vhX77xr1b20466bR50SFnpHYx
rNiCn/Rza4KJSM8Qy0bLUe49R2usZ1MK/9ze0fcarCguXRpbfLsGTUnm7aE90uG5DNFA0UVxn2pJ
8Wh0kvVTArx5Fyqh/mLF3X2XTsUHoW7jbyO6aodAMqfW9ghdfaeO5S0Q2+o+0IqV6Q8DKV2e6Sjo
pX4wE7RYyvzn2HyT/RamgPRb6m12Y+dVLh4mahYgoaBeRkxxObYWeWX5/541HxE2mHaCtPMy465p
4IKU7CArbWiFfzdDepCl77e/wJr/w/uJoN11APxLOZjGnOoRzI3hmvmTH0ADLt//l3RPgVAIiB6t
Skrgi0Ag0ZKGiir1LS99yAEjtltz2au3Ba/DhByiQCAH5m958TSNUpaaQ4dujij4R7DGp8RCs8QU
nBjy99J3qkE8hVXvRLBd3t6/tVPC7BcxN9RofLqFY6eoRoY535bc2zNvsZNqw27Ue6gZNrzc7LSX
Z+TC0NsWXCzRSjoh7mBsc/UAloTOkbRHQaJyIsCEh2aypWxUg9YOBngIgFrQgM/Q0ustbZVqNKXC
0t2i0GzRypmA9ey4+g+FOyjD/mdmOfktNZPSRxNmgsown9Na6u+GfvgJU9HGo7gWTsCdzQwg4TzY
h4WnEWCMKakSGm5j+HbaRE5fJYe/PwvMnII9J1WGwUa+3rJxUhimnXzukgB2sq8doDKpDG9FJvy9
j+a40b1gRI2PswSsjcUQCIR7umuIn3sCo6l68CR7yrakgFZevCs7i0PgNcPUphErSqqTYZ5NWJta
I90Zsjsa7Ua5ZuXA/WuLcaLFu2P1Lfo/84ETG8WWhzvBRBFcvfvrTwSTx4xLI6FjwmKxoGkMOgvG
izdHAauQksGkHkyVI1UApSvZ2GI1Xjl1QJkkjhv9T+YfFqGY1UimZ8pkyGXzM5d0IKAfby9oddcu
DCwWFPnTJHr01pHV+xonT7US8EidbttY8XEsgv4+dQUYZpdV/Rju67oYM8PVmpOk/SmmR3QV6tja
8HDzT114uCszCyeudookVC1LSfTQ22tVHh+tlOJtlkuhU9fj9zZvtVOp59bHICk23N1KQxAYDbOH
FAxZ5TslesVqA2/KBtPVotqRu/Eu62x1eiU1sE2luguCj3L6vdUAMmxpAK1AKK5NL1yTXArlFBqY
VrApKc19VU1HKYh3jIb1PzM1cXxv2PuKepdZyPR4yUaFb33tyH3RGYSDBiqVa8fVx5Eol11sgmXP
D+3g349JcE+2um9ojareg6wHD9E8ZhWZ+TmPv9w+Xmt3hEeG2Iea6TzVfG29TNQYRcTRdOUOueAk
kWMnFMWtIGvl/aRnY83yMNB9g7m9tsKEQJKnJXDjmYNgqL5GeXLoIcuI4HkKD3375/ai1iJbKsCQ
KRJbMSOwzPi0SI+FwROBN4OBHT7G5i7PkRC8A/d+B7vqrtGr3WR+ErrhtSjtCjm0ztqqgK+5b3Ad
QH9Iyiye8us1xxpysP5IkVPo9X1vdXc+0XXr7wtdP/lbs9NrXgIsJQkYFmk0LzyR0ZZ6XPd01JOh
6A9mRkcnqRXtlMqFfpDNdOttWvN85HtAPKgCzjOV14sbR8EXkP8lT7HAOohaodhURRGei+SNdsXq
ylCHJRuaUQ/a4mUyuwQ92I6VjV1z19QGWPA+l+zSfwxCfeOBWgHJczwvjC3uotYAbKoJNd1BCrXI
7sdEvyu03IxtgCP5bhKnDuoTtd4pfpjvpSHda3KU20qDTq2Xi3Y2AV/tFSgWes+QXsy6KPdDUir3
hPnZnTBGEYp+9UYUvHaF562hNyTCHrYkmQtoeYlVqoOmyMdXUZFP7NaGg143QcRjwesxz91cf+44
KLORbqnuhon+u5DKb6M4brF6rN2XuY8MzHqmylwOEsl+XA9No7H3Wu/QLj/S/n8YTM/xperYyMFG
33/tXFEVnLMHWhBIHV8vCSqsNMwhgXGntJc+aEpCu2O0+qMqB+OPZBg697ZPWrUHvdssBc0bZy3c
gdWOtd5ZRI2BotvaOB3COrfr/ENtZYfbltY+FveFqT4WRqy1OMSpANUT6Ffi084ID+BsOkfXyy1G
8tX1EG0rM1ic0fCFByhqbcz1Yo59sv4Yy/mp6WRnKkiPEmsjBFpd0IWpRRxnamEoDTqNHAhGu10I
Y45tpvoWRcqaSyNKJCHSQMtpyxxPnhvWfhACofFgFhJ05EACY+oOpuVt5SpbphZfCDRIR19qjrZz
/dinumm3IXIyyTBtBKhruTlz+wxD0gWAKmDJpu4VzRDrakRWlL1E3R/BAKucHJPhEBqxjVjr3gpf
/C0gyurRoAJKx5K4FS3oxdWSrDKyIoxqRX6ftvOcUf6iBuqDptfn/3DWeeZnft1ZDmdxNILS68cu
AY4kqsmTEtBUEfONR2FtNaStRKVg1Rj2XDytTeLrlZUOhtuVzam3qkPk+Z+LQHxEk+7H7dWsucAL
U/pi45LejMvJxFSs1vea/jtU/pHb8mAxeBKlG7bWlgWzFnTTJH7Mr85/f1HSYFhXKqQULyG36WMY
3ss+o2lD6QggQm6vasUSpfB5pITwj/hvYclHqBTCeyLsopgyhwzii8RkqtlAF25a5VYmu7KHRF1U
oihJ8dWWpRNgtcqoVIHlDnV4zCaLVxsOWGcUcmeI29+p4iUbB2TFPaHoPJNRKVQR1eXDlYEhKtsh
t1xNT36XYRo66SBYzu1NXHEZjDTyNtLG4n18i3gvPlcq8TiaYWu5Elh5W4xk36718FOhasfbhtb2
j0IN/C9gn+E8XJxBzwrKKVAqa9ZVrrN7qxIOOsaSHJFh5Z/btlYXZVGEnkne+e/iZBBZFqNVjZbr
t2fQLpn0IW43Ipe1w0ce8D8T83Iv9i2OgpDR/o59s1SH8u8BrWLIJLJd2G9x1q3tHDH9HIZTtyNS
vDYlD2Fa9iWr6YwfXaTc569VUtlT8Z1Y5z9cKRrWNJogqaf4ufhIPerekLCKlmuEj1X9IJePwz+6
+Ov211kpCcB9BlM8vgAcxbKixsCmUJsMMbh9/60OP0vqa2rt+hq1Ef9ZVmMYiTa+1eoGXhhchEid
1mumL08W+Al0O/VkL0pf4umFsaGurDcu7drRgzKMABDA3XuyqbwTpVHzNMvVVbfuP3X5S19uzcav
nT3CsPlki0DQl1L2kw61bgqPnNvJvQPfkJajLKr+keXvtz/U2loYrZ4hnxYp4JLcLQuTupFqyXK9
oIl3QK8KaDTF9EMmZ8fbllZXxIg6YSUELcxFXh9xv6EGPake5075LKqSnYfn1CKi3TgIKzPUoMLp
iFDzkmk+v/N2aYNErih6cBRr0YGl1ydTamqnUiGua8oge5SS6B8I9ao91YbJ6Y1euM9yIzu2qSQ8
R6PU7dQpmI5poIh7pYuBGSiQ8chofNqNJun72/syhxmL6tlb95PRTKZhtSXyp1SNcWiYqnAZTPng
Vf5LJjxm3sek644axfvR+nrb3lpcd2lwSfIgCixE0jzPDTT5l+VJhj1zVFbkljRq7TCWCO48eD1i
u1K3Mqe14wbIYe5LUDh6d9zMKYnHWDEtN+y/w+hkC80Ps9jKBtdOGlyFM5iZMJIu4PVJM/rEVMIm
8tx0NJKZ4D8+SrHytUGr16b2Xmw41BXXA8vozFwJuzDMXfPPuXgmpB76iCbgqmraWQ7/lC06qOFZ
D+AbijbOyopbJV6dm5qcE1gfF77bKiaQZ0UiuAy979Q8Ogbp6Ejd49gxNBI5aow2Z771YKx8M0JX
lkiTjkH3pYsoKwHy/lEV3KiXjx3gYi+TD1a8sbT3VmaoCCUvXqQ3Ec7rXfSlUhuGgo8mWzX6M6qt
WJ0tqxsVoffx1rWVRfZUqJ5k0Zb2XD3rHU/Nd8HWYPL7wzdboJsEEzsltWXE6okzLKXPPATkmOb+
AhHoTmg+pN3L7Vu8vl3/mpkP5cWha3sx9ZQw54xnQvUQWup0L3nZXZ4x3nzb0vvjTWmZvgt5INzj
nPBrS2lY89h1sjWD51PPdETxYNC4j+rIjpWNl3WloG1AW4ktRmoYRFiyd1XK0KRSUfB9mkPaPotj
52jq49injpAc9PglkT/5vXBIrHyjELbybMyWZybLN6qLJVyQULKoC43vltc/pOi1UuzMmOwiPRT6
UVbOU3CoS4AcofnsvWTVQRT2gsHQ9bMYxF9Uz/xUpVtzBO8vO7+IzRChMmb7l+O1gddpSkjtELj9
t6wb7FB3uvwelz28ym3g+BvfeeVq0MV5E9YDycsdvP7OFC2qhmjOc/0EV1J1kPDC2rGlnbpybueQ
EB4RRlog8Z7//uLc9oLoT31fs80oInvxnvADYeTPt4/sys4BEMYjE0doICTmpV4YyY0w7gUBNzmV
w8GqnaT7HICf4r0pxt04/kyNX7cNrrypiC5RNzNoRcFStayVSEqvNllTCa6R10O1LwVpVoMFxIys
9dQMP5C3j2QbJG76SaDg3TolwCokmurG+vvO5XyA4WubS/qoGi0Wr9Vdieq0JrhSqtGNK8vvA3rq
GynlCg8BVmZXTa5Co+RdFjF2gzXmCgs2E1uW05NqZDsGVm1lNB2rOSTZvm4+mEr8DJj00Aog6fv9
7U1fO0qwSoJ5BYEPY+JioUU1xppnGYIrFF9q80UZM+gR/zpoJb1kQkSnFIoGyzIvm/pW6icp9c+R
D3+4vouLD9YUOW28EZStreXSzsLJGujI1o2e+OcgAhoylvflPIZQbLjXFVd+tZrFoxFOZe1resxq
ookq5f3M3KDpdoYcX7e1c6snxJhZsHHjlNeW46DlwEgFat3+ecq/Jso+UXeRZN6h0veiqaegSHZR
9aIlpT24kC6c2qHcQqisvMQazKMEm9Q80OdYOLRe0OTcm1T/PKfvggKzmvJkJMFxc/Jmzd0gzwUO
C7T0HMJcuxsrzUwjCKvg3LyM4X0d/h6qh6ZAA87/Dh2BJ4Zbbd85zLtOGWDY/dfgMgzMJq1SK7EJ
zpmuI7/7uxSifTYv0EOuVnzMJeSXwnORRPVGqPs+V8EwxR1kbch8ia+vVzoX7o12wnBcFYfY1HgP
/+npQ4wqReEPJvpBt6/42ie8tLfIGfMmxUEadXC2WsmuR3eKPRtZ2XETtbl2M3j7SE1x3/xhsbBS
k5WhzvrgLMd32vhPUT8E+s/ezO3KeARMQMyT+x/kep6rkqZvQ/axFiDm6o5hueFw1hzB5Q9ZrNgI
AxG0qhycq+4h8b/V8udg2Dg+6yZQzJolugxZnv/+4nVMrGiYAlkJzgXnpPFkR4xzu+m2SrdrZ4UC
MRQW5ClMmixWMrSyElk6PDxNsJPyb0NRfpbSu+jcGM332Pz09wfl0tjirqMKVcV9YwbEaSbxhPoQ
Sy9Mgcv1Fuvq2om8NLR4dMpUonVdG8E5DONdMf6W4LxTa4m8covJfbl/gMB5d2bcJfmwxee6/kxG
w21WPCjNy2xvReKhlnZFeQCQsgumveVtPA3vIu+lucXb0EpqBNI97l0VT03RW852UvBjMn76+lnW
pZ05/hrDgxZutFKXF4+mMwP0xINv4wKo9l6vUi60UNM8RXSnqjwkghrZqtmfq0FInbyOT00o/rl9
UtYMElaTQs+tC6Da1wZTqao6PU4lMFGWXWYQT4qfjSa2PS10utDfcGBr1oiqqUHMJLC88NfW5D43
ICYoJHeIw8zRauOHl4kHrzK/tN2IAIu6Ff0t3yKDaz3PkkAgTrIOjOXaIBpgeV0AbnUnMXbgEn/M
lOmzKOT3jOs6SLG8KKW3b8otHaD5M12+SAuzy+7TGBq+PsaYpZr5xwpixxLrz7c/3JaJhYuOGDsl
nwg8t4/l+zRpDrQa9rdNLD3j3D8DYkhhkGvEON7ia1WFHxStEfpny08Pk2HBoSvdhdU/t628/0TX
VuYzc+F/oZcPOy8hphQH2N3RDcwUy0mlj0kSnwKSz8b6QAvg422jW0ubvc2F0SRMPblrMKq0jJX4
QIlyaMyljds8b9D1MWBpM1snOCKwEcaiPjXG6lQMGlbUrLaVCr7junf69j6Jtvr6q+uBvR4+P0p8
QHev19NrWTvUReafNegKM4uh53K3+VK+S+s4EFRx5sYtF4qS5cJKKRSiqQ6Kf+4HAyijL9i1wWRO
8lIfsjh4GwiKJT3ZMVDp3v5e7087ljleBJQUJOC/ul4fVKpqnbUWOxnIKWEHqhFDpBqH21ZWdpFE
kXiOKIDRzGVpT89UH7pjj/hKzk4MGNqN5J9ifYPEa+VUXFlZXCtfCOQ4oDl4lkwTId3XQr8PmuIg
lBtzbu9SjvlzURkl5SD7J/Ofl3txyAeliBQ1JeRQvO9xmx5MSEa0zC2GP2X1lNbfWlGyR+3UD0Bh
u2Od/u3U8Jt9yn+AdNhURguu7QNgBOPkZyHvl7QLtHCXDa/jR1CRW3Hx2nebUZczHhLChyUFt+yn
Zm0FxPiRNx2zzvggdsKdob7cPh1r343JDJPKLy1qKlDXyxmAhZhJMIRnSQsZezagFX6uRaBtxUbx
bdWQKZJWMGrHBNPCOSHZUhmtOYZnzTzWiX4axH0gFo4xeBtli7VbhcgphUy4QGbSnsWK/NKPs04M
z54SfPP8NLYlEQLF29v2LpSaadi1t+4Gu8cpXLxUTPBlQpYV8TltX9PRhTFtN0nNKVEPZpwfzMp3
JggoSS62gNhvJY9r/ztD7PgHFd63G329PrkdRdNXlOg8C7lrMMdN5lHUGT97HoTprjTCo1E4bfig
GvVBbMpdlXypInVr/e8/J0D9Oe+mAfd2cq5/Rab2hRAZfnL2U5CkJys/xd55aNvHsIvvoOKMQXKE
T0ZcHM3gaGXDsxXc5XDc4hQ2vvf7ezJL80CyiJYGp3jJwVqpIcPh3Ziex+SnUvyyun3ZbzidZYTH
x2a8fAaMgPFB2Gnhc4Ig0XK5ytOzp2m2UD4UtoTMnfYhotp4+1ytLQbuK7r2yMzTQ13kOGPkNWnb
l+m5b4dT793pOaxo6hZ33crHm1dCqEqjFuTX4uGppqaCLFlKzwES0ipFWjn5IXrlSzr+ur2clccV
8l82bM66SRCXxQQjLER/9OT0DAu+E6J0035pMuZ44/u8rR1pjBxdJUDytrAW7zgl5092aXiRmU6+
bo5ChGG9OAd9aXf5a6jeF4N6TNLCiTthV/B/sQPXsoLrbsc/hGV6fWys8+0tWKZ4bz+EYvHMvQT2
Q1l8UTgPQLhNenouu9b2I9/2+095f9K5vKoBv166cYJW7b3FtgA8wW4tFm4EiWmQ8HMdpPFVLRq1
spMiq5y0HPRTr0gRU4tZcohytbu7vdK1W0LCZc0UFzzSS6xdknfCwKA2rDRqe68nRLnGzhR3oan+
MwjDhrE1NwjVhMVTMpdzIDO4dkBlolVlhe4QNyXluafj/KxGRbhrC28XCX3hpE3YHLRURbLLCoRj
bhrJo1f21UnK0+DOb8Z4Zw5ZsgFNWNt+OkwzYTGPKio/1z+rZ1wjG8siO1dW9qh62muqJycl8U5j
4T2V2XMVCVtd1dWzbjAZwnQ1qQ1ttWubmlQHQxvq2dmQnoYvQX/sFLzvUB7pXpX+sSsDO+9edONe
lmp77o/Hn5P7YovwZn5XF+8SvQiQ2bOKBziHxUHPIUs3fS/Lz5UP2n9SSnMvddH4H7w9yjH6LDiF
9OLbuM5F+KdoSIlPIlYCnthQ/oU2jrrxCd+OzmIllCxm6dQZrwdS63o/676RewoL2XkSLZt6tip8
QWKl/6kezRGBh2KnendyINrI7Vb6fZJ8hyCjf/DgNkv/jPmX7ImRz2nY982xJ6PQ5EMr2n/bsMet
sAEIiwDCYypIXVzzRmijbJCY+NGj8Tg29a9ChXAqqLYqfO/mn94MvZG38SfoQhYHekq1VsrULiOp
VNEYLsxdGIkOKMB9q92LP4rwc0EDrtCc2NsJm/3RlZeKdhsTOhCDzNbnv7/43OhhT30WUJEVISsw
n6b+SZDu4/D7bc+18uqCfiaat6jGzUJI11ZC3YpHIEFcWk8gkI/tpox3UbAV0b+V8xYHiyLpnGQy
hMqw0yJoFDPLE4SAi+pPd3UR2IL/3FF1ri0Yy+N9H32oimM09WRouWOZ5yw81P53ODDQAk/t0LyP
XsPw2R8OzeBIRWsn1nDMzEcUIO+FfiNcX7nNRP7UJRk9J7xaEkuFTW/EON3snOQQGmgm4xxtEQ8b
YeTa5wUIwmg9arrMWsy/4uLzFtYwDZ2uZuey/+4jLh9C15dPEHn+uf2B35djgLTMHE8AtGF8Wc7w
i6h2mXGT5OfS+GgBEQvrP0hrOSMoFOtHn7i9p288wyuP4ZXFhU+OhiaJAoruZxMykTLblVG2K+I/
cpnuOmFL1m31kkJQAFgRHCEIpcUBlgIlVSa1z8/j6ER5z6f6nBsvVl2jedU4fqh/jttT1ank5Kpb
hhu5/1oyxHs/ExTg/cGCLn1EAtyGMgORVl7Y0OTbYhh88MzuUBrCS1+M37IclaO2+5QOte1N9bTx
KKwdVm4V9Vc6gAQgC4cdjKHXBWNSnDPREw51U2b/jLUgbqTKK1ZmOjKob0k2eOoWt9fSgyRKyrg4
D2Vt7HtzGk5pVEkbgc3KUSXrJ7QhczUJ4RZ7WQt6aRmdWpxb9UviP4WZcPRE6U4KJVRHDcfo6R13
f4mYwreCxAHSBF6YJ09fXMOqzPWqlfLynMaNCQNzrjhdp25xTq1cCQxwOpi+pxj1JqZxcdmTKch8
QajLM0PXn8RkH/rdneH3Tqj/TssN97Xi0a9sLd6NQo3MMif7PWsjja9JfQjq8V6z+o2T//5jcehF
SkJA70HwLHFTGmKDYV1m1VlUD207KHeqXKqHaojuo6h4ksPqW9OI8sEwg62pk/dxJpZhPJsDIZCw
S9BCwkUYkW6ozmN6n0ckMNYTlQ4hineKdRa9rTHo9/s5m6P3Pc8KUfVdnpBOBtxi6NU51Xd19yDk
T8AMNlzmymbyi8HHkM3TR1lOjFXYlqwka85SXz6AsXk2629x+BBG1FN081se7pXN8Ob9nbbeRK4I
m8kXGc64foD6qpdLo44atqzQDmMfzeLXYMBuPz8ru8cA4azuw2zfXEi4ttLpVZZIid6eK+OngLaA
lkNL/+W2jbXdA0kO1f9MvsebfW3D6uMyNAqtPUeKtBND1EKoXt93deLcI2L2Jy5QnlPr422jK9VY
mKuRCgPoS3rPv9dW8z7T6zhumrOWKs95YwGIUk5W59u0HcpAe5zC0I7j6EsbBzvdC3dd9BQl9YZj
XqkyzL9iViWem4zkHte/Ip2SMPLavDlDi7vThz0Ppd0m+3r8qipPkiDaed45JWDdjdWvfNcru/M3
ufBoCDGWfY+S0bn905s7U7Vj4VxABDDttKfgs7Efg/1AX0SxrcwxttKUlVf3atVL7vrUnzQeXayL
ofi96n71/dH3VXuQ6j1efKzvIOhgrn6n8ujeXvh7Tz73SdAYAgFLurlkXxrA4hhRV2E5+6VpJ7k/
xQW9tNae6np/29Rb+e46Zr62JV/vMbRWcUwGwAmbeR6OhffcqJ+znglMGJChBRxLwS5+fFX656z2
qTc8ptZP2l9Vvx82jtnWqhcJrjrSUa79rjnLQXdCDwyNnmOifU9l83FUww1jK7nCvG5Kvbgl9nOZ
hMLAa0CclDbnQk/kX6bSi/dUc6zRnnKx+tNObV854eg10z5mLrW1TS8SpVNcVVl+ULu+3U9elBYv
ZUMLxk819UedRUVih0NifMzTTC6YKY17bT/pcuiqUSXXO/hJY+H/SPuyXjl5YNtfhMQ8vELPe8pu
dsYXlGTnA4MNxgwGfv1dRPfcdLs5jZKrSFGkSF3YLleVq1at2hs65WyfVU6nH4fGza0HXyuzF2LJ
co0udNF8IFGCTB1otJEyUYwWARYY8z6n9tx+wbQ7O0xfzS0rHobh56Qf8roLvaOoN4WxEi/ePjuw
t5A2w9ZQslfH+Ppc5kWXjbi3pKMRd5Mk7MySHQYv6T97LEnPK0qsQ0lvlPhCoKo6RVmJAAQF53yo
Q0bqgwkAhmceC6/atEjJseETs6dIW2tbWHBvSM8DVoy/kX5UaR9wTajPDbM9E2ZaUZEWMnT6aW2C
05IZBCYW9hc8mnheKU5Ac1rR6h7tzjV7aMnXxPxl/vWMIKAMkQX4I0Mx8V6SenoKHvmz63zR+3NN
T73Yym1VP0o0bjYPQEA0H92wezCbJ1F/Twndr5zhrIvqGV5+gWLsS1NOaSeLDkHyKUu7J9Fghp74
lRXosNu2D77VPgjZvbXFWsfq0iEiAQJ1ndsUwbBwbQF51piBJururE2+Hlc5ogdgf5OP99e3KAUv
eqSp54HJgbI8dLenmAIturPjVPqRmqI+OuhLW8GlmbOmq7uIplE0foPJB8OZlcVkVt92nJjdWRI0
bTlkKMDMNnTfbOlmm4nn3SMX2vSCnhcvyiyjfLDcBHkRw8fMPOJhYO2Uthu88fVndOflqFgy/0iH
EoNys0nuGg2dXLaZ1J/qIqDPlT51B5mSNdT+bcABqPCMeEWuG5XgG2LSEU8BuyF+f2Yaz96tmmZR
KYXxoZKp8Tg1GJ4M+iqK7k4Q16KXnk/tyQBj28/7R3Zz7/AVeHYgTQmCQDD3KY+czvL6ZsypPNuF
dSRolxZZemzbNeKDG82YxUAvkLOyMLRJLXVq2QjIjNlJXD2Hfkn91h0iXkmgpe8v58Yq/5aDdCu4
COdkjWIkLa0sUjkKea7BoruhFvuv7MG6Y9MRlP2k2tyXtrh54Kf5H2nzqi9iNzP3nTJFAHF2gzKJ
Apdq24mCv1MgcbD7F1EoisztcEhZK16uLGoxJHUjz0iQh7WZnCjrNx6ZVqqUy+f0R4wSKdUAeeQW
KDDOme+8oTkyOZl9kK28eBe3Df2dIOszZ5usmAmid5KTrMe25WJfGsPWrcVJ+sb2/pYt6sIfMSoo
pwvswu/RY3VuzV9tf5LBGPV5XJvDipyV5VjK0XjFxB3NwdH4aKnzkN3P0b/stmuTz2ardmX1kFfB
HUJ6DmgO9PsoHpIHhUmKZJBnPa+zr5WXgDUsE0kfSh1TM22gdTcJMccN5iysvaoXVgjmC9Si0GkM
uIpqcCkHP63H6HDutCbyKR5GrthisvLKk2BphSApg6XQ57ZzFWWUGQS7ZlQDkjtbbp/NZgwJHYxI
ZFha5wOwy/4W+w8gPkZhw04AEohSr1oBNHkDOiBzGgBBsFhYi64KPT3/RbIKKPmhHQ9/rZJX4hTP
5QvL6nNXDmcp5S7wpiZs0ega8oQNGyfxVxzlwmUGZwkUBtkCtMndwGVaU5RWpg/nkrKDrfd7FHv+
Fsg379+FCOUq250pQf1iDmeXfrYbuWm0p8L+niRrXOGLGvhHzm9nemFpS9EBH2taw7mgn8EFvTUK
THgLxr83TLCviCwwnAJAA5WRPOhy32taDwoITm2rfTeaj8m0EscvreRShrJjvMsGWVbacB6aMcrq
IuoEMqXJp/uKNhsD1ViAk/I3rAZJddVYlBoHyFZk4xmPOz3OWhBzIyTLDzU32FYTxHx2k1GupICX
7i8af5GWRQkMiLN56ReHVAdt16ETbEBd1XblBoUqhjub1eO4m4gtfjoesT9X1cB3MtOS5nh/yUsB
FbAKAIcBoqwjAJ39waV4bZo0pmFnJfKm/nTQrEeHIm/TH/t+CqWZnzvnEMjovtilnUa5BMn837l2
NW/kOmAryGU+nu3ubGsYFI0+3u6bdE8ye7svacGfoU0CKdSZD9ZFK9v1+kiBqkkWZMPZCxAr+onY
JVXhhl7F9MhK7LXq8NJpenM7VIAwdU7MXYvzWDHKUrPG85hazTlo5EBCJxduvwuyccJ4MeFbQzim
I9irE7dK1woySxsLjwNOEMDvcaqKW7XpVBhlb07niYtHWZONz4ID2n5/UW34Cju6ZmJu5OEhbztg
DrYBgUAxXNneXrfRqAOAzTnD7MMRcwnBoBWJ/oeW/SzL7395lLMspBox9wCVDATF13trWBOwTJqP
lyiRuxIwimzA0JE+PZrminre3gqIQmEG4w8w/hOgEmVZVSF7r7FEf3bdbuvKJ6jr3k6GXZe8U4+H
aYckTkbeOneNwnhew5UJspGGn3MGwLEgn3wD22LwdoVEkwblaTSQH352QtNSROHDv/aJs+/+Ot5D
rxlcBPrdAO4Av4YS+1MQgk1VSfSzMB45CLSTjL+aQ76r6FpT/c1N/C0JlOegwsSIK3VpPpr4RFHl
OmgcPoPHrR73eWqGfDUgWthC8NQCtW7ixY7iqHIFUoMMAybe6mij85652W5dliMRF9aeCFvwPPIh
/1GxlahhaXGXQpUngJECkIyGTP2cNoCyZ0c9fcf9H60ff30F0HOJAtvMhYFnvBIK5WWbdSAy0s/Z
u653oZl/cs06Gq0Vr3BjxWDAAPLBhDAMG0UArTgFDmZjaRSNceZZ9tUc7bCtNsw2nu2sfyzMqMvW
aFpuU+oACKBrCEP28BZFHKEsLO2NVLcG2z7jNu6mdoysytn7NIhKk4a5ZoJvcoj0jse1jiwl+Xl/
W2+BXKAMn2dNYldnGkj1cYU5k1rluJN/bptu32bPJViWSwF0CNtWehyQ//jwNZ9ey31tHXJSbF33
m/bB/9upK3AXqCv6sG/o+MG3KHcxGEuMcqFucqaaAGG1W2oPEnkI7IWxlta7tdtz6zX2G83XiHh+
J8Ev3D7xx7kuZmYx00EG8hhoL6i9jSmPkuLjyt7OX31t0rCr0CQoLBzwzSNcokOBeWNHYquhzilN
6y9SEuO5GEF04pQa+xxQ09iMukWjhurTsTbclwYztE5F2SIJpa3x1s62++p7AIpFNgB4DbwJAZdU
bLvDLZTrDHxP7780/Zss5bbwrN3Kqm8SzzP0FnhMAAMB5AHHx7Wz4qaRIPLuSTyAo7ab3jwWY5A7
mOK2hflfxcXWNPsQM0Dvi715vMxSMQHsd9cJvJeiQbqZepVJsbaiTrfOaEetU27+/0QotsF2tKLS
upbEIK4JE+udZGtTiG908zdqGU4eESLq0epAKoJpuW5hQkIOyz3jrTaZBxLYuvXPGIDwjZnpSv7m
xngrAhWNoDQDPC3FrmGyeMiC9JSbP4T7xeX9iqAl1YNfBwQNeTa4d+V4GiJoYToDiQkaQje9m2gh
RYQRSV//a7jm7zX9ETVrysUFBxrZ1FgFUSONR83HrIokRHS6kny4tduzGISaSFvPJkt16i5Li2Ey
E1wm/VdaGXs3a18bZj0RlF8pP1rfJegHQBbyXHhrtdDbGpYiW/G5NLGECW4vEtteNNGI+Bu+M7pI
JD9q7anGYLHimPbh4IQIg+/fgQWFAYcfGqpmnBDKZ8o5psIhrtHjcuse2i/q8RzYQxDS0nhFA+Aa
eHFBaQDMACwWRgTIQFUYYIBaIQlOUlg0jfC6OGsOLfe9b62sauHeIbk+IxmQypxbXa5VppQ+xYfg
LI0Xp4tre4shSkRs2bQiZ3FBAAygCwJ1K+zftRzqeJlVEo3EiOAOWvARAxpy31jJStxEgQhmQd2P
mAyoGaB0FP3v0k5knaB5jPn1U/5IMGVeM865ATh6EQ683VhrvR3LEmdmGDxN8EpRlKLJnRqkhiyP
++4UfOb0FUBltCXb9dZ09tr7fQ1cE6YsrxSj1uboyIvzLNjyBHF06kfesPG0mAXowfMRpKXRfZlL
lx17+meFip3sHZF3NMcK0wRIR/ut1sMBffoWWMGtYVskv1K5E3j1OmttQLcwy9+n+Uey4nSoSy19
GHGaxk8MTzz2wIZrH+t0jPP2sR9SmFIv8vssCvLnrulXouF5L5WA4WrZ8725MKU27WudCew1aNrK
LeX9tCUVeANWdnchYkDoC7OChkAUldSIQTCOgfd5mcfgULTd0PT2tDoSE3PPtwKTrqcHuWK8F3Xo
QqBynDxrHVZoECiSpxl06MQSob6BRzWoOqq3PCe7+0tcMpvAmQGDDT5XtCUpAjWjr0BCAP2R/HmQ
O6P8j34T1YqQ+UduTutCiKIqtZXmY1o1eZzUJtt1k/sjM4UBxAYAAPeXs+SAcGLz+CmkC2ao/LVi
lOg4aWpcirhFQdTwTuMuOVqPXfPRcU9p/rMWh/FNFJgPMugrV/F35ep2lX9EK6v0GtMpLd7msT+8
JPRX4z5YbdTUaDZKw1F/aMyNqH+6b933vIvs5lNqZ2Hyk/IxbOpXJ/hs+7ucrw3bXD7eP9+k3BPG
QNSKoRMwD7mWbJy6AOk3qnIbLbBjbVojqFrdAsWNIEeDOQFeBRPYZDthS9h52gOa/yN1+g9tS2AO
0QwVcX4a/sty4yj9w2Ds8uKACa+8ArR/gnl+taxjR7PNfc1YtBh/FEPtL3eQDXfcav40R6ApehRk
09gocd6XcovQmq0i2JfmfNHMIz9f8AvDpGWd1qYtynMu2+rBczLSfdW/VZYIR3NXBx/pMRcfMXDr
gb/7zcPYgQLkCDYV4+v971g+iT/foVouNHEMnW7jyoHwo5oiZ9eVmGz7RN0Rt+KFuc9uvml5E5rO
BoMkwqHCDLA+3dreY9G8asmh076jG88+r3zWTRbjenvUeCbvJ25RF9vT99lXTEYsm8OYHWj9giCx
odWr3dXR5PKT4Ici+GnmXzFViRhnJKZGC5RPnR1myYGPu7LeUIcAmfGUMpCWC+/BkiH1xy0ja+m/
ReN1sZNKDEGtEShu30TBNUmn3dj4Q2jXiYhaT66Nr7rhZESpYTZac3kS5gsjhq61hzKBuqEHE1Ja
aZhXLCIsPQLhYwUbrh/abEK+5c2adm4bTX4fJuxtTOf2W5tFDSIbrw1ZuqJJt3lX5ZsUEwJ8iqPx
tkbU5mv7Zvpqg6mG5GRTadPOan8W1A95/w2pr919XVk05ZeboRgTaZmTXbdQ4Sx9qMrYqvLQIi9e
jcExLxXZIamdnCTfcO+RrLXNL4Xdl6KVW8xlbXn5BNFc1z7jKLQ8fWQcAy6/+OZa9/ySYbqQpVYE
XS6CvMWfWGBSj62TcFjT4CUncClBeUTYdo6myA4nyMzxQEfzyMAQPoGjXveylVaDZW0BjweonefG
RLUlcZq8VtS9zOMGVNIUVCib3uMPfJuYIiy6gzZ9Gd21gVm37a+zil4IVa6o5qIM0aAgHZs9C0eO
EbAHYUbiDYNgx1OVkhBvDGCm6urV0z41bEVRlwzEpfT5gC9Mfjk01DObYY5u/Gqf4rW2CQYblh2z
jdbcy/x+VmOMS1lKeJOhebmsstmfVw/uFDH9ydDR6chARRdqw2MvSZSKF/QI6CuB1azx9wQrlskY
vGEqRgjOvMNg/VfjCRVEQ1i0yZ54797b/bu/5CYul6nYnEILHMERecekfBaY7pZ3Mkqtb0nPoyyd
EFdt7stbXh3w8njLw/KqU6H6QTM1NEHD7h6d+gjsXG9HXO5Zu/FjS6xlSRZvPF7aSL2iOxg5p2uF
ASq5YyLx8xit2EFoSTKFk4Mnxf01/W4hujmyCzGK/TRJCRgOgePK6Utmhca08+qXrjvhuoT2EErn
l53sLG3rlmE1ZqGFmRVrg9hvk/jzzbz4BsWQDjygk5PjGySGJe+tB8MIdUyGjnjzWbxbH/jGLZ6p
8ebzU6OVKGmsEQD8pmz53zcBPDXXe51mPdFoZ8B76Uhen9KPfRk6/scO/e5sX/OdXRza4lzIR/+1
+gyCjkA7EQquEpAx9Ga+Zx4JG/MDqb9K/5yzcf//dUaAC11/Xkm7rk4CfB7T9zTf9d1z1u679sdU
7MAMIfzdlLxqxWOr90ddmzb51Id+vYYAX0wigHcJ/aBQypmY4forqInBOXpqkjh4KHJk7cxxa5N3
5j2W7bdcdOigNDbC3zr91/vLX3JMFgBZYHsGKBtO41oub8eM1WWDhKiTo2/7RWcfwdcagdRoxXot
3bhLQcpVIHRqAS6qkb4eZMiJjBz/0/2lLFmsSwmKoid97Xhtg6UUDibqAvY8yceCvsj8R13unH4N
hrooDkQaGL+HRzs6JK93jhnE1hw5krg16ggMC5ukoCFrxk3iOXlUgc9kY+VixdEtHRf6z3XIBbEC
sAzXQg3CSulKJCNzmkRu/4CB62366gYrxn8xhrDn5jrAGDACWe2gRWXK7kcLOQm36HSEetqwISap
PgoiHk1QJ72CCHkMWV0Hj5ZB2w924eTH+8c5759qNi4/Yd6KC58eNL6lsS7PY8/Y2KINs+7Yl2NY
+g+a/Q+6CYQBqnE20vXgPr8W1entUOo1HqapX/snxoUT4mmsrXi4xYeph7AMB+dhUI3aQuM1fQWH
gCDQG+M+Pcn6E5TSmv6rf5WAVNivRleE5H1ydvmPRN/I4JDwrXzxf9zf16WLePkVyjWpRgPIywaB
dZrq7t6tMH+z1Oka/nIxNwmcCEqpADaADVnZ06lz+6TJEZLRbGt5WjT05tbR0Kn5IcHzzfGj2n/C
oJz2fdDXAqXfdWlVdS5lK6rTToP0RDBnAIaXErPCklY7dRU7MrDY66dedyNe5OjS+Gryn6Sn0Wjs
Cgy00JDXP/bNj9FBX+DBMY5NBf7/bpMm3zWeHwsjP9iERSnTjjn6BEi/v38y/8ueIYoGugaYLHXP
XJeWoh0RA0m2Tdsflf40Tc5BAzFPEk6fsuJIevBq8Z336b7g+Sxu9wvIThtd5PP86Wv9b6cgaHT4
2rjJ7CbkNECPlZXV+1Gz3N19UYvaNw88+L+izGtRLpVIR8kpjwcg/LZg35oO3DBWzNeswvfWozxG
eozR9oJWx2OEGwd0x4gxctMizNIkTtLvifS3XuqvxXrzJt0TOq/8wl71wLubOsPh+eAzTBMnckDs
4Fl4hHRkk1oY+wH0gjs9ovtRz8fN/W1dOkHfRss8Aj3U/9TombqAt0mJeNYehm5rVk6504pM2xS5
W/6DXUaEAjIhENnC8ynr1IC3roI2mHMCDBTO3Yn0GzBWbvXe3abl6z+sC+0/MMzo6EX6/3pTkVmq
3THPithKsiZEGXWMiGzAqlROa0+CxS28EKXYRbscUUBkrIjrlrr7Ao+cbVGkZKczf1zxN4sGCsW3
/1mWSl2rd4WWmLlLY50L8NS3vmhpmAaN1+0E6af6KZkMycaT5iBpEOnSsnkoiQQVIiYDONsCpQSy
5eiUtA5WnhTGkU1e2j20gTmYG5Pk+HdqlVYdddLT2KuXVkT8Z+hZjYSNaw77Eb1KVeiUwh0ffGmC
8CV1h6Y+CJ03AlwLOiZkTGNWzWMVwBvjrax/yRMiiEGsDbQW8E1qw249FRQ3sKWx8N8NV5xAkb9N
bLCuDYUea9WvBuPDMw1JNzo9dmP5JMnWLt5KmWBY8a9BixPnPSDN+31dWwjoLLx40TIAYIpzw6dR
BpK2A09ZbM8s3ujSLvVy59JxG/AdBn+EXH69L3BB41DRQjAH3CYGT6nDVqoM8+vNnrC4BVVulPne
r4xn3x2DrV3Zxf2+lDR/yYVtcmSSYEgjJI0nWRy6ao9UZTJ+tKpqgynjlfZUbjU8OJxtAl6fT77+
2ZGHvN/k/OP9Ff8vHwL0IZolMFRY9TTML7nHWc3iQTwN5rYYIqoP2wBD1T+aX8S5rrflK4Yd5uhK
1ceQknNphtmAoWTn+x+yEFzOxcT/9x2KGxJePeW1VrEYHc1hMG6M+gGFj2mI0jVijKUywAzzmnvz
5kmLKj63pTaaDN0We598EEfXf+ZdNGx0zPXpQvFV9JEhf7af0uFUoj3P2lbdh7oPjb0ndtO3cg2m
tJSRwNf8pvmdx46qM/5YOfXUrPE13WmgPJqSr732wHykcUd+aLUHFIIy56vtvgwdpiH1TUg1cnKy
FUqzpcQyWt3AFw40OFre1CJEOxWDZlg9izGm8ftUooPUF6HXb6kDJoqNiRkhRmxrX9H/Ia016zM7
KMVRz/x88JQgqQOsUMlH6FkvSm5PLOZ+gVJU88BAq3ZfvZYiOThi9AHBZ4F8TuUJc+jYYCCQjkOf
Ti6PQMPaIDP4mLmR80l8DDADwdsKZyU1eWvAgOuAa55xKsj9qpkMs6m93LZHEVOwbVh6EQbZDpnz
DnrGSAgC+O3KKm9r8yA3QprZmvlRwFSmxI2OtH0G3Gcb++SYof7RgdP5UUo79Aa+0YojGuZHZwXB
Msfu16cHmSBWml/AM9+3Ets1IPOoq6pqYzt3HowcOPQgexe9tetN/t/99d0qClikQCKFRzCiVfO3
MbuwmsnAbOI7vI3TRn8EtyXiD7IS8t/aoWsRStDh57Lk7li3sYe+XNpw5DsPdQ2OSgMVtZVLt7Ic
lb68HAu3cwhkDa19Tmmxs5I1RMqaCEUhdO7mldHNywE/m5M6YZ5+vn8mtzqOw0eAi54+/I0G4GtP
ljVJVfcOxZnwMQlNo9s0INye0I7r0Gqb1/K/QBcrKPY1mYqzQDnQRvcqa2OW5JHl1scRfbMl+9AC
qN/1KAXah/uLXNpGtAChPWcewYZxwNeLzK3cK+0S2+hMo7sdvdwJhat/uS9kSfX+CEGb07UQQ+In
0xYXyWnsrTbFTtDDHcSsj7q1AWxLd/ZSlHJosuAo7k64SH7zk4NavqG7j9oq8fKyFA8lfwyiwJ1V
LINh11lDCKRMg7ZhfE8Mayes/EfbrZFQrkmaz+/CMARBlg+V2bZxVQZlmJjpmYAZADW+T1pdrXRF
3gaJc4MucIHoIcRsPhW77LTtUOTO2MZjnW7KDJVv48cEB3JfGRYc1iwGxwC+hRk6oaiclM7EjQli
MvGUYsyiYYqtFpRH7pPQy7amlz5niRVVqfXF4dN2SIe/DobxAXM7GvDw6DJUZyGSlKGPqtTbmBZf
qwDLpI9ptoZAWdzMCyHzTb84OLcDsRzLDKwy0HaZzB6oJj8wbXVY1my2r50UmPng+9EqAj1Euu9a
TpIGWufZCRSE/UrwlgFYOEIpVgeOWuTgu2UhnX5hUAvSfwzQsm3es21XISVV5S9OUUUmGaOavPEp
W7Esv438vS9TdgCFr5p0woP9RMi50cQmOQtgof5Lpi179g7SACBm4330np1+5777sZ80oWPH3YpW
3xofbBBqDoiIQdeFXPb1BnWtXfrJ0ANPWwRRZn4YTOOBshOovx13Ne8622d1zWA7A40I2kKQ01bW
rGmaMzY272YgzkTCkR1F8b0Kts63tP6OiDgEqkJjv9DwubLKWzuOcibaHn+PPgezj+rd+YA+Lg+o
4cz75rgPovixcmtvAzAImFtIbGR00RmgeCYBJu+K2nkft43swbnPC9146gtUQh5Z5wdkj38HPwzN
76yNzfzJC92i9g6mhgLs5v633F4tdFjMLLIIPAHIVhkS9GJKCz/Jhhh5CoNs0CgFxqTR1fkGRLpr
LUG3BhjCMD8EfNborQbQS1EfjRmpWZdDrFF6tNnYRNyAzRjyYQyHci0OXFwaBrWigQS1F5jJa2nJ
MFWd3/AhRlVOP41u4j4Ptm4dQV6Tf/iHXUTjKAYpAYWEQFcRRVy9ALsxFjaiuxhwcHowncp6sBKg
mO+LWtxDNDvNE7/mSFq5gsInIOJOzCHOK9KEqXnICu4AlTeASHmctveFLeBD5tZfPPhRKpuxkMoe
ovgiERryMdYHLfgQpG6DidVOiuZj9HwGU5R6Iy8+IOlIQQuVip3HWk+cSO3RH7zrgff1qoQOmI9r
9G+tZJR9uv+Bt1cV34fnINo9wVaIR9v1xouuq6YSWOM4AVDngXl2OYN/1+ar3e45WmbmKYZ4oc0d
i0qI4k2pp9WWNsY1ML8PaHwZTy4YmEEy3JA33Zar02lu7SwEuuhbRJESrQu/6Y8uHJ7DcqsrLHsE
zuGRtg+02Rufc/fbIPYDsIW+fR7Af9CG+pHnWYRkZCiHV5G91/Zab8jCi//6S5QrO3HXSflgAZue
bq3uwf3u8icT7+P6e77DGE69dEK6D7qX7/fPdaGSeS1XUXOweGkTEnBj3AVfOKaPFIdm2rFkh5z8
5/TnGivX0gEDwT3DSjDhEzxI12pk9RigzppyiklhospQkRHIoOQlIHUS9mYlVl78C7ABRITwLAgx
MEcZ4xyu5ZGmpSN8wBR3lrlxya+ChPVbcvw6GYeu9yOQ2vq7+xu6cFFQIkWvLUIbdEgGijMdA6Mh
ltQnxL5us8v1nO9Gr11DC8y/cu2y0dF6IUXZx5oGGehp+in2RRUJI9lXfN89FRbw2g9+kK888JZu
Caa1gHQVjy04McWN0paWucGDKQ78lD3rCIZD2nr10dAaa9/YVdzneXX8h328kKmcXG8IKWGJIFPv
cxRD+bBndeUf/kUKSg1IYQBdcoNBRkCJ2ZcESXXTbp+oP32RqMmuCFlS+pnkIMBrFUGOatWGAhMY
Oh2Ze7Md0qfU8HZmYp2p55ebkWDw7v0l3XpjqAZa2UH2NFfsVU+ChJNWJZzp8QQ7Hkq/a39im8tn
TGer17zWbXw1ywKLN9K2YHJQiRnT3p7sJvGneAIH2HHAeA5UKJoqwgjsMSoLPf3Ut8hTe5KDgFjQ
8eTJwF0JCRZ3FyUJzI/CjEBEzNdXfIZVGp7EA31CpuuUF34bEqsbwfXnIHSe/Pf727t4v31AcWZX
CGmKXk6FyUA7ifZurx+a3cQMPfQF11YM15IU4O68eSQm3uuWYkUcppm1IzPQB3rytSyKGoTR3fnv
V3IpQ9m4Oug0j1DofsE0IyR9m0Z9sIpzWLJUiMBB2mKBmgKh2/XxeIVX+hYbIKUH8xj6G5oHzx+D
YzLMfJ46BrIVfhNsReqhFdIWwNGkoxsaSTpu60kWW4dowU42UoRGPU6bTnPJW8ptGmUUg53v78jS
1UFvIbLDwLdjJpniC1F6qcuAmTpwLkmyAdknGlRbNBJ3OS3ifxEF6mcUbkG4ovL3YNRRmTZFoGNo
cTdGJs36j1UDRmJnRIHtvqhFXcK4GVAtzV23rhK6DY5DCG0s6JLepc8T5oxvbbPV/0WbLqQoPqIV
zPIILHZs+p29yzpeHV3a2fv7a1k8oXl+OUqjc85H0VnfpENfuKkRGwxzVHKQU275ZObPyLu4K1dw
oRQElMkfWc5s/C5iQ26jtplrvh4zPJuRs/dF2T8aw1jJQ2pNevfYj8QaQ62ZegEW95qNB4sEKFwZ
IBtDFYs6HfJAYH7HeAWnScNWOGhtqexcb8N/2RUPFDA6aMvBMH/9pZ1edVprJDrg3QU/Ga3nfBl1
2byCYztYSZLPG6wGHqABBWABQTqQYMoVQenf421QGEBxmB+HyfkhavOcOXFqAJSJ6HmuRbYrIdXS
oaOJefYxAShM1KnVIrOnemggU4p5CItTdxHXsmyHeuIaNe5SpANSsnlIrws6DdVVjwgHeqPiRpzl
ZUgeWnczJNu+2Qm5EhMsXcpLQfP/XyhXkiQFKC2rWZHLDywjEU3ZSnZlwTHCPaGWiaQOaG1UkiVp
z+/JWSvSJj2VbbPP0eUYOpJFXvXxvgIuxdkgx4DJRB+q5UE7rpcz9iILhh7L0cG5Fplpv3HbDAPo
BzE8+7bQopZU8rEVth0ljv/kYrLkZ6ZZfGVXF8DcyAkAHYxYFbqCOa3X38EpmnHSITdQt3TDtKJP
g43eK/OT8GkIMGdUn+wW7bGpuZEcz9jRfW5ot+1o/8Kq6qiV6bByNRfuy9UHKe6PiyrQpDnflwyj
88jOpNVDgl3oRhkWcgSf0aO9BnZa0K25BojVwxzgjaWYYn/gtp6RBjJTtrHzDzoIU++f9/Kq/kiw
rrd5wJMrwExC1KBFluwoajDBEHeSfBS9wIudYLxr8lgHa2zES1mSq5UpajYhd8mpaI14LN/d4rP2
nAZIk0zjW67b+yonYdViADyJAqveoh/kGbNESLDCvLdQCsDmguYddO8IswOVrK2cSsTUGmwEgApW
AkZJTUaF54BR2AAGpmTIsCWn3G13iTG4YZlbj9awxr81q41ihq++QVErr4FHCUb4QQGG6++6puPl
V/Z993noESlNIB17lEVvbiZWNivWeNGsXCxfccGu9EuDzMv3gLrU/J+IXiPb+zHRv8+YzvuMKe0o
eliIXhQ1FgkBcS0G9sRu+2hbsdbs7HGFWWXB3F+JUPS4701KR1nDXLg/aRKCTsJk31Ppw78c79+Y
5V37sxhFc1smHem60Fw2Rf3EDo7PwsqtXjCT4L6gBQjR9bYpHhpB4MhTHXezQ1awLo6C7dzGjiz7
l4nqmJbJjWFEWm59mAq2G/w97+UL0lnCHndj7362mfXLIfr7/a9aNBgXZzlvz4W7M/BYMpiDjfaN
rxnZYHpLaE8nSb412ktpvFhZfF/eUloL9TLk9VwQNqEVQBFYdjnJkTSAI+9DkYRo1xj5d/edmaFv
hoKfmzUc07JZuJCouB5WTfo4zPveZMmW13XoTcGeF69kTPe29r0qHmVn7nmlV2HTf3LalRzNotG/
EK9YhI7VY+Ym3QwLCsQ+8408bNI6397f18ULgzoksgugSYGnvT7HVgMHl+ZDjW3QfI4gTO98c6sZ
XxnPNu305b6w+cdujNyFMOUM067lZAqwo7zi35qOlpGfG0bIKC3+xZ9dSFLOTnqjJ8cBkian3TLn
tfC3wjo07iN4rDmfIuRqViQu2oMLicpxBUyyXHqQ6PXl3k8OY/+lYcDO97v7ezj/zr09VKy1LUyD
Or8PTLAwi2W+11vM7bDTsCD1/yHty3oc1bm1fxES83DLkKGSGkiluqr7BnX1wGDADAYDv/57XJ/O
exKCgvo92tK+2L3Vjo29vLzWM/hK8c/GU5DSR5r+PxtkXlCLBj0jzMC84F7bQjpRj2B4La9ktisb
Y46rKhSaRmOKXahyJwAagziTG8lv91du4QuhB6upotKDt+Y8fS64o3URdA5fadMYRwcI0VNEDfkz
GZrMj7lj/HsdSzTFgXlGtu5oc+SOnmk2S2qM11vb0TgMoFpLarkZJWt3f2JLsfFqpNnFyh2ZNiiY
KWDoBnC7rR3FLcvHzNfr723+DDANKq//ngajZmYZENMVL7g5jQ7+FcpA4YD2WpUT38tNlZ+AMiw3
Dt5hAevk6QS52xyMKV0fdvGgr0lTLuwYYc0D9hIksSBcOgslUp8zk6JA8tqmFfCMTZAz2EmOLFhZ
2rVxZoGkcCxaaRTjoN3sG0n83NW2H9vTQ609VEzxCOQhjMKQXFBZnivu7G1CHuSEbAmeJMq4xphZ
uHavpj2LMgUcOeKEG5h2PJ1j/UGh02MKOe9R0Q5prnttKQdStuYBtXhyLhZ7FnMykqL1QTEqz7sN
M+NNBL45gW4j68eVBV9Z76+tfpFXDBLNHIsrCkiGqcv16cNqnyYdAgwr31UkgrMwermQX+/fi3H6
PuPwV8CU5OJvYX30Tf4A3VZ3UihEnZBm5dIuQVxFv2JDQb9DYdczSbUy2ZWv+ZWBXPwIo6U9Rcld
eZWKyk258WAPzZOemQeD9RDO6fZwMAmYtrbGS497TB6taWG1iy7p7PDUWW/W6DhgkRMbyiZ48aTA
YQMIN8CTHYfKmyYY5BmWN2iy1zpr+k9LhTgo5sHHUBfYpxtMtuMQg9W9rbyWHYfpQ/bIQX2Wtf5p
ak2UrPkW/Xg8qM1DOx31lryOme5O6c6UJrdbU0Bd/AYXv0VslItv0AwKG5QMG0HLN1zOvBbSV741
BhmktqCLQf6bS0GgedF+g07i/Ckvx1Kdt6aEB+/wvdY8Pm0U3S27ldxRFRH/ZntfDDObVavYbcmh
Afpa5i1w9UUK19uqYQnEPrJeArkaplxexsGDATEy8gpjqNyWVTzQbOr4rT2RB8hLRFtICw1Br47f
U2uAJ6TTRg9FV+jBpE4Mwop08tNW75/iAnTB+yd0If0V5TSh/glJScWYxRyOQoCp67H6SqL6mTX0
Ne7sNZGSpWADSTeBBxF4ojk5I7WzrreUDKtkjuMu1WJrb7ewfkY7aA1BuQQHQAUVAF6IPaAOOSd2
UWiqtUpaqa8W0X6ApQaizZarT6qWuYbzSlLVz+WfSY26IWkDY6CxVwKxdX9Nb5J9CFWiCop6Hm5M
gSS63usAqU9RarXtWTYqVwYPVE8jP9L+Vmbsx+rp/mA3iaoNyBKq16A7oJ0Io4vrwaRUGnVF6ttz
T6pXqVbDdKCbuGKdW0HdV5oq7HuZy9v7o97GFjEsKOpCe1HI+86K/HEt8anQhvbcTuPGZv22yo8N
CXHQUNffsPGjyY+VfI5Z0Cv9lrdQ3tjqxpq4x5ca59UBxM8AVh/gKeE3BIbi9exJmyV8tJ32PKVv
0zOM+2AAkPdbq3Mjw9WDcRtLgVUeu78wZh6rQ2puCiXowqoKEuMB1ikyd+tjomyhvdmRIyxBlMLv
hoOSu5303L6uCbgu7AwwddBKQi6Fgu+84VB0Ux07AKOegWQbTOp16rsFmzOFIlYgaqx8o5vLV/Tj
YMgKNRJDweeaLU7djjwCzLc9Z321s8rmXJLvoPmCg8i2LI6PlIANoBhgj/K/TPrT2e88V/yVH3ET
IsWP0IFaARPNxj+z/ZlFTO2lymzPBDhwwGT3Wp2FcWhQP9NVb2QQm4JZlNMHUc0tFzjDj5UfsHBA
BHIGfBx0vyDiPkstoxRy+3aZsrOevUecuZz+gRL+XitKt7Nk16qeK5Lsh29ts+fVY5XHuyaBuJ/m
G/FHqhCvUvUVqsltORZrgp6TBrYr3i1QTL3etShsG11daOysQR+u0Y7A70jxdkBeBJFn6kC3rfub
Dlsze6nlwbWLKiCauvIWFOs+Ozka/GxlANrFGZq7fJscckMQqunOMa0VN3NGzQVjc/BWVl9M5WYY
8BA1oUCpwe3seqrob4yyrPTdGYqXbewVJCD2t1R7smqIKJ0j6svU77rfK6PebjrnS1cenx1bD5Zx
s1GdrCNyhvYaLFamYjM+jYOnD71rGAc4i+IudE13GHbTal59c8CFT7aNtxKEyHHi5tRLqDAwdUh7
5zWhZ1t9rCXI6Tff0+oxR5H9/iRvPiAsc1DgFRRPuPOBCHg9x0lJJq0zaunVUhO3zj6LNdPj27ng
0ILzBZF8fDnAzq4HMGq0K5qmT88aq1zNaF272tiO4yHCeUq85v64NBpasFBNAt8clZBZsqxLYAfg
rYDRbICx0HCj39V3HTqKa7pBiwOJ3QgoHXb+PAbn+tjTkmnpWbVr4ThQnCs8Netdna4c85uUFzbe
iDhoJKLih6f77JR3eLgblpRmZ+sVsuNuoucBjZhbS16O9oqsBkO9ctqWpmailyOUHoB/+bq0L5Js
MwN82ZRzjOiOKA5bng66c3Ugzev9rXcTUjEzS8QvwAMRO+Y7o9VH0ywJy84GHlR2mbith7a3aykh
3+drd+biYNjooFRC5tm2xFm/mNTAGfZ5qmfnvnPczN6xbvJZreygbSXUhIo1QMbNKxyTQ5ceaHPk
q5DDn42n2sQppL4mZ9qa+xJK5zTam5J1lNZeD7fvw9lI4v6+mFnT1bgvB4wEqJe2ietN3W0i65DX
W92XkLB8yGvgwLW5zY500jiVJpUV5tZNbpa8dMNTnw7uWk39tp2M2x7lOBkfDbkwGBnXM0sLUiqU
SNlZtfymOxT5OeY+0tFEI67Wp1CzVt1xOvTSjm/JK0ru1Z/W8e9v0tu54jcI7hFOIEKyKV4lF6sr
TzwxFCklZ3PcNdZzlB6i+lFVPu+PcnvkEH6xMQF7QiKKnsn1KHkec5gMDOScSJvoUX9qyW6MhC38
v+JHhOA/+vPI9CHhjifn9ThV1acN9HfLswQO7mSHWv5ojM965znNm1AEz1ZW7+bNNhtvtnqV1FuD
oWM8OXpS+9zX6kO6at8lfvRVcoD7BVAYQFRQ7UCSOjtqqRmPmtXIybltPmXlvVrLPhYmAYo04hP8
EnAXz/WX+tKhPcDUydmwfg/sRSq3abRWuL9N5hBwgdywATkEUg8N/Osvg2SulKKKZmclPtEhd+3s
Rckf5XFLjd+2uqFnPT7oR+On0xceaj73t998BXG4kODj/QPeOWg6Nyr4E09b+JrRcwyVIWIAM7Km
Szlfw/8/AmSDMD2MMr8uCR3qahgzeqZT7g/smCe4nvtv96exNAhiLiQyUOQWhInrNawdgr1gyvRs
GSlaH79rc5+R7T+PAe0j2EvDOA2v83nCG5cSqakkNWdQmbLccWV0jeI10f6FiYjUAm0cVADAs51t
BqLlhdLDyfqcKvsMBAiSbIFhdu/P5Paj42YSeR/SahDk56tl5E5TA3GJ+oIF4dosNyXIwuV58H8b
ZTYVuZNKTmWMoidAeVOXggN1f4SbIgKWCRMRaEEkzYDIz4KnQe00ayMM0SkPkw44hrMxVc80Jzd+
gXj6uGFeTz04xEiaW5f7slyBMSwupOBRQrIDcXWerSvEJIYWF+156JnjFlZdwOlyVNamuTwMmnto
4MDtal4rgdZONI4xSjSN4ssGBCg9yHbD/E1tXZS91Q+Z/OinH13rJ72vrIk3zK9Bscao1AgwNAg7
KEZfHy3YTaI8HKFCUo3NzpDfIzMLRvVbm63tytutfz2QWIWL+1ZBGXQUrdkzK/HO0xW3r16MtUO8
tJSCnyfgWSCYzXkpyUSNolAqdoYMRnICbdDxpylpd/c35k1Z6WvR0KOECgVUL5C8X89l4sXAZXhM
n2HzQdmn9T60D5H1wZKN9Z7pnpIgzLcbUrutsi2lCeoKTqD5cvl71GoUGI4Q3DMtekyJ5MMbwQPX
BOzTwsF/nU5dvKXDH2OEKTK83ejOWbPhXlojRB68b4RqF7799Y+vOugG15LcneXuZw8/FoWvka6W
9hQKKobAiEDVzRR/fvGpIRGuW0NGunPSZvnDwGi5b0q7gYK544C0oNT+yvcQicBloiC+BzJJYUOJ
jjKqZ9cDyk07GU5XdMjlXGIfMguVopOcbBxkzpIroVAeFm/T1qzOUDnsPkriUjwOXG75NUTofb0N
2JuWHZS/DOJ76qfjq1A+OEajn6zlTV/P7ns/dbY26tDLkhrR7syL7Ui2aG5Q+ROVj7jxhP1O2BoP
ThEW/LmuJlfjB9g2pfJnBesEeFYjPQaYQZM+Jtsjj1bjO6Y/OqcePRMS6ECO6A9c3RTck/jfat9w
VyldRdo25JmSAC40DgkU6MzC7yN6yVqXV60XgRWA/zFv3f4PKbbd0a6Cydxo+/RXFqcHG8hWqHQN
0VrQmxd+8MkEiBJZCWI7RLnmr9+mKUD4GBFbrX0uy79Ss3vU37OflrQznU3ZsLPdfcv+Wcj0a1hd
Rd0C9wliuohSF1tTo2keCTTymRtA2rRT/UPPnA85ix+ddJJX9uUNIkCMButQiJlC2Uu89GejZU1a
diaCq6rlQMWeW6P1K1n3LWTk5kemPcPjoF0X9RXhZ7bHoNwgUlqRbNxYtnErrXSpR+0OqpOp69gb
NYt99gb6J5TOgNhSAuQ3z3q1kkEtBBY8dL78fWHxBI709WyhQVjojRx3Z8l4pGoM9eS12sxN+0Ys
6OUQs9MjJbWtTkPEzrWyrbCISQl6Y7Lt4w2RHiqPwgjW5Z/9Nubf7oeYrybwzZqK5BMVWXRR5nwb
CLFBMU1PunOlBVbuRds2fyp2RD4U8N1T3ehZrgOZ/14ZVSRRt6PCgEiQaeEuMrtobEmOSq1FYFN+
DXsT0IfY1X/Iga5t0nhPvEh+UcYjBOC7Vz0/d60r+arHyMrbcuHmFk2c//yIWXTlLSyoExPbyc47
HiRghXk81ajXm9X7/fku7iDB/0KN0AZzeDaSEw+OSisD/Q/IVNBHuWHe/QFuVNGwgUSuI2hTwO/f
GGxnJVreJUSaz6x+xH2cmM3WyN4a/a2ppx0bAkrPVe06OcpwoPTLO0DKYUDvJujF0IemiMC+K3e0
3MA05f4vW9raV79MVBIuIlPHG02BZwwq4dlOrQ8GCv79S6J+L4mvT0+RtKm/s8fpIc8+7w98s8UU
NOlQVhXIQ8TjeVGwsRPOulqrQzS/HLKpTE/V41M3vsDpJFB4BDjPWmn6NrFHYVCwKPEFAF7FF7me
axq3+qCbVRsm0nM8hpEj+YP+XDLLBZdtfIdcmWYeabfROJwSfTCS5O7P/VnftOZt/AQ8+XVwGyFH
hyLQ9U+glZ0kqcPasLOAcXAl5o3yjxz+xAmVN4oheaaFS/kpHfd5vbcSvy5eVOnvNAIT39fPDvxo
f8eSq8HZTVr5IPOC5tcvQ9MHelNoXWo3yaXBugZN6jbU2sTv9WMt/WXtmY8fzHR2WrTGpLg53WIh
TB0u5aieopo/u4ghvC8BrAdWE6RqPT05OEPqme3L/eW+3d2zUUQGd7G7KXDZ+Qitz5AXfy3Wu4xZ
vtPXPrxCTAnm0GSTqbsyKry625XT25CmK+dr+YNfzHMWSkGgMYwYWIsQyqZZUm4tiUG3q/Qsady3
E/WV1NNJBXdCtyDfvw/1USc/GHsD6DKIEj+iDzo8M53sBe0+JS5XXhSLH0FY/6AHaUBwdnYgKBSI
UjOb2nBCgaaLd0PUevmac97SIMjK0WcDKxtS7rNBOttOG2ZFbdjb0icE65sdsaYcbD9nDdd1+0DC
54ZPOwpf4nChD3D9uVutSxisA1jYy+yHmUZBPDxOaeszfavG8JvSkcseFG1XFn6rnfrupA0PRrdL
X+pDFo3bqmDHKX9NYCqPxsiP1MsCjuY7FA36ek/7LbVcDtAf9O/rtXrW4j4Rl60oDMNJdS4RRAdi
2pNjsZBIyoFwI5A4rIGT8ZTGpqtT3SvsF6n9G+FDJWAfFtYnck23TV94io5Dkbsk36gfXew7rPJz
XfYl7Or7p2khZAsCJVzHUVKGGMIsdjEliw2z4SxMvL547FA4lIaTNoa96SnlT77aLhUb4yoLwdcU
FXv0I1Afu9HYSRGs8EyIu7D7yxhQMVD8ORXRaXzhQ+MiC9ilxj8yhhEDUcNWwIeEIK4omF3vn0FD
2bw0IAqC18MEUTWeBE6sEq9d9y0SKeNsciLSWniKAN6E9PV6KJk6TaKM0xACIOFXKkzSnNij9a6L
VwhOC8fvaiDx5xchUOnVuKmYPIQ921p55bLsoRvXAME3GZRYuIvZzBJku21x37WYDSfvcfZZRSt5
8O1qAU0kjrYMQqyJka4noatdTizILYWUpnSbGBU5MC6Pvj2NFK0cNfbvb/XbyxAFCqAP8FoDDgGS
z9fjTRCM7onaDGGcWjv2nANgH0VtUEAtDFqujRtna4iU2xVECRjWNeCPwwYCh+x6xF4HnLqX1SHM
bScOoPoASD/kf1bm9SXFdr3tVEXBawalZuHLMI+QI1jMiZ0aWMi+tvZNXtgbVIJVj8sV8TvYj+4G
SSK7vDFbtx3Lv73djUE6WL0bF0McANscu31D+g0q+3FgkyHfajEYOfeXX0z25lcKpqt4TELHY7ad
0t5InVpLxtCpuOs4qScXEI7jtm/zTbaqBri09Agx/xlttvQt7AAMdURC2NfUj1tjp7flStN9aUKQ
foMEsAX5WKhBX3/dES/jjutkDDU0E6K31MA2ejS1b7Jyur9yXxJH86WDABKkXaA0AYDRLISRPIIG
SdGNYVLRTZL/kJuNLVVuxrzhuXmx4mHj2O+Jzf16ULxk/JFmpyLeZvDhUXzYB+T9L+N7mVquLZBx
w0qOeRuLgIb7qpGCkY1CzGwZuGUVzljzMaxJfEwNFNOdGqTZpMxXrqqlT4qGpI0XF2RTcYSv19uk
naVyiY3hZLOnWG92apG83V/pxSEAlcAyo5iEga6HsCS9a3WOuSRKgly+VAxMRp5WJnJbABAAQrTQ
cEMIzMucnjpSU6kb0xhDGkG6L0Jc2MaWwvwGxHwvEcRrI237XSkljVeMYxuYg1E8sKZpvYJl6kr8
WPqAeLhYKmxdAMCZK8TkOadVkyljaLTWs4GNk3fFM0DG2/truxDu8SQENB0YdeCk502xPLewN0x5
DFOYEJdA6JGpDJrm57iGwV86l0JRCpcLXKHMeQIMEzRTrTUyhW2f/WmI45f4l4sioa9OzhlekGu1
udscCo/diwFnJ4AxNdZsHmPAjm25knlK9Usvz7m8TytXtX9pfXB/KRc3EOSKsItMtJoR9K/36QQi
UlGg1RMW2YMCYURVeYjgS+L2zI3x3oz13yMUPsYpfoa+374t4939H7B0TqCIAuoPqpFQoBcrcpF/
8EypNXCuptCy8slrtLjaSqq25j13o/QJeLVioWMnNK0sPDVmx3FsEqmoUwuveovslMrvR79JXZX5
UWG62atmbcFmAhZ+W0ngcXa1r03qAfjaFsXtlPzg5i4r6oeGaa/3p39bjBU/DNAIUM4U4P5uiGdq
y5rSwA8bpGezOqE+4SVSoMKA9k2rNqnxg6+Vs5YOKRYCbSKA1oSKyPWKqzpEEIiuTTg9cSBF2gZd
kX2Zr+kSLB1SgbcC2QvSDJA1nQ2jls6Qy9MUDkOfA0eWKahL1A1kwwFj5snv++u4kJEhEwaiGqUb
bOS5MDBLKuIMLJZDhTJ5S1PyZueSAY1ZjR2LMiu2RaNYQQ9DmJUIvLCaGBhMNx0IQIhizbKDQi40
pcowsAOjitowN3D32ySj9fLv80O1VZAEBCzo6xhfHJMRskp6ROkYNmTjmH/QtPQaOSRAssn2uV3j
kS6EIQg4iQ2iQcXshgsQJ5XMM6cZQ0vOAyuJ0QiEf5vtj+Cxy/KprFDPjs7/PkMk8KLxK8S+57Aa
tZlAs4QhbNjAXVcPRwl0i8AoQXHa9NkKjHgpHIB8AEwFvP4EzGa2OSELYhV2rY/h6FiB1dFnykvf
GLJNlJl7kh8zKWjQieIvRsq35cS+SXjERr8d80k2vBTV13C0f3fTr/tLsHBkrn7VLK+FCQSXpBSX
+RAD6Gb3ezXjPgfiHprXKyn00nm5XIDZto1sbFq5w+s8VvXcbcvOVdX4N4roroM9lXEsfrMy5MJl
KtR/QenSQM65ubXHMoaX45Qi7jA5jOJtFcmBk+z7/NMwg/sLuXQoBWlHRehBBJobQEXKRPpGo1OI
Jm+345E9biQdD5pMm+r9/aEWqsZo7WNO8DzEvCBVex3n6Gi2iTxVU0hg4KN+K8if3PrFnu3MT6cn
1nzLpfeyOrDCR7edH1i2vT/+0lRxfaJjDqAdGlyzaC7bUsshjoZV1QeyhQDILzud4mBq4b94f6Sl
oIDaGWKceHShLn89UTWxamdUcG/wwStO2isdn7XDpKbAtW7iZG2DLs7rYrTZBm2GqYolak6hUXOX
gSU92WlQd/HKy0tdOnN4wYOjiSY9ilaz/IONSDNjqKKGeu9DrQOCXk4VOs73sqngX5m6UxVkxq6X
Go9nv5vWj/DGJy+R5mbkoW73tZq52TGGeYw6PRnDOa1sKP1Yj+aaV83SgUV1Db4bQB3ieT77ztFQ
64NtRFMINInsao320oF77/WkUTwngetYC6KzR232X9Q6gDVC3QGlNkiqfi3gxc1Tj23VWmCjhNYH
AcNfbX07BnwFnt2DX7zf32ILHx25AmQzkREBJzOH0xOpi0c8YeQQihZOoCQFNHYYTYOmy9fEo77e
1LOXMLoYho4o8WV/Ixb8Yl5Z5nBuWlwJbSs+m7lc+DRC/pcPiupNYyPDnxEI0qGRss00mUUwGZOy
6Rq52MUIZKcmHcojMVPo73QmOdjI4TZW3/ONlqax2+RO95ipeunbudIcK0LtoGy6KncnM1I+tB6+
dChgagGal8VLPsrJaUhi25Xznvp5FycrUWphlwPSLJ5lqMShrzLb5VXH6izpSi2k3bFgzWMxvtjw
ncATeeUFuBQOL0eaxyOIm9EarkpaWFibqSkBJJmQozRBUtKdkj5ZObglfeqRBNp48Sb7MUaHDkam
1iB9v7+XFh4WgtGIl40MKVaU+6+/b4fWTuM4+CGyUvqtjprtGrLgBjCOM3E1hNjOF1uIScU0OCXR
QmIcTPpkNdSVkEsI5RdrgLXhkyX7CkqD+XhkJnQfGzfPhAl9lJ3+m7kiqUdKg0tvjq1USEtaZtZa
aMjSUZN6zyLpykNleTn/M8T8u6o9UI95gSHSvvMMOCgBlHR/EgtPIQ3AYEc0fmERdrNJtaGpJruU
9LAd9oP5t9XfmauPf7poU/yqITyzuT/ebbDBcEByosAugsBcJaJl6tQkRmmE2CibtHweip2cr+ln
3S4bbKRlSwM0AzVE4Civtwj8PVqTgKYW8sRk7lgyEK7RN/DvT0Uc3+tYBgw3YpnoFuBfc9FPqS1g
aiiZRsg2Zs3cfjpKHnTZGuPjTcnWqC0L6wbulrAGBvQDOgizmzknPbRM09gIzbo41oBeSH6p9Ssk
9YXWLIiGqEig1g0g1k3ppRksmWtWiylFVbNpFdZANISB5iiP5FgOSRqY+mRvasKVHa+swss7K3my
NEa3tQrfOm6QbGXDiInNVxlgWFQpcAfjhprdGM2UgR/SV0bYBrb1AUvEWv/FjZ0hbe9/zdtgDdgr
doYJyCCoWDdcHjaZYJu3SjglviFrLv1lDhtjXAP93X5HuHHgTYkkGThilCivt2YiSChjYSp4atX5
Fgws6qqN5gQo0jS7+zNaeG+JscS51tDpAbDheiwHN5pstIYSKtN72jrv2pAFMDkhBM7ObdBbqddZ
rQskMbMngFy2qanuiO5CpTGVAIc5N7pPgHbof9//XTfyaeimAF2PjSxWGlmt+BQXEbw2wehP0RAJ
OahMLHLbjr9U9UdbT589BFxqFMLyHmzMWPa07BneEOgmPTf1O5X5Geqrrlmqv7XJXnkH3h5noE90
LBSiIcrH86Ch9Jw3UPFWQ0V6sArq8pG6ZevZTbKh07dBcqvxY2UhljYDEi9oHGIpxK12vRADj0sl
w5+ExWns4UlVR35G88yNZeJJDNe4nNlu/1Q78EzRnhMeyLB1j3prHzfdyjH7KjlenzO4ToAAK7DA
oIjO979dU9LzMdFD3kQOzJagXFdDXXHXj3UbUr2S3YpKEbA5eu9GNjV3kh6XgIfz/u/KqojofPNL
cNwVA5kTgF+ztx1p2sKMpVQPLQUu3UlgSd8ZiBGtDUsoErD8iXnyoc42lRXcH/l2B2AJLgYW18rF
vpQZsbRWxxIQB7aU/giqPSvwsPQK50EiL22y8gxaKAMbIJWK04ASFg6E2B8XA0a2pABy0phhcqTJ
GXqlYLhvpTBDQU3ibslKSMm6raNt5Gqlqb4QGzA0wh20PATRYI4mJFoRSXHfmSEkpd200FxH/8Gj
BmqGsg9lUy/NJVfdNFWgwZjlF8IEbYIq3zlRtRv1xzTbx3EeOPaw8rtuo734WQj24BDZwlznekVg
EMvKTOdmKBnqTmv3VQzO96T4JTU2sIG6/70XrjsYkEJpBAwZHVttzovuE0XnmjFaYZe7UX1swLMV
Zbds3GTZ65i4xXPDH6m+T7LxYCkrud1CIgtNa5x+FDLw/QHpvJ5rx0vU3Z3eCpkWcDBjzQgmD8es
e83733l9sr4NAXPLIdtOAp79DpzMOKywWsRtMztqVz9hlijJCVQWhpRbIQxCFWmjkm9A+qHK+Giz
QwYS/P31vg131xOeHWzNVqZSkiYrxGvU9HgFdSyrGsFssena+3nx06LrgDwQWSYqnLPF5SWbElbo
VjgklTdW3xL0c8yDMrn9Qadsj2JBhm6+5efRI+le7s/zNpXAPC/Gnq0qZJsyJjPNCh1rm1YvNILV
5ZGvBI+vEzr7doALaDgmoK6CgDILHuiLG2Wba9lJl2TskDqPIDEaW1EPelLZZrXvZAq6k6zWABRI
GSH0sW6V4T2t4qqGWqfEot0gt+nPGlpE75LjQDAIlfvyKSsGkKx6OkKGysH/DM8/OQeuuU+TMtox
kskQb53yyYYOCpCTfh9z60/Xd2nlgW1OCy8dlObNhgr2h56MkOWcxOMcp2CytplW4HY3+GSZD6SL
pW6j6xWqdkoKBJYnlbr4S5mUe5yw/CebWshOgYhXPgxaBAWsvDEU9DLI8M7lLuJ+mZo92BOaUngQ
AYaRHWW1VXrELOhHZg1d5OcGlWCvx1XVbdF1M7wRuob2y9Agd/+jtBTqAfA9RUEBeNvxsyl4W7pD
ERnl04RY995BE3NydcCej0TJ89qrmqjwTZpx4hudDTsoXjPpOMlaTFyOglfrm1gb4sPMkH+aZtLC
k7bo0fXqVJU6W2ky9Phn4UC63pU7g9ablOpgOY8F7bU3WMTlxzECBmml9L5w8oQrAaSbhMI7MDvX
oQY3UJuosC05gfT/kqGmF5OfkjWsJHYiOM92JIr6+PshMmQCvTg7c4VRgJ0ZO9lJMox3KWJPNk/N
lRiycLbQixH2RqAU4WiLP7+8MjWlj/VBQimoyLwe+uL8wXYGv+nP/3yGwQiDJJuI0A6YG9fjSFrE
QH7PyYllqEfFycZOD3oE+G+68mkWF+1iIJGUXExoGJADwp8RHCX2GZVvU/N2fyIrf78+yzH7tAJJ
cqTk5Fjk05El1zG7f0azwbLof6cwT9hiU+pN7FxyGsB0k+Hw47K02wwOBGnuz2VhG2MgAQJENU2Y
Pl+vVZzqyDelmpw6vTqOU72rCrV2SRft74+zcC2i0o70CE9tzGuuRBPVFfqlkWWHCHsvk0rcqDKg
c2c+jCxkxXdI/axMbOkjoaEpnh9IQ+BMfz0xsOTKCAVIJ9T4q2I/QC/7vxkAE8FuBiZQm780VLkH
qCLuwSlzjrr9PMXZygBLSybEbPCKMYWUzmwbdwYb8saKopAy1YuUZ2ka3bQtNp0Gyb43vZbXShUL
maJovKA+DkY9LMdnAypQOdXUOpFE7laMEPvU/S791vBvVT/uobk71H7XvTp0Y4/fZBRE9cKNnI1R
V162Zs1wuy1RlRFlekFMRqNgdsQo7QkF810KAbnwtGYAJBFUq2yFeiMmdB1dIaz61Yew0TaRvzKe
i0Bh6WOpJ0aenkyGdzmkhutpW77kf5NU2cTlJpVXvuhCZdBC7EPv8Ksoos3DuSXJcJsiuDQgTuO1
SbHVnXfnl4HyiOJ1Sv4wWcnjhGfC/bO3NCwUBPAsQVajAgQ0i/CZpVFqwm/x1EJvwAcAu9gUyJKD
SGv4CXiQcm85fEBmwpM9BJaVN4eUaw5zt19UOJOgQAmADKCtcz0eqS9Qv2mn9FSlow2SpYXNzKi0
r4xojbB6+1mFLJ5wkYA6CAy+ZpcmdJmivOyz8mQpMIGFUK+L+ptb2uE05QcojIFSGNxf4aURxWMH
7AK8OxDjroNNH6eFncp5eWpUdJXcyXFL7Rg7Pu28XofDvLXyRdfGE39+sXE1o1Q0YmA83fYLeYLM
UKAaAfQsEUbt/Kye7k9voRkCjcr/nd/X0/divCivppSkGE9SPJv9NGED3x0SgNVYtStAVYu8Pt2z
muKo6l4SstSDatr937DwvAa4yACnDHZpqOzM2Z5Fm8s9wNHlSVSGjWMzPvXSzyh+VLpzQQ9d9aut
Ph24X/4dFLTL0aaiitemuasN6YFQJLpx8TA1a3TvhS+BX4UL1DJEYXxefMxYrtSWmdGTAn0kBqcv
RKrtUOF+I8c6f7RWXpe3uRoWQdjjoIEJ9Nf8gVt2XWY2EBE6JUDTkZNq484u3uJqjem/AKBG0ung
JQueOXRB5sKBbduwMYPty4mzn7oONEV04D52dhF8/1sHzt/0/5H2nb2NG+G6v4gAe/k6wyKq2ZYp
27tfCHtts3cO26+/Dw0cHIsSROTcbJJFgsRDDqe85Sk+fAe9RtlrUQGs/a5aieGui2cizglQHyAY
MjOYl3gyRR+GCkVd+QRVZtI1z1EVERj0lIKG3x41uESo8YMx5kTt/JWldn1ezmODmwJJT6SCqF9d
bq8e+NaQCzC2Khzk8l0WtxJXEIl3USKXilOr2MhvVrb01eUL4hAuu1lZBK6uaLFcjpkAjJoEaWKc
RIjDd27K7SqZgjknrQESbg4ExDDQmfOlt5zYZEyBzfJT4zSG3/4TqOxDUBNwJsLavr9jr0+N+ZV+
jbS4djJWBw0csIxTCUPy4hVioMqmUgk71fx+kKkxvojh31CRMbMbloEHsKb9cbVbZgoqfhk6MJOY
08UxqRZJHk1cksBLKiHDZ9E9j9BvGle1Pq9iTRmNB3QDUF2bpdol8fLbhQOgtX2Q9M86F8YPDDQ4
U6zQM70/n1cfDkaEACKinziPhSLXYhS+5ao+zGU4H5qdYik48HZt8TjJT/fHubqp53HQEp6x2IjB
ljRhWRnTNOaYDBHfvdAizeZopP+5P8Y1U/hnENDogQTBrP2snV83So4eP2QcJ/m5tYfkr/w37wgO
ckP6l/mPSeIq5UDSZNdnFMBlIjwB1EXqWSTUUIiKwvV+VXDn5uyiSPY/D7RYrCguCPGYCvJz9ZKN
VgH9ilje96lowxL8/rtfrRaUzlTsOwF1eJD3lnmwnLQD2kayCv94yIOUr6hk3R/gKnFQgIhDXw9F
WDBcAS6/XChQKkNfGxr6XoMuiVcXOCTrfoDWcqjFtg5RSQrWgnzqjHDN4Pdqw80jYy/AOhNXFLrF
lyOHUhR0Ewg0nla4Otvw1cF4/D8Q5n5GwaWEWwGR9HK7+T5wnXGM91OqEDAVC6bnpEVbKXbkZnJV
LTFTR2gD57/P6mzFACwXciMgiS7fTULxogVKI/BQlKGTCjE7iZY5FGNDR4j/Sahp3R/vahtCPBU1
TxA80QuHttgigeXEqB2bFsqLubJv4sdR+fTH/5wkYwzcNtjjQBmiNbBY9KPRBhJcNlNPBXRlkDqS
rHnUXK/FyxHmbfdrn6csjqtYrFOv0xNoQB8zPafQfeVmJcITmtwrk3bdCMUbabOnLng3QEUYi68U
i1rMGkVOvEZ6GhhtOeR0VtCfOGkv54KlIJjwM94tAG2pFTtuRpLLzCzqp6HcqyF0awr7v39G7Agg
q/Fc0CJdfMZazFgvIpLyVB+erDhPQbiEFZAFYOf7/ZGutPBQI0BYDOIg6FDY90utzjKJ27KNqsxD
JXmEunMRlF9yzyKOspArvrQWaGEz1NppL2la8zaKw6jCwdHvD6rQwg9C54wYu6nh0n/gObJqZQNd
NxAWz7eYClCwxyCo2sxLit2Qj3Cn4Ug4yW7AR6aYfhaCDQx3TsYArIVzOCDi6leutuujFzOkAhCO
cg0IyMuajcJHXJ9N6Sw6CyGgoYM9m7wm/H1jDID3UXkC8Bx2IstArgQLJYCzV+bpfFk6CKIDCiFE
Y2VZ3frYiAO02btSQN65TIcMf9DysS5zz0ev/8HgavEN0Ir6iSsZo+H8fETgO1Un4qCVmNmyEUIi
IrmHSruK49Np9Qzupw3MJ1FdCo0mXHnC6yseum4A8aBbhKIDqn7zAfdr67e+NgalrnUeX1IdMWZY
Rz2tpqcq+Gpjuy9s0Tj1nRuL0TMXGqRioTk2XsBCCkeZwDclzoKZESnRRVyzm/v5CBeVn/nZcP0i
PhQxectSFz/xFYT76t7jID0cCHbpf8CPFqpVJzjPUH/ajHljJUoFArodcZHrd6kDtb88qwhX0Oxt
MN7Qo0DoWqS2qlhhtknDbwYzF/0BRsIW/mtWH2DoEaERYQA4CHtRdWxJUVqcZnE84sPyjZPtRjlU
ZQNjuX85X1jhMfrKOuhJfajxm4E2NQps94+I69MYCOsZvwKMyAxMXZyOOArauBOU3suqPie52qkW
z1LeluPou5Gr2QVD/+wYl6xkVD8XyWK+kSZDj2S+ORHwLa4BIfJVoOX13lOGV18BLI63i8At8tNY
nPjoUdJI5L8Yw0vESRTheWkIVvkgfaiuyG2zPf8ca2asw8zjOMDaLKCK8BA2SLddeSfrtqKawmGM
NFMYnmBqUlrRo2jYWtySsibDoVAdADUr6Wx8iYZ5f0KvqxK4aVDXwjbUwTqDpvXlIs+Vptf8mus9
PoFcAPRNa/nBkGHCRjXZCacDqwCuiUztSaFwvAmeVe1Q1QPRYkc/ZiEJk7VinzTf2cup/v1Ei6Rn
qIGfH0O/9zooJgh2X0Ep7zExoP/e0tKALJq6HwNTRv12r7pq+N69+CGpuUeFB5PyjetMraC+vsFi
PIyhNWmmmB1yGZeDCdMQyd8kaYWVA++AHVSvwpU+71XQgwohiGSQy0FjD9zIReadiFokl3mfeLHP
Ke4AFDCtp0E3e6B9VvbC1Tk9DwV0CoJJwKbAebj8co0Of3RU9BJYI6BMh1uRUVFvY3p/gfwEoxef
A8Ngo820ijl9W4ZxEHkvM01sCqjsDtwmD+RCpCUf+YkjVGqh0GLUUEtPW7l2ppSxmqZyGulo1o5A
qXcVwIOEmyK9pDm4uSPN/REuBX6o9Z05lFETOzFjHZR0OHhLkwElc9DTJF98rkrJwIeEuFRHM3Vs
UlKyacwpqO09ziQgkiIbWM7+PTW42LfZlIcSBZig+xsVMVTS+XrUuJVj4DoCmA9dtDEBRcEpgN8v
55yNdVJKQTgHQ8fW7hsbZZW+J8xuOqvNX+Rd8wmgDHA0K9/6R6Jw8RUAKUbpHQUJ1A+XctQBIiZ+
UFEzy0KaftZmZDal1Zl16GRWIG9YvSsq2gGbsoUHNCQBBrOTKG9BKzQgw58iI9psrD1Baf0722pW
tZVswAz1mmQH/SBuAfELvqqE1JC3+agloH1J/NbvczjO+JC6gKjgIc0MImz4d193YEsgv+oJDYd3
XBlR7bWT0+VWnLqtSrpgBf9za9LRP54xeJh9KJvMG+HXPaxwII+FVQtGPuBeSt/ZkvQ1yk8GMP05
b9ZQMqxNtdv0rWOw96rsVrLR+bxZTP18Ns6sbmjmXvEusAyHgoc9uSfpTtO8lOxRbx3lzKdnntnZ
Wovl5miQs8bxAY0nIJAuX3ZEvSc3chnbDbZ8mwBSjMRnD32zCfrjGmXpBzp1+Wo4PND/B8ARID/o
1V8OlidZGxmBAiVOqp4aQPyK81N6au0USnH7zz3b6HTc7aWXVqHaIYQHIyg28eravvGBLx5jmZn2
ojFpPRQvvIq4pkHcweQ+EvKZWAVtNhxxa7szbQA5KiKjzXU8mCFRXM5yQ3vnjjQwUVuRPh6U41ub
UybuvMEknV1sMuugEB5q6lZQWptpw5y3xnnQeUv6pz4JSBccOdj6jrGXkDWRUCcR1c1hWzkHNCEO
wimkGQkg4/OYumgoto/qN1RpTRebCf8BPLV2A4HxGqmcdP/6DYeowdSPtSk8N7kZP3a+Wx1P+b5s
reJFswva4nG5f/q7EhPYpxEY3feOZI+noaHF3t9qJHMEJ7QPj4XuhPTrwLut7ZT2l0EUsyAuVjnl
t5V1gOYZjZLNYMYMgETqU+WDt6bd8FCR7vlBt0Jq5rZlUJWGZmkDLPrmVgSuoARatNCWgJWbjRqi
aysOBGgNiIoTwGsJ/Fve984GO/sEgJJlaSh1JgfjKdiVOQnIk77NrIT87e2SdBREQaRk0BM1oU1h
fGk70ZXR0shI6RwfQ7MYiKtG6FkhYoDy8xOwmafeNz8V2hOdVD3dv/MfmbN9rXbHylReHsTO6shz
YGFHZ15OJZczn/xtedY8OGBZPfnsbdzfFvfkW05PoA0MA5Zj15swYLJctj0XcC+hihOaVGdu5Ea2
dkwJtVpAyWgIQBf8MgjWSAyplsnsqO9a5ea5J5LLk/z7szfFh83nuX9VJELCrYmWvqufBivYyiTc
kPpL7YmzVYlIJoA/D5TA1z2ANwaV/iFa8jSJ2LXtO/GXRg03PsoQeyTWMygmVmUm5r6wOyrR1w56
iFTbJuY3E2Bbt6mJu5UOdHo6RjZPhFN9DklKvAzfV6Dd8ejif7Z7AlH7nhCUHPAsZkAx+xv186iQ
klAdPxQzwdG30Mw/JsdWyTHHPwrWLiM2wp5XLrU2n75VfPQ2qpEkIzLpzai0jNQ6bl5p+iU7D8Xu
yCjetEqpRlPTiRpL80rHeBSEHWyszOT85ULgCit/7+9puy0Pn84GdJCSfPIbAKg2k2ZvnXRbkJPx
GeQk/I7M8c23z9rje2GXZ1aY+bZoSWxio/FksAY6bojkbF0uN2F1oNPQYjQ/HEXiUOXzPaEnULdO
AGyRLTObhpJNSjC1/2zgn91jivL3Q7NLrTohZONa0PgyDdPSaGCJj+BamMlDSTYj9TE3318hSRyE
2bvz51v28ALf7afwEL+b+WBPGx6bgaWHrYr3vx8y/ZxXy2N17jfOqomzGNLiwhohtCE0kt55AvrU
o1lolujTP4HLN5bxMvqmNq+9+2NeJUa4KcATQE1ARPFIW4qEp2CeiL4M5NtImzNjL4gCgtJUQ6vz
v++P9JPqLN4OGEMwucA+BaFmmYPlYSeWaRj0nj6YUfQaSVilcBvWervoNqHqMBAlJDNCOKiQWHiI
RjIpNISkBE/TzPJjfGXA9iAREodmPG3r8qmpHL58XnnMORRbPuZsbYBSEJRsECBf3m1dgmZ5nRTI
2MAElRpLgpgf2GdZKZGOfx90W+UMOCpAIB72KcXRT/9k3GbU3uMQsMZyW4AvJuVdR1TQ5cLA1Pm1
VTI/wL0HXOQ5apx3EsoKvSc9cw/VNm2whxrI7yJe9t9U1T1OByOnULDrMH2tya/l0tdgYx2MBjAv
8Sd6MpBvu5whNUqTrGhE+Gg57SdocuFR1NymsPGrssJNehjOijNZI+nX0LC3dgiaJmDUQOgEfy0b
W1KiQr1KQ9YJlyjsZJ1x3QRyYjI9qJkiI29ghdGaSDxGCUlpFVWkTWsBrNdRZ6rlM7H9BgJD+Hd/
zUjXwRdmBJEXRHMUGFqKi0/CTwlXCH0yeKkIWXAqMNQYt6lEBoYGcgjcEIwfIdWUmDMNIdZP8fQP
Wu2V9AQH2DJ9g0tHiktJqT5SdHxyIo6vxlRYTX0opG/A0ijYyZH4AbpKAurEgIYhhcDs2LgxEmp1
JWy9cSLgXVDAQ5cBUfPyXQol5rVeigevTGmsfnXPeRES6T15ls73Z+32x/zfkZZnT6UJQS2KGCl2
DZmiJB4GH+OwTUTK4+v9jUInnmjZr5x40q39AwTS3GOH6seVYI2OlnaCsHFAr4Yk0E8h6miNVg3J
5+doO+0Hg3Qu3J5lqryJoZuGjl8inlNIio7gsEEq0VARqvtA+w79gWfQdsBHngAMd/XA4bZIMjv1
mOomKzfGGjTuukyART8TiwTwBeH1tgi8Wy4ps7GTe0/u/BQlbRxFQ9SmlJuQ0dz/PLfW9O+hFudg
P/ow8WOoXPGO9AYYUaWZGmIgLoM0tj3JK6NdF8pwqKDnM1u1gv4KNsnloVJXfSNxEt4shezk1FJB
Ds0Umh2hwybAu80yT630c8gOUAikjJmt1U9vMfChffIY51tJPhiQ2vBTkm+jxlWCgABhDWqTD6+i
v8zw0mLnq6hP/mvDt6Y8GOHnlGykfDMmdpg8ygEckntS+8q+lx/45hgPGz9dwRlea7fN74huE2Ad
c1PkyhgoVeqK11GhGs9SSFrOVbdcBGcBCnqEyr8Vj7Bmi/60L+13NYI7ghTZNrwJ8vVH6PTntF7T
aL4u4v08ENTHYbuEivDyrqtVNTMgJo+9bnKK5Ws8svCODKIraIhwn4dwk1ek3MIcAJqIFWJwGORE
tN4Gsa2t9YtuZXOYHeiBQ0Qb5YplRVGdGK/JFR5mqE39fWC7+hGgqqqmraV6xZNiwwdDFruVhXd7
2Llti/Ib/HN+jotfVQLoskpdk2CdJ8mmCZ609jn+zALJkTIrB5GO3yshmpxUVkp3rStz66id7UT+
Z+hFDVUv86iWR6yH3jhyDH1cMoymoezG0hTWyKLX2J75WwOlgTgPnkc4di83WMIAhZzmgi0ubimm
Q0LbB3l02mw7jnutOAO+d/8AuXXOAlgPNxAEltDoky4HHEM+8bu5Htsqn9BpOJd/84l2Z6OtVkK2
W4cilJWwYoCYgvf2Yhp7oW0keUxGr+U7yUp4vza7CDKiXdkbK+8kzCH4MvhSZVzzULVGlLgUelTU
EezXMhs8Vuzk6W/q41owR3i5W7pvJvyjCoHlxJ1hMCYvO/cn9NbY6O2ip4rmErqcyyijFiSGb4jd
Gp6kWc4RN+X9EebrY/l26PLjagG4ALO5uF6CIinleICjRN6DE8l6qiDrDtQNlC9WJvJGCQkNMnj0
qhAKEIEhXHw0oW9qyQdN0VMdhSf+FgRQgEefJxN7zSDGB0xooVBPy31uICUh7XvwLwcUpiFydehe
4jWy4I1g5PJ5FpPLtVPLpxOCkSIxlA65V2W4AlNgeMKXSFobQUNfthaqyjPGTj/O3HZwansmRsSX
4ZBHejmDov/973Fj04KcgD4d6DbG7Ky52EPKyAOp3dWjh7bnsM1LCZChpJLRGwRfpY5Bu/b1LLQ7
PqsduSzljd8naxKVN26Jy4eY1+WvExLKqlEXVPqAhCM23DSnEFrvZNrZTAEnyvb/aCMF1yql5Utm
wuMgsRUdrT2qrCmNC9cxyeWTzCfBrydhAOCgVaAhdKtMbi8PtJAcrdjICVVNftgeYrRQx6MWuFG7
S6no8HT80KS1G+P62L58isXShddDXyWCgfkQCYJ8UShJ31mR22h0RLUkS4g8PQrGKzM+485WoxNc
oAE/r9qnTGEr1L2fTX+5ZfEwQOEis0Y8hoTsckq4fkwYCPuYEhQINZQ9jY32rOV/WwPyrlD8tZXU
7jqHs7MEbHjI3NiSTmrxLAlbLiZS9oowI2xsdF35aaeVKEu2hzZxy5oGK8f0jWkD9AsZBcDM0Fz+
Qd7++niJII1KPQ6jx8SnnGtIahzlWiCsRXMI7sjlCpPoxlq5GG7xlaomQCoYYzgJE8PpGpHzJza3
UoUC5ctX32C0jF7u79frExr6Hf/7issgFiDLzEiTfvTCoAbYIzTrMdz8/w2xSL5laHuPYoohMhbR
vP5A8+T/MADyCwSEwCLic10uKEMrmoDNn0lPUItFjtQUKxvo+r7GLP0aYbFkU0lnEpCAoxeJfzkx
MZHrkgjl0PvvcR1+XI6yOCsajpWBNk+UApdSnSGr9hHy5AY10n9Ks7IN115pkSz5nDgUcSSMHj/B
ekn613cK2LL+yvV8c3n9mrjFkm5SJVerlB89BEPIRwOUZ1Xx4/603RxjhkjPGDycKovPL0cZQ0cL
b+IjI9alz5CtdYZvztWvERafH23YSok1vIVRvynVa55bqx7iN48aPP5MhIHZyTIihHGoAjv0aPJE
cfwnxpHJjIEGQ/PJKr61hAQ5vN+PK1/n5nsBUgP1HmgAQHH4cuPIFQTewBaZvLo6+Mmxbh8Fbk2C
cW2MxQpgRStERZNOXqx/FKwjhrjlVvl3a4MsQiHZSP2UN+LJS4GYlSS3KwWrAiH6/kK7+Y1mlShg
DZAELb+RPnHcwPh68rrySQ6e+7za8+XZV8Do6XAr+GtUpZsLG/1YFHxmh6alHEQr90GYjTnGE78K
7lTL3v33Wfv586z+ut6CqJe5sivwabK/iX5WuRViyK2fD5MEZFTQDuSNZdW1jkUw7lt18jS1eJPC
+s0o/rMULviWoNeAAwLAAEDwi2izT7ppqqCF6aFySozRZcpLMZr3p+lWoA1JA6SEsFwDgmgZBvBa
nIkFwwHTx+Be096AqDkscQ3U/+RernxQbZrIp5k0MWGnjoYBhRBBQx916GSfQBkgtau0mNYoE9fX
BQitaNWjqQ34LArMl58PEmJtysQcPkyMpv6fltTjAwpdobRCvbxRb5gHwpujvwMW7TKLG0sjkkq+
QBiUmTzYeRCmVjbpsE+NZ6ky5UMlO3kLeBhBD2tl6q83NoYG00YCIRKuXEtIbh+nPZfgKPTiFDRP
OOl10PJTHLFzZbQShW1kSurOb9/O3PQI1d5eXwktrslVoJv+foDFJE8ZvCQgbzh4cuTqPFBaCWWO
+K9+YQCdADRYkcHZip/DbrKU8A16aysTMC/gy2D5YvxliQkZbQoLY2Qytck0c4SK4Qlotdq3OpS5
XoxDExK2KdZOnuuTDqNqAIOi8gLlseXSSgekhr2Yjh7cwFLFqgpLQeIQu3G5y9ac6G4tYw0wQ+Ay
ZuSpPJ8iv04hfHiu8Ht59CrJiVqH863R5V+NdqWUeaMOAqrDjFaDjzLUPpcAei1OghpENd7zn0bk
P9nckfW/MxOVwbB4730STCbyCyDxjO0or4T2N15Shby1iirWzNZZlik4xjGgDzF4OtoGSfuj6r/z
O+0/azjBCQkEPCifIwwCOXwxl2gUZHWVarxXI7sVrPEUDU+t+B7MGDHHWGM4XiP45+HAw8GEoqeG
T3j56aqSF+seaqMeoz1crDblY5nRsgJy1jDDbDdMVocKNcz0TGxRscRnlWKrWGux3VisEKeFXsHM
OcWnXWxRrRX4ccBy9Wq27Z1ItFuI1Tp6ste1FUz6jZtAg6gi2qyA7v8QyC5fuOCypsj8SfSU1uLr
lyR2tIGEHK0BWgX8EX6YpmiWg3f/ELiucUENDNc/IIlzh2sZBwRyPoKIXkueIUBY3ioAC+n552oN
IHujdAPILwrZEMMFNwitpsu3g0uHEfjdxHuj30xWiqPvT5C0ZUjikjdIP0XivtCNcRMZcDeCC4h4
bJqxXrltrk98PAQiUtCzoaSAMOvyIeoUtiUcJ/IeTBHjdO5MW3rxen9C521weajquMhwwGE/Qkxj
KTihQQSHL5pK9IbEgzgdiZi8cnHdHAGoWOAG0Be44honhRgpOStFeMKDRYlbUmnWQLE3JgqdW3CO
UAWcOzOLmDfQxUBmtSh5kgwYQrfpAK9azXxurHjEFzMudu4+zj3sy88RK3w7jXwme1LtxsaG9Srl
90lD4xOQM+qejZRpRFyLtK+PS4igISOEH9QcavOLg0Vg8sCnkJvwxs7MQzNKd8NOdiNlpfgxT9Fi
HVwMs1hrcStnAYNvH9q5bLIMBrgEFJnf22HGmq1s4htlL/BAoUMPrxrAEORllYJrQNYpet/wJFMi
uZPvs8GcnIkGZ+6hdbtXxWnOMXSLFaIpBzhQqrkNilfAKHOnU/k3JXULRz0vUBz/6/52uD5AofIN
0U/EdrM6rbz4xnw7BFkRhr43VUDU7lstcwsZEFhoBbA0tTXVvD/e9ebAeKifo6MDMgw24eWayoAI
Taba8D0ZWOlYRUq9coZcf1dISeAEA2xH5nmQhy4HkH2IXXcNL3sJATwxR+eDKhqBvnaiPqhrtLnr
tYrBZqUOHlohOhpyl4PVowS9H4BOvCR8ErN9x8yRowpHVtbqNcseW+L3OPOs/oqTsrYoxM5XZK+F
HVD5oH932RmScmTIrcYbd0zfroqgXF88l0MublZDH7u8QfTrRd9vTfpScFumr1ypN9YCAgfcbKCx
AqD7c/78equAr0p4G0mKJ6vQglUgl9Nv7q+2G6sbJH1wy+f0BeS+xTnJQ5++hYuc4oE1oFfHzN9O
72HqGOaauPONCNPAzYXTEhcXAHFLEVEke4rogxfnjUDlvWelLXrdhg9pkL3LwOCppIjJ81g5UuTc
f8Ub+KbLkRdrQ4/7QE1DRfHKf1BxrD1ZdFXcnQyeATlAn3/0P4ZBeX8HCXQDAMbnfiVN+cEBXJ6k
cC9GG84A5xaZ6A/c6NdnbApNH4y+4TwdBuQD4Jeap3/UnFNHj0pBfKHc9tKfYtII2lNZYSfsCTYj
kTGQiC9JKQLLflDimsSYpnTbyJsk3gOVkuUPnU67wYXBDRgfXs0dw8mCd3v6Bf2zlTmc9+mdV5AX
p9JYFmNbqjXnAdb8LbWuCFe/zGXGAXWd8olzURvtmLcy6PxD7w26ODzSMNPC1MCgOcOB/5ykvBk8
qtIJ/fSiqknJncR8jWRwY0P8/lbLmkkFSyT4OpScp4i0amxfp0CIG+yr24HMZklfVe2yfz75pylk
kkliVrBRWnnt+Ua5eG2sE8SY6EmD1IOi/eKAVvhiUFVf9L3qxYiIDsmH7oOn7UeVmbXxzPGMrCvn
X031vDZBZEGsBHtThJeX5+cIrXfOZ1iiTbpR2teBh17jrn8OBAJMWr/n3PvveHUtIClCsx2ZiYqO
BMS1L4fLeKgoGyrnI1VAj+2lzHecjtv8aKwtoRtzaaA4iNACf4PkxFxB+LX1Cr2CmVCecF4FV95j
bGxV3xLpoMPP+19LoQVW9v85lZ7fbU79QHXHDbFEBQlCkbCuUjgvDSxWvhTqjg8eypaEhs0MR0+p
OhyjPyhg953TrNFpr26MeXD8BUQZ5JsAvbp83zyGSgjMFDmvEB46AUKSRb5yFFy3j/HjoeQIAgzI
gqhfLpaKUPrBMDIWnkX9iOuPZrErJU8l96bKsFTIbY5mFiy8qR+85NIffSdNFC87lltF3CmxBe3M
lQP+OnicX1jB0kUojpD/p8386yPDsr4uIl8LzxP3FLbuUD3J/XkYXhtcKqDsFlSsXkSwVqXmrROB
NYbv2ESml7h/1zTaAQcIwU/4y5Ey/eJ6GsG/dCrsXj2g1dz1SF9X61ZXocP8wLODKZI5GB0shb0C
rfRBjuuCM7zefFOw0zdZoxqBqPPEYB5NdQnmJE4V0BFHDuxIgu/72++nGL84YmCyBQbZDH1Bg3MR
1GptDxmqSgnPkIMl5SNcxFozBJHW7d+hINe/Ty2ILc3LVB6E6k9blgTQPYTeH0UBah2BEoKp2JlM
cltvKXDeIMDIVsG9T6fqnBkUkGlePSFIjixIJPCKBfIxIKCC4+8NnRoQSnHV13Ki0zFymQ/hCZgp
m8U2VG0/taNPH3eb1x7ArkBynRGJQ5XYDN/7wIz9z/sTcY1AgIAb5l8EBBlS16DVXe6XTAxlLRhl
LObpgLpXBIDqIwNuTqmDTQVkyiECfDElxbMO/gK3UfxnkF67U6tStgYHuobQzM8CmA7gewaCpCUY
dEQvOJ/GODq3SCtKdxTM9B1TWX0psT0mAykTrw6oKADbt51PZRCr49lznJRBZImpzUFUhuaJJXSv
/Vq34sauB9MRf2DR4shGrLiYqDKuAKLPonPocm+Qvfcfm3jDf8PaPDj6qLYiIwL8lvs3fWXJ35g/
ACrLPYEZspK8XAdzmKQZUIq+/CxsvNSEKYZBrdu+js7p+Gg8Y50q++yMMJKNT9zMW59sEHUQ3E0m
rzvVs9atHO/XtAc8ADxOZy4BPwvZLiYigsdMLYRcfIYT7tDRZqKFRouvxn8tLG7c9VUOVZ+O1OyI
y5OrT0NhV4HV66T4CB4S5eBzuPHsBuYFp7amyuP9BX2V3C2ebnH+10PYTNL8dGi/gDIQA9NU4KwD
haA4+YCDtub98a5bAGC2wI9QAstFRUliadxX1RMboaednWNxX4am+s77FovNit8VB9+3sZcjj683
gkTCcxHTqYKDwUrANL/T5WE229wjp4V3MCryV0tTLdvBj5P8nPPfBo55pJcrLzkHmtcjoG48X+dQ
JVnMquBHcaIGdX7udJc9DTvJbnfGFiF5UG8KU95xbGWVzXfockCobqBnByAvaNeL8xkSKy0nSWFx
9utvwGSH9qUr/isvALJ48OX8EX1Ga91YvJNvZIHYdm1xxpUDz3BxInnsyY0lvHBr0I3rOtlirEXI
UHZVnCpTU5y1fz2UDEBX24XhPolfuPZBfWsYhWFmWlj3v9pPTrKcRLRoUPWGbocAvYjLIytmlZQb
kVaeQ5DuJtwzMEzL3Y6zy46G0r5rzCyx+Efpu4LmEcL4NoFox4Z7Cow9p/yNhBhQMFJBZrMgKoTJ
YwgI0DTfaBokM15Y406wnWncLgKBcjviAoNb2IhwIqYFe/bXvK2uVwSKpTh650WIqGtpi1fC0SeM
+r46h5GpKH+L/CCv+Xxcnx0YApwx1H0B4bwye0vzxud8Y6rOQdOSYXiuwXSMTjwcdUY3f1JP9z/P
dX8E6h3Yt+qsYDOr+C0WBegQ0sjzTXWWfPB8CDTeOzesnZAdwVI165NwUqySGEmCsORTrRxuZQPc
el1jDsCwB9BdW26Asul8Sejb6qxMZumTftCdZJDM1ICr9HvUUqVZo3op11kWXhmNWuQ+kNhADf9y
RaaG1PoVG6tzZ0qDXSC7z6EVKIiW/l29MBRWwcS1co76vJnmlhDZDLICMp1OqQjX4x1Ujmbpp/cq
Jq0lAloeg82Z0FqHexutUzoFtHkcvvKSDtCaY25ZfoCpxKYDgP91tlE/xIZ23AYtqBLh3GOxUku6
ZuIg9gauFYkkmnioic+v/ysOFwYx0qdOAYVVIjxYLGn9Gmc0qOw6GanUQ5DB4aGOEtrJn1E5DbIp
98/Sl4a6h2L2Mc0N0kyAM1pGtonhINLoRK5dtHIn0eQRvYs01jYQdA+1HRPMwrDxL5V27Tb5QSpf
HhuXb7E4e4UqLSGpqdZnCAxEhqlNz5J2gFS1Me2b7+kDVWgk4b6TfxUpCf5MuhvHtqA5/kg1fdPE
8D7firwz/j/OvmzHdRzZ9osEaB5eNduync5MO4f9IuQeUvM86+vvovsctE3rWsiDququwgYcIhkk
gxEr1jIn2Yxbd8gdbT6m7E5kQMZn174RvkjCU3FUfkUvAihehPdgCBEo6PFkBU/in9a3lGKXQnXg
fWS82gG1uKw9K4iD/1WxA6VzJnpLNKdJnhLOnhnXT2xeMupDgWdKeZjiEoxclQE2qNlB1jPEr4Rb
Bh2YsgH56nrXVKjN2VxvTMMx/A2qokrj8RLF38cBOcZwjaXzPjMLp0DPALmgiYgQnc2Y6kJIGkap
zywawfPmG6pFuvyav0gOvhHNOiuPwYUA8cYe3YUm5KycwQ/rM/+cvAVeL73Mn+J+UI2mAePi5zxt
cK4XJtRCCwnvC/718bF2qfnQ7iMTGBQqvwQLRaU2pJTPhyzDeDWv+pKfG2P0crOebV5GTOiBdwkN
nGBW2KBXtvtm30s0CZkVHuqH9i8bG9ofxc2yTJdAP1D0FrTifB3YWq0y0KilQRIDc5Y8ge6Jc4Z5
5xutCQ7NQ8Dr3e/4uYdDoLPcX2Npvq99kjUE5Quk1oCpAWUvtbGHKdUyJWrOkCEKR1yK33KhGWqe
uh2/Y9nKANHKoVZ+HMvCKu4GRPrQY0fEf2tVZftMiiS/PnOihUaw7m0c0cX/K/SC/lVew2Le56fJ
GFXC+qgilL1Tj6hEHklOJm7OId5czb+w5W253dfFO1KtYunO8R+pBz0jYBjBFl2CebrWrHGXeaQ+
gOTMrk5PyIGGA1skzVlMNilHeChA/ZBA99lbZQ3DL9256NVQKRdFsUSYMhFDZZMNB+LrGMze48r1
vvBgxA2HZzVCCdR+7vaBnMusL7fBxWfi5rOSTqnkSk9ZgoqocpYnr+ocprSVSQcAA6/vCqxiodWO
nyOKeZPDRiuQ3oWXCvkgBdEgPgfpOep2qtQgnXoZ86vgwOvCw2hDSoHDHYP2hxQ6LaXBgDpKBQCl
Ruf1MUV/errNJePx+bC0yghKUUoEdSriDioo7fxWLiupxSqLqEhXth++zcUfv9ki4fFjCSd4FGpu
CrBKSOmK9MOoKpMEkrphe45B6f0Hxz6DFAoeyUhwIbXyeFwLMT6MISuIKhXUgpEXvHXfUGn6sZir
9iwMnsp9qN9MzwNvbnPIkgeOIIHXNLCqJtnyycpjaSmSvDFN7RxOLrMyAqvpuf7D/U4EwRAmUwQj
VavqkOE2Gr0TzeJVlpzx0IhA2UcJJMs8dS1EXzxCrqeA2le9CEUklmvasw+GlsFM+H3FIG0TI8X2
3ELBvTNAa89yhtK7yknrVzxr8abVQMN7IRvHkUmtgCbMfsG0XXvuoAablV4pWmJl+OO+bCWr1mKj
4fQJZC++fFpZ+/t8JpKuV5apBZhytKw0qCSe4wYkWESvTMmMDHylLFK//5LGnNuvvPqTTa9N5/Ha
JpjegZQbP1c+g5ihzzW8NDkReQABoA/qmgqTqBOqAudan/ya9j3IC+xRJQ+Ladjm1vzFFF4ibpTQ
iD64JxWKeuVaBEyupLsvQOEebwqgv7DxbjcBLyeRwDdZc+Y+gAo8DnhPtzxYsliLjbzYykXHbxwU
+prRnjxfrx0/BTNN/K9FgLata501ow/GGfeQmpNGQ4kc1Hz6H7ep4lgg6IL//UhyRF1dNKVf8Vos
YZogjzyhQxmtQZlXlUiGB8Yqu8Sia4BHlFDCw0VolpBOyZNQArzjDHEwo0DcGfqHPDZjZSXuWjpX
AbUD3Bkc5kS98HZQaZ72Stn1zVndck9DkIJuz8qNuHtK14B95IS+W+MrS1RYws1DqaUhLLU58D5D
zkh20FTvK75MfPWRFcqXAyHmehE4jTNepWfmt/wdV24+2Lywk3OdLTbhvvHNxzYXUgzAEIPXEv1l
EkSrqfOjG6JAVHoJQJs2tGJs0KT8lISfrxOWiLAIgwyaCJzerpNWS9mQxUxzTof3SAHfUP8MklFw
+AmIz4d+/L+M6coctVhDFKbVzPjNucr/dZASLNTfZRKtnLyLEwc8Ke4+PHXQC3c7JsRA8dzKGFOn
GQlQsyADSJMfg/mxZaE5hWONBcYS9/mtkZIbO2aK4+4c+GD6k/SxBUZqjY9i6SpFvlFDCojAZO9q
z0oya10u5t1Z4V4i2ShSjxm2kEwx0cweiCDOQpMK09gZ6HiFYTt/8I5sRPabPK0kZxY2GRDB6IqA
5CzgjnRa2RcqtU/YojuPSBfP3L5Ft+5jb1+4LAgvAanEoTUKqNXb+ZxmsSmzuevOAkjDcEm2ped3
btocRd9+bIk+mpARAcUHMmsACOJ9QXP09mnnQ7mX705gj+OHbFsO7D6MNdDYt88xBKmSNawNPXn/
MQiIFymUQHaLchU5Yvm4rdXuxPB4affKqReblX21aIKABUjrAQrdtMuzc5onWtSD3gPZUT4ETOGH
m+oyCBBLEVoikqimgilZC5k8i2qQZ82yzWjHSkh0sG6vjOOSZbw+Z4kZkBlAbBpJK/CUUGa4WW1m
3Cv9CWmQyJVFU610cPAxVsJ5IeuyO77YdL8Lr7FWI2b62IBpqF+QVAHaZ4jC260Hdmwaq7UGliEZ
mZHImvYFaxTxoXtJxFepOYndpuf3Mn+UQKl5qMF49tgt6Q1wMY/iJ3gPcGQBvUqZ18qwiotqPEVR
aFToZejUM3JFjYjG55XITBDwW9QsA6CHZi2VQMPBRnBrS0Uv1RAEHWyhtlr7UEB7FntI0ugadKNJ
gQq5KaXPTPDLI3Z0MhFsV+1fv7Fkodan+j1stkn5NoDwDZgxwUs4p8hBIaaXrSFzW+AKXrl2Kxdo
BeQBYxNXDqO7yPo/U/Xfz6dWSqr9gakVTFWrbPgJEaWOfFzwkmjfaaJrAlqfjXSlJ2LJMTFlQAmA
axRIafrUiELRT8KwH0+JaraNC+Kyziu9fsuLVvlecK9TanTapk8O0meHKuxj31i2Digu4ljcBMAK
3C5YXI+tws4teDHqFxH6A3XjhZMPJnZF91FeFjidL92c8MaWGya2QJ9WDG+cuqbqeH/MQDUU73Vk
ZECmDLTC7WegzVBD3DiyoF5PGKPkQSSeJlO+cgjQMSoquagaAgGArDUuBDplWBU8M42Siv4TaDsI
6X6a7IE9crH1eFLv7oGLGaKfDkkq8kS+HUyv9CyAJhp7knbBuI8Gq4w+e07QpQvwYF6xdpcIvYwK
7VmAaEN9A5XqW3NTJ4+IfWCOK08V5yqV26A1V8gM9M9H4DZo59INxdlosnIfd91XVDVfQJUb8eSs
dk8szjDqw6AkIvVMOikqzAlUzMi3jGAICMbUmeM9qLoTYXXUZBJvThpMMurAaHcHjQKOV2qSZ6kS
kQKOuJPUWOL0nJ/E3FCZl+yFJ9nvEBFTPZlB90T4pVHuMpMkW0lHLC0z0aZHfItniHgBEFw9r2TV
LxUIWHOndPieNadNn/kOJtnUElMovawJty1NLaYVvI9oacJWoQacCQ2vBdBJOKXjoWveaq8CkAdE
zI99967NkXgTtgfpEQPdFf711pvyAXX+MWm4k9JYzTkDijWVa0NASiEGpxQPlXgeV/VzP39mSr7V
jivml5ZVQbkQ5yBQyri1bs2DJC1AP0zNnYQQtKVATtRuHaYoID1r/a9xyHQ8Z0dIB7YSBLISUwCj
YEY6BB5/BgkGaOciUHYeGwqScnSBSwG0LgnFkTvxsl2A13VAavqrfOMTux/OEe6vx+YueXXaHlAu
2DfobELCkApO6k5SmzLhuJNcHBLOJXrvoLPz+8Mcmu0AcM0suQI0iH1b882mPMdvCER1OXFG+YQG
bznYyZIx5pEezxbo09E3kdW/UWxLN8W4nyFnPWVWWaxM0t2ZjXw93vsath9S6TiAbpeqGpRaKKtZ
xLnTlwaBEhroFivXbiiy4tTcQIQXnd9oAEebEo3DqRvwM8yqMp/KptKl6T1uX6fYqUTJeR/TyGAJ
S2S+5gB3lRC4HnKcOMGgrIf/V6kVScW27PmqZ0+x9B18geSrVx1lttPx7/S39RtDCdem8y6xivga
7kagLbj/0ApKhdpJ1qeKMMOjyxlFwVSwtfmtCXGOIXUd5EbZ1694NjciOPLPIb/ydlkY8K11asBl
W3Vj1XOgDezNGYmbCo3EfhHppbgpW9GQFbdOeA+wnseuf5etv4wa/JtAQqPrhqWbNYd06tRJLRBy
TXbabxml0edidjnUN8XkEE7ftWbHASBooydJDaqYygverU4LqYD+b9ut7MTlRQBik9S/CNiUCmDF
IOCVRKtBy/MH5LFz/VzNbsH86r/lHgXfV5B4du64dujd3ySY+yujZKdd3SSRCAgBJyLsZMByoXKN
BdquftxVCnpcYneaPpgWYJ2NWgy/C3OKnwYOGFIwEM751yTu2/y8siZ0dvOyJlffQ+1stuqHCN4/
klaoKfeUhNO1wpJzFE6eA+446XxcmKsx4B0u8j9mSRcWXg4AqVNzP6dDUXH9MJ7YLTSIFPFFaUYn
4NESVv6K1U9BsSs5O8QQhmBeNeT2x2JfNptk3gj9HuxjWXUcuUFvw5MwObL4pEbVyol3fzmRdfrv
B1Lr1IdAujQsXjfxIHyUGhM6URd6TM7PK7vxrqhGTwW1AgoEURhgr8dTgP5a/1WBdgPHt6gaJ6XN
yCcFif/JFBBSYgqybV0ZvL9nmpeYe67TVw4agMHnik/wd8ewRPiqSNoQFxVSyrc+KkVzqQoBN540
qH2MVp6VaMsTE/FLm9TZzqXqX4sszFMtVb7FcqPHgCpGR7/n15Cq2co77f7mId9C0u5wEzxeqJMy
1pgxjxsQ6qVJjtWWchEUrnK6chYs7cprK9SJiHx2GgkpRix9xIPTQ0+W01kBj/YvZvhYmd0lz7qy
Rdcs5bgWMgY8IaeE2THZp5r9m/1f8i8+30WCEaBwGSZufCjGV346gJVeWhnqQgCCGUULCod4Fj0F
dDTd4w/lRuLHk8p+pupTy1Z6kfdWEbvoShliT5HBCs1FT13SmnXxKbdfE+Sf5nzDIvBQUW4J/4FD
Ws5scfTaEhXe+WXOnaSRDirju406GCVzbNoKgiHcdhAHyEw8nsG7JAcuT0RsyDkAGAuWcuoRVE6a
lEg8AxJSgDVEsyyq2FIB+AZSuGxjQCUmSBvNU70ycfzitriyS/786ugeq6CVxUQeTw2UD/zejJC7
l0rBEP2jkhqJCE5/5p0rnaDf4xU/BNB7BlweWsCDZIbyR5YUoChGLwK2b+6tEXbd5zPIrKAVDXkF
pJ/upN1SFRtw7sG7V4tQoYj+puVBSs0USd14A5lSZWD0euuDcPfxYvBLFwihDkVaD83Z+ITbWUkZ
cZDiAKshhb0dywDkyKon+5NeqhABAAF7EKQgjASJs1ej2Zfbl+UpbkwOtBMz6tbZLHhKYOfycSqQ
RV0NKRc+D5laEey5JGGLfP7t5/XykAN5i7xpPR5QpdDL6IUPjREl46SHHMV0CsAMOO2kzeNpWfBR
KB6iXAkACg4tOl2bKlWeqg3Tn2b2reEKZ5adpqjsMc8sYVhZAnI43UbN6CwAKQVSjmgqRU/p7RA1
LVOHQIQkgTiCEjvU++EN6WeZ3/WqBzih+PJ4aEvhI14vBK+K8gXiZeru7kUmhyCt0J9Aa1i8jmPA
WyXs2vASsG4gcyRg+M8RFvOVDwZlm+b5WgC9cF6rYNwEbS0+Alq11JBLMU35OtL604sKSv+uE3W2
cArmbzpDo2pNSueiDEtPsAx6CKgwkHYSGlWaon6CvLUM+mF5yg+zKDEvqdKCOqVKAlQLoRS6HTt4
vFCSPEQLybIcHRz5pHVWNM38jpnV6h8jC5Mx+V2GrCdAg50Sq0aHSNzrIvWc8KFgKjzAoLOSyG7v
l1AHADWiiapRawm1+gXVidJhupCzmSGNkAZpRb1DCtgW2Umq9KYTcN5IQjX//LAFySw6AUA4hcYi
kdreY8hWQZQlw6lP83eJb59F5rcyPPfVoRHOK461cMCqeBUTAm4ke+4cK1VbgNLCYjiJvqWJm7jw
NxqykHmIjtnhu08Ls8my96kZjExh9GlO9ZUPuM+7IDGJFn2EZNhGaAi53Ull3wWzAiHrUyXaPrDD
HTR8edyPJVrJhtmr500ebTMGWAjxD9u9Fh2apSoZjNAfeRysvBSWXBx63cg1SaATBKzo9lukfJZ6
USoBC/R/Vd2fSXuCtkAt60pxKPKVgS+dICiz410mot8DxchbW5OCAm6Yd8OJb+PfM4i8EkXWuTl6
kv/0TAkZVqPj16Bbi4t9ZZOaa1AT8SX6+0F07TN/IL8V+05R4goNtkXaOMwMsG032hHEGPx8Nnlo
fa8s9kIchgFjiuHXYDO45FqvrvO5bNsu5VroTUKoMd5U3U5K90n3xO651orAWwvhqLr0uBhH6Gzm
+3mthWJxha8+gNpadZdV4kS8Dc09lpRm+ijltn8Ev5rTRclBycWV0HNtxOSDrkaMK1yOYxnLHE/c
YeSaTZVpO6mT1/q5lu7c65mlomkG+IlCizGzE9O4XAKa7QoXr7yJgJzKFTQNTrOu9qEdS3omOY+X
dXlSQa+A2xepKppNh/FrlekbjFHJPivWbZPXXNGZ6UUASH0lIFwKucDGh0SGQKzhhXI7n1EYAB3P
1sNpyP8N0V4OFcMnutvoQdmljV749nfRfj8e31LWglAAQvYD4yP95LdG+6LN2bbHvgETzaQOlmBL
opNCPKozGMhiSK7atRsQ9ob/Hhu+5LjvbsErw9S1X1aamhbSgP0yb7jwJfLH88wmOukkrXE0hXIJ
fZBYZyPQZgReir7TASg11dUQbw3QrpyjchOLp7A6VuwrDzXSkXeAnRt95Fl4qHuLrtq/Pf7mxfP8
6pOpMKGphnbsCsyV3CM/qqIrKhjcllkray9NDaoSpNsUTelEYf52TcJxKLpZaJAs0PaSHVrgNhAa
MK69+ZKDxsUUMhkBNkD2nP5uzlp9YkCoCmSfXmj+kWf2eOvJxR69M9v6IHfHcXYGwR3xEnw8Gwtb
A335KGLggAcnG03Jhta0kCsZMhtONm9H/1kSNlUEVRvxqZLWyOOXjQG4CFgQLjCWOmv8aB4TJpOw
D9GCnLuBAO0zSLslf1hoeOT9GpnFirlLzHp1tMWjJJVzxSKhmjZGxcrWlH8F28CR0NqcQlby8Uwu
ZTIJxcH/jo4OFMRSaJO8F3Fhxq8+pL94pXEgk7rJAWaoxdZs2icI8SntRoWz+SMLeD3KnEr9VPv1
lo/aPRRUV1Z3KSzHN0FdF/VlgB7oQoaU9zy0vfFNMlscNcUvkVFNIY7bt7xiqOAgR2FSghBooGwB
FARzsARU50rQsvDswQsEHnYBQbB0uzPQsp0WClj1snoO+RfWGHzITwaQ1ONXHlhL5+CNKer2jKux
0GpBhoNVylOVu+1HRZiIombHMtvoTy2ZMdDX6LVYqyyTQ4M6B8krC2ljcmHi9L/d7ELi+3XNQaQD
LBSqzmiDqGtjvEYSSTk0eKlQVFYhvoCilIpQmLICfiql1cKB3ylPOXZQqCMiGT6K0kQz+GNnpg7J
O0vU4TVyM+qYQs+DBusJAjKbPjX9VRDanREJzYCk6YM0yaGMRF2V0xzUbMKjhZ3nn7Np29cE6MBK
K2XaBSvEAB5FkE9HwpA6dOB9asKGUrjjPuTxC4T/YgVW/5cfzhfe88BQoMNQQPwI9p/b9S9GUY5B
JxPuBAWqBk5kcIqXroEkqI0EblAQX6AzmSN1MNSlqJGoEEyu4M/RrjRFfp/zVsW46vSv4VZyB5Qz
w44IOR287SDLQkqxlJ0hnLK0DKpwp027jjW5NWYRKuQkvw/eFKJ8oOJ/AHG8nSwhhQqDoITRLm6t
SUa/HSKylYNvyQTaFNDLBHE3DUiBWxNc5aO9M2qiHZBFoE6c7LUaycIcgXMY3W6kRk5Qz7cGNC4q
Q9Shol3eO+jLHH++1kDN4qEHoT4i6ULvjTTVkq6e2miHCvCYfJ1y1aya0/hD+kSyFDhNeNz9AKrg
VUkNoxXVdFaZMt4BFiYGe1b9WmUvXlgKgljASuASkPGMp2ZqjDUhFYp416Bay7xV6FtVV+oB9xsD
cb1Iun7QeYhAhjqtirgv8gZkJbtR3eT9dhi3KRi+DnFrP97li0NB0lAAWBVnCj1bMt936Vhn8U7R
E+RxtK5D88NKbmXNBjWWlhVjWW5gQ/C36vDFAbhS/nx/CwKE6IhgKUfgK7crUiRRMioIywEasCNF
V9mVt97SEK5/n3oUCKhfY3Pg97v6MKHLVzYHZi07sWRDJGlUYG9wJ2qUjcxPYpZJhngXsofxhctM
PJV/vtjI9rA8wTKhp4qKJRpt9ss4rpOduOV8I//1Q/rVy9YDiziShygq4uKgbr+6Z4pWCrR4l2dP
dfTUhNaPvx9cuahWAt2NsJTu0/KnQa2C2Mf3T+fWTaVTfH5sgG6DIiPAZys4n8iJDrAE5UdjFg6B
VKW7RO+g9lY7/8rGmHgg6/TpVSlBvGd++18rRu+uc5hFORzgIKS/yOl+azTNgzCZFAVlpg9xO+wZ
qBhH5+Cc7MVjfGC2NcShm9/Ty2OrC0ZB0YFEL+CDQFrTNB1l1mA35cLsgZoxs2bfap14jXzkzqNR
KsFFAiQoIDVYNsofsrjJAXvuZm/Yss/TX3/FnenEBCIfIFqQmAA/IenUvHAWXL2GhroDqjLvZ0/c
Kh/V2xgRVidIN6NbrdisqZHcDwYJeMwWyUUgU0nDSuegUuVYhjKRXxwG5ht0i6ucmWShr0JujAdl
Svw26W6CAfoUaztgaZMgAsMIYxAVYmS9oX50AGJAfn68+muWqEtSTLqIm3pYipntP1ThA8GQJqtk
nMdm7kIKMiDQ/IroL8ENQ5dQBjZvUUvUZg9sZG69slnvPfj2x6kxZCLfBLOKH2+ZbVK8lOF+BslE
bz0ewt1FTIaA0JR0FnGkMnC7OfmACccy8mcvr10fdLOMB66BGHH9YD82tDQcxCsoa3KgI0IX062h
XAvbqgpL1otyS+pBTefFuZUnb4+tUCnwi4vhssfLAQkLlHioLRloiQCge816gZtyBxRM5cnuLZ8x
c2e1r3ZpRBqalZHRgUMDBng7IojBpihmsKwHBeIJ8o6s4XeAl6xczXRCgAwJhJNoFiHkY6JIx97s
1DTaKPu9V3z1m9R8mZ3J/oRW5ufjmbsfDXizyDsYPZqE+Zu6PMMSCTZBzgbvl7g5CsfHP37vZchY
Ie5GQw/edThobqcqL+NcKopx8IbRAl8HOpZGyZkkq18Lwu83PjGE1g3yqEejKVUC8VPVz/AQHrwI
OAij+IOLZoPy9OPR3DsZjIBDAvSVlxuAimRyMZvLIoSRdANZYtlQnxog7SGH26xElgtrf2uJHNpX
N0DXpHKmqPPgCR+Z0/3zPzND+BbdSNWbNXZVKtsPN7s1RfzjylTKzy0eBDAVH+ujwOqM1dmZKduQ
oM11xXw8gwvOdjODlLPNONdKZYSxychexNgcnoY1shgaFn03ICrsiCF75is1mbun8Ni3evu7f+/M
cMva3QYEUt374yEt3Na3E0i85moC0UtbN0UOe61dRzbYFh3BYXfgj9kA1e/PKz5ItwPSw6N5IqO+
a7WI5QYPrWtVZGQukkuosM0eD/niLQ47wNwc1WZ1U+mt8NeaZxIfv73LMVryQgRm4YLsuh2tFmdZ
xDDYA4E3C2bxry3MsYApux9sDT3SU4VdHloT5CXcxxN9H6jcWqbWVWF41PISWBYTS42dUHLUeVqb
3UUHxT0FXC8w3uDGuR1emXVB3PY8TsN8Izp42nmgFJKN+Alk9nKnF1ChZdFu+SzWxuPRXfIc9MQC
UvwfIgokQqgbLOajsK0hCu/FO0l21dCwUy88oDrtMnvhWX7Vh43gPLa5dGgiS4XgHGhIAs+7HayC
rGHVaeno+WcwWrmtrh3Gbbh2NNOEnhePBbaFtC0B5wLk2q0ZvhyyfOZhJt3JVuEGVgMZzUO1l7aa
Ubv9dtwqx+j3bMtO8CRsHg9xaT2vbVPrqWS5Ks1zPnqy04MeG3JuW/n82MT94wonKBIzALxDMAEZ
fMpGlgKmJzawUZucPrvqJnJaN3EUo3TEF6iC2upKaEBuzTtXuTJI3UMZm4hjW8LgYIDLYmUL8ItT
dvXrlFeMtT/5Y49fZ17t6qU8NVbwVejzptfVzexG28pMtvKm2oxO6vIf8UH59A+T1xzXLqalkwYp
L8IOg1INEuq3bqPKc1MKZJSaHZ3bV3GrWonbu9GuPjSb7qc1of946ZU56ngRYjkpirwcvea7cbXX
Fr4q2JHFeaU7HIeP8JB+vWavawRtNCqRNnu5Xa5uj2km7JlKMXp9BZYpU3XKjVzpem6qpmxy2+ZV
1NFjkBwhamUIz/2W26r/h3P10moHRBjSJzRHSTgj1imadvSq2VF7AzHzxForW4RsgTuPJe18/2OD
mtwiKvt4UmEjewbDT/4pQZ0r3+f9C4SM/8msDm3caE3IkUZm/8/U/tcodTHLSiBzadvAqKxDl+f3
vJu+VKd2GR1gtz37B7eH/Cd2t8Inbk2m1Iu1u/LxqPGgv/Vgse3GRGtqfMD0BGDltjHkv2iwbQZE
wTpw4V9dubJpyN78/8/zPRKoqXs2Avcqsh+WyjhRZDXtyuGzGO/AJQFXVBT45p0+hV8Njd9Uo5e8
gcNlA4jVpnR9tzRqJ7FX/Ibs8bvx4IoCfhw50LtOOsg6hawMcL0HkvAnoUe/iS58DIf5XQt0eads
h79yZ/h/CHecngdrV/LiCXRlnZyUV3sz8FE3QJcLruTMUEBv+E24/zfBv4TX+dRQX6u/6Ndag57S
TaL/cdsrq5TbFhEypjPXY359C0JMHI6iytj0Xu0NsQ4Qcu7uysyMTtrKVbl8j/3XMB1ZdowWhcD9
jB777O8JTZ5iaUZpDaaqV+a4rfU15ujF+OPKIHXT4NQD+jEdoEVot4mhHXxbdUEWXK1E6GTCaCeS
iJgKuLKh20Jz0Q/1gPQWx0ORKdFV6D/lFlNacrWpUK8pDGhDPXbapdsZBQdg15EixFOR8pq4bLiO
K2AObdhGvnKSLm3w6x+nLsUxlGJ0POLHExfsoR/Mynt9MQq9/n3qoCZxMTQH8fv8PtOfx6fRBDap
eo6/uOfg1Brf+I+1Pb7wAIUYqgKhANAZAtlChU+VJJZA7wq81+XO1NiVE741n9qsRyCA/Sv/Xl2f
pQfijUGy7a+2dduyXMf7MIinoh5kFvebSfT0S36FGrfwFRwDwSQU+GvjXDhNwCMPWKoEsjuU8Kgw
WCwThat7hfcG/9gDUvSU7OVdL9oQD+EOkqO9dcd6jQt8wfUBpUPdFi17oJvjqR0m1EWotjXDeVyz
nd4gZkDQDu/yTm63UeM89vuFpAUp3gNDpaGECOw85ZtzLUvajD/3OignvPaTzbFGL2yG3kXbQlaa
dfzzCxY+g9Qy0VwDJTeNI+8ZTu7aUpW8MTCDF1AfoNOpBDlNoLeTXmVG/esbTDKPh3m/vS/EJODn
AKkbIVG99R4piqZuyCbVY0Xwpr1Na2yp94eiCPQA/AR5JjyW6DGN3VCLTMuq3sjMuv+3f+6ehNlp
S+AEV5Ix984BS5eUPN7zIFmgHDLPEikDgxG6DIpPPwePkNEFZjpZRg4lA+nHkQnqMcgv4mAEwglN
67fThhrDXLd8g3A6einlLZrgpHgtMiHx1O1Bj5QENteFMZtAO29t8AMLgD8yD7hP6t0M/kbBDVPd
SU5sqK/Jsy4sE5qpUW28FAZFWlubKzu5CmvYqjkTLdujjYKa+LfCE1BeeZAtLNO1JbqiFYzDkDQ9
LEm6Coy10ynWoZ2N7u+QruBv7i4X0AiQ8in62wE1QMH2dv6mLuf6Cr0Mu4jdhJEVoGlf/fjh7qFM
kN11dfYylcbmyTCFO3mb2/XL4x+//37UmUlIimcjwGu0hFEYtgUerlG008JdKSm63DjVvLJpyO19
42OqiDIq4NGXvMkd4oaDcPbAdGmxy4BJBjDvY2hqiISt7JYlK2DlgEYtohYE2sQnrqaJS/yGS+qi
2DU6hJFSVg9DV+k3j6eLnMe3Q7mA4AQBvTFIzdAPbNn3SX9vnO200Q7Y/WRArwGC1Owa0Jq2g0IT
iMPIy488GiA3dzuYQZC6YQIF9I7I+riI3Efwbdb6sPqWpvc/AGpohQYSB8tD5C+oM2aWq5LhGT/b
yYopQuXGYJ46C5lJUDuHR3Xbb4SXAkjlXm9SuywOc6JXa4CNu0uQ/gZqD5VCU0d1wGS71vwYrNBI
LL37aA9rY7348vXi0XaoayiqW4bJWi3bVVZncXa/azeixZ00u9hm+Ct5jraz13utq1hHFPltxpFd
MPlv0d/49O1mryA311W3d6ChY2V2ZK9l+mmFPRR7LjRFwKcBfiNB/IpadbmttCpXIRv6Al7tzVMA
poQ3uTD+1Tpn5LqqQ6nb4pG+ev8MjNpITF6XjBLMdRDkw78npmb6lm89dnn61CaClGBgQx0SoEz0
O9KzVqlN7rNDsRuelXZbGSUk40LD/0jClUP73udvDVE+r/JVHisTDEH8UuxMpnR62ZZO7FramL4c
LgO6zC/oZoiSwe0sx13NiL46FrtJMQIki3sbJNXQtkEfmzX+lHkCa4pRyaB7QQiLxxRNR5kFWs/4
g4bD7xB54D9Ha8Y5OXav0NOd114iSzNISJLQzMUiflWpjcTOYukLDHj3h+0TNBh08g+INvSPQrd5
qC1sy6/oY+2peJf8JCOEb6AzEUrIIoLK2/nkEk2WayWqdsRY4LabwA3cejNgiwWNDomBTblRt4HX
bhIX9B5gvNkH6Y41R2vYhWuQv0t3/O0mR3ck2kTQ0YZ9hBT67ddogdKKjFxWO08hM/DW7npTgkB5
4Ur471+/kW7WQzMAqe5//kqMf70xG5PJWZCHNyQDkFBjtCbsJ0iMr6wQfUdhqtBlJ3NYI+AHACq6
/bhYGfiy7+cGaEGdd1CBysA8trKN7vYr1K1QMABpOaAWgMBR7u2LTTeC/D7chejKkCz0qyia7dti
+itYIwq+8zfKFPmUqyu34LusQw4hBExUD9D6+hH89fut+kOKP6LYBWUTHImAUSOBRmMs+6atFYnh
wl2hmEVj4xm/V5gjsxI/kOPlxnFgBRhOxPUq6q2YudvBqFgbPm3maBfpvrmmFHl/x1G/Tq08ovww
l3vy67U+v0NRzv2j2qkl6+7j05puErhMFvpJgYUiVzq25O0wZl6spDIAdDc8MthyIvhEXlNvMhHb
cZAf1fu1xuTLM4SeOGw0UKIRZlegFm8tJnXe1FXDRjv+WUYPpceCKfocWAAtWYmX/ZKeRTvV0YH3
pWzjQN9Usb3Wfnd3omNyoeFORIYJu94dWMpPONmPtWgHaQMGR1BgzTv1COqs1Hg8u3f5ceKK0GJH
zQN3B0nn3o6VUbW0GZH0203W+Cq+5c8qinDdS/A8vMgb0Vbc/0fady03jixR/tAiAt68whAkBcpL
LekFIbXU8N7j6/cUb+wdsljLip4709EvHYFkuayszHNOrn7uZsH40EKc/osrSnVR+qDtU6ubQCnK
EhTYh2QKnoOu9nu+n13IQDwgUZF8SP56Y3mCB8LRGN6isnxT7vItr3rHOvbYW9BLIZQQ+LPzSbCS
CVXrLE2DZZ9s06dBxqRzq8pkJPSuQks2qKaSFz3+OjdS1VEbdi16BC+kV2P2UKVu+ZS+rb09+dN9
G22SO8iyv1dPwrvwPvHi74uM/XGidRFpIAiMX8p/GfIAkogGoLL+MO8SdCN5RQen5i28D+2mfPu+
vq2Y+5dk6zGbiBVo1W+jk1G0s0ZAij+N7fCSOdUd0OTdDS/AZHoh0nzr/xmirmpdHoQKGh4pIu0/
s+o8h+4QrLfj7cRz2RcXHTkngJYBcw+1LzQ1PV+9UlinsCYA5s38pfgAFX5dnzH62Xpcnn++b1K7
Y5RmIJsLzJiyyYK9zgl52cfs5PPUXVCVSYpyDX7+uFm88LPfqIjAd92r8Gah3BjtkSLBA3P5Hb4b
H6pk4yG4yTVbbvzro7woLxyHiWomAbIjcqCHKaQxdiFZr9WN9u/GdnG0m/5X4kBY5CF5ajye7gN7
258YpDaIJrSjpZhLGrirbKMtZ/Gg+mvtNoGROVp933LbDJN77+KYnxik7kWQ51JRjTBCKBx4y4O1
ifZd8L06ePF63S7k+G/mQTuxRj0xKkUfcfqO1upAdlRgAcY/mvPn+rIxN/+JFepCVAb0YjXbOQ2K
rXmPHh43vJfsRb2L3heUB4bQeFnGCiwMnyhr2MMB9VKv9lJXQT2x9wd39pfHjMdKOCYDri0WdarX
okTXtBi7Q/XRAiH7QOtct3M7O0PonO0tDwTg5nlxY/eX4Itb5R2CzH61FW8QCGwhCGSHzrLhJRWZ
PwoytCBKgNBFQFbnrgaBSa1mCZgGxmYUcDkAN4+uU+N37ufB/BTdlIGF+KMDbKYLar//U711fvGs
eL037Aa3vo1+1z4vIGFGYac/imzEk8hYCeUkymf8KOGu3UAsxu2cHn2E40/yXlc31/fbRXWGbIcT
a7Ty7yInNdCPIXFXqpM4CR5+v0u7QMog9xdbcK+bo2WwjyHmqTnKO67ygrUoMLjBK91pO799S5sY
GyG+mz6VO9Hrv9ZfrVfsNV/ahnc1nGN6gMK0bE/byO9fTILP8gu8yDi/ixXBn/4uynklORqnhCJ+
lysehDthpzrKTgGJCZ2YAMZ5TrYZCjrKtvwUPGmvQ4PJNh5iD5ijH+h6dgiinqPfiiPeiwFAiLe8
IgXTmZ/+PMrVdWuhCVWGVVLwEH1tyB/DeV8Rlu9/Ms4a8TYgTaY1ozpv1BTGxD0UuWzF37xJtmqn
3ic3UmO5u9NxUc5oEMRUzUyy++AK4jvBHpEnizfLJnJn5KgUO/Vf/1xfaqYDPLVJHXp0bk+tboFN
6ynD837xlO3gFT5aXDuCM3rA47yV+5o3qSSqoP3fqVXqVA9oXBpPKzaY6CeP63ZwkgfVLTaN239c
Hx/rnjoxREPzIeEe6uKA4U2eFoDTYlt+6k12/HDdDCOKIpL5pAwIsBhiz3MvJQGnYUjVlATq5Pb6
ZxZ+hbxDyXgrgOtBxGbwWIB6ADmzJ45QittOEHI1CaTeEeMDRKBQX9hAa/n6SBivBRQXAZk38AZV
gY84N6NXnTw1vY7ntbQD6Et0GqiSrCi8czvY8ixRcyao+qJ0aMgboO2iFL20kY1mNqm39DclJ/pj
Tt3JmCh3ZqKZQTVI5tFSVnpdsjdLJ8xepr/smEP8OSiGRJMXKnpI4VHXOoS1pkSXMqAErUOW/bTy
35K/jgZA9YXQlYIEAf2Wa7tm6Ue9SYJMmR3MGN8Cw/Wj8INiPVhsoJFTOJzre4kx72jyAFQF0qjI
1B3R5CdbVomsvsgV7CVBcJPV026a8blQ3Jjnoxl+89QO/eoTwVfQpsFIAmjNTmiQFbphuG94tXee
FWq/doZRF0uMXVTYYnj/lhmvocK5eNkmjjRPLPBFUayJjTgbcxwJ0G1n9AAJrMxreBwFhq8i6wHA
AlGvwimnTjhohUveJnCJtdPV9937xGN8si0Aw46SANLZNPcyNptsrSHGjAbwk1vHoytEnBQj6/2N
QYDWBWU5WQGbmxrEkBtpJSKpoe8Ly8vRFFVzQvV2GCDfIewUHn6GeSpOzJGFO9nJ1ZqaVmwgURPf
2wOHlc5c9JNvU04DnNleDsEuCCpkv9S7dr++Xz+GPAPUZVvmigLZbsxVmO/BvjVnP+kOovzyP1mh
qZxDNYhSoWAY4ctwa94nzzMHIMC4L06XnPJM/8cQxipvkC1DsCwlNppxm9E2/pp6z0pfrw+F6bf+
WRGLvi+MWJHXApakfAPQ52B6cLWQiBV5aX/mQQGvG3geFAXBtj3fVp0QlVUJjeJAFf3cRHCJNgoN
LwfDnDe86hCcQD/9AoZlNWFYVBUScF3hpYmHKl2FRl6Fs8RezctCMM/JiS1qQMk0TqkwwBbgUAC0
xZxjz5ovGaxHQPLwQAXd7ny+Uq0jZY0KXPj1O42eZ15xgTVVyEZLoAyiPTUW5Pz7sWQWtSGSMO5l
yKC9a5vf4nuY3mW8rB4jLIW01T+GqLtkHhUNCi0L7vE/7TtMZbP9uAqeHrq8RDtryhDPkSotJJsv
AI5m0pGplJLgrn0adhMHBHf5dSLBjiXRwJMATppa7xVo065OkT0sXvUc1Wxbkf3rZ5F84fylQNj0
gAQdpe8vYgihkCd9Xbs0SK0XSTtk4CN5XPAGaxhEJAJBD3LUF92Nqkgxw47kzkpkA3O/RB8P3ta9
oM4hDAIZVTePpV0AEalHq57XU9N2fRpkrz/A4u9bVwu+wvd4U79a+2Yj7PX74sl4jtzr88dIRJ7b
JUf25OpqmkVaNMieBNFrBO6z6qiqDdk9cVfLe7QRQG6r5KnqMB6VsEnqGUDdEcEmMt8nNvW2H9dC
wlgrW6jsu1H3Y1e9b15m0R51u39sTPQigVa5Pf1avq6Pl7VfYBU6ZqCUgZFNDRddudY4HWS8Z+8w
yvJOKT0eUu3SyYGghNAYxXHoyWBFz0fXgIebCX2SBcYvCdnsvy87o2oKASfSOZiUbSjfoOkVZCsS
fH74o6BeM9vLZKOTD/KQ12eKtelP7VC3nNgZWbKYcRbI3rtoc/LDjBwNNHbQbRr3DtGjotv1tZFe
64kyE1kRG7hEpEwc65f0bPzKfsTfxbdkuOD7d3/bmR4vMJjF+sM2lgi6VOdrY46p2giqkgULyrWB
8RVJG/n3+CnaAzpRdPb1GbyME2AM/RQh+osudhe8727ptLJuB2wE+wv5b2efc5wfexZPLFBrtAzt
ADIcLBSvYLAXD/12deqt4n3H6OsguCYyQ9eHdHkDng+J2tt5NGjLTIY0IQduuuUOImWQ3eRM3LGL
Iu3VT2eOchBQri3CtIOZmdAWNWBbIJrgJ3b0Afdgb7pgP7mJ+yvy0FsAaddmF92N3svPysVksQ4B
Wg6B+or4CHU2arxLW5QWbuI8kLqHud6r5s7qOCkohgmIsUHSCqBgtPu8ILp2a5431QSgjqf9Aq2W
1wiWsQuhbQAeLQQFIaF/ZFWcOFt496FOqjkHcNZHf+9x24wHnC2ZpwzDHAe4C4gXCJWWBjjHkSWI
+aDnwST5WneYUs/gyUHwTFCuLzJzc25TmJhbryv3MCHwMnWMfK6M0A50WQKgBrKLsrFmei/kAwKi
0Nduwk26gYY/4IDL9vuFdw8qjMvozBZ15yfRUAoNsQXZb+u3CSjkTXQ7BuLLutGQYM1vvqRt70Kj
yEs2gzs8pU6+bdzqZfBLV7lZNuq29UZShkAJ72nZ1NxzeJmHPZ8MavuXeluj3S1+4Kvkit4Moi26
niKZrtutE7q/qnsRybhXy+aJTh27VVIO4GxmyKY+2bRzYlYqGgEgm+kOdnM77KWNudMdBddE5cRO
upO22W29WV3jRncbR7r96PbtLkZO2ldcVPRd0VU31QZI9CexsuVN/iABexZvwarEj1WA4EzAfebl
YMl00L8aiSx0ITYQkuI8n//q2gqXRlZjxDVAjW4XHrybdZJlCTJiuEyg3UknNZauTQVZweupvp+x
DpGTTdtMsfv687qTZ21LiPgRSRwwxBCknQ9DEeZmydB5I6izINZ2gIABjWzykB+sySJCDcCsIyGO
gObcSrYUWRg1BqoZgfWFZr3Xx8D6OuSSSZYV0Bm41fOva3kmyVUjIouFAOlp2l7/OmslQKID6oKI
iEFy4vzrY1GMi5w1uNmXTdZ+GmpQRi5Sdi6XEMZyeaeWqBM4jQAKCzIWQu7sXRzbAHVdHwprsVU8
bPDKQ/UA7//zoei5IA7iUGVB3Xlh5lXR3ij9deQkZ1hWwPi1QIeCLhl6tJ5bydYqRF1Zy4I29tT5
YIWOpT5ksnd9LKzJOrFykf6W6hpAPViZxkBqfHQLlfT76yZY+wrJaqQVkR2VIeh0PpAWHXBmdFVH
tsQzPF6FjxFdob6MYAN8OKDfaDXCONH1SU9xJMzSFwE+EWxF8qxuky4OejleHwhrRVAgADsNvAS8
aamBpFAsb00J69609jC5IfTotH0v7a5bYU0XGrJDNhdvIREn8Xy64rkrkRjHQVkT23KG5+tfZ8W/
8IfwHsCOAf5Ee8S1F8JVW8nmXTeI6N/Mw2KPkSOv2zZB599HbSsWqSMOvvbCsUy8E+3qDR2eGNcU
XnkXuCtxgiB1NGJgli2Nt2ix0uzb0tOF/aD7/dvW4gyVtbWRG7BQcwMcEkM9n0hon1Y9Xi5Z0EPc
PvaR5+DJ6bI2BN5h2BLHthV0KTSrE1J0NbLAlPbNZx7eSLnHez4wbRBVQiiTIfmvUX6zGtBeqs8K
xLofyNcMt0AGZCqvGTVrqtBNRwekEIcdV8D5VKloO5kWFp6W4KMhmd20ByN5vb78jIMKRU9oEpKM
GaoL1O0yVaKSD5GA1a/ekcGAbISG3Lno5Ln757olxmAgTAELyFkgfNfJjJ4EQpFYNUVW9nkASgh0
E6BJG4+cBwhjUUhGAQYMvMcvAKAzeLHCvOBN3A9O+V33N5G1jXglfdY4JCClTUBMkbugYRJaivp3
lFd5UBg39RcEunnsGYanwVn8xwD5AScTpU/1oqJrdB4oAOwq9sRr5cqaJQlaL2C+AZd8oUmo66EU
q1Z5fHusw16r9mW+R/3t75cb6GrSNFlBhZ3eu4Khpm20QgsVJsLpQYCJ6eG6CfZA/muCxjBlhiVE
otlCbrUkF34xOWuzsXgNaFhWEKtiqiBnTjjX58tRj71ZabmSB6qHmlKGVLniJAZnKKxNReSzwabD
dEH97txILlVtH4FMEKzYvONrJyKHw8lgMyqJyMVa0AAHORQRCk31iSMjkdUyz0mEF0b7BdC/B+1F
l+0FGLDFbSdO4Ep+M3WxQLeTJJvxAgW/hLoxm0Ut48HEmMY3/U/+VCL03kLHr2t//YsrhWgFIvsG
HUcQPyhL89TWoxWVBQpmYeN8taZ7faOxVuf0+9SJrMtRMNsiLwLRuBmqAGFlNHKiMZYJHSQM+Hlw
KjU61donmoZWaBiCMPhGtYfU5Tj/dU0Jy35igmz0U7/SKGk0i0VBMkBIOOTJwZg5oRhvFNRtoudx
aLUmTGAUiL8xCrX6N6PAewjAE1xZIp2cqfNETzWjAftU/MAoAG75d6MwDbRFQsUHDGTqIZGHyKIt
hVYQv9LLmQ3fZfByZax711CBHMYtBedCF0mScrWMTlCONgTZVhs7fjKfx/gw8cSKWHURvIGRAyKF
AsgjUQ5skrVcxYaDqT9Q2VuDToag7j1UjpfQzj90nkw4WWPq2OMBJhNABMIWoGzPtxlU/ZoqlpQj
36QVbpodWqr81CnHuRzLG7QZsOIgqAcSOgqM1FaT0ryWowLgjsZT/TEQtuDHoZXmrr6vnMkvU2hR
gb5Eck92Ad5e5r2//GodZf8yeto2ukdKHuDSneGXToYUULbL3FcUiJzUz3fjz3X3waoSgVf1399K
w3bCKYtKdUA2RX4w3ozEHla7+4CEY/Zi3o2f4Vv/Od82kJR8gHvkmGatBlYeTSgNaHhAGeV8NfQ6
iSRBQt2yWp0J+k42LsnuENkJ2qw+93+s2ZU+UnuJ7OW5ezad69YZNwAuMzyYIOAB1WsaHoMiv2YO
cpQFluya/Wb97HM7Gp3ktwl7nOuNcaAInwxpTtI+RaKznV02rUXUA5Uxa548P8SNp3xWcTCY9sCr
vbDm9NQU5R9SXc7qFFL4ICBUr1KQP9UINHkLx3iWnY2HOrVqFa8Z2DDAqMvuxzDZdYG6S7qiUS0A
fVxYJ2uLgjKC4gCeoHg70T2JpiipF01D9FHrj4mdOJWbPWc70Q7vqqB2xo22F6CKzoMhMGbyzCp1
iNd5ToVChNUFqVDD/jF8HmKOcSNBdU8kPQVANLzsQyTo2RSleBLUit29j43Tp971Tc60gEavBBOL
chyNIx2aGv1Ua7w2Ib48VkSEp/77Zw3iqH8sUGfYVOqoA0EZ79nF+bL6TXhT8LY0bxDUlg7XoRmi
GIMI5Xc0Em3Hz/VfrcTJKKgNPa5LGRctTKw1aI+a5Vnb6wvB2kzAisqE8UvESKmKqF4vsbUkeC1H
QIwOtR02hyzcTebD93U7JJqkbh6V5GFRGIf4GNrdnrtUM9SsyphlZAAl14CUmvJ6/fsMegr0YQg2
FU8nUPtM6gatw7WqatnEeh+g3xKIW/OguP1Guxm3sqs9ZKA96U/Job9bv5DWdoFyABdd8KMNWtYA
W274aCFX+9d/FCtBdfqj6IsExYI+7FRsQuGu2AqoWRT7cCP9CrdiIAepP+ySp+sWGQ5dBYcb8GK8
6UGCp7ZkQeDHQoxZmMcnuXGSysP5yrbRru4fr1tibRy8G0CoJlwglU5WIjfa97MO9G68M3cayilO
+8BtIMbaNadGyAk8ib7XeERspmtJsOHxt4/yYvSGPP00FdgPNQAONfn04uVuYWc3ip+CnfKhun0g
/nQP5f16I70pmxT0lsJByQXcDml+6YEOlzjOkEH0kdGK65+5pA6HJbZwthZ+iwXFhJv4O3a0Nw21
xxmXZe6FeyWQNkWBThsQcuhvZh+duLN79aZ4n73qLvxd3PW32Qb9Ll8shAqcZ9wxqL42UWTLnazB
GK9iGEdYaOxeD3lO7CovQuLOW6DwHdnmvn63ehvwRMtZdsluFm6nb1QsQUPYGrv/bc9RZ9wAISpZ
yZ4rcLHmr4mb7uK/r1ScLMWFLqog1n0MIFsSQGjvAKX5A2c6r+/oCxXUREN3Bk3AUouexxMFvX4k
kTw4X6lSDadKIyulrw50R1dIbPDeRUehvP//brjo9ClBdjUaTdhw0ZNFdv5A8/M9dbNb2XuObqaX
pLF/oAksb7J7+WaBNKmfvY0v+ZbXXI71PjtbJ2pXrpIYtc0AvouK9wsp6EqvvZ8dhjthstHXkOPI
WTf9PwcUoi/nMzuhmaLS5qAQlCBa/xp4Das5n6ejIUWPuzYig+m/l1vBmZ8yP0fktdiyUz9NuZ1s
2/p2qg4L79nJjGBPBnac5pPDLcdttUgNBlbZtWvhrwBk5Ggrv3dQ0Z5867bU7SngNowj83VlFx2J
lidmG2OGTn8Js62LTMHbuM12kSM5PBwB0wxafBDwDqp1NGA3NwarVlZwMlr4VehLFbbiAWCDRu83
IeclxQKOEE2e/9qiIjVDXaZQDHEwwkPurlCoEDdKYAbwiwlUvng5I+ZRP7FG3MzJBJqLMutggsFN
AfeFx/fOAJXC2Fx3t7zpo85Yleup2JEhFX/Qm96vITguvKgiGPrX7bCCFsAMoPOG964Jrs75YOIR
ryuEUVgmyOfMuFHa2vYi+X6eOIaYs4byM6RnJJBb6CpElaDCas4Au24MFFdnX5a9VLUjXl76mKan
tzfS90gQIUWExw21OskQV+NCuu/JD3OwbPV97E+H6GN6NCZ7eCge0K/cTr5A/1qh4F4+LJsKsejw
1Aw2Go+56EJjX5/gC+lc4B4hBvnPD6LiqH5KzSwiP2hxjI3lZSDjVn57k26yF3WT3Snv6cPKzaKQ
Zbs2C1SEFeeLMoFcQKixsZ/ef4Vu6wn+6kjB7+Ke56FZS3s6QvLvJwfCaPvCaIXjlJebHyi42Tx5
Y4ZYxfkkUsdh7VQIrE4wUbvVrQUsxq3VOYHqZjfyffvYQGV8gHBEtpH24Xu0a/fDTvzFWUcGIOts
HcmJPRllXgB6oBMCRb7TXNXP9r0N6TrcrjzPybqRTqaTvhe6IlnlKcyRAfOAylYcXuPTY9/DK5vj
6E5PRjJGa2vqJUai3DWgFM94qoVO/a7u0X6julV3kBbaz77ypDnTZnETPy9t1Su/0s16u7jzbRwA
Gw7hb4jxfcXb0uEqnTMySaczfXzZnfy+uYv0/9BiZGdyRDt1DLCDTbfYybbpXV9Vlvs7nWvqcK7l
2BRFjakYPG3X3uP+h7b5wnF9PBdwjAROBhSpvTKKpOvoYf6+z3az3dmjN2Jpf1Ag31l3BSeo4Y2K
OpCj1C9NEsNe7+qeBfwiGRePrEhcyLVdRB1JVazNxBphZJVs4XbdZ7BxfXEYSlRnp55WaNfGRMIw
QMJCBR7PnfoOz55qL3u6q73WdyK6fTjjobydXyu4t+H70+D5UdaLAUQFA7UB1M0hb3h+5iGl2czd
XAIqL6PAiVbKlcsZIsOCdmzVjN63ALXRUDz0iJb6TAOoiZB00HjzPfRDNL3YonXzU/0cIfXumw9S
7AmWLTYORNe12BPF+zIsnG1pR+88tX+G8yEtGSUiSQVyD319KqUF+sQQA9ZuQ54TeB6OG71UUoR2
7akB6sRFijBJcwUOhQ64aPEJTUpfeiu2xib+3Yu2/1whZ+wtgebHj5qjKHbjZbfpLkN64C7nVOZY
cePZb6HOybyOQglsQRYcCCfh7bC27rJ6ZeJO932X2V1M/lxfcFZaCjYheU6KW0QU/XxLVa2g6FlM
OCROvJmhzoIWBxJCyU0CoTELGg9daCdLwjHLWlaUUkGfg0qxCJHBc6sCYONjkhFwQ4LE/KacP9Se
UxAmn6D8AUrOkCU2IIEsX4DpNXNSG6MCXKavHhp7Dl0phZB9FRD6L0fRm6wLZQp9wVGfOhInIQN5
Ppqp6somluoiaBsXabYMaq2/xH4P1BRnsRiOlEiJwQuhQwTwJ1QiO8nVcGxDlIe7dFsmtvynvg+R
pIodE41qHiMs3q/Vn//oCTRqt3nqzpw5ZfhYaDWiFICGjxpwFtRhyXT0SRzDpQg+qsqxCjtK7Zwn
986YzDMblI/TS1Tcmhk2QEJFFbIALqV00MtY5JGzeIaoC0PsxqUIKxhCrR2EDkLcReeoColSzrnm
GaI2eyjrjTCpMDQt/iqiQ2L9MS2uvnLOFGNxSANTABQAgkGrL2o8tdDqcyNZRRA1qQ2sc9Xth/bA
zcOyzAAfLAG3B3URiw4H60iqyxTaeUEjHarpQTFc7HOu5AfLFwIcKBMVE6IrS8NFjT7WYtNEZQse
Qk5d/VOAGjfaI4m2CYYEhOAEu8z9BhKb188Y44id2aW239KvYSSGYhZ0McrgyF/poBB0Ox62h3HP
npkhe+YkBIMkYZ7GkYSi137Dw6mwvw0FRTCT0XiCLn9U1twBY71kARiBcsDDCh2BAZS3w0//7+dp
+n7V6aMU5ijf5LvlRfWLn2JvOfkT1JbvWm9fCc7iWbve4YFSWfCrM7vy+ZQVVpe3eQG7nQ2mgzvb
RHlItXOPR4Rm3BzYcUD0ArmCNAStzSKUYi9FGbDj4aErXYG0g846F3RU85ZnirlU/5iiS26RHAs4
A8DygimV9b4wOdd3MyupB+gChAxxa0ALm3YKaJvbhWWI8q2hOFbwWN9ke8Ezviq/s38rDQi24lbd
JO51q4zb/cwo5fDMEq0HRgNGW4g+P/acMTEcEOltC8wtEkE6Conn+yA0YkmKUyBuDRCgktn+anBK
1WJzfQyXVtCcQVYItAhxJ2bw3IoqJ/pglohQRsmCkje6liqpy6swXC4/ksUE/6xBaRJ9B6j73Gzl
Gv38WhDlkm+zOIQLZyEunRm+j2YZ0OcB4P4ClLCqU1WgLRmQsKOdRDs4S+mxc3unmX6uz9blFXdu
iHJnYyqgb5AG5mI7/4yqowdont0Ndo4Hw/9miFr8tFjmYe0xohR8+HgBtzVxV56rYa09kKQgqRiQ
NAVE+XztzQo9x60CwMvOEyDpJzm8dxxzuk4MkH1x4v1HpBOymaBV653kIskOAUGRk4Q+gnfP3TSW
5MQGFasJopHPlQIb1V63X1SIRYIotr+3vHqL3ga5E9qD3Xmt813CEziO6aDA2Xjo3ixwfsnxqFz7
JdTmyOqqTbsKv6QN5MXubpqb7DP+rfzpZrAVW6/ejI6GnkiPwpMJTiOvosKoqJ5PBLVlhsyMCwmN
XZFTMaCZDG1ju9hD/KmoHSLzJoDEWG2KAMFF+lp7rZ1gS4FrfJdsJL/8XF/lr+JL8iRke3h+knk8
DWwzi/RouuAODEWmpIMAZDQ0HF0NQXsgbfWdkWyvnxnGzUn65EAgElcJMFE0opA8tsIuNgBY/z18
4H1X+XUDCqf0uL5ycZmss3Nii6bVV32qJplsHrm/ZUPA8Zq0EzVOaZZR88OQMB7QpMG8QTOl8xNU
AVW+jlJWIAErLnYexM8yVAPGrwhdjyd35NFfL280Yg6UG1yimET64SObjVpFBPpb5Fs8fRYCv7m+
SCwLCDnQtQKlHLRXpnxOXebAeitSESzZvlLtVtwl/+JGO7VAOZ1+KHvUiuQiiLtDlXlj6xThruTp
bTFcGx7A2GMKBK/BjCH748S1Rbk2a4qAVwiwv0PrLOPBRF24CUpe1wnGRgPZC2hv2CCvEcq/yfJS
CGko4FUl+SAvpNV+NN1/wVZUzqxQwzFqLZO6FVYKaa+VNlJCMtoM8rYXY9LQaw8QTyw/IRNSHjKa
1Ta2aiRhqnwvzragfBJ4l3E/cG5PxpwBwweMHegLMCZSpyZS18RU6zYL3nrLn5rbWn9beOlyRkwD
DClcAPBdhOJJudtSrLVe1hH8LX695YR+rHkC2xKnQ4dsy0UrAE0au7UP8QTouz1e7ZC7tW5a8+bP
9aPImiUNyQ1gppAFRa7lfAsrc1uEzZhBJuERPKtFteV2zyuqsEaiqWBZAVSMrBEtrSdkdSsvIWxI
b4b51Twaw0sTBSCoXx8Kw4wF6QJCVoEiGlD/50Mpc2vs5iFEwrh00SJCgZSXW1h/HWWi1SBhKmFp
IJagUw8zIZfXVW6xq2Q/QfvnCKrYkpP/XB/J5aMMRogMIXqskOwTta2KMJ/FNIrBIgLWZCXJJ+Ez
FTyiTvas8pIAHGM0e7hozcoEgDgPQogvrPaKdMNkh7mDfFcLdHzEWaVL3w9RDnDf8aZBExSAFs9X
SY0KHf0vmzJwhW77JWW761PH/DxydqgcIIEOXY7zz4/WBDQnmoYTxjWEscC++RekEoyAkDHgWhBn
0K8lPQeAt4ukMlgqz1KJibH8vD6KS7+Crnl4kVng8RNlfsrfD5JQr9Ggl4Fkv/OyMZcn/vzb5N9P
Lq1EL1Y1ro0ywHkX1AOyjV1xgLLI9REw1kEGGBNyqWj6R+AA51ZWocv0QUzLYO798UmQ9g/Xv88Y
BdAtSPhAvA/uiy7rdfKwVjqhxGzkP+rbO+frrF8PEgZki0GCQq886o4qdOgXNX2GORo1u/tJxQEN
TDk7lTkC5F0QZ4H0dsFEt/pBKUCxK4M6cvvJT9TbtX0xf1+fJvZA/mOEsN6p45CCybuAL1iSKl5v
bZLpqU85Jq6Ng5igbhBRT8FYKTAOBEFILZfqoQYHgHcieAOh3IaWCooxTcSK/AAvZUn7dfWuz9Xl
/YEsC1kLCKQd24ucb9k8StEH08JczWIgQUkKbCBIPX2o4fN1O6wJI72zUImCxCCukXM7ylStRt20
ZbCa2zq9y2+GdZNlHCOM+QLYHOE1NhZ0G45KMyenvNX1tTEm5EWTsbflXQgaSMphGjBNIGxAh2Fk
3CDcSI1jGQa0D8F929lG6KqITZ3rE8UwgIAXDxCkjICOojmoYjTX5hBZSH7FvpXe6d2uDF+vm2Cs
BUwg44WKIGhHdDUrG+S2HKYEN63o6wVI5p/9i8iTSGZ48zMjVMyQd1VcTlVKUizjvfDnfxsBtQpi
2VtxKeD6XtExVD6s2xEqEAqnqsNcCeQHUfdDhIVCyPlS6xFq9IuMlXBL8VYa7yteyyfmFBG+Kco5
IDXTkq+xXAljriPPmYnbzNEH//oksT9PHhsIp0ADpVZgiIfZyqQIUS5cx2F4+t++TvmmAa2h13zG
JmoA3eHkM1gzD2Y8Ee+TEDPR2kpS3E9xoXWInYGWS26L54xH9WbNDarTKHFC3B7se2oDldmihnWL
JIY4OchJ8aC2DK+K5xeK0ygvQB/SoKZe1BDLJmpUBbH10ob2WuxStMaYtgovz8iYKdJfj3Q9BLP7
onX2nOK9KSsZ+vOuDu5To7CtiYPtYXgLDbgB0gAAwT+SpefHoI6KVC/KtgIYZb/I++Kjg5gm5zwz
hoGeCQBqIvgHrefCI2lhWlZG2gYKIlhjfRnHl1bwrm9Yng3qOIPZLXdKmrXo8qY4fgP2hJRxPMbl
rkJFCW3sjmUlSEdQEVSXGnq/KGMFkStpsXveYvM+Tx41J9eb2uhJFA/4/OR1zsCJzBgJN8RlFjLK
0LhBT1q6KFbPUzHruKeDdnRMPO3RXudlbCB3DT3apDxIf9v1GWzXY+4dVH6i3E6rs0qjWYZRaIxB
BqhDvpnqzaQ5a3QQdM6NSqblLDuNDgkQQ8Rthzah5DFOTVvcAXEP9Yggzzdas/1YMj/cdoozqV7C
K/ddbDKUYqBrg7sbYQiUo6nDIpZ6lc7dqgSW5umT04X+xPMtF7sAVTHI6eK4Y72w3ahdsCRJPChN
KQebFbS262fkwm+Rb5N2D0QlTMdeOJ+qYY2KsJx6GcGHVwtuir6693F+83LdCpmE0wXBQugaEUo1
gcAmqsDnVupUDCFJVeo30atRext0NPLGw/h+3Qg9FBhBNleC98PdDSAdcWsnh0UwsmGQK8O8ydCs
KXIPQvu47XnKJxcjAWcd7yUk9pHcJ2II50YKRZ1XLdUENOPqmpcRnd63ouQIqR/y9GUvUvwg8Gu4
SOCKjy0i6Xx43QGaYyIyJHLq/aa5bezya2ndfXHHk++5KCnDFJGIxwscQTSe+9QOU4FnKZIJwgFx
aEvqTorAGN+Jql3cW3sJnYE+u+8wdDfhQ/kjZffXl40+rP+xjRQAnCjpjE3Z1ssw7iQVpO6hcIXQ
6apgfagk20r9ebIbXuGKvATPdiJkJeCEiPaKcRR6P18/M0wiOTVAggd9G/yb5pDbjRProMfwAo4L
94rtocDjYXzICEKWg9qPKZLM7dRGCZz3HIR73XnUVWhuCahE8eTejqUEelh41plYRKgLILw5H5ae
Ll1SlR2ax/rNo/Imemls262xeWi+ciSf73kA78tFIzHIP/aIyzo5a5m2dKnQwR46uyTeptDQ97l9
sH5UTnuMC8wQmURcq5ABgrYf9ihlqEFnzNooAAE27qQ7/dX81l1w38Rt60T4//pOvABRE2NIDpOr
EP9d0tYnTYzKbiWgZvMhvdf3EeqKj8Xj+CwFDSRRK+ilL9uBtydJHEIvHjIwkCCC3CSqBVT2wkhJ
YwNCxAErVF/AGpnucxBDu53i8XgUzPk8tUXFRPWazlIuwNbkWKSRd2f/wusfNIPe4WXg6GuLzOap
KWpPdq0o9z3hEnaehq5b19eKvnbxcRXXIdKTaDiBFAM1jkXra0TbIqqEuaN4csmVMGc4ClzqRGiO
dIDHspzv8KrLB3SDAHDXzOzyuzFd/cd8r1GacOPK+2tdYgyHiBwSngDS7eC3n1vLi6Fd1knCcIge
SmANtuiXd2b5KbvD95jZCw9af3mPnRukvG4tpq06ZsTgswyGtPACULKn7K4vEuMKQ3cI0j+ePCZI
L6jzYaWpWTX6iGq4qduFZ5aP2QYdDI3X9SfKHAiscMyRNaEO0pk5ylmsVSTFmqASfbWb1ci380cE
0Nrk9Wh5kjljdpOk/5e069pxHVe2XyRAWdYrFSxnd+7dL0JH5Zz19XfRc88ZmzaaODPYE/aeAbpE
slissGqV25R2V60T93fRV74Hzu98oYwbVYIpLRtNABL0XRluQdj8BajM4uPfCWEeFDTVzFFgYDfH
ZvkWvyd/gGz173+XccMVgBuIVwvPJJJRSBFeHlmINrIZf2doGVUwBnO2P7L1SL7RSRJYuaNhEiFv
EOYVXh3KfyGS0ZI5CaZEHaIMj1fviuvBER1Mj2nJEVSVqxFsRJr9+yLpRl3qCeIdHbBrA9wuYK1g
BKqdmbZCV4Ava7Kk1jG6/Vzu9Y4DIb+2tQhAkFxHlI4Al6b3mK1cFFKOQRL9tv9U5TvVWkkGCVb5
fdET8HqDbYlz3a7u9Eke1BAxKeoqbDFikRV6Ui2kHvphFd+gEyaFXXb2LJDft+/6nWQEMYqodGos
+yYEFaldPWeWuoq+TQfNak5kPf2IduJy4oer68UIZLzuIIjCqhchcDd/HkNbWvOe/iuNoAIwsQLV
NHgUVwhoUVeDZqjkfjt/FhG4xAvZdjibdvUcMiKYB0UsEJ1UmtJvw+g+buyoPqoqab2t35MyJf1z
8DJi7LD2Jbj/UjBjFUutCuY0gGDtIJuY/YKWu7CyXgZXET1t/ad+RzsuR+TV48mslTmvAq5vltHt
TEJM5MtsM7TU1xITju323syXvszRSHqTLi405CnIp6KUiNoGLt3lTWtCAP/iIBq2MmYArvQND9V1
baIYAcxzGSqS0FRqOGz9cVWWq2J0qnCvvA+PwMLsxc1TdAB7/93vu3hzUcjMAK2C4FxlCw9llMtZ
mmNR/mjJBC5OzfN3b6kkej8AH6OlgavaXJinvtwjab+dpDeRZjBcyapJSH5SYAfVNyyJI5Fu09U5
/UcgraJdnlPYJ2NbG1SgVWJEcGQZH61BZjS3zyjKc6z8LXP439VBGPOSiXqXDIu4GPCSTT8mIePP
O8fC35AAABmcRAPIKIQNzJVOi3iIIqUYEZz0jw26FySnrKwGc3syjmm/9qRM4MhM+KHwDdEuxM4F
EkK8/FrUj9sWE1nBLuIXS1HwRp3M6JhYFbwZ5Vx5jNGox3EwJ6Udt3K9lzCWzjJMq9+L2S5siIDJ
wLwY6IaFv1gfvQxnAeXgS/owaN2IjuTebaz4UDwZ+8r20ekt0ZG95CsDVPt/pceiRVDKiA1OSxHp
NTabM1d1knb5gF21q11J3tc8hb8OzC8lnJIEZ+uaAjBnlirODfBTVwEet/3YauvptcWsd98qXn43
GVe0R38t6NTIAVQCOBcut7Gt1TZTB2zjYIXHYdmvcKUxr1pbNki6qTaofTbNsnaK7X4eoUfCRltl
duF+/f4ZN+4FtvU/XwEAyeVXTKlYJ0GPr0hX5ePg+H+6bYmuhN+F3DCPF0KYy+cj01hpQMJvH48W
D1R3Qxvxs4Hep0VlcIswDg6qqP3UmtCLTlw2ow3a1sYkLRiVedxQPEH0/5+pR63Hi7ocJqiHOwhk
te48Hnbv1tN1sRZ6WGcihFHuhyQcqY7LVgx1kFz0DNjhe5+CMhFTv2OOkb9OfFGdB/oZqCEYR/zu
UqIyhXI9d9K41R4E79GHG49O/mNlm6uIo++3F3cmivHk5SxKw2qEKHQWSu6jb6Nve7l3YBaX6X7L
YyG/ZRUvVsboXF5FeQzfe9wKEtp4LWm29a3wI2R2eZdbvEn317cIpTeANJBEQQgN+3S5jUVTjkpQ
SNP2NXVbxwK3CMdruikAoCI4vmhXQcRwKcCfRCCuA2XaKq/oLRxjC3nzY3eIedNarjjG0OkN0tu/
BTEKIYutKk4TBOHxkq32IwDbmjc9K5j+Fa0NcNhFq8b9rh1DJxXcHNs8Dh8P+v/8WNOPWGhAFwOO
BzbUy9WaoJcftRrbKesIZWtL3Qi2z1H9K5rC00oBYaalFPxAlXnGBCmNylY0pu0IwraF07ot5fEg
w3phTXsyW5oDEDD4H2onR49CAtIdnaxzsq7Rj2Lgc/7BEdMSH1KLwHCi257RoUnKVKVsKuSfwej7
6KO3d+NjyLB5/N0WXzUQovoFADJgOIDBoe2BHZhhDPJsJHkyg55RIId81bqiUzgzrI3gfHeuElrT
VuJ29d14XS/EsiWSINGFIW+zedt+Lp4G3YoLTzBcr7Vqyvw4kkjAtBDOrbnOkNC1IpynpX74LCbz
OMzpLJdTm86gRiycNrSL0CvhNzv+Q3hvrn3roXvI78LvhGfrrmPUU98sALNoA0XSgjHkpaFkhVEW
M0oXvas7u/qQoMkIv1Yq8ckXJqFw2QGvLcSlSEZ9Fp0CppShnLeiJW1U21hjXhThpXKvmHdOyoON
/P+FsTMLaiNIQEMIKZ2TH2TrcSahNXuH+4+e/AlsycqXipUuC/TwKBbHU7ni/6CyUSGmVWLM9RJZ
oHNeaz56UCF7dBGjPs/eSEqv9VLbcA85UdYSpqHpbr7WQNL/wrPwNwzjpXTmPRmCrumFGNL1NVL/
VgUqytCNdrVnIJMyWvgAy7dqW93FO2GlbsBUTXiONz3Cy5AMn4DiFJ4tTEEAP8ilWczATlEETYUr
5KI17jC6CydwNbtxyhU6uyQbNW2EaHB/ZFTsSY6Mo8OxHbeUDBhXFJMkAOwQyF9+QaIpU9OH/bwt
njGjJLmvH/Oj/G70dr4fXuRNaylWD3OZb4YDt++U/uzr1f8tmwlzDC1d5KrYzWBMr8i0lJc1KHrG
lf/Tb5s7PO+qXYIYNLDe/5TWswYT3VlfE4mdp+X+6WkBTmjTuk/Je2D9WT5ihBcmk6P5rLGc920A
rprtvt7Lrma1y4enYaPf86z7LYtwvnPMa9PNqSEXGXYuQ59Zu8m2Ka8jh57+5f4AdIBWHIzCogEu
a+tSTFr11VBbbFvVOoJQZJuveZwNN94OFH/pNF1oAPyc0xzFMwc1khs1NYbY3y6eqmfRCUGX1lip
O1qiK69AqkCcEB3hA8ec3rj5EAtQAtBmAFUg2X2pdloo9nkj1/7WLUNnfskqsuo/1EeY8rSxliWZ
VurL1BLRt8GdJhx5vBs3rB7kozcA/Q8YDgo++Ev5QhYoQ5e1/nZjppgILT8L++Qt/0J//8p8M3eD
XTxWx3YZe40HlpqjuOe1xJ6If5jDBcgR3Im04Il9Zx4UqS0ls9AMH8Ei5qweoneQ5rnmQV4OjuZG
9w1J3WSpoyt/JhF5vNftgBz3Lzp52UtWdhxWIHyyZbcHtXJMZkfG7eBYhusQD9kVOo4HTYGgO2YD
iUgsU78dBXOrLgVXe22WxVPpAKP0AozdvnjIl9Ix5DmrN3z8S6GMnwgqFh8t6IG/be7bzbyEbjh0
HkJu8VAXtzTQREMSTt/A4tC8dakBftEOLTrfhW02EX8XHvuVsgHpwq4UiboSV74X7sFS9KRugoO/
F7Y8LARr+ZESQ2gB/gAqHjEAY3fHKShrULQFu/rxsIjtaKevEmg6FvvBOcfbklC+p0VuOtrjcqEl
OhjyMhSwBCS6t2A9dVM7tusN3F+wn+KFRc8wQcPuwTw2Hkc2a8FOq0RPKVKc0CQYskvZqTTWGAGB
VYLSD87pwV93u+QJvT/qCr1523if7rtVuYtEws1psQ8bFQ14nUmncdD2POZpBaY1B81VGew0ItW7
+LN88f+UB8yysYCvWc+KC+onYas8Ta6w4iFCTrxB55ebFc5e7qHqpkUJ4ZXTOZmDMbOH7B11UCvZ
RVstxAiQ92nTO+LDXjj2AuGC1ti3CfLRZQBAj4LEJcIi5syVfADzbKcGu+anX88WB3d51QpPf7yC
rDjtTcMUD7b+H6LvAG4bZsPEq8WydBfr2c7WzU7zdoKjf6EbFhMC16Y978q7GAMbfLiOnocYCAFZ
ujORivhdza48OXwPndyH3khgGwFLYJZbZ6FRBcUY7UIMjLPAt/XSAisCMEdIIhVwYOQxS0c9jA48
uZ9pI9oYq11s/Mbi6PtJqS7OHeE88tGoN4KsFtvOKJ2kyVWZpNW4y0gBb6SxQHYDwhsZmHzdml/x
n98+jn8mO8FHzuSlRk0mBPhjdECYjwBVJ9+C1ZOXGUUwpCi9jpj2APtu2SKM4CawS3il4CIiXLt7
mn3Ffjk8UBE9Zxh8D8zP5U3tWmFIzTCcdpP1ttv0tme91vb82TmBB99ctjBl/SUibyBzJ6+qQw5u
bi/1lYbu/8PjAXMaCVm9Pa4+exLaLz1qkQ93dwqx19ve+vOTkfXgqkQnx8xq8YCllkczKntpid/W
9k9vvf90TkI0sCgM1o9+QIeoq+CPXxQnth6s2n1YkNFakGSVkj1cQe2AcGS5VZYvg/0nJ0/blDid
9btWncCjv2wJG98KfTF0qhFMu83ubSdaYFN+Lshq9/W2Wt7v7N1hVTv4a+us1+/L7Xe9fPU4T/CJ
TOa3L2C8pCwa42yQ8AX6W2vXW91avR3cb9c9OjYKviV5cHqy1MmSOJ6z31rP3tYh5EjWZPluL7jp
jCtjDuU+UxG2VUafVDUwZnxNAtK+VwM0Tr9v+Any/NtyGY86730fY4kgwH3OoVq710OBgukmITsT
evaIIpJlYd2vrnvf4kpvl85xvdw+vIBtY/N0Bz344vn4p05R5pOAHwDaiY51osR3l9fCEIx40IQ5
3b0KpLftdhVswGC0Tw+jnS+I5oGe3apsaVl7ixU+qV0uAuLjktg10gGV+xPv2qd85CRBrp42IHpO
wH0Rs19BlMf4DpVhoiBvxs1OTwCqfzTRUAuWtQXReeyVV1gDwFHRKKBh4jxanuEsM8uv9NwoR7Ns
dwhJJ1iBwEmshe3b2S5b4VG1Apdny2+JRBkZVhRSJQOD+i53XCvnUDaEottl78iYlS2yK5oDp2z6
0naD6xPRM2MSSm5ocnaVVW/k6YE/gH+Evjw0X5xc07NISMLEvlbo5fjQ401rnbojne7Vqdd2HD3n
CWKOTwuTdAToG115qtV0BwWtbZNTy65ec9ILVz4uaqNI/CLSQV8P0I3spMhsCqU67/v5WH+a4Fr4
M39JD+LaxPQL9NKt5FUfEHEg5jso7h67R1D2ub/f6CummtMHABZL91OjqMHLw1SFOZzUxTgfh3Vw
ryKNhedY2GuIZuZl+byPjhm8L3PVePEu0zjneTqw87uLJB0qi2h3QGMTAOMsIqfszDETE0E6Fni0
qvWwLAYnPmDiV1y5KReWQ13ZK2ko5Ovo3QEWgk3lKJMUKuXsS0eptgfdjW3jDRFE6orb/mnkSWN9
ejpiFOhINDyAgwajaxlLiUHZdTjnZnBXgrQhwJuLXvfOzgBcLG2V6xywkSC6FpGgA7IJBZFTx83l
KWpm5IuLpIvviufwT1GRxbH6rp5Gp1ul64XXPvmU6Z2jOVfbibQYyn8ApmOKPZw6xpMSJxxopejz
rrM6ZwCJLJLJKwlkQoeMc0uu9hKSKHKbDk8H7Nhg9jLTisyI+kDcKWS0x5Wwj6yFK3o8FAvrkqNB
5UIM46NOpgHCZkHAgtajnXgJWBg53udVPe4vESZF1WG4GJIbl+dkRkYmCmok7toV7jgSBgvS2J/B
0VqDhHr79fsJ3V7Pf4Wx3lFoKlFczNi2xAtt05K3vMkFV2bytGF/C2DentSPR2UST+cyOGBk3co2
j2jjqmLP7Bj72FSiOTfDEIo746EtSFZZdCDI/bjF9r34B4yJx8oGOzqGm3A/fJp3PgBOGOToGmD3
/X072Ted/RLmUWi1QK6yIRZ3DQi9qVhzHdncnA7dswsjxewpY4+HVFs0GdX11h6Qc9Xcha1+EhmN
Tbz13L5Vf58ec6uKwM+6PsZ6JivYxCAoN+5kT0AG9/dtuzbyzIqYayWkjZrXOU4Qfc/2bIdI48ur
/L1f8tTx1Hj5294xFgl47aHUekjy78wTq37iSSS4S57KjbmXV4pVufKLLyJk47U98W4CE5sFZRNG
kQzJMoYSlhsFfSzcfeTpH2M7ZvDzVNmI85pd081GT/nwj4mVg8+NotJqS9+bR7WxzM4OuOu7wiyc
lJ+G70h3U4+FSRNVOTjOtDClaomByevUlleVbSwXINLkHiP1H6+O8UwWY1Zk2Z+afJGIgDN1zuQk
nuH5du6FnuIUNo9g+vrlhNE/E0Y/5synzMFqMDcxFra69+44ms9bCGMxajVpKiXAz+7xnEROBr0f
7NEBWjGwuVCPW88x/A0D6VJkzMHHcLkQU+kzQcgrcYehQqjPgZJokxzLnW9x8Ss8SYyJUoUeTqMC
SfSVbIhvA6e4zlHZ5d2q26bjbE2MiZLiTBEruqbB6VcNATxr14Fiol4W/8TDOBPE2KjSF+U0mEpq
o0Zbtehzaazbf791rIXKu6lYaFhQb/ercRXbgO/9WBhJfc9RPd4ZMQbJHHtTAmU1tMEtSIVEl7lH
0s1SPR6C7+YrcrZzjFXqUj3N/QQr6vAqpgg84QNa7Z3IWdBN4/e3GLYHzC+FDnMvsZ7Rpo+vvEIo
ZPEszw0rLiEOWuhovzZ0pE8vr1C56DFr3TwpdmjFEDJts5f//WAuZDAHM8eqFnSLk0o3JLaRkSB0
Ri7vtbixXxdimGMpzUTD5I6aHkuDDk4Rj9/gcS0BvemMpT6XwiKkAjGdojlqxF1FYfNWi9qFhMpF
7kXWJCMPQHHSnP2jZuw3kczj0CU1OHU6LEw56HfUrgpW7qUp6WzRXv/w7MKtdw9s2CaiG5R4kaxn
9lHy2yAueoO+e0C2o8FtxC0y3iM75fpj17kANDieyWJLMYMZJ0bZnmRl+763gnt0xtoNYkdAobby
g3+QrOILYw/W4sa/5xrbm4f591LZTFKWNbWpBCfx1KyndrP76zZXbr+rrRBxHucsb/i6tLym0cZq
2sPN3AVU/KQ07hfY3IiocJtQAUACUQH4LLV4MeQVLAkeDI1WARBHaA4STeZ9lMIqSiI9lvCWyFZq
Y7bfh1yS4Q+dH1VaCxQQgTf+EEXOIq8KTaxc5rWcR03IlQFyKXzENAHfi5D5nbfDHo/aVn6mY0SX
Q4cRaP6hfacwt4ZTDLrO8dClU/w2xeLDNWCUuJdkzFKZMLygW2uHMrTDx+g+uqcmznAa8ABPBYlQ
FrjP97TcwbMSN/X6TDxru4UmDcI2SaRdiBab1t7VW3XdbiPPdaX9crTCd8mSfmacO7eb95ZKo7aG
Aj5KTgr+fWnQJW0oZHFqcOZ3mC7lNbsQD67v0TssExnVGp5KX9XdTqd9JpHZalHvp0CJWsyJCC0d
xnewjIdhSf2J3GswJgBRHbIlElE2IwZM0ijS90DtqBP/0/9E4qty+cHJFZSC+SiWcj8WorAVZmyD
6WmHxR2yX3fdenZl4EhCOxXBm9B8Tna/LFHe6hFNV1x6/KucMfsJjNke/CjuChWfMNqpHcJNKHb+
UV7NFqhOdgIuhPDIe82v+gtZmYxrj1ip0YWpg9o7IOhJPOUU5Tb2ZGtog3rgNUvc8lbp0Kb/aBtr
YYxa0QZlUUu7N2UTwimmbUmlhWKqx7GbN+KKC0GMSWlnTFdMRSxMwXUq9o0loGiHAeYpQacQ1yu6
lbS6EMd44XWXmf5M1zWgVD7i7GLUknssLzv6sBeAIK7+5QIZdxxBjoFZbfTkcFloDAgAu2Xc595k
Y/gzz4XlKgrj95nG6KuCD+UE7YWd7U33r9Mb0F4jrHmMMld1XFYtGaM0tsokdAZMRIeHqF/FC2K6
s93aAgkcUPR5PoyAcKfBvy0tA8oT2CkSTdw9ppaIdaTOtZWxVItAjoJax6l26/aUlPFRKOsP1Fip
trCTrOZI7YBpC9xM2lXNjtkC1m/U0ZVgZvRmLu78dbWHKXQUou+DlxZdQCV2/YAc2wFVF8+00Kfb
r9NnHbVuq3Wqnhjrzk4BSwms8h8m4M61nUVOZNWwMLUeylA4zw1opXz7uNTu6AxEjpLf8n5oU6EE
diTM7GIBbiXGR8RowZN2Orp2jZPF6Nc9QAWxx82i8mQxGl4L3aA3UU+dkN6WHkaX9j71NrX/uRcc
W2KgH4Q+izEutMFNH1GVvta1v5fKqLwxF10UBRDfrU1ALpC1xaMX/68E+X9p1d9SGI2OdcWP8hwb
Olhwm638EN1RswiWg8M/CkPODo99UmHrpTEHIwWyLTSp2T/6dk9fTxyfTNR/FmlhNhS4dME5Bz5j
5v1MlRTZnUn667bGaCOY0RwSODi8VY/7sHB5bN03vTa4jKDLA7cWZDJnlg0G6FwHQQKCaPoZbflZ
aVePtJBebYXJiUrilbvCDXcFojxhqfF81lsai7cUGB1UCJFxZBKO3eSbZlaG8s7EzVhAQynBQoTH
Bl46J/lz8+E+l8VsbtUtxLTVQZs5LREu70xrBHoBSF5+EELvGXsRziUxLokcZWOjxlgV6Hrc5r1/
NIBP8DHXsv2p3/N95WIWCVY4cbInN92vc7lM8AM7E1ddjxXWtn9X7Hv4pNoGE4l/DFAFKN8iaQEV
+Af2DYRjtBtXB1coa+R935eSWutkvHNAZhyKdQBkiLKcRyJueMHrLQNzLos5QUkv2qiaW2iLRyuR
0Xez6pe8+uCtF/NcCHN4vYb2qKTCguidp6YTbv1Sg4P3+8bxxDBnpdXN4AfFad8SJL779WDLxHd0
53cxN1Mb58thvMh6KmUjy3sZVdX+0Nwpm8ApkCbql+pLxGHM5C2J8SBbeZCNOR2oKPj/mG2I8XIj
tJ13Qtw1MY5jhDduoQG5gTeV+vuBQ83yiME/0q76J5m88/1j3tQkE6pCCrCo2h7tYR85IXL7oQfn
7V8qBGOJi3xu0NaERYEYbUsTQtTuY1E8M0hP4co4nV1Y5v0sQEsBng8sqFvTNy3x1PdpT4PUFkXq
DmHTXCzNL44W3khUA/7yXyvBEp0qvS+1TQihtN4pIjGTWfN6sms09vwu6ZbfDdwphoOBkwBEcAvm
vIxs7sJUnWTU6IZ94gFJsFXszxYleCAUffL+hIvmVA8PgX13x9vaG/bpQjZzhI2AWZiiNsu7zWt5
lJ1kAz4HAEwBvQR2CrxBsZO56ZK3t9RSMAd6IZU50NaolFIesWL071hygjjDxzk22+w47nU4mcrj
71t8K8d2LpDN9DTtopc19P/tDLKT7GBTuofV0Sn3zfHJ++Ls6Q2bciGLMfnxvMBM1RiL6xwVmawI
KdKYoD+cc/lu+UEXchirb45j1Ko11vRakfKPaAmoyc+r1TfF5f/5I7uFfaIe8QH/5ezmDRcIUwfA
DIY2GMD8WD7YCIgYCb1f9D6OiNAAZNyVm3ZP69dc2IF6Q1XOZTEWWmsSJZdKKss65UfRDBADRdRi
2ly/RLXSNgV+BEStMaufIJZA+y3aYkG/zrx0XdYlmRSr8k5d9gh/UXdDRmp1nyDOk10k6GwR7x5n
U2/dxHOZdCPO6r1aouYqzIC8kw7+XXbfAccqOor92JNT1/FzCnLtdq84g8cRfEtfzwUz5sfHCFG0
4koycMr+Otl8JE7giDtq73qCEXD2YIfeuA8HQAe4msRbNGN+erkTMRBNkU/NDskejTQYKSLswbOF
iaIjHSmouwoG4+H68EwCTzRjg1SplPPWoJbvY/eh2LRRark8ItE8Lh/Qss8z8rfuzNkun27z2fGC
4qtQyxy7PFn6EuRsFTm8pfYKrc4wtjosfU3js81Avv7tJp8KAWeiw1YxegnTxtDOMqHoJpB5dXhc
HmlU/V7YGpKBd7wwlKNTp8TvmUi1lo0RtTBqIcCATWI0BHbI3vI80qsWRETWMlgkKVCV0qcuGFtr
1EJUFblG9SctSIwO64N7iMg3OAlqR5dog+cP57pQs3plG85EMmZXaSUljgLsJgpvqJUX6wppg3Zd
3+teaXErJLfM3/kCGUs0SlPbhRUWGIbIcLq7x+B0NeRX8VNbCzavte3mQ3kujzG3Zg/mx8L/f11R
LfBuO4WF3aT6mYK89acD4+7vO3rzIgJoa0qYUgYQNWN/BATUVSvo8i5/DTDGvLfLFyAcK8XReTyT
N7XyTBJjbZKuGEylgiRFIhlaZjREuBGM+Wf3FfGImG4+IWeyGPMi6nVdy/lC3kVoO97eDyWamf7V
vrEOatMEs6pHWE3ZWaNMpoSoXwuTzoEveSaEs3FsP6cWBalmhAaNXqKMNDsM4SonogTW5Mm8Qzo9
rlcXDLQXaFxGdzsYuy8fQr0ZcjNbxMquqVCN1CuSBVYVEdFd4BcShYfhhaeCtxLtmMtgiqKBrjSQ
3zDXTBOHtJSSUNkNk5N5A+yxime3+azAkSgjRjP/8ETe3FLVxMQSSluIRrvLVTZxVatdnCg7s7IX
KRFVO9dI9DU9xk8jbxrBregTzProi0AXGThdWXapImoWoMsqlV33E9xnXu8Je2U/PiePiasaHO/w
5sL+Kwvw78uFDX03a4OZYyvRPVkQ6VFXSPAYfBX2/0qrejL+Z5IY4y8EoN43BkhaLCwN5GOf409Z
kVR2f79nt3JUZ7sHgP7lihK11uWEyhGIuIve4H/quGMZKpLJcfLqp+bDWA0glH/6XS5vIxmHMAS5
UOmnEFvUxK8Bz3cNVMGP8X29Fo7/ThRz5cTIRONhDP0QHpL7BPkwPyfFI7iLC+ffCaJW88wv8AWQ
gQZtcVrT4ll68QUSRUS4kwJL4qXebpS86chICvKlHJMgSroUpgAA1IK9E33CzrScrMwhqNTZsRss
A0eyBaexFzaKk6ReZnDp0e+51F0QXbpP0teCw2F0w6iBqREGBkOg0eEKxp3Lb1GNPtDTxkj34lL7
7JYz+AliZ8w9ZTc7pmZ1GIJVOhPvLt7wj2DLaF8SnTcJi8rst9Ek5bAI9XIfvc9ufvwQrOGooj3S
WWDF8gZ+dfpk2LxTvpHRuBTLPLTtGLQqqJXLveCJloKeoeRJXkXLcWM6SWq1MTymGbmvEN3jtCUV
hNKAtyyc4kVtONboBsTk8lMYOztPZTCJJXYgXs2YxYDZbHj7gXnoLfHV3FXb2Pvxcks4LjBV+ndd
v5G9Ry8F2NTQ+4JK2hW6ZVbEDEi3qNqDrB01TND4od00OMic8tItPT+XwyY3Al3BnLMYcno3fWwf
Z+QDJBIfBKeye5D/CA4UfhcCr++Dm+N9IsFD6Cy8zM2X3UfwYK54rVsn7/7yBQdbF9QdzcwLtFez
ZFomJkJLddVipu0KkxpAR514oqM62mYkoFfRvdlJ70vraQBO+ynl0jPcsNeX4hmHUtWGrO5qiJfX
+aPwGgFrL6BMai8BM90CGB6T4g8n53MDigCZMu1oNyiOSWEsqBZo1aJNxmpvevI6/pwq4v/R7dpp
wJ7lb/SPwM4+OOpFl3G1y2cimbsN2IwaFc1U7cOV9qm8YrnP4Gb4yDfRaoqIuY7vafENKA9e5Hyd
GaVkbJRcHySBIEhg15o34SKBA7MHRxr6091jiqh5zeufvWm7cHGoAmEQMwYGXJrMFLNyBWXCZGRU
4JdAjruCA0hQiEkjWwXl4G6jfFF+0Z+Y1yF3y1ijNPRfyaeLffZK1Vk+YUo9JGvo1a0Ro2v36UY9
zNa7aXcbg7OfV+eoKSBPwkXBsBEUo0RGXaVITWJ1mOr99KxiLrBVHyvV6UyOF3MtBSVLoIQBIdBQ
8zIYb6LMRb2JuxKM6S7alZScBIjtUBMOOXKuojmYonM5jHKArkRr1BZyFhMsv+gs4mWcLfuZLHgt
qjck4WlH3y3lOLrmAWqqIJgBL+z3ue3SjHVMVM6rfeWBgQ/wXALzaHd6ZcahBgnwZN0KFBzRauHe
8fyUayAmLKSI+ZFUATBPl/XOe6AwxTLrJ1zkXCbKa3IfP3bP4P08NlYGHp+UBMfouEBZb8ZsEZl8
cStuN7YSgQEm62CWN+IgNqE7tLkutk097yfMDRjBZlM+UMjPCMhd7kybiURHJFLi5fzwuw2jynBh
wrDyc7mMskRZ1OWiUM37V/vISbhdxzzMz2bMoyrH6JOu8bNNoi4/+k2LjKJm3SXgd/x9EVcUIiCe
v1gFc4Gn2hAwOguSJusjW8ZAEC5W6ir35mXz2tjvjTeBBUnf47kFwwjq3E7h/f4F168PemtOw9nQ
HkBZ8RhTKah5NehZrO3Hfmmsh+0edIbk6X3/8GX/Lsmgu3Z5YmAN0GhntIbgHLm3S6NslIpuJIOi
7tvHZCQOcNH3prW9D4j7ZhL3cxkRpJFX+KOxF2zLcbbrF+ebvG/fnx66DYhKvkKy9h6c5faP5915
3uvjz90DqDHsjR3sXzdo1dncTbzzudbuy29mtCzwxbJsR0Pdb14LEGUhEkBTwGwXRF6moEWsCOpe
zkgWQLMfAyK362YLNTFsjZvvPk09YrcPYx7RgCxJYE1kcxuTGeQgjEj1vbtaCdYKjInfuq2ST8Mx
rG/f/j5GoIQAcRpoCsiDZ6zS12dQxJHp/osXXZ6csN8+hdHaRg/CKTfwKRmZ1hl5fTXJx+ED/Tik
3r5+uI+rhf2dWaCkABT4+Dm85mBTKAnsLNCj7julnkncu03hdJvnjjvo49RSwHwdrhUd86EqMEls
FqEr/bCTMlHfj25GULUzyHO8fAZA2KFdQ0gPWoeAfBvO8v54/HNc2PdkcnOyBXzatgZk0r0fPtPN
KUi7+iiw4dK5yKAxMpgtaxWx7iLQCO2b9bQGBq9DF0mL79PA8NuBKKB+3YA6Zf2qgK4Iqvb4XaAo
h4/H5ByCGKCw7r9XYB1MVjoisMhSkfs3LD8EFEwF7U2yip8xz4y89FbjEpGgYnjHtVXXbgD4DEBT
IdGxgXRk6+X9DdKFVldRZuxfafq6hvo/R0jLp+goQxCMOlcKdCNQMaBbWgAj/ioDEg52CS/TnN8t
iUpTauxmYqwkiP4RIMGhZDazHrqyEWLF2HdW7474pcE6TiC0w71E0ADk/32+Gm2MScWBH3DaI0nA
v9U7lOEoJcdg+R04ZBtZjUxCoDHXd3edZXLGmCnUnl19JWjs6Jh15CLZ3E84p2U6ZaYBF8Ag6SoB
k4vk0ioK+GUCT7JpsaEnnynZFqsSFXuKsxvg82tWSPA9nD27fi/B0KuAORLc94iu2D0DqxYGquT4
mhr7UpBX5KBsA+qXEYXgwJDkMBFt6Ra+6t7fBs7354J8flL6pAobBy5q8ZNq2ASG47vEzkHzg6YK
Xsn2OvzD9EPMDxMx0hFj9PAeXeoYYFelrwfFAncXZMIgRg2t0RMwGmgkxwV5yfEFtJ0D3Hl7BKM2
r6HmigsInabgthFVcLKg3xQttJfydaHHvOImXuxLOrFvFa9E0M80IEMMwB0nwKQ9mti8UMbmFWRG
ffcjwDwXfXvEuFYKuHh690m22j6hFpdaoAfHXUQGDrxST1+/n6d86zZSfk6EGuJiAZ6Myy8d6iHH
66Rre1p8XaCYjjlDXnlUXKSnyJuKNnsd9TMkUckjpQzuyWNjzYYttk7Oaze+4S9Ruh6M+MQscOSo
WMKXQYnNNhMLY5++tqL9MQdE8RG6AtJ5Hzynb7+v/BpojTu/oDyaSEmD15u1Q3RAW9a1vrHfvWrE
nmFE5SXIuQzy+rb7iO2PAlr9in8GBObSojdLxa+lnlr9E+dTqMm7vOJYM9qQ0J6H9qsr1iBdK9s6
yhtzj2av+8fQkmCoPw1LR3ZQsCiHJtLlTkDeZoI/4hSW9b09bSi7Wo76h5UsOBHUtYuF7wEwER13
Mh2cyKhvVIeaFNeCuZ9GR8P0gmwZhv9H2nftyK4cQX4RAXrzStvej30hxtJ7z6/fqNZCO11sNXGw
uNKFAAGTXYZZaSIj5gGfkyQeBMp/rNAwVnEcxGjMYWV0DReagqLjCUb09KWA/KM5DMrMou4EybCn
KoCVwyzJdG6vuqSEbMwNibuLdObMwk/5F2B38VlekF/XOFsFbGRwo8pq1yJufXzG00ROQ+8DhD4Y
tMMha9R35mKlWVSWLjwCJrxy7Kk+DobLYaJNamaCcfK36OsEQVv8B1x4YNihbEGeL4WUe+juYh+q
vOYc9fS0oAmHBtcKtDWq2viAqL/Pq11RySzH7MINKer2GKNmdG5RoUlmYJbaUZeBxSQW39mpUSzm
nOu0uAbz2EaULIjwLAoXt+eYBC7vlXmu7VqzAN13Bd8U6IqVW29POSJCdjH36E1b0oCzo5GDFw8s
WwAcUYECGnOV1wixv09+RbBFMvt4qa4SK9r2J5BFumcPkSr6MbNtn8nTj1oMKeqhoEFSHbpknw5D
UccD7GYWaGwX3REqu0u/2gmOPCfopE2CIWJL4SEahYuK/IBao8dIKoRLWn+/fn0Habe133M6qBG/
beDUbDhHoBr0k3VCYqWfTqFp/wAHkCFK8s3Lj3W4vIPe96cGMmCDF3W1M9521mE0dr71/Xt81pbH
9WAsFISoKwTIb4vz8RupxdE4Hw1rZT7+0iYvGrUQynnFWY6iMFmItxMPEJZbgENzrj43iYKuNjRI
RYOYFqQf9BdQpHIbMaW/Z1ecmX7MlHIn7hcfD6owuNyY6kehjIpe5AyShpyr4rqd9AMBxzzeoKuG
+Y1/IH8fSQQrQhgXXW5yFf4UFztUkGPO1fz9+IWnRb+o5uVzD76UCBAzMAWSOLfV69XL5s3qDetb
NVb6x0Loncc/Y9rxBuBUhDcEwA0VVtBX3f6MaFQUptaaeN8NejEgghQhg7UDmXYITFD1ws/ObUxI
cEASzsN1YNXAQUHJg3oBOK5k2kb1kj0QBKpZuwAlC0aNt50Ms52/v3+TfTdLRU3fR9RDoBYpkB47
CIyla6n3z25z49DInuLWWzAYu2Atghi2nsjLx5tJLtzfI0X5UQDRGdjiIJaCUIJcqb9GGq9tozH0
wGSh/yuSClNDeLeAg7iyrCMfvv3bQy5Gipcr3i7f8KO17QF6ThzpScXXzs280RPfrqFlA8lrqMqh
uI9+KeXbmTKoE6VVIxSyNDtbQTliWfxgOpmQDyNshvwl56+K2SYlHYARs0BZ4lNGYQnXkqpeKTGf
DYkUxSQ00FkrNfenrxzE5OhQzSRQk1Lr1RQ0ZGSQt8MmnUD5rjg2kpzFu3RZkDF3k+GQOGF89JTu
/T3/5m27Q22NwGMEeoRqR9obRTLjATg69CI/AsEdxnFxL9ENpj6Eii2DIZQTADoBfhbQFU1eE15P
MF75jRkUb5aJk45+YA/duKuaL4jqALS6vUJJFvuqXBTZLkjMF81qScaKUtfu6cUaUJt4btCElecW
Sb+eMIogD7mEQmKuKaImZ3whAf/KLo3ttIU8gwbeSDOrFtBVSEwOTIBz+0o7bsiQIOcj6wM1Ep5S
ynFXWgsyvoKFICxkl71jHR7LwCi7mW7rJE8iZpDVIlFCaimAjeV2NzlMhYHpg8t35SaKfhsQ6UNa
OvqqIBsMuoCnmezk6qBufQvSI9AEyAidVWgdUeYiKXYz11eKXVTqsoKp40yPv6RAT319mXW62+hB
ZY5zWjkTt4nBTzxR6N/y4MZGJn27SD6IIZqZwGoyyCh4gCCqw/IEcyZaoF9y7CUHolYRjzihmKf5
H4JWcTGbHpY7bXiW4kXw5c61o+5ZgGuBRjfOisgl3C5EZhIXWg1tuVOdFkLge6X9/FffT8ocEM2D
BrgKrU/KAIBxeVcJXLkbayfLHUF4e/z379xqdKEglo7rhntAs2dVihIKWRE3u0AfQdMb7OLsY+YU
KBNQB0GxBm0fwO2g9Y2o53aPeqHpA2Usx23H2wO4n/xtW77PvWP0d3O1gqoCpxHWYR662rdWYrEp
+0oZx23Km8KLexHNBJVu3lR1I5xTBaauL2wh/UKpTEb9CV8P/ZAFkDVL/HiQt2FgdUjjdzt+eMly
65+OhljB2UsgOAa3KZ5Mat8UUUyTBuXWLaeBxKFXtspK9WcKkNT9/Y8NBKOEKASmrmHcn9CiyFsp
6WtR3vpAQGqs0Uut7o0zIS8Vv/xfI+jpAKaCUgitd51zMuN7iSRvZXjmcTH74tEXjMPtYiG5hZeA
U0jf4/boBcmToxg0MFvB//DjJ8Y3pMA3Hh8G9chBCQ+JKdQi8OZcYQnUIwc6zkgrMMy0C0pb5lYV
MF5BtwpTJ7UyduZxo68Xhw433hjYQuWKJPm366nKjJVCvA675qOIANzS3XUv6nOp9mRFlBVq1wIx
SYAzhxX2yBrtoXlqQ4iVaT8FN7N19B2jl0Oux587xvV8LSYjDAmZLpr+c/zz+GhogBJ6XSKBniKX
xn7hpKiXWet9N8rZaEDNYLDyN7XQe+DPkL+KeiPqkQyaEJDRv6FF+FI6zCp+BxVm7QS2D02vn/4n
P+YrUqt+/KuuBK1/Xlbyq0C6hK43nKooSzSBq8QkTcDyHZrPr9tAt7doZunvqJwj706uPSZQwgwk
x0ZhxbOWEfjL8T903/78JLx1HCkoW4fTy+aSvUJfoLVI6dhHcZ0HojCzcyjQoCKiBxiSPULBgsFs
1NnST85ms/o9rgFc+f59vKIryOjRiqgbU2pqr4CTdkSzIkPJYL1ubR4cJSFmgjUbqO11vQj3muVu
ZFN7rza1I0lGsK+PxqIDfgdt/oWgz7gWOusju4z5bh5eBc874gnqcrm1ykaulLEQI87QHkc3RwMU
K0AH5+UJXURW34mnmW2YuBvKJLnvf+5zEojt2GkwKQpvskE4JwkNTWJc0C8p9PcARwdyqVfBSZY7
41fdCUsfIETZashgl83FIMPXeXAs229dPXPp6NgfaCmkvxBGAp4J/UOwfd/+tmIE4VAzRvjWMFr1
7P6W+x7ptunzTqFCV/jxTkw2AsYE3Gyk96QPwpL//89GyJ0XAoAeuDuFNyPNRIkw8dfqHJL97pqA
BsCzjsokWnnUEZcIK7pYgZkRfdnjuKghYJCAPwnNstjwzo/XRGMdyA7C0xNgDlJuBajW20XVYSxG
mJdldu5TeeAuImerwM/+oF8xDPZKPkmtxQGpIs3sJV2GRHRLhPbACAcBBQgO0pvJql2nVDmf7aWz
QhibcrMmFbf+VzB6fOXLDBIONjeXsZJ62c0nDasofyKDUzA2KtCTFxzjSzIobvM9D5XR57A2OEUv
CyOFrOLc3Zy8N8QVgoYNNHQIyieE+zEiwNCNlXwf/ebL/BBBB9UswHN08WcZ2okjolaFkBzhGR5P
EOzROVSUeW3tRVhVBekaaDgVRo7u4CbQ5W/3kg56pi5DdAPmwMB3NhMdLrRVcIagwKc3EwOWbIzy
W76XAAC/xOJSAJtgtAjBrtHYj6/p5E0Fzhu1DGSDiHuQJ1LfhMdkEE3klAq6jKH6FHebfK5mPAlC
MGMLnwqKezgSdIVpT9K7/eiHXL0vfr1jJe4U335qwTf5eB0TF0KsILDCnpG3ks6fuqzqNSYR673o
CKZyajbh02MD01t3a4AqGCOW08ABAgM8utcymm8y1HkgGTpzHnQejc8XxQikAoDoQlcXwoiU2xhY
uRM9vtn7S9TSlu0XuyovnlOvIlCcuK+t83hZU6dI2aMeITZxGVBic80eUsJLb8VfxGVuCZa0rLuZ
I7q7NABHoR2BuhawHdTSmlGJO78Sm31uC+gXmrWq52DXzewG+NjYDDDhALDHW7V4vMSrbu3tVww4
qQyfpOGZgagXZTdpiiGIGGypsAjeKwyhf3/66AZZ0GkWMbUF979uFzGcJGZjXnlPrxb5T/aJkpqM
1xiyrKoOLfvwJ5hzZPc3REFCAHnsK9Tl9qy5cdSUTMCGhBipBbuA3vuAunzxvd20qG9HS34m5Ljz
lUAk5f8ZJP//n4c2EBouDWQYHFbxEqgHoxNmnp+pBVSBUUuDQLWqEdDrrQUuSiVfkcZxH9crlBmS
fMtBWtM1Hx/pJEmHoiyZRUOKpigoPMv0QrI2aXKlZPcpaDcNDRMyDbR0eTNd1dv0fY5x7pq93t4g
NLtY1GFBeoFC/RVt+GffNLXmFUiVMnv+iPo88yrV+tKtDe+SrsDsumXsx8ujm9BE4U0ERTw8PwRt
EHxRu1jVtR9XFRccOmCT24VmxSDM4UwBrf4YtFUMQnzGsDvczTf+Kzk0nCGlRjf3NkzzISCwUJQg
MxISknaWylWHIeiVNMuyQwuz0VN5lj6jI8SDMKxBpGkzRzaSTWaz6wTUq8MGsytW7IwH9sSfBqe2
peVccWbyWhHYL14SiJlei03kvf57DlUB/Go2AnkCQhocxPv8N0n7ebyDJFUGVRgK71B0pJxFMSbo
GoM//zCIdrgPnvg3+RJs25W7SX+hq7gCVA4oOCiDLWNvFc62u8hr+PemoVGIKQIQ5JGsD6I3lHlU
KBRGSkLhIK9kIwWP4qEEpW1gFzNOcXKliSFCGgORccwnAtdzu5WC1oE5T0iFg4BcI7EKtChD+0tY
uWvoc54f32fyo28WRe4wqneoa0IpAK2uW1tqETIdo6n+cW/NLGPuL/O3f5llNMhvogl6BLTAmEsJ
6duGahb6gPBlYCQFzoVuBNa+qvmhlmTH3PQqQHF5Wc9Kg42QTrNLQKZzPWt0HxOPejOzYfcs47lC
rQ4i8KRVd7usVh3zeGSS/NjbALfPMcNN7hjWBTXk6+QIQg2amI6LvSqLej4/cq/ROgZkSQU3XIhl
PD51OvBDJHYtOqKSgiuG/94uAsipLueEpDjK8nosVz3niJoTKoYwNzY83S18LgTnioSVZDyUIV9s
mlzimvJYvgqmeGguj9cxvWP484RHBo1hItVEecGi8VRuaHr8eVPUZ/bo3k8nk1gSyo4gCaR5IXxX
VrPea6pjEOsjuiVt7Ov+OHPgEyN4jJHI8yIp/KP3S4WuWqFWkd+6+REC9NF3OV4Q1/zjFqEej+EW
hBZow8A5U345SxmprQO5OPa8iVHZojAf/33yC28cCP4+eeUxfYREbKKUJbidNsSjVx6Zl+QpetfQ
CkxMaTZAnfh+mMFAFZB+BHsM9AZ1Y0c245lULo88pHVixoTqomgPmLVtgS7PAKordYjmOcJZnRep
n9wy0tIAjQ/RSQa51jVO//O05V6FWxj41VHizOy9eMqehqdw7wIHqgBfMbzyqMu1y8fbSgdrOCwk
mKQYgqRJxsjv7XrFIOZFN676Y/8VoN+K+lNjcnNjQ3eMoKImw5uR+VLkNLdGJIzYZ5C9lI5946TN
uq2gON2px8crmV5xNJ3+GKEuIAq6SRCVMCInDt8vAv/URjNDVnfWgfIUSBeIVyMpJrWOOlAr3yvk
Y8lvBmWjJOsOxGfCzJFMbzqInHASHIHuY7SPLPTPNUiHyAPTd4aFiLbkfggoCbLNomtWYT0TZE7c
Mz5TeGi4A5RrNHC731rSKk5QIjmRj5webVGVQrozR3szvdPQAEHuhTgD9DcTDWUxSAc5D1z52EWW
E3fW4zOfHsjtX6fefsmVGE6O8dc9UlJzIiMenfjp322gF4SgEPkjysOU6wyG3lO4olCOpW9JrTEA
9cxtg2bmak1vL/66glwfUT8BnlKHPshuFlVDj6slOz5ivfPs93HnsBFW4qWRAd4D5IDs5Z9rlVdN
KzZ1oh23Xm277KItDZUx49j85+0CWoQkC+g7IXCivvW4z1t3rFXl2GWWx66bxNBaK2ac/z8rVHQ0
cmwXAjejHDnQw4+nHOSRrpFnM9/H9DHAqBqQnICGEEQD/TRXSSklXVdrx7Ix+FgvlzDlVtaI+sH7
bIv2njFAzAkhHcJ+JAC35xOXmay1Lacd20APFMMvrF24AnaqO3tz/aRJ7ozBLaI7+19b5Lf8uQtD
pJbeULLakQM/72r85GpdOwVLCFhYTGSpc0q+dy43amNI11GORqFRo04rF2uwGbGleyzBLYAKOLpW
yuXxhbhzu9EWw5cD6AQwFDRwyA19L2szxj12vaVVlgtvU3kf3lwD4c5KEBUgKb/GUjip241zUxUw
21xxj/UIUqFI9xlvlmRquhTg2oCfkDH+jBVNQPVgN0bfJXWPSqpL6LeYkqM5ff/P36mCrB6xFNwO
8r9rYerPFZBSRfaQIDDHDiQA5YvbOGplSHPJ7PQtgxVUMgE2JJgNGoLdMHXJlV7knbzmFMSOo3RP
YWYO50yeCXAnPQ/ow2JMDOhGAJoI1yTlQOXE9xBA1d7pOcDcEJgcdLkzk2OzDhTdj1C0xxdllK6x
MZJixvadAyMJtEhY3RCDXL+2P1tZ8LHqu23rnVDAc9HDrJwa/ISN0w8zXm96+7BGDKGhtIY9xf+4
vX0jw3MqIwveKS73eW6pjeN3b4+/I/pFBWqTRR2SkJUj7YVQ9K0JVxtSJhpS71QzK3xEPWv1mRNJ
Mwshn8nfYB74I5Q7yXOEXh9yXOotKgMXYmSBG52yY3qa4/Sgdwl/nLROFGQLnEow8bdLCPiRazVw
vZ/K16LZc1tx7tdP9wieBg4UE8yIzlDFvjVQc2LCY5+yk+qERvMcY8ppJhqgwZ9o+VxHFpC0EawW
ijO3JqpGQ3YuDfVJAso0c3o0wwUi4bhirXwJIiJe7xpHXp+zTzDPSUtTmcHyTGpD5AfIBFxOyjZT
MJpbtqGbR0JzGgzOFj9U1PkySC/mz8BB79LZLhvtJ+AlgEkmClYQrCL/ul1vxCUi5w9NcBYwZPer
7FvzE2v+DYzuLQP5ELSl9NiCkEeo9wd3DkE4eQ6v1tHlBswdHxeCvFvrvNCn7eDDevvao5kOlljN
CjK9/c31/Gl2a8nZ3Vx+stY/1ihPxQRxyrdsHZyhbASpbgbjW5AbNbjGxECTaj3+nmmgNBwvsYYY
H008Gfgf6iYJrpY0XtcG50rPl9HaOyLLWzUhMCCsWW67BXOpTSmfKQZMOt+wSghCMD2FpwVpH7XG
SPB5b0j98Jz9drnhY/4zNdW3H/6bw7Sazmu6vKjmQLXTO3s1Cgw90mR8mhLlHrl0xAgB5KfPo2Ak
v9kuwVhi54xL2cijZdIa6kx1kI7YrotU4MgA2UdCSIeHCWLgSmNhTzbGRegDNCLrUaoPL9+Pz3Dq
DcjC/hiiFla4gKXyHAwFz8NvflbW6k/y0Xh6Z8V7LiEjvcLqbcNjQrQ30hOB9j7+Afd39s8PoHLr
ihX7cKhjHCemYE9Dr4Myz2ZtqFxdakdZmjPmyO2gvpCb9VLfY9qhe9T2MAfKZtF4538O4h4dSczm
OhvtYIY/cwTV908SIBcAIfGw0tFjJZZqidnK8Mwmax5V9z5Zgsv4yTuwcxXR/7GV/zVF13UzUfPV
vIMpTXviFSvatBgwFlDLUl/Clf8zs5PkYCY7iVgBs5lgwYBa+q1n62IxjlK+D8/iU/Yen6NjsU2c
3uou4ot/jM7MXKXnnisFFhDlBBSV8ULSb6MXyJBEYLG8KrVGNFiZD8XIIYrWb9vtHFvG/zAmgxsA
1St4b+paekJUJZ3aYi/jDeIhb8udFEMadBnYLdEMzsNca/7OM4WoAtE55k7QmGOp7RzdXmw7Xg7P
g6P5ZoIJ3+M5nkPtkz9Cn5kA/I6McglYZiUqERy7CHDObgjObvTc+L/JZcfI+oqtdW/4ZkAm9Xmc
uSSTeAbuhXAPisja4Wh4KhsMOUbJGU4LzujHfzHnrDcxe3RIUIpeFGb0LUBsuTUW42HG7J138K9Z
uvQY9fnIjgXMNkYMGoq99y6cWHt8Z1+YuTG8e+8Rhp6ulW9cFKSJt9+BNiRxUPBCBFuF9TmCLPwH
Ekr6l2eA1s+I5hwYCVeoI0QJD+kOomjiTqj4tpO7vBqYIDkDUcHpqdkyhv4jfIxPzTnx9Zl9vGeM
4FWv8F5U2qivIGwSBek1jJXL9pw4TaG3z/HKSPbhqph58YjjpdeFhw5VflSnUe2nTMl5KneAKybn
1A6O2RwPMT0vTGIV8o7+989Tfl/xgmFI3SI5B4OhZGZYOmF0CWN9WKc/xWcGEbOfMcR5sS/DIn1S
dx247b2Z7bz32CJMwrDMdbZsQnHVF25RqmqfnEFsfxIt0CONn4UTAIGpHFvrSXNqg/3UEPJni2rd
zGzwpN9OtoDAIJHAoj4DhNftRZUqAWTM7Jicc7T7OwyYBZEe28A0Ge6AccvGjA7MSrDelvVe2vQX
Jz21OzDeL6RfpNW6eAo+H98umnvneiZ/fxDljXz0rCo1ww+SdH5VfeT2JxEYCL8hVwxoEoTsJYhA
dob7UyyO2Rr4Fb1cM6evCrKonqM9qWicBMt64W1j/U2wagfjVPmICfrmEs6KEF6DWfp+/v2x1Gde
Z0Xt8S1+bIwwPtaTYyAb8bk2GJN/sbiTZDULd8e+NMvaWDzep2kEQVR/MV2BoiNiCI06t1yI0rYo
8/qsPsFwu/xCilY+J7MqcHfiB0xXgYdCJoNjqBVThjqvFOOCgyEAu59GTFVHGxRv9HGFQQWzn/HR
0/fu1hh1+EGdZgDbp/V5MAYwq31o7/UAZrLnx3s3DfdurVCnlmgllunCSm/7F/95Dg47dVqgxME1
RfOBDL5SGdC//tTbv0XnqWzCgy9GHM7yUfgEOdLL4z9/J6K5/fskNvhTSpJ533OZAH+f943oPVr7
56VW6RE4A54SsDHNtc3v2UPzD2UGNLNkUrW/tVeURegpXsaduXMM0cQQghajoofPxaXbi5+z4ej0
pDEdhoIP6unIDpGj3ZpTsh45U9pwZ1k1+KelCEsEDL3hoZ0WIz402NPMhpINu/UINxbpAJhn/CHs
ypo7s8fqIzUL5+R+l4uvcFdEhjtnbPoSk0Yq6RShPoRyIFn+n9PjPT+sCR/GOXkOv4tK7y/SrntN
DuwGNZO5ovodT0CsYVgcg48aLjZlzSsikVEChjvnb32to4Tf6qOxap30CFL9Tm/fHm/lNQy82UpS
QwCiA+ku4Y+lq48Y7BSqqHCrS75UPpOfwGoxZJJYI/TV6jV7KC0BxqtFadd2t2g2pZWcu3Vtjnt2
NyxC6/GvmcYK1K+hQhEmEyNGDbTqwkNvsLAqjJt6YL0JAdAgfM1fPwOYNn49c8bPTwCbChC5KC9i
ShhzQlPuISbsgX0sePVsMgt7+RmAjw+bbxjyesYSzTuErvytJepjiXmplrgSlgYn35TL1Oz1nxRA
9xHEq6JRY+DH5jDiU4Mf2l+0VuCopgyScM4KTH+VAJLn2eNhLlOmaQEnv4q6dZkkNKQUoiKSHiAR
Gn6rq3SZQs2EMDkLaw7ktzGAEj86GDVAW97hHxbKOIzD24oD6Qc9diIMHMUzNfjJ+0ttFhVxj7HA
ohaDzeoMgCcAmCDUXWSOaebaTV5Eyg71/HJVpmVZeLWTPRNuIBLeg+Hk6+WDEG9VGxcgqu/HRqdh
DTEKyAtSiutgNXUTNJbpEimV1PNoE1lWYSEtxkVgcKtwN2A0tQQj3h5EeOYK++o8tn1nX+GxofeG
QjTiUVr7oRNa2S/DnEFIrmeF0bO6h/pdrqPshNl4dq6/xk/8NQQmIGqBXiuiKEIFcOtC1SjK8jDy
wksN6rpm+ymuBuMXsln7BGNYHjr8mF1jzdpBTQFDa3NohQkUHkhiTLAQDgDAfNH5JT/vjwdXxZqt
eyEOL/ITFD3AQp4vKttoZp55nnwkN66UMkM5r44rwjJEpfKS6K4jgT9sAH+abyAx5Zcl4mZR93cN
GOECsB0KOqEr8kDx+fhk+UnaT/0IaqtjoDaUKsCPyF+9BQM+CyhpI8HIDNRtMFzZg5cHk2hQQ9dz
R9VxvWND2kPo3nj8O64xBr0ZYCJAhQqqOgTTfbvnRdMEWedW4aX6iCyUVGwNTHcuOPZ5cOEpdmLh
V9k5yB17CCp+nmqQ1UIk2AicbCMZJXQwIa34JuvNEtx3DuvgPTB+kdVDBBaZPXTeeqILPotDvg5v
TX62ikk10tbEh0n9bD8M2zLixfDS2gLI65cYsSTERccRg4w8qA8Gg4UoeL4sHMg4HE+N3dkAjy5Z
WwC9i/6RAKje9/o5MJnDLPHW9GiB62IBlsPgGVDkdLmj5/tMLtkouvS2thfeCiv5zQ+hyWMyVHHq
RWmBNQTkpDPZwqQHix7/H7OASt6eZAfsvJcNMFtvGkc8ZkdIXtqaNa4aFIvzlWLibPf85+P7M5nt
gFXEkizie9KRk+nuDRugMJJ7bHwZN9XxlZDkwh8HVmiPSEZPzmGzeXF+Dj8/7mu3j/ZMrrdzYTRx
+rdXgYR8mEdAywzkB3T5OEm0EG3bIr2476nNfHBWNPu1TuMdrBJoLdR5EHlgm6kkaci5wm3LPr0M
K/G5eQdr1btPFIgXzGn4rq3u7L7gSm0jCKHk5qwsOHFIkxWCOoDga3mMIlN5T9kJdVL4QnrJofgp
WuPac144NOVSuAME7nOhD7koj8xRbpgbojaOME2IUDNZJMeeMxKDXWq7ci0vMYawEMziSdpVdm2h
HOME5/RJu7gWCN1eFCgu7pi3+GnOXd4J/HAAf7aA8tmsFoRMrpHfZKIJC+bSwvFtCWpjvJnZLiiz
H1/rO3cKLxAZmsOFIiPJt99SLyVaL8pZeNkD0GydeL2a0eSajDvju/ljYfK1Sn2W8PwAC+K7Vxjd
c/QDUc51/NmZ3lYXFkNoicsA45VPgFLMCVvfcVBYF+AaKHORZJDyFGKaCo2A5POSJHqHp29RHmcR
yZNPBjoFwO3BCqp5ZMiBeuDSxlVqL/GyS7rpfpkvGHsunvmPZOWf0Vg2pVXk6uMvuI0O3YWducKT
7Ow/xoG1I1guHsWh2/Nry67M1CGE8Qs46l98wz/Lm9hiDqkT+PrcB0qHpcQaqFmh9YeCHZAV1GMU
ttpYNCKb4XKqsl08RYnRj6ibdjP1yUmARBuillV0dZLkxZhdBEBdDG+dPcVrbpXv1MWcE5g1Rb6Q
P7GYPLK5ygOPfWHW7jZfxntow2z8E8qG/9pxuS4K7THwysB9AzhyawmcIkLkclx26Vai5aPM/Jm/
aE8hERw6SOEsW8ak6gJ7KBCgwIzAGi1pkdrEEklWThzqRdijWNidqqO6jy7+WvgN9nNf2p2bcWOL
2sV6ZBrPZ+LiEq2DVa270NZuXuZY/WlnRS+Icla+rPYgVIARfxkfhAW7Bz565oO6uw6UVDCHgbgV
pGS3ZxS4bcRHeVFcxq/uQ9j5n0Kp8y/ux2OvO6n+YyVoQaDMAfoPUs+lHBMPbjcMAWfFJX5Fu3l9
cmy7X+t453au/mIcF0Qe+bHJO3t3BQ9grAs8uhg+uF1YgimsxmOr4pKcPPD772sgmOcwJ5OsHRU3
QD/I8BX4jEAwSBlhJC6T/UyuLoS3+BMEG/2n95NWhgztBxGrY8H9kTsLpYPoQGkeeX3l640umSQ3
IcrFZ8Ia/3jdk1Tv+ptUwEHJTPi09qiMw+irKlMjCVJB4JecTEyjpja3hsKAg0pWvJDXqBaAJV9b
zrgxnrj+vwEGbZuKZ5qixRiLBttgpH0BeUoIaadyKa/afWUjPLez5UdmJ+Yza6p2bM1x/E7yP9o8
5XDiNhe4xvOay2iDE8LBlD+iVtbJl26sI+GxJSC+FKMDwCI/8Zt+l67m6iV3vCvCGdQqyYQpmpS0
4pzUhbIfNG1z8XIjyDeVZ8nMmllUL+lW28zd8Tsej3CmqWhtYZQOEC9qwdUQKTETJw3eJ0nfhmdp
u4BG/OL38ZW6UnHTx/rXDBWjYbpcSZkQZgYn3PAr6Sx9cWvbho66fCgX7saR3nUHvLStflpqVvhh
McvjEUJN78cGlalzDtWP339Ns8lZ//1N1KdXJlWd1lXcXPhoXbVbITcWsOKBMFIj+g8duGx+B2ho
hBCwLx2DP5nHeI4u85odUBsDqgxk15hiRERJZ2aVVrX+KDfV5fV9/4laEaPXy0JPDyCUD/QK+T7J
+ZEtMRAX8cDCQ/7BtNOV4pVBLW23W1krVl99xIsnwYJCGTwGpNl81BoHpAD/+acj6nTL4+Mzvfep
kgFoxDRA17KTQKoQCrbkSaFX2z9ren4QoZt5hvDjk2x2KCkKFoQ0dGbJmhxiOmZZrVOnWPgzIcKd
dwHyHsi7AMsGnA3FsFsvLechrwFi3FwwhG2XkDtHdf8qpwCVAkxMQZ+6xA3yTGiYmXNKGJO8Glfo
xjj1vPKil46N7zcXcSuu2nMORSzLW4GzG6PBFv+Kcn/vFPagzHloOg2j7VI5ZwfKQ09l3PpSWSWK
KD4hvUDlMdpIqLULCd4NV8/sFPoM2kXR+RkQ7AS0QZmn32Itcb02E2CeWecbZqfstFP/ouyUbe80
n9rB387RmP2PUyaiYwjcAbCmTrlE81j2+rC5uL2ePEen/Ozb40Izsi/w2su+DkwM8yZczpXFeoBs
ubs5uOY0ysFJkzk8OGRC40M5C03IGyVU2PrSb0AxsJAiHYOzT/Lczt492D9mqACUG8sUECMOwki/
whfzGv2gUb8Rz8U+zWaqe3fyoNsVUVs6Dmk+BgJMjeCseh+xh9sYNGUoV6/ZTb/VOr1+e+wxaDU+
In2C3gz+JZMBOuBJbr9VhR25pEhwb8DUU765S/ktWUnSqjMhIwy+BKjiJS9eqstznD2TEgFlmJ5z
FCuWIYqL9UXEU15uZEd71dbFlht05jexg8Mszog8mzduHSVTjDyAJYDQhyC0u12pOAxhkUhdfSw6
0+dQGMlSqMzErgVQYXFWvlFtG2bes+lTDj5/AGwRNYAnT5uyPLucHITe2GNKVeeURdsY/mCjUAvV
EtmEslj73M5cV3Jet6skqkoYEyAEQhjCplaJkF0Vh8pnj9yZBxNO5/CdMYLm45drZq7OPUuIj1HH
Q0MVxTwqLBSTeNSAeRiO6jY2SlCEPZ8yyQDwdJaXcfKhE0wmZssQlhMwB63iHXuq6sYaN4AvEUgi
ZJyqr/PrbCbOvXNYPD4HfOkYvkEAIFKfQlg2LFfXuXAcjFQwY9lJjCw2FKdcRaVVuGb8OvPtTQJr
3AkUY0FagJ40Yei8vZG5NGRoJiWQZtbVbYnOJP7h1r4tdyjg9RCTMgoRYcKM1Yk/o6xS4aVbSDEj
MFl0kt8hmvbjHsRltGk27sv4zxeELA/aB4BLiMC4UssjExM1yrCQPYzRnIC8Nt/pJQjpN6kDZNrM
qoizv733t8aoVbW+lIZjCGO5uk8+uh1mzarCjDVo80qrGpDa1Bl0czZWJ0HyrVkIEqFkhWlUBOpo
xd0eYcwUSuGmoXdafw6n8FWSV6Mj9Va2DL5EKJrmMPp4oZMMmKD1wYeKAWFg9yecm0o7dC3HhulJ
OXuVbveQg63m5lnu2MBXgHl+4E4IBoh6WJsyjgJV1NITeGMZbyOrm+SN+xAMX9FZKAtjGKF0pG23
rGx+M6sCMY0rQFGPbxA01bAuYJm3Wzo0AhvIQNGfCivfZLt4KR7lI+buwLalLsej9u6fuovkuLaI
Zq62nBPNnLT6CEX+X/uUBy1zL+1xAuKJN9JlbkerxKnX6QIcm6huYFbe8ZayHS68vbTkj8IhsjOb
X0By0Jnr707DAaJpo4H8HDwacHv0eHAh53lfBIV0ApzwN8/QPE+23ibZeAeEkvu57vXU/2GMHpk8
BNHgioAQp+4yO6hy1fCMfHpF+fBdBDUr+OP3+VYd9TGcHduaRh4QtAQuBdkKcX0wfHvOVVtUZZPF
2qldgFDsJT0XW/7NtbuNuoj2oVNZ/ib9mRUOn7wl8EbI4ZEhgdCSjAbeWnVzNlQGoXdPjaQH4HuE
AILn7OSnx1/pxBtRVihvxMVunnTgBD0luv3yzw6c+uPEJ/0f0r6suW2difIPDau4U3wFF+3yItlx
8sJy4pj7vvPXz4Fr5oaC+Al1b16SB1fpsIHuRqPRfXqW6121uSCKI368PY1IUT1c+kcUNRYEhWHr
+2LcBmkUCnSmaHrFCQwuumuoMonkQegV7xlcxRURfpludva+i1tFI1Foed/MR26lOzWvK4+Kbnt0
X6GVjnI/Y4LENaQ3ir7aapJ/Fjb+PuxsDJc3nQE1Oud2I/6sjqtT/g25Nl6kdnMqAhb6ADYJNH5Q
8qVrWK0vtSlQg+Ccqm4ikNoCW5iCB3MU2zulW3NijQUtBG0WKKVg3BgnxaYYUTRtln0WBucMj78G
nnUUPFl5mF/6499uIO2JAIskxm3Ck8K4r8Wqck8v/TpIzj6Ii9b67woJnG/BNwEe5QAi5t/ax8B5
KrsRjUFkFnKQPR9DFvzkLP3K8Hz8DQO56kMG0kAe/czNKcUAMYqi9kPpiz5EC+lsHe0ZQbWsbO6v
340dMxiMjxrlDkN9YgjTPZoOUgf3f/3WvJifZw5aEMCD60vBzweX/IRCcds4xfqmfUOdkoasU4RC
RZ7zoF98ZV4MJHO6dZ7i+fUEyN752b8kMhoqtSdn1WBE78eTp3AcyM0dgUGjezhzVabYTUZFBQQN
4Aq54seodVHsPR3NR5U3im4JC/RfOLrR0kz7KK+xJLk1S6mWsVeYNYryRpBC/xoxynUjYPwQt/2C
Gs71OuJsRnAEx4jDEr1A12hpOqll2Q/q+S1+h3Dhc+Am37JX/Vf3Hn+7rya3yX80G6GMgLJQoFgW
3BrXWEoxtbUYa+p531sY5+tv0Ks5oYMyAN/2YH2vL+/vyIri2YHXoXZry9fAzI0I7D1Z3ASKikL9
WEc1ZfTubwOOid1GOVfS4ZX7WjpRzTCzapIBcizOxfant43X5k7YgvzM4fWkfTnWm237ZylRKngN
hnaEIJQCLGVXbcTc6h6MZ8VHmrvZhQcd89i7k+7Z/77TD9HybAdRW3kNm+STOYkRFjJ+VS4yKlJD
R3oyjsIR5Z7OfW25OT8ZKMYtmkWZSBGU9myXT9vuVeBdDni/z7hEQxrauPEk9Sw/Yc5RJNvB45ja
7WT5GBdYY5QU+jh2+q9pdNSQ5y8XjA7mDe5XvMbQ+VmMPhaK0A9+Fmjn6iAQY+8dGsd7gJ6s6z2P
PuI2GqapxT9YbNVFhM6tUtc89Syuh0Nkk18YGlc5+YHXNnJTWgLduAJiVLIOwkkVQkM9G+fq4iqg
G9+L39XHbI+CMPCGKlb1guJNFOg+1rz+rYUD6Bqb0cuuHJRRTU31DL4mf+89PpJpLfzQ1hPYz/2A
cAEXHMqVrIxyloHpx+AdU9EgNWGIMKha13Rk8H0LuM2FMyvKqGhaYO5YOQgq6pujbfZYHvFW7NkV
FlSxupdg137jcSbfxiLX68icBii0q9CLB8VcrXNyGByOTd/6SA13cdRagOJG0kCUz+xTaCYpDZWN
c/Emfhouek8MR6gxGz1B7IMKuoAXmtwIhNzrFzUhJaRBcSSzUY2iBJUyygEq6EQ8n/hbyfn35TEU
A3cK3DdNUASx9CmpMIRm2KloY9qqu+EwoF6tPoBF1uGVQ9y+CTFIzPJ5SjkasaoFl8oVNsIGs493
5bHagOnG8TbSU7hFdfiu4uak6M9eHTYMLLOIsRiFbT8Btt8Fj+FGtbJH6ek72mm2K1fYcpT+5gLD
gDFKnwXtJAgoXLjEp4sfE/U8gYwxOpYbXv3KgjJe7xuj7KUs+h5mfwQXYbNaG66/8z40R9tJqCkM
uNzOi4o4UxImXu3TlRIkGcQKTw/StwyVBjx5buLGr4Wj5PEGijXBj319NmeKmWixqAQX0Hs7+s7f
DBtl7T3gysLZoRvnByBaEEpLXxE2svqOHE+ux3oVXnIHdc+omE9sbd/tdTveThZllKX0+D1qZl45
wLeqQWcSolYfLfIgE2Ij4zbH7C6vkKMv9fefNeSwkk9jre559VO3hRLaNRKzW+oAAqukA1Jjdyjy
RkuA801x6n3Oc4hUm69N6xqIqs3sYhH0eehNVCQw4/unH93jL3dla8fRDZ7970gL8qIe3hLSvZ3h
FWM0CUUDvBGeinKMtm5rIykh/XszhmB46wA9L23DZAkNwiRVS8yoilCH2dKOVem0epCcAC9UvHk6
t4U1dLNmUIzi5yFKQJDVji6lUx0St7QS+0eHocTpJnSGTV+Q8VF+WD2UW80SMVh4fB5+fZR4xrbu
qyfvO3TmAhClKO0tG3xHD5Z9CZbRHFZPSHeK1uhkLl7v1+G2d9u3eJu8RidzTafLxq6x5SrVTWh7
vSA6E4kFq3KF0AEfghkwNp7oakt4br79+h6R6lhhbpXneA6vGPU2DQpQlKrD/2DsMQgnGZOJUznv
tB6a1bl6RZRDYE17zG5f2eJDeWjed1b0VBzLbxKPdujWsV7jMhaUglgJxW/A9d9VVJTJErLpvI7S
W9d6jcFYzVAEIS2zo1YjoGrmp25759T91/T/yORi1BeIhUA/jtJlloO+8KSiakd0l4hrdeetxR0G
xOG1oHZDPFG0a29dr6uNtJtQKqe7OSrQ+w2Ph/b2uoBvQEswjdBQnofvuXYQ/bRa5XpfpJf2sz6h
QM86+Nvyl/QSHaXH+/ZyG95SCqUvsiiQU9N2mmsovCSi6XRKs0sF2oPJlnBgrbY6prBmxNwhK7zh
lkDQj2e8LejcVTChIjML0i/mxM/AOAY6vSy71KTE1dV3TOvReac1kI+8I2TBsQMKjDG45dEB1kwY
oxldWTRenl1i65F3Nb7dJNC4g5ocVbG0ehQPkNcrF/dxMUzyEKOy0wb54IjBIbZzRpc+6mPub9KN
5lMkpM7BcIDAAp0J10ilt+qScpriS0xsY3Q7CxnXinJO3Ie51QXggF4ED/2UEw7MWtc4olplfWpK
CZqXUKR2UuwajRYYj+tEp3d1k4AEgxfF3OgCg8hon9613dT5coKmw+JwDJVd2ltgQ7XKyaXcEd4z
9xns5uylo5BwFOLxH21vYKq9llEqVt4ohWmKyiqDqLsjqou2jTNe7PtreeMQGRhGsMQIxrRpE1iw
lb58P3/y8tW3wREDwHjc2iyCxC8A4K2NfUMOJ8WJiPXvXzIYGMbpikY3FUVN5UCfZATVW5FTgOwg
59i+zR0wOEz4oIWTV5sptqVxBxciua5P1O2K+Jaxi1Dfd393lmwXA7FQ3Ej7a/FCy1hUV4mrKlQo
HKhemq38u7bB3YPhyTwGuZswnco1A2LULRimaOyLML28lQS9W6g1TV2Oqt1eoSgGCH7xwIXLALT6
WqVR4oIL6ZgDw33Asm0P8eH8xI0lF0z1CkW+RolWZYkKAqCAU1AirrRB2SrynC9okf18ur89S4uG
RBZemOC6UdHCKMMgrdALEPrZRQjIWz6gaibyyWZzH2TBqVLuPkw1oM0noHK4lievTKVUlRZnA/F+
KA8ZeOfEZm3VnPb4RUOd49B1nQX7KPQWBCEDztvkEfNI/EuTkN2ZS/W8tGhzHEal80QZFDMEjvck
gydIf8Al0OGoGvVaV0c3NG2OwWizWgaY9qE32WXv0emhycfAa75btMw5BOPXhNrIO7OtsVzJVl6L
luAIPxTrzHkyXTrqriShqznbFXFqFC2UIEmE3gO3OmgkW22N6lnNUF39wrutL50Gc6EYhZYksIuP
NYRKSfweh8Ti1brThb+zMWz9Y6Jmkl6BJOzSbFU72nG2fdE7z76fbUItMpXW2ePn9Z1XEM3Ryamy
Nh8jWuTLb/fNkqcA7Nu5Uel+VwVo6R2t1jJIuhOs0k4PEjoEuMHvUjAwl4uxTXMQuy7vKrovCARc
OSKxG7qCzdE2jmmyYWjU64NQTVA2TNg7d7QI0Aptn7dJPB1gjDNPhrEfYyxc+Rm56va3ud+a4Ipw
4vO4kffy3rdf728VTywmxukjQfOLEYB2+Pw7Pew2PJE4ZsMybuVeInqKCIA3FeXv6i9QMmzvi8BD
YNxAX5RCO4kwzNVxP7kDQekLz/Y55wx7mAWqP6GjGpvfo26xXFcOGrwCwjkxF2OAP5qMIq9rfza2
iSAbdUc1ebS6Q0nGj97dbVZoC/m4v2QcZ4DW12uoyp/UtFJgNGhLiMyng/MCrtaeqN/qAA0pvOIW
zvmJgRDXcK1S+5IoUNfm2toKD9UFGBySXWHxlnApwJkvIeMMfNmXPL/4cgYaKF1WVuVOtrap9irm
ZVpWYnHWka7T//bZKN65FsyvV2peKdR8YvIDs4LBIXR4iR94RnT/zL4ZatN4ZdQ3I9YP0y3UbQ2u
jg1HkPteFDXV14KIvTjIYQXdw32xOa8eg73lWCteTwxXEagtz47srKibXpAgiPhJMJt7siw6R53n
Re97BEwcu0bpMkXC4ByEUb2F9M/KwnP0Q2CFGDvYvWegQzE+24OwzhzehW4Zl77MIaWAKVjMIsZ+
NfiCEMB7o+PnWNOGl9f7+7TsiP4gMOuXamEvinmSXaRz/oxh5zsFCaxofR+EJwazfFKp9ZXoAQQ6
bT737kZ5/DsAJpQS9SFE8gIA6UQS9EGtfkUv9xH+h6L9s1BsChmjhqd+HAFx7EHsZU0nR8mcHeYP
cW6hdC1uHcAfHMaRekGHuCqLM+QIxFcQ0D+8JA7HNjl7znZ/QtdWatlAq3oQZqHz59vg7IojB+R/
hGx/BGE8Z1R02lgZEVwMWmpTPMYLJF7XdnRKNjzzpN7+3poxTjPpq1RJG1wNo8MeDKjuSgEh0ffp
mFkbXnJq2XH+kYqJp6Sy6fpIC5Gn3L1h6PiZI8rtS8XXZerP7zMWn5l1KFUt9kaqdwaRZFvSiHQS
TrUtktStCKiCAvv5Of4dWsZAZERXHIewrOggvEY3BZ4LRJbyVtY6rQhamh4FA9WwlYixwQMJ+ios
3llHNeBm22ZIjFtAMWmbFBqyzPLvEszPSOkE4IfaD0f05HKC7eWr3QyL8RBGmiVp2EGqETVYvtUf
3i0n2ew+XxVEKTJH9xeD7j9gbFU9cmP9lAkAC7bB2Srd+65o0ZvOfp3xEKvSzD04iOzySvv3ntNf
5/u/v+gekAqlXQGYfsVOWCtRyaCBZRgn92Db6QZDD1OCyOo+CN3bm72fgTD7URRg55UGxDmrNQ7S
9QsKkP4OQWGC30pAPVzgI8QO3kDRCNVq1uKGEx4ubvQfKdh5tGgP/X9R7/P6iaOxi7s8+2kmwpXH
EG/PNRZIfgWt1A7jyDecfeYhKNiiWehUNIUZo3YWrgzvgY1z9p7/UgTGLXt4mVsJJgCSxw7N4A73
Cr3sq2aLxHhjNE71Y2BAVVsnff6ZW49gtzxUFkcOjq5+Uc/NFioxKwVIQBmf3n6a74gwP/7KGFiX
G4D5QmplAAQXtHOvMcC7Wt9HWDy2ZgvFuNpxbNJcw0vOJdn6L2AX4aabF+8tMwDGnld5IZQJvSep
69fKVvbon4TPCMHk8VeCsK7VUPspikuYRXnySXzBZOx/H3+hBhq076qCTlaDfe5KSw8XikbJEbbg
Zp5bo0syn6dRS8HRFQpzzBeoWDfxT44HJ8X9KZFtvB3wVDPywvsFG7/CoX+fqa6Ul9kgUmlw/9/S
BRt5urugWeg+xohhcPTgisJW/sSqkgUgastxE3fBngSSv5Kz5bcV1agTnEMwizVhhMlKEgDh/cCM
pteHwq1fCsxLkl6t+CMgHGtfOP6u0JglM4tcmppCzy9v3tEVS0tF40yH6Kf6fV+TeTiMSYJJuG+S
muKgLgYjfE6Wd+JdvHgYjFXiDBE0vcPKjZa+xpREnOio90Ez+uW+LAvn4HzN2Exz3Bi9EVMcu+pI
3nGTCQveBQQMuACj+gEFAiKzVmbTS5IwYa3C1x5UH6ttuMWMpQiZJZ75LyWyrqCYJfOEXo9yGVAa
SrINXFrcAGyH0IDAGYn4jZfwWdyhP5J9nXAzA60jpY0jKplGTFewOusUu5+c42XZ28xAmIgRhCVD
2w4AiUm03Y/OdEKe5IUTC3FRmIhl1BrTCESglI66Psb70vJfpM+X8RsHiLdkTNyCOTUxqhW+lqx9
lzb62cl+fN7XZ3khe4V+WMpiivoXUMMxoUveS33VGyq9InvH+FRsx1168tYXzw6P4REVCYfvw+t4
yG2UIzj3sReiDYzNBucZur5R78PaUpdl6NqvJNwAJbvYTxp5CW377yAYfegMXO8Us6d5Ydly9cP7
mVcwtRSZXUnBKIMiyPooN2J2ySvyVoI7WPFJpiEf/MTrIFqy2CsoRh/aRs1XegVpaifaFon1hh7u
yioTi749GFseK82Cr7uCY1TDDGSp81PA7cXffUik7/f3ZsmMrn6f4s88Akg3kmZC6+ZlesBLt1FZ
4GfJyOY138jP96EWgoMrJOZcLfF6r/gSkMa1bB3r9erX5u8AmKNUjbUqUvSJPqSI1k9wfnEEWPAE
VwIwx8IA+vcsi2AqSI9uVadKyPvmkxMO8MyRfsNsO8o+lPs2hiKHqJV1x9YZlQ0v53J/I8CKcI1R
xV6l5wYw2s9jvlbt4tX7t5wttAXoH6eCoc/XCLGCGeCeiJ3wXsBuculNYuW2xTlneGIwNu+Veiet
Soix75Csfun/bdsvIwNj54lUDyAfw4tCTo4hiexn04l507t4IjDG3apF5g/1iNyHiIe5xC7tjlO2
txAvX+0EY96egJldUkLdR7gzLfBbcOdu0r1kUitXCIxZD3FYy54HBGEv7o705QDdqoP7AjY0Ts36
fdvAdNFrrRKRp55qAztSlmRFLB+v8eWG698XzuIreRgrL3IMs44b7Mkb7heyJTqGVR6M1x0nrLjv
10Fhfi0MxhDkSqZCmMu2IbxAnLNSbJgHy1TNKMGPi50NInSMazk2JTehylmpr6Nl5qvyNFXrPoA/
7C3F/UHroXUSPka8K999twu2yuuV8lQj0LwcCqYR1xXP1kfucJzuIgJmD4DAHqxv6k28r6/Q19Qp
MBIDFUX5RLQn0n9woiCFfueNocxQmB2vM2UKfVOGoWwMYtfJpsQN3G1AggI6mhxkeo3VrUXUt+YI
LOKTvt40aKFpv3067+LDjpdLXHQ9f76GVRHwwYSKIELmmOQ/Svs7GnU4q7qohDME5hDI5Tz3Sw8I
TUNMS3jc9zDX+yf+onebQTCqEXdVkckZIF6xbTpQco/cR+AJwZwCER5IBLWBjieV7YZkdQgwX97i
qAZH/75eE2aGlLRBKfc9QDQSdKR2Ott8cCPDzi/3heHhMIeB2q7qsGywXKP1o5pc06omy9Fe7oPw
Vow5D6phFdY6duWyrw4u6vPs6rWy7kPwdJc5CMKuH+K8B4Tx4Hb7aMPzbDy1oiLO9qPWjdwsa+xH
k2PsSANenfN9AXgAjCswswlvu/D/l+n8pmE4CLe2eNE1/zGMrwvnTAI1GoI4DXChBLPV1iRv8Wkg
eNpLdr57XxLOVnxxX82A2kEpGlhIdsl+5eQBlh5+cGz8lsifBmIzWRgjr4W21VsJu106DehXRUvD
2wq4ZvHYGqJTpKss48mpyPmDVxDO0WSZsX1NDVowL2GXUiLZdUS+7XqifdxfP45JspxR41QWY1EC
I9r2zur1l7QG+/Xvv/MvX6/As00aVq1ZgPKTHtRajkZrMNZ+r05/CcLYveKVY4J2Sdh9+QoHdkq3
YMW1eCUqSy+rV9rA2D4UpRk7qnD2YK7bFimsbXMp32JX/blXNzy4rz2+c2izr5NR7XV9V0P53rqD
pDvh4XgZneIxHtAzNOyUV8saBhtySrHzKeTWf8xszLSfcRVR6yeaHOEDUB7qb/ydel6Rs2Gv/suN
7Q8M+3ypdkOfBfSwfhPX+/GrUGP07fznfW1fztPMYJiYYAqMrCg97N6AowG1YB/vnpWtOTa1lMGf
68hXJDbTdwz2ykYjwJqhnrJ3tMD2VjZSaXhcCeQjpmnCe/B6PrmSMc4i9EIjH6mN2U1G8oi8I48W
uhtQC/7lEqrXh1PQR+WohlhC3ErTl3D97T2zjEdeRo3j+9h3qUQUPCOVtK+yVxCBbzuH10rJXTHG
YaDNbEi1ARDHdOO60UeGWWs8RtJFMcBTS6tLMBvli6pkpgkYEVkOmMSCSAG8Sd9zkD7om/C/OL4Z
BmOhRRzqgpQAo5LtGPRF0k59G/e8JOriQfEH5eZELzG3opV1GrtF35Un1KLTgleDI8tyOnAGwxio
vurTyUD8drFHK3g0MWwS8y13zYlzqN+M7UIDIQhG/tmYL4ao2caAtHDlNzlw4mKNiQ8/MH4WbAHE
ckBqst2d6ss+2grualcTTFWDxaJniV+wTG3yxrnPPoKx2RzkLXoRUmHlfO8/tSYqrHCGfAuIsE5t
3lmyrPAzOMZyp8ArBmGEouyPcoXqXqmjhSLympNZ4OIwYX6Y5n2a1wa92qVYvrfO9nfT5+d9P8Sx
LJZ8ukq7JPRFgKAVq3zdyz3BzQgNGfdRqA+4t0PMaR8OZuCBTQtlKXT+eQ/G0P8U6882hco5U8Qx
S4Ox7Kgi6hh7KIa87AVPAsY7hHKDFp8evz+gH+KUcZ/2afR7Z4XYg1teNeMYa1ihr6dK96fvhFvr
PeIPx+QBMZ4h6GVkxQQIQt/2ZethonNxsueKWwPP0Sz29O4G3cs9HxKlBExcVkuCp9cWjbLCQ/AI
YnVx3eFlFK0rxuW+rnE8LMvTKaz6jD7F0lu4eRYeussKIyb0gDdDeFE8kATQejcUWrNFXOjBquBf
TTid9rXZx9uXmD+ndvH6N8OgezlX6j6Mhb4Hxl5fZwdxJ2F68KhY7//tnrlCDyt4ZsARwHaFy0YU
h34Y5tirV4xgdMVXDF/UwO7Bc56L98wZEOPT9C5t61LEQDV4NFCZokOOV2q71L4CPpk/sjDxiJ9J
k5RMMS3FkRCdjpgq/XuwcJbbAeFlmRd1bYbF+LWhGUZQIWPdutg6gY0DN4gQs0N4p/myHvwRiXFu
5rSaCiMCzNtkT4dH/aE9PHFZ5hcdgymC39qENqs64+HqbhqTSMjoc3/n5u/9O+JSzGUdc6K6MgbE
3LfS5QjlD5xBZZ7pdh2B1VkQC4xrsyZ3fAW7CHnEzO83yeGccMvn6AyJ8XilmZldpAFJBI39Q2Cr
oCROIRBPGRZ1e4bDWOswZK2gNCXKWcCFKeCcE/5D/69poEoBJKK0TZt95G97tYv7tIK6gQVGt2jc
QdPN/GrupdNuDsQsWeZ5g47ZG9RM41MIsugOo2MOPwdS2vIvaER9KC+N9V82ao7KLKAoNJ46jVhA
hUxvKe6VDVj/OuSEeEBLqj4HYgLGQeqEYUzb/GIgL5h8V62aPGdkcqpTsTtz9JyHxUSLSST6WVNi
zxoXEdzoSNSq3BoDmeEr3PtgS+5oLhfjXbWxhRLq2LaOslxhpPz33AZ/Is8d8bSD/n1mukatmIUe
AAZDVL/YwsBH9ADqUKh8ZzUOCLh9uEEu2QsPlnG2qBOVjMasqYOaML0JbDa2+q46qN9tnOQ0/JBe
df5QiiWjni8p43rjBCW8cfNlCVNO2tfRMVzDNd/698Dy8VBmrCxRc9JHbrvN4jk2R2b8cdgpw0qr
IG6FVUYTl1XswWYCzqdizSVkoErIRp9/sG6obpU00eVEpYrjypTx8OBKB91KNYeMZ572LB1mcyzG
t+CaHQkNWkWgpMmH7PjkV2+3W2//dN8WFg+YOQ7jTfq+6Bs9AU6dkJ+pE7i/Gyc7yWD1/NcD5+kt
eA7F+BNzigu/zwE1uSqe/wd0k2GqMir/uMHN8uKpqgb6S0wVZp+bEyMMq6AeaeGfgTcZTBUmToEb
N28Yy7La/4PzdabOTBwRryb47RdO/aN3JSdb/4caRhOz7GScY+AexLCFay8irFShSYyB6gH67+ia
CUftnU+gT/WJ1e0V6D/wVo6BrZifeY3j96ZQ+wp0u4EduRl251Fbv8TuB0fflhz9HIeRR5PqMegM
4IB/8ldNOhJuR9dcS3j89W1uwemSIszQ2A0aQlVNPRloGEVCfg77X9PrjsfY8/VqcWfp2MqAyeur
MqBuoQcLe0owZeyhs3VMyMMV++F5sl3cHh/9rao6w2e02ZlbHn3t4jPBXEzGiJNQlNNOxBdM3U7L
9y/7J//UYmzhqd8i7FlZ9/dw6YSZozF27E1tbAgT0DR0viOR0L417/cRluxqjkAd8cyuBnUcoKRw
6v47atu6wDK29wFup8TAF80RmBjAkEex0WrIUNkyJVaZ7Ay1yAbRtil5O/pPmCxGevdR9e3hxbHf
d5n1yfNSS1fj+Scw8UErGObkazTkQc97jESqTD55nIg8DCYYMMIU0zJoqNO+bguncd59myfGYono
XA7Gc5R11owr7UsdDAzeuIQkdDy7Q7XHi7g3H+9vHE8gxn0EiSjlKXUfyoNLYQZrxMPDfQz6G3fs
mU0+N37u1WODcwqJGPldJSm47MFJyjnhOTrOviXL4ySHQwiUHmo3QAMD6/T5d4IwbiFTh3olCFgs
O0SwSWJrsmJULPHq+hb9AYagrHSw2KkaeyU2o0LK8w7Dy38o7rSNH9XNfTFuOTapsf4BYC/BhRBn
UkgHsdtZ4Lj6TrcGEBFgIFlOKpzqp6yyuPzx1MXcKMEMk4m/IiXxI6PEuRvDyeVER8MwjS51u7NE
1yof/lZGZq/kMi+qOMUiIn5WLQFTIuSXxI0t/dJZ7wGG94q0ybJbc7Tw6wS8lZP2fsCGMaKdnqAz
V9v1GM9c6pgHj0yjHX2vrUAk+WUXDYQXaS6exZgD+P+RmBUVVDijUQGShgmKpHExHHnI7WndytyW
Fh4Us5i9oeeDFMj0hHIjOz4ednRyL/cVlP7MvbVjDkIMjAxXqYI9q+MN0rUYO6QS9ZfkWP3k8vSD
h8UciQhosyJKINLkduDxjALQmilW/fAUok2Cl6NZfFNezfaKOR7rXstSsDmi3QQsQIqTHswKF/Fm
TW8FKNnb5xs8V1nBmmPoVAVuF5Qy1xsYzqJ/RVozZYwLQxTEWEHG4WHrogCtPx4G1FP9lzdMpCP/
gWGkE1WlAOGdSvM2JmlVIu2LH/pPnmXxhGHO97gBRarkQxhUuZUkeKMtggePGK/gvLu/bosH1kwe
5pRvxUaYahPXENFJnd8JOdBLFS/qW7wpzleNHs2zzanMovVLujl2cjhmNphkcfYqDk/Rl0+TP5vD
nvCeoQp6AJjs0XYHu3Xql3Irnof3nkRWZbf/oW5zJhX7oiQkTW7kHuzqbcpIcSpQ75hxmYe+vOiN
YqsYnAVqSjrbiPGykgBKyqCExlGCNcl9C23rtQ2teKNsAle+oFZ92z0njsdTwkXNmOEyPhcFAape
JMCtkOP/Ub48lo9P93WP7vo9yRhXW6CuL9JqIOy9I1rSLHhazg7xZGA8n5ZV/liKQFDcxJaeRZKt
n3h9YdTir6XQMGMN3byYWQdqZjZlrKp+k+Sm2l7sLe8wop9376evt+D+Yt/GjNefySy2NrVj4E9K
C+6L2k2PvWvxngV5C8EcaT3IentfxUL8fH7kVU/yfpvZSH1oUr018NupxWWhX7iFXC8N69N9U2gl
DT+u2M+1DWIV5+DjiDp/nF/v78FCZfs1EuPXC3gnoaNLFJMt+GV7socRn3WbuNb5OVvvf9iwAcd2
0CDncOrWvp5L7ykT4+k99P3FVQcFOLo/+pfwZeWk1m/QBB/t7uE5sAVQOVub8OxYrX3enDC13fJd
c/txfwV4+8gcBJhmE4ldhY9wn5HB45xlt+7/enUZ9992qxGTTPHjA/nNs/KFZPH8x296wVatptW+
r7WX19gRTum6+JkQkF5HL7bA4+e/b/ZsU9jfLPjNGE9Z8qZKk+mCP3K2kveVjLmXQu15YQld/utf
psizaKGbWsX0qKsCyy8v8L6vgDo7vG8UxDTsR3y1RgjhtF3dTutbXesIY2K95I3Gimo3pk9ZCokx
TcM90LxrTbJN6b69jGS9cT7/ciMYmxoNI+sEESINxOL8tMLbZMakhgKFgbGO38alIS5J/JSvd87D
YSTPlv3UksPm3fo4t3trbVP+q50S2SUvquN8ApOHvW8NX5mR/+0EbybXh4GEcv8J8ux/tAQvoJHt
Hr1tRWTi/AZT+n003pdfW8jf/RbFmtnEoORy1BX4cPuZEzXfxkhXSvt1n5v9cuDXUmWE+GVU85DY
0U4aOE97wpu1JPNwmLMP7A25UCfAeXPBRUHI8UGwfhwvvqPiKWcDnvrXvSOS8+uGR03DMfmvFNFM
QD+uSyml7gQ5GJ474RkIWzdrrIaiF6g/ed13rhvYlwjPHxn5dtliRPsz2Thbbb17DYgFls2P0dr5
Nu+V56t06J5OMzbqqXJSNgPke7Pt4/PHw8OmJN8vJXH3OUkdvL27LshfcwsDpzwbLP2gzvCJPSGn
Z32unwbLOTs7dX9OjjvyGNrPnxHZbHe/N79PIllb3xRyPAYYyLNZOfc1Wr4fkeps+kgwuxp9fjhR
JffBs4/bo93jU3+42qaGN0GNc+oq5IApHfkDL/HMsUw2gRpNUo2JE9i11HJ46vZFdXRnP9iKXb0P
sqGkPsa++OS4pSu9tpyfF7zkBASFuxmGO9ofIY6IEUEWmteIZlu/Wjx1w6NyLkBfDKj3PubaB/0f
pdATIZbxMaCstbdvz9/8J3X7tj7a29JaPTbE2awtcsb/KLhENlx3HHygtd6co/UK3ZUbnrZyjJFN
0wiBsdI7uukgo+FE14txvIk7MsZqyyjlUhlZ5WD00yY1OuRmjpWEYZr922qD7gLBrrnzzpa82RyL
8cdagOdQcdA7eM0Qwyx/eeRM9/K+iSzkTTRljkJXc+a6Ri9M40HXQAxgHePnn6mVvKMIjkueudA5
do3D+GYzWdW5qQHHQLV17/xQflZgUwZRWAbORwGVXAGy5c7LZ+XeF5C3ikzA1NYREpPJ1ypi1uQP
A2fP2ej/A6v3tXhMhBRE5jiFBcSzE48oKfF+pVCKBBZ4X5zFABD1nQrmdZpfc2uu90sLjDj3hlV3
eTtKqPnFeVBtBLARB3jTqjYNiuJ8TKAytslv2phXcox9yaHO0Rn9lwqlGMOSorfPz/U2cz7ui7d4
B6KdCCIdYagZ7GEnTl4sjCYM7Giiw1zfRbg1Ns7kWNnLXyIxZ5pgKEqrRBDF9l6jya7tXWzHdruh
0+i4c43purA+ciYWexCBCTGruhBiFbZGeozOkYi3FVFsCiZSA43lhCPc7RMDVcd/lpE9fWJ1mPxU
gnDJ92mjndaWjMxhsPPP93EWiguucZiUj+QFtaeGZnfx90W+UW2lcwWn2CMbL+9TzBlIjh7OeKsg
OwxeJfqpNAjPwBfeiK6/gdHJACTWdUA3ckQdW+w0m9VBcs7lz79eVMYhe5EgoMEImziCChwlgGAE
d19Wp//QjHUtEOOSI1kuzW78EogSkaToletdDAlYcyWiXumeWjJOOcRIzzEZIBEde2SC/aBDhxEK
oE+0ABrjCOG+YhKiJp6LzFNQxi1nolBhGjG1cxfsQ4+6Lax9IEqP9xV02fv/sQPGLUdqkAmB7/c4
r9vXeJ2AOu495D5ILXSmXu8Y40taZWWCOR47pj71gYUuHKjG+ojsW4Eg07Q8NwRb1LrzrO+75Chs
/Yd6w3sSXpAUxGG6KssITcAexixo2o9FlQv4hM59q8G+UKGk7Mw7fSSqEIzCXKEw66m35jT5GD93
eTVJYMUDGUCF5ZPalvHWkjih65/Hn1zUBe95hcosr5omipqqUJbO/Yq6cJuTHGKt3B2X1nfBImZQ
N0WUtSeHfkktIiUimg40R7bPvNoKhQdynXT/PxhAX/o+2HNQNWfus++ZG+6ajeqUT+bz9JSsaG8I
HjKtAkd5vvmsnuTNAT41I7uXYo3GBNT222gLtsWNya2eWorTrhaA9eh5OmYZ3WGstbiySsvEk9BP
7/D4u9h/K/C0S/TNSITt6CH9dN9Ylzy5JuGV31RRFWlgEtt1bJNpoh9HEax1tFBk7R0O7wU3gPq/
pH1nb+PIsvYvEsAcvjIrW8G27C+EZzxmppjTr78Pdd+zptoc9T377gKLGSygYnVXV66nbqNDP0R4
QoQwF0kbtij0g0huJjt1J+zrZ28lLXNbNINDhGGJ0VLtUtNZd1arfdWo632lh4WBP/XooKOF93MO
+B3ThFVRI7HLSxnfU1hbzmQEze7MZlehzkeb26GeL2FYkoWc1VIJUoZrj6k2gMs9n9Q3Wkwxq4om
J0xYFQaNFLHog8z2l7d6UiAyrUbbtjn7hCY0CHXH1TmTCz1oZE/upjAF64Aol+Ls0vgglF0ksaHH
VC5sVPgUmL8XdoEg5d9Ywrv7J5Qb+jO5sGDASW6W5tWsTXTXwOgm9G1tc871lBTZqRR7bCfCHLaA
UcMs75pfe6Zs7q5W9ZxtaXzNpQXuiBFKTh3Q5CIscHrsnr0wUCTbpawpNmtY6OJ+F1b91lvFhgR9
YrzVSz39EJ2rvtA3Ji9oUG2upufLlb/l0RrDYazDtXYrp3l7rHHmoqm7jySUQYhPlKpq0WCsyF2J
r966qzQx0WyTWQPSzMEGTVD+9ZljhDOwXijE52VYknm0pWH7rUKcUCdJvXj1cUK93n5c/BWmnCtj
9MKCVbuNFQwGDXo2aGZwFvYwCTX+b6S1a9WgLUGdy1kDhgwN4fAfFO7HkhuGW/DeAvtg4AeGDXK0
rJbbqZH8yZdPnROg+fMNuflTqAlr9A0btDbQeRWI5jxZ4AUAfzGECkz5wlX9BlEEX+vRH6wLSpaQ
ftrQwuxznlAhtJ8XZRKbejhuRi8+F3r0hoQwDclrXsVOiBC6L8YQO6eEIAIT/SKhrTFA8NOeGe3w
WHhmAnERmMj/HBmh/2omZwohAx2gpB25E4+Ax3lMYV5bTEgQ6m8oEiWpRvGEtWj2f95i52p8UWjM
hAF3bBDKjxcxDFGkoNHr8SfrZOtmVX7qoU1Dbp19at+83K5tkuXy/AaQDTcJg3R3y8VRshqkRx5z
MxcNT7m5yfmEiuSH8mIRgJvO4i3rCmjv92A3DhvFRpVoyl6yxjV/6lJnzVWA105JnlDpE/4TO5R8
EQt4Ry/vbKKz6+B8hmu50GsLCvTpusxQb+efVMzQpluKMqO94VvmdMp74odMqoB23mvvZxUInYHu
augApInl+IJ++G+TqySUBcN4MqAOobIvRmBut9yK3+UX+EoiVsz/HwLVUQk/IkdqDaWKB6nAnWaZ
9vrGvoTamrUcelPo+Ds/6fBYmYvMsvQzs5w1Pte4sM2qhkmalLFyQwRM5PUJOA4h8M7zJ+qGgL8o
q2+axFFGeVgnngKaKN6kPlQVdvcG1ldLubK5MgzehcwL2K0M43KrcE1kIxCYIK2zqEUmG1PC7osa
6fz6qleI4xQrdvS3MSzntIUhIFkkvhT2p/H4Zc5HNZMvIG5RwG7sauD99nzpUg2gQN6qWatmfmvQ
DzVmnW6VHRClsEcwtanh6/jsfl7tN/uETehVXlh0EYh3Nca9lqnmbkytMc3TYybnWn/QIyZLooA1
XlhCTzAZhH7N+2LRwvYIK2D9BtB1GIvVuxSbRbaBI6xyTRyM6rUOtfKMnTjrLIc5Z0LAPkmv0Qn/
dTJafX/W6k4+imAe1Td5kOIGjjo2EMSRLpyfAd1bvj7mfV6UFZZHYy4r8CyJ2u6JShrEgAI/96sB
xb03/Zla+5l9oQrcI4aR0CVJLu50AW/c+W43cpJepPe1cIj30rI7domWYvPc+4HWbDSXVhIxXMfj
OpHLFWTiQq+YhBMXbtyeg6/oZdyiNib7A31jvf7eobDmafKWPQw61iH7dhbSovHR9yXFFvBgKHYp
HHaGk6tp+itz7UImaeFi9OgLLc6RCfSpDYNVZJ19os08zUyJiWD2mxzhbgRXNguUKG8xOA6U53xn
dQDjdbXe0Be2SAM2mfV4OU5iJFGW8VzIlkovLdo8VSAvhdFZ4blKdE/WJVCLHVPfvL0NiD6ubwxm
qyhGeqZ5HXxOKBNef+UO7jVoyvZ/AW5dO9yMqTQsdPvkLE7LkeiluIpzL3BKkPAKvJ53r4sarPqu
tuU3sSbGGmNVFOdnni/kbnhZHq9RIu6v5K4Bn43CCkmVrWjlad72j4vZ1jdPZ5w4/zf4WDhJvHhG
lSRVlGTCefSDBS/3IRgTgau0OapoK+z03YKarJ5/h9+ElNGLndgvpS36oRpP8AUIpGhVvkSaYKpW
emKBsbkSsOTW2H1w60yvUy1cqU/VlpYynA1UJ7ySsSLfcE3E5PiE9Yi72SzbP/k2e03Xg50sPzBt
gVWkjhmaTmi7O1pebry5H4pAkCTMPLAy9wO4bYhdLo6zHhmKfExC+mZNbaCZGaLCXU5oEHcpKDFW
8V5BY1s9pZE+pqZWMMv2M9K8Gnp2FgYtgzQvsN8kyZqcy+ZZ27dDi8q3uE4QezvRVjWfACzqbxcG
u8x/0bZL35zgBydJluVcN8p6N4QJMcb1G+UB2xWBjYGRHEgNfWh6VoGLPBZaiZKgCgpxpswQN0DT
FmCwllbA6KmBMX1p326q93DVU3Jls/4/Sg//IUYqVLdOMGdcgtiLjNQVitEs1gxwGKCPaX7O/ClO
SBEKTa3jXmoTDtkKS9b2IWcC6hbdEfGhQieGGFKbfmediylv40FP3n+S5kkEcOsxbxaySJtCywCT
Q1sgFqC4MXM+BidK4/YXXpE5ifCWIoTDfaKKo4+BuVs0UY1uaqf/5gzHN+ndBPOcYdQYXgam6zHA
f8/ZqMw9WQk7dIuz6IpC3YjXVxU18zyXrRh3hKGgr2IZkUzYhrDjB2aBSuM5wNaeYVc+UVNIcz42
RIJneIFFG4lIygTfMlGS4TEXRvK1bRa6tMyATWzq2Z9my1CBP+dU4pQcIRFDKrTFQmhHERx9o+05
xfi+bL6OqW7F/DohXUcNI+YOcUqTiNZ6V+xKRL4t9uwhg7XH5P4VWMjSMsGg3SYyrgbsjyPSxmdn
jd+ULOGEplmdBMMAslfgvmFSbI/hKh5QD0ILAy8Yo3ZmnBZdXPn6ui6McHs1UbiiBHBzPswY1qDx
RZKxbo5QZVexdhOlZMY67q/YkM1B/4htGsb0bJQ4oXJ7LZN3noZwk7ycb/Eacu3XfqEhK65jrUWl
VadoE67lnJaymTVCU5LEA7xWXIxxbjDWm8Kf4WxY70azEQzvqbEFJ/rtmxQFM2cTpvSId9ItUgbt
a6C3zYBFHmT6n2EXYTEccuyji/ZJS7zNZhFFoHYIMvDIFJT07zWMV0mB6wuwCwasUHm8rlwDWe2j
tA6pvUNzynNKitAyddMvWGxoHsuH4/riPtdcA3VV5L5S0yhPiyXKpbTzHO+HtOhTmoRgMvnQBWh+
HH1QRq93nvm7NgYUjVNq4XLW7I1OksJziiLjOO9PUixr5aqGLlxAVFM8rd756HLmLE/3zeLQ2V+P
JWWu7XjUo/+QIySlYgYmlXKQa8cB807bSrGWoDfE5HX2hdmY3NuuwCaJQtM3sm4+j3kjrKmODNRI
H3/JrefrxxlPvoRQttfrNRXbfgGZVWTjXfkTHVSrc7WjnK3156/qo9/o/4e63KyKn1Al1K0a11WT
ZKBqeEcr0UpnxBPhTD/Vmi+ND3Wuwaifv5UpEx6zmm5ClvAAkEL2o7IEWUC1pJrNWApyMhkNqlQY
v/7RmRLPssT+u7IpQKYxokFPl8xKrjVvh/TmR2OOgI7ivkWt5zg+pEGTdfk9sJMtd9kxlv2mfmDe
2kaFTm++GKs1dm+MxesHGnTNrHcCGUROgJPgFUnExbtxEkUp443eSYMUJcC6zAZxuUcFXKFSIi47
cIHSm/WgNFhGhwb7WIueKj2yaP7drLqYcEQYU1nARg43DLpzXWjvzTJbC1oZaOg8dP4FuBCObkKK
ECS+L+tMjMGShC2G9a7eDjvVRgMH7Kb2+IHOJlNACc7/mLpWSB2vppiC4WQIU7bZKgPgIcoji4Lh
9knutav1pTioopbLcF1sW4fiGMy+Ukni0C2qCAxyAYRS9ODXdg1IV1a9Goy40vJlYnw+ZpBGhNC8
guoCI7SAKuRWrq2uYw11gITCyHgdPx7khBFC1ge1wFR5DRq5mX3yK1bnaaZqrtaGR/TPUREyXg0q
V8QVKIiakR/RyQMp78zOjqzHpzXv00wIEULuZnwpxDwIKbbIoXe9T5EY0d84NIHWRv06esi0VOls
9hBxE3QECg2IdQlrlQAOIgLi5WitAC/vfomB5r9F5lP8kWbrxPh3QeiUIHGavirwUdr43fnyy+s0
4BcKBiqkrVM63dPj85z1+yesEceppkjsK6EKQyS+BthNdXT18r8HJYWqmNAglQUG2IVq1LTMV/Ts
Yw8WUJ3rtWcsKC9pNk0wJUTYnSQsuGrocWzB1yUxU2uZA90XeYI15TnNa3QZUMgsM8qDTHDUoyvY
Td1rh0g62nnOXtZfkzMGGx7fzbzqm5Ah+Gl4T6hCBWRqUVN8XYyRpb/a0vk1+qzM5FIuNGmzwa7Q
xl6svlRfy9f//X5HXN3kC0blNQlamqHgvELEF4Rw05BHLi3WVjRAaT3mdP7mJnQITxd9eVml5Nl4
oL4eWu6TYgjLt/jQOv+iaXfKEanTAX4S8m4JSlfT2/n60XUizE/S3MpZR+ubHzKjOlzjMKwLUOFP
/llCyio3GIsKzT+vmCZkCMXE+G6IrcUg4/7h9wAftZM/qokVKNbiEJvZFtlGyj2NhuKHIZkQJAzJ
NclKT0pAsBmzY9dt5Xg2v9qhpXS5pmGO0s6QUIJMxLRs7YGW6kTAUu000dwIF4bCEo0KoQDFAHua
5fEpc9tFjZqmpzEneasAW4tydHN2XhJETgT2Dqput/nSyVNKxaGJGT/pUPHy1s1TtlczI0QFQ7ZZ
E9vsXE1CdWatuLr//q/ctQltEulFVkRMC8agbcV7f+/6T41ZvzJjxOpSk2XjtZAiMqVFyGTlymms
lkjHXb/c7dqQ9NZGLRGYgp1ZoftUPVDOdc63mdIjRLJnsP8STdzdWGzzzEtgLnRmKR7SdewinkR9
6Ovq6rRp4Fk3RBrrpyheMgy803vFmCtuUIfxqJqPWwsrfAX9iJ2YjY6O7tPXgiY7c97VlBphbwI+
iVggNnbn2Oh3GfqIbQ8R0mroaaZ67n1PCREWp7h6YSRJaXc2+MEoTE5DL4rz5ZoSMDUp9zbKwQ85
mZwgYVqwGKZggxI8XdKNDBBx4YNPkPBrTJqA0HgibEskBX7Ljoe3Bsxl8yqvg2X17mB0taYm8+eU
yeT4bqO10zfueWyf9SDlvXg5MNAXBrVeOJtHnNIg4oW+9OMgbkHjpdUv62j3zqPp1QiegTGdafoJ
0fXL45u65X4e3JRAvOjBU4CS3EB7rPelHpm/fuXaEiAsvG+eBSPszXqjM+uTZzh6t9UBsH0Ql5/U
BPX4oB59BPHMXT+JeJcdb3GbWZGne8uu13TH8axPp6E12836I9NDJmxPkRd8UQ9gudcvgFHeS4aE
mlOIMjOt+EoTGUKRiG5cMXkOSpFmBDskZzHh/kkrss5sYYIHLo/FEfRJIZYlFIjSZnGcFyzetfBR
7WPOrN+aX5LGbRAvHXk00DvGqdyf9HaN0NrqUWjAudLyE7NXOPkIQrlUXcFeZR8f8WJsi43/xFpW
/ZFrzfL4mqBFggZ1N5vTnDJNaJjo2hSlHIJeZrwAWT/X8987XT/Q+Jo17AoP9CzMlogiebZJ35d8
hgVnWFR4ls12CbAE2tDDvLmZ0CCOLovCoL/GI43kI5ExsK2akrFhn1eYuN9eQ50WFs6m8LAj5R+m
iLNTK7XomAAEmfd3WeNWkYd64fF4HLRc91aJvV+efSP3jGyVn76cw/XXATVE/VkHznNjemiQ0k8H
6D6aII98/tACk88idHkcKbkU5wKMhmR36375WNPN1hMmXJM1mti/inKS4ee5QvNs4bTCNubDgWLN
Z1/8Nw833TMxEkkjs3mhgIiR5LpgFMBhglRSOJk7KEw5y6ysigIPSMl7/wTdeooSY4nF+bJ+ZyT9
2mq8qR9U4yvT4z8GdUBw1kZM6REX4zL8tWx4F0xdekwgq3BoXzBnYCyPy6OsP5mvb0jX6aIeO6vK
7rUk1RxvD0yOz8d83zxZUkBkTHhhPpnjRVkgvuMaubmUKm1/vlzQSjMA/x6wzIODgaQO8CnaRjM/
QswMNfYJiW/7y0MxEShmlNOnfQWJedhweV1KKCtgSImX7ECTMTr/55jovqWawpMNOI0T8/pVvEe/
9QIb775arMweGpPWmTrbGzs5DZHwFerKb+q86XAaxhbb27R9tAJEtaDhUxaMDngUbNMFnDD+/Yq3
rdY1Ju0o2J/uuYTuPg7AgrIwjpASdrsNJb8R3Ko9L3wt3nCrZpOYAlZUrINNZaoICCqbw8wfLWf3
85HdkyUMuCsVzdCKICtqLi5AWW4ULabvSvv5zEBGkUQGqWlJAq7A/TNL5JBzGRkVz7GvcAH8oVXB
aPyO26Np6yvVn5vtCTXr18dC/tPg3BMljpTh+UZyZRYZYzt/Li13f4Jb4jymMXd+AidwKvqHFeUH
aicWMrQLKZfH8+vNyPQN0cbMEiZHH5OZcbTQjj6hQ0honFRBmWegU+uVFaC7r3hlsVE4w9IiWvLi
1qJ8rxvuaRGXxUa9HKpX0GpX6easJto+R/VRNvzI5JcXPIwVMA2xO1uv14peGdKKwxIo83pc2p5v
hB8DBgGxRj3YqGboGvKhBYyYiPF1aJOtQQ3ZRwF99LHEJdddJMR9jXozr8XL3NxiSZ1scktJW2W2
q1OuYU6iprdAvJaCGcQYzRHjbY86c4tNs1SGfsZ796dPOLpuWA/qQsDpj/fcYvzZA5qCrC+2C+C0
/Pf5t3tihL+by33ut+3t9MZt5WvXwpKjkuLQzqm26amNymFiyGFprmh+ApF8y9ooG9JKlPNvEMV4
DN1zMn7p/vdjr63aPrlVa/feH/Pjq1y/PH5+NArEMdUl1pRGHSigC9sMjcxRRogXg+a1zXji43V8
c0KcVF9LcrEAvOpZtPaXWIdptpS35iWxqI7yqC9+PptvSoTf47mYUejiG0f7wA6BbwFPA9PO9KbS
+Qf6TWk828ntlwwT8moOSqUZAq0MjnGrCScJeCQYMfOMfE0bpJypOtydIpnF6/MkE0MVp/hSHnL0
1ui7ZO8Z+mORmPGB76kQGjn0hahRJVRrRCzR+uUbzJuLHcRowZCNiGLIqBwRGhkbeX3GHW8LCBom
llr0n2OHtfPvTg6R7wj8wwgcQyhTiVl4pYidE4gE370D7HOG6aCFETEarcNiJlLD8U1IEaq0TTs5
j9gbKWQOMKfnv7pGaC12HsaQ7aREyxflwmZFfkKRUBOl5HFelqLqFS4741e07VYDWlY8C2hsjynN
aosJIUJbyG6ZlkKETGtuXjpZw56sWKd1MY+a4Mf7ndAgNcWiKYJQjTqUWi8xXlO8ohwXjQlCQYhX
rpDdDBnOdTwuwNOiJaoXtM6tGRCOeykglAPLD2K9qHFU6aVAE+e7f9qWOrph4G0A+2PF6CyW7RSA
zsvQAMN9Cm/jfIhgKZb5JtX4A7ZqPkXLlbhsPcoljvw9OGAyxK1Zyb/mOaRlK6wGBLnYIUOFdJzB
yrxjnwxx1a6qq0QAkZcm1bbvrh7DZ8EMpbFVnlwBgxSM5pu71VHDIKfNYLfJn9imPnrKTd8U3URB
AxTUjSP1pshUjdkC8wvQB5nzlix3z/p1CbDAI80znyGJDBDA01ASlrGzjBAuNe5KbHOsMQk4AExT
rzAsdj1RvI45DTOWkPCPyLMKQ/Ild14cuGMHRIK2atbIrGYNW4BBptj0tS+XNmM3k3BGeQXDYCOS
AI8ZesIg5FEqLPoUsrwusfEPwdQWvcGNAYfUC7DpiNUTI7WVY1JpNLAqYUa13ZEm7MOCSwMxFaBM
86/GWCD11G2U0Bi/4OJvocuxiEFb7HLA++u+IeutxT0Jp07/iE7dTlhjwHWDlWOj5HlWbMtPFO9p
pnfw/mQIs8KJTSEmY+lpRKBgETpE+BrRbIG5Zp2Unblzd+KSVhad6QoYqYpoR4FLhakZwsKkYlnk
aQANxoPiuC872mEG3DPRNigDq09enVotXS0MEahsPbWneMbtuaNOWBsxYeWucJGvZmzOBqYM68CL
N7tVpsnvqX19peGkzPkjMNxjqwW8YEGViCasyM2a2hXArqgVS9aobcQNmrhaAOXXs2hxAzfaMEI9
ChI7bjfmVOgwkVDcRVx3TSSjzICQS15bGLXnsP4o3BdrAJ7uFnZmms4BrZmaqb8BVvKZ6iqP5/fg
A0h24VRe/Wqsc1SIPVl4DoBqX0dbJPB2qzTXeKDd7Ki96eM7IonKDHohx/0PDEvmibpBSvyMV5C9
41a9CXgBpKx2T6gwer8fuxAzhQhJmFIiXnQpykwYjHnCyOnQrxDDBA5WjtQcP6JZeOcUvZGDDkQc
c/EeYoEf52lAudYd+czS5zpmnI27jyEcmqLiohrTuLCFYNrAfitT24zr2xpdWsNYHWhZ9TnzMGWe
cG7SpBBCJZXHu73C+L6+NUiFGpQTpjFFSHDEoNofp+NdYp3WNtGGWgdQRLjcpstwWXyOqDyZbARL
2a6NVHsTbc4wlUSnTohxP4vWuGrkngG6xXCsSAJuLdyKccXA6zHYeHlXtu+oUqoYrNgZGnyd0d8Z
USoeMz8z6XdPk9DImRti/iAETeYgQmzY0ziZbgIy9clHt36LOQT0lbvU9vnZMxcZUUFvNQaeSHy8
kpGQZs2DHntasMBMV1c7WmBLo0B4FkNWIpnf+v05cUJD1eOdrn4+Prs5zSdPeCDkhmXqXmWKkQeN
/6V3Nu1uZoX/n99H0wR00MQdc0PmylU9ODDGHbjZvtLedPfXYx5uto9QZFhigyF6Tkaqmb35ThMi
cT6CBShcfy5XnC2YIigdo42q/5HQYNMcqNp65lru6BEaZBAqzMMsQE89jQlMJBRLNHtJS89usdlV
Roc9g2rumcLljLoWx85DNJ9gWkO5eWwTLj1srfNRzu0Rzl5farveJnA1f5cbHiOKtFBmxh6JWNYF
vDzUN2VM8d1fm7IIsFHY7fuzh9ZD32gpNzYzCSLd/T5xgjGLqcQhYfvzer291SiQSjnHv89XXVtq
vzeNuYk22hvGAPTUXJ2KbQpM50+kIiiag5890wmfhPiHaoBlxti/gv6CrdUeA4BpeJq667TwdDzy
JYzTBlPD2ilItWR/+lKOX2v1/LmmIW3OpUQm56GQz0ReVFHTJSjZMAf/qVsmx2bPOsmnh4zFlcLz
nDEGQBmLWhk8nVFP39+tGCqBlPQ4+8IaF8Fu98PynFrnbo0wybbNTWtkaACq4O2c1OXX5wtFjGdc
SUCKqMBIYETseL5dyUSMBzkbana4DrdM01qxF4AGWwDPNNUW9hWg3bT8xZxzJ7Iy/Gasv4E9kgjf
tY2Gflx4MEDFbRu4OqrWbIoz9/Jrfz1YWm5s5EJ7K47JU6H1y1Oq0wC85g988gGEsAtiV+VJXA7n
9aULNA/zEk+9uf2VWVaiHwM9N8zayHLA1ZkrDohDQM3ZI3FJa9G7JY5JLTk9h1GrTQ6+FAZP4st8
OL+8bLPNe6n96q+6p9kL3UZztveEHegN9h2OazRC2AHKvVOvgXhqHaO6WEEM8muUG3rzfa9av8pt
py3/BLpthoibCv16OgEW80B95rPq7PsGSJRCsY7qhFNH2uuLYr+Hn+/C8wDNtgQsX2O2xtvq47Rq
na8VgKXfAKPzHGrUAH7OaGDbKFAlMAglc7fei8nxD4JahqE44PhFS9KZGJ3Vxen8mnCYzKzMFhAo
pzrRZIrVmEF5QIVSAMQCi0IsRhaIWw+ktkiR12Xx3Bac7qOuZOXbZIu9DuF+8Yw8UKit1BWGr1aO
UzsvDuW1zyhYIKLwmNXBtBUjkYABvBIkiYfNFegQ2Ap6sMoNKPSvA0W45gqKUzIkVECuRIUiDuAS
CKwaCg3Je2F6b/T0/4w7c0eHyIq4Yuz3SQs6Cweac7v/1WFmUB9sE9KrnQ4O7dHOuTbIXyO3PKow
FQDy94+W97y8b3KRPcspdLW/X9p4LQDMMVf645v6mSGUIR3oU8Y0tMr8AExUYonLgzqCo2aVWv+2
0Qcq+s/P0OCeBKGIXaVPu7aIYeRWw1ozN6vdqacYtxlBuKdB6FovD4ZFLoONEVQl15fapjdMylHN
JCfuiRBvigugz/0KjKwXmvC2Q17ztleKprZmvIJ7OoT7v2BQOb2WoPOy5dHIlh5pIy20Syd0sttX
16wuxksvD/3lJB2N/y+hujE40XkqVo0MwxW/X8KlSjXs0z09JjBTY7w7IjLnHPAN0pQNKIhAPAqt
QPcdx/mk3QTlnMjkq5cNSd6IuIjoQ/3AWDKtOWwmu3vPBvHM/XCRVANaFeCHArPWxlGtIFW9dqAN
N84AOt5TGt2zyZWI4RURnwBKw357qfXL5d3Xnf1V/7XfWhm6/Tq0Y+9hhg+Ui/ppCO7pEo+fybyi
FMfHz17enxpssTPNUHumvMyf6nkkgqYjFTEStCXxYNJQqgK3uKIDCxliKGZ4dNrw9piTGfSKeyLE
oxnUnFuUbHrTlM/H/bg7yzkevW1dGcfNIRoMNQMEnjfCxlAoU9gTiGDaB16TW3Cg7G/qIxLxmxLg
GVZgYz8FjpQ9brRX87pE//4zit/y25c3oBlT0Xnqe5jJ8tydwS2FP5GibMHJasHgoF+U5xfsW9Cs
pfYk64DNfjV3Ok1o/6II/7lXshe9VErV81OQy7EkDNux2/XB+Feq6psE8QI7QULr6xhdG0Axv+qv
AEsPBcoFzhRV7o+NeHxqBVi8tsIFbg3Lsv5wT/bTxhz7QEP9hQaTQb0j4sV1si/LfYZDQ2w7WHuL
xSXZhZM6G2RFsCQJq7Jo/Xc//ex7/gjr2zBx0WYiDnFY15aunh/L/1+05PcdEXZXbFI+7ZMSHF2i
3RZjCWdkFDXfyXZYbUChNX7qfbR0zwqhSiIU/ELuitMzth0mtkILnVi6Zp4ClL1Ug2YAZno278kR
SuUaCqXLCJCM9TrRjC2ua7l8anT7T+Uc4V2uMIGgouuMZtj+4i/9c6Rkz2rPlEKSLsBm4uni+wqi
qKB6VTqU8uW8Af0mQ/jNV+xmEDHHgZzDVWOW0t5wWmoK/GfZ8O4ISbymPumDQvVHeTcuVqmjxI7g
FluKsRzulNlo6aYFHTSmCJUh9n4b9Xnen6VnEdGctcRqYsGw0XMKrFCddoTUqyKUBy+xlXwVISIp
MMMMb1teVhi/ORwoVzVT37w/R0JvsD6fYWUw6EAMoTOQD0O53saGPUcF3A110IhmT0VCaYRyPqgM
wADPL9iA936zJec/2m9kohBT6VgqTcNeoJkTkdAjKsCDAskDxUjD+sZtacGm7Cn2hKbrRUKBhC5y
X3UG6bgYKKydtSWya+j5x3DBWjFp73gmu3J/aYT+KKOSa1kFLK1B7h30fOuIfdKWbaYoWuJdfx0+
PxnKdu5Zdc9xCvJ5ALAVbsHrxAtAZ2cJ/x6SItfa9QLwlsc6mJt90ZPfJyQRWIqpKzZ40bz2graq
9/f9EhkbrDOpMTKoYwyM9qLHF/tD6U8IEqLYYYyJZQMQHIENMd4/Bva6pZi0JRHjU31EhxDAWOQY
salxcCIWnLWvj49tphwGWZhwQUheJhWJvIhvx2YoH5g82LArYPA56hPw4WmSN6sEJ8QIwavlvpSa
RYJKQYy0AZLltMTEvD76pnDzcyZS5tXe4iqHYCdDDmkPtf5nVEdIHmDmkKb7ZlMUE1qEnWr4HkiA
Li5GtcJ95iDrD+zcT5pzQXk3t5zdhKMq/s/186fAFu3H1z+Tbr67/pu+nfy6VzJNHY/O8gtW6Y5l
9vfIsc65vbSRad0MemuYu11iJJaDKI/G2ky+8Z46YaVkpa8qTsUJrtFJMSxjFkMfBWZNgA6sl7+A
M+J8OqdnZk3tU6QI4k1DTthW00UaeUBcOst7ZSkim0mRjXl/eiIbxKMt2GERVdeRMwNJZHife8Q8
FTLIraGveudfJIzvT5J4xkUDnCqAVY2pLMBBWtb/Kj/DFPWVcXgsM/MZrQlvxCsW1VSQUwWvGIrP
lHXWftNXh0P1RiFDeV5kL3MhCnIWjUcYdBrzVqHS4GITls7JtECLoshJYLtWzau4HiPltcGYouOu
9vnluXlHzyNN/9GMFFnP6gL2yib5SCrRXnKt2ljiBtZeRpoWk9lmdFlRw+HZXMr3bZFJ4R6QSwDe
wW0hW6QZJTbmFSd1yzRaSesbnfdiJqSI51zmXJ2IIV4VopIxKPkDGAI4FabufK0PtPGj+eTUhBph
8BklHDjRBWMGcvhbKzFREF4eS8N+W5mrXjs5CBvWn4+Fct7/RLYIk4OCAthvQudzTSdVGYuokgcQ
yD47nZeIG7ilhm2HuoMZgq+v9paJo5CdNwLfZMdLnuirzOcXmcLdyF4uewxrAv7PhLOtY7cqnG39
S221DJ1CjINyyYKizGbqCqNy+aZOxC5BXcsxV1Q9Oq6rTXh+3y61Tgf9825HG6v/ywv5pkXIUMhH
lScOoLV+AdT4WO8PsGXexvruDXSnCYf48dH+RWi/CRJilHsCVhmNQe0YCUJtAldIMmzkpQ7SjkKL
Kj2Ey8gnailJ8mhtGfuCBuDt6KS61qtt7j5MeKmm4VC4G3/xp/P4zR1hhxqlCcNu9IphYbUEIoMa
tv1R2FS8v7/Y8m9KhAXKE6bMsgVU20v1W9Z4vI6lnToDPPBXAHQO2FWLeW8Ke38xs99ECVMk++X/
S3KWZmWsfZTqlY1mozG+1vVPcXnwjM8XKs7EKIJ/P1N0Et0/xqryhUYdfczCMLBZbis7e3QQlUZn
1xT+/uKd/4c/mSHVjS8nSTLGGO/q3jWWmoBcuH6LdGmtFvx4VI+4IlRMFbSYi/LHoNCwjP3oOh8T
2wrW70g+IjMC/jYb02F1/eQYAEhwAuMQP9NSW/NZu39UjUyO4UCly0kh32wxmmzOgYY8iTasENdT
z3Y8u0cME5qmWcjY31CMAosxJnRlpw4CX2VHsRgSjQyhXxTe49uiBRkl0lQfraqXXud/J1imFwf4
29gnD7e71Japgs9Y/rbtzdtqhXjlZJra0rdc4/fvV/RDXtDlpB6uG/3TRTC7WpkIa+srLYyeTxxN
LoBQUQvJLUN3zDobwMPIlhiJWMBtOFDU0rxv9y3XhFoK0LLduWMy4Ir+fH3xzlj6waHNto8a59EF
ExpJZtOr4o2h7bDMDVcbQYoeszGfSJkcFqF+Go+ruLIDG5GGpN7hgl6NEfTiiD5hrcJT3Zl68ARM
mNNhTYWXmvda/zlCslwaZqKrMmPktgXVUldN5re+8iqKc0xR6/JNXiaeR6SUUdiNuSIgsow+FrxV
uxlBEsxCP2GCjFZaoah0mSyfXvsOEWmIVNj6PR/nNuBgHZ+Apq9x2tcKGJ6nkBID00T+VjaesFhn
nc8MtxqdtHJbjT1AD4gt4g3jsbhQCREap/KZrK/GcPdqu28w94DrdE5UwXjsK8pkg2vIdJHCdxCM
l3WGgUl1x7wFp1g/3HzDxxzNtIlNPUOMmtybwmbBeYG4GKXjZbtlYfITgPDZ2J7ioGZ70h0ey30p
p0ixU2SPUiQqLaumOMS1j1WhWH3jnQ809fTYawK07z1bHqAZK6xzGEtvAZZCFvvk8pW/AsQVIQUV
t+q2yOqBnrp5qBP58yu+TdkUEt9Zxvsabfjb/Xl5DP6HtO/sbRxZuv5FApjD12YQFW1LDrK/EOOx
zSgmMf/697See9d0D6/6xewOFrvAACpWdXV1xVO7z8f07oCeoUEmn5+EWBc0WQJ2wNxujslx8Dye
ZDmusM4mz+ILotOMXr3K3pze7tzH+/aMc0TqR1+lFscZ5t2GayQwYXuQozEtKdsLzy1C4nuAn6Gg
UpzD5LwCbP5MjeJABRgrjdg0LKbbGQUZU1vgaOX/SDz+Y47ZRFrc+P8phLjYY4ICt2kdiPVrjdo6
7h7PBeXcgWtoPBHdGPzXkGx2qED790CXuH2xeY7n9eJPKLQ1sjwXDbdsWNpIKN2tYrfe/IbVp62+
vKZXjsVis3F9Wqij0UMTovVnycf85WkA42yoxVkOSlrbttHHSp8T9NEuHXoyqIg9/0vBMaYj7NMO
ryV4wdjS2yPymVgjfy0/bM7vvHQShzE2Q5a1iSi0Imhtui/ptdp/ca7OzJDuD/POZsaaJkrjjPqu
51879N4m1nLl7pSlC304BEvUZsneQbc71tSj+4ijglziTEBSLNAbW13AXe6ckMt/fHPtjbITS7uz
xsLxmwfjzhpe7Afv65ju4hy2Y/MvTRSbO6ubWBsNtBHAdtiANIOril6IFH84vM4XGb8dyesIxOS6
VZksYrkOPcnoF3qsdEs6oaWLQ4WnLkwkgtAqznsaTJa5VXgayR+HgUOCY5hkxh8YQt2IhAQ9HQiN
o7W+9HimgpOL0tmtkGJmxmpwAYXT7rwXrDdSIDEEOL3lYsW5yRyrxPaHNbJSN1oLSp0F3NhtQJLl
YXm/rw4oa3NIibcjlWtsPjn+IGmSroNNf7TtTiMjGqzJL6QTQ46ny1EAhUlcpIuyqaMRHCGiywFE
hYhB4VR5OSkuAHr9dJ3khVAY6YBMZWdhFNW+w76SgHwiqCUY0NljoT1q9Bdg8PMgFufjBhnw+ybW
W0rGVXEmMpQC0dcD+s6b3rObOI+a/YlsiYOSNk1ZNBi8vn1osz7ihB5zm/x+EV7iDGemkk3vmU/J
++3fn4+8JgSYu1RjzWWKGS5oOmYg3Ld3RF4oyaWEvO5RsHrY/J0WTggy72Qm64nR+FSCZLVa+i5a
iojvDIfbfM1eqwkV5oE0inPW5xH1rUcbyA48kz2bWZj8PLVQEzUIgzQNzZJeJe0hWqbkmpfnWDme
rrGOMvBY/+OxnzaYq6ed45+IibdWZXlHpGd4PM2G+t88sZ5yN8pG2NEUdbh9x9Ho2IK00TCfa9ri
64VXDps14RNi0k8BqoKZSdL/EbN3qSv89mweP7PmbkKCqSekWmKa0TXVqFji4QWpdkSJPB95BlYQ
zsuEivKTkSZtL+dIhtRS+w1g2J89BtaJE63Q3xIUzm2l5hJjrEEZdMMgGyBmn07V9kw2naWgbdJV
XgXjrlx5l8blUKSf/0fUOGGPNQ9lJgH4AhTpsrh8SZCiJahaeOqKp+2842LsAgDr4c/SbldUsjHF
gn6hpYq67xYVC8SG5qrDGN7zbe54SsgYiQU6K7K8prdYqcgiwWAGt+7Dkx9jKOTILFqTKmG2inb9
xrR6NNd+Uecuxr8clZ9PlHyfFuuqN2OvlaYJas87JNchQqA+2QfgCOAPyj90eBUQlw3BqkiOKOfr
pBPSzIucSMkiHkwoClZTIuGMTVtIVnaWeSzuAjLc/+7cdj2u5V2QwIX2vNsHOd8sMKHOmpOkzNsz
bebcvJ0/L64KDX0wnGfumDVHSVlXXRmHQMpHCFgmPkAo91ioK23X3jHiZUTnsyQTjhi7Ekm12cUK
1c0d7Z0D9mOCu7BGcQtgtRzpzXpsE1qMWVHO8lkVQvgAlX1qHNSa8DDXBLComCFDHYZDjXPr/vDe
8wBrhajpt9EX+B7AcVsdUI1A/R4L4Lj2mfNSs568qqn+oh5ArbF2JQkccQl4aM69m68nTQTIGBId
DDUlTV8363QLoNIveaOeSYBtvXsgUH9xfSgeU4xV6RtfECId9K6zo6ltvi3ub58Szy9kvfgxkSlT
IOHenR1kmlryG/2vBtkj3/rgyY+3yXF0gvXnDQNYybJPGQJUs7jPiHbgedK8Q2InNpqoG6SaCg0t
aOTwSfv0HYQJzkPFeTTpdbnxZrJIw7lmXnS9AKEd9iKtorvbouL9OmMYiliWZINmjTcaEIguq9u/
zrOkV+zaiWebSmaRXST8fGN1a7unu+Z+j+tyZW14Lvq81dEQSSkm3WbG2OxIRZtSGSOGMz4bG2u0
gb7K21dCfYY/T+KbBOMC+gtNyo0MJFxxI92nROKaFx4TzGlcRgzDnn14LegH3u2at9iWC0d6GbA1
E3sM0JKEfBHnhObfoG+mGGttGElXyQNISm8pllNt753XteXdJjIfeyiCQAGoAHXFDmGIoxGKbdFQ
v++MjaA7+GNoWqkJhoMwJIdniOM/zBqACT3GfRA7+VzTOcDH8Tc2H1vyGnbzNkvzL+qEBKNvctVG
ZWu29Kgw1I5erjsMEqyQbUS+DQ9rwisJzHtjQOSWTdkEPJrJEFQvg5KPFGWpsc4kupDRo+AG1Ct7
C20j2vi/10cMMERutpPjzQOvi2xWNSfkGeUfND9rmxDk74IHuCiAmL8t0PkkzIQAo/uLUDNa0Qdq
lUzC7S607tzYbp5W5CB8oB2vXx4xmZQ+8VIw81nMCVlG/yFsPRhGrX/s7ZGcn6Ilml0vNbxaDn+z
Kjmho/2M7DKzXwhnA5snnp91nJphD3fly20Rcnlhgh7a51frJXjZ2P56EaAHBbVn9fWDQ4aexB92
cMIKVZWJUcd2oypU6NaO8hABXvlwbSRE3eg48BiiOn2LEhXqhBJqRl2qn8FQ3AK4pr5YxE0+g2Wg
rnih1bVe879JSWyDlKQaYamNUL8NOjO1z0QCQp0SLasA2fM8JMBaprh8oSvsP+wHPcbg8kblqMi8
T/GPYCW2cyqL6stlEOk6FDstCEGXXUayw/HIBcjmaIokMMakSNoxMX0s69gU7QblqzNsh6evHv6V
pvyJuSDX4ZjFVKg7wSpeL9E+BTbGoCNF5zt6wQsbZx/oifyYO2Z2uq91CjDizl9RQqL7dcB7yebN
/oQEc8UCbP7SLzGOCDOnwHhJNnjJCFCX9fUv2Tna3IEdHkvMXUvULBD0lErQ7n5hQRXNDnd271TE
szj3WuLRYm5bGwDl2YhA69mmwKS5A7BiO9/v3prRMo4kX223hdO42p1aYbAd+5c5byqH/lVpJ7c9
qrSz2lyglJldv+8dWOHb6shjkO0Las5l0ZkJtcGnk79eRQ7MlyutULeiEb6dextvrbmeZXMjfap5
N6wL2yDUA78vyk26HGdXfKx68th8BsQtPF+xgBboqY+3OZ33u7/VlG0PwjZQdLn0V3o56ZwQQK7J
VnMzZIk4lG6/axJbwigiFUt/GigNdUsGC/uLtoX3OyW063P/K8f2NJvj3M03YUyYY57sPNfyQolw
zXPnWfmq10VK1tw5n9v+jnRNnk6UMTWjS6OM8HcwHb34rVj9+txiqdht6c1GXxNOGGvSt8ZYxPR2
u4ev27/M1QDmMhvlIs/aGt8fhnA2yBJ2A41ASDDxJig4qs3WFRq56vuECir5FR/HX//OJrBlBDnT
IlkYIKGdv3R198yxeZxTZhttDD0pI4VKCU1gCQrMr0Coun0QnCNme2zUYSEGRQ4G/BVGAS6czZac
qABIwj89JLFt2kHvqJqedt2atubW2yxyL6kFmDX0HT4cLct53R+Whcq7+bOR47fysu02ALCWTLWm
N399Mh7gsRed/cEbWJwPHSdUqPpN7qFStJgFOoNBACmK7hudQl8CNxFpfCAlW9x2MiqvG4b6+oRM
yAHfIeqihMoztauaWBKBHJG1RIGM6+7xBEiVc0JLXAQYylnAjjUVwV6v87Hw4ufRP4a82INnMdkl
vclCq6uG2pnKvex8BN3Vko8WMJtG/D4ptlwgibkfyA1ENwCi+6XclS2xsGaOZ/05V5bt78n6i2Q0
EmKCbr3TLOM+sVrUkTDcM9iQ3Ea+5zY78vxydgJOSGQhPSsgqXvIXDoEre2ehU2SvPahebCniQiZ
INtUhRgLcXFOnWrnWMC0P36oHyjs0HoVzzfnGCa2fUftZGEsa2hfgsJK9Nxin0NrtwChHwDEVRGj
XjuCe9sWXp2BG7dLZl7uJErywE9BU26A8HBIye8aeDrAh+G8GjzeGKORN7KkLGLAcZs1iXxy4Rn1
+VZDFd0MQBc1TIUd+Sijts0kk4JAY2wwcxeHZPdqYWPA+hi5Nhckbz59PiHHWPlGz40GW+9oQpuO
lz0km0djpfyOsOTCtL11TLyj98B5Gv/HYX3zyBxWUwiieabYzOPdxl25C2s8YMHfF9fCU6X+Uym+
6TCHdRnOrdwuqCw3QFC8W/k2+ocpbFAFnH+AnXEJ0uD2FkHG66qBN1iEPghWaMujw1CY1qMoh9Rl
xbuCZwWz1TZH9eeDm28uGWMvYEClkQ2o5PMGJN1d12FLy71/lGyBpIH1UG54O2f+h9X/Jsm4gKVQ
1mEn4ACBAnIhxv2W4pEBiYnD2fyT+Q8ZNmwLAXs2VjQCeE63u8EaXeQt8t0Q0QVV3NlAjrJceZ68
meZlIatSjAWg8tF137JH5VeSEN/9lTcOhy/epWNjtiAR6kyhMPoYIgk2qutiDtlbkTVq3senfbOS
4Rnw2kyort9QTTZuWxSirxg5tOSs2z4Wl4URhyue5WLjNd3H0jK9paYEW3okclKWqDA+d8ZSc5HW
tTmvDE83GBuSm0nQoQgEQ7zB3Ff0clv1rm/9LXExpqP15SBL1KuJsk/SGvvXsJ7mneIi9Rg/iKwa
s8bb8wo9Jikwkux0yd2SzJUnY0yKWimipAeHxfa8f89s2JDLdvuyxXPg8do7Z2NtHStgMd2BFTms
s19iQY9UFDH6FC8AmcqcM1ZaUwjF21KdbWJWNWw3BcYgtiqweNIYFS9DbaDjzDbsRvueW8B9gk02
95+afY/W1cBtNoGr7T8CIEUaDqckNXcHpuSZQ83U0kANBOSxESdH1074yeFvzoZMCTBHJvrRMJYh
qkObnfvufmqr2qPNnih7ZVCQj+eFe5vgbLZ1SpCx/aJ+zrTujFoRAF42ilN40b3H23lIf4O9ClMa
jLHv+1oxhQg0TifX7gHsE5ecSHY2pTAhwYJMJ3XVxTI9GOyqP8Yv5W/U7oOL9cFdcTX3Vk4J0cBp
YuTbRmyNiM7To4XdX/v2PZpHUrKlfqKnOc+3T4ejbuyuW6NvejnqQeziYJ7W4Vn02eABuy5VCalh
1D7ZDIYYNCLwegVaAtcxMivWxABiVQVeHhYFtrLy0mNzijClR72fqfAktPh2EejJEYlfUhI+ZACU
vC2z2WLdlAi9YhMigVh1fSuBSOWeNvCgGucte40c6fVikmhVq8iId+Dty/MFrI0suZP71/Qbq+7T
D6APz+QDuqCONHUxwkgkyHns3sslQWgmLsnoeJ7IaV/hniHzjF26hYqsP9gFMWdnAxRbe6QJtQFc
cqzfrNutKxLqjqKmy5JBw+wJZ7IkLsayo+cHxk7if4xgvCfDC89mXEPyP6Q4ocVctAHN52f/AlrP
Gyx1fCvudS++6wNysSvgXNlH30GD2NHSXACs4aHhJlnnBTv5AEZZkwQjTp2ID7BPbz4A5OD1e/BQ
dZ4fMnfJp0Jl9FULzrl8LkBnA3CO4iU43r4Ps3duwgajjXmy6P2+ws+niF2EVWM7XsUFx53Lr0x5
YJSwCfMcaAciZIVOoLcViZatpdjblwzjjlZDxFXHcd5m0xFTilSqE1Ucgzwv/RwUaYrg5LoL5+KS
45E7H8PjjHmQ+0jpJOxOoBg8GMg1QcVaK4fbRzT7ek2ZYR5hRR96MUUumXo1mKnDekGFSC8cwzjr
Dk6pMM9wV4hjgOIyqBToXB2hDljVu1k6T2svcHmmgt6OP64vfDQ01BgGRkgYYlqeYQZHlUGsptsH
HBFVQQ8GkSM5qlg3yLCJPdM3Y0UQFZChvS6n3tb3CkHnMQpXfyW+b47Y5N6lT1XfGHXKkbvL7H4z
Vta9RUK4uR/9/0fP9ry1nRBkDFAQSomkBhId/cF40eldthU7RVfiF4+12ZZmfUKJMUHnVMAC2ARS
xFVCBiC8v2DsfER7weZeQFkX9jU6ChvQ/dAc3kXmKAqb68uN4mJgrzewyW3/flxuj2vvS10ZFu/4
6HtxS1MYEwXobjMZW9DZdGvzuiR4fBCtBxXtbLd1ct4BmUiTMU1RJCWX0oQ0nxPkztF85faYdTOt
5XK5x137evB40M9cVWGsVKHVeV8mUBW7stVr01fvyra0yp4le82T5KxJnPDHWCs5lAIjrHER7JYO
msv7/LRQYeW5zb+8y83YEGXUyiw2YOMFJALa1WKfbi6/918d8okld70I79gUxrlpF2IRn3vIsHyT
XzATpMikdsiTgwWUKf4PTSiGsnxA8humpuRmbWef6W+hsn3BRR8rkViB+vPFwQrBYO/umqV8JmVE
xodX4eXhmdeVOv/qTEgy9sUHZmMmiNREn3IYzcMrrOYX8POfuQfJueNsn3B6xhxheVEhWofiYhY1
WTjKi/dx++LNOlJossUyOhn7WgXm3sFjNYxRMtAuuhz3Hn+eb56L799nLllSC5LWavj90rGBiEvh
/xt3sDE8eJuPec9zwghzwSKM77e+CULoTLbs5BCsg90oWFpDqt0DyuR79bHn9Fr/DwvyzRxz1/S2
SmNRBk0VcMJEcLDfDhXb3wZZhyX5+OCOgs/F0bomQ78EEXIzGGEqSTe0PlUJbKhevGd35ycVzfA1
8pb1U4EtpN0Lf06O8vDHE6CZhoE2bCSqrtBSE59RQi95bfrRSCfggWi8IKoXipa06ius/BhI4noP
qSUJFuc4FQ5Z5p6F1diakRSPcCGh/GJsvTxZXrPxZK7FVOlDfYtD5iGXa2wXkWKQsrW3nMhuZmOd
gntAZ/vLJ6qR987LK10f7ZOn9XqNNsETjTngW6BU9PEBFCxr/4og5wEWgPMozuvXRPZUSBPZB8iO
J0aOL9vJngpTs8fOL2Ac8FY1c+kwz3wjAKBKoGcM1nb5TpJJsLIK60u+zzeawznZ2QdqwhRjcTql
1UopBVNwCU/Y44Iofy9CgKnF6wWehZPDEqp/dJe5L/4YtoY2UFLADzGWJxko+0Hi+FuPYqJ4ngVY
0JpoHaazMZ9NHTasykFPfrNBoMxNHM2a2snXsBZKDwM1FRJI2X4bN3Ljmtb1XQ6flIBwx0yuPuAt
tWaMU73Qa1GSQY6WNEc7dFeHVXhnZBbSVVFsezCKvmVIXgEoAajxcU136Dw881zV2Tf6m2s2ySh0
cigmEXQLR9A5b9g76vpbeYmRaBQD6Waij7+LbyYkqVc7uTbjJTaGdADnfkLcci3EZAHnYOlE2D/g
qa8Nt/TOOVk25Rj4IWYkFiC4UZbwCsQzChRrYRNhpw5ABj54aZ75OH7CIGOxlLiKpbGl9NDbHB+H
O88DDCLH+nAMv84Yn6SI+lzVQQTVxjPAF1HT5CaGOaZXZwwPcuhS3NQB3XS5cU1XFSwHDxkQM3lA
BjwTpzNWp1ng7VxcwM0zHEVsiehJAGRxOqnMEds1/3vj3umM0Tl3eoueVJ+W2Tsr3uoYJoHVQSpV
3AsAPb6svh5QY/EtzeG6jJxHU2csjOo3F2FRQZwJ1g/Y0YN8oMNymBmwsgX5d2ZcZ8xLrGgBLjal
VZHNaSdllvBRoB6NpYxEtf8uWPtWeTaLWmRZrWcJfaTfLsvkKdgBuu4IzJ2OLLa8NMy8m/XPs2Ew
9iPKwnPR5TBZO9gs9z1DKJptgA4ZHb3NX3rIE84YTweDlEOyACQK7fgL70bEupAgb9qHp/8GYzL6
3pSMPKBm2E4eeh0FC3QT2gjkeXj6XEqM3Wg6yZCaCvqPuZhr/g+gNVtk8TdcOz8bW0wkx1gPPQkS
OVbCEZUeNJoAT4jCF8Nv4TWY8OytwRgPKSvSRSxD1zeny64lmVcQgMhI3CHU2RaFicPCOvi+kmfZ
uYXshmWYEzhjkbNwdNPyt1lNisEuKqKRyxbe0scmjPZma92+1dfOtxvGy2AsyEI3cz8eoCbIwmCu
T7PkzQJQBHbkAPtq5ZeWD5hYt0MXpRQ5gWV4eFED+BI03uHD23B1iTEyjSidE63ErR/Wrlta5oBt
w0ClXaxQusCeuNvMz+d6v/WJ3cmajNjyLAvQJ2QOd1iBswI27u7wYhBsYzJXHxxqVGlYURsKFgho
siFhCTyjvWUjqe2op3AHZTvfyZjuWnrRXWZ9xLsPhDkcanN3ZUqNUeER2bW8NUENsyAksyPrZYB3
wo1Q5xKGUzLM4zemeYsWjvPVaViQBEh63vDOK/7MqsWUCqOlWZhFWade/R90w0cA3gKsN8pM3Mr1
bLfylBKjgEMZi0nrg58Kdbt6xBIrDCNbtCsQ8cMXYhYTCxR5ZzUXIU2IXj9q4r+mauYPoUrP6mS3
Al3pHlJwOwRIHzwl5JFinjrVGDPgYoAUzbqebBPpi45cTsoZ1J4/0tO/00K2PV8Xkb2o6MH5y/Ao
j0Q7o+BKywAxD3RhtpVoKkTmwauAHx0YF3A2LEsMPm1cjIMa2BmAxsCAqKZdouXcEjaUvL7S0Y/r
X7OxXFCQWX9w+iHMe5iEUhvW9ObZO7uuCahj8TL++ULOAJnRj2eOAzrbnWIohonoTsXebhY4Njwv
1GhRYHu7jLFXaOt/4XE4Z0m/+0/79U2GuRqBWTcLo81gvzCRhClpYJw90ToLzxvj0GFvgyKOYm3Q
K4g4JHgIsOglAkIdgeBuMzT7+E7kdj3IybXTQ1TqAxkM4d11KTxO7/VA0EY2j745SAtseMnX2enD
KUlqtSckCxUbgIwUJNEFDPyRt53sntfqrlkJKJFFeFft2zzOtpBOCTK3Qm7bhdF1lMf0rgQArfcw
LDkkeOdF/37CUzcoY9o0BXg6jdukJOZDDG+JNlnaH7z9K+L8I/qPErIzK6miJYLQQtefTzBZtoZS
PTBpPIzLc7ii2nxD26/jxhOuVEMINCkqafxoC9ZdaOUlqTzlUV9/HfVXuuny/2PXJY875jVdqJIG
8B0QHe+egYRPU8yxXWySbfIIMAxen+AsfPBUOZhnNajzKEtFqo0ntz3Gvg03D8uOUKx9+fj64kKe
z7sk32fHGBDhEqA0rIAcBZE42fA1Pd3qHrkGZNYnMWQJWNIm/C2BUcjhcu61SjGQSgbkVPegOura
iiU3XXLj71mOJpQYl66REiUwwBQEqL7EmDbCpNFiheFyjqmaq0KpaBcVFR39ZwaW7/28Y1J4zmq/
VnCNleVj8W4euteqRD/PJni/rfdzBb4flBgHoa+0xSIzVFDanO7c98f65WA6n78JIn3Af6dWR1Su
Zzxz1zAzIwqiYWq0uMIcmC+EeZkH5vioIVfzvCC5VXaWAQRUp7SfjsWuWP5n8PGDZ7zm/D3UwETA
zeiyIqDD76dgo2E4i4mSC7RH3F8/0oW95HWw97+wP4ELyHbFA2OMyg9qjPkPigz7xftGuKZocyxz
wg3/ZboX8h6Q2D0AfCS9bmt7/VXtDRfzcYUF0Axvg1Dr9jHPhT6aBMYlQAeIunZVg4l5i1q1aLIu
FFA92+wkp1RQoYZXLYCi92Wu6AobDkVqTBjef1BkDrkWhqjvsfTgMb1HxVbXAZKJdDCakYaXB/jV
z/xEy4yv+4MiczuHdhEHox8LtBS5k23/kcJVId3CXdc650n8oETt+kSaWXoegcyaQIta5GfvxtGW
Pl48q/HMxw+8gxJFhbPQxsl7pZSZB0OTRMkEyglweaDCPwlXuSQjzEuhUCrp3RZKPG6BgeJgebdO
8ELGFq2OIiuDtvpyabwaKNe/py/m0op7q9t4WBMCHGMrfC4O1vnuaLe8tOFcL/qPL2QOoQ3PXYVl
QvjCZo3CBED+d9C3sVrWDgDeIBqLWMb2rBCVbik03gGj1/Ia0ufM54+PYM6nTJTkHAoQEzCIVYJJ
V9QkXIPEXHeLyvsPJZ+cB/OAx3Fg5pWZgVtE3e1Rej0/Ok9f5TsvvJ+rdP3giHm6u3GEaxeCo2Zt
255ZAy0a1Vr/YbdRiUxCTAEWbrIz0e4Pj3aJpbQ7bHiAQiye9cSzuFXjuaDnx/cwb7uU4CXWWnrM
tv2uvI7vmp0RERCFNWkxH0hzRhvf5CRw5mK+KVW2G2Vx8aVLKlKqm92wjx6kElhuoX2vrJbBtkea
ADuNQmcggNxHX91l8xHYw6Z555m2WUPzfepsW0qsB2FvGviMAUVEZEGww953e+ynxBr2D44ZpQ77
DQ1jYdK6IE9NLS0FvM+47n5stwcPiQnuVNi8TZswxUQOUhMq1aK5EnKRFk9lIgZIi/fWAnMWmLSw
wFyQcbc0XYV1i0HGpCVA0BHytgCDORmcZJ1boxeQ9zs3LIiKnph9mpLchpNaLI/rfmntAbRjNREw
jKiFpUE9SvaGlbz8TfHqh7Yxpqy45KMZarhzsKcnVK8wEIWtZPx3a8ar/EGHMSJ5YSqt4EMCSAcJ
1iJylQ8lQgPlmLs8zeW8HwpjRjAfl2aiToVt06WHToDh8i0NqBovXPKM1rwZlmVNMA1RUnWBYUzv
RR9sQaWeXduPCRIIAvpd6ZH9zSWZEGLY6uS+M8NLRdmib1+ybtzXEIbyNpm5jlB4Tt/8MEYPybRa
9X2Qaazadoe9vPEBVrclv1cwuhnx6t01qE933DzCrIp8U2ZHNmPFCNq2AeUeu5ZesEU9+IjJ2Fsp
7iZ3t9PsozYhxvjIjQZMBdGklkByLlYEk+7jBmIjy5Fb6J4J3aYSvWrQxJFKizbEugjwJZPdRkTz
teq8VktebM+THmPaVN1XVaUAlcUdHI9XTNWiFQSdCZznaS7b84Mb1pSZFRAtqb5rumVLn74NfGCl
wLRrs1rY3gftAonuHh5ua+VcY9wPqoyZMqSsTLuIyrC10jtj27jSqd7bxdPXwv4Il9yduHPZ+R8E
Ge/qbJzFqtBBEMPton3ZNQ05fjXvMCLcXcbirMGa6CJjQi6XTDDOKqWFTTdvJXFXAUkB3nXkps7m
AOV+sMUYEWGM0Th/BqnCrl26OjEqLQyomkSzEmdxOEeb0aoevsYn75gtv3TaVcMxz5TCH0/hhFnG
vmBrSmiaVH9oiJZb2u9nXnPWXPw7ZfL695MLZwDN4VzWINFY17WiCEQXI0akvzzgAVofPMiUea8C
KRkDQacgigZzJc6Jurh0mK941NZVQbpd/pnszk+/Q29dJ/axuUM4uKG1Po4k5y/FhC5zKXq9icWi
Bt1wuzlVj8jVyGvE+NYR/XWcCziTzdCkCSnmOghBX0WXBUglJH0U96iEHz84V3zWIk9IMLcg8YOq
MAyQKOzdXfuiOxjvOnrpkpdKm4/eJoSYO2CUQqo2yoCgvfKQszuT5AsFE8ya0fY6yakMIh4qp7GT
R8cpMMvsLh46RMDkidfuO3cVZFETdBk6g10rTAIs0kPBV7WR5mmKxJJLYnO9Eyo09rbJkoRARcR/
FBYa/JIkwUWoDXrb3IPfOj76Xaul9fXQoT8DY6ucM+SRY0Qrq3k8DDnIJcR+exvJ3RJouinZP3nc
ZprZ6GzKGmNIFsMCj/iFsobwcHe6e3QB37v0PQVIGcgrc/2v2dP6FiUbl6XIiRpq+n+i1Kz+DGcI
QehjsOyddQSMqZCXZriGPTcOjw3BUtkf4yTQcb8jIr8n43ohOhEWQK+NzdpZYiTtk2x9sl8Tilaj
aesHG1muD+0AeK1fAVAubM7pzhmBicTZME0yqkUpUokLZ6e6bJbLQwg80t+v1oAuwS+rlty/GjzV
pjQZt2YxyLGaXiCDzekUIn9KXvZryfO5C8XnnLQpHcaW6rIWBGgHw118DAhdteSYsbVaLgn6lRdw
6634E1a15CKwzL39soTuCVGkmUuN4a9F4QybCXyEDwtgt5IT4MQwM5f3pC8t1BF4RzjnJU7JUSM8
eRrPLd6LywXk4Na02z62Ys968DEMtbqtK/OX5ZstRpy+nufthaqKfjiimw5zh7d/f/btmzLCPEiS
n0aAUlqAEbuXrPAoLrXTWnnHemsvuOOOCM16vVNyzOMU1JIWG/TyY/dlatuF4g1uYDmD+1qu1vWb
xx1CnsPQg+J/S5Axpee4M9DPDwZRVc1sLBjBlhMKBri8p+jkFi3ldsRwGqI5PNnO34Vv0oxlHaQk
kIw0FB+fhyUeSKyHSzqi8VSfoyJsT3WVGxc5LyDS+tjZgDhANZwTE83GshMZ6pTRibaXl64YRiyS
gEtBQQgBoWzRkbyDsQUEAbZ//TpiI+sH9+zmCtTTs2NbqeU2GnpszIYA7cZZ4OSQYlryHOm5SucP
KozpyEZJrdoMGvJsv6UxwTrW4F4gTwJBoT+w6f4dnsNJf/HPB+kfxWBrWr3RF3JlQp5NRUTir8Yz
bSxAuhsFwi/O4c0mVmQg86MIoKANhAV8icdKK3v1LD42g2ULTyItruzze8twecBsc62R2pQUY0za
upZazUxF+sjYQrCKMHrnNHfrQXS4fVGzFnjCFmNJDCmtgdCfQTdOduJUnmzZQKTiuOuzftiECGM8
tK7vpEsDIrZREuG35h3PLxwDTF+KP3RhQoIxEq1SjGlS4Xg66IIXOI8XUlrGSn8TrXWtcQFErp7q
DXrsXc4ywOHLSOw9bi4OJpWLFteZDrw2AXn2l+iEJ9n74YCSox27KtCBtMfohEmj1dopV1pOmhUc
Xm7nxqyl/BYCe9G1c1Y06hCLj4VBks4bRwtZl4F8aWfOe8pTUZ257GapQkcXUNFMskMTw4de+OCt
n9ZlQbhwZvTobomacRLUtNHP0QBR0xTBbreKgR/VkuV2+7pec4Hv5jq9ppePHZ+IFuMZWU1Q2/UR
wRq72FJO/gsPlWs2SJdVXUaYDmgCTWKvRBPUchPn0Fcr2Mt2ufRX8iHz+oNC92lWiO9QVUGWXf5I
iPZ0+7LMP0QT4sxlieJW85WsFOE+ADF2d6dZd3AzDzXSPJXTW7SG69nK4a/s9TdZFiOhSMWyxqIb
8VEtvMzbW31gKRsU3+negL8qE04EfK1rTR7b3hdr2cfec1QSnnetmxNs1jFbG6nwDRe7alZDNQX5
FkCOobWDkacqAzvAHypqsF3J0SzEfgfs1L6s1scvYE/ePr35l+ibGivGSPKL5jxcRORZaOkmWPfv
dJAxKWxUmzm0Zi33hBbjsphnsxhVGZztdnFga52jSGi1LN2n+u2YYOPDkvdUzHZNYGr6v7JkcWTj
ys/UsQJ3MmndTLK2ayCGOr0jmahj2B/j8TaHnKO7tpNM1CSuCj8f5U58dLtl5inuUeAszuUeF2O+
onMyLtIOFKqFPdzXgOxMsBxjteHNls3b5InkmCAnC2NFbjJIzkbGKnJQSsSwHHqq+XjT1Dj9YZEn
lBgHpb5gwl299CLyKiebhoiPInksn3JrZWyXvywrufOOqXOE28frxpi3mxPSrL/SqF0idTWY3Lzt
3tzHoSRYkkas1AuJcF1X7vHMFu8OMKZ6TM6Fr9TgFnJVRUsoSfSUbeiM+HGoyTFeN+/5+22tnM3B
T28BY1FCUQ/lwgRNYYnQGE1MnRPtzMpaLK1LsU4tfj5p1hH8FiybT2rkLtNDFWr6DOyV0EJX9bgs
V5d3gxfPXa/UDe1h80hx9V95qjmwC5Dsd6l1fm5f0buyy1zzoB4+D49YGNc89d4iRBtJvtI6FHJ4
gSVV01sfQkUyuftSXitVL1Jdwux/dZe6GRDZTtdDpaiRqPhzTpVzb1j4CT2oqjyNcUNr9He7b/XK
JBdksDcdPA13rb2jYMWhOBsiTU6VMT5p1USm3Df0pop32F07XBuVlEesIueFtzJPnIz9kS6hKRgj
aJVO5VKc/VO2HSwDcLc5waiVuAQG12vvOC9LBYgwmMDArktUQUzb3vAEzVNmxkCpkqJpYYDrk22p
jr1fLO2uwoXlhmqUp1sqxJgjEY3SZ98Ez8AGV5ZAvQNoVvxS4I3MHOvf6itjiGpfFLHLG8Ti1Npt
3PdStYpiaext9C7GVvQ3oMXaxAgpjBHKKfSeJkBdN/AOEVBFxLT+H2tftty4kiz5RTDDvrxi4wou
EkVReoFJpRJArMS+fP14cuaegrJwmG195/RLm5WZgpGI9IyMjHDHCbn0UeZ5HKf3dPfBOtLid7dq
kJX8Sk6Us52vw30VYTZotdpnEOHmFLNeWEgSN4kVeiBMTLwvZu/kXbTg0S+gMp0g9SNVbQYc0663
gZCGt6+sz6sZr1eEZ9tJluubKbpvL8/M2SRGCqJQMBSkvZ61AWDIs9G1Wb2yDrA5Mo7pd7z/+wTn
/FaAKqPQ4ju2roeOJsm9uflLZziGg/4a3Nqeu8/MstrFGo2Ci1+tdXg6pIsGfYsvIZhewOOwGBf8
ftc6EDNOrOW57xb94XEEzJY0obCoktsQ2r15asteq1rjioEnSMUtMeaarHq7im3l6nKJ2a2M87qE
kvLmyCrszD7PTg1TW7hvQ6MWgrth/qiY2dXEWMDF4weM6K+bN77wMIDNAsvZrHBqldrLRZAYQgFK
mhNKcpe9lz7FgSWk6LmSGVtrNi2cWqJ2cXqtVfDpEEsGuqFlK6utFmu5lhzB094ef8XZbsGJMbpp
BrTIjZzHMLbBoEpQuPF7uFdPaWg3KyvXcOYUzhJyR6m9c3aStc6cJTa2qpmsc4+8VdK7efo7qN3M
h7h45yVxugxt7ikZTOu2Jlw3j/2dvUlP7VB7Vwiyok+NEf5i2Gi/L6wnCAktNMsx1zjbyBRvZLFe
UefwYmqTqr00dd6GxQjf+sb6dCNU4dHWu05r67FvrBC996RMYKOQ4/8Xopv6WVq8gTHuqFusk5ok
II8+FJU0pNEYqPhYWEBj73kxJnbR1xkapPnxi/18Rz7HI2sUyERtXqihD2s+1Ocja71uFx+39ZER
fXNp3vQDUYhiXNs6qwNBOInxinvC0+wYWj7HmgueGyNRp2YoCFEaQ2wzncTeGV06e3TprJ7Mwysk
xDFM+7xh8wmzvhWFJGMvRFWUkG+1qW1bAT3AC7pw94UbKujSZFZV5nLXiX90P0LfJQnmhGEOXDuG
m23QSA8JD/QJMOJ8LodTVczGqIosCgqdewijEgoSCOhO+bjUSBk3ssbPLrRf1njNjpB7MCs4c5ny
1CKFTrWQc2EuSMgaN6VvBhze7nGZRCXseOS2j72bjcWJczRA3cKxaToSJFhFObMULOL5sYlZPJqY
oPCoVFsOZPGicOIas/CUV/CyNNbVRePyYzvzJ9nEEInPCSBlI59E1xa+dJadHHKrLE0ybblhcnex
IoICpToItda/4vtsWt9Elr3eQbg13h+fCccM8wlmNs4nblGgxElcHfWcjLNK+3V7E8Dnnwp2zNso
njDZ9ViRR0FTGLa1rN3DYeO+70ezQDjg6RZD8MzbA8stCp4KPjcwBo9FvNngshntfKG9cGvABOtl
juyWv0B9sn4ULPHg9831WiEVQ689CU9r0X4hJ+/j6JutPE02rUq1R+W3a6lfM5hBQVleXLz39/0K
zfqQcdw6eAp8sTbh4rHJ2a6CqUkKJ9qYy1o+RmSAJ9ArcZUVnbB0o93mFpm4DP0vF1KlsKLTy0Yy
eJg7XzhTXuFZH60Sj11iwBHdXxJqRV8LEUyEkdn95tGuYLUiKyLmT0Y81Wpk8lZTDAqRgiHtxBiE
rbhR+QucjSt39ftwtRY4GEHRY0HjkV0/m804JzYpcIIonlyHgYpdjCGh93Y77DgwtLNyv3vS9Xew
/3GNgqa+7sWwqIgZoqjeOaN5cxsJHXRom2F1tRAweGSLAqa07Fo9xe3hBC514ck318xL33w4/PGG
gqOrWCpCWGgE+nA3uXiF4/UhOFklT76k+9vie8nOYubB/Y9NCpcgG1OCfhxeodx4KUWzDk3NST6C
m/mMejXjbJzH2z/GKGwaxVoN6wQOEmPedfV4N82WidV/gk6lBbn7pouiWIIvmvuJruKnp1W2JNVw
tMDlkMyyGOZm0+eJOQqPbrrc+aMCcxyyiUvn3J6TTXkG44fNMDQH6RoeRwmFrow+Riou+C7MkgFt
EBj2tP23Q2qDqgXTbQwrcyfU1AoVCT0a6uO0gRU8JRgo6sumIzmQGGN4M9saOrVDBUGUFJ00FLBz
lwEBJcVphdZQTIV+fEAkmtUXOdunOTFHH1SxOIJFPYU5MLTYboB84uTuNbNB84g3HNGsoJl70tVv
PlVvw+GmmAdn2JbQocTg6DLzjsUrWHEeL/VskWX6m6jISaGyW4QV+aC97Z0wh21CYRPdOkBkUFZ+
GVvGvpPnsGtqkDrLlF6LJbyxi8g+xEU8mPI7soP0Gy8MnePtzav3lFuJe1o9PYENvbeiM2p8igWC
7dRAT6cjOE5m7iy8nbG43OYQYfrDqLPppvScWOb4YecSbSAGm5VuDt+mBqiDaMiavOlvZKldr7IS
3pQW/5f/TnhjnUaz5Y+pLeo0ao0+q3iyT9EtiuE2VEAye3UCLSr/9it6VSGHfsNQ9rnwWb1frFUk
/z65Csh11ystiXEJetrGLnEex+tsNXLqGAVAYpqE1XD/SpvLewg93SfN2SJaI6hos8sS85/MMEQD
amIYMqe8afmmHjLMbJw24Id7f89sMJI4xiK1MXXKAL25E1fT/piiHANtbNgrGUzxi7P3KZ9il4F2
sw00UwsUqo5KjZHhBBZuz62D1ndCBsD4OvPA/ccJClANQq6uBTBhk90MZcoV2mbYLaGzKf/EFbon
tB9vshQZLYky1x28U7j/bf4ifUcYqvwelstowfo8/wKU/7hG95WN4G/p+bHBWXHxXPDlAaEWBySu
ZLKMVYeYfXWZ+keBpC/qrdoL8A+kBqf8GJjBOgnRa27ihW4BDTvr+VaY3yCt5g6kufeLEYuzFcap
fQoLyRhKNIqwPyzQRwCoQu8mcnPWiUjCgc5jp2YoRNSUWvPHGuGCwYzKDLyavGIwYvJfoPDPh6Og
MNHBFBAV8AXFCcgDm3EDQsDITF37tqit9TfmvI7fVzC7M/bCXE42dY7Cjhsy6LLJYRfhAuTV39ol
/1l9ssyw1pDCjaH/H0Dc2PrxYphe81Ev5Rq9YhG+GlhjF6SnheHb3J1q6hsFJanQh4l4hW8grPeg
oJab4QfLMdb6UViiqn58u5EjLDeTg4x3iftkFSs65tORf6KDptpVyjJudAkhiDhX3NVnvEYT/bhF
EmZY2N7h025tNRt5I24wMsBYRYaHNPWumikcEB+QsnGFTbA2rMK9uhvQ5DHszJ/Jf3yk0AQPuGIj
jFjJDd4X+9rsONLaYKPCBPrDz7TGGzVb5G52MGESIzQJ72j0PG808I4wXqEj6E4yB0EpTCf8Oiy2
b07o3GcTKub1gbEl6DlL/qYMeDAm69qPtrtCwx8YE565A2l3B9sw842c9R0phIm7cdByCeuLhgmI
ckpLCE5XFpre3wjPfuCi3wpiu48/Kus8oml6E1G7oeYAJzG8Cgo/nLWn3wvQnWwdzIyzlnTWmi7w
uiLJAu6ZqkyldUaUcn5MXPRGF4Ub9ACYhf2qLNbwEM2wJsO7uSWd2vtrSWtdTsi1BCxma5T0KvOE
hm17kEzF2vHu2sIknYH2FFZlZS4Lw3iuJioSyfgU6jokJrewHSBei6B1m3cNbeM31rafi86pCWo3
KlFxFaRKQHTa9v6zc58Z4DybHE0N0If3aASiksAAKlEk9UezBG61GAdyMIIBLRqGvTkEnZqjQoPL
26LmrlgyvTTbAB3gvxkGZjtPpxaoYGiUsMc0BCzgLRfvaZ9mSjIgEMA9DjqmHerEBpVU6zct7OC+
fQHrYWidFtoRqQ8G7BmmyE+mM5+pS9SpHV6HBMWnu0s2gDFxhQUYz7CVWHWu2QvT1BJ1VDdlEUKs
cyTghB4+oQK9tlwT5A/NNVhZbTZT+VxyMLVIHdy61uYlSh34XIUpn5DQsU80xjalKyl5fQtjpYOJ
hrTNIXdENo468is6F47f58ffihHftCZQdiukSLv2WMDBCa+uLjBVdhmIQNfe83Iwso54A16HCNw+
66XFosSfLXVNPgoN4EmWlgUCnBQELhfVkq2TCUzYOtfTDpqzzLCbrfRP7VF7Vm7iWG8JKtgX4cJ/
52a52qORM13InTVi+ma5zgXzpQjN4/MXM+bnT49/UJy+tivVKI/dQIzbHQRwCO0dawPP5VRT/+gN
3BdDIvLYVpgsqJ4qSLVnZnrYLSGUiSZgRgiykEmlNnE7+IOYhCRCLl4Pfjv3pNtPC7NfvHwx8orZ
KsHUMWr3VrcMmpwSwh0U2dKy+qW8fT3eT7OJ4cQCfXkfW/DOQzkXzng4AKXl1cTQ6vMTGczAqz4a
2xbPHaQkN6yHTwbm0jf4TOnHUYiwiNfFkdkryMJZesRLkNq44Bv89bOt/NqEK5Rz8VjXnmTFShJw
hqHewnx0+pe07J9Ap6e9wsTXFS64gzsKVNCFAJvmZ+C8gd3jw7GqFeuIZGAhPdgpgb+51yKSWpSH
6+GZRcrLQil6xisWtDJBHwuJ8xwHfeyky8r0zGtgSoEptyDdbmKcxqzdzFxH6uS/xXEvgTyAhCQ0
fMdlaBNZ4g9IqS6PaGz5X25nWjWHb/tUHW/YAUg0PFewTwXUVBXoIK8AVV8sqGIclrRQjq90ShGJ
9/2muN57+BUc40N8ylfAqv8PG4ECkJsqBmnRE3M2srWLd+YXF8ONBCvITf8J70VXSPc9hhTW5qNv
8Vrpj+DZvKMxSiDu/mkhnxbOen2fX2NygjGOF/reXuhXacg0eNih5+TieT5eYXNnaUTOkSUiwEgN
dOqyUKR1PcrS/dv5h3yLezrr2WP24XoCx/Q9vdVzvMiT+wgot3FrBS31G55+nlFNZ50ts2XNqSnq
qhCnxW2QM2wztDyBwgqXZNRRAyhJHvStaW7fIDYByRMInhB1FRbpDAtcdColQbNtGIgCHAVRgZvY
5XKxsBw0EOEqQRoPGLeJO/3sgxSfvqC3StQq8QBzjYWKMWrU0L/tTUwgHhbm6zb7QN71PLw+J8cb
oTdnDmTNkgtMF5vKUJJUU3tNg/3YzNCgItv+1fxGNs7wk5Uw0Co6YEO5cpxEsBNPz6kTohWdVSdm
xiiFKYPKaZCqITGKXH9cSosXNFbYzEOclZrQojgCao5XoYCd0r2gtwIXwFOCh1rfflrVpmybeHu0
HGsZcxarKsAKF4OqPLRgjRxjCaYvpE3F/VxBSQqnQr8k8pyL/ui7C9XsITyxtXaYCzCrDbf9SjqT
WXqZe8OZxI1BQQ7Yy+Iyae9xg8JSu8KUzupEqj3gVXjbKRjVIeHKAHDGnZFuDOIk4WaIOYyGq9q2
r+vyew3m78dGGCm7QaFPr6tyJJENYb+/Lh//6dkHk+miUdgi1No19knNxfX61T5Aixa6mXyHYYYF
YQaVp7Sc6FeGAjNnT0FtZ9/jEvfrsAX5EBpwbcZ6sQpJBoUgtT+WpUY+ygaXOPfd6572qycMdXKL
XW31CzACMcKAuf+oe86gx2pc3EtXGF4tV6ONJ160ZJi3pYNW3NaRrBfM3xP2Ksb3I7vrAVgbFMCM
Mj/EfElio7Xb1xFBDg1xlnePjWh0U5Cv/o93m2SLE9A9YXeDNOHp8Ot1cC2Le2MeuLOZCka2gfM6
6rZ046Be9Q3oUTiASo2XxMrcP4EdaIGL1s0kGr9gAjuzusPnY3Rikyo/NkOX+X7ki6dsxY+L3bB9
A22Bk9vVnqRjz8/gnWE1Os/fjyc25Z/l6WvS9ZLRwKYdrrxba42m/CWsc/DCEsU2wqnIiJdZvJoY
pPa73zVY9NEgKWAgmyJegH1omVmPrcxeWCdGqN0eBRK4nUQYkS3+4D/9V7eQyZ+ntreWq1mkq/jz
hPXIjkenPfWfQ7QlXIovVvlChAkeOzRLRaRPTFL7W+pS7lpLMInR08Rsxssvy8o8bQWKEqu8uUdm
NBIf/trXE4PUvo6NpgzFayBB7vpr+X3+rxrSJw7RtQxtHEqZvyLwNkgXKsgy5tbiTbRRy13arHCY
T5//OEMXMMo44KGih90cm50FtRB09exR+FTRQ3tAXvLxAbNrIhbF6oRn7Wm6uBFyYSVxAixvLmgT
I203q4O51c23ADOILMKq+dv4xE8KQTCqVvUKj48GvlLQQ0JQFkpmB/W0qDEtBjXI4JO5tLPQPDFJ
AUhZSiCi41U4uMHM+759TuxqEdpiZAq4sYK+IyYveTb6SliHAmOT0yWPUs+lBA9uIkh0zp4XHrx4
6SLlROOMvdhqi60F/XkIQS5ZZQHGztAocAniWM3jFFvx80QKcLX3eKszPyKFLvK1LpOMHD0eOgtd
F6wBi4NJ3qCgBcfKVObTr8nno3BF09NrkHWImM17dTSs/AC5R9bI/r9sAmSJYBkzZP4+FDBpbRuv
kRBJQizBo3fcH0cE5eqAs3QdQTjmCIE7Vio+f+2R/1ikvpFQgdxiIBY3yeq9XWFKCIlX65FnIlYZ
YD7Zm9iivld5bTCWX8MWpijsd9Sk3Ccgyy8QWyYOZquPX1+PA2SWqAtjAP8sJ/XNfFnIgkKNAM32
Z/OEkZe0sQNwgxU9dCxWprgyt2bvfEDHfPmM9/Pv0EyO5OqxHA+xiTOKcY8l5v4+Kf78HOqkMLqb
LMQV/Lfj5dCZ6Sp9tlnVnH+J03+M3DfNJITqIvPRcQuf83h5e1VK11xievOMpoTHi8tw5h7KEzvQ
JNbqMYczyifU04jIgMLArdmZr8nnu8fTxMRNLoM0SEMJ9e69GpFB17XdmcsWZaPHvswXMv4Eyv2p
aWIpTbJwvGVYNDz+439ob8cdS+hsm5WdzGfLf76O/DOLbCG7HYU3GNpwz+Gz34AFeRk8H6+8yeL6
/5ej/I8pKn+89YkYXyMS/N6973uw4BZKYrzznr4km+CEqlCHcYFkhx6SiIXNxJEHsS5SuNI1eurz
1ZVsvYv77q7A6UJukiY639eEmY5QhrLiZf6c++MxhS+tFlSjRmw21lldV2joWiNd4Q6bL+Ykyb+c
PX9sUdCSD00RxTfE5ob07bocmkRXCzDTObhAgi2f4Rprs1HI0RVdMUQGrNmhbwrH+rz8ZiVgLOCg
qcUUQW/EAMPzpw1piEFzLcTabpsEbCYyCzuYtqhKlJLzY98LZGd7rmqVETRVA5c7se5QrPOUJhQb
al+9qfevBPVtdeG9f5onjEm/vXU2qKpYX4npFpVVGkOWhmpMgl5AiqfjbogmItKd8BiuZvlKJsB4
L/RN4KoxwiTj7wfJxbut3j85E3d8JHQYZlpgsAJPcyDvuFkD2mlZNefZnE7RISPIKzzoCykXFQl4
LMm5hAtC5Yzo7WAcKySS/8KNyd+nAFKVeimthgSJuYEbCCg5apP/GlhjOfMV5YkZChxlYLCvEDfO
SIY1D4VyXK4ff6XZCU59YoOCwFa/+lVswBWIW7jk7RQddO1Gv4LNP/LCxc1mjtTNAuDEIgWAfRz4
EAvPyMcRF7WNdyojRkH3PsvJOsnIh3j0oSgAvDa1FsVGKqGOXdrkS/XbMoGc5BIsLayVJCv1yBYF
f/oYpJ0sYyUb2LHd0FbxdIprGuvMZATfPWom+4qoTowyJGJP0c2uTs/oHWXpf7IC756JTEwot0zr
bilMnPGUXry0ZjJYhe4y0Zzxee5QNbEjxkWnRwHsDIvNRV28p2uuNzM0jxSsRZtPnv5E3T2Nm5gy
9DLNfQVfBzyRELh0kFV0Jun2Zdb9ZktiE0vE6YmlxOeKtNFhqXAu9v7On30fwnaQ4VqbM+sVdv74
mNijUGKs/FFob1hE6a6o62HW5EmzDjWUJN4wRgAVNFbRbzY/nFikMCMuxr6GZIx0up5VDrNpaJw6
Gqf0NTb/u7NxYooCizyBykAlYTFjkvFq0PFCCydmafAKg8k8ovnMwMPZJGZikEKMIvevA6fCIL9Q
3zfe3sWD17irfkER9T/oEfh7JXXweYiyAUkTUZTpe1DrG76CsWykM2m8HF3NlI9hYbfiuk5t/ZXh
2t/A8dMYlc90ZSu3QlxgV4O2u7dR2IFeg3HEmwn+Y5yQM5Xon8aI55NdYHBtkUL5CsYIu964LUMz
tFfobKoa8iTEMvc3+P40R534RSWX7djBXFVua3uwxHVBFIRtzdteLXRP90TJxWYs6N9pxk+j1M4L
s2ua9CDJQm8friydAVm0anDBGQXtvJFj5qN/A8tPc9S2EyLOELqmRLCA/Es1sw8eHX3Lxz6xYoTa
b1nZXoMuawBene2CZVM+8NC1s6zHVmYKOj9doXbZUILuX9bgCiaAeSvOnDzARMSwlxurEZAJsMKD
fP6fZ/NPe9TZrOlRrXIV7NnS3itPMWeOHgpVTPhghCF9PRlGkPeU4v0Tpb/LF1bA/Q1OP9ygKaNv
OPtHtcDXwbwwxu947CykNL9AByc7afikMewx4pu+mHCYpBlvZNW88/UjdLtDxkJbxne5M7FOUKIN
4kq4NXAIY9+b6CR3tsq5yfmGGz+LCW0m0/25eNS5zClXLR112Dp7NodmOn/VYvztLv7FWLeZ/Omn
KQoYtBCsCrqPheMMEypjzSGEHVaZZqZw+NMKhQdhmst1rsPK2bs05/fBMczxtm7sUiU3umfHUs03
yHbsuLeNt+H23sa2ij3hFlna/0VK8PO3ULihXvMOveEk8K+q2Sx+xyspMcGkx3ommCm3/TREIUfM
J3ozDjgxiaK13UUrzTI0K1NNm9mKwsDCu/zyJDgbIQqqOmhRPDQ39q019e3wK2ZNqbAOSpmg/sTK
WAmy1HUkLDH8aesLA5KG+5O5WEQqeoDPDOD9+/L1Y/loauOs9KFQzuM7XfrAUcxyC87FAI1XjnJs
Q4/9IEE21QPgpSWwKhEjEGGONUSLc1ist3jm1CxbOBgYQGPsupnK/U/fqByAL8SKT8hK4lDx39GE
BQpjMCA9LSBQstqiaYd5WrLOMZnCFK3x66Do4J4NON57Zup1K4uZkzJwWKbgJKgK3a9HWIGO+zod
TFSj6tQ0uRdlAaTECwALlhmZhkwhSzUMRtJKiJJxf9aPBd6QGmaNZuZG9vNzUZBRhnntd11FMu2L
PaIU1YMLyYtD53HIsxaPAowxE4O6MwhKguZwkzH+OgvqaQri9BaWfNvCi/Scq6a+vt6sSl9Bqjl3
jTdj+dgXljWaCTCDLrahlPc1a23+bLjiVyOa4rJiK3gxdi49AQj1Ls2QJJgiotB4B3N5r3KLN5xk
rGrdzGT6j0ig+YWbobwqoOuXTioe8y9qCaYlw9zj+akyV8Gafy4zp18U2L5gW2JkhizQoKmHi0yt
pOGG80TC+4MHcQw0Wl1xVUk9DQQXDVrtRfPFakBdlXkMMGacLwoFHmIWN3FKjrKkduTROnFWotvK
yLymsL4kBR+Cj5S0KWGHkBiMoY17UeKimIgUi+GRQIDhAdwrFHAI1TikEkSv0Epz9gxMjT4pu/Ed
VbAAb2LMShgrGaBZmMS2xzWTXMDQreDdPnXzmVhhPj+zvKIgRNfkNOUVmOms80Xbu7bodI2DV6LR
cZa1wrockT/3aBGpy0op5kOskrvsWRGQ32/Gm8kvQNrQQ12rXFrgM1guNaY+KAuP6VnCIJHTdhDJ
YoatefMtUIjE9jdGI+zHIDYPyOC8k0TwZvF091+c91HZxQOS44aQ/3BHubIYu/pffPljgyp1tIbQ
DGHdEfDa9K8Oag8me/Rtfv/+MUKVOAo9LfvRh5ELac+srFVqoRtoh1agdQYVXhb2k236d1j8MUel
N1rcSXw1IAvYeJAY9KzKJnK/rKVjWaFASVUzSR1BB3Y633jTh1bY448/8/pEsP6PFxQYtbWox0KJ
vx9D9UiyhR1G3dDUwzBzf7l9tFgUEBV52/t9fw+A6sNwR4wX4T90f9ZfhpXtiqvZba0BkixEHu87
emF4OZ9A/fGSym0GLfXlsoF5dw+V3QXEkZllX9aHokDpmoEoWlaIhxcc0OgQ3p/A2nYIwK73hjV9
XkO34pu1r2bv69AC4xUR21elMYKL5a6utRFXotCMtvEueeN/y/tmlTkxhpqeoyWrsVCacRMtD7oo
gHBfFtHmiV0xuR7pCtrVxaIUkYpixihZoQT8HpTWPsGDVbDbr4TNE2dBGGn7qkKX7GYmAUQQmm21
3Tkv7eKZtQAzR4HCyzwv8JoCnUWFWvUkVXgtqAOkC7V1Ge0oNA2QXN4gZgfda6i9dcs+stWdzzoT
ZhZeEbDqhiwqECmhez/qvk2CIjfwtffFe/vqb7n1+luKTOXAQOe5M/WHJQoAME4ejLcQlkoXEt/R
yXBikP2C27Axdat0H2+UudQPbfqKIWBFMXOkUWddnhQyDgNEcYxJJ6/InFY0xwCXYAmtCk+tJaPd
vRp3nNerZrt4wTsDc25n5jxC2wAPEkfIOsiSQv2EIej7UvY5pEdrcffZL+ureV0iGdP4RboCTTTU
Jsd9x0JzcgJRAAWndZGXwA3DC/dJvklc812ccpovGCdUI512I66KVWiKr0fWBppRb9cNAaJvWFye
B/BSUJRykZr1hQRD9gBh0OKDJ6+t5Tkx9ypma0aTM9OPFv9P8oTQeo2uqJpLa55wMOiaKRxYwDXT
+/zzB1FbKBKMrE440ThVTrDzEve6rqz3YMmZ2i5JzHYXOTmm4Vl9WuSv/rXek2WgvrLfhb4S8FiG
5GoaT/EWEf3M+qYz4DBZapWnsg69MapKCBTjtIlWjTMYVtu5xk42qxN4GzObKNavo5wFDY89U+lm
hyyIFbm4qeQDi+vuQ7K7yozc1FJUSJ1LlqNecptZSGIZpVAi7BIuGlO4apcrDoqMO8Ip9Bgb/k6v
DB5dGrqsyjJ2Ck1e0GM+ss6L2D9deOd0Ci0UFC+sfuc73cPPsPhphNodKlqkjFsJI+fL/rfrbnSL
TO9hFFlozXSZLzwXk8lo292vMAMWLMP9AZqemO372O120jo9IEk+QkrYXK+vLtQaICTPulPdq+yP
fiL5FBOkCK4QoPAV/EQbHamfn2Sst8XU6KXDVPFpsVujyWBcrwVrdDChvQ5A8fT4O8ykbFgjRdcN
HUCtgK365w8Yr4EilqXvo0g/um1rKstx2b3dBjNZ5nvujfXmO3OJ/GGPJhoJCqnOu9bwcQJlq2tl
gmaJd4p1YRlWuAvebmZ/Li2RsXlnMkaDN8CoqUkKZOvh608vr8VN77M8k8mQF5Hkki3w0YAGFuQg
b1t87Rc8ALO+7UyDHg4BnOpo/kWrEjLjn0aDKvGj6trJJ6Q1go3+KLw2F7a/3310Zu40joZT8fnj
8fecmbD8aZTKjdUs9AXwk8oADAQ19MCgw/jbt1eud9mATOrrK1/aXbssoLy0XkN26aimpnEzj+fH
v2PuO/9wntp7Oie0XF3gd8iEwDRfJ/b1GBz9w8ocLpmjvsqf3Omxyb9R66fn1FYSwes1REUjn6Ch
9H6DNP2qDFxWikgChdqvP9yitksQiVWSKzBiG/t39ffTmICfBKXn42Nf/k5bfvhCtw6EVab1pdjK
J30R7p8O0pr7emyAFZx08/RwvWk+b8DCuOffa1yfJBsNsmiPle1tv+4uCWgoOgbYzDQEwy3ItGui
boi8RjNrxEOac2MyYPUw+YiWXCKU7Z1Mjsy+bJ4gXLSwFOuZ34A+IYMAorRiOD27rBP71I7kZNDX
p0pPNkdK+PrIeH5hgRA69VaxdXglI4O7l+dwHTqoNTG+6Qx/w0/vqa2ZBk12jWJ4316uH+oaO7Nf
9uYTMNc5vG7z1Q5zxyHr8W4O+n6sObURcaHBP5M1J/NUtrtXlqeVyqEVGpzChKt9/T18khUH8yOz
9ju7WybrTW1JaajUrAEbAnnEDFBAPyfPK3M8Ok56+JC3hAbHMv6bV8Sf60ztUVnSWm3U8JUrx83s
E8APhLKm86ax4nnmeQ+WNF6Qkcig1kVPjKnGNcoCXcAXxfb5FDarBeQ4MFcLFs/l1R5M1pv9DOHU
T4PkJjlJF/JroNXCCIOgHQFd4Aox9ASSJNUGnztq2dkis3CVY9ZIZ6F14ieVEOZ45EOvKsziVda7
uYK8Snbi9ks7bY7JO+nhZ5UR5/KiHytL7VRtTHMNArQyXsXAIh8vi0W77F9zy3j6jTd3UECazsfL
S+nFWGVjdVT22kp3EkfeMQB/fvtMXKc2rViH0IhI8UNivBN7brvqIZkEnLxut1sJoozr3MZ7PP8f
vF7MH6ET09TOLSI1FZQYpgvnjC4QtAnni3JAPsqDr4eFEzOlgZ+hRe0aEUJA+e3Gw9HRajNAE//8
tq7Qr3Mk5X1G+s/yjeayUUIwOvn+iED2kJDrZotSMXrGScc4ZtIZyDvTRfnDN5rLRi8huiGVwCHd
K9bgETDNBfrVMS5BWFMz52prjJNm5i3vp0Uq4czDOL7GNSwqqIS+u4t4tXx8lrGwh2a0qcY61ZMO
Fm62qywDU9gRQVtcEJCMsCo580fXn1DUKQC4SkopKRk+V2vr68oULft0P7IPkBvkFskydTmbs1k8
pfP5wsQshQKhkUaiEMMsYWAmzF9IUdyVbpvmL3Pb2bgcQeXQ/Vqy2r1Zu56mtUkkTU+GHIbPF6Is
4LoCNn3+woGb/NfWwT1s/czZmZVYkcWK1b+LgT8jh9r1UZ1UndzBNOimD6olEFpT4PsW/T4O6M6e
UT456iyVeIJif6W1k4WmDup00CMU6mCUJ037+LYnUBivFqBj2YloD2CELstFCmqiME4MuQHUbDZq
Z4EMaUmeVJhEN3N32+khQhPd1Eqpx6EuyqfwLXwWv1Q8BnBv0E9gEure+3gerB/Na9Mb0LjlYwnx
Em6VfbzD9J7XnMutYH+uQHtWm09POLK2OxHDnjvVRIa9dbTFm2+WVzJbHn/+71aYpreJgk4YG7Jf
RUcA+ZQJlh1wJktW6MhPj03NvLH/iFea1KaGJpkKhmaC5GAH4D/cVW+a5tVCuL6AuhHh+s3aIn8/
wPw0SaFRi8aFhM8UXCNubrJX6h2/wsPcEgxTht1tQAaPF2njjdtWqfnY2XvLz6PvTAFSFAVKmdRw
NoaCuWbyVs3ZT+5JsptF4ZtoVEMDHil2o90L+2hjb56Xz9bb2yuyhdF6g6ILaysRg49+EJWehHJR
hjcep4AK9apPDpeJlbBoIdiw/G7Mr8fes5Iyutqs87cqHCqsewyq08ZBicoF28rquhBSU/z1RgZi
tC3qC5DY/UDZEED5+AewnKVQSg3jJhsiGYfq56+Yqe8oMJaSQqVKyqUOqh7yKcK2NcEABNo057ED
jPwd+uw/8/d+rK/Q1wDyKcHGhUrDCNb/0EJ/NIc3Ec7smgXuRfUTtK8LY8mb2Qtj65AV+itcDF5T
eby6gXqcrMHk/sD7TXCNDAObNdsqn/Iv8JIwLMxndhMT1BWFa30tlEYECW+pFu8sDq+vAsj2iM6j
zUxaZy/0E2NU+JdhVPlCqssYj7kQqhAy4/v0AsVsJt0ua+WoY5nv60CtBri1uWb2uJHtUbdtZp7F
8oeK8Ay6gUkoaCThuaDtu4eK2mfvYIT4an93SwOED2fdehyT84mkoeGarkqQO7u/MU1jIjIApnKo
oH3eTvbYyoDS726DNHz5xXyPI3nv3wH4jzG6h75UWi7v4khBXmx7dqKj3KSbFuZ7mZZmD4k/btHt
9IUOVsIguCr3biU0wuYXJtfV/J1pYoN4O1m6oTRkEOz793vxewvtmoWxIOzznJ0szozPxFo5al/l
Yy3ogw9bxtKzJbzQu+Kqd9K3XcMap5Nms8GJW9T5ihfbrOBFjtx5bY88R7zvvca5rezKck9P0Cwz
IPq9hbpFs91h0nf9/Q0WJWbL7/wdavIzqMO2N/ww8EsEJuSXyaSdv3Kblbhh9XPM8LEhnZjYoUAk
vspNE/kBNsCmtQtAMQqTmGTONigy4EEC1JmZdTzaLDKSmZmFn3YpSBG6NvGlAf6dL95FcxtvPO5e
SPhYzPx+Dr3IK7yqq7wsivS4dtu0heR3iXKq1ngCy011wAWfO19X8gWpAtKlL5aIIjkt6Y0uQVBM
FfHkIvEG9fGULPBzjScWzZtgQt/vQ/jNM9Kx2eN0aoT6cm0TJpze5spdXvq9+oh34KPepN/e5Yom
A5QS7GH7HxD4zW3FqVnqw8lyrvq3kZj1aju8ktFFkLw6/qk2K3sBOgsHkksIGUb+NXsLn9qlTgc5
b0auG1ICaZoJeh5C9wBWrK3zAmYe5tn6f0j7riXXlVzLL2IEvXmlp2yVRJV7YVTt2kXvPb9+FuvO
9JFSbPF2TxwfJ0JgZiIBJLCwsBRt/SPtLlZpaqHzWHZe5RuwXNxrvNt0F9AarQlazM5cCyKCki6N
haCdBc0zdEBNaCKzCdpADPNQAfcR1kkS5h/897oJbMqt2Y54ueHbeR8x/ySZUWraz/d6e+vi/b5e
F2GxK6XokhrvFIip9DfZklB4lICIKLbByY9UXV/byd+mlUcLIwz3FPmtwLGQiKzp215A0vCNsulS
nRRd/KPp9stMgjdu8Jf1jE6hy2VjTNprlgBUpqFvfu17Fv3j9Q4QRoDjyqEbOXwP8v9mauTWcMJQ
Pq5X15zj0onyaJAT5lw8Sr3EiVYgmmmHtIcgKlP3yhsLnjrTR6b2vHYHlyK0a0nEofIdJStRC0nT
GTEnlWgYHWx2MACANsHKzflLFcq04vyX7Pe1VOJgFXZMpaEcBDdS1DHWU4tukDGZMBfveabZYJH0
+17LfM+/SSoTL85T8IDkZViym6hr0f9SjYIArl4GPA45sEMqowamoOiFXVa6p2JkKUaRaK2deiAi
G63Hi1607tcfQGx1VA0UNST4gKzWyxdUrOh3RdvtWuT94CVVyXrVaAB9gucpWtvvpVOWZrgYVs5I
DDlygFYyyJ0CCUk4UGYc9y/5yX8OEvVy6V8DlFlWtGqBTkVBVP+PPOJ80xSgzFaCvG1UILILGE3U
OzAy51rxCpwacn+judv0qrITwAuWG4E1Ar9tc/8FPB1jQDmW5zEWSmEl8onv93Q8U+NIbgLwMc2r
gfTcm8KmmfPKo91/PT/zkzoPpVo56wUFv5FLuLa0kgIPEHUJDzmwPqLz9Q2Dihn3a4LCnXiHd/9k
4NXbTB+bZm9Tzg+Gmz/+ggXk2u3Kiec/BiSDPIfFF/i28Ipeoi80pjy/vPGbt229+fbN0V459KWX
8gz5lASAQ/Ak/81+X78eCjTHpkCtuH38FLqsjmT2uE3N+aX8XG8DS3h/vMTfhlviRt8IJJY4Jlno
Jx0FLQNWkEkx+uk46KFNdwZ1SZ3Pzdk7nDeGGrz85tZRw0QFswEdZAxw6ONPWfL5PAuVV0Q0WLCo
Hd664HESmV5OS8qlaL2CIzSjb4oxhO0E32RqqnzUmD3tXmiUiJ9XMUgLkc2NcOK2TQml4DUM4Ryr
Raz293Sc8+yFMVAGwP2g77VXVju7n5uNxzJFjpMZYHsZIJ2JtI/cyjRFV4Pn+rJm7vNDceaNyJQk
NUHy+2BonYGKsZYeV3b5Pi1NyCV2uSrkSAhYyK0Zp3mtthixCs7NWuNsvKl0d08jO5yYqlWblpvp
puVbEYKCKHDOiaGIAAdlVqJxT4934/5d9/tVmD6HjUDLPJlwkLvGywKeA+ZN+sNtlWdB21zWWr/u
c5W3Qu4SDTloj2QaQvB2TW1YFEl92xZ6FxjiU2wBGSs/SZ4hjCqNxmkT5g3Z4x802rHTmi+507b5
S4ByZEVG4Bj8x62qK+XYJWwmYrmch0rS8es4z0CPaj3zAIfdBMPKqd8ndAiBxDWnS6EK0k7w3KGy
mwbAuu673Uv7yagOh9SdDAzgxKOdtVfk3juxW7kkTXDWFZmHHffcbfyzfYsPuYpBCZkaf3jmaxzO
wAiUr+b4SHl6xkSI85oFX7xl/2y0RGi7nOQJZg7KnpsLKl2rDa02BvWcPsFlwIo8VuJ75PW8WJGX
eAa8tYxEVghbv1Uamg8od8tb3nP0lO08Y1QjA8Vyjd+A4RCYIvD5+tYEjPB72s2FHwCvzz+Pv+Pe
iRDfQbxFGaDf85yhPDRcWXGp5pLB7rRYD/XQ/ImMBgOUt2szRu7bNgiZhEbLAYUBI7JPuXqSgwxr
2JnJH9cMYwyo26v9B8+pn6Jps9vN+Pps24khfX6O+ucFIcRa2DCrMmlYJYEHlIxj5mCNsOSKX/q1
N9YUOtDNFx+v/8ntjsFbeuC1eCNb/b5n1E1i1AhWeVvZNB8RZq9sSkbV1yDozCyK+BQFLD8I1OZv
Acj09poXct+AyRy3bh6qeYBdMwZw5iJ1GyCPuhY6LKxbQWKFYTDAk8PqCWFNGLVVKUXUnEZNT+1H
FyP/IB6Fn09WT4zuYiNjJa22Jd2/5xQwpf8jlkRtdLGUN1UaU0hA6DHWyEfqrjRFE5HDGov60gVT
WAHM7xz+xsJp3u5nPPRKHuWQ1c3FtefONjm7v8Qf7nyvVFRTwe5vnPnX/Ih0K+qaX1Cvfttqa5ir
+0f1vOirDyF0LC5GephifMjLFmPpim/T/PjYb7dbuwBJRX3MoHqidhz/unWpthcjdZn5nVC+w6dk
67mL+W7dqRksD97xKOKgx+R2WzBBhA/atsfdk1RvnwHGHGp+pPcmCxar73xmwV0j9VvcAYVTeBk1
I0VQyEdBULeeQHticKEiLTiWavTGavIm0BLdBKmblsCHGij4ZurTkdcTO9aN4rSJzU/p05YcQW9M
xe791RjyvryvoLmGm5u1aDxTGVJDvKyK6I6Ls0trYfaP/OS9o3jB6z0mb7VOcqH9FU9+v/WzPB63
Doh5USARN0OaMZKvZNkFHew+pnX89F//C6zdXd0Cq+IUWQJhGHKngMreHnAezjMeyiC/FM5bw6p0
tBVdyqK31Yj334rz4O6USUauhAdEXcQr/67jL4rSPmXCobz48wwe9Lv5CEtR3OrVbu/VmvLU2gWv
PxZ63xWm3Aol3LQ09DQKDBC6H1z28mV+Redk0pMtY03apkH13DQ0yULvxVlwtKizV8TPOeHbCwQk
PrrsJAH9ySxDTgsJm5oTK5mvLuwmcvbU27G10lJNGg1JFX0ykkAVQ5VWp78FOMFRZjEyq7IwEXUl
WvqlWCC/Q0TFDQoMaDrzG01dvf7KjgrQUiRXF+7Y/0h/8kN5aJzAZADL9d10Z2LSJqyKNpnxwVel
vWBFB1A0w4leEvVVQwckOM9okBwCakJrLyALv9iCxZrhMVrJw9y/jBWMVbn6UsLZlMXAcZWPL2WO
lVkjypkpqicAp2U9MD3HM5kDf0xAVt6undWCfl5LJmt4fSx6JbIU1UWxWS30tQEuAAmCNwzZY9XQ
RCSpc06+zTTh3dPqTW7kW86Z36uPdWbBAGIHQDUL+8dJItDrt3dSnLIq4OSovtCbPXWM3MmkP48A
jotaajdzzRm2r5kRYtprCyB36uDCqomWaY3xWail+ZM4NtgmBGCdfHMVnbu0S/KctMETQ4JeE1+X
Z30OKtm6uYDP1XGjs+Cr9btknWU8946Szp4e78Y9Kg/6oEBtORE3meZ+83ZXmhszwSAkUttcRmjm
EzpieZ3NtHI/RqpyKT5+5MOzALMfmox2EZx0KxuR0aq1LTjsCsf3fYp9/hSFlZGkpBUGc61uD0Zg
UvD01VV9GbXMbUUVw5RybbJafXyL3dEJDEXPV2LO+yoMIXM+jqvlV22Ug3T2V6YCBFCxa1G24HR4
BAMpu7nHZ8fNpMtGBk76x1v/+2oljAaaSnmGERlFYBmeiPZbb5BDYCLrS78ZNd5o/5YqLaiF3tql
0ejJk7/lvgY1URmNNjstxN85rXc6g3YGlKWGQ3xeS6YsfhJiEeRIMWGblckxn1Ql8hQn1O2l0hNn
0Bmd/xugz2BCwaNCAt6QnVBLHfkYOz2oV05o9AOEWeOOCCUM3sbUD3XlSbQQOSLNAp9GA8iCbmfS
siq9JytlnrcXJlNLq7wwXzSGLhiKVpsNrKakFWqGUhZPA1WhC7stspmSyWvbDtnWQS23yZqW3kfr
+CBOQYoXPlZEi/mtxgzMUMldV7WXbTqpEzCATnfECMrTeBxR3pp8OJpU7XZ6sWH21dpDdb4C1yqj
oJ8dmTYGDWiIGPEvt8LDjpGllvf7i9/rzdto0JHBWfnfOgPweY88+rjzgWORtV63mdU8OhnMwM/y
SPMgaJz7+yXywTANOT8VSdm5eeS8TdCG5ss7oves3+Xnx1fjDrI7i0IYKODEkUulSRxiK7ZMN4VV
h94e0ap2siVv5E3/Im98m9EznTIkI0QfdukwmmLlTnFoncBmMfVGWQtw7nYclfY5l4/OEJaDoST8
pYBuyjjE/3aHo3LOK7XeDE6tlRrvejuZUitf7TbpbvfeO+M22ITMipG4s89AFcBrSjKeCGhMEUmw
dpuPWTx4Eg0QEco2KghhZwTHEfMNOwCnd6+tPuEKnANkYlZHot+lHH+FywKaexmGB9ZgDr+urGMb
pWHfSBnj7iEVmCzeemNR+WRUE0Oj0LdhWTGQxY7LqLExqcCQXDgDf37Omd5R/VmtQd7Zp//5IOgG
yoLAN5EDETvJi5JS9GgMvQMUN9fcj/0H+NxibdJas7dKPTlU1tY+nw8HcIbGr4/V8i4tMIufW2tp
meYZGAEinB+HJpfkCvshV2rwNm1DazjwNoO66xmcwyuqR6YaIUwCdQWeD/CICG2JSAABb5xQQg04
3BueQgCk/n28GtKQkb9PaPYk+mXGhQ0A1d8y6CmQX3G6rSxYK3Hf7MVuTNbtMsjcrdJyZdSNWMYH
sw30UW9XDmVlm8iwMpVGvywp/D6je7qyZ94f79IdQRGxTb+56as70Agjpmx1+P0ZaiPhr/7AbzpH
DUItX5FFvmZIUUQwonB9IRUKRHn7r9AQ9tGK+1jbKsJ1FaEncOP8++xPYMqKyq51HqwJmP//1V6F
Y9y2wqxSMwe4BC5pGVNf9XaHXOk8kwx/vKyczooS/6LfriROXpD1tIQl1UaNLmyQ0WEYOv7w1T94
WRmjORzWZ5vMN++RShOBWzRJXJWmWCY6WUSN+rTl0/fKuuajJkTAxsDfIsbgRJ6kiogpsY6Hubl1
T++zM6Plmw7ktBGavLf9Sgy8cEFvRBFaEYXhIPEZUOfZe7yVDBAists1zNqaDEIxlE6SMW4GMugS
9FtqcGjXNuwuOAHxBEqv0pz74PCQIe5OkEh0QyXMrHp4T2p4LVlA+43qmpyFeOBGDrFbaAtheUoE
sNzHe4n/dHyHs+KnSvUOa5n5+ZfuVOBqRcSeUXHhVVmIFQGa7608ghfP4+q3CcceTpOAGer47bRW
kSnpd6tUFGv7RNwRPheqop77Hd100E9oWeFNDg3Z2WntPb9gAW4OhHCTYpYx1RRA0NY/mV+xxmGw
10oQtnDfb0TMn3BlZHwBWbWIAtBf3Oz9rad3Ru/QK25ywfZfy/gNxa5kRMDMiRhBy7vhqbWSF0Vf
o81YFIC4CaVaBE4SWdCTIp/1aDB3uZzK6D7SYI8t1trPz/pw9f1oYCxyPsXP1z/RU25NI0igHktY
ir5k+moFRPQlewzbeDAAc7Z85qA9nQb170axZm69x6LWFkMYE2nMs24A242rC6PZt1ruPv79paAC
KBFB4XnkOoAmmK3Z1W4lcRp0mMcLpZ0p4UL1b62zq33XC974RghxJE02ll3SQ0igF4ay+/9cAnEa
tFQK5dji13M8TFjNRIlUQMfqWhR8VxhAUHSzCuIs/Cjs4joDVB5ox5fnl8wRTMbGLL21aTCLduTq
SAjD3k9cD6OF9cyxSwrKLbew9JU9WzS7VzIIk47zoPMwwlpeXiTIoDXEK+B/asCEt3v+X0zjXDRc
V/JmPb9SM0UMG3ArYk2h7eylE2ChaJjcvh303eXn8dLWJBHmPp+Kqg9j9CKxz4nJO7sJGJi13Oja
7s3fcLUaPojzSG6wmsip1XC3WWtFXL2VhJ0fq6kFzQ2OZ7/1D5njuujz5HP1+fFWLSuaAsAKsFJg
ZiSkTLGcVY0gzMwhmafmf9tAv+RrKKUlIYALCGCDQkUNTQK3e9XlrRTJOdoRRk22RoPBy8gH0LJa
iSOWDOW1GPLSFO0II4DmEtkKbc9ULP/4eLOW9OpaAHFjvNqXqGaCAORIf8oL+/Yn2oxr13IpVrkW
QlwTL++bcaAhhE7U6KlWuefcEY/Mxtdre41Ub23HiIsSlai7iwNksRaz8+zcWQvnlwWAwkRCnhJZ
U8LqowYPrO+AVqkJQyZClXeiCTHR41O5S5vPRhk0n6ie4oWCqj6xikbsorjyuHkW3RunV6/ZVtAG
rcAMtZdnDiam/W8eeqAWBeyOQyIKmU9CESbaH5scw5lc8LXvVX+TD9aw6Q6aTaczBeE3ZbbacFw7
rbt2ot+FXoklVGPMvcijIhkku2+6QKvRGQMECyCS9J9nYHJ+fhLQBiRabcsoigjAoaxFt/eZ0Hmn
rz6A2Gkw6wWdlOMDsNOTCRf48tLoMSjP1aen04k5nH8CIzB+1vCsd53gvwuf89woKc+1MuJmZ53X
p3QRze4QkqNUSy8iQKQFsMqbg2YwOG7PjQ4CWvBbdXXVS6+53yz7/5VOnLbQsWHUsJD+glkAb1uT
iTXPAQmm9b5B0fRczj2UmbVW/liMNa7FEqeNFiSmEWuI9QBRkb+zDdhL5ma4x7dnyTZfSyGOdAgL
nvYrSKFF/TijODHJ1ndA6flYzB3AhzxCwl9KddNSSQc5NeYcYwDRvj+1eyHRURd5/l6xob/FKvK1
er0owqvFTdxQQgJhPCYDIEmWqJztPSmnLwBsPnojevV0hOszMmHAirttKj7lzAxKLrSwQD9sg8G6
2V/ANn39/LO5fF6QP15xvMLs9O6+EdSxGBqHfLpA0hViiIUoxHL/PyHe2y9FsYQ0lWzNGM7Bno8C
xMz808ig9olhV6mh/vkTA70Pmp7KLowGxbhajwwZ6r+xvwHt7lUfrLM/hfXz871q85aND4ogHBhv
eQGe/NaJc6yf5GOKJFBtsM/FbkBfoZtbgRm8Vo5ZW7XqO96fzOK0TXgEJk7PdaCunRUtmq/a3aZd
fQShRdGQ5vGU4CO4Y7LjAG1Izuk+vij7EtJ8M9iWT9SazCWHzDEcjegIPbcAjd0uvOjlXKa7Eu2x
b7WWOZPT8+pY6ZuiN1Z04g4PMV+Sa1HElWd7ihNTKeddVNMmR3jNnEBjSkv5+JHAFoqQyUPuUjZ9
UEU/3tilyOZaMHG4nQx4KzcVoK/bhQbuBfpCos2aqVkQAiwBxwKXjQIS9Oh2I7OBH6Ou6Wh3qwhG
bXl/PLjP4wqTw4KhEfg5ysSJoQcAWIJbKUEol9yUCQMoZlmVmfS0M1SlUgUn2o8qL5svj3duwTfd
yiN9k5hJISPwg8tbSXMWJr2zx9HEJZwp04D5t8cv/GWHaPMY0V+SWPpabu4Oq6Dg9yWUYGQeCDpk
VAgN9RpRbNtAAugp0GjNs+Y/Kocz538G2lCZA2sFmxUju+CfAOziEHChFj5ncoi0gTewEkii2t5t
EnMvimjcVgJNfjOmy7m2V4TNin9779EzBJUBFmOmpCYhsCKTMWne8r2rYPaUZ5nSuOIG51N6IOD3
NXb1nCupoufrEQK2gtqt+b57q4Wv5+anr4ycEU2eTz1kRTTKXu/Soy2Ho9nV21wbikpt3/3Wqtpj
u5XB1wF4xYgxbNnnKpn3/c27/QDCrjQFE1WJEAwucBRm57Yxsjyx0Vq11jwdBZMzPzDZUJ8n3I76
oUvsRhusuTFLzNfoR+9aCKCrCKN4XvylCUEC7fZ6+t6YtqMUQ1eBGmm0pEb8OqoUIB7VWxRZYhSp
NX8q35q6UblJ86aD0p4arfXeV+7t4olffQjxNCnjPJ/SMB9c4dihnoz9Z041QFdoZ2CsFMnhBCdy
kiKt88FB0++m+MRUZjNpddzqTWlOiK+PAeNrgG0+/rRFdcGNlvi5i4kRietcRxHgUSiEuFyXo928
/B6bbZB+PhYyW/Q7hRcQzePmzshTQiVkrhkFJsI5ZANDqXkWarJHh7qI3rTca3ZKtNY8srjfgKjI
gJIBxE/P///qhmVD3PVpGw0YEZpFG66e4s8xiLIV87+4d1dSiL0bFM5LJKbE3sUtv/N63t8WXBCY
udAo58c7yN9HcFBlSeAUGlEBcGuELLmlsypssIVip3cmxqBvWIu1aMu7UCZGoL9BW8zhjx459AbY
xvGYW/7uNXZGU/loTd8pjNZkrN7MfoJPQdLq1sHfO+McmjP52+NvXcgm3X4rcdwcP3C8WMACRGyg
5uBoYER18PZ+8RyzrCqXtuefmv0ahdddQ9bvbb/aIiKu8MqIC0UwE7lUsQ/pj9w7d5wjZ0cBjP3p
U8HAyjxe6OL5XwkkYow8lhkQsyWDK3XhiHf5UBl521WOKIfCisv4vSJ3V0gCdB1cFCLuKbG4is2a
1A+rwc2NftOYrJU9MTr1RzzPp5v95DvRzKzafrzAxXt7JZRYYEcNItp9M9hPqve2kceFWlHl/K6q
A0ENcs5X4xhN44+FLvl6qPo/SyUeVGme1XIWYKlsnxuDLTSY/zAcK7vPzSrDM85gPbXrDSpdsxrL
5/kvwWShiGkHQfA4WGlaaI4sprSMuSFT/Yox/DfX4x8xpDMAtiVpm2JwZeVpzJ9iRdY6ehN6Kit9
++9dFqgSc6bWAgN2/tk7DcJwGhEdi0D+K8StTD02ZlofYkPa9lNFkxpebUKLLUMdxtgRhklrPLOl
ESRkvg78sM4zT3X2rtSfpeRQnz71ww5bPqc0kV+L1peiSuBf//k4Qr2ZiuqymMNVSj3Dj6y6fW4i
V+b1sXdSQ2o1OTZzXYi3USurDebYKP8xFAAm60o+oelUqGR9Q+Hoi8xHD1Ka72LJaIpKk4o1hrZ5
n+/PATBfoNpQ+Py19Fe+ieKyruMreA2Pf2NHW2zfRSpRA+vxLfo3x/2PGMIFeqKfgaGthhGmTJ5/
Rb8NHiTnJj3WAiYVRLqAkAfo80HWE+iaAIWQeUC/EX+kkk3nx4HCoKJwy8SdxobMyh1f2wPCm4UU
X8ps1wxuh1cEHwda5pkClT+3w1pCbdlwYprL/9tuQu0H8Pd0DN3CK8S5GYW7WDmUZfReKE9KZGd+
sZ3od246pfQmamyvbfWIqjeUvCsV6r9YNA/abgGgQlqUyBGSoRw0g5CPMC9SOXzyYTfL4Qd9KERm
16UpJuk91oFZaUlNuxY4xxRXmlY3Ch8FJV6n/qEWnzi6UWPMLg/NMN+kbLIibMlXACSLHia8upm7
Xj4ZQyLZIfdwgz/9/KsOHLqX1baUrP7r8aqWBOH5OT/uAY6WeOJAPUroZbboR3coSx1pBLWh2guK
cPaUh0eZX7PW9wlZzCOSMXEDBXgeUFTCMoxx0vBex43ulEtW3F76ITXTqdPkdsMpW6VgNlz4o2S1
8XiVS77oWizhBH2m4cAnJI1uyD5L9SYs3+LYfCxiST2uRJCDWidhQLWfEke3q9/67lhVgL0HZpjw
qhy7VbzmXZfODRBSBuiBuX4iEHeeCr0S3NzU6DYBYMQxnn3SM9vact/aQbVW2boXJgK1jFiZQbDM
SiR2EW0+QxQENBIlyIRUZsd+ch85q0rxit+4N2S3csgrJoPpMPQhh0JbrvQxSW9Fro2nxwd1/5q5
FUKY8qZLhGSMWMT+PFtqLO/RGyof6RV1WABcQwwmndESMLczw8atuVBiZqS7iMMjdUCRQ/5C9DMA
WT4YE6X7tUpNnZO/seE3Nb6kwlYav0dkEIqA0gUf3UF8ZAfNnyD8y3tzk18mFzbLO2yu+/A0fdtr
5dq23Ovv7fcSe5/3YShI/QSLkz+N03Nj13onqjmri/5/nLG8lUQcQOoLfd2XkFRJTiA7sVAasf+K
EqRGR7SZiSsIk4U0H+TBQSBdL0GDye5YLIoK4kHByuJkz3WBXRdG1Z0HDn0dfXvOaCuTzb6m1R7U
qwr69Xla830kWjyroZ2205jsM8o+A65XU7QrBSul6XvbhJ5dpAHRw4OJS8pvAH/lV/pOlsWhZke3
HRnPkKsSLD4Fmmq7OPr7WPMXioCztcBYuLlLCC3ihBnkckauJVABunwFFz1ozGD6uSGNZ0U4TaJR
lMdODNSYOle+oGFijpA/F9QzGk7F8CcStlEQ/Unlb4l95rN3sX0TOY1qfTNvVhRkwQxcfybZIOIz
GLE9ejzrdnzMmow4GY1UhhtFkOOnYGxC/fG2/GI6bz07/B+A+Oi4pOGUyEkAFbxSGks8SO3QE0GB
kA3UL19fX7z29bR7fX19f38/HD43l3lCHmo1ifb9WP7CsUA+8jjMfC9g1Of9uNKAIhDFXmEmwQ12
KUBDojWYgllr6d63QqvZcqBc506pNdmiwxj5UTRoC0WFZBNdWvvxpyy8+mVMYJtL/jBZNACwt58S
Kr4sJkoigkOgAM1VUxqeb2QG9V7bq7nv+1hA5tCyhjc4izYgAA1uZTFBJIVVK4kuvQneMbHVRkn8
gDFQdrWSWViAGUAS2tHQCyjx6NoknOVIcxGHsW8iMGbonm3BJvWGgulfHpO3MOsLdAyrgPKFOiZE
cthAXGjEb2TXhdRKfVEAiwn+0H315B4x2QjUttqoKaH6ZTpzi77qmirMyql+sm1bszeGYakRFo+R
Oyt+deFBePs1xMUPpj6j6LwQXUkNjbzT6wtYGkI3sjWtBO98gmzSZrVF+N6w3QglwYnQaEYZBmwB
Hpwv2sf4VSYG98rtpkOGyu1LA4T12T8/VuCFzN6tUCIdQIcRnuBBiX0HlfDH/mgejyAxOgYaNU+V
+5o3HUg5mVNzpzro2PczSJY+WVSz7GfhqVX/44FvCjN/EJpv8EpRMNaQ0L0qS0R/HGoRzRjtaW9W
uyQ0d6+sqRjWBIQx8xfIgPhn3EjFyhNiPlPSql0LJqxKACwSQ7EQPDE6q+V75Vx1Vhnj/W823Nvj
bV/IMmGVoJEFLQZYAWnyGTEobZmHdIMblqJdo1Mu/aR64tPg771XKdSiU7CNx5fHQu+jUlTNwNk1
Q67wJ9nSKQ0R1YeDL7vFPPvSuBTWGmxn6d7ciJiDpivLnIXKkPWeJ2EEBr9RcHciMzQorVNfX32N
t0Efs+KLViUSN3Wi45ZLfNCxDSA97TVMST1U2/jCnFg9N6GgdrZfayD+NX+EpvAKcAGoBSKJgprg
7SpFphwBEaixSgBJu22gKUapfQV6oM88HoWamjmYB05om92UVr3vMe1p3oPU8lXaPGGInx3poDUS
rArMCBHIJyMgeeavb/FvhYW2Z0xzex11X+u3gpPsKadBy7unBU5pgFiNWuVRWNSMqwURqi+mVRpS
UiXNsyD850t+XAN237Ed4VbPDH1AX4IgHb3fRLQsoarZgJlQchud17it90SdChMcjWgpnez4I9An
29/UFvNam5Uqb3PgGwK1sRorxiF6Jxb7QIMawTv06351lk0c5wwGR5sl8mEzVeXtcUZyF2ZyEspA
6I/oZfqoHMmcdqyh+hiFq3mvj2/hQmoMW3EljrgjEJcmUxbJbmt0uxpVa1MykAdSFeMzR79/ZAUz
B9bq2LMFGP+tXOKm+F4d8BWHZYro6m2c/BACFtSplfFaOp3VHTzj8UIX7OmMoMETAm8JJDCI0Giq
QrmOkkF2PSvSObvZ4mBN2i5XQrA1MYQD4+SSQdYUYhAG2oPjPyvg3ys06f3xahaqucAuXS2HeJ8m
Mt4JZd/L7luGFuDAjJ89Rzn5e3E3UyVkqgQXiaTm+2oj5PzDpHpyCuouoIpQFOQSb9VTRCifJ8Io
u82u3IiYeZjolcHrkjWe4z/C0+NlzspHCgPTOLIXPCCfEtnoTkdeCUr1QHG50gh5FRYKRTQ/U6dV
2pyFaHbmNP+XJGI//YYL8smPFFfBnEhNCHwNM+k5PW7PotEzGrsS0s0m7H5hIqiXuJm+XSa0vwbf
WDOlmeJmu+gsnll9+q927l8CyGp/k4/M6M0CxD1lMyZ18ne0ya8o+9J7Q+Dx0ACCSVBgRAg7Kvq+
InViqQDuR3+WG/a7+olOmcGeVntKl84HUQKwKJKMRx7J3tumHt9KTY+h2Zj1e4r+SI2KLHmi9oE6
fUorm7donK6lETmOJha7UPBaBek5laFVtlRzTLoFk8NWOtCxVn1wkcqm6toLf8HxzaHQvxZJePKo
pWSPZSBWOTbH6Mx/M3/bNYL9JQN1LYNwrkpeSEwYdwoC2qBT+0/hIB+rn9xs1hgyllQcQ6h/Aeig
LCBhB0zooUMzzcCRGdcYidNfHPZp1DEMtt4xBqCKyeWxrVhIFAGfiLo3WMNABYW3+K1lSuguo+QG
AukNaNkBkJxsYdvCfwaoCgMeDeL5FBgADqSshdZu+6+13qGlh+rNFxB7mzWNP4xgzARfRa76z6pk
BCb3VVui83pg9RQDrJJLZJX/sS0BDmIungFTAr4WsmdwlKuUmSSwFEr0ZHqsU1bMZvqhmt58vMH3
B6rMg36xtzIozFCzud3fSizrui1AzEgrxQZx6J9y8iU7zYDzK9iBXgml51+7sZBg/lAYZDHwQmCg
RUQYNHKxGNJFzLoJBSMc91Wm555QGSzXctrjhfF3dwJpeBGGjMNDH1E0WYzCAOE2GidOcKnpwJQb
utjKkVMoqoSRxR716nnfYWgr0Z4GzMQ/T8OTADZr9oIoTZM4a/im/c/WlrxzkWjThUEFG//8W33m
ua3I577S6PI59LfjEKqtZ3q+3tZ6g9knQNJXtZGkavsaJ2rTGWKJwDxFDewyxFvOX0Ho3DlTrBIu
FHEl+Pu5O5/Dt1WTZvOLMgtkzyjrEZNRJKQRo6KljCSMSjtgC98o29Fb0ZwlyWDrAIAQ7SIztd+t
5vDCwAkeWIVctLwwFjvEIBHi2MKpB2wyaFVSS6rj7FlQxrVC/9LRCjMAEGGfAppmEpTaU1XpR8iK
AX4DnASjUp6n0vFGyC4c6KH3aWC2+cYHujvaT/4mko+ZEmsliKp7jWbsgNKmQBW+lHE7TWZdqb74
xLSBJhYfrG/HssF1IaYSUPlL8hOW+7TxNKSd2+TdT7VOUNtYk7fsW7YR+GdanmaOXq//P5y9x5Ks
OtM1fEVE4ISZSkD5akubPSF2m423wl/9t+jBf7ooovifd3L6xB5USkJKpTJXruVUxlHB/93ew9dx
/M8OBucc1OlVAlKzyzXW1JAgpEA6LhLle7yfKkA1E4jYlYW/LXg9WBUoi624UkCZQvhDnWiiFQ/l
k6+ljSVLnsGI6Vldmv1Lpxmqfp6zWkl18AAoqUJLk6i0hYT57va4rwEgE9bOBDIN8eyE8p7Fk0og
d9roG4kLmt9kZ8pSepYFbRckSQnF8Ia1PSjzFa93zAJnDSFx4ZA04ivLdx3JAMdLQDmLx+CUSZ47
tzZXeBFVo/dcRGlOayl/iHBk1aqjUNClJb5krNX3gf6yyu1znXyBaQMvd8hNq2A5mseCqqcppViJ
vpvmG68DkXcnOa246WordLt6Dzgm8b5VeaVucQ3XnsxizhLY1oDvnXNYa3GuiGip9d2oMQ1bFFAu
6jwRjMd5G2x4CLKZsuV8O4LEfy8HQutogU6baCwsQwk82+zKei2cvHpbqOjbBkYdjNqyimz6bA+r
bZ2FWsR9t4pVZNoizqDASRjRTeJUSj44DSCFVlyXxsb0xZFFEc8cEOdGO2OAPMjtnXmdJMBoTOxJ
3D0g+YIQyeWJ8iMxLBrAf1zpyQhYGp+GfyKHvh8T802EdxZoSTs7C23Fu5NUm/sOoDm5WlIxvUvy
T/koK0wttmlkJ+gnRHXsa2g3JNrnxNalA1Es03zRXV9lurC2jlN4enl3YuTQ7obWA/IbyHNcjjwl
pPXztMOOevE0Gvh47yrH9KHRz6VqUl6/5d33cIjGTaqtUaP/EO1c2cbrExUq/Bcsu5e2B6WTW38s
fFc2znAenuU/DgKgcTQo9g06KdptrN7XxBE9C0Rxf5MH8bF7Ue2ht0h0kBiYR2Sq3JPn1LA6cCwI
E2n9Giz7OlCbPu2vQc4vpKYkelDmvtvDr9wJfNMrtqLv/RNB3bC+k2z1kL6Ob4q/1R8EeP3KAvse
WflMP4Wh2VKhaQCncAKxTviNy6VSMmi6NsTwXd7Fdv4wlC9Zaff+xsuZ5n3XwrEtNmXznkELRVGP
wfBZiZYmbXTggnpCpWyDHANIKKJjieeIWNhJa6nCZhz2JDoniR159zkINypbiLeNSaXEJg/KFyqk
3pP5WEe7isfAvLFI+Fa1B3RV00Y6NfuxftdN2vvMD3fhUzw0VMz2aFReOV3awh69mPzM76tC2qpp
qPquduKaMwgl5f1j6J/MFjTfYfRaljTbpvFrlze4tGkRvmf3Ub6NiTUGR792NPIq99bwpfk7X3hU
gQzP9zp4peCxTX6neeg8qx7hbWjWu75so5mrVFnY3euao6hU/+OpO711k3hXZndAGQZwd8NRA2ng
eMqKQwJcaUhbYQd1hwKF4/wlq6xCt8v+AOZY/aF488uVgHfhBkehSQNAHyEacitkHvGiU88XBc13
69jRSgZsfOnvwL/ZWgBrJVQON0bNhlNeb6TY7sDZwjIr8feawbThpPKV4SxdSxfDmYK6X8nzJDNz
v+Oe7w6nVKWx7vDY6lBED0SaBy81uCpVWxVjy5CrFdPX4fjlQszcV5PI/Ziqgu9C+ClN0XlZFczk
OiWawzNaZSBWTLIVm9dPfsTGiP7h7NHkMrFQX0638UdFrSo/cGvxLODmicb+FPgG5QXwFBntlcKO
+UBBC7eXEDS3Bo5jMOxMY42S+hqkh5EoP/htecqvzQVd06iQS7VRAjc3SEdlVDHOpJH7TdnqEusG
nh25nhjPudTd+7VYHzLT7608HXqqBZL8lmuNyQYxiS25lPKvQvDWoN6LI0TnJJizZRFkMfpsa3Re
oIcpD0K38ZRtFUaWqVcMUHaubwruBE1rc2GXRa0V5I+R8JJUR7NyYh1w5Y/bd/R1vQXF7qk9eeqm
AHxLmzlyrVCVQUNroqttYkCapFfdGU5wVrHKZG8nky0yhu/xHXrQ3NuWrwFCk2UTxnHDAsJIZrFK
CyyGzM0gcbXynJlO5R90bZvHUCBxFe0z0k/gVPLQbiGea83mxiQNIr4V8nNf5FaQSQzxDICmbx0o
zYfEY0YR7mEqo0LNFPIVGBu/DVYegFfppdmQ1cstLqmJKiDuil1ZSxW3hxtyoo5zoHgS2U6rKGNq
nwcrAf70BWaXHOp8iETQuIok7jw7IWTA+IZilbgVIBFHnq+c22mr3fr52TUSyl0FnDp+XhrO+vDS
fenKvji3BltL7C/Ey8hCoF8HYKSJi23edadXqZcrkLl3h2Tc+9FJHfZSpZ+85li65ajaXf5eDNuW
IbawBNV7vr3fFh4oeDsD/AD9zSm3b8ziqhTarY0XeIFbSVN/ZQRR8oEmndMmJ5Dm07TaiGu9K9f7
5dLk7HAlgyF4UmsG7hgULJYbmigSGrDeQRv2LSDJdHuG0wQuvyQg56C6VHUR7XpQ3LjcnWgw7lGd
1kNXCbrECpqRUzEXmdDpMbtt6edTXZnCS++HswKpwtla5iX3e0mPIjfPDoP24Lcj61X0msnfyOiQ
v21rJxkkdcCd2x01486snfHU49ppOM3kQ7xWwV0IRyeSDiR+4e7B5jsXVtXrIopkIYncWjh1PcsL
maXCI3nwHGGkRbZL7wyUJAfK7xXX1O4rNKkXSPP1VM9Wlua6roQsIsjrkJoF0hd5k9l5KsQ+rfKi
jtxK/SqK57Z64MK9khI2BLYfUs2rd03kkt5SUCtW956J6Czeyo1M5dy+/ZmWtt/kMIC/RO0Hl83l
hojzsu8ksQNMCqKTrDUbsPYrUQ1cbj5uI71MLAQJa++XJaMg+gWr8gSTB9XvpVES8wAE5GHsJoFh
bNWWi7uueZfq9gAU0ognXmSuRMILGRCAxiYgBIDcIqY6O2ZD6YUQvMGqjuqnOuwGHdyVKd4bKqfp
U49gnIe21NjGGix46cARAqkIFEOn7NgszJK7pojwCI9cXWvHk5Sc4jhFr0tdjSu+a7pX5sdNl6aQ
BiEW/s4mqDSdOOhGECPBEVBRCeG8Vi6ZJecs/zYxfdZfwaoH3yykJIrdgEtUMqD8Cj7k7gvM5MKL
mL0PCoU6K4+PEVrsV+COSzvmt+lZMKT5iolwqIxdoyD6Wc96gUWJBEhSoeO5C9IWlkRpuvnfzwZ0
qqbeJVAC4zq4nO8YBNIomjx26yFCw+yzp5RWoPgs6gucx3Rti17fskj5o0UHhV/ghK4oKLy8jYMx
xxzRrio5OXoOaA25j/0ojY9CWAm0afTY8hGrbqWmADIsQqsuRG1CqxYqdI4bY2bHwNg7Dde+9GhQ
Dk0ohKBOl+W1nTA5qKvNhnITEt3ooEKL/OXK1CBCKNJRwudIDw1B2hWtetRQzjxHV/Meraki38Rr
nGSL+w9LBK6KSYYE6bRLq2JOBkUdSOyaKbf8gW/N8kkYWZo9I9etVE6DF3pvHLhooedX9NeioOmo
zieNHrqpNmqKUBKQL83XoicXo1xAICdvw5OQG2ihNpLkPlIDN/ZC8S4b83FDDC9lQ9G9/897EfkL
1N2A0ARByU+M/uvsEcWPi76oE7cJY3TbHhRidaWtQj6j+HPb0g/d0GyeF6ZmnkToM9OLFZ648gk9
l7s3PXFqz35t3kKmArGSOGjC3Bcx00GEn95FMR22/p22Wo2ezMyHMcki4Kb8UW6Ynb7WS5UxDpPU
RXqaW7ks0WGMaaL/7xcg4Mz/mZm++q+FLY08SaMuTt10jNClvFdHK5API9Sg1nKdC+8oYJj/MzUP
buXSD8TGgCnlSd6MYLh+Nd6hOWJYgg7BE6TAQqcHy83T+LTyRaedebWUiHrQyK2DmOAnKfJrjoEi
RG0VFqkLuJmNhPvfweWnyPmO7iAYHlkGwCWdxe+1g4/cxwH3x1rwtXA5ASz93wBmR4cMWggMYZa6
lZhBiFkzE9uPh8y5Pc+FbAoW+JeZWVzhqzmQ+0WeQtBF8+6bzippIdtGRgvDEeQtf5arvZZtV6wu
3E0XVmfOUDN4RVQTk9PvvqpP0MdvmthS33qGTPCuYsqe2cPHw22jC3cFbEKHUwIqH/qoM5uiL/vg
MKhTV4jxouxL/wOXRrbxmknQrg2FTdPJPVOzfA1QupB6np7jwNQA0Iacqjk7lqjg+CgUNYmbNGVw
F9V9IeEq9tWG+YUgAYxFytF4mnJvL74YDzXtk7wixyLP65yBtTx9Cfyo/YoFk7dfeO/xAanothFA
yWEaVYD2kRK02JWkFpUlRpo+nnwygkckrHihoRjRmZ+CgljZ6eMchJFBCrYdKemDD6UP/dBq+qiK
Ty1P+ozlmYYbQSV11lm3l3/xKAMqNbFgTxp7c6CbnLeElEWZuMgk1EJrGZxKPugRvAfdZN2RoGBt
MGh3JkHH0N+LztbbA7jSasHrTfk9gNkTAnihLEpAe+IO0bYhIiCkTajRNN5znyoKi0uqfxqy0zvQ
GyhQGnECTslBaEDdU/+rhLfgBauc1I/gQ01JSM30qdROqLb8H4YJqDNB0RGBPvifLr1rh8bXoYjG
xB3F7/CvuI2OQqDSUK6csLHaztEq2hoUjyRW+g2ryJvgnVMgsVtmVgnrEZzHO8+zUaaMZVbFu7bf
VZDFgT6NDoW355XRLp1kFeVzYHyB1sTL7HK0DRLkwthLiZsP21I7NCVE1aDb3qEyAMCu8t10oV0j
t99GEm3jtwEard4+lHsMjmooYJY7Q3kxB6Z16GZ7HaLHAfCG1KpKgXZrRfclD4A3FB7yeM9PT7fL
sQpBFXZDZCYuqvqt5TdaYZXp4FETS26jnKrRJEnzbVUJa2RCC0+aCSkInMrUkAO6m0vLSZV7Zayp
WCVN9Le8V0COpgzjmaRlsXI5L8UAKDzqqBeDtR5X56WpQi99Uo0hHLoiqaB6agY7MvMXlHn2Ylyu
lUsW7w8EtTIQfUgBgZzm0pyA+DJswOPiiinanCTTiRpac+bVz9oAXkQ7fI1HawjWrq0r2B3O8m+z
s9vRM4LQi8omdUuNauW9Tk6NeDAcHFAhPhT9ZlgjEL9GcU0Wp7sDwDENIPDZJ+xJyaUgGFN3aJGD
ALKIevxDBlid00Z+RTHEuA8QDUW2MFgtZ7oj4iYFqN+MdvL4Txr2nrry1loIrjEiVMs1HdAZVKgv
l14sJSFsBAGxUWC2+24AVEGqyZMscHIC9WpwkPLSZ6KQhqwBYnflebmUHoAiLFhuNKSrkJiYFSZi
3QtiIkMSU+Al1aI3fUB1T90K+l5RNllfbxL/oTK4HdZrjnya2Dw2g1GQRk0KTFA6v5y4KqVAEbWw
3BHalw9czCxzBEggsuM2ZZWYM669tvURvfzUTx2iQV5yegsWNtrsRwmFvMBJzLsyO/fhi5FYosf0
/5lAAuoY2C5TtgavLyQYLscoDDWJpFTK3NpLmKDsfN6CE+NkruFrFupDMIQXtzmlJzWARC4NlWWj
GUWsZG5yrJ6EHWRi2UTZCfLVx8+KypzddvhLOcELe7Nd141ZW0OhMHPB2Bk46r+paePxezzfx0eN
vhZUYS6P/n/c3gsn/sLu7KKBjgI3xkjO3PYT74BYPWTB30zfkLwAZUa4USuDeuQEji6xf+LCwcNw
CiuJ7R6tQ80hL+x8TWtt4fxdjGjyxL+eCMKoah6enZmLIvnUJQDFdzHFru+pFHzzfpUsZNEeoGoi
gebWpLp1aW8YklDnBewNPdontxMj6A58m089vjmQ9UykrID6eETttmRs21HrKz14nL7c3gHXvJ/T
1v41jtnxS1u0HAcmdsABNCRg11dQEKYcgpTofWzeN9w6ZoC0Qt7Efeo+Hh7W0q9LqeAL+7NrnGet
UkrltO4UcFYvYNURr5Y8AuNy7mH6YN91QuvB/7g976VKx2+7c+ahcGjAMhFi3g0bCEWTPR7ZLPHs
YNxAGvS2selbzlzcha35tap2YWIEmKOhH1opplF97w0vvf+9CoxZShFdmJpdpakRq/mgYFrKHSQD
TWRi0BncHniHpy2t1HP0pwNE8eStZbSXPdd/+2heWCG+j6AiwIkepG0OPeuciSfxRRz38TeQOWNs
CaBdye3ySdZW8jULMdLFlGc+DNun65IRqysqD5oEKF3k9D2TV4PjRZ81pbJBUgngxJxNo+o0QdV8
YDqJcJgwj8RJJTQ7yJAgECDWp0+1ndip/sqvImmYaDhmdEZ+MkWR0KzWcHXTlrneUv8NZuauskZK
gl7Cd46KUxvYPd41AosFB23wCXA7h9QS1vJiy7v4P5MzjzU9ekEug3VWyFGKnHqIqfoGXLG0SiWy
ENrji/5naeaTZHmsIjPDXnIyC22N4Dy9Y6O3vX0ol+pzoKlERWTilAeUbLaEnZgUUlyomfvi5DS6
Cyx+Cntap5TtJ7cz8bl22yfWAQO1cu0ugHDgdH+Zni2lKei+n+iT07Wc5htVN3SNZs5IjXaXbbOR
sX/JKf/oCnAex5xZtye+fOn/sj5bXq3pujirMfHqk9sFtFUJLtVnpryI1t5s7Mp56OgDEu3WGs3r
spNAjR44UGRv0G5/eemFihBA5RHPmQTkzshVK7mlgV89gnZA+GgYLxy8inWCxqgdvFSVgEE1Wjk4
C4gKA09G8BcABYsC+xwOp6tJN2Rilbp9SyNjA7BNzU++DewWji8bvtPYGSJLjDejujM38am6q0rw
/KqOZuyyo/Q9pjYSafUhCrfZWiPakicD+wDySnCkKCrMtkUX+a3cxWLqmlKNLtEc+YtyyGA6KsD0
Ua8BFBfesSp4fXHOVDCxiXNYy4AcU6mZBJnfftiOaZJRYJMe0KS+ub3hfhQa5s4Kq44jDVuA0c5O
mjIgU9VqdeZq6FH8aAuaC/epT02UH1+kd6+k4jcvesY7WhT7eFcFDoDlY8jqz77fiIWlRxZu5jG1
EnXvo/gj7+NX+QgaWfkedHoenP0/P7VxxwTdw+2hL96nv4c++yRep8R1EzS4ujULPFSs7JiWAxFx
Eit09wjRLitpvu3u1sSir/k+EJcZ02bQodoMXzG71cJ40D1fhw/0NKYfTYmixmOFrXWfM5URcHxu
aoqUVvkVbrjrRXRobRkYbvaZcMqPobpryMpnXHo0XwxpFrQjhg2CtseQascabKBpv52ddr/J0FD7
WfxTt+hATR3IsW4aJj/e/g7KNN2rLfRrOWZbCFoJgNJKI+67nfYQ/31T/92Fj/pB26XHkFUHEBjW
9j/GLbZPwbBKdmeJ+XdMYfh3R7bCFS+y9FxW4b/MSTsYfRA/2clfrwURZFD1UKa5qwZDXO4ivQGj
X+0p6VsL6ruXOpz6XpRwKCvmyWH21Iyp+DLURvqWK2bir9wnS34D5BEElOgE8J2fD/drNANABATv
qdxt6gAK8zzPWKymn7wWyVNbiT29/TGmPT/7Fijmow6oIl+BdtZZyG72etQQrueurujqzgglvA+Q
v7B0wSRMKY2UJlWylh+5Js8HXAck/ZNiOHBR8EKXd4c8SLFUNHXuyomlEVpBGkGzqnyrPFbo0txI
w6NqladKOyjSVi9oXCE2M1YWeum1AkU7wN4BSQTF2bxVWBmCQSZFk7vCVpNOckU78MMcSzTsDyBZ
Zo0l7rhqZ4YtN85Y0OJTX3lKLO08OFFZB+Yd5SxA7y+XQQ18WQ9ImbsfHzEYGNI/+XPNSif8uP2N
F9CXBuyYEEVA5kO/uhyKTFZGMcBMAXujmCgfn8ugpDV2U4lUtFrSVEMHC2Gxj2RM5bNxtMlLbDas
JOHasi/cVKDmQvoc1Es6ka4mrektKiwZvj1Il/O9u38SrD3A6hRBytfLSqfjks8HUQhAMuA20nTc
jpdLXLUBGEPIkONJisAEIcChSqmWMXIuPQjQ6BlibboWlC28LtBThb4cRKLor5y/LpABE6RGFHO3
EwsIzpWDTuVGUrcF8cCfnmcD1VvFtwEYeu5M39uM7SoS74cMZXawcbjwsRF6GBC9nl12rVRGHk4+
xuB54ivKScJX1gO9ZGWyh0KSVOWBSRFAgae/68KCmjmows5eTMxgU3ptHFsAcGTAavWJP4J9rmmi
o6mEgHSLQyy/ZoWivuo9NMaZGPCOUxXSCrgz9Fw6+l0imtSUu+DFK2TyUmW85U6qC6qrtFlh2Le3
99JdBgDFpO8kS4DWzjkmE4iMVJ5ZFG4esEizpQLLO1o5ehWKjAnlh/yO4Qh7GQQH9x105xuJaR/d
W+loQNECIB2BggvsnrdHtRQfo00K40FJA2GgOvOsEyK9gi6Q75pqsdFtSJ2D2uys6Zs+YPXe33VW
p3vgrbdHZSUB/JNvuvz2EHlA0ySCczDTo9xwuenLxleNuM9C13r7M9jZ7jRa9Q58SGA7w0LQu0mH
flJBDywDVBCflLIn6FI9sL1HO+t4nGiyWhDBvCNXBXXBB4jtPD1l7KmAzEAGsa79fs+e1t4T1/ce
DswkG4ViDMY+v/fA6JyWiul5z1L5nnU+eo52cXAf9CuBz/V9d2lGuVyawMuJgdKY99yIxPaTMwcS
FuylLB0PSrqmcreQkLu0NvM+fl7i4olhze+sgRU7HSw5/F9xPJ1OUORhu+9PFNX6fc/ocfwX35MV
gOzCybi0P4vyJCSEO3Gyb2mbOqQn52PKQSM7qd7fv4rIBGoIqNDwwhrarPj5azd/aXoW5BlybOjx
ZFr3HLX4J8V3MdFWbFwHkpc2Zvvc9ws/hVvxngGqLxt0f64REy7cnLCAdmBUp6dyAZl9QKHrPQh8
5sJzClGqb+Qx2/0Z7UJfJ4jVEWutGHmdK5msITKeiuHoT5itmVhqfqtUjfAMvgfa1zuwgtJBOOvl
R629dmQl8F38QlOnIq6pqaN2Fn14cqWOwtDCGgHdAt+k+osy5Gtu8Dq5ZYpTg/zUoYK/c1K4YeyA
QcsEAcz7sZ1ujKNB99DqAqBgxdKSA8G6qESfuAbw0Lo82VrZGTrvPeG5R2WpB70dVyjnpxJ987c9
+5IL+W1otm4Kh9xrWMAQSM/xdlNoq4pU6cG0J34myWoyds3czGNx3qjcq0xhkruJHzsoegk4wXhf
f0oMTI1srx1WHspLxwohKQAxiJcATpytZKWUSjKqmGBigmFAQDs73u2313Bh7yEAlKZ6BTQQUI67
/FhFwutGDlPfTbTqtQqrY4lmBRqEqX3bzsKJQjsUsMqYDp4cP0XyX68pQ4+6qB3RH5zxfC/70p1H
4jczCz8UsK6WaeuAz3flWC1kpaYWrP9szj5Yr/ZBoBhoFT05IJ2MLJ/iDxSnv3d0s6O4bKEB550T
vGmfVqLdn9aY2cV/YXrmrqQKFdW6g+m3N5G9aPZLxwaQ5BFqOc7OtDGEj+fJ/yPfUPk0O6iWRhuL
1RtkCfn2UFjWv5XM7MLuvRjRtBF+fQBdUMyI1KXvhqG51UbPbol4LHvJSquacb7Wo75oDk5melUB
aTkHPURSAT6c1PfdGEl82Q4bwjRjG9cHAOlW3MDS5QqiEQm4FaCXUPSeTU2GvHTdq2jGbfalwbiP
BVVoZtB+F93V95lFPMY9Wie4YH0U4iC054GPVP3blRXN31H+u73VFwAfQAv+Gs/s9gAKXypLQfZd
q7Glt1OksshRTv0/UB/4zFuJMafodb7TfhubPsSv79r7FYlbbqITedyUj+1RlA5/CRJJ5DQUK1HM
Aj4NE5PRw0TQgj0Je17aEvpaTMs4Caay5mmkkmQPX1+HlwS5qa9uq6xBW5eitgt7s5x65AWkFUPY
66JdWx8k3Y0PQeugNx2qW6G3RX4gHAFgT6wkUCxFPbThnSS+peZOrg+dLQLAJuz1zNaJYPXZMfb0
lbjn5wF5tfq/VmT2thiCZPRANh64ICMsqemg6AF+GYrw8svfs7P0R46smtb29/PdnfN4FDbJmT09
WG+nw/ZJ/QjvIILKtp79pVuTFOW2fL29FZePxn/jm3PjZ4pejJDdDlwZJNJA/r9ydHxCexuYR30f
kV2+h54UMhE72UoeBu1UPqMJo/9bPwoZG9ArHdzfHtBCwuliC5HZfYPcSBh2HJ+UGKfae5cECF6a
W8UrrK42XZI7OaedgtyTWFkVcIeFpVi6+V0ZJ6P1aeKttuwu3LFAhCBhjzc6OijnHOXioPVlJqYB
5EKNPbggNuOrfB8y8a0D65PnQRtYXDmxS1fhb4uza2nIZDOtgzxw9WqLZvGBO4mVDX+Qmgd13f9l
uVGIUCaacx3pzMsT2yDD25IBy12qjpIyObXUp+ocAOxo2t05oZmlB3dobdCjzWiDdTAZmfm8MoYp
DLs6I9BqBd5+gvr8JOV/eahm0KrUzBt88nozauA0EJV95P/tfFbKyO9m0Q4F9o3s6TQROSNrJcmF
5N4PeBuaY4hvcBXNvBZptTZLMtgfNoSW/3IgsWgOIB5jsbNy7y96SCw2cj1oQZsUzi7Xux0DH9tp
CNxUSB2fv8SjnXoBUC8PcniINBW3PQsVMFC9lwX1BUvUQZHysrLgSzHd70HM4uKxMMWgT8fAbfQn
8HaYxlaKjkZPjdwaHuLgYRi4JeWhpaIqt5PxxNfQlXp7DAvFWNART9w0Gq6LSQ/pciHiYpSSscYY
UAp10sSSavqusOycnV3XTZ0YnLrBxOm+qpW4OPkpk4x2PIDJ503LPScGuBg0eDwGxSX0IQjM225a
2/5L2Ff+saauu3hHIcj5/+zNvngIWv+yJ7DX7K3+WD1n97FdH/VtftKs4G+1Vc7jXticwX5QsASE
582HDzbytU++dMbQQQTBArxX0eg1O+eVXzVymvDQFdqnRLTCB72ypZzK/l43z2l89L+EvbIGF1+M
cn9bnd1+YUCivmphNVCY8/bnFHxO8pjo/pjuwTe8zLPdwHRw4WqhfQ8UKh2gbMDO7tlAc39F3afh
9bAmwbXkXYG1JkRF0DnJ5l5uPLOIazMF8NINi01QP1fNIZPfdeUQ9PkazGshpz3R3CGTD9VJkGDN
m39jyC6NiSIivdfZISTth1NIQfTBzlBoIUz6v9ydcCzgPJ5gnWBvmE2tSstKiYXQzRvfJuqnr1NF
tgvg2U3TabR7oDpDbgv5v7r8Lo9pZAUQs9BUhgbzxFx7fE/GZl4dq0uQ60UXNl76s3VGGawsQx8t
qGa90ZKtJD50oOclKxfY5JuvrCjIxMCARMB+dznlHvIBSjIokdvWe0FhNWhd7SG4N8av2/5q+p2Z
HcBV0CcJyDS0cufFdFkF/LcmQuLGTWH1YPtDwkdtduGpUrahjOYHNbJuW1xYP1BYQ/wChNaACopz
vyFB8CPugbSX2V29H5w1VZmlzXlhYOaBKx4NXtbAQH4eD5klf4Map6KI96hpmc/rFJrLE5p4yaCm
gWT77FOVGUKAWoU9Fa0M/BUNtdm4h3rL7WVbKKcgMQ0WB/h2kBChv+tyR0hpWsm8jFL3hdsAiNWW
TiMQGrfHkkpHvKlH+tgCVX6fQWcgy+z6BUrv+6ft7VFMRubb5fcgZi/OAAAnv20wCJC92OrYQ2/u
47aFhdWc6ISwMRCbTj05l9Ps5EaXOo62XanHxT3uwhCEueWDv7ILFyYy0dchVgE5BjQSpmH8is2q
zEuKIcdEqjZ90cXacKSqWuu3WIrALqzMJtOakhqo9YRQMu/adq8cvRByrelbIp2G/E0ZN4ACU74W
i10X/9DO9GtuszuxqdQqGIsAfRcs1iEy/o+PDxEYX/xnieM9tFttZV9wIohwIY+MtAfyEPPQo8pD
E+qP6MQE6L6ByEYUPw79ewVBW7mhRfCw9h6/2iNwiDCEDpaJhhF8+Jcfr9XlpMy1PHPDIYKiUAKm
D3+DHpuQJbG8slGuHPHM1uwTqmCq7SF9nLkS162oNcEl5aS83YRebzXi5+3Nf7UrYQxB9JSWNNG0
Yc5cSZ7pA9dD4INaOCu//Wgr/nXbwnVRcDIxAR/Qgo9c/7xUWUhJ1EpSC5wigBUBakLt25vksYg4
/r18OAhrm/EqLAXCAccLEAvwKgOePvtWSlFGYZyoBcrfcFi71hKABwcaXKP6ZmSdhWD49gyvn/4z
i7Mvhjq81seCUrho9jl8+DTctCxk35HT0nGw2UNDv7Ys/rRWwecLX29K+uFSAyvKxIt5uS3z0Avj
yA9LF68b64958ATwfVNftv7WGzOyvtbqDVfHDhMFmMJAYhlgODw2Lu35Ya4ZXt+VrrrJUewGcTMJ
GJq6i+9+JaN8FVvOLM1e7lFqIs2ow1ITfiWa9dSI9GlY4/ZYm860vL9cMokEOWsnIylVB5apW82k
ruFZD7f3x5qZ+RWmCbFceRIIkGxopfoREtGmHYMz/Z08h6Fz29h1MDKtHPrtUGQw4LB+bvVfk0Kc
SGIcjxLbX/tj/HHSPyY/N7u/7eYJul6t/X8wN1HNi5AIUUFOO5ucBmnGugDu0gXuVaeH8G+ZO1y1
XkHS9eRbGujfV+LU67wWJghL8CcyAkk4lsuvJnpqwUO/q1xU1wYK1rkicUQQeN7pyFqhUVZ9hq5b
bukeGKafauEx+R7XIsrrvPNsDLOd04bpiCdgXblgWGj8EzRgi5TWAWMFgAI9sW4v8pJH+z3j2RoX
ut56pdlXbuX42+SQrH3DJTfy+/dnHlPkgaHkGq/cMtzhXFPr5BglFfl7H1tb5V5/rtY26RRyX0R1
s/WbeUzC41jO/aZyM/NEtE37JsjYPf+PtOvqbVxpsr+IAHN4bSZR0ZJMS/YLYXvGzDnz1++hP+yO
RHFFYBdzw+Aad4qdqqurTp0TxMfcWSslYLNkKRW4uG0mMUogZUJYcdg2XLpjKG2IAT+9oHUyNoLv
jCV8c0jjmsSQy0wADCQMFarcO6AywuKReYiWMHiAidGDgaQNIuvJnVu1IRCIVFzajHuKOy0Cv4EE
MnpHrdpV0B4HfanG/oiYxy1Ij8QRAGXj7P/m0m58AmL4HrQjTml3xRUk6qwdXQSkJOMRph7sZSLt
kk3bkmEtGxwSRc9370w8g+ZY+CPwZPHoDp2cFZpuuCBSlNLO6msALhBNbM5xRmR+wc7MlSHSIASF
Eh0imge2H4D9YplJ48oOgtPArcAaXOywkcDF2S1UZ37Jpibb95d3HwBDVGfk6b2LnEheU8id27QO
tjPjCzgjyXDXvv26C6CYQz7XLLIvKvhmSWK6h0RV9dO5+Lu55kQLSbsw8Ln4A5+DXBQNPCU8/uT8
DnmvCE4rVqB0UL3YoIw415Otv5G6H6zsKiK1OSibsLKEYcVCCBD5dkrj9/JPdC3CBWfymI7EXrv9
mMnRdgc/aNpCrnCpgiVi89XqDWCuZDBA0UVQ8SDQ3gRVti4R9HRpm6XUzYwvg9Yi9gACTfS60pMQ
hSkzsaGyvrYLkYJ6gMKBXyjjF0c5XjLTHQCkI17FI9IQAd79JVS0MefU1GhmKAizoljwd1q+qTSk
jPUADM0r6IZIEnEHnW/NHGBq0DegZaT5lNuLB7olflODCNt7f37WHtk9QNOA/i521Poc/z25KvCY
D2opZjsQIBLx5FB6bzaFzn2HmrSK0MfmmqBv6DO1zbcDq7WpznCHCMSI9EpKtDbcAAxemz2jZeUf
ByxMOpiwg1R3hj8hOyxc5L9E5fdzeP+tkzmMozANGZfu7BLNuzinlfaBqsGIHBjQv+nrr8km2wvq
OVIRSfx5PlGP/BuTiZpsU2QZfTnNhw5P1o9I3fU6cpZgjNa+xuTp604hHxefvH8KJqPa6v7yuWD/
EYkN+2gXR1YPhXQ8vyZJKUrhu0TOhQ5hWhuREIpqMeCHYYHeWddwNQH6nQ5+LZgdp3Q65bdWJ6cj
5pRK5gWls6tu3wuIzyIwMymrGE2dz+eXezyH9+ObRGmsMPC8X2J8RkyMg/bRq+A10we0ilWAX+jq
FlnqLxYZ7NhU1IKA5Rw9wxsV3pos5akfe1Emcz1+6831B2qfTswZpwPTe7LlLjz41ofVKYIpD/4o
VytsOPcPuuG1I8oGmr7Iivp4499PxuRUQiOUg2IRPsDN/zDgIoZMHr8Nax68xe9hkI3Az8hduvVn
zxd6/uEIgT0HI+r4VTfDpnw3ZWmGwrAJ821455cPi/qurMAQSfb5yUlAwzoHZ8+RyAS/LgV82vM9
8IgKGucdfE5IR46SBdM9Lri+wg6y29sw30dkB0HY13DtktNf/o95sqKziV5BQWW/+P2f1Y9aqEtF
+cfOrfELAE0CI8VIYjPlyaBAF8o7cdzbb5vrYedvvjgj3x9QqvLJKduYprnXzz1Zrz9La2+vI8gf
AfR7XNJHHZf34dTdfMVk+ZmoYlOHjTAPrNoUFxC+kLT2F07c3IHDcoLlYVQBBi78frUBPcgkUCz1
tj/oTinpEaPoz9fzMcAaa+n/LEyOdFE6qegVObjHYvDjQFaM43BwQ9NlJE2AdoHYLwnOCY+x473J
ycll+qBTwA7ZgxDsbbdDsSAlm/54ve4+PPXwmu9eccVr4Ik+dcQaiOVYLnnlNlasmoToup0yxPbW
uO2I8rI6B2StJ3s0x9o/ifpHez45c56V49DjgZZMtIdOM4Q8NRZoYxy2FpTWrXAMho+M1/1YXljm
WTvgL8TbAXBZ6JvfL3PgDEMQj2cqQy58TH3KCK5oEQCK6uf5iOZ27VhYRwsNgF7gCru3lDlc1vRK
2KNfWmmJIKBhUGRb0iAD+v8yNCWVL1vMXTQeUiV+d9hNRYM65vrcxOys/RvLlLAXOZ4yq/mgt6UQ
OpDuNsbDgAkvbrZUq1uYtCnAuKkFV8Ft2ts13+GBleAcJumAliPPej6iueN+szoPFLzQLqR6CYac
Fm8qBXX+dInBfm4s0KRDiAvXOXYU3W+AWmb5lI6K3m7AU8pEAI+6e8iPPB/HLxh66hxvrUwCoVbq
WjZPYAWpIkjD43Fy3R1o/WC8ZKuGnLrN6dSo743+/smz5JMmGvoznn/CbCx4+wkT1wnsROPwBTZg
pl3BGwUyYdDJGMbhhKvKBJkMd0zI9lNPtfMKOIpIXXAdc0uJ9LuCNh5WBr5hcqR7Fp2Dv/u/7gAS
TxMihwsUE/Mr+c/C6NlvIgGINolu0GGAZQjMgqeJ7lvGLCH0/peV/Gdl6jCEmJXKCFb8YBWTt106
ohMO1gkUmb59al++eQLCOAIxFm2PaG+cS/RgLPjHhaH+8qbcDFVqA4WmZXxENfpH5a9gR67xfL/M
mUARD2+//7ApT84F03R5Lbk9zgW6t8tEMJxctnJlCS8+85JGsRCYHpB7I62BRqH7VYvCgOdqthmA
d6nALZMCZYvmc80Kd0TfslCaLtbSZ6aulprLZrKbd4an1bWRTkcUKhjmSOGZ4qcfbsoP+iVvwG9j
5hAEf0m/nk/pXGiBIJEeuzVxqf1GkjerRjNFUHFpOdgxQEx9ovMABQT1Ce/kjzBYyN6M0zZ1OLCD
Xn60oNJ4JN9Pa9LnSV627GDL4P+ro3PNZFrGEfpKBUeFy9ZxvtSzM/vYuzU5WcmgStI0LrkBj71N
DwpXwIWgev7Baa+Ga5O4BsUk4ZYwQ79b/WGgqA2JyFCgp2GaC2jZJIRwtTzYQ2gokZF3NAHnphZz
Fx98hvS2riHntITSmqk/MAgZ/lkdr+KbpXRryMkruTPYDZiJRJI0OkDEEq829Q+jKvGL/8KAAiC+
Ouzq+R6aXdcbwxM3WkRNTrMZDLPKi79mWBKF73T67nFmsQbh5HNjc4Hp7SgnmyiVHNAeJqMx99hS
LhH+ZqkZdcclbAk3BtWPizgqw44SMsK02hGisdaNOWGwd7tS3RjIIq2a19ymdBNdjKpv0JrNqN+9
oX8eY7iIepWZP4Feb44Ll9TsgMG2Merv4aBOe2uZ3OH8VlEGG5l6TjaqFeepibpYWZldxBsz03kt
05pXephJwAt06HPSwhEkRFFl5a1il47I7BMZPJH0KHWPXIw0Xs03m7WsGR/IMo+2GWJZlH5y9dfD
1weESz8OX5Z1skCuYrjUIi758caXAGZDyQw5OpRR5clLKq/rpK5BO2vTA2tTQqYK3JKXexTmwwZE
uh3Fd9QDRxWi+6GlUGnKizpobUQ0uIlFVfliNriJSXKw/iar7wsEwoGfG5UTzyvbId7qcw2atqOk
uZfnZ2Um/3L/KZNZBsIgkyI3bO03jnAHkH8QxsADDhCi2ARS2qIt8/KOHrl9eTgf8yWc6iOOaTIT
431+s8gyJcVJH8K8bF/7H/T+qweGgAQddJnkJG6/L/xBJO/7Pbiziffxg2r98/HPr/a/lZh4xCHk
SzGssBJZf4mrQy4t1MpndvH9/E48XwX+MMnlMcBMK7TGuBq8OozdV5VLXnSog1nbtbpa/ZF1ZcHl
zjj7e8uT4yrXdCsVadQisCxBPUXjRaoprhZDHjYCkYsEiv/I9JhDIbxEySbOFruNH93j/QdMbtah
kumhDTG3HLmG+w8UYzztlVtZFuE1U6eNdbY+wyMuRZkzsdmd3Ycw0xu6kBntbhqEZuD5iozXv6fg
ojtkrXr6inpZoVn2+T6aSe7fG508lWJKCmI2hdFWFWqiddrH7qs5v4bH13RtWaagXyIkrxNCG+8I
DknNjCV4MC8uRaYzl9L9h0weTL3QJqn/61tyfTzOrf7xUb0qBDq/eDmJ6mugncxkQ+Lt9h1Knnv4
cAL0Ad5O5p+FLbh0un+36M3pZpU6T9MEm59avV3Bd5EjthJVw3K0auNpp7+SvtUldPlD98xeHxXt
uHC6Fz9gPP43H1B3TR/HHlaF3VUamMgQ3eH+wCT4xOqIma1eIA9w0fU1ZiDaHT1z4QX9eDPfL8bE
vfW9LMQNBfse2guddiNnNgNqEydRg3zhHfnIOXfvSn97x2/GGshK3SmjK831GCW9Ha8fLJ21XnRm
vVdZXCTa0qZfnN6JcwNffVZDLaW1gUoQDEazvLNLmjEuwLvyBLjTdhtrcNxrdPRf/kC7Uzwt9fXP
pJHvp3ji5qTQoXyfHU87SA02I1ABaAV6XWyx0OEGvnYzqmm8XC61JoNCQud6MurZQhf9kBFA1LH0
q9XCsv8yaN1HhvcfNXF9YRLnbtGMH7Vr9QNyjbjbkf48md8Ejs9/gc93sduXyEB/nw1P7P7ukZs9
MCgeFYejXfAn7mKiVdudIaHX1tFOp+60JdQRWwEoO7xLF47awk7/dco3lh0w6zghDcscmNqRrzL6
LN34FQR9wsFIG1Z/7m9nYBN3MzyFuxVFmXpxBnuFds0/d9wW8SAxWwMluhcM8ewa2sKizrzZ7k1O
ozZQkFJhBJOZ5uwcUzD8tbPiD86mX/Kbj1mMe0sTtxXF/32Djb1au12zBZHx4ZBoseoSZ2u+IOWW
iGTP6Wdso82SFtDSUk6cVqV0ZaqMJ0qMzao0HXTcx4UaDRYVLt1WM2Wo+5FO4q9QdrKsUGCrN7XA
J1dcUTkxUH7CQK3Ti6R+y+f3FH5Ms3+OoDfYLGxbbnQPDycGjNgcZIdEAZRj9zeE3EdlECSIkvjd
5lojtZmrxincneRXv1VNDxmdo+UZ1YY7oWoB4UtQBqvJcbysVvIwYvYWgZwzkBHMyc0nTVY/d325
qAJ8Un/koQOm7uDKiSUNwI86xjfZI0V3VvEWWJiK2WW/MTtZdrQGxnnMYSlAT6WJaia/x36mOrkJ
Kbfnh/cXRfVs0iernkK2L2oU3BsC6Y8NZF1QJkHwz6pfCbpAsfT4m9m8FtgFFk71fs9qKP5COwd1
ItYo3rYXDjBeGmRBDflbVOTEWpfaeA/2wloHSZB2RJsAu6O2Yr80SePcP/vyyY3HRh7b8XzcQjiW
3dchbVMMt1Sfn3+TYSuOgHao0EwrIrmT5L4ij2ETMlLSGLEgG+Xg9Ev6sAciDV0dOnpYVgmKZxv3
a5Uvto897gUI+dGKKEFAEH1W0/rSkLNlA1FHlEroSAuqyqodqlBpJ95Dg4kktBRpz7cEM8bH9xN7
Z3FaaMqThmkDL+ltjWJJ+DcI1AAa5kdKw2ZcMPXoXe9NTUL1HjxVIQRBe4TqtCkcNhtZ3ezAhYWY
xdPyhVM1buWHcaEuCw8z5r+mCDumSaui6TAu0I/7OUG/q7ZwmmbQkxgPnNcIE1VAYzjJefsluv36
AYVY0GuMTfcfH+4KtAQDufQHuSZ79TgsqUHN+Cgg50etNnC7QmZ3Wn9SULPrgsodMIe13gIw9nU4
DStRKw3gfFOLqHagt+QnUJfivZlbGGh6Ho0RoAlC28K0j9kJ8aKgaqG3g3rdt3omiaAm2pcVIF3g
fZWqbxA2kCRbSio+3hP3ZidhZsOyHuvnMIvMqY4/nUKQuQ2gPmQ9352PXArCvaFJ6BjkhdR46Fa3
35BkS7QD8iHh5hU8eej5Uzal+lWaB18vVQbZxgi80gdrq7Obta/ZoBs27dQQV425XjfmPjfOlYq/
1qlxpglNevTeLgFZ5rY3KI6QLhu7jEE+cn99ihX0hzLBG6BefE42eW4rvhG23sIWn3loYFJuzIxu
+Sa6ZPgyV4oW241d18ccIkfmd0RMXd+Phaqfc6Srq8pYnVefoRaZzxdkzhUiHwhXzEMKDPv93jSb
Z3EWc8lgu46rVsrB4YBHCzYUF6MdUl4wNvNwgGoDCzVwiICBJFGYvN4VJ0AVMkVdINlSmwwkedgC
FB4PJ0n9Qo3uImMVHULtkD0pzCUs1Li1pr7q1vhkMVmnLIo6QoLXjVbiWyYi2JGQ5WV/SritIkcA
Ui0ST8z5/Vubk5WFOLPSuDEGzGw7tPBmK0lSfQr8xwVHelRDL7l0fL6gcx4EDUjQohlJzfAUmQQ6
TJtEDRcxjS1d4PJBaZwaOa/xyq6xndjCnf7c3sys3pmbBDt1EVO529GNza8DDT1x4NxkYpUqX1zP
dKoFVo2Z3XpnbPz5zUHho0GoohJj41WJMvpEy4trfqjchTrd7BwiMhiRvCjZojH53o7SVGIgp1Vr
dzRUOkUh3MktpBk8pxf0Oi8oqw1ihvBgsI5rTzEFvqeWrvFxZ0x2Kw4KFBPArzYiaifXOBCqIpSY
lMb2O4jZmUI2MllS6/jCntKv/ItrSfz1fCXFmcjhzuRk1LEvMlnjwCRPm1nxXn9RzBfvq5m/oRPC
5JofEp+xvO6dxjJ3mpDt8uSYgcc2MTtlFzlvcX+oAKcUwHn7N1Qq8L2u5U7t+l3qnHj839BuhL4Z
jcUTjv0HqAvEzvAGLYZQUa76shklZp2R9jysOVQlqz8BWHPXCa3m1cWLvkXhO2lPYq1yrSWUUKt3
IG2jd5Llr/OgAcdJpYLYVey3z6flkZVQANUAC2eFpib09gkTv9F0NWokBUomfLYZziWjUkbNH8J+
bKlKvXXdgchZ52Rws78kaMG+QIjz+RfMXM53HzBxIkg89BGX+Eh7tBrfk/in935Qoo4bsxYXdv5M
fwEGy6MTH80hCLp+98jNCePorGIrXEY2mxsCybaNlm05zQgOjVEYiRlZG9lTPWPYxLZjDJCx3XGq
Y8R4wp6lj04tIOhs7qmFe2MuBrz7qomTibKOapgeXwV6y6vgkB1gsyN8ltKvFIj6Sn9Te6aa2Qu+
dMbdgFMHen6gK4eO82+W5mYyYjETQSccdXYyiNiitJrUCI6QUs7Rthdcn6/yzIHnIC4PyKyM3nfI
GNz7HBRg5Sht886WKsp/a/A6JbzYOQu7eaZ8IHMMFKnBWQvwN8Ad92YEJfVYRwZMX4rSUSvTiBxN
6TwNVE1ZQwrJHlBeRZUeKmJtrPlQA+9bNWolle/PYrEuS3DXFdQq83SGM57PwNxJQ1+dAjASzho6
XCYOKJBdpg8HqbMDdEF1RhFveSEjx9z7y4ILA8VKMArjLV1qDqXmuenSCwdt5mkKOcSbD5ge9Tjw
4ZABHY/fwPBlfLT6VXO/QnL8WaGysgKvK5Tk2PeGJnG/wX9ZysHNnHSwAIyAaWCxwOQ0ud/YvIE+
e4HnVAHsOrJFTqvtwpVxGAh9EA/t1n8prWC9ej7tMyA0jPrG6mRLVO0APicWwKVNZURATJBwnxPO
OBivp9j8W5Fta2y/JRWw1tZadztbXfiAudfx3QdMHgWYC4Sn/Pg6xj3AGKD0abTuk3UB0Tov3Ktz
M4zCN7TSAXuDWN/kWu1TmhLdnkYEiv4zAYWK7i0ZXod41SuWJC8dtpkbFZLsUGzB6wH9UdPnsYhQ
ISk7ZrC9WOWu9WcIGAWSby9E1L4vl32joz0W1Il/z0WIkS5N65L18ec37kvyqFxuJViv8h04OOE3
OTT+EAUSVj0Hsnm9BrFLuJI8lX318r2nP99XMyVaMDMBtg3JGmkUaJzcW1EYimFW9YBWSUa+8xgi
uz8AAmw8vGQjZ+sKh6FZuRXp6QXLM4t8Z3g68KKVwNfU4T0VrFhm7YqElbcS35CUVb104fU280ZE
Jw20RgBKFaADObmblDyrKbnAs6Lits0Xr/wU3auyJDU+A0fHy2hMC8gSFHEhfne/ljleiEyl4Hbg
yFuvtrpwDf6IP92WMcB2rwpGTj4Go9FoddjKZvvJGLtXE9CGQc0+cUvn20bfvqPNYa2b263+2VuM
zkO2yboM6vZ9vf45LniyuRXgJZDxQ+4ZzEFTTTMpaeg2SNnejrIj6CqVXFNCdNpUEJxB0Px8n82U
hSAlcmNsss8KNLXSkg9jm91B/Iw00K3bRDpVq2/T1NEVDQJJCpzr7KVddNgzr58705Od1ihcDQgm
09usmSMs8smXsfnzthtVAKM3xVx/Upaw4MHmvOWdzcmGa8sscSoBNmOSv0nkGlg7Zp+9BQvuY+6x
zgOBDdl3UCYBqDSxE/FVSQ0NpjVFAizRUlXEmwOU0rSFB2yJ+MsxKl2+xlp+oCzp5Y/wCtqL1yU5
n5lSGFb35jMmd2LjBE7vtfgMEMYz4PHdV5hcdj1cdf5A2c0Xei07NO+B89U6M+gnFBa217h7Jg8x
QNDxS0SLBegGJkvMO2WKWcDJ69O/ZbAv5dPz7fsLpn00gMcFi+7sRwTqEAwopnZlZwPO8dFYnDZs
+Td5Dey+CDhBpKFcYBZ6aOWFJpn2GaURRfsZRQJArka9NGhgrKAe1CN1snSK54f+78sm9zKewDkd
d1Vn+xJdbkJXkPeCHJ2fj3+cvyfD/8V239xSVatUHJMVMOKw7yzr1m95gugSXUvJ7rml2eGg3Q1Q
91ESeppbdXs0LtQ5JtoLvHMuo9eeW7rwl0yMfvFmMJxQCk3g1J39VvdqDAEILOkhM34xQdvYQvuh
yKnv6zNq1M/HNntahZvBTdeK7aiB+bV8Zdc7g0OfWWqefBOBu5Zr+juL/bH6UawIVZWlzNrsEv6z
PU2XiwknN3nddHYjCqsW2pXKFy0O+vMRzt2zNwOUJpEbXVEd+ImwGd30b+VoUndhfCPwYu3/YAYt
J0jCY6c8KMl1JQh8Gq7r7CxzVbn6cjmjyc4lnt7P7cw9dhAv/DM02SrxEIJHhe07W2ZKPU7QrS04
BcEOSkmCxm0PwOHQRzItYH+4QFIzMO81DcpTjsAbudRZLsu/KV28sINHqw+n8earJtuIEwCGV2gs
5YAi5itbyqHhRQWAkhXwJ56Xh8e+4b8KSuYWoIQzb21MB6oe6CFE36YwnqybkxNDGsQRKHRFl1l1
bFlfz/NjP7wJCbuBhvdCzDYDi0d1B60GLF7AaA+dJqK7hMKrP0de1ikBlvE1sSCJAsQ4KSGiN/zh
K7T2raNLBSYX0HV0P2KsDhyYDxfymbN3+UiMMdbPcMdOT44gNAqEa4ACzn9i9+owvBZxetrsAu5T
4o2gg4gOVHUG5bqw+cZwcbrMI4nZWFSTedTv7mfb89iGdhqXBtiDVlOkiXfUPiPxi3PxFnIoc7lU
0FgibwYVWxQJpxQRSd81bsLGg60xFwakJl9mjWJ3QspLveADZ4Ix3KAQ4kGRUECcPAlYuFAcCidB
LSOwqlrttBIIuK4n0WnpZQPi6Mf5A3oaHa8CWBh4JNrv568OS74KMwT9ChRLdko3OKJeVkgGG6A3
ZmQS5RXrqfng8J0RsRL1lXe8c+3TrqFMWk46kbjjw5CEHo6EmnKeABrZRqTSvx3nVeFrnUDYED0S
Mu8S2gX4XU15aMyfJNEtAToqcuQh/CjNoq1cSb6oixmvpHoaI3v7J4xChzagJkfJSLDKqa/KvED3
WsE3dHLovFgYJcfQsayPLaWJkdRAshKWq0C6oEAUgiNu2Pe+1rVuIFrt0CpHLm4i7pBKaRdt+D5l
3V3h+QWliR7lcCRm2Iw2hxR1lA2IFdjgECeVUFylVGrSlybwC8XqKqAlzaKMuAxXu+gDIzq0EW8o
XcQxkCXv+2LNxqIz1hBYR9yxDJ2jOaV1OMZIotJ9hQ/0unPc+1G58wTBk9RiZIQmhZCDcDYt/ACv
PIUH6bki8n71EsZtFhgDEGO1GaeKXGj8kPVozehjqN/5DhWCiYeN6FoXHJbzVkwhdz5onXI6tFM+
apJvQYiBZCfegCzZV8xmLLTMQielvD3qA3x2FONW4VdSB2L+o5TXHnrK+oKjCFuxeapHpRT1mPqi
8wdVbuM0/kjAWCXqPhIG5Xcls27xzZd17IK9aiipZFWnvNKuXYoSgjcw2niB7qELNnpNw4ANc1KU
6KSDokEciPumkQTfhvyCizY21IDQRK+EXYZ6T9EoSMq7bi2NstxiwpzctK0HLcLv84rkQo1/ZkoC
1XAFGr56m7mNuykLJEZ+Ipfxo3ZdNpHg7am6FoV3/DEZ4BGx1DYfFVdVFeTrEuU1GqK+Jx3EDFk9
r+Mo1ZwchMw6i5nGFymB1O2rgvI8ve4DVjTdNPKDbc0qHnTCWN4JhS0SNJS/cQqHTnZUhISYCQci
4w9Fh/mGG/iaInHTpJ3e+2ni6nTqlHmslkUqhKqcox8Y9Fdl0hevLtQNuQDKKUqbnLMsk4ZtIuUQ
HInYLqJUnkJ71IpLQpbTRQmTxJAMyYpWw7dUrlVBXzUBW3eSMHpNFVy8yVM6weR5bSVALRVRDYPW
tyqUO4JmSYUiTdnGuRXHLZO/gIEgkgDv7fO+Xzk+VdJnQe4AmRkUsZA/3FaSgq8hLTLBdHtKLFH4
EP1Gb5xI6VWW9RvPYEQ35LBUXMfvBxEsSTgbdb5mvF4EaUXG1rQZlUWUgLElZ5RvKokhiEC7tSto
A/Te/ipI8XgGVCxd7+AVmUftmSJhQj2K3bzSKdnvUoPxWTorSENT0aC5aEaRf9okoXTQtQyXDtQ+
LlSP2u7v80tmpisTarwjzQjaeFn4k0k2Ncr9OO0qdCoh0VMTx9HlNZB+0TnaNqvhSuVm+SZbosZs
YlkVdyU0NMyu0yQUl1xTLtcVOswz/c0z8KQLjkuXxUygA8AKyHogGifJjDD+/CbecNMOMB+/oW0n
Fwu1bXJkl5kQ/BSYQsJ2DnQwB1D/+R2VLwSyc9UMCESC71UAVyRoxdl708qQh0nLtDTeIYQ9DvKp
K9Ff3H9J6yI0FcbwebX76cw2U5GKr/b+q+cvxB1z19colIekFRimHziEeDYvwhCPOjsSolYbmrgn
bI623MxplrrFmZknESRiUNFABCCwaAm6Hy0twDUCckn/Pm+RpgIM8aO8ZmSdmc/32wzachRy/Wdp
HPXNkpY1WEA5OqaRGGlAYwOqCzL+rtY7zV2JJgQYVdQSCcpZfkPWAJoJJrgw6tde+3n+JbMrfPsl
k0jEj6RErAR8CXL440fs0ORlvqDrqdS26wDdawvptrkkyd3QJ0mSrMJhT7j/GBzZkrWmIciDjeNr
dFdVVegfLuRFHmUQsKK3g5ycoKB0Wc6tsbCAl319KXtz7WoqyDIXk2yjn5gEq3eGJm8Sv5XquoNb
RseLoQ2bzOAtNdaanbYUqs5tVdT5FBbnEjwX045HIYgzuQF21U6J66sfXqEXl+EUok7tkLFDq9b+
BAtOcs4NiQyAGjxKLChzTBYuCpyULcqOtg2BUpkTNajrI7ukarZkZLJSIoJ9IY9gJLIggLhVcCpU
lPQVbWHbz7zhQLjzbzCThYokquxYBj4VQiTpJXqHxPFboBy9A5CBoKPYQJADN2sU6JWsexLhl07B
3EYRJdw2SMcrqNtOHECbKrjA+5ax0QxTOSSEtCYoxyJDvu5tNVxqR5jbLTKSoyADxQNAmJKUi3ku
y63D9zaVMlZabpiYNp5P6FxmG234/0xMBpRLYiwMFNfbw9kJwRL2+WGgf9AqNqD3PUHIhSg7CLkl
ZI/i5BFB4J8F++NNND15t/YnfiwNKRmibhiibAsF+m60j1dfT01Z882wXY8NX3AuKwq+xdGFP0ut
bksTPDkbNNO1cSQDK5hF3V4W01VN4bX+fIjjCJ6NcHI0ygzHsi0kJPBdA3yykJOy5Cw3Sid//T8Y
QolIBEUhmpinArVC4Qn8wAVAgnljeVupftLB4HnruRVubsXwsEemGgiOsR3+/g70I7+LU9kBvpIj
uAeYa69ei6t2Bc4SjEWxyqBzqX33VV3PCARm+83ZLl/UJZc97svprN5+xWTl8lCKgyKgQHqTHT1h
R4mbdom6Z27hbk1MFi7yGeD5wSEOsFJKQqkHKqgnRQ1uQW4pWTRmFh9Gg6obUMggvAYY5H5OK59j
U+j7jnkF4RqvmA0w+cFXbIFKNAJY82thCWdyM1AZ+R9zDzmhvJU9aLmC5ANPKWC3Ac7oNPR5WqmK
bO4WHCa6/e4cLt8I2KB4cz7WZFHOaekbJsnWNvbdmB88VFD7XS6BuCg70rLmoibRordTKD/9WqfC
RbXyuQsEz18aWSIIIgCecj/T/NCEyNulg+1X8DOBsmkCGydS8m2gGoki7Lrko5Ff8/ALCH6Se/5P
12Wa4vz1YyhDKD/PV2I2dfXLlcuB8xkQ2clhKuIhATR9BMe6BlURyFwzJgAoMmEETc7N59ZmNjRw
uLi3gDLD6Ke0SonCOBSUGmg7EeXY4Cj5TZB9I6HrQAvoPjaeW5vxrUiSQfgW8TKi4qlEG1eMKfsG
tCd9IORaUvmuDqT9+3Mjc7E/kpoAHAFCD3LH3/akm4icq2o5oD0QnkQUKKlQwKuzPVNj+irAeYRX
YUDrdkVQqqn0yAUJn1JoqSxr4iKjzVy2HSVMBHa4qCG+O+0iAFDWDUMGCd94L765I8qkXkvFJjWC
wQIDAfqEqVZVtmFB+iUQ8FxpZqTSgfdABV9Eie9+V0tRFIlBXtN243527DmNLn7F4wYg/PAZ+9BL
a1+8Mlx7IX+u/MYKKMfMR2bmaw1oW1ypsr/K0R9TfeZeqgnujzAAD7TUXztzcSAABSaMY5A6RUPH
/UcOgxixIQ/MBL/bXQHN/Ngg4ui+OwMv4QhRcAp+0D3AT1AvR2/n28JGmfE3t9an+dTehXwfsjmD
3ZXr+tRKJJYuNGV03NEv0WJbLKlOzhANQdoFSyIgN438xENWOpWbpmFEFAA60kuB2rmK7viO3od7
Gjke3tsBFbimX2NWZ4GFXxjuzP0IBg5gRfDWGMmcJo4lEGm/9ipq5Fcq9WtnaGlvRpQO2mbgFBo0
AurPDc41tNwZnFzIQ58MnSy4tN3lQHUCXVu1atrAlYVa91WHA5EjtQCyMWu+XdfMsj3FHChOE/Fy
Fs2WNwtfR2KP7xTVXarFzPh8EZ09SEGDqXtU/b7feJA2oSoqBvUe0uEfMmgEPstwoag1awIYAsTS
QCJBNuzeRFE5gVI0OIAxoRQyrJT/Iu27mhvXrqz/yq1+hwc5TI1d9R1EJpEUBaUXFJWQc8av/xZk
XzcJYYiZO+4Xt+XWxsk7rL2W3T1G9sIUzwRZyBv+NjJZUyim1pWIdB26/gqNBcOpv45NPNmiqhmD
kW2TlbA1WlGFRgY2VGXiCshP3preJDvfWMpuze9vaIGjww5aBWALux4yKuoN60oZbbsS/x7Uvs6W
q6INdSr6gjCu2BoB9Vn7BvSHSLKIUJmJw0TcdyxYoFFa+wGZkNKkC7ghp+22o0hXP/uErmmVFkkY
AS49ECSdiJcwRuoNhMoeo+Bwey3mynsiDzpSdG+hiIpn7nr0dTTEcuJhLZzgVIvPGZL1Zv0ou6rn
QaSBP3EoC/ElDVlOs/Qg5KBV9Z4Dl9LtzxivzInfCCQnglHopNDoIBqv3IvXD45OJvqRSNusSDj6
kD8WiuavSk/jIXvaLyC3xz380xgymRw/kvlNecwkuRz4Fhl8m5EB08c54ngkyBci7HEP3zIyeST6
PGe7oIERpTQ78RGM8wze9eb59rzN+V2YuH+PZfpghk1esjxFYf/0kiopL1XzGAcbzzvKwi7q9AY+
GLO6bXN2+kYfj4N6KEr/k5GlncQgOe4xNsT2lLvGXfj132IkP2bu9++fDqkKc/QR0Clrc64r9qSk
ef9I01LGGi4tRgnx3SHpSRIkw5lpi/hEQUqBJ6jNJLkWIEOA6oOC/D3hXUh7G22fRXogOCD6bBVk
dvSkDpVtBx47vGABA9/YqWrEygOUWgVCyzm0sjMHbJN63FLhRxdH9auHWnxLumLAi4Bk5eASuYvl
c9X3A+Bebh8GxC9bJjEZoWkrNUP4Ci59CikWNcliYU838E30mIv4x5RJZF7rQRoLUm3Br1Iz6wfP
CMQBVL2OkFPPRVt0nXF7yea3ycWcTu64skljBSVXpHuqEoktyQKnE/Kdg9p7ED+4bWwuFYP09b83
yHfgfXGY6Zbrc6oJGLvYMppRQkwiWg2Gb8mfBqtW++Eewst3/VYGLZq3qR8CdEYsfMGcj3T5BeOt
e/EFNc2jtzcftyh9kCko7KIUtRe4bR7p2XBA9a3LLDmRtagw6PyZFxWtERONd469Z4QVOBXkgxIt
dXPPvXqXHzXGGRcf5aUCip0iboSo1HHx0IMaOU/sIsJo7gW/NDN5wfuyQvE2gxlwlQfcVvL0RjE5
5DDjcuGkznrrgK3yY8sN6OCmcZgyjErCDBZaIALEtFAv2KAdA9oEMS7UAFBaestbHmGtaB0c2zcI
vuZjLWMxvT6TdcCG+/0dk5kNMy9J0ZLO2HGjVYcKipUbeZsMREdN+en21ppL5Y/oRpRORmLKH3qL
tBd1dZ8mjE1DxtVEfyTToBqmKUf3ee28l/sMUhYna8HoXMRxaXSyps6Qx30vpoztreCVlSQRxyku
AEbR5H1jF5kRLYlnzL5fHNQ5pBFI/QOrzbqeA+XgjEE+lV2niVaXOustvPqzJ+LCxsT3cN2sjDMG
NiBlSh/FRKcTO0VYS/qlzrTZNwtyPnitEK+hUen67GHNEqFEF6gtR6YTvQnihk4XvIrx2fvxbMnc
KAAL5/kHBrhKh5brEC7aaarnkC1A75O7zURCH4Ru5S8xeC5Zm0xd77l1xKWwVjhmB1z73hkTbCHa
vLOFnN7sfXIxrnERL64teqhCl21gSY60Ci6wd8gDvWne0HF4e5fP7QbA+CS4wyNQaIo5ZYve9Sq4
Tbb/FbrgQqx8IPpeUhok4OJfeQ8vbU0GlSLn2iZ1wdrDnoYzofiEYt45tG4pqZrui3W2lK+b24CX
Bsf1vJhFsfYFqVdgMERvRZBYnPAcfd6ev7ktcWFimgyVB1BMcA5M1GBu1Yfta7NJHmVG8xbyH7MB
06WhiTORtSBTE1wYEnJQAbmy6g2PDkjni/OANQP/eMef6lPu1aTzxdXtQc56MpfGJ5GC3KVuE6UJ
a3sK1Lg0LB6kxBnUV47Apiwpii4OdeJIOGBAKhsWQy0LI6rUNFq52YEq19nWT+8HulOjyvBrq1yU
iJ3fLyOzBUg1oBMx/vxiv/Aln8dsVLJ2DO3GMbujyeD85K0i23cPkSEkgIm5upxpQCGJxrAIuZ1L
ekoc6ESgnf4tAHRtny1TysEZRSKuUovqlIAwQutUQefSNROYtLgt+VXHa8pB8RcCp7m6DOhmfpue
HBWK7YuqQsBqC+9GaAnGsMLxLLbQRQJ/owH5+kTN1RCERCvpyFvgAorW7IalCYs/lEmZ/HZQgZus
zNs7b+5B/P1ZwKFez0ggQFADZQ/oHkB8D4l9NBfcNjB3ftFBAhw1sKYj4OTagEvlWee0BWO3yKya
mae1GUEju/uApOuCgzzXb4ZWMzQLjlkYtElN7r8+BTmAy3fwRTXmzdHAqrpGbfI4ihn97weFxwN1
X7BmiNKU+LHriyh0W4axgWlqw8ZylFTr2FJvm1AripwAfgjakAWjs8l0tMIIHGquNPND5yNzJLrp
MxnBNzjuB6AQe708CI8OYLt6eNqkmyXffg6dLKI8ANl71NNRSxx3z8V5bTiuGXrgBEfy8GK7a81I
Irmhuhp/f3tCZx1QFJpBFoxYlkbu/9pS3hUhwOUOA5Xj15b6pKRV636I5SrRM7MIVNbTaFovCtV/
CdpNziw80nOb9NL6ZJwUX/aKk47WxU2dmvw5d59CeVW4ewFZ4cUu45lrCJ1xSAuhyxvZ3ynJfeeX
+FHvs2CFCweVhSaaQvLhmUt0NHAAgY48kV7sktCK38tcP/GRDp5bAMEtYQX5yM79StyRAPvl9hrM
fNUoWozGGBRDgPydPIDlAJqndGxlUxDFD7kP4valgv7cCb2yMXnn6j5uRDaBDarkjZaKDZ7it2Jp
t7XVFbvA3XWU5hWymqWtkeZ7pvg/f8Hk7YPaB1sPIRAVaY+CV2MWAyL1ktc7eGcMtakcd9PkQN07
FSnbzuCVeJWXC+i72ZkGxQJYBSQeschku4GHp+zqju7tnmteO0dSqSBYWMwZYmZIUF/YmLjSspRm
Uj5gpnuzN4Ott/JWpf4KgTv8MSvS3SO5tPpmn16farKUAZ6rN8A8ypiAxXyfrOvzDGAwpMo7QDeg
l/TmomGPUsG2aIWqCciIPRI1gUbA8szjkvLXzIN2aXha5+srIIBEBYiVGoLz4p1Un9vkORIXCgpL
ViZnRU6HtG0K7KIq9mNVyetDGcvWECDlRteUcftg/jeTCdg6owBrBMG268nMvD8ns1YrbbfbJ0Zp
+vpA7glmE+zl9QpcWMePJfbKuW2KwA94N3Tfj4rO12aDjhZ6MHUBsSKuQ/eeha7y7YF9X3ST6BIx
0b8tTJ17huuCAlktFGVJ26vyDnK86IHcP2BzQk75Udkpu06tyHusdti34I/XWL1bgb4dZZXPJ0Kt
K1NQGRXZdZXiSLuUv58jRrj6vskyU1EluImP7wOME/lFZP0iIzBSM905B2eU+tLvQAQXGoUZG5GO
9C166ygjUeF03J6puZf46ksmWyCWWwWAmgFNNK7FqyDleEVD7m6464O/stku12RyQYpSwaDXHHXg
GEMux0nHkOWVpzUEcC+we4NPG15iuwEZzIKH8+0M3toP44688DdC3CaxIn7bfn0YYBv8SsRbxQRu
B8Gid+TwXhuZ3pDK+tw+gbWLoJMyUaOdq5WbRfzZ7HOFAg7DjIV7kA9OvofnS45zvGHstC7QhmGl
R1lrizueO8UMowGcUcskBIflamG1ZzK90Fj7bXfiDUECp5arCHZZEwKKz+WnoxC0+Fra/9HOeM1d
zHfjt1zrhrATksqg15owgNmwJR8LZuZuSwmcBSA0lFDHnzKSNdDvYHOxpWFGeN9DPM+EWB4daMMj
2sAg+uzcLURbs8fl0uJkYAM6pjimhcU8OyQC2l54tY2QTkQzfrP1dopw5yzh0eZieBkeHRodWPSr
o+x4PZkUzYs53wFku2s0pP5efcgTrhSR1OhX0RdmdG6DXNqaRDo+8sIyG/YI22qye25lNOdLw07T
FxXDZ4j/EW1gRKyMU8DAW7kelez1jpK3DND7tKzWZi5tFZxCZh2vTHI/yuUapaF+JTsZlB7mccM9
PPJ3j4qWlrgKl1Z1PG7T6wFCNKBRAScbQEHTYLUchoThMepd8OweJZVZq5U5yvd+4fAvbFpuJkOI
gf82Nrn7WylyWrcYl3MzGG+vxmtttqa8NrB17+8VtSHR5vDwqT/p51x9KszOjlQr0hXNPS3Hm3Pw
fhnfQo/q1rIgTDESbSeHkUKhFlA1fLLpw1grlEjGmg9oO0TPxlpga09Thi7d05Q7Urz00iZMxPTR
FxN6JaA0Zwb0IN01qT+2m2WtiRYraV/iP8SvXWXhBpt1WWQZxD3osRXgt0xuMGrwvWygnDGvoDmm
RBMeosK0Flga3kZldUzfvigNOhWrmsjqEtplbulkBbAHVHCA9pjC+EEfIHttigx8OegD88YxDz1l
eCQT+oUHa8nQuGEv7k85iDnPQbLfbiT7la8z1W+OGSY0W6KUnnXnL4c0mc9A5FIMCWkUKSFQCoQ/
UqP0qxcvnkwENPFBJJOEB3mTqRRFPqzHhftm7uSN3LtjzQQ8qNPljNFV6EYxzGeFq0bSTuA++QDk
3b6P/rqvb/JkdNo1OSqOpMzWjKuH/PBw+yNm9xTyA2PbLTD3aBO/nu0qyZxIDivGTlxzlD5Qzk+l
YVZQmgFVqvtyt14fpRfcOsySVhMz84CBPx20UcCk4jqcesJyTHHSUAA8WK9DAsHustWHHvMNPh3r
yB1qsuDuzS03dKEkpF3GSUd77vVQu1COeH+c7w2HXumOPBVfo2YSFB0ISiGJqmj5JlG51aNl3Z7k
0aefXLEKknQINEbSO7RrXRvOO9w/XMEChNoaSvKau+9Vu40groPODS7QwIOyEAOMI7llcHKEBDZB
wyQSbXbwzqQ7iSk0UV4C+80cUwTaDA3CTDQ040K6HlTMgvMrzWEjbnZ9ow+qPwDxusBfMIc5urIy
2Z68mJaZ58PKUKrueu8fQ4vWwWP3ziouJIFEC2+iFbePdKYvbJe5zOCYSUCKDrhpFs/E9QB90eN9
pcFtKycQ4pBPCrNNYz1GE2hC8q7WCion3SeopHtKjUp7SUJxZui4HMD1NHZOwWudcjf4Gc/EzVCx
wI6yR+l9hGKEuslId/Sz4xMLKIRSd/ThcHuvzkjCXJudrOvAe1QCllbWToqj2LsamwBUt1MMubWK
hshgyc8kQ9HwCbF3Fu5p5DkEjd82j0oI4tgF7+TnHYGPYdGWjvGjkD4VVmvctgwRy7Jw/1Y+8TYL
hdiZWOT6908OClLoXBvVEG0DXJKI0or3PRWpRVUYNklx4kVIxZU7JdDyfpUOu6pZ2mM/D+q1/clk
IwnRNfE4PrYn6VN3KIUHJ9Sc+D50zsM5FPdSq0ofKVhmgF+9vdAzrvW17cnRyqS+4XIBY48idIAb
TZkRKj10T3lpFcBJ63y5VEoYHejrawkWeSD0ULkAhnHallezVR8KIPayubCKgNakm1giUh2hNVdq
Rf4UOix9qku/0fJmGAS1TTwBavYFOF0In9OAFjaxwPVGl8v+ZojDLAPdc9u9hUPbn1M6Hj5Syc1j
/fZE/bzorr96EhYMIEdgFREIoYL3QJMpWhxw26G3EbpSDeRowdrMjkA7zIjbHbGePzhEGKbK5BRt
eLYvPPH5Sg4e4tq4PaCfzxGEBKGOCKz0yBwybbGrI7nlkr4ZMTCQtyojtc/LFeWFmpQ9cpHWRrGa
pkspkJ/ODtJdAK+OJOVo+JmqtEpKrdQ1zwMkEhYBeHiic9d41ILrOONTwAqLmgqYUUDn9x1/XPiO
ScvHruN7rC2WgPdH67IgPr+rPchDRI7RNHlAymLQ5Nrw4+ciMuv4GIM6Twjel9ibZoov+BSOE0DR
iIw02kGunw+3DGsxbGLWdnbZA8jzNEEHp3K2KTVdJoOe8IRb8OVmStAwOSK+0Q+HR2OaEqA8ua9p
AaW6/pgSUDlDjJHXmLtOvQs14S/4b8hCo9V/5NhnwPszORcImiTJbyOACCApoAPGmH3QZ1aNVfBz
MFAWJvWziP/xvn0KzNsbeCZyQzUSMwvEEejd0IB+Pbd+L1IOBefD9lKCOhaoCC1nVW0ksNhBpq7S
15/5CrB7G6Hj6rbpmSvs0vJULAsNv3HkshlnM02oUplJg72vBXRTH0Apt8SIszROduKCUOzQphSF
cdJfmZbfcdrKXccq+oydfaHzaDx0kECszNAj+VI9bfYoXczxd+BwcZQqeeBjJ4Tt7NBVpDYTzd1w
6OZUaU9XKdCybDC/avz0F1I+V4s79ZYrePB1KMGwlGnhmVejvdBtBZV+gIMRLcnVz72CyCtBNgep
QbQhSpOtlFRIrslKB4RKt+katVHIhysYmaIBG91656FcgsTMXfAXBqeco+zAKNCnb/DsAsAPZhYW
1C2auAV5grBut2fnaR0hBlmK3pesTnYSEt1dlXewCm4zOlHLGiznf2lkICQREc5B4Hx6xVMtW1dh
wAFvwz5WFL/imEGrQB4psHbOEZlaxbT8yiRfpQP2JoMNLMqx2nLhCRjXa+JjCGhxBMQTrygDRu7r
qyHywjSj/YSzW7VbRW/1yjUwn0u+01gZuGFluogZKJvQagoro2Ie/9pptcm85s/pCmX8pQT+TNyK
9x6B60igAH7laYjeV3hmItABYkhabIFFjU3UDmJj7+27/G6zRGGIuGF3wx6t5J7BgeH8PlmK9mbu
vatvGJ2ki9ugKwchTAV8Q4j2G0X1/QO3diAU+rbI/DsTd10Pd/Ku+BEdSPU4XBB0ix+ma5Inwq2/
UqjdlkvFqJljMbKC899TO6Zjr4dFFb0TdKOtnaB/LO6S+d+OGE4UR6DiNyj6YtJqVnRThUs5EI8n
D6xqxBaoI0uNNvT0BdtEu/00zQUzGMxvc+PnXJgrQkkGEHdcI1IY5VdrAliN55De19tTbTXBXzoE
/IjnBn6GBmD22p4gM3kWJjUHBZSAtOuG01l5F7z5R5ADEf7QFPf0sC2TRS2u2b0IFSm0VaKpGbSj
13ZryN0wbdiytgZSzgGhSqDeeaSz2xMSR8clvM4MyGzMUeEVgFQ6qM35SYxYyWHde1UGYEmsZ7QW
KqpT+1pER+hhDHU3kjU0GGMOtlnmkzZLiccdGQkOmNfqTW8z0cYb1hFIssvUqgACybYhC12NU8uo
fKGKrxwExHqNbj4i1FGWlIhmSHPw9agyKGOZG1nuyWR5GVDTrVCz9iOI2UhjrUK1sWhcjojwwH2b
3LMbrZSQLwZV0+39OMMcdG16cpCDNhfC2MWb0x9ZiNkXWqU5x0ZTiOAT7okudP0FuTeV98nLi3nX
7KBNt0SZMOcSj4EAiwoZ+uYQGlzvlc5FU5fC4nnnCKQi3VR1GBD7oh/02P6FWP7K1GSmRccHTniA
qUdNe+bXuUtCijA7Gg6aZfELaJcZDUpMLrKKyqikhnhqYg3ZN8ktQjytwnN5ph+lTac1D9xdqD9I
qrllQE4Ekr1jYZ9OnG0X0KF8SqwtVNHXpyNkTm+v9EyW5upbJgstdT2XoLUecGw0moLsyxB4LDe/
lLGYO/egMQWJA7BzUA+bVKoaIZfCXh44uxLuA4XEienqHVzDRPdD+/aI5jxvEF7+tjV5GHqqYx2w
9+Hq1tAco5ygwP7m25TeG9vkDGn7tZWpX+qC1bnc25XVyY3aoNpRBi3L2WMJACy1W2ctrpsHCBsc
9O22gI7leRhUzxLU8uP2gOeeKjAlISsggiwBkNrrc+I7VTLUoYhIQ1abxiXtKWhfbpuY2yUgfEBC
kwX0RfgOmC+fp8EHY16JwUU9QLkKWHnrbRCvvYWU4UxP2Ri2gKYFeekxyzTZjWzlylJMYSgt2sn6
R/cJrcOHElQfjUWgYP6ODYqQ+B0qoJT+xpXE601mYTbFuem8/IaJF1oKvAfaR5mzUwHUloQNy0gw
E25QnpTcy+0qTHtQLArSp+goYq2ltYNucZ7ypF3nDugFVPKmivWq7UGgmEd5zxEhhItBxCyk39iY
BzAnbVBUInlOlYLKuWCFRB+Jk6Dvlgki5KlcIXmPRD6ODNGJJb2g6rcBLSd3vVdnUNsuhvoFePx6
NTBdnWuxQgm2xJbiA5hxowObFg1SFhWb5SqoZvNU5RKRc/USiCYX/93rX4JUKpArZbLMovgYjlkl
KQCce4G8CwUusrJIGiwvE90PVkDNV615Aez9SZUwZIibai0nLLWKMpBCkojJpEbN2KhO0C4f0a2e
FGjDJKASAHQ68YozHbUFTcS2rR0VjbrhW4ypKsmo1db8Fa/m99JBzOT6JLR+g8ZOKG/YwUMuA+Qs
nBSwcrIpoVbextEV13C9hYTcrMt7aXN628hi2ScoudreVlS90z7Q3CNjMuCFiPTIFBYO4kzNDycE
FWQ0UOO0/+gYkNsoUYLEwe7Uva3WGDvI4eQAJqXkWdiDW++cZmAk1cRIVanU1BZei/nRishtoqYy
0ndMDofA+04vdjFv843WUMchPYaPPBqFCkKvsKckDlRY5a7u7volbNz4m6dhG/fb8vQFcVM2zgbB
523lmc3UkHCFyabbtDHL5rDgDszeAPAtwASNO1WYQjzQEwqe2y7hEXA/K/2ubgAaWKhezN90Fzb4
660aZz3rCzRsFMZuA3IRsFF52v2nY7jbBsJCa+v0ZUmrR3kx/p0dHCCTPANMNWKn8ecXVznFDVTP
uANvb3yYuf1MjI7LjzW6+N0Tj61G6ljixt/d2/ra9gAAvP37Z13CEe/558dPPCdJ6AJQ4cCAHFiO
6QFY+Jw2KOnxKOdJGRm4Y1qLREm3bbXgtH17m7fGNnmaclDDxlkO06m+273uDaC1SJsD7wMey+02
X93drVminaSAQKL99rBnvfHLYU9OXecGWeB6ND+2Hez6r1fEI4TX0SC0uo82Zvb19BI/3K1tIEiO
FnIIf+nQ/571KSqVYjKaawMMvXlmtvsxAHA0CJT2+1MF9KMZLOyi2UsGARv8foSnANlPproDcTbD
+LhSQ6Add5CNELRK7x/W4Nn5cJaYQuc800tjk7lVujZwh15AGoHXw7WkRvcW83J7/WbQd/BGgdEA
rRT4VsGjeX3mkiZ0K6eOeKQqjGxDG6p1/LCWlJJnc00I6ZGvgJyXwNJTDxTnQhYk3JB+oTpfxltO
Egfvwpuy2a9eGt27B+X3nQouZruxQ+10e4xzHiKAfiOBFpRs8QXXQ4ykOuYg1sbbgfiW9+c+fYip
c8/qt63MAGIxkxdmJmOkOC6JxJLD7fU83pqe2hwCIKZy8vYANW+cB56QLXWUSbtVK1UMQYvqQwmG
gkIMWOFqVBxuf9Ds7gE2BOhUBoiK6XuYeWxOs73E2/QrtY9aU6xXKauhg0JcqO3PGxIhnKYgbMTy
Xs+vxILrOpU9wa40WTS4N9qxkkRvQitbInnjuJlbHLQOYN4edfegCXdtinJdKotjmEr1EkJH1Gkw
Bk6NVq87yDllJzTtfrpjcioizDH60qHK8QCS1viArmRfA2mkfXuK56oZqDeDB0nikBoGN9v19zgx
pTCuh62l7Vp1V2xTgrK+WjxFm3grrD0RmuNLJ3ZGgBq7+MLm5HmWBcejqgg24Wgg+wH6LfKKN+Zk
YJsR851s9SpXdWsk9z1qjwsDnlsANB0BvgK0E+Czk+uirPiR6QD3LXXKIsXgomfZu+dAE9QlOnjP
gi4D4bsJ94vC7l5Kws++sZfWJ28s7zdDysv9OPSdVhyUJ4lG6y+RA/ULvIrWwljHzTR9VuEViCNO
GPnxaYZukJ2OoXyRt2O0w1QraFgWauJJWhg06AuXtS7QKu/9ttHZt/zS6MQHqv0+KTO4t/DZH5+d
HaBcZLcvyeqzPRwOT+l2y6l3qmWpj0vXxYyDBM4A4APgv4NnTZyc4jAPnEAsY8Fmv0BS0iLNq4Gr
pluShx2/fzKpV2YmJybl3SisoH6AbMuQmUMgY04pP1B7BxWI23M5l20BtBueLGgEwXQ8DdldKBoK
Q5MLNnKRZOTivTcPploQb9Rv3CwcjfHYXQ0Mjxus4VxAQAWPzOSVCQc6byPBbe1EjlzNqzGwuvXq
hVfmZ+J1NAOJPIhKjM/ptB+tRSZeKFy5sbt9eMdonBXvkBb/BF2X6avC7qnSea3UlOa4MDzlx2mY
GJ6cPcEXggSMNq3tindOsaFO1YqLV75nANXaVGeJ/Yh71VPFLZpuUiP0jDflHPE69KIj5YUtQR6p
xffQpd7ldl+vQv8J/BQRq0ZbzywcUjbozii1Em6z7j6k+zRSm61iM8GTHKueBhHKItp3mSnkaumD
DszKTmJ+KJiKFGhQo0hgJWfoFh5LxXBZxLm8laHNd+0DBBpsY0ZrWS1WQ9QoIR3kEkHWWw5wFLaC
fGo3du/vciEmaAxCsb2insBmgrwAr3s7/i0oF1vbx6P0Y6tcrOH4oF7EOYrjoxgtS40toKH/ETKq
XAWi7S0DMj98jHQUKL309CXtuh/P9PcCoibFoBAOes/puxF6fSONC8gY3l5CrsqBZuvCnblkY3J7
NSmK+9C1aO0Nb6L7LduwS2d6fhv+HsXkAQKFbC/nLo4ZZBC0ZA9xseYxxBYh+cY5L9wfP+6qyYxN
tnzb54nQMKMtgmZBIbW4SBeOdw7JCKPmRrth1JPyvxb1Go0CAoMYGM4buPSvN0fci3lZ0SGMVmVt
1E4UkZ4JOz1tV0UMxFFXQQXXo5cYq37iQr/twn9FjyugqfxkYuM0iKEEiqULgld6QL8ai26Yu8Rn
RjxxSRMOjJOdKX747Db7pPeFrEGwgvD14fak/8ilTD5jMufATfYJnQTtWO1PDApl8AJDdnQf9Zx8
H0tLOtbf1dIfhxFFnD/HPTmMgZAOfFdhvvncqDwiKNCi8INVwWvVeyoQaYA0RQrKN1U8QDo+XoWS
lb4znw0U1hBi6/QHAxRh+nR7FhZXYxL6lZ5fpxIEfrD10sgK63uBUb03N3tQ1Bi6Qqv6ufW3IaYE
2lyiFlIbv7+//Qk/I3ushAR2Brh6kIRBcfV6I0IGDIJHmdDapbjxReSID8lB4dQKSuTZi+AkpLOE
hESrXIBqB1pGAqLcM/5Txxk9NLXQ/InmFwG53JZwgcm1O5FfCYs4m7mrdHwHRwJLOOHT7H+P6hjP
JiI+siDiOuiwgOIx4VdiZbqdGfnrUHgtlYPAnW7Pzs9EAIyCAmFkyuAkSMJNFohDVFlSIhQOPVzc
/n05dOrQgdg89w8B99qJNCh91gVrMNBmp6CgJSqvRb2AfJ2GAmhyhPKFjF49aJ3SCG8nezekHKkU
ajRZPfPmM3aIHBD5BYGlmZqx6dcqkGq9FRpoA9k590BWaeIuAZRE+P5ze0LG6+HiGP34lMl8UICU
Ac0/0DYNWDsXtiSk7wDmduKFMU9jgKkhZnI/cqBgaEIKhgowHPrMR+cc5Dwj4LbThUIwqliNN1wN
cfTqta8T4/YoJ7fTD+MTJ8/1h4ZPS5q2q/QhPTvxaaDXfmP5jMZUhkgtJNcmr+kPaxOXnKEpuaJ6
LG+IYo744LctBJlqLS72MTTGbo9scV4nxx0qV3SXCmjDTFa07pZGTlsJhPlAuBOoFW5/S9C7RXqN
79WabhvgLUCswIjgSvkO+C9cIcYvemlgsZoohzayCeEfIwCdNnRIgL5k3pYYbmZHOVIa4aqApBNg
nteXWh3QIEUFFN8OeF2IVKGygpXCWXl/gBPpRV+lYhZ4cRnnfWF659YSOWYaaUOw0QC/e214CHMJ
2shoP+Nqz3kU6741OxYVNeilsYSLvf6195v4EVqdwYqhpd6KqR5teFH6Eg/FV8jErVlKfHqMgIXb
DykL3BItnLM+SK3bXzp3kFEIRycTx4q8MsU6dzHtpZGDD/VLo8Zr6DFmqnFyot42M02XfW/u0dMA
gkQcsVITd7RpnLJFOQOEoIWGOpEaHMDSeYiPoh58tGYFAQVKF/StZPgrwWy1eEUbOUplIDc9hpqy
ghwG/HXfoJYczPEIT3fk5XdNd0jKsA7H4bsk9lOMI6sxqtLXO6R1XPdVahHGcIkq/NPqf7x3/+l+
pod//v7yH/+Fv79DH7HwQSQ3+es//l9dVsU58s/JH6QuPs/1H+nXH6fqXPll5b+X/zX+sn//439c
/xW/61+2tHN1vvqLDj2Aqj/Wn0V//1nWUfX9Ffiq8f/5P/3hH5/fv+Whzz7//us9rZNq/G0u1Px+
/etHq4+//xoD8P+4/PX/+tndOcY/I2lVtucETvg/f9mf/+LzXFZ//8Uqf4MQEBCe6AVFmhaqK7/+
aD/HnzDK36ACADoBCMAhvQhCsF9/JGlReX//RTHS3wAVR3oGbQ2oqaID+NcfZVp//4wV/4Z0Bp5m
/CNJgP6V8uvPb7takN8L9EdSx4fUT6oSVgGwv9oZAPEijQAQPDxFEVKi7PeOvrirWhmqiUUFIRGh
GLpGK7iiDN/Q4CCFhI8gEafyYuiWmuQACLGnejoVFchglHJ9gLql72vg1u0ZLWXcINJcTAK982Oq
Doniti66CDg0NeoeONfqLRQDQ2VNV2Ukg+i3KStb6nCKVtxQuE9+zXSlJQ595eyU1o3OdAt2ThW+
OwP0CtXIZ46LAZ3zlPrgdDJ/lgLO00OnDJ99KRUMsRURLYVe+AI1RSHRBCd+U5TWh//iyyB5i4I7
ylX8Z6cDqEliKloTIoV7ohIhevXLKNH5vI4OReQnKkDOyDfQXYwZAM8WCp+Bd5D7xvHVHkvqEyDq
KRWrFmYEdxpF6priH9guy/dFTDmxFuWpe6w7V97Eii+Ygzh0d1KSNmo5BBVoRepS0hmv4e6Ytiob
pBY78YPOyxeFdRlVopOKjHxlh9JtgYyTWic1Un5IdMAv4bPzdd6ZII+MG7UCXdWaFuqqgaBkKu9L
yfHfmIRGQ4EUPQhZ4q0Sr3MfFDfL/j97X9JjN46l+1cavachUtS0eUBLumOMjskOb4hw2kFK1ERS
ooZf/75bWZWVdr3KRC4a6Ac0cpGwI3wHiSLPOd/U5MSk8hjGc7pDtGr6jOBB/DvbunoXpeLdpsNr
i0i+YkUqKph5NXIBMLArZoTn5qHKohP8oJtDKwf9HIfznsx9qXo+uzzcJHzUSQPfpLiL9r2YzNU4
VO0BNwwBp6Fzz3o09E4JelP1+rkKI5g9rCmsyNlSyZdtteKqlSNn8Dzy7TfrVVUS22xHGrYLHCRd
o27imSxTzmILm4E6gQ0oPltboOccoCD3y9kluFtLg1BZuFRl6jQJBDYAzSePWexRrjvkGlMIhncD
JOmHTKltDyNFU6DMjM6iwcikTv26DzXbNb7K8H7uNpaYAE+hqvJF1wdY2dOTC9ekTH1409kN2bM6
W68zE99GcLe+CpSABWUDgaNylh0wzJY3sG8cnro6aW9FP9bfNr7FY76iAzk1yNk4LOFa7QRX5iUG
leNh68ArNFmqfnGuNaVDWNOh63qAcV1Q35qYYgESdmVx2e6rMHUn17KkUGQz527V1d627fWm2+HY
SWpynqIuyOU8qBzprbIwmg24CW1icji7ubyO1mkXW/AGVKbcEwdF9cGAl36oa2kOrIL3R3XRjWLj
yOO6V2vZpN15aiN6tRE1lB2jX+aQI+m4DeUD8g3mNZe8iYp+iDWEUcNyh5hhtQsVZLsB8RFGZsjo
3YL2biRRt4e+KLwRlGR3TnbbbUcQKCzDyF1tVbBBK99m/FsveVisgZtPzizVlalUsqeJ+0wtBN69
0bC0TdbupqZyBBUCsSoQFS9XUmaNLEDjH9P9glt/lgGBYU1m1uG0Sv7UCYRP5pmyyV5Mcvk8br1A
1b3u2tXglqtKNF8gCW4KUeOfjbazWDsLplqbxLO1UIgOg+guVUubV1rNZWeZxNypc2lOrK1PwsYg
hAjZfJrjKTzDvIJf6YXogjodnnsqdkFivzGvv1Zg89ybFaHNLYmqwg0wAIXxZu9elrbe1kOiTACG
AlRTOshxa49k7qTs8lGTefrqqFb+gAACuZgSBIqrZO4ELWXW3WbTPFl4hkb0OPqlf9N8Rb808qww
NY9vhPcNvBCaAOJuVRn6kLgMcP6Aa2j1TvuEXm+RxO7DQsddLlvcyI+LkwuCh2Qj83Cmfdn5Zh/2
0w20aUekaw5HZodT0+g7ssEaQGD5HZlcQc1pwxI58i/I+T0byooY73EdIIQ2E8lXzodzzdV+uISN
jwErDF+PQaNuJWsRfd43j2M4LvkikD/dmDKABTB+enA02LezwJ/7YxMveZqsv/DqMRDY59LoFb5j
yFMJ9tT6Q+/ZTcrAKq+Rgty0uxAO7X0No4IaVvG8ufJteCUWWCq1+NCbPWzKnNZ6OCjX3aaW5Qnc
/waf7VoZ7jux3a3huuvmqciQCT+tnhWEo7QeHeRbyzBAA+vOJIoQBhWC4oxm9iGsF2wO7KhxEE2d
uJ4RVkz4ej+SyxAo4E/Y4CBLINSLHKcYz8FqhLQ26fQSFWD3rwi/nsNcTANI4636aJCcu/Npd2fC
8LqX9aNuYQDV2IMltS1NG7BjFDT8tkGI8jfC+LadKz3Tj9TisFUEA+kuFfGzQfxzttNUPyOmVR0b
O2MTRIcBmX+8joXHZrq3c9XuowzBMMga14WVSbSLxuyddaY9+DYLCvihXHdc/jLE2FLift5yrwQv
/LpNJ0D9X8VSjzdCBa5YJhuetFHiLl5gfG2SECAJfE+XNINEQ43TjiG+dZ/V/IxtUYHBZhiMLDCo
DuxQ0l4d5ZAhAdyuxTTCawTJgH1pQjnsepGY3ZxenuTRfxMY89FqOSXgon/durC0fXbXhhs7ijmz
eJj6xygQjxFpXYHi5W2sY5nDXwLKxgb4NeRIBfbQvWowC62RZbwE202TIN6tbuaPHudiBmlHsXTY
TJpFfqrBAC0Xn5yn1Z2lcAhBhCH+zLBJ+uaYTqHIUxu0n5C/XZWoIubjiPDdG9OtydsM+dy5QVz2
QYwCs54sW6p9aOB6OI8TfVUcurwYm7gLKzkhKzlDKeSH9N3RgV3HbdvuIlPpz4gZIa8z7HdwkkAo
NaVdlos+498rfCS4r7DTaKZuhz0Q6rsI+XsYlH4RnqU7GUx0h/YY5o5T0nSHWaWvdJFRQRLxODcZ
y+saux/oxVznq/dD2VvQF2fet/cxwwg1wEyiDnEwVcP2SWSQ92WANDTioQYfkS/j5rAHhkjdsuG1
n7f6jCTpk5/JK62qfXoJWFep26vFNEXtwo/R1rLbFvb67VRBsscojGfrDTsFI+9umPmN3Gb4A+sH
9HADqhSK9TtcjU28JxOQEZXp9xpxKAXZSFyKcNRIUd0Otc/6o0ZiealQpuaZX+HXZscsHw0sEF1l
EN/XoBAbVkj1Rhq+prR9j0TN9qat0+M6DFdxMmQFUrc/xXUVFdL3cP6qE59PorV7EE3DqvQ8gGVl
igTsmwGxGOetWWiZbPMTYyih4pa/iZQueWXcdtI+QMw0aKPE0wfl0ru6jsLCCEPXawu25j38OS0i
ExSFzcfYlEaQ+KBT3X+TbLNNQQMFsUQwZnMRWyHfItchXDttQliWydaFeUfW635Zxo89rhiGdlCE
F2QJXphYICmAprmsMaA4rcTjz9NsNnKkOsMQlkiuj8JFBIE0fTIgK76dg7wxfg3OTWzWwoCpICEl
N9Cr1l0ffuxc2HzhROIN2ZbeiVrbmzHiQ448b3ErYaaG6IBmA6bXmW0uBqizbtzKzJdgmUHERc2L
6XMw4TRa/MmoAAuNCSRwU5JeE5KAkMw2rO2E6PDQXpIxUXgn5yWpP9ft6Kuc0Y2Ck8jplaOSf3ar
QcGDvDN44EZmv1QtYiFUdY9klT6PluXrgvzAo66XpbuX4xgMZQS/T/9Cl5TUh2EUCTZtEs/nzSIV
9xD4ur+167ReTZSSKM7psgZeQp/SJe5QL/2GYR1S5I4kq9RyQ0eYgJTIv3wQsE+Zj1nVrG3Jp8U+
qzTAAxOB1PvmQWx+aUKx+YLAo/J6SBRB4hj343xoEyntt5BcdPyzBicCqSZMNbtu5XV4Dqa2im/6
vu+6K+zVlhywjVekJFWngRpWPfqLNeVjU2x+DGAbHqyBGA825nWwZ4kzUd5Xsck+dfAFcA+Nsrgl
arELQQR4bYcj6CBcOxAfWAWqtY1js1ukI8l5m6qBfb6k1wOFjNOKFDYSCabkqnNfAGCloBi3bYWx
hwd17pTg2GH3nm9wx2m31XXI7lrRn8FmNq4RKw+zNuRJKJDsCqGj6CuHodiTYcT6Uxxjp3k0vhXs
Fo0mjunExHq+7tYJOpEsWZFkg2PW+rduQnSXwsmIKBuFJJbhHCoS9SewwlN79FUD/vTqq+WsvR6m
q1mg3A5ti+8VUp5vdjVtHspRlrYjaGTqvvq+dkjeCUeqvzaqy0q1Mf9RkDE6pWsX36s2DYp+2jCh
0fC7qBMH1rOP1QI3iCwr04Wo+4X55qmSSEFJwJbi9JRGZCu12uK8Jg6aqIQ8dw25C1u/Z5rGJxG6
5IjA0jKsXX+HY2PIsw7dbKvs57pBAH08GbPrW6wenU37xFHzAN+jsS94n93q2bef+z59E86lRx77
l24JTdGSxJYT7+k9E0Y9iiB+bFp8Tju0z9uk+l0rxkILc85amRX1NN+PFYc19kBBfyFXVAO+rkn4
5Bgtaj7ABNA1L3M8DPu1WvRuywwtgp5/XPvw1bbZGV2CKOAfFSBOqz8wPX4f+3i39OvLPGe381p/
EtPKwcGfIJDOovoFt/p1NOoe+S1o94h5azBxGuGP142/1EF/bOP1etvaCFo89xrXuAGIfmvHreQq
KXw801wOEK4baMhqRV5YFzwYF+yVp3dTZiFcaruzyObvQTZAxCCz/pYRBydjaOCaoL2XfH7Qm7mh
yJMqnCe22AZ/swh3JRJ2Py6I4uqD8T1jGIwYfdZiWa/DUKEK9Sjm+2VXEYbC2HhQspvPa5Z+QXc+
H0MtTrEJ4cgYo0PCYxgH4IPgEOyqY2vea9HmcSzumxRHWRjumnHaY/P1xRzEX5pxu1JTs+Qm86XY
4E9MRH3Y0G5AN/cVqUioyddTysLXNYPnpJ+r11U5IN5zdVo38dqk9S8cFv5XNOi+YP5xWq3JJTbJ
sl3ltmN9+wKJV7CbuD9MQfJGhGpKYA4qt3E1730wI6o67I8Wp+Agx9tk4H4pPNveRo7lWHU1Prdv
4TQyAapbEFtiAnDB4i2E2R4+MsMrMde9wsMKJixoXPM0bb7Ziuz7UQFqxYZeMFpfLU1wnSakrAfo
nck2YDLeUshogvBhTurnTkcfXe0PJorsx8ozdPwprnIan5KsOoGFeUy3qdjw93rgyQE2lY8DcUcM
HNG/QOZUs8cApXuwyNtaLy+LmcVzM7W7phJlwrbbMNPIL/LlMKZn5YNTP5BDtdljssVHWKc3pXVI
WEiaHfx0ukPA5is/iqMV6zmdRvT2+rlhQRHDzIRyeeqy7pGlg8PIpjlTW5XU8+oaXl7ncaCHoIKy
25FngeFjMUzV9wUJBDtttvAQ8PEs1m4nWfYQrgJWxCsecJzzJk8U3xmqEYqFCUWz2vt0I8ijic0d
5ijAy93n2lXfBArDDUd0mY5a3FYhn66D2dMcp/irVWt4lQ2sO8Jpu7QKO0btO1rWap3L2pLsfp67
Ifd1J/MBNi079FEvy0JDKEYYAoXnRZehGNuPjcIgP2XDVWVx/NqxgelY0Nw1bfAYwxk8rUFSid1N
WomnSCNTYM6yh0kqzC2I9vk6BMVCDeYc2aH1YZFgynPeBn6miSwir3dcj+SIAU8APBgxlzx6HDes
Wz4UONtkaYi52kzK93rFPAljj48inM4YbqELx4TyuBHMZgTZVbUHaguNmwmSPZtbkY999BXuTJ8d
yc6JHnaYN+FBqRLISHV3G9ZhYYPsZCS2K+3GXMbJOWm2XdpmKGqGU51mO5k2R74E5IbYW9ub63Y2
Op9X9HRIbsk5TaFuzYqOi28dIpqCIc3DYUlRTYwlMBH/YiVygWHj7voQKxYxfziye/SMiA24x36d
d1CUzlFdJiPqeFAAyA2L9IMQ2b7p4t06PjRDcrImfQ7YVvqtfWC44Dyzp4mhW+tQo1OUpEzv42Sa
EHuFEOqkD7Pci4ijN9/mPVpwqM61eUvVtpOrfLIzWvGqqeM9lQReVARxDy4wR9+z711Ljhvd3lNb
Fc0EEL62cYNnWlzeoJ/ycfFPVeJvJMVHdwYVdBM/KKACICqmO9dFmAkGI5IHEvPNm+4M0fEXXaub
Zhb7kS4QyGyf7NC80kwXkRguFKcYg5muLyYy36cy3MEm9WrtzM2MmgPs5nzo+cuywQZdA4CvW33n
qS04EgU7w2+rmsAEEBmLeSQwxIDtEThGQu7iNXpdLb/Tkb3tVoaQG5Yl2PGRMmJHekIh8TL0iEjr
UYpP/Svmaaclbg9QKTe5FjI8CTFfBxnskwwiUnNG0BIuE3uWoi/HVrZo5kZYCOjlpt4mSIG76jEN
2tdUcyQrLsHezQ5axCoALyuMzmOEjEnKZHioTfvWUDC+Iu/yaZmm9EQVKJcoRF75goLSDHLeNxwj
7q5CK7j6AXE5LcdlUZ0qMN77OuEWlFU2J4c5dkfUg6/akaCgyu7iBjRVlKRD4V32sa2b505M2fw5
QxuFUrbia7aN+61p5sbgVatexOXiEoObeUxbSZrgsXXwGaI7kg7LOpEiqWwYFpNXnd5vacuGkg3a
bvuZUPHgYJ4T7qu0r/orXm9aHRpR8+ethdUO7gcUPqBOxPSpHRoFixveELWrRJS8Iw3Q4+jEDuvQ
cs0CHlRi9nutx+gdCEby0G9+fjBBqjWmkgR5rAuqpyR36YA9QjZ8woRzIJvbxRJ8jTmUVBeDXQlw
NUxEcNK1s76t4gHYQgYxNSrnjBesSp0q2KrWzxCtrGgcpSDNPkFyH7p6hX0CnzGtntkiYp074SDp
GJFahKTUpdvEURuD25gtdYcVMfDImkOntsSd6qyPaY7bHi67SbsJA/0uJYdl7dsvrObjxzm12x2F
s78qOoqa91e48S8BbDfVL7Z3/fv4I3b2Iyr3f+6G793jaL9/H2/ehp9/8wcM7n8I6BaDAfHvUbeb
t8kigH1yP8Bul3/zK+4Whx/A9oXhEsS5AOERkvIP3C2KPwA0YyxADnaGSOwLI/g33C34AFYQGGoZ
uMrgqV104r/hbsGHiEURAmURpA3tAQxI/wru9hMeC1UvTCAQLwpbY7wRgLefgPPaNJ3WyVJ0OqFn
YpLlOTa1VWU3LW2xjfO0d9hky9qMI8zf+q1+m4M5eTdGraffXbm/Y4K/xwB/wvAvHwXE3su3oogG
/xeBY5etjqRJtRasl+4IyfVWJgThSwlUqbJouRo/6lSKX8zCtz+hZ/yEyjPY34SwGIXRGb9EL3Ng
oL+njMZGktmFW19mRL2kI91y0S3f6yXdW2n+zGHkAr3/DgK/vFl0sQGIkHYN3evPqgacVDEOvEu0
E4avJaS9b+FA9OGPL+b/+03gOwyjWqyxnz0Yle+sbCKC3bKt6In0tS83sKsf//hdfiLsAPnF6+NO
gfIKlBjw8o/XbXB+RFTiNKLX7sGr3VAFSfOUJdt3SbdXvQ0n1On3Dca7f/y+/MLN+eEaJvD2hDAN
noQXPufPPlfAfi2RI3g7DaTaWTGZqlv3ek7NJ4ETcNwLti1BUfXBG4YbG7JU+uxJcaHD3PgeyOhU
t3WJOFYctqGZ0+d1JSDfAepZPlWhHyDrZgRdBHymyZa3hnlEYcUb8ufdEj6NLsWrWeBx8wTJRIEz
H90WBqkIIViihJ2Qq9KwnEE3D12uJSzJ/STT7JQ5m2yY+PEpKrK2Ii9dHb5YXDLgoRbGc5jeTwnm
oPUlgjYcHManyDkF6vAnV+9fLl4YwoACrH3wZUCl/4lm1UdDj6JYgurUOX1DAjHtbIXi5I/f5V+e
Keh24BrJ4KYHG4/s52dqrBbXYgo1ljOqsTIbgWBsgVgKFBnB3m+wQ/rj9/uRPwCWAjAhPFQgKYKp
h9Cry89/xx+ICdiUk7JjCVMf3LkJOb8o4HgpB/QnBj5IJV1N+te/JJLOQ+zeURoiwP4nuhygF5jR
xmIsE43gEzvo46hQxs9hdt/BgvJPvuK/PNSXY+RiMkmBgeLouFzy331F1HnUW5pOMKKpp6K1My2n
bLF/8p1+tiTCkwwNCe4d9uCLWd/P1NQRQ33EIaCOnCPdfUlTfHkgNYNGNFNfpU+pH67JZGNZbpKB
HL6apN13FUdCEbxckidMzaK7yoGN8uvX/98q4z8v7OB/X2Tk37vqBybQ5dd/rS/CD3ByhE/QRXGA
VBxkov2jvghA3YGlJjg1GW4mQPOLPufvBQZlH0LAR2ADgazHYUXzT15P/IH97XmFExuE/niM0r9S
Xvyq2P3nRo0TFRTeJEDBAnJegEfksqR/t2TZqoXHPBsQCVxzq4OPbMqhCAkN7fbbyuK9WzD1L7za
0BHldOZpuvNi7r/PZEN3rWe3/MJbCkhfoaHBaHKw/VREi8Bs2KUYpRQNqTv4n3YGLa3ZDIt2Nk01
zbuWIkKLdSl9GpcovlWhRfWvZ7k1mP2nBvyFxWKcNE8TYDA9c1A28MZDUgQzXvK4KXjJFBEalTpP
ombur2ALUiF8fLJyOiWuYuq+NgQN6jDWeAx8LHVQJPDzRC+bBOoTU1JPhcvaOD27eQa+MaDfQCM8
WoDrZPD7hQ62KRcU6yYXC1+vMOGGu2vP4hoYPUhN7yap6ocJDAmEG8wzdzjpGA4PSZda7U3IzRPv
KBAow614FspVgIOiBSCuaSJQ+5mz7pFlfCDFKse1yfngiMhxAMxvlbHYksHcseFuCYIOYvpta9CW
c0ffMXyxE7DdSYaIQqkbc1Ck5f1uqYlUuATTkt61na95QSORopERUY1KEUFbXzPNENHeaQeHT6vX
uoHj5jS8jCZs+8My0QAx0dxLEEQ33992nNVpIbNIRcCiPdkKOcNlpEiaVaw7Zp1jB5ZeSCUh4RQe
1ggJ+1Kbab6pajZ990HHmqvIojy9A3xWA91ltplwG6JmPcGQJRmPk28BDobbjKFYJ4IA3oYp3JtB
f1LJWtIpDeNDl07ifRUwEDosuKKfgfyMEYZ+qv3SR9GMuUqGGVWKGdWlQp4Xp5vcAaSuDiMba1ls
VTLqva4cwlRaj74yHzkqn2hJRLdTfVa/YrE7nycaPrv5pPwM7YMbwy/9OiRvNU7p6LBsobmHO6JH
1OUYRwCPshSYGeB2dPsGmFtbtpWPr1MfDU0ZOC9HCAF0Y0Fx4BtAWxxySeHI33gRUxKKu2iKRlB4
ZPMYSBE8drhAiBIevXqO6nl6nHzYZ5ATaJnkfasx6WiWJf1We8c/1TMg9IJZMLlyMazqa0Ancmsk
rNWLDFwVqGO9X1iRedp9xmkefobEEShaY0ga3JBhCY8jrcQ7GHTqivtGfuvMyh5GFAxvow8FJlhd
J76OpAvfq2awr2zy5uwqy5EkGXevQbg6cwxrLykeGyXXfR8ZVu9s1i3nIHYENBKg9C3oRYFc03L0
Cei+HA8kXNJkX70mfYyoC8CMQNsqy8ATSmUAXLH3fgJKMreZhhVNHSNn1F28d1KSIshAxmbyBTwI
hhXTb5AvEtmYAr4sYVLWEW3uK9uFvpxBKVPlQGP1tVep/xym1fiMQZN8VFNWtaVRluGRhrPv9/hv
93qkiM6T7czucXs7rB06nlo12K/wzBlb8M+4/Upqgy9lqxqQQuJCmJramaC4TV0SfZdrOHYIBOzx
hKsBZKJc+4p+GcN+vBoxkNOl0hzDIoUOKcEHlkm21zTSVTFjKvdUBSNYLDFxobjuFgtRocO0Pytp
Xce2wJ4FaQcn47jepeMSttse7ETb7CZQ1ZTELCeBd2QHc2qg4L2+c0FcTXnSAOLczyCZfUVmNiz1
STQ4XqLX0Ha/SdneZOAjIklW4sUtHyxIfHFH64fKZD3dI4nFD4e4V2Q6hWbD9tgiqCTc1athpi6m
pocsi7sOURpAcdGJeQbanJA0fm7p0Gf4WDWNzXMKemZQQqiK7PTqAn0a5zN1GKo0VYdWrJZ+Ggij
6y/ARthraCxSB1iD7e2Ycd7fZ/BOsrlOW5cU/UhA79Gqme7UEIP7pQHIDDgVSIxEM8LQCkYZ1JhS
BqzbbZEJO/xQMIlRGURjGNTr4bkCA/eLFLV4YQ0QFix1PCyCAcmfk1Xd4sxFXQiGK6hNTPnoV7eS
/62R/vOi1f2DGunNfn371rsf5jC/lUkkyj5wBhUT6M2o0i/zjn/USZcfQZF9MeTB9AFeixdi8j/q
pBBzGIwkUEMx3Bf8ym9zGBp+CNDDwzL3kkGUQk/6V+qkn8ydUB2hh4b5OVJG0L0gWeanRrqrM9ex
gQPJjSimvpHE7J5LJBvqCN1ZnLXc7ohgaEaztdpA0HOEgd+JEeCYtzGzZzWu7h0n6sQKHAnzd5yk
vtgsBOE7FSUGMGRI529UpKAxuCGGxVlX32CwDgDob5f9v2MB+u92BBX/PzAJdP+xn7pvIOP33f8H
Q0EUsf9+Jf5XI7/b6gcePn7/13KdUpDtMWbBtCTF8BkhcL8tw/RDjFENhigBvIIvE7B/LsMw+RCk
CMfFfyHHSr2Q9/8+DqTphwwB3hcj94uNZRzzv7IMUef8MBpAd4a0Nni4IO4GdTtitvCY/L5ch7BC
2FZX534GC1Y/2cBxfgOOUKQB6C0rmxdwxwacDW0ehKIzoCNnm14Kefm6BBVuNpMxvGXZGry26yzD
ccL6HCbw9r0LJQgCclyyZJfxag0Mku/wd/atVigLPyYJWK1gG0xrNbMvqGKN716VbTIFRjVhy7wg
6jlS/Pmi3EzKhlbT8hgC8GnLuZ0iXy7bjNS3dMtQfwLMBftbMTHnNW282sMXcntcNYivZZgpeRtr
cMMLynULunfI4w0cT6++yTBFsdvXdaBOOPvIcE3jCuiy5wyc983VICTRBXjfMUk7UaNIoH68WTsC
3nnBOTT89SuHA8Ml2BuclviYsCmuX3jPEIUBSncy00cyrEt6cJqH8sZM7fzUZEPmjjh/dXZvqjkL
dmrsQOrFXY+DPSh4cXcE4ygodOVRZrJuwWdpFI3QcXcDZkVmbBsMtfow4jlX63BcBtRJOVimYBkM
vTUgv648lSWItZ0/8NDFMWhYI4nbfZou8QQZjtUObAUH9QEYkC1chuR2NqTyYsjrceBgXUUgM6Yx
Kmswoaj9qjVVM2hYiWt3pmpB/gORjVWgrYK5EcsVhCFCqQUZkfG6AWImebc8AopN5H0LqITuhSQc
lraZBssnjzbaYXF5MDpvg6zqYU44WDaDkJzBSZFPWoP8EVJQDI+t8CAJd771adECGUN0IknT4dii
r2wLFgcGtXi8JNsuw+BTFxViPDH/REU5n+UWu1sTpY4cgmnh+uDxOstxRsWdfqRttq27pmkoiA/S
G9gheGibi9mAbV5kbO2eQQqKP8qor18xEBnTQsWwUI23ALVwrZPhfiPoLfNW9uM1EdberAqDkDyp
RJjkmeNrnU/RgMHldpGH5bTR3cuYesVPgRrke6LiujusNAHBGXw6HlyD/acRtgqaWF8GyjXxMU5X
XFsQ6EH0cX1M7mKkKkT5XM8VLYits+6MBkF9XuphZrsR4VnBDrOzdCos7yE4j7oZZu5Bu7hfNMjV
FAwt0mss15bc0wG8sEIyCRfqpgP8uEfHB6o0ZkLxF5q1gMtMLEG3zWLU77kk4YpMx1QYGOFD6w1G
p6ymIE9bFauiryXH51IJ+MUbp/Gbw3t+9ktL3nVaj0BuwZevSgwpQftU7Tw3BYhws8UJlRK5N7Kr
HzLQjaZSp1UPivGyqNfGmgTcAgNoogiWqpK7cJiyN7IkiSl1p0KzJxY7JjQcvT3AaE/0u8RPzUvU
A+EodOe6CslwDbKCQBx4qzEIkE3eAbrBkrK4vnLeBYDi/FlXmwl2uuNUmnzdeGz2MeSN02HD0E3k
4POM6Ruqf5COiIM9ZgOiTk/xP45nbd7NtoEz5+T7OrgTw+yaj+kaRZC6aPSEbZmhkGx7zCqaSbzN
fvaLKKQYL4qlKpRKfVsMdgk8WJuBeawbukhiBE2y7UL4r/TCoRuyQXiEmInpT2Bup90xQ4nKQSQY
3f9l71yW60ayq/0qjn8OBe6X4Y9zIylexIsoUhOERJFAAgkgkUggATy9v6N2t6vLbjt64IEjXIOK
jqiuIoWDk7n3Xmt9Wz8uzqoJPBWkhT4n29Q336umToP1bA43w2NTBQkOk7mW5yM3nIe2vOT7yenN
eUEnlB6WDKMO4qy3rvaq5YfgFk/0KCacAyPn96HoQux4KosL9VzUcxxigfGq7FZ4HS3N7JuoIWVa
qX59aW0UdPcpKVjYPiZr7JQ7NK3qcvE9k3xLhG/8i/PR2xaHKQVYU+b1DLX0F0jYzdW53VZmSKxM
d+gyKp8QfKU7BUI4DZtkByNPYxOxbRjnrh16dWm6LsVPLfzX2fqO8zjP0bZwnE7hfVjEeMzWpfV+
VBsyzH6zqhGHaV5m70Aw0a9evNZzx+NqC4op61tJEsNxMXpXE9Og21QRHWURQzCFT1k66fQQ9jHO
fxvS/uFF9p6k660LOZ4VUx7bzSuWbzUC3nlCwIpWww9I41YmKa5lsVhIqrXTlvvQU0jug/LtnLtd
pAa+kDiC9jocmnsV+hU5JjySX+cemyhjkHAQlw2Na5ZvFtcYZutBFAd2Xy7jPvRJTuCS10nS7hnQ
DLgJJD5sXiS6H5aPFMp7LbTs0ot6diLnVA58e3ZSyEGfxrV0JXmAhggDcNdiI/OPh5IJXksAbCoc
zNhVJ1OeClHWh0qKmsR7KPTRDe1Snlgu4+IiQH8qL7oqHIbLpOm9J6aY5+jT4ATxjTeGU5jT/qXB
iS0J20ebThg5okJ733mPMVCljNfKfdeWVXk3zR5ufpG0RX2V2UHdWE+uX/Gr9s1R8hyb23VmbH4o
kjSrTO6KyhsPVRXyrF1XyOxqa3V6LIeh706+qPXKCSgrxZiAwj587BrsLrxvlavvutiwRwyLNNqO
dDF/1nFtDMd/6H1Mac36K+FIPMtsJRkJX0xqISRBGOGLrGfoAOhHUXMclnJ+WqHrBvuQvvBxxsDy
vRo8jIxDhEVzZ+qVlrDaOj6jBB9rcSjDOEAeqfjHh4Ya8IGeFBut9NuW8y3Vy8/NL7r06DtFcO8t
ijDPpLq0P3hUVfFh9sdk/Exdtei7rN24yPf+NnvgzDPSSj8w9o9jczAp5T9myjpu7deltmx0ary+
eNt6rKo7V4zlk/Gy1ftcJpvobs2shumtXxL7ERYeH+lc+cBlydU41V5OcYTpPBwM0UMKGZyb0RBd
CG0idRpbbeK9qoNO76qy9eR9Ea6Nc9FEQiTHdO6p/LYujvs7rzybT0dpFyjJYzccI+MMI2vqWp+s
Gc9gF9huYeeiWAUktl4SH2xaixutT+PyB6v2XOI/jdb6otS9k1waTMOvyserfudhW1IPfrsa/ehU
zqhPXtDrj0yOG/alzi8K7GXE7q6QDYU8qtbvyLAJbeMDydx4JWM5yvpKpPWa/RDdkiF/B6vXf9nq
czpPOI6OXroASPQXtMp6eoywGxcCUZAMR7M6BwQpSoHqVKWa1SMTow7+GOxsy5xgEh7fQrfCww/Z
fyuD8brQVf1ROhHbZcraTaqTv8KE5m7GdU5ksje3Srsb+qUsJe74OkmK3EsXbE8mw++eM6fezBVD
bj+gQq+FvNBjHJ4TaXhFqXxkgcUxrr5tsmnuqa6wMyVlMBHRLIuU7CtvVpwP47pi3Yn9ECNRCmNr
iXq/2DUuyYJ8yaieWUKj0h+qqAKTs3Aw7Hde2TsgUVeysTkXnL1J5lnfTd0YlnlRePMPqpZ1OYqq
IpK3reHwHeuLfkqGjXE5Gc3ynn7VX/Z9XHTsDvHabdzrut9eOREHkzPLcdtDnejiWMwON3Eb8FyP
AQm8FxZZuURUVEg+JRutE5GSdOuPYAmZLKm5HZml16HGUMjuut0iegZRlWwb/5iWWnxg7OFgmIaA
Wwm4QJpeoC0qZC0U9Z9eFFuVMxaGe67Lbn3s277BsltPwa9E+gkNUGmZZeOvPRvV+nIYCeEK7vdS
yx5kUhVvF2U7Q7WLOwagp8Z1PMEd0uiXtfe7buf6PVElR3ed3E3VENIdL+57XRRyxhufTPpQy5oy
NXRmfHWyj2cAtzQa1V/0vv+Jjv1/mXnnLMf+40Z9xyeGY+mPE6Pzv/CXTj0MPzHTDcC+/HlgFAaf
sKqwTxnRl5fi9/qZvxl3vE9BTM6Rf4yvhmMPvMFfjTuIboygmBgRzfbRjJN/yrgTMsv6owOCAQE2
EkZQwIMYaMW/gXJ/ENb0MPqugP2PQxotNnedaGXinm4PhALch8CwD6uwU+QdQm+Y39yOOEtBB/Xo
d2NkDjVnySXZjVcpz41mWGpknSykyGE8zXYgQgIA5HD091/Ig7UElyMw951XFP0OBzSWhGgspycb
RcUz4XxScnNg5Helu/a675Do9hSHiPAte/vKJFzYMx9mG07rQt3Ixt1eVoTzx0k2YZKXY7+nffyK
Cbb/5lgO6Z0r0fJzd/Dik8uun3LXkxZvUlt8E1HfvS2ZJvTwh8/+P3Ef/XmNAw+UZTgYZRjDUOwH
v2lAf3igVdZ6q2zXKBeR9J62ftJXjJ1lTV7Zpvf9Onq/4FjJQ0x4mpXuxmIwGYpxeMi8tvm2Npn9
2AbC4hhFlZe3RUtbGm7iUfvtYvc9Z8BVzREYXDR2K/+bX/5PXovz7x5ShYHShAnwH9nw0tmQKYDR
A5JZ1MFmUXHq/HU5xI6ghaiFu/+vH5bHMOpPb9/f/8A/ORGCwq2qBCAjw52Uy8i9a/E6e0RPqYrv
15AYaBKx0mpJCQoFR6fqruUmCYL6V/jXv/nFfBjPt0tjL/7rX+zv51fp7wcRA6pgoRlD2/8AvEEv
XCwvfJTXC/f7VrT9ldMsxX9DSfpPf4rnw8mF/89g6/x0/vCq4PIfxiRRvCpOZK619vRhCNCN/us/
y28WzL9r57//MDEwSlgucRK6UfAncwmYlE2EdRazKykF1SZ6boKccrH8TMNcPFdT5RFM9Yf1mxtr
91lHsdPlU+zWP3SwDR+VGwF24ycEu4CVVpS4Zqv2Wds2754vR2YqW0Gsb1ooOqfKIdMcVj1rhjL4
pEVwM2Xl9MULyH9zD5XqcZZj9zKoKr5ao1YTWS1IJgiWTkBJm8AvbEQuRtyl8nJxZ58kcr1sl6yY
QWL//Vz+7776fxix/vF19f/19PPvpsr8v/9yVzlx9on5ahhF8XlsezaT/m2snLifzkt3mCzHWEpT
lsb/u7rhf4rP7iwGyH9xevAf/OtYmbvqPE7mG8Ry0iQK/im4y5/45PxahOi8GOIRMy0u1PhP0B+H
Yc9KbDLZd9Zr7yPXNnG+beUFU4GousTd0V7GBLyfaP3LK1xa03aKwCXuMFg3T2JU85UrWqguDLKG
UMoapzMcDyVqNeH2Irqs+0LcxhTFDz7ugcc5HdP+CKSj+J979f73ihucdv/4Ldy/t/2bphR9+5eH
dzX9lPwPQEqmev+XHTCt/o/V1NmM9G82JeoiF8QP16qHZ/O32dm+/8YP+Z9Qu3A6U20xYUV8+Nv7
GYEsQl8DRU594wHNogT6WzEVfGJJkIuLCT4fOa7I/2d0D6IWf3KyYoeEG8ZPP/+Fje83kPAPRzqe
/dlxFuJsYl3AOWTl2oAlpWFT/UfvjlOVj6tih3wftJJpYGY9mA/a918VojrGpdiW5EslqI88cgnf
7WFvVJezyTrgDlkrNfvBt02csN4lX1D2hh/xNGEXaBzHZewknIRDd5k2xgmS4YMuXC+gplLuZRQ1
dbITKeBSpIyqj3dbj9NqX/KVuQ7LmqjLnE3E1qZ18b85YafhlvdSfh2TsgdOErgq3AEBYW1dMKNc
HFdn04Bp7GzYEAsRCctNvMVvVVUsrzx0k37uMbQ6RG97+avQSWOOc99XN5NbC4byTYxbItsSfdUH
9cbMdI1xVOnU9kxE1tE97ykaCug6onvjzNpYYhilgumd6PEluaORT2NvC6rDUEzpzo5O930Kt/Uc
BPH8k4uhBt75qrqjXkyCrSUy9pFLHEeGMVnCboPEDt9o2rQ6dKYeXOoON+LvJujKgynwirGJKVpX
QBqbK3c+asxEBjyzL7bzzzQpMtdznm4CuAr8AI9RpebnJHIOP1a32e5aXGvIJk1YPiyUViGRvkx9
JE7quDni2LxcDmpzOjahumI7ZiuD6t3mTqnJoX/3TP4wePlHMTqSJ+IzGXCXzmVOEjvuk6pBZhJf
kqgqjUmfo7kaZ/bZYATuCc6+NQiHzLCSxf1Mvr5+D3Q5P8/BAvSz1mQxcw5a/x7gUfgrwTFD6EOU
9MBLhliF9WvGbwueY60PmKt0nfvke4iKz54X31emGAj0hFTmxWVr0wiQRiOsMDfMMODJsIU7YYNu
T+oFC17qHuPWVQF0DfgJg1nWW9wyyVacPHhO3UWsFWNMWZj6SgclRQocp9U1N2npCIi20wYdJmS2
nQD9KdkShPIlYFjhqx/T+4LIz9lx0nTavR7axXSEm9BYiltt/KE4zG7I31NAOeK505kOjnKOGnsZ
+6IJ3VwV2Rp9X33UFJRE7YlD3/Ayft5qpurXLtycDfZN1rtH5Q8OW16ZZDWHTHb4owbwQ/2VSp2Z
RfAzJsmdaZxkBJNDX3LjdGvkvwRdGJaPW9CBWGBcHLK5TWPF2k8EVd2vM5l+1MLOr4rvLJkX7TPD
S9/egkKI1eepcWrmQr3I5OeO+CKgXzUNKvu5nXe5PMgzBRgYECfQg9v6y7CrrCqGk7ss1t4qNSXz
Z/Zz+sN+aaYk44FlDnvD5glUwgEHpHUfwyGYea3rut7yri70Xc2HyI/xkoltiYUJolfp0GMcpnbw
YKyMIv7Zhq2q9m7A2O21lOxaZwxoyVE7fmx3TqYXgZYTkT3W7Zper/FoQbCYyN21VmJV8rrRvIdz
06Y3lnV+CD9tEIa7RveLc5c5LPvOC44Zc9QMhqYfaxVuj0WNJw4xLq3FfkHhFESc27A4xGgN44Pb
kaRnbJKG94nt0+ZYZcV8Hy++L/ncKw4lvBK25o8T2WtRsEXsA+KEwdA1820mOthZdBI+0jwzllRg
ETn+I/dT3TKHE+JBNNCpUHvOVcbqpkwi9VzOaB2A8RG/SMLcN+M6vm0inV7CplJvTOhdQtARrJim
xMxa50hR4OiQEarldQBARDwTT3tNtjr2gcBngYZWEgt+k9LIxDkAqZHjfdYJrfKpWxpwFaD+ip1Z
BQ/LmdAmjmXhkaMJMcPd8Q6MIRzZkNa7GcL2pkI2J4IeE+nawa1Mun2GC+rOpFHWkFxQQ7Z++Kpq
m1M9odruRAmAbgdtg31xI85sdZpnV141qoZbzPMMi9umM2DSfNnpwxL7HLoZAfwvsiFJmXdyCQSY
Lydw0RqEeDHDHLzKZCW10MWeeg3jOo4OrLNTZNBjSas7IFJeR7DDIH94bbzwAfodWxbXrcr2kq/z
szdk08pYugJ7NmEjf+3KOnl0TKzHPfwtb73xVEkyDjHhox9FlORdWm5P2AJGe6LfH+1FHMzt2dNY
EYqNvKl9Ksqkmwg1Aq/INXcOqYjEW5JdiIJgc/x4/SkYpoyBJpFZFnjKUYpdVRuxHkPgUbwcXcar
RKiK0EFVKDnD6wukPMxtusJrkOvrgP2mPqCQRZKoQh/wcoWOW16lQVHFZzjdWY8JlmhkrjclX5eA
hXwE+RKwH4ETGMD8ix9c9M6YcT2DO8EXFky2PVT1ykrAyund61a5BrQG8ixhXV+M8c6AUIkZBwDs
2wvlzt2+3Yg17sJ5JLS/aJmcFpxLyd7UKn3y+4bPb7Jr9iBD1xSMIkX9U3IzdzuANhxnLcShL6PP
kGa31l7wlRxLAPffyvGOd8LFNhuNI8NhsW75yNP4SUUTOUebmOVVdrb9yTprUBF29C2POBjwFZOi
cJ6qMaxeQKxmv7Cb2jP0K27iHbA1foloWHuQZ1nLCMCv0kvshPw+jQyH6NrV51zz5E0Nxlc3bikb
Urvx3i/tko9seO0OhJOc6BHwkoCu1HlsG3FK7J77cRnG9hoSUNnuNCGcd9CPcX9UxtbhsTSOutzK
1OLcQJyNd6n1spc5q/u7aWmidpc2I9tRCEXqO8TdJt3VXNficBZvvxRJMZjTooJe7BZDcZXXENOy
gy/Iku8aoDUP2vTFAC6unwIQLB4EvGkmcXkI1ZkYWIgtnXddP9UotYOiTmnQpYGj4Ru8tkwM1cXY
YCre25gHfdrKrehuN+Gsr7NG7ThF87x9BBpmL4sWRLocIsAA7fW4QIw7v3vbdawD9Qu3vPOtwVv4
RGAackRqbPZTdX0TEiyS63vrJgUuAl7M12JxsvZoNye41sWEy9isoUYHJmJ0MbME/AfhInxfPnkz
wsdF4PCOoljANl9d9Tx5CZ8P7uTkVs6TmnYEd3g2VrKAOK/AyH0OlsH4KNFDAeRxHgJWEM/mvqOc
/WXLlmHXJsb2cdRy+J7NS/3rbPFp2I2ctHO+zIH4PtjSyhwmS/cVSsv6DsNVfcGuAPkj3dzsSWMB
gU5npx+UrwWfn2f1G7eyvgfht2icOcR1qX9U/Swi4X34et0es37YLqzTEgcQg+N/n12nfZgcDzen
10sWsa5Ik2/haHrqsrHMfg5yLr+tiYx+JBMETqTZsfupoOswfm/W7NoEMfVVURUVslOm09eWN+Vm
STDB7vqKWXxeBxYANjQN3NaL64PHyqBGXOPrbLd8LWvod1mPtXjnton6GQ+D1QSm8dzkRk/qqXQW
ewH7BPGvK5f0iyaAg3zh6wkX87Zlj2uHxwZ1fVsvPY58JjZpY79xprkOV49Euew4uEuoUgHS4RKM
c3+oIR3qgzq/Lai+KSyMWMgGRhcsDRISmji8XpV5V2QBvodOzQ6Q2PZg022FHZycGws5iqW1b3Ef
u081J4baVcYANBAU+V9XzLwmhxc69cfMIGlsWwGLEA0KA24AkKfYFWaJ18PZ2gCxSFUYlIvC1f0F
22FwuPh2Lcud8HTTHWAxmOzC1BrG7wZ1kb2nCfX0TtdNzFnfh6reFfiU2pz62HkqxgKTh+ecyXw6
KJ4HsvYyh+6xOvu069Y+9wiEBofSDGt4s0hsFRc62+IoH1BpKS9RTL6RNx29PIhmIHgp7nWxw3eh
fBy/HZf73Nb9+7LMcXYoLPXu3k81I2kkP24W1tHWPwxvCQiAYOHyUWZ2vy8OUhtwOTWyFQZ2W5Sn
RYIRSLn80APEiuCFz1l98RoRverUCVijOml7i5VbvhTGnyD5bZlJDyZMq+eqLYf0mACy3D7TW+K4
oANDqO+awr5vbl2E/EqeC/lvHEx55OsyXYBUm5C7GQKu6KiEOWBXuUBgNK1eD/vnrF6rIlq7HUF6
wARykHF1DBfbrvsZtFfA4Ys8vTvvuVIXUAPY39lHxjXgBLrEwWvFWXMcI1kPuS9K9NeoYlctWUuv
Rd1dF3xioGnTY12HGB0i5AC6jnLFUZ+GzsD+U3+b9C2z0XE4yWxsb5Klnv1jXaZevxsWp+jzNuIo
A+214tWT8+IJ/KHEnXfJ7Mnx0KAFAgSRsYAWFNTS3wdOSUua2E2UF33Qc02RkUd8tshi9QnNm5wC
rjhP7eeAyfulSYGE7sqOAMqhnlcudHeLCGWqrcimfcTNgpc7WLruRDEzPkFX6JurApY6gVCp0N7D
BsvTXirFKTuXUXSbbW3A1vjSQqhqKW1Po55q+DLx1GQ309qvC1Joyh+tgT3yq9YEfHZDcu6HPddX
xVHRbcgdEv+4QvHxBnEhQzN/HWQzOScVK0TIPht9/8qv3Kz86maDcQ9KNHbI41Xin9NVVMNjwPc4
7vm+nJ0fI9ta9qj+IbjAkmsI+57I+tMgebWOOp6Fw8NNa8rOQPL+hkFVeftRejByaQlBNcwQMMKd
ntjai74vp/TUwlcq0JHHiq6nlY26kLDVq0s/qcrkouRi7m9BzOj6YktL1d5AxxTigvsfJ1ZHnVcd
EMdWc6lc2Xe7sVgJBoC3458aSGfVMfUEH7MfOaP5QpmNxkpSdfB/4Y+D6aRit2tvyxLM8M4lyTLc
LhVzTXxy7ca+yci21YWCc4VVZ6waFiHpkvjSFrU0+oa0iz4041go0KNrBIHPQmQDxgE/yxATDq4q
frUtB7MapXcTvbq8dZBsN5yjA+ZCyEZaXGbRGk77EveVODikdsQxtDNy7YyFX92PM7LbvpFNwULH
tE68vZO5RX8CG1Yk0z7rKAbPM3mE5TmY4MXapU/s3aqAtd1K00/tZ48zQt6TO9DiCWCkVDsjitm+
zhGUhw4u/7YlD/NGs3mdBcS48tU243KcV454tjPoGqTJOVZlfRVFxyATRfE0KdIg8FBgnXIdT2SR
jwMtrqZNZ3Jy4IUaspzMWObv2rXapuvGDJ7ZtQOh94NcwvKcwYpVDbUzNtUFzAiQhr40CmFd4ujc
szIFV00cs4P4Z0N++IV13S0Ij37c0j0zv37Zrzxi7KTgM9BEgnE13KhidU5mLSGVbmS2iHsELV0m
caWaaZSCBLTDeI80wf4Z1z1YG/Bh+JtfV4fRjPhzY5DU6lI0GA8vueAn3rRI6/iB6FtFMC7p4Auz
F0O1p6QJBkIlFlPwbvZE5++9jZTZrg94lKcgW4JrJ12mdQ/PPe537LgW7ETwA/1QxxKoQVdGTq5G
RXhsnTSlrx43RJd+Yuawj5Ucb9O4S75Ac2pboChy+o7bDUjrgkP05PONAjKmMdzvO37j/tB3ESUh
TDEXTFW4PgrPLVKwrjXGvdXHZwViPFVPsdtnCyMAzwAAWrJuPdQMBMVBN0mXkl/38PiEYpNfGA8A
sIvkEl8yeuvtbu3BhWLsqGG+4A3F3WEzcyu2vl2PwByrF6HT7DmbwYPmW8xbi9eiT757gkXcq7du
Tj7UKeJN4aznPTOzmK9waLFKpfF5zpyWzBC5zlt62QUYGKAhLdczTiDLvksHLh07y2OqFY9ii6sE
+NKQ66Qff/Hld/Q+S/SwXs0z9sFvWtAfXK5ZuTxPE+k4Hr4mDEQFv1CKNrOdeqZhhCXrG75Mne54
vouxtxJQ1SRPAtQnhVTv0jlDgumqMt6T9hYAyhwV07cBzfEWfQGKfLIECp26fGqLhdKCDWZxH9yO
AIqwjuynNmzUEbqkMkc3niJmtU5UjurRbbKNDVQMlOIDuM3Gvk3phjOR6wxPqyZ2BTb6FBVioI0E
jOF2T17fRmCnArzTe5KrIfsvU+ZF6tiv2i3WfASPTt5yrM6pjmMYF4w6q7maxXHWwmFvWpFh5ZWk
9OR+HvpYgXmM5w0QFQ1chYzKVPxEEjFK9ak2yQarUa7Z/CAJsUHXq2Ar8WHHZfLQNe66vMOdLKhQ
yT7SVX62Ion6E4MB1FfwBWXEzUODXHFcNMqm01uVEUu7cclkVS86SFzc/UnvIQAyp8PrSXTe+n6D
V3kARf2zwDRXfDd+3ExPTdEahpfCLegSIBfF54wioGhMbXnSIfO/UFCD8Y7KjcWRm++n1S9fOLbC
CUztGz8mKqP4Bg4mMHOFJhNomCKc6zvMMqJ/4EKCywAHt1ZqzzUJAX+DFURQYP0KP2ypT3NK6I1V
PFNy6+rzgLdOfKaXTrhd0PrDKoHeSEaWD669LPotHq4mh50GbJNcZnxS+DHf3bUY3hVm6Gfj1Ux6
hB3c7hAMIeWhGGLMgTiSSP+VrANBMvW6zbkMG9F1e+2Y5DpRRntXUmULaV6VFtgBvFBE+RJ06XJK
A+GFeVkq6mSPPpxTDMf/I3AT0eYWD7q5CgBTw6s6C665NzQpVRFkn3aPeaTxacu80d8pkJ0j4yF3
eMk8BUC5llHGLKlhNyiJUmiDOEb9w8qEadtloKnCS3IB1ZfZ578Ei88xN4yJShj6gwWkZ3sjDgw0
l+hL5/dE1hj/p+z9K4NiyYGHy189lPTncSPBAZorBSM2OxWse8go8DDOQdAPjykofwQgoexnJmfM
EMBfRn+PelGSeO3T+W0IDL4vpmUYxtLCeB55Pqtf+i5Q/IHl7D/U9oyP8szqvdGmlUeRyOahgett
dzatnHwz51AfCYx2N21RMu8N+UZ6B/+srXizZTUojLPyaEdTQGe3Kd34EngDG6LUlnzvF4vzICl9
/T4nU2z2gzs392vimpJoSMJrNrubugBYbh+KLknHw8qI/SGkQelBv9bVu6FEfGAcwtOZjbaPJltx
w3OoEVqdnTH64ohSdfxyZ4uBU/NNhpnV1uKodDqtedwJAivS6e23NsI4l88q3G6yRMD41MtGgeko
QP/5Ntd0jbZi9Ldvuf6ag2gk446m1ukPB7zWwpGn2o++lOZ9DjDKFwyJ9uvAQUG0IOL6Frot6NEZ
RHOVsdrUyds2bV5DquF1z+4Hpv0Ws/JTgfRSXULPLi0ylAAO53tDbXf4t+3NkjkQdE0d1u/0USLi
6fbpddvU1jkQl472WFtjf4ff2lkuffhUGIUzKT6ijhTorjYdck2kIuYrYVBTJxNfdc9OH2JuaCpN
WJMoh8NxcJiSeAfN6Vdd6ansKZENA6S+ySQNptucMY6cjbAEB8d7KktJDrrHumKOWZuOBXs8cFXl
yimp9NHCuuY8oUEOigHFQYzXDoMPmt74sbCBC8SnyLZjuwXVfaDdgbeo3moyDUyafjUc7oxDbGoU
c5yZdpwxBgEXrdTwli3D8tXjmxQCsPPGWzW1/oDLr3fu5VZi76yTfp0wLRlUr0n6xZMOvWJiYBt4
LCjTDs38kCGC3FISpvdq6adwv/SSf7MwYwYIk7kvxMC4jd39JIfqBY9u6ZAaD2K8Q6FVJHKYDGMP
HEhVmHhtm50B991e0vv5j3RuyVVRUiIfxrCOlr1bqDbhzUKXy30isduujrstZldaoOvXcevNRw3D
tsndVs6/wOG2zUNsRsPWC/c8AGYMgxCUpv30YNSWOSCmu+DWZGTXwQqY+oU1Pe69pf8yp1CFWlyP
/H7XQ1qDjLFTsT2HyE4wDyqCr8x7OvURqh4ypmt9qgzIcHrJwYxUDxgy+x+sMSOsTPhrfCYGXC65
q2T/9n8OEbP+3ugT4TX6x+r8DQuO/qjA41f9qwQffvJ/m4m4VCLYLSzp+ptHBGfiefEPn9rv3OFv
of3fHI1+9MnlrzglWRhBnkn/4BFxP3lhkrKbLz37IXHY/zMSPEr/31vK3DTmN8MbiVsljBLE+L83
VaWeY0rYdcdwXNzogvN/7FiR7ArzElh+M43ZSqdEPohoURlni2f3ToOr/3OWOVN2iuJBzQ/Bovzk
pqViqi9hHpj5oxr8fmQhBZazjKncdDkyxB4vkWWDjlBALJdLgnHsJvEA0NKlR7KbnpMGixe3yma9
C87bngV0y1RlL+A4ei4d8M2dfUwH8vW/UrvE0KCDhegWI+y2HX/VVSMA/YMDYjONtOIXd6RhbzlV
b3ZZkw0K7/CZE+6tGo97xK3D5F5UG4IolD9Z78eo8oonN2FLwGnqp2VPF/XESOatz+zNnBTtPtAN
nnqHNksExS5wZI1VOQoN7ftkiLDsXGMUNNQ+S59dV3+fMuWVl0tYIPVQxTF3c5Ovoai+YeAnHzGQ
Pj6oiPzkHsp92p4mytWV+zQgE9OVCS7lCqWUFONY0DEEzhIemYyY8rPNmuEqSUU1PlN3O9spHqsR
GsYy2+cNTCN9A38C3V02Sx/c4dAvridEhvHYN9wmsndKtCbqmMuRbAHiyqC9p3EMzz1RNSMK479O
i0sSClm/K0hhPARQSLKdJ5ae6pJdDMvPOl3EwrafYnEBHpKpJII3FKytL7Pxpz96xW1Q1Ftyr+1G
GGGHO5tRdLP6r/4wrT8aRqT3VgDlIEtzA8Yk3hMRddJcpEP8kDnz160z/uUqvOBdjggUJziNdiTr
gW2uOnbIPuFbuExRuQtB8taniJHYdKPqpW5zx2Tzi8DCgvi/ju0JhUDL7zXupfXEHA5sFFYBFcJY
tUPxULV1erfAba+DPRjiJnkXE1bU92ZL4uWxWc1gISmPmb6VrJEjMTkrGbDwxfUa05pTAN8NQEE/
elsTXIxJX1O2JTATXGYxi/Df4oRpA63a6tr64E6mrb4p1NDkNUG4F0QyiZq/E2s4J/PSgPBqPuu5
Jy4K7qzo+/MYB7/E3pfEVifyKCwGcLnNNSUotdmh+Vf2zmNJbqVNsu/S+2gDAgiIMZvFpBaVpYtV
5AbGEoTWKoCnn4O6PT0k79+81vteUyATCRHhn/vxsm3LVx/TcXhUg67dh0p3TfyESNwazNOIJNRg
NuaS2TJD/q69bYl5ZtcodS6FKpFhZOaBZLFnklb0FPIcVVzgRdaWi3AokKesHLYa1R7lOU0cb5+q
odlL2MjXXu3n67q1LpEaCLyykZzg94butyqtw3OQmHJHYcjwLSXyR12Km77mI8JlzMobQ4vBKA/N
ZVzzyfwdEFGcHWma7xM/wJlvGC4u/SmF8L5ORCVZWev5LJm6klydivQR/l65KMY9l2/a918m1N4z
z7jk4HSzcyoAZmwCzMGIpeG1roLHrDG9+zKdw5ORuZz3z+hA2vsOv+jI/dA4vnOTQ1B59D5zBnHR
2PgDjPiEZwNjSh8kIyYeWqJCUztPhmrmO7+iYYNtOcrL1AzIAo2DBgYCtMssEkeebw3Pdm5Xw5b5
DUpj/Bl9GOfG2NeSDFoHrutseD0+pwEj8T5JveEwV1P5VRasDgbWfVtvsKudG3n2sLJjiVhiBUg/
HT2KXWUQh5CtOMosFpd+aG/NjjEgBWPGLixGPOP1rNZDsHQJAF0Cvy1t/YhFGMUs6fqzbrS/zQCo
ICowhXOG6TJpoV/VIMaDUnVz37U6PqCMeISsTSokBql30k4DSm+EebZjrztN0Ri94Nty16y9XaqR
nGbn6j44xjl5xyVA4sBVWo0kh/azQg4Nsz65jnNVXiWiae5jUcXHIXYm+sfoKlg5lhCPdVS9wm5o
djF1DS+h5/Z3dceChgWsxdZtgt4ajXuZ2tGZXmUJuNnw14HIaQ9Isu/hzJZ2ZfKXl0vepDWEHRuZ
giVT12KL0L3c5VU7re2mTLcolP4hwpEB1NyVFx0J+0Um0jnbINeOrI2rUxfQEySZpTODZzc0E3sr
m7442K3fbmrFnr53Quuk0XUvYRkFe0soSRq8bL5PwdBszdaqj+h8QHplDgFl7l5dfsKtiqW8ryHg
5nkWXaUh/CvTAd2NRdj7mrGLWZaPvruzUxHnazuA+e+bvnFbFVnyOC55IRnHmsCgV4f7LlbFsXQ7
69aMQGixYidgxKCmNxmSjcUXJlZ3ZIZ4IwpD3gsaPTeiJTUOon7aCJlnd4NrPAyNcg9WnjjfGsM0
1zlIul1skECaUss7jXZhPfsTvQ8J08BVqPSbyNBbMYUsCSjRAWBZO3gbnFU22VSqUKGFzsOYSX6G
plgNsd7lzt1GY9OseHR5bHHMflsHIW0oJC8vXejhG/sMXREu665xW/MWx6gNBlkkQUaTE3O4uzp0
6iuZ6uQHnhuCXP1/xLqC/4h5waz+jH1NY2VGXU+1TZJZlc2+hddO+MIWnQ4xuEJjP8DxQr12xJZx
C2BWAuMKH8uY0IHUBOw+Vl5E7AuToOUlkWUsP3gTGQ+4WWRr6OPYIzOth9SIesRK0eYftgmc8Luk
DzUllB2q7lvXmuURTBp+ubrwdzpjep/m3bcMoYcx/pgcklbFt8Tj8TQ4UfaYEpb09iKeLWNn4O3F
RzU04a4oxmWD7uXlfUc3CiE8WvXwqnfs8Mi3E4XUE2m+Fk0GrQNgEmTpkeDXenJBZ+FwIEbceVZz
hOIwHIWY4ivij/mXBTvL7rlyy7eRwggkzzJi1hOX5SYoCndHKdFToaA7489wT1ZM0qrBIHlBgUi+
V3VuPYm+YufadarfNSlaSzbOqb+uqtnj1ven57alhIcsV77T46w+kmnCHiljQrAzRUgBQx8jdM07
byA56qGG37s9RCO8h4qsXdK71EnhCGJK5gH570tpr9rUeahaD+R6kkBtUpPw3mDEt4s1yX2qVf4S
BFP3QCJuUbqjxL1r5WDt6uWhZRDZpuWAInoqlUfA4yjqFBLqsJEPox3kNLeKrKB9ASf9pa/n6JvW
/oOZR95txep35wCcWplTlNzWiRiRoIZl/JFjckEYL/pk4zRO/k0P2IvixJEHRh/VxZpCEGnQT/dZ
5GaHMhrkUi/m9Y9e7OirOMS4RZsfm2TcGcPRY/i7Qe508BjMr8JHyusGogeqsIuXzp0YWQeDX9FL
XWpFDgAJBiCSuQSSMDiwrafg8g6523jprRoJrjWrnvBoyHQWYqv9NudG+8SbcSjWnf4UYvv0Gtg4
z3CEHSwlifkYTZ68KDGGX3KG169pM4V6E/alfkLarg+uXuSaLh8jPKhCXqYway+Ro41LbubBKeW/
8JE7KuNqzmfnsTC7+mxPFvhXHw4HueSZdUylpghctxleMGboeTdbonsgfEyHolqQfSnOHg/DVB60
30KGa/AGJM2THzovvHs+6XOzTDaTMhhTsP5VbMpXr647dSGs1Uw3U8Dw4LnGUSJvkt4cwEJo1FNy
6YY19o/moohehCgDyaDOs/BLhcyeeaKxg2GQDg8rGWhJqXmf9/TkqAsoMQDkWPEMSsmpOTRPdji6
xc4d/BT1TgJ2O3hqILIUtBhrzCxb6zamQsLMj55V80JmX0DdVf3M96qgV+EhIqpKdlHwAsRkV1fH
3BrrK4GKdCZM9poCs7pMs/Lv2tpOznnaAg/IsfV2I4M8JHVCuqS91kwYWVOYaO6qSs6Rmka6JLIK
OGqM1d8NHVzN+dchze56Cd8L2jyT32n4it0lX6ObUqGVZiQfVegfHWoG3rlBrYeQR/fa7kb5tUPF
fcJqlhIIN4N97NbOhYepw5JbmfMOR1v8vXXq7KyDwfqOM9Htrkej1G+6xcJ6sBsxwQbr9Wgeh4nt
4MbMnCa5ZhXvfFP4zefTOJg5QJck6+obs+uT7DnHGQ7W2ObVR06TTobcdAY6k7OAT1ZUrjzUw+h+
68M4R0q2Az/Y2Tny7dFg9hptJt9Wx7GCRnvGIMsWds7Nqtka4zQk6yxN8Bb3gVPWB2DO9Ot5bhn3
7L0iLmE3Z2V27AGB2Cep1djeTN5U6+8AVQK5jfo+eIvxDHUrZrNYAmC84Rj1Kjf3rnra3aLvbpfb
gvI7ZnZ3wgX/Z3ohRZV+2ls8zpdM+mn2ca6QvjUA15RVHLgbG48UVXRWH7p3GUFeitFQgsM7U2Vu
cLGHplKbdghIF+dzPKqt4Et9DA5z/WuPrR+urFTMatcPcwu5nv4gezMLwa8tqBW5ijBeY0yGTcpm
tWVeeqjNeAJm1U/9QST9F0UZ7imwbX9rTX2wixPfuEH3jnc1ItlBMpJ4M+Yu+tYP2EjcOXOeBRLf
toIisw9EUO2TAgsBi3ME11q6Po7IXGevtOeGzHCgDhxsI5NnT+P9qg3nJcM8zZVvuPkpalpxCpkA
bFWKRJsuyRUKSpJVCEHxdZAMPqEDzNbbgmPEIiEzn8bOnFh2WmbNAR9t9z5lc3kyRhW8VigoPANV
Zfkbko/2bsJAjUJN6dyEl2heKjHQ1baJYVV7YczTzkEHEcSLS3MvQ9nd5YEZnCczHPYgluTtZBTz
dqTva0eNyRfUyGnnZo65pSGjOQ+YKhlwF/IKaKa8hGQHklWLMv2CUbndztLoXq1S9OfMaPAh44df
56kn3wUjjXOERnMfTpLxhVF79HZMOCqxeuDc61VPFFJHhV4DDWb/zg2/U7nDSZkNjzMc3FlLR3Gu
reA82hO2FTzXRxcjQbcNKKW4Ai64ILcD9VBOYfrUhWF6LFpOyCZnTXOEUjExbZXmcZrqBMCADs4R
EMqNlCZUZRN7O1S0asugu7sYGcyZQxDU1dck7tI0YUNQ9P6NQYFyd+oEvZcsJJmn04BpVe5NVUe+
gnbQEEJFlC797uZ/FMe/FEdkuv9ab/w/OKqz7z8rjvz1vyI/0gZa5qIKoTshDpKt+X96IxA0B9KY
wyxwAe+R8fnPyI+w/51E5dJ7gKRoWyZAvJ8yP96/8+xDjTTRI5c/sv47guNn6OyndCURmb+S2HxG
wzLMpWPh5xBnGRkdHnZ35yayM/bUPJPSWeV/jZw9KzNuoUyph6ld8CZEGbsjLksl1hIX9nsoHBfJ
P/Ly7/W0+FP6NtUvzRzh9GDP+o0KM4lSMkbjc5O4tb1mPDpe27hjvDMT2oYtlA8wZ2XmjXgbbBER
cxGJz7YyLwoSx6yooX8mE94Q7EH+Azo/Lbo8ywz28nY5sY0nOWXtA8pG/WcjFoXLzhkgTalSo2GX
FgU/oBGH+QZDq8aPnfWjz3M2i79MU1KX0CtijuDGVcIuvBjdtc8tU26IDVFvooOehePQGDrZQH7z
bHiisqzXXlUbwzpm8fTFHvGFnaoxLfJtCx00peK3xLm2cokxhBeRNtneNYoBW8g4edUyNRQyibd5
ZSXFj58uuX+R3P4tjWvQokHwESEabjmBQX/585+iW1TFzXJynGNsFO5Nimz6jBbIwubPR1kyij9f
LgT3XcL+vmkvfGye2b8ehaRB12MBuhmH1GJ/Wdo1ZsOyb6PDEM7QUf98NMdewr0/Hc8ksiQtrkoO
CI4POOWvxysWS1sQ96/w+mBE11aavRS+m3+Pfb8tD/iJy+jkU7JGRVHr4GuXTsRwSU9zM24jHVdn
ZivgSXlFjl+ZKNrgi/jR6vYDvBs2vJcQv16xrzL2niRNll6lsPMMEE5T4J3hnHTjymnx+mHPCrj2
QjL31gqBkeKtuNH6ZDW6IPWBXMDrlDb2i29Goru1OrN89uwpZgUydNa4mZkhbAl72iak7lr7mx5K
X04dOH6lR0Z1FaVIjW3lW7o1LRRFr2o2dh+zYIVT1eA+a6xxOrmxQ+erqHILj09S9u9GDv9j4tqi
xKnxliQMu3zqn2H1HfoZx+uhjpXw9kpl6qPzInViLDxGmzHtU0J2yBiD323rVs964lUFFGvo16Wc
ElSryFQ3jTthgW1m5tskweb8la40AOFhDU9t1WpHDBvbqrS7941c3eLbav1T7MT4DK2ZUwBOKE1f
u3AIix0uVGSrmVetsXGVGcATJnYGHtiw5HcTtPGI/zifTGwCTcxuMhJBvsuIoMn7eQb9uPbYpY2c
jrK/bi0Mp1dOl7NUN4YxOLUqCH2gJpgQz43MPLmewTg8R5bPNnpqXAbVJU1K7gnz+pysFXf/1TwC
QTniUOwfGwzHsMhDmAK0MqXW8wxLCJ9S0wt6WBKyaNuIgSMVd3aOVyGJvBTr86eHofv0M1B1oh+q
MJAkLj4dDwjLxlLftzgh9KcrYhwSHBK1V49k2Nm3sW2nbOaKhtAcorFlaXGMPn0W4VzFrNs+/Rcu
PF2my+Piy+g/PRp0D5hfUqB8HyMi30dErTwK9aezg6UnLo9qMXw0n96P1GvZx/Pomw+dodwrz48H
tMXFLdLO6hpRrShOVdwk5s6zkpQJiIb71LKzebbYkT2BE6xOuTF2WzRsNnhAHJ9jzqLcuDbGFMjT
NnuUcAQEtMrmvGfTomwbvqMcmlvHSydyjRQ8FtuxmBKSWb034D+RuA7plrHfiA95z5kQoTp7n24Y
2ZikFKZpGgSBgQZ1QdV9R/gsDvk1MhkTAjHwQeFKk0yeKKLP+11lgdnDpzrFOOBDvCmB0eOTyrwp
TncoD94Rv3b9I+MBU7ArJXu9YTPaPM0efVbbwpLNoxml+kP1I/Cp0XLao9Ls2fa+chsF/ijPPvgV
WfwGyHaoGYCfqi3N0aW9qScnuCszEj0HMqADyY58Fu26nDJ660Mn7hpSlaX36sk+u4hp0ua5xyr/
Q1vKuRmNsPqIZgyQW1FbqiBIm2U43OsGjgjNYMW8JsyePuFTbC5uNesffc5DDwhoHrxU+bAA+YuI
EvPQJBDCi2+UD77dVve4LPlr3ERWSPLRj2nXiVn9hZgLwk0Wjo2LyOKKYudNVfhWsOx+tqJ0IhTm
zh28NMFKfjN7Fq5z9WkVZxYWHygGGswdbD//PvAKlO7CjQ1O2MBIcBEXjXrBytdPAa/HFPqeHXw4
s2JlTPpeOph6MwOBFx/uVSetEvNVoenIXYu6ZkQUYFXi74wtmzWk3/LOaDVO9ajWbIn8vwxcYTjb
RJxKSGXzmWabhTrZdyBAkX8FVfa9qcCBIiSJjYJLI9FBBpd0CYLtOc0Wq99sN9WdnKqxWFs8Bgbs
8zK+mV01VmucDeFFE+11txV7wW/pp8NMTFnxwZbaUmxHIqxXtQjYr3kCNj9Aq/jQFW1brNADk2JD
9zu++T0FzNW1Pw29uwHmFUORa6bJ3GcpPuE1XD6nwlfMWmBDwqIMNyNJGsaDkWd8wctjfjRB7b2r
nBIXnLhhdGMpKV70kGAMsQMR/0hgoFPMRMVcjwMW1BpJiZqcB/3BebyWHluUdV5G/Y+CLQO9L3RH
lTsPYwfG5wnzCWFVqest0SR6Nb04JiQ3zEukdsTykWAxdmwmMIGzmGmYKROAmObiESqneAOqaX9F
LO9u4OK4z2XTGG9FwP5j5YNmZNVjzR5hWAm7bsOUcOzWZmMMakNyg12Nx3lv1wwgkufEFQK50Q/p
mrWHgckIwKoAUfrTTkhM0HqNnBw1TsmJxCNjStwk1BneBDx+8bNnHWssrK+2cVZ5qb6EVCs/dFzv
DcEJld41qeS5T0ddwCTRz0YCRT0ccxFrYUKIz8avVTgojCtijsoNiEOIIERD8xOF1LhdSV7a4YaX
YHo7Jm3PS2fyS7WO06i7ZazIepJGkewtt4qKlA3LpB/10BcvlAkF7x59nO3KYVb34g09P75ZCCqo
4ZSGHcUwpfOeRYqpukeS215ZflfIbZZq55Gcs/Od2X/4Ne/IZ1DquPRaGmlbdztlAOIl3jAjejGa
NCzmsj5rmQFq60teBM5LRxZI7WAE+y507CytdXZO2ZyOYP/jEK6pghH3A7bPAv+0W3mtucu+UfNh
vSl3xLsU8b4lnwbuPdwkuYU5Bde7O1xVnps1vNPHqLllApoALp3J9eHIT5B+ZhCs9lj30A2XasK1
ruGj7NjIptkW9W2Ysb7j4QXA6dFtiaORsJCs4tm8InUwu3u3Y1p39slvVc/4owN7rUUshnt22P5A
B8ZYPChhUTw9Ciz3h0bMSySHtgzdsNso0UCwOTPxNxltOI0yXwvE8iFhChfi5137LC9ZmDkLFKjf
U80gp5o8pksVCB8DtO9zGrOkPCFL5FPAG90jvkYqaSQu1Be4m0dm5M0cv8YKkuIBOdXCjsaQXV1l
lUnamTWfZC7LqnEI8lv4+CPavmAZIdd41lWEpRjQHB6znFWrsNZOxsjwdpr7Ob3yel8E4Vob7Yw3
tFGZ2OWFnbi3KREH570gPm++ekGBLXSbMTf3joY3GCg4ZkSolsrdscDHDpwLNagKJDaLstZ8CxV7
E1sZEkWTu2/dvo6fWp+pQkZ7HRr2lxnvXPkEwDSXu6xNDWzzSU6h1Cq15tjZsRSRcAT9NqmpJM0b
T+LKsECukKxWjXPPCEQReiINzNob3K7LW1QUfFrESqbG1YonZNk+TUDPfcDBEVEGSr3F7G6hJ9rt
RURENa9oW2VKR/7d7UrcbF6KPoPIZ3nHwG5q46avbZiAuams8a6qhgDHV1t5ziVvwkyuJ4tCV5+u
ZG6/NIB3mk45yxtilfnapPrSeh4jPf1owS6TQkubYUEP1zI7YE8bXxbhPdgq7Q/n2pliSiBIGbE8
ATLwBjG1FY/UO9COUSTG7FCUmRMmcFQnw6vEIcnCg3KaqR2H30pMBLTMuvJG+UI1OQHWpu1tzDIR
xdZbr5xVRZCCuMHJHOsIUBaGFzi8Fief62tpt6w6t2XTak+Uxs05LrmbeplVA3CA2IwnkyU5VLDP
7JeVQ8JPfPDIJTNH6KMeKYRVWbTNvaHyeD5MrWKuagfAG1aTmXW32rP4ZOU5GfLQ5tXtBnwRMcRs
E+j5YYMdRBTQQv/M7kco2m8y8a13/Jx9+CKMOn6hkCS8C8sCx2dYDqSBHNw8GEwHPb5LgyKK26C0
8X8rGeFA5BLvJ7562W9zctPcplzaHw2XBK4iwdzaa+YZ7m/jKTYTxpSx8/ZUo49D5PZP2ra6L4q3
IIiMuS4AjzKDppAlbsc7ryyxmtjaMeQ+aq3MWwt2uyAmIcTemIkLvpZoR/hoMOT5OrNcghDIG0Js
MC9b2a6OBA3OVCfPrzhfGZCAJWcuhIsHHQGqO5ZhqRLvrQ7c8C5wYh3g25yh9pIawVPI2Mao6TRG
n+MWMXW3+9zk/g/I6d8WDeK/Vs32H03+vZh+kc3+E5Vj4rjDcI+hzoIsDpUGH9xfqBy1QJ5gDgLs
Mgwq4Az+zX/Y9BT/yAF+5hrWp7XPQJ1oS0zt//vfbPffAZW5Hm18CBf8+/+WTW8Rxf6/KuEivcml
boCDOK7ChPOb1jJjPqvI6MSsNkjlh6vWKUZeAtx6i81Xq+aC7KffTF20x59O0b9QeX7lHX4embOC
zKMUPCnrsxHyJ5XHHTFX0T21VF8srDkXv9Br7XSBuw2tasJHMjp+dwTCkn6wOaLo58+HN3/VY5bj
s1jHOgkOcqEt/g5j69hfsKdM8D24bolJOclsa+05bbkvW+0/YWfPPmwA8RJX4myuYyCA5b5rDXv/
5w/yqw71+TmIM+C4XnycXB7LefrpPLCYyeoaGvYa/Ic6gxqKXmxQAyfAzywQ/nysxXL5669NEath
I8VCF+NNhxj787EqVlGw4dsEh0BgD49eQNGSSoMEb4QlOeewqPU/CF9/v8AsajE+q1EhHCn3twsM
fJ/ucERieZ5xThLIQoA8Zt3gE8+Lhd5DKjGqa3dujdc/f9d/dV5tx+F3xj3gg0X79bu2JKsnWdHi
LArQTdeOTsBNo02Q0xAhhKc/H+3vV7NtQPRbAKJcTIxzfz0aWT6mj4ikkBIydW4X0yip2343a9YM
g5nuBEIelkQg+/9wH/2LE8wThDsXcihfVP125KrvLCZDFjkD7ajzkOh0Gw6mwfY4ec8b0wcqznX1
52+7/Gi/XUcImdJ0bI9flD7AX7+txrjuZBbVDBXL0ldlllypmBH+6TB//wltHCgugo7DP3bc3yVT
q5WerDTJSMXjgZ14RJy/6Of3uYggivz5O5nLxf/rl+L0cRgag3j2er8/EFxhpkUtZUkNlZ18cYec
OB7geGhDWFrara4cm4BzFhEGSXpLTPT+kbjB/6LFFhS5giUVFWP9Dx/r7+fANSRPSblQ0Tz2ub+e
6tRjbNgtxYUQha3pbATYeoqFuH+hG8v/bz+LeOGYPBEN3ggu4MFfDzZPBJg0KIA1aXl17kj57lVI
xpj021h9/fP5/vs1tLzcYBvS9MoN83tRtcMTCAdlX5JXwO1tkU6JmdYwT/8Hnf/vd6bL2tpaUHD8
qob67TvBD9NlzNhr3YzFcEkmke3ncVSbbK7pbkTuDN8MoXMShoLB/Z+/49+ft67J5WvT1cmzHcP9
r+cTSSVcYGXgdxcCdd3H87SSsxOHawfJMr30leTV8+dj/ovz6kpAEzT/sOj8201TYwVwWJAz+qYy
+ZbSzewLT15v8+ej/O2pg7nf4xHgL489yo+WP//prdW7pG9mvvGqaExx69lJcEHtsenY6IO1tr3q
weTm/Wso+6b/V/hR3v51L/5cKP5bkS3vSp6trus5TPrkctTlfP90VKqXBwHzrkdB9yP/HFihd8hy
Xa3wrczegRKQKdwPqQe3AZ4LF9RE/cd7XOTFoTWGGbO+Qaz4gJ+YVM2fT8jnvfHL44MfmmIxBqQW
sdK/rWcsck8dci8uewAOe08aybBPHAULysRcjMDpJueOwPwt+okPz2cujm0yhNzGc/oRu5Qj0YKq
GOV50OT/6b7+203gGoSMWPGQvfdZ9vx24gYN4yahBnDN3N17broh/zb7kOe2kAjiuzlB2bnEGTm4
NetEloHm3GiiiMw40AUq6xllpTjI3h1cSIqDPOFaHMctnXtuCH6gYeRSkdkma0zLu942ST+gTvgj
GHd+RjA40P/S97LhYsJ6nA7zbtJeN+5GRIcKKqjNAtBG64W4Dp3iMjoa50lOaOuAezJJdrqss3FX
SY+/Jyc6arfSQOxg4tXHOMG5txojwc9RRZoP4ffdPUiL+HZptNrRl44SYhDRf3PpmSDFNOYZolVO
D6LNOcEXJQZ9i3+blHSksU3L0F6kxGpgRdTNSwAPx5q+jg1Ld9s/XzW//y481VnHM4gkq+OT0/n9
RYpeFuV48tcCVg+iCVrL1t6UTv8PD4XlbcG98dP1idLI/y9dlvtLMZ63sDx/vncSBs6d30TeStqx
E32nbs5Hc9BT2a4hIAyIzw3mLxL85FiMpFqiDNZtEDdA/41goJy3a6wrR4fq2imIS4Kr9KPbuZ13
WRpdWRr/uE1gCTs2RKc177TgfsZsU28sbryIoRNl63ORZxj8Kehyg2BudmMXf5slnM5VPgcEzvDP
bssKJHesK+P72E6HUtfJi9GkIVnTIB0fyBVjAmLB463A+xs49Cs5rMjXzhgj6/pueSTiKCpxFIFv
qG7rWXrDVYzEh7RROkv0msryFfNDnv1hH1gnngfuJipsLOCB6zKpyCB0GMBjPPdurBp1SbOIBj6U
zx1MZQPspy9qfD1p5eyjiB4EGy1psYSb8zOZzmO1zOW+86OD/Wrhe1Mdqon9CgtvAtidcWx2IsuH
RzKDPvgAQgZtlaIAYqa5M4cK71PHp2DCXzvCwc/tiZORzyRZFSi6wJiq+9p20wdJf8yH3fY0IvhR
jfBiZqo117jRNOl5Olb8qrYwQVBVAaKz9X80ldlAScBJ84IvU0/r0oT3gbsa7lpntVZPIlj3t0Yc
1DjChuyIBzxG3ArUSXTWzml8GjstbZ05+cY1w9lmTRA+2YPba621MBWoDuxUdncglfZBgPWbSKKJ
rSRGBYwURnIfUSeKIaivU7QQ1NxsNK2vnVGbByBbCDlZ8AXngrzFHd4i5Mt3MwmLbRIjhpEyESZ5
jomMBNNz31iFtospFLvSOc+Vuq98c6STqg9hbQ7UeVDwo5ofenJxgeNMd+Se6mMzvc6C6o1c10Oc
MIbrG1hGe+qraOEgk45R1bPML4sHItwHoZS7KqmMO9AZcJsMgpmQzKxVGM9vzTiwHqMeZN0uElSV
Wv29m1Ud8rdf7wNGZ+mG7RsQkTLxQLW63E08tVq1TnvOIEQIZ9sK0Z3oo4QmhyoF4S2OG/fRDJNH
Ou668MSmJTumFEJFm5wCnb30KwUEtJuy51Z3YFrLVGU8McKQ14iwcYJmZX/L0M7YZ3okiWoSUg57
R5/YZkNnbuKvGOvg3SbNA6y8btXR0VXDco+M+QultV8Sdo4rzip9kqI4TjrQ25H3+AoUm7mSQC03
MBoo6KmZTm3nwVfviGxzzYSmM7NNaxX6BqvzAKSdCfhKpyRRQzXOW7AOtMOkutkO+BvvQAOJG9lE
LAdI6+IPtZC9IyzgyjwCDnmo6q6+66c6fo8GJz+CrL1KuvbRj6nLYpDCZaq+V3r+Tv4DPAKp4eEb
q5133+blpsXw2ujafkmmmQQtO5ejniVplyG/1354I6ayOBu1LZ6TYL5R2h3hw8Vfzfm9KeInnDfv
gDtQBb3pNBnhhYcU/Wf9sHW7dl/PJjAwpy62urW/hiGifqbkjSnaeE1Hzi4p5ifL7fQ6N/Q5dPSl
CAOgik75FArT2qsp/dFPDJA8+dVX1StM0ydf4e+mNYfUfV97a2p1v1NaRjQ9raY31ndYkOdHz0iN
HdZ/mFCmSAlmLwaAArdB0oZXhJFxfAeroTHvyTksY8ShvipzgMFMUkkPk+hvaG3bRI55A0KNXwjJ
E5QiAjD9XytKpJB5KkdugP2K67yzRxxLoN1MMhwcwVAnUnELRGsEO5EToY4Ksa5Di55vE8nWralj
7BbLx9hZB1Hgciys5DEcnT1LHeAXDZqq5j7pY2xIWRU+wBHASFKUN+lE51w35qyE4w+PmcSR1Zvy
Nk0t7YWLrN5TFh5gRHKh37tMdS+qM4tTwH12ZZdztbaLdIc2y0fHx3UAznSTtiapMiH1gy0aJnZ5
8WRMwxm8SkPN9LLJCJmsS2AUupqPrCYuczukVM8h182AprLRR1yV+Xkw2xfyDycIeHiRF4aPsPtt
ZyMWIfX5a6U0uGaG25gXvfaauNsTNXn4rG3T4IfJ3Ue8JWJTtP1T0pk7mCREzT3IO3gjVpka7yhu
ewudaVjzjA2vRE2BRyWit1YCBRjIFR1IRkDfaDBPFwAKNr5Mw0tSVW8yak51lHonn6Lolc6KH55g
vMqxqZa3poixdGAw0i+jdygSxRk7CAQf288ebNVlT3NQ86NISFMDKPatsfhWu96McJWlBOWMPavm
fTVKSuUc+QEaZuaqW3B67RRfsEF7x6aa7iPTPpjj8JAX1VXXV/dFq5MXreu7OISvKyIXp0nlvdG+
Aa06yqzj0nmEngW5y4lR4M262QYLvirq4uuZp/N9Uw8o/wxhgCTsHaqaoC5frJp4oarsJziZl8Aj
akEW6TZJo1Mt1NWshzsZ1Tzo+uGa4Nh16laPAQyGFV4ODwjn8KOcmciAJryKQpPnRlFcDbKHWgLF
B7qI8cNpSdnxo0jrHFtFyVJ1PBN6ZHrPwHYNje3Ka8N9nZcMCeXgHoNW31kFV//O5ETi3+cHz7uv
bjjQhqrtveCBU69EEaXXVAnRbWk4K+kXxZPf5W/sbBh7A74RAHmoU2kQ/rgWZxv0gDtdU9R06mDd
ba3e/8oDXK2ZLX4LhpjUiRnyErechHWKCK/MWBoXW4NskfQvUe3X3405FyXSBRwj7AErcMmEcAeG
oA1DRiLLU7Cm2nQ3+DHO6JT+qmht2dD2ii6+T6XPm1yNBkmB/PsofOZtc/GOBRFqtR35O69fsDnF
UiqIq7EdrJuCdfR6HINHp6ivYC0hyjCChYpefQ9H8zyEvr4hWNAfVGibm8RqsYhP4nmonPhCIYu7
7qv/S9mZ7UaupFf3VRq+pxFkcARsX2SSOUtKzcMNUVKpODM4T0/vRZ0G/u6++G0DjQZOlaSSlMyI
b9h77fBWKaIBdQYMxDcdRQ44KzqEIwKPoQrMWj8nIr5xYnytbsNtXJb9FsS42NRZrfwulMGQ17+T
If6yneQIgYEcKHt5ssTKGkKhdhwtssbILeMzCsZwKKl0n/0NwubF3sM03AP9S3dWY1xd6DyWeKwt
M9xNdbvHJfgS0rWNab/VDfNKpbETHuseWEM+E43fRj6Qa6/Oi9D2jUDMQMSjt2kBr7Le35FyeGWq
/CyK8HdamlimrIDJUYAELlDKeUQrd7eA4mNHlr07pOnUcnxWLmqrnhu2VeT7DKa564wm25GfeGV+
mu8mUicDA+vGFr2ezQwsCak4V5GppZNEk7a30J8p2DG2lizWYxmOByIt2ZiXch9bA366sXms6zZo
NA0eBfO0jTWsBY+mXkQHURw++SXXxIMRObdmwbjJnrSzDpYnyEXWnbAOkqk5gBMCDnUG9F7ulQUS
Qu80YIrkWYBAFxJdOJYqrgLLn7z5ijL1vLjlJbOn4XYo1Zczo7d1xjS9AIhG4i2aV7eor447lnc9
QoyDZYDfRX3eOMj0UX4lBzmH2nNCV/IUud6njbMXFBLksPoBQ9yTFWpbjKQUP7b5J3HcgTYUjSRi
mQ/hwdZL7GrF20BV7+Vyk7irrJJLgBJ7eGe8/qvvXAdtnFMFduk+2SMeKEyBO1Xmyx4hYXpyC/kE
PPoRTYHDWKO+Z39z70STuhXGStdWy4c5aqemw0cc26Qt5dKBMQ+832nDMEBGedUy4uHbEC8lO1cc
8v1+Tq2WwMfGYunBLpuh+R28OGdL9iv+Lw8vZb0aonp7M2vxnYLpS903YU922/qPSfpegedvMzFH
AkFfvbTCwCw9V7+hHN/rlWceK3eWzxp0LZgoiM7yMJq3vd5OpwFab+dYHVr6aNhZUYq2pGbhjA+R
5NSivxh5ha2scE71ooUwGtF7cF/BcGEWmN3w3C3nKRneuzK3t2Uxc85RjiwcoReHhN/QxwNSHsJY
fRF9PJ3A+4MSjhM2weEd2HJMOH2PkzD19pUC4JQRIhJo5pht9aYaESPFxlZl+ip6WAhLkzbryyYj
HDYtXuqlJaF54jjjZNmI2gnmQiOFyEIqytzDX/ryWRXa92LV7lVEbXwj3Ho+AZTBkYvcDpikrgU5
sQ43cqh3IguPMUYwFkPa+1DyD9v4kwBK8A4ilmpf5to1dRGWtfNLNHQvygNAPM7R0XGaPaeZLwBd
oRuVyB7be2wOsFqq+iKXMPCsGQvmGt5kAQlk1RI/9J7zpCDFba2ludbCeptL787r5aEvhH5sXH5N
5B1PmCTGII3aZ3PRnvWkFufaVfdIwh9qXT3gpEmwrCXvYqj3suR9t1jmZcgVQo6WHCYL8MMyBW5d
3UwCs39FB8NVvYs7pFKawuvbN/txmgLmGMccUSsXy+q1t5SBVNUt5wvSjSGoBw+DdXivmyURkc6U
MTEJj15V7GQxvhBLjUwv14NJp6mdMpdOWf/TVdP63oUcjN/GDpwcJtgm11msEXxhCHpWNUCu1iF1
KB9Q0WjvNFy6/TazRu+ZhrF7BLoY59taaFnhaxNQdEhMKa7HjcS9dYvod84ebIDDADrRQbUHAszj
m7rVsvspUvWfVg0cflqDYm1TA9G4NfIGsK6edKZ2CtGwA4pQlvGbSY71oq0B0ZqIx9tO2lG3hz0+
vWAoru6qxBXhVuikgu4SqzeuYaXBC210ZGRHtSLGO8tgSc9bClCnaMc+qHr9iaDxXr/0Vuc82VUX
XzGYQ6eL5juoCmTKzvcAFcXnNMEKrN1fnHe49OZP4l/vRgcVNoKO9LQGbHPXx2ma7/BMdO8TvyCe
sFbCeAfWEJnxcG9h8t45zLMQEf0SaXwTatHTZIKILPm+pyl/AHGEgrW/GpF3zyC43M4YkbeI6+6Q
CjD6ADN4Y0waRvsIHO+nFafZXZxWgUJ8sE0VVMEFINdcm5914zpBQeD6MWdJzNmuRpNPwvcvNJ5d
ZNrcMs0YnRaZggq1J3VHUtx56Ae0SMg221qgR3aM99KtXhwHKaggsIGJTex8ppOl0XOg4mBNtZwT
D/Jr6sSvcWZhEV61doeCs2STt9ZLPrv5Y1FFb0bBG5ZnQ1kgWXvcn0r6Tt7JlbxVIyRUZYdLctFp
PKM6ln48NKNfROXBaXEky/oh6eUdrFBCGycjPLNe/8SCqfaAI6fHuMLjf+mnvvxFXxZ9knfrXgHH
1rspcfOHqDKY7CaI1qAhWuwSRuhHuj9H7ike7eWKTRdjfBMRUtLbnGepTieVxulFwKF85A3+C73J
NaGavys90jBR5gEISMtJe6YRZuIasth5JNp0OXItgsXnYn2qgPqSs7akV8fp0cwv3usiSu3k6s41
kumryetwVmapgtjxlhfC33kQKNpaLByueM4VHX0fZzFo6K549hYGCDZ4hEc9ivgR7JXOzibzOHU1
BmXiMa/gouIvFxfQlzVYw0tPut0m78yXWhfuGatnfpdGGnW4NaU3uUtyA+dj1YICEZu0hlbrzRjw
GoT3U2WBUR7bQMSkTfTt9JU67Q0vCxu0sfnFZpusaqu6R0Q6/qpipk+8Y3bFhM7qB73AeqQMkAwV
xwGbxtFVeXFYk+sPqrKGZ9JTQmADnv0G0xGQOUU0akz8c6ZX6EgJjD4ACgkz2/OChNHQxqxn4yBL
OBXDNNvDtmfvLUCO4/nFHWlIBOOiHXa8AUHAW+A0nNUb3rjt24hqMwUsNBMcEOTUitu8NwiLRVvm
52QIpvt5qG31GDWi0PzCsJsboFtMrKQcxLNJphp2QlTwUMJgd8kV3jnaiHVY0OtnA9/pHhoT8zNt
7qF099dZUknn4B2PQxaWfmcJIkPqZhp2g6jaw1xZjg/cW4ddbeTaUc12etsUCHGTyAQKqOAz7JQN
onrGEfroiMy6KdP+ohVG4UPqyt/zLonfyxYDEjE748zKzRG/jDgjxpbB8TdZTzpLAkmgDsbX5pfn
pZg70zaE91aGBAWlTat/VeukmX4JX5/CW0SGN7moKB6NOOWBnC3P3czUgpSL5P7Yclct/cAAyUUi
B0Jzwul/rwT0RW/TmzyQh7lpmFRoTK15f4Op30Zd6v1axDDbNCdkUVBxw3QKT/oqOzsOITASptTM
dk96Byjxu+vGgXdv15MQZhdL2XykfM3xDew7dwE8HRl9Ek+QTBc8pnZyHOHPRoFgrfDSFt3PVsLm
tANvAnMP7XO1Ekmo3rZEHzJI0Xuh72sgRNaRu4Kc49IBN/soCCj/jIrIvtY0/NHB+VknNHXWpkfK
09mkoCjbQy+Syr1HBRYOJ2xijtyFXUtSooLy80oOBw9VSQLDeJiGScJEnCe2/AxCHC09xQaJwNt4
7qWMt60xmdNpbOa8uJW1OV1zQIbNTvbExsfDYHugE+KQ/oq5I/Nsol/EZ1FjxS4wHKvvztBa827G
p0b+rlWYFqsyS0R+DQJ72jVI9uoDY/kC/CJaRy1geVnAe3cFUe3OUGHOlhD+XbJ7Fd+eZvi023uM
9vezCVKcC/GzcJy9NMa9N1YPE/SXN5hFG+HpXxrMi0K1dw281oEcY+bCFceNp9eHgRHz/cK41Xfb
WD/zar/HVLXx0H+7nViCDEb4O0Y331yxSzNBcBRBzO7ouJg3BPNI59NNo72qnNGB08SDRkcOTKv5
0cACgadka6yNolbf0cWHsOjlkoGN+p147gEezYcedfYt2HGxybxph8WnvuNTzEdG5tmTBM3+IvQq
PfTW9Ol2Jld3vDiHmmo7oIWKSfLFjnxSfK/YkByXl5gxZdDCxGdelw2elwOT7pR9P+Y5to/UAwsS
Ac2Z96258v3Lap54i9iwLi49HrvPiOD5GmxkMpinuh2RMBMNwrp1hy8iHeF5JDT0iEob6OVxR1+g
HEl7Qt/Y90x3cm+vlDubl6ROZxXUFXEz5MRXCS72sbadc5lobY7c0iiLHQ+M2+7kMJBP5RStZt2F
/eDYB0PBAA0wMno034uVwSaIhH0eKyHVkZcXkaYOZGKB6ADE90LaPLIxNCNsYVFzRONO1Z2R3VMx
T6SQ53MuL9kkOArsQeP/Z04hdyOwYHS+rFoRUcCEl8b0wm6HgbuNd7FlAsdUoRu5GwXKU15WjbZ8
zOTY6Gevs9r8QBj8Mh7cwsqqGhD8ekwAR++Lj8G26+RqtjItbrKatY4vxr6FfS2rCCOaRzCAduPZ
lZEc+MohA4wmzs8Q8AFhyKa+i8yGDguD13yyVMGVCMX3jmeYvKKGXFwtkAgVxpee6JdANqu/w9Pi
9lCsOKk8Z7xxzUTVHNCRjevO5wU4FjDvsGo9vxnZXkbUnbcEaiVHdnF/PGd55UqlyaIAP9eNnO9W
O/8ZzOa5hEt1KGLP3iNXWJUfI7McaXX7wlBLECP637Ya7GXYCdRGpTkeY0gvm2Zdvs9oz2k5bAKu
ybrXduzMw7ewNIhPYKwWvxVtEo+7lmCQki6fYJADI2hqy6Hp5kvZVKA37IRnwYIxdIZszCAozm3v
FgPqdMDCBLSo91IAIVYZBqGCYe7zLFO5FwSHPq1rlV3vcUlPTYZhvpRu+VVr2Rz0jXWJQux0U6TP
97CcjfuhJfJqP2JG26L6j46LEI+9UaL5sUSyQ54B5wd+TsLMqyUMB77dTot6gzB3FkiniYZsjzHp
Owez42deWD8aDZ6RLQM5k59kXjA+qOYDxfH4GLM++QD9Sz4NUQak0pvlNnfgsm2EwncW4DCimsVJ
gY9BmIellcmJnOTp6tCpXh2eu61nyFezXLDIsak1PnOmCCzOnM7w2XDMzwRseC9xJtV9pjvADhns
jHrhBsU0hPdh2FdTkLkzfLZQcDKofOvA5Lpxm8ZhWN+5d5nXjyGjPF4ntMUZ28k2G46N1+V71868
z7HPO9LQR3XR8aFAwxP9xmFCSfeNV8jG/rAx6vgFQLk8A0j8xEOSB0j9jk4STpd5gqjMjdHdep0j
T8iLwMvwav/C9JuEvl4bc5A1ZEYTbSQHtWObKIPcqsOElAVpfvYaGBOcAWWtB22Gzn+bjfb8q3Yw
BxC9oxm0/WlyhanjvsXm3L2Nucs1IcW9xle6kfpi3/WSzRAFRrmcBJtjz59Zmd2OlCI70gOH30ix
W/Jo4vaqNf0pRa6vsUoZnQMDhZUn00gGRXpqmfE2U4t8j2tgQB3ZCYFUc3lLUr04NA46AAjFXM1b
nWyffZEKyCkIdfCiCLg7cWi7JBkryCgde21WsGRDbE23R8hVwb0ZYwOeeGacITrYe33Fubk4DaAa
V5Zguj9GOm8VKEGGdJ1HSdqRP6Oo3LOQ9FjqxSES79ygZ3e0nECusQRAg7fsJgLj/+nMqbxNs+G7
FyU237ZejvQ00dZRYZf4stDEsSwUwYQ2haiVeRYpA8yyQhxie7MeyYGAamzeT4aDA6itDM8P4bzd
GPhEHnB9UHk0VY5Nt3RvGeAQGqXCw2ARYB8uya4VPXp9MT2gCdGeZrvs7hu2YpSvidrx/COP8ES6
q/NEvra6tXZuoSWPES6QdgOb3nmAXFz6MJ3zo9cM3qFK+/DQpw4TusTzU1eoE2/ZY1bGyztqOqba
EbNH4gabe80MAeFQ9tPRtmn22MtRfxstI7q18HlwNxsxcxzbuDMm7wW8F/NVvSjSPcnniS8U2gLk
eMSXU+DT27XGIcPGsceA1l+XakVaFLBN2Fd633IM299FVn6v2XLbpu77X3jPnNsaqzey/R4FqtP2
/Dvs9Fh2T1vBSpzoKSOmsEnz0wzV0s31AdCOtTNr7TCF5XC07AjixGSdDGOstxLH/dZT83tLfB8m
/OGZNOYvq0NmorBf6TNcMLjKF6z0EJOH1ekXGho1EYh5HGpG0e20Yq1vNC33y7mstsxVpktGN04A
8xQ/MAovz5PIHwYq5wH3ou0DBMGa0rOOlMhuT2oSPKzWTMscFWBwzm1TJztvGKIzOo+OF4Iz0Rs9
LuCCGVY+LI+LGJWfcYgG8AmxcY8tUirhBVFvPjki/SzQi+0sV498FoIBtZf+TD7AgVF7eiq8+aNq
iY5w+d18A+Zjcy3HBA+cnHGiVqO+qZIRyWBB6hH+4MmNT9pSeK8hCeoMLKFL8Rl6ylkJPjj13ZDG
oB+5yUCqlNo512ir1TBqTxNGvJNBPto54nreNHGfHTymaQzhp/aurV0GSji6tqyJ4zO2G6LgEGre
uviZApOx82xif2emuFJYZ8DQMCD2izeIbVoX1VMiNORKHKpBmRcW+BMERiZBFcGsFY5fMXu5ifBF
4TUpGAkm8Jv11vHOXdlwC1qR9SBCZ74sc18/WyFNbMGk8k2zNWgn2gmgtDD8IVXqwhR7K7rmA/Rn
ce17yzvbaZGcyCvEXNNo7XPomvq5qYV7gRtZ/2Z4LM6JBuZS18sBNmsCsT1KxR0KL40Izbxm68Ca
jKUPKaVWlxYHqI6CJLa1ZlR4SaYJCBBuT29nGJq1Bt9Y3bW3S+0Wj6Q6RzT+T5VWudcQxWmQ68zC
8ONNJGDOuXoQRvULVlV5aYG5ql2LO/jgVAr3kDmn4Lzm7tPr2PLniKo3NHccz4Vxtidar5uZMfdD
NMZshhdikEigYdR70gZGjWvJyAZIDUFY6/AzhYObfGj1kzPiFI5DfoKyQYCVjkw2d2D/25MNGG1N
o53dk8q6ZF1yq4+Zk2Y68K72HiEsElSRAqbzYweyAZtMTR1wJnMGJHkXzMjVDoUzdwHaBN5tidU0
r6SIElLWIJLC0AxIvt0wuRPwKjXzFDFTwe3W16B0I0P8id2ZcKuGmmyYY1M8V5bd3o+mqT2XSW/c
NCWRuUu3vGJGK24mWqx7mVrNqcA19qDBDwJmHxXyaDt13zBGN7B0jSzHfFmSDNiJab5htJ8HFo2h
2AyM8dUxt0tOeXuIdObXUTOYgA+xgtp2h00O0lv5hRE/7gPPWMLnuO6yP0QTe+xUNO4C12XT0HVQ
OjatN+BqLxMlvA2xCOmTUc2WuUEVZ7h+omqLGlhvz13bZnsONGq23CJgdlWHjEh+HX3XdguMAhbt
j2gYCN6ce3XVYrqFp2Lk9LNnlHFwMaV7R4Q8ljdz0Rv9xURTQfGU2iQtlmW4pSO35QGL+wwWvEgg
WpGggtFyGnA4x0MFYV03++hbdCl+KgyI26qKs5MhS/1TtmN96ryF8wGLJVsMuVwqsknBfA7ljRq1
8NUAXxdPBKtYkN4YJnOOjUlyyTJnupWTyHZOpY0Vq8G1SzbVb9Mdj52owk3tpTfK6d8THnKmiVNi
kM0SE9iUWG4AOyCjsamqotiiuirvLBRTUYAIjVOPavugh1q9SYyEyVIvU4IkDQKD9KioAdnPheJn
sjUHCZILct52vhjjJbumLvdkNMLy6Mv2Jk8H8p8IqGV9hUUBSba9ETrqlrSxvF08Az4waBq2cnK/
PLIP/BEx5Z741+411SA/eyqMWh+WWXNgHFXzBkIIQbOrbeCIRVd+3+iI0OOdwViCtYXYOuwWjDi7
LMYdry28SFrcVf7CFkM7e2IpngZF7+nbxQivt9TKm8XUl6vrYTtjuYTrkXgMnR0tvNiYCoqhF/tR
k2XQpuDhc4Mp6dJjG2GlX/9OBC2HNAvkohZMzJCo0JBEh8GWsvEtMQ5BhLBkx/hPA7szmg8ja8Yd
Fgr2Q46JCGuyPgZpkeADRY+nzwAdSofVvS0ESx50WeUUDi4svbLVqjfZQwXhOTedt8bS0Ao6zVzc
dKGVnkcx8X1Q9IXsvNa0r14Mvja09+A23XObk51EJqZajoQuFf+j6BJJ5T9LLlHp2AIkkgQ2gwac
v/9HuTKGLnNo1N/l9IvbzNN2LIDWkilRIuoxKRE4s9aus3PC40yAwS+W9Q6L4K5tMMh4dMGHMQxz
nthpBZZxGk5Xj40k1VgKdWCzdLI3/CrvYu276GaWM7BfivEv/fD/ydj3pAr+9x/r53whmmiSKO7+
6z/+6b9ukq9GtepP9//9qP23uv1VfLf/+kH/9JXb//r5a3Th/q/u1z/9ByHgSTff99/N/PDd0uv8
fBd//8j/7V/+7fvnqzzN1fd//tuX6nH18tUQ6ZT/6OIz5T/Ieddv5O+ftn7///lvD980T0RO/k39
+VsXf/8N3VWk/vXT/4Jn6e6/26a0dRY3eEuEXDFYf5kAgWdB3Xd0b9WNS0wXSLP/bgKU/86dbgt0
2J6pG4ZcJed/NwFq+ANNPCEohyUUI3hC/xd0lvNj2Pl/T6orgC05wsFNw5e0ceP9y5NqaLbOGVkB
VJ4nX0YA3W5IVpPyMoGWRTcD2Jf4l6XFDD/iwJ5OkzE1tHdwfSj8VpaU13PcbRcIPikgiJU3FZHP
x60+KFv5ALxnb5t5qnic0WsSXfZDrcrQFb0Quzl60N1XrpViegcNf8VdlT/kq1mnJm0dAZG7x1x7
g+wphD4t5MLy9AeZ5fzgs8ypc8jAdhYSUZD6TS91smZUQa4mr8p1GlbB+k+O1aAp4qZqEn0Oxk/S
1WBNxJ5UHKsZ3owm/DC7ZKFj/8nIorpAe7P8ZGfBa4nIP7UKbsu4tJIb7ydpyzZ62AnLTwLX0Gug
yGGlfYifhK5JWgz8oTV5Lwu89LcatDOU74lgL+IquYdcL9f/KGJTICn/pIB5prKP4082mEpUfo1/
EsMkPhGXfLXIQJzN3muG7bkmjCWKjp6lMsFjScq+kB8pgdRnyxrgvdllyyPXoS225RpeBqZJqWBs
+GF8/SffTE5J7+5FxV44Iefuo02GHD3xGotmh3ZzW/aI8/z6JzcN+TjVWN7CWwKZjPQXcQUxa2S5
Nw/qJ3ut/clha/JxmH1nceSFIGeS2sRPalv/V4Jb7JLmJtmA6btGOHWxN2pbh4jhovJ/mJqhsx+W
gvaWZY8Y2uPca051bPu0TraFabDJijy9X3xyVXURFF6DQNOoUIdsWUMxO7IbZL/IPY2pIj+CijUA
Mbhoe80iduaS5UwELomdasUutm386LrdCNdnAVPWpzaDTsKMSUs/XRg/bRDzfZAUrHnMDbHCMe6g
cgVJFaWSvUfxk7FX/pW313Exk58sRX+Z0zWTr00k+XygK+aKAWxDmBltnoLrOKToGbAWAMvi7K4j
7UnRCluQ36ssBxiEOfME5Vh7hXHeTbuY3C8TgHwaJZekkrrDDrNGVkjyJTlWALXm8b1AsEHEaz50
yVOuxWN6k5Vhe5pGLGznJOmM4Taacm+8YyzVjcd6BA7BRqZc0fB9JsO3zvAy8w/ft6b2BJa7JEry
AFnU/jM9t6MMVd1bP5GJkZiJT4x/ohSnmUWNX8VRlxwxlVC2NrBaFr+w5zq/tZrCce+IKV8AcrDl
lERkRcrzyTlilRKvaY5w6rrRX1O4sgDbPygnkaWtDBr2jGpX/4RCog8gIHKSnUj3ZCcy7XRhCzQ3
UTgIxnbM0opbA7ZytQsjVoG/FRvValOIsO+u3k8wZT+tIZVWjT8EFMFMeGX9E2QZt7nojuon4LIq
17+F5ZMhOELDRwgmPXF6GEXTqlsDpZVzmDgs4mPLtBSEWUfuFjQt8EWnhsWLuy8XGl/IuxZoQPKF
m9DPEnizFK5rQKdqTdSOOZlB5qOZ9iD/q9Vb7bfTTAaHl+H/4NXnk0qndVErlEBVY6Yr71TEzZ96
Dq0/czahUC3bWb2Kcf3Xi1byBxo7bsTWIhQE6QEfNKEJkrfG+cbKwh/gyM08Q13GK2HWcFFDN893
pjZ1d4bVMdrwlsq5jYdF/K5IxqsPBenGDed3irYM5n7yrRu1c5shGoD/YfTqNbZV84dVhwgPrWk2
f6D6k8tp6KzyUOYxDC711uTNGudQ4/QWfJlFxfA7JFae18uqeJOWpaAk68OqYR6/WMSsVcv87oFA
GDYxmcUzFiGUEpt0itLcTyxSC1D49K57NHoxmpucRi5BNMOkf8fWYHoZWXnXFx2fz1PVqTjbI/4b
tZWvPym8DUqrfHgs8s0SFkkgh8hQlkQeTlI5nWLZq8tKUweyVE79slqCOgE2tmCUg0n0OxlNMG82
QIiHATwRaSkT4k50EL14imPLOtohiuJdpLTQO5h6G94Mhil/Nz3cq82s2zNFm95BVoKDgU0qxPFI
m4UA/2Io2Lpb3ZuLchez1rrtR2ipG1oZ+URGWEOwsTQ6b1Oubj/kzkVD5DzJX9teFvN9Y2Dx2XcJ
uuZVhg1trGSN5Pj6JGV5rkMAOhvSdoynmn8+YylaWvFu6VnQh9EEO620PZTrfZQBdhZasTxVxNDe
E4Jh02EkTN1YnTonsrmKjiHEEL9lJWV3UDdT9GGQxsnrTaA9litWSitovgYJacsufwJlkl1sAaBl
pzVp8449ObqhfdHLnczD7Lae6/K1guz9isbKAM9BSuYmNA2mI6SA4YxUnl5sprqHBADbd6gDg1i0
ZwDfKbxCnbH6tnHRaflZqMXHJk0VExFz1gQcJnNgxsveBuIch6wxR+CDCySSmU3qAgpZ6fw2wlIJ
SPH2cD84rCmq1EIETQEEooicQAheqTu6dxQBXXMQbTwYhA7XRItWQJBBTgk9FOhCySrsiRRjzDUl
hFnQAH5mvSvh3+Fd42KWsibCd6iJKKtWwDnPlYNAgmW1/mqOZfOVl+tLaTZmcsWup2X7qFMgXgaV
TA+M2cUn3J/kOU+8JPFLN6lhs0wJcR+utxhyLz1d3ao1uGVs67j1KyNjTBXWVvPhJsL7XHorfzJQ
PJ31eJKo1+AJ0nXn6rflGAUD7hzzMB3TxG7R4AuvukNaYciNlvmK1C+tIYpF64ts6/pBNaLRyAYw
2oIwVy6ObaoP7VdC7g/eqAlt3FaUhCeypnRt82C66C2CzjYBKBPTNz2i9mAxJvMCUJlmpsO1NtC4
BjxP0bdloZM65fOAKiEae2RfeMdgIFFJUQgy/GHtgK6VZErhopAfgKpvYqY1126cGG44QF1Gtm91
hoCdbpmh6mCm3VbAi08DOD4LxjYuo5PC+lRuphFxhq8LtDd6Xa0usdxLr6rqjBFnC2/ZrViv0w04
lgojCDCM98TK7TOsbjluGiBi07ZZ5tTdN2PNKlgjlWfaZcUwhRtJ0ISDpBiRG5PZCkxeRCT2TjfV
+GB6pZMHc5aF14I1XBt4JQTNDZY0xNE6lQqsGD0BVqNF8k8j4qnwhUgnBJyo4Hg3RFrxTOE33uH8
6BjvZN18g3i9Mdl6yIQPC8kq3cxYxJGCEpmT71qY3xaIbFr3TYX1+VeS93VxNJm31z5oKyQqtec6
H1U4mS+pSnskjXFaolLlN9r7K3An8GLsN0zZ82wEeNui6mgwDH4T8DLeFimY8i2B3vMDE532S5LE
h3RBTcObo1quD9OTBXwjL3GytWimTk1sZu14L0jZ9mGcFlew3Am71cJ61910YlVKzWD67InXOjvC
hBhMoRXTvie1aZwVteY9Yb0wgcaiDskyBS5sbuEQ2PfoPZ13Yx5Ia6iFHf8Wsel4KA2H5VkXsXpe
WnYifthYUKdFjK+FjUZT/c4Sp0fSN49cQt7APBFLBb31Gv4jydSB+/iBGDYHNe6W5hpsldjglqyy
eCCpAIlbJMSAqw+Zze3kodDnH48xLTTkbCwbl1HQuCXZz/xinAGQNbLU8NbV4Nw3c6pXX2PXkL41
1hlyiIbokiVouOCQcGn92LESctHpz1OFKzRsZk40l7XTqzK70H5orTb+bLxi+GC3GV2BvGbLPePJ
YtiUC/LKdaLKK9oLr6dct7ryfva6UPl5UlY6t1vjiS08GlbudMQStqItTq3lDhnbfmahq1y66X2X
tcy9tAVaLnKM2K3omDu/4GaK79hY1YqeN9mAGJdounQaWlYezHGaiVOT4w2qciPf2TJrH1N7Tr7A
DNOUzGE+vthV078yp60/cSjh/ky5nV9U35DLKPoue2xVvkagllwVG1kP2StmacKStZRHZ4uqzrs3
AYbdzoxd3gvU5czJgFVYe6Nzh3dHzsQOTUh7In/RoqRmHkXhwhoQKauDwfLTU/QMIPR6S26xEFvp
ZgWv/WJKl3xqEDA/8Ut2b9GKS9vkmg6Rtnes9KID7Io2/HH5gCe4+qC9yQfWCmN/ZzVm++ah3DSE
X3q8Nd76IYGSl0jat00IewzoiFlkz9nk2c+iVNqn8AZZbd02sd7wqJIXmUdostH+uEu6Q+vZPzDf
BphSUu7czGNR/FnQ7r5OwIk/nanN0Rk7QKn62KrHHQ9WcXLKcurYkg9IiNx0XZlErclEdcT6/paT
zfghBHM0ckIwgZNKHvcu4e3FgE3EyrGTrOvpKFjI1HqGa9mMt17q2KhdqtxzT33RkVLPVtz6g1go
RjuVaPrvhAVXvl1kZKb3MQhjZ2uowVoPsGLYxeVCPcjGij8oETHTeuLCIP+9nAsKhk69mlZPtV7p
oRcFrZDRF3tuIrhNkuDvKIoN47YnH2kg6BrvNQLUTi2P5kg3RXZoV+ecPl3DE2LMRNYaHNvltmEZ
SBVpV2g6KuXoqNHawmbnsCC0AR/JaM2tKRTRtS4qvPEWEJd4SjrTfdDXcpUPmmLxPhEMRC2ltb0G
jy/q8nzZjo2rwkCi8zJeE2tKrhEy+9UtaZHWdvmZI/03e+exXDmSbdlfaas5wgCHQw376ktNBhlk
cAKjhNYO+fVvgZn5iryRSVb0rM1qkmZVGZG4EK7O2Xvt36q3/WfFtPPyJf+u6pcXdfpQ/n9QUaO6
9c8crf+bPj7k0Qf8PH/+T/y88U1HX2DoBrAQSBAGxIk/K2geSZgSNITtEVtpAqX53wqaFN8gAHnQ
U6AM6J7pUNf6s4JmelTkANmjZzSBZLj8q7/qiFhPRxY5SpD/SKaY62P/rp+98ZsgfAH2loKquhCU
995XesFGQh9VMBA5OXWXSa6gsnHW19YFMS75V3Xlt3Lch8uBwYC2r0PA4FHAmzi4nJVhSh4TEpfq
Qt5NnooeqaaE6MSatjh1cSuqTQ+7lEMcgoVHINNYvZlgurMxHmnIZJitJ8aDFZ8PsIDTdRA2rbfy
2jK+lK20QYuikkQLDnX6uJEqKzgolf2+Q62Qk9VpUcQYbN29S/yApHrJCXWg1SHqkYORUSAXFFg2
rLDOSsTcsXmZ2HVx4fVZx2+p4ohZNHK6pVSpnHeEbnRX+2Wwx57JHo0doectGxkjEUFnULJW15w3
lirxxb2H0q2iTuKEPxrPsg20+oQX0+HNBpe/CVF0OWnKzNhUOUxHzNNUP2oOo83gZ8dFX8ZX9CiQ
OsUmfHFybfISUnrPaWPJUi40GutVddF1jgjWBgyw7gVdfGWvwTyrewoY1nlIQgoCNuw7dy7zA2xZ
dnxg+lLRI2Gd8uoHaziMQDy7TK0wVsdLJ1F5RntflNQvSq36KRC63RJ5mhYr3SIucdYIND3biYkI
ERNCxb3UI+Q/IjTcW7Y1g8nCoLLHLBsjpHWoatgPEy2GAR3uB3pNymJzom9m7iTKOIv6m9Fe0ku1
tUXFplrR1YxcNCOO7HQ8IDa7gpwJ7ZivtiRIrB69ayS9Ia7yzLUAPuclh3GaWPY9Ce9QdDMl5IOG
PhB92xSbwdqGskxeWj1WF2Ovukf6hq0E+TGpliZaO1CgkE1XLaTuihsi1uoJW+HgbjrW4XCrgh5n
DJEj4w06UPy1FrhQ8oak3Z2TQMPmiY1+XS1xElkrC0/iJrcLY9iSRV6/RKVe5OgcKR4lonfSExeZ
p7cUtWs/B7EG4nJMR/2a4wuJfHpY12i6StqrO4Nyzjo00q69k72VYM4cQ0ENgqPeTK51+nvSedih
+gN0SKpZta6WbOnhqUvOzRaH1J6ScjY2EjqCpHWEPUZojy6+rnAlNK1R81fHrrtB3cibDf1YrVB6
scQMRloWVLC16rvJasuiVbMObtBZy3SN4l0MS9/h/MOur0dlihE5IUE+4eBeWjgBUY6YVQE4OGoE
jVTOEQtoBrAfdM/uX72WMjVZaCmjmZ9xTbe0r3Z2FDZwUrAwkiGqjWW47PXRw3+XpXiShde31w1I
DzbMUQXK0zTd5NSxCuzZJLm6iPzoECIwtKpnllQKI4ZvIPR22UeM69qJ1EOJYpq0aQRkZO65fXrf
jwrDLeVwH0pGFDnBWhKg99KbVqZwL896mqGkoradEGpYR1BPg+sw7ct+LYa8zjdWVKmnFLGVWrZd
ppunamySasmRgsNKiv4D8kdDLX4h7dS+n2xM3iszrsW5AvX2w4ka/bqkNXwVUPuApl+n3YXlpZax
nipXVIDuTCdb/Xeh/iMmRtjQ1v55qf75kr18aJW9/fk/lmpLfrP4XGybKYO1iZbSX0u1NL65cC5p
g9HZ4h9z+vSfza75D/25NBNfbfCvcWdAp6TBJX5nZRb2AfjGFI4JQI3tmw6Gy4BY9XGxLFU3UGRk
uBeIdDVIY2ihLyYCPiNw3gqcEWTjWSQFr57z6AkpQ5m1tXCgntPFSAP0G/N4c1kcqu3cKWjxu0z0
zlORCWPlZHn2cxSd6cDEDcZb4iicny40oWipYZm6dU2NXXAL/9mgE0S/G+gE8aHKvVedWVAd92uX
stUSmQnW8pWXEBpwS/+r624MG9z1JiBll5NC1NSx9pqkrcxq6lyhQQmTbK8oQQ6vUYA9GqnaUSbR
A45Zy94sC7jMfgzgo2ry8AT9iNafQmDMw9WU6pQ7nHSksmABOm8uENnach+MYYh7FlChNR6VY5UU
D8hrsSa7IY6SekFv3w3XhqNxTq4dUE8kd1IUF9u4z3r/BIS98inl6WRCrKy+tR78wnL1ax92x4AP
sqZnx6HaItwmPI7xQBEOaboVR9ihGeobuh6DsaRXko35os9hFUO2SQTaNa8IKWs4bFzGswmxfXjp
Tb53P2SQv/b+gPnulDxJ204XvWUzIVB90diRbAJuAUFPzH/MCJaBO5UZGgqKCc3Kh2AfwLMRFYa6
VdG7fBmUPkqIC9+90YihGM84oAJuDU1B4ETdKwee0QrXHpIvQb5gXobhjdb7mV1tpzgkGHoVmFnu
IGG0FA2Lk7QqoI4js6c4+yQ4Kg47svPA9LOYKpntSDyugTa0UhPfAxnk2yly6nDJapfc+HqpHvCY
kO8RpqgyKK34BIj5cXoMd7yM92Rt1Bn++J62bJw71h3Ez9qEdT1hBcr7zAh2DUd0f1lMrCTItNPL
3h9RO0uvuizpzqYUOwuEnU1vG5emZqo9faJ+jZKpvRFl790pPSsfcUvCaimdW52FFYpwYsrLwqyz
J06sbrWEU0pVROhtfWdW8GvOh1imdwhL9e+wy4dVjmnkJ+elAOeXQIRvlQbtucryCjambb5Bxvrd
LAmQ7KoiPR4jznPsJQk17a2hvEzDXt4L4jlIKAupeizyNgpWRsruiwotEYUapk4sgdFxkusawmGd
zmKZ733o2+hCEOO4g4laKLNeJ+J416oTtFwm/bpLFUKeVtjkrpB5SmOxvgrc/Kpr5piJVA6vRRnX
x+NYiDXIaEnhSiZrGaOa/Q7Zc9ZzDBZ6JV1UJdSoJOaEmeYJ9giHkiw6JEr9yVFl0YGm/0bnf+XW
vWLv4/kNCCLdGOK1aWNxveM7iAFQAyH0aOj0vn7WdRnZ2ZlFINXPIG5GXu84sMy2BRB2IrMnTGFk
ymfaGXTrZiL8u46cc09T2G7ZEVF8KihTvyambVPi8O3yqrM772KgSv3o4oNClpTMEX3uoITivxQV
N57m1vY2FlrHjwANx8eEbQn7nd7RZBUJsKFVMcpYXDS9CtWyiOlnUGDVxV1vdHW+JjeAvojoSzky
yvHAbEIJcpGCCrayo0T2RQyfZQoM7Nf4bzYZhKCZXuL1YXdr2hXBMkHSFbP0LojDk6p0ZxvqUDeT
wj5c2ekL9DkQ3bKsynJDQ4e0ht1UIev/znFQaUuvgoh+XOcq4+k0rkm0J44W7ytk8LxQvDt10b6d
hRjggtmeGxjcDkirWLFEYjmtT5CXIk0XoJ9erMqyVk/vVtI/D5fvMYd/ex0TkqxrmtTKPUQo7w+T
FscH2uczSSkzqscy7MdHgzbjF8DCmdB4eDfog12TmC3HJpfx41Wo2XW44fHLDZ1n7shlRjRcpPlV
YyfDoiqT5pTgqPzq81s7pNC9PUMODGhgCMKa1SYfr4rVxHN5Qyi0M4JHlDbg1870QK2lM8XrVsbR
VmDJBxFWeRUGPeRni1KXzo/Pf8fBef3tZ3Bqt032BUyN9sEjpteBV4+oJU46wS2k9uCEpRYDkzvW
+8+v9OvLFDp8bYoCnoOMTxzcML6bMUJXztkryL1ra/KNzQSv7o+C0X9af+B+5iagS8qeKS22XQef
Zu7QWpkajuIws7Vl44k5bBZH1Qh+9Ivqw9/ckGXhaJA8OYuqy0GpYxrhnlkQRhf4v4tjdzSAZolg
8/lT+/X98Imwa7Nw6DjUVCgDvR8CqW3pKnRjDieaz+aHXFR/qXxXXUCtUuPv35HNOWge2XMl6I3s
+U6mF5PsgCyXZhIbBvqRnb+aqE988R383R2xDyVtbq5SIaf6eEelVZlaxAFygVse0JHeUug+Trqc
40xeNFW3+vwB/s1bQndFcctyHQdV5QE62R5tPnuDe0rspt0IpB9rHxbs+vOrzD/6/RwC7tqwUDjO
MyIXkQf4SgdbAbntZBmHFm25pguTY7tlcMNpbY+KXH/+7ctxLLBJ0cPIZEHV/fgMHeWaUdmQpZDS
or4F9GYea6knjuvWK87oFcovMNe/TpG6Z+mmbhnQ+znLHDzEYOpjHTCTs3C8EBaBCh6E0ClTdMYZ
xuQcvlr2xRV//Uq4ogGsHEqrblLn/HiHQRSYwG64YiWKYjM51bBgicDXq3MQ/vxh/u3NzZOGabvU
EQ+5yJbMmy6N8dGy+6aFScTOBlxle+24dYEcKY5unKY3py/G2t/dIB8/owAYvJRvhN93Y62204AZ
pIU4YxjdViujZi1myEJTAsn8/AZ/HQKEhzC780+wTLzIj8/SCZgA2fRCSuqCFkuFM+8zm273+VUO
h8C8KaAFNus02VNxpP14FZATJIU6UGQpN4RQexIoMpDnaCqm3Xlmaf7m/+F6qESp/TIOmIA/Xi/2
A3gYceVjto3HVSjrZNsidLvrmFZa+I1B9sVj/PU7YW+AyBScNAu3QdzEh6k4aicNQzC9X8yG3UIA
UZjrkk5yTdGqP6o9D3zPaFf9Vxzrv70uswq5rmy7TOfgRtVAK2icyVpVn8nrtCRPMU+94jKvLfU0
Gnr3XSsocH/+dH/9ZgQOQIkclwVuFsJ+vFkZeSCJGs8jm6DuyIVMdfNR9FW++vwyv44CYZO1YhqU
Iyjli4N7S9l7GRYxDZRYQ3NvjcEzc1CxJTDW/+KG/vZKvBIKLlwM/PnHG0IPQ4m2NrxFoRsNejJE
vlg1GrmzOgMT4Oe3Nf/s98sBuxA0xHwkDAR2PHPSyftVm15w3Rp2w8V8OL/pRD28cZ76wGy2lDCO
Pr/Yr69K2gIxtZAEB1sUeT5eDAhB7U/ajJDo8XTp0M5WmlV4X9zS24T08Z7my9BK0Nkmg+I6eIBh
SP5AmDtz53rq/VVr98hgKQe348rWitzDNeXyTOPOCe+0jmCgVaU3ebsw4SCWm5HhgVLQDyVK/yDX
nS8+pL99CPOWgmxZlDvWwa+zOGn6jcldO6VdQZpt9Q1BjsMXD+HXoYgk26G7xd6I7/KtwvZu0sbU
R9R8m7mLsEm0k2Iai4uAoJKVAf3l++io6g6runn6u+/XmvfMFg4KZOnc38f322tkr3VTQqYVjxWI
3ZitGi8Nv5jd5un5w+vFeMxFUOQzwtC/Hy4SaalR7m5snBWIsqxoBGEaQeUm8EVkFSlYqPu0s5Bk
R3liWZFpf/FofxkyBnkLpL9QJ2WNcg4/L3JPENjZJddHaX7SBhNlC4nKZodnMYGbSzrt+vPnOn8S
B3dsMEQd4hAszAjuwSBtPb+MgNxZi8oJZX4j/YJWIGtHIPeTEffeF+vjL18o7Umbgw/NUYfrHnZG
RWkqVzq2tTBUL1aY76JFUQy/vUjNV2FGZRNPH9hwD1bhFCKzC0bIWpBRB84iL4ytRTjg0pjZZiYk
2WcoI90X7+7Xw6zBfGAx7tg+cXnv4Kr5pPwaqDHuajK7UAcNd5Ft/CAf78wNm2uLbqf0QbI63TW6
1q+Q7sa8+/z4Iu15201xiC2qjnnk4wBRalI9jFVrgQSX4FWpT/swwJQ101EubJiy906l4kvk4v1W
a0Sza5cWorXnzz+ng/fL/tFAEs3PYEcn5o3Qx18RGwUYHxMvYOzkLiFwRGVSCx+Wv38VglmYCEwp
wAAd3CuJoyNZwh5+vIEOaVSF6DgmmtCfX2X+re+eqOT7sVhN2AGwRXX4nx/vBVVrz0RE5C64T3BU
cKW9B9WA/1pqwqzHB9+2+njThJVlrvt2TKeHz69/MDTn65NrMW952I5zVpzn4XfzLGqr0g2nkm4t
mK0rVo5OIBW2B4GStqVE+7tXM/EQsY8kJNJgaZvf7Lur2ZTIgnyg2aYC2hAJjz6kwgs+ZWE7vRuv
Pr/a2z7x48OVNH0YLXhrTSa7g6VqgJmL5LrsQChDHWU+6DyUm3bdOP22Q+uojmaAgFgRdWiP15XH
D1qjv3S1LdJUrTqT0HFB/bR0RuyHWvcNZyW7RlUrWvXGdWfDacH4Fzllgv6ih7U4hgbBtYKG0f2Y
ilpfY70ovY3t08qHss/OubjzY13Gf7zF/4p3/sVX8u6l/+KHO4uCl/q9/+3tz//REyQFj6qHPQek
kPnmUHn4qyeofzP4IubZkyO2QKOjM9H92RQU5jeLlYoP1J3Pi1SC/t0kNL4x4XPqQrSNCIbW3u90
CZm2P459zhgc4Rh3uqdLa94NfBwNEQ6xKCB9hfOV6I6zeCpMTt0Tppy+qmHdm24cL5sW4zq1bJhv
MDcrpR+ZiLvpKbLGT8sw6cbkwte8Lj3y8djJZxzkUXXR0wM8A9Y4oa6My3xayb7yb1MgaugU7SF/
sgYVPgLRdk8J0UUwiHibdj3SYPOo1cFYPvbCKOGEC2M6coUqKJHa/gYFeeccj3qupxvfADtPOHBW
O5O19hBwe3vUwSWefFV30DKjRt3UeU1TAJ8J1lL4eqDAJyr0zKkBnI5XJtjRObG7keMdQa/lbtY1
xOsSZ2uwHjBN9dMqTvHBb0fHtWtoDQTxvuRV6lU5nJ+0ky4dmsKF+TnnucodpGdlrlXsD/69qwS8
aSCepnlmF61pLP2ujQHYZjb9iMXU1aYJJ8Xyn9u2aG+rBB/hAuNLXi1GN9c3bdd18Fdtt7sanYAT
p16NBBuTjx5eJG1D5LjZauVJUciI9FZR0Y8oWyy92Ox1mMF+0Rgrct7FVYkzeKPQ5B77tu6D7h/T
u9HQaKYWmhefqVFzaSONdvZUdBLZ85zY891rUEVkQ0LuBBpGODvSiu8zk7CNRY+nLFoZBcTUhV7W
9d6vNHLREk/MHOZRtwm5JY3kjBSRplxFHpW6FRagn0bf00Tp3Om8EWG/TijUbiNIhJua0PCrqJTl
E+dDcIQ1LjQCbY38blRGuJsYXznmM2ci1SmznnFJehyMw94u1hGkthSfe2AAZo79ZA2uUHzPzLbT
ewCwZAzvqNTyrOzeV2jU6ZMU19jGTAz2eBbb+6Cqh+QkC+iHnuRSudSOWwv0s0+Gvd2YD32cZ56B
Ud1rpjN4W+Cua6XKANkl1cEzTUyAwRkXSbHRG1lcz7XiY1nVHtoL+6SD6Y5U7bUtynzhkYrFkapK
QUoB8O4I5sk1P8KVg6lMr8ByDG57gt1QB/yR5o+xVV9D9KvXkLFgvpekpC4Gx33qa6JqzUFQu6+g
ahpdZ8F+n8gqsegqCZyZIc64XRzAtyhD7YdK9R8EuptbdNQNlkg6+3j00q1etSdD6a2MPko2inve
jWm5FY3zA2sVXcBo17iOthAC72pCg3gBpROME8apZsjvptF+pE91TBd6PXEM3kiiM16mVD4TaoCh
xL8g/k98z2sdTFs/QcxE27tAkbb2S8B35ujFJEKFKREEznOA9Gthj1hCQ9ETejHoq8Qqq63bGudT
NcTL0NcaVDEN0DTVR4/AItrjwfe2dhaceE3FRwNP5zYvgltVBEeeF9zLCvB4DC2pj9J7j1PjqpJY
xTutPSsJff5JL/KSavyeJHlzFxtxjWcftoWTlktVaudB6O9iP70NwWstsmDKV9TcsAQI3b9JjAw5
elneWGX/U8vUeQ9cL2nUMU2VdIfs/ZSTeXaD9IOkcELuX+3Y0MCtAOcVkcVkAXt3POpL+wq9Hyy9
DtJ5CBxgUQcVqp+07eAkSLGGnjGgWs4tsmF0hNmlTSS3P2DPAXQUbVx7JoigPdrFqbo3qd5sYqKn
Xagsp9Wkp2d4Ti+CvOtXRmdCFWBrd9LUHU/EAd08Wo17puczbLK1rurGuE17fRMXtI8JUE8uMU7u
4hgclFlY+wZSTjz4UArlI+ymFO+wR9yiHG7V4CvmidrfBHCa1qjIwtM8QslFR3hNhSHeBR3wP80y
V21d1UdW2UieAlCsyKuPg5kC3KKuAAsuIJInHVSb5rvTNhelFjOFcG5btc70RHfmKjOs6sjuUojO
Tn+X4p6GhzJTMvqhWvU6PWREbQJShcIT3A1nbp0SWTFr2UpdX+FOPVGDXCuRFUC8tPhn1JMWJIPH
DBnfddfL8zRrVoWazWqCzzSuDA8MXeQiDO3KndXXN83QPmd2cZok0THYN7wPY/sjK8yfjYsAhclG
OxsUlWw+OagkGv18ZCBQM4YbBZNho0vjSO8nOB5M9H26pa8qQOwA2aU/vQgZUYvUIX0Dk1vSGsXO
DpuNKjpEoyYJrZa3SkeNr7PSLrq2e4bSczQG1ZlpVHta/Jj/cnnJ/JaRLMo9K5djZxwh07Ss8nnM
hxtLz18FmQu2DNdjVQarAVZPF43etuZMha9Qu0z1GeMOrHehDdo+q+QRKkL1GCKTKP2MoJeiBzAt
LLxdaeosw6l6KooRf49bkMOknpxAjis3jPJjWcPrcoFdLFQjNokeXKHIgF3c2Kus8561ASo7UthL
/JNHUM5OJ+ww9IVc3yW4jqU9wcTgi5TpLtctVb3qSk+uVcHHuKhIa9TxSnY6b8DrTblBVIS6A5iH
VjwNZDxLlhTHbJZeqCbjhwyzEa+sowwwRobgm9o0haqGJwcaNfKhVAmDlv5kZOVE2DnQv3IF1DGa
1zEUhq5z7bb0Ck5UVsV7QaUbGDKEXiuyL0lnKzzI6horTvEq2HwX2R6HcyymdYvpCR+6T+IdlZUw
6OMV6lTZsHMSTS+OI6MPQOnreJ6dtV/ng2ts4bcgqoV0rvVWvPXNApXgtlFq0LYh4PKdV8tO3PDy
8BycYXPSj/QxROoAAeWyaSLyFnXGEQ169pB4wkkZGr7XjpUU1s7RQmhuWdahjqqrKbBuk35G2psB
lR9QhZJv6DIVjEMU3JrZ4xQm/CVoiAYfYNGt7SnOYty3uoTwc+ePwtShoRH6YBCeo51Heo16d9+6
CVaCHEO8WoUx6K+Jhc8SlA2K1djiMx5OiG1ws6Xpc6KVV9RV/VUUWdmwSBItqOJtmSZzgKAZ9HMA
VIyyA6eLkbbwxzmPnmZIbyoBNJyUl2qVgvJ1ebzmlINt9sPSMQhuN+HEW0lmWssGoTHzQoJaKT0L
/bpuLsgNr2dpJbvryzFDVb0krCPbDgrn7TKgUx/9zI36XrEQRDfQ4gvnO7YdFezJ9CyLx4gecbxm
C3UBuglqOKFdvlNv/FoFp2GjmcUKi37XOyw7E1wHtCzAv/Nu23QKXnck0kDZC+r5fvvSIU6NLvoE
XcqdKrIh2+PwJr48rNiWLQdw4WspyXFbaUU6kIoUUKbcdA1MzvMJsNforqMaXvlG9R4WKFDR4Tbp
M1zLMTL84TbPRHPlI6txMMXYRr22qzIVi6gDy4b/GSoRVT+01dt8SOnwKS9WzZGZksDme2nlbEPy
sHWGN3km5L9m2VrLPBbQyUAps+h8L1n2ITuaFSM9y1aliSAnIRZDeEGzqHJOqajZrMIIx/N6RH++
8fUsSfdGibf3R9grNCXIsYtkVWZT460HJ0Rk1EedS1y9OVWLvoigQI+TAl2l2fUdxmRQmENIAJZL
DiLq7GbTEjuwhUU63WIGLH+CwmvZq5lFWhP7MjSW2PZJPOvzSD9elQOyNzMc1N6LiSXjdKCdDJ5T
7EnwkydJ1/a7SQ79nvp9dQV8G8jEqJGdg/99pXjcR/Y0OWTwuGLnpFZ4pLtMW9ylhmewcVdOjfqY
LkADNK7yWcdoqB+7aYuKz0+pz0V2cd2kmprl68AGi1Keal2ZPqjYgScWavEPGpP6CcDI+jUfK3aJ
Dnv8F7KN7Ne6xMi1oKmC8rptM+y+jPKzARjF2sgoa5YR8KYqwWW+MQq3Zd8TkYOAQGKTmI3+OFrk
XM4SvGEXjzoHkAoQph+iqTSLx9K1qTe3qb/UCmIkKsNOHjmzkvNUE4eDoC/egT8M5bJhrdzXkT5s
rHB8pJzR7+skG3dWDfdyGaFsXmotMi8IxfalFiT2PnAltfmqc5dwTe9YdtKlxNx3J8cuWHuJ1i8x
d4c/Sh2cmZuqY69FTm6m6A9VUnI8cVrb2GDQCDKQKmZ36zWorOsxIhSII9TSHTHeDpV6aQhJ2jRW
SG5EX11keZed0FV2OJOhUE1c1vJkmp18mYNyNM0ouNDfkjeQQG78XoYkpEpt7Wb2RgYo9iCe2Oug
1I0jI/BG9KtR9JTV80HWyYrTLIeZYrQGzNW4SdH81ZwdezksetmVt9wJW1QiOrttkXUjJ8nY3jtU
X876rCn3Lbkr3HiHql8AneFOVLJ5Kz/8txLzL4vS4D+Ls5cP5cv/+fFSP7+8r8bMf+ePYowmZl8U
whCqLfil6JFT7fjDTKUJ69tcVZHUQGcjk85f+kuh7Xyjuo5uiyIpIm4Wmn8XY+Q3lwo0OCLPEsKh
lfI7xRjJf+hdHdbi77sO0pJZlDY3gOaqz/vKZAD+s7ckH8+ga9Y+kcQgLPzGs3+SrCuPumQy78tx
DPCioOBdl2Gl8CQlprnJAzd7KAyw6X5rV2tNK+zVEKcNa32qp+d2qeSDdAtx3LrIW/EVQxyGqSpY
jSBluHe+RzghgI4+WsG8yG49v4edzzI0FJh0qk4Y5o5mqnbbVgW7vLgYt2Errcd50DwQm4T0pTTI
xdWTCe7yRHhC2o17qldYVUDp3Lx7qRd/1E7f6wTfeif/LqnynCiZSXQpkv64jbLooIJbjHHKRGe+
0qUQNwBoSbxKqwGAHxj8pQxSsnBzA34KZ37aSuQTPVlzQ3KR0gAvoEoGszU/NghvcET3Q7eZwRZ1
N9TLWAtPi5TkoXWMHgowdV0Hc+IUGVZ5IqcvxGt/ex/g0WgwUgDHsnLQkjK7JnCsvniFJBheZb7/
EprJuE2hyi5Smw2mFxTPdUlJF4uMuQ260L7yoEVRvGkA3jllvCQx03gEk9Yd+ZaSCy/TT7q4F3s3
CGvkwZ28AJsY7wMKNV+0oT828N7egWdQnpx1NFQOjYP+R23qqdl4wWsO3vQk1115MrO7lyNq45MZ
VvFFGf2g5zRfzzNsRFe8U94qQoWPY2PqUw4pwnlpzfROS6wbzFLGGmG52iliq+AfUjFpUd9CKS74
9ofsjzn1H5WGb6Knjx+dZzi2TpeEth3tn4OXlcWI9dVQvETYCAw82VZG0kkTV88FaPHXKfUh/vlN
t7c1ZZE3x8HkEYV1WJKeYo0PvVGF3TqrM/ckHcS5lXNOWbSo+u/JqwNYTCRUuJK6KgXqVy067lxh
5+sC08EPiPTrzibRYhOY6JAXQW1eTZ6mtbssrYPbPM+DKw1ePN6o1C2/EGa9KSg/3DbkZJf2BRnf
yG4s/eC2pUnFIgzVk9nV2NoKYZMRipfjrh6qPlxMwME2hRkBDQVoTVYcVIV5LvBJh3RT+ztr9Myh
bRseWQIICmNzHoNTGMv21tZ0dUYxYZo2g+Ve2m5j/RjCoT/j/yL6Iazkgmmo2OM4qE8NhHbXg+te
Og4pd5/PJ798ynTw+ILha+CWx1F7OO0aBct9bT2WlQO12E8nTHGw5I3AAFiER3/x+eXe5CAfHyny
F3SXTGBzI9WZl4F3DaiKMHZhjtVjq7zhzvIDC0AGO/w8VVm8b9maPJiJ5xDRMB2Hyi8Rl/vNlehy
inqiYz4SJC+eFGzNspXj5fauMfIkWNUAWgkV9ByCdFywKYbjqnaJkCiCTieaywjLyTU6FryeFT7E
a2MoV8qx1TFgF+cY0JxZLwidoa6kmZ25sLz6yAPC+8roN84tuyOsJSZ65ouH8bH1yLBGUY7iSOo0
QnSbntzHZ5FJgFAQ8596z+9I46z11cgTWwxxHR6TerFoWF2+uOTc0Th4/C4DmaXcpfWB2vDjJUMc
egrKyZPO+W/vIfNfUWIIKNX63leT1i8LOmOGSZLXjPiVwXNwdyzVmSbq5mn0ujucwEQ8lapJfxoQ
YuOJIKQliRHTLrEtOiJktaX3ETaC01Ha/fDFT3mzRn+867cPTrcEnc/ZP/3xrsGGO8TMeY8FmSU/
k3ECb9R6sr5AGUU7cujKpFuGBEffxH6vm1AbAu0O7Hl/J2JynTjMV+cD9Y0UiEw78ZUO+Yvl+pZL
cyPqFKZvvyXSBJsjENI6PxZ+hMIdVwimZ+H7NpfMnC9Va7++SuokjFoP/zsikkORhR5NbsVh9SEl
WhSMERCnZ73Bclsz1M+7N1tm7tLwYTmF7loyel4GDv2LhvIap7VAxEtEYmjtODz1Z1NBzj2Qdap9
Vm7kD30UjK+j3TErCG0a2ElQy5ZN2pzRlsd+PpjdDyLXxTlzMR3r2NglfhVdJqGCKOSMLkK6qHB5
ALqCLIylo8h3YmzHn4hvhFwD5vmeJpMDJlxYx9QV2hMjdTLo6ZzcPSIuYyKRAgPEBHp+1dDk6qwv
LfW/fqH06OBiSh4AIdf6wVbK7FTTN4F4qEWo/5RtbUPmCmUPwjbMpoCc6bGGreUN2TF5zcPeIT0S
oQWU+Dirg3iFckHnmM7BMc3SW0co66qK6uYKUE8YLsvSbEAfB3Z77A0BNlZNNcXl22z637POv+Yd
xj+fda4Br24fsseP2Ij57/x51jHAqKI+wuaCvAKt86yY/fOsY9jYUfloME+w80SUwKz812HH/EYN
C6IO/vQ3KisfzF/2VPMbInRGjoNcaxaL/BY5giX2YB6m4y354FB/GSanLvdg2S2bwRiHNL0UQwSr
WgMudQ/rzbo0IQ9FtFkp2pTnkiRD79rpOPYvh6byrvXa6p+nMh0bsAFufDSVLhuxht3GrTnqZElq
tCX2aVOYtx1waH1rVrpceWE0geuc6PrqpeyJUq41RzupnIzmRD+20U2r9Oq+ptbbbScEvmqDzaOp
TiMt1GcvXQplvmajpBa53l3aiQ99eKgq996LXHKSod6QioAIw4RB0xadQWV6sslJjjjzL+3MHHvW
bkbaAourXNtelKulW2u1uRxB5kDBgojqQ20Ds7/hP8nQKytONou6cmdclu4/NVPqUGEQiYOXgp5W
sA5yWqyr2GyZLEZSCxbeIPGQwqGEQtPYIGSgMPVtRB0UJAFant6hc9B1RMxpydBdl7qSZ4rOilxA
J2DVLdpOestJUjJf1FZtJguMWMD7YNBp8d6U4bhmbzHSDlJedpvEyhlWiJSr2x6MIzsOD6P+Gnx9
DsesjiMM6IS10aI2O1Y+9PXOGRUijE3CL12yIPD9DbvRiRMMtX1IPyFw62TYaSlpbvTJ5+o1yQTP
FhNSsPEkgtQV0WwjLi2IlYDuYJDpy7HstWZtsQL0CzfTnYCuE6nrKyJTp2sF9kM3ftBqjsxFyxLH
3yLUSe2MWgqSdu0OakIPC+sk7VHibHDpJYS2606ZrdOsGq7+h73zaK4cObv0X1F8e3TAZQJYzsX1
vIaeVbVB0BThvU38+nnA7p5pVciEFrOYCC0khdQieQ2QyDzvOecZYj085iS7GVHquJdXIIlmd8Po
wCTvmNAlxKGD4fLvW5T/Lmr/Y3Nu++eLmk+/NL3gfxewX37iDy+N/A2HI0kl1JYl3LPsYX5f0dzf
CPRhssEYaHEyI0jy1wUNJz2RIJPcvY2nmV/354L2GxsrSnJwiHsYwlgN/xP15u/3Ig6udobgRFfY
6y1eGmP553/Z1Zdgi9Cfs/Wg98VeklG9qS363hNtVtu/fCb/QP9g4f7LBvbPv8Qf4tPgIGH/spXr
jJHJesEVWVBd4uPKI89Obwo98o7+Bm/d/Hf+9r/fpP/+B5cab/xGeK05iv/9W5v7YIxsL1lGAPGO
QzClvwlEjE/lUtSVtXFDqnowbYp5aQp8/tdv9h99rFIsjyL2eHy8v3ysUHYBFEi6IPVYz9ZtZTdq
ZxttB9qM5GL2bz7af/TXOBRwAdmmRfzpl2fSFAVwsRAQKsMtzBeNiVy8DkcXfvpY9fVw+6/f2z/6
XF2SXbZnYme19V9OIrSIRSNy07pxknzHgqStu9T5ZqeJOASlk9OZk1i3ZBesf/N3lwvk/54Fvr5P
Qh4Y24VcDJ+/+j0HCTgudUt6cukHmOvaZ0mUfiKt96DJWl8h4/+bM9c/eKeoJjqmQ45B5Lp/+VzN
wm0bt6GdyCpcJmA43/ZpHVTnFCM4iJDUOEE75iDG4+rf2Ok5Sv76bhEIdSx5DCM581q/BnlwgHLm
Sc3t0GnU0VJgNNN9Y5vU1FJoYH1ghAjO0VeNrfNVaWt0kTwgpOqP2lfl7fhVf1tjCLpXmpnRdLf0
4xrdPDyJr9LcCtfFjCi3lOlmS6+uRUMRZhCjL97GBuPSiuY9+1bzZAP8xWyN/MnOkMhWgBxaqgha
SM4b4YIB8uWEt40haaGu9pgM9xwlOuYiblLc9VwWSFxNJgCyhlV11GAVWkwgMhwzUNjo6czsWagN
AfIALnjq9KavxWWF3QqMNpHVkAlRsp0a1eVbduqCIhAnp3jD8FFUk2EHtElS5GrlOs1KUzIwt+wL
nHPOMOYfFC9M35JGi+UuNuL0Xsx2K+8GrxLb0QbyQSM2IzRYHDPydI0/hMd+XcQb6myZ1EYqHpo9
uwEgX5zIsmeX5lKKcjNn/jGUkLZA1rGsr8aksr6XQ5uUW9w+eLwJ5aU/QilZaBoCGjjp68J4Giso
3TuvbRlbpZqk9jMBEGRtWnMQXNHkqi9CTSYlma1rH3SadX5GDF8pZ3W95INyQkX3OkP5eWNSsHaU
tBrg9CkhST5b5Iep2JzCtDjkGODQuLSxVd+TMsbJN6pBGN88K2pNihjK1skvIg1h8FC8bACdTCZK
R57ppC1BO/K8wIk3YRSr7uY81bUbVSeZwB+HbohvLsVpR/A2DUfmtyBmogtlAFrAXrjoa86j1Bra
9TU1Bwy+uV3aCUjzPBaUWbozXbzlJEfWwoKyy7XSOze910UcR8dcH5V9jqKhpE4KQEfJMVSkGqdY
ysCxSmFxEJztcz6PgioVravp+cylCx+aVLNQ382QmfAJeICZncbaasddlwxD/VGXMaY8VAKcHMvm
qRtoTQHfZ8uLYQdx+E7XSmk82O4UUFWRxcTz2MVqDlVWObret1mn+nlVeXpTr03R2MF37q8GGhXQ
qBDdp2vYcHal89ljfKpXSZemnq+MeeR29FwgcXrnoFKEchweczz+M6UvzO1XFpWTEYFf0oDR4I2P
irE5ntUqD0aKL2eAm3FQaA+hO47fKiuu73uMcJVv4ALlVA6WlKbVLA3OGePb71bYBrt8NgRey76E
YqDwIDGRyT37olctkDzA8wyg0SgZjWIEktEpdKeSuy9RBoKnMT/lTIrfNWMyXr0mzb5bFGe/16Y3
9aua19TBHNczTFmR/ta0rveRqqB6HU2CGj6aFBV2E1Kds8p6BR+pyKV2J+sooM3KEdZ7uBzO2EEX
9gOFxFXNQd3j85xxVDwHDB4ZiZotdbbMoIEkmZGo/Izz3qvTUVfqh0IrW99GnM5/1LGFL5VaTByh
xWGwi+S70Y9M3XU01g9KtUOQ8jKZow0QvZgjlM3eOC1orZ29uoz8uk/pUs45p2n+POkVM1wB10h2
/AeJqYhOihF233Malhj7RsgLFPDWZhVSjC/JTITh3C31oLD9VppVYSFz6ZlIfDCyYNYUxpfjSAEM
Xw7ku0dNFDQYB3Y099guKeuo3JQJjhc5YC2aQCPMw/HQue/icIKI5tbotrVt5z/aIcFaoKdGnG8X
M0uPzT/Sug0NQBQIg+zMy5sg4cx0pmI6oE9Mi5aqCyNU54AOTTrY0VsRNHr6d3Pe1sF1qiq6xq6M
x03eehH2BX4u8zB2FErdVk1PTbtl9FUDg67nmIGjwBmPdgnYfdeaoye3E3dbAO2t8jC6krFAYAI6
eLao+gseCZdr89bW7Sxndadt9SGPbU7ERQ21gf+7yrjuRjpbMNSONA9qtZwyyNx0uW5w4bhILi3N
8OFPryLe/xRWJIJPka7ScQvRESov/T6iv+mSbKYAfIn5fRh2OzQnzpqQ6yg7stXBqGtcoRPn1voW
EnRl37DmOjE3YllBfgyhCO4x67TVu6eq9KSxrmmbgP3gSEmppuvFjbKpHTrzvub5W9u7dNN0YRAq
Hie2iLt7PBm9eR0cEdJJg2uo2bFTaYYbibtSHSMdjWmLBybuWz8crTp8k4U5GBsWArut8CoorAfD
SJXUGtZJTqUVINWH0tXho1QsfemKEMlT2MftJ96b6H4ECHLTOU3M0KbUtI+27tu94dL9SgF1GSW7
ZIpsxzcWuY/naAwoeGhCR/mm5E9tUyoWqdt2w+YGbBGFvwZ8JhqQZ0AN/hDUU7ujZrhs1kZsO++D
W1f1Uk7Y7pAvNLGZctF9B6FgP2MoIxql0UH43iriWhh/2/ptpJPI2qSYWK0VNuYw36Nt4GAbpyJ4
lpkKhnZVhoHbb0ds5d8saU3AuWlPv7GSHk2ixVGYHSo9qtqrmrP5yNMfUuUqkAGKCISb/uRR3Dyf
cTIbxoM1Re4zzFuPbmW8U/OGFmm39WlQHky66xLZrUcRj+XDQFcy7lgc2Q5H7ykd6Iw1nPyIJDrk
5xLmARVfJK7yl7gJZ/mNxZtwbaqViA5GFbiNP+Ku+QgNV3yrYW69ik5qFxguBd9kJ42LVVCcFNAE
jYUEWjiEmwZc/SYSsrSwq5cj8qGcOgKBae426yLQYuCzPJhm39I6gDQpOn+1t1nls1XI7TOu5kwt
H6vmToPfSrylflgOWIGFo84xpzG+2IHNz8oSkfbDrKR5bjO8XQhOEQ6OrqSAl0pzOX/Yc96eEBpy
81xTwTT6VKc5GmUB3ZT7Wo5Y8TJqfUcDU9xa8m2CmlfsHBq4sn2Ag0bbdf08e7ihCEyAcU+nFGCv
y8LJBqMOtrjI23CrdfSxrdpA1QICcos/KIY1158QQoboRgcjSVjAlkFlbXKCtIuVjK0ExSAhNwY6
M0cjrCdJypVXx/Y3m7UqwKwHRp74H1o1OwPa/jcjxclgx/AWHCkIdyy/86LqzTFmrG+hYyo2pJ46
z4og74boJ12Oo8pTb2uMSkXrvEtZhpOJUqeGYZ6ltHXV4TT4GGVs4O5MS7sxfcexwuAzscqh2Zly
4p7U0dKTl9yzKuQaWCsRUDcwNNkm4xJ7lrig3zRkbt4OXZ8Mt3SHkcgS+n0tQ13NRwxkTrxOosj8
HKYsvpD7m763NTXkcyQ8a7yP8xioDyDdnOJU8N7rjhyegKQdqd1MWkMDTd9GF7zIyQ+SfMULU0Bo
w7Ft9bCA44GntjuE8Q+aRk06bG1iHqiKFrYqHAifci6zO0+DUENDUNN8r00FhhUHO6NbadNhdYKb
qa4RQRO1Yv2lcV6pNEzXaTVxu1OXyfpqDDABYkgb3Q4kGhxZtsZAhLKyNV9hI80vjCbMgj4rJ/5w
KW4HD1DUJt+hLsZzVNetw1+s3dc+8uoHDxyrWPHV6/uOulm6veizvY3zQpc88Jd2KEixbPe8kDhi
GxjaWzSK+jBUhTf506hLhnic70OKZNPstW9779YeCfraPmiNAZ4Ez/LoYLUpjGvzCzmhf+EnjIVE
sSDoajI2E4B0yeECTpusqWKlGzi/RcoDZ7GEsr+VC+OCGr3ixV64F+zIQGCwEQ3PQQMXQznAs7HC
GelJLNwM+YXQMGgmVT4sJ9AaZsXEZxXT6/qD5Qr4hrdwOEYMwd3KXOgc8ReoozUD+WIkfXvXjjNa
3xfSg1FHF2OcmEB9MGoxb8QXAKRqFhhIlETWY/WFCKlsjls3STTZzhqrHhiR9gspUpPztymDV+ou
+4KO2DZPxtykUMTvf8eSfCFK7IVW0n2BSzADVxf9C2difKFNii/KiXSLkhs7QT/9Ug3+Kw7+j7m4
SP65Ovjwiir+t1P//vczj6+f+mPoIfXfaLQmsE+7BLFLZ5FU/hh6SIq06d4icce4EPfX4r76c+hh
/2YAp0MCRD1wMTowqvhTI/yC0eHvkrqUfPe8wl/qsf9VXfYyWPmL8sILIy9nGwwXqaSgdelXq0FD
yR+YIpblWFlbGDmxt2knrdrqZXT06km851LUD5Bk6VE0mlGslNVmOzxZN2RGMILGguJBp3MUlPBl
MiBye37tcPucOpo2TzNZi2w9l3XNnRJEPZDn5mRxdLlNNdN7Bb1CfTuFDvc8Rg3kdhHV53Yh19cu
vdecFmVJ4W2u9G2uDYoyF1EPz7Nb3MUpJYCcToJ8j0n6/90FPfxsur75+TdK39u/bfvi47UD1PD/
Qf+7ucym/8WlTV3h619Ni1///98vasrcrUW5XiyBv7fH/nlNW+I3B2mb8xi2JOTwxRT1xyVtOb/R
soJUzk8auCsW1euPS9ri91EjT9USdgui0PI/Yihynyzi3V/kxCWXLnkJXM1I3/w5XsVfle+2F81E
MyAoWYttEVgETkodznHrZ5GpEVs6QBQAt3Q4569UBLW6b7cwrHgiIPPQU8w5U1Qd4cZApqXLcIlt
+Qb8ad/5aa4XuV+GvICbMdV0dhlR5b67E6g3lCwSb0T1+s7Vjl6vQWL1IzHE4mDpQfBk2k7KEWZo
dKS+bnZJKcLuixwM2r3O/mTtga+r441ivFW8A4pisrCqGjfy8q1B8qkoLriF7f4Bv8gEqIbBF/4A
s6NwFTc9EbP808opYLDoYfTSTU1SHUJzRm7pfgrqLlvlSUTiqW4aE6CN16WT+ORYOLgkwLp+Ss+9
NzX6rasZwVuyeEvrlSBRwSa0n4qke66zvC8Osphqc6c68jwrwo0G6po3NJSQar07B+4K9HnyA0ej
emRT1V5r2sjtPjB8c5zCvVMYsIM0+VwG1qUL6WgNJ3FChdsppprJZP3s4+gO/g9Nm4gGdDlg8OSg
ycFaMeLz3aQ8a2Y+Ps1RS/IVEfdEebG1EdDGVrmnnXhZL0Fq85nGFUtJiks1CW/CrnvFx6UqugTo
vE1zuU5rp/d1N1CHuIJF07CVvpedOHnAvFl3T9SKb+bO3rMD3NYt+5Q5rZ7VXJ8rPmHzrOVlfRyb
9jqriOp8pcBdOWN0N7KXpimYavYVoa0jzNvLjIi7bR2b04/o+409qfTbbJfTRXJCvvSDcdK7niwp
1A9H7aNUPFDEjturD58xq+FzjbT0LqfYeDUoXB2hF+zDsWl2GC/JA7suH61tP3VaU/lDAgA6N6Ng
N1Cngq0qOGZJgo1KteY5nTLp7WMA8ycnLB50OpPNJn+uUtZPDxVzlTbEh3wJCoSE4FxFT0Njlkcp
G2+FPgmSow45AXg/peOG64LdMlMezId+OjanUYO+PBNb0TVzMwbH0lWXsJCJ2JSMNh7L0NNggOlA
W0h2DiSkuBAYj1Z7GHL3MdrVynGCYjs00wVOES3+i2RE9vsyWHqFidMjuONx0IrK/aJ701O7d6qY
Y+HcFTsq9p4MsPF5uChgQT7eEkFZKvQNG/MIwB6yPNhshdUcGDQM5Nxy1Z8z5i78j5zts36+CQpp
bduef3NaFKgVNca3vRYk2kGvl2MhgQ1Pgfr1jbh6M4pubWLlfSOmC3zKi5IPp+pThtk8/dpWWDz9
oFoyRLKOGKLjG/gt9hl9RgcCP+2rwCJJ4QEOgIswMzJTgQ3ctBqbLY1FkT/n1jmhcWxF2Ds4tz0z
cDNXYs278m7NOLSHjZdAA9/a7fSaGtnHaLGjBeVmXHjQZ8Xepmf+hJpj7JKsmGIaGPhpCAPOeuSs
sBmhW5lH3EZduJtlREE2QWqqnrtDQnXtpuhNI9yaVtJa67GodwqfDzdb0fesBBS4E7fxFA3SZhoO
/Wm0kiS/5rX2aWj9tY2qT5ClJiSgWJPWrSq7x3YaiCtG02OKUOWDDV1FXfekUzXsYxKoTroIjmFj
f1MOILq33KJYeoWODublgCd6MaLpi8ARFNY7PKCSOX3hXiat8c50olxidOhVGpN7XwWldmvL6NjE
1SUuWvuG9Zwpe0aIcoD/lrpaz4oGpUIf8CZrdF2g3fY8CSzjs0iAYsoMGzrmgJ/NmAefxPV+ZJ62
sQaiTB7lNbhLKxfiRPASDOpsIKAfgEHMT2bBhFMPvPpAbPdSGsJK/ai0KS5A801fKSYormFBhNgQ
HEIbu9inRXJraaTlcBhSLZK63XZwNGOr9QZXFuF9IBsNLS4xDboY+WDXiWZdpeONkczn1h6sDfcT
/4hM8gvKWOzbXhtpd0bIqd1wbNRWfpB+6vLBIWOMOs9/afeIRrDwtH7du9HogyPaWXYlLqDJuwNy
Z7uWEn7AvqpZMuSofU6iplVrEOu55YERQvDxY+U8BFb0XQTjNyAFzkl5z11R70u33k7Y7TC+tKeZ
klCVYMrzZP8tTxCNHa8/FM1JzIeJNuAhY4pQK56mQPN8S3Dtl/VzCObhJgwm11+SEhvCRDcTlX5+
H7+z0kFkj0JxnjzTvrdAvn5Yw88MX7zFXW2utLZNb2E97DlG3gFXXQkgFV2QnvDoRWu9qq8x4yFi
NnSQiLa+Rxk5ZZF1L93XqhPDKdST9dQ2+2YOrhxxz3qJGqepPICCWAPqNKLyzQv7a+WI4xgZ57yj
5z3J7lLzoGvTFi2A8Q3RnM6frIJ9QLmO9PEM2eoUAk72IW49KSUukgx3jUqE4tIccjP8yeI7hmRx
cLmZAg0XXXVLcunkap+VcYe7kbxVtmVz8DJ4M3wumVRoQd7Gq/AIOnG6s/M4i9egy94r1smyejQt
qBWAtBAOmuSjB3YRTuWVvcGWXgpfb874IP3JZmNRhI8x3MTGNViKulWiATFpDV+L4r3sLo32kGvN
S90fYjPZ9zyqcTyBkv6JiLEkvX2wLut+qrdZMoKx6S9yZvH5QXTV71lRHMZ0g4Rx5V5Mxz5zy96y
n8SUx5ancffArFdjj4BZsBjHxJbaahfGw7E1J4SEeieddwiIVze2biOS0egNPsFBLiNKirXvQjvl
ls3BoNYNtgT9eh68c94vq+JLmnF+zo115jFK+8B3yTplxrc9ThtC18eJRnHAgRJRyaLiHalXq08e
bKAVzqSBlviOZkMKfH07so8YWLeRyf5j8q6VG/htmu97eVu3ESSBsCRzFSXmuSjJ49X4hX3GgdVd
4qXsRdgjU/4P/tSXCTqhywlwrwf5YbZ2ginXNFi7KGvXBA+5eNR7heH7OPZZunaCaYc6eR0nPE+y
JjfOl13xGA7n9m6uNfMgwFYeS0jK+1CxL1002Lptz2XSce8X3bdW2dYhAboVM1iYUehkEDd35hjf
583ViZJyP+CiWvf1fDXd9sZA4za7TWO5am06pT6sUvxuK8wM98LKq+fJ8oa9DPkGaNGvPD+p83Vp
f8JiuIU6dwj5kdVoe/iu8oeQnYivhMB5WygGc8rY5mlzA+RO4ldghKdHDzVZurXgecf9d8iyXQnh
q/PtsdrwLwb/xTe7wA83ji1Xtx2EzFnxcqwSndgJ9pJXajkOjpO8kAJgezhaD4ECjxJ7+OoALzrt
wRYQN/nLRUMrpSZ1GtXdZzvu155iKjebF7u7q83lireydQWXIS4cn2fxmpiDTyTgZMS64vvlg0FI
TA5orAlPDGKB7j6OYUfPtGQHbI4V9F9v5GKNp30m9TWEANRhtnhjztSafvVK078RsQSkaKwDVT0w
M70gv9AB4lhPrd4gtUG0bbJnfUofkIJphAD9MnT3mqF/dtrwNNKlsWrYEqxwo5OxT8FMspO60uvy
UKlgW2fJNp/qs54ZR82CPMchWkVMesk+PDBDeZpgFhCnbKnQCB2bjyPJb/RMcgXIH0Y7fff68Ts2
uHPY62SpARDGk7fVzHBXxNXTVAYXuxf7HlD7lhBrzmGkEJuw062n0RGzL6VGnYLLiF/OdEQIfVpp
gx77IiJTa8b2xolmX9f6qF6FlVQALJkUJjN8qJlmjp7Wl3qadvhsQHDEzQ297vU+aAzMLtamHtWG
IPCm7+oNQde7MDh6hfXdDaablGulm8JNHlAGLCOdF0tDFfFaiiLcY0jOWssrDH4eoAeCUvR5fJ9d
5maiUO0ezNIrjb/rCf4Dtj5seeU1CZagiFxHzGY6+1g6NFjW3qvTao9e4DyG2bCDesTkM6P5X05v
Ir0JkC9W1PpECKrRuoi8q0wALRBGXgfWfEMRxSqchThqZH1v5MTu2mYs4FkmqxCww3kfdSkjZUt8
00d9B0F0Y5r51hkr5xiVMEEcdR8z3TJa+zJHxQnfzypgp8Iqs6nb8keWyg2KNwUTycYEwevQx+CK
7FQF4hjN15LotGN/o3VsY3WfYalt+hnNRA1+XIGFKhs2fx12UYBKxVXP+1VeEIUX7IyDkV1VqN/N
ptzTK7S3ebqlFOtpabfW8+QHKeazJrXntrs6xfTAjOLcEow3wteR/eR6Ut4Wc8Q5jYZ10o3P5WDV
ENF5esyplj5WiiS7T8EBnPjwghKOxh1rn0yPNiZuHH9o5m3QhupGGpPATxZxruLwUmfvaejZ/Slw
BNs8PS054QRNqzgNUQf1wozHYSG0J/biPThB2EUxFJHQ7af5PoK5O8G6rjx751gBp54ZPemn0ybm
uzF24X0TFfgCApCir1HV5D88vc3Rnwm/fDZBwbIOO5jHS2556sFWmWMx5VeqPkejhwe1A/661kJF
5m/wRN2y8msJJRN5alxpdl0keGG0X2ampvTZZTWvOmdEdnmRi0XVCULEd6asBOhKMorLUSsM8eaa
efSDAoucQ4ndUG8l1CAxABA+XghnkAHcZAFt5HXfhVvH6h06+oNp6zCSLfxUAJnemJFxkXIqX6xZ
WeceQ/0Pq/YYyPe5zpk/M2kJorNQqWZTT8WGsUGSkEWHuMzLFzgj4j5jbgkYFHIerZjBpsDaUt0w
18jYXQ2m7q41S8insJ0x8rLshxeyF26xpleKLSACevPNznvYlXnDuGdtWn0rtyne5NPsjlO3DkDQ
XXhh42Oo9dVpNDUsvkk9Ow+5Q6aIWoAifUymKn1Ma088zcRAPzVhjNV61hsv43BXpCCPDR3HddYu
J4tx0nm8ikwkxbZmYB0AwmRuxsg7DEij18D5/HAQhO4dFgxKgAaOmxyUG3kfZJV4pO+DGDizB6o7
jEqM2olhfU5vCnUTEg9zMUJl15l4AaCkHGMtZCzGFd5Q62rbFQPyoO+dKyEQ5rgFCYobdpaw12fD
6UuffmqAGrarsmUdHwXRudhIHowOnOFCfwD4VsULiqhlCPQap7n2bDQgEneZk8b6w8gMdFn1bP37
OGEIofcngfAzavN7CRyZCzDFjbOyDb3QMDAro/H/K/T/DtkSqJH/XAz1fxbcltnf/tdnE7+/Fn+7
/1n1b1n8/ld9dPkNv8ujpvObjTRPdJtIg0nBHuL975K/Yf+G9glIZOnqXAR+fuZPxZ9hAIZfCvYw
I35NCv6PPGr+hva6zAgElZi4M4lU/AeKP36xX9yWDA14zmBq8AhP8nSWzB3+Ko/i9cKr1GTUnOU5
N1k3itbS9l3FWFbTaC9gvfkhW6va6ZXX/7BnvV3Xo+zYAnvli+EM07WhcY1Rt+YUWzCTHkVe8Rtc
vAZgA9U8azlgylsQD2vcRSRg40YXPx0rUUeB5WT99RunOiYa0WdvKmVJVm2Hp6xx3PIF5HYXH5Rd
VAe9r6bnECn2VHOkvrfHRpykoVKkzxJ5hXU2wS3aJNeymuVTEEXqeUIC87u+/bCVwW+kbSM6tCJx
9tDHrPMoI8un+3Ja64oVzwuy4pwV7boNsu4axXl6jUX/kZAjuDh0baAHWCZbaV3fW1n7kYeB9hIX
VGsxUXRArzvlizYBoGfSWuxgCg4wCWN49F3VfjISfBvyZXjJT2ojv1FPLfEIUfqjbgJ1w1Y6w6fF
Sx5H/vhEd+wnaQWHLWbq7GEPvzlktNbwZ9Jr484zWsLyNmjAlvhJ+Jy+XqWrxvSqm7VzGVX1Mcb8
VIqBNUTRWMdtT3PUJOS+IPS4RhsTn7CTyhevt4mk0WnWXXvqCvcgrNOroHvjwF5mIoPJb2C5++Rb
BcJoNLwJfYEq4mcyjF2m7JSMOx9zkkf6VnbDuGXs7Vxwczr7zuT1qoBnRV+r9Dpi4ETf4Iq7zNLk
nUCy3Aun0m96ZsZLXz3FOkuxnL4fomzaFAY/sDJqZ1xbQWR+5DzZ92NqYTaTYuG3fX15SAf4jkon
3S0fbhK5cj8DjrNW7InFZ+Jkb3WR8Ret8SNvEjxtjALMWpSH5WMtrM7ZezZvGbyDsbbq/G0OeWYO
hIjXThXKTxf4zKewQ0xTJV8IfEkHSmn7YU2BvNgiVRelNfYPszT5FN3hknZivC0URWwDlhqOFe2z
Hui3RhaUA1bX0jw4bqyhx4x19tDUnbNJotG5anGd3hhdEO/wsy7Ol95wn7GFNes0aPSr6OjSqRhT
n3K4CptQeuWiQo3lllS4tta4bS91rvcbvZqCG0lPxDkFeU0La998j1MO+9Ke4gO6FSwzYQ3riKkB
XTitE37MxJr2BRu4YC3MMtg7vWt9WHqJHNCpksg3pr+SJ00jOD3M7bkLEe7c0u1+JqPIfNJPIZS+
yZt9u2Gj5bhuex254F1oPhSNTAbH9NkSO8dO5V2tj9ZL1bvjfWI75aYJTc4DmaWi13DgRphn2VBJ
IwwsRmq8V6GTXLjq+xd0b2NTTHY9+ClW93VZ6+GFzqDq6MyUwhk51inZlq3FUY2OidIczYum6uDe
Kx2KWNCMb3tCCMDnU8HRvEYBV958CasJ1ntgWms7HajxiXUyOywbEeS/gcIwAHJ7IlYjTV+0WOxi
CxySMyby0kFUueqgLB7YaUXb2u1B3AonPGZVjkkAf488j31qveX8WVTCTJBKLd97R7b3Bksl8/9h
EkfKIikGLbyLZDq1LsIA52zdPhqUN4+bMS2aDcMia2MFVc0rLJqtNXBLWLonQGub9kFD3vf7Ih+P
g2Y/Q2cqb6PeMC6EM+OnVA+ao1lo9ltLMoFwl8mRlDNwZCz9Oukxb02JfSF0rYNRGZxBZfziZY54
6St5tGZhL02G0aMTF+VGap3LBYdJkhIytac5imazsYi6I8SS4FmYoLfitFP7AE/4bS+jfk+bAC5y
6p3YiFlp5+OeTm+AnGtn2TjBPW0cnq8HFdmvRmcuJOTIMbrFA7Wt+hkjVeXG2UdVBQxd6buLtGlv
RdQLKznHDz1+iD3dovBq8WA7HY+fJEDUwghkRo18aUH6HQz4vv6IKr8H6+pscMc2Fz5/QlFYjzzk
p+SK87vYurVbP5GQm1dyMjgy4Y6+ZWalUenYuetG2NP3yXLiGzBvHPmwpVDOF+orSq/1Fdb9DHWS
A2/fYEnXS7Nh/OaEr3Nv8p6aCL+LWXNcmrVv6RxQPoIeqHGrTGV6nN05P88iC5m9mOahp/d53cRd
zim/WPoiKWPe1PnkbURPXYhdcXsH3fA+2P25SdwJfYr362riJpsmUoRtNhx0qTxGCtlEgK8U5U3G
UWXT9Ko5p3XJ12FgQNVX1WAZN9FEvaEyo0VOb4DwmZQX3kd6Fe3ZlFB8pE/KV2yyD40+yJdm0OnX
Gt3xXVOhyx6gemyHIj40ZZU/tZU3P9NN496oKdSXW8K6OFFosgjbyjx2mIbESoaSwwRSsriL4xZL
3UyNzGTEHGhVOe8pGh449wbZmnZ8Tg1aACeXQ8klKPJwRXV7vcP6Lzea57K26iU3BHGKQzM4x3am
k1dS+HVlBkxHKfV2qBM8qXje0YcX2QltT+F91vfMocQI/6+b049+pG6lDITC7lQ84pFlfTbMkQGA
mf8MDVWcZe5Nq1YhmwaJXW4bjpMUCbYPeahicBoycFC0gvGnBaDSg2uoktZnwW/3XpCbN26BN1rP
ZRKsuFKdo+QP0nM21FcEW/0jcZkat7YbPSPcf9fgF9/oyOs039hAGD0R53cZjruTClnUEJ6XTMA8
cjnG5f2SnaXf1SBxbVZxcO3K+m4iZrIzq+iMjaS+ix2MgjWVpP2q6cw96M12K7ScKdZUrDlJDQ+k
OxYHrzbugii/VpF4puVjutV0qg7gDTI1gBbpR56DGvK/2TuT5ciRLMv+SkvvkYJ5WPTGYDDYSOM8
bSCk0wlAoZgBxfD1dSwqS6RWJVL7XuQmPCNobsSg7917z8X3uVrlhXuVKvGWi5jgwnHyup49WFNe
va697y1eAHlpPmcClG25fnOCXbbJnGc7+rk/g8TgMqUqKmo6XeOmZTYx5BKEjSefrNwzdl0XpFHt
zPqxXLCRcb7RQj0Y+lfiXd6JJw2VhpNl7OrRxm1MWvJ7VXP9WQgwbJvEp+dyZc9/0BiJrn2lMU3b
cwCzNwjivp7GTRCAU+7gRnSTrp4Mp2e5b+banVP5KrJbytJUarGWannPucChY9H6BF/yttubtdZF
SpNWlE3WshMLwmADkvOPlftVJDNvaaPFmuk5GPoXl5fbpRQz8kcCw/hgmyM+/aom4MpdYzohGK8W
jbjSX/y5dCnNmeWOWgkzdLw+iwAqNdslGft4XIZ2B3dhBh5J+tNXvncz/ZdbVczHDF4sESFuabYB
wyUDJBaqUbpR7+rOUYAEjuu6vEgbD3fbuUMcqL66Y3i3t/iZ3RcLV6zozAmmpMlOzbO1g1sOTew4
MwC+bCkjACl2KKTVhSh+VNhp08Pc1njjgjzf8HJA/Ew9yH8tj7i0dtZ9XWmsQ+3SQCYaWM9WHTda
pqDFtDDsW3sa974x+HGDsSjW7Fb/WaBMx4zUuNh7a8E97SAqUG10crDQgozMvqqibf+kbkkwOu8+
e5AfG9texMPKeSW2SBSf6cDkNKz8uwbJRFs5uxlzNm1EX+lPpGtpoQbxUpkEpOtx8WNeDEPHZthU
kQq0/k8wr/YHOKPhT5ItATQXxdVV66txqKDcGzudVS3P8UKzLvh3NVwODlSBLd3b0ynw6+6Avmbd
c8c2B2O1nQs+DqJOrTHk77rXYyLUs/ouUcmACLY48zMxr/YrbwjTAcjM9sHKI2XsDYPAjBKXUk7r
yffLFYt/w64YV8qKaKmM9tGxu+oBU4P2YVhZR7WO4ybxZPWAeXmreEVo4++/V2mrPY7couUmq63k
26mLZM+ZsH91Ep0qRbdflwN95fYLxiXnmgfusEuE08YOVHF8KGB6542AgX4/BY0OkVOXE2+joX1Q
WVB5G4saG/CGlRoPa+k135Zbej+8KNYDux5lbgc3ze7Z0K/xUHPlZYY/xrKdvNdpFlNEiGhCsVW1
cUkDWR6qJBD3OfWwkM9Vr89h7lvigunhYmhdtnW9fj1mZQuroXfYtHkC+Q4ctGQlTqn7wMHKHeGb
Z035BRo93ZZ9D9VwJtflZUMXzm4wbVKVJ5sldd7nPl9CclAvpWv51ISqn45/FKWlzpmxppBs5D19
HvGLRLPGdFKuTR+1nv81NCSx2k6N+7TL1NlOdXlW6fBVjKXBb3rU0Do5jacah/WEi/YHPRnTcKke
vbWJ/YJ1L5/1FY5nh++lOKajO0UKkg4Nzq22C0qY27NCzRR9fiFnOX0XbkcjbbbYv0aA8jelaX4O
TJFvx4qc1AoSP6JDt9xz/HnwquUT8nVHzkill5n7lbTNOEXLlLhHz3DSY9UOWkRHsLnNx/Y8l7ji
ITn12y6167jRMqDh3VgQdVfGa+JoqL2UOgMbq25Y1OGsiuWHZ2exWavM32M52mG8KCIdH5LUglew
9c/FvDyVgwPC3e2LUOTLc1WTgO16AkJqepmBu2BgFfZHM2XrqS6Fd29BkX/RZhrT6JB6XUf1kZRr
dT86tOAursGmjlvh0jSCt/n4kzcOul9pfM8lKug8Uus8+ohZeueOIUBREnbW2r0A1y3Pgr/bAXZl
umtX8cSKASwItn+w8cW7zAW2GMC+bBDY+tO+u0CkhfkEAlmznruZt2SQYJHmZAtDpCAm4RSfGgJ9
OBjOU3KTwanqnldEVH3+gJetdu483bMgXSni7pczMBnt6A5+sltdaystg+0kNU34l5JlMxram6EI
C3ICPE+jjwtBFYAN9FZEUOXNiyUaFbX4gY64KYrNoDeIBoXPwoJ1Yowj7Y5jKfQGHf+QgHYd6SRn
osZNm8NqSjS2YTxbjqr/zDWS3C26pjbCMVaqqn21Beg0P2up50P+VMEn2Jp+q3wnjZRMj61uMu0H
1h+dN9dxkv7GdHRycqCkndK5YglSseAsHLIG+sXwNR6mxWo3gyZYl9eruUsSxPx5xLbsBp+EFZ/W
zka0DMxLngcnlavfyRn/WKhHVVscTY/iH4MzRc6+80yfM5R23ptscu6yIIklayDNEifRzjzZdNCu
c+/Xu3xYXrGFnKDPvvR5M13sZtEem0RgEzCBmBPaHDuYDNp6gJObbQuDSW5wirtxbKZtRugpXHpI
Z4NhvLV68Aa0jQZTs0WhdE5NwWvOH0HY135/lMmIfQGbB05v90nxkqRRmndpqn0U/tyQzCvsOCU3
OKGqlRr9EIqxkPTfTVeDdqaNdZzY3hVtFmuGnxHpECya5cBa2Mf+FrZ+PjDSr79c4Cv/zoIbptZj
GNavTeqUD6BTxlgLqiOMx4YFgHzRjTQupSYiEldbXtuv2hCcm1HOR1Mf/7KfQ1dq4PcAStaIuFnP
xDXfSktbHxqhf9R9x+Nq6t8NrX2oHeNvaZdvbRB8T0v6K2z/rEomFwu4nxX8ptI4+A3nblOa6Crl
ILEJZACyh6+sbqcTlnautsYad67sD+kA/bbR8Ft5hlFckQQtzop6cgZHKiKHHoetTDPwpBne4kK6
WDS6NtjzxmswEpTERGW2DSx/o7eA5clq4Vgrj3MP/ByyZFmB6zWB/rbp+lOtM4zvQfabokVZS9oP
vsynocr2dVnfVX42RzQL7ODw8VrFrpB2blhmGhuBopN7uWZ4FKravVajFkrmtI2YjCcC8Cl7JrUj
5FPh69GbXZ0HRE+ax4KzeYrhj50nY5P07sk0xHVQHn3lgpqtwTqNnC2nElXWJVKX5a+34Jq2ZP2G
SMyXK1AvMYJz6ptilk3JizdMQGYdZ5dMhBSU8po95/gHbdUu3A8x/5VHQNZXE1BRtK7OnZ2IwzDj
HVh8+SbS/lE1vCgp+YWScyvZHre1WF8o8l42C0rXNi3YZvR29lDy3trkxfIKkviIOfpq4yZLUkuP
JYpcGBQBzVRFEvr5uHfdJn22qmAIdXf8gA9xYh5uIa4hfqF2ZvuGRxnpcOI7Te9x9eJFbOK60anD
hvzyhYuUGZx+k3DwyPiFWmE2j32jXlgSGjFQYeOYpVIPB1+HHE8NvIySSvSvq1Z1sE9QOY8qqHAp
Jrd64cbjqUgKEg49VvXDWOs4ovIRan3V0h3EFpkCVlZDEVBU4+gWQ/CXehj/gCLIISDr52+oi7e2
yLI+4oVSF06q1c9S2PJtDdLu0Btrfhw8NsPsCGAUb7q5rJ68Lsv+JH1pfLBis/dk5c17QEP9S4cf
eCM6LDfmIPA3sKY7IsIsx7S2t2PQ//OR6ldOJlhcasYfo2Xc6zmobnG8/V0NTZ64bR1cXXB19CWF
9e67870/etXtOQGQSstuS6PBZZTLjG5HUFBFhIHWa7E2yWXBSRGZwNrvs5ZJ2W6M4L1A/Qtz3VUB
9p721VNZ9dxnsvhKaaiLZ78edpnkrWRNg3nUCYA/qFzj02faSJk3eOB8YzWi/wBll2zdYcbr1pnQ
U3tlSnA2jGH6OEyx7Dx1Zlpn4dB3JG654YgIsXVoFEYEEhH51smd5MkjFrPF/2CEHh6Efe9glFKZ
5+xvHX0P/rL+xS+ZXPgrJQdR92pH/QQnDT1l4DXo1jgQ3xmOvFH6UyX9Niaqh43O6yzj3RWTujB0
IEry8t0tNiuCSTNZkwCGf8yCZXkCzI1xymvlzzgO3mPm9O+W41C37Y0aPGTN2mJhANjIwfgI3fvB
7Yg5VuNSb2FMcHO3bDQ6PtBXkvvLU+P0+s1ACeusXOaYY8z4AY1+AjLmU4hilt3ehtAU4uzm4OoZ
/alLNfmCVYx52OCJ3VTErrNa6ueR99+5dzV7e+uxPKbFchCBYHMzOv3Br5rxUODjDJH8tGumi09g
BZxW3fxptRhbMC5cqUZJz9i5EDL8Co/WYD6qQJjsmisKq8ehRHCXDAw7XXfQUOkm2Ti2qA6wFomd
Fmtx7lx0WzENcu+VrbEF+GqQLM4qRSSzqf+shRpPpEMXJoYRbwA2TnxgleiwYY4KXYXvgSszShPX
uEx9sxKpmp7S0hqiUegtb3PqUcVSOodb3zllOgS/YA7ILZhwbBe+gWcTq/jWnlV6zIU0vmaDGXEw
OxGlt6eKSdPiZZ75qQyVU2j4qReRPhe7pBqHOA/M7uiThg4xhztXuajnEczw42DdWOapPh/qpVKc
lmsRejJ5GBbH36E1F2G5FOux7fEyCCgDkcgnplAy87F/W64Cj5jpnikx2Iosf+TKHX4qaZgb18UJ
IQWaCYKNt83Nzth5cnxKxkY9DbVbRCviTSizqXorAjFGqOrecfynPnyZ6m3hdQ3MFGpjlGW2MbsW
ZBN4uXdGy4apS0T7QLmle0lmB89OvVxqsvDsEanqJE5dnk2/+LS7KdsNiy3hcas2bnSPBQozV4mw
y9MxsI/cv+a9MqbxqgocS2ZDCjVzpgLDXCZ3Tjp+oLTTzVS4/pk0frXPiYjH+TJ/kzgg3L1ITCS5
uaanAY7I3aAK9ZOKHvdsWa7YGdVUxbRKdccaHgLeRY+GPSgl7LgipdphZ9qjwXmb2iwsxsaW8Ju/
01LCxBWEWypPEz2e2UIADsRMBCIrp/il+Kvy0iLanc0Ha26mCDnc+Nbnyo86x5q39EfYYeWgVFNI
zWZIz/ydT7fOkYQgMEr6g7YDz4YdNH3QY1rLcz0b/Qs7GO9FWba8pEljbqes76MGLQg7b/+IOZGm
l7Lrn4tJ4J4bWi2sXAq8a5x4x2WxAsHtM8qDcOQXYqOMW4lZU/H/xr4uNQhJnrnvC915zoG5bQYp
k13tOuestDnar864hmnRFmQXiEYkbsmd7mk9f0nlQjzuZj3k/XSr4bBo55JNn3KCHpb8SRVUa9cl
fgHpBXmcYVPscb421YNX0GdgWZb7YtBcdjX6YN1razD8IRnQ3LXOOv3VRpRMgwboYDNLRLEExfCy
NGsb97NkDGOncr/mFdsKz9PY/ObcA0ZlHQhQWe/Geluv9rJ89R1Vsne15avL5ANDjP0zHzO4X3JU
LgCSlBgQWsPhrdSLatVPnpfpXdlzlmGv706vjdLmu4acaKiv/Q8Yu5uKy39kdCsN57Kn59vaVcAo
ucXv9cVLeNwZ2EBkHuB4tkszTHQHnkHCU4ajuVXob+10cw61rvoopwVqXVNPjhOONq0ujS7o1DVH
Plua+b8zhyL2rTmf3C+redsbzXBUVTW/ig77suBA+AkLQ3tr1DDsKz+ly9D11QdZ0PLBGDyM1CnB
pjur8X8nGrsUTjzb+yh9o794gbKvXmPoR6MYcR3idSPJHGAMzj3WHB0q5KVLh/pNAUJ4RZz7DToU
325ZEsZNBE575hsA/AHNZ9FQddZpNn5shx8n3JmIiZOK79YPpofWqqYDgU7WX5SFxq25oChbOkBN
ePD3RTclh5SgMqfJvBt/02zoxRZHirtt54DjlWcSjZCVVm3lykYj49IxfVR3B2xcEjYGg3W38A/C
RfEVzdkitnpJw00rqnQPC7S9J6sM6SCwk4PhsU8deSYfLB0Hfmt2RcSdxze7Wnhi29vfN4Br97Ya
Y/deJYiiQJ1vn62Wvbad/RmFeGIhfFnNkjF5cVaKIFQnv9VAtQyaULIhjFOGjVQ/EJNnoKGSj1+o
ujkgszfHesLFJOwx3adeaV15qAb3lcNn0WHfqdDsupqqCDCGP6Nbto32wI8ZTtBaeJanue6/GhZX
X41oTdWztXpDfPtWKv6u90nPs2vblPx5riw2u4NcVvLFPpqc9d1S4tIx9wXBGC+FTvkGZC8b05tP
xZwFAX27Un4TkSTnUrfkN24nw8JCZM3TD0EDMwwqWS3scgKj+kBm75zHXG/S+dLJCjdUnti/BCfG
IEStztpzMQz5tE1kxg9NjGXq7oK5EX/XaijprhB9I6/S6bTt5NeecRILfvVoZZLMHoEBm9eG9FqP
DU83KD7hkKsiAjJOz9tklczLPBfsdbeu4/yasEVJnjpgTeNW89NHkfv052xQT11qYCaNN5K5dD+m
YTQostxBMyN8uXZ3o8gocjX7vnvXy5Tpl823JGzJhSfomdPeKBybvLfKtUW5K/AlTJx1VXGStclp
YykblwsxGFzCCp4I3ienMLsLMs3LaPIn6wRI6KukLwifuDIcP54pBTn6eU0OGiujbrzmc63hXy0q
vT2AmUuxNkka0Bx+LS8rhJB1g8PLiUjaiHfd6Z0v5ajhTpuUZu3LPDUhmztFC7qE6kgP71idsYdo
q4dbUx0pA88AxkA90UhVClfUKcWmszWYT1N4Vsie29tObxfIYd+32mml2RGOrL52u2xkLkKCJEKS
gY6JF1lSSWKz1GmcpadPPJsG9GbOGf4RE9gs36Y+mXEvT4VehgQzhIgm5A85xqw+KgTRemjPJt2I
LCuFK4lvFFC4OpQ7w5bbTAkwWj6uhWlDl2qJAboaFfykkRCtldpVcmZX4g/YbF33L7B2WhVgYzDI
SXa/QIm8QH5LB1NjWJtm+5M52NOuZlH/k2zLml/ct8ZVg0KabDx+2GOwuMzIlreuKGGgIB4BBs76
SQAJLUgu9Y3LpqfJr41tp3Y0TvRqHis+NeMWpIyw0kHrkrQnD2gHdfZgK5MuFFyE08aqvRTnfmpp
EhQWD2Z902MGD5WHYfAAhUhO9HkFpYZaUqwEeqtGC4JdPyN1/M41hUM0ZTaR59ADwf0XBkmybDVy
9wcsjXBJNd29shHpY60eqrNRj+LGrUpDlgPxmjXDM6dk60YHFX8ZT2AdzH0yRoG3RBzt3IyzhXzl
jHZZ2RtAF2VtnLvLwTZmLJ2QGilPc1VYY4584NvMUfKWd61eADUny4NX03afS1boHEEG0o/WH/RI
jr/18NbyJj7bCOIZ6cCdcLXPsV4dtHXjgRrO9oegHTIVj84hsMvYmHqMC4LJhO31icigtVWTm5wb
13oqO2yxOcwT/Ism9YNMSA6NOpumNjcFNJhsZeuRUTBQewCMdE5UdHAsrNK6giE7hebGUWW3NmMA
56ACvWToN6Aq0zW/P+t5dXjJgtp6XlObrE/LRr3G7ZtrPMbQpyJvVkOEX9V/A2lZVWFrMBGKmdiF
gJ7c1IsZ9R3wbi5UnohVzhaoq9fqLs+7/A2zK9+H2fT4ktuqfXbwXV6yJX2hwi3feUvzGrChnZIw
cCiZD6E5ga1oxOKUd37i+RJvteOCZW0Tah7Rq5tNQcEDQczaiezamO9ZGqjjWiNFcvzJ42FwaCxM
ZsI/8uSN04Nzq4ASzr29Nns2xnDo9TpqbZgZva7dsxwDB1NzvijL7iFJ4Bf5haffkrFzHULImEIs
oo+VRM3t/Wk3WCtQL6pZaYYgMpcZ1xHeLxEWt9nRxZGCq4HB1trF9yp6b1fNMyFLVbSbppnNcEoW
M0bu00M2waeRTrW4IjgHJ5PBf+MOHB1hV7gIBCsnckYgfZsumcnvMBX3bcDKM+uGONUb8VBKl45C
AyOrudCkISON7eChhmwCXmo7DW26Zw3IRitppDwGwmfDZ4z1K1rp9GViMD2xMIdu4udvWpMVp8oq
Pi2iFY+zND/muurCoQeeFEw1stmk97HbpREpkF3TruZh8R13Y9a8nfTkET7xHOmw4faE0tYYPOT4
N/CSH6PI2EhV5bJtS4RBaTWvBQLyYeod+h1d9qNgvIDcVoV2ExybrdWnB6lZ8w0zRROSg8JIY8H6
w5PpVpqFu8Jta+NcOp2+k6xfOpY8m7TN3cjN5veEF9VId9jZ1iSbjvSLOeo96YlfjwY2FMeeXhzH
wIk+ECkGKqMBKPL8q50jOA/28uXPDM1wfhgAhP3XMolm8eyqrr6xIlz7WY2XGMd90mMsUfNsbFZf
fHklnVDIsWhe5ohDh9ovvtMAxJtvPyEb/Uit41Axzz5LRgzf3rJeMsCTh2bxXjTbm3nhYyPEg4MU
oVv+R12YXmxbqBiLs2f7odEtan8K1WdxThxLFb9FZZ67KviDsV0LXfPmFOYpTRNo1T0LCnuhQOX7
wNAio0t3oz6w9daOS+nemwG/9d705WGpLfNuyZJbovhbiKfaFdcCClDUBjZ4tOqk6+LOtgYyzUK7
pwhd25fDgoHGKr+9DnxPk176vk7eG1W/FUMZLXnHQXFCbm91b9t3SfJHEabPaZJ97hwTPXJ57Hyf
tZbvHY2uu8vMtSZjSpe7V3wyCG/9JvvVB4Gx3WNtQxwkmjrWb36h7fJkOi6SzjyyHyR8bIcTuktg
A57eDnfKcjQoyWWdmSZRL/x3AgAgIaHB5rCG7I0u7HKj2/OZWDufUdE5jus87D2T8q7BdC4OQ0k5
ztPVdPOr68gXP/UPmbBzoN1ktVhIMYYoZi31HQjIiwG0ZXoIxZ0jBQtqr3uph+wIJnCbFM2XxeGv
aLV+M/TVn94xYpVCRpOgX9B7quya0GUhTfGaem0Myw4X4fAQ6PWJuoyrl1P05gdbtiV7Kx/uRN24
p14nwL7BYsLJR1UjAx3A6So/2iVGvbpC/scsu/U6VhhVXb9k/kBJo508dHIqo3rRdmtvH4ex+CuU
eVfU7YkRh9oTv6L0USOgR1HR2ZIZ+39fxxcj5m9jLjg1sM6OoN05n1aBc0hl5PkSPA0ECimJE6L2
GK9N96bXmbtOmyfWed70GIypdVCTwW7cGLA7Gi3FfHAD6TluTfvsjoNxRxkxrECugATyXzJOS4j5
/cb9hBsHBNT7TyLo+A8e1Cy50YLMxgujL4ENlK06GFly7TDZXCdZMPFgEAkKPpic0LUaXjGrch6h
t776HPfDDK/u3mcC0SooSdCCNi5PT3ttAcvZoLx5g/FWkRoxAloWvSphh5qRU4XidrU7iwwIo/T9
OMqN1VcTyh4Bb2902nNV+rTmCOLbWTE95Da1zEjhzBKk2/VitGNWOP5x7Ksinvr5NFjdXW44r7za
TnoF1tzsOCvlUieiWRvuvqgHLoLJLh8Ga7LuW1U6IV8/iZ4iOYvUgOSQ7xlOkCbZDBVJE2ctbZFz
881yGq1BDEaoExm2V1/bkqc/DN501oaOLVB6gT93qAciZoiLY0cmvaxfGjnh8B0ntjY152zqnxP/
x/YBEIWjO5hjhFXG+TvZVn4RQSXOqJPBJUUOPWZ5axEu5Uy4TRS96q7FOS5vy98i4HWJ86TclhUt
FVSq+g+gO1lHLUWyxZcbkAdq/Duy/+65JNfy/6MJKJuHn//3f037f8wm8Esr8urr/+y++vq/5xH+
+df+HUj4FxAhMENgyg1swIQt/yuQoDn/cgx4LaxkIQrRf3Dj//xXIsH5F5xyFGGyKx74Ipc/+jew
JSDGoEMz0imsQXIKPO9/k0ggf35LHNQEV+rq9jf0YL54wHT5H0RttE2HxMR/TyQgTpXG2MJSgT7N
E0G16x2QIOvvoDG5MuAQz8OKsHGrwI1LVZgfVSp2rcr2IIz1kAdFYNLKCcLvlpb1BLk4mJksosn7
G0g0J/T4ZZPKIurMxQZzFOSoWxhm6iUliYPbesuOpQ4r+6XrkCSmloMyiP6Imt12P+LPOmFhf8q0
NZ7mXnHtp8k1r+lnG2BnYnrYdEuSXihRaal6b6arz8MlrHHubAwtlxW/w+ERz2p6uxEeWPy8JRX5
OM68Q4ufMEumHf6H9C0ACxsaXnUmu0AjcbHq8C1c853+xixu1rLBxc67ae3pl07cFuCB3r+USpAW
xnd/kBhEiCKVvzBfgihB+L3XwaX+Olr+aRI62t68ldue8kzCmVYflfzQqyANcKr8qXhg+WQcygz3
V4WA9pKj5GJxTWbjSCWUvvJQcJxHOy21sE2dB/CWnAXcz0BJ44dqPwy5vZjLaVsZjf5AukKl27a3
k7Nvzo3BT7XXC4Rc6xJ4OubiKRXuLi0T/7fNDI7tmTUWkTN4PrROROgP9PjbGYyx+B5103uTbYJY
PObrck8gv7yzuCvQLMqGWGfqWWQ8/AlH4jpXl7zzfoNB5og/fIUYTIdpOSxO4MXzUrmMcT2swTx2
kYJx0InKd8Oxp/IiZC1H8/AoDLWdcHdSNGT7M0bqNNlqfatfm9JiW41P0jSe8aLrd6rzHngZ2RH7
c57OrpQFbmuM2KS7ZtrUmI7Pdb528HWtigYLOSNxm9Jl98ZvA3Z9Q5g2X69J19zZpo6gzGpwvpPM
WhsNRslxTb1Xb4IuccT5XcW1Ye9ZnBHPW5Nll1bmZ4mKXtMpRT5tzd/yBGzxetNBhXXrF3diWjQs
FCLv4AfJel064BjLalLUEbBJeGh0go8INXfJZJ/tQj8LRFhsG5COl3evFZd0LaPUp1Z8ZFUCvjAi
cx2NJcxjPMUbq9IYcNlHoek3OBXXrIMTopz24nnF1VIe7V//vMS2OJCeqbcPHd2U8aybIJapQp/T
PBzcw2A9qpokaReDZmGm+VNYazQvgHulzp5H9I9jMV4x1G3IAsQ8jsZdh7tQT8yT7DjkLckltcDn
0Ee8IYzJBGlG2MChAaw+aRqR7CWZ5BUm8ZRqwclH8D/wq9opOZ8I/oeYcs1YFY4RjjPo8cklPZ9n
/VHZznrvZPzcTJC3hCTloevL5onb5myIe8q0Nr7+mRf+S4YHEfd8vPhEmsfgYJXrJlirwzKg6nMS
aQovXLr1ZNsAyfNfm6eKR7/1obfy+WXqLBfZEXKNaGO79mhXTLooybwXxC1WQ33p8JzrPxPdNM6Z
IMQ7F/lvLeW9FJCiV4HVatTb96adfrTkFhDmbjyg1rBKKEE0yLuq7b+gX8cGBef7wTK+SavO6UWy
HOHI37P/FFUiH2rSA1tYqdgh9ZXa46CNPX2hqMQ3mztQUyGAxzw9sMHrrJ1oEm0Lkj079WW2UOTL
qi59SQMwRZ5GCJjF0JDhFcWstFBJmxbZ31zDeLXc7JqZD9GIbdOqWDcnao1YKkK3QLp9tJeEpM3a
PerYkh+7ksqcTWpqdyJTtRUlsKbwKOiBujjJUmzNRuv2yE+eSy+vPKRpY7wyN7KeLvuaXQ3FLyb6
aoRqxSQv2BJsCmP9Kro+uHC8Ib3G6sYbKEbvmt4gVsb20nBA9Zj6E83cVejk/jsI4xHRRcyHKVAc
NpV+7nKRH/FDBEcmhhEjpmjOiblgTIQ7gZnyBn55Bkl0LwmuZENTwJwY5LnFAXFNgAfR6/ni3U5G
+Bze2hKST/GVw4txsvTJy8k1ExT96+fuPnWTY9WDbID1gcOUt4rlzqeUTQ2VOe0fwzAvfjH+Kee8
p+zRJmNaFw+dYfxptU6GYFN4+TATcpTWwsmjoxUxM+igKrOgZIxd7SbyPTFHNNHfdhoVAtYCClvi
8uRRiDUeajYD5tr8SQy92MmhOs46yHqFXSx26uon6KBiF0zlHsHi8mYWY+nNTjCLRFLeLWUOT0Vn
PdgBdlUV6G6WVklLGzziS2W/GvPrun70Dop8QZ8Z3/at/e120fWoDoGazrLjrTbY1JuP5Pm1j1zD
Blxg42H+ffP8Ihbah9v1+7GdLvi/SRLjx6o6CgC4SjZsxDe148WjXjEWqR3crcOaUtCWM8DYnrpP
h+ZqpeMpbxTWGVF9e+i4IIf6i7nqh7HvDlNlb5dKXsCkviRt9p7Y2lGp8VhwEdf0laeDOFVuQCbH
UKGV6p9Jl925ZXOwlzUsvQtjJK4z7Ui4+VkLGMC8TrujJ/Hvqp6gqWY7QyUkP5o8JepuQ09yIks4
cWJ+2SPDscD9p6cE5WfnyYYXsPS/8DkgOKQXF+J8gBBCOkjc1dIgBdKxm/Hze0G6BtXsPsBGwkoJ
a5+z6Nzm5kZ5PcZyP7tk1mmyEpxl8k+LGSNtnMjkWC9Ieo0w7vnKp10wf+a+f8vCQ+SfHStis3hB
lo4pGNcOvt4fbsAkKFl0zeHoZhea9QQ405O1vNGgFPtlupvJlGgmSXOhT80RyyEN76mC4BXs1Tpj
MlZVuAZVNCbBDzctEAYrTiTFVAhAy8FpLbask/bjNg2s7/9g70yW5DayNf0qZXfTm4YM7o6xze4m
5sjIjByZAzewTGYS8+SY8Vz9Bv1i/YFSV4mUijItenHb2mpTqiKFCITDcfyc//9+esOoRVka6ymL
jiVRjN7s7Qs9bZPe2JjOA2LWVw0SQiXGZmbbQGdS8wDqc2B2nHfbO0k/1VXZujDqIy5vtCs+h9sa
AY+K1yWNTZmkV16DTGfO8pe0+UAUfx6L5lmKadfV08Ei99Su5s0cIepCWLYxs/3QEmnrQrnKZjr+
VqT9vc4UP6/pbPy023DEZauyLl1LXk4moj10fbed230qBzxg+fAyoxPMnaw8KCR5YI8MZu+uP120
+Ts/5RF91x71DGe2/IpHizZ2giXAunAawMh+n551zQG+GNxbp2eqSu8z2arOvqpcxtRzjBEqkndh
FYz8Es1dTaHRt/0NpB84+WJjRxh+5gh2PTNIOTR74Av4ITo8XM39qPAJle2AdABcGz091GcWwo4D
vYVn3++Lhx6tARimxj/5BsvP6SH5ldhZHyYVP4vywZ/Hc1up+7IcNzDQdx1tD3D4J0fKS5Rxq6Gh
c+xDkLF0c9FOAtdQfWtpeefF/QFMx+fB9G7aLt8Z/qUcjE00m3tJq77j3mdWc5kP3gOJK/1uNtv3
ZUPfIXPkfVD2+8yGGajbTzXWMHNOCWGuzF2KmgKGhPfJj4Kthlk6ODRResK2pieLOa3LfHdXYATe
N94FPqGVV8cHFDLR1oSvsgVvw1KHOW8nuKN8+SXUb+Cd4z2lOmI7y1LbXHaP6DpexOR9ltkYXNhu
tiW5mC0A/xEhj0/00rco8Zm/UiwWKe8M9oV+Lvy1sCVvjhhXrHKD15YIhq7PzorMDKoTmhTgM/KG
7syAOMNZjflVrqC0hOcg/lzQW/FgnaXNvi+Mo93UL0i7eDNb65rhmFHBfyCgKF2i7INoNYTzNqUh
boO4RF5BCqupdyU9mzZgysAe81o7WGKQf3gxP4htPLjDjGirWlcOejLLRi7QbULps3gg9+SV3BeF
EWAr562RWNs6sx2SGtxg30L7qa3gzq0/J/mip0K+gW3kTnk41ezaIMwo9XYBev86nNbwMsUxMb0e
gPclB7zdwjJbtCxrQjEe676FVYtNevTPNlTCtZG9+YIICfHauNbNZLlvIvyS0VTd0zumH58gnHlS
pXy1oYB2hXqIdRrt8pmBg3SRMRkLjslqahpqtfocBSJ48cKaF2nhJbWxGiTkbs1BMpZYEmut7/Xo
Bo9RGdCijCWhDM1I5EyLwWOrnbY8trTBlhQHGFC4qDYqBJSTFc5JMRgAQfg8sD8TNUFGTmgsS9Jh
lBvGN3LCODpCFx/j+l6M7q4sh/nCH5onWZMWgBfkKTHT92R5l8I1Mwx0aGLY00m6pfFsbjGFnYPO
JEfAuNBobtZO4WBicTdJoN8ZVjKfpKU+eleEzZ8zxIUondGSNqW7Yiqy582/7UPjMuRVegO9hiAa
YaRXRV8n58rX/mHCSk91ykQkRjyedD6adBQcZ066xq7HvHrshtS+z1qJnt4roufWob0bGMxMsgJI
ZGzJ5tLJKOvbypg/G2FbrwFuGVuCIr2rfjb8g+/ZZYmqG4QAnOrB2bXZbFwquta4wY1uCbl2GX2j
PJqtr30VVUQ3JMVwTpk6XIcMz9O1PXseD1RZOzPTOlwxKzBOtBcFiWHltollJS5L6tyh3jN66Er/
kIB1JcajTUP7Mce6p+Ho9KHeYzQ1rgInjPesNOxOBVOaMU6oO2ZK8JtqALaxmthyCc8J4rMfq4HD
t9EeW03WQI9REqBmFokLj24fE0nU0PVKz2ncMjZDssHNEshPepeopZ72x0IgssizZx9d8hElR1GL
JNnDrL5JOcIABW42Nwl6Wb8YF+KONU0gpyxnN6QUG4Ng86ZIbQ9OgvDx7NZVJldj4sTHGa2ptwKr
Ex4m7eqT32X+QwlP7a5RjlFQkpUzbqs6ZEWnOUpCgGelewYIaKxjxzf4Bfk/Dx3VL9KOqLjqQtIP
QEGm1S0tpAyf+sCwOmFcYgBJ0WkD/dy2ABlsppFBUojGIsIWLmKGvRzXNpYRTI81YkaQ0xbPEhPE
pexEzuwkZoUQeTZ5gQEEdWto7kwFxBeP17JJY7NMKoaNrs1485DMqUk+BYMdUV0ZvSpCoAceN+oY
FIgzLhNgMCPVrpjJsUlmAQKudkdXnzNsdsMxm11nvE86OxMfHOAi9yMufLafoSmsi4gQmvE5x/R8
2QL1PJjCyTtqMNSKBPbGB2YYjrirrU4Ha3YCcQqE8tmZICZM+wJTVbC3W2b+qwHlE9dlN2E/qwrv
KnE8r2LgJzt7wywpYcjP/0RJ4IeI7xPL4bdADd5cOQ0mDVIKDMLH+zS130pbYQEtIAF3F8FY2MXO
nBEfIaTDEa5qDEV7EBXUelNrM00pO9O9rkbPrjYQxo07p8kAIOPleJNSyVtMiM1H2VKhZH5qb1pd
RfsRQtZFhVvrpRKCfvnIwHk+DuYE57gDhRXzMmHkW9hV0e4LOWMejpPqok+C8DYJAhA/Xj3D7XbG
UO/AoklkTqjy7DqKnxmVNydSE6bbrjH11jIHF/0p2wDTzzng/JCG4gM5tH+0+9S/r1rbI7rXK69k
29m3S74hZ7diEBe6qTq9dXLbf0JjZN/WxSCXY3eSMrC1G71g85qJxsYEcAQfYbX8+kNCQyS2/RvO
T/Z6NJIESThToDpyS8x+QYrJaXRN72m0o/arCWi1BxJgTkySouK+cOH7FAzhdnU6yVNuhZwXxGVs
wuhr3JQaIhcMjJyZrBPWh0mPHIu3vE/ZLp99js8XiSjDe+BP1CPW0Pi0snq6bcyD23MeS/+5QZnM
qzoOErKzgjF8LYos2vc5Z+MEKuOX1M2gera9yB+TdLJpM4bwLphJlWAuhP4QYXHNOmJUgXftq5Gg
wV2Pw9yXaG0bXjHcZ2fnePHZzDCUbwv2F4r2sOrukjpHr8v81XpRZROgWMSM7V3SrHeeiGSnmgnd
ZjVVirAb7G8c32ZLttB1EVE5hJSMOJSLNho+0XMdppXEansQPjpgQjgokq1r5RC2ITJlIWpVgbtS
TFR23bh4pqNYHe0xtG+08GCwzapE2PE50ncDWc7rwANVTOdzct3x3u1VfFHzFF4oZ4bZ57YlUS+g
zRYnTvwh4OhW61EE04XMdIiZnyHsoMBLetbMqK6Im4fRxOQK0UA1u7Czx6usCy2OrdXdnFrTGSt8
wMOlvJPdc77ifre3ih2GskMX22F8UCkdAkmL4ZD5tVxZhJ2sQ3TnqyVIneNNZYKmA3y1rT3d7zKV
QA5TOat7KFC82AEd1fbcDbi1M16ndrLnscqwzKXPzHvvNaDbodwbo38a8/CdGBo8FEBqKW1AgB5z
fzp0vkVRgUkpnrGBBTPsXa+BVBwnYl0xWGNxFtWK1Hbch6Xur6wSEDPxlDaHn1S9Y/Y1cJOoCBRo
OTiPKdBS3NXbXt4ENeZVp0lOk1frt3HOoytk8OrrQOGAmtEy+1NdScx05TR9ZJYiMd4ClBeQu+KN
kd7qIkjh/wX4HeG4eJV/bDOjSagJ02Lcsz7z6Niji3/O3IK4uxbfbprO6os1OwAOa5eUXiSw2J0c
JV6YSVVn1ZgqhB/RGK+hrl1wXcZ4JO6zexCzIA/PQ4R0Pclwvh0g3NJ2N1vnLdEWNrOYMpY/tO/s
wTyYoE7fK2LMLyMqJLElrrh/1WTcbJHH19eqyBgR1ra5j2fD5czlzvsClZKhittxpD/UBadpsshr
byPSf6Mxep50LvYDITxrH53UOi+vQ16BGwRSztrxwxDLQewfQXjsGjbT2iS6khd5vkr85ZEcY0wa
c33VLzHMSVEj2unDE22tZO1hlNtaGcbgPqTHO0PPfRzmcTsW6lAB23j/pl+1SpTGY5yiYOraQxk4
1ibFmr0ZDffS9enYh7YPuRXMXtk2/aGB80+tgHCFhqhrWwRClsEnR1rJ3rGc5LIEAMQkEbG/UyKO
dJvyBY8kA+Nxk+QoLGSdcMgqiouOVvxaYr/HYRde9G3+aCCVVkGtXt2po7GEugtvLmVB3e1DrwiO
lYdFlZb6J+Gw8DV08+uuSOi0GLne0dPaTkyEwaZADqfBq6+dyr7vh7DC4znDX2jc4E16xYlhxGaw
23lvlsZLXdHBLMdxZSGM25EnptcG06G2U+7W698Twq8KDloHWFY5BJj+NgidGsgh96XPcnfbef0T
SYqIX0L7TNMmeaT8TPel3fdbtvd9EAPhGEMsrYU33WFN3jAX2oVYDXZ975dbS5TToVS9fQTTJY5Y
sXiUC92/TDLLKa1xaccqNG4y+9n2yn3TYamgtUt4HIcb5Uy3IvUxNoXJqZtUeGjnUc0IHRBymLp1
1yNpz7jlPOpfS14r7dAmjsVKpDxLJeFVqPo2Do06kBzePNg0PMwdx2uM6NIiN4y+4eCm4i6LUH6Y
br6VYT9uDVFvmcZ8nrxyostWUTF17ZOFssCs/XrxpDFLs0AYGR4k5Yw6bN0aDuEaAdnVA3yFZmwP
JJB1a1wT+nYYWDFpNp4ZKbTsdU6yW9T0l7lOq3s/MK/wmIpjZ+QPjZguZTi+j6N7Qf4YFlT3MqmS
R/9bq29o76ngzVVe5tlthRD5PaRxJ5NIn/H2G58TcFLXjplm9Cg0RmzeVVs7y7ITyu+E4oMvM6Cq
uwUr9dZ2LrgenrSI6eKGnAlz5QFsYa6Ddl1Hnyya+CjJc/r3ksq+Oy72vLlJbxkRHnLMttGiAOi9
kbfTQPmlyJJr9LYBaF7YWDbH5LntZ/d2qjvolVNxmzS1/VrCNb9DSp3NTJpYtsRQZie/DSkrRmk9
jJwE1lnWE3Y1M+l3ymKnFH3MnCnLvm+z9nLAHyRp4sE2Gc5N0HSPPvDgaxAeO2zY8Z0oZlpurQcD
uxotNCAI7cibe61rxoprjCTyahgEXZ2mD47Qm2iICTSN5mdyCsShYLLvISSjETjsBxUuHA2Fk0ai
2w5HfQFDqH0bk8mlGE1JvOiKOxUjHy3mS084d0Yj3qQK9ySi7gmfWvOLXiALQhJ/nxZMbUL0ne2A
HiwwTmFqHWVBfe6XnyuEAHHRnwYjbynEdbuxqjLdNjPtxKrKaK2zsfuLaLmpzC+qJ6g149skSf1O
CvJdpdNTqeLrLNIokOIR/aDh7DktTQdQr9EOr9rjRPOxjyTK4ty/6GjkFekSnpt/awvyIIyRbB4X
NMvTmOODJ3VxA0ymWuthkjsRzfbJ1fVLQpqBVSYMC5hwz+u6HbudC0hmy3sZqKQJ4Lxxn5q8vOc4
m33i6+Tw5BZ/gnccKjTsKN7YK6pNl4RYsOGCV6eEBtLNsPCfCOm7TuJ3NDJJDJqCvkw99TsXDeXI
gfAl7uX4pvVoX/e44N7jcOgAeSRYYrBFLZ30uManDBCHAXVp0CRdQQ30Eb8HAHVwI/uPIUcQAyuP
a1yryUOCHtr2q7n03DI+pcMfWp4nrzIX21ousJYCGayRwxvYkQFHtJQwRQYspgciY8uBrnPQ9Cih
PG9RZJlXwnHSGVsTAykLHfQXN6LEoB+Tf1CMhswRE5DE2KTYwDIRErKBQpQxWfCB3XFF9vg2bsth
LynM0N05yYtC7jNcBZaaaG42iTYYII5inZXt9P/FIL+JQZZo9Z9wKl+nHDzlsclei/fm92qQ5e/9
KgYxXP8XVyKftx2LYcOSxPNPNYgnfmHMLDlLOVCTXMdGKPJ/1CD8LdtxOSh6pvRdz/6XGkT4v0gH
8JIvXKkc2jHi76hByLj/vRbERofpLuE9cDCXT2E7fIbfa0EKgtKA9UYC+y8RdYkMy2tJwxrgqbsD
WR2iwxXxCzLRd2+Q4Y0LioQuWLMxazEzaO2DjR/S1zEB2a1CPSUAqXBAbHuk4DeIVGHY9Mmxw2yU
wdr74jPAPjojOsHf3fibX7Ur/yi6/KbE8Nqg0vle0vLr1/CkDYHJpeXrmYh4fv81ojpLY62Yi1Hm
llWYfnIrmECyHjgMOWPUnZGBoOPiMVzLqCKZLalGRbBQCX0u1fE1cMFqn4nRuayNUV2YREiz8RTj
wlDqu3tN8+VunKsnM0t+fXq+jP8j/Cj/5KOr5Q7/+o0WNQ4fXSpITb5gHShUQ+aSGfbl9S7GdP+f
/yH+O27EGHfsEociTSfaCks/eIRzvpRW3RN2ogUGt7EqX+HwFHdMnT9FdWxe0X3pziT/0Xq0FPEW
yDOrR1i+GWfChlIBlyVZxaGfDx+R7OHuRO3LVGp1zM2ofzVIccBiPOXFbeuBymVuDJdzNN2j9kvp
ogOMggz6WVBSTRfVboriJ9PJgnDjWIKjozHZZP+inEzevv2Q/zfC7f7LZoGJJSHrJ9vK//qf7cc/
3v/bsS8p/X+/rXz7i7/tK/IX9hMkZr4jTLRcvuLfOXw07X/+h+H94piAO9GSKZs0poVg+899xfzF
tdhyTB54V1pojP6pMrN+UdQCqMwECV6m45Jd9ze4t0Tufb+s3WU3kVidUcCxk0lbfb+skZmPQQbN
rMuDsH0Yg9AnmBG+m9M9NC26f9IDKsfQL0TWFfHnDhqsvGvCDrMUTpWaKn4z+Mx6vfexNgB276IK
RM37ABe8667GwCueZ/IkqW2iujIuARboezC7sB5gHhU3PbSCN1Bw2RsIyejJi9yAipNgPv/YxcOU
QT8bZuZHNC8wQYh5RMPkBf6KjxwVHAeEW4GD9Mb4MrXyAfx3IbqHvpuTGrKjoJc4Dzk1IqL99NYE
F3WsgDx+QDbtsRlqYSlQ1S6kjgkHgXoohSFSRpo67s7sluLA0TD/jOq+xvXUkrSleWcP09eoEPJW
ZTPS8tnros9WjZYWz0LYE1EyBPQxqXehwaQ0rOn4RA5ZKsOc2MxTHS81N+CW7Pl2yuFTo4pGyYXY
wuvEo+ziuLqMK5XA1c8qqdhmSjf3do5kqES9EQ5PHfig9DSlERoFs1XWY1a7TrYpRYgXW1clXfUh
tKsBLFU6RPTSLKO9Uhwn2zeMtYn7rMj0bFZVHRmMrCaNpM4uOzp2OE3hrDvCmrotNYs975yQpvVa
VIpGdAJAibMjiPQCO7eo36nBOuo5lVXYD+AZc3AQ4dmHe2StVKawLRtCtQ8GbA80E3Q0Uuy+Zjmf
DSuZHpAkBFDBx9G0vrhyxAusULIA1vxWM0V+BK3EzuWcbjqdxPXKZdzT7JNFPAy0vAC1A7Qi4Z7T
5uZM1kbdNT/6ou9OTejmKe03spkAN2TIKQrhbBPRFS/ay8hwBUblMQhtJC5maLv+Y/GtfBTA2Y9D
uATKhMZSYHZDR7pJLfnNEKmBssJDwaJAjdKg43bAe7wPmc+iy3zgEFT3UTfhwOjoB3PUDFx0TWlB
ooM7+zfEqMyv1TgARpiIRBI0tSLQwWUcOy4RV9b42TPkeCe06b421QhAxmPIwsQkxba3o3QGcDgp
BbK1Bw/7mgh/BhrRRf5jXLeECSAnLOy1FfLvqBkUPScGrwwadjRefGz1H0kts3pT5kP8Fo6xdT/B
r6SzRrDYgaOYwUGsWWgMnm2pfRO7JDFwd6qvQ6Lx1Me28j8ZUZI/8ifdmwoCXbR1+669T2lVAuJl
3MQCUfSCJLjRhYic5VT0GOM6nEZ+/5IoB6npLDS2ym7IumrFsUB+FbUs74hh1SAcOdoPzJ/n2llN
6dA+hRMizbXd0LTfZSKl6deReHA2oIYCgkva5ks6u+Y1kgjH3Uy1JQG9Z7Nzhq8WDjtdp6Z5bBg4
WhzRdLsOIK2+5vOYGFtcFJp8HQuBihR5xggY/1u2oiU08FugpIO5FS5NcohiL+bQtG9qdJFIKdER
O2G1Pf0bb6712kwBDYCGMQndFQlYjcYG2YHcSreXqYGsK/MLhF9j57r1hnFifstFrQT/VGGUK7sU
7rU0x/hJBp7NoiPf8NRUrvNWTpiSl46R667aFBZ20/nRuamD6p4EQwZmJaa1T2FvtncuB4fTSKMV
kpBMOcu6cdut3DzqnmMUALC4yGCo4XDEdbODCme/MAtzk2NQGxyQQyPIb7s0N0a+cU5lqADAArap
TcSK4BfLTYHz/1xD1Ss31CjdfY40b9hI3oj3kP40yi67zU98bzLVYwhqHlZJQsdWmtEKvbuk1vmV
7ebpS6e94rGmxyXWedMPJogUx4T+FgLF29oiiS+rlh0LRgB70Tp0SkXTvsShvTKVDN8MlaF0tghA
d7EZGvpLqvNkunQ7Fzuor5PsY8wje1xmJsE5p+h9lPO3YI+uG25wlTB96Uo+9Uo6QII4CkO4ke6Y
MM4Ad6xXUTUV3drBYkHqFlw6zFZ+5bpbEu68vaT/3+L5SghdzLVMv8rK6V7Q0oRLolgzw7gLTR+u
omOrRXOB7K6NQig9RtXLqwbbNCwn2kykvFAKfAKfqO5YKQGCwiBS735QDnormbU9h3jOH/LRZKoZ
0NJ8zOIpPaYu9syVxHTCkTmtg7d8QLhA+YiWYsjsyd0LqwRC3NkVy2qMne5R8zOhV2WUh0hsciOL
nzr1vrRNBMxC0dJmrJp4hMWnaTUSImvZWPtEk4eo9LRvLf/dRhzluRXpV4nmRE/ncLjAPONHKMsg
btgEntcbZrNoTsloDq4LxRB63cAoNDaa77yA8M3h0Bapgoej2NJpReBtXZrIpK3YFW9D7OFQI1p2
URwR8MXjDcON4VQhGOCMPnuU9UUz83ka7O1or8bMdFdwTJxhM/eZQydC64usg24uHM08sQAunhwq
K+APKysoF915O9S73BzyfpPSUxr3XpG1Yt96rtVcdaC9A5K+K/VJoGr4QMOZPKB0RXM3+xnfrJVo
t5eu4wIJsoICKEurCnUSELNgjPm+jFB3EIiT54R9rkbgL9yqIstQkFbRxGaHXPMz0ZzkbRVIhl4D
mppQwFv+BaBHUvkWVhrEsIwHhprcc3mL6orYPTdJ7hA2uh+6KkgEyZsg/QobihYtPiNMNej0x1MF
feCrC3vsC5gkFGdD5XDAQPWPWIjM+IVIBayJ297CQQAGMl+GjUy/MPoh1KxXjb0VneSZC1As+DvC
yCf6eI5Izm3ZoUAqhMfy6QMv+wLJA1IMjnVyEOVooWr3RFS9Ng15XJtBtf4XkHbpZVtn6pF3n5uc
WP/4ysN8BskaVvBUsxLVEUN2D5ibZv5xO3j+/O7TgXkA+k8AYFwgAVeyomLCbNkU61A3NUo0u7E+
Kl9bzgp983gtrKpBMcXuB4ME213OdLzgJBxBDwAsyKj8vu2QTFx0ESaHfWm07QmYeWhvbFAv15nW
HDjpwYAyc5itnpOCZ7SKQYEsrTIEL+j/Z6zjvYc4b4qAf+EmdtsXGUjvpMsEC0DlDghsmNnsC+S6
yDpZMRSjAMxuNIk884Ztr3DW/PNwajrZvRjslDW7ZjicJJWFS61V+Ly/B8CpJGfy0tyHzIGeAH3w
aHRk5F4mo1zg2NNUvmqfL3WhUWkd6aUyWGi1vguh1MsNgE30kRjiPJTiExQKmlEkwJaWETk8V5rO
aDhW1m5wDds+8VsPnwQe0a/ICqDe+LGzRCGRvNrtLavrmaIHbv/ZTjr6eHNroCbDrCwvXOENL4T7
0Juqzap4oMWa3NttO8cbr7AIdFMZcqhsqJJDZphb1yjcDnaT4RzNVmYfqgqThw5mrHlIFcO2kZP2
U1BL/8QsHxBhmwmc7rzRgVOaoUMaKAqXATqoVfBVujA/iTFxqSdDz/hIKocKoaqzwt+kngZUiDA1
inahFWvYMelkrJElRuGOOHuIWjb4rDvIUKTZkNJDC5cR6rjp56AhmAz/X0rI3wwbMgPUk+8amMc7
hVfc2dlNWdmLaD690bLDdCGGondXtowp+n1SOqC89SGhf3nt8eb4+6fr6+qjuG/1x0dLiPZ/geRs
e2mY/PvT8irW/3h4HeLs9wflb3/n14OyspbYd4/4do9DqO3Z/zwnK/ULPVXH4ezsocCwloTu39pv
Ui7xMCbnYFdZtF4kh9vfzFhS0M/DhYVDeDlju/LvmbG+71vRwbNdG+2e65vK5t+Iteu75o/loT3y
yIui1u+ZAOC6EQMmg9TXX4OKFdOQw+lrJkMiSVtB6lNojdTeM74+NNCN0afhjl3Wtu/+318pQv60
r3L6KKbX36+Sb3/+11ViiV+WngeIOBoVHO59fodfuymsEh/DnsKXh13P8Zc+xm+rBMeeVCadD4u/
ZzLD4sf9bZUY1tJnoeW79FMcC17Y3wtZX5ol/+oRsghtotVZvIpOMtOf5eP9vkcYREZMr0682WNB
BPjzKJKRylMR7Ds8+yNJWne0/AbjaPRd8uED3XKpPorRuASdEwwbGM4o/vama3dTuE4D0U4vv3vo
/qSLufRXf/yAnsO9+JYETyvz+w8oyaWsgrR7HyNHlFtlBFbOOTvDECLGrnL3P7/a901rj/R6xyHx
XnlKEDatvB9apgjZNedhgoniUIQbq5mzx2pEHvf3r0L3zLRNT/pK2D/c9CiaUo6eqB/CCWFcmifo
76Fan39+le/7ZL9+FyUIqZIu/X42qe/vHFZwP6QLAcZH5Ljsq8EEVQTLhMTv8JRGhg+CuPqw0BP+
xdf7/if77cLKZtvBXmOa3g8u0LpmxxmYyHEACbP9RJlzBIKT7sSk61/fO/+2x/19i/u3S1m2Zzk2
wjFp/nAniW6jKp81Mi2RYHpu53aFKuOVKLWvpsrF6ud39A9fjJ2ZZ9tXFsHFNEB/WB3UfJlITALP
0yl8aq3aJKuw+YB5Pf/F11o+9r8WPV8LrSyXsFzsvAxL1fJBfte5RyCcaguxHYQpAY0tifNtYQ1I
scmtw3w3FCef7Knrn3+7P6x9zMOmyZtsGSmxHyxbxe8uGhChlxCAzFhy0GgO0IJ3X8UCk/qLu/in
13G4kCt4PwnT/P46PdU+9SHXma2ofLZxyBOfV/3W7/+3K0P8YWnwdYTDIIv/gPQSP1zGTpJJttCb
V1ZCg4HmDdIuuAn7OEwfKm1dZSG2g8TaQ7qAIqoPLJdD6vTH2SyvJh8BjNDlGY3azd+/y8KzpC0l
b3rL/WENIYpHL7tocZPZhoNg0xhk1vVXC+hPVqq/lABs6gLBqvjhtzRn9Pk9yt1VPugBOLOAQLKy
mwbAI4lNafcXP+mf3WvqHAdMwPI6UT9czgK8bngJXgT42cZuID9a9N6p8eyL0C7Dv9ij//xiTBh8
l/qJb/j9+qFAZlRXL8YHKy8OOW6RW0F4PJNyQ8ltAI/r7ec/mfjj4yh5CoWreFEK71vR9t2TYY+J
HgSPY+8PNQ5G77kR3gUirWGdop00573RPsdkYYyNhBmPqYgGNOlanMSyFo4IzCd000XyGBm0CX7+
4f74NFFiKlvSqaEzLvwfNls0ni6nHU7+HSOOFR8JH73Kp+PPr/LH9fStkGUeRF1iUlN+f89FEEce
V0IADeZmOo1VtBxKUEcP+zCI4T7//HJieat/vwFyPccR/LzsBtz476+nkOzWhc3xENlDk2PTc5wM
9EeUfrXgiiNRVGH4nEBiTNaGbkJvWzMweDKxq0ADxiJw9fPP82c3WUmxFFymUgjqvv84bUeCWK75
+nnqEyg/9NgRDyPKL/kXX/yvLvTD+6xMOhq0ERcqMP8eSsqErRCAC3/+df5QGXAs4eXMUIrBr1TW
D2tGIvexnJ67WxR9BGKsUGB12kChUxwTGCUt3R3waW0CESioSxAMP7/+n60m5SuAFYJGvPjx1y2R
cU5xyx6YusYMfDDyd4iT2w06QOPw80spU/64lJa3AL8Z0jmuyT98/9sRT2MUiYoSGstDUx8yXJrd
ytLA69kci9DcdLHnP0iLQB/SEBoXpzH2cU5CTGr8dxEI71OcBwXmJsWBGqVjxMiKRhlqHq98o76v
iy96aZ6efV1hIVnZQBDGFfVWWK3TZK6Dl7aaOoK9s4YhWWUupLRmkGN6awwiy9edzibzLhpjXjzF
UDcal0o7B8Xe1NUi9AyBOhgbAZITSDT5NueoWsZPXcJnWhtzrwHoya5ut/3ogHsa9Kj2uQe0Yg1g
MX4PDQakG1p+Id6l0p+hozEDxXwJ7DDdN7QS21WbA9ZfSTUpNPZxGehNSyBbvte+p+sLnnP7MwUR
hGNI/Fruc7SLUDrr3HanlaXwEONgy8jqWEc9Yd7MmqIwlkNwhcTfDbNbEjUn7Z/MMrR08pJUKNoA
wmdR+o2AnkMwPeAqGcmhi0Bqw+XzDADWR7cM2lerVu0NwXzxretVLtAnhFwwNzRTj3UdW9WEzlLM
96mf1uHeRLxNBjzk088oW/N3rWlor1SakuXRTG5CMvUQgGad3eAlzhPB278rYdt1PG3xhYwqxzuK
THvp1hs1IT7xqDAdWRhmogsnUPFLTwafPs0FRRRhJ+0EZKOnDoS0OVjLkTrMjJdGZSgkNx63belG
+jazsTay6otgCEn0WzENsG5Cn7T6C+jGIWQpRsDJBmlgAqHTC7L9PGUl/aWCbiEzHBW+1mkOUi+w
SDpblakhoq0fZnF1ivpqerTs3Ot2QW3RMe7GwDqAUwNFHuI1ZCQhygFyuCaBBdigqgQdXs9hIJVE
3XgXwcbNGXtO3nXi1cjSfHe0d4jlZwAYgxWORM0MssrKlYuvebxKXEimPl1aQxMlnfhe2HBhQLCs
OHfQT2EnMEYUbVvdGqRgk16sHH3ZNBZAc+oh4T4Uah7NO3JfdAOdlXHgvrLEnPnA+sK+eASayABO
hK15z4zc0VtPFobYcxJ1CGi0rNIovFMBt8iIjwmvqvjIiaZwDrnBRGU9RF2WA6/2zBvij5K3QSRt
dFWOsa83RZ/FaP2MzDtHoiEayeWQEBIfROd6zdZfZ+smnNHd28TvGCvQxNEH/dfgf7N3HsuRI2mX
fZWx3iMNcMAhFrOJQAgGNZmCzA2MySQhHcKh8fRzECU6M/9/qq0WvWizttqUFYsMMgJwfOLec9kK
kEoQ7LD+4faYJgDzYSYgeG2kdBai5CAlQEFmVgdzAdo1iDPRmf0+If2aVEKYxthoYn/9kda6MMzA
c62rMpIIuOEmZwprFv750fU74YSi9ZerjPUeFkWChJNwcAKpw3oJ2lt6uSrYYQVmYZ5VGtt/47EN
ZJgaF1euKhmfdyVRg0jYizrH4WuzlCFJ2sKon5SzQOyT+gAeSNB7YRsrvxSz5Yy7KRkKwjZswXC2
rLM8tEyjfk7GcQyeWW4u7Rc2L+BJOhHlr03hI9oaFu2KgwvCNLisNHamk48+wiP2wEMSrtmoZ+yf
lf2V8KzC2jckXDBTCNBbhBGqjNfED4rhoObEPKJ3Jh2ghjmx+gdyF1mUI6Zg0+qsQdNsIhXYJgxW
WH9zQyMVrvuZiNWMfc1qX21uWqtynoqgz94rTEeMdtt+6Um6axBqY8dTTzkmSLUZlaiTrbJLTgk7
sUlr63EtkuITAVDYGl2lukNFfNUDpIXC3RYMyAkbXeoMNPiYQXQY5jgpCDjomvmxc61cWFtfdY1z
ECIp8dobHeqMfQtBQe96jJXVZhyn9NZYPCtmMVCmS/55xFfg50eKforYXZP2uuZT1J7dd90buCOp
n1VSS3jw1qAt9s/A8LnDemr5/g4Gv7gwCBX7CnMHN8kUSfhvnmzynNxL6ZScOOtUu0wrslDgsOO3
m7baVqMrSQ7wxtg5BGI28+a32vDfoaz6D5sQu3859ts1/QtrvZRA8UOflm8vP44A12/9bQJoIcak
B0OH6a9TGA6lPyaA8gMFLpM/GKA2Mj0OmT8ngPaH8//Nl7x1MOeZfOmPCSA/z/VNvo2eltGgxQz5
b+ipzsXWP0ttfh9bUgSuCq2AIVuwjrF/bG5wxbKfKmE78NT0dyR0DO6B0Iba5fZJyyejN7KvpDBU
6KVnU3mIAxq8QMwMO31d1AADQ1LZPAnjdVywoHiSvNZocPOnskWDsMW8M6HpDoz+lQvTeJGYdIpL
x0THjU/MrFrwDtLod9pw/I9mOUcufpzR6fawe/Rt5OQI35GDIRGIyqXfGYVVJ/vIIYfAqW1RXrFP
txv21g4Fw1+Xjj9XybwxDiwz6tNV52YzxP9lgBA7y8TO1994BKmeqIr6J8vq1cVEEhHQQJ5KxIHI
BMtAFX/561f+uQv47ZXpsejdaN74hH8pWRNkGzZ/F5DrGKaVW3c384Q19q9fxP+5CufnmutFR9sI
Hxs1sPzl75vHZtY9/pAWUlYMI7FBX8MpJe9NCoIcQx9BjMOl13HC3BuDOdxnRpngYkmMHsZXCyZB
43Lv6xxD+qxr4gHbJdagWwn43eTZjBLCKGLW6n0hhnqvZqfzNhabNmeTjK3TbR3ZeJ+sYKj6TafZ
xG4WgzDcrTPJgQiSbuyw48egCTxwKo85buvvc100gDoSGdjjA1Vc8UAw6/SsGy+5yZNEvOuK8XVY
x+a8EB8kzBfb9Kp8m4gZDQzkjyhsKh9H9zw39bdgaYu3uhzIRaGatJuTsmMnC40ZW+lOgwDJrieX
bNTQQYaEUkAPZbxrHLN5JrnUaXZL6+s3HxFaB8lpQZtMSjDKrwpqMFnacRFBWpp71zw6TdHO9xFX
+x11WzIDpSNAa+fUwnoSeD6wHhs9Y0V4KtWb6sUyHYexmR6BypvOQdXo/dcQPnQK+IHTIIQeHOWX
eYQzdzsuxVDB9NKAWzAP0pEuZrzh4dB8c2RczFsRsEjf/fW1c54f/fPQ8E1OJZ9TzSXrbd1E/Cru
NpYqJQTjewVS9yQJ1Lkfpk7W2HasKRwLHKD4hDY9f/DzmMDcgoR2o8oCDB6+pU1hJfFvbd5/n0H/
oEP+4bMJX7qX//NGNFM337yot//7j+sXcqi6tx8fPefv+H37JD8wrpYQGVG3BKtJ4I9nj8OOiYcP
h9z/2FEalvjAzFTynUKwJ2S49MPDR3xYHxPQrF2Uvs6qh/8bD5/1IPvhMlpnPJ7NbRgwebb4vX8Z
dxiNNQjYtP6msleZDoxLYpeSfC9z+5UAb/UvhgE/n6vrLpZNEiMsdp0Wenh3PRF/mHA7UzoCq63h
3beR2OYzUPJIpvpfTFfOk+Wf/ypeRjIeYD0cMHn45WWSwlgao+iCjdUELrLDJj7lERGpNn/W5UzC
4CFqWyD2hhZkAoz+cMN0VoQ/XAZ3v73cj8aF86v8+lusWxGX5SJ/rvPL8a4nxKQk9QREURG9kZFF
db/khyWLqJSrSn5v+wFbclW0J+UKKElWMuw54bXelTgA76B+iK8yxSptIY0ShyxK0c0PePx6qQly
kqTsLGQ+kDBmkLpkgq26tIi1cLdk55L5HUQ+5nDtXMTDgCFCG4Q8NYkZ5bvMRGoJfrZ7Bdkgk52b
koSyGd12z+nVf01I7/266PnOCeroxq0LCu3Vtxn4avzoGchhLZq9UA1k7QLZHHXy2+f337PkH7RO
P1xE/+MsuUq/vVHO/nSWrN/x21lieOj4vfN5z8KN439df/1uDFhrXPYNPhJ/QRnLSfNnJet/wILC
fcBTYp2gE/r352GCMUBSe5qUsZhVmF3/rVU2qsSfThPSL9Bj8PPwvKyGF+/89R9ub8ioTm/hwtSt
7VV7z3AR6WHCRfISneUvHVmbFWCDVRZjeDA2gQqhlqEkRjjjnEU0iPn0Xp2lNdFZZkNHDRieJBba
/nypkyn0GI9clWeBjrtqdRKhXGJTfpPwQFQxtoaNsmeIKvLTW9zk0aYw8iogr3UAqxWtmqApipAH
1atSqEo0O4F+1Q+ZI3ECjNU8klT6s8TIO8uNlAB3Oa4apGJVI9F1JtbRWTVKDIvUm1tWcEHPEiaF
mEmtqqbpLHAKVq2Te5Y9zSStwiZACzWmNRmjVITjc5cX4jTkxNAjSVslVNWqpopTiNpUYavIKjoL
rqKz+Kpuq+A9au3h03QWZ1XN6Oz7s2SrAhZCpOFZyqXPsq5uVXjhQkfslZyFX4ay9QP5PPZLyczx
AhYvEjG5qsXITEE4pvLCuCrPcrJkVZZNBT3XIW2RoW7n1IIna5+FaH1mD6QmrPK0blWqYSwbL/Oz
fI25mL+E3apqY3kJPaE6i93g9mWH7CyBq1viuTCXP0RL54On8brnxrLrZpudxXOtn6aCHMvObzbN
WWBn11Jcy1V11wSpB9dxDpjJOasuzyVGQoZjZneXdo4Jg0MMrL4sYNucBv64x85RE6rtzkbrR448
uj/y3QibFfRbLE8git/SShDC4K+CQXcKXsrZhvcS51mH5t8l0oMZIBLD8aw2jFbh4bRKEAdznu6j
sy5RnTWK6VmvKEbUsC7Mq61da+p0h3W1/cADrnwr27n6TioniVQDgqYDrM5Ekfg9Z7eGW8V0X7Pg
HG2ZdohjkRf2MSIuA4RaG7nX9II9CFQInWLXF7Frs9eXM5DjgYrPr9O53JqWKr/MfiwqyMYG5DbQ
8PGnlpGI3seW8D6qjljLfS0nzdhmMuZna6kQ0ppxXhubnEH3jY1Ee83Jqfi8zdKqbqWK8GLHZQMm
TaLT/jqbLTNfrvN83OUYDofr2RpWAmDq4Xfvc2tuN0PTN37oaohNe28Zy1M5jv2w99dEsZ3XBGBd
GPJmqMfpuvNtKshGB8y/RJjosUEUYZPjN9/Q50YfJzDM75aZCXtPTTE3SP1642k11YDgnHC7swzr
PAtogRTVfjbG4KkScJc2CcpstoLWaHEdNu1DpWfrWpeB9wzUbpgQ0AR4hswcGtkayDO967gB+qSW
AvkC2DgiTSA59iz/i55Yi1i2aNRhv7JyqCw37BaLCSBofuMlYzS2LRsWOvw4xEYEJxXutd8A8wgJ
QpHBsc5zo9zOSUGHDuXoCO1wUXg+3KreG+MC1W92bbmbnbZuT7a2sneXhTjTYGpAlILk9ABuQsX8
EIg4efEjwemzkQtiw9Wjz5ib2oNupx7ytH0YuhyHTVf5dX8HZ8O5aZj/eve+i4USv+EMMg4bDZip
wWmjfQeOngEcFm7ShAhRpSjwW/2kVKwBIo6Qf5qqHG/nvjFvUr0WJr6R4CpZAj/9RhnXPaMcJjMp
6vn4+dSqEcE02B8ktaP56g+z4YF7mYPmIRUCon+WmMtnfPzmExky6DfZAwXwii0y9jputLzObsex
s+dbZRAwti/GpkjB4nkgHbsMdfK+BTXub6euCG51ZHiZ3NpVTNI8y8EyvbcNTJ/gr9qUxLHWYxwN
7xzF/7ICbtkM6/qaOYvrbxHaia8tpRO5Xh2TwBOz6vpzPSdlw9xS1sPeNmwE7wQ9YNXa2uycQPsv
2lJbJiUKUA5IjXmDh9YzL2Bf92use9GGrTd3+UUd5NWzDhLzPipISL8s04mQx6RNNTdr5IuPM/GG
6phxbl3PMyPvu3JBY3oIiAAjFJuIIBysJMlwD+SEj+gqnx7cibn8pjTxuq/H+Rj5l2tvON16HYFf
FyZwiwC+YVvWt3JZ9Eh8bemwWPPz9s7ggyy27sCRNtcZSHdC53rSsS0Msudi5b912z+wH/9V3UYn
mH77uW47f8dvdZugB3SpvBCdOjRaPygQqdpAO3lotJA1ODit6TR/VyAalvshoMuzECJyp3uMwv4s
2wzh87VVHScZvKEVovX4Gz3g2g390KfQ9a3/oHZi2R+YGE9/bsrqtTtEqYM/jZn3PYySr60lq52b
+2L/w7vyv7REqM9+fS0K2EBabL8xurPjXhvEHyrEtmFKomNmNCZLPvKbcVqMJi+dFYognq6EzQvw
i2hKjkr3xhyKBNDyND56LIBfaowUN5XJU7npE3XhK0mIkINOOxPwa4tEvAWG6xzrevqSVoF9avvW
uEt7ATiDguYuLyLIXHPsP/KIYwdlBBs5yWDXyuFt1gP7AkrN19SAG+RH8VPEsyoj6AQAvOuAk9l0
acQzyDGgSW+Zrw63reruBtF0b5EdYbNAZvjNx+lH7K7TbujK0J1M2akYZnuLsWSotsvKyNW9dgjw
7gnV9tl4I061t1hBajucZ4iVjNLImawRprIhgXYDFUt1Mf7TfCFzBNL7HiYH7CBbdiaeAyZmeNXg
FAVGbu08FRuF+Rgkrp1Y/rFSrJKJJe2JKW1OZmCIBWbOhBdsPHkTvtMnaDto9xKgbgOOV2Qgt5oV
/t2QW/1rMcWI8o1eOem2MEv7pZ0aayJ4tneA9sDn2DoQJ9xN1XbGcxDN7v2ioop0yQrgSj/zMKxp
WZ1wsNqh22bjLL92ePWCi6IGOYcRXfCeWyMiyZNMbO9prsrA2ExdBiCyZGgNkES78d7SbnRcoqH9
1FajRSugKXVPsMgaNmWNiXzLSTQOmRmbL/YLy8QdR8hEdzLafMYnXwxcbnFDGOupqhk5b8joIDRY
kz0vd7HKgbQHvDDGNS0bguSULSmUmjg5eT2AzS2BcthS8kWXnyVop27P39B9zExJZ+/wtDHJnOrd
d5/6ag6ZBRa8Wjfm4BH8xC7ZGStk3xa+KgI8zVZgdZ3NJN5WBD9+abMhqbbwHD28WGRtvw3Rqj7Q
aSG++zXAwkPgtdD5bI+Vfs4gkXQsVOPGdoC3Q04OfOTTMqaIm5TnoKqwUbe1W8YfXLnEU1WvmbKK
W8eMGp6+hHg2e28kyJqZR0W6EA+25vuSuww+By/KK+DuXuMC1Cx6HQr0j8N+0MHcxfctFmbOBQ6l
uW7fcu07SYiDdnwGyMXooMQOeELfly87XJtBAzOIicY2YVcAMcnoy+SE10RXRx5X6sXN7Bz4V0Kx
ToT11O2pInlziCkxcV/lbRzwnMyhuBmMVyPURF58b8vMf+WaIJ6tbtdRDuyGnFPEy3wyu9m6fdOJ
kTi7TuREsGfYQNJd3q9uMC4f6NOLaTyKDMBgiDbOuV2sNYUwXYUCWyebFsHTl2tmM87xeK+G1WGL
zRYjewc0feW22d3nrOr7T21ZkgHRVXknN5xgMOtaz5gB5YwyRdeLRRdis9m+la4FeWxO035XlkE/
Hzs1wM8yKkbuO5vneHZnDuSfenarp23Cox/dbAX8jeG+YdzFVpM+mVPUx082BsDvkyX7V6voigfC
15UdVqOz4HMyhnRBz+KBwM3BmDv7BoIlu+vV4LIIle2a2W3voppNwaat+6TZWRIS5xGHjH6w2Eqs
0uSAYyQP6vg9t1Wc7jKsffWJkId6CvsoI1dAd/jadqaaqv7WBMXO/aImNglDGdF3+3baJ3vQsLra
iZEBE6D7wROI8xZZXzQ2PEGwrKltHYNOVtjZs0w89QWzwu0ogoGKx5nNrUGmJDeSwBB/NTe0myx9
xtndLWRiTptFmI3xUdg6fsUJOZIzDnfd39CxDZd5qrpoV8X2+ARdWRRHK9cDOgGSPdb2wsBSMSpi
l7+0kI+As7LzuZK4+Niu8ctqbt5i+FzquBDb2LTm7roIpIq/VsAUuzeG+qV6b4Zymb5VkchUmKNu
lMC9LGvUD/ifHf++raSxSErDEijvJhn8tZwvanN8DIwxTm/mMoWUshm9latVqlZkNBkIAkCAsPdi
5U4bUxn2oYexMt7yPlvGhfINphcb0x1qSFr8/OiYpEbeX8bJ7PAnTQ51tLdhhBLZ75mR1+rY2WCG
eryOAyF0G8iuM+jjxjYAjmdzCe5aseJYGoKV8Q3gkfWa9tMYmJTLBEGayv/szYCeOJzjrHmoG2ck
OnUWYjmWs6wcJqY27O0RYypHCWBrDj9EMekpTq3aPcpCYPOmmi4auRlFxTOUB23/pKwkrw5mKTCJ
R4BFrS1qRWIZ58ajlcRY2wNHVYiunIe85e44lrnuvQvISgGAb1LoLSiHI2PcL3PrAmcudSCjIqyJ
qsxel6ET3ce6d7HjzcoD4S1lbeERVc6sNfdk5SVXhGYGZAAMtYo+mblYhjAwnSE5CAp/xW/fauDd
hhppPeiVdokPZfaa83cc3zoY9CsePlbyngRa+wqlRiovx6UZh7AlmFHwDrlT+ZAHgdGdAKu4r7Xl
ENplVGu4PbOT0qNbbJP+DkodCX7WGPfvekY7+8IITfXXTl808RVhGZ64yM1SZRDfzQBx2MgxinN1
LufGPXCp4DveIZqGQblNnHhxThBrv0+SZnea6NIDFOo3rmFQLlClKFK255p0doXK5NgXNcIwIISF
g4GUeB5ht7iQp4yKAyL4UZL1kAm3fB7zhkFypGS9S5ci3SGaxT3PMuxdVmYBP41ja8PV2e6d0ly4
k33YsOiQbhE3JXsUcIBD60Fy5rIN3g1s0C4cZKPk1NjzpowaGXoIqi6GoVo+l3mWWJue9WjoM07b
ipaZ2yy7tCRYXBrXpTX5Bw2iYOOmwRhCtL7xfXNT1p53tGt7vLKsdtwPrfe9nnNIP13H3Bve2DYn
yH7PEALzVDd9X2DkH1yB172PcuIoxqr/0qD/uQsmILeZxxxPu072VI5J9DzloPfw/5kALga/DPiQ
C4HpMloEDzkxU2QaBfb9GHP+3s3kEbqG2OHd7uawZWvIBV2btrnRfezicw6KvektxmsQud+4TNq7
ySE7xO4g7GV4XK41HC8YZgQJcFoVepfY/XI3V0UecvLVp8Zt5MGSnfEaO86Vn+DpBZeimFLYxm3k
imRbN01+yrxZPw5uX8Xb1MM7zCmms4PfJu996fTYqIOK52TJWhXFmyR9BoqZcIrPCAmJZZ5WZHw7
mg+E0AwhACbvotF00VlSqkdiDuZr5JfNdYcS9YKYbIofBec4m2Nzn5gkdGKU4iFZRfWJbJqUJ5uj
7Q1xQ+mV1YnHqQticCQJqaTwXdmx1uUOeWWzyacyfuLm1SFIkO7ZBHm3JSpXXE9a1u9lRbhXNLfe
pkYWgLPEvkuC8pOoiesFjmkciy56d2apjiMzMMZ1CymTQIU3vq76g5ea8+cimpZmnwTOV0mJuxl6
d7ooSzumfjcLEqr9hZs67AzffVlxzHf2xGPdC1p57fLgPNTW+NmbtHqeB5D5Y97bp2Ly8Hirpvre
BIJ4EjzlJ7EUBfil4jFo0HglI784zP9EbxaErbuM5DVSSVPHwK0t3E8B3I1040AafrMqIlIJJ3H1
u2hFelE5IgpFLxlSA5szcQbnwXrI2ymSXKPrQ3TEec5tl3VvjED6cHWQ75qB8hR65lOWS48ep5Ch
Ad76QnbBRDKBPQKzJ3H0PWsSjLr/7fW7c0ygJWmQ//+u1OsKTNmb1i/dT2ua9Zt+X9O44oNFSy48
h7baFFj8/lzT8CWsAgGzO2vt3/nXPxt++n0fXDh7Xfawgev+c0vDV+DFMT3gP66GEgTWf6Pb/8VL
gbsIR1NAPhbmFxbLtPw/t+CDP7buBBoi7F27/ZQhvnhGIXDoQRMC4XXggo/GaN8DMKrepmVy71Jj
mU4l7IpTzazr2QU+RNVFLSIKJ76YU1E8kEdIx/Fvu8L+c3lh6wXwV9earl5ff0qj5Nr480KzVisz
zswA48/Zv8qI6I99oPdhnRx5PpguYdHScA3+Plmy5QfWgw6XwQoJQxj251xJgBBjS4gF2vFZE/Ls
/TsX2m/DnH8OliQSFdBPmJFcFvEei8ZfrjR/CWKjnOMX3TskdVPMCXVTg3ICyln2TXMRpyUJwXTL
Cs1sN61jqk09sTQ00ND4mSzSA+lSJcGUvR2X/XxH5rCuo6scU0UTbE0eoOt5rvQ7e54FlcvqEqE1
H22YI4RD2JUTXbCdn+oYqfNZ9wTQPmi+xCKvwKiHkSUTEuobkU4wbrPKMKfWD4Ua4p4kHCOuQKBC
ITG78jpgZtwN+575PszAJOsLYuuYIDxh8C2ANleTXbGyT5EruxzWwUuqApWdHMR4qI3KfnJ3dE0E
/hK4lRf7VMWmeYpFaxDGN3Q0vtPsYAxPjFZzK4pBP0pbBzVZwMzHbmtXFc9GUxk8pEZwDUdTDSYT
C4hPL5ka+2ZLV8T6ULll5qF88lljSiBqgDpGLUKnM5o2lEQO7X2jgFMre78c9qUgUu/WGyqTJ/JQ
Z94+cObcOHYa3fr9GrVIhgcLHTdMNOKiQ4p0kHhyLLXbzmkg12O6cAcQxrmRhMQj5E+tn8/XNgFn
EMU6Pb3XLizeV5hOeXlDNWGiUEjb+KPR2i65ML4dvVomk/aDPaX1+KmWZhoAkICk1Oa71PSX9AWm
oe2cbKUL/61hRJ9hinYWTXp1HLSX5sBP2vXsRatdMkC2Pym4Tvf4IWp/7/h6+qZgicWkGEY02Bmn
74NBiFmyc6yBygKNiICuurDR2tZxMjEVkqSgb9PGQr9PYIj8Ksu0fFxUG9uhnuLhY8etlu8V60r2
Azr27jwR4ewDKNCSz+fnk03pyDQTXXsl3gfhd902N4fhMbUhd20Wr5TUqDSet0BcfKaKaV8SegW1
vWhrqkrCCuptlMNGpj9l/XIo09nfM9QqglMnEAyyrEtFu2sBZi3XXekbereY3MwbRHNr/ifRG/kN
ORp1vh+sYv5U92Z9nTA/zU4U9tOyyVJSvm9RhhJxue5NSNmuXetr4fdQMhbTwrg71L59MFsHoSCN
t+1eQ6pHG086TvGg6tEC2ztCBzkQ4MknbcbOHB8oBPU+LdJMhmlSFQ8Fk6aFFQ/BTrhLUZ/sXdcB
zz259MEEa+Tws8xgMpHxt9BJIIcvfrMlEMMzDn09V/6xj2rrOWVlDpSyqAJnocWOGhJKIemqUIp8
4GMTQYRHou/7DJL/OBikLqCVh/Y3OU16MVYy0XuHWKVPjSMSdTDQG9wnSVXD218m7IEN7wmJMb2r
GIN6bhmHKppGcGyKbXgBYZncA7+ZIMPlDOm2FroDTAz+3LKHmuplYkXmWR85buNHp+w97Fp+r/2d
iKLR+ZgXTKsPKVKd4obMxj4J4ygn0XIZIwLRBY6QFsVPIpMnJDqkQphjnadcj4CXwmVS1gvv8jje
TZXr3GcdjiAk7cIwKDeH4cgfbuz6svRfrLGpCMkbFUONIVLMRTPfISiTnR0FN0agySZYiEXEZqTd
ZlxeM5TBXtJOpSb+qRraNQXCKvYCDaiH5Y+FBTZK5Yv6q1BVeWlSTth3oh7bag+LXCHWmDqST5vJ
SF8WEBXMzDxOcjG5vXeolnq0Mf3GzbvXOuI4cMrXXxRC0QS4Utr4hxRKunWVdyVZrnT3Vnzo6Z6e
SM+uPjpxy7uVjUY9XTks/Zad6w2Dx4icGKk9nGfAVzQhqDfSAa9rtglcDAnEYdeOuGat6BGh2dau
+AybwHvxnTbvv7SGR+ti89bgzZiSPH+U0RTYG22YNoHgbmrJC2dyp2EvY2lUN6T2YH/xbDa+SPzd
7JQ4nWnuUyz+34bEpiUI8tGrdpbOc5uJTTLy2RnIM0Jt0wqHzoxMimNpWUQIUJCoJobVk/PWzImj
2DMoC9PYdrDyGH2CjAOf8F0zyZv5Dv9kn3nbSLUpMV3ukkY99+cye5PYENVW4TDVSW8MJ7/wVup2
vqRpx/zG7bwrYtQM/c0nESu2t0GkdcGhUOjR3hpMtOrvAgkAPbZJgvCrm1fmJ9SzMzaJWRI7M20D
Q0UcLMzuGu9Wx/3sHKuxUPPey5sO4WjG1OTIJKmNQ558eYlkI1P93QDyaz6k5czzMXQ0lIqY6ZiI
ypDKJCOHFn2heFCu34PdFeOS79hlWlYYG5NcbrI2gYvvZCni2dlD9nKoep5nWySE4t7xUw9WYg4N
LYYcahBFIa0EAE/BoEpeoTJM+sNCQEn+lFfDwnAiizN44NsiqNBBbZI+8YGVB5lKurc0NmbC4XNT
wmijYZ2Kkjw0w+9e/EWVKCBj7rAytIbU8em/mlmUnzOiShnyqMV3E+b2fLj1RQG1kGFIHeFSIhOp
65L5Gn2NF6GRSNRw6bB18k+tMY/uwREq5YNbEs3cdOupqZ/QHEuzBRdIUrzDtNwUEbIC06pJqEzX
HAyEywzFJTmpawzmYRbGBAU87wGHY7XKY84mMQdeco29x3C/Np2c2+vBMuv+diz1yJDZhsKkv9QC
6cxVhwRVXIteG+5lYmRdfud3eVWGQTN6qAZcXS1EcLmlMX9sSO8enhltr/l+hm6WDsbYNKcXs4gb
jwdaqrR+kJHnkpVberH9Xmkniy6LdiT6ypHME56jgBHvTiW+99HCVnzNG+cR8Og55bfaI8XZ2S4N
k6yvo2QqtymTKJ4vgzp3nRPhv3b+cU40CGPweupbU3YRATHVUAxXk8ttfBERPpTuSram4x1BXQNg
S4pc95j3VZlczrHtqFNk+GN59PJy6Z4UVzpXoZnGGnx9Jh81Cc3PrrAt8clVFvoAoik0YTqLWafH
mPHwgKyEoDaOFIFUWgwjlgZkWqnxkbiEanwYg0oqkuwU/r4jOxDcfUOXWPxSXTM+oK2Mxt2/rQn6
D7P20JT8VeuDFPIXpM/6//+5UKeeWqkKv7cxf/Y9wQf+I2c/Owv2y4GQfM8fbc+ZCeVjnaf85iP+
Z9sDdh2BJE05Gsjfvvp32p6fFdVgn6i1WG7bmFYYbvJvP7fX7Wyrln0kgpOBRVvQtVO/80sjvcOG
ph897U53P7wv/8tSnV/8h/W9J5gMiBVVhB/Jt4Gtrl//YaVOVS+hZnA+xYTWhdpyjLAVxreh1NG/
WN+LFVv/42vZtHPYHbFsAM5w6R1/kYvTNxYZFS11bM2pYO0KCvzEfKwDBDMsV1gOEMuQeKtEdRdT
3GULQWYKoRUmRKVdCIxs3ZIuT61tZGWk6Lmd7W89aySpunWmbaWwhB7RU5reFQ7A+sYz0IlH6xqF
4HuZP/Yd3NN94U92Fxq9W9hXwZQWzUUCVRdlGcdosKsMZVWvk0We715Wo0dt6i0un4gwp6o5UvHK
eF/i4CtCledRRyyPD8awVb5ybiKvV+1d5bqp2HUGs+XrrI6n175O20udLrX3orKpcq4ZIHp3sUyj
63r2UnblrJmpXi3Yj1K09TyFCEwXx8WAHrcsC5eAYvC2yMzoulomAJeb1MtbYKiIQ7FQu5GWGHVG
i8L3SioPlR5NEnGNVmK4ybhhDkNwIK604DWOqeufSyPpEHWTDZI1l9PMGgHGO7gztsnM/61LP2km
qgo5VT6LNYesbiLNYuG2cg7NLHLIQ1ksUHwTlEWVZzXqBmj1Wdj0dTU+NUk2NteS9r386I8VzzKi
IKXELZ415mB+5rGctzPPc3tqiy1drx0EO3/EgIYV3pQVZbg7IWUHgRqB+wSAj1Y1sElJZd3inChU
ktq77brGVe09MUakwYc1EwRkr+YYKQb9ynHmGvtOIj3ClLrGKnk+dpntqdul93rzIaKbVV9iLGBL
u5tr5I6YdI2RfHZIuc1qZ/bn+Z4/AKEhROG2l+UWbSDT561kBIuwjzRtZisbYZF++uDZfavuVGo4
t1EnWXG0VjqQE0yv+YUsVS6iZmhnta+1ICmNz9EtQzafgaSf4pkVukg983AhnkMdhxyl3XayvJXD
jCH3dcnqdtl10ACGAw8bO/7ca1Vpph1a0Btu5qHr41sDWiuQTRGpcmPwXleEi2QgbBvPpzjoq4DF
AfihDnA/XMPgwMM2Pdpji5yQVMlh3S369q2XDxj7Ohs9XVi6aW9/Hy051qexVbK6sVycQFfFMDXF
JbDbxIYLaqLT25rOkpDhaHekyUWsOPlfi4n0PcFdIdgskXXLQDoZXbnDsQJHMnfz3KQerBFxpDFF
wZtZFU5+lBUgsssWt/i4bYWlvyE2k7RMMp0u0q52zFNtpAPA8wKaVLycdNMXXb9r4YZrcuNR3SAX
jSaCk9S+Qp8DlJLd9nAAduXF63S9tv4fe+fRHDkSbtdfBAWQ8EsVCuXIom263iDYDt4nMoH89Tr1
JIXeC6201ywmJmamm2wWkPmZe889zjOhBsg+AZ1CStuGk2A76MGPHNiPZCX6510hCmooBBwEQtj+
ONOzq8VO9FT53QntNXlPuezWlkwLlqBgzWQNliAe4vk0UIH+IJtL5NeMF5l09lEsziuLah5f/I+N
V733fbYGJ1euw4pA0Ov8sfpaO4skr2SIHSWvBFES5m2vxipJfK18a89UB9e/HZR2kCDisIb7riKE
9ozaqxmPk86KPx3cKwM7FIw5SxRkkbS3Rf6w5WRg7+lJzGuJ7qE4+MEAwxiK5HiHKiiiLTTaV6lq
F1/hYO989tROuayvPJUa1DUdpkeqoFipph0CVOkBvZUmsvsSYTS09XEaYq8yXxsp585LVjgm2sO2
WLceM4hiCfzlWB0wZ0wigDxIONy3Q9kh+vQYQvZB2kuY9vpPPrKWIEhYeTRy8y8F45cMr8TdlOXp
P6so5nZ8+//10f9cQ+Cj+E91wP9lFfnvnfyefsvy939xi/zHL/qfRRKG0v8zDb798/8WFgb2f2MU
67ExZTz7vyxp/9vZHGFK8zE0gwXDWOjGfA//L6sGlpv/VfAXoHlj2XCbMweo/cAb3v77f6pOcCzX
YqgiktqLhQTTSbQXYCBxCQLlkrtTJtjzzt4OBAM8ZPlvYC4l7aeM+YD1HFgjCV8jmvSpnTQeEs5v
Aa4/d2fr6sIIXhmtRpAHxguaOeNlD3a5Mpmgpc4Kf9qhuZcu+fHKeOvr7PkeJHdjjcuqWGcEEIAf
8oiIJU18Ewf2jp0si2iuVOk99nJ11iuWDcfj6rZZExOntk1/bOQVbbq1CL9+S09FwHJzubVppcw0
pAvKaXGktTRtf+H2y6shkRkzXrKGB9bXhFV6LQCQzcviugKfwC1L1mbh0l8rbu36wIVi7ptcjfXD
IJe5vMwlo0zuA0gL/e95dVv5Yfo1e+HDi5EBNUtY7CtHi+KaMQXVHzUXfOowBNh7hYaqrnL012kR
WsPwHOMXeOMrdN9xPA4P4F4wdUy80QS1iSzoTzR322V2DJJH2ixA1UDM1Z8GZ66829oieJpNhmpi
t82Edt97nG3HGmGp+pQxNRjqVwdLbuB91xI8vy63oBA7crSCxGphIR7XnPU0edfOu1Jq2tIy9Owt
TKZa5wik6L8JYZDukECQ10VSK+DBmUapfsHG0H/otmC7umxWvc9MG96t8bL64HdCMx+43LI9Pmha
epJX7dTJ0XyfKiaL5rhabugJZvY8P++MZKzq37xETHsTlFZ0cEgqw0erKdZ8P9pWOCaTSwF7Dspq
qfik3Ty+myIx1r/QPbbHSDrMdMq2PW0NFEclPDTj7CxeuV1oaauCcEAU2mW4H4PaelzQhVGOR20C
/SYklgfRaRHr+slscOEILyjan9HIkb72ovIS8iVtuEeI2hPb8kkoX2sRzsg+YXI3mZUd6nBzMcAv
04eYmQ4nJtgosjJKmbc2mvUTrFNS0vzBlD/MtKoFqMAk13+AoAeZ+m6v1XPnMzY1otczQWpoHdvU
EtvYZ4DruYPSrpg3wi5zQXy9u7ZJ47jSuXcm8t8K007lFQdiwAMDpRZtOzMr966caGvSAOyQxfyz
mGOSk2+cFzmkLezjLplK1b8Hfdupb/SI7sHGCHDKEIQWaDy5bRJSdDPxlze4TW+U6gvd+mzdF1nv
zScUZwqPBUMTVF2imt7bsA2KJ2Yh636cMjedEdFhDaCOTsfBU3+137sfsSnbk0A98akwy9/mLabP
dkhPmqtkbf8aD8yTmachzc9iBGy9wdySMIac8j2F+/xYY5/gkyfOne39knnoUpYBLZo1hn6119pD
OcxyZhkJF+hyk5i86tGtoilMl8VEJ6P1ABCqRCKXLW4dXT2oOvazbS9McKTP+O431KwJR1nVDHcR
VoP1lFuKQoVyzKrTBc1csS9MYU5adL0DbsQS2f3qlc1VRRESWywwH6PK+ze5Cf2x1Rt461b59p5D
gluX1IEg6fK+cCoi670IgmXvT6lT29nFqNU7GmDmT6oJhXPMlzlgARblfQPJQZNzV1nRfY/q6Cqg
KMtEVfF0nVWsPmgH+GunB1nLfVioeh+6rWt4ILbwIQS0p3YTid9EJKrwOhczNjGvjbr+qIQ7UpFt
YZaQtoMI5DYoBx/e5A+RXbfNnphjcSDTvhM/J8+oOKUutwb0I5wdiZqt4VEpIyH7d6FJrXZF1Mg4
jL0OjUOwRwlShVc9Kv89izi+SSo2MOwrsjyd3TqK+QrHiCzqdUVj/iXAsj8ZdkjLPkMAuyV+j8aS
FBqpsntyLtrXPtjm+2rK1tc+jOtDMxMetrcb33lBN+g9dlaevXdMlK1/ppVRvV8BeNHujG0edJy3
m0kLAb1oTyI2LWxrNp9gGQTZhBKCQupN9g5Bpxzhtcf2+DQGHDG4IScm7Mz4pX4OAaoGJ9FpdZzL
0v9pELMNCV8DvqCNbDk+sLKgmy3WYc9Wgo/P7Ry6bZ9ii06HlAVaTPaITJh548uXQK7WnXFhjHyh
PSwv5HhMt2axD9dksLP+OfAHWnjQq3KPv81+7lExREmDdvwZkA0nOVPq/Cv0O3YpmSvYE3SsoP6S
qe1/FpxL424Wq83H3DRH+/Yy5TWO4cPM64nlOCoE6RCSh+SGba8eBx+FZIoIrbjmCyB5bjilYyKU
QzmQUmuI6o1H1ienuQ+lJn5zAoPKr5T9rzGYb19Ctty+gvb6JOppcE6zQh6M6nlB7xPz3wYicTsf
megonIrrffa9mYl4RZhNG/+IR5ZbYBBom6Yp9ABsCRlMSTfDu0r41qasJeqT8KFLGPr6MSqhVuyz
xiIxbQ38me9o4YwPuoEcIVR6Nn0/wRxFQcMusavZtjkskiOCvb1zCFtvJPQ+JDnVOdCLM76f51Xw
s7KC/JwvdtHvUEO19i902fCB9l3LBU2EVZFtB+5452ltbQtx+wzt5ZGaaeP4q5oj7TY/LUBk1DwV
2/Nv1Q5edCxowWC7OC2q9t3KpOPEJrfsEI0jjoamlY0d0UOr1bzF6CzXdGQ1NcP+zyrE0GKIDz4f
2YOlW/JzYc4gCXeQg03JlJU1xNSiyu0d5eOsj1y5+myNgM7whHteyp3ExxSTIQSRi9x5lrxU/RNa
tiyW58E3jrgFnXu/O8dM+SkPIfb1SYWy8IVMGd1cwYDUT13MsbeDLTOsp852iSfvSWF6hg43+IlP
eDe2cwRtH2yvpZPMHjftW4bW/4cN58om6ceL3+zJ8PSGTdO9FEUZ/dQKMFzllvFwzZTyp0dUlFlC
NDnMlaGtKpIhjGH5JoRQTyMWPS7jWrthEoV1WH7UeZH/IlSegU4GjHJKtjrLvfvFEktHHK/lyJ2a
Jv/mBbSDZYfwwf3D7wSpzV/L7iXq/XE9rmFOVUKymvfZ68m2WZ3bkljoAZ5wk9IO4/CI8L+dpUV4
E/JRg1SiAPYa7NBADmZnxYYURpdb7uewhJXAaJ2v4F5ta21flCsJlwnaaNWvRkz6D6uh7XNjcCJ3
nVrlcqgdyGW7sIF2tKPjC56VNWr/yApmWN82RL0DXhgT8/gOpooPmZsHaOn1FN/zEYPw1VYdnCZe
qmdjDeJ7DYaB7bkSxBgygycxyYvqke/PWmp8uJrdNFJI1rA8+CFHeOl5KkgRbuPnXOIqHC4MQ9su
rWEl9neTjVZ5PLrGgLUBV6Sz/kiemZ73YRXoH9vi1X/mcJ6tJFwbRpzzDN2OhJ8ICZwnBkpwLaNX
JaTlXDpa9XJf23ZH2nRXDXXiCIbCD5vJKE2amZjFXcz269oTysKlHWO7uEoicb6XqQ6oQfjjQxd0
SBFilpPLJ79D3HtBA2EfN8SHLxNPj8/Kug2H71EiqacjRlKR4ni3xxe2oGZ8JlnKcEgy7LMIIhfQ
/fCe167/Nho95+yyp+KOSWRIvxw0W3sEz4ZqI5sIrGUTHelfIO1850I2i9slw9hhWFh6Fb/JArUx
u/1O3PuUXO7OVDlAncAAeEgdrYp5b1WIR1Fg6ByRPFdSfchz36vTjQnTaVNNvF6actFHDKpDeOMh
tqzzxlWZF7nOSAc7y0TnsXNYOFPUM7P1A7u0ybbmxOfjUP59xhrM57EQuj6Mqhz+lYhA2C9vgf+j
v92ouxhLATqEBWZjwObOxXXdiTWNGL5hxRrYCR3gao64bDoR/Wplg0x19bPsEjYtKW3jJIc85VYO
ysSzquKnC5XCuuPadQeu/Smcn6LSdv+iAydIheJ5uY4rfcI5HGW43Nnk1Xyv/VDcsWkNnltUo+Wh
I7tHsc7X5ZW2E5wWvzuBav0seC02FP/luTGYt+6FJhQQUEiLKQtxifVnEAUS0GjJ7fqXRxaX+mPn
WbuwSZ/cCbF9qak4ddD+QsF/CyNVzZ0iUOkSkDNCoZbnv8Lav5mLGMJ9uGskPSAcVvFuMZgmdGkg
5ytQZfjOnxlLQjBwHuzKIR4hChF9hciprfE5j1kv3xQBKdkVKW4cppxKJag9C73O1Yktn11tuTbj
uyavqfyBalUV+4B9Rf2y2ls7XdDulj3i+ZyeL8F1WjfnFbmpfdVgx5d0WElp3LUAZ/tdwGWG96Sf
8yPCr+2H1xFzlg6OpckfnaJKPbDsz34ugh8yUu9CSNTmi0EIYkrhryjgw2r9i3Zp8N/WoBbzkSQ1
B+eAr44l0P2XxYT2O4kI4g1nzEJ2KcP1d28ERzsFQn653E/RczWBHNupyNc800y/SYiuGeTfNMlE
hUnSuY54wnIC1FjWW2SsDR70R699XFEpnsKpQ2vgWyoFVxYeJzQnV2fNiKTOaufdstuWp3LOMNGH
mLs5dBYFQVRRwu19nHrLLqB9ewpM4HQps38wrbewO3McyxJTC1ZnxCvY1W1M/1UYX6l1ly/K0AKc
adD0J3vctnvJXDEC84vjLefuEngyCBVzkjGaAvb8iyxGjNkDb3TH7rT5gG3bdtfBd2gp1pmW9xS3
qInJ9vOrHy26AHzRKB1ohHWACtnzqmPWzeu5taL6d0/Nj+08b19XsjHth2oN5jQs4+Bx1c549RzZ
0UCsbUhDvtkItQnrzL5JLaJzEYTWPhKT5STFEpXdBc/H+qDBli9fPabJCwas8SIQjxV3UTSru6WZ
zR/jNmzT5ea0D03uqeMa5wNhdSgD5iSCZYmMJazNCzP4iDF3AaE7CeJVvtZrBQRIkGEvsBGZXiSy
KOY/BrXOW+aGKrjMU08E2VDbo6Z9DOO3AK/L61K4bJlquhcQqHiFduS6oRkg9mf79q3NebW057yX
G2FV+WQskzZ9AVYyEqrEDlJoSttRUJSJyjygfuETNRGh2URczRnVZeBRrzWEVsZToMlPu+2qjzDX
8MAzMj7GaoL9RVyehRIbBdBZFqubYhMt1ntIGH6G4gYREE+JqAkgRcCTlNWk3GRxSnADA2NrfPaZ
VX/6FZGWRzsapmhfl9T+z85IFftEUx1lfzuELZ+5hii5W3lKL2y8+5dKZIumJR+Hbk8dKLtH8jsZ
dJMYEAt03sgJTeva05FaYPgNSNsLP6WlAtT68Ga9e5LnhlurKq41Xev6wo3m/xzdyj5Hm3LRpcuy
/eziPtouE2mm7P79+DkS3kSqQz3Vr5ERY5DW29r7p3y2dJiYUi93/pZhZsw1EqVzFnb9p/EgYrLY
KLOnHEg3RjryFvcQFzwut4Ib/2RiFb2tyHZ0OmtIHkRhhFKdO0Qz4b4Slvpm7O9e3cDKjg4Opgev
1Oq38byhOfbMlNIcWwEyf5V/5ENmg7cTxNEnrpOv9+zGfPSLfW8STIH+a6sFKYMhHF1Sm8phfqAk
RuaoyNM89kFu4ImHeXtAtgmEeMQJMz0jBtDj3iCZKF9hIvDkQHpgtUVvV2ju5jHwl3Mxd/KxWJgm
APBzC+by8ZA4PGLud17I6a5URGWTRIvY5OJ0W/SK5y9IeVuqo/Dz+uzlYfaM+iR6sqGqaIb7Sxuc
LET+ewn1+hL7FSRcVGL9gSl8/WaZoj217TIUZA3S9B4WDRGDezkcf7bErTnvMkAZegfgAJgNn3eP
rtbV8rxwVLVJCd1GY84BGMyXmuLsyF0ZvxYVHOGdXaFtuClMzHMmi+qnlfmct7dxw3XKGpr/2Osb
ebBkXPE/B5Y6WXXDNmjUkfVFSdW1ZxKLuj8Dl9keqStqWyUmunXLmlBOCWgj4P5iBiVV3GeXsbND
kTBOdK5FlSk/Zdk06IZdQtNNb6FsULLUgAgNlCy9PkXcSttDZTDNsv1iPEdOcPdgMqtQH+xPBraQ
hUabGNrWmE5ohusK6VqASqyYOKMeQnZaUEWYo14H6bfdG0Bpj0Wai76mJPx3CAiGhQ6IW7m0Ama+
Ipj+Dl1r/ySdKSpY+OHIOxTejIt51xDPGz+b2WG3Y2XEhzz1gycJ29syechrmtwdezT/fcNBClAF
6z2KUmWT7luyiUyQDXaAgoeoSBy9ZPDIsu1PxZSl3kch/S+prTAP4RfG8T1F/nAKRN5t6M7s7ZFX
eXtrUZi8yCxnEjCVmp0/RG61L+1iaw4OfMbj1kW4YCG4lS1noyKckZ3S5xoG9X1dLrdTMJgX3LMb
D0iq46KOTsOgF1Z7zKHWsyh51dBv6uZzzMl+2+EllE+u2ORb0Wi7TmKDsvAcubjLktHLyh9toQBJ
s4BW8X4yDnvvaWoDdV8WaPsGZds/m7kuMeZ2XbWwCduUftucaPmJxrT91L0tk/a2USKMnHS+YHK3
i2WjDEuCUS9vxSY5Mxd7tLfUHaPoBA2p7vZ9NsfbbQvY9c8EX8QzOT7ktT17pEK6Kbh1Dm/2WxF4
FsYtuz6XZc4p0AyPoh409PSh+2nGLr9nybiBJYF+GsvBTWrMy8yXVIB+kRmIfypRp+XJxiwcafAQ
1n+WsRUHhmnFsalGC0yrhJm0SHCR3eKfg8nxH1Uf2z/rSat7/lzDIy5B66TY6d1VPd7hY1c41nIM
Nsv/20U9jKRGye20sLs8bm6W/y3nyHurR9MVyMp6tKmz3rKPisClZ+Dl1SlDpUZzHU/zxZnhDiS5
sCB/2ogN2l0/65CoWQsFLrMsIefdtBbRb3KnvV9jbc1nl/HseQxCiu0SK+DBrbfqHTmm6UQSayWr
gxMAOCbMVvIahb3zPGV+UV4YafaItFBEI3u+6VzTGFdrtG9lNZ9kpHBdxhFwqUQUsXEPUuAGPzae
6mfmAGJ29w3ubC7/nqj73eh4RXyXYbf86AJY7MT+Gs3oT1TWPXSpMfzLoLGduUGjuEwsYWfq0AK2
uXL/1gaftI6PeqXmda11eMjHxr+lOhNGecDvLJknWC6JzPTqI6sWnMX3wRLkz6paJMSxoFM6NQZ0
NW0EQDIqANE8gQldPjM0LT/KsQhKjq2CRYQPG5Csa+gYy5NXgIiPFEXfmpjBa5muNUVZPilHh8/g
kZbpwRtapLHTvBX2P8697NP4wBAIBa6iqyJO+YkJOx+B21onPHYe8Y4oiTCMZ564+ATwDF/4tqPv
xQ+ba9YAqPbrevyMh4FIbZg7VKjGUtHJcVuN0IfCsz0ofRtb2rNG9cZBY91vNcGnO0JN5YYVuKgf
AxM1z80KEulijShcdmUwRN8oKgXyHd9lEZ8N9rovAZoeCDuI9iyaDBf4Lbc5AQ3ukFmHTgMZZl1H
3C2d10dQVTWMQcS90foqMTQcW0HUDGHL87cxGy+vV7vLTW5iRfu4sNyTH1vYKSHBlXfNmvUIK5pl
/lnIaI8wJFXbluPlFJOzrwm9OMPY2tiAQzY7oES3/i7kIvwRpCYz1SonhjK02Vg/ulaipqXe335F
FDn3pT1bzHpRDj86qvF+AzPsT2a0lhfOFbCoXtNmh0xZ2b0vrKpJQ5Y3xXGuRg/ybcegIPWRaECs
g5PzAruqClOFvkIcxslmTGCatUrWyG7epiWDFjW78T+7kvZL3vv9R5Ob4lBVKh4+SukoZlat1dap
vWIenknq7jlAHPvf5AXbldG5219cJai7g26TK6dh4/WnMc7rNqHRMahWNyZvz4xG0J77VZE/hUNR
z3fNFs/rXTGrojhTy8hHF6pH9KODuDI++c4A1D7nXwVPWHyQiKD2iI5bCbL+Rfa+vpOIcnFMRjAV
jhG8/wQDDiXAijrG35OP7C+0VVOWH2XEy8IhTCbdPgD2dbDVErlfBQz5MG2QrhMsbKAKkyJvuR4e
EKdy9kw85eImjCoCxFI2eEgmfHNTwGbJbtbHbfC9q6ZG/p0h9i8fmknpHow07Jw9/XAERrfjQeTI
q4uP2MOrczeRe/fqDpVydl1jBVAnBrouPJU9z/fGYihQdfVa1Eiwb/ZYh5q3ipDjuJNK6QmlKpBw
j7iVo7bHecFcrsK+Py+wYGAnw1+Ld74V61IlW8N0NwmKUR81b/+rsSMbKANf/ybQgX6VhNLCLc0Q
9Vfslg6E/WIMP/m1y0tRuyStRsxe2S0t30ZI8WHH8/YjIr1r3XtElxL+6eZyScTgGo8KaV27SxWM
pnlvdKyt+yjsivHZ93K2niSGioBFXdD/wNofPCPTVd2lrohb2hvQVvebgo/DDzfrh+cOFEh4GtBu
W8cMWSyuXuJml68MxGr/Ezm9af+aeTUbB1FI++85ZdUdwADXzbMb60gnpoBAwq1fS/1nItpYJSZb
vAh211IFycoGj22mz6oj2bI4+82cinEZBYv+HqQbh6eeHycOmFBfM7+WxQNyMQBtXDVMpZYC3Xfr
zp2D9n/zm69gHoNvbKk0Z/Hq1CdSDCfiy9mhYBlYhpt2qa9NdSZeQeVn+nD3slRigWMeCJYcnQA9
utYyvDZBh/am3RaIJ2Ok+kf2DbZzdAemIj+4aMKJKU8QNgnfJCaXlanGAuy6zMzFVn17RO67Bg+5
HGLWlJVAurdzjRzUVYgSSI3DhHE+RPV8m60z93grsZ3tK5Or5d86CCMusyJI7MKH6t2xbHDUjjAR
a9nPNVy1fdz4rfNjDVS/XnRPvBm38tZ/ZWzmmZP+x8D99p0aRABikYdV60W/dn0rUjQb2yeiHBqj
rSQn4dJwWqjzOpbaOaN8Lc7BaG0B2zrmFC5M1voXw3WsIPEg1n3cD8I7Ygevr8Z3Szxx2Db29SJx
ULgzvfzE0PbOamLnZQtQK0VgDL7Qa/vqJJrRSxfbRqdF1QlMfKVFyIYxnH/48M4i2INdaV0ny9HN
2QnINvBvphXdOPYdG9nhA1NPyNu7KhiNe6huzhVIhvNSo+VV+572gTp42/xgbxV4duzJ03Vir13z
JlfbsrHF9Jm/b9gO1Vw2fv659vV4RynO4mz1pmprKHeD5k1Em/nGTGN4f1AsvHPvAcCJ2VC05T3a
TNs4J4obW9uAm5hFf+ZNW5SHtnHH4NHQXdHZA8bcDmR4LOUrnWoodkNI6XfKcmY6OPjiVpmfpF+7
qCVZFw3lfb6s7ZJSR1QQheesoIu7x/IfaSji06AQDBqnm4L4WPVBnH2FodLd3rfqWXq/1gm8x46C
hRmMZNqpnu2Ce8LsczSHOQnNoD5CppVygJmOgPfmWcg9fyFdppFRD9wE6mt3Lngz9SdCulw89b0K
y88A1kODCGCmBYVNN1VBR0aXsK0HIeis93MwKnnceh8XU1tWtX00jj0y8GZPE3+JGfyeTBA60PIm
m7AHnVoLQL8jYtcwZo3LYPqgvQWSOJkp0/w6soCp2e/W7IB+OC6oBbA99czM/oLJ34J5hEjUg4ZA
9lKf24mCIoE1EJRQEY/HmKE0KWw9FIyTv1lUeA/kQoX9r46nhip/W02flpQIkqI4JIOEYm3zfH2P
mR+5pmOxLLtBX+xyfGrBDK5gqoqqxcM1Nlm+LzSynBDFJngP2EZzQzbZbh0Ys50seldQU5vdLCD2
yJCkSF4Zzt8SRDa5nApG1muyeDAU72rRj8UjJwf0UHz8knVgK+vKIUqqBUDlJ/wYZ3+XW87Y48nR
Gt/eIe6k7utL1qxDbyVYclT4t/fCKXxzIiRw9zSyY5vqLijyfV2FoZdgSgjN3ZgtDdejnUWO5P1j
vvzeW1Ur0wjxb5ey7Odw6yC5hGeIVE79wCDNXQ+xnLQ+myKS2bFvsjj+OyHaaec9Cia/709xHPTu
HkLCFoMLWf2bHKiHwODrlOWVDi8BqAvfQV1jMRNkTUxA1SNJ6RGd+ro1oAlPRVgW8x0CMiluA2kM
yHCWsDD+mSp2Y7divZtBUJooa4V/bFa0tPplrofcMa8xzlz/iJSGXTyVkvTsY8E0hkyuDYnJtMvj
0QUjGRrULklPKLpKsFXK5W61EB6nuEKyAsiSziXEqBiP1FEGve2mQEVVncCnwMDF6q/ZoqM9lcGU
HTkbtD2fJgTecg8Om3VwQ663/ssKpgGi6EaLlR/48/nTuYApND9rXa72P8KecL54vBXDrzG3WKz8
86E0sAH2us5jiUWxbOKEbJ6yr9pdOEAgZXzsc4MSGs58w/o7rdB79pF2u/rYoC+ZDlax2ZqRMKNg
lnLM9XC0bs3y4DY+33EhpmK9qIiwc9xPW90nq3HQnsZu3HGNFlC//CGZBzJvXsewgvhrzUG5nYpp
sPv7pmypUP1M4jwkJK4Q31WAvr7cB0yznLsciI5glepP4b+5DcFecg52bSoYLs81/GQhlt3YrPVy
Vb3X/bDhI0Gk67Hv/6pWW0JRlRtGXgw+huEJ2tmb5cjpz2ZFifBjcWWbyZToWr96qBnWi4MaWRSk
S9iW9tHq+wGcXn/DVvUAqOTZg0Zl/bztCILzzIUdfnE8IuuONAFJ7yA8t+lhHrF8EgU3O7kCND7k
5i5u1xlskegEkNSl5KzjtliqFXZPYUElRHxfDj1Jk1FhDvGc296+mZrN4qpExfwdBXMuviTDUP+e
QRTF8y7GpMc4zwus5tjRPFjr0XEQZd8ihubKNJxYeBXxa8wxARG8kF7XLMzEbFJY8Ia2zYSYwI5k
B9TWyZsxXSh74wuznF6eiezwzefg0ddeRisDwoKWahrj/aC2YT2j0xHjVS1Avf/x941Gy/Z0Lx+i
kC1Ue2Y0QnO29k6l01YgmN9ofbKoOuuq7awDdtA1OyBOrJsXu8dvi4uJLoEzEXIwoz5rVXQVeAUi
mpiMH81Dx/oq/sBFMW4x6SVqmy+4INz2MiNdyI7C4ax+wu4Y+KfQtl1wTJU9Y6nbeWRzUGPFGGTh
x45cmInxpnxiqLOJCS+9zvv20NxC814HvKXuC+cHoooje3bTvlR4H5v9pkqYpLu5advtPrciZVN7
q5LoKKcNu+XdI5Gz/6vaws7/BsO41C+cyD2bqAEm7X7irBH3k0WwE1DVuJbvtGBRfjI5E6bvcMoo
VQ61YDb1yEOuxzezDoB28k170/qyFIX07htHS5lSYrI/2/BQAg2Ez7m1n1sJ/4gbqNoQnhs8Hf7B
gxjn/PPCdVDdzpbRs88mICC/y3sMcyVmJCaVzzf5SJxK5s0JNeu4duc2VMt6CKS0py5lHDiqbzU4
gHDo5v0FQpW6ObBZnG5Y1u8YgxRqRMEFzOFxMxGf086gNCmL33VUGqUe1dKvzW+RhTSFjKHKHpwR
OUBT796DSfZXqhemVhjTx2VKBGJ8vXOWMLDSWuULuyjh1I6VNlXryRcP+Nsgjvq2nn+FdBANp2Lh
JkWLszaNINoynrrqK1AEpQ5pVGrUmsAFC2XWA/bIKgLO3LLIv+a+s3gPdFEtTEOnQLjxRPYdH/dQ
I92qT8hPBpgD3OHQMoXYdJ0Ost1yVvpqDihW8e1G62H2Fr5ojKDuuVJLAYCxFDY7Fnx8CRbs9s33
nI0ULjO7fwpdTF+qnL1nLCKBRt1vyftlHAJv72Ox75IOHl/8cPOUINhtQaRCqIylaY9Z5EcmnaIW
DwzcK73IlKRAm9SkpVbFSwY9zjkQpV63f6Vi7PeIlkvoL7FoKHSJHHMvzHdzSJ+3i00WtEckkwsP
rakdB2fPhoPz3iFO4WFt+/IwZeOm2RhZiDrLGsGc7WSKvtIqcSRbjjc9dXMWn7JoZIdOtE5xMp2Z
HlZ0Ye2O5CZ4mCPISalrYG5Npc0LfmnvsZhZW7GKwU0w1VVwLJUbXHw3KMF8xZNLWrFlfQWBxy/P
rP/B0Xlst61sQfSLsFYjNjBlJkUqy7Y0wfKVbeTQ6AYawNe/zTe9wRYphD6nqnax4YnWNPtB5knu
iigXvzluUqhYhWAW+G1sxdSHy3bmTXQYO0S/qA2DyyDCeues5Yquowv/uSVc8ZTnjgPUbh1FsnGo
tUFYXMLHbB7aneev/i0B+IRwzA763MVT8ybm+d5m18pXyteczbQmXb1lVesphu4Fgx9PiB8tk/Fe
luv4S2Ij3oI/aI+y6cnpqLjY2tTqi5MAuMLONvRvDE0tyzMQ8oiySZteG1c5IPq9Xm5ZONa/yrJF
Vpbt/E/ILAISbT2I7utQB6e8IjyhyY2bbcg1fn9a5t53HawD8OyYeLmKFjMc+O8xd1IcwF0RFo/x
6JdfDfypcQPZPfzAMIsvI1giTgfT6J+HqI23tGmmVwrrWTHS3zlw4KO2knhs4G55vvaYLbsRC01q
sgHT5KB3eV82exIv3qn8vzeXtXrC4n8GQcZLQTz6M2MnSCmgUzktrxIQqB3ehQnx7fID5zfqWCAc
JgUXIrmP5kYTeVOeyW9hdPHTFnx7Jdd+QwzJs9t4GNZd4izLY2QIoKG9NUcvE5TWEkll5uhY3xTs
QaniS1vwBT1LihO4vehYQYtHbZPYuRPNPhFVmFV3WaPLb3O/KpjUZ+zwYT4F+G5ZmhwHQtCfrLKq
A8iO+ejHKwUjA1Urm5ESlO1sS8og8WQ8LbJtLwvJFUjWU7Syn8TFaq7eym3KcNe81fSuZmwM4hUk
nArrB7MUTLsK9HWeMzLSqYRayCXd4PECajgy1RASRtFZZ4wEVC2sh9Rjb7QNQajsUQrD9pGNpP9g
vQCVolpg0DteH1Pd7sGUx03onwu/0qeJLGKOcuGl55Rnz3k0Q3+iUMKcc8VWsm6b8aHgH/7CPNu+
weaoP+I1gOlh2AozM8T5CeSufVK2Kq5pnCc3sUJ62KJvVo/uZNlBiyiSr3mTYCnzQ4cQ/dQ5l1TO
wX+CDQ+c4CSSfUCquivFwcfg8NGlTv0uKtN9eO2SXLwZzn+tXYRRdyEOyakVVSOdSPFczQinsaYi
gzuYVmvjrtee1cl1tKXukG9c92qLvL8V2Fl+xXQwevuhqfx9SwDf3d4DDvEpMAmYu7wOqwvxAe5C
d2yapwEWypUSox6+IJf7Bgxlfh2ws8CTr129m6d4HC8BjpctBz8wfdBVzGOFoverhVayn2XYnRiM
28OwrHA+VzqzvC3U8U+u5+qhSHW2bEtOG/vBSapbX6f0qyEfRI+GlxPeTnRO3hJoUqcoJqvBYtSk
76yi1+vIhP7LiKC+oGoP+w4zabbxO7aDwOFTeKP19Jz0NE/UpR9uNWvaQ+iX8jHgiHpNYPrvAsj+
5RbMQ2qetTXQcNNVlW+djO2z5Pew5a3tgRrmmfN3wcva772V2YqyTfmb81eynFoQdbsO4MRrS7Dj
FMeS4XbTRJoSHjUXP0ves58FwPec943Tc24SqG0JFFOG6priz91kzYSUH4Xf/ZCmb3k/BOxKOLiw
adEw5U4+qkcNo11P855VCH2SEm3rmcGJJF0fNh8ar/CD3/vJ+xh7JjxrdlnHUa62e1qxubgbC6Xo
I0tb8ZgRc0Gg6BOa2X19FvNgzx1CAphkq2P3sKT0mmXsm/9iwAzDZ/Dy5o0NpHYO0LnHZDdydrXc
oxnry3Upg2yX6nraDapp/4bgK855FDoX3v/l8D6UjU+7SiFUdy41Rt19L/v4XeLDpBC9niF5zkWe
87dOoQeJUajoEV6o9vFtueTEaMn7uDsiYoIxa37uQNzui6xqm6NQSb4cMy8V66/G9LJkJznz/5/4
4onEsT8Lxj/ZnHvIanWBDoiyj9tHzB7JkFKK4mwWvNJ7BxijtugdXcBhME902T4Z4LaWBWVSVi+p
QHu4T/huCiUlHBfGyFRkif/A684GPI1lg9EgXUYaXT0Hv4rG3E07gQh6DxtysxYZRBdQ1unEiRE6
rn73l7C4xvxwWBHQCcEZ8533PzGSN5xWqlGND5zA7rwjQGzPIbDf7sVJ6kAcHMrk4nPHiitggORZ
CFu5n7dzOOIAScmRi50iAMrpybEz/uUxY7PtZBAYfuSOm+YY67DPHwwPnXVTmXEsoOmGGi9ikujP
oJAMinHnhwenLHrzZ2IoBJnRKnPh2eX8Fhw11G4JRz49fRfFFsADiMVa8RDZVGqqCLTnRGIPQRnI
/AQuZ72w7C9esuYeGFlLYYLP3iilfsZ5gaNhtQ6lxPngeCxHnRhBlvcUR2DJkrZ4GPFnlpu0DO7O
w9lLlXooKAqX7zkAJ8KX3pqof800VQ7WAb5/zqqKxz44Ya3kF7tae2CZgem1kTLJeZX0dfVDLzWG
WzLhJS01WRseMjy+6ptMTW94Wy+R+9oPLAmviC8jwIhk1tLd3QFd3XkxOaGmPeAWsvFbuNVheGYL
ObwzlHoUP8M+uQDrq3K86cLVz/ncmoRecVrvsVQp3v8/TNlIf9cvJBW+Q+rjf4tKNvxCVhT0hQ1a
FkDPGrwiOXEGcWhgmTRPqJ2wXcGmGKRU0FOQxD6yJV8BzkX3+2r2LbUg2NwOoRmq78HPAFhoIZrf
2Toxs64FO5QNDbrpQI6qfZVTO9OQTQf21lZU/pwAVXSHcRTVfHVYvqboF9Wd8jopbb+TMJzrbVqm
zUM/B6V8SbHf/MWAbMtzZBo1o9jxgr7H4whfdFn23ehA8+HWijUe0fNTEEbl39LR9oK4FkUnA1v4
ivv3r9Ay5kFVysJvP9d5IEPH+itsLAxVxfuGnk/JzyxRvXjwKSenbYQRkS5yvsDsW61BqI+jIzVN
lLZEmcVFSLflyV8A7tZbBX4Z/zkjXSJOY8Aou43INohD0wSpgw3Gm+gg2RKhwppVUXxcPLfkZSlR
T1bT/HJMD787UkOyQsyaZbF8FQDy5Kbi2N5vm8abSGtBfea6kx34TZmABfIaovOk/iyGHHbnK4ad
HPBQMvkju5g51Pd64GFov3vh5vMDvmiwOtjCiZZ/kPVIvIbDjJ2SPz3i43rrYSFxQUAaUfsFC1h1
y2n6bHdioouIleVqNBTlgC3MXvCvI86iAFTQoXHez6diaJLEbBcdtv+BbWGZd7Eznsx0ZyOv0ZfQ
aZJ03epSdFJgDFiroAnf6mwZl+Uhks7AFoVj1witSKVsvjGn2LqdH8nrYg3cIhAGChTxYoKAAA97
8Hbchi5uYDadoib6vi4/I617/eaPWV3uozB2uYw5vURFj+4xDfW5qkzwvfJN1fxVQmTzPlSwyz4B
OtsJVh0SPQVTqJjLZpDxgnEpl34/HLTtWwPbDUIztwRg5/aJvmnLXzt6dHHezEib0Yvo8jIKPlhW
ldFexAOt5nRoaYC9zErDvW40hBi9pSwz0NcMl7JJYc/nWfPPVLnrfbtJjo65bxWGXwHydefjZ39R
dZP5FwZfF7o3JIrxBbIDftTO84V9mAu+nreBZThQH5yv1AWlVXAOKyxQG9Hd91PKzuLgDixIcceT
Neep1Hdnh8zVA8+kDLge2tQFnz4uwj6bvuFilDvACrG/A/akyTTZ8iLz1IrDQJXYwVfSvXbY2qff
Q294Bu21X6bDIcyBayWHOQig82F0s+F98bHk9tz3eXjn/Y64ZsfSif6sZUccZw2H8ks6xhwnuy7F
0fMbGbIqYpHBRUrhD3D7PLonVe9tGNkST5uitOOhr6H6se3hF7APg9HcaFEQNQ+Frn3BAptevD7s
3hassXSuMU89AhFRv4xGGth1XhdsJsjzdotQ29sn3xlwyS5D5GJ/wgE7nvFbrA+V7xMqwYtb5wTF
eE2yImZDMG2mJunKoxLDwD8CYHYe6rx8qhKK4Xwze8Uz2/2oewi6dOLKF7Z4gfeS0ycvxXLzFJ4U
hmhkUx9JdNqy/NPiCQ4lkGSkTxzr9Nc6r707xYRdawAcK5482HV1XLbc2JCjzn7eefG+IRijDm2E
Pr+V8Ah2vfSKn/4dKGSTERJfDsor2NeYzZ3HaK31sR5xse0D+F1il8w44LHAJPW2iNm1bHSss/7Q
Bm4+3lZNG/uWqJtesStUSFEEiWY+Lme35HMGGvAu8ybOtiPpHJ6DKtXrmcKKyT3yMrFUlZI1IIOD
S6cHFPDhJYugzcs4La4yMkjDw4SDiyDomuxUNRXTrq/n4Myy16fTWVMk5sMVqTclMviPyIJgJFw8
Ln/zkMTug5LJ9ArsLNRnGa7Tu2sjyZLFod0t7FMaIkXCPHlopAlOtOV6M+Oz2wRPmk3Kc1sV6qIC
q8JHJc1wKWuSgmHOqdrAED+LtU7O1ujoHMIx/paJtOwngMdv4S32z0zH/Lq24NCagWYaIb7lmJWn
hjTmiVsl3zOtWA5gmqXbpViY7c4usRCCmtWwJrd+wCR4Ug6OmIPwF85vTe6gkzo4W7HLpBZhvUny
8ChVPuxFwTmVl+ak/ppsZrRlhqcUe14t0HNV9A8le3nu5t7Qe5Ij27y5DV6nXTppFh4Uo8BbjHNk
Y97THkNDa469kYXd2Ukj9Zqs59Q0VV6590IsBGwLkvHcjW5YgesunbchKdnq+IraEe7LkeNlD7lu
g0KXPHVWpxyvCVpupsKPXha3JMY3z0u7r9tMLJtudMbn1CnLw1o5zWWZ0mFvgwnf0WiWF+CGnIyH
DJdhOw3UWtcVuRZuO8XEWVMlTlPBsAsVBw/0YjDnC3VoT4prjhqs3r1zqIvqMtTgql18vQ4+fwfv
ZnRvVUYwNv7HyIOJdgEjg2MeO9ibimKK7vI7RLmt69e4ilj0dOI8xKZ0dpEDyXVJYT0eV+Svi4M1
h7P3SAD4gBsGg/MqS27fouq6bUMkkehS6WEKzIVBT/bGKFxOBQZx8tZ2jDlleEGyc1EQTkZY91D5
FXuy3E2dPwTF82NSR/lXSK3DsllT4Z+9UWOIoSm9kxuamLC/+H76FZAr+hFUzejQm6riCwmz7pCH
o9qLoE3KTyNc/y30wmLFIYBK8UM5YOy0Clz/QIkQKbum8BKz4eoACxAWef3HGcfoWaWrU59AIRZi
2/oOZuC+st+NIjcYEHp8aZe+2jW4maEo6RlfQ+80/Vah0J4VYu5zWS3DszF+nb4WqKJP/Yj+gp0h
YpaiBdxhkd/6+cabdBbuW8Y/2Cwu9lktOgZA2zb+d2SpeP/dtl16RU3gLgOLLn2GkCwijM2K62RK
XGvNHQgknsamM9DkDVYIWrmRDHkalO+5Em0Jn1NEexdNiMPP6O0Qk2fWZZijSxpJ3oLQZQA2RLMw
gjVz8c8O2oiNk7Pr39R+xkOV8AoYzpGQYa4oxTnAtVvelnTBXMtCTRwHPcQZj82uYcghaPEdOytx
MDHFW+Uq/SRKt4j21M4Zvimac9mCcOS4kTDuhx0bzPRx5uzywyp4VpvIhDlfUGoNdmk2XJRFbnyq
TcKtjarplaE3j2/SmOzcdIN/jb2B7qaELEVyUB3a/SaaetJJImg89ROZpOSAiko3nGefCoQDwaEG
Gy/yalzusK1iViARIG4p14c64TwYIQL39YOWC432bTuNZLsTsO1eOnXTIVKFZE9QBo94PWrwNYFi
m5bNnT5Bh21/d35T2Q1r8+XMv/Yf/Q4OI38MS8CLZAHtgqFyvUebuPnF8XVzcozsfzG7toY+lWRe
zrafQjbcPW9R0iQysKS1pMrYksN3uJj7sNp0FO7hIRVTedazNWyeRfWv0C3TRT+Hw78Vh2oAj58L
loxjQlILMuvkXVKXY8W7lUZwUAiSDCRMQ/cTuYAKZauZFF4IrJPlqY6H6tkJuiA7Ns09bWldS4zK
JVmnPnROt4wADdtEuMuaxQ37P4Sm1AOED2BTxDCxTGotIlgIWFbrPR5uTiPCm4w6kmCjKQXkQMVh
sBn1Cf0uIVMDLGTHW9s+cXgdhl9kRkieY1Dzu3PM2Sk+rcGUXdbFmb/oXVxYv4gGl1CS/qoXEj8v
9yUyPCwZLaTRUHm77Zh61We5sL+gZKVYP1wcNVzRaLy4F1PmsUcvh+y6q4gzYJKLIIwOjfTgEXdm
euAjQl9gQhj+xXGcfnirS++Qo3D8lcCuA4QeFyYBJsxq3QaVZ+RRookAy8UZl5HTwDqTEUPEXzSl
d7sadZKfPBwLNBymcp/CwJT0LII7iucpm0lMH6lMsfnObyfMd/EqoE1ogL46APZFEOK4esXwnxeN
/YvBkwCbF6z7KeZSQPmvMZm+VLEbvbY11EqCgnQxtou7d/qp3/N8KXeLF+PVNTjJ5vcQ5t02XEtz
xEtH72PcCiiluczz/ujzAijZulbLeqYFfCVmuZD53SEveVfga/3JIRtz7vxcEHiT3cLS16LeJKx/
fc0Hgy4xPqVY7S4Zi/FvB4TMryEHRMBLa0oJKse4bBqyRgcxiftjM4flwMARdCg+hXOAfaaj01wG
0560FE8d63hDQ+sanPIjCBjyMZrWT3y/I99dR1xi4c/lvg/50B3ywm7MxpjW0TSe4WHOvGhicE/k
+Ax9G/7yW6bangY1ARXgOAvfJrjnoDpMD3+5Educ9H5mHhkrPX8zxkH9muCL/GOhfXI9sWjdDG0N
IKwDH4WjBXFX23SF7lz2Tys7mDNVFtNRzWuNMXfsWPBlHuLlnu/FeTMmJDOdr7hVyxjFn9WO6faT
ifheayaBvSCd8Etk3Jv/FtFr8QWh1N15ZsXo7S4Fp3Jyyc1ukpN6InQUn7UrWCJVk0mYojKwqWC+
/t/nvM7sbFq7NXi53wZmmpP+f8FEnLflsWAjjJk/XDCF9sNwL+uQLucKFZLXPzjE4MxuVezEiVdH
/GZDHYccn6qVq4x/TLpFW76+Omkeh6nVt5Rf+BXfEAGzGlw7191AoDhfGsJpKiNqImPTXBg36dSD
Z/MHzhuJ1EEH/hYXzpDurRaopAA3ElKA2mLgJGnwHjah3/8o+zxAUoql3VRsVupTKHuCuFWua54L
MUF5xOI2oiFP+kV2oNsHgABjja02EgGgfncHE8YIqvz2kOJRGU6TL3W8d2Xr1tvR+Hlyalgld/sa
PAvWF4mqThZ2imgMwc5tc/JBHiQVxOawzo69o4T7TM50nG4jeZKnJq+Ye2PLkv9ZSCoFYeWOAa4G
dLWj62Q0XLNTwO0eE19V8D/MvC3Lcn3KZqv5IyKCPASqf86IZVTGk73bBEEeNQ/Ymgt7FSMNS6+V
Hb3y2PQmjg9dDPzuSqdT4l6HlXoX1EoP031qQCfSHix+YlYtv+akmnq8hTHmWN5F/cfgMEcJ3t00
kq348vTRgiiEfOCGRzKyLB9DFFKyr/2MMdErHyoKeT4LW8s/fhxEL3WWhN5tdRtbPDAPYGTk7T43
u5xdAotXds+PLayZ79iviyfNr/MFC7sh5C0hUqKJeTP01mgM3PQM+sXzXyReZH/v0zEDn4GdOLXk
LSGGbWTxvCBe1MhCgolMbSaO3p7cIDdMOAwzjqYz7bIc1pP5kPIH/q0b+DWo5g5tNjIrRmaBwSXK
WOYmiQ9LwYmP1AsWkx+UKvqkQlIML3sKrpLzMpbx0Q/y/qkbFY3CawlcZMdPY4gUYc47axq3h61d
1vGnpd78XxSrudvVS0SUmeaDTmxkNS5PWYepYDuLFVxChwPqKiPWTo9ztlq+Hb/DcSo7IOu7OJcs
smkN7kvou1n94si+ljdn9XGyhFy08ujYXF+81Vn23eJGl9qP028B2/7+FI60fAg7LGs3mFfNuluE
UHKHfbfuLnltxFMN922HZJm+dN2s3yssxUCyUyxfD4D1sxhi0hog0VVY/aIVPja5EorHKA2uGvZm
GTtt+zWOfEH1PciZYnEPlaDJx0vsU1amlBhi0+/2C8XUp3Bsy1s3e+IEdWnxfiHWx/iqK04OeYkv
mUOdUebVYaIPqORM4/i8lOF6QtUClA9XKXhbgjFNnjBHMNH1HTHfW0L+YmXV7/i7ZiKPoOcELdxz
cdbRfCICiOwepqqtQ1dv9Fm7UBDfh1a3M7poC4CIOFbicT7u+Lyo5W7gE+SiEP6dNA8PBiwOnvfg
jkn8WKXTvNO07dLoyG6FHzfoojcs/sn4gjufzsfezXkMxGzxUCrgn6mXJAhXRUtCXU30WAvCAfxW
huqf4GgXfPhN71BIhYhkk42ZRPxgbQbfp8s7HBVE8o3mSRunjIgFAIY/bgDbXca1CG+OMrhUyELp
kIzA2KzIWBt2RFTT3mue7wVXiS+KjZLjcuNGUfsw1DCK6jnZ3Vuwhm0hRnDbDhtFapDolLy0flKl
B9wa4aVcOI97iRddG4IdhCoWP3sht9vjL3A5JETMnbc69aLfNi5VG3BeIKfy7DmESk4Ao0gMgD4g
CNxtRmz9NWHKpqunWyWT1ttLclDDbmLPDvLBXWxxHZkg8mPjG1bedGiOFJdXfjEd/c4hD1waJa/V
AHz/i5hM6H8o8le/VcgPmg9NWx76kYcgIWgNYU1Z9/7CkfRIlNEoD+xxQW3TbwG7DFiiubjRnX1p
YdJd6SHBXgloJ0DnaOcl/BpnG7mnzEgGbrxOKBy5jnhviJLCEhpeq/5tQOACV4mmgZlw29YVi/ul
rSr5rzZtV/5EgBDZCWdD2fxf+MYroqI5wKgflsMh7n2m3Srsg4A6srGJkdclxWqcKFCkvV43K+2L
/f3WD0i2xMI2yQND8DrxWeP1d8Qoe+3GYviZokoVz9KG8pHl0FrthmmIB3g8qF9UEarC+dvYYaB6
sZDDBRGTJxnaIDUIcp33WDxrAqMSh7NbmtOgq2gHTKiD/YGBvcRF2gXehzM2eL+moJG/ARTcBzdb
AmX/1Ik7I0oueNvGeeZAHXFrZGmHjgNfhkeI55Fj/oGnFucXmC4ezQe4T7hEFetbuU+EXcfTTM/7
capZLP/0K8oDjiwWKxZEoaUekUv6WrH5AeulcFHt+PAdOdw0YS8zlojfw8DNR+SCur6yOOopa3oA
bJa1RO9apztPms+5CUGpJnBwiKQ+je3imRfHlSkmySgqcI1q/hP6Au7GF6NfuJXnF1hM7qWcmvo5
tPfOi06k4Tcb/viGVxy6MFWUCykUTpag27B331FeOvrlqfG+ESnuOmi+Elm7sBcuPv0+oSmeSL3/
2Ifo5axO5qYK/0PgxySVoq1tyi6onvymk4RWvGD+gkKS3DKIpdN+JW4iSGmK5TgHnBqOc+OkAZCW
XoV7sPnih8ZPz0IxoBH4nOEDNiduNAkcrs+LBm8SponmsoZWX1VZT+8DHapUxKHI1UcYOLbaUTPQ
0Ik3l+3ryry8DS0tgQPC97xJ3JiWN4wh4CLwpklMg0eDWWfvMOr/5fYnFeVoj9OXSxoUYNUYp+ce
Kj5lH5VCZSf4tX7062TnY9QEDqWQQ4l2l2FepcI8geGywc0VsY6PwSh8Ei9fuWF1FiUvumSLtWUw
73/SvzLNwC4ET7iGI8UlivKUbGzusAANZu1O2ynW6yemevObIYGqdWUW6HDpDEFKhqwQM+xqh5UB
8I0Cy5V9AcKCOBgCZuW+QUa9k42wk6cH3xWY40oXUynCSo5nnBdneDA8oPqXPpMFzjMRlYcWWOtt
dnn9vRBhmrxb4tbBJWiCRjCNo5WdsboP/gO94PCWEuoLvkooFbFLXrvtiSQ4YdMfcqni/LHGJ00P
jt9FZxVi/IRgNWoJgaFw7etk3OYj7jjz1Uk27tF1qv6haru13MkIjs0CXCoQP23ezf+lTeecZt3R
JbjSEv9aO6E0iM26+xfebbdbWw+D90ywwK8PHEodPIG1hPAU5EW+0A8JxLbmLHODnIBmkPiBVuwJ
sUie42ZM9zJlYVUfmEE5cpnYNv1xMAyTGPLXgG2tk4iX2l3v6dzFr3t8VHYOKHAdi0uDy34Hv4wW
3Sib1/OUAlunsMFFzIaGgn1IwO3rzlk7Jye/S4rnMMR7BJbLbd87LNnfiZ/GWw/v07Xo9fB3Divf
xWs7wdjIhLjxIp2QL2kWFUQt502usCNxdQX2NmFcv3RsLLcgRzQBzo6N8zNaDQlB16LJXZKc/eT7
ErQF7iYP7knztayOgFtMIpIjeir4qwVIpX3u9cgbzEMYOjm0d/11zgTc0sKS71HsOLx9HCXrz7oa
mz/VYp2LaAUCh1JBiMNs4EiaONnio8TY5K1AnLj2XV99FNOIgZgvH8pZyA1Bg7IYdg0sJvleagcR
tLeRT14xxMp4z19gHDBGnlvUaPWicMvjk5VD/Qc2AnGJPJhZhgJ+vz8oF9QxaHX9f2sydC9rsaz/
Ua4UfNAx7sgrrMbWubE2KbhZUAN91h6tb/ehwGPzYanP4OXEbuWORZvmB4R7SUFpxUvx3BRyOmds
AKPDUqoVjjaJjCMv1jzjCV+OT7yKFUo2qOFDXDfusql6tzzKsR7LQ6lKcQ0pSqZGmXMQSEeuKAfE
YtL+x4oY4mhC8AIjhL7vwHKjT+ua3BnME/QI8pb1mRvT4Bvz1XnA7Rls6mRJParYMSSBrhp4FcI3
IyqT1aaLdhrSRo4u45ffQth8j+VePvj4ADhHBwne3sHL8MMNJtp1jSIcx8Ug7/22CaFu2ofDS98m
tF9w/60tgVtCNRzc0NKQiVySUgfSIvO2DWK2l3YupreyVTkptp50zkudG47mKY28BzpBgPONYvSe
wDCs3tEdGp2fV5dwBhytKH/v2UaDxnEHld84a2S3KSfUAo6UQwSP+xX+e58k7TOSMc1Z8BVxXkHE
0/F1HiT6Xrs0yr90qOpcu6AXsXA5mVr2gZk69bAuS0MpESx4sm1+QmA+Retatlnkk6Q2CvAteSqc
hTu8wzDpQWbgkExE5rX/1Bq3jxGvry+/1PHr7ATTKXAowSVDgJHZFfeC13DtkOkDjP2PZVer/oBZ
Jn4yodv+WMOysvt+UpYy0kLmrwlZFkmVcVvQVZKtbtIBF4tpe8NvrNhsmJHI+hSwd/hHy1UTfAWM
Gv9svRBLHcpZfsrOK7YZBpKYSPogkZfq0X/x23AI+dR2Xt85J9Mp5uRsbOpdFulVnmoGrP4jmtJu
+FNPcVb8x4RREG/Qa1Zd4nUgdI4wxJtXovetGGXrOKClIGvBhcgm/tfbMPkRZjkADZRuXvu4Lbgu
UFn19M4ykDtzb0hBPIbO5KZPWA4xIm4asSAaL0Uc/oziOnih4KvqTpOqlzPIcQwQ3tK9BcWEsYra
BuKL2kKPUknam40ohuVS9mH81SsAVN8tSYz/2oHHKGJm1A7fNmyS/jHFZ+GfYRmGLc4yKjIA1PBm
ImyLx7z/YqxTyx8iVB2dUlHs/VUUazTP8k75EGgBNPCc2tS0xwG3EBHxmIFy48s0vpQ8eW+hXXQE
B0R6vydvik5+4mMykX0b7/004irXINy3Qkrr4tzwhz2AAQawbk4IzQDBWM8lrqj5lxqDSFEug6DH
OWfJpi/tKWt5KxfRT7wGVr9ypbjDDyCCCnbEnBgDgJ8tIAHurnrmGQEAZrA51g/Nyl5FQ7bX1Ig8
KM7hBgCaCxCLuNsYnJpqbvJzXnrZPyztst3xpPaeObiOFyrN5X3vnZj/KtX0v/pyJnRRZpk6kfAw
rxpQwLGPh/73BPTpUeGb0G+xyArcK46X3CLjzWrDTyEQm/FDAqvi1FP+xy7euumBdgDCVxvXj1v+
mGKhzK0VYQq2FcsfvzW/Ce2fdC18oMUdNkHKfUvw2p88ufkrVw5MKbufNHhUOZPTwsnJuwwBogrm
pxU4/8YKtxC7EN70jwrGR8XyrQRdQdhEwjl0lfvJYU9CYslrVcISI1LMFT079JZJkML2UGb4VH4R
YigxATpTML1QvsjVv6EJNOqvIyHAftfqBSZNaHJ9TEo5sTDr8AztiB8WBbQuTRAriKfWfQ6LqeZA
btgIdkPI2LAWdeyQsdVDCLhV9153Fv7ahnhf+/mPaTmOX8s8ZgE8DWV2nclB/C4StPZsnyHd4VET
HhqqD86UWosgBZym6zV/YU7HCaWHCjVMz/NL6gPPtltyTeLEAhUFpSUK8LuLhwzCfhs0cF/xdRx9
hfSEhseDB5JbSgcWBXzqlPPSxbjMFd2Yr7Zqo1tJFKVFNOyK8O+kykbwQk0rxjZMpVwzdyikSl8I
YXX1BxUTCTkFTmnlYfGqbF978IkPtFYv5b4dyqQFQVGlzbcgvOf+9KPVxcIQQCj8GMktVD9jPAjI
onhm0/wCs9J7Q/Qr2bYU8BsrIZN+0/Ho2gdBii7h0nVxbH0etj0zfXOVdiZiXeB0fWlcLfVW0jH3
zPY7LfaVC8P223j5yAUCSTQyR4425E0gLjL0Tt455WDj7ZCdcOzF85A7Oz8ZiSngNiJ4GRZyI0h5
Htu67c+cKp31tHqx47y3Boz3MR7zrLhr9m52XX0HxJ7fzIF60Jb9/s1w9ahjpTV17TpgPbvLssJc
uX7XH4C2dM07qMeMTBlZzSZduEgitMn9R4PnWG2U35YVMQ6aOSGRBP50FCHwqv0yuhYGWvk/js5r
yVUki6JfRASZQAKvEvLlVbfcC1FVty/eJCYxXz9L8zrR062SIPOYvddeMFc4dOqQi+rl1BBNM8Mp
k+UuRPjN8AxTx0k4HsR00jbYpVQSC+WmFHGz65wmuWMpkl8JUEQRQoxk9RaWQEzocJr0m21W8gPV
04ZCMhmk2Wg4+W1hkWxRRTpApiwvqSo0bISH9l9FuyhzzGe6/UIx+9z54Hb2CTsLPLClD90g9MD7
vd0wZzm1M2/zrqPWCTeOwy6UZ6qR3Q5ZqInwfEEhw2cBd4kB020ZDzESyFdTrxthyKB4ZBCPwT8r
a8bRAcovdEGenTFFkbizamYFHsZP2Jobp1g1HofeMFGJ1ULSxSqZW/JcdYuIoyBfp+CTBG4C4xm7
T/0VoqCVvaiM4cWVRSIVQSjAsx+pOpb0z8o5mOxkQpwX6Ob8VLFPhD4Tm4OXNuzSC3c5I8UH/AZl
9Ljg+W032s1ZapTC+Bhnbm+ybUOrP3AZZp69SdAfaAbvHUwWhCPz9BPwHS53DGEJ894KgaMNtX3d
s2UdeBquK49tcRrQI+CCG3DLopdVwZ+gzKZv+ChO+25hqMDMUPMxEoY651r5/l3OhOYfnWWMSrHr
SWOvhtp5y2MZO0em2/ldSqtMf1o4XfKEOIUw8GqZWE4nU3LPvIh9WZ6w2PXwgW0YX7sM+IzrPg+1
BSrSEzNuI5e5+I4Ty/tAMWO9NIVEGer2LqRdsCP38wj5JAXnyo58apvvBkTXpa87chrTBbeSa1fE
KqJveE1T0Pj3Af7mCHSEZUMnczN3i8alfEx1J1c82PiHt4WYWP2z+3J2bHmXZscfaK4Lze0rQnhl
HxSWR76mqWgZi88F6H/PL869p31r37Sx/6jM4LPUXBI0iMgL5PCWhlXzOwkm0HiMuwZ5nq3iS+Yv
4FRYP8g/Dov0+jRX69TdKD59doR4EN8nPZcfbrjb/GxDVHnt3962Xnw0PmTDb6pQN3wckIx215mg
Qf8SwKtcX4Owy/rPDmTovm5DoLShaAo3kit11ePKxDcKRLd8SALzDrfl1z8YhwiTbA2YtlZIrOKx
a7/caqHOaOux97ZZmxd3UJLV+OzMDhOThuIG5JVno6m0PVJ2C7z2p66j1BgDj725bvgHN6W1dF8t
qdgfloXxHKSVxo00mANQEfJqiKCtT8aSNeM8j4/IFm4J9IMfGPQ2qy7zexFAoXmBhCFjlGBKHrkz
1ipB8IqGZcfAQX3aIC2e8WsWwE6akFHS2kv6RSTWUUW9ADfHysYDuAL6enDPxX9paM2slE2RPExD
Xc3fOg8Q2c1KLT6km7E/uGIszd6UIIG3I6J8IqagKH1qJWGstg2O8an0AmfDrM595IbwryXdK8IT
J8XzUQfFD4BafQ/Qe+5xb/fOExTjPKoyzukdlcR6df2wiJbOt+qDg5t/V7sxptJYLAUeE0gsHEz2
wabY/pNO2NU3iTLu57Dg/6YR5mea6esjYdHv0Tta2ZtNMsEVZ0P7hBvmG03q9APNPj3O0GYY3hfl
uUQqc3SACTKCd9uc4fHknXyfuNt9drMwbwJ7sInaZJV8EX1GBNVgFT6jHvKXn103UN+95rBG+ZN2
x7KqfeAXo3yXDBMYEo1acjwMsToq6bHYdm8YH2QKfEpGxem/NXOLV1yqyw+YSQu6hRc77Pgwr0gb
OTWaySx8nCe7vvZ87E/Ytd0TFSqlmAsuCFeanT2XZvK+81y2GAR8E96HtlHLJXFS5R8w2mJbma1Z
HaaM3g+FEpwsH1fOgytqmi8qhZ2boqXf2hr8LsxVlKNmWe8lknsqTYjPrNKRmJkwrVhbEbgUubZj
VISmKHtvUp2+lXT9HPJ9+JC2ZX9t2wxsFvVM8T76w0fWlR5fV4Ggoe+d+l7EsfvZAHL5kzozDkh/
yLOjIn77tLrL3zYNpkOerN5z2XZ5cQx48XYOt96w6TzpP+q6Q3ajMN3djTaN+G4a1IhzS+nToh2+
Vb8dPqg/lh1hy8teNkk4/3hdZau9BXNl38AMyDeJzliPIvtGJWshkuv5tQgyCU18tOY6lJE12Ncg
dKcH+9ZkoRvh+U0nMJQIjMOLrPL4xWaSQIpdUEYuWy92GySYnPvWyU5M6XeLW0z7KvWps7CYdzmr
vjY4G6NHkCbus5lTAHDu0pytMUveFqOuWK2svYTPd2+jej7WtQiefMzkh7VsFnMSDZAAzqKWfgGp
NDmjBJwSeomKeosowBcb15lcNjGjoMxwy/pt4Rg+g7vjt2XTlLLj6bLgvWGPuR5dZBrPLpfVMU9j
+x35A9EViJ5ZqvpgP1S3Ehg2OW5AJlY2fCPN7F/DvEEKVKr8HSGmPNUeDOJylMZBhQ8aEol3+sum
KN1l9dBtMjCZG9XzueoZllU+CnTTNFVR4zhQsAp/UgB4J8bB0rOLR4wNY2TSIHxJWTbR0pssQRZm
KTb2uVum5PRA70JQUdlHNFnTXzO387eTi4pydvhCbzjvZDnNaFWrOHyzghi1WmI9r7e/FBFksxCF
wTtyI8Bgu6h8xWIBBDegXjrYET3A0JljQcTOFlydvCCnoBEN/Hm87Txze1POTXb2MdrwUVdouVWG
jMOWlDpgT7e9YaLtAqbeCBI0nlhQAYtm7pPPFEydJOM3I7yRRIS+PYE+6Ml5GYf+KUzWI991uGv1
ihzQt1j/Yan9lkgDok4Y6zxn0xlLNdPKVg35v0Ck/cYaJJdfz7e6QlcurutCNGU0qoncE4gHPVYm
vaX9LLnQAHJ9JPS7t4Jt7LrbSojyEJXUEzkawafVe/epp80FXEAiz2EiOFQFCOsHe0TGP0B92uKO
h2CKquaeYqm89+ab+VwhtfghXpvv2ytxIIVFoPYkhXQC+gZPtCWs/3LywbYyWwAt4jPYM3cxrByR
gpXa8estAFEu4sCvrkXjF3Aui1KeAqbNn4Gvm8vsj1jQKYd/qNzr36oi/PDmsOTVjX3+z4QdbWxh
ia+pLR+bXicfARzzzcBG9DEOyH6DjC7SzZSAdd3mXmhsDDYNl3rm/tSWKJ+5sOazR6XVbiawPJux
I9vnqMnmpYK8keQcItUNsTu3K7TkxnpzEhuALrNcvsFwODKlsBlA8jFXzexCL9lyRtmD2jrNcS8g
CtFRWvpMD6htN5T04bueE6wEY+MfkQEB4MhLLLZ5qV/7sqfZJBCoR3zk3ZCpK1G1jfJIWoO/d3sj
KlP+ZTkVEpW7JOJBmzUhgL5iZjQkA7R57cDmmrL6B+LK4Gx4/G6CVz2kf4o4lg/kuOQvLmvzqOzn
API49f+81ahD/J3Tr2keldWY0rImpPNWMBs2bPi7W2WR/s6xHK70+p9t7MSHPgd7jKOeCoEVKREE
lf5iET9lFH6tvpie8PBtyhYbNgADuq8Fyk66VV5bm4vd0/LrsfvLdDiO+sCZgFnNY/uSKTuAOhVm
N+F5hQLIz29o0RHkO+5w+eo5EyE7XteWXzoX6WFFfb/NO5fBNmyz5rBAMntKOtO+0KVwlijTmr8k
ehBPOK5ICUxdMWppPS/dci74xO0A+Nn1q0qH/U2usKWrnLbGAhbULDqOrMpC3zEnWBFlQe+DlrVm
m6Hss4yZ7XaYtSLExP2uMZnG0FBhVbVzQrnVPJIIkTeBHghibyllG9RVJHK10QiwkuNkeQM2h/7R
maxh208h1tbpvU0Tjz3+DdSB2gn2TfJhJnylUPRCTL4oldN5NvDM2bMrjjM8FcJ6lQtrG8cxxZ3t
O/KDGU36aXy7PYVDqMxBlMUBQuRNflTw+2APl+lTXDMM2/sS/mKnce5sSRtDGhN35PBMGLDzTJ/A
ulmnjMVjc7AGxoOu8dW1xJV99R0vjUgIVeRyhTDQ/F6+l7q3PyxwbdahzOz8ZzQukhtureq38Prp
PkONFQJ3J6ZrK5n33/ziFPskcJCeGI7ZQz2o8uJOQbfVhoTxAu4Dhg7gO/GgaJcb7EIZ2nj3pmOH
VJqN7THLA4wCGauuyk9clH7zf8mMMAq35Dm3MZY3VMcoqvIPBi/8x8bwuRrYnIZFdcYkEG7aYOrf
c2j0eFTmhdH6WiT9H1Msr0l8qxFy3rTDhJYbIbDrRQtMoZ0agvKE8Sx50qwcPvPYuaVuVD5j7duu
Qc4pxyceJ0ouoOsHlgxMNQK7Il/Hbh+6APJnvhT6dYJPsS0K43RbhAniplNMX29avzcsDwsh1Aw9
qKaStCEQCMTr3QpGfUcQSv+DATs0LLOSmgMuzFCCeb6z0LtJy9m1wzz/NjpndznyV/x6U8aTlVXx
1mqJc8SWtS5frSmmS8V0xjlQAgXgudmE40XjAUdwm1UWE110JXC5f6FPzO/MT+xDUIaeJuiqd57H
oOnSUyFYZ+/71XUx8mCEMxuBTeufFC5X0YyYNBpTe/jL4yvqQ8XG/o/Ms6n+so2pH9dubZ98mA9P
E7ITejsdCpz9wVTcMP0gbE6o2VxSpUIbWG8Oi3OKemjsWHmU7FT1QuPodkw7Wm5wRK65PPpOfaPo
xdV0MfM0h18jfZ6PUKrHvYFqybquyG6XvzrjFVh9H9Is0yZkIuOaAjZcTV6TZxpw8/ID5nn17E+j
AcKxtsU5k34KM6/JfhaZCm5VtNXeHiCNVz7hAZDTbgIn9k4aHbWWwQC3T1VdH+kO0UjnY+0/ign0
XjC4OY1tuQbXNCk8gHIGsd/VZvSbcWzAs6GaGB0z7pA91Lt4EFZ4hwJGkmBaVt4uyz17N2n6bvSC
8AuLjMi/PY1ryqgOiYwTtlA2PUWEmst1iAq/Ce/WtK7tw2Bm9z/2ps25cIaMDpBgD4GCWk53vIU3
5DEhBHuoJf1vhlzzkSkOWT5V6LrohWPH0Flig1DbAGORiUxnmADZsAoY62Dz344uQ/W9F/jrJ5ob
z2x8d1V/TF8udZTYtdKP0y3lnJC6DjXusCkHD1yg12X5jQwn6fTSCKurJq1wwYN67wDGq19ZZFkL
6pyb+/fLpoltPlIXdQESg5ZlCr4K+n7+8ZaA59ybrYqSiwSnfit7plIaJW/SLyd6BT4m5qj8Cs2E
edSWXYfg07EPxeWVuoWCIwVqdYvfp46fnaRIkzxCXJXOmtKWAXR25GiwEsGE1EmclxBNBZZh9JHp
HziKefwWV6MJPydM8sPZTMj58a80lkGobaDRNRO3ETmF8oA6YJiOKe9qXrHjSY0FnKOJ7exexrFj
A6eG6wTNLSADojgVSebPJFqtqz2QsaS7uSIya8hKSjj+pxzVuRLY2Sk3khgbGG2Iyf6xjbTVf1MJ
B2UCtJDlboueo1STfknLWMfoK+iPCw8cHuyXbs9oGQw4F8/6giwkvPlXSMJ8CXPb6o86Bh1EiArX
yYYmTGC5a+0wqpQmFSlB57DBKMtcLJ0TBsiIpPvPIplve6lSmns63BikOuQLKjAcJu5m6DxdHMdq
IubZhG71SZiGXZ2sgqQCgR9ojGRuF/mRbprsRLVMa/4A5y73D4v2neA0w1mLkXTW1JwAZeTZOCM9
CpQeFk8e3esVNA/kx43ltsNwqYaYCQ7a/KaGsRVk8wu+JpTDtVG00JKbfXwohtn3jlVXh9M+sLJV
Y7BrzKeUxHg7Gwqm2b2je5mOPe5I5Phl53fX7kbraMQtqhHNq6BxvimBCV6MM0zyqBr6LT6PZNgL
WF5fTTYiDnHBW3PXVJ588lNvuTGzBuRNvSI55YQ4LFhOXeuodC/kVFZ3/CeVJlJUI8jlOFBEmlrD
W2ct/jMCKDO9klHUPyrfuPxRxNAAKnEcfaj7ygFqFzKREVLT8HvIyyhoS3vibE+bPxQL9fg7wvz5
JaAON5RkOR5gJ8PAf49EoXtvy7QFbcuw/bm2xuFf6OIPOeJ5RdJaIil9YI7o5I+ulhQ+TjDveOzS
b9wVfn+ymK5uVJvkjznHQXkwU5kW+5roux+lyMmJMjyIxFwwukyOBVy3FBtoxueEP1xdAIYpoqos
mbnRWrRy+cc8fnzpEt2Mh3Dpgh+IcTaeahIUGTM6AzW0Aq5hR2mimlPj5s3fHrgIcyXbIpuuXyf7
YrNl+8JPOr8sc2u98dqS/oRaiISzYMxH/9R7sXiY6FrcfS1McUkH2L9UZy1HPb987u5dXbAh7hgY
YNnA9s8CQ+fhfQmJzYoSbBm0ipxA4jKVa/OGQ0cx9KdRQlUtZIajZfYFfZtUDk0SCW3dA0kIuU+E
U4twpFRSf8eEcNx5norPo4eVnAt7KuDeiAY7oerZW0Z+banXNcHWwb8DFwhRoUkDXmkU/h15Cnil
lAU58ObQSQ0jvFJVEeo2r3ir4KJPx2ocqx+rnBGnjcxmeWazWWAfAlD04+Z4VPHRi9h/hWFeXPlF
a3YCXdmfif3wP4RHD3dkCCjRIPUG8XFWB+O+q1vP2gf0wM1hdRiyRzhT6D4d23XnfYcEzuBztTH4
9Xi+P7N1ittL6UEHPiOCTZO/XZdW+c4apiHZWZPW5SkGzphBiiWEDavFTGx248LeVuz6bnmeFGoj
JsBnvxs1AxERi2JblpSEm4kvE1RoC2acW24annP0Wxcb4mZ2ENyK30Qo0jOzv1UvVCUATU15+8TD
aDOvqK2aOBwvL3HFT2PI9iKwqRycMp/RFleCc9usrfQP+FwgN3NS4i7uOXmfcRJUH6LxyLzl6cVQ
kBgYSRFJYZDYuBKJh9AcRCeTZFny2i2Mnncj+Kxxy/jAecoAhzWR5m94TQx0rmh23GQLOlbcW0Nm
401J1uKuGWpKr56ha/XZeVbX/WGcWt9Zwzol+LemNjvT9rk7jVNjODBZ49ljHVbPIEDhRLrI8e+Y
yNlnkXBqiDQ236IKSow05crsU+ChYxu0wL+8PXNJfdLsC1HPEG8mkFDi7s2jepLdH4BhavlLxDyB
IJtKMML7zh2DTIHS01FHCkKjNn1nCzTTsJjTl6Go+TaKRUykH7lqDqHxhEyS5rkJ+90y4ejfCKin
07a0KrMc7MmK84PJgsA5DBbjMKl5djbtpIefQLDf3quyne4Eopz2u2WeXCBoSLrhxHTcSu5aAkXV
wTG5UlRQJRCZieHCC1H0AeqmjpIba2kOlU/hGiLYhK0brBNmsoKvWplkso+sBYbsiw3vqO9dhd/8
KKXbeC85w2Z7Y3djux7LpidjzGmm2jsudpcHJ26LiYF4doOaDgn9MCwayb7UsUGqb+229V9rbJHk
TQGFSr4HM9btOeH2/0dQC3safuzuanWoN6MeSsj64Ca1/Q9l8vw4JhNQ6TaD7ILxQdhPi4ZmEM0T
1Jhz10j/HzoGtnTKtTN/6yN7DM6kjaz+l4YeGo0BEqgBiiHVQ1VmD37nGntnuIkt+iLMcAJZ73Yp
U/+8BiFZyJRWzBvyLgXqB/M9qoiX5DAgIlnsc5t959UBuHYqQeJQPkz17+wjit6YbkBDYjx4zjuR
1IwGBncEkFiXenjs4IZQUVaGkjjTmffK3xRfZ88GC8edHdpg5mLCnPIgaMbnDKngKV/Z8t8gavYD
9vf0rtHiw9aseqMBfuPjOs1wV8jC0xsPiMtOE2+PHd9yzgGQwYSDWqF0r4NYvONHHfLnZbQ9AFXM
wbeSc5c1iCUffehCNs7nSjEIa6wngQb9LmeeWmwrBn371soJJLzlPnQ1oq1dyZj8hFwihTQyV+EB
2Rh7fSfMq4+1MvhbK4fIqMNkZqu46xYHoZIREMMGHfJdmDhexQ5amm7Zc8VrWaCMXbEjNbn8r9B4
otJq5kZqmvpWTQWfN1bMA59BP4BoY5fqsGltkTqVhdxkUwPLrK6WL+VUHeDdFaeKjTnl7ErnNWHU
vYur4EatMuKMcgpqQ1OFH/Bj/sI6csGwmukJvSHvfz6uvATMbb3HmSbqBWzwzIHHRHWP6DF5G6zB
PRQBj2ExLSk5F1UmYOintAFe65T3UAzQOi3h8F/rDcW5bm3F2rVAqrkLs6K6C2VcHPsyV29NUHIH
ssjGd9RBCt5MGsc4asEgzTfcCf4u85AlAx6Kw40eQgk0DQPRIR1JpEYJjm9uWDtiwIup8e8zgccZ
pAbiNYNZhk0KlBLHXXde7HKTAjN4yIpUPaYI3+4CQdQQ02noRT4jU7SWrf4ZqTbGiLpteTWrAwaJ
Sjx0vxvGqw4lL3/YdnYko6mGy4JBWXsoeQTsPcr1uOHb09wdS68h8NRtMXe7QY7ZfGKda8eRKasB
8CyVBT4Y3o0rrzVxi4yWi3Zv/HS0I9/VbfFdLIY9gmfNHLk54C2AAhURha8Zyij0Nq2BTYY2WqXA
Owh8A0GAeuwEpNdjSD3bjav3QvD6RTQf1fLR221ab8XaB93jbCXDdMesBWOHwrHn8uyHKBs2SYwl
9ZBYN84lJwHUqpZBirMt5YQigKFPiIzSdsOD25ryxrAl5YfrJfEeoFPc1mhD+l+Y4CiDHdAutwAg
ThBSEBHNg/2QMWkke9bnBN2il6gAlYXkoNFzjxzJTm0b0vIYmpFm11doZMyifP54Qfd5myMjV9pm
aaUXbqNKjIyvIJ6hMEcwHdUy8a/QtNik8Z/P33XdcJwtQdh+OTFrvi3co5AbBA9v+9Ljs+XnnYnm
3M1od/F7YUfGlopfFnRI4PfjHrmle4VGFrKaQ7mRoPPL2+yQFpQ8O85sVpT5kIYBxNwYZb3PfcRr
Th4zVM/UTLAYU9BBkVtLdzniDZrMtqvnwTngUZXhwQFxdGpCAC8IO1JjGJ1ond/hjtD6MBTsWHai
b0mjCFXfgkkJrP7RHW/5GAHp82+V1aLkG7CNvGi3gC0LUhBZcG6CbOEkaW37QIwMk0SeJDJnMxKJ
nUtHtqLEylV36S+oDjDMdbDEXzYYM+Qmg850lIdlyfbJibtXm1DC33XpAWiT68R9j2C3ocH3XXH7
bCbw39ZkwPtD1VniqOug4J710mekCBLA5+ybZSUviFbEpWOSVG68ruTR7QFNDmuEIpYWEXkyZSDp
vmaN4HZL+HxOPs3HFrDFP8kP+1Uz9g3u6yW35guHJvZoUuFcDHc0WM+83vhZ/bkL2FmFxL1QEYSZ
RVCNuvEBUC48h2idoc/F7HV4nuziNGlwWFvTL+GnFUtLbv385hlCyVp7sE2XTrJq6NtP5KWA2qgQ
7P1IS0EQjkSNQLR1Fw57F40Tgk8nWBoUGGMfMG+in9kNjQuvSZagojZjUMLQMFqmxaVnOOIx+G68
7MjGzbJPnlQo+EzcVkANjQmC3dwOPELwSNS4ZcXVOOxtqv7Fy5HI39yjkw0sj8OPM8VBVFznNe2t
oMYPItZZnDilEIToJPgcFfxp8nB3fA9NAZkmbt0T4hUnuboB0rpHVu09ARte482fnnAavQf2KcdD
UQYy3CIeUR57WeRYhG8F/XfKRdJHoAL828iVoL1tiu74OmclwZB4+AbvkChr8nYU4Z3zJwPPb78K
Wi4LQrSfhZgXeD4jhChlcTciAwSHRCF8LpTV/c7OcEOZV3N9oBBMrqOPYWTXNgJfOWSaObizlciC
Cia1KeE0eKZedmpu4M366AFZzg83lSoVqfoHc5hlHpWDF5yXSsb/Zm/MyaQqnex3SUV7VxFezSgF
ygu/++qWMfmhyCmRBIVogTq2qixZ4Ix9IsNresa4EuYRVlfkamliWZAy/OybmYExTGpbdEqxVucq
QZqFoaJdrvxv/nOI8LbdrQ5Kun3KIFpuMdX3PyxiZyuiVNFeNFppPz4yti1SNulDDYRVTB7dZI8q
6V4mQeV9WDEmntNS5Ax43M4Q8A4Nciy2c5yPd2bC4R8tyE7qHSOmVm8TnH4vaCLofvMOQp+Veu5b
uXjLpUOj34ORbf0nSM1E05C9oYfTQm3KQduxbAGlhawQ6uSYHkkr6P/ZY5P/WH1GLTz1yChPEoOx
OHrc1q8L6Mp/YIpi/VRLjLKbVlbrw0gR89j1ufdQJy3riJjDFJjN1FjPydI21l3V6/I7JRn+P3dI
CADTLeJYBgMtsQzkf7oR/H6FJM/0BEqGnQVVzdjOz008yOtqZfmDYqH4F66R+EWjXj8FyYI4Lcfs
d5D+jVprJw4JYiysIMF1ZI3g/ctuYK3QVyNrNKegXnOFoJjFBeq8E9wy5FtKZ/e51ADOd0WtUKy1
lstqs2tBfF1hZ8o26hAb/rQ2fTlBFHb7Jggd87eEY2T9vgt6ljl5xxTopjkLX/Bhk9bliTzBKo5f
FQpJhrYOs7Cx/chf0pS1Km6Eoa3C71hnHTMUuEqrs1DSaT6hZlWzz1qlHpTVu39gZL4UzfIKiPGp
zPL5yZoXwhu6WdyhLYP106XJI37Z5aHjkcpAW8/FqUSIe1LSILlArZyeetOrPbdMcUSMra8k/Cwv
bPPXHR0eMZWzb30hYLQvhPRyPstR7dqezK4c8NReBP3ynqjhdardCd1Cnm+d1PEvM9ahe1X36J6L
wDrXwWxHdu99rjwou9gbrhpgTVQD3kObQLIdSp6a5SyTR/axGhNN6KfmA6PCOwv74LfE6vRsDZAK
qO+zY4qSktznMvxqFaikRBgWZy3D203clCWn6tjvl9BVXx5QpXcrrW/0qlFWT7Xw7XtnSuMtcq6v
OCCcBlyk3yJZbSFAMArRd9idXldu/M2AOwC6ltVFmDVyUg3n7Lexocsty2idC+JSnqscQoNddssT
4kHSMTqLRKEg6C7osKtLUYz5T9smwD/yKj92ZAI+WmZc3xUvZUQb6+MQ8tYvWvblxP2JtSEFO/o+
ZzgXmet7//mtPVxgKt1gl138m1PJR0mwdpdQB/pO4kbCMN/XR0Rc49uIRIzFbq8fQ+3TXXfQIi3b
H147ouLAaOA4Aa2z8HfVP3nqh9uhq+QfG9HkNvCUPMHgdo6uGZy3OE/UfyMet0MnSQdCgiCepOiL
P56X6w/HC+jvZYP7WLLEbjurvJITpg+rtjE04JLeWSBRVKvzg6ja/whfqXdgJBjilYwkLsbABY8b
lNGecVymvUi4DjHcBOwvbk88D/FGh6VEHEupgjbMQYYWmaIQ96U22RtMoBKxNIUjmpJxPwo1HD1V
T/cgXWH6jooBAFlEDBJDpou4+9hdMDY5QT9YEL7kU8CKZw42lMvhEzeLquBaL/7D5AbXEWfJfZGu
WnEq99NJ2lb5jR73Bf9I++mM+HDCdEQm28wn8pnit6YI9xZDtE+Pduiy9JU8NAgiMJgyrcU/1x95
gJ5wC39kPZezKK3xHzZAPKv0jKU790+ccZ9+vWbvhedOEXBaRlESBlRNxCKU5p7pOjOutzmDXJ/W
uH+o/r2DdDXnAoRB3KpO7zvbmPSklxKMlAGkUe1EE5ZH0MH6iewxnKDV5J9WvEH7UgwnzHY2qpE2
zCNSv2naht77s6AJ+eSnmEhcsK4t1rxPq6BlQDxR3xEMR0qNi6YGiN+Imagm6vnYytQ9eqDYiPeG
VMiSuWZsk0zrbyXSBen/YPar0NiopvFdWDaqcdJkFdvYBDJCPI3MKWkEuN6mbLkqosGJwLWSd9Xp
eLsQ2fdamJRA0NXT/g8UlOmxcNhCbupuxaKAJ46JPDpR+ZP0vRcpeE5i47VDDu0/cdqvta2e09YD
K9CrOw1sFKlNRUIG/44Cz5i2twS0Du95Wpsrv4nacF/7B4HrnQGzZ/7arh1++BNCyHSGdq+1V7m7
NUHMn0ARg/uLaCaq10S8OovGxOFJTJ6yJvaUIOwXkTeosHMYcitCTj//Qw/SHgJZzVG5lrDxEJq3
J5UALC9b1ApuwwRWoWLQwDEfS89mHdo366c9kwMyxwjyWRbKC+vZYedOpBIKieDCh7Z+0nH4MXlA
/Qe6p5csCbJ/DD3RT7QZ/b9dNPnez5Qf4TDA60FNGDNzbYcf6TO0puIl34bJPAk+2gf11zhIjXoK
VcwBAqMo+UKIINoVfq/W5yBFd1OokN6Pyfe2i0N9TKbq/w0pngx6ovdstM0HNj9qdxZWzZnTOP0q
EyUvXWf+sw3qBPhoX5krnIuWRGNPBAPsY6BzWzFIA+GjTh5YYWEFddiZR6i18PWX9rK3h6F+wKsC
fqLoWKT0KX7RJle1xirNag68nv4e8ty9zwMTPwpvzpEIWunWHr03ULDJGwMYVtAo3h4tq8w+J0YL
z7PocBJWMOI1LMp7YgceSS1wnkrji0O3zNmTYwnzLkvEuEMhhhuW9IZ6tdrgooO8O4Qh0F4KQQe/
F0iJB4wlOH/VaLbMeJrXxrVRwxaT3jVhLLdwncyeeZt6yngnqJZTYhCRbOOeW/3+XxEDAUPmMzkv
bGdijORGHDWDwUiWQ/yylgGohoR0PHSK8b3xiRemnSYdCaGX840HDFvNPPeUie7IaYU78wJlBeoN
Ko35DZRak0QqpOPceDartiFx3Ltlydp73Ivs8kUio5Wh+4OVtOIOymR/medAn/FS6He/o4FUwtc7
JsHLV5ekz0AiUdImwRN43C/b9Vp0qAzrNpXEoqPSWr7EYC/2g7f0F0e23D5cg3ulRucklvLlZg7e
EWQFob6QFruTYTosIV/I5Jej3rZTQmcWeH24MSjAHjPslGeDvuHqe4P4Mwydghpvgzjcxbg9h02t
aIAvKvfUMehr+0TpLo7z0mlyMmjvT/RMNmVHIz/V6sSnAqf/Wa+0PiFrhqiLldmNCDoEMuWue16a
ajjW2Tz/j6PzWo4V2YLoFxGBK8xrG9rJtrxeCElHgsLbouDrZzEvcyfixpzRtJpiV+7MlW8k9qtj
MFRA3fhgfQiDLESfdNsst2HHSt3URnrpwtp5zuyAnzbosxBZiV/wCtQY740uN7a5kT5rCeuQ2gDA
oB68JHc7mRREKAVjVhPYwvYaJCz1XaRI0Kxu+tX2cb2zpjh+V+ZwBz5MPNpy5ZiVfhxfnN5L74t6
LF9IrWGDLYCZhiP9s6xsx/qzyhBp2DaaP7lNuUo11OOu89sCInRNz4UxxlcqPdgoQj3+pnbb/YLo
cpi4uJLigbdxY1nlfKjglHBRxCJdoT2Ozq6fqXE7Zz17qhW5v5OxdNId+yOqG7FqYmA06hkbdmy7
ki10uezNYkgOsUYI5ZuTbavMcmZ8l7xV4pa5wFm8+idN1XAQevBfB63kD/Zg/BUgvXaCIPnfXFnY
ADgzus1AXfBB+s7bMBFu3YSzmKYdafPiikySwwsXpvFkk0T5GCulcEgII468WsR3cvJSfN5cE/aU
G7+mQztQmeG5D/ibII9xgudMfLqiJcAli5FRsUEshw3Ne0yRwjNXUrxwzpDscCcGUVcK45CUlvUX
ZhOYjxW4ThNAymwei2eXendCQHb7hH25gy4YzwAtaOSWpR5oA6ajh7VhMTK5Tt2VsMzyCEzN4HY/
+yh7RaFOEvIQE93s0+XQBDuaBWMcnMn4JZzSjGqnqa619ELJG8RMd4llsfhNAuoO6rhmPOhkCpU5
9E7UXId3bTZ0XwOvopup8P0XIljjbk4GlgJcvAUNTw5fhLZb8nCDmFxvY9Trr7yhPZ5VlL6xEJOP
knzJNUvpSNw5jll9ZKxVf0hVphEFmKzZcnN46BswDHaeyp/GdnBBGeNanhW7F+x62d0SakorZ8N9
rfC+7uqhHKMktPzV/tcEbxg6uhdWk/HJccr4dW7Hu7pehvOQAfGvKL35Trg470l6cGzMvb1JgWas
oBQL1E5AC7SVG8MZa2T/6/dqjPjn4mcjMLkOt4LauRG2/hnGsohs7vqku/z5xostfaoS3ttTydoG
CdIe7iRzUUN57ErjUuW/aa7GuwqC360QpMcwe0JVNzURw6LMftj4c7rL1Fg5uqr9GjUlsgh6Zw0s
awPyOflFycrvuQY0H7NWNNO0yqpeFmW/EqZDvejpHtw2A8N22PjjfQjtOF+T4RXikCvelIHPjlC+
P1G1ILxzt6Btqpj3bDWWydVuVHuXtYMCUK/bckP/2vQIQlFFPKImxQtGcEZZD4eDj9KEmeH/PFtr
L/1VB4k6DyBH+jMtieORfpnytoMDuvEmrlkbwLgDFLKiMjh3ZfKRi5FCZIJo3qZIdBHJKeGGiST8
KvquIkCbsaeF0nrNQXceqBwLIEOZ9I8SCtGYT+EeKeIWZEY2Nui5/7snSHI4ih5crK3kyZgcuJTj
HyrTOD7iMgz1lb6T0bvBQpTvaJWIn6BsWEz6EJNqMPxrL1m3LYBKR53ndNRCBGshS5DRB23Z/T8g
nPKeniwhP9Uc8HXT3BN4/l96W/Ijdc7wzjok3xV8WMXWXQJvnwleiwky81sA2JSCUJ3Um8nwGHUH
bN3ISpPboClYzlF7VXPQodV/p7zU/9+dBJ94BF0K1IFHcoSM+4WQS3lajLaTqLUhSyv2M9Q/Mt80
+b5j3/gYkzT6iTtYqHkbezDxSvcvEWOHIIMkfsOpExobwZNDYqVvTz4Zey/qtP8JthTSfD07lA2B
lDk61OvxjUoZ29g1EI5rZtNYQKtCmvSAIf8CT2ms26whPLEFANRdFrpynqYBLAR5s/QSSt3+pl3X
X+Owyonktt2H5FQ6k6ZVu4Si1ifqP7JTSKj3hhXqcDA85iFZCoyYs2tU+8Ae5LEwu67ch27TXS3D
W16NMvEuc26IAGMezkHMDSXuPKQUj19Jb0Zw4tPdoIU8O3aJv0zr4Yor1DyFKNHveZvZe8J0Ocp2
1Yu7IjMGjJ1MZt5D4xjtu2RRyaGFhNLE7kycZGnkUWO9/OiTZP727GJ5aIMhv5+bRXAm0GsRtKZ1
b/UePdGqrN5c6lR3Q+z+g2/V00sB0rQve+PLmCi/0Y6SRx+W2Grarz56baPfrx0VcZl6SFci/c4x
frAJqOyLR6HjZlKOJItP4gxeR+KDNANf8RCnOKY2YCO9U6I8B5xPlT2uAK6NSqmV8ia+2ZnVgNcg
ZtUza9pF8EB+engmrtzdVtzx6PPMo2bCxjs6R7AwzmHB64Bo5M63NFCqr6XPDNgRC2p/FioiF/hN
q6pnlEJkTAia66A6mbzMyPuHcercjg2WKBPxHxtn4b0qbk3hBpzaG6EI0tQGaZOPOG7UHXnl6XFJ
k+FU8WqrSMNSGuJ6pModWBo4fME6sHSZgj39DEs0ll5xkGE8vQBRGS6UXpdXa+0fAcXhYnllucsm
EZAUmlpvhVdD4O6A24w1MSMlcBUlaWUqZrh5E7dW2RBReSo+GaQmHVXjQFcgfmTr4uH3tiLbYN0O
34BRumORdxgbKMm8s913pNqMALRUE0jQYKZ0wrWDm3nSPiANLQXqey/HHwAalo01zEv53PHi7bta
4uIJtUcBxpohiVxcUm/VSrt/RHC2vD14OPuM34wdEDJ0Kaj9E8IM95IR6ZldI8rTUPps/2RGWds3
ocXpEQU8saK0ntpmO+E+0Rcn7fH0UlmXZA84b2walLjf/DieZTrbsmCRcovnv68BD6fZB0oknifK
SNNlQ9wHQ7OVa1Fuy4YPA8HNKx6U7IhczFnpEFrLJ3iICONY8HmO8SVTMYRPOeRyOCzauFXFipfB
JYvBrOPNRg+Tnz/loTugZlmyZDeTqyylkyfFx1CGXfI44Ua6wlDCIJHmBlFo+Cx7yIEM/b7jVMcG
awcTSlEFPf48q2O9F4JJOpWGtfIz/XD5JbhAbihYhuncqcVazrAsm2dAzADhOpbVwBPqdRLLfCsO
HoC8svklRcXb0k1hDQEpyw1+22IiPxlyu0L7qsgyXmyCrjwMciipMAqSoTgqoGDg7zVQMBKgDdg3
CO3mYfJ6AipZlb9PmFQZCwnNeasnmU44VTfhZZEdvxVp2guQPri/W0h8NtIZ23sctFyB/TJk56nc
FNJHa8C22Os5MH/z3qAKhayUeZEgAbhr1g1wSv4jSdr0crbg45VCnKdp9P07kjoNz31jUaRsGr5x
mS1Vxnvbs6py14FGaS6lFfpHKtnM9jTlBRQ8X0vra6WbMv2qrv5zxORHpUcVxiZjv/DM6rVfqKKB
mhC1VKhNF2mZ7p+pRq4uRRo0t0Ag3Hs6Wvy3hMOcKyw66HMfc0naW1iPqfUFVnYQZQ3MJuTtCrnT
+AB2ap7g0yqEVrusgwjTpRXs/ZKF6g7ZC0cGPUeHqS2mJxu99ccY8hdqgsG3JCFaKll2Eg0u5BQ1
f4EWPmO6xZMd5/aMrbbVT5BWggtXGgaPhKv5G+Z5ChyoR0VVAzMf52ofAuPcFLbzxs0RgUGVxoFJ
O3yVnf6bnUxGdKdw2fNGtHW3DI8tNntGCWIOqN9D+ojvgupVHAjprzPi6+BhAFztfc8c129Anc6C
GOlGU7VdO9MDjQ7bSpAQBw73QEjyGqxxxZAhktztm9cLvIt66ug0h4u7L/FZ7azRI7YH85C6xcSO
cFARcvWa7Gj3fYElJBgPNqWIYCm99o5Mi//QDEjw25hWLtAF8xSRM3nH4Djdolublyxp/JMpAuvd
HYb4DCePhqvACOuPpWnD21ytXqnYfS5GjO2jGcp/Mxf7g0nGmlwtqJEag00RspB21cbOg5tA2/rW
gji4LWrTgxxKgg1PQ/rcsjATG3fAHwoD8Yq8bL0iCAa36HX1TxJb6iGo1yElvgU7BMASB0dw8Qur
uWcCCLp1lFqOw+rUz5lKtW0Fjyn0VzBRcBNKy8e60jUlsfrFhVZRALsCEv1WBt1fyF49AmwTf85g
lH5juri5GSv3QQA1jPK40RsnMI5sw5C9y4AXtkk452b0LCJnXs+LR1b1S2KIx5ER82TBVok6eiLv
gDrkrFM5othzHZOcVEkfxkZU2WmzyRCsu50GKn9bKVFeuMyiwQVXdoQSb0XrXaAEx4RhUzNlLpye
rKWY3U3QwS8uJopMK06cPYoyOwecegcMJlwX2V2hd4w4Emfx0ZGK2Ayj8xqwW9qz1ik3xNfv/SaM
7wxt32aE5jYjmesIUBIfVV8Mu3nxVTTrsNmhBFf7xYAjOoq++QbhN0TYWYeod923dCYOSSn7ljke
sCT4YiZYFguh6Qc3eEu9s1DYjzuLCq0uxm+nOlLPtgqfiwRmHDXCEGG874X4I1BHVTkXHyP1qUpT
742V+EUsGMWtTkoakgWa6mh9zLP6Z7f5bQ8DoW+V7SChmu3Ficvs4PjeCbequ/MCUaPpxOkRa3Kx
T7oUFbEWc1QPnf2A5B9chJwvQPXQmuPpGaCOyyy07FXqzhd8lp+pNfrEbjrg2LiVIzxPX0AgWbAl
9Eli4wQXQcnXai9MCIYudjI9jCZaSkHlO6eEeaaNA1ePbvxdp12LjJ0zu+3GT6v2w8JzHE1tDR24
nXANX6jp9L2t8nk38GQAZbWsjQ6w8LLgEQeYSPZju3obGF8ZZ+fC3fcK8MS0cvI4nnBRd7V31+L9
xI9upTuTPlxkNXrKmVZ3Filo3PD2cCQshjVtstQmVcVv6fD1GYLFuHZMgefA7PojMJdp2wWyvomd
4SVk9/iUdA5SU4bFUdE72sfOofEd/W2ZguuEG9z4KGDcwUAGgbjoIphrQLUI6x2hHuV3PdSYQzMY
3wp48YZarQGTMFmLwPN6mjI4io6+7Pxv6gVxieTFVFNFT+zVVOyfitBSdxjIbgks0zMuTLY4wVzV
e8ed41PhG9x2mZzlOa1G5A0AAYfJNy1WGIQYSkoAIEdmLf21NBW45Gypzs4s6g4N74NU9zBgTCsE
PA3fGrmMY8fcwPYaCJBa8q6FOBQBlmp3bdjIl9QyvoG1j9M5kAboTNLRf9iNTXAycKsPeP5rfNOS
km+j0iJaOsprEU4nfWKu5j1YO+MFmo1xzPyxeaCLJfvgQo8/SrYunyV6m2zm+oEqCP/GdlQUzj9u
LV00oo587AoYA0SxkD2siSl6nu2dVIhukZlj/hAUjtiEgW1ced1gXJm+Wow32UEjEH64zuD9U2OA
d8ZK5nmrsqS3T6x/udbLj7F343uPt9IFXTHCTBDcknK4EY5P12pWucm4Y2fwVimM+LxhwVMNXBMk
nT+lLrBh1yMRUr77LMn+yd7HUR62+Y6/Cc9mujTzxVqq5E0a9FYHse1vEegCeoG8r9mZf9tJqcc2
pcbcBUaCZFB8m0GM7yNdbgIaDO7bBq+XmZQ3bdl2bEXtHPNybu5L6nq2C86PYiNE0ETzNAYvrIVJ
cxQjV8qRBpNDZne8lVo/vAnWJfsoUR9pVwLKkSSmdWl0xwuwEeUz+xU6Z3mstWvWcDvS/IXrFQcS
GzeibBz/bo0ckAl2TGBHvdK/Z4d/n6xjI3i44jZfxvbsVIMdYcqvn6jmjim6ppZpZ5uUt3sJAcuS
ce0TPxVt5ePw0hmY4soq8Oj2q+ElNT6zlMmWuQ1X2gjb56u21Nkc9VvQJlE4YLGqCNcs2tFw16uG
LbRd/kucuWno9jAgrviMhKjYt4PM/Nd8obhFz9m9KTxeWW0nztUUR0WXf/dGAeIGyn8IStCb+WWS
MiPYlPzrjWW8kOiBuzRxXsN1UXduGDrI9LI7zOmw/gx9cu/Z6fry8xxxYwRJf0gs2T/zKp335lQD
AnHLoXj3Pc/7MbWV/eAvg6iSynpPR139F/vxg5SEYfbjOLz3znKvvAxxQbPF2g4UA6SL1189uzmM
A9wSv/tO8CJvWVVlBKa0eZxEpW5Yjq0F0ivQJWddM6VqL7AybnmFfDPBnUGS6lO9cNC4xLJPdjeT
GdFDIjd9RwnbqJpyjwRbHcRoBuTIxnXf0bywBXryujwmEZL0l9ys8pd+YQ8z+ooCT1RSxeawzl9q
h3PVNxKirpB/j2MQHsCx/6J1L6Cs+30Bc+wic/yVErj3icfEva2N9KBn0l+TU8XZrkcE33WVDdFa
jpPBGpi9hmheOrw4G/bmYFUshl5tlkA6Bb09ubt2qReLuCNhN5lcm6FCx/1H2KgjGI6S7UpZg5oJ
H/KMOJYf48AgzEMvlz/LE8152YXxKzloTBM3qnrHyoMNe3w2qCrzoIs0pI6wKKCiL7BNDolfBwze
Va9oaoMwakDcO4wTdsNqyo9m31pR67vloyIvuK/lqhVmJQ1QfcEwXHr3iZsdLQJ8REt1/4V/vz04
rjFHtP0xfNs+rL5xbG7Vkl4D6DSMJBCdS3jOzSqD25aov8koy58+7594gCxaOwv9XLkY3tmyih+u
6TQ0OMSqr3lTdLc2WURaRpGO7WD87IQg7LJRlrymk42L2guTVd1kiMoBbkLXRqjxZHMTDuoeD+Fj
Y2F6nmkt3MAs+Q5VVV/A0NT7YU6ZFtXaOp6zOL50RtOeBk+GO52QQPQr5jaZfM9lx8vR1W6EUeM5
tar7pul4lSKNaiAciX+cGIeuI9tMckIaFzJ7qGKSwaFXvvFE3HEVb9lT2xh012ffenVWPF0WMuZg
0SyOhkgfF9Y7OHHyepfgnX404uGhyKHsMlSYe7Qac98EbfbPxEfAMcODO4gwP2gErD0nSAexCYvS
nppLQQO9MT7KcVTU/JDa2GD6zRKcRGtpn/TkeyPIrFDhtZZ6t5dkZpUJBiBS/JxN4/oRgRJuegkY
Xi7AwLd3nXSrY5elEJxiGDNe8Bf36Y2LlxryKfuZPPjiOuCdFugjB3tyxK3P0X4wMhLAmu9FFfNy
hGBi7fHscqVFLB2mqImD6TkQSb2TIsie6T44t2xzbh2/dX7J1bCqG7P43SGqu6L2YMA1Y7Bnp/aa
BOZIypZLUUD2Zta4deoFRT2c5on1F27gnbkOHTsjZmolmE+VdhImZxDEd6HhTqjssGByh6qE80Iu
+raAn3/2F9CJfHMb/zMs/f7aGc5dA82AFRfS/AnHP/7ENBzkJQ0g8tsMHBs87dn9krM3GUdaBTKe
jpe4K+VWN1b/vrCiQ/6ggBsqjTzLMUm8UylwqdboIczyaGLgowH1we7humkXqXMgWVXseNbqA6CD
jkQLXD+XqjnwzD5mZeZOGpOAkPKhaG3cw7DjkxGF8c4UCgyf6NgWm+TdSo1kE2uX5wZPJOmSmVfj
xfZ1+eTqZHhRrWjv6jwxoz5dpmeLNgD0O+Sic++hU4hyvhSKQp3aLpkN6Qf+A2IdMk5Oa6bKp9hp
hy0QAFaZyLGI6Flq7tqmd6Kxt77ysDqLYJh+FHe4CwFAi7OX8Itm2+X0fykfdHHIS9fDV9i2cAFk
tsTDgXaHie1qHD9g3x4viUq87Fog1rjRJFCDTp7Vc+w3XJkJeKJCbNKm7y1WM7X/2pKe2LvURT/4
EkHaWAac3hgeK5d3QN4/+n7wY40yRavqnEMBT2uvvRlPcm6HAi6zp/cuV69oYZA41AHPTTn6EJQ0
IaKE7h/86+26rzM1MBxStxjW3Xz5pwbZfs2l/2+ueu9QqC7fs/9Oc3yEJc8yattxAR3zmInS+Aya
OqZCas2vYx8mYhrY9PFCO265mBbjBrjsP9i95Ctt3jYrXW2b08B54OI0bNuBMhl+eGgY6Xqv5y5f
n/s6acjWEyx3EzrasFAP9nYJs5OoJGa5tlNYYuf2hiMTFgFucazY5ji/9aNdAxgiRcVhSc1l8Tw6
rCrP/jRl2Da6iq8pdCvMikPKThCBgX4YyScSYdjx/APkgP5UVFiEth4GsgPOtY61piy7V1phiPbC
lHHFuYR8UE93PvYsdr7GqNJ1HsM4oYi81hIjnjneLNiXAa94vtgvZfzBtL1cXXLU5oaQun1EolKn
EbzCM6FlH7gIpsDX1ldw+rEilldTTdMhT0MslwP/uGn2yR/8yXEfUoV5JhL/SXKjOi4Y2FczHY2w
5drLbszQRCMIKm21d/zavTK9D5dcQx7DfIWAFyoruY+9ztvLkO8lVncMGs2EVmtn7/TE9OdUscDn
gtuBLfVZhxGyH88mvFGW6eiQLP5ZL7ApT7EhUsdHWwYr7G8yZGRlnTSwN6CmqMuiuzEgxYK4hmKy
QXPIDywenGxfWBg3MPOn1oudq9dsrpAh5xnGDbF/B9OeaP/6tATzCaQU1d3eT/58n9OzuxlTbEY8
PztdjcEdXhvvtsOpC8QYSGPrsvidBZ1KvA/+SWe0oricUzZg02tiO6Bc4cxBkuEOd2qXZcQC0uQx
qpzypzPd9MtGLqpYaT+WdRnN1L/tGYSPREMcunkgk4Krp0qnBQCGeW06a0uS02IZtC8oZl+cekFF
OJotW4AqTNPjELSkrSWEb7fow12HDoPNlJP3k+kKM3s8uC9xar/xqa4KON7cTWJkN0vsL2+VC7+w
7icsbZ1NneYiqwcrN9U+UDN+6qy90kPK0j4G67w2Xlh/CfoHLMB1nYO+ZxGMh0TBv2RdMCCa86YC
6gmTxef05dszd7ugw8LTmDWTUkZfGY1vIe18bXWhhWSklDIOWCz1+T5bJ9EYWiHVGDpAacFmvyMZ
u6mdjCkynGiNghR+32T+37wEvwNBfgI1kEkGg84rHEoFbsvBxQS6UM++H4Rvc3cSeD/hE8LilFkd
2UG1OmeWij9wES9k0Khx93xPfvAieSTkSb+CRYgdWDkDP6VeC3sM2qfj6wwThMTCPOg73r/toyaZ
OZ+InDtEqfifGY/BzKmBBjhQGeM+ZLZ1HnC+HhFVy2OWDVSE2JT0scELd+wHatacFlZdO8kuGnvG
NQj1LoUrfPBNh/V3YX4viXFQbUeLZQFlsZ0K9K3UDh/niV4FX1M6UszNKWjoosIEZrwnlPmCfOzM
mKfJWyAHttZn1Y9pE9EuCjZkghRaeWI4MIR253LB6kU1ZnMfdLN97OS0UhwoiwttRYzACdnxZNmF
7VT4kIXGdXLseudCwcUfa6DhFpOtKQBqsbl3Uw8+ZqBRM1hxq/NnQ+8ayH0K7C9DCW1ljUQEn7Wj
xLzX2byUFxPm+ZOPVFufMQugV6iuP6mynoCZdkF8pwYe23sWunWx13UO6SGdy3GKhLcQi92x96t6
YjelfdHdeni3qn3Sub5mtil2dqu+CRXpZjsr3JboQ0x+zUIPJNBzQrFdAnMHj1SCkU2AHthpbobH
Uob8ArUp/ukhbM4xOh22RqS/LiheDIPkYTKjo5vYwVLQ6ZuOwHtCJFez0dY6QZssMPfkZo7dwixg
E8XEgVFrOqu4BAv9rmIuppvcLaC+WX7SbosmKHnbZpNpbzErUMY9T/Yrx3r9yxSwvDVcLvW+W3z9
hNaqntwF+nhGDPtooUieC8N8XQnZe+ol+n1i2uEz9ueBqE86YQ53hp4VpdmcPbMNTgwTIC9y7e+x
myPY2ZS0PEBUmAsyyW1GHjqJbwRvpfzecJQ1XdgBz2fIKh7WraAZjtgsppBVBwamjHvq0VdTfGtZ
C1Tpwc/f57LwvhrKhK7uUjivNLuyFWhLFWxs0NA8RYrqoC3LqoSMSEwPdokkEAI4ADbZuN1Lxh/8
1hZ1E43K3aNW0Ja4ENSN+BFtxjIlCEFzisfL2fNjeZXA2G6nAIgZmhgkLRCRmY7krAmslJPIt7Ov
+n9BzVa+91vkJ06qKPC4ZNd8d41Szuke3ATg95Y82hGEXct3kCsevbU4mqmVzeQOeBRWaBnMO5OY
yFGWoX9XL/kHdPFkvxAnJhrnt+fU6+7KfnmuQVXZipURUCbqaYyl+x0S1MPQr/FiexO0b8/12S+W
hbHxvLIFCZGKcf13PceVLH5KrCD7sB1bfFgyXAixGnk0drF7NOE749ks6rfFyw6uLB+8VP7lHocA
AXzS2ENGOIE1BO+vZmrXWgzhUxEujWybpDCTshHsbgIPdF/1CGgE/PryVQ1ezq4M/DY6LAdsh5cp
Mrj2n0zl5LeLIm3foz6j3LAoauLw2GMhO+bcEnwSbvPTSNv7A7XJNV+aGRV4bFUkw0FckG+4Ovvl
eKhJM98kAIZ+JUwBYMJAn5CTQ64fhV3f+/McHtlK2ziwCKEvuvWj3g9+fQq/L5QAMXJAWD9w5EBo
FRkfAo9x5GtmBBytCykwr35v2CQE1JAu1M8MSmxFN1rHOrBfrFAXNZmWov3Q2HPI70KSSqNC+vYj
zvJHShycc7/iEmI7uAsaQ9zhEWSbyWKZnlorB1qfxo8pW8odxZa2v8NJP9AEMjrhHhbk/NKOg/Wd
eJiA7YB81JjV1n0zWsw3LVRn81iFnbcTXV3el2Gmdw7JpitAQxFGM/93tekdR8HJxuR0YcnZvDrC
b7tIqXR6ylVh3y1ZzNfVkdmRZGRxZhZkQ+LZBMSBV657dYZbVkf0O08GngSvLQZ1nXzRfA1d4n4w
xwznPJmNQ6Os7BKmw+ChdxjuAciW9YOIn/6as4XhHZG8mPvq1tfF7eSq+5pFElH6kMj4VMjiulRj
HtHnsXatEHrahpPnwOI1KK+mrOpUcuPlL24FdpomabYKFHPU7a+U4IDsjmMdIZYXHnF5toQVcs5m
qSogsZN17VrNH8IzS3t78W5lfRtN3FayrWnSdS9cP44mXVEjRoMHbI6QZkM2n6e0hQWKelUvMywj
FtLHSltJTKRjcIyTwWlOBqxup2tvt4ZGg7Him7at7PGYDfwunhbARWA5c4+bsQtwmsIeSjMVrI0d
3aM4VGKfjbsLTeYggEcerD7GtrsIzoV2gl8mKCVDFVckQ2kN9qyflK3lPYAEyr4bPoq/1F+K01hM
vsFuh+OuMukH2U8k4e4DXGQXaFVhxDeweJhL8U+R+tvHFizkVIAxJFXQbSaetmwiPD17ikZ18BPF
bygIk5EZYQ0/oCH9ZU2CID5YxXTohXG0RVkQ36seHe4WOOGJNCDoUNiQNCmeF1BhrAQsliCWZ9gH
p2n5UEhOPYFaJ7NLZxDqaKNBUbHYjLDsAdLQFQ5vT3n6diGvixbUihgBF8kPUyKKqROEkLIqrz4m
NesDfNNOuDyLoU+9fdf5/adqzLKgq6Gc5S7WmGC3JOJ46DBHjOoVmBJmG7cezRufFu1zmOVG+EQb
m7f3rRYcawU+ZU9ftP1nEQZ+9NwkVhuNdWmnMBa8pz3MvU2eus5tG88DzWuYvqMslEt8wOFedWhA
pVo7B9nS53pAP9F2P8gnLoDa2YPFRM6u2qDc9YbO3kVq55HDLcL75D4+jSdDNVMWuWZPFSk8LRxq
Hqf2xZ5l+1h34KmgH8f+J/x7v3xIETDdp1647JWAPNTpo+JlUO/DOGyqe2DbgmsfPdJjc1aEP3Wk
RGaIVURLb3pJlWMzycx5Yq9JtMUxk6DfQEKhg3DLPSSJZExgGZmGImmEMZuC6GYpbsiJOpRZV0bA
jK/FrCbEDAp+2VQhYJxK189RPHBFYu+tFRQtSSdz0LiKSHbBHWzjN4vuLrNnW8WTBt1iHAbpT2a8
sVRbo4fg0qIna/nqStrpLi7woi8iqnZUVCJZ7vFdZt2+i/tkfmFUI8CPzi6rn8DtxSNDX+kfCjeI
iTaOCEh9Kfo7ozBzi6b3fPLeyTXXzb3TWGI5sA7A3bJZLLTB7ZzCWmk2iE0j5MMc9GdsxITBpO3y
xqtpAWu2hnYLzeM3IFVz3TKZvTDshrSb186JqKL4ct2MWnNsbGLHK4Le1zizxjvJIrG4ScDV4qTB
GHZasq5076waHO8tXQnVlctfLo5cgCaO3VyTG44tMKObNOVn3+QB3CrIMSPsx4nXxYycwNsyDMuC
p9W1qRkY/bqxdpw68p3x0KFS0WzKl7nLx/YNwJ2f8RvEHg+WQB26OGPx3lI+G5/pEDOtU5kOib5h
0T4L+n65bm2B66dvddnV/m6KRyIsig/+ppTCnc54zqoekpwTHLGA9fYr8V46TV2qQw8es/FPRkPH
K8uQVvxI7cqbSQxMqIId6h54S36GYTPcF5NVHc01TFKbtFFtjAaJHUHDW639QHJeUdRyiigrP4k/
aybW6dHDfcwZRru0UxouVS51X63X3XIkw+T1sZz+NIHneleJ1G8jDDh6+C4MFSbfGS3n09m0Jzu/
KQZ/PCkPxZQmoa5Ys+hThyfZSOJzg+PIvGLN1lcCicAAu17Rj+2VC1B7inBSbj93mJds7G+S40I7
EvvXItxR3lRk4LI7s7Tpb0xmOzs7WMYb6DSpy5aMu7IqEBDpcDhWZobR12qTHJeMk1wTFdJMIIqO
vP1YFrREDtl8Y2DiHlg4C/lmLBVKu1vRjnzfOrGBAdYBouXR9u3fZnoJ3sYR7/DG0JTGx0jwr23T
iF2lY/Ma1E11EtIbvhI79Hz4JrawMFeSC7uEC5RZKeHbQr2bVTXS6IrigV6c1fKAKEY936QSMz3Y
DgEHDnbiBpw4NLsMXYxnGz9z/el4yegwKWSK0J9mV39qEnP6oSBqfF9yFM2UyFsx6j3kcPTQLoF7
s9ourLg5xX1rY+kq+gVHuNma9TkDywFgNU9GxDaKXkrN2gWmNMggovLOYi/f1iiG6ZX2iaSPMl1n
q80jlXR4tFoG2aGbTPe24yq+XB3rP87Oa0duLN3Sr9Lo6yGG29AN5pyL8BHpnTKlG0JSSvTe8+nn
Y8+NMlLIRB2gUNXoMgySm9v8/1rfQgaXQDhy8hW+GwvfP7k8RBv1ZXUbTmQxoCMjtG8lOoPknzyn
CLTt6dVSg6W23140RttpCpqB416bUPl9wBKR/FpwmIG0CM9O7EOStU4VNe0Rjak0noCqwSIgrKNz
4b0uPOVwXQva1RzjGglE9uQmiPQrSkgxgdppHCArMP1iCbcWORw8BTMYmQJL99jW1WNSwVewFoHv
l7Krlfe7xxzc3eA3LeDJWz1mF4PmJlKYazE1JuXMwnRS6+SS5borfFST67qDXnUZDZ3syVRQeXgs
XXYIh44+/xbFYvuk6ggwWhkUHF4Xoc3R0RAbUOwC+CHIyvnJ9r/Zkv2GqCgArnnrSVqXF6VAunff
2ovCsJ0KCZe0prWJto8koOtOpC6e6wgHOGlZRE2RITBmUhW473oP9XKaV8deLMJAc1HS7OLSC3+T
kCHca8qVdnaN3FKjAvWEW2EGFlTeKUXGloOZKx5YepzQbMVO0fN0bpQXhHRWaFds1AxrdcMmNZku
x5YF9tYsaqpeCI2qCycbii/4O0a2SrnRPKemrLZJlJXihX1bdozYndB5tgIb6Ati7eapxFoe0nhR
9sas6UjuZeBD4bJD9xhntf/qgOqnht6VF2Cy/ROhzcOlE4kMUg6/QJNo3KgaeWeL7SOmvwcp1EJO
0HAQo9nFX4DiqTCFF+D0yOM5OoY7xPTNuNGhBRgQDZVGPqY0DVjciuE2EBiFL/LMC5fEi7ab3Qtb
SxhcQ4d3pWUsYH4rrC7dN9AHaBLljvnk5gu4GQgWpUU5R9k2oUuZrb1qApeP45JzXMqsso77yklJ
q6vVOmTv/CXqHO+G26Svh3K3W2SmU3jj0NySK9mpNtyz8W4QERO6Yd3U6HSPhktjFqP5iOYQ5Cla
t6CyTFoWavqihLa/yLAXd0mX0DYflkSCK7dWdXtlknWSX7WUYPyfGR0+Zg7pMJ/CoyPY6sARk4oj
tSZSmgInSo1o42GjDFKWCcbvwRgixZKDKOUxGDPn0nHawYhXhNcY6dVkcuaBThUChh+Z98tVkxnO
CztTYdyZJm3SFxOi6B6pU/qlw1A3/ESUC/mM9VyFL07L9mSPjr0c7vN4Col/GR20PPZUTpu6JAyE
1FtH49FxijsFqHbCWc3ZdWOToMNrK7BXXMxZ3KP/Wpitz51Rx1sOxeU9Y8LvL3HqyUeyR0ggNzk0
HCO6qw49bSt4wTbVThsUch6fFq/cv/DhSOLkLKstGJCOYKTBcNaqGXNNl0laoX1t9RyQTmAYM2te
gVOZ0ENVQbQAJBTe/ycKGwFybUU9fvI9DLBmmL3awuU/KxFBbulnDQrNF1vogz9J7wj6vqXFz2ey
NaeuCi7UyHl6naCzz27iyob9QCmLvW86VDa4w1bSxpNmAuejcOzGQOFlWQ6eOlfiwXUaNLnQLz17
S46DPX7zwJNeG4K3JzdUjocvXd4aKt+QfNW8wMomM7wq2YgoPBXNRdBWzokCQRivUUIsxQJbM+B0
rGsciQLmpLsSrpbR0dK28I55HDnJWhqsGCtqsMgRQ8cetti75ktKwPNL0Aiz3ndTZVN6qSfCgLqZ
KCu8acMa8Z6+zAHmwfmzwjzeJOSGzhh4/cb4gtrTP7pO7TAZgq1S94XMq/Euwu9ZxOsUOhE+saQK
XGsnWlHWd1k4DbQuIKFiIrCQoDIIqh4MieqP1GP7SwRZksjkCbaIYVmXDvwXb4NU2YJQEReN+FaB
lrc3Xc2ueR3DJpmQq4jIS0FQOflwEt7SoypCaZXVpoAu4nGMdgZr6jbxwJik+0XudEoKN58D568d
psBgE4yd9SPGdX/lMkoPBHM7LcF+czHea8OkHlwNPiD0FgcKQOE01tjrawrytvLGemNNcOXSukJT
i6p6+EGTKAx/uiV5w1e4pFOMp5J0wJ2kkOmjwoybpL0LdUczXbVunu5h/wjrnho59PrBUfk+rHyD
mkDlZ1jjiLAre8zyB9vEXbqNi7i4QECQbvvKdA7BiOx0kxXUn7rRgjnl5KGzMCcDHvNcXxFEzF46
sIam2SKsUztK6QOaKzqBFVycuMse29FNksvEdIcCgftsvnphJV4p1ED0LQzlCf514IPfKj4YazPX
gGyCsQUXvorsjNZym+onnJx6g2WiAyeWGxcmhmc2ddQGC2NTpq7IYcKlKSQQH+QCOh6Z+9/nsRm2
PZSOToMjC2bInW1uyFMVaHPxKdLf7rCjPdmpUdrfzSasrxCEz0CXymKPPIH0E9pIsUL3M3U7KGMj
zf6io24DLVCHPI9YdlsQgzWnmrJpd1aFRJ2qpTvcs4OLiyfYbagOWGV7B+9gy66mtCZWgap3bXed
a7SbUzGiK4f4H6wL0jPRMJfGlNwRHD27+75jq3ZsWu1bB7cIRPmYLs4iSu8gZL6P/TTCBMwhTcWL
crosTzOIMuzgjik7zgRzEN2hCq/1HQCtAT+Y7l0O415owKoh0LochhNcxbAmnS9n2/MIO45z1Eba
Cwiz8Axra9lRR691ZnVsONaUcXjrtoQQrroeLWGCxDop8M2ZtKCICiGSstmWztD+0unSB48pz5xq
x4Vzw5GU2CvZVk9FFHj7yBKq2gVShC5CLks/ZmPjPbRd0j6K2gt/jUAVzG8WcIYF9e6KV2SHAyrz
xOpv2bSHIEnCEUFCYlUDC3kI3qfmv9J4BYVTow3CR6ObjK8UiaZ7L4i1T9CEC98WbB/kr0sfntyd
z2H9V2V6FIuYC+xHcNikIaXJ0E03KWD0q9JruXmgCYrEVd1nwVaXlZZkoVbkP3V2WNTbTGAMXWuR
ThdGTHuRFFLRP45hHX73UGCJHRr3MLt1SxNDie/hytpSO2ZWM0f2EQHq40fwlIZ1mrTbjex7UsDc
cK2sIgf1nRCQQueDXp3Zed4VXpeyJNi1IjQosymVXWRIcFOiVYnZxHUSarHtyO24kCUNaABuZGzT
y2Pd2yIH9MdbTEHeC06Q9ImW9NBva7rXRyezYfwDBLqfJa2XE0dSOzsFdD5/hGbdf3HN3r3C0WBM
lDDciSxsCSTUC8TQfiPVshrKi7miJlQgomKtuo56On+kBRtl/5WQGwQqiHhmWmZgBn0sl56JeAzM
7UyBjGkdwrmLIEYXRnUxkp5brGnM0woKu2agL0hQFXG+lmvX0IbR543XvfD6m75qnWsZFdmDDcvQ
vzHGhHxa6fcjqcml03pik4uyYd/nl16xlVAvQ1D7VXSIutL6Emqy6o406Z3msWH3guk8laHYeGTI
OBylS+i5K3yQA4gZA1S/IFrw4Nc6+mGFonqydA3gJu7Nn2mceidkMNXvNjLbyzhy9UWZBkG6l15P
QJKHOYJy3ZBFr9nULNhWNQc9gTuGfe34NLeum9APPc6GbIkvJsus5SWa56Y6qJ47RrEF2cgLc0xa
xehGFTRkaatvum+NIyb7ZviCJ80zKbtzIAXiXuM6/lW4LP43mc6o9dKVmAvv1dKNjq/SoYupMEnw
XgQJsKQgtPPVyPoiWPs3OfHBYuUBHjv0/Rz1Vxw7UFPjj+eIMMYxCEOCTMuZ4OCZnebRtmM0scNU
euScT31wX2M067bdJBJQ4nOo1A1iF6NDksqW/zQSmcE1phizjK/c4bpnebiTzjzdEB9sl7fkDaVf
8zygpDp4gQ3xISojDGjLuwNQi1Ipx8m8abC/GPdaArzIDyIgOAS0+1R75Z2hPTDIRmwBzlv1zDmy
WGKBY/DzVuiB9HB8q0CV6gycElY0TgcDekdpjbC9+L0nH9Ip8Q1W2WX9s0FHMFRrqy2xh1GOisbg
QK0ZXLRU89L51YScXpoVsw8SRgpylJGm8EsAVK7EXV7M9Ya+Oh5wSimj86SJRIMIjnQkvtRe47QR
vECgM+WKJcurLy1aTs+2P4LyaGFEpFRKioBDfjYRkxrDdAAbMeoCjzMAeE6WlpWQFtJixxTPWVa3
YFumPgzMK46RLdK9FLcmTXRV6ASPBMYRpHKung2q8Thj6VtRGzqy3x15eE1hHzKR49QI6tEgEM+1
jsp2kgZ8CLsSaLCAT+yHxXZc/gKVm+2DwSr3quLI/cuxlkHSEdBxdDxJZ7Ivo+znGCsZc7gX86Yn
6tzZkOPNaBy6ikJr2BG/9mMecLAe0oLjx3VkOGVxI6XRVbsaaViwFn2u06PRjKaN/Vrn1lUSJAgm
SePDeEJmz2Fk/IPFVINt/tJI8tM9TjamzZij/YU9BFB0oyStbsBWs5T7STleFXQMTG9Vt0FlP6YY
LvUD7oUsDVaIn4wt0jZkhCUkKwR/3vBMJxAWQ+SZyOSpGAVoOUpDXqVsvZ8Ee5Dsbo7z6MGmYsvZ
jbrxT4I62Nq5OqjvRFPHxYZsBfci57v+it1xhpmMf3fLgYxiEb1MMSYri6PHCEm9yOyLqAj4G1Du
YQuSuuAC6myMurymvRbBPg1nVdlfbOFMB9AEGrdsTkghxTy16pwYwm+eVMdGlYlx03AGQsIhlDXe
FMyndERpKWTzZmycwEb14qnHCBQgiqjIy9NTRO987SFM7srNkMWyvkJNG2Vf8xD17Ddt231HiCGi
97XtN+2wTiLT8G9DA4MQnXXNDgE/bCHtlwKkh2OsAvhj8hkTEE0yRF1eckR8VF7JUQO1oddgffdI
iPOxJJF8TMgPs5G9N2aKFxmnHIr3V4bwE/+XV1C3glXGpAxW91vJG7UPfFZ1S3JBZorqSjUkIX/p
LQrgu7iTpcCEaTrOlnYUzrmgHeYtLgSyhx36UOBeWj07l+4E+QA8xexc5WSsOLSBJkof3jalnkP/
BrDlI/WuEP0afVA2IS6WfJxQikNUgQnCSbpT7CIZOjKhzfY9cd5VABzF8Bv2zCV9xJTYPnWTzipf
l75A0siGMczdp4YqFSf1MnPGV8rnyFg5eU6oFig3lgllSCKxxv6X8rjDtdARNQpv7JrHJA1zvc6o
Br1MzMW0Qw07zNiBTeNjw+b6Np17gy8rrJ7h6OhDVYpuvqysnmNpBO51Z4NdCJ60MEeKGbNI7FfO
GBrzGu0t+ZCGlfs8ExERBDspZyAeI7M/2A9HJHCxtB8/5kUR+DcdHv0dkRkA05tkfugE9L0lo7kP
uic9piLcev0EO5XIsipv71h2YgTPWZYXz7IK+DxxwYRfmWLcl2YaHAou6UwULTnk+lYYlmdiRqj6
nopaOiOYyLS+mzgfmMeWaIxvhdu50TMCIwhmo1UnJEi7vrrvC1/iE6oSjkThoF8kQfUnfMh4atmv
WsFjC6/LvSOclNMWX473ferHfu8pgUl5LLOLWiySe4qk6TMb2OlA+RcXpavsdktYM6hEwP4tJDBk
A9NVZk31M0aJaHxI3HSY6lXRS/7JpUJK0ZGt7c+WXvai3LdJvYJRAzmpKzHW5VntbGdOzBheAs6C
67n1VPTLBzh5OU4kNZ5E7BX06pLWLveym9mAQuUr92HUxTRl6gq+i2TTio2Wrhc5vqOt1/nQuNfE
Q7PlxgFCZzcpMvcrLefyrtOyh7BBUFnTb3n8hnmZe85QfxXwfYynAZO4sZ5xfK1LJml9FI6o4X8V
jtGTx6D68NVhf5oe6x5ehCQPw7mkmN3XB4VBud8AmcvQRnlNUt64njvghuOkZVi/qT9ZGLsNSAvl
fYpmutgKx8GPCBYTQjb24oH2qmWkwa0yoLuZ0UjWw9aYm8q9D+IaSyl7GH9NixPwB+gusFURnjlj
y+9zyqtyMAv0xy4zM3kK0AkLn2P9xp8t9+dMS4moZr6CpwDsBjqLBO4yfgqD4Ex2hTJdN3M2eBvO
RFL98HIMvGvYyXSJ4f6YE5thtPn0miAYABfCCUi5gBbZg2oNYioquqBwH23alIPMthaYro6eksM5
ABgXmhMZLoxax2yxolDZDXaDwqTdAzBVa0U37hGNvJnsYnYnS4fcnNzvOcBZsFahrPIdTWkfAytR
sKdxKPKnrK1rGh5xNwUoKxdsJ6dbFH27kA0qDt8OqApIvSD91jGDjTdu4snkQsRd1DY7cyod47kE
u+V8LTsPLmMbsO6coG6hzqsE/5siHuXTRwgHKRtjNs83cuzMZF5phYzrl2naMc+NicUDSAyXbT4g
529dQCy84pcSAPb8jFvADiDpxFnYPRSkBj7Qux0DIhTc4DeA7S65qypXg/dGqbBPDZ4hu2IHvRNh
npb3jbwnQQaBiqbvU0u+cZgGdFmxhaqVOwVosB0z4AhBg2LhJgVBfFV2QfEr9V2PAoCw+DN2A3tn
uz21pqX9PZ2Qd1v1cx2N/i9aeG7xfWChIDQSXTfbI8Ov68ccNAPkeGqA975VURpIAASxfkh3/p4Y
YYkpjo0dxj4yycmsKZl0rA5Z6pU9msMhnc3yog4Hv31E7DOq+wUSUO9b2YIs2JRdNZEm0vnMIzrE
Mf9AXFEWPtBiklzTTPCcKoO0mj1hFfYvkok4iMZuG9Jairtd5bnOTaX75CidpNpWIjZ/ONj68NKj
zEeORq5NdWnPkpwqymIItGY+yR0+BdNERBXNe1HkHII6vg13VAblHe1TUqHgBFDDtOa72kBmtdGZ
NbzkQTZ6+4Tgygl2k++RmaBiqhFrkOw5UYRMHuAZoPj7cpxfcppgCEVFPscTNgjW9jU9KXuBX7LD
WPXScstHGnTufAwwgCYceiYX5BrzYnUIrb6mdTSVV7Qj8xpLjpWrn11ol0+u0QkNuGcarBnhjcG/
2OZTf2vndXeJiMc5kJhj4N1JJIKLfABFMHmOt5T8cxCvXt7Pz6otIyBW5jg8m/ihLSpM2EPNPmMI
RzxXfWCzFBBKmHsPNJh4xpnhxgYTmWdh7ySXy8KTm8WieAi8MiNwjykOqWRXsL/2YaOcUKBSXQwg
ZKdbtlszOgxPl2qdoMLN90VHFzRAg6zho6MvPGT2aCV8931tfUVdWcQt1Ya4oi4wzwgn1UFjN+AK
8WSG7h0K2OhqbrK0AGzg9sZtP7sDgWaVZ5s3YyVa88RchomQU1j9rSb75jYxjdL/4pSdYS3ICVkf
Q1/KXYUR40TE7nSt9URP1ojsq4mjVfPS2/Rg11Ti5CtVliJ6Io1hfqoMh10bZ0FnXbg81jvSEaOn
hi7OGh1sab3Se5jLE9mZ3kXWkauzhnnq0YeKCSLCSkyywQXI/eSWdQFrEkcCZWwjp/LoXscZvsZd
kzkzFpYh4hMdTxXIPCDAmsovyXdkopIkLWzCHUChekO8Fim7B4nQpcdBeUha03biTcD3yVY3szrn
IR44WW6abh443avJuC3dycBnnC0F7csZOXmwH2KcOsQoeVb/TYBdTB6nZkwCEHRmQ1nCGjxsMhit
qCYHsKbGndGTtWmuFXEGmbHqdEkfpnLJAgFmX0p/6u8xAwRz9dsx667HttiXEzZKbFHtSN2yQLeW
T5u+CvPWfICXG5P/7Ru09pvHSIHK+9K6RT9eIdQxyuDVY7Md+zv6Z3xgaL5H5PJ7t0NvTMJahqX3
mrPeTAyHdkwvSAFZAII4kCeC9cGaOH1eU9N3501XyOJbVIui38faqGggiUrpbh+zkHXY9UYMQvna
yZBwqgPtojD8GvaaGeswkR06lTuRo4+z2t///tf//u//+3P8P8Gv4rZIJ6KM/gX+6hYRSNv817+F
+Pe/mNaX//v4+l//5hgCpdJyILqwa/MsKlz8/Z/f7yMy3vin/5dKgqzFfVV+9+22qjacfIZ9aqbi
2ZacJ3D74dPGOE8od2N6E6eX2qVzPyb0tSLkSR//Guftj5EORW6yIjw8nba3dFDf/hi6d5M9sO5/
TQRyj43Qpfci8LS0W9lnU7YnSAU7cJWEbCn+4ZUx5VuWNB1lK6j9Sr+9stT0gIzQGJ7ZKyb7OpuI
ZbERxzmOHVxijvwpfABXH19TeG9vVwGcU67Q1MxhwDmEu7+9KLIpSkkOem8CQIbmylWdDTiy1Va2
oh9L62k18NkwNZeNJW4tie8UEL7lpazOyqEsVNJN3ZD6WpgHmzJtTBGr7tgUELC56BMN4q6TMS77
h0F0vnsKMg42lx/fxNkrU6anQAq7lqelRmnluW/vQfKAZivozfvJET3ypHL8Bj2v3zbSBNWl2NS8
TFIGx4+vuvxX/xi1SkhTELBCFZOBYgm9jOo/Rm0xN0lo+XbxAOqREIsyd7PLPsFZiI14bteUgx36
yyTOHkOXdI5Phqn1l6sr7WhGq+Qvpnx79Q6tbN00ZvHgF0N7n2TKegiaRaYLH/GTSy0j/vxGlWtJ
hTDP9rRehtAfN9pIZdAQ0MVD03KyzBF+rDET1bsu8cZd7Zju08cP9vx1CqkZkOgNXYtxKc2z12kB
7KlG7A/3pE7iWwi9pc1CHQOwXJQfKPjTN7LZHn981fcPlKtaFPC1kGzCLfPtXVLj4EZpvt0XCVv0
1WzYP8KGCjZdM2P++Y+vxTClMuZaAu7p+RzD2KxMSmz+Pa1z9cRGEW4JdrRoqUbhpvv4Yn95nFpp
4bhSaBqtztlI0ZjAbUrXSzDQYueHXvd9Wtw4oIAk/jUO68RKppGYth9fV7wfN5oLuzZvkXnUU8sP
+2PcWAbiUeml/j3qq1NpqDrd1QoWb0CthYjtBkR9NMz198wWz3rJ6FknTUvOgA+xoma2tTE+DJzn
PPgvtyBLHj2v1598xH/5jTYHTqrQNkVH0zz7jVVYBkMDvOJ+0iSTrMLMpiyHX1pf5A25j1FaVM8f
P5bzCZfR7UjmKcYZj4Qp5O1TCTktz25o6HvJt40wEP9AS1EAfbQNwVlBkTpo26B7j/2k3UUE5K4/
/gF/GejMl4LfQXVL2OpsoCe9wCbSBc693Y3ymOqGSlKZ+ohx++6TS52v7MyRepEEMc8iaAOXod7e
bBCPfudmpX0P0M7blPhqd8jvORPSzt/ncXlRsvNb4X9VGyF8KBtFgTignrPDx/f8fq62POFZ/BiT
Ozets1WuJcwFHf9o3RuDJ+Hdjq44lmn6gpuenX4BirVPzWmDRzb65MrvXzfLkstFXZclncfw9gl4
81B7Vqn1PZIPOqCGNTqbkfrTzp0T65Km1E2K1mjnd/YiDnHLi49v/P3LtlieWBqFYEuB2uLt5Vmh
XDwDjbiXMTtZEQ/FCPQpnDcqavofH1/r/bdkO45JUJ2WfPa02t5ei8Bpcjca1783kTPuzMZbDnSh
tUci3a5zc4z3H19PvHurDtpK5TDJ4Eg2QUm9vWCG4qJ3zYwuX2CI8oJww1gdejqelIYj36p3djuY
x4yYGyBSU0DMnTPb6jgRajffNiAnfxSI7dUq1426tOZkeIksVnGQRjXG87IM42svtLybj3/22WOy
bUTtfBCObfJnJbyzsdg3Uwc1VuQXcs7nA9Cw+lAYmdjQkUvvg9D87CN8fz1lSpv3ArvXo2x7dj0T
3RGZ6ElFi9IjpjYfcK9DEvWB/dO1ADHu7j6+wf9MYX9sGLhDREum64D0cpkCvLNJtUc0UaBiqi5o
JrdPnjayvdYyX9uhOR4jNasXY9AJYXAjmpAya5P9TPt6Y3KI2VpSjp+s7Oez0P//PQ7bBkYlcEPv
7BsUKVCVTsJUQjSTZyHBnrV6HeLSD3/7JX24Yx2OC+jHTON9jmoG0jB41AdNSpF7UkSePn3ygM4O
PP/5QeiQXKWYE2mtnH2V9OsEmsmWVxJkab+GCo1SQRPWxAi1YvOGDEmUxFRnIRoR1zipndUZ5u+0
lFG46TNNu/HjX/SXMSIcz/Ms15TuMlzefkmeaQzs/McWRYCd7rxYTA8ApqY9xQf1yxRUjT6+3tmX
uzwAFgXh2TZyZ2nKszGZdGTgdNQ6Liqw0bCDQTkNVzKx6XBXCmH+wa1qe7yuKW8/ErHZ158MUblM
DWdDlM0sSz/PX7ARO9u8N11KbEwTNhfhmE7Hlpw66KDm+MWL6mt2/BqWVnizhNe+ZkvDhjOwYnGq
qJnbpKceyEuCME5zZ1w5CKEgAwv3d9BDWQrsIV75oR09TMpxDpFKkYNklBnRzX7/+CGevzSXczMv
DCKkZo2hvvr2pTUaoCFH9/RY8tOJvLEtCDZOdMMa6KwFmQX3H1/vbC2xXdfWnoU/2pR0xD1x9lmH
sg4dgODG0XW93sTpSQV6pNlYBRjeVmk2sYJ/Mi6X/+Sfr8l1OZKybivuU5jCPvtybQwKFPzd9qRb
szw4lL3J/ZiAFrW6WdtWNW4BLhafDI6zJZv7dB2Lw4CwpbXgHM8GJ5F5U4bmk1AC13FpH2ZY1Kwb
O6VncqjMsp52UL8M4zg2omzp2iNuWMcd7Z9Pbl69/yGeCXdEsqBaLluHsxecm+h7aoxfJ+J9zOGS
ZlvY3mdoyjOWb7trXnQnbLy9HVW/jQog9WTA1tpxenT6yGouW7qu5hfKuxZVElDCZvR1UEtkDope
sJvXMUq/5L4Cy+FvTJpr3s9GQ9/cCnT7TDxhV5v3JeTWkGNshV4OqgUke7TRbcg2rZwi0qKjoRTm
sYEPRLpPpkcap1NcGMtBNDKj09BlXU+IY4TEfo1Zygge1QCd+SlGYJ/esr+GSTgO49jJFSESsLk/
HrPvvhEO6J6lFLwaznTSXh7xH2cQiWaPTAR0SnaT0yFN/MFe0WIEiSPn8pXCivvJS1sGx9sRywX5
QgR/uLy5ZeL544JJg3+bPLLsZA5jewcwt3wgGDX45CrvljQ+MS7D2VryUbDSnt1XCcIlRnSenRBs
kOVM5fBYa0Vai+4Vkc+lPBoZoEVCwEO8T2SWpGXWrJ1wSj7ZYJ7P5PwQzpUWGhlBCcbTZ5PCmCig
l0QEnAJPD0+6SqNdTjb1KSeNr4cyv3Ago6I8ceStPnkIf/k8JKUpm3KBw+Hi/FEL6HxFGQlyQ7AX
ru08j24yWEbbYRmFI8aOI5ofh7BIQohTSjK3Hw+tv7xpDjWKccW2Xqv/LDF/vOkwa+Q8Zagpg1wg
e0UTmr0aURb98xEsEbaZLJPoeE37bK/QD0XnkEbOm56xJ4I3He0r5fqTtQviIXhGzk8CwMd39peP
hjfqwEpkzwQ85mxwxU04lmEWhqdGE4uj++YCByGy+g51mSXJxPj4cn8bzDCYhYkKnD8Yzm+/mdpM
ppaWWHga7JRldExq5jefyWMckx2oB6JS0hLOxhSXl4FPi2ByW3Fj1tXPj3/Iu10Bg5kSOXUnx17K
wOfbkl6PKAjqIDuBUZXkq4/O6J4w64zJiyawdF5V5Fapb2ODcm/NCUpGG7ugYryaXcsIXhNnNMsb
v5MgV8G11LNtrGhvWGpTCy+QalWwl4xPcTQP5fWMLKm/qYSD3d8zAR0168zvPHUocl2jwkFWC6Dz
4xt8t4KzmCpK7Ww92QorfXb0hxRJiLSkGuOiWP+1EGP3bd+DeEU8RADgxxc7r/+wjvI0+cNCR0xl
5fzggbIhdyMWCch5qcp3IWyhn/g8QWUn7mQfmNQcjqSEcM47iXagWtK5+seSSJ70kn81f5AIYvy1
4zbRFanZotwR5Ct/xuxhxSdD8C8jnjMZdXeHL8ymDHg2AqfCxNjbRCd4mLNCrE1erQ6c5smapVtc
tXQ2fn/8dP4yb9o8FR4LR0Alz8f8aMeSeruRnIbJ6zdkC1nIYp3oFDON7Uolm8tGBWQdlkH89PGV
3w0CQsEVLFWmbRYoOi9v77VJBclMVcQ4tImaxcojgwz1ZxddZEi9rz6+2F8mSTb4FocvbH6K8urb
iykLR4AoK6L0lDseW0yWazEl/4NFiHmK9pGjpc3B6mw3P5Dy0Ee4nk/NnFDSROWMgNQUBkGegJWg
KXSkDk2I4fw02358g397j2zNTNtkvlwq1m9vcEac47W6iE8kCqXU8GSxb+EOb0KXy2cNzlU8Unod
yHnYf3zl93tj+g7LPM2AZX0QZx8zQnY1dF6SnFpXF85NaFAD2pKMEj7IQNLZHYlrJN+iGP1/PnSX
vdSy3nPKx7zz9pbrUqupNvz4VJLxsk2G0lhNSNovxzG2f43k0BGHERQYWyi4lp+s+e8G71Itp0Jv
0i2kqqaW1/HHoot+PIjcbpYnGyfduuCfupulDw8wNrNPjlfvni8nHFqSgl4gN8kn+vZSFsKOnCKR
PJHpLLHhEezkoDtfBXYzbif4e/R9zeyfTkQ81OWqrEKI/Nm3vr1onaLZn0zlnFIAHhccs0BZEQy0
yuc22rc0QD55nu/XXpYEDjq2SxHNtFka3l5QOhkBOklmseThH8AeSYJ4HP+ubLIIiDCZVnmUcfdl
DsE9xO6B3VHuihFwzT8czcvSJBxqD3QKGFZng0rbcaL9wNenpq28fdMi74RNkW907agVcl3zMcek
9sndv/t4l4uyTi3fD5f0zp525MPFHE1fndImtkMUvN2MYmZgv77y2LqfoByCpHaszDnU6Ff/6c6O
q9OvZKch2f4wF7999NoUNbN7bIFdohv/XDskCIAAKYprhFkJoIygwXDwzx8zTSCbOZJOHvW5t9ec
DXIcs6BnM0d0GK6UKt76RuHduCSe7IOF94YqNos/GdV/+Wq9ZSdJu0tLwds9u6qgyzEErT5NZqZM
kFRNA90p8KnIihAx7cf3uAyVN0ew5bnChOQTYjFn+Xl7tSx1utgwcn3SJTNDGzr5ms692EXh9F1B
NDx9fLm/3RznALaLbDxY0M9GboedLYIApaBGTNm6lRFheSailhxEwSdHjr+N16W2qiTbZXbKZxvz
SlTDrOmynNKOqAhTdd7BANm9y51cHVt0709tJMSG8iV0xI/vUvz1Nl1mJ85cHDjPGxk1/AMgsqF3
UtDXMxeJ81wWa/A4Y72q8Jb4Wy9Ci7Ylb8MkYJcAX01UROBNHvWvVtmA+n1s+yv+3RhQJqy9ydzN
OeCJJyQWvvxEE/C3QeAAU2B2o8bKNP52EPit7wd1hCN4dlEi9ihAwWU42SGPOdJMYWJ88nzebXQY
dIt8ggHHsclzzs4wM0r8spoCCONZ274S6ljvcaVm1x+/hb+9BNc2hWujVWQknA1t3bpjZZq1PrVF
1T6QspRdtC2Ip6iZ9Sdz4/tLUb0QiiIlW3g2OGc3RDyBZYCmcNig9ubaD1u57SoN8Dnq1ScT4TJs
336wS6HExHrsCvu98CUJrKbGEuig33fRXAWwkB0ZtV9Qifc7nx34Fjm9v5lUiUnGhMzy8UN9v9Bz
eYcGOdqj/8fZefXIcSRb+BcVUN68tjfs4XBIkSJfCpIolve+fv39cri4O53d6MKsFtpdgACjK01k
mBPnAE1+PflvYgoDxiWIJ3LvNIXu/CEtzUtSwnZLic1Hjh7soR5CI/DY5u1NxibwIoczSmTsSmEj
jIyIAk6CtIJS3Ys6j3CZOYOBSKOTP1kFWsvN0DOFXSj/PDZ8e05F7MTJER1JATa6vheNO5RVBSTo
ZMeZbV5Ks4ElHc7kKvn62NC98yOyeZFUUUaQ8RS9YvXVZOAvQkgiTuh3lx8iO/yjVlnax5buHR+W
0RRVWzZQzjOTsFWjSQ/cUxnWCjA2u0WSMqrjszYM8MYledV/SlIn+z50avyvxdv46fEPuLemIoig
QGPrJAHSC0DuWipKNtkn6KPmjz4cgagZke+/38eQrxEeutwUujUy4qiPHVNxIE44WWEc99CbtpW7
TygvvtvLYIf3E0weRWeaJNdnhPLt7M6lg7olWNMfjjnnZ+aJanI49efjlbtzDQh2XVsH/Sf+EYfo
zdVzzNAERO1Zp7GclK2vatmOGve47vsKhW0AaMTYSC9btEoX9uyeZUI/XI7tGGye+PM3lunzCIw4
Poe58ew7vEnxxstbRj14T+GtjZ1sD7dftwFYttR8unMzqE3S/qIhCQJDvhlF1DNUGnbOKfRyZrEU
ultTmyabbnCj/eP1vX0FCbc8Jj1xNioFFem9CGOlfx2+PDFATBvLn6LhkJkUVagTQ7iiIBf42OAd
X8pnuTSIeHf5j7ysCsxUZRnjXrQAQuXeOnaWB8FJZCCjOBT1xoH747HJe9/o4GQ0jiqnyDKud5K8
YaggZzNOXg/RdgCK9mzqDDCoTmFCNJN4C+7m3vaBc6BMaZODgqG5tgct9qxORmWcDFMHYsAvgols
RpVkcN/vq+nKkuwaVKRuyxpRO41VqfbGaS4s75vWh/3GtcZi4bbfuwnwfVgUhXApjtxj0xsNJkAo
WE5lBYVy5WXKVwQB8k3QFyDcrUZv1tAx/ogc/524TRwLdQjDcV3AfiZwPylGg8M+QaWPQF0D/Juv
mIW1vzaF903XAFqbI8MRtUjL3n1cdMJBODNFkmDYwpm/vfhF64Rln1ADpWC1b4Mk2Jhe4X/pYCbZ
VAxoRguR4Z3zqUOJSOXeYyMBH10bhKKAKe6BJLNvGxOR66g/6rnuH1EnotVuNX88/r4b9IVYVdhe
SShhAwbyJ90HNa4nK/I64wSzT7u2ghieG/CGm2gYmE0YiQ1WfWTAutGbDqlCX18KMekz0PuF3yFs
hoUFv/M86xQYaBLxeHE9pV0eUVucCnswTujaNnTNXQTeV2BSmFO1EYc81INX7hqGGQ4VcKwX147T
3eMluXNjyTkFEgXyHFB1YofebLnpz64fdbWOHs7g7yO66aexqpttWBXBwsfe8X+GBnqVlqML8EWX
nk44BA1YSjv9FGeuembSBFrUrrO/FvEc/Ts58XRpjV5d8PJ3VhjkOAAAMgLhdSWn23qW0zujZZ5y
FTZfaMW9bkYcAiKXVVohK7vq4RV8Clq4b9YQtDtnxxzCbuHLxb2RgnjeU3A8Fv0w7rK0zfBPxjD3
kQBNSC5+j5rB/zT3oT6//zaBm7Eot4o2PUwz13tZpAM0fIVmnDTfoe/SQWpalI3OeD5jeUZOp/f9
Z8fD+4JUYTdxVdf2kCkeUJCl+1UrWvZzVEz7hIi88lQwf7Dwdt45pqLRr4vsnlBSRoZC4RcotZma
J5XK7RrG1xH1yhYS5UAPITB//F13vBLBBxAckYKAoBfb+eZOeEk890bJq5mBVv/i9WR1K4YAkVoy
EHJA69Vz/QWTd76Pw0mOxSXkTZOPKWMxMc+Zq58Y4FI/1IVVUuxroPCz4Th9/HV3bgSlTIvq9O/W
g3RKmghlNz/20XrSBEbHgn5jWAVIg28Yn2PO2+jH74ox2LsBYgNSzMl6efwD7vgBBuVcmm3cBiCY
khOeotTJI79kvjIcZoUZeUNA32C+gXtDHzVIikDuJGums9xq4YbcKenibZlzAnlNUkRGe721DDJX
TVWEKWGQ5UzMCvqwzak2EkwzAtooeCkuJH1RmDwNuhavexc9b3cO3X/N1rG3j9fhjleglUqKC9SZ
g/06fvLmmCWjopJVq8l5VhLtX05Gti7T2Hp/MP/WilxJ7aEj6qDIT86WGvsb3RtNtD+ghm7drPjq
WN7LHJX1qYvyJTD3vW3mYXG4SXS4mAW5XmozB8jpMbl+HpgLM89TDZfDFy+wtM80LdMf7ajCBeho
qTMuBG137pJo/lAuIZGHcEt6Z+JW0W3YKeMzPBD1wc0bfR/HGsIVQbT0fr82kiTP7rqvka7rMCMk
BzDtwJ8ZyF2cnTo1UVQB1Yp0T5RliFx0ZdeWRyT8On8XoBWJuO+Yg/U+VBVTxzP60YwVLTznt64L
3CTdH1Gz13GT0nNO0JPM/pRl55i4v0IntJ6itUrM92kqreFj1+ZLoz63qy2g2zhLpjUEnl1yJ4xG
BZaqxOjShmO2z1M12lZW1mwc3VyKVW5PlGF5lGfEMBY4ak/aWHRaW6SGmG2L7ar5K9SiHDpPrii0
PnnL4HmoZxt18qBOfHxR73yiABLygoPnYXxGchq9XXYxYrL+aYSVruYlrbNLF4V5sS6ThJb9Y2u3
OQeVGtrBnF2N6VrZmsHgKtojoGtht3WfUvjQtn7ZIRiD0jcUulPXtWu9FGB1yt3+P4+N354f2nli
IoHvdaguSL65YLzDGRChPFlRRoUv7aZVbZU9g/a2t0qDqFoIIW59oMhu6PRTYuQ1uBlvNDI47FDm
ObV+RRHVSvX9AIpl+/irbjeQp9WmMCziQCaYpFsxODo8vgiZnyaC6ueicecnhUHyU9rm3lJKc88W
z5pK2YZSN5H9tdtzIictwTtNJ4iGBLAjg4saCnCGlZOl4uwdUyROAjLPZQLrJcVfMXL27QCp+Gnq
nOgvBLfS5zxW0o0yz/HCobxvCko9OoHgTmU/hyxHqcJ41TOHUYzP0IrkB70w8y3c4kv45ztHkDkJ
ATkhiBVNz+sFdJsewT4vG049lF97t4ZCO4sGMB8FLIHz0HYLn/Y6CnHtwy3a5gKQ49C0h/rx2iDj
xGo42H5/QlQwQ3HTtaLjFI7+58KsrO9q7Wv7IJz6eFVnlE7sgHdsU2b6cNBTFGdw5SV6tCjvPj6z
t87OwuGQuQBGogYnV8KyGoE4PUb2CsIDqDX0Kdg6nZ+cQghlYOMY9xCEvnPii6IDA4SglykUC3cu
B/RdZg55CjvnyYDF908FRPPXsQqhz4QSYqc1KNY9/sY7p0qEBgAImPWycTvSynsj/DpZ1J0ayKJP
OaTIR2r888FxGm3/P5hiIAbgArk2XbprU5HWjX2Yau0Jsq6UdDvwj4YSmLuQxGyhvXbvq3Azpiij
iNqidJ6Q4e5gv4rb09hHzbOraN6egFf7QqHDXVjAO4fEoRBN4YScyLHkpmcE00apVk57UqsR2nml
9g6Dg6yqE8bDpa4mCKvm4v0pNQU3dosYGpQLGef1UgZeU7tOptanYpiBm2zgPPGBoqVoN2ZoVIcw
LqOCNoZ7WvcQYhWekfo/YWcpm4WW7x1PQezFu6wBSqQyIcUDXZeidVwXYMBh+Z0+tWgehMe8rmCk
I8lRIELtTD9dv/sguQaOSYCasCs/z04zUWiYzebkGNm4n9De2kUwwRxMBfakx6bufZ9YYtJQj+jS
k54tpLnGBPEoonPBuuOr3s98jvwtuLsJHgOl3z02dxt4WHS9eB1pStFBl9G0eteTNoZWffK4+VDy
M+Y+IZpxKPPiEyJD0aERel1w/DQLd/PudxIGkABTRLgBXsBYmE8KCr2nsbGiL9B7pH8OthVsoGAQ
3IplvX38oZI9IJ6v1S7mBkTgcRNHzsitjmPVG+cKtsHvuRKX/zjkqy+Tnv8FA2m5kI9IMQ7mDOZV
AShbdNupjEteLk8aG6V5cz5bltmfB/giLkNrVwu7d/tRBshFSB/ETDHZreTgiq5kXjgpUSubrASI
7KRGKEFY7fMYTZCysPXvXkUMUkklzKHABuji2g3EE0wH3qz3Z3OYJzK5UkP6Bi2QPcCFYJfXhb2E
s5C8nVhIdg6gDLUt2O1kxzNO+Vygpj6enZBO/xpu6nEFC2aEsHXWTh9VuPY2/eQlCysr+XNhVgzd
g7xiD6laSP5OgUlSDxiEPjfW3EOVBQstzd1f7ewtoXPuWLL5Qip33HeTUvX1krYc/yRP0Q+1fEpQ
cFF6+sYy0ziB1iWsF27da731Tdwjvot/mVsCGcwGyiOiatmNdpsG7dmPFX/T6TMMpQo8WdqfneG0
9Upn1rhducMUfu9bsy9WrdeZHs1x3YdSyqAF9CVIs6o/IPzVVxuzsxLA07ryzUGYqthmrdWhi9wy
PmZr8I6Vq7rWzA8OFDb2CmEHdDxhdOr+NnNbTdaUQopPNKIRHFLNaYI/jVHQbO87sPMu3MfbVSaa
cnmbCS4JeBwpbFZVbbS0qlbPcN+1ezSb3VWP8MwTQfuwEFveXkq6U8zwUUchdiYxv97Quuk1a8qn
8Vw4/S/kxpMP/hCYr0FOvLLQAv3nsWe7/TR6CWLw5TX/x7Vd2/PVsh/scKC3l+rmL9Scyi3qkdW4
mxyEzxY+Tvxl1+cHY7TFeKEYCeMwXRtzJsOP4Bk1zxaImw2MgERvXPuzBQEnWMh+infMWNdMKOjp
vDfQ3FpIHm9XF8oGGjmv2Q9YW7EabwpoWQTDyAR5wtkMXEiyu84sYVHS55+uXVsfTTQX/IVPvre+
DLaRKlB/cEkbri16ECSn0OzYZ7/qUBVlKOEY0JqGbD2aF7zOrbNjbgiYARUHJvNBUFybCqweBlQN
PlPDT5A0oHd76MwxXlcl6YfKUMIPV4Ea4PH5eZ1TfLunAOTE1CloRC4HDAhiyd8sKRy5fuDChH8G
6Yg2dzU4SHD04G3mbW0oc/mByrvzZwhHJ8rGhV/N+xKaSHMN5Aphl2gyS9iS58I1nuCQdHalSlS0
Sr3e0Xco3UbqPkW4o98+/tXyORA/mkCUsXELqDfjs9c/Ws+IBJHxqc9RDlH5JxibXRiOq8z9uwzD
snweYNpNF07CrU0wqMTerwAJh+Tl2ubsjlbf21N1jtAm/BtoO5ppCpIFFy+Ou2bn+f30471fKRhf
+DoVbyKQhtcWnRGdggnBgnON0sdFb2b1AGqkRopV7WikGUtpjBQOCvIASlD4LCALYEVl5A772esF
NGdnSDYnKLiQGW43gWtkPgICTCStbDq1f9hzqawHWDa/vftriUGJBumWiVq8dLeRFFPTatCqczpA
z7ntoU9z116HAM8FRkd1G8NB6B/fbZMxeErHRDW6aP5cr7AgH8l8x2Kka0qLr9GoV2CjWtCRltZk
nyJXaV4eG5TdCW+kQw0caBT9dIqL0sFtUK73S12ZznVlNIc09eZd7QXBBhHbef/Y1O15ZRiCjAVP
AjES+cT1tyFYqjfkbOOZmVRjW5lmsS6EgHyQB//MKHstjD7e+zJCGKwBXQRGJD18hdGA2IO3/5zT
fERfqlRyodVntj+sMnpv4xN2GhFuwKnASWEhDemw9N4UIaqHwJYQTgUfmX0b1LrcwL9efkj6zlwY
3Hmtor/1ktgDrECAA6yGJ0iukrqEC4MSDNW+0IYwh8/L8LKntnO9dtXlKfS4qR6V+7Fkshdto9xA
U3FskNEaift/daEKBg70BTMxQzMWz66WuN8qpaZT69N8/qw2npKv80wZa+SQRtVdQ9uRbmF0VTQk
upRuG+QGMjxxX+fhegrobaxDBz29xydGft5fPxKMhMDyGABrJQ9HSMfsfF/V+wEa7KegicNDp6rV
ztBMdI9dxh9GmKYOGhTje8fzpwUHe22erF705whQbWjm6Gmo0vuXaykKPSjZ76bRTg6+numnSRni
rVEPRQshiFJSC4/yPfIL5fcgUZfQWlKr8PcPAHhLux4KMSYgpCPsWJUXJBTLdwbVqV2uT+461mb1
JQRquYGOYr6Mumt9bPWsP9ZaE2wr1BY2MfTmC4/ytSP+/UMYgnhFagM7dqSgA6XGTvFmV4WyxX8V
Jcpo4QUAGDoEME9+qVXPVecEOyVQzQWvIf7q/x50XAVun8cGdgFiWGrZ0hrMsKDAFxvq+4Rx8C+J
P/sfBAXlwlZfO4tXK5RTeNwo+QognuQG06iY1c6cjb1LL/jMwLD2ok16vfFiP9o9PtTXbvA/phhf
FeheGmWedKh9LzcKB3nUfeR0+kf0uni8am387gcjKhqzvxRQ3XwaFWUSDTEu5TAxLM+UuErfonrs
avso7529q0bMLFWpAp0xQdPjT5O8Et9Gt1XgaxwQILQF5IgR9XbbZlBTB1zfts9zh+6Lprjuyp6o
YKtt/DPJwvJIfjz+wfzpjGRQ6F5UN0q+2JCwwhtdNnvOYXgKjcLdwF9qnyYb2hndiaOnKMyUlxmN
7G00gKYBqmzv+8DNTvHrjO/gjtvc7qqF5rVUm//PNxk4AxyRSIolL6BZDUo5ZqfvYUvOPvM6x2t3
duaDkaBYV8fIsqpm3h/0vlYgPEYTPs3teqfpCiLLxtRv0Vyp35V1/P5JglVJcBiQA8jLjICHBkxJ
0/eukVgfAcB8QgtrOtQ5nfWimH893lX58otNJT7gUXvFiZnS5S+gcwVNZRh7ptS8L4lHHZkzwDyw
2qj7cjZhWh4G83uMLu/23ZaZZiEApCFA3VxOk5OQ+CyYwAGWXM1TCPcrmpGhv3KccvqsonV3DptZ
P/oK5FnvtUw1l0II/C34O4ber2MVw/JrLwqm4JACHNxobdfvjJhJysJEj9Jz62Kbphm0CZ2xhI25
cQ/g5D0+V6CZLJIKabX7EjplZ+K9mZHaWJWFU8BHa4SXxCU+ozaqLKyxZI/GnYCviriFHg/eT7KX
jugumUE5HjqjdNtyNyD3rFKSaAFNgjsZZ7rNmUuJ5fEC35oVfI7E9xwdghgZBVM7EeAWu9YOmW8o
DOEyMAV3zU+zGsZdhLbOQrwkPeV8JeYogPCp8EdSLbzezymBUs8E2XNgGqzeNJ4jxOd7A4K/KPxh
KV57SEa0SFlpdZWx2wthvXSFXs1Tsnd/88Xwf67N28zodDAM64eU9/zUJQ50KhE0ulUZf4yyVt2m
UfLd5VTsHq+yCKnfPJ7CLhk8dRFb4MvB5F3bDXI18prA1A5p5UffXKZz12YyBM9l1er72SC6AyaZ
Laz1XaOURuk/iWkL2TvpEQ0J18v0w8gM9E7JEEmDdWU+mE0IQQaJ3KZqtaVB7zsbDNiE60J+ysC+
jM4LphAl1szUD+HcBHumQ/1VrGnV3ojRW7RJq9ae3zUHZO6sDeV//dfjhb49zhTWoQrDOlOG4Ouv
F3qg5a5Hs2MdwOCM27SzEBB1hnjvIim0mtXwfSOblPGoAQMmYJSNTglkAdLGTpFuJEOV2IfYHd21
jQzHUzhkFbLqFX2/hWf93se5HieImiU4G7ki0yBZosx9Zx8SzvABWo36SR8s1KYGc/iacXEWQr7X
1bo+tng+we8EqJk3RU6mqmIeYRSOnMNcTmDeY2NGiH3IPuuFL2rCmrGvQzvf66nJgB2aSfuJN3AV
k7Pu+wy9ytjX+5cmhtyGHKF4hpw2e26dSTuUmhaumYfKonWtEhKhvIDA2uOjIMVbYmvIzEjJ+F/w
jTJ0k+Iq+sl+DIOGNmTPFjTna0MDF1HVkKs+NnXrVnDbAkQO3JZOvdzWmXt4Chuntw/osMQHT0/R
WwphFR+QcdhHaaasoW11dxH6Df/DR0JayBMFC7dgCrg+73bDCxm6hXMAwG79OXv8AKjhKgdVPU37
8vgr7xw/860t6W6VNM1hfWkddJI0GFscFEcmp7NPttlr69rsncNjexJEn8tFw/z3rDBBh0Gp4vrj
ornsbL91oZyHm/4FAbxntEGSjd6E7Rf4QsOflRef9a60jn3aebBWQjlPoBJs2kRZYh2/OU1MJgBs
I27ntYSOTyzOm2qo00PMoZaKe0CzFx6zurdOcEleQhR3Pz/+7FtLBLmigw/gg7lAGQlhx0ScCtEt
4blXo742K9uhdPRjlOj2wrmVd1TwxXGzcdTQVfMqSx/VISdbVLmnHXW7ys55G/6luOXPKB2zFy1T
l5iO5Q8TbTpCWAGroVoKVul6CZmzqJwA9cdjVaCyUzde/AGRCeKNPlsa6JKfPkyRJPDkiTlVuoSS
W+7rqQbqz8GI1Aadxam1xZmY11nra9twMv6GPNFZSFDuLCarCPpAlJ7FIMv151mCzw2KVOuI7Bmi
T02hbZjtRkfbriPEvKiyPT4nstMR3whRAGEbLx7zVVLA2CDeEedkJcfAbapNpyGaoY4NOrHIu9v/
9AqoQFQxvXmd1j1X9bFx8Ze/fRl+G8e2Lo4OM93XH6v6udP1o2Udq6xSvxtlqW46v2Y66bGZe/tI
1YGkA1wb/0guB5UQq0MHyToyMKfs7Gn6w1DGdMvYYXBE4iy4VIFT7R/bvLeP9D3EbIY4qfJYpw0C
oWyTyD7GhhucAfH1n2IbURaWp1jr2aD+/djenWtBKv3/9uQ6hJmXup1QSToWY/GHWg/9hwn903/7
yHHzhSNzzxRpBsaEB+PYXO8aLOtjhaYlUpMIgRzTtsieHB4qpJcbd8GL3VtFj4Yy2Qn5Ko2ka1Ox
OuS+CwTg6Pp9AtWnoBCsojQhbgDgserhoVsId+99HG89YCsKVdR0pKcwCxrTSNXQPgLKrfc4GuXS
6b51TDRXe7cpWEFE34XBCdJ7eXxpmozOiqH5PMIx+TNNjelJjRlhKv1yXFjG24+iJyDiChpxgvZN
+qiuH9ymcDrnSPcg/IjQhAFkHO7J0AYP8/gc3t41TFF/Eq/uK5D9eseSLi4mPxACTnp3slPBWuEO
7docXDgFnE49GKG9RPF7e0ro68DMxDiWwHHIcw9TNzMc6s7+sQ1qHRHNIDqptVZtVb0x9yUaSQt3
+9ZteQCZATaRnFAYk3sRmd+PKCMHwYm31N5MeR08O2ZiLJSFJBIQygX0+OkdETrTPaVkIz0/hhak
1mSOARObXrZ30rRBIi3tXyJlmlZDnPVPZUXLwIn98KVCAWlNiDqEa1BkqJjyX6um6fVDD4qN3qXe
Ows7/UqPdO29+X0EyIBJwdHcAPXNfkytOtWUY2wj09cAEPjJGE7/oe6Gr2mhNEcltdEeb2kqG23p
IH6de3vLyhuhiqyfejg7D/mYmAfo0o2jNifP1ThXH3AuASBH11jTm6z/tJgaXTPMiONOe2OrKHaw
ta3Y/pnEg30pUf3cwvg+XBRzcI75mI2Hvmy8jVXDeDLEi2Sgd64SzXqoakVFiWsrMtc3EVxhZw2B
eqcca38YT2mIZssU59apJUtcWOD7psSMAE0BWl/S04ywYGNaxaQcEeNyn/S2RngULM8p6PN6wdTN
rbUF6oEmJYMbkDvIoi7pjM4eKo7RyembcBPFin5E11ldOWGjHJHZrLcmqmcLkfnN92EUUBLNNgyK
kY/rpewUuuq6McYn32iafdRZzd5wo36fo1i9cGPvmaLk6QoUvQh3JFOOMmV6aMOiprQFAwGjPV4G
HcGtscnyBbDujTPiq96akl7HLu0RLR3d+JQgVbiqQy3fTqGB5KXq/B0ENDAf+1uJ+BEvIezBX8Yw
I3BdSlLXq+hNGUMfFaR/fVdY61wpUEdNwnKLKByjFk4efBgsUB5W7ji7STG6Q+op82aqi3anx1r+
0UO288sU9OWhRzH3UCCU/d6Qll8I8yK5pZCdYhOuf6Hv5KUWG2lywv1nH+PO+jbqWvAdLbNy55lp
sUD5L41Q/V4RQWNNTkJBkkrotT2A9sEwmdgLsj7fxflcP8VI7m2bHDE13SsqBZkl2JRnQrd8NZpN
fLaZyFs4cvd+BjPogLSY8QHvJ6P8dLdSUf9UkxMabcG2UNQQda1ynM2nWU8ihl/S2vvLbvqopeKT
zf+gXkSDxbOGcYm7987p57mCA8ei+o3Llo6kEQW6FZducupU8IZzoCKjnlfZzuJ2L8SGcuGO00ij
mTACpl6yTxllUbdFHxeMQ57KJNWfINx3VpAaxNtQc4bL6Ff2GlKl6jlEneDsB8xbPb4Ndy6fUIfi
0SS9Fkia660ffY1eLkrkp1zrx53bqOGpiNVmW8LS9dmiqblg7+4mUyDiSYDXnkkH6faNw+zPZdan
p94eDQ44snuDPrfVavBs5HoHJC3Wc5eGwXpOO31djPDtcSmXxlDvLTu00KLHQQh0Qyzol7XXM4WR
nhxYdD+PgMB2AdNrJzPtvvInwzdD8dK1PUHnZLcMSCw8H/cOmJiCJfATE//yOFQ7V8Hkl3N6MrvU
p2iE8m1jl0ilzmgVv3eHOcJk/lRKQdFSR7ne4bKv4rIfofxGUm9aFYMzUB5GZWmMsy96FyXFwqfd
lI8Y9hcga3CJBGOMO0req9BUULOa15zGwnHXKjL2uwaS0G0zozaPVJ2zmjMjPqqdl257w+j2jVG5
n2g/Wt+c3lzqyd4cOEIP6pEcOS4ZL5m81Ogv2umkjOMhcVKY3yogIoeUpvqao1auAnXOniLW4TiV
vfmdNn+1j6IlWiv5llEKFXVKBmJZDghv9Os9cGsUKoeimWkyeSOYcAQDLacIzzCwjufRqZbK43J0
Qmmcx4MKAY8HaZkcKEAoQbCVW9rJQ3F+Y4J+3xh63SEEAfV66yIdnAS5veC/pcIIEBWqEiw0jOev
dSDpI83KbwuA7wqq5IVxykcnfFZaFb5bq6Mt2/YWUvfudIIEfalAf9cyXAGgw+m/k89cL+84BpSH
pkH5oCWWeioCz90zqdkc+6LPz7VeorGuaiGJDROUjy+XlNjwzQxqCvYFMPF4ULnYHVfwl/R0cy4N
uKhN0mv+Lh7qd/YohRUuFThA0lHSRFnywWqcpvXyObuMTGsdQrU1UG4dw0vdqPMaJVXl+PirJO/0
ao96BaSRNAtVkqrr9czA+wyBNWWX1EWu1Lbq4FCPLXQss77U7r1jillbaiJMugLEkzFGVQbhTJa6
2YUsl30qC99xVtmQeEevgqfp8XfJvkB82JU16YgCkJ6VJmN2mEaI4axh2RK8VnZKG7/4TCBvPPNC
V19Ks/YuUCcbKxg1tIX4U/IFv38D7pj0D14/wHnXiztkiZmkoZNditrMgk2WZNMaPR/jc22YZ8SI
ssXpSvFVb9LO3xYFaoJnXpQzpO2cWj7ZmVhjK5inc2JNF+Z9vF95p1SnjjnGT5A7dYcy9r61nuOr
68Ci0lEPQ86Pg9h+YQ8k3/T715Cikw9CMM4Tcf39naBXhXoivySzpdD5rVN73VcN1Lo2us1jG7Mb
mR7s9cHJ1oqPqvVKm/zqAqQYAfPQjDcF3IfHoHTtr10RVmenHVGK8uFQ3S78VJHkyAuHEp2ogXIZ
KAZd/9R20GibK2p+6XsGiZM21laxGdhrSPHVD5FCpNKCj/tRuY35R1PExjZwe7dfcDH31kukmMyF
iZKXLHeQimjZhQz9Ak3VDCJisHqa53a5t6o+WflwLawcPXlnP/l1l3itmLUBfEiqJJ1SX8mc3s3Y
pSAxnCeAq3/mo14AcpnmbQ+SdF2Y4b9FhbrmXPfzwj295xTeGhdX6E3JYPCr0Q2CJr+UNPKe2kLL
NnUy26dIL78/3uJ7l5HwC9FDmEgoqEsvh1sqfliUU36ZKj//ASA52SKbNFAD4qFGimVeYte7farg
TQBpR09LE+Aa6dNqOy47Cj/5pY6q8iOy68EGAZhuP0zts6f40ZYNGb/07PSCT793jMC6MFqoklzR
obleU9UYpkaNvfyiKHG0j9QK0bkhge8+c8Kz6iQB0kWgQh4v712jAJARdgZcDevUtdE6SeiBoLR8
CeGu/hzbTvnBCJgHderM2vlmUH+KSjvbPzYqw0Zfzy75BUmkYLzn3by2WqSqHyRjyfEJUxM1UVs9
8HJN26aKm5dGs34x3W4/uY3yrYLg7BJ1Xk0R2TbeR5ZBDCY43MRkrAiMRA/u+nf4iLy4rV3llyz1
tJ052d1PtNTpTA9p9GP0LP8DTBLDwj6/bqTktERJCignxmGOlDYaUIKbTBNlfr2eghO8NsrnqrPm
ZuPG4x/GpKrtOqjU+S+Uua0dwKNw70TexJYUxdH3i3JHszf8wMYt1XnuHAbEHin/8tCTiciBeGnT
WO3sLLzQy0Eeq3OnjWPVkOnWvrGeNNffT1P6PhkC9kA8MoSjXDeQIjfNTx+BcjgW4+jS9CG06T6Q
6pXaFfCmEwxkT/3QRX8T4NgLu3DzrZh9FdAgNOSyy7oLZWAqVgyR0SVtNe1XCpPHEbhKckpzVByF
UzPGaSkWlWwCQ4DSieoJh43WClPh18etHJvEGNCb/1gafRTta98d3HQFqrawijXtPKd9Vv22g9VP
byf7fSUrjIvaLtRZ4J6Y1JVZb+IZha00cbqPRTUXZ/K4r1S4mF5ChWyVxcm48ChKfhsoJMklTSBw
H2IWTFaJ7cretgrTal/4d193zEcOVtJuqtTWD2AXjefHLsVj6d7cKcwBxQeIKeZwCPRlica6cMzc
MwbzRR11Rl11MpgsntWtnRkzgeI0bge1hvkmTPMPSTEonx+blx6N/5jnSJHJi2dKutJgCAyzNSLz
pTHmeAuRaI9+Vq0Ch5y8TTzqX6zBtdcjVefNY8PiL7797v8alqIAowmMNgxK88WNk2LTDG77KdZ1
98tjK/LB/b26zMRwUWBTkcuPwWxPZlU25kvsJcqfdc8oo0KmuZsQJj8UVeqds9roFz7t9gSxpRCh
U6GAHwuU7fVtqb0mCdRgNl/mthh2yJzaG7sF0YzYorXKPH8J8yG/Sq+biOsD2EW/TWjmXRtMIyfK
7dk2X6q+7Na5ZldrN4OGVjWKacO4ULCz4zrepV3pfkHBQvB6q/WnKn0ndTrfzGPMVRXCnho1X/k0
JY07aUkUWy+hHeRbq6uik94wx420g7dQ7buzyLDHML8iuEwIPqSX2A7SCjTYYL2MffdcOb12MgLL
+pH2CUgpZ6yWhn3vnCQaP5RRyVpBvMq4hVxvPH+uO+sFxuLgkGed94sHQNkMjRdufWQA1plhLs1O
3LmdcCK6jD9CAySAIdcbG6NuECd6Z7+4bQag1Ivbozd2DBwVrXmZfeYpkqJ4MdVxkVpcfuvFVlKt
J4wURSWBtrs27Q9oEnYIKL6UEyOwqV3RwjXzEKIK3d1NvjpsiiSItpYTdRta5d2uAAOEgHDif/Tb
2N6GeakemqBeAq5f7wMn/FXVWcy4iQyPxOT6d2lxEobUauyfYlDCO1PsTPUziot15W18wwDw26OX
0n/NOuTd9YVDJ/7y/zqtV+OYZSoa3BNjJjJ8LRwMqqtd7PwcSyfaJVHtn1jEcJPYztL48/W78NvU
q4ADpXPq93KdzYyJWFxjdH9OwNT2qaPVu0FPp4Nnd1AvKA6T/V6iqn+4fZKs4npI3/XqUhLFuOAn
gtcUbAkTUtfrbKXa2FHejv8tRgZGDp7bBupzU4W9/S2pQm3wUe3qiyVeJKnCK8xSXEQKiKotrz4M
Uddm9ajKpxZq9H+hxVWYkPNCO9nCRG5XRyety77ZACBSu88G44buMzBQNX6amixsVqbuA3mHQMLf
tj4Z9ELYde1v+EVQd9KQJQQhaaXCIoVARFxA9uxI/ReUJOM1ZpJou9iHOH1jNVn1p4tW79IIvnza
gAUj1SswIgJ3fQOWRL/cL3pUmX9R7mi2wTQOfyB8OK60LAt/vuedpGQuTIlAhE3nyZKDyrDtuHAw
Cv1iWC8yPsReB9aN8SY3/aLpsfM89aHnr7hrjvWuxxLLhJMMI4NHJnnEw0p+hto2PIneGCNX0Dvd
OXJzYz81AwWyyLGVA5QDefPOWyzGjQxxjRk/FqB2aSt7P9eVzAuLgGtEm10JWmtdBnj1Ti2C/eOF
vfbgfB5kNMJ1U+ug68eluj7PCj7MUdqqDlaxZftIHGb09dNiWE2lFn0cZsf8qKALt4JiLDs8Nn1z
fIDYirKcEL2ggCybrueeOiGCSMFqNt3p6f8oO6/luJVsTb9Kx75HD7yZOH0uAJSlEUVR4pZuENwS
BZswCY+nnw/snjm7qhSs0UV3h5qiEiaxcpnfYEgTbQQ1ywe9YQj4m2ut8Hxc2UhAOIppdp/eZpsq
PaCWEjW3rI+yb3aT1LYPWqy/FUvrtVdS9Is7w/uNbinEKKTM+O+zBCvXMprmuNYjuUmt7oAywlO9
zQrP80cOqSurXbxCqh9mO0gmEZoMzv/Te1MXM15ivbATX41NdWS1lqGdtJLIZP5RWPkK5oWV4Flz
dWfMpvvn+8/2rLXMHuLJ/lu5gW4hM13z9AJGOreFMRjIWTMF0VVM5oxsDutRuMWxmrysCGUVZ/NG
U6X7I3HdSPh556l/dl3bXbMsPQ+DVNmwsaHqMWIEbHTe60nIlhfHG53E7x0j3fV60d10VT3wyp1y
p5bLNSmGi6fPdJFuFtgmiFvEh7MPSB/6eKIxCVmhHLv2kUlqv0VxW/HNoogOCQa4H2PbGEMEcJcr
H9B5qoGtEWJL0HxWnB790bNNXXmTgy/zwNJI2YuvWN4+Nk1sfK5Klemxo8+HPEmLKwHjTQbobzmG
TmBCshW2rEp7FNze2Qk4RCmHUGWoiW+Sw7ef1NVsPJSTmMuAP5tPhp1M1X4qJv2r3Yn0Iyqbffli
Yxl026LkOfpWlc+fLRVVOn9yxIz9TFaafwLas+40FHceZJ9AWk9ja1R2qGU60zei4XjbqVCOg47k
TT44epxfszQ/K1NWOxWi4Dr14f6YGJ9rP2bof8KOqoejJc0IZ8gsLwI85RcnmMfOTPxW9hXHXOre
O5FYJpSMRfxXLpX826Tl7ZXz/DSGrBdDekiuyviL4vAij0zmwtBbiLII4jd0SpN4WO69IW/mndpq
cNDf/4ZPd/F/Vns7XAGXrqJvp5/wkMgMFEyjHjWy5M7P8nQYw25pjc9z6bVPnh2lhOkpy0PZ5/UV
bOvpPn5bHKgP81OmQtRkztk+Zndrs+Uk6hE0dhM4bVZ/00aZvlal0vgYJvSYG3eZ+/L+Lf/iAfPF
QgpcEyfe+NmHm2UNB/CoLMdYi9q9mXXuh1Lo9ApR27ryzfxqKSB5NGRpotCJXp/+35r6bms1CQfh
dByr3PhWOtN8iABa+JmqVlfmB+uz+p+v89/PkrYQGctafPAyT5eKEa/s+oVZc7yM9Ra/I2uL+oW1
L7Dl3M99jGNXq2BOl9WTbzd1ufnth8qsjWVhQYCiPw8OLqIbIla0+oiWabUDHu34Y663fu+m12Z7
v3io2PphU4JCC+H3fELVqoqh1nglHmtcqjeaNxefmC9Wvl3Ia7z9X2xQmk8EeGZCbNJzdJZEl71C
r4y7gj2P7zZiOEfMqEW7i6dhfhY1H/KN5HOprjTfTk+zt7f5JjgHuAxowQUaDuPadIajWx2NZkrx
FYyd2UH1FtpR2BnV8r32KKyuQOJ+tSacq5X2DsaTXXu6gzqjQAlomsqj8MZa7JZG9cS2oaZwboXd
l9TV2DFcCXa/esDgwBjQcI8ra/V0TQT7wYW4WEQsudD8qLFe0hErQrd3nL1u1z9KBS2693fqL28T
ND09mlXi8tziRptmUx+9SBxlY7R39tLW244OJ33yRuxGpb0G1Dhfb83RwJvDLyXRBlh3FuS0PiZ/
m1zzANWCzN5YjBnF/6VK4v4+69SiR8mFTa5e2UHn8WBdljRo9bNaEXbnkwe1qsqEDp9xKAezHfb1
LI2cTpC0pwBeshOWsaaGhrDcMIHiskFJYbwSEi6OVTY/XXkKM6QhCQnnlakkJ/EWEeuHUs069Lia
qRyfpIWx4NZb0kZ9mMxlsbeR4kXRtp50Rb0xizqP78Ya8wt4B0ztruBuz1LWdTLBJJJrQsFthQVc
1JOxHeMuW8+Hom4sv4qR75pyNFbAqNd4nCXKkY6WhtpDGyGun8e7WkPR60rifrklVndf1NbJ3qD6
nWNdNU54Je2G4TBS8G4cWqKB0ZTT0XG67yq9tStl5fkZv94zqTqFLBUfgJ2zgW/CFM4ZhD4cEnuc
5EMuvCKP/QS0s71t2SaZ40+tkxtF0HZpOuNFVMjmynY8D9pcw6pFQrJM/gj34+x4yhhHKYTa4bCU
uv7TXubiSyGT4l62AF7f/8DXquPvJyFLAYta50HMLmj6nlUli1aMajtaaOQRMAPIMu3G7nt9+/4q
v3iHgEhXOPVqD82I7zRyecIqscgah8Mw1POdLGTlW5OT712kk3w3ja5BDH/xEpmrroCWta9M3+Vs
vUwvlFJb+oPB2xufhrxCKLcXxjyJIBLCLpBEifVoE2li6fy46Ez1SuPtPFaDUyZbIpXxmFgw3j7b
RnadO8I24vbAJstGentmORdbN5pxec8bB45DqTBXjnxhpAsM/Pef99tE5PS10i1ASIzSY5VLO8+l
+hI5v1JOy0Fm2Ph6+0GiuJ37br2adjUQH9wbF1Me9XNpjl6GzwXKFt6IDIE6uF97M0u1+3Gho71j
XpYqX5U+S+stU0MPDRpV1sWubTScO4J4gsvzPYlkVjxotFQL268AtZrfXG9u9UeY8e4SJGkyXTOq
unzDDEk4JsBmrAoO5ymUmXopRrwxpjRp81Qm/byZOrgsrVJgcz6A6usdvUMHK/09ptIaExExJBS5
K5N0ldc+3Vq5YTTphFzPQVWxeM3gzAWJPYsv77/AX9weqyAhiELEunvWn/8tF5a0gyvd7KODEkc6
AmVt77XBZA4jcv69Vbs718a1eeNMuY6SmSHiT7+7PpDYFYNFc5jO3kUUdKpysirFOyzIqAUDkUr6
/YAZzJLk0YtTtnGYx3C7AzmBfr4Sky6jBaqGa0uRDUYWdd5MnIqk9pZx8Q7ToJXhqFriNmtc8TBo
kxY0Lqu+f7O/WA/sBRDNVWyFZtv68789bK9SsLTMJufQ5g0wl8qgO+ID+ciPba1QALRxcyV7/MXJ
is4UCQd8cjAYF4eabUck4E3pHGJ4QmANljZZKsoPJJuk7zSR0WR+k1Q4jOByl6YkzzMTGjlqibjL
W68ofzPPY97ItmZYzqYmhz6nDUtoZwruWTwCvdDppU5PEQpGm2hQ8ztRK+mVbOcXT5yWHo3GFRJM
Snv2EY1l5nRlp0CRBmTuJx2O7VU82xst1iZ/VrH9eP8NX+Z36+yLYEGjkWP93FNwMnmWkcjjY18x
jPcXOG6RT7tOe7GrqLxtBsueQzmbw2fIy8rgA7TCPeP9a7g8ETgNWB+gIOorF4FD2Dg8QcvCOHHS
qn3fisXP06QIrYImSRlX6r4g3P2ejjKvcxXpAxrM/67l5tnxLnCfoUkwwqv0Ji8UNOmRhHXKrUit
avv+/V0mLSy1lidrfUIb+eydIlXb8nmBKLKTVNG36BHH1cZSKyXbDEWLYsJvLwdmey3gYbStBiun
H61WgzwtGAEg1AwvsspixS+FnX8FK3CtMfGrrxWhHtpL9LvYsedT1DoyRplpvXdILbgKRl5gWW/H
i19r8PfBwZpBNsUFdmQQ+nJVGH7ee8nv3y8nDmU1BQIV5/kcICqQDqwHzzt0fV9tx9H66M5Ldhth
Dff7sWDl4kL3og7DP+HsyaaFZy1WAcB64HnsXFGqyIIbQySDcihkUMQChbzffZlMHjhU32AHTAzP
8sMUtrEQo6Id6knT79TJtEJosM1exEN3BV39i5e5TsdoMzGDXj/Gs32qI2ijxUuhHdDSo0/QNK36
ii6p9qc95DYIoXH2jubcTUgFzb16t5hK9pxMjnklJF2GQLg9K64UjtFa3pxVunW1dEY3eM1hQrwE
B4Uuwtsyz+/cSsqVuXttE7/ReE5TQtYjZaGQQmOAKvv0g6m61khgOtQHDzYXymk28jfV0anoXz8t
nblww0YkqpfRcTtz13lmozxOilM3t9ao5s3PqMG14Gins2I/jnNRmpYvW2G8OFlvxw26qUaCeFbU
p+Iw6XPdbz1tLLXASmUd0SvV9U7b6uMgFJNGfJ7CmJvj2DOeE88Z53qnyaZNtpaZDxhpY3Kuf1Uz
U/uuFcvohK5UUmdTjFmcP7hlBQI+jWR5jUVxGaFX5AtdMhoA68T2rGpAdhKemcn1p20d7bxpeVzG
Dt03NRHbdsZoV52i6UrucRk1SSjXsTQ9zxWXcramopgtB19eHZK+EyFQhIHxi2X7Kobwm/c/ssvb
g/hCWkXDjEoPHNXpBiizWZQJQ6jD1Mz6FxOS6irI47ZTEDl6P+3qYcI8eJHE0ysrX2azmG1Bq2UM
zLeNYtrpysKLhZSQoQ+2NrBcrMcqtnCo8wY5zZAccFXqkNkNYPUXYtyVyPmL+17RL3z0nIIsfrZ6
rBiN5NiaDtYgjECw4Td0EqbNQGfnrizc5WOZjL+HMVnLBL6yde6ENiNWTedeRj0exphhOf3B0aek
gQgcRfFe1atkl5nt75+F3htwjG4k0jPM+E+fbxrXpTZr7XBQG9Xa2O3YbkhwPH/JjGt9qouHySkI
awxpCMiCq7ba6VIOShfzVCXdocYEdY8A/aoJ0Y/3U6xqxzKDIlx6+TWz14uPhEVptoJlARNKLnM2
u3WoK82xSttDF8WAl2iHWffgHLzap90cf37/M1m3w0mcxKGFjBzShLpO/M813NM5yxY5D9MBqWBv
MzHfuhdj7flxXkSbeXHyELHEiK5rmYeT0ZhXTt/L82ktvFYtprVlz9j07HzKU/wKEztrDpUBs7VR
HG9nlmMB2XqRyQfgp0UwM3cyuQKrkKFIh0b3i+y3XadJzlc8KTkAHTFIUWepY+4xOZ1cTR7EYmTY
8PXWXivsuPeL2cye3n/mF4fhupaHP5Zhgxai8jvdVb2lR/ZcdfJgzQYWsyhxj5lfdktubYko1tZM
mki7Enl/tSYMqxWTQ8LKSO10zdiEvyXtqDk0rVUn+1poyfTZliCEAvgky6Pj5MPvDn7WZ4rqjkkk
Wj2czLM8J3KKScl7q6Gx11ev9mDbgb3E9ucZSfIrKdVlQ5m1SC7YyORWZN5nz7TOsN6wRC8PCm84
65nO1iX6d4XsWlq2SoTaHwmBJzZuXXufSdRra5Pkqd4+KlnURZnfGg2KBr/9okks4UuhXLB2Wc8u
ysvRLimFJw6Zk7fPeIUO36jvE3RjLTns6EvF12BCv3jNNLEpNJnbMm47V42qy8VylMoQhx4fnJbp
9KSlYQJ8dvkWmbn5xejg113JMc/0GYn+rAd3j6Yq3w/tzjWg/a2joOajkVq0yQ4LjmsCPjMfTloH
1qKZM8CPtU2mJwXajUfDqOPlo22X2bhtLFVa93ODoELQWfNYfdf0EupDbWldjDibzrhFSXqbLgja
u6rXb8bE86o4ACsyWn4CwCJ5UvHNkvtmsetu99vvbtVUJodAjYMJ7VlPKlkNA0qkZLDLrdJ9qVj6
PlfktNFr63PtJtmV6cMaX07jMKUHaNmVkc7w+bzRVgtRaXWatQeV+d4xn7r2pnTQRn3/pt64PmfL
YMeFAQJHGif1ea9dJp6lxEszHspSHZwDFW45QfoWvbVtXIchd6Rgsm2Hk9KPylNj4fN2jMnVWt8x
ijL/mi9Zkz0IaY3RF9ozXvIhM/Vam0MLHXN9oyt97PkyJ1OGxd9Mde0X5tDZB0QpiOluhrj0YzU3
hbHBWCrqdthfp8reKzs6biWaEnJrAznQ92mNmmOYN4CU/HwpZuej2kSq4s8RlhTfuqrtI3+clzL7
q1Q0NdmISDfr+wSV0HRTmJYxBmnbYX9XuM0yfSlMc0mDVNeHn5qCqdL9Umpdf1OgEmsk/mwki0Z+
npSlcpReAwvd1/SYDooPrsPy7ss0jVz6kbORXUE5XB71DD7IFXnpq6fBOTAYkzmugSIAErojp31b
68jKiRiEToCXffv6/tu/SEwRcgFyQC4MqIVtcJZYJOMQzx5D68NkF06ThL0rzObBleQ9mBZMaf7a
QeDutdAtFRVZ9amyxsf3L+EXN7yi7aFug+K7VLVTRlngEzw39Bam8tnA6/xZlp1+1+Ha/LvNILJ/
zhxrJcKjKX1+4nmlcGY7LeWhU1C4eV5wMh+/KmgtTz8nmfXmx/fv7DJV5NGufFTG5PznPF6MPboS
AAHsQzFq7Z2Q7ld8CtRDocn+LutF4WPraV2JvL9Yc20cU9YTd4GOnyVPuHyoNoQIhPTkjJuJ3nc6
8GPFFJ+HGGWWqMr7T4lXxz/ev9WLl8jxSltxbURRaXC7p/GetMZmcOzYOEyW5p0Te/oxZVp9TCfM
IN5f6uI8e1sKKRYLYxNS4bMtK7Mkai1lsfdtojQvZuuhJNUi/PSgi844QDe6pgz+ywUJ+hokNZrx
5/6lxqpB6BqKvbfN5a9IH6u7Uazaxu7yQ+hq+vn927tMf1FYJ+ADtOUdAgVYj4W/HZ1SzIugbWnu
K1XJP2q9pX41e5KJTZaXNr4HZYnIvZ6NXXTQFafTfDWaOjdE5FjfvH8pF4UAKlBAkVYJGLTBOcpP
r0R1oxYFT0ffj0ORVK/KnMytsxGuO2bdbT1ZGSS9Pi7U+yUD5BLYDW6c2yw3xPj8/oVc7i4w3Suq
e511rWZEpxfi9S0DzNSZ9yPS3X5sJOpOt9pyN4ClOfz2UpSPDNY0trMKHfJ0KV1XXK2s63k/0Umq
aNskhWF/0mVsT8+kaa739P56FwGYFhgjYdAeoI3Jms6eccbMeJ5Upd/ZmT1uWmEnf82du4S0fuQu
MessMKEs3JhmnYbvr3w5IuUTQiQVqAUKS2jfr6HkbxutKBdXdp3d7RKnrXxvaObHdCjNG8WI6g2P
qA6Lxlv2g+Z0OBBrziajZ3fbtmp6sPsq8zVz6EOACSKcpqzzHVFXhyJH9sZ3vSbx06G3Plr1GB9U
WHFhEUn93tQy50rAu/g617sA2owclku5dk5oSoGrxKZI+h3Pyb5JmqY5YMiTYf6z5Fvhimss8TO3
D1JbtIhoZ4BM4FYuQx3JgF2OdQaoyzSTejuXVcII3YgQjEAIa2n0+NNUlWZ/lE6Uxx96LLALMgXg
PLdQ9lX1yZsSV9lVmUerzVeiWJrXKru3k+Ukp+MaCR/AbimzVKzQT1+tUi6LheaD3AHxVo5aO+v4
WibSb5u0CpJRgdErdGOjLqNxN1URRaY+p2HXZGYg6izbab3qhpoZl+GSJNnHKU/MbWtZTdguVX5Q
Mfu8LYtW2WhmFn/2ulrfejK1goLgeKiT1vatIV62QEaU/STK+crOvYhL691xfGN6xASRdOn07iC5
pFBKFLkTsVOGdZ8Vt66bGn5VSz2M8r67m1yrDtWu724Zhl2j0FxEo3V52k0wI9cB/PkBlEut1JQp
aXeimoGcNqm7S2SzBINtXKujLqMD4FKmAsD13zTIzioOrfC6Cdp9hpix6skh1PLMibajJadsayxV
VN3DM86Mb1GclMvLImn/qVce9kVCgaUSXxdEk5VFB0br9GGnVj6qWK9xCTmmtklctUGhNO2dhZkA
giR86Eq3/B5knW9sXZTaB6jBGvDPeRhjN7bSteP84Em9G5DiR85DBMhGoCeP5d6yfM91HdJ0UOam
bN0rjZGLF+yABlrlI2mBAaA556zNo6x1NLqivTI23afecsB3D+he0GfKrzzdy6XoJDLDo4mDlAjH
7enTRYrfslMxe/uqtYs9LUT945CbTrCo6bR5P95fBEoOmVWOf0XkvAkunC4Vz5qiqk7k7ac8jbeq
QMvUHXT7Bt2HLzLX898d77AcvWZmaCRHl2TefKpMW0nwei9opm5URRpBkaLvpSQRUa92rqHk3hgU
f4t5zNBBFKxkybfbY5R/en/0MdXINJC4MoGJCNChVTPeilSm+TbpB7ehfSicWPi002KJiqVal39q
1Tiqu7zMsDB1R1PtwgShoWqHjo2tbsmj++VrTVH6k5JyxsxuscAsL5Sv2ca0c3veWUADEI7APSS/
ncZctbfaVOeJ76VN1GBHOU2z8IclmpR7z4utB9Q0zH6fodajB2mUMvEwI5ANeyerrSlc6iZC/KKL
HEEJLrTFuIb0OAsoaCiC72AHgCikOqDcP31Ig+XENp2f+FYtjGgnpfwydJb9ZESTEzhmb+PX54Dn
mYdrfa+zMMLCq5w/03G0uTyI7GcLa1Sxb33l29SO2zBRtRctU5RNk3f6QUvMca/0vb19f8f/Yk08
K4nRaLqAVjq3bEv6JK0tDKNvp9i193HaT37Z1y6WXOYcoGCZh8DvrkmavGXFJ/sQghzBA1oXEID1
DD59xPHA8W5Ja7mhgWNC4x3cRf9TGbuiYoamzcmPCuW5Pxv0rMzQqdrCDFyLiWKcl5p+dDM1i4Km
sdvWn7G3vTebppTbSCSOcxfXsfvFWqQeP1eZUIqOSAyYD5+tIjFaXxHJ3DxU2FIwF/DiSMp7FLy7
LBzmznGf1EZzy7BRq67+aLj1on3BpHAQtxhhuzktlWhG66YswFALv1y8np0YT7mM0diWbWzF6G2D
On2ks6doIlAbuwai49Te1ITweUoZ9qLLb1qUObst50j+PNTNbPjMzcdDPndoQaQcmx+mfhp+5Mh0
vHo6bFQf3nn0e5Fu9QuHSb+imRi5EerOjqwKFpC3YNR2IzxNhnyzL/Mcpfcm7Jz9nGbGlQz0Ypux
HEkhyQA1PiXp2XISHFw0AWm86Toru2mjwWQ4G8XHiLbVdumtHxj+mlfKlLNgvt4icAw+JTDvgAbO
dZw95kHthGDJTd3L+dFCnO3PTu/ljW0wr/Xk1QHmumlPNjUKBXBryQBgkXEkngdXtaPhSmp43yTW
vFMGmd0uiFXuAD1fM4G9WIrznkBhI5NI4gFM4fT7WfKoKSuzjG4b6u1PqpxmP7eT7msxTdcIG2dC
x+suYYRHUsQ2oQUF2O50rRzbMo3Ssr0hVlbUYIiIiKOlj8o3Q8nM2gfiCQ4eFq+HjIo19oECZw+1
1apSH7FVWtptKpU63XcunWwYUBrW13OvPXdzp/0Hl/2/vk//O36tHv79tNv//i/+/B1BLZnGSXf2
x/++S7/Lqq1+dv+1/tr/+2unv/TfH4ZX2fXy9R93L3X7j21f/njp0qo8/52Tf4KV/nMl4Uv3cvKH
Tdml3fyxf2UnvbZ90b0txzWvf/P/94f/eH37V57m+vVff3yv+rJb/7WYy/rjPz86/PjXH2Cw/xbi
13//Pz+8fxH83t1L8TKmF7/w+tJ2//rDsP5J5v+2czAyAzPKdzi+vv1E/ydVtk2DkXYqEIM1NSgr
2SX/+kPx/smXRPfzrcMOEnytgtuqf/uZ5vxzPbawn+GXVvcu7Y//e+snr+t/Xt8/yl48VGnZtf/6
A7Dd6dZe21WrMyqlKqhOVHLOUxQRZYxW9WXyvQnZyCBCN5qCmgpjG+VR9SUp1XH0uYcRS0hTbqcC
l4qkFO0D7DY7LF1d3LS6LJ7sDs+midnDsdHUBXJGrd22ntb4lg2kIF7aCR2BoUHWfSooyOpuDm0v
C8qxuZH2yGYX+qvuzV/FIINmiR67paRdntVYQw5uaCPQ4KtT/cXscNpJEFf29cY8Fqxe91rQjeMH
A2/tcK7L5qB4DO7Aj+PundfedpyHG1VCY7Y15aeie899lW/jpQeXnGhwWtrCn0Z4XrWpbCbFro+4
dvV+kqXVZvFglw8tpp65jJ6ahqANjmxKrT1+ZdM2Nm3Wb7RPqFVtPaO670zF3C6qeKJ1vQMAwExr
2ddRs++yLvTkvK80Ow96Nfc2w8hx2iTJh1IZfRm1S5jgbNqn9p2p5J8jZdO2Appq4X3QivQ5UfOg
MaYADbJNlZthbNffmM522P5Bns4M/VVt2+SrGtslNaY172dLU9Bz0JagZ4xxSGOS2ynyAgL0xhlj
sZ9Fjg5AmeSPpUxuzIqvXDXEDWruykbp2yQoG4KN7NXvBgTSsLN+wDs/JqrysRZPVpaE9NWGvL/z
uioUxTi+MGzpd8wQ4kfm0/dN3h7r7rnMjxHGqWGGbk8AAznz13J87LQ/2VFlMLvDje51j6Ve4pWG
FbIx6Pqu6O2HpZxfpeNlodGWBw/tpL1VTX8heL7Pu7wJaWMcxz5ZAMeLH2naf49N68Nis5ekm/sC
nbwAukYUiHn8Sc9WBED9D8KKtjQCZx8BVmNbmX0G1bcIFcfKNjJbY/pAkoDEmMw+ZGpc+n2M4jWW
4rd66Zi7chxT/GejR2kX27bUmO8bjR9Fab5X6/a+HeEJcrx+j3rtO6dF2M/zwcj7Y+Ygvx55BcR2
jflR1NUCTYTsoc/z1za1Pmpy+amPUe8jPDJtKi19hfSE3BeORAvaN1btzX7Zpp9ds/ucZ+19XKuf
TIW/QSfJd7pZC3W9KUJ3QpQtSg7V0hzxmfur7dNl4zDIfhlM+Zc5DH8OnpHnwZRpH+SYhqUnn7wK
zwo39TWlsHwt0QOGzD/irgt0JORJLT6lciofmjjNfMMo6a+pvbbPYv17nhj6MVGkG5aw5BGArUnT
leLY5NaLPhobCZBW9hpovYOH18uQPizxjYWRo9O2YZm6PoPuKGcG52k/bBBsOpld3R8xLF0AGw+T
hZe7ort8/IVvp9K3hTiUcmc4SiDQyyJdxd5aftMM9szoQr0VfAvgMQB/qLSBno32UzU5oYSSl5nC
11OunU8+yJuX0dy1BWKG9fPg2j+SAr6WjxaIyl+yASE3gRmrho9Kh1N/o+jXILvKssJBHBdnvfbt
XGZx4xeV1SdM3oxkfnTVWZmPg1yKmsc0p9Z3KxtML92aRJ0sX0klkOe8aFKTb2pW2qMIXCgn5UfV
bs3yg6PVovla1anQ9klqRukRmLsmKr+lfenso1mf56DvjCi/YcSY23476rEero3HhpCaoIdtdzEu
XbVwP6heglWopijDxy7pTSVg8l8fpqwqPYh7YkD8NJvQ1HNhJSe7pDGN54Imis6YUq3pzTWG/R2F
LZX+RpktcDeyYSA6Z0uDfLEt48YLFGoVe1OUBZR2OzayIWyHWRGbrlfA4C6cN1bY6hQ2dVPHAJ7K
zlClj91Q9bBA7trgdkJ3qjDjr6JN/Wgu+OBdK1C1JI597PHKuwgV6IKv3Jq7/M8C3OtLu2j3AJk+
mG6m3FVtaTxVkREHCA9num/a8ydDQ4cYVaHuayUpKaYo+oK3fBakY/8DdkG97+pJfNC6gU+ny31p
1Wg+TftSl0dqFO/Y0BocoehP+U1njXdmCt48jTGQr9E8JIgO7X7Isk2cDzz46mGktgH3u8MNBwdl
LVDqSGyItPM+Xo5ALLsgirf4MIi7AQGWEFj0U5qmeeoP0dfWSDdeVDu348D/0bevi1nsodCp/mgn
e4GB5LiKfoNQDacsRVLMybdQffzGwBWtoGpDFKOPjgow9UiOO6MfrG+OGzOAmYzUnyy7w5Bbmw7A
gr7YSRXIYVgCMz22Sx2OeRP508AnqTfJo51Gd7CPtstQfIqAOfu0QIwnXEnFLYAyI9AZZdvx9BGX
G3FAFAJFtxx1A3OKAtuKBn8Yox1vc9dXfe3Xc/saFcVPN0dw15Bauk+GuQ41Ly/2BvI2Qes4GzgN
kz/V86ae+PaWsdi4USIeRjFvtUH8hK58a8bdLrLbMJfqvZt8Ncy53cZViup6/dCV2FIaSZAb2NGk
2a6PP5SFPWwG1/uSKNNtXS+PdlFFPvnFEEopOHTsIejqfFfUy95R5U8VyVbHEMWHkoVD+Ju7VpPu
RpuU28Hq7x3ZZYHMvdnye7tKnzxzeonGD1FOAwVtSG8HUHmbpEiSLLcSgfa+HMKBdImj1B1+VFb3
xcyyNKgdgn83aclGEVCeksnYOkzJMGhoPnfOdFwSNBGQ693bqoxvadJurVR/6KwYLQ5PDL4yiQdh
5fluANa1JC/l0G1E2m+HZTxA/tHCWe39qK6P0ZR9FYsazIYbKBWGOVEDJF7rshu3MucN1m9cS/rY
WiXxeGc7xOVJFfvWBaGCiqt3o+TJT8dYNoWp/AUFcA8P3gcqsQEJEdbVHHQMFwL4F2B15j7f5en8
pdab7VzFIa3BfeyIr5T1d3WV7JuID0R1/FkpX7MhDkYhNsVALmayalrlz4bV7W2LbzEqP+RFy2eo
xu7WZcZ+MKxpB7RpP7fTFgDNX13uhGb60Ea3NEyIJI2vIOUzugRj76md6ttlUslvPg8mhEHV3nXj
c4PVNFSd4ktfq5yCH7xF9Xaiqw5NpOwZoiEL7uEa1QYgjZ/V5gXU83cvTzj6bys4Na+pqG70XA/M
NoIIuU6HvF2fKp+FJqJNnDn6rsxd8aUevWeN/vMnvknXjx1OuSoe7ipLxUbN/knre6N2pDSNNxJ9
08TnqIRLksjHNGmbOWwtDBWs+llpXBlYOCy681ju0MWMyKHLMJaEQnf2yfgiv1XuVz1z6X3DDUqn
k5F+hCSyyQYLI6p0SYIK1+mHsa6eLTe97zM1Dy1w4mw1x48TXaWf198AbCHjqV4ms76pO/feQ1z2
0KS19P8Pe+exHTezrud78dj4jRymADqQbOamSHGCRVIiMgqpEOrq/UB7n2NJ+/eWz8ADr+WJRiLB
RgNV9b1xKXr6FXxXRSkKTyQmrGBEew/7uhjUywzzxk772lYBXTudke4CEsald0gHNvJJv7FHrYnA
nKgcNbuEAK3kGOTHtlleVO3eVwbZKpqwvwbd+1TRuWhmx0ms425NvHuvzecYdJ+VARmLbm8BPKUc
9oWbeHE2o4tx1sgueH6giVzh3hA8dcCLPcS5o3ecieqerJiG2hXUvoQJ+CJoWL3W6WQtUxFLGrb2
/mjCiJtaeT0g1Yy71j73PVuM0Tp3gvRPlA+D+sxzfqecQyK0suuCZ2jXyzssOU9qhUcogktPwd45
SYdavo963HZgYHGxpier8vZT6+57ggWcbtw5NugXCdzavVoJIgnqbPpSZepcm5ywtPWqg0HYNUlP
CndWRWTRPGuJewUjd7ToF+zHHhmQVoW1F5z8JTsVdOdkQXGjNf6zrJePdihusuY+kM57kufb5vKC
aSnOan+XSLkrfLanOends2M02lG5DsVodoVXsT+6o7gyCnVtFim5NdPM50jAemWzmxz9EVX6bT13
+yWBWkM1TbKNiRRO7/pj6xscQ5jvSJQR4ex4dy00YWbbcbCOH1MtXFLEsgzXdRt1Li3LiOFaW2BO
bLl5g+OKMJ3K9Wj4hBjrkmGu9u1QH8tzwCab1eWhN5MLa5ZPHATxgdVinww2LrtuvSRvmTPB8w9r
oZ455m0z2B8O1OHM+pU09XvQeNmOIpaDWqkMde7ZVs4OP9Tbct6VlokLqLftUCN5fabK7LJd5HNp
aZGbyxtFVROOeeNzC2tJF30v0+KLDORJZnoTNkb+ApZ1ba8T73ZwRP8UkjA2VisnjtfEA2FhJrA5
3orCZX/Vd2NlGhEAfbmrqua5EzLAhQrVh6jiaNfeEnWV3OPuvFU5O3KOTjqE0xxjirKe3ZZglco2
Yi/Ib6pRe+tUvuub+inrljUq6iAycuObHIOooqv4cphuO3PFHoCgsO9I1qC9d27tO9/L+sfOpgkK
8VKoTE6nrdfeV52/JwutC618/kyJ2TzJxAQky1QZjibrqh6wYgX0RnWL+aZDVYb1an1LMjyPwiEs
n3iko1Yuzb53ythKxr3biCmEYalDy5vqK2MZOCXab7bXsI4QZnhJCcWjr6z3tBdnxnvDptLZm3A0
BPtRyj3y9DIeSm9vi/Rhlu3eScwHXCS7CVLGmYudkNa3ZuiP/rw8ukn70nJwr4yKoxIzUlPhNr0K
Knvfj9VTIk7NUN8ja+0eEseL82k69va4HXHCNnuXqiK3+1nKxLvuO+ISRuUWr2i5KXozkoVim6x7
SF00A319J70g+0DUpk8s21X2PbWkui7sguQ1XTTGBU+UJnZjIfmCOZCEmZiti2xKgh36O/M8GGZ7
pxtKP5Ulzx5cix1Vei6fCU6UEf4xVFbeD0cjw3Oi1HVXc8S1W8+NBkcI8Gk7Y6LmAc7N1Ihdbx4O
SsmBvYKGv0B/T+yMvCxdT40LokaCqHO65dh5xGT1U/KqmVnzZGi9xkCXmu+QCN3zQKABPHA97YPU
yw9N0vohUS3DhV1KcccIa9wnljYfE0TJxwSrB/e+7qx9lvnWk5U1zoy0Ve/KUEtX88FRSeFwfcGY
owE0ndE8ZZdt4+FpQGFVgu+bLPMVMVthQl8FmwYemhNbS7m1N6oqnjeYYyhHeZ21mXHbuMlMsYyf
13t9LtdvmCa9qF+75YIVSFykQ7ZSBpNql2psmD1G+miGPgUwyM39uilt9cxbnksSOi6c0lxehtZb
iHqaBBsAf+aDuyzzZ8J5Ks4J4Tk0wP5HPZ/B+6md+FY6AUMvnONuFQ3RGUOT+kEE6dUfBJ9MnMoi
zXaGaNWBNOUl8vrUP4DAFm+pHNxD4Kzl+9YANtELsuvUpB993R+XmJ1q+Q7f1b6Qj+EEkVm61nl2
xzVaZGOfLGvR21AkdnKcNsmu3tkmfgHFO9STtOdMgLuqaZl/u/pMgwSJc1leJHuy/5zruhkaonSw
t0vkEIBIHi7wcMMXW5YS13rcFK9lREfHjWuO3vsCIX3W65L7hXq4OASUcu83n+15mjNxJYrWgo6c
yrg29KtSy8suVK7e7CzN5tfM8DL3nt3qr6mTya8ZWDxr6jiqey/vGEj8ua7eKTfjsLEMQotNTrdH
rxtdkhVWqlfthSG2dnLYBr2a1jDviBaNkmQsLzocaFcIcMtLRxPFqeB49DKW83pRSMu50vIcOhRe
2KUL3jSTS4urhsofO3tPq7rDcV101jPzkwhbjU0m0T0yBxrSSdUFkSX3hsMz0PTBwyLFm5n0h444
2Rni6JAZ5hTCY3gjB47Br3GvjGMdroMEARAY7/yoqp31qs1LlpFkYvfHGZcVBCbQ6unn8xQzyE9n
V5vNuIdlzkOPub6J3dFzmD2aZB+Mmh7ZjNMHFL6eFVOgkDyIuckOOndlddYpbnkHDnC4aRXLUjLs
pLOWHFD5Fvveb424HrJqCH1vfvNH8TxNgXGnYcDkHNBcVdZ83WpeE5plNcZlEBT3BkFvFIN6D8Ku
0Rc19+syTIfRUqM8iq6b0kM/S+968caOTo5qkI9p075C7m1v6oxvqEbSbUcWDkEPHrzPrzrk89Vu
LFlS8WL1h3ax351kXGdQIn+5Tp2Goo21qt0TJ2Rjh0IYtLW2zKZEYzV2l0YrulCKMTm4fbCUkdU2
7bfKVGCeynNTvtFFXyLZ9PezzlHbNJmlOIzI6WvWksYX0iWnWP0S6YeauXRJnOPhiBS845M2dO0a
evzeS3RKxS7XvOpE2Od0LMz0gi4cL+xSXV7PZktimDGZZ8Kjt6OH8omrQfMEpugl6+UIUMH2WrYD
hX32sJf4jk5mm5g9S4gR7C06mZn5DGUAqoykQ/fdLq8ZAxsJg5pKnYK7Sb4bnczjYWYaLly3DcdO
7AJ32muZdZCQ/UKa84M51kz30tKXDwJK9RAjr6UxMJeOYr72s6hgE79gvOq+41DL9soncZO/giyP
Kney66XOlisF/5qHpplNXdSSwHyJOecOfrvl8FOn/X2FqeY1ZQajLU12TcMMafO2FemVZbBiF2U/
3Zpe+sWW3RP0EsDimN4bkzFSpmm6MQUAkSUY6IE7bG5vMYfC6Hm6rcfRPCj44a9BookT/c0EIXnV
pclay2iTv1qGlh3nqv/q1sWdsYznKTE+WUaimVvJsZQ5XLuZeq/lYCFAa+wZxnd4AQLjv6zJCy3z
1c6tsPiYRcGzJPxYF26kkTbqcGRzKkzdyZzUp877agr7ESTJOBAJYIdBZd3Ni7eG+iwOteNFQym0
Yz47X4aOyBFy4sd7cKa7vFn2OdhqoZ8tZXgn4ZTvC+ufUfXgvZpjdydJYN89pbvbqZVkBbXyRYYj
h5OJN8nXNGg38LpsnfeZmZivySoQGYGDRbOavKe8d3c0k0Sl1M8r+Hy4+P7tMnBycIL6o7LNG90W
LUW/yJ+lLyLbKdZ9i73nw+FZaVmVY0tWt3o5DTtcVTu/tuLZmx8ruPKD0pv2YUL9tjPt5dSV5nOj
rI9hdN/G4mlIvEhPxI68GnJhvGdRwUDIJQFzGusqSst2jQ3nTQUuNzH3nmY9uCZwZw41AAAcdREo
ogo73QBMKYawHQlJAxtzUnE3gfJNQ3vEHrHjo+4dVoQE9qUe9T1z85dlpU3eq+0pSrriMpibOsyL
pQZwtR+8rkmATfvzLOVtEsgsZIA+zcqiw4Z5Ia9MqPe1+p4NUw8W6T1MelccS85pJ/CGo/DT/Lo0
OOQh5NlbWpPcoRZF3hn03y2XAymp980dAPHDwqk/dCdm5WR2HvGUXK4t4HaXI04edYMpGRmH29ov
UkxMBe0Xwmb3zEVdPPr19zkv5gPJJmPMzlTot6R5ak+W6TcX5KtRcWO52leQgytshUFo+PMX35QR
qZ7LUZ+G+24V31op80glM0c0UX8OaQG8pX8ujfHsd3IrvUIcbNvFtGWC0u7hZ+UeROVpzkHN9bS7
T/W2vAR+VtdannT7ek6HvV3VbYRES8bdYJ3Eury6VXURpAZ3DjQsnGtxBo3XwqHWLxM3p0tjoYFx
WAfII8iMC0rgaHoaOi+k0l1cC+lacVC6sRr8g24leqwbHXcuicRkZiH32QHLWV6oAUzjZgpOpVTm
tUbxUFjivLsnrVyLRp0pNgvW/aqEvWMyoPVLjiWfUPnsuerUdtV90uY+7kzz7JmdHxpFYb5KJ5uP
+qy7N1aTpnkYBGtx6xZaEU6YtEIfZi1axm9+PzgXSiuHx1VN5Vc28uWKgtV3RbvSV1ul/k0yJEfq
bfsw1VzGk26jR4o0Stvukqko6cpkh/8ljwxZkVFXWrwT/rCeXNop9pQAxDTwnhLZHKRqdzjS3pYO
wA7YQwOSghgLrPV6dIxwXubvJutyV5UvRPLuBfRQNC3lUYHisKIlKEqFvssy6VybNInEpCPsBrv8
ZhbZvln51BzzQm9O9pVVPnU9rqLKaCNUxmZolNZu1jS+JJMzNXNcYj3lGmk2EtodPHr8LIbuRZVB
dgqo8FtTjxqWnk2FE0Zopao4mATPjnZx2XT6BZ1IoNos0RkTbm6o6dXptH43JcMcJg0VX7P1MXn5
lVYUl2icj/iAD0HJuaocgFSGYzYjPEPZQCda2t3MupFEZZBC5pgs1YGeqBhKYw0zYlAiPQ9Y1Ao+
JNiVaE+dVBfm4FecWjcLanAieaA+2i1W4zLRtDRsbScib+u8JvWzZi2fsFh8XHXrmo1gad9OCNlL
AMAkZbWQ4tdz1J/1x7zIn5Zew17XZBd2py7WJblKGuPa6V1M2hOjvMyucnu+ZGNEjpQbhb7xmvvR
QRte2IwiHuwGgn8QRzoMKhxSoamc54FInzCdZz/0Fxo2oUPOiIqiSbZD1Gnd1wR2O56oiLsu+SR7
4bZa1NZuEfoO5zbriyi+DvNnN0B2aDz6maEKTim5831M3dd+XBDv4Y6oLQMCqwHwJejiSTgWyo2W
F9bElTCps8jzN6H3X/UFWqFG0S6HNZrTm26q+Fo7d8WTiKq5SH0/DpgwA4MiZ0tq9MUNNseG1NgJ
LusMxj39sHVYcx+KfN4nmwHYQaOl61cjyvNjO7I6KMLEolLoDBDEO9iNvnOM/UyByUCcc1CXmElb
oUcZ9UKbQvmmXmojrhwDpitfLhcSwg9ZbftPXgm+PCsji7ElDbe2a31I2I5p0A4bxTlpWRm5ZpLF
dBc08dCqV6cQ90VxmstlVxetHqvKZoCpxLnjLpxUabCAG+7ZQNxVrgVbntL7uDRG6LQvgufOmfRP
V/8opn5+H+EP9w4Gb9w0uqt54SCS4Aap5X2P/qv0rNuiBQci7/NLaSZWaAcYFdzpUeOscVQ6JoJA
vvU8X0VYBfMXC0C2wEMYrqN7T57DUY04QXVxAFOF1MhsGHK29oV1XDcedDePEGiUBDAUT51KRZjP
Ftl/+2bgE4d2J8q4ydIXkwqYufJhFs30XtWQjXR+Xnapekg4gth6Bu8MRZLWn6lbEb3WkvSB0P3g
SI6tbDW3HYu81zYH1KRxJ80Qm3caNUVylc71ldXVjJ/KlbFX1seisS4CtP5hqQ/VBxtKGk2BTQGY
NhxEDro+CNHHgdmBz0Dj6Und3PJqUZkp1AOzUETOVRAmQtnx2NsiFlU1haY3n0GAgbtke0wyyGDj
Gwf/Y51p103LbI/b/1s6zNckZD3bQcKrhw50yvBYltHEk1waLMhisOJ07U4Nh8L6uZrlhZFApGB1
Zn6X+ZfaqJCIYxfNRyN58Mv2Y7aqh81W7uuufmG7I+BjfhW0CAaM9KX0YPBbo/2sBXKEVUsPI1tI
ZOj5RpWtgP5OuobmlF/XmfEuS1dcozdLQmOwr/RUyriy0DJM2S5o5vXV1ev+OVfjdCDTpog8QKGY
M+NxXLWvi13umqwDosNEhQ6E0D3y90iUvLTrb1WR3IzNFAVrxu64nDM7jX19fhSG2CEF/wTrhM/U
0dYOyfo0+0X+KqfmbmVYnXsA6nbalRNx0NLvrvxxvDJbedeor3QYR61fox0wQqPy7oHtDlZmHyR1
gpsyxuRZTKz+sBiAd8JbWZ0Hf29V80U1siZZK30dU34zTn5YT1t5hz/eDC1bsxAhcoVb6IGLtjD2
i7A+tI51P+3H62bSTz1rfEA5vBzuJ0KjZwDrtknlrdV08WTR7oKdCeIvsB8bT1yOq36ZZdtRwJ6T
iD2bCVDHesmO6GsvWlfDKxvT1eDNqH/Wg2EtnJSGUyGSPbts7E9yuKAhM9Kmo+7Txe7w7OFOGNfs
Yx1WYvdpdhMCsqXjKKqHVeqdB7D8UiTVQdqkDLRs6UH5YA7dM1rSaCQMLiv8cHKyLmaDzD4tksmc
1BLR4pYXzPhhX7s7pZA0pTi0e3e9HoycN8ucQ5LknnVtuiwNoJX6nuPmvC9giZei0ig8e3P6Jkxt
7TzWw06f0l1LwIGmmBuonR16A9rAvJK9fdG6aoyVZoHi1iMwu7OvTZrEBEXskTPhw1YoARZMR4Oi
tnu4rAuUVYrahqp+cyr7efLWWzC3Kl7A9t3mauq7Y0PFgnK67F4bmkSD/6GfzNNXcPqiXb+bCaNT
stqfS9ZEleJGOe0D6ZGPyrnElxxT1fOYN9PNDGnCwt4zUbXDbgnyEY/elokhDlCNmwNKY472ebJX
9sdd05U3FuaFJ9S0OQtkBuAKnGKn9qWzNjtfVsyhhvoYODjlffkYVOrRH+ZjLn148jq4LjYtc6fL
4gZJkroVWzO2qTjqJN9+UtX9U7r2s1TN2PxB/xAgbiq8H0I1EhM2nJQ2Fbo9fpN7tgGS9bLh0UiE
59yuZeJ2ZHDI8lvj9dVzt8wAqXmzeqdlaidOgNk6mruZGMbqD1Le30IcUPNtyruAUBfMXVRI/K6m
JmB2cGvElCG23uEtqBK+aQNMsAqruikfulrTvgHb++dKiuHRH615D3E5jDEO0fL7j9vyf0OB2X5v
Hsf++/cRCeb/C7rLzfX/P/5D3Pg3ukvZ5+Nbk7/9or3cfugf2kvN/ouU5C3BjO9rs2V5+Bj/Ib7U
UFFildQ9sqy32A8wof9UX5reX5vx8EcJKMpidNT/Kb407L82ufGm2vdwkWzi/f/48/4PtJebjven
53mLbOAimF+IWCE56/fuRdMdAzHJ/DX3Z+RE3pKEcln0/5JtCJ35dhHMo8iISevh5flVTGzX2Ev0
JX2d/TI7Uv8UMBBr2qXezm74093/m/fzbz8ONTXgyKSv41X99Uqpo4IqWIOvxlqViJTnYHoY8SH+
yZz0r5ch/2crqicYwuWb++0yKmiWwu2cF6ubID4bIiHOYoWE+cN92+7Lr18OlwlopkGshDPph0j7
Jx+qmfu573fWCwWZBfVCifWc+gUYgzSNOMi0cU/heXssG9rW//1t/LsLO9YWtkDcHx0pm1z3pwvj
+9fZYPQXqy6S2DLqMQ/1AYOkKju5o4vHjNvVpZdLy/8Uf/qrg3F7VMgv3NZXtMX4CP3NUvDTlUUu
NLM31AtmUXClhdkiiWZ3UM4eDFPTj6PVwFS4C3k5e+HALuyE387tHx6j3+TIP/4K/I/8MTy05r/E
zLpr3laqNV9kkdk7t0vPXatxzN+y9f/9jf7XC9EeRZzTFnyMY/b3fFnG8Gz1MusFNVi3T6TT7SCq
04hzd/oHX4T1Q0P9y9OEWBv3jU+eCYEmvveb9bVxNW3Wu+xGrVZKUJSdZ0xc+DPakHKGGpHlXBph
n5WBHZnrlFxSKwnIqrs1kMuwusoCW96QmmGcsyVuEL29Jx5YSyh713qr55GhMDXGvoE5AniLXbWU
YjfxjqhwWpXph2ZPREik6ShUGCcaRDo+NR7oe1VNWia8nPGB2Z38tWJSWRDaCZJiznVlOtJFl2Jd
azq0lwcNh+9wlViGuvYdJU+5UuuyR6jko4ztZPtGVIdlX1PTkTT3fqBlz5ZL+wLE9aKLI/KDAMVi
UUwBoJM13badKztUkkT3wzsFqOFwutuP7tQw8JimPba7doUviuoZUCTSq1p8o7i5cHaVXlTTRWKb
/XlluAlCt+0h6auy1rxjmxPx3SZtpkcKdgjyvXda/L8Kui1NU5tiD5lwupqcZZ3Onl4q60o1LhNi
TXnMa6Y12beewD8SIPvcLBm8yY1K3pCJ6em7ZHx6UJOjjTeTdBMZLQu20Cwiy07jxh50rchApEa6
C5Hp+kVm6TGRGJZ2Dww3ACjAOzcERIQQ+J0q7xISZvqZZlqtqgL0LDDso6Ht1rbtpza027lBBKQp
R+v7r20rsArdm8r+MTjMTj08FHrP2QMtMr4r93EWgRiXA1xFj3TLkuWIcM7oy07fg59OpqILzsla
h757S0uFPYHJe2r0z3WVdpg/OO3qiaHvoYv58iPNcLKljzUm9QprmGumXvecTJMl8RPZnmxTOhFE
aicXCGH8gOYqymrGM3F0ivJgi4nrU/WW3LQzuot0dCLiqU1Ok5U2cr1zzLyAJiit1uoLwgZW/Luh
U+ta0zwN1PrQKAsyx5kwFF0LvGNbXCoPa6L1uougG+CV5NjpNYE6eqlfTVPi6gfUlf3nvIpZhY7V
+9e0HKbthTBq/9nqp7SNRtutvheVMNPPdumlfTOslcrCvkOSeWumk3ZLNV+eHBZWvezL6mdmF+FS
002MRUut7hLhTPdsC056S86dpkKja4qvixgL7zD1WCxmEDplcDPMeRHPmWm08pAp17dOo4usAn4C
2zRiGrSHYUGJRXFlMHu+uCWSm5BOtybfGQqvQjQaQWMeNBiO9j3NCFvaI7ddFEODa/BfbSg0bBtQ
UenLnACWgCwzOTyt8zhZZ/DAJLnNR8nM7a8YOF4K+CbrvLq1nn0LauCmjwFGlvGxqlfDQGcga1Og
XTECwNmF153Tvd5hKUWyTjAASlYYBQvh1zgnftgN/VQ8lSrvUTfkfQaAsFqicRBTi01premG6Zy0
IWW2yLLUjhqjcO9Wv60YK1wNYq8hwuMejVAJqQgrEDDSmehiDG3CogghCZu2ytY8zUg3M3CAvro3
6Oe6kz3KmXDBABjEY9XmS2w7Ceq1wsmNT9lxQ/dDXmR+1AyTXUE9bqoLwsjcIazniSJzVpYhWg1Z
5oeW/KU8zIG+yoO5uMl9alXLl4EwTj1aGofXJddEwrRVu2xD6N5AjhpgyHOSes6T0GAkYzutQQQC
ofp5PxVu7u5NjbDU0Gxk3kSJ02fXqfDyr8OKTZFlvljuDDtzrIiM8zJnqifMisklnUDDG6e+nS1m
3tBAR/6lATl89fFVtSC1WvJVB3/9kJU+nRdnBmXyMrP4ntlqNqJsyIdXFzv1ddvBL8bGmFORIeVI
7NSMoPCr4Ovr484pNjMtTUpO6BkieCURKwfEsvvmCmRmdKO0mYdn0iqzr6vv1O+ZObcz+0fTvY+1
0BbkU1ugwtKI/JC55nzTLAYCjFKzdbn3l9qf4sJS+bvj1Q4o5VohSpHWG97QxY0mf23Ai8YufzQQ
gL5mi2E/SV2bP1ih0K8JmQd+zDZn4N/werOMWkT6OHh0hZlHZd7nQjO6ChWXkeHS4caIWx1yG0Yp
aMjdGqX+oEy7WbhIDzTeclZEBemoip6FOTG0PR8aWrdWQTmiOzeqGpXUxmsXTQ3VX0tzteMGYwca
5rScb3Q1zFCvprverWTofcq8HE+DNsHN8Q3MscvGimCspK3vmlcnuRG4qbqY/odERU1A7xgLbefV
se/3mQwVu2QQisJfPqym9crInhZifxdVph8rvSlmOAaZNYfeqrEWmtB/qJFXR9xUEH0IJWnGeu9n
ZwAfMCa+Fxxt9Zvr4xeIhcsxY2+tDWyA2dEGsFM69B8sKM6aA/+7B3n0h6nclbWQp6x0Jjeq86Ep
9p2WlC+8Mo1xmGnwzCIzGWqShKtxLhF4ts6DNeQoKn+cwP7/6PrfjG2e/N+Prjein9/WX8bW7Qf+
aRk0/iJ4wdCZXT2baIvNlf6PqdX+y7VBqcjGwbNB0t/WdPdPy6DHD+EpJkB4m3a9Hz/0T8eg4/0V
4Ch1SJnmlOJtBr//wtC6DQH/6yRLB4+OgZxErc11SxLF73NR4hqDmEe6ic2l1D9c6tLuXOF4PSqN
Fj3AWI/Q9AulJT/dnz8Ol9tlt2Mz9g0KoextZP91NlGWt+pmr1xIPK15InrRPWRm86ecJQ835m+f
jpgPbpXFbSSG/Pc07qCRHOGyFBthUstnYGTt0Vm1/lbklazwgzhoScbZSyFaRn+Msnq0H6uxHTA4
dQOqfZHpY36oO7LF8a3RLcAcLMSmKDbTD/3HHXL7akVaviyjGQ3snZjVmhyNF5OscQ0jDq6Yrr1Q
u3oQ+rL32LDOZd9xNkVdnLUR8iUjjYReCs43i7R5P3GWVZCpdAHeLMUgv+l5XucxPjs5xE4ujLci
U8UZDh5/oRiKMr2aEUQ/Zj1Kkl2H3vHL6OfESo2GaATKD7QhSHnovmPqcOrpMpm98tEilg6cOpmL
gm+ZXrU7sVoVHWsAC95RIW11oyArjcse1NzGcbwMRARO8HCoV6v0Yu1a/JTUDfU32ppmw66oHEGG
CRCtHf139HeAiYiXY5JU7LumzF0zrLtZXJVqQX9YjBl3KteLvEA1nrPl//vn6zfr+vZ8+VvkFFiQ
A7z4O0wy6avYWmmsuLOEtZMJbi/X6bsYOW0ZkYru/WEktDeY4tf3aAuj9h0HLy+v6+/vUeaLpPTY
NGKGXdDbphCVd+J8CVkBkVncDqlpdruRnPuHYBohD5BR59lhlAmjhrSYIEMab1K2Kgi0Fwcv2rul
Ug9NgSvn+Uiyl/FJKdiY7zW24H2v+S27RzuZD9Pg99tXlXKQKYfBohpz7i8Y8WC2ZyMhjFZLCjwg
A4k6wR4DboZsNQ8M1GhqqUIroHmRyVBoXwbEIVtjNgRb3HVjf1nWXdHgrlhJvRRVmr8qLIN/alH6
m68KzJUsHJd/Xf3HO/wTTBGshvChbdDIzZPabTayQ06A797U6/GYt4HxB0Dm99jY7dnYiscI7CUj
xCc78de1xyg9Ip0R3cZpYnnvHIGKmMMbJHbQzjdDn2PurMijBivP07OwLSw8E6m2Oz8P2i9Y9RtY
O6d/Uk4/L2FiuH0fkiA443ozqu7FSiCso6AWCEh8fiqwnT/VyPwIUPn1YfO2cDC6vsghp3VyW/Z+
umVpgzusUYkV12irinhIB4bCpuLoQ+4FBVTDuCZ3VV5PLnGnugJhV6rxd3lJ9/uutocazCFbavj1
xCgd3NljBtcnZGqHaYtcCXBgYAR12kleuamNR2dqE4kDwurN2zrfxAujD4MQrVhE3d2/f3V/xXG2
rQEPvEm94BYc5+Gl//XDuTgoDbtHwdLy0a/HBPVq6cjmqMrmT7FTv1EQ27V8j70XRwuZMQFBEL9e
i2RMr5eLQumqEY8XM5KpJFSlJ/ASDEPHm6kt8zcns9pXNPz5le9S5BWWVlP+KU3tX/fhLcEo0InS
YkskyPPXv0RM0C49E/zO64xulw6mE6pO29ZMDPnhVNo5prfqTzV8PzbAX5+kABEzjiCbFKotC+vX
y0K/ll3tjdnOnlaOk2Ntr2JfjG17YyUaQ4pOqxoWJOIYKXGmxSCayizoUdo69qnqeqg8aRKLGRcQ
Y7gnsgrtXg8M7kWlmTq31tjA7DVIPY1Qak2ZnFDQYj4ZzMTOYwzr6fNEP1MBOWYWV6TlVBY4FokZ
kZDGdCv9cur21cCuddkLK3/GafU/OTuz3baVLIp+EQEWZ75KpCTbsWMnTmLnhcjIKs7z9PW96KdI
MiTcvt0XaCCNkCKLNZyz99pogSAEJjihsYbpgeEqqhGxr2nIRiiafwW7VZQ3lobMaJMtrq6e8G2o
A5YvimFjRukgjgUBwnTw8o95ZZNnz4yKadAHp0dT26f3I6tVU3R5WJ9Nc0JHbyrgQDgwq8VpebKT
C9ZZ4gVDIx/8PwoMHvhooe4mUKM7nbDY/+t6iDtWBARQCPaW/84RE8sCLQp6ZcRsxDvCuWekqbWv
bQcMZSGRznZ9ZU939uGC8odv4ggKi5RF9ZN5dZ6M2BEk34UmOnE+Vyn2M4r/O81Kx+fLD/OkY8eH
u16LzgTNFgjG9un+Ed1BW6bsQ0KBvOvD1CnEuVYyl2QC9d03Wos61EjNnhCiR9XnRTpeu+nkCAId
YqTx98rdrNPE0VfE3dA2ZNWnNQPm+OTj7SSmFgMQeci3KrobYGTzw1itfAB7SD9QUyq3ZZIuvyev
7zi7Nu0XcKheuHSOCsxZxB/KRtW4Oersyit5S7A7vTOD9DOGnMuK97Zt+WeloNwXjVj409CcVJTu
kdOKJ08AydqoGZAQto65wp01sj5sx1pxxK04QX9ftEZFCMf9xdlGcySa0LA1YCL1gPFfR+7iHVy7
jHNEdRCiAFq7gBIvP9R3RhOvFzoPmSLmen46Hr/RVK+5GsoPUm12Dlhe8R3lkf5J1+ryymbxfBmA
s7liU6B70lYDo3x8LadD/ENTTQsyo22/EL1YHBKKQD/mmIRGz+ri79JZnJsq7xfkw4b3U4GDuAJi
f2d+WM+HDCJeF3vIk68Hvfs0xJSi0TpRE91N6IufewTYe9tpIRYgmKSmefkRi/XvPBkd/Gh6UxTL
yKDyTuYIVBAQwqo8CjJFCXnfIT9Ngky3agogmHi+FGbefYzxgKO8sbV+67dVDQiMBoy/LSnpAxnw
B9cJ4r6GOzFmMzZi6ibFtjJRJicLwvNtXenJF+r/TrW7cvdnhzuWDQ7CbLttQp7gGB+/tRKe0Drj
uAGuhGjaqKXM862DHXOk/+Ek6HqbykUignZmCKxuzT+FPzmgwORufrVWrOU7Vx/NZkMopzFcuT13
fXgnD5fNGdMTf6mJ6Hod4P98elYVz4QyDW7A+rhgVmmaWYMbgPd8jEaFCZbR+GhbBU6fQR+1u7H3
KG7Wi5kiEUJlb2xWhmoCH95vP0zJ0CYbe6ip+NmtRxqZJuRaZaT8/pDNlAq3Y1o0f7SJEAMsNGY5
BR0yyXxLtV0Moe6DyNi0flX0X8y4mSZkmlI+Ozq+rS1Leju8jrGa5L2ibbOLlE0eC+GJ43PfdsYv
K/eyv36lS31Ts4/v2YoY1O37CoPILtPRkKA8pPTJvtn2Ps7CXz5HxjD9KagyAfGMqRYjxdQ6xssA
h2WTx6p2NlVjYjBkqDSPVtpFr0viDp/apJbOljiJ4dAmGBM3SxTnrwpT0O/UnNo/wi4iPdR12bob
F1PJD9lmVYndp2BpA6RF8Tdq8ozBDC7LoVSXmNoeisr0EmMA+uRYfZ9e+Yze+XLp9xA6uAZLg9I8
edFxTA+WagmKf1tv7xUGvK2tFc4mlZBuZkBH/8d0xerKLtk3aCwzdx2PrK4akkLNuRYM1KI/NyMF
zr5SaFRn39gtjTWwjZ9dlM6Z2/6yO7ffSVHbV5aWd+YOhwmTvcU6c7CrOb4JdjNWojm4EykjYOLC
v409YLBvDJgVgZj939Os5CfR2jOdBSmvPIOz7TLlh3WhZSPA4mae5vR5xZL7qeFFQTPmVJaFVwaI
ipdfnV3uLRHD6dHUeGWG5ss4/6RxktFNN/kP/+NkvrQbTfOZNbRAxn6HqdQC2Fpu+6KmiQsshiMT
RysaIcCYx+EgktxB0qtbzfMAu5wOLa12Zz8XunaX0kfM0MqxRQtyx5ssMMnKeiZ3JE2CDhTCz5L8
Q31TaHPbHjBqMqktUGgpPmNrkNsmJ2pyY2l0n3i4yqAr4atPaY3DEdMNlfMtEeHtaqjRcw5yVMKh
MhrYCCFUifYZO50OxiabvI9jrLVfytqz/nQYTJ66rEke21TRIkEg4VO+TibcOVVTRlBDhkruXW1Z
fhM7qWVbaHXpg9Vr+HJxESWhSCdpBr1I2EnDopzKLW0so8JXsGT3YtRZ1zwsif2WfZ2HgH/RBloe
/rL4t9gXx++Na2PMMXNL/x4hu9QDmrUdRRuMuT/1mtC7zTQ33qd5Lkh2nlA98widqv+0tCIlG88s
609lqtDEGHWrvleOVQqOqHRcsWo56t6dRk/fOGjJ6w28AvsjcR51snV0HQJRPCFWgzhUUM7P537C
alFqmtrifhTpph4i0DtOb0KBLhsc/xjptBfgqvJ3TWMEvTQpZQ/pXFQv9jACWJNYLf/oA6oLsCNT
dWjAsfwVZE4VW+g1+eMsO+cLri//EXd7/bnV3PHr7Js5HeIuGuNtIlMSUlj5LQ+1ubb2k9FNfJuF
kRabZND8dNvaHbr8jFLXymMqm2/gmxxggR1W3i0qa63dmkBMngEUTQiekwqfgg0QYiMWdl2Bgi+4
r/LET28dZ9b1Q1LmycfUpQuysegc3FjeqjzF60utEqF93P+4vICfz5tkpYK0JEGcnal5umuGr90D
YyrcYB4SiZMncmgPlvMDmm1KW/54LVTt/OsVgGnX1CDLpihonsxYuSwt1YJzgCFaOcwZ5vJos9w+
tUI0VybH85+mr4cuh/IMOznKgseTYz5kqV0SNBM0aeN9VV6WPniIlLdxM9R76nP+lSXo/KfRXqD8
SGQQ/QQ2+sfXE/Tv3dJu/aCsfGfr5U1xi7Aa9ARKld3lt/beZpl1jj2jQdsCydzJJGioWCPoPaFV
GzUwziaCTO+LydNuxmQWoas668tixW0KXk2Nd+xq26cxpYt75Se/swKQBsLD1WmScOY8WQTN0rIX
BBAIko0JtDVi3nGBqKIBusN8M0Sh6PrCDPN6jof/49IWW08qiFiwuYXjp+01mchNv4lWjnN+O+ZO
v2up/ZH4OBS3JB/XB9BF6ZXz0LGO7O3ES3wl9QPqY0hmT89DWtOOAPMyhtRkmONe0kNg4VsS+pF+
bbMY+FXjfMwHcruF36kra987A5rxzG/lBriJt5Xxn82sUTqiKfFiItB2rV+q6UYOil2/9eBljFs8
N9XrlWH2Fhl2sn+mM0VQHWcv5Ien2ypDn3OVLjiFS6gDagdUT/8Rp8QFIpIiOvAw+PMERxI3aRGA
uozETkjQn09DY6LG8oGW/LbTuXS3s4FnfOHI1W6lo2v+ztPXCRyIG2tgOi9xvs1Gw1TbOF7koxs1
hDv1A+cE1CHVPTIZ6oOKfIwXxW6/DEcrRpJeIuJodqVfOy+6ayBNN7yJlW7Uk5YIKjbJ9zm7dBTr
ZBl8o1M/9gEzoG/CX+gSEHfYqWDmJXl8t1r+u5D+MmVWX0XdrahNkP8toSfMzGOiQysRJXoqZGES
C5zt/iraGTLToIzx+1g4Hv2zCFLNyM/v+EGS9Q7qfPnDdYep3TlGL/JAawkf3yizZ3mb4hR7ZV15
bRngVoaMgw7/YyElmBFfeRFxIOYCNiTWDO0581NEQRKVJky+mmxt7kxqP1hBOrz6cs5RsU106DfN
nC7dhua9o9HEkN2fchzsT40pkr9sZBW0mRqtFoYwHVr0KKPqrzerCClZm/VzkJXm+BnkaAqyEwdo
vR1botE3uUzhzuWdlEjmKnImtkk7AtiqRl1/yiO/6gMt6tvDSI2QUgWlQo6DTSqzPS7e9o+vRI3e
spz0bwUtE8qXZA53wBpGD4MhUuMNmcHgAlGiG/TsarOqv8HZGH8x8ySYppE09Fu82tWNWbFn4WA1
N/QA2Wk0G2Mqrd/MOj1jCX3CuMf1AIXMRLxahfQQnTiADMnfkpOia32g/7OIGxEjg9kSsBkZOAzK
ZcTeVKake3Yx1Vbaj4j6SmOFiNtxPXyHx5AX+9ZVKAvl1Lsvk9JWVbrS0N0NbMGhseKetrHQFNbT
YDbLdHBGbfoJbiGaAk8T0y9dTvav2OdrwsOn+X/ZnNnurYefstwrr3fVIZt1u75VlHmgw5Ve+dfE
a9FSiMiTD/bqTwess+70myIaMrDd1vyKz2S6q2y9UPdSmXhoS2kl3zqvsH6JJar8bVJrzETKmWjz
+XXZ9AdD1Xa3m73ZWgJX62f0GIDT4xDJHoh2u5lNMPUNMqihHWOAlTRal22NbMrGvByNLZwDOdjY
XovimTvJygAWF9xHoS2TeSN0gk6ArlM531VUbP77gQMBK9iNVSjukc16ssLOid9k0JwcwoNRZG7q
TmDJreizYkzQ5+SmjQmdxYV/bbl955gFPJpYIrKJhEuG5vFaE2euPRH3TmmKHRTdOkkwnTtY077s
8HtrNs0Ct3amJx0SpNxYK+7i8kT8ztbCR/ztv5U42WGc3IDb6UmntSnftLKLW3soxX0cARRQvvx+
+UrnKzqHOheQ/rqJoRm4/vk/a0xXdW3sThZOSfiNHDyGog6FGuPfGjj6vV3Z5m6YY/vKYn7++9iF
ktgmaAAJ8Dknv6+s2xKhk+sGIwKfG5aGmdLBVD4tHoTeyz/wfAnnUuvWiTgk1BunbTsAjJleDxSs
CGgr71NAjAF8jYbrmelHN+eJsvF2+hdYEVdW03d+JJYENPZ4E3TXeSun//NoE9UgokPKGPjOKB70
ElLfIi3v68IDvXIyFxav6XjdFhyOiS02aN6tqpLj12gXQ6z3VucHWpfFw2uFLSnohy6e6VFn3R8X
2Kjaq8IFUtdwTg7YVkQjiA29k1tvqbQGgV88lFsCCq32JpVFc+Xc8c7DoOZpYCEhN5Q8lJMGo4sL
fUDYHcHOTMZ7Q6TLoci0LrD8+lp/7Z0hbZkGOmtUNuwXT4e0TOwO/bUVBW6j0NxBPAzSsi83dT1q
D+QPDiF/AIf18jg7nzMEomydDglCeEIOTob0bBLON2uWDwMhi+N97hnUs7MZM7AyNItkcE8rb2j3
QgoxjE5/chud2NTL9/DeQ+b4Q4+J0YCHZP3zf0YczYJcTJUeBXpS538Liimv+jyje8hpFD5dvtY7
T5lGuGm4UNRREZxujRvKfhZgKi+QRHy2sDl9VKfEXznJTlhQL5Uh9a92hzH+P1939QEYPGROla63
fgn//MYqhjMyzQaxeH4CR8zRk7+YcMFMtznG4joeO2JW1PLfD3usQzpn2LU9jjLt5ByLqFVzavqn
LJq28PbuzLBlr1WUocum7Ipa4p05i19IsY0tK0agFZ3/72/EWKC1FR9KmFBYD1FNe2hPLNcDmDNn
v+e5syB9jq61cQiEUOHlB/zOIAL0RgYFUzMP+bQpTjS0FAgwZBjPXvy5GNr+huq+fq9lrX/lUu+M
IY7prHOWRVIDM+Xx70w9L0X/hFpHLHMpwPxVWhhlHufInEIy5Ho9dUMraa/5ks5/IgnoOsZD6rlr
+tX65/+Modou4O+vlkbRmu5fV6/Lb7rnJfisB/tw+WmeT8zHlzr5ieZYd8kICC9UMWd7qFiJRnkH
8dWVz2L9e44XAKxWBlHfCAowVL7pb/75SZQpe0NHmx4CASsITfPaj1hhkY4XC+I2RGa7y79LnL87
YhAQ9xF3gJPMOFWM9Jy0QHmmWUi84ICQBasmiNmahYaIQawVDxGGnM+1L/1p5xHL8JRSNcSmmzf7
iMYPTB9NaMmuoGYE88BMChtdeVQG1ZyBXhFAkq5Mjm/p9qePyGN95ChvI0w8jR/hyJNw2NdkKIdG
FchL4+yLHCvZfayps9GcjXoCySIcbbCh2Vn+7d28cwOtyQswKz6JyPvYkO4LOT6iC7oyAcNm1KX7
vckq+h0mEvTPQ25CJzfa+mlCK5SQjlzk4w6R0PAlXzzLDUgOwo5kWHZuUD/0Z0D5Rkch4fLbeWeA
U8SmbM7gcxkSJwNcuLnJWUiq0JoMtUmN3HuYvPRHhNXn+fKV3tl5IORh0aEnyALvn+6vkn52gbVi
JzcpGO/GvBW71By8x85LzAdq2ctjqdfjp54j04NVImNJbRW1nO+qeeumosCGXuRoXiOXZs7le3tn
iFpIPxD0ItuiTHDyFJZqyPxKKV64aIp9I/Nl55Ons8FysQAxZ+eJpF1eGWZvosOTYWb5YpVI+Gz/
EEMeTy6eGuZkqnwtEMNs2TQDUuNe6dlSB1UxTvoGYBxMS9PCu7XL0tlwn+04bn/jWKz9+2hoJ9ir
/kgJJZpHK9sgZ3NfPGGqfJ/3TuzvLz+j820LhyumjrWIibX1tLCIRCuOIczJsHWpbljdTHhxU09Z
HOgQKL1bGzL9RhQ9RF+rgKPL2dD/c/kW3pkiuQXqimix+e/bCPtn6mKJ91JPQInkZeRwgLXhD77O
5dvlq7wzQbpsPBEhrudJIjSPX0s9t2gKlkiG+GoyrMIj9rAlJRvTdftOY+PAaf/yFc8/jVXi5lnU
08j8dfXTcNt8JmywJj0z1PsV9G1gyny2gcjeo5COdlopxaNEHbS356oBTEUmwsaLbZ2Wceo2n0cZ
6x+6RaV7JehjXb63s9du8LGSYMbqt25YT7Mf66TXh7px7JCkI0pHRHSUL4SFNHGot7g29iVcJ7ll
oxH/nTQ8rIEBxSe5chNn3yc3gVTY8HS2VUTknm6ZY8K6c3JpwnIqRmRw+XKDnBqxTqdF0Djm9DZO
hiS8/MvfAquPvk+Og3QR+TKhD2CEPBkInRGPGgbACGyQ1VJHIy6+3rFvLRYoQbAw4ZxAH9/FWWR+
MtJI/kFt2f5yZD7+HNuootpmevXfeVoISUM86EcbhclZEdKRRT+AWlU62rbFAXjZZeNfd0Qiz3yf
Nd4uTqLhaRys5olNrEIqnswjMJQcZfPWYY4GjDnBI8omc/ppOwl8rLaLxWM26NmaGznGyw0gexe2
egwPRqSOXWyxwkbykZ3yYN9mbmQ6V/Yv77wjgqrRBPEVrlvS03dkaQOuwaYJFUzXAKd287FzzHhn
Wfod5ze540TtXxsYZzMCGxlqz8LkX7GuLsffKvR6e65LyBu1kO2hpGo8bqrJRVdyeSyct1XWHdPq
tLegoqxr2PGF+tGpKtJ9+HWeKe57+i5bjdSUvZU0Vlh7oFwSv50PvmwwFNj9tKWuJ75evon3njAb
YOr7fAGrJ//4HpCImZCUrCZsQPJQ8FGgdKtm3E5za4apY9UHJMUyv/LTz44YfHl4B9G/8nxN+gfH
V4Vj3iPaBDqNjda8KRbMKFhGyX+WURZK7At7sgF/NEWrX0kPPf+5q64MwQZdSB+fzcnySLI7jr5U
gKvidbwadJPgPc61uZn9JF+CqDXwapEgaV1Zl8/mf37wOqCYkPmHkN/jH9yQZO7Cn0eKjZH3YfKJ
HQESrN8MXS7uxjzpf15+redqyfWC7D94vA71n1O1RGNpUZcvqg2Vn+pz0CS5HUTwCOpVNOH9dYkD
CpykyV0cqiYhMBkGuod6BLy/UUaj91de+LktZ70fhwqYTp3PhL9y/AAg8MmJNaUNtRlUswqaqDFr
onwgFQVmooFKlUuDggYzqO2HgBxXPXaRW8YWmjVcIZfK0J3elEN2C9PBTEM8Ki0eO1YHhy21A/uH
mVNUe8DpdLMNjIZ/lgw90S1i7+TjyE7xu2Yh9WeLbWjUnsCGbpqYam5QE6ZhACtSFqFp/ZK8aoSL
ZZtRucMQkFXffkmNcXZhYurcVEa810cJsv6ZYWO+gIJOu4091vKrDmG92hA1NQjaA6K0t1Os1zdt
icRwX8W1JBZWsx8WglLgedK+OpBuYaZIdNFrhlgyMELadVZOv6OGGmE4IuXF0JrVBbkxi6Drl6S1
r54bv1V7N1O12BYKBPQhUuZc37A7jndCtVN+Y3I8+FKMgvo/JqDFPOAqQBw0mF1t7NOhdw80dHUP
BUk+/539BiquVSvkc5cH4foxHa91+C44AjCBUxtEs3P8zquYbtKoKghb2gzSnWcIHgpunU21/sq6
Sm3g/GJU+CjUc/ykIaafLKx1VVrYuY08TDkzdi8gkorXzAOPTnNh1cppo+b+5Iga4Q2a1PTK7sg0
PmPMz+YdWyNIdXY7AQhrgfvCGR6av8LoIi3wdG2Z70gtJbiLgqp706zaxNsMljO25qLIEZM3JNjj
AnKHZ79rShE0gM2sINEXnYWyS4vPSaaTeFPVKJSgynEsDeACT1/81hlXw501e49NheQ9JPnHzIMI
wQ82Xx3i8qZ3ce8MfVv1uLYxYOE4XrnSNPcQQFljb9sfcCc39YEDr/9xKtL6d6aKZUKN34M9yJA7
Pol51t3AzwzIa4SVIj+0/V77DBDf00M3luUH+pxwPTkDtPWtWy95tzVJfQHHxbizt7Gdl99TrUNl
1ndOiY8ol72ztUfHPfhlGw+7dKITzZxjx2xrpRjISqlgnzX0W8eVa2U5gZNzLoTSkbO4LUvtUhwu
xuKgcic2thh/xG/lyjp/AVVh2sHUEe28pZys3ziDQzzgPNlJ9UaYACymSehM0VAZoT3H8f2Qdd63
saNSxd8plPVgWbzdrYUKB8uxZc/R0xzXMNpGImnEFo1D94r+3hro4ZjqT2uktfd5guU97SUsQwcp
zxhBSIbigreKPph9W5kjgNEs5o52jWyjlGC5bsyeGdpt+rEZuvEJ7BkQ5DnC3hBgtl9oEk4V+fbQ
HYeAiEJtvPdFnH6dzFhZe6QKlR04Gr52d2wKa8sesB1B/VmEJ8Kbd1ainEPd3Lc1OHazPrfJvo3y
AR40QA22jvxj7xufVtQe2h5REOzUezDwymr+0nNMvB02zLrZlplt/1Dp5E9UvgUtzkiay0Mcucun
FtrkS4OIo8XEHIODHw1fvaw49ziwp7Z9TsWEuUikMFsh49Fr2uJ5mx+Qt8Q/HdwTMSFrEaHSZTvE
v2OXEFNaVcivNiVWKhgkjujKpzbOmuzJ7B2YYnYyoKXumhSmejbOL73q7efL0847M8FqcMHegiyG
PbZxPO2YdcNKYLR9SIVx/ASZUd7MUfHbw3D3RA3hmsbonb3MWspbm4Ts7Vlsjy8X23Uxk5PcEwtj
4Nany8FZDo5ISv0h7UNENfUOv2d2U6BY+3j5p76znaFY46OKXPFYNO2Orz0bUGUZN3m4FIWk0EWY
4qoLOBS1gfKom4wX8g2XK2v5O8+XczJVaG6d7cxZZm/NOWSopzLUPMCBRlnZkCNx+HuUe77KerT3
//lHcj324VgtWE78k/fZ9xY03phlpCjiZV85JmceZ+5DM2k7grQGh+Ie6IfLF31vA2Xa9AjXMhZb
tlNxviZ0sjQBxIVap8FJYm83/p2tGpOam45aijyOXMy5WqjooDAnxoTslqI+oPtyXlo4i83/8dQ5
KXgcppDgcqg/ftWtnjvF7KgmhOkhv9YgRjY+6t+gU+0SNuV07St6Z/FeS0j4xGle0jI7GdZpOxRa
4lp9aFRl8qmuEUQgvvE/oLhR1571O8PYW9vsNBvYdmPdPv5tqpLuaPbJGHJ8NQ+oErKbiv9vELGN
h/CTd2FWK23XdaDlvYLABejxCChbsk04kZKBWkL+2dWOMZqb2vWqwJkb8kiMjvi9K8Ni/dkne5pV
+YyqyHDpw7z5K/4pF/UOcBi7t4ZQtm32FR9d/BGP3vwM7mMhd2GMx9caC3koNdP+TCJPtwLRu2sP
7LyAYns8pzcZND2w08GAhd93ClcNKJMyAuaszonz5zxGlhBmaDzboE7n+rMULfG+g0qEjms7zb/0
kPO/xSybq0k6rx5GBNu/kkrpt0tijWQuiIziVEl8+zcU0dFnKxLLlcn5nVeNhJ2TAFJ2CkCnhbBS
kTUCkKwLoeO6dz1K1rAbFOG+hEuECZr+22VJ8yu7w/U4efLSKA1zGuKcbdNUOvl2tBh5pNfRzHK9
pA0Mu2i+llVsXi25vTM4mIMNDnmU+kxO98fjGN0EOSHuKu0i/mjeJZNXvDbghB/AbVrobN25OeR1
1e0gRNfVbt2gf4hEVPwfz5huMDom5kyPdtrxbfg5R1yya/qwJq54b426uGsW2QRUKBOilpbfgpX7
yl7/fFHgcEd7ndIW1ROqe8fXRKTh+3HGNRURnzdZL+efCruyt+W0J8NMRubdlS9x/RuPXyrnWqZd
bMNUEXXvZNJIMsfpc50IaH9SmQgsWL17KZeyD3ik8pGMExRvS2og0Ss7W1ERs6R4qKk0f9fSXvy5
cjvn7x6DBkduVsTVxXw6MVBFyKMajlnoxVJiI2OKMMeO2C3AaAenBRNQFPpwn6Rrvh/dKsxLpKde
volznztOU7YiOrsB2mv+qbLF94emnTVyvnthtiKsFgT+WyMv/LvZh9GEPUrjRjx8zhpH56Z5qpd5
zjfl7FlPbmwbkJi7eIg2egOpLHImogQTUWlTAFa8eZ21CGM8QQ3NTar6bDwMTapIKrKkcQ3jcd7H
YI6lredTa1+Zl6e/hLDoRMVDPYYYjnK6/Et7yD2ac+yvCEhVs5iYYpvkBmodecuaEibaRbT4G/xS
1Dp1cBoV4fU3blvlt0rqFSxgszpcft7n07CD1mHtQK7TinXavqi6CZ5H3k+hzd6dFk+GSZ5Mh7BG
NvsJp8D0OBA0c5OjfwyNIWmufOfvXp7SoG4At2ROPfnmqJMlE5KwOXTkAL1+SMyGQB+3d6MPuVtq
3oo7XmY0rmCOIF5NqEGRn0balU3oW7P15EtkF0qnT2e7APXxZIO22F5GsQ9lC6tQ5ZHUuCTygxJ9
Lz6iRsWGFNMde4wo5r5WmpTag22MQ8nOJfdv4R4X6cGRpgmSoRx7ArwtDyhEJhYALDVBYuTtCk61
G18j7Xo70WI1bswIAQLuQ2nW+L6V9qMwSdkFwFKzI50KK0duG5UUtsWoYbrOU8/aZIPkLUw9Kt+5
sSVU9qy3weTjMg9Ig44PxuK20Q7MOFgY6I3JTZMVCcVZsODgnlK5tLfEcLbEOZFh30SDReqcTNMv
Y2QRhsXxoN44M9tiz8isaj97vvXBHZwC5iF2kyvCufPdGfoa/Eg6Rw9EEqc7pgEKrJMNFh86tE2C
Gzi6ZWXLIDfKYnd5kL+dl05eLzthGiWrqIdFZV1d/9nyjP7i64O+CrZ8o7ZIrxMcRYMKyRbxtYll
NKGkupE/CCIoOIDHcHYwPU6L+0u0DRkXhUMU/TNDkZbF5Vt7Z9GhZ4gxi20jpevTMjLyxL5uW6ML
+0Vpr7Yk/BJXQv1zHNpvgGKW4PLlzlUH7FH53FeJG0VrACzHT2KoI73virXGFAMEQ94cKwYswTEE
fZAfSzykm+mleQv+scrJGKvnJiBgMwPgPrZDHvpYRIYtpHeUsCVB0eRHLSZWsbRph8chmqLHAcW3
deW2z8cKRFYsBHyZyBmYrY7vmkTK0cGvmdJmiOgXJR0J7X0zjndVKyPnv1+MSzEpGagyPDYgxxdr
WVvi2VjABAkSXfxlbkLPJZQ3pq125VLv9E9Y5NgErxMgZT/nZFvnN5zccGIta5LN8GERovqmUYUm
ewdc5KbjsgdYmtOORRP8rFTyC2JJ78oYPN/QUqxHLLW23Dkpeeuf//N1EHBn0Bn3l9Bmd/0LEYn7
PAEFNIAEVm6ooc4lu5oEH/fK2vP2iR99liaVTqQ2qOCwc+OYOL6whHY0ENrE4W/CWXbbx7r+0LRL
mt7b+aRXO9m0VbKXlGNeEzmYr8VQJM+2IK9vr2ej94cGr3ysAFaKnU2Imcsajx5zk/QVKRBZo9p+
A+Ieqp4VMZFr2LsxJtdtHIECmTu4jktOXElfguIkWLW3fxHK7r2UzRz3QYXybrlVuT59aiZFSpzn
9BX6HO7sj0PlfiDvZeiHDcXJOL1pW1d+ufKpnm3HGPLIT9bzMiYL57TfgOlqwiDnWeEgObQ28RoA
ovSqEXdtIlUUmiTUHXQPG5gYrYoEll6XdxaCnJfLN3I2PHhLvCDa8BjCXf/040OBKS0jJhpyLQuu
XM28Iia4JXYiHXvhbrpRi3feoME1uXzhdfCfDg/04QZOZJ4E38Hx8AAhGHFyh8I5GaMsbicy8VjW
cM4g6u/t9EslHZKXUMWKEYn5NF/53WeTDr8biRvKTPq3NhF2x5dPY2zpMm05eGbk4syePWFKJMli
8aiE/edfSgGMb52PAZ/fmUXXihFGFc0Sxh4VyI0k8CjbxM40hrIZnQ+zxalk9nGx+DKK95ev/SbG
P3nMyG7B6MFkolZ02uNQSudAF5O1DjkJYynmkJLivJ/V5JGLwgsm2sdFoHmRfcgUaeVb6y2SEABO
Ig8sNLBWOcXo080QxVjn9HmZAwr8RhLKySKQENacRQ6OH3nBDAKOmEWXINEcAqYedHppzKFXjka1
Xbqy+rgYs/1dFRKjPlkusHGjAeRyzXNB/9Hk7bWP7J2XbFmoTEhy4PlTgDx+yfYoKrOPbBH6Xj9W
t7pG4gzQWdk89DKmswESq4x3ZPouPwc4mqCdMM6PW193pyps6tnd521jxaulbDlM7E+jbVNkVLYu
v6R3vsFVOqsjKAdIjn/8+DYxyhfRbK7NglYCC4A+sKyMHI8QTIqzzriPsdDJjWcskbryFZ5vnvjs
HRtCDs/HtRz9ZG88Tm7BLE2KhRgLbdnOs/K+DEM3/+0Jf6VJo6iBexbFeyRC7gPF3JbgvsFJX4n3
nbbYfdWVr+V81eSOEGpSsIaQyIg9mRg8MwZdqjNiTZqJn8pimG8WVgojcIvEP3BwJC+GHUNAgG36
RGCHESxEQxtX3sm5PAnhK+4W9JBrkdE+VRkLXLI8jFkPU0S+2m2lg13cIqEaKji/ZvSrcqGQELKI
VH8oGjs9yA4F6kbHeEjkcyS7R6Y0iBBmjXd8S3IXMeGXh83Z7tLkbAd1kwAKSPpnhX2jd5SXl64V
ClidDyWWnC2frfjU10vxJcuq7Od/vh6IRZcdDbs0NpgnXxMG/B5V52CGXm1FxTa22ugu0bT01Y0H
4srcgurWlZ94vkgg26Vgtb4HE8WFcfxljKWtiEVOrbDpSY5rW1+lG6KGwduZIOu3STLTjEyiZefh
aVj+a8mICZO3ghBkPd87p32EOu0r21O2FVY9VskOE/yPljN0xs4COvJ2UsZiXhn85xMWRniKCnRM
XDzoZxv4xR9Nq47tcKLpdUspry/Izmq0u8ZRVnrl4PTO+KHEaa9kyFX28OZ2/WdnmJYGjfkp52Je
T12adGWggll8P6v8N4KQ6ops//RyLg9zrb+xCHorS2p91/9cznfjSfSqjneJbUKchAN5iyOEhCkx
RvatRNV2bfSczqtvVwRdhydhXeLfIhP+uWJRxsyetq6FTNnOB9zxHSSCunzSIb5gSzfKbev11ySj
VNr5If8uuetlHRr8NGZAOSI4P/6hg1FE7kS+Xgg903hgF+tXu2yqpxfRI4LbVH5n/rb0SINdVZUU
ZyD8iVufNjApT1Hkr2YYoT/C+8DINzitSapvV6Y3BeGPTwB5J47xhUl+KtFW8adamsVnB30AWE49
7X+PMBAJ6yvj1UJayPZHp3Ti4acOcq5uL45LupzTE2lJ9CYxER3BnqqkCvmweGX9Z8kzQp/jXrpE
jaaZftsmU39r/I+z89pxW9nW9RMRYA63okR17rbb9rR9Q7gdmHMsPv3+qvcBjkUJIrwxsdZcgLFc
YrE4aoQ/lI2DSMWYxN/jBEABw9N6xBC3q5D59sREj77CFN43XbxJd65SLyOAEAsGhqt0448IQH8r
B+bRuJfZBn8VsPffnJIh9NGiR5sywdUwEBWkMz82++p3FregVlKiaLNrsVFIDxmS5vzvVgnNPTgl
5cVj8BsfQuGkD8Iao8WfkrK/9VTeNW5UJr6LtmKkPykQ0MooOWjhbvbs9nNI1lcdwkZHrFSzUGjf
Md6mbzcNRvaoqAnUDni/MSTeXIeMm3QFaMJOayMdRR+lW55Q/8Gpe9AbjCJn01AwPaNV+dDyZx/C
IkJJ1tNHhNxnPMvJ9oqkwSUBZu+HZQKcEIxVPf62O5dkbE7N7mvFPPZ3P1ZULxS9Lni2Pqq+6pgJ
IoE6ieYeVmWY78Gq4Ctpp3iRUVTggZji76j7wzBjl5oZIWJyojCXGmWSEDWkFCDBf86gahFefmp6
E+rOhDamBoptR5ZRgyBtVSk9Z6Lt6ltV1Zc+t/wsdsxn4zsmI5HBaowM8avwFOuLYCIO2GNkNgPX
dy6RKo48ZoupPmCAZgyaHaG8pbQOMKdxdny0dsUvfB7gpU/w2c1dWST54wBUGwmxYfmThqH1ywUk
kvtQKGi5Qaif90TGMX6gi5t9T62ML1crMOHzB4pjtO7RyPhZCeRDD0IfnYem8tI3Ng7esaUkxOXr
191ZixcRP7qmLpNk+BBcQqtWwSAHGOnkFQFk/RmgjLDxxl7ikWolGfXaowsdksRT+9Z/kGqbY64i
UfyE8BE5e7ObipekSWD9irpyb+paQlNj18WhTYylrmz82vNYB2aNWlgWU9T76yG0lXVFYoR1HTAA
1PyqAaObAAn9MeTJf2NsfuUh1U/XN+id1XUa6Ajj6D2hiEDPiQLnNNBVLnIFQ93WgWoPaMIYVVjd
zFmjVgesIynS21izS9xmMBw4mEo5gkNTilnsS73vLL8TetPu0AjOP4E1QZXenvCueLab0UYhfiY8
ukx2wQM6ufs5ASNc7O1Za2rqDJsJogsU7SUBId4/GsJbmGPMWFJ2iJ8sH4cqNpJnPTYEDB/TAS0a
J1BssAdAgU0NM+RPzOg3nhYWzt8SYpfo3izuMj2vfyyMo5BdjXo69I6Lcc9OHWPmN24alU+JMvdv
BabpSkBjgUa/mmr9J4DgZn4s2eKPNqbTWuBpWdHdhl3p/MdlP4343AkVTQrGr9+GaaSD5qRT8uiZ
oBr5HIvyT4v9IY1kZJxRwI0EFqdNWdE3hOlzLAAOKeDDlpgunoPfm583gHt8vuLxK87A87SPjWxo
b7XWHmLw8Bho0Or08s/9gkLGUbq7NDvcMIutGv780GFqRJ7M3J++Ohfo6QGwhCnKiUmtnBSqmNIi
FVR1jMStHleFFm2lYz6b7T/mSFyvbIOclcrxMlCD00XNDlqajhZgoBpVfXQ7JguuUARkAHX+dv2E
ywN8esDRqKSDy8SQzAUV3NOl2ijK8ijGWTVrpPNPbVrjg1LbzdP1Zc630WQsicouZDvZrFsl1i7D
osXO+ygwQDFoByXKwmcQD07j2znYmVE0yXOr2VsQkgt5ChR+agiKTuD+67IT/RqF2U0SB/0YlQc1
WrQbVKaMJxox3RNeu9ZWRD0D2fLqkNbHowqILXPINcfMMRpRRqYRAm/Vne5tWOb+G923uj14iZJ6
9y72QDeFUaLH1yL68BXNHGjhqoZih983YZh/cXBFtHCU0IYnfBr1/sZC76TBHRZ5hL0edUrtd72m
fda8Qu/9jnnizwTARRWUtbTCEkAQEK9KIO7jEIr67w6vEONe4dMYd+hXi2faw2a780LdKANXWCoe
FtiDMJfKTWyq4Gop4B6LMiD3X/ByKsKxAsMIgo3rV9Vs30hz4/Og6FTMUMuH/+wMd2m8hRRH2TNL
rBkYqmPfMwaMMv2QI6/e+Kmo69fBEstwnJEKWwJo9xqaOaLW3urKwVFzznWypBT3DiCGoZF0exQx
tYkCqHRIBSI0W9oMLNsu62K0wutKL59CLZrHvUoYQb8D45H0wOhjEkcuTO9X6zEZwQqUKYi/RF72
U6h5+ZjXnjrcXD/cZ8RCrtF3mQhuUnoxlKqnH5HTWDNuT2MWLEasWz4RA6MA3HnQ5beQJcmtXPdb
5PCDIa60224ZFN8bsnDy88pFDtZuJ3VhA5P+d1kaAm5xPSFGT98B3zrxaoSmc++5raAVpVbJHlco
d+e1keGjNlX6rW3OT0hAlmKP+DxsnWoIrj/fOyLkNEhwCzJTAFjDyIs68fT52mIx3H700sBIdUQF
s0g3qDBUs9uFdgN4cpwb3J/R37ohXhq4ls42rj5AYMujHtuzIa3B9e99jskDplWtXjzN8koAtUWa
T0U2VtYjnFAs7Dl45DqGQNZ4p2cF1EneF44+thqW1TMmTT1OVJmY9m5tpMIvZjTZ+a4V53ff5spL
4bX2L8Mu0Ka8vgXngQRVUdR1CJK0S9x1D2mG1umUpsgCa67KO7Eg7ZZGdJBLVO+P9PWijRvgPCyz
nmS4w1iAJLFu641T3o4YImeBXsSxhqqRVnaPXp4vx+vPta7GObmERVrULEYHaK1XbWnRhEa9leK4
pOFT5bQVyqJt9yxaXez/eSmm04ZEjDApgix6eoiAttKes+Y86ABxHhFXBPHe2e4LfRhlg2Jy1hLm
saBdyEYOPX8G4qvrJtQjSKlukgShGQ/1fTnY8V3E9N97msaZuYtNTKWw6MHbu+lgU8XlCU71qWoJ
+JmLnd543IH5U5i6C0RIqzdevCwfiMIDULg9J6WN7/q+aVEhULQIy+3R+jPq3gCBTxvQAKKPM3xp
LFMSW4uFyY5gIN37qtW1n0XVGTYkLxqfD2Fnb7pinJ9Vmw/nfSgLWpMB4OlGN0oF3rbuiwB1/bn0
x8kbvNfQUZR7JW+pwBV3nKyNl3smeU1zTs4b3xVrQIusAU9JkWtqN01lkCoZDsxdb+nHLu2s+2JQ
1Duo0dZNkVTlDlmx4bepREL4rZu0vmeU1o2HjtsOc/rqsS0XfUBxVyqHe0UOMlpTh3Knd0a0EbTP
MxIIr0iokt45pAbrHCvG/MNeRjcPeHfOceoNJKP6co/rFyNhpy3ueyfuNwLp+dfmIQ4hzSM0+c+6
gglrNytIcdsAHkabYrNoWZ9LJwcRVjMKu/65yTvnNGZDqIR0BBLMJWivxQlNOIPIBnVVsCy1dyCj
PHhVHkDat8i2Cu+pilThQ8VQNxLKs2dkDsyTYalgaeRWa0kHYRO16nlqgla4n+kvpHT1zcwMxGg0
H68/4tlBZymmvZaDb5hBoF195Yo7QxObtTpASS37bRSdeaSZVLwx+6c740TLFt5tPdEE1oWsHHMm
HbUKj8Lw9MsyCclu21V10KP++RqHRSehyBAC666ZjoWlSbWduOfPuTDuGDmWAeJp7kZ0Oxsf8DMs
UmgcNACaUcCvhilFPtYoE8RtEKeJ8jPVRtcHc2EfBC6TEz2yybw3q1QxYBC6+W5QgUMJt6w3Pvnz
3WfSx3cD9M9lirCGhwmGPeqCe2mg5pp4HFpv2bN57q2WR5PKr0CceeMSPjvSHGeKAqncwI3I4T7d
fm2EFRMmSReE2Dbd5DqNTcgy6bGI5uXR8gr8VQa0rRnR5RviGueHGtUiBqlAfegBgD4+XXkcDLNd
UMoKEnvINBhy+nBXWRTXJED4GV8/1meRiceU+vB8O7xp2rqni/HNKgL+cBe4nWH8AF6g3XSdWu0b
U5/2HozM2xlq9MaiF58QICdSdwBsyPROF21HgxE53liBSwNnr+qw8Zva02/yOus3cptLS3E7ecxK
aC+C0z1dqszQfox0rwsMNbZ3wzD+QHpv/M/snOjl+k5eOKIcTdS3kJkkeVtrokBDyYt60kkiY8W5
E9Pcf4D3/hbjatmD0qPxcX298wMKNklegkRcA5XSVUCCH6zA4eyBNihT/tMJs9h3ltC1d67F6Hen
z4XRwkxr0ZEXlvt6ffHzh4XIC/FNJemRunWr/CpOO68HcUiKquXuMeaz/4IefXGnECleoET+H5bj
q9eg0krg1xr7QiGEzZZW5MHSLeajuXQCI0lmV1bkZN8mtAUO1x/v/KugHcBrBAT3nrKuTo3M6Ma4
tnm8Dp6NPdjznVoO4b4ZBnzSO025L2djC0olX9jJJYowHoWPBI8ABIBadHpUC7KPGdgh9+Yg7CDC
33QnJgXSbNvUPt04izqOEWlnVvmDXY/RxjOffyksz2FiOihV5NZ+arUjPLc2uxx0kJ49K7WLJggH
bO8xRNmI5pe2F9ESijybGh1o3emTRq2jT/Tt8mCatfGhzKi/QtxaH4u4cN9QS5oAUm4KKJ+N5gHw
AQYg/WLeyjx8jdwChOMsmDLngR1N1YdIamYfl4IpCGAo/dZaDPwUEC1lgIGi2GOSp8OuLjzrzcXm
yF/QKv9x/ZCdf8Bg2Wj2SvE4OATSGvLvAR5wLhyVkf8MvEKtXkoB+XQwKAk0s0CMyu3ig9MZCia1
rfvPr1o2EVDJhrPAEfdWxxuz7NIVWIEEap1lX8aOjq6lV8NtkrhbjkFnvCoEyXjJgIKY5b+fq9On
tHo8+igoHSynHO/GQsDnidnR8iKFum/yEb/nXVoNbjClBiQRK4TmlGn5l7xUt+ArZzGLX8IZ8KRE
CknN+kZH/sepC2t0QIuDxan0+RNT7uSD6CL8qwrT2rjGz16vB4FN8hKBoJAvrnEXeVoaU2TYMx5x
c/MRhMaDGDXzazZlxQ2qBOGLWQ3t2+Doys31c3X+nOCLaaHo1GNMaS35w/4a07LZ+CSlixo0Q2UB
f6MQMpFzfnay6EdW6lso2UvLaSAYSFkIX3xip8slyL3qVVprQY+K3K6CdXzEnoOx1MSQZxxq5ef1
xzvPSOlmQiDmJkAOHQzWKk4mXqkKW1m0QKUB82J6U/o8RHZyrGLy4Z3Ix2YXejZ1cpoVX0WMLX2n
mqj1Xf8ZZ9wLaQNlgmUAvyELkHW4jmrFKvBlVIMOr0HMz1GAtp/UOtW+QgsBguZNVjztqbh6EyHm
0g1wZhL1A4PAnjw5N5YvusNHf2hCQ1t2SqNOlo9rTAPgWkC42XVlY/d+iThvge5ziNVUGUHVwmkh
Rfv9+sOcn1UaxJLJxKZSaaz1MtGA6XOrm7QAv3uKZSEc57MA4vWcKXZ4Yyh5ekgQ1trn9ryFCpGZ
wt+3Hs4isM7JsRkHgE1Z8w57EAMDblWLn02G7keVa9+l9VhtgCXWN45cRYrH8cZAIZ29LIyfdLON
VeydNX35mTrJ93K286c+8ZRHms0Ma/Gu34iyZxfO/y7KtBMuFDyxtX795JpQEEZz8SPy+IY5BKjc
KnSb/WxG+ietRTEtr2FA+oDCkteqB6u8eKJ8MnEQPrbJ2GwEhoubQPJE5s2di0rU6ZdqznYW4yGi
gpMoibPOux8u+yXASbjIShSjcWwAsWx8Ke/9w9UrZkqHzDvZKrXsu5TDXwHJKsK2KsN+8RV8JXeh
UXhHpc28T6VZRb/SBshGWiNu0I3qfITpWzIAbKLbXKe+RHRIPAH5agIvBDlsOmVxg24iyKyiz7/O
EQYaUe7GW29OXoDrX/xu9EZY5npeu4WlVTej8g5erzV758E2GIZHqPOhlaZEkEzs1oF/kXsqsgzx
FLRmZu+xc3UOjp4qnwBPktD06Vaj8YyOwHliav7OgiPsEABP35+mVDSNIl3CBPvpu553Ix4sYvS+
TEvl3lVJqKh7pFe1aB8rA61EE2UXZVfU6nA70/dkpEKhjt2SqqjPCgKDX2o7MV5oDSbjrrSAewTX
o8o6o5S/l0+bKo/ymdx9FahHoD5lP2YCGF3SvaD4ndwNuKPsB9veSl7PLoX3tWBkoQQgyQhrp7Ap
t8nScqAh6O71n3TFKT8pCuCrKB+HtyZSzR3QrJTjXScHoThdsAz2liDu+iaUv4FCU8KUZIqxJs7Y
UUfg6lHfrYzll6IlDPxavJH9FuzvN6vM1K1jKnsQq2MqsypaX/IOghNweiBaKmcoz8ROYxkY73ci
9hXaCjfMPXHqwqYI84Qqc2755PRjAeB2l82zaHa1EU4frr/rC88udc4kKQ6w3VkWMHpITVZRs/gF
gxeeuF/2UWqWd6raCUQtF2OjhHgnma2fXWNaQaENF4I56OmzK4iIhay3+D0iR7f6BKb6yarmjnk/
RNBh53YhKMNc6Ujwh3JIbT8Cuv5jsKAR7kxcjZC7MtIWoZFQEW9jqqCHUg4x4qKOsSjHmXCjHBEE
ab9jgG1+iPK54NBEdX9r2b01bYTmS9sHbpDDSyOT2LxKoiLReRZKQAJkRansusnOnoTrdLsJDLy/
ZKH5jyNyjipIAybkcBnJoNY5YjNgxYNCufAbJ/sxeJMa4GppAYRoCsT3coJE3iy314/IWTig/0I6
ajO1JPtGH+r0jTVLBC4MmR68BE33flwKGIBuFqEoo285sZ7ddHIp2RS2mMpQ761S4CZapiVUXJbS
O+UB344JOfJSQFyzbETWKvuwVF2/sacXn49iSqovSu8y+ed/XXMh5tGmkXnlHiBL84PRdLzvWhV5
XCl1fn0rz5Imng+hPIk2BePOazxdqk05/jPqWHunsquvKTqzvp0Aitu6uS+uA+QfXWi+bcYXp+vU
OPsgngt3swjD5Y5mCH0Xj43dZ0sSfjLCrPRRQam/22MxPseaALmGPZpf2gX6KGHvWD/7ZjSDDGWW
jR04+2AwYYcPBZKZ/gFX9SqXafVm0kN05ekeGt4rRd98gOoioHoKpNZQOtpox194uQCJXRtDIJO5
4prXM2K+ZCcVQKKmchwUgTRwaHjw+NHibb3cS4/GoX1/PD7RdVTPklQAmuI7wY8bMHoKZrOL4trv
qy4/1kJTNrby0qNRn0vxD6jsgNtPX7IeqlluwVvYD4wlX+MC17rSqZv7wXG3Gr/rFhdXg4XICs8E
xp4Z8Kqp7jKgV00kVPbQkBBDnRCOR3V8Nt74WIyHDheWJ1SsRiVoFCs9qFnf769/OOtCR/4AHpOQ
B4kQcN8qMFS9GjphiS267TTzI7gO5blsi+ZGmnY+LWJO7iZk3WLGgXMRXF/6PH2Ta5MCyzYUn9Na
OIhatuo1G87qlPZVdbDNIR2P8DUwyybzDm8aldrrjk4Eg90YnSfnGJrFhM0y8FvzT7aUTeBoqO4/
Nktufm4Erdldtyjx9wjJRXRModxs3EoXwujJL169rqgolailtt9jKtO9OrYYb+GWpbBeTQCDSEy/
jiap+fV9urQogyY+NEoGDqX8PP4Ko7aD3xW1cLUfvTD5I9oW7S0tQ2+n6KZn8DxDEIFYOFxf9Iye
Ig8Gx5KxMkEVmswqnqDmQCtQKap93Ghe/C3xEGT11a4P03urRBMULCpgrn3djuZtHnfZ926x+uQA
yX2eXyb08hGW7Bs8/AxRgjN3IYe9Xv+Jl44u+0GqQ/XPV7p6GVWegmqLyW/GqXACnPvmgzuiN6gx
/v4zDkDj1cYsArfOt2x4LwUkgBFSxVFKEVmrW0BLE9XMRV7jDGb06BeqqMzwIqwvLp1wvGCbH//8
pNJAnffvoqxyhhNpMPLKY8DQ+y5r9H3nmin+gVXoY7+pHoo5/lWpRvoVNcYth4ALD8pEA5Uf2hBS
Z2QVCdHYSVKLZuy+iPDY08y+uB3ybNjrimIeI83cEk6/cL3a3OQyXYCPwz+nR31yzCaswoiNJeHT
g8G1yvgWvZVN7RT5hk6SZQiTpOcU4IyoAJauFqqRhwndialsaEik6yJS+zgOYfcwtd2Ebs2sHBul
zvwwZqC6m8qhf7TnAe5/GRX2jk5FvJs0Pf1w/T1f+NIBRMgSkX9xpFflSyo8JPUGDVlDwP9Pg95n
vgI09qZsw+4jOF/joU2rz9fXvLTlZAMwuOSYhetuteVLluslXih42nblPo9y+9FR4majn3Z2kABx
U4kiVCADChXw6SppbWpTgVSpP0Rp+qRp+xStqFRCkvVRGzYCw4XFkJ9B2w88JK/4vQP/V8BMUtqC
CpMdXmuZ+MDCsZcNK6io86DeDcCTNu7QS+sRgaTcP4QuumqnD+fUeqero+P6FUbt4EhH78hc1H5U
3bLxm2TaRDyenV6AVZKZxwEGiw/e6XTBhQGFo886C+oKdB4lj52fAE3m6NBhJosV8dRW8d5aatSb
9Qh5sBgWhu5r8Ay8A/1o+kuV3hoHBWNaIMDEssBKhrgMcHWN/8xAOj28yKLm0BiIWu/qpM4epiSp
xyPuqJ23UyKn3lLZODv7PBOFEKIgYK41cz0dMBDhL8u6cH3XUiC/6UD2keuBaXgoRa0fNWQtA8Pa
1NY7y/VYluSHDgUjJwLkKsLlxmC7ygCGQxNGBwJytrE060sDOIU+eRsF39m3JhdDUs8i/wAvvA5v
hVARELdYzJTOZTdu6uBh0ZVztKWsfWkh5EBoMGIpxj2+urxrheK9UQrPH0twrmZvTx+ryiq+XA8d
l849kxxpDk0cZRtPj+FkV4aaCwGQWHf6j9qED1s15JW/IKh22zdoX11f78K7giwJw4/uMbFqXS+3
8TDCPivgdJUZ/cah7KqHHuljbVfpVft2fbEL55H4wd69n0lvreMxwQBKUmy60JPUukfNEH8WY0p3
Zp0Nt16ZFw85R3YjvbywoVIJXZPSdjQ211MHgUAaxY3l+ZU7QpibMYzPALv6Ck6db8uob0GLzxvy
zDtBLDD/ZdwhWaGnb3C2Mgw5AHD4CwpSkGKKAtsLivNmKEjwMiTwoxzHlr5lIDC3TgMzd/GO9tSO
N0ghbomiX3x8kjn5cwjcaxQMAkZhNehxKGEbw7EYK0hzsrFbxM5XcvkkuP6Gz/JHHl7mcDR+KD5o
NJ0+vIPjR77ERFGlDC39jjzbecq8aXxIkdN4W8xFvWk6w8WlRBuMjbUvnS4IlibmsjLdWeeuJoIp
/eiAwU9DLJIt9JcfmgQWXlm03etQpNNHjITnLUL3+wjuJO3hkWGMcsIAUTNpX0W7jgkCzmh56Jdt
ZIl7JGmy4RvUIQS2h0qZu8qHOyvQCXC9/IPbATv3p1HrfypLh/NuZyrODKkQiubRdRDe8vU5dD+G
oT61fkL1Ux6TmPH2zuujvvExYfGKPXsLx68J51h/Wwo1/pSOfUl7HQjJ6JujjdyuiSrQobYrlIAB
dHjlfabMbb5LF4iFQa+7XfIB0bPxpkzUatq1XVF8tkML9W9huGG+MRi7+E2QYksVP2oKbqPTYyHU
MOmqdEa1qhU2mhmoNf6xw6q4a4Dy7jt9Kb6jb4Om1+DVt9qSdru09qbXXGE0s8sjUW+ZhVz4LMAM
wNcmvUBR5AzrM7giHbpZ95OwHP5bmsmWV2I63qcIG0uJ5Sja6O2cdSXobv0/EDOpKMzm0y1oyrqp
Ji/V/X7uTH9Y7NkHMK4dRQHUcjcqPV3mtG7gaJKEtPT3Eni11z/OCw9NyUEWTHaO9fPaKD1DWrod
o0b3C3blpjYiwZJdrnoHJKmHp6EQ0GquL3l+vQCNx4yFz47pJNCI06eu8F9huFwbfpVWy8NkNsUO
/4sczuiw1fk9fzqA8bSaWQSvtzM3BD3WByobBp15OlFXqaUInCF9S900Oeha+q8CWARU6PfEOkw/
TXLUVZi3lUk1Ev7jAxtFXWEe42Pt5tUXodHw/vdNlLnp/4Jj8SY83UQx6m1U1bbuY6LjZbu5Soa3
YShtJ2BMBYnx+mrnB5UiEWETJDS4Lphor1ZzREJdERskjRkd9CrN3+zBw8IhSzX1uCSx1+37TIEj
rGV19abnk7J1aZ2nWpKfiGI6AwTsP9f1k9eazhCZE3DfulXvl3wxXjk0w8aDXjow0gwQ2DEEDkuX
f/5XSTNZuJnWOaSjdK7QpbJFaOwzA/5ySdfp8+IRdK/v7BlMSZ4ZKahgyDklHJjVimrboJeVFLCH
as+tAm3Wh0M/dFhSIf7+AnwBymhuZ4XfFGPzX8igg7KjDL9FeaO/XP8tlz5MGNKIpDCro5xbHd9O
9GMzT5BOezvGirEq4pukt9WjtFzY2OcLS2loNtEQgATKhq9KuVkYhuJASfHDVMufzdR9pRIPH7po
/nT9md79R06vYuoc2fukboRmuhb/wM0Nc6W0NX1nbsuPtNrqTyH5T01GIBLki4BCvwBOMMUha6Ju
3s1J62BP3kFb2sV2h0VT7JTDIRqayt5ZNtw+X2tg6f/79yyNVckSaYjrDBdPD56rK2qXj6DZGaw2
+JEDUQjQnigmlCP0ar+xKfJuXW8KZ44pBt1wCb08XS210ETpu8HwCxxJDHQgam1YMHjSlvijmwkT
zkQatd/m3GMGgIbP9LtwGUguJv8/XzWnKtr6DOQLX/8iDgJSfkDeaRmtfhHzq1Yt2lTFMS/ODwgo
GL8GTDYCrJGUnz3cyw6CRYEtBGiIBK+LUg3E0ncbGyOvntWvANBP6CZdB/Kwlm2Jy0VqUEb4ckwj
RMSZMvIWeaK02UWeksSkHWP+jalssTHBu3RKZSYEag+AKNTVVSaQoOyphE6h+mGZT3eq2af3eaq2
n60+End0QfHSKubKj5uFFDBXIv37qKrVTT4n47Fsu/wVpE/1farU/M6qrPT39fNyIfaii8/ppN1B
WbgGMLomAqhFlam+XWMiZSBDjgZJa8cb+q7nWAqp+glKhVoXAiZf3umxFG5YNSLCWaxudBsVvwmk
RNvD6thFc93AnzfnTzWVmy71JdTndIHShwRstJGaXrgEGEjhAia1SGU/+PRnTLY5Ok7SqiRjRfxJ
z5LmP1NPki+INdj3M3jVjcN/6dRx3yD8xLXDNbu6XTXpp1y7WI9YkKWfS9eJDsOUF3e6N9W3vdGC
22LOeXv9nV48cjDY+OjAaqIcJH/V31cdT1MvVEy+zZX3Q87B7uopF5+AYpfH0l3yBKmCMPxj26L9
WjAXMAH1S/MW6nP1yYxmW+z6SC1ACbj9h6moMFi6/hMvvQcQbHBEmN2DUZDH8q9fWC2Mm7g7MDlS
1CgYRO29wJBDcw+BieaDYy7txjm/tCCHj8kXCHFi46okSTJvmHAy1fxRryL8ZBuRfMhg7BlIVtpJ
4+vjiAbN9Ye89G2BQJRUEZu6431499dDKp2j1mYjNF8V5vKK1dwXPDOnb9cXuXDdkgL//0VW4SUr
Y7eemXv5ooVCtYfQtqCl50VlgTJmP/9fthGALFZvTFrpNp6+t3BpufVLzKlQnjWKA0XgMB04/wJN
wobxWhdv6e6ftxhkHwfaGuwBuFprMpGymJpS1gnZcKIXt/WAp+KcdVYw4MVzi7nRL1oe9V0Jvvvm
3zcWvgb0JRocYCLkxv/19rw+XTKnQ6gFRDAEUAMn1D5rxycIdN3GQbn4jHwHXEvSTHKts5kCklBs
Ir/fedHcftMKLZwe5hRDaQbLpYEOFjJSQWRgSOXr2hz9q5s0iSr5AuwFIGbAvNddyLRK8il2KVZ1
1K6CSKD/0qpL+dIg63C4vqvnQ1HWgpGChRuyXvigryJizayswqJJ9xfbnud7e0yn+RnFtinyUYFh
k/EoB8xcqlmrPGazifZ525UUsbnQFRD+hvIWmkLrj04fD19itTW39BYvhQoEgZnYMk+ncl+FCkBM
CebJIR5PEXSyWkvwClni7gHDol/Q3ZaNBOHSFSGpXciLqDI/Wn1S/QDkxJppYSF6Dc+xML6MuLjd
hEOeH92pcfZQwPuNs32pNKFHyNiDF0Gd6a2esXSsxBg1QlO5tEP5n5vN8Z3Zes18AJhag/tMUU4X
46IMuyEpFeNu6rKp3CkxMMUdlXJc/R/OBYUoIEsqeqrfNfsL4IFWcfpUP1bmSjmqkaX1AfDmJvsK
oNnxgrZxuvzQ18YyHeMogQBHVp+yPWNufk21Qh+pzcFH79QZjx9g71q0dXgvBHTiALcI/izQfda8
1V5XCqrlTqWN1+AWkYQ6xtiuCK5/IjKwrDJV/nYkRlE1wN197WzLWHUYsXHHyJNi4nauFutLMQwf
1LRRjv+6EoGVEyCn/1hArW9hzwvbto9qG92AqTgmkYsEEY3yH2kzlq/Xlzo/5SzFTIrXKFdc34Ux
AAajMzrbLxwufDdR1IDDhBWDAv1AKNoUzJaYN3by4qIgA+WcDwDdWkWhWUwHkiQuc1xLPQ0Mm0Y8
PQA38FCwfkgKc771GnVLlvQ8fpC40McAScYtSYg7vThy7GkMvXHwtkvgn3IHIwY1q9YRpbHi6FQ4
4l3f2gu5NURUJv0SIKjJyc7pgmjiTENGf8dvhVg+x0XNkB2wV/4K37g7gCAOHzWU/Q5pqxuP4eyI
T10ltq7LM+6KxA7SD5eWPLIJuK5zYrwjJ7TobDKsWnMyFHykHk6UziOiBDC7m52m98ZdNDjz976K
9ed8kZpBVgiPaKendvNHrWz3u1Wmdf9oFVPzH8oJCGrG1iyqXTcq86+mcRsv8HLTvUtMqzXuoJgo
n6/vptys06+Px6BjynYCmj2bRGuxMHsDRR/f0ZpJPdqFlrj4/+kVPfkYvz2Q3vMcDISw7JANRlL5
FT0K8/b6rziPNLQLmD3S2kAYGdGW01fa6nanhgYcQT1tIU5aafKhQ+5jI+84jzSyHobTLsFztCdW
qyxYTNbK4pq+Ok9a9bEZ61zZm9K8uV4oozcunYur0QWj6pKqMNbqmOJeOmSR7Zm+h1dpe8fkaEof
Fx0dNt+xO/QIr2/hpeVoQiF2gFyrlLM63UKUxiSpC+eQpU/c77ablochjJOvlb7pIXHhbaHcLV2Y
oWoTR1ctrx4nOWlo4VBEt/FPDYGwL3WUbOQJF8KKlAcn6eZgMGdfhRXAxy6oShZZ1FoxcF+osoCm
XgzBZ24X+7ZATeL79S28FFlO1pSJ6985sA4QxB1LB0cOOFSgGuID4kRz0EO2/0hnM3pdhOamOE5O
8zGdY/V+7Obpv+u/4sKLPPkRq3Njhe1ijoIvUiBKechwmcVavW6R7Yu2pNgvLYXgPfNT4AxUpqul
wA52BT1F14e/0uoozyzhnbI0BChlXrZ6A/IvW0Ua8M/A78h4ZI242tyaoWHt5TW4CWXMjWMd58aL
aXWLcfS0osn2XqKjIGv32TLd6PYEoRZYbVj888iGzpwGDJm6GDyFuTpWahiZLXNpzm7W2b8gehY/
KNrncZca+rRVEV86w3wglN9gdumLrBYbGduXUClYLEd4cFyM8kmbyHrjTO183RXDBl/20vvEYY+1
KEu5llZbbEZJko5a6gBNcRRtj6qBO+20RE1CIIBj9eP6QX1vYq3fqMOUkQYX9SrokdPPBbE0wPkD
nyjlOv9tTtPQ+02fDGC08lx/TZZEmDviFVY7sGnK49gatF5KAJh5P8YflHAa99d/06UdwPGRPBLi
Ajwv+Ub++oIXVNiiGJ1fSDzm8LmI2tGvGaZDy7a04/WlLkVB5IjYak6z6a3pUi7i/ElOD9RP0qn9
ntJVv6tRUIs34rrcxNUm0/aX41WqSHC1q00OHYFvZQkyJrYsPLexTFZ/oeiLmGWvGMauVQr1e4rf
98ZdeeFrBYAHbIESTfbUVteJWRmiIA1w/ak23RLRiLgJYvJKM8ANb4l2Qti4yOhqHX3q2znHxHvq
HW3jR1xKsggXHow9uNiSiH36OptlrgZktzy/DlMHce5R0ZZ96wAb3tXDonyMlaJI/Nl2ImybQaZE
yNxby7S3kj75pE7L8lvkefUNjC0bOPwPZ+e1I7eRheEnIsBM1i3J7p6kUbItyzeEvbKYc+bT71dz
pWYTTYyxa+wCglVdxQon/MHW8II2B8eJPBx5jc531Q6CmbOk9aPSxBOwFaPGjjdtgXi+/2haBKxS
gkdaYW67IkqSGN3YSOWf2RAB7X+8HnJ1/WGnjXZQfL49A3iHMBKQDVqcxFPXi9ZNxlyNYR8HdAb6
FydBhQbp1pynJC4PNuftBcdQLjcbZHkHguJmc2q9k9VL1IIcHIfmktlSrNk1yku24F4MUuMIBHN7
5qiiymCbaimw0C0ARyGnwh8pVfxSoNYYYVbvuUN6BHK6XUDptSkNbEkTkfGQv+KXS6RZkzLvekgi
CqqulIozXnxKVK9G3Yt3bwuGogoAD1+mUFuAmphHFxu0mcZoBaKlrYcBEItUKHGN6nz/vtqdlRyI
5QOrsYXnh6OBgbhYoDmFdnjOi6rxEctTT3qNtNn9oW63BYp2b3kvrCf6IMb1AqYDtMo0zhRf13MU
9VJhLadECRcQS87HQjV/3h/uRhabtFMFKEywSH0datHmmlARUkW9DJjfmnGdeLRVUEruQ/xY8RBA
oBKNd7WXbcEY+i/ktVYMXt9b6ncXIWjcTRxj6T3RtVYD+SkdptcJz2v9gg4abjjeWjVYzhz85Nsu
IV0AEi8a87JXuC3QhwSSAw0RxZ/Dyv5qt/P8NauS2WsGDAn5aWMQCad6sFPjSUeM9UOUIJh8/zfc
XvGSIoAGEe8XaewWURYv1mRSXUL1dLIxpqwkQj1u9HPaFhVlsFp/dLh2T8j8pi95B5nq/vA7bRvG
p7TE/ImPQCZf7xInxsweGCgi/ZkrIWCwc/wUWfwfuqFg+YBmdOcVUVp9jxet/RKba3KmrDv+wFOg
BeVuDBcLTdpzlY9jeEoFRnr3f+Dty8vvA2yDghx5400n860kl6qOQg9PuCczCzPyAi3GHCgeLohN
LIHWFe3BoDJEu37u6Z1pSBLzWThC245dnnQtZuFItJNlWd/Cuqp4n9ox0GunDxbVXh+HJFn8VBnj
A8D93v0gtStQV6RRRch6/TkayMDgNXPkYjUNZYNUdwJRhO6TYZVHxZOdoWRjmkAV3S25+66HUmI9
KReTlYXkTKzmTBlQrbma5mCq2uJon+0cNQYjQoOFiaeN2OwzHJoT/uHRiHRncb8nddUHtCmHQB0W
NT3leh79RDVHhOfJRJsKRrglvHgujySb9mYthQhhMzB7bvvrWQttzXA2g2eKDV0S+UKbNdwg49B5
7lyruNzfvHuDsXlpJSFiQ5a+GazqHC0chiIKRD44WPmp+OR4I/6qoPEQtj5CPewNJ68yzrLEp25b
KmOlq03VwtZoxAQURsmrPwsVSC4iFf2398+MO4PgnrIbMc4myaGEO0QC4IuvmOSsuekUD2mXYMEx
o/r+H4ai/Se1riTCWL/+YmE31ShcGaEfzanAamI1Ir9Lx+JfJbWP3sy9FaT/glc9QkcsovzzX4IO
SO19gSls6JtmNA5BCaG8vSCrjC1i4Rb9+xMlKrUgmRFoA4TGPrkeLjMaPtikhL6OcdqH2J4yv8rx
PCAyNqKDZdx7n3WAqBKvR4kK1tD1YImOKM/QJaGfmlQynnkP+z9Cy1a+GrVW/lzDrOlQ7GnMV1JV
h0o5GrMYuGlujaLNOv9vQC895AaMZgwcCCYwibGN7OOA8cWP+x9895dKbrKL0Ba3vrk5NtipLTEK
JPLYFDU6BrkLF1sJ6/6UNo75hQhu0LxojeuPdaPGS7CgwnhSBm30krAbXq0EZcsE02duaGwLT3g/
rg8OZYwjQMHO282x5j/A5pD92RKWog6Vs3KxCOYiRzl1InNe4D8IxDIm40T50wzQEsTfuRk7y8s7
SCP3F2onwoN/i/AaB56V2tIAoqSYhJkC6Cu7Yji3gzKCfOdZDOf5FdrIe/W4CPBAo/IswfWDW7jN
M1proW4ruDqxKH7S0YryMQUnROry6aLN7xcFkcPJgfAFYNztI1ysqt5NKs6Dad8n55b62QnOQ/wo
ZgxTGiOrS6xXrOG3dczrb5Ejyse4G+3Hdlydg/xAHsNNOACoElFgyuMg/m5w1WgHDOhPK74x6uuT
9LtFodbsHu5/zZ3dRJLPvU3ozEHdahQQ+ygiCvU4GLBNfMjWOPqkpJNAirKo/QKg4LnnR3tLj2JY
og3vNYrh6yLDScQj3ypa5JvroTSUwTUWQDcYDmrnAvF/LKU1FOXa2AysxlI9F8mRg7Bg576Fu0W/
+w2mxrSv76Rem6WqD6lro4XOCXRoFuBP55zC6fj+24lAECOg8glGkdOyLRW1XOKCkxgH2tquiQ/2
w/7DbKb5qTXV+KSLbH4x52T1kCmmLDBl0Br6KDnSe9iZMRm/TersElhSAr2ecdKJBsU+OwqSddIu
fUVASeEk/2cgUDu68WWGt9m3plTVAMJCr1/dqlknWEA5dPRjOHF59VjTR/6ttZX+UiZZ/jAWXfNn
nvVCPqwl1uQQeB/NtoYpklvh30MDJXruoZscJDw7lxZcFolzkD+JYtr1ArSAHEwjBUChiOSn0YEu
MaLYPdnFmF4q0c0Hd+TeepPfkJlSkoUVsgmo18YEAVnrGEDMJa3fCSsk7ucGEkxMa/Q/zI2SJ8gr
6r40ZzaDUVPtEI8fGKzqVDLXWbyIPHUfqxJ+rd8a/Xow4F76RnUEhLlFj4u7abOdgNUohYWiRzAZ
sXYZe8O5OLBag9AKL5icfAQDa0tTofwxIgDxaow+P3btqAUdsmxPqYFW5RjViPdN5vf719newpPH
QFqip0lIunnEU4xLFzczkqBSK/ecrva3Fk22oBvC6OATyzlutzl6xURrOF0BYJfH4JegjaqiujoW
lwg16Y923Bf/9BjrUlCo+hdRavZny4HtLxwl//TuKdLAoAIGzYevvj3LoWKbYRiWUaCUyOLN84pS
f5fAujfG/xApgqIHpEJzVpKjN6sJ7EgMfd1EQTWW68XCnP3ZjiEuZV15JB6w89pRnzI4mm9tv231
fglR4y/krNxICz8YcWR8qKo1fn9qhF63lEyk/AIwdjMh2EFx3lhLFJTJGGF+0w6iOaUT9vNdoh51
CXbuHI4ln58VpEuwDX2NsQelkxC5ULm2XkQx8qIt5Zx4SSPGNggVsz/Y/XsjEjNIg1jJnN9ShrNy
LvTS4Jpfmiq8OPXaBNAZf8a2ET2DGzqifewNR9KHqoZ0msEt+PoItJG6jo1jRUHXNErQN5p54h7q
vXiN3d+zzk3+w9eTWQSqB9ChID1cj7ci5hN2lRkF9kSUm4VUYOwFx3qshf5DUgsKE9NTlUCQlH2z
UcoGD8PRlLZATb0GSVi1vlMk1ueQx+n90Qh75M3KlisLSu/1rJy1h3JVGjnyxfrqReGgPKgR/g8x
1j3vr/NQXmIw6SID1mIzVJMkwilXMw+Wqek+GnphP2H4Pr2kqzIdvBE7FzFtAZukFjoAb9PmiSga
twBbn2SBHtfoBmQ9Ekxm05aNl43jfLCE8ndv7mLJuJD2uPAPbpCWxji4q0NjLMgstfkDVEvz3EWH
+ibyHb0ZBf0qqtoIq9zw8AA10ZBK2izoIHheltTFLqNBzmpaXQz5YJV7TquhxJrNxde4dd5rkEao
DPlPUtjk3te2vmwNn7MW6ZQFix1PF1Crn4cwKX5DALR/rOY0PNgrb5HpZrp0NikTMxwJ3xYAPdOL
yA2tSYOsaAku7D40qQ3b4RTMoSg+9NQTH5S+dE6DmTQfwRCWXzsAeC9RaZqJXxWN8bdpTcn/7r9+
O5+aah6+TgAlKOhtXz+t1EVrFFUarMmogklUoJfE2RGVZedxZxvR3QZGj8jEtmUXLgRRA5YlfOoF
eCjQfWz3dJIS9C3WzL7Mk2M/2xMRjTs7zVEheOfsUEfjMiA1ohq8DS1ghCxAJLI8yPMl/bd0lOgl
mhr7KXHLg4La3jxpmYO6opCAJMnmmtMHZyz50CAwytZ+Ii/JHokF1BM1e+M0odf/Elp9eiEIMB/u
f8edt4P3l76NRrkFAJpcg1/Cp6GL1dpKmSN9zORnb1ndaVqMEY9hq+kehmI6QoDtTZWKM+UdZgCZ
Xv75LwP28WrDOwLhnA3qeKbvO3pdmkCPi3McFdPG/RyOa+3paF1//g9ThaOmEZUCZ9pi3kl2EpR4
WGQTkQgPGevp985d/lrUeb64pXAe7w+3t3soG9AFJreWXILNRBcgP2Y6Iw8wWuWfc2tFPuVmrLHi
Xv95f6i9jyjdugk1ZISzVRGtS+QCy1XNA30qbThmpfZ32efFp1Gjg2rYuThAad0efqpslGcgVlHQ
5wG7nlrSrm03ZgrWq8ma+TjrVK/duB6pe94u4PUomzADJ7usrHLUCFo9134fy5Lamlb2n+aJlsF7
F5ArBpQbLwofinT5ekKa0i5dnK8SNho7X1Fq/UtZK/tBgFp/zsvxCK97+4LJbj2NF7I3QMLb0qE5
WVqTqVEZuNIooyJJ7bwMktqrOq8tyi/4FnvWJHO3GTtanrMsaQ/igtstw08Q1Abo4wOsfMPh/XIM
6xDLHxVBoACEm9sFemnWv1lzNzyFhlAuOQo17xZoxCJHimbI3guUj22UOpYmfRaXEVW6aaesTrTL
6saCBpR5JIWwt3MYDHNWGt9AMOTkf5lcZ9Yt9Z2mDBCf6ekz06/4APOuHbw8tMQB1mPvMKB2IJMZ
/LRInK4HAwnWu5GYEEQ0IbzSDyo9bJ+TozBAPgHXYYCckYzjuL1o221OQ4aUIto9qH0lTWdSm7JH
L7dHm/b0qgepMYvzsuj5qdb75eLGId3+UA//vX9Mbu9uXgH6eAAYKFTe6C6pTha7lasXwViNwjMm
MqkSKMgjpvSpH5rz8simXwJ1KcaDIuzedpWK2ARXJB1AeK4XGd/41Qlr7oI+c5dXK11+5pY+Fh4y
o7aP8cl0uj9TmTJtVxsdBCmxw+MPuO56vDQHoxypjKc6649JW83Bq8qpfJnj3vERYq69Ie7jA6ro
3vJKDMqb2R205c2gFeIkTd4nZSBMukJdSDiFJAKCK4WVfRgGLbtkiUj+0JQhen/910E0QOoMowol
y7HX8y2TuqdFhDCsUg+xbyhl97rEeAP1KEUFeWlVvm2ny0GavMMJ4jGm0043hC1FPfR6VKV0a3sU
iGRSnEUxqRRKbvpJbht/cUVE/SkCQFI+KiiH9l7rhFgJ4cjbgkcepdhqN+lH4Ca5jTafHTgIRmmS
oQzgb7sMBIFDqqLlt1qt5jWZsz4hq492ld6HP+/vsN3JC5PeH0INMG+2EG6rjjrLxNckyDN7Cuq0
yGovRrig9ohkeVCtZHyppnj9BuKcKIyEcfy8WNFwacxU+Ac/Zud2kb0dXj5B9wHP0esvsWR9QRkN
LevCiRFQ7Nfi+yh/xayFyYOLoT1Rt1s8WiiQBJXQs3Nrm0eskp2LVGY4wJMpcsm46fo3aH2IZLnC
bwAtMGGIMOLG3FUP758p/kkM9ObhinTd9SjcloUSZqT5EcGf+qGJremD6S4C3YI2Y52Jk+PKswhE
2xfFTuI/wjxtJ6RXTPLM+79lJwyg1Sz9PFh4uBCbRZ9TZcEoOsqCVevqp2HS3YdMK6ansgIiphih
8VT1Y+6j9DD8PsNVPrhubjc7yEQawjRECAEo51yvxJKYWlOPyFmtSwEWGktAfzaU2BsHpQ3uz/T2
On0jldB5wSEK5Tn5578+yPlQzwkOtz5IPgGTV6v/GOtsCcJmLh4VXFu+mbOt5u/f1dRzUMCACE3K
zv+9HravWm3GtEHgl9LrDx3cniCDkP4B8tYU4K3K1bba+lf4FQ/L5FbP2twVB7/h5huzsLZsq/Fy
AgZ5E/f6ZeZK3nV5b2iTv2gJsLIsARSKHkCVw5caFcfT3NX6EldL0lOob+fyRPk1f3zn6vMbaFPT
uiQNIaHdfOhJAV6hg+1BgsCKnrKlry6O2aSnOFWcz9OQC08sh2aqNy/226D0ZRE/kDKDm/Sn07o+
GusaIUOlqtE6iYeHsDaHU7cU35QoHC/353hbJpHjSaUdaIWgKrYhPAzt0UDaeUJYsxB/VLldP7Ui
7p7qdV0CAzWoh17Y0xMBg/OpHdLwMz6o1sPQi+GlmlXjrybqF+vg49886LKeCLCOFr2MW7agSK6T
DLXFVpqWK+65rGrdi6Oy9802nz1LZJOfOYiS6SM2rPeX4+Zsy5GRf3irzxCsb3a+heunGEAI+H0u
olPTNm0AfT71F6c9wjDuTlIWaKUnjxzz+pAVdIhNzPVG37Fb5RX5RdWDzKs9tEVanychlHOrN62n
0u09iIl3R2ZImc8T5W+FZ4S9loqomaRrjdD22rnRPpSgxv5Z9LW6VJrbfsbEsg3xWVeNg6h/b4Hl
twWjQD+Xt+R61npX961dMTbxy9j6VWIY/xuWlO51ZYrsqNN3c3+SlPJA4BQGaQdw4uYEI60wl90M
k8It6uKyjjFAzARj3a/T1E2Xyiiaz84yYJJ5fxftDktsQuZBm/5GThMNeUO0czZCoS3WS2hM9oNe
zpi5pmtyEm9GLUXSHmzdna+KsCM6wKARgGFtb0zw1ySSNiKGXdam2C23Q4CLvOE10LJgFYzhD8OZ
osd+Tcfz/enufFNoJOjZvim1wAu//qa0yLURBgE6tqVaPsL4zz66xpT/q9WafrB1d25Harm8h7BX
ZIdoc2iypTF6ot3RJwREm2bEdgmbjbp7yQfD/FBWUfv7/bntfUrkcin8Et9KYOv13HQ9Qg+na0bc
MGPzFKVL/pgbAj0NtWxPSRuiGDgn5XuZXmzbN7QDJTBuiO2dzH3sasD4R5BY8XwOkZl7muoueobx
Hf+Hb0cnFpYOGrM0bzYVHJXltDmIo98ig3pJ0lb94E5t4SfuEH6/v5Rva3WVJchpQSezqdTSKt1W
pfvOwtzBiUZfSbXh46BkKahZ3hTLh9QqYg9hxaQ9L6Y22F6jiPC7iMbsS26KcPLSKB1goDUZNJTQ
0JcAkc38k6HoiuWXkxo7T33eOSJQ8tD8UxCSf0jLPPqrQfMfB8CeLoO3UAZ+N5iMeixBKCcOvicP
1eY607KuVuNRcJUOqfkyGH136cSYnTpNdM/Awo+69m8WFZs1lJLKclPIk77FWtraEq1GQ8jZgqZw
sQbBO/5fima55aV5OEVPaz9l3x1Wcn0Yy6IoPqfNkk8BxVNENQcnTD65Y1gIz9JLpD0owfbLtzmf
Z3QsLKSMvXVYx6/5qE0HUfPOyQVHIjmUnF9u4s1K0YbN7ThUZp+EDc45TnTRj3awGpwpExFHHloe
iXOQKNxkRnwd9jU1enJFYnb5m34JIjX8xtqp07BMq5f6cyTEP71e6Qfbem8QrFypyEsFAWot14MU
3ZpofacTMsT54MWlaUOGKbPT/cOzcw9R9QTfBpIBUNMWaLbWtZuovUIsqo3rA590fDTXXqoHRMvD
WqBhnsVCHDwpOxe7QQOHcqB06yUduJ5aai69KFbisKxty5/jssbrOVQcg34DCnAHQd/eDAHRoW3D
PiH63VRx1HHtjDQi4q/rBNu0YjHrzz3Cc99apB/RvUjbs9tG9uf767rzalJPBtNOQxnF0C3aK+0m
baqgk/hzpfa9H5V28jldkH8cMedF4iy3shfVzJIPeT8pB990b3lB8QFfhNBLhW+zPUHrJVopuDxk
V/A0tIsaXeh5dKskBCrTwaOyt0/ZoJJlD47/hp5RqmIGsxTPvlOW9ne+ua57amofVRz3JiWdZ2HG
AO+FnX29Z1YhmtaiH+/jhrdgtlx3z+NcG0+IbSDpeP/j7Y0lZd8derzUNrdN+pnXWV0GYM4DNa7A
imfCnU5T25c0a7v/cBakujwPF7GOs5XuKJGMBNeIAUGroR4esj38hU7v06Jq6cFJ2PlSpGNc2nRv
JfZyc+yGaZ3QIeUkGCoC5F1ths9Z2dYH+2HnQqaAiCMIfDoJu5O/4pfL0TDL3iiWid3XxHQyplpz
6B5afeFZY1w1T0tu2wfB/23tDqc+8MBEqCgYUgvfPAKUThqeJHdEZ61OlBOnW/0XypT5AR2n5Sde
fuArtLSrQVmIuVCDLImKi9oonQ4brkJs6t37R2a/EE3kzUpgeb0EcREBtCpTrm7KKF46Lw7YgKG6
TOihHEx9Z6uC3OLlI+miML4lJafTrKfUOUYsfSv7YnW9/fvQpAZUuSw/GGrnSrOo0pl0NjnsQC6u
Z2VTdhvaAUsiIPzmWQzFj16zplfF0eeP1pqpD26DbwEau8andy8nHWopGIKloJTzuB446VnG0GCO
lrXEr1FeG4QTyVTnnloYy4HIxt6Cks9IRXkeDZQJrwcbHGjJw4LUQul02e9ZCvlZVQzrBZhu+nh/
XjsnReraEbRSlgGfthnKbCy7VjEkgKOpTK9Lp+nnN/Roxw4PjHY6wqXtvISM58iGFcKwoEGvp5YJ
vRO1ZqFxWw7jOaJC5ilj87utxcaDk4v5sVQPfbfkydvElVxrfDvCJUwTt8BTW1ERME3GwV8sMyu8
iB5h55mLsF8jND1qrzLG4lvOv2t7Ud1Uv+luVh35Nu58UqptQEc4KZA6Hbmxf7mRBhFqUPdY58jK
iv/FppJ9WVSxfLDdPjkK3PfWmKIXPU56q8g/bdbYbi03icyYvA4D88fBmK0TFKnxQ4ordyDF5gB0
50d64XuL/Ougm43Ua6m2RjYJUG2XOIatzvKYrxEs4zhzcC1Pk2fFLn8UJL9S7e0/vGA0Qum30rlG
mOYmlc1Uq4vl6Ij7mEE1afUZur2CU2zZne+fmL0vCeuDrgRZM0/L5ku2ZhRRS2J153hcHrSSvCuH
hRL0qa0dDPVGoNnuXKmmRc8ajsBNwIHnT9n2qA/6zmh3p7Wt0+dV0dPnVouzvyoH7QJPpE3zpRl0
30qHh6Eu7MYrzDaBw5BbFxm8E0Gv9g+cENaUnHuw/o4HNFXvr4n8uNvfCRVPMo4kn9PevH3uvOo2
MG6075ZS+eHM8ax7uAI3X7oa+jfaI9rX+wPufATYElxZfAiWZhtGgBkv+yzlOMFMw6rSzbsPBTXl
s9NG67f/MBTcJglNoiWzNTAwJup97agOKFa3yhejzMBBZUvBvdWMxkEiufO88biA3GcVCZC2KTft
gqYorWXwGxf9acWg4dhxzn8bylRBEbOsH2rAlF47Y9B3f5Y7cRkjE5VJFR7ql5u4TF86Ct7WPPi5
YSsP2J/avoBAcLBPbqWcAEVQU5BwDyFZv/Lq+uUabGoyjdVkQyuFXjzZbfbJcZrpNLmRcjIjJfwy
jSL1ZhW+U1SbSD065ZF30+7WkR5VUl1TVlCvf4JYDLNjIXgNVE6tGblmoLikuOAGl+D+ou4OJWv8
SGpA4N5aYXWRCk0qddmlYnEfcBPI0PDMtDO3yrvBCXJhadPDIpIC2lskjatGebzSFPRF7YSnZKRc
1Md6dInifvB78mekxasjKs0tL/NtVIDRiBtKh8nNrlljWy3i0hj8ES3181o42QnZwfXVRY3ugeax
s5zrymzOmZsa2CtWeQUYNxxfQjWfzoaeTpdRmVDmc6IhPuXgOIISdMGRsOzOeygDc9lx4n84WNdf
vGndKI1yjVPVRePHIVlSnolKPMELTL8ixCgCm07jw/1vv/Me0uUjoSKC4zxt0SImOglAqdhm7TCP
j/BN2u9Zui4f1HVNL+NQZJanh0P4krbICCjxoB/5iO/NmlMmUesGdc7tOzWnPWWdmKjHUGb3knfu
/NxG5HiRmQxBo+C1sepKfoDJ2btG5D5AqYCaFHvxeqmTXu/0ivK8P1qV+yHCr8QbounILWTvXNFz
p1okbxLqk9ejzKZeIxzOZWU2TXfS6rL8X1N0/4Zp0x8kkrdiWhLFRbZBx0MqtGwBCEPInoGYN/h1
F7oe4pLKx7rs/7TtvnzVlaikd2nqgRopC1qvJZh9tepwhW/MlzIr4u/399TuvCVGUBbK6L9sQo9q
nOIx0+XzYIX92eiVf1CdHX+jAVId9CJ2Ng9PkIXSBpVWQMibI1N2mU5sHvZ+Jio18rpyUB5LPe1M
Dw3z9WPSVsZnTC6OwGQ7E5QoemqAeNwghrOZ4JqKYazWZvBnynN/aWHjerPV2x/nYj5kv+9NEU15
EKvUmxEt2MQsMbL+Ifcwmc+gmue6juffETOhMKFP9iBJrk7gNGUXelPf9RhfoXx4zhKneQR/Xl6E
WS2z55Zpap5GcxCPIqEDFURKpZwmq5n/w5YHXgdtTmLrydzlbH55OOtca+tkEpghxxRhcxEnQZ6G
6Ys9tkfcqL2PYHJfUOV6a9LLP/9lqFlZqkFpahamgTSXzHX4TzzUybPtVM7BNtu5LmSOKyMCNvWN
/FabJEoRMRxdE1ZMdHZx0sJe/+3+sdmJToE6SIVhwOzA9+Sf/zKhZplwxhwwku5VfUHsdyrESw5s
/ns99+5rqmTtz/sD7q0gyZdkmBE0wSy+HtBcrHZaKoPTgy7cg2n2v2mKgtdN0h1Jse1OjQohfB7s
nSmybEaK87ppJkZCX43gEPKan0QhekW5Oj8OaRkfvGp7VS4ZHco4mIoBzg7XAy6xGelOw1rSYQkB
PKrxtxkFyyfDHHFuaIHWnHB2UP9UB8t4yYZQeVV4fR/GrBnU91e4iP0JViW9iHRs81m7ZmpHPB3R
Npza5mMeFkbQ4GQfe/aQHvkZ731RF2w2sTmcDAT5r6cNaN4gpWWd6yKKCx/tAeupqxBO9Awlm7/c
3z57NxM1Amr2gFbAu2+KXLPS5spK88qvEIL6nmRD9mcDKOVzBWerDyZ7XUpPpwt38LrsHUahoQAv
ywYwMDef1nQ6/mbL7P1iDvGR7bPwrAyVer4/uZ24SJqyAX1henQHNmfDSAbHTlpGSUU/BeGUqh50
PojIS2H5EEyzl7DPk5epwp06tMajOsz+8DQmyN5pM26jfyWalRBpL+6CAmZ0OVs1pLfFOBlr3z+u
Tr8+9ZbRX8QsFPq0Znhwfm4/LaBOTg2BOiC7GyGTdpqbtDeBE2Taun6fx9w9haj1pUE1CyrDRehM
ijdWjnpwBd7uX7Id/ks5mKgMPO/1/i1du6rKOJ58THYo0SyF+qmz24+txVG9/33fIqLrWgANQ04l
CRZIQip910MtSj4baUd9BMva1jpNqFh80hLsVr14abPvamvrl1B3lL/mNS0/0sbUn0SSxs+yBv5n
rY3KC9K37tdSDY+k9vYWn9YD8qOkY7I+dv3LwJCURuaEA6WSELZPp2K41GL3XOFA1cUYRLqWl3Tr
EeLrdstxmCmtSqgdN8jWgLbH3Nox8fzyhciKxqtWdwGk3tnddzCHmu0js5BejLEe/4pXtDLPmbFi
RnX/q9y+E/wG5KYokHFb3jTI1qKrHdhwox9XY3Pp1Hx8TaK+/kOncf0bfZp3y3jIIif/HvQ8cHdQ
8K+XenXiSncTyrxTQdkJg6MsiFuczUC22AdHamdrMyPwHaC+2G1bhM6AWrLT5vzdOc+x38RjBJ7F
tZFqKo8IMrtDIY4G757cjgr99ayUtC/txqQUpIr4tXKlo1IhtPLZ1odDO8LdsbimwAOhR0zocj2W
Pjp5VNak1lRKtPZ5tqZaPFQZpvaqKJc/3r09YOZKRikgaPq1m5MRxyJRR8FgdYMHQhibr6mxhkkQ
T04RaMuUHVGQb98a1PQoZxFk4tPJY3A9O16BxMCMmMImAI5XWI4gvGtugvvT2jnwcsNLPQG6moAz
rkcx20yx+pl0YkEUeA5iF90Lr46b7GGZHfFbYrf6Ka3D6qjdvzs7G0wD8Qkx+02xP9LtBSNrLppQ
cSdfJFVyAcOhHsEs9/YIVywlOy418I7yd/wS2KoDdBwqxxR4jBYUbQeIt0D2w08ovQX3l3J3KPm3
oekp47/NUFmdh+lEV8o3ajXyiZK0p2Ic/2cOpXtQA92pEaJVR5eEhJuTRsB+PSsFfQhZROSycLvG
b82u+lGVqxvkjZk9Vqtiv5i9+SUaJ+2fNEnWbzgjHZHx9j4gQQpnAtUL7ufNbFHFtnqBUp8fw6Ly
I3tdzyh1pwdruvMw0OKjg+CgvUZjanPEcUQrqjYvQHAu8cozMIWPo7UUJ6Nyhw99IzrM+nrqsKh2
XxpDHDkM7X1SkKO0hsGgU97exHtG3RqxNdKsGdYkPc9K1gToAtBatef+9P7dA3AT0LyMPXiCrj9p
F8+KW5QVJtRlavlds6TBaGH3N5vNuymF/O1EH/SBoKFzn20+XdTTeW5UQH+ornf/qGNX/y7itHiM
gYYd7NSdBWR3QHozsXWBrrS5XoqlN0tlremzkYUEZhE3J2V2Jq+YOvH+9xuVNZvgHPVR7rTNVpnU
cEQehWqiuvICJHo/oq8t9W9d6m2RX2eYyNz/ZDuVL0n7Qa0EwTWAjVs8Q1tY+ajKd7VMsTXzinyt
rE+DMk3aqerm5n92byY94PGhtKD9pc7npnA06JVd6HycM2xDTpFdasPfBz9r52gCVoWBJyQvnmbF
9VZKZytSbJfbIS/n5qxMdtach37ClY1Lo/7XtoCT+BAQY/2PLp7sDxmWTIOf5nH5aqY4HLzMVuzQ
HMwL9WtvzFl9EI7sHGpZN0EUnh4H8cjmVCGUM1tqklI9AQwd2BSIfHThzZNoso9Jg8siz5T2MC7N
QAHcMA8aLHtbUtdNLJuo/BpAbK9Xp3IsMnKbCdcx3rPg0JXnJNL+UQdbO6j07o1kSKQLcCsoBWJz
zlKRR0pDksbewy6+qih7grqJfWudp4N7cucZl8kiyyq5uwAiridlEG3FCD0RTMbN8ly30UIY27pA
LxIjujT6gvN2QxX9/k6Tf+smj8F9x+Rx5cEjZ9jERA5F1Q6C24gaWTL5kz7n322rKg8ALTvbhVEc
iQnkYoSgcT037Im0dDQBtGgY5AbF2uvPcZcZf4s0dc5Kb8ZnRKvsIBGR7lVqZ365P8k3DOB2lprg
ZgGNIetwmw2TjMLMIdWPfj/igP2ghxByfGMJwwWinRaHfthAjDk5Q62YpzCu+tnDdaL7N4XZC992
UP9qyri5VHgQnccwjB8nlF9/75QssU9RNpnd2ZhiXfGSPO6oD01co6ek6uz6vFANg0do5VP+5FhK
ecqNSFQH87vNRgkhJMZdlhsop2zLDRluX71NZISNmfgjqceLCG3ZwJXpqFAEnakCk6hlgY5UgMTS
5FWHXv6fRWJ/Lnv076z+8/0lv9nNckehqvbG8yeY2rwaqTVmCS1DSknRYj33qEFlntq46nNE3ens
9C5UagK+I40N+SGvPvTbsLTAiGYorm+lQWsHH7Kch8OPFiHIzUV3NjuArmu4OABCs+7g/bi5H94O
DmASxgImsT20BWWrGi1zCtaNIy51M04PeTgUfu/q80GYvzcUdDUpIOISc2/BHyS3KcB0mhXSujno
LbMlmRgWvKe1I9S1vL23qwgUgL4eCaAEgV4f16HUrS4pRuhabhtWULV68+8i08JvkDK7AK9MVBXT
dH4dltU8iDZ2h0b9VEJcgCJsW+eGNVWpak58wNWO0b3VTc+t0/HizlP0Mkvp6qJpc6+b63f7EfEp
IdjzD1Vf5r25ozKlw+SkA0GcQpzz+lxf0Qa3p1OYt0fSznu7VAcZCj8TBSG459frmxmtlVpi6XG9
7HKPQuISzAIJzsKy8mAdbf2gv7c7HiVdm9EIwrcdNSqRfGTaAL6qKuqpSMG2N6aJEY6L1SZNviM6
/+54ZISsJRwR7qPr+RFxpfO0JtLiPZu+9EMjAliR1WNrRwBM2uXICeS2Q8+3M5z/c3YeS3LjzBZ+
IkTQE9yS5dpLLTuzYcgNPQmSoH36+1F3o66u6Ar9M8vRCAUQJvPkyXNg5cDMIZ85X1BLNC1weEUE
pFHXOBgCU5pDKuhpiuzBd5+q3Kvkzg78gXcnEMlTYzh6emekw8r65+k0hXVv1zKUxSCxQKhp1eQ/
Wh/ov3f/OiPZfixi979NfcmHz1aH3HM20amgbsJzvw9mmT/GGVkziW359e1b+HWWyVgQh0jQUfcm
0Tw7ycmU1dWqBJUTYYivnFn1tXBW5+QPi/lddzUdsGbVUfXiEnh2hFx/mUY3yCvx2qX9QFLNbgB+
QTTnLNeNF/oQcmTTI6OM112RZsuDoy3vixFn2VcljfLz29O+NB7+LLCTNw8hVLRe7j+kG0ua2Trg
78Eenua40Gjdr2OP602cFzudqWs0hFdhFOvMhUWzoA3iCtT5csQ2KZTpdy03Zt+Ij7RBmu/TNL4S
RV2aFsqmcDz5olvR+uUg+LWs6+QrHU3B4t32bfUh76GguYUgAZhH6/T2Kl56cP4cbvs5f+Aupgmf
1JCNjlDur3ZpZgVRiqzrru9zb//2UBdnBuCxsZVsqpdn0YIcqtGvKEBHQnbLPZik8b4hHP+qiOea
UCxcweHfjwgasClQcCFCl3k5OSMOvJg8XkdSttMpkLoPwSi8sE5cb29BK7xyBF63zrFDEFck8oMz
QoZ7NkX62Vx3tnlT03G2072re/u9BabjHahydx/EpHSOdVo7Z3tMmZdsT4ST+KHb1foTpnWLH6I7
YZZRSgHeveH6oGO+tqwxDZtSeXaYGaX5Lk97iFBuaRU3OV5vTjjaVf5zcvAQDkekK60r3+3SFgEn
4w5Dz38TY3+5ij0fxmtcVjHwV2yjgXMP2i6MY0C5+UqicmmLgNkC5RioLIJGvBzKl7Xya5eSVj0X
y74bK/c7AFkRTZ4rUAG2rmW4l6a2NfZQ2eYeIQN8OV5qrHZmxivjWYCbtRjsSCMTcnSc+NpevDQU
wiuQ51DAo8f5bCgzKR1AR0q8fhln6DNP7X2+LDTC9HV2JZ+9EF4BKpBL0tQMqfS8kj66whudJR2i
AYPzXzFq9k2onGWMPEO0t3Avq/2kjGY3uUObXDlyF6ZJzg4h3qZawtk7uyO7XhZZo2owA6tSode6
+lRAkwx9cyoOb5/ui0NtLEF44RSjzj1efHPp7LYm2Miy5L9RN/bBUsNIOWrKr4y0fZuzUJkuZlxr
qHwhi3kOL6oipR3b4IFNatHs863z33HVNVOAS/NxuTeAUXnNXqUZ3L8BndnMR7tol4Zp201fW21N
I7mmKr///eLxjFG3hXUGOersOy1Bb7hYxg0RGndZJIapvy3xR3hE3Nv89PZQ21/1avW27kTuEPoR
ztukZywTvbwEXjEDbCItqwmO9joOh6KY3Aj9aRNoevprlHGTJgZiJB4BkSCVenmykfDtVjUwKNyW
+H7gGUD4drIOS0yf6Qjx7EridmmSpGzkMuz9La95OZ6V0uTiIzMVDZ5u95MzTM+4gTsntpNf00fV
NTcZ+rtXEqkL9+Wmzs2dwgO3FSdfjrrOTu8CxPHetJ2/L+tJ3gQIz2DxjKIeRNRx//anvLRFqZxQ
hOL5BhY82zVFniUNstJ91AxrvS/8wTg1YvoBkftaQeHCetKxTcEVFyMwwPOG963KoHtf9LxzsJrT
WFlfCqdE/L0xDFoFfKMTWH5qy/n37RleuDs37dutf4jRKbW9XFEu07jtthhv7ux5J3PhhuZcNg9N
5aybeYAd5o2bUsCp2iv522uJF9ROSUu3ZwiI55WjQYc5TtANGJx6nW6eC1qgWxCHcXrSIwg0Lih2
5OdGdcgH3eystdPv+2BC7B796B9qMbp9IvLmf8BauJL4WWgCbM/J2Xooe7YHtyFhhv4y7YXbWjeJ
bcdhHejlxktc4/j2+r9mZW2rEPAvQRRNCudRot3JFMwZbMAUwPRRLxoCpMKqMnkS47A+m0vdO4ch
D5Jb8NnG3E2iGPPIUUv33yhHYoe3f9CFLc/v4VSjXruFCNt//zNAbjOZWAa/J50HwkdVuzi/Wv8A
VfwP8fGmGUCJfDOXhXPwciQbNjdYSw5ggGhFelxbsstw8W0NpdOt0sc8sMtrtPcLFwhVSUADGuOJ
j8+L175ZuYomuT6iUbY9jAPeQ8umvVzxUD2vJcJob6/mxfF4Q7dCDM/2edMjwpteskirj/y58f7V
elaRFqVFwSOhpjBXf63Ez27aRA6BoxEHecXClTpth1K7PRIvThw6U29ENljP0dLifxmKyzzAh2Xr
XDh/5sTql6nbmj2dSTYl0LzNHuYl+OkEU/L894tIeIxgPI8cOPe2yH9sSStey6nDHh2RAS89uT3C
jbhRfxVej6uUJhd4e7hLJ4CLcOtJh5gJj+PlcBm6jUtPXhHNiTuEdNcEkdNkOvSmq/DchUCLT7Ux
HAiAkAM6OwJDF7j0M6cAytLpsXvOzBPq7t2Vm/bSJtzIljC6YE/xwryckFozPPFMKn5WbdlPrcC+
xIJQFvqqMUKquvWVePzinUb8CBccjv/Wm/pywCBz+7yUnDKaWWruEEDBrNHBXnRmtluLaTgsWood
LW/1prHihYNV9cek850rv+TSzLeWLCTbKCrD23v5Q7Ts6JaweL9NWRdRu+JNbim/C2eqUru2RR37
7a1z6Xtif8HRY6FxPTv7nhmFXp1lfM+2TMxDkfhu1AWB9+7tUS5t0I2OhikgmhQEfS9nlZFbmFIX
OurwP98Dh/1UMmmfFSyPK+t3KTrYiqFYiW6Wh+e8UmDFbrJt4i0P/ekow9z+n3jqmnvgjgrwKVvv
ggIxGWKH5MPbc7y4khx6rs6NtXVei/XmAnFhDU6TjpX5pW4yBZeDPpi3R9m+x1moTiq8tfiQfyC1
cRZP6hGWk6eAaOgmECdq/9k/mV0r5CGneW9PPYoACD6djGo0InMesivB18UPuXHt/n/4c534Tk2Z
VwVMsrKVR+V7dt8h3tBFtLllp7dnevFLepRaCNURqvot4PPHHWpaqbBMwc7syB12jZkYR/YoWpUy
J7iJVzui2tYdtFyv9eFcPIPMkTh6sxM+T1tFng0r88cbXCQ5BLXF2Dmp4UYpEV60tLTh/w8z3UaD
T7jd32eZSe62W18W4zVVWj4GaRUfl3Fr/ZRVORf7uHfEc74O+nk1ZXPl6fhNYTjfUARyEDYB7KFB
bV/8j2X2tIa0IBPgRUoty83U2qOJXt1afIb5YFg3ZKA+gmuWSN9N+ZB6vNNlsS/HNEZKAk8gL9J5
awQ0OkCGDOMi6JtwnmdjCvvWt8R+cXrji8zHqcOXfbSdK2t3aUN6YJAbbxER8fMmHrFYdp9jMBqh
3j/sicjNNJyNFWEzhS7+X3erEKz8OdrZbbk0uVnn1rYnkd86zGVhUGbOquw2W33nGh51aRuS/qM8
gcUi1lJnj+AE762fAtAGS7drRBZWnQz0USNZLs0h6FV65ZK+dLXwRemM4XHnMTzbCcla5dUiKNpC
kBZ3NhqRRuh4y2LQzbmMKmpRwZt2gzmkn/PSlT/mxaGn9e2jcOkSpcVuQ5+hzNNl/3I3FlmaCq/o
AMbK1LhbVed+8LzqWv/qayIC35E0biPw0oxFz/vLYSy+Xh73kqaHJl2LY4b/6c+km1DBF+x8ZH+9
+GNV45OE9nJZ7TKzTH/5sWwzikUYXYIQJpRRpnmuHkRtx3qHfu64hJOw1yGUXbX+qwalq0jalfLD
vBcxqmKeO6ehJcxKPWa9ZdJJXrZ1uZukbv+amcPeoIYK1gF0hE76WUDot6roqq0zch4q72mUsaJV
1ygOWhtX3tsL549nfesTo2hLy9P2Qf+4Ptq1xW9HgaoUreuECFq4J0KsOLRyWNFv743XAgUb0xP3
T74ZmNirZmrURAlkJJl/EOd5HflK0b27Io/yb5Zb4j3F1dwPkxz51Rv6hQb3g1aNxx52k6kKM9fD
1GBdcvNBAoJ1YW6oIbvv+m563y8s5UElOEJfyU0vgCRbRADJeSu70afwcnlWWMFLnwP0OnAGDtni
qr0UVh15q9X/XJpUZaGqGs+9citeimdRRgDN22r4G/3j5bjKL702S0m1O7t0HkU/uTvqG2kVNsAi
tAkjCk1n/zQWkSxoiR8XEYReJ5s9R/yaOciFLUIyaQHVALxt9tAvfwv8dr36a9BGyELY37N0tPZm
K+G79uNSXHtLLyw43eEQ9ni7aVw8pxhJAeRgypG3NG7re1loOxr7MTmQ8iFzWVrVv3iZD1e+8oUZ
MigYN/cJEeB5YRWLJ7RduhUK7dQiTz4M1o0zGAb23vp/KPVsDsogATzXgPfbo/HneUPdzepl10e9
M1Z7qSihjuVs7dFGvYarXFrK7VRDSYaA8orcuko5u1VJljdaCELAeymjnqalo6egCCu0Bu98J70W
e11aym0JyRbIn2lpfDm/dZJeYmFKhg5ka0ZOnuuDo324AFmvrwSYF4ciwOMfXoNX/aDlZGTumNV9
lFZWekyC2j7qQE27eqiv0fsuEQCoqtKfQjsMjQjnNPMsMxoq/0APdcZJK2gTjqj/pPvZWjCxKdGV
dIcGg+lMzbsgoEJuTEV/JXX4LWl5FuqBekC/+y1WBl/05do6vjLUiAhrtOmtt4eGz/oRoCL5tHbK
R+C/kNyTqhBlcpL9SG/jbCilwkrrUnJj+cmdb87U+oD6vJup7gjLO7S+Pr19zV8Ie3AkJxD9XcsH
ZX35K8e0bZAFsbpIoqRMPSdd9/Zgf+o7s7yNAze5AtBf2AV0yWFoArJHTHBOLW2MBdKKB/4EO6fE
0Ttu6LKMk3ulVuPaA7Yt8NkH2NriEALZ2sCxlH85NYK9MbZnUAbVzrG3txd/2FHkthH6Gtv6NNfY
sYdmHGNobS/imOOHXIWecMXhr5eYtrktRqDrAdONs42gwG/8bAZeMcYFQ2Ic7neplS17Nxi6u6Zu
k89vj3dxjeHLbS04BmWJs0tLGSQI80pSbgeDB6UMC0BgDn07Agn8dTxCLhPY3FsoNnB/nAXNzbyY
lvZsTIySMjhhKoLPl5kah6rV1wyOX89qG4pBNn1BsJqzjdpjDo91s9dFg1HPB5fu4NAY4+FQxld7
wV6fCaB2SCBUHXlJoaq93DhL6xdO3CQbnriiZO6M6Q1F8HS/elYbUhZob97+YL+h0Jc7lQXcREQJ
mrYizzb3P54ZxFf9hgoZcwPMt6N6lG5zGAWpeDhyRp7y2oF+jb1tQQDjaueuKZwA7wBHJj0S8xOp
gz3hoBHGfl0Ve5Si7Nu8isefuaysQxxnuth182zes3Y4GSr0mN8lKHik+7cncuHiBaXk8YJXTWmf
/PrlROJGLJ5RiC4qHGf6BYBf3TTo3N3UFT1noS+03hezCI4tNr43gYyNL8DtXXLl5F/6fpuryNbr
zFY57x7P0HQq2rTgkhGetReJLw5GP7jHMbYs/OyvGi5ciP+QmQDXg9RIww9B18tpB11q22K71fAR
dx/qeQJNsHUuTqrErLLMD6nnTPcFN1+kk9nfafat6V6VP3odQvAzEN6zoJsz9/P+CWfBPXXQPLF2
4kyYy/jDcS7TEbHqnsgd5PFUOPk1mP/CYhNtQsUGAKRuci4Lo0iM5rJ3uyjoJF0/frPcx3bWP05B
UQy0fo+oC7+9y15DVYg1wq+khZYj8ypomXyjbuLNOa0tBVyA1liicrKQNW+pe2VCuPjUTcbOH632
49sjb7Hz2TndtGkwNaF2YhIWvvzOwIGzmhQA3JLOTqTqJn+Q63UhhovD0FPFv6QViMK8HKYd+mKN
56CLDKdFViL2luZG9ssS6tgq+lAjjJbuBdKG+2QBds0zkX+cqszcGUGRvtdyLJtDF6fpYU1teeWu
uvS56cfd4HJIp5R3Xv420aNTaWWcrTVvrI+2Q/tLN/nFwU9guezMGIxv9/aiX9rVm8ITzSEoLuGt
+HLENvYMUDJGFIau91XqOFGqpf+kgwL9OcHz7YKOXRn00jT/HPQspXfbZq08I6XcPhQexYm83QWC
yMHxYutpjOe/VodjRbcwjFLnZj56ntgbxpRPSYGzhLcEyw3ksi5s407sMSlaw8Gfpz2gpXPE+vma
A/irmVKHoP0GFAgslNj8bKYq8xePAj+9MCLz+5PjdAkiGJsFBuJ+pVEc63VOrtm3bDv4xUEiLyUg
IomjSxL61xmuHq9pXi5Uz6KB7urqaA12f+92sXlXe2Z8TRXu1XHaBqMFZlP3AHv9Haj/8boufaGV
1TRkwMlqPVXDbB2CtvY/vr1NX91KjEIzPAI+G4L+urRj0MFEQAfBZhrT95miQADVUoFg+2tIHEGD
JAjmrm+Way3Jr4kSDM09CIJHiuoiRvfyhGxCkk0jgMiWTprfBqtJfxHVegtCqFADCMXszXDazn5i
3b1+RvMoCcJkVsFjnHfuslclZplQwePu+e0leXVyt9/FiwC4CG2JtX/5u3xZmbPQaFp1uQ7sqFWx
efCnMdslIzFb1ysXKMTEJeHtYS98b7SRqWXSQ0AaeB5N+RvzOdio5l4VF1/qWqYmWKFzlf58YXrg
HlvRGeQUktp2sv7YV0SfbcdmYJzZyI+lk8oiNOWc2dHULvITuDFJnRDD+P3t+V3YaVtF2KL/Bj8z
WgpfjlsgOEibCuOuCUXauu/0QWaNEzapue6D1QzwupJOCCZ5jWL+emUR7SVtA6XYIvDzQnE7Q4Hi
7UHpNveHBzMWy4c20/0VfOf1jUTwSKQPv4aA4lU0PKT5wsTJ3vs8CaK8H50T7njf1lWPp3QG5317
OV9/RthibBZIXOhcw9Z/uZw4hAaD7VDOz+hjLiOMdfpDYenklNtu/By7k3XbiVz9bSK8cdRAQ35b
AbJPz97RSo1kpi58rhU9tkPSVPOuqewsyopZXTkPry9bhuJG2jhL5MHn1EbtjG6eSXg0AzLf39Nm
jn/OeWk+5cC/X/6Htdy6L35DkMRKL9dSmOnEUlOwdBHR9j9VVpKkey/JSFZqo5h8iH9ldsSPp75m
aXhxkgSgWy0F9fnzqt4i7LYD/uUwGm18VJ5T3Mmq8o824OyVDfP6/JEYwvfjzMMwJOB/OUlU01wh
LIAduvrlUTk0/R2Dbh2Ptt3KX35iNDJcFtd/cOrUu1IRfp1hsW9oUts2qkEJ4JwURSSCx73gzCVd
ZxVhJQ1dUDcaWhT+E7V+yRxvqg7JOnYfXVmv/wWQVRAQLofZ/PD2t75wGQCKbrAhscN21b5cBhGn
xTTH1FGLqq+wxaGxNDLLWtpXlvvSOOiJ0P63ZRmvbNkTEyYpvGz2lFN1d4kl2sNiZdekny9dOn+O
sv2KPy5zEPx8VOjmQMQaCjp2cbiVfQwdvNFKH9D4Hn+9vXyvm/A35jvMhd/AMlUd++WIDQCgqBHV
jChBWx/xwHTSXVxa/mNNkf2fkTv4FsDGRDJXTvYNsiP6vgzs7LmK6+rWT22a6N7+RReXALUDnBtI
bbgRz34QQg5ZsZE5mqLsP3uiKW+Xwjf/aWXl7ySW0dcg70tnlhhog6rgN6E88nJAd9BVp1eAsbgQ
2Wmimr2L1VLsN1mlK2nLxaE20BGSCrfTq8qQ9tfJk1DEWvrCDqtflzcQDfQuNyf39PYyXroeKHbS
dgguBgZ9di68Sgy5TmQPUOWX/s6V+fBLp/GgUZV2NrlY3JKNLjMONFvkx7fHvjDN352c3BEkaXB2
X67ounVQ1Gh8RCNqlQ/D0hrvk8mnc5TGmcPbQ6Gte+FkglsRChB8kp6dA5tOjydG28GZ97Fs6u7E
XEiMkltqtjjB2M1zlwqmmXiptR47cxg+0gI/g2LLTujQSf0iO5hQaT+IwhPflmWOPzRdHHsh2gSV
uVuMuJ12vWzNIMRNc1mOi+km4y4r/cw4qsFVP9vOdtSh6wb9w6vreQ67tfPSsB+z/v1i0JwWZZ5y
fsp2Ln6aes6bE15AThm2vZrfYSszNCFI2hak53b5g5je/FzLrvOoESj5der9sT8ua5N/3Xx0G9jG
Tu/RuRoXz5ljE7d2Fr5U2Mz3aR7SLmw89PkYqBOQK01VhJywMHJj7X6OY+eVj6UHEAWblOycqBVn
rwCT63g3l1nnHfHlRD3Fxqn2kAarzE5xEAfk9rL2xx3alnUaLc3Sl3vqKPW6E42ZzQcEQspToMoJ
WE0JaYdVtbTJ+25Mmq/QZZNvdVcPX/HidBvIGpXqaftEfW/njKv7gBUt9pl0+46PYEOm2Il4GOZI
BNZs3sV5pZyQSyL/Ubs6FQ/ST81n+GQt5luZH38wO0WgOSCxhCJlWkI+743az59HTGDyvRyh84Wl
Wy9faANIs9Cy9LDwR9r88zqvo01GhDKri+4ISNmY9g/1KnD3WM2a3zS4Zjxv3VXZr6D2E6zT6N1P
Imcu5v5JadoBUQBDQeuQIJwF1igy61Hg/ZLdovBWP2a+HzPTNChuE1dU7qGSbP+IB8r52ox5+m2i
EfYrBMQAF3OU/Q3qAflyrHhQ7X1mutQGyjlHRS52ErLgss6pE9TYET44hrNM+6TxW8QhM3OuwyTt
8FiFVLtUR61s3LrqJP4yVqvpQjVAHGfXTWbuHPyhCUoac2pVPCBLYEJ6qMb0tjUNiGvMwjwk2k2d
W+HMQNwQhJwi7O0qVaEckWE5uaNviJ0eegtfVbCgW5HG8hcSSbhcqRS0iAXVwXRDW0mOKU5i+N+c
KWjdgxfT/hOWuCbJ0DKRxn4e5rpYjllQzvKmXlwz36FW2bhHO475y4SYl9vJyVyBYETevJdW2zzh
iax0WBpdf5/Hqf08TZmBvvpQTf96HqX+yJpgAh9x4yoLCHnac29NGcc21CRSTKzpofEf1l6uJiY9
bg+LLZNMs/THubwxPORU74i1azv0cRB5dkUi0Is0Et0cyqVrETsZ2vjH4PlLcXLaWP9oYqv+MrtY
NcB2nxyAMfyGm8OSLOZ/ae7l94sxZ1xFXtqOoTP7Hf30fuL4Yd12wYc+EWzXZmnB0ljj4jSzF2m4
9IbyfZwoJK1nUoLbGcVg/4hjMJlk3Vj1f31OfQM6+KjRH8BwtgjF0PY3vl/abtgReNeHEjgKvCYt
q+E0lX68C6DnO/silbF1AzehKbZDMf4AJraHcAKvew6w1pC7saumm8SV06duFLBuF6eI//Fmtsqu
xsm1uxmTOf1Fur384zqt1+7Gyp54KRd3RtKfL23slAxEFZVyCJ61N0713krSIrkR6TrNSGIKdIys
WrXJ3paTYe5sdzDWED6GY5wKmyL3XndF3IZNQ1t0NC1Ib+87sxY4ca7GintwrBK5642mNsKuTnPY
8UYz5I9pOqD13mfDMu6Woq7GUxbnc3wX1M3U3WYG3f5h6uOLGCV6HsebRooSdyjdg+gtM4oVJ7HM
qg391BDzv2mWzOVHMlznpymnFJMRlXbNAwwGCyi9WJtufd/zc6a9tBcAMXTn5+rebG1/PuJinsg7
Fh+Bem+BeS6ioC1z/bTI2c7u4lWM8b5FKK756dmjV31N0rLmTlyWViT4YHsSzYej53aB/93Lkl5+
T8xFWxmw69gtqHkij+t/sQoXac1wctdBfGgdNw9+LYSLaieLpe7E0Ujj2RShu8QUQMPZtHq6rISS
hVros+2mxYgao/CKIxL6ffoNiWSjDLW9yvWnMMexdTE28VR7ihMXne67WAbcWZGZBdr4qOfBnD9D
S4yRDjMbc3pENzHTP4vBSq0vwsn78k7wqtgRWoxJ/F9n4yg/HJTcGDxH8qMlfw9z1poe5jldnJa8
IIBoHfaVKZp814E4Nr+yYLXqGj103QwfUDrPmrtinlqf0p5c8e/uKp18RbXNNRTbxxiSx3xqlYO5
XzI39wmIPQSboXJ7+6O00LsFiHeGERLpZKv8WZReXyT7xirsnPeq1bFU6DJAP/3Auhn2DjqS1T9J
6peJCNcedUvkalYncZaI9NJtxi+lTePTPjdquahoBpCes3BJ5BSftFfo9FFXwah+Vdm6qURONlv/
0WmnxT2YnA2IOAb6tyjeGCA2+S9KJn3S7UYbS+6blAw62VmxVz2O1qz1qcNer6FU74zqTjYozCZh
UKHXY0deq5r4CSlAhcSg6a+LI8NaTQFSPnnqDNTpnKbUD866qOAhLX0/CZdq6GOIP/aCYFSIW2ng
faz6jI8CN01MRRHqORjUcS6CfD4V1eBYp0a6vXNTNLNLh7jRBPlBedDjQqfcgtlG2GUdrdUwGAlG
A0GS/pT+OiaPCo6jFa5uhQJd0o6LExrDgGpUL1Lqi5a9LE/9JsOxW+OSwFSVdoM5lDUpXCxQqK0O
w9zYTtROKF61mJjqLNhhJ1hRHy8y06DDusbfo8bZaXsl1zjdYT2GmLxrDuUTDHBEmtfBzD+nGuZ3
1IzaFUcbRuNTUHuJHVqNCIbdOFr6i7GaegxLegHx6jCS6YYaHXLSdefP1KwynGd2WeHZT0s591+p
5k9rNDjC7EJyoXi+rVXgLTtaWgZ4HllrZXs0L5A28nxdwj+LLf68MZXJ98pFYiVSwZjUp8Vdy3us
Rqt8Z8+qudPCNNKHmB6AZb+Ocfo0cu+xcFBqP7kbtS4NV6vwJA8W9b9I121JNcLn/42qfCA48HMf
ltmYgqlGeYcgHwJA2FCEtdH3xr+q6CvKcTroVEioKNswiH1lH3DSG4OjRADDDae+VnLn64abuVMt
OtStOfQYDxjDoj+qSk/tMcuqdfpO6Gg5IRW+Mv+ViimHMYJVwnSMe9rB5sdkSu3isCbrtIpwCuqp
/SrrUhv+YcU+20LrLXa7fdt7U7lvzSQQ382xM/5RHf37FqL37XJjTN0kQw/+NecqyzN/b+BUL8KF
dp6Kuo+09F3du/nJiN2svh3xbZOhiTra8N40JsMg/nYXtUuMuF73Hhldd7foeZmP89xamsDWHyq2
eq6dHT55GOiaVQA461XzShONOU6IJbtyvcHfKV13QVO75n7MOuKykGy6Sx65jM3i0Zq8tHif6dqs
n5YGfaB9bjddQ/+UnD8g2BeXJ5h6/k3WlqmKVJyp9ehkgGz3Ad/x6JSry95wiHr3iInOxfvGW2x7
n6pW3va5WH/5Cprj3G5xaV1m9WPhVt2XEmuuPvRbgxClnSk4QNSdKi+UdgYZ1V/t8junRn936cEw
QqtdlXevVq2GfWNU3n+eHJJ+b3tTW93aReP/N45On+4SLs/7pkPibZd4BbTtigC3iky3KbPd3AbV
h4lr4tnpW02DI9RB3ukqq+NH/ArsLuyHAqUXNICtdIe6ifU8qyxvQsLj5t1a8brd9KnFS6vqfI1v
eYc7lAzTmihWd8mmPuYv/Ajppu38EGAw9lCoTUSq68RYhFypbROloq0xv8iq/l+pquI9d7lcKXLX
1ee5KAD1OAnph1i5/KWDR0tmNMPoJTIbxdLtpzxDImxMsBnce3ph+B7F5BMtB5MfUlqm164ogrre
db0gHUObLYj61i1phZ5j432a5W5OWGXiWadl39wl82hUX4Dn+m9x3DawDkdTdbecSf8oBqhH/3hp
maTUu6s8D/EOiT+PYz62ISS7td8FSdkZIQFe9q/2Wn0QbVCr0BphvH9cPVmt972jRBaBAmt9W86D
+j7awcoPpmkQ0qudyumkHW6BKm+C4dD63Vjeepm/3hQdX+u5iWV6b47cjPuls1bzlqMZ1zegHU0V
Oi2eIvfTsLb9UTqUEA5FW2P1IILMawkc9GjvtY/T/dfemor6qzkZXh0ixVbnn6dKeEEk1sbJwyKv
WyRKajuIoTi1+lsiSvgdZD555kTVNCg/mgPiO/BriwAXMQlrPYx5OcnbtLOLIqpUanRfEdVcZJj4
WfzV4m5Fc6NMxk9OrtN/jGKdvsjVaT+3i18/LpVav1HeyssbydUxh9nITt5ZlTtWx7hJ609+qmMg
0IzFq9H70d/E4NtTaHdQvCevlZ/b1AvGU6L74LuM9dof3SQeneegyx133y6W8yMW5uztgrx25Q3X
OFeqmxGpdmtRmveu3zT3qUdQFfJQSFiurTKex4qE/YT8jWk/plOn+9OE/TmXjB839UPZr0NxmhyV
m5+qdVDdu8Ik3r1XYzYf82rOFYSBUdzyJecfztqO6uiIZqrfVQSm9r0zOMN/KdTMbteVtASHjty0
yArZ9E00NDkeeNqF+PKQZiVN5yZyieZTbElRoDDnyp+GMQcfS3zl9A1gRmaFU17WxsOAcdTNlBUy
3rnCkeNx7O2YUEy75bGy6yk5ZY2RvRNjNc13Xm3p6dRLMz6kQDL6vp5y98YbzcaNkslajbuK1cFu
fFPbQ/rerG8ovnr5TVLb9kc7aUuCC1sXMOo7aX8xjRVDNd0A3IZCgyRuXT8lGEFvWwWjQ0QN6com
qWgwNP06THGbY0zDHs2VEVv71jLVM7xRu454M8Xd/3F0Xkty6loYfiKqABFvCd09OY89vqE82zYZ
hEhCT3++Prd7u+yZbpDW+uOkJtVkeygoTfAm/uGEOA/11+2tgqmtWGoPPXRXr4y2i/fla932N66S
ZBUVgRK3WDyaMN3YfcWzntfopNwwKs6+6d0uUco0S75RsrgnW8/DlHGCcrgx/+n/HK+qh2ycNstO
ojKq/46NOsp8DQJ9W+/kuOmkc0oBdkxlq77vxmJUibcuQEWirn0ulLEZxpN9IKk4s+QtJE9Glqn2
MXEGGoeo34nGR9e3Wn2hNwUkzSbuncMEW5a6dit3d65p/Luj6UM7scGqnZdmnCdzAvRy/dMGtf5D
6Ng90qkhtvNkgxSUt24zLCZDe0sQSeHWzd+hIBI/ITDQcs681q5z3phR+ov2SIK98Upz1HfNoa+N
NfixvKRbCEtmB7SqKI34jqbLJKrwvB4CAyWnjoO1guQk/1QWazWlqPgd80C45rbkQzy66+diMSfm
hh8nZ2bFv16ioRjTTYq2An9j0eEdjUufMDMb7GTmn56S2grDt9IphjCpq7KvknJcQVqiqpywG7VD
YaUuMfhPtUWHfdJi11ZPXnWEl9buGpWBWznPHOLdT0QOlZe42hu+K8vrb6PVRYRr9bXd3sidOZGw
Rn8PsqY13muDZ+oXP+21TaKln/7cgFF8EQEi3nvevu3cudPU5eTi+D+G+KinRIhdPSwel9O/fbG9
DwKunTlHid88ruUWGTaSAOwHCO34hdHHozF0026V7o1r1/eW4sNKqm3cb+Qo5pFoTNd5WZvWti6V
ooLt3ocNWDMSnoO7AfdJm41DHcsTejbxGvWWitEdu41KgsAqFEvf/79bs8fWH1A6Kd9M5Mj5KfRo
tsyn1Sv33PPmqMtW5cxvPofEX7MxqaaEivX+jejm7cNWpJznEuV7nEdcNw6nf7Tda7yJPPm8J+dW
x531MQ7t+m3ccB+zpavEdHK8vbvatTzztExy7m42nI5Lwv0pPnvHN2UW9WtVXMThFS/GHTWvk20x
I++WPWXjVhGiREooLp1qrnAViEWXOlnNMgm+1pKvbS1M+ISiGeyQx2dxk25CyJIdyCsv+0ZYTeJK
5PK5HmxbZV6LaYVpbB1Ib2jH4/eG4FamTdHtbVKHYw1s2C/VK8H0RUsIFwP0hQRicJzWn9uXRWJq
O4HWqnflt0jLECMuKsXHBL9ZVyr6w26jb0KL/TEBS5DnvnbBHuKlG9fvJXan+TTOtpB3g18q67eh
M/BfrOqlSOeu8u4L1ck/EcBwmzfH7n2sa1HfGLcou5yRwa8Tf6/omY2AEP+JFvAsr1ZF+LWa5p10
iqGAjU/49tv1VY2uNqcFA9OWGU6KG49hustxFnrvcTFqCLvKmj9jMehXHXD1dAc4UTqVynkfj2rz
bnstuxd97IX9GjAUrCfL3iE3D7wC6gzjOT91uBO6hKN1eLIMy2PuTWq4iSAB3VQbZsgHX/fmvBMC
yJ5gnK7P3apZfrhon+cb4lm7R9nNxZCEpb9sZ8eau0ukR7e+7a8CEpYcvx8Bu7qR0Yk7Amd0sfd/
DsD0A8hZ9W66LYJxfi927FZ9YJYiO9xI/4goa+2SNgrFsxXUFfugjuyHiRrKJQ/dWP9mNu2a1F5Y
3bKQGb9LiTTSP2Vc+M8kGzb9uWxD70NFHmDdFgSNofvhiIGBx6j5vW719at2jZ8Hlh6+rrRHlUoz
NB5uwdW8DF7PCkeGBdG7xi6qLZlNOT1jcaW1tN/DlRdB9uEp2r1if9yCKS6RUpglN80azI9rZDEx
ldHUPjDWHHU217W7ZToMdieJgc7fx5Iys892ans+JmqR5jebBeyL4NfIpFLQvvwoj3q99wiE8Xkb
MJc3HHnSE0lLX8a/boRmOx+Hko84xgIDG0CtxpOoAx44wGaZNG5zHabLfRrP5TDPOaMccjtX9BTf
uiR3vy0oyoY7v6yLy8yN8jaawb0f3Wt9mRutIwrhPi7MixVXLpYcap0SDZ5J8JBtSfehXC3/G3DQ
lzfs8f6DmcagvOxmwmaJ+0v8QibffhecWKDYeNzuD6erx4SBa/7sRN1ZcDjW/hDso8WrTzEHScPH
5InU66N6zqKitBucFT3vJ69qvOehxe8C8KrD+yMqQy93CBtH3Exv8pPj++ATR7x2EzqFObITECfP
StwqMu9S+UwW03GgIygsAR8zW3tBuL1nnLR0pCwTUA9eHjYtMFBmTkJ/Q0EdC+MDRMaN3xzSBkM1
bnMBpN7euKMtJ2sP5Kp5UJmtvg+cmXtHM7dNjyCUR3O/jTHrD7nDrrzpnbISmd+4x1PRmP5XM4VY
ZTafGlURUYX46M0NHxvZdLWVtnLpzIPuRf9j85nAPrs+WH53W+37r50QM6WCi7869xGNsLeH9uot
32mK4Y0qRO2BpQ7Bn66NSyeBNBurh0ra+8Myz/Aos4rXn25Zhw0IJGF6tMCbMFEYTO5kAFyb9X2l
H8ei2dY3tS11lBMgoYbEE6WEuaGO5rbUbdV9xEfsrtevNSCvf9/HLxFOfXWzsQlbuSDB/33SeuOJ
pd4n/hYKMI5+Jbv83Pcu+oEZlR+67skNTMgU1EW2jnods0CLQl6mXof6rova4eXgAT1uhZTFR0TP
nfc+jH04pRUUtP4KZKNuSR1EAGNs0Vtpr1wNPrepmG5JzvyFeYlfhROlI4of54gVXwpgYusyzJaw
HroaDcLDFUr8HTQi0EREBIwlm5xdkx2DrfZs3/ztyC2rEb/EusxW4ljxMCeF3qb6NO2waZnxhPoE
0omty9Ie6tsZoDMepejVn2Cxm6el2wTOPaStbrq4B8bO1tG7TMM6nl4g4nFqhWUV3xwkh7nvrV9D
JjmCSK2MeIsw/qFh0doLiLLe7qM6mN+6Htbse/bWtUmls4wc9EF/ZB1bwMH+xwKebEYH/p0b8z5d
yo3K7/vaSF8CO2IsvDlI6O7e56pSdcIQM1UQPAY4dWbBi9O22kTNpxgegNlB+7j7uze8xPsy/qM9
3KMVC4EXp2lfWuqywBPKC22l/ELc+zMfDTIy/4L8JDzSUfn15bAKb8xi0q2uFFJR3EH5+OwD9RA/
EKET1OjN4oYohHia/gmPjSMTw0zra2DWwFxdKOMLRhz9NDWd0qkk8LDgBpW0XgRQVKDfHKprVkaj
e7kqv8j/l+FaP0O5klcGaV78Z7OxE9LRhxbs7hIok0aBox5rqjpVUjm1+Q39C0VIcahfJKSRMqmg
J2VmvQZQ3o3BNorLLNvmRxDFnBx9Y8r/5n4s+pydmz+8I+wlCBdvnknkCnp+avqo+GOCXv316olh
e2+dmjl98F880h6nx4nQlPU0S2HljJNWdZrqaVhe/G2XF4f5zoA+dv6YVBUb0wns3ZdnfpfQBfrq
jzexoZR+ndi/p/Omd+sz7paDsKFtip0zWd6TvGnJiJ+T1q70cwTr0uSLa0aU1nVx7GSVGFYW0KTF
puDM4Rw08+wcP8WhJ8jEeNAsp1GHGUBTLa5TE2r7da10+HudKqdJzf+fjwETSJdphNVw4GZ3WvLJ
3finrUzlwGTM3X+DUxAHPVoj1s6qt4PzFs1NnfFXNm/lZE3OWzxQNJLs7tzNp1hNYiZMKDxAeFYB
jdDSwxacoMu8BpjfxhixI9MyiT8WcriFfiIVkS4xrU6RrD07a8uxPB4KYjefjDiQ4nA42f+GOezu
O8Te67mzG9rj2kAHecORcoUi+6lDs8JrXsWYrVKpdrchm0wAYcl1ie5bP5LWjZDO2ORUAg3ygdWz
XBP2fRZ50QdtBpun5W3cRtDPLqspXHXkbmO+cQkAIJcWwBy5cr+VEC2sbzQsMq8Gd2JTWV3ZJ8Mm
9RepCzP3nhbdGdlnaThee6++xHXZzLce/Cafg3N9YDupyywoGb1ufNS3dSrCHXxsHgsSi8BRSCEg
U2zwyFZzg5FMjCrWSTtWMX1qXFAoSYThpbcGnD95N63ycWpr+Ei0JVWUsJjIL+bn5khY1LsgcUJG
smxAj/o61HTd3jV7yBZkzT59DkRwixMmnF5lZgj35t73J9nncVlEACi+Lu/i2GqPe4sSyPtx3nFE
qcWFwvN0hYN/Lqd1vHBN2R+j29t/ffegoqK6KlRBcsaeJvDOaXnerEK36f/ztfK5FPOp2Nph+NJD
xxC/tb79OC9lj/5dD9htPVc54KvWMaskwrd9JCF1MjckhcAseLvfeQmazeqtrb3OOS1rAZfFeLPe
QWXv1Xl2PGg745T86XJGh3OjEfFaiOu9RSaGBGgFw3lsryVk1Jx2fbnyH4oNLl4YohCPPmzqEzPz
TjauTdddwp6138RH64cpNFs7XTM7zOvWIurPShxB0aWrcGDc1GRCfU7wk7e7WY4xHeHqS0amde9O
hxwsK+lYJq6lFo786MFVPgdzGCLU9qtEYYuCbsmKeiaCCBd5M91aENRvE2OT98E2OMtnT+gp/Avu
XiETCGvImx5ASGfdXjlgPGgRmXrLffxuVzVLfLYznjX8LMVN0Tckx81H69U3wtHzkaHj5KyGNS+O
f4Fl+IMbS9AbSo2OeV3MRiSIf2xWoymOT3VU+SHnaX+4l66T7VtTTvWvcoVHJqtlLBEsOPFmcHYO
zV84DQeCwcDF1RznOppPh5GLm4EVIIRgHke2CFcVkOsZL/HdcCiK8UJKQFBI9T6aom2U8ptNgVHA
RGH33whvtiW6BoXKnd7ZzN3RtiI/6HffMLq4U+Yjepc37BrrnHclzoKMLsLg1vWu6oOt4ixPkV8c
3HB+pWHKpT/YaTd6Rj2NB+EQYGP0zCWj5GibOjQHl20dOa8jFQzPqHkm78V2+Z5+BdJ05rJylkfJ
bG9V8NZE0g1xmjVQ2Jq0luoR3oOzDmYZEM6dPTfG6kvQWlICc/G2Bt0AzNI7O8hbJz5hjrj6+6Up
1Wewc+z/6Ly6YwW93vnc7+JI13iZ35H6F21+jcSqMj5m+WPa13B9qAfbbW5AWWD9+///KsaOOo8v
mFnnpawFYgMtTfPjkEc1JW2v8dzFsmzI3K3rRmDCNvJGa0aeq9S6jVJ3Koh2mQle+ekBZfBkIQ7p
U03tx3Byeo+rKuR//p52399B1SP7PRh1/cc+qqZMEJ3Y3+McBtVdoSZ65iDvguXkHFK+7+ro/0ay
UyYn1anZ7+XarzG9ZtFETqioiOU1K8nAt44zl/96a46qlOxoghwxM9qv7EDozxfw7pLPniVrcyOU
WI3vLNzfM0d6OlB0sudEwpX/rUij3heU9Du/QOMEWeRNwJDK8yw3U/FQ7r9kOI9vVNXHiJTMXHYn
+qlddAVVHWT9SDw9KSLTRCiR7Sj0A2aKF8rzPFPV93MXujppWrK2MlHOgPcT0OS9QQiAsujQ/r8p
3Ij5JXp9+qDHTRFOoqLjrQ+k4yTcPQLmuiVO8d5IjsQsNEtASSnwcPEwqRmIf560FeaSRMv917oN
tpdujVrtB+h3Z8q9gei23LWK7imaB1eDVHXcYsW8mu0l2K0gyJQ69um20RYjg2qV9xAUYj1yoq6W
KjO6ie2c403aSRX5dNFM0DX5GEllsqVC4nbFZ4/7IZqd4LQdm+NhhZrkkQ9WEwTwfEf3aW3IA4EI
Vj7zdkcB+FLUYcyBvcrgrmBOeCuEh+BLxMhWN3AaDCfFFOynOFbhE2PI+AXhJdRjNLfNZbFdvV/G
ib+acIyufXS8cSPDbJLyyRra8F9gOqYECNdoOMHDe0+K0fcLsmD0E/wxCGwIAicodJI6jBK/QgBx
U3ggTFZJpPXfVlTmSBrUIbCju9RtxpSJ9GU2UCCyn706n6Zhs0mMJc3Lt8smgvCwWZkSdDfMoLZE
+p1TdMt9TZPOwiTaQdbkg9+XKMCg818nzEZ+uuxi/lMcHGN3zYI8Iyucztkyed0kWWWblcG6KOun
dda9eq9b9H73Fg1871dRqUki7zCXAFR5/mKdnb+hanvxuHSF7jNUM4WfW0yu92aER02d3TL39ay1
l6CHiP2kAt9f7wmGUm+V79MlxpPMEXQsPscflbzycTQBVaXoL44u2faj/xX0q9/ecp/533ux1o8H
ATrv8TwFpI0fPmp35BLtB/n+W5F6NogrSiY7egbj95aHKuDiSaSqYrL61mD7Y2oPSJ6EntJcOrdq
Hw67qVFJweUDbKgZOUQ0ddEtQ7qossqBAcmOoOzf941C7BOKaGU/NdXGycMuqf4Mh26eelVYPJID
p326FF17chYaWSAQQWJ/HEO/zMlm0eWMHr44Hsfd7Oo/fzT6aXXFFp0Z7gsnX4pli9EwWvEvI1uf
hZC8f1AlVEXOf6FAK5i3mxjP164M/Gm9qBj99jiuUo6ifb5rRKkX2ANi7tItqMWTtPz1N9fuftAZ
I0adu4sz/igb06I/msn3vAyxrctb2a4zjOfUx4+OXAMvPYoIapkgsM69lPEyfLB791DSui6fOASm
MKvQ+H7LI2y+xFYCxl/BsR9eP1XvTTGKMC3BjPidye7hYWzb6FRE9EzkobHLj86uRtIiFyRHqIe6
okQkN3KglnqeXqE+4qTYKQ5GSToLwKcZVSvjQ1T97Na6m/M2iuV7URccCigG/GfEsQi5HH6/l372
Y5+jomz6ZFWTNz+svVV+AbBSumvX9UiwaCw5ZoOynW+FZ/SR6rEm1ZHAPP0XVA/jJpH9pkvXBoI7
JxKN8FhnCmJ13UVC+7Vdu9FFrqadiuB0q380cSt+rvgr3NstcvZbljaXO41bZTu7nhHmpQX8+t1E
h7ZSuYZsFayZZXCq1y38NCRGN4+6Nm7JBtsNX/5hhWuuAz4SztjasJXU82jn4REuAD9V16yXZo1H
LLSlKG/AopvhNDhBcxcIlMdw4h1XanccoPzGdO5vS3uxdS67ruTXiSf3oQFktnhKdyUzU0WCf+dw
3Z/HLLrgjK5/v7gsAdd1X03P0W65VT77Pk9mhAjri5Q4YNG9FAPS8a56rVVYlum0rv5/fRCiOOqp
5vtw+sF5q1trs1DJBYT77DHVsukUMnqcrH7xv8Jt6f6ra2f7JCMD93kw8vEyp1kGBKuJt2T1Q/Nv
Q2qynt1gstjahlXcd2gGf9ao+KbTDo0Tou640s6QciteRrqzJQJvprZ68OSRIs4qGYsH2d0tRbgP
qZrd5sMrhHOkO2ky1tn0V8qf7p/tpUcbBXdShN0nCh5vRI3g8EG5deBDGbNHPNf+UlLlWsf7781u
OG1IcIruCxuF5Wk/9mhPwGrLr6JdbVS0lu+QNiW6/kisBuad4ZFYKVnWssnBSPufPUJGpFmL09E3
5I0kzszXXJ0LAOnMKe/MLqhhU74UPNaIy2sLoGJWQ4SkxQsGMq5X4V6q1bGHy+T4+imA0mjSBbFP
mJCdopuEoBmlrnEi4ZaU/gHpYnsAr89hW1ivyKUQZZTz0nxsGxzdkGxsrbckJbQD+qq9RvSMoZuV
iVER4siS3pkoa+/IFhXGE39hiZwO/cNokhER8ZJUqpAnwH8FYRgflccusZXbr5gMqv8arwj/ogcK
74TyAZKdnbkenU4dxFkUr9WSl0K77jnkM3gP49r1ckRw681KWs7ySNNW+98+WZX9iBjD327nUXfr
U+XI6AW+cxxSuSn3udnJILvdRqf/NSD6RnLl2XTH9da+PlJgGOxJu4r6HpHJMlEA31ufMIQVumOE
6qkrA24Kd++7l1Fa4fdOcm78H2JDsZwaVOcefObePCCYB3yUqxf/GbcIWEmgLMsVllKqP9x2rNNo
Wzzr0h5bY9CvHma49ZdC63M/O32fKdSF3j1kSPG8RvD/J60GCQwvysI+6bmB3LemqaW2QNTAQWyt
bzb61+7EYhGc1FHZ+nTtIsEhYmS0oVhbIRZbSLch1xFSkNdtWvVXOY/b0xpEpTytxTpBEARqKnAS
2rDpre95IAGbJRQBgq5/V+5I/xJ7jkfC/jtOn8998Fr1Taw799zRT42VGWRt7YOIjmF69ft614kt
GRYQ7m+tk6ytXrNgYsm9FuDUThIsMNqkf6O7OGGvDWFipN89ltG13RNRnH2iLcXFB7Eux105bBz1
JEIgDVNjX/6pMUYHDN3AM3c8FyIf9oGzEAJWuuiOJ65wwt+7g9Rtf/re3QjPUTHuyksDDOuAPtG2
VtwaUzt9OIsLrMOiCru4X70GSMmnpT9TWTe2l4LG69eS7t32Xnn1OjBTN/sdGhf5eRCifnd0pXAA
rGqONXvCEgkldezayTyxR05uyTj0HqJ1t4fz4qz7cJFjbR/ZsDAJgzQBBCcOrUhc2LjnLpOPjBuD
sWgRZo1O+81S5GEuUs4+506N9gUpfkXPKkrL6s7vLDihKqwanoRI6Id+IMctR4g25HYdjCPrbiT5
UTqtvrz5QO8jt368iV0Jq8wTAR++823ML7MsEWKqzpMPseS2SErrqIIE4agqnqLNqREMFYcXP1cx
NTd5u9JL8BBu7EIp5R2xuFm6sh8YN4JuyyodsI22iJfuoZvH8cwGu774q4c+rfQwXCdOEbnqhmNr
XljVxvFvFAJsIbpfFg5yE0dD6qNmKk4+hUboTjp7dG5W0AlaHyJOko0msHdVd+2fMIQnyylL4+UN
p3n9aQGzC05DFr4EFWZ5nEakZjTSyYYsq9bZug+3rvbq1LfCdshZ5HLNrUr6ENPTtnPTDCXt8EEj
o0+DcoKBPA4q0I9GI+3f0Q2wT4wIc2vkuUBmxQr/X0V2mx1b0fvp7h/bEykPUue402uVGrMeEATb
MnQPA+SRTOrYbcasNdTCJobPXfNet4fOIF/RYixWYJ03TrXtNFOUU50q4101BnovHj29SdBpS1ZF
Mtn79oOIa/Wyj2phbaTotE4l0nsfyhKjTOL3ba1T0a69udl5mgFz+6P46fNPPgsRLm/9TFdUPvBB
wBiGG0Jj1YVK3gqQkgeQrJVMUe+asOBydTyp3bTNKapkSIz/UWssOKgfVVpq226yq48f2pRT8zvE
NCDyQC57S5Cz27COr5q+nGikdDapvRHxbOxxKCAynApW7A1R1IQGZyVupm/erK0O1c1a+Pb94K4R
0JqDk3FG9wh24I8iuLNDTFh4G/bmlc72GYYtHOY73W4hLzUo1Xdb2GNwAoDm/xUtl2oKOLG8Lcwd
RSKWuH4CUPCjvNa+aJ9CX65v+yBs/aMRVeneLFRPxt/DFuibbhbKgqwvKvvPAVOmHgdFJFaG+t0j
8t5pu+VcuLo9u4j1m78O/VTBP1vaekwQBhCQ2rizQ2N4NNnPVCIA1Ekz+29Gib7/DFiTFXBsra6P
urk+MvLogd4tFZ35KcVxwQmx3naiL4NLIDoXkW1o+twBEdM5Lt2+g3sin/GmxOak+X0UbHsBaPez
LAfOFgtl/b+h9Ow/ZA4iPiKfN3gq8DABtR8lDsYGqCk+rzuwdrqSQbNA03YrMnK78X6Anjkql8Sp
a2jYzf8TLxI7CbJJ1NMOguivRUr7V6FUHDyobjPrj52L7ifXiIkzLyC2LkXNUUpInT74xhkDTKt2
X9WPGxtrmTfO1B0pld9WxNfS7hdPQhehiKraIBumCdxjmKX9pio4zjM/DEpIFhb5o0MSPGegue6c
u7QxNTmLQPd3xq7Y/LOCYvjTDig4zs0ciiUbKQx+9WvYtkYZ9n8BbOIvUM3V8WnzWFMYXFPhnMax
MU8NMt/jlrd7kp+1DhFxJfs2br+ASabl7EGQaxZUb6GKEGPP8tGtpdu8LtInU3/1A7T1non730Xv
OfdC7UBEbcjgmvURyfBFuYMmO4ftHHdIEDuTNqZbX5dwwOjB3bnfDt42EM5v9UgkYQx5V1XscSKL
tePsUesSPFdBp5GyW2X0MItxia4PzALTYwemadNSqLj62TdH2SSMkLQxwN445AvVfBtkQZV3NZJC
dbNs4YSWfQ5YCIpoYA6lLEsxJsv+2DPLw6GSRKujDiYWwWzBD+E+a9il5bzVtn7n5VLbpWmWxj6X
XHwXmDKEVMu0uA/EnDrH9wZ9UOR8yAhFPdKp0Tqtq7yPW4JNMidkH7rRWA09FD/U2iZ61C5qscYx
5vfiUUL45FJxVZw3WDrvXuo+OnXN5jonl6jUPztu9QegJsTYGgQo95sr08PHa0Mah/v/j+Jmq8Ca
x/XfYkfmo1VIWRNHrfWbR97VntndrJ6swzvG8xB0wH+Dtfek8folGJ0wvOi0eKMXyOiiH3XaOp4/
fA/hPIFBOlPxD5ClxVziTlt7mmYcI2lb85Ax4bTlz6qzIdGYWfc47QcD3tKE4M5pOSJYud0PcKK1
n0FptdPY0AwSXJ69sOm7SwOXJZ6VtZsnTBa4y/YlOO46dnSuZHupuLVnu1oSg8uaac3rMVPWoInB
o94weeC240CIJtd+RRihu8zhdg4fNqmG6eagwRJrmccjmbNf6Sdm0qZNmhrcmMUaNyLYLznHaLhi
sWbob20vI7ktdLN2Kbf3qGFkvnXaikVJ7FZxJ7kvb2wRrD/kXMDJCVpH8PE3PQK0JeKkOBWWa//Y
FSNa0jfT+ubjynvGCQ9+MmxF92UtW/FuAyGDwx1LO6bTpMo/YHtsU+1CDMmHzUzwny1AV4HumOSh
XLvjeTLHxkPfYo45R/ZgB1nL3fQC7OIDb6/Yd89RVPgfh2gG6yNuRME43IfRj3GU5ufI3IjKwtRM
XZuvCe2wBwKWrc1GWqicfn7seFC7PCyxQLKX7UF9X5bzAWfEzwQoQWHpLSiJb5+8NbLXj87vw/LG
7pby+v30FZaRSgsGWCY7SBFfUOI8hfUbYGRRX0iVqL6wx9gaHG5Q8Ic+lqUTZ8QwPA297T/SnVOj
HyWq8L1vB+snX81wpMjk+o/xyummoyjDvxs1yf9GZTPer0IKP1tMpLo/67A0/vUEdfcR0ljaH8ql
hO8WbbMZ3uDf/ZKTZ4nAbhriqf4o3kyYuiKYGH+bymFQa203JY5sQ5B1WDTGb1Hb3hXhJvQr0ltx
uyrSGgmOQ1lwGQZpTRd3Bohneo1W7wSKUKMY31EMQaU2MYy08r4XW3TcM6RlEelW7cszAUi4PBts
6e9zbdv/ibk8bufSaQE1O7hzJIJGP2P9lS/I1coRWIN8mRev8qaPenStz7XvlEhX5o4nZ7at4iJn
y3pA41ksH+6A7y4jqHS70HsPiG31W/PKlCgmvr5ycxMM3vZdNI0hstyYJyhxQZ+IDPC1fQn7NRzP
oi6P6ewd06bzslmRh0Zy8ZvnmJ7S+kuMsYqfAAb09qAUw2UmdXCOLdI8ltX95ZnGfYPWsWdm7vnw
z1Vhu/VlxtgwXsku9x+lGgUYqmyWF+Cxtrogaqyf2sNs1TPgQ1QltQn2v+T7czxVuNW1lRDTV68n
r3bCEZxuqE06FyE39DDgDkulV3vh+dAATRe/90OZd4fwzv1CWfqpKunT+HKJjqwIyfofZ2eyXLeS
ZdlfScvxg5XD0TnSKmtw+07sRIoSJzBJFNHDAUePr691IychPplkL81ilBEp8KJxP3723utkBs05
wztGf4tWwKafFSlvHA4cETfzqJP8WNR984OlO35cnM4atnaRIVXVTktOJmM685tFFX7GNj+PZx1w
6l276QjkrbcXZzvK2ss3TakytVtAQJKmmOjYFzn3lYkp7MCeN5cDMm9pE3S1I9s5klRPn/GQqJyQ
pUIrpACKmkdrtqpvZDaQf2oao4AB5r52CIoYcp6p1vpcxI0NpaljoOF+bMlqf4LWPXZIYfSw0e51
6lPEey6FcjFjDypdpqdguOu+x3TPJ47sVY6/nNAy7XFpYU4kY4Alt7Elf4qZVLpjMEHt4bwewphe
mSCnRTnaf0ZYLF4cNgGbF4wDNSbkLN55DVjcq0MgeESGSG4mQjnJqioaV++VV2O+HfzFQfpWtXux
qczfZBXM9m5R6AurBlDM95bjfXJEnMt/yNTDlRgPw/CNRaSe8NhThu6IyemvqZ0GipwLi86KjJs0
q3khELspOBeS5PGqCGHZDYMXYrIlXJC0VDZKUqm/BQGZaUO/NVhnFHznKO4UI9GMa75TCuAh06Pr
hVAuKl0dHZwSDxVD6vkoi2ny6FPm+m3ohfri9kQeACMh6sp44rsPLZedsW7bWu3NLLC0xn41fUPW
zpoD5jn/hvx5Ot8uHdaTA4d5BEag80tPirITr+TOaI6RU4hPpSBLghHSLor1lDiTvSXASigz6Hx1
tum+FbtiCYkaQiDA4+faSv6oFzt47k3d36DT0iKvVDU8dXzHJV+5X54Jw2B2q3pSUlnpoFmIOU9v
x9ZxxW5uY5elJDY47RPM3SfLY8fZMC3M3EIIr7+p1Hbf5rrJz8tMHgC5zNUoeoQe3xjs5jw6nEtR
Sxl7ZO3SoGP4Vj7QZZROtZSboYf/jV8xxnzDH8jZFsvEcsdXbb7jeAT/31YoUYfcrv0DBQAghUpb
pJGstsKHCC0y2ySNI70vIceofpPFXiXXbhUm88HpFjkcxyKvTpUn0mQdW1XgHtC+dbmOQQ2Cj9Bi
aT97TMOwj9jJ0d2hG5SYlzDMtVhBePFXY1BNF055aXiyOSK1HwYsyPd6cksfEkGZsp8ratutEiD5
Vlk2zB+c8dqCsbMxDDZj67r8I1ZQ5S/pQo5lT2Oc11zltmUeYBK5eu1GWXhOLOvacIv87NZjnuIP
gYlE8P+eBmeRqPiFk0C4rIIxKvwjqLaqONcF3ewHO22s9FgtJl02EY5+DK5VZdMiIuYSZFmd35l8
zOwVbRr9UoYhspNbVaiIo80Ewm0X20OyyUmb3xACJa7IsdIlrO2P04WMJdp7QOEhV7UseyypfQCY
ss1Ld9pIe8o9Nk2Gla7rth8uMmrTV6k6V38Jksn+OqELVdlGlE1UbckeJTeK9laxH/Uc4upjAEK4
7liobzFjOPI731MZnctEyxvWyYTFWXtjd9EsCAQaC36ffSlorTmnHBBVdvTQBG/HpBu+BriRXgVn
yYcOtqK7nZas/azaNB62idtV40OF4XuTELsltd8wdbFSfRCeGJYZH4QuR1TP2CTbVMIK3gQ4quOd
E7mqPNJzrRqmboesvvz9ZqLcGvOnPmxFd1vkaXYOeHdmdKuGXkM0MPZi39MEBhhV5MXaxlFPJg8g
/Cd7vBofcaKHT5Uix7vyx6B5iYfEvWrQGUPHtM8YvHWIipyuXC+Pv+oKSQb3BL1P5mkgV2zYVKaP
OvP5vtKMOObKYl0zxyiLhs8e9epdbBea6sGV46tnm/Fxyhi+QZHZO7uQiNZLZtK23GAesw6iavOv
ynQcyHOn6laoWRKGOtZlZ5MgYg+7yE0TvWF4s/iM40l/tbysPfNGNOyISRY8lHUqorNk8MEZrMnk
HGMFjXuHc5ZIJJig/gEacr1sCO4RSKnhiURnTk9YboISwX81Izy0KyP93uEcpL0viHJhcrB57dkC
86D8RBupHS4x9rxi5zNodAD3KKo3CnfPYVBBKAW7lIQ6T9pBuQfDCYgYXdtoIiFyiuU6y65uNZ1m
dnmBPjeMuzzsHBTcqtD3JSokrSE7U9j6p8hbPlQZJTT1TO87x6qRoaZqkXm0mz0aFdsxsOUOZpfi
XIwGgTkuKpt1TtyXqZ15N5PynKV1HEcKlO3YIU+tBP0RHAUMrAA0MYya0xakJHPuhqshXEp2G0jS
bYCdKiIGhj8zu2WoLFqWk00GFM04MCmtZELnDi73wl5bwH1ZgZwzL+PYFo9RW83lqZir+bbNo/6G
Ohix0nHljG2ydZtLhG+UiLUVtRThjtXfSpL+klyVN5zbSofLJ9L/y00gujrh6C9xTlPMGhpuiyJI
zifxMAWAkHaWv8AC5q6oAMQLq9ApU+z2e68ri3FnITWy2WKky7ZwDMpbZv7y0bL1uQ+cld3qENVQ
TWBwNdVnU0TBebFZ7lcUtuWnxsnKDwPYZb2Ji6jbcQpTBNlo8hwpdHEw5VpD0md6mdp5lOE+B1zt
I1sHQbO81trFNVEvXrPp0ii6AWjSxRdahV6SrU0pQn5WM3yy8tg71YS8uatIaPupmN1h22Ii7Fea
dimN+TSQ5ascGTBw7jMCb8PKSt1JPxcgVr6XjYN7zOrsSZJpB3k/Dq43rSrt6GBHSUfxkwERyFew
CRvksnzGl4hAb8fbcojEWdv+NSpE0C/DUG852BCursd1PmE7JwMnXbq0HaTBlamn2dsE1zYMjRk3
Ij9HTn1ZNTiRuhtrxityW+eB/63uagePPgWC2S7uFIpndrhanSYG7y1I5yy+q2TShnjY5Fv4Ibxs
Ofk5eky1ssahs3Z1Q0W46UTDCl7h6VwLsv3xOsS+SHyYvXE9pWq4oV8e8mE11HU7k5NTvRLMJ+eM
nYrh4jQHGiyHaWZeI7/v4ieco0m783iPonWnG+hCCnWLcH/eG5K3BAiTuz6S9QM2ooE8LGdBtYbV
EX53x17lx0Anw2s5zcmHXg0+UJ+69G4tx/Pk1xwOEu7oBKfKqkbd6DfXop1DQZITPDTD7I8QA8Zr
imyO/XtfMAqATd2qaYTKvm3vy5z0PBeriI0pf0rbrUob9yG6RmGpuIVbbjnDuqSTW6wZJJgSLe4x
V2CNG0Ssb665o+NUYvWgtVLS4ShNQrypCdOm5ehdBemesolcg+PPH/0aPurLHJMAG4ZQlXezdpPq
mESJqX6MFl3/FREKxH2NTt0e8OcGH/CzdyhjjSTbENJWow0UhXz5JdbBe9R/Chsje7g/PkCeZxOQ
Hlk5szc/0gt3701vpm8pKugXP1pq58bJswWYDSdgmjN1VVIFBMWbHcfzD4GGE626pW8/5vxB164I
6u8mT0gnchZLxedWB5F0VoxoUXyaGb92QDKryxChtNMepn3qJORbcMfrDGQGigSdjK0dMzwowbTb
7UgOiVO8+Haq96wZJjmxlFwnwmFi9rcSHyG7pnCWb3iKhmXDAGalTnlOC3LtumY6NyX71zaXedwA
p5La+egXTWJOqor6rxrlgywUQJVP10RrCkohnW5YEam3gpTNeWeSkrazaTmtQ9vAZ7HFbZWUL4lV
s+b2IjPhMWtH+z6ZwS4ebL6beBXP+XBj9eHcr0PQCxwyvJbKv21MP6w51xMdRRMYiW7awIfx+uvq
h52AHFyVYe51W6diVhUo75hcGL8kov0l/fjSYfr6EiBoIAqkCeRxtwuScBPDSknXWZ5Nd5qJAc9W
OS/tY+fwhvCW8sXjCq3L/okDfNY/Bz7WdCKwS/dkgel5ptVzze43ib6L4pxfg0zaXyBzNAzRYVRZ
vQqrzvsIlxAGwZhmC7sCh3v8kAQP1DrMhLoN7c4QAJ9w+w7oBqluL27gKJwadtzdOVHgm50No+KZ
YZT+V2634x3caBEc2Ftyqzth8sk/YLHNTjbTR/XaaT2bphnNAcBQHW7f9cKYeQRwjr3qQ1hMHIcH
rfhnZ9+f1bnR83jRcdy0pzGNAhQ0BSZmTRNJ0Rqh80AElv8LLSI0er0jB0BKaGD2VLomAtKT4srF
Mm6oYEF3JLPka5uHOHI3eZtg0O1NjAWAViolaw02Ga8AvDR7O5EH2uO2aPytRZSPooAun9gQsJTl
aqlcwuSOluK+aSOS2CyRekv2NbHWfY9HYZ22yyLJEanMHMbRZ33JCh1n30vOVh3MHUbOroZ5rL8k
8xLqA94+11+JrokfU3+InwZC8GiXXth52zitzFdaVdwvleTtl7YQAnWIUEmwIkdkLsjyqAKdmQFx
SWdK1J5sYfM978FUA/NQc7Tq04rcR0RSdN71ehjvF2bMRitR4diFeVLmH6HKLPYePDuBtMjnMZyK
aJBjwbomrnhj6HMFviTLOynSwfUpLQIQBBXVfLvn1J59nFuW93WMh63jH6CVvA2I8o+7ogK6slIp
MLiNk4TRx74UmX1r69I/4gbo0zWcnXgHgTkvDnOVdOkZ0x0bWouTVZxCoLZ6hXLWkc8I4QdiSvL3
qJHGXGwAa/ZamUE/tqMbPtqEqN2d4cO5ht61te/rtIn3vJ7XVb63DKt0X+c7VN0e99Akg+fWL7EZ
tpOFgWlw+SbDXrr7senxaxSpLNV+0G3vb0YipburXEvOhfjptUPp0gol4Cjq3dSN6sEyGtNH6lZd
sQnx6n+ZIXcFmwKv8ANOdNSmiMQxVnRGN5pVX0uvBIiS4GGejCHTY6GUhJhMiWVRfqUc1CYPByHx
ogku29VMmDR2k606cGyvA3vq06QXWAMYkGRzO3KtG3shP7EFnmHFXLdoDzORKetMi9bx1xMp9BFr
bu4dIwKq/aaoEhqmrBxjuCK99q81uFHpXZlJGp8N6tTKRmuMzuPcV2LXFxImAnwcx/3RBq66UU1n
RuR46Dl45rK2tleklwOxTqOwv+fhDQViRqW/hcwB/lxj6AlOgRNl4mCHYg4pm6WsLs7ULz5fmydf
iHcFn9jhc3vb4/jktJva4TfbWPZH4ACcfls90ucocfYagouvYdMucl2Ck+lPSxTb8Z4mdvij9us6
OdqOiAGf04S31qPT18u2YQDRdAE64aQbCirq4FIP5nkxkZusjKU0AWYrsTGwKI+aPceDMRxtv+z4
fMKinHaOJkSwqWO6+1vfg+oBb4/Bu6j/kRV8hNRA+MKPcd/uFlqLNPW8yT3atIBrhBgX8JoHS/HU
M/HbW8Mbg3MwTe3EUD/hKpYQDIv3WTNlLnp0T587wSZ8dhTBdniwfKKbDMUIcJ+0pq8QVqInx7eq
9ECaTH5DLALMSXk2guHspdzO9N7sta/aVqNzeYSH8yGHN5eQk2EvFwMDp7zhyqDGOEzBF+D3rlYg
gKs3l3iXPgUetdk6K9n6t0z7Cq4Uv4ScJt9VyKEf/kj/RLHFU9IMbFw27hzY2RfR+O2Eaa0GiBIn
S3nnhIyE3E9Uwbzh9AXKBxidml7l4tJLyFkWPlsFnvMD9tgWnmQZ0FBk+kiFD7uSfkTWOBA89NHm
Vt8WBmniSGHC5HROU1N+wrQjrhOjhxz0qFckilyvApxAKBv5bykbdnIWi2U5B0VfkRUpl0LdEJ3t
qhsa0P6XoEGSe7SgwKjtTN+OC1rYugBbLDXRKKfIlr1PQpVeWZ/GzbcQ2+OpJLw1X7C5iWXvjOSG
94MyZrhFT41ue+3n30TVtekDJnB8i7yDMy1KksacIhqHMSaiH7zgxaHln51IzKXZpi1jKoqcB6gJ
eEqsYE2rO+uUyEh8ymfGdx7yfsoehe5AHAxaj8QI8pickFJpcebGDHdhq3W6ZfvR5bespebZtla6
NPveS+cP+MlBj8+28T8nOfbCie+bzzY2bYIFNoin2+rqrqQDpR4EeCrivtLJdg3d/hHJBQHhoYp9
zBfkCPL+kofOFOyEVVb7RXACIqMrGpAUPI2zbddDs4aHFvrbIXMHtRtgqeLX96D1E7vI+uo4Osp8
gf5ZI1E46FeHaoIMuR1bDjaHDCjEds7CTt+GXld99tIlf1YgAzkD2dH8OC9Zpi9ywk63paxRchtL
/MubeFriaNOpGRdmApCJbyPGq0Vn2UYp4iCIvj8piY2wZFh1Aj5oOU8AhPq9DuPcXXP/8oFsbzzx
smpTPRRWNlpP2IuZvhtmzGq7BMzEjLa4j5MQzUxwSLLHsSoOnOFy86G1mvZOTE49bIduHFJcClni
bW3wl59znFnpLmjDrt8jriQMtw05cE21xOWBSFKyES5WNmz7sKkvjqNrF45MsBT7NpokX7GHi5dz
h1X2X7twwn1VezAAiaCHar9gZ0xWnCck58nFLh3gj3mnnyf2JOwettWVKwJCFeoZPfmJlJWblWAv
gr5eYWl1pjvqQVmvYULSyFW59k4yw+B9HIwe02PNs6BNgPW1vuAEHcftgovpQ66G2LsduzzMP4xT
OiFG5+20xz6avo6WFQiGdmU8NFsu8kj3DNiT9KvrB95a3luVDM10g/YbmF1blG14miySgIgHIyFw
pLUu3trgPgFhta74ZGmvpxOy+B3bfzDT7IGbkxEb9VNFWsErrxk1i9FEqqsEvMAFNZLOm4zt27YO
4xFOmR942xrON0tCR9W1s2t6RhCLAPMtjjW+4tbw3nJtyF+rMiN27Gg9fyD3lrxShdTlNfbebcJx
wv93Xcs3HH0mVNlkih+0yejvYt6gIyiMcDJEtsr8gFeWfuOQhYAUUe/tA3oAyYW0WMvwbdxnPVM5
uqL/mI6ac12XONF93tj6dezIH0NyIFi4ze2W0a9JudDUsJUNEz6g2xnCcpBgthSLBhsR8YZPSdlo
dYpi3X9aqmX5CEQD/gLV+A/CUprFJ2C+MRCGNjw4Le4tYD3L/CjyxruaGWYcgT5v133rJNmBkVrx
HccmBCi/Izh/KryWc9KVOqbX4MHAKLjGtrKV6gY7ONZdbl77ZiQiKQ2xeni0DdklRfdhPgjSCPWn
ugBCu7sOCPvq5VPXnyq+3T1p5ag7T12Vv9FRbAXmMuaeedg0OvCjZFDewoG0FJ08nL58vzGF96BK
p9kCpdPhyjhRuQ+zMGZMVEkj5DRlWWEj+i2Svq1HUgHXTJ3fwCqLixsgNSzFesipcn2Hlu+mKTgy
Xg+xQ3RSAmFxK+QS6K0wIcxaryJHt3LByeLPJN3e3Wi+tBfXhN1rE+joAvhH4GoeO/wgbd3YV448
Jxtqez9ftotK7Hs40FifTFjU97gjkLhbHvOhBQWGgM8Z8UXgf8832HgBO0OOBb++RLWdb63c8d94
WMZeVzC4k6ObTpJuTQ0GcR15Re6d2er6eA+PyE32pCh5BPwvh4PKqoKdyXOC9hJhiW6R5eeIV7Ct
1HNCjWIOsQBjbVeV9cMTUb4clqpP5W7K+kVf0zTlPY5XerHuaHVfBYQgB5tGt7yVJZi9D+BbjLNL
BtF9B2Sf/OA8M92kWBvv3VET+6sKu/6UK9t5YtELb9K+7D6H5CT7bWyFioh86ZLWGuVzTCH5yVuW
cVzFcBA6jmlLxnRzONjHHFcTjrhUuGznYu7aTc45g1S7Urj+u7oHyxy5kXdbYLO3WEKz/jvnZdTL
YkztrykezZehd4Ivoh6YF2FnwI44bMfex0L2GKM0M3zZpnJ/PMPH8p11QWNCiy9IYmV01DpW47ak
7eWuM8LLZkeXy/q4ROnyIoUxZsOAau8LbXJec4YScVICPGvuZjgGIAwAtiB9Y0e6dWMa4SuKGEmp
VNnpjdXgx1yFXazHbWj5BZ0ztKBNa1LVI6ijQGBXleMPd86KO4b7Rric2cIgVUVui3EuYuLy2gvG
KbvA4hRP3UBdYA1FxCDZYaJ1KRQ62+gFlbWOQif0b9QS2lA3W0988ck53OPeSZJ1jh2VAaQVU+Rh
YUX9AUWEGH/VWOqZSaqBvbGoAXc0M2ER9cUAbIQhT1Oyq9jx8A3gxVuTjjLZlkwYfUyvBMX2gN1e
kJWDJkL6rO5RrqerFFEh8hK1KMgXjYu0u32CreBKBGgLzlwpGvCq9dAGIYdhHjuBL5R7hwGuzW0b
ZAAfsOdYcl/YE/OVIhqQDu7w2i8/9T7oLDzNXPve+O0VnVvyF82N6V7jFIAOwt1o1ydqKX3Jxs4G
sDGN9Y/Zt8RF0qOhlY9A/sHJZd3v1BzirM75YJ0LbcIl23hOHbLqOuzYN/aMZWK7lKlV7uqiV8+c
DRjLJgy4xRXCEntpOi8g/JrMdMBiqADHXakWyu7IUdpcteU43XgjiYaNm8mrzGt50dPsz8VbV1Gl
v3k29d4OEqndn8sGwM0KyB+M/KFBRVy52aL9bcXYyBGNgdbJKkld72lMao3eoCS9/axJiZCjB9Wv
s7+UE3TGvB03KWHXYQWNrPGYQy/9HyUev7OZW/F2NRbFK3vgTMDqQ/dh1UMXvGaOsOyDhJ3Dj3YZ
D/ndaKk+Oadt7RPkI8TP52gIvTZaZ8SiTNztS8a+AhR1w4Lzp7Us31JaOsDvtLF3OvY7l5aOcvEH
doCUP0QNHJ0V09vb4jAGHh0t8mjCrKLO8j6m4IJfOx8mMgiXcLzNQxPFa89pWWGjlO935yVYFXaF
8WZvNTu1voG2i35vwWeBHzuJZ7912m8dGHIcNZIydK/8QfzImGZU3LDb6hvCTIzubiNh91vLRAKj
dEFAkR8QZ/Q/oXSf1Nhlj+BP0KNA5pmn2m0Y0EkcaPgOoavRq4EBjT+Mq0W0ATuBkAHxTN11hZ9Q
HbDawrJr3Owt5BOE/iuHDNXJHf3LSAFMRinpg+8lCNsB3hTsnFXBUTBYQWFiEagKMY4k7g15uhDZ
9bQ0lBscvSYqA9g8/qvfYvFuM2OitSwidg/tmOAD7nMCLjiRwmc85clBmhQajylHosiZB5B7y/PA
EgKwvMOwM6ngKrMluC1sp8mrW1HW8rvGE1AfQ4CRJYzyVrwy2cNy1nNcOURGK7/L9gK3+o2rprLb
hzJahnVh0Da3M5N0xB7X3Xzjq6kntjLF9rQpc6/+WsRx+iXCyPjk+uEE6G0yfEyvTDMU5R72U9+u
/FLEArNN39+nzIuIDpnJ8/SI14GaGpNdd1SutoFIYR9/nqpUPSvQ+tQvwzBheykHKNP2MnxNS4dq
fela3HuFy5ETQ6T3uCg3oJkJlosYoseoFTSYLk9uLcv2nqywIAts5W5xneZJj7uHYODjlSiNj5+Y
ltO1DGC+s/7odQuLYl2TtEPtbId25w+V96WPa594uVycR3/BUMjEhFhsM3RqnBqwNSTas8vplG8o
8eCNErTYYEcOCF3W5ANXAkE03dpzQJvJHUDeruKSpXWT0APbjvCZelYblPr1EGD6vsEH0sErQwSC
bC0IQch0zbXCZiv6MS8eY0gjEZjrCfER72Q4bOHtkjuI/HxCjovUXB7YkNN4QzvELQ6Og5tuW8vB
+Qb716SHWiSYsZOgcy7Q7Id80+PgZ3V3mQfBy2Y5n20T+48RZ1u1dUp7KbAoEW/bOAFejg2uHcpU
Eoz6MjEu5VOJH+Jbr41VIf0p96ls5wFKBtlr2hNxbX+GPV88qMHM/HxcXh9CUBSGOcrnvJhPjfCv
Q3Rowr9VrK0zjjedKGCKQ03PHQQ2czUCNT2VQz99bhbM7pbKcizI7TKcTTrRY3ZckcLCxd/9VODD
k+eJGQTkwqixrlgBYlZ7ZjKZO3uQvCAjlrrHuXY04wo1dwnPEPFlII0jfirY4kQwfJyc1g6DEVyp
jiGIH8HPxfLF81t65iOjv24SVvHvrh3LeednwKk/WKRL6BXPocpYXiG80wwsHXXnFgnxg54AR7Nd
ZEKsMktmZ97EWDCP7Ch9AZBU45xuLdd76EuvZycr2JxqMqT9KpWNlVNP+ubkD2kYbrIqCShSIMQ4
22DqhpclmJ1PdjJXctOiyjKja2gUr3XMQLsNd3qme1wRqnGwHZXn2ROOoMkSRt2XZCS+faFemU/k
l2W3Mw49/ZglgYg98j08cOK8+g7vJ0dUpNvkaWBWKI7vPnayDXKQojEf0fPYcKTKP1vwPpo1yMo5
2NVovJ+rpPUn4DPWdPqr4WDCaQiVKSg8dhmhAXUMpgFi/leThOPYVAWTaJRTiothjsg3x04yusCl
QDsZIrIJoLkb53vcETolhoZ9DU7BGD/UHooOU10y2n1VCaOBNozoMLr0cAFfaI336q4xSdV/QMqW
1PDaxNGj3U9i2ch0cY9kjdKSpE2TVKu/wtFx5oraboO3JjujK4Rww3nV891fdk3HoqZBuEmCyH9F
q+ueKidLrwUUNixBMvn5r2UhzCgGh/Sv38qIslZgVrRwt9ILqUt/9xfhyS4UQVRstS8TZy3YPE8i
ZwjPIcPDPP9hLNQv5hnJ61w1/pVAAKq4zhz6t8lYtoiBuzh1t8aTNEOa8jC57Kaxm5zD1MfFZcFj
9zJH+XxUNA42//kf/+f//d/v03/FP/Td/4wE/Y+qL+90Sufrv//zVyOGXLRvinnXFaH9btbhSE0T
sNZx9CHdgXUJJC3tvPD8+6v8amwSqDwXUyMOk1C9GwEYZ7NhZBCnJ0sirkJhfLP6ztxwzphOv7/S
dYbWT4NPWSdwnbvC4ezjcUN/vpljlsQaphYjZY2Vnsell3s203HtWsyF8Ernq/FHAOcM2Di3Xv/9
9xe//ox3F78+QztwGfXqo0r/fPEmGeKcHD6zIyqTHWuRMq8SVMeujTsSgu6QwODJi+3vL/q3e4vq
h/LH5QSGOhm+e4LLXI9d4uF6W9q+/iQcwNhV3Vi34PDTfzpTkR8Weq6jHPg+zC979xgRy6aO+QYE
zOq63VVBWG2IqnabKWKq0j/9Va5NT8X2AhcyoS/eDflyIznUMPCBTQb+RxNmxYfJad7ccihv/vmF
OEu6TKG3uY3i3VC2wvY9jE3QAuDktquJjsCtZFXdoYGTzvz9tf42AI4f4yqGQIbM2VNEdX9+P0jY
MnClDN11AG0UlvQsV7mjESxwCa8YiDH804/7er3w+rhYVyRZuZ+vl9VdDOiM6xnc+HuYj9bW7Zfy
/h//KuZ6yhCRQtDacN89qrKJF3ZzRcHJOLJ1pLNwR2AUMm4ngJ84o/+HuYh/f+FBawdke0MZoAi9
/8RtixxsKfDgFaJv19LzEXMb8ETuqJZP//inka6UHu97wD103z2w4doaKFPGTSxV4T9ldY/gENTu
WwegcI9fNfmn62TgMvkcLx/tAT4wef3p/7YVWMwDYIPERWcB4z0ssaYix0K1Zvf+0zzGX9xFXgtG
2IFocknHvHtqMA66a3AB4Awc0AMDXfgC6M6sya71fxgw+etLQaK9/ifkzf/5V8mIZAoZouu37DYr
S6biGGEgNFbm/mGB+sUH5rBmsBZitWX1f/e8aonJcEr4KQYfAwldDthjPGX7xBshri1N9s9XKa4X
Ctf3vZBb+W7tZdbHWAwhr2LFFOT9NDrxxmVm2L5rs7ffv4m/vIcydECNKBGwYf98Dwn5MzsnIBie
G2T5pY+jrdEMqM+m2PxvfpRDnFJwC33PeXepmJLetdOJVWqUcPIgBRy9iNgF4IfgD1Mj/75bM98Z
rCe6GgZFZtr+/KuwkmO6iUAKw8KpMDOPUHN2MfU4gjzjQt9GY7DrddJCBVnwJZ/m0OHA+7+4tUqo
0LWVctT7Ae2aw3tlJjgPMrIaZiCRNqdZaQ5CjdkfFuR//Vs/VwjklwVDLHyB+ivtd+WJiMtOI4g5
62qpks+WQcFZdROjjWpcZrciKfK71Bj3jDjWXhiGJ27ZcpctUrs6YsUJfsx5PfzAll0pzvd4s1D3
80OW2jR3LeIvf9iwrl/m7/7cd8/HsrCp5r5y1jl6RVwlKLDRxOgDBl1swbWLdTl3KaxhQCG/fyb/
qjt/d2X585sBGYWIy8iVW+CNGB4gy5Xq1qdxtm5sfziHV0sATYK3yDjmItIyOTR99Ie/4lcfHYs/
z8u/Llzq+t//23JMeMjNHNw9JP1gS0YpjPEWu/8RSHjzh0tdP6q//V4ACnzh2IB9/91HR8sl64nu
ueuoe/HwaO4RZSpkXTiyNRCh39/dX13MuQ4WxelB/EG+q3nCOu/cK/8W2bGK7bW23fpiBZnZe+NU
0It3SZ394ffZv7qXik4BFYn0A/l+mnFIxpoqghmcAFxa2L7MIsCBHdXHgHL9ODPtCzOK9HfgAse7
mp0ChYuZAFtaI9mTJUP/POP6bjbkZ8SuoVm+//09uW4N7x4AoWIbfIqi18cW8vOzrq63X4PQwhVH
sFI1+O1dpLft76/yi7vAthRS0LJBSSHevdbRMqG+gj1Yt7MAqesCSAk8uSJ7P+9+f6VfLK0s3zYb
u+SOO/67d7cYnQG3HbUf6pA5LkkVHWvUnTVtlKsE4Vf7obUTWJChdWFyiPnniyoFNWudT8+bVfXd
K1ZOJD/TMfHWoaWt+84XZCvEXOsLkevi8+9/6i9eZ48Rxy4nBV4s+/0BGockGeCGa2EUvk4BcJhT
S58ON/XSECxj9Nkf7u0vnqLPzsgjZEC3h5r387vCEB1gnh4tfUxr7akZc9h/dacuRqrwD5e6/lPv
XksuFdqSsoaT8/sRzkzpaRkMFLEZFwESUNGmPYjSNAECzlC17egK+YHJWNYfVohf/kIlle/hufE8
+/q1/NvKh4nTZNCZIKIRutjR58RFUsNEJ9WhD//46aFMwCPnG1YBuNGfL+VbsOSJl1LkLpH46DZ1
hm6A7/hAqjIP8eENjfzDYvTLXxf6nCrZ8+1Avft13v/n7Dx65caZNfyLBChT2narw0me4zS2ZyOM
PbZyzvr196HvxlILLZxvVgMbMJsUWSxWvcFoNWIgG0YNgrY6KYiKvaBsYsVeBLX87c8VVpFPaDu2
bpABL+fX8nBCDY6lRFnFBmlEniPw6z7VJfDO+0u5NS8il+PqJnawwljNK0FGuwB/bB0hnFkYDKE+
rKR41HaAD3c2yNYFLU8AjwdKOnA9V9OCq6/aXce0MHkSwbF0it4CJiCKK8L6ChrGIZLD6eDmA++0
afhZ11X/gJdP/Th3Gsn522duc5fRPCeoWtYq3DQprlBiQCcT011x7WBAnUe3+dwNkGL/h5FcFz0s
8D3cFjIY/XEyeL1hUMovIFvUMRSAHobUkQ7uFUe8nTXeOvtCvs9wVaPv66wui2asgWg1wClK4L4P
6DHSZcO9yqvp4TwiHK08QE10/ofjyPsC/i2RmxqFsZxfINB5nBDOBlGcBjBtgWFkoa19m8zsWs6u
v/Pi3Zwj7SNhkmKhZ7n6cAUcB0ef0G3yo6J7LyIzPuLBM19R1EieYQliOYFW4duficRuQ0KrNNI6
ezXHGQk68HVIt6dgVbWTJI2CE2yF/s5l7O9WFEbf7u+arWk6wmFvskNtot1yVVFCM/0RHY+jPVnN
53FGaLwugLPGOJL+PYRO+twNyvTf/UG3wgF1ZRRFXZ5zprUKB2qdi8ocUEqACjN6xaRMRztVIAjQ
Lb68eSjqntRkqArKItBqRXHZlkwzegfQfzUvpFr5TFk5OaeV3+/ciBuzokwOzUkVvBnJcZZL2UFf
gpTVoBTrquo5AVlJLyS1kb92ft2flPyXVncvND82JfkT1Rh19dFG1febpNSaowGs5F2NafUI1zPH
o/P+OHKP34xj8AiGKqcypVUodUSVJzHStuBdavfKWSku9tjY+I4bCE7Ntvhs9GAWSq5DTBBE8v3+
8DJirYcXqg2whEaZTVFouaBOnXdWIAxOvGoNH4Wvzh9AdSNZ6vT5uZpyZafiunEWBF6nVMipcRnO
OoJ2YBNFmNBSdOYA5lFWiJ+F2gTHiPY+AibSnhII5Ic3T5KYjfyLYRiqykNiOUmkjxHtB6t97F3E
6QpUIv6y6U6f0YNE04QX5c43/b1qq1XlUmR/OobFGRSr4O2mw0SbtEFYrUuS71aYiR8yxH9XBZRO
uFM1+uxaOIZQmGZIH6C5gk8ZFUjbuz/x29W2hO2SURhkWTiLr44LZA7kmyIKpaqt6O8xTUx/0ZLA
ARUCwhNSCZY4TBBszMP9YW83lSU4pswfWgiiDfIU/3FN2ugLRw6mSvgX4jiW5FLKBJvJB/gsP9mE
0c4sN4fTHNljcjWXS3M5HJKFGtQlQE5SA/ATOB7zoU7hxY/KCCk7LJCZe/P85Iri8wUJXmOOywEd
W6oSF0MD/UehLRkbWftx7kz7Ibb8AQPNot2Z4cZ3xNCNMQX3CGnr6qI0qj7KcFmC+ulmzTUyStTr
sXbwFN9PrmGo+A+zouh/3Z+ljDzLTUxNn3jOE4dXHM+r5Swp0Ba0kTiqeHqAbqpHTAYTMh6hleV/
dlhV/8Vtg38AJKOd83Mb5eXINpkB73Eb+NVyZBNloamuLC5M9EtPtJ7FQ204+jM6P8VOy3Bj71DB
1QyqcpRyCYLLoRRfj8vQNIE4lGg21uM0n+BWA3aey4+Fj5P3/TXdnBlfkLoS6DrTWt0qSSZCZY6A
nkBxzs8FGSQwf185I52T7izi1ufTKPC4tkvbSRWrTRrrIxyPTOrHzBAA+1oJTia6Oyh8G3/T+NUv
CBpJm4RR2cnqZFBZ7hvyK4Z0XNJIVnS1WZNhwpkoq1soINSXFFyKzhGFj50jcfvheH9QPmZfEmpu
zmCvoUkC8bs9Nk2MpA6kAA8RmvKMUieKQzjD7CynJnfCelpCPs7oPOlkx6vjUKslIsmt0dJ0qsx3
ccoLMoxzTM1Mo4pwbfHri1o2kAVsNbtWVYZUaeS2p7YPDGQ9hupFRVTt8/3tdPuNbfT7dEp5dJ65
QVbbCeR1AAWPb9xkKeoQPUH2a5C04wWdIPtL28LEvMYj7EIPHDcgy/ujb3wCl3cmWR//wdtYhXlX
2CO83IrGfjP/EyB/TOMFk+kJShMh8Hx/sNs8iSik0abl3FiGvm4/S1NcBBFxp1CBdl8x5EJkR8zD
1c+wzKWwJh6KIENMsmvb+GQBRXh7PVhwiBifX2EjyL46TyklUhWBp+7oJPF/PIiaFxzafYRkE/P9
/aneHiBGIiGDQsrdzXyXMamrsOZLLPA2+pjDOK7C9hLR7tzZ0BujkIHxwJSpAT2J1derFBcZbdVn
QWcX2i/mP4+KjlTq/bncBjwhS5ByNtBb2C7LuRRo1qIkPSLPKuW8ptDoH2wt/moM83z5H0ayyfAM
XnZUzVaZbI9oGeyVAWNXwMj4mQbiMUN8GL0PI324P9TGXqR2ziNEQ6Wazvr6A4UOtjS21I7B97GB
JdFZZ3PUhxdNp15/yIwm+ZRN8PYa0VdfmsF+eyUZ9TkgQzoABZtO5+rcI9BLfScDRoV5Yf5MO3w+
FQO6lIk6mqf7c936gL9BC+7vz7duCKIB03ei0wfkeCpoUglkMrjv8Stqh3udCblsywiLOy4zkkAW
FUHp1Y50fEyqtAm2ZWXMxkf07sovpWLrX3QFfO+hbx3Xy4q8ePN1xagg13hQatTO1h8TuZ5xTAOz
P45AKZ8wVio9bXCt/+EcYHBHHVDiCWjkLs/BMGEMrZpItMM4RBd0NtBqNeb6iJff24tUTIX3JPGD
xioVweVQmg5jGZA1sCeBZYlApPWEE551CAzkWN6+OWQtRYII6IBbqzOn1w2mQL3RHyu/mS6zizJ2
SKP4nPbj9/sjbUUrGnFcMxJeRXN6OSm7NTJ3TnHbqOqye2hrXsi5A9L//ihbm50L1bDg1qKKaa2i
VWn4lP5iuJeVg20IqvxIQddWdZ3bot+5PG+GYhJk1byEMfkCYbLKkmZ0lhq7w9tVtXpxwR5lulZD
R40BFtLp/qxuzpUcipWzKZKS6Zqrm0vByBteEXJHSZ4FV+DPARJEbfiKJ1vzze1NKKkxjh3Fzgw3
hrXJcrEXoovANbOOkrSy2QclXphcAWTV7VdsE7VLmiX6TyRXnQIRKKt66znjwfDnoKvNbyGFkwXh
OKNlV0BO0zHYQZWjPU/R0F/vL+vGF6ST5zJDAwiNegNFingC6WgmHEuENx9BLKPMKfBzAwBu7pyz
mzxPzgroJO1a1hLAxHL3+4BLImNMpDFnOmLNhrSraSDAA3xBuZS9bv9DHpZ8HEWzc+xubrrVwKut
g6YLsHoznI9tqw1n3oGoF0UWVE1tjstH1NZDDyUvGPiYDz/TWM52DuTmHuIy4ODTQaEyvZw4Intz
W7tYnaghJlSHSEXW0gvCNH/2kQiIoWhUKINMSFzsXPHbAxsWulN00cg4lwPXQkOCFactunxJ/zeq
H9W/OjZEF6gwwqtUMV8STCDfflBlj5xqINcfQLDVag+l4mq5X8jZAuI/UrJqsueuzfPhx9znymsf
NrFCBbeof9zfyjfRFVgRr2CqtxRQDOB1y9naxWxWEwo4R+QXlBk2SQcqHsdi8ent45B0GqSbLmDS
de+N60KvnBr+tE0ZSjrqTLX/FIbwVnY+39aECK1ULjhyGDCuJhS1szBTP1GlJjLmrQX+C3PT7/Vn
NyKA+HOU1bEMEzTaEf5Qj8iBtBdh+6i4h65UIRJvLonwhUjW6ZFAzqRBs7ou0JGqsj7UAd3Yhf4t
VCbtvd4Jul3gibz7H2lj6wuSWlzrbdl7XuPoMMpx3Dz11SOKb6jtoVmJKvgwPdS96lwDnHUPPeLs
Ox9sI8KRr9g27QMN8U17lUmoIhQKJlsaEnNZ/YPKy78oIs7vBmLCExT83LNm6S3nCkTl70936yPa
ssJFNYF6/3qrYHYXtFnCLukye7pAS8eIMYblp6O1s3M5be1KsnZgb1RG7BuwrEuvpw4sJEIogBeX
Qi0qT1BU2ImZMkos0mi2CsVCIHwC9qKz7hwKE8nPasbFDXj1hHqkqB6k3+25knaXQzXpOw21rQWU
FREJ7hS8jlcx2h2xjMPmSz/WVp6dirCbzjh/TRd4jXt10M2hBAFEJV23eE4u45RawYSi2aQfK0iJ
J6IlwoQYlKE7KfYgspuryO1HXZHSIK2K5VBJBFo/E6l+bPDEfIDEYD6UuKc8jjAX/xosI7jc34Zb
p45PRmTUydRoby3HwzkhblubqRlG/TOBrniNWlhzCQ65XothBObVc7Ez5tYcefL8LptTU1lDBkoA
70E+EvYnt1WPs1YlsTdVQ5bDoceHERHq/Pn+LG87I2xOl6sN9AzBBb7scppWYWMIMLkE5tjtokMa
/Za8Hl3tnCCfjHAdqmHEOecchRZqdPANtbNfqNDM7v+QrXjDvHnCA/uiSbOKp4nQ8IkKI/BvsaO/
KhiyqGA07OFCOW34kRetBXUJWfq+qY09ONzt2Jx/AixGfpTzqSUt16BUAnvsJx+7riKuvM40xwSd
vIPunuEmNV5lhsOpzRrldH/Kt9GHYS2NvWxKTNb6oQthn7qWvNjxVjdPYor9lwTtu+v9UW6PqBwA
tDcvaW4KdT25xJknjORGsLS+ReAJMNNC7uU8ltWXN48kTKKAfFOTo62TCXzRKdKNQoedaOgnN5nD
y+C41UWbB3tnUreHk0a6BO46NmCMG5BZYEeWkjcR0HwXWXUjL1APVxVkqXLHPwOIVZAaaPaASren
k74zoFDeuzxGaYMst0knIHN3FiA+uJvR1azwtq2xmbuOLczbJgJH/Nb1lOUknvO8E+k1rdcz75Ok
wX8Kmaxw7uD6jjWRoeDh8ZyBr9nZjLdnYDmY3EZ/tAjLzg+HQSKIRN0iRO00aEUEneGpszVg1Qtv
XxSE+AxX7516z0YI0oF9IaYA9lwmOqtIW6hWawX0Pum4x+IFG8P+qITm11yxcCsqkT1FmBT72BEJ
06rG8djK9H4nDN5+WpsLE0KVZJcQAOR++2P2ReQ6YatqkzfVivuoDFNwmVLhX5OsmlEYmvZSuttD
yXj0oaGxMCAVmOV4KRKOSAC5E046uvtCxXnEDC00vMDs9ooNtx9WqAQZXdNtnsUQMZZDoSYzzmhl
DJ5V1j2qhn3Tfo5cNNu1rk06KMOj9Q/GK/VTgBv7zqa6XVbG5qOCbDaprKwpVumkoac6FoPnYBX+
MsCgueYUZNG90ptLqGrdTqZ8u6wyb6QRTPrjgGE0lnPFMWdU7EgMGCJWBG83Hg/IaWB0qtZf75/N
3y3PZVInJMCVq5PWmux5LYdKw9qlYh9MHtaxyDQOGXiiQ21ilQrUz+j+7tHMerVR2vkLVO6E1n9M
c+QgBaLxKMBg9zCkmb3TO729UIROAFZJmuVVtkYBIh7VqcCIUVHxVUwHkfMJj8aQT7/uz11exaup
w+OyZKJCCeAmDsITx3VLM1FXCBoUhKC6q0dAP1V00fAdBZtmAHCAKeV4yHW2xiGb0M27/xM2PjRF
Fzk6xTrEIOSm/+O8mq6PdmzisKktNXkmRWivam2pjwDmjZ2H0OZQ9NOg4BDzQf4uh2pigyyk0QZP
n5UWL7Q81Mxj2DQoPgtj6HYePxvBkGIxDy4DJJx8761mFvZ8CRXJEpSQBiU/droGXxpNnUcDyuqx
bzV468YUXWAJO++auQ5eg1nb43tufWForHSIHGDcMILWc0ZDUNeKEX8hTXuedAOfmIjKXZ7N6BXi
BovSpa54aQq/nyym+3T/624Oz7kieFjs5/WD10wbP0wIHJ6mJRYalBoN5aSHFu3E1oheIvh4QNYd
Kg8lNrGKeDPe2uEb0FiWpCD5Olx9g9YG2tGN9egFfVZ+L3EsvBh+Zx2Grup2juxGhOTiYS/DCaUq
sia1BFrntPo8jMikJEhp4KB8HUZA3kjdRKje6O3l/tJu7WaAR3Ru6WRqJE/LLxtjipmYgu1V9e74
yWYAD4Zj+xSX0R6SYysayeKITJfAeq13ctupGEdGYB0To9SLhzB3kFvCCA3jgftzkqF2FY+oUXBv
w3mFYbumvIp06sug4IYrKsN5whzVOvkFMkRF184fWwvRa+S23NP9QTcWkotb1mMkskL/jU74IwKh
cyqGIEFQzw7KARMxvIK80pAmQXWD+NdOWPiNiFvPkR47cCNYJJJ/sPxuE8DjLFcnLJtBHw8aeue5
i+HfnKviPFe9Np8GP2oLdJez6TuiDBba8sitIvhbSTmagQrpcGjVGDnQBFeLd+Cz2+lCT1QLzkOH
lPyM1sY/nSowmEW6jW+EbYw9v1e0QPEPVh30zgml9rF9jPWoeGHiQYoys/5mzih7xSDfIT1yYTro
q7JTHhZ1KqwOUT5UMT+qxfAYDMgt4qElHlMTK4U3f0XocLw2AclaFEzkV/7jKyLs1zdpmpo8cTv3
q9OK4LlAoOCboffzTpq7sWFg0DswRgETQB9ZDdUMFTpLYWd6lZE5H5GJyZ5a1cqv9ojQ4f1ZbRwI
2ciiKmOTnNxks10TwifrGIpG+PhEcu14WjuHj3FKgw7epf6sY360M7+NSEZySZ+TlaSFZq6+nDHr
tfCRJPOy3M7fRyJ6wMaCJKweQMa37R7GcGuOfw63OhB5Kp/U1DW8Gb8r99o6AYJr6oxZ4sFtuKp6
OqQ40Zilerq/uFvfEYlMNAN4fVIiXeWYEdKpyA1S5B2mUf2WUK35WqlB9TlNsvn1/lDynlkdejos
vBBMYFWgelZzbDRUTwJadF41zeqJIiJm3p3xC5MdTLxGRT8WGMD8qhoaFPcH3lhcBhZAN/mYGqSc
5bGwYnS0er/RvKQV6PAMuvIJ1NSvolP7d2MLrtKetHxnXTf2j0vhh4ovfXdi3Gqyg1MinSwYs/dr
h4sCgZKXDBBgfGh0XJryyRHn+7Pc+JLQxFUJGKHbQoF2OcsGWTC3mxEwHdBC+qapbfNuMmMsfGnl
7bwvtxZUkrj5mgRxylzLoZQUeliG5AOyo62KOmhbD077XrS5oA/S6vpRrx3ndShhC719jlAbDQMN
JjIpS676HwEuqij9GCSRXu37WAi1qKR+qlKlRl7NzeqdZGZrQdmsFBRltkwkWA5WC71NIprrXp77
zhejmAqMJSJMI2wnmnZyxK2zYcnrEIQ+YJE14ibBvq/FAkbzhOvXDT5wWv/Up46FWhcPUcoxMhLQ
9NJPqAJ0O6D5jQTVBfBDrkF1mNFXCSKxdY6r2sTawCqV/mESaXAVPlrzx2oKwIm1qW5+yHzD/pT1
Vvcrb6hP3f+uW9OnUilR9HQm+SHLpcYXVFhDUxmenWTItKeNFY8Xs0itf9OkVh8sTMdPIcg/r5l4
pO0MvjV96jWgnSSj9Aa/YOhjNxb2YCAWFubpaRJGUCF2qVcfExcorVn4yROGAbbHc7U/QYXfw3tt
bTSetygwSFUhLtPl7BO67rWC6hCITiNHCLdVD1HpmlcFeY7/IUjAEJboefKDmwQ91JI4FOiVe9kQ
oucYOt0lw+P1IStxOrn/TbciIEMAeuIBT2a5Oj56kGvInMWGh1+9ERwHyic/8wFI8gFvl+Gpx675
7UMitcD5ocYILhltmuVCBlZRohVWz8SloX/t4Eye8O3EvIY/Hf8tfXTL7s/xNhA66FqhLiF1kqTE
z3JABMZrG6HA2Us1Pf4KXgOVK1/RDomKnVOGX+IBGeZxJ/r+vjuWFylkY4MujhR7oDSyOi2jruIB
nfQTCqCBWnhjP2pPg2n5/w6wyj+m/hQ+t0GDIvZU5va1zeLhJcHx+DL1rvrf/QW43bpkgaQN9PSh
u930VXtUThGJUKj8YQbwSYVG/D0HL/hS5lX+5f5Qt8eULFCCmbhSeRWt0wfdoDcc1/Hsdahtn8ZM
d08hfrWnMmusT67fZSd1iOoDt6u4Ntnon+4Pf7udZRJKhKDDSq60hp0HMKVtymGoYiCimKPakCCR
F4NqIDnT6+q5791650Nv7C7NkMgJymCg0J3VbefAku4xLJw8TdIy+tSuT0anuCdsWubveCBVl0QX
7+9P8zYSo+BMld7hliXTXJeOMSnTxq5CorBuouhzmumvje8UH4iEylUbQjRHefx7DsnwTrjY2kkE
P7DCoLB5g64mG2SYdrphomK9iv5RO+rBk5KC7U/aJNi52G+x9o5D5gK0Ar8fdtK6sNq0XZ0OFgYX
BqBQALVDjMJ8gpGgU/vFOzbPcEixmPVifRgfhBZMHyLyrk/IreKF2qbJi16J4Hp/4bc+Nk1LqvXA
sMgAVocad7EYMwNCSTRDNsAU1AGMjnFTcPSxt8BcCaHhh9y10H27P/DWFyeVoloDXw4Etb6MYXGB
mVc8DrPXlOXwjGGQ/jduremD0xjZf9NYq+cCwYOzlpjDzv7eOlKELxDiOu9jStzLkbUCfSy/QjeZ
en/7bmy0grlqyhd0sdrHOgz8nQiytcU4xJwpCywuna/leBlA3UFE2FNCH+3OI6rUR1I/jCJGp9i5
GOTXWoVoYhWrScedeLWu6BYZRrzSIROJ3LF9T4PCRHC+HT6/+dNRr5FvKupS5MOrM1MhAjg5TTzh
3pmN1RG/QvFQ5QjmaEpSnpHcpIrURC3uorA8lJ19s7FhydRg/5Ij87Ra44Ap51Z9Q7XKm4O5xD2r
qh6sctDfdViTPVEu7w6jNhZvj8KkE9ztEqzE3ll9QouWvxVFuVRQbfB0NU0sN/CFPqu99dlJIv1y
f4F/4wXW3xG0LvkLsgcWt+5yyxio2eoJ5o4ejdLkiPhzcsKqcjrPg2W/L42u+EdD+dmb8Ew5jSqu
iKe6Vu0LHprJp6gr0a1HUdI8uhWPop2ftrGbabcTbani48a+LkiSytHHbNrJswuhvyauMj+Ivqs+
An3Lvwe4wp3UCTnVZKjDryWvxh8xlj8qopFmccbxMjrN+Ac8t8Siq5rEw87u2Kj8UzyhbyVfwSbV
/1U8gxBezsLoR2+wigZpnXIYUi9CZudboxqKOAsFn9RHG5WMHwPY/+BYBLn6jDYzSgQ7K7URZziB
mkrjjqYsIKLlR8xiisNhQf3f6nGpxF0vCc4dCs9PstM+n1BzMR4n7NauNh7JCJ67+Y9umsroVKBV
5lVCyV/AxZqXSJTZc1IPmPB1iWLtbO2N/IYoSCKFJqVsFsi///Nt21cCvpc6erFfjJToZzN60qci
e+KudP9B2h153QK1d5Yyn8qD2k7+3/cXauNES/IAzQLQ9gYRefkLLMT6cIxUOVyRhbVfgF32I74G
/Wc7dWje9C3C2yfc+py33wMwrhhS0hYBrqzugbit9J6OPV59SldiN1pjE/0zrA0FCrUO/AGjd5Hp
D2+eLP1xzYRuBYrNWD96LV/DHCsaVA/Hobr8J1Cm8BrT9awuDl4B0SFocIt6xOlmenNlkWoiYZvK
CUGM47ZcZUCIJrZIOZWhOikrfHBcnFqMpEphMfvKfMWx3ij2goWMi6s4BspMKrnSoyftWV3y0D91
KNMJ+vWFjeqd5g8JFoNd+eT203cDDNI5VrvX0U36y4jOypEGcPfx/oLfxivKExDsuOdBnSCHt5y3
acTzEFKp9UCa6V8oFlmw6SwEnJocLe/7Y21EH3AtKmmsRGHQ3F0d+dDlvaPOHJZZH5riKSNA5Z6R
huKb2dVN/ZLN0+ScXbOeTHzhITkeGx8NbjxrsmKPzn2bCwAGEb8JXeS36GIuJz5EBtImkDGwZies
HJpKCy8zljk7p/c2yi2HkX//R/xohxJuiWN0HvA2J8CZ1OmemhJnAzw9mn/duDfP9xd5a0AOLJUj
cAM0xFZ7qo3tzhqzpMeLDsqkU+AYhJUpJCocEA8+cJudDHlrHUHMy89JQQE1u+UEMdnUACQ0vWf0
dfBSzE3+SbfGvSv/NgxTqkAtw0C6iSxRWy0jmDl3yLOux0qgas6QMRP74GJB80qnqn6dLdd/rRLF
eCnKIPPsXjVf76/qxjFhbLIbElRL4k2Ws6S0EZpDzPhh1uQe3ls4jbdN8zLNU3W6P9Rt5k/VywDy
QSAic1qzHxCz7vQZEo2HrVOCRUoZK1/iTBePgaZh7U07HieQXPd/8jJI9qput6J9suZGaQj9IfpV
N+2ASsFqINBbJhphbnHEEcR/EkOTPOVqa1cIH6FY+9tS8WuIV/LRN8vu77bqfmRha3xqojk9JWU4
IjDYi2d6RO2H+4uztQ8g4wKZlfxS2ObL71CEo4mlUNbTyu5KKtqIDH1Q7CK8TEppGPhGOwK9u35A
wig21I+Iuls7yefWficPQCWVIMYzafULfCc3/drlFwwWDqyH0M8A7MZOs1P93TrGcDyB/sM3hU+/
Ck8J1nq9jsucpyhq/7kq1ASnSUxYp4s7z9W5p238cH9pNydG4cz+zdG47dpHjYmTQM5B5mL+oo66
/86weaTcH2XrICEQggYTQQOGzypcQOfOiyIkHuZpq55axRdelPWYgxXK2/E7FC1AxVMxQWuO5/ty
r/hRSLQNBYIZvRNfimFwPTtUw5MfuOVOrrQ1K4SDqJFQimLQ1aboCq1II8PtPBClKL12XXvSQx1j
8zDcq8hsbQxBXJciizoFqPUCtm3tlBbxfcLg7ElX29jD+DvH7Dm2pcvF8GagP1kBWC+JUwF8v74n
aWzkZYcfkedDIkLrO6sv9VgFnoaN2/n+3tiIfLpKkg3GggcKSeDygwGAMmLqab3XCgfJWX92j0Gu
xIBH+uaqBy6PBMUErjkk/s6h3nhRokxEyAOLJOtPa8HqUAffRBuo80wlbD7nySQiD1NOcdAigHnX
qnS1b8hM44Ct4qE2HcOBciqvUDOXBuuYUrGbO9zKuMGuQQkZ0bu/NBsbTOJXqXBS1ZW6JculKSan
bGimDZ6J08FlrtJvJfZA6IXbOwF2IwosBlrFncbnCT+EoClncAOjh4oIliVGazU71b7bVw1PULiN
pA3goOhILCfUYcA9dArbWJ9n9eL2fc3LV1NOtYmSoKPm6jsFPcGdQbduN7iUNp0B3lNQ7lY7TKct
0BkNRqVdbIfFcVYmjIANNEOPzpDr35UyU9GxUFvDi3lpDli9GOb73CjLD2U1oUhN5OgSsig/eIp5
dl44MeOX+196a2FA0cuuGxHFXAvwJNgR2maJckqsKfanFFPWkxF1yilIXEor8Sg8zLTtnai8NajE
AdJVpX5zo8iJqj7+q8LvPYfNfI3D4p8UmNOpxZ70AfMw/F596J/3Jypj4vLxQ2eCW8AivGiE6NVO
8+Nmhm2jkGm4Qf7NLvqvCQKZl6hs82el7f2HSBNIZU118ZT4yc/7g290a8iOOY7gH6UPyppcWzqD
32q2vF+hFDRe1tTFu2gSgXuYism6REWbHjNfHc5jpJXDtU6BCw1NDtiVJvoew2kjpss3GP0aIK8S
k7k8DPhcpkGfanzzrEkfCLHjuyHQ/21FPT3aY9Vc7k9+K86izYH1i8zwgECthktwTlQqvCfm2Wp/
4fQDf7nNSutkDRW+7DiYRk8BEnHvZqt0d66Trak61H1oadMwIktZjj0balxgqd16WjW5FzdUcYq2
0Dk5uG6dnepq2OmcyLmsdxlawFwm8mqB+bMcL8nKUHM7xiM1HU9phuexYtfFObFEt/NG2FpWyLSU
fYHB8z+rfCPO5ynJMFP1IqEP0alxLHzoKIZi39U0Vx4q7U9Un/EwBaatf7n/STcOsOQxSlAvIMVb
nxY9KJIsYOwuV+xzp7TSgQz74BeHP62OZh63j6NdOaf7w26cYcA7ND0JHrKCsPqaoVWlHO0aBmwQ
2fk1UdUByzKFGkLkK+OHURhDdel1xfg4gWVHV6Ex914sG6sOGoQisC2bcsh4Lz+wjZmfMyt+4ylO
m5zdKf0oyh5761nvzmrplg+I74dew+W9c4o2dha4CAlxJcqjEbQqevuRqN2hTVtPiSPnH7xpzUs6
6SVNqnxPylDfnCQ0WVIAFIWhPS0nmauz488qvjvDKKzvNQbGj3Sm9Evdp/3D3HahFwZ2eBRalP/d
YYloQ4YApjGrJh5IieP3wQF6wvDQj6Ph5QFwRAJrjrozyPPma1UaIZ5Juf3X4M+RgeD63P+TweYe
WM95eOzSqDoSJiznQFEK173Yrq7hFO15a2zOEt1EWfyDxbrGZTpOiKVtM7T4USnFJ2UcHlNU2SYo
pnp9oLc+KfhWjvMLNddq5/GzEZZAL/H0ITQBXV5vZB13w7AWTeu12FV9I3J+rIwiaAC/gk6wQv3z
/XOzkWVRAZPcDhnvbyRHuip2QvLI1rObklc0fMVOP2T5nn7K1hYFQMS84LGhlrbaoqJq/D4PldZT
qw6DjTzJIgzkymZ6LB3cPe/PaSsWAKmVtxgKn3Spl3sU19fYSvuZl51iTp9rx6zz93PrQynvhsZ4
GahHTVgetT3elryuT0OCRd/9n7BBmAF3gZACnUsExilqLn+DgtdC3xsa/ErNqkaE/VGORS+ibPxn
e87Bu9SBUf+NSoiZvYhw0qUleB+gGNJqP5JySn5qUTb8uP+jNkIzOS7tIBJ3sI7rABU2blqlBi7G
QC2H5yzGvrpvrfacBfl0iupGDw+o6ewJl22MCp9Yopdcciv6UcuVCPXExXtSqby+bOwvLhwzPAcr
3/yolro5HWiauE9J2BVvnyx9YyCrFLAM7tzVdVs7dQ9uFV3sPnbU5pjAFnpOCho4RxcnlBPa0kA1
uKl2ju/WbKUcILBnyoNcScvZGmqkhbY/41eeW+4Xq9JHHhKmH0MLqIPyrLZ5d7bHYNwZ9nfZcZVd
gDohh5K9VmwaV68YNdfqxNEVUPkJZ+vF0Bo86XvDTb9P1NA/xG5tJIcUmve1m8zcPmgJHQXPH+JK
B+keYjTrII3raah+o8oIbQENsxZrssNcKMHP+/twIxj8fjvK5jefZp0JaVYSDqU7IHRV5zoOxGbq
RtOrbaDMkWHb2NV7AWFrQMI4bUYe1oTW1c0Mgq2kqI6ylipKsP6k0elTnZbRY9YiiHC8P7uNHcDh
ok4htwBbfrUDutFpnJDr3vP92PrS1PbnopyzFwdHYW+s+vIcVcFeBrBxaaBzR6b3u/rNhl/uuolG
pZmUovKmQsEeJk4bgZ+4mqI/a1fDl8od/ocyOJRkaOTyoSBLAcsRcUc257bNagpZ4ZDAn4jn9ho6
I03cJHLRS5s1JXwRgTlkj8NcmUp8yGtd//f+Wm98WFjeCGTT55Y59WqtI7oPflZXladlAIwnURsH
JRDEsRBDu/P9sbbWGDkemuDon5DirTaRm1IQ4DhXXhjX/YdAS6fPidpnB4Z2LvlchjuVvI19BHUS
nwgUl0gD1iq0wqTUAQaFF2GqVe+R+8MpdFTjcETeso3/qkqfDM/p+z3yzUZGIBVrIBqSSKNDtro9
jVSLLb2hNRaBvjmFaEJ4msPj+P5qbnw5pCUpX9NbMJAzXYXnSHUj4SZl46VJV0AxN6fHGNf3Y+gm
1dsXks4XTQRyKjnmakJzMbVZb3St5+ZWVR2CBGBXUgTOB1bgJ5wicYbhEJzePD8Xa0doWvQXUT1b
zQ/AtFroDkrMfl7Pr/2Eyy1SoQpYQC3eif0bGxOJEKmU9f9X+2ooJ0mQ869KUriuDX8NWVaftFhV
n6EAiQ95oe+RgbfGo9vA805mEVTOl0e/S/O6RvK69arRFO2JizWer6yx+0RKpX8cm87ai2+3hDCa
D5DPIB7DlqJFupojxMgo7aeeIp2eIncwCEQezgN18Cw+RL1WxF7VqMZnLRJz8qD1FHXPwVS1l6BX
STTNSvUNxLoKS/9eW6OoL4FqxT8d36qnc4aGJfnAUMfZ+5nzKAUjDP81aPLgv7AtW+zgFLcAvzk7
X9LCybKj6+d6cHFSGoE7aePNmeckcIODJAJnTvV5FVV5uo2dFdVME9zL+5gryhuNWj2kpTlfY6v/
wTp8vr9Rb4eEkE9ZQqq7wUVZK6KEMwjIJC8sr4obp38ClMTzzUzxrj9QI6jns5KQ5jx2QHn2MsOb
SEP3lN4LT1duEBppq+jdxLjcTVNgeU2MxsQpkE73kc8GeOtZlOMQSHkP0GjHA2O5YRvHx0OhwoYG
ZZNhOkxIiR8HJTWep9HJvt9fzpvDwVgwXkAkSjKvuxZXQacjFx367F5s+P7FMUrxta6N104J/VOR
dVyDbx5PZppggHkvqpRql3PTRVZjaskaUlDKlO5Q2b77KwyjHvPtlC380TVydA/uD3rzPJYYXFr7
dJ9ByN5UOjCqrjXMoRhUDdBGV+PGm8s48+o66rwJuM7RwmvoLz0w9hxi5JZYpLmMDBNF8tHYcCgH
L6db4DDcNVFse01YKZ/7AKDaNUY646gH5a4Z5e9UbT0a3xI5U1Ir9udqcRu9S1X84KGduOiyHpo2
NJ8rDMqHA1lH/F51IDkefD3QeZ5XOjLXVhgrf2mF5XzATCb7pVcZ0gf/x9yX7ViOa1f+ykW9q6yJ
GgCXgaZ0xjgn5jFfhIiMSJGUKFGkKEr6o/6O/rFep6qu7apyX9tAP/glkYGIM4oi9157DXhFGZXQ
yKwXkmdn2aERGmVvjuiws9+wADYVFZuPVkA0RcPRB10yrcZeUN+DEV+B6ye+JX2zvP3jq/hX5BkD
Dz8B3Qe42YVa9qceNWYEBRsy0kpVc/8EqUDoaD4T2eNtaqGpmzNLNmjt1JUlGl6Z6UK0oN7M0xG5
JFEq9//4Hf0VXbq8o4sUHmgWWtU/D9V9EzMNeLKHbVjM3QYXtTFbHtWrt4ELY4iBx7qiJ+kMmAkU
+fDtV4x+B/aQNeLzilX4iSk0sto19cGB72gCU+6+XGc/9rccMoSm4EaI227wW3imR8nyBrybKDrC
rb7Z9Ag5eVzCFC5YbRMjHQMBzeOBry7niBkgAcQ9EOp//8ef+a8rGsYdsFCHfhWWLECi/7iil3aA
4mrpVAn1X1IsfdjutRzBd1jdfzbp+uveBAUSxjlohTDK/4tmddDQhdRwJCnDTNs3NsUJBFxJgGAe
ePtRH83gf7JP/IcrDFMu9AiXUgGGLH/8cMikq+WFBVuGo3AbnPDgyLa62aAwgqZz6nTpDZlPmVjJ
ZgWBY98tVVWwtOe/Eb7+6Q9Z8+bX7PnvvVo0h9/7n378lxv11T2M+utrPL+rf7489F//9I8P/Jcz
/6570/8Y//xXf3gQnv/31y/fx/c//LDpRj4ud/ZLL/dfCJwef32B+qu//OV/9Zd/+/r1WR4X9fXL
T997242XZ6t53/30+68On7/8hIP73y24y/P//svrd4nH3f+f/227/+ghX+9m/OUnQn4GDRcCJcQ0
ATuAEPWnv7mv33+D8SvK1wuZCoYGFyCy6/XIfvnJC/2f0Unj9kTrdaFbX+xgDPwFfv1d8DOkyFhh
kCiAIQUm9k9///C3v+2tv10XfBm///y3zsrbHkp+88tPv8YZ/tsWjJAzzEsQcYyJPkiR6BX+tIJC
GLAmwlRQxKYN865T5B0iRGrujFdOM1hg22iBaJ/GUoqqiKd8GrEhL567CgC71MhUT9ZhE1W5WHfe
BN4sdpAuN4dgDj1XTMMo2iOGvdjRFWEIoskGBwMFNEZtWhr0gPB70Sy87TRIvqWFnqilcbCAJBzI
VH/W0M9GoNXb6H5shNJlrBVpC8zHoQbkzpp9XEOPWkyRejU26b/XHk8/sLn+LoH//7e8/wcuXBym
//T3lfGXZfu/ftTsvYPJ4fsfFjse89u6TeOf4ViCkwId1mVke5HD/LZuE/9nDCdweODGuCy/yxnz
+7qNsp9/haABzWC5X2jevy/aMP8ZLvqgPYKVBXuEy6/+/s7+C2v2Mrv8U5mCQQywZ1DDQPZBv/Jn
3xGrat8Qz6s2AZwzTl6UfS2svriLuVPMWVK0xB2x9tixwgjy6E3srYmFv80giIYqJNwEWvfnPpkl
piNVQrZeF1hLbW2bFGaTPrgeFj62t5bYqt6YCfYDFKpu1942goCDPbCYDD6eZQhTEPPE3PThd2JU
rD8J0fPVCljBe1F52NcvSozydRrT6TzG6UdqA3vXdtKHECA3LSgIDHVlkfjNprZJfhiSvJzisWpK
36uzOxYvXhLQfvY7dXZ9DR4rdb3OQULJ3HhC+mS27nksC4sALNC5lAXeTyZqdBscJzbC1GaAV9/o
8dsUpzQUtqAz+ny4lh4+ujdEV6yy3xad9KWVcahoMHN9jCd5MqTjLV3rIC3bGe1fF+pkl3Qrgq2g
1WcmugqYFTvkFoKlifscmZSXtIkeFnpdIDdTRfpnjP1pt8Bh6KIsCmpRe3SKL9T5FYr4IOEj9FUS
+K3MSzPUbXKDmWpGfRn8sN5yxoTcPdSDvNZ2MfW1km6RFC23fobzOCXxKM4GT2lpsiZNcKiyBq+7
+IzdhE2IpJC4ZfLLLFNMLmJB5bY6ZDmsTmBHHJYy4ZOF7xJ59rTOTOHqS3Ru5LsV7rBV0YWhy7a9
JYt7XpaAPdgcrjaaueeBO9XQxMIKO1C+2Fo/VkgVmPmtL9TBDitcftQt4n9G2CwPIcrSNCxrnWyD
ybw3/SQoCYy/I2tLUYGj+mKt1bsJ80UwiwL0hHDWvEGLg8KwCXuXUIUlMx3dSNhtndUMMZFN5NwB
w6TlCf4GAcQvXF0bku6rURz7Gp7d27SG8xsqnFYBYNIrmO2N7cD25iJC9nrmzlXVHhBSNhrK4t6p
u1YyGHpggM6hwYsyp2H34lJdEhFluog9H/UeZPExRo3ogFZk44Qm5Tvj1Qc7u+pbHmK2wpmBpZS2
U1Ku8NrDbS2KOfbXh7kliOzAlM8vbWsf4T+V3oBhWzcUm0b/iRQzvjXgwNEx6OKbKJuprZCMEqjk
yq21LUeV+dsuniF+5Ms3PskfXcR3KuiPtRpP6yqg8so/kga+UgBpcUDp/IQBafUcO8RZLBaxQT6M
ogE8dGNjcB9x9P0i6atx1wP1k18hbqYt1vSCJgHnDMZJK6QxCHbdsqbrHmLwwDhNZ2vP66zylTJs
Pc2xn4b5FmWZgCOQmDKICEQ3rQWve0iv6hjKhlUYhK748h7nW/oArOSUhCrsaKW85Wj1hAhOJ656
hEQMtB9yqAwZopVmgMoTibYOIZLFYqKh3a59b3YZH6eu4CmS5CESWPW7P3hjvMNwzMhiNTNcMmM+
E0AJtrnzbWtgEwdHtXPd9xwWBv7S3YawnOqpmhXzdiO6+Y+pDupmm2o3S9qmPUJWE5iix3WcbYUn
6x+rWBLsc8tYSono5dU1yZ231Cyig9f+yF0sXtvc2mo3cTZRy2yAZGYtXEoz5FJuvI7x+2qe3vO5
yY8DbJ1KxLnKYmgg2/XqKHpsWuaOqTeZHRw2ox3Glhp8qMx5RT9wqL3A20LCddvn/n7I1bd49cwx
RzN4laqlXmja1AiliOdW7EZoz2ca6yFy24G0Oba+Uc80lAxFiQKXuXXufWzBJY4QRLLFF4tlxttN
308a09+5n648pa2+ADJdR11S6xWElWA99jaV1yKN1SscReAkrXOzayzTcKzjep/02WOUGUzmZ/Lo
JVXWQrtSX1CsWT/VcXjTKoKmbsr2iRgQycXmbAdy/Sv2V300PJ1OOUGYhz81Bsmo6oxBOPEH2iJO
klAQEWdvoXqsq6yUgxi3ek6WgRoSljAWsye2pvrK89wNydkAPp2AqXyxxCHnhcToNNkrzpO7xpPq
GBnevU0wIHhaEWaXUWji3qJ8uLOebmnHUKNJrZ6wyjM6TekdWp0aZmnxHcCIBTlwbDhXOfkSS/MZ
puBiFKnnZ6VgFaKAhUguLP1uxkYBAQdSHqW2pHDDhWOWxejWZXbkCHordR3P58FX8rGTYadpnEnE
wPvDSQX5gmUMU2K6VjplVIAc/96j6JtGWfYG7o5ErQJeJx2OXC7NERSCDgngw7IBuC+pbgBfKoBB
Q+HFdTdR5a1J2VZrvJE5uu3KuFMfRmd/VvdghK3j1pm4ww7Lk6p6gWwTrDsO+n1DuyTfVl63a6E2
wMTYq/ct542iHg/stzWYuseRZ96Bj2F3sw5h7yFfI7ILTTTXvOAWDo5ForvHKuUCF5Kt2DXzrjE9
/K9WUMh95NwXVT0YcWQ4xt6XUQH1lGPE9C7m6fIQCh5IChjmgleE9vuU4sbdxkNOOkREDP7zajN+
hJNgt1kIRANqCqLhCFeka1DAcLCspnI0NS1Y87l/mnktNpFjpzlLvZwSxkacAqTzoEo141uTEhjB
AgALsi00API2WWwUb6rWb8/wyE7GKz/AoIQibfIEHeX0lsJ1ITzNJrzGTFTcmrbfCQSSlaLtvnfC
LzkG89ALsGZoirAbxseVI7iIogc5JWAVVyDWIqdzEyGMjyZS1LtGpOIYmih/jOw8I+q9lglOx7bb
wnh/12Eyw08Di+55FULVimXChk1tZH7LfFycLdxPCSwmWtd+1MHFhBShOSKkfFUIqeOxqVSRqYr1
Jc8lPkcTxropMRCKFGTuiYW/CuA/+NMig6J+rMcl/Wq76a4S/igRMzKmyyFWqKxKXMExpBAuqf45
VqmqCzFjjrvNZZa+h5CynZVFuCAamM5V1yzKfBgLJoJbCu5BjrGShbqfuhDj+r3Q3Fupby/59bNO
oHqbYs/9EEHaNdhAvWcu+6xcsJT2nvHDbYICZUZCdDdFWwOX7Rt4HsAaNGoQUCbqE6xxsqMRCn7p
/fSiGdNbFYTUW7CZQsYe5ENV5ryL6YyVVjZzAuxFKIEbJREWlwpRTHPjVzX4Gv4MkVrs35qgOmG4
sWxVT6qrCia5W6/KPFZ2GVIkdiuo4j6iOi402hmSEOQQ8wVT+ZnULXx11/WQZD0/OsFCRFpUw360
odsSH7d8wNuvlscJFTB2vua+Ts/VMrmhWGEu01OvU+G1j6P0A7ICOC6sLaLY5JAhVMKU4OKKOzZL
hEdm8EE9Yv59RZog3OEqo2iPZHxeIgKOk/UeNJSFdTml3By5188bIfRTWCe6QBXLvq9sge5WdqU/
G/OcOhilU1AZog8bwjXRQk71AxdW7etWJLvceXdoOcCs4R3vMtTg1cuo0nkDJVL+bRgCf9qy2fBj
PbnMPWHnzuxxZFV4BKLnAEy77InhnG7phBDBBLKi2n1Mns+foqqV39yKXLOkj8ZdNbWkprWKvEPe
R+07i5qmGP1Fs8u0QH1f+y4QG0hYf5AIVcymE8Ox8WwMf4Jac7VbZ7IgbzpKsVOKoU7WMneifV3n
SX62UTotx2kVcbvrnF3zQ+YpbxPAMGUo1Wr5CDKCbR6DZJ1Ajk0l/i4Lpe0K5wIjadrOSX3OwpWQ
MyOXkV7fdDzaa4BeG0TvItkLAcpxdx3rGpQcsWC7okhL7WnlYABd4u+m6GFOczEeYp0LsfHUgPGP
q3MXhXTBDGGlUT6Gyw4BcApE1SEvOg/nc+EBOwOqNicfYpLTbcuWOt5iLo7X3ICPeMlprBuu14d8
MkR9g+kf6ut40AfsBPC7p/mg7DvkiEGA/HhQU05m5T21EnErPiiUNNWkGe5an8+fTcpCGNcPOcrQ
pYrJ4wgiPgpLmxK1UUCnw3KZl7Mc4tg84hyRFkd1rauN17cPAQ/b/jjWbJ22STgHcHi1C1/mTaVH
84mYrtxunVM3IGfs0ojJJ18v5hWeuH2LlEWWvZBwws4udDuAXukbfaPSvrmqKk4+ZAdEmE75GL9N
cduNG+ammmzB9+lAMTIoqKTWt/riWHEJzHnnLdqjAgXx3bwOAaxSkhHDxBpbSjkhFDqnGFzMhiLT
NkTdmXsT2chWNIyqXnFv6+PwYjTwce13vmtgg4FTFWxPADH1vl/hRlWEwI7S7eAE1OudzZOi9lwT
b0d0jcm3eTJDvGnAiAItRI3xc+XJZKJDu5hms4QIoqcgm5I72fQ421g9c3virG6KZBrrhDLNL3eq
lPKHrkjSbvtcBE+oYLRGZMN0KZPqZt9NU3ddybr/mJc0G+C7wP2XxHMt+qyJdfnJRw40tPlAjXZc
VB2quAiiZvgMTFuwR3pxJujU8oMYRYCD36jEf83zFjYrKlDeueV1sp/6qbrG5BBzThiH909dDULk
dqnH6a5F9NWHBmG0UGtU/QAlaNpCuJXQ9EJ3xmqZUc22WkU3re/ATJmDoa/xb6oYTVgtrv05Gtw9
9K9tUQdkjSgcp3zoAXt/BCefV50423zhA2rSFEXkwEw/08pm6I4qt3Zi22QkHDakGuNqa4fFvsxK
6ft8rSxiXFbH99GETeC1zyu/Onbo7AzqeuS+QKQKgm4BJsIZPvTxfdxMx7b2m12gUNXQZJjD2ylX
YJMu1WLhrk1QFdBlaZv53OVVjYCoaIRxiOn4C5gpszzmE/eaA1jPPopetoAC0K51fQLGiSbI6TmS
wFCQZge/Cs3ZQ9aCfQ++DoZRN1HMl54OgUvcwZv8dN4DOVHjma1o0m5NLXJRerkI9dGi2/ped9qB
1s18ePOH8BGmxqnxLY+rxqOj9ZKrGZkPG4HVeombEd7dwjCpo3PmJTgJl/tEo7mymc/LKgZpSwge
X4epSA5AYsytbpuBQm7f09ZLutc0svUJJUh2yNGvPOggYt/gohijaGizALrxsL/wviohseCmoaaA
3ideZOHsyiaU4WlSgY8yR/abJOzM0QfP9obHuA7g3l+PzIc3qYeBdIXtoJw7eEddp5GIx30YeMHy
0Ko2/sGiWURXzTC1cp8Lr9nXfEgZgKppCtBzdTnQ26ROutts5GveFG2fkLGmYzp3+YcXQUuOAIp8
aL5NTqqTHnDf3aSYocq940g8sNTv7D6uso0fuaoEivUgVP/gZ7i0Ofn0bOW/uDbFPRkMj3OvAOB4
+rYjeCq/vXN+vZcXjin4bcuNRb33oFBqUy8l50rJPckyb0C1+zw2OPc6AkcD+YGi9d0Tw11u1L0O
gy8ZiFNofZCqBCJmzPweMo+XYD8c6mq9z0Wb09G074OE8whsJl68CHfjRPpbnfV3WSDfiI4fuO/d
OLi6nnpoWACpXdinrL+Rs7kBcnOFNCr4BwbrO+n7Nyha4aKUwrlEKmXojK2aMkm+Q4gbfrZBi65g
BMkK9LX3OcTkqmtOSDcHRJMDR2lTpAZYCCYR8jcANAovC2ZcQOhLCQ1MWxUyEnup+KMP8hRwGFSd
WO1fLsIqCabwnon+GWFZR07MSpdEWXTnSDureWP0wVPoc/a+QJ4wx2qCUdJT3img7J1aLN5Cmui4
fmpAJNz4qz7hgL6uFo0zLlpGmq/zDRnyPVuTe4A65z6APX6XbDIB3KMl2LcC9BRk6ctqbfZq8M3B
eVNUVqFAyPJ85ZnuOkINX4H5TddkghHSmmCAxU4u8eS5U8JHZdDf+FOLuiQZ39o5gkcU5tLbZuD5
IRQz3smsblBwIZoamAAjndtIeMFt/HF8ypf0ViOb5UZF8MZFJ+Vjf6KoCebhaRjJj7BNolOwxNnR
TWhzAdoMV14zrNdBMl+j1gppj1SsDONxSpBpI5LqC8ILAhHC+g7zhbcggTeZa5tDzz1+Mn19O839
zs3h9YTYvvuoTRzaj0VT5dv8iDABdTC91+1B2ZxoooBQpTaLKPoedRUi9egQi+U1Z95WKbxBnP4U
heuRoVwt4KLuimBId3PbXuuAzIeEifuemLREE1lh8Q381HvERJvocs0r9KirnD4qWJ7CJQ2NIHj1
PqbXILNKWKQikWoeD2nc3QSeeFhlCxhpUssNPCGWDxNnh6Sunm20fuO9PUrY9O6iZrkBmjBQzIrv
oVRD1K9CssUk4OfeoeVT0DMKjKROLIgxQZckKnyzWqyzab0hc6j2LlUQQMmJ4hjCcsLuXbShNA94
GbXJMJPdXhrqfaqD96FF9QtuhoNOXaW086S/T0BgAdYcnrvQ2RukQlfUquZRJ/KeiOoNHi+qzHGC
o9oAMOBXX/BZvPAmz4lEZVpxPuJ75TiGbH5nMt0dexZ3qEYucQjwg7Zm49KlBhchIq81rFm2QEBu
RpZ9i6rhqg/INzhjuQ3szPJLXWSLNq9B2euiN+NJXdR8vc5SgwUbmBN8bcZvOZuaTRzzAyKYj/44
ZJQtzZjfyBru21v022G14cjn8fbG1i3ZA+cHUNqRpO6+R104tJ8IK3S7lTX5iatgfTB979MBNkN3
mmXRY7KK9TR1NbKylP+So83aMIKQNSt6r6wXT7DCmQWe7G1rXmaCq99NS7pJuU63NhyXezjVr8dI
VRK35+xtLabH1A91+mElAA3M+TaTQlnEhMJJM83Dg6gCudXxXBeZZJDvu+ZQdwMC04VAVLkC+Cb4
ETn0j5lc72D98lijzqeDHdKrSctlD2f6fYuCFA54O1Rz5y4Cd8fHbXVxBZgoyZdkmwgGqUuUPgbN
OBTAmTra8TC4GlCk7DOpNkAkr3DjJrQBMkchsnzR/ioOjeFyL8d6ResC28BJpXIT8HUfyfGcRkAn
ZMNvQMp4WoZk7xulIMlNKnDV1fDlragCajvDPhzNE3zh4hMHIYYubIYJmz24dD4aKauHWtnlVNci
0GXaRIc6QQdZRY15VaQDZLiKa3BsoXOUzTlqHTLMw6k58WlM3vjQfo+zldAKgmGaZuPTCoO9R4yC
/JINqtm6TB9nMYPMxsyjTmVXMB0eNRBOxacBOLnsXkIOT4DZ9h+1V38gHr50FTp6SWawIVv3o8FN
0jcYsVGv7eUWoT6XC7tp0E5GwDfQkuJZm3DCrWRNvUVOMVghLo0puuJPRH58S5fxFoZ8O4J95MDj
9hMNDg54z9+B+wKbavY6Z1VBguWplgM66No+QVOavNVrHW2x9vDmkQfbFfnUnKEJ/VgzRz4dWXds
Tr9VvHtBDN8BFpN4z3DP3M2LOsRNcpib6jxV6xfY4wzzVyezEjYqaVfCq7U+YCAmC2NzjJIAmscg
XDf9dpgXXhLkN18E47o6WmxTz5FvXwUkEJtsyJ7TSryhO/kRrfammfm6hRjjGnXhgvktAaJjoyIA
OFJ2DIgNnvMBPFw0PBUundbrO3K0cmrFkN4OabMd+vg8RRmUupDWhu/Imw0SWvnRXG0hjpsgxRvA
MASQyeEvaFOD0TH6Wz4nUHvyps8veFt649iIq5mhWwgNIyf4yWWbefR2QGDSTc3y/rXN+uQMLu38
SfzKvAceefVX40xOdbpkuKtbYW4I5lAeBo6k4iVme/k1Kq4u2q9TVYWHKtaz3CiHr6Comko/Q1MP
DEOIbb/U7jiBMULomqXrE2jDMPx3rQtGDKQQPWOLuVW5xMHXTv3NBFShxndMVlllNIZjsbif1mEm
GxtoK7bopBy7l16IETkZMa5ZyJQdNbaOHw0g/LNvnfgKk7G2dMQUfn4iTTv52BHSbp8NkTk2enUt
tYGbSXPGp0vZDRtiTo4tEFpYhKPloqwZox1QM1B9YBh5YTaRooIqbpHy3ECyLxEmjYO0hdRFhQsM
s/yWagLHs67JtsjSBOo+DUZdexk5y6rzvnOstdvALACzgO/ocJm2uasANY841lb/CFpDtUVswCe2
m+tujTZtOoLRmNXpBZKeYXwKd29IAWIACHmzEdMYfpLQsRK3TlzO/dC/DuhsMAZyN0MFwTPt6z6j
a57tVARuKvLokDWrtvDYqQlGJpp4wJd+sMRfPXEa0TqHCZrNqHeoKeDT1IiqhVpZTatBNdCZqJlw
cyO5k6TNurWAReutiqfqVa1N8yG8Lp7AIidzQFnXJxubtEUWV+Wvw/v/Fj/h/0mq+QMR5x+SdP4H
shhgpPCPeAz37r37fP/3fJ1fH/AbiSECjQYKdyh24DIBrvKFvPkbiSHMfr7IKyHADhAfCyIDXuTv
5JvgZ/A9oaK7kHahL8L//pXH4IU/46+BJoPTk0BXgyyb/w6RIf41Bfzf2DcExCBwLUGKAF8M1GBQ
vv/I30Jqd7WMefowNowYyvMW4++6Ag1AOYjXQuRqmzxprxmw1DuIjrOzQ5354Xfgr02wKStTnGsl
Nk5zrcdpfgvnyj0soR8+kj5SW6jxlgNpW/G8LsEjaDzrU+BqVszM1HdVa9erGJkRGwbyPCrAqV62
mC0QYIrNeIgsho/pNLaniLMMQp5q8ukI6xM4lXkanqEqJBWIECPE/NmwxFQwpuDw0qXkG5HwsEX4
2BqCiZFE5ibUfXYlBqKxRVdGHhPrkGmih8v+DsBizbYSBDeoI3EHYyTkQD5aQOXZg1aIYTt4oz3A
ojFWdxIzD3aAAYd9NgmG1XSIl/hOuibd4a0Y7CiXaX9fBbexWtJijBG0BJG/OiQz9wjSNkcUrIM/
c9qJGnPl4Ghs3+2qiF/HcIy5EnFQSl/Nty59zSN7O3IEcyJsDIDI8GOIvhHmuTs0JcfJZB+6WU4Y
3W4qebVeoO5pfEol9oHG6g3Uuyh49YPPqk+vyqfjoN2r6it5sGoKb3ScFTEIV+BIol0IRfIR+nN2
MuNwxFd1k7H4YQZmuYknu2Uw3d8sFas/MLRpYTWafSehQBFI0vndl+MncPGmUPLiW0IMypr8gISF
o9SYr8PDtb13wSJ2EEn2n52fPCSd/hGvwVMWxA8V8dEuBJtG6y1shkGF9fC/AdBQaXmEjQtxb00B
ZxC9FRiB7BdZhRtYpd8nmN9pGQwnOPS+kwgkc3Rg+wGW2CNCQkqnm3U3yTgKryIrGjr3/NEIZAdQ
GGGh3wvcr0b62v/RO1wvWKPGSSowEWYzg2MnnCkoSgoUPRLDJHsYolE8u7hajnOaFA3Yp+30OrVt
Yj89bh80IrvhKzGQESPHcTIxNXJhFE4qJtygOM+K2UN2WVlB94uJLtE4PYkXoY7jwLaOXe6FGNhH
CGA+BSDpv3uIrbk16Es3GcCfAzTBQUO1CpaGjjNMDLjoSnAd5LNXQ+4SIgWPMDnSobbXC4wbKUnz
21QMALYXs3exeQnDeKMjeR+5pZR1+CBWd8FBY0iQ1R0aDb4lM9oUAjrIlY3mqGhj/oZSABAywTSr
Z5L6SX40LT6PVfbUGcb2yvJTZGEblo1wqZFxdmqQbkYNBimIrPRBZyDmWjbaP65Rk6HIrPsSDFJC
e8wd0HGv+CdeU3rRte1kaG6GoDEhnQeMfXzgW0a2MOdYR4iVNao9T04bcPRy2KJh0in6+kEynh26
ZQ4fPUnqOwz1qkI1+CphAbps89RdaoDRfgJEfZEcuEb7Y1ya4BHSh2Ejh8R77pIYTMELWqGGF9XF
IQJSIY6YowBJiWlpE7jjO+jY0ZA4ssF4ay6mRLuyMtlKjccwLh59UCdMZpMCOfb7eK6yLaZvwS4y
IFuhJUZfBZgc7dgavi1zfl833b7yMLOCweaeQYZdy+auZw41i59AeYZxWT8+mGnJC3hwTXTxYeVH
ZCV2NkaPZcT3Cl9daSQqSvANvqOhPCxDAyd/9lwr8z1ebPPRdAYDvhh0FRcW84ABm4yBZs1Nge8f
4J+97gJy73lGFT7AlyKMkfqZ+a++xu3o5/2eY4jZw7bWcER5NVPVQ9vX7hGDQQBgt+oWH0cXc7/y
a/T0diMCUe292GLQlEVHTDDrTYIZVgry1h7hLs8+mu1+xLQ/5yGYGXHKqsexW2t0UAHbSh7mdE4w
D5kQk/vUVu2LGOLd6CNAMkre0iyT1IHt3O1VyCP4LTRp/IJhVn4bRSp6Ug5Qc5XVMEQPce/GDF8c
EPB2wOi7X9MJE21IQGU7xd8duiZsPRlmWSPxDiqHfjKamXcV+ZNvETUxyqsYOZIf/Zw4tFUhId+7
EBVUmVYx8iECDqI9zUA5K+UK4IUHfLruYWObncO+D57A3hvAOBKet5M+uUZgo72+kKABtusqup01
6upRa6SXNEu+heOoPjhNxFUaAFKnQ4TxBlwJAOZ0jm2BmsnCa1yLG9P4pfCA983T/2XvTJbkNpJ1
/S5nDxnmYZsAcqgqskiRIkVuYKKaxDzPePr7RVG3uxKJmzD23Z6NTCYaFRmBCA8P939wKPAhgHxe
UmM+TTBiPldh6IOOfasH3bnpwxMlz3IasjOGBMWZ5uVAFYcQaLbhcBnK8UwJ6gd8p/pRm2QaqBMq
WLTW7Z5XlC6d7W7kXSCnwdFiLq2Db1ST18q7Vprc0BxZAuYwTOanbhpHflBc/b60hgy44S8ae/Ex
4JX9h9TPwZFsvfU6am4odrTjOaEP7gd2bX6iyl/+xYti+RhSAPWnYMjfaFhDf5LiMbrMaSGddMqr
tG7L6CFVHemtlDXzeym2qy/xbALii0hFuD1nO7ikeq5yYXfm710jFU95LBefOqUsvkV0ET+gWxag
Tjm1KEUHwC9zO3iHNFHmmYUc0CuYl59g///Ng/8H2sa9PPjD9/nv6HuWfW+vc2H+0j9AdPM32FI2
SAb4kjqkFFLNn7mwzp/g5oPMnAakl0KP+p9cWPsNMqBAqKNgoQilfkDq/xeIrsj8PZgk6DCghAPO
TfmVXPiapmEDLnnhTFBAhEMhW2vZz2LuG5VCDAXETJeOc2kjwRVw5juitvtqZTYw7yKp/k/S/c9Q
cDTwFBK2QmtGXgFlGqwrbDubbosHJKYCZJlZO9yM21EsZGoE9ZZhhPr1dWpfl/U8UGKSUIzUECpt
Wt0vgPSefnUuvG34nwttJ/TOXh4Yr0Rne5k5BFkTuqzTcsYjSHHbro2P90d5EVC8XjLcvk0IcMis
AwvUVpOBOmCMQLMi17bmf9X9Uw2MYwJO0oMeSVT9QA3hAS08cq7sCcw0YGKwxiQcpQxTqB7AFbxT
K/mNtUQf7v+ya3al+JaQKlAIlVFiEg6n7N0r0V2ynBxpfqA4uRK4dZd/KEODNggCM2BN9ZlcId6T
M1tJCP4cFPdE/O1RmyQHW73aaCyPXZBQb3eKxL5MpVTyJFGB3U1WezKoiHojqgA+2rXo8DgDdraK
+baIzOlkakV0icABHkJs9Pz7a7Gi0738LqRkeZ4isYbY2tozj2xjdjo6sm5WSLiWlM581BsFZ1WE
j7H9AUfMlREqs/I7ClkfzIlK+xI75WfslGcAYNr4ZCdBc1qsKORGt8Lv9LzJrTMtBD/aV2X4tV8M
6dHW1eX3QR2mwpO4b6DvxsDFWknN3UaL6XLcn9btQUKHlyyDsIAeAv3j6088mlY3tpNMXmEtk6tp
cXaqkT3w7o9yzd36Z+1sFQcdWRHySyuaGPoxSNXEGla0hrz4dFBRRASG5lUleEIVhNpOELqNd4go
yeinwJWALbH2xKUJUYMfMjhRUWYBlKTThsEpYO55rP6LBaR0qAlFSUHB0K4XsMnmVK7Q53AtlHEO
uqwA1E3UPcO9FyLddYygtIfJn9B741OtZQCUHq1roI2Ru+hO8RY43PRMUb3x8XAjm6ws+SgrMY33
3qJ0mNnWcwDm4riYI5g4is1+NFjA2tMPXYQLdATf/R2qrmjUtRKNGDX5SmUmJpeR+qMOgtyHVNo+
Ilwp+1miDYchrEGdZrZ5sZ1gz8CYW3N1Y2DWLK4lWM5sEFEteh1lgOaWE4XyCCc2DYqjBWFAXdLM
s5xMdXtsXTyy7zcpDY+dXbKx901EZ8DByILdt2Y7qw010VD0+iMgPWcHRfyDRDNpZ+9vBFGuXZRU
KEYBe3zhiL26RKhVZAjF0DMfEMzgvpqB94nMrRjA9EAhj44BAW1n0K01heEmI0CNJ6S8NoWsaN8O
XI+0FyL4K8uUiA67nX7IBrU+N6T2n3ttzo62VcSX+0d9Y1G5l0kxLDqDtmKIX/ZquilnZBlnANJz
P/euVFDeaa2634nGGwccvX2Ke+KSIIla3Ux2h+qOZskEY0PgGlR1Ols13g6IfId71/M6eJG/CSMS
2hPwtURR8XpG6hyRgHSVfkgb5WsVUyTqJ8+UpOQ0NgLNU7YfQkTMj5Jdxe/ACnyM8gyAMJSLE3Jo
2amqtf4yqWDmS7vYk89YL/fPH4eiLTQulN1VsfteLTfWO7WtKfy4pTei9+OCVk/QIlZ3/6O+lEpf
h5/1MKuvWuIbZlIOgLwcObOvzL3iRkNluNIyL9/AtkaXFvbTk1wOM5aV4qnXG5SXoCy8j3F+9Lom
+HuiJnyI6dJd6PP2R2nOv3Bl2FC0x/D94ABzAycEXn1MYdcmOe3M3vm+M4/bb4legxCmgVyHIb2z
Wi4C85w1NVR2uFC+7cT1vyYzcz5xcGOg1Vb/rQuKmHxHTWVaGVYCyp6HlAzOkDyraiP0gjspVFyd
w6tw21uhj2KVNR/qUlM+ZBA76YWUhlK7aGXqk5vG4whCWB9A1IRDjHmxylPxAL5FyKUt6S5nWVw3
1x8K3QYVkShuipdq+vV+qJcgH612hkjUA1Eu43L8wrQyf4oj54GsA3K6ZgtnKLnxeRWNv8fgYGIH
EEuQSy5mc/pOJNpYcQuWrWBDsDvBnl//oFatQyfVZ4ucp5w+4V/+Q6oNCcWBhTqKjsHS/S+8Im2z
YXg16cwcyXd6WtzK1+PlXYqPEYeZTu/kToNC4c7s3X5KJeG33ZxSEsoDEH4TAdoa7FGa68C39hTN
XjQWr78DR4KgT/5K9IX8e/0zZjttxIsCpUeVHv4op+HHrjfBwbP1n0CVLd6kLMYbNcO/Q1pom45O
3QDKLW2/moADh1Wi/FWpOeGjytOHuKk7IHO68xFrxNrrDP07pjM7UkProMozFA0OXeWIoPJK4+b6
NyuirbEE2LOZDcAEh/ZhFiogUooy3flKmyOhaMbDVuhwrFWaurqumqEepYMkFT9AodYnAAVo20Wy
tDPS+vZlTqZ4KqKBgV6T/pLVv4qPc6XPitE48Odq8DpfLxPk7yOgh9FDkLjYyQVv9rqCojwOihju
kEnfSMIoS9QjVkbLtGsX9aRHtPedTD+VoH2ybu+hdDszoXCMp6oCggAOzupgIQo32elIsApM8MJ0
QUuUk0r00+TMaN6ndrZAIkXbbOd8iQfB1cbmgHHEeA/DDibvXW0SqtpUvaQidWGxe7bcfxzy6U0J
JCBpnMckHh8oYJ7AtDyR1+2kFje7huOk4o7Mu5SChrWW4cxmo58dGJiuFg3AvoIqcJOWvopljntf
8mZxGYomJCo4DCmcI66PQhJUXW0JmlcWFqo3CM3daKosUIJ0z6ApT4cRdP1xZ21F1nK9tpbOEWSB
6SJiErCKXbBOciPoO5JgHmWnus+omCtF+FCPY3gqU9WF/e9iOls9V2GHmEsTdM840TgXulF/7PwW
McOb36KazJ56EdIF4mO8Ojg2IBw4zQPfuZskT7Va0OwOdoawc8fKzQKwbRVdy+fKPOYFiaZcTAda
hzuSUiszS3H/awaiRMQkDVkVvsj1z5BH2DJtlleQaQzzHaGkegPLszw2PLc8zQn/ldJxOkXNiM9A
MinPZlC1JwAYoJ9BB/495drpZWH+twj6P0IH4/+taXCEQAga4HUBVPyFf7AAym+I1VoUyhBwdsg8
eOD/gwVA0ACFAxQluQWFP4H+7/qnJf+Gph3EP8hvvOKodf67/Gk4v1FCFO4mGEMjkPj/U/3kilG5
AsACOELTksxgdaw0OMRoXxiRT5+6b2Cd2uNDZ4bRH5CAup0YJcLff46NGIvEHj0iHAeoBd+UAxII
WilUwdhHVFb/RsbR0q3JTd0bcwXdIQPoO/xna0GtvcBq9dUXefdzmNd6I5uDi7DFMlNnuZFR1cMu
KUIl8ml2xI8FNpmnRthhA5gpvQaKi9vZAQCBMZl2bj7lOnT9M2/bwihItcn01nYLWjtItVRqkV9p
8QxjU4n9uZmlU1JW49tprCwAwJNePPLgxmQo7yMoRZZ6Ad9vuj3iA/XeD7qOX//8IIfYJZ6JOr/s
OnBISiOnSmhHflIEw1Om025ZEqM7syWXY7DU5Y/cURsblwpEKss4TY+qkTrvESpUdtKqVUXz5adw
T+OUQQoCiHpdfV8CpcnhmMd+B0j1TVLAgIXOD5LAlKMeSBi91nfSiO7qUdLr8osDduRHR5OIomIT
gpO3YKg9mRF1ai9xUkjO93fNyk7u5++j0ot6HgwRTtyqBjjxxm5nc0782h7j3+FKT/6ChRwsW9vw
myJqTxn2EY8adYxjW0MdqMOy3fFpWuXtP3+EgBERDuijECyuvxfcRyMKAjvxIxB9z3Vc6Z62NNlb
cMrSxUJnCsuy0DEFEy99guAO0HYyi+EvC/vGnZzxOs/456cgKoZLjMzOWdfaeBv1TtGGqV+0ifqv
JtPT45RY3amDiPbzNgEUtq0QdJ0x3gy1lpeGOAtTGddj3mI14iGzJfUPtRQEoHzm+V2fKdZOjkG4
XccnsbqEal6IlGlW6VusQHHJqhb8OnYVLvIHxaOuF9pOFOQiuB3FpKRnka4R2lejFEauSnIns6PG
KvC6VKsIesaMaoil0z4w/rJS3dr5asrGZ+N0AvNCKJWdvG6jUGaXYrSpE9/Ms/zY5+n8LmkJhnkm
dV/1uo+ORjUVRw6A4/Y2YH5goBymMZWtd2leqicF07/woPaO8ccyQD7eOWe3v48AQC4FPxXZ0Rtv
JOJUVsd9mfktcIFTUVe2N2XxeNJqfU+b8nZb0YpExNGmZAX2bS3Dj4J8NyKrKr6yAb8TlQLMdizQ
qDV+eItlhc/3Q8jW1HhdYayKfjevfPHnr5LFHLREa5hO4qd6Fx2L2jROQS/D2ahkx//1oQxMmZkb
Fy2Jw/VQfdoQRcsw8+3BsXy9Eco8SZQdJwqte2+d221MTw67WBoYvOgo/V2PRSXBiuWIKgEq8DDn
cx1hkXIAwHtwssB2kxHOEMTzUHurlM381Kc6eiBSBxiqRceyzpX+c9zrzrs6nsc/wRdVfilBigfR
0Gs7lkxbP/UnZpIUhA7V6rqzRhWB7SBI/QDlliOQASy3AD9R4QUVL5udfOygkews0PagLBDi+Dx3
1/3RJc0D0AgzrtFtCbhXy1P7vcGhOjfSUvwAIxi9TTVN+vbrO8BED/WfUe3VTVHDkeb13cP+oMT2
GNswRaPMPEvLZO+c2NtgSUChcM8uo9B8UxCBA58qAf/wtTLRuQQd/U2iL/aenevW6Xk9DHnw69Mz
GrB0FBthwTSos4eolmhg0hU8K6GsgJJLeqScrLJ3ZzQOPldGYCxA7Seo0ZaeRg8yUhDvJciNXjn2
1ZMxQgK7v+Bb0cTUaedz4mz8GlePYTj+9jxEZeoPJLdnVCRCv+ps8wOKcuXncVSD8/3xNhIm1h3h
RbqtNqgKbbWZSxjNNNOU1F+M2vrW8WL+Pg8W2jLD1BkmJVln/LOjUfyuGA37Pc2AfrqgroQfAxBX
9EcjNZD/GofF5LUa60a7c9NsrQdVUtqLIjSQr6y+VwgP0I6G3Df6DkTwMkrSwShr6RPBFoNPcy5/
+ToFhMDDApVc2pryOq/vx06zRgueQxIqCdwKhfsjRhztc2fxb13iQCtKhsJ5f/87iH13/ZahsgR4
BRIb0wQMcD1PtF0VVMG6HCtSAzyHNANJpq19lOGFPhs4+h0WVclcRUM8owwtZWcbbBwLhuct8QIF
19dJhFrPdd7mZU4zsogQsZUbDzop7U2UpHYC2dZQdCDZcYoG4mNdNDZK8uKsG7maLbhkbTm0j0nX
Woe8QphuJ6hsBE0U1WmQsa+pgK4tCK0+MMveTDPfCRBQsguEYVJ4td7CywEEWjCd+h7c7v1PuTFB
GkRc0YYhUyhZDzpo7QKYIA4RLOsjiHBWgMLjMj/2qdzsZJhi9692jUkhWRgSiibLWjsezjxFYxXc
XtAn2mVSdPSG8ZpFXRhlnIxXjhfjQ32B5vfj/hy3BoZc/ZL30AMxbrfrGBDKKVaZ4fRnpkTtn0Wk
RieNJOjQ9j2sddtO/xDZ794TaiMikCnAjQbpRQNbsCpeR/BM1xsd3bPQp0IfPWc10l5tjH/YHBag
ebXRvz/TreEYjaIG0YBUfhWQeWbzRgkUwY9yojdgTqzP6bJUn+qoyKCqBurOym6ORwGdQigvfO76
6+mBJq41FEclr5q69qngsjq0OtllOCyRD0h+5y14+yHxA+Z4ULUHF0Ul43q4xDLCIeqHyAcbn4nX
b/eAslzmL/jbnaSoeYc6wYcC07SdZV0JOIvXGAODwAK4BlIPyN71wHGeFlPvYG3bInE0eCgLCy5d
BbTISibnfalNReEjPmeDk7WluMSXB1Xmx8oyp4uFCvzsghaFrSlPsMCaCJZhVgZN6UFNdz5Rt3We
+3Cp0FUzdLBCiFxgmB6hjWUcptSQ382j006urgAw8uJQk78qVZDYOIbNtq9UTqjvRKKNF9OLm5Ww
NUKXXlvXmxu9N9QCHQu/7uTMzVCu8zHerdCknLD8scF8DUs3+IUMqHSYE43/JuUHqdSzo5rVCgDe
fH6MJMX0JXXXdnijIoDbDXvcEDg0IuZqG6D5RDvBiWK/WiLV7YxF/b1UenzY6PmcZYyKDpDHkCzL
HN1VabOe5n6S0Bs3nZ2y2m3wpJmLLZKMHZMD/Gu1/XNNmQF6G/QrldFywwlWaVcu4SUfKn3nztv6
JII6xZOZhFP0Dq+3YOvghKcMCrqo8yAh1DtrzQMCvHB/UjS8Dw5S1H8YALacQ12Hw9+SFGndYZxG
2zPNxX4wa0jE2ZLLxwFvuGOCgPiv9Z1eDgmNXMBI4FzRiLJWh2RYoB9WiPCADOKzlLWaekMUN0+V
Udk+imHRIc2bvVzg9tIUVWVWhWwcCKvgmr0OsCHmDrI+IhcLBRB1gl6qIlwSnRjqyFKkf442h3HJ
rb0vf/sAuB52FddNSR4nKUL0AI5EcslsraEkV8zH++F8a3J4rJDbgQKmu7W6uEJdLaOqJezEpWZe
jCVt3D4dB98OIsNtUPXwp0new61tVP0ctjNdYsBJ1P3Wh19dUM5T8HRE5RcSfVYgDqSFPehxQ0IU
BKzC0RapfVroxIJyKmHJ2Nbedhff7TpZED+C8jzseBJbeXXGnSrg4SJ+RBnn2jMk5BBiRda8NbOu
e8+nHT5bzRg9GESaSxeH+aXMjPJpBEb/gHiy+sYw5qLdCYu3aS9QO4Uep0Cfiu7T9V5TTF6YjUXh
iES88tupKR4lCDfHGIW/Q5VU3VMHOuXUxaMN4TRSdl4XG6V0xqeBTMzjEqR2fT1+r0zhIAWM35pC
/ZcH9hEjBvjT6KxgtaxOj+U8TjKaRlnyrUVE+k2xtFaDx3SkU2CotJ3reCv84elCngGVXqDHr3+P
4nT1UDdN5HdhPJ+VoUdUL7Q/2SHIkfsHYXPl2RAvlUmBqbweiRderiFEwUFIU+M8o4H+BRM4+VQ5
c0t3UUL3Q+5H7awUSvQ2GCb1y/3xNxIPukQYsIJWMRR17bqnIPpmRhmJR6ZT/Zvr4LuG48XHqRn7
M6pSyUU148QdG3Rr7g+8FWcMGus8KcHM3XQ58wXBgHFhiXHsGE9F4WSPVkAF/P4oYvnWh41enE3s
pktHb/V6eZFSFYWONoLmVsg+ZJJRaDQ3noNuwEetKfKdwsZWXAOeQEJssnO4y6/Hk5YWChHaaf4S
q/ODsTSydiiCWk4OVe1If5DbZEcZcZY9K9utcYX3KHhSvBvsdc94SpMFpzEpBg4xx9jmWt8iaZaf
zTH+oaEyeq5N7cf9ld3aOFxOAD8oFzLuKoJHkgVHi5Tfb3SEr5yl7shRZ6v3MMwyPyPGPdDkypx3
bd7sHpqt42mKhJmaqAYsYnU1gpctUszIYlSIihxuQKl5ZdlEZ8zR9J1IsLWBXg+1ug6LIpvyoc9j
X7JRtbHNBqI0tBdgS4jkYctp7mzYzQ/JUwZvBzIOnCGvNxBFFil2lDpGLpU8uFls+00VqBporhrt
UWCHh3zOxtP9b7m1ngxFb4TUky20Cr9627YjakKxv+ghncxGil2cgLQjb/RxJ95tHXvCqoA+Y9Rj
r6kOOOMI8TyEJjtKbEeceJbjXCEne39CK37Jz4wNiCp8evzwKOCtdmfapTUKdlniWzBFH2a1CY50
rmmgScDkz5kdPg1y0nxRLLv63dJL5Qg5uvvR1Ut/QqWpPpMEjp42VBqCnAr9KRUhDl3L0QZSjWon
BG99crgfdOqxhKSOvdrN1pKnaQe90V+QkHOlujC8CkU5v5Fj2x2qcjnpsNk/7KyQyOBXkRFoAG7j
JhUvztEqw4daggYZ/k8+qs7FE6LAnzXE3j7NgbS40swOV/oaZxvwVC6WHpfBVMedJvHGvGlVAxqA
7gX0bg04ktouC7uC/rkaF72vy7j86VMTnx1N0j0sceOTvJTTzmJvPbEo0gDPFL7uYMjEr3rVt2m1
0gijhtcGEnzNKapogyHpGlku5deO7tSQHhcFj1+l64a3Etzf+bDU+FXHtGq1ncOwce74LcK/ApQ1
i7BKM3pdzac81EMftT35qBO7n60hhCWrzcNOu0ps+PXnBtpFiRnMNI/+1REPw0x14G2EPoLGiv6Q
B130RcvNXPFreiwnNCjT7wk2sqcodNCyGZHFvNzfcVufmxIgH44UT9f1dWTTAXAhbBT5tJ70x6Iv
tcto9vEFwOWPWjKQcYkQJ7g/5kb0pirGtEm4oeKsIRqoRkxoZKV0a5Q4PWnoxV4g+NsXC0fpM8pi
0af7421citDHEFLH20309NdHedJRDTZQmY/BL/ghHjpHs1MkFxf5v/tKn57SRS52boyNTcRdwQGi
LEYSvcZ3O4aEplRBK4XLeHZrfTROGa7GRw3Rnff3p3eznDxYkDfB+YqlxCh7dXZq+mwLr3hEcaCn
iBcaIvsl0bLQJQnqFjTq++PdHla2KhcT4Efqt3jlrtI3RUY8rs5SyYv0vr1QizD8QHJwOanktP4Q
I40KUc5y/NAcFBR1i/JjlDi5X+d5tnN+NqZOI1uVuR4htALtWoWN0agHvKAlGIio0QPQK3xsFEaa
VWWTH+9P++aOFLNW4V5yGVMKslcnJUEhyAplxsplIZKimPC43LmqEPu+P9DmpMAvvQyk3dA8QlQJ
eZR1EvLRkk1xLkDpvjAGGufoNUezmbr3x7u9lnnhsFXZpNiDCoDy9SqWstL1Mz1bT++b6mQ0duU1
YxO/ARkXfa9bOriJmuiPkzxNX8CNdc96NOlfEFAxjmE7qEerQPYciajwXON88KUurAaPcKn8PmAT
srPZb86y+K0kRLTD6QSBXL/+rQ5MeidAuBhZwal4UJFa/7YMcv9FSbF2cSujab6U2MD5dgOL4P46
3RxpMbQGml9Eax5Jq21v5PUwFjYNC3DH82VIavVjKznGEY3rvftwY6+BNiQjow4MJdIWW+TVdTgh
72qOuiQ6qaifA7+dXKrs8af7E9oahW7WSy8Pd7w1Q2oJsB4ptETybLShLzwW+se+qvZ68xuj0GSi
AQPZhQO0htgnSqCVFJgDb0Ip5rGuC9xvBnxsfnku+kvVilc7/t3rWkXsgKCxLXRtnRC5wqKWEmyg
imbn3bGxBXha8T52eJ0zndV9LfUS+uBmJ3pWcX7BPE87DoadeU3VKztR4GYolGtfmCoOnTKH1/j1
FjAry86pCRkISk6NP6HV8DmNloIyXB7+fX/tbs6UKXD0NmGUpwYts9VQo16BbA5HhmoS5aFR9MBv
UiMiIVdMt43a6HkOjI/52Kne/YE35mig2QWe+gXZsnY/b7o+7VCwDLwxtePnrAhCT696208W1d7J
czaGMkVXhdc/J4u8/no5cRLDVqlVHM9AgclNuqGsaATO1mPvJOns35/XxoLS36PxB3QPwYM1bGAw
zTo0otHxcNjrGrdO7OmxCcDwHKS2tf7qi7b6bIRQIno9C7NfDVOQVykbyTYZIp2jdU6ZBlpR5Uoa
eE1nf40DipZ5mM+ccfApvz5NE/IMBU5SyJvccUHAeiRAAQadVBNx426aPYp00e96v4S2m0+R/qDn
TvE5DKpk58Ww9T2hzAICoRjIY0X8+asIGRuDlDgDNmoZagiHvLEs5HdRDNSUaA/PdxPAWFDAZNBz
HRIN8DfXQwUAT7UiC/A0Gh3lMsnL8ID8eLszoZtbX7SYhHodFQZdw+nzehR7UsIxB+zhkegXD2Y2
h+40a8Vb0FrqOZxa89e3iUXSD4pY5sEPx+R6PANEQVM2KnZDMTL1VgQSk265dHbKyti5Z7amBuIe
lBxd4lukHNwgFT5Vb3sSteYHHHnzc0KzNkP8iJzdQ1dmiM/3t+aKrkGpgeXEcpjmKXUiJE+d6+n1
BcUxARL0rI5y0GGYy3w5ZHOm+MhxDr/nijkahyRDwH6uMT/DiViyHyRnUdxUS3XfwabDN1ucO+7/
ro1t+yIogfoAH5kk5vpnDVKjtczf5mKPiq8yV/zgheEwn2Z7Wt798lhgAMS6U0tGFWaV1hklUmpT
ETp07EpwB9hKeHmBL0+k5erx/lAbAQ+gFMkjLxA+GSyJq9PYRFYQoh1oe0075McoUfoDMRw7QFuG
oBVpzfDJ7pf3rZOX3++PvLGgjMytBU3pJdZej9yXKpJ1M5Nckk451AMWNBWg34MBO3FvT4kFu3qt
U4OTycf5dDyYYTNfj5VicWXgLMMRzQFZ1nqrXBo9H0/pqCv44NT5cdaG4IRYYS8YxPMxdPTi1+8x
OKVEIl47FHrXANdkURBg7BRMg2ZgT8My6g9ZoSieUQz6n/eXduujAp+hTsc7zwSsfT3dcMStcI5r
G6awJT0P8Wy7Pd3nY6AjqiijUsjbFtq5nqTpLyOUWWlM5qHvKOKYrIkyjdoBNHMa2wvy6nu+WOMp
1BiZRsuyU+7a2j/k8lRZAQoBHRXB/9U9UutOPYd9Z5N4oFW5IA1+RgbimzmOzs6Xu42CoAAUUc0l
3AJgXD0fRoB5E40yvNRyAIRljMyyMTZ45aJC8tTNQ7Yz3u3MGE/HCJxQQ8KzRq3hk5vOFQLHHhS+
74ghZuehj5+nWp9O9/fJ1kAUVkDZG6KHurbeLnnvGV1lmJ4CEuYsh8TUAqSGV1t7F8nmSLy9Xg67
TKfh+mMVs3Afwk0cQIyiHtiLxhnn0EnUxaT/YlLcWTz5oRwiErva/IlSJbOSNYgFDhmPPUD8wBuH
HEKk0//yTUybjwcSO537mCLO9awgZYm6aGV62ItEXop5O0qWUguYQTX9X/5UkAp4jSGAwytm/Uqq
sAlXlCUzPaOmn3DA0VFB7q8on/vZGL/dH2tjv4uiGx19MS0gadfT6uXAaOEIoa0zWH8CnZ2ecaHs
vUUaChramrETnW+zNNChYP2Yl2hdGqu9kVlFWBfKaHqOhQReIg+Oj4hi/KsFJwI/n+onMouTtZqU
wxN2pgRtUn6gaZm3OPgOUdNegqQrz9Ag6GXcX8Wb+uxqwNW0oMS0fEf2oZIidqroErR8o6nxiFt0
1He02G+xDdlZS5EcXV90hF2uF9g53K1QI68/3TIFmFo6rGVf5MiiO5Pkd/qcne0pio8ZxVQUIybr
AgtJv+DVMn66P+etnQNRk7oHqYSMK/X18DwD+xq3HuR2piVwRyXN3FLvcrQ45OEM5lf5VVgVa4zZ
OrhbcIyQVNaRuRw4eQhDeZrcGF8ShAdMTJNH4wElw3Kvuid2yM3aokcHhEs02tdlxJoHaqq1TG4q
8I+UxnC64MiKSV2gJL/a9mZenAmLHprJ9GTxmV/dbdgLjxj+1qY3ynEH+0hTRcLQenJmN79zgSfv
srr8L645Qb8RFw/3DuXS60G7EJNXO+GE1DiAnekVYZEwhS3/aBR36JI9RZit9RSKeKh1Q1Rn5Ovx
dJvYjDsoYabLq+NgCj1NQ8dXTy6j9/f35W3hWyyoIE5RAKY6s44xBR691EXZKKYuoVk1KGjPuc2w
BA86kOa3aHlKf0wNiZEMbOM8KQ1GFLGpn2Zhr3z/t2yFOzYPPwfwm01ScT1t3qspvlAa065QEEbT
HgVsK9J2sqOt6IM2yAvuER08Z3UypLqNQEsMhpdZoe3xokoPaaQhGF2g328GxuBh1WbtXL23eafA
ONIdplVD8rnGMOi13QDzN3nLV1N+0hMVhPo4mccloWfTzdXohekwXJwo3Qu2W4FHvCQsAH6gEtc9
3znnbsRY2PAM/Nqf0wSbQ16OwhaeLvPQHUyqjOlOgN/6kDxRafryVsOOdBXsSqzf81ZDmQjEEXbF
wmbWyjp5h5W1dUpej7K6twKQ2ZjWLpT4Crn3Z6kdDt3gCBfrYQ/cszUU5XmABCQaKv296505arWM
pZBiUCbXwILJweJG9AZQrDBi//4huIUOsl4wmnl1Et+gpoj9+yrCLXgyhTbi9l5jRojVT1OKNnZo
BPafqRYjcYXPoXrKewWboUCnGhyYI8iN0Q4n7/4v2fqKNMLg2wuhAFKE6x8SF1pfKgolVEODMjF0
nfUmyu3l8/1Rtu5lkSLSPAUmTWp6PUqTBwEWS6GJzHOl6sij46MDzU5I63Uj0hd6HfXfpqLOCjdZ
gvZhcipyu/u/QYyxvr/ICwSpH4o9wm7Xv4F7MavSBZO3zJEKr+im5Whiz9R4AK+qU6sq8Q/DLLQ9
ecitowlO6KekAXjk1QJruDh2oU05fJoWlDZpLLlK5NRUrgb84Cs1QN7t/kS3RgSaBq5Y5v68kbXB
FHeK8WYxvaKUzXetjKDWiF6tG+p9gGkj1M+dAbf2kIAVwyIzCD5rKVlJGoIe9xrT45mbYO4dlm9H
Zwq+3p/W1vG0RaShkgFlzFrFGzTRdGvWuC8BNQoJevRJMRzMXbtMnY/3h9paQSqWCBvieQFic/WG
0tQy14aRQG5GAYxcQ1Lh4UrJwa5A8OOWM+/cibeAVcLB6wFX11WpRsoM+wyVtzodHhW7djytR3bQ
7O3MrWt8ZnVnTI+y0tpvsH76ao+N6Zv4XLpm18en+7Pf+jXczxTiQdJQjTRXp9VspKbA1sP0lrqo
v8agZBtXairs5DCpyL+XI7LhfmSGKZSrVMkxn1Pj/AnZColCRCFV03leuvaX0S00eED3kNWLHBTT
pOvzW7Zar9gTuf0MtdGfOmqhXWM+zVNp7UTnjf18NdIqRakTXQ3MhpGwuPxcNWlxmhbJ3HmqbGxn
BiFFEe1gJrS6bZQ5WGQNx2IvaIzsrDezcOQKRq8NMZy7/0E3hwLfqEIy5hW9dnFZjKIc+h7/ABxZ
O8TIqvyhSuuPi4Zj+v2RNg4OAZ7WipCu5FJZxdgxcUqY81QErEbvjtmoWkcZ2NvZtgvd14wk2Rlv
I6YDx6HFQZyjta6vvlSfoBiJXRsPBQvSTdxaeGoq+KpFiV1H+Iym6R+Yv4G8/y+mCXPMFqpO3N6r
YZXR6fAuJZ02ysV+At4yv6M8weMyXQLcpbEvuz/exvVJu5HWvajo2PTIrrd+UqOJqYcLTy/soqmx
lItvND1CPJyIwrXx3Ts1oXDfifXWjVA/2Rl/c5lfjS822KtsJRn6rloIiB5aUstZTaXUbzPVfuga
QP0YlSiuMSd7JIKNbJq2LqwKshMY0+ucwZbDqdCnzPKSsq3OEbrsblrK4AlqJzq3QZtdNCWt3LIv
1J3zvzVdciLyeEINF4D481fTnZMKg27Cigc5PDpxEwUHDb8ZFxfg5u2S9vW5x9Tau/+Ntw4p6QkF
M/qffOxVeAPAkXJJc0gTm8Igj4Xc67ICh69W21Mw2R4KXpjGFlZ5zl/PL5+bTBtm6p6LGcJAHozO
ndHvOQ50EXaWcisgUI3591CrKDcPpjIYePN65cJS2nWinDMlUA6oCmoHg0ToeH8Vb9lfAgbAYr1c
p1RBVxHICiOppXbH8zIIpO/1aOoPeDY5vlUHVGOCJUIITW5aC134eRgeS02C95XOcegNydj4SIU3
n9PQMFyMgZYP2ihZf97/hRuXC9tKiAqLgg08xevFt7W5zpBfwBIoD/onMuO/x7CuL/cH2fjCXCtc
4S9VKGr214Poct1X1thbHsLIySEwUNqd0gr91djaIyvfSg1QKH091qpuEs/d5PQB6kLm3Fil6zSL
pXhYU89/q5HTfo/rqVOeIQ3grgnGPv1iji1WNVVYoyeaRiZIMYv2guXnEyYnXSWZzS/ftEKHiGYQ
dWouwHUgsRxJ7gNQMZ6ZSN3DKDWTmyHgjD99be+8Vm8/Lq8LIXlIzQG01bpGJvVLKttJZniDZKhv
x8RccJHBo+j+172NjFSZyRrEa18kKqv0VDI7LcL8j4cqSdrRnqoSzf6Quk6aTTO0x6r42I54U6h0
HH4VR8TziRcc6RetWVqJq+PVdPBU6OQZHo7uy7lV1Aptono6zl32awqnLwVcPpogEtOaJetf7aug
DjItyWoDFfMie5Oi3X7GNj53ecH8H87Oq0duI9rWv4gAc3hlk92TJI1kSbb0QiiZOWf++vuVzsXB
NKdOE5Zh60WAd1exatcOa6/1+fZ+vr4tLIqMQowsQTy6r54IPPYC/wpfzVMGwNMIRDAtTVi7aMZB
KPb6aeH/T3xEzEDE8mqQQK1rYORFJBSDquwu7tMv+LPh7CxZRsSfo2OL0s1/9sFXNveyC+2qwOnR
Y3O2lClAMCo9Ab9vT+nSJOc0n8uDNcouwYs17o/ntnjDTC8He/DZhZujt+c4MbyDW/36ZWFVvNKi
0k7euWen29BKMxCcAto/zbng/nUZv55sv8635U6x3fhy+5BI7VGrYbaNuJYJu2uXOs8IIUHLZAaJ
mkERsPbu2dXhMWpLKpixBeHwbXvSS05bkpoMMSZo7Gt741AWKXVSTkrulmfV6iGgStblHTPmyUnX
R/ekKHZxgYL/iBBdtlIxvknMRQfsVWZid0jh9ZlnBlY+xHddtpCHKkN11y1qd6+typfbC5XUwphd
pWXOk41HIRm6XmnbTShXG9TC9ESJ7oHb1A+RNWx+ls0wU1nFiHhH3Pq83cp316j+0XL1qPQnWzKg
VTEwYwv2M+EhXkR8vKRrpyF3gTygk4etlTkIBrqKdd9DQHG/KvkRzEfmcqh9a5xbis+wbF8bHBtv
TuhoW8HYc/M3l5nvwW7WsIvqb7e3V7o0NlhQOIP83KdIbZHaY9tQy4BYrAlVoTc8ORB9jfZSoFGu
xwehh6TXgDXydJfKpo50wu7gGnq3zDU0KvhtAc2KJ6R5Szujljrqvu6lzX2hxPZJW2fzHYRn/aWE
tPpk2LkX3F65MHRd8OOHUP8SBSMVgNYu0tIBhw50Gy0iaiciBY35Y1C1YGoFwKdlqvuO6R1lODAr
P8+iuOuCmCIY3R2mIh+LPNZHvm03eBSSu17/MFtGcT9QJvlhjIry01rhWSic1HzWnWi8LLMyHRXl
pCcMdIMYjYNxYT+Ja6e9sWxxQ93Ry8e7ss6TL0iq/hUXm3a+vc9SS6K8AJAKbZ39CBQTqlQDIsKR
cnCND0hWek+jqfT3GwWOg72VmSKoFzeUciPd8utr06o2KvUqpvTVXO9S6AROzph15zUtjl5qqSnh
fQGJEqjv5+rjRjF79KA5PWRhp4TJ6n8QTM6CyJ7SH7c3UBzE/UEVABRiD4AvUP1er6ooBrfb0EsK
mJXqvuljyvtiJkejoBJHAK0OaFfgoAKjtNu7btMGbaQnH2Rz0oX22Dlf3KWbnhRb/zCM8XqwKMn+
QQclkLwMpFGx3ZnTixnpAMU0g2JtGAjLbSfgGrrflHqEueX2BkptMQQCoBeTrwihGDidzbJKORbM
gTCzrDsPg2V+N7wt/3TbkuRV5j0mfSNBF8jE3acaKvqHDmqPQTE2KMuPlhG/t7U4B6I5bp0BR7Gb
Alv0lAdme+eD0y/zLLB4k9yCe+e/fQzSW7ne9Csxwaw62XnOzO5Nn6IirrjK8LHICygVnKzP/Bi/
9FBlUxMymJ7/fXsLZJstLgWnCN4kSFauT+tSR6vbLUTLg4I8M+q4afOQuQyZgEJo+gPfIju0gmv1
f6p71EmvjdGY1mc1Kkl1co8wK6O34M/WPJy7cZrywNpaZf2Dw/TSpDgCL2KBJVknd1h7K/DMaUAE
slzCQUvcd5GWHtFjSk+TEIgjkiU33eMyjaVWk6IlXVzqCjJV0q32sjCnFFq566DwMdj5J/Rcu8+K
PWsHYZfM9v8ojONweLB3y6TDMdctDiOoy1R78jzYUmJdK0+e3Rkhtc05HOPyWxo3R2JVsvPD4eFp
os9KdW2X1y3bsE3UZ82g6hz14qRJ4U+FgcbDsm7hfz+qDJYzGvZ7JNne+aDKhPVksylH2/Xws3Jy
67m0CyGBV1h/cE5NjeI6oTrqA69aYNS2YcCr7aDEuQZTP5nP09IxxbiqgnHH+X57YbIgC4QMjX7m
vGnd7gs8C9DhrBAIGbeNkm8Fbu8+aTPrcYn06rtHsfbjypReoNQMnKXKbL0vV1rHeZ32B11VSfmH
6VvcoSj5i8Xv3EHqTfpod8SXLtmCr3TK+tTUwNe3TvuCdDpag46dPrZmF99XEaBOT0WDnC5fQ40z
hyEsLmiIohJ8ur1DkuAPF8k0AkNIgOv2g2hRbaHzOPN85wpsKx4jhIGqxobfx8QM08JwGhSURxTc
kof8yujOWzUFtIcRNV4xqzOdakfvLxHI84NnQOYTBYrH0IC3gB8Sv+KFgyojL0ITKbWDtNE/j05q
XbYBnIClZk9apFbvb2+kuI674ESUmEQlHIOUd66trYo+MyKn2YEa1ZqvprHud6U9v021qbyL1WYJ
42xWfSOh9jdHZfp827zMW6AVCSrj96zHHgxsednkgJ8BlZVCYYlaZu+PHXqaVppUlz8xBQwCyDhx
yz5fQE6x7k0B0m3qZLmDTL0Kyfjbd5lmHgXn0k/IVAkVJwRYqRReb6oV5U0J5yi97DmloVPF+rt2
nLUAoj7oo5r6CKsj3cUX9nYHE/rGpp9hqA+8RinOG9MnJ1K4LfQU96htI10anXNBu0THcZ/9uO6a
Lj0FvSCGBOSROkWx+FnbIKVdVO30xjLT/0w9CtcBxTQm8XBDjMyIxb+4D3ZJwS4ZKPkz2+2cyhEx
0BZFH9/Lov88Sr0ztftube+lI0sC6bDNtp9q4xj0bTUdVJFlV44CE913qshURXYXvO8nrcu4UIGh
eL2gmXdHP48076HQY/ViJQSAReNFj3W6Nd90b+m3gxBI+gMEGFLUeWEi3VV5+yhae8jt7QAiEXf2
sxzAhTFN3q+yNhXkILjvtjEpZ0WJi0Bz0yNiANlxRYKDZhhPKZw8uzelNuFFJsATHm6sVt9DwGv2
3cQ1/lq2NIsOngrpasWkEbsNm8X+MjI6WlRWhDW91xbfiebx3Qa1ZpAMkFbZaVpC1ajET06j2W82
aznq1cgCMToFlLrpW1EQ2p0p2oFaNVq4c81LysxX5+rLqGbKX5oVDWd95uPmUzOcurLvDxyeNJ8Q
dP9UvkiewJ9f35zF6Ue1W0AKIam2/ZjMZThTiK/v3Hry7lpY1J4cpe58UeoAm8rIB9WU5qibIXs0
hcgBX5pvjmDU9Y8wlJ7B+JXmMjWsd20RwY+JsvahnInML9GHhPNVkFowXnptpkBimBYCeHRL7f81
i147J02T+UthDiGViqOZe+mqfj8kwCPp1eyPcFW4aTSAjuzNLkM+lM6Tva1HpRfZ0RURALU2BrsJ
Bq8XpcS9ly8jiW+rx4txUoZufdMV8FyeV8jQUr/v9bgJuejwrZIia3EwOsXyB2hGnmfw7jRpoACC
0uP6Z0AKjOwJYnxBpG3xPyovjT/Nc/Wg1E6BJO7iIDQyNmfVrQ3fLIv6zmjG6AALL/u+L3/D3mmq
WZvmPejNdKXTrGxJ96T1pX6Xj1ruqwDi725HC7IPjIdCrQ7wCUdqt/X2uJi2E1MyNut6vqutQb/z
ECn467YVmSek1ACXL2M22Nnd0DmhaknD0Qpm1DZ+RENrlr5bFlPqe1M0HeFaZK7INUUtnikbWI12
e6iNzrBWG/GrYmQdU6boQj806VwIFWgDGaZBSxkrqOwhi/0BAumjiq10tcQN0JPiDOAwvD5HZjdP
hdJ3lBas2T03Zb/ebWCWGGdY5oO8RWzcPqzlWIpxIuIvEGXXpvJ5tauN3k2wWSrC8Fo+oAunrFUw
gOUMU5hZg3wtj2YopFZ/d4Z1+iuvDk1bQVpUis5tbhf1fW3nH2umzi4qpAyPygx9YBVzU//7EaII
RyGYx0X4v+uV1ibJ6O/iWIJI9JsuVrdP2pQOd0ycHjpZ2aUQAS1ld0OjDrf/gDpjbrED41jRZfW5
hlbnzazV8cHVkx1TkbGBhRLksvsVTUVnjhAKW0FS68a/VtVXc9BBPn9Z0wp5WGS8Hwa414ALFfPB
ZIrshOJqAdnzHxdv91ibY6wnFoNvAXrb0z1qtrpQorcf4i4+oh+Rm2KEgQgIjq092ZSnteD2YsrA
cMmV4eoM3/olmkKIEYaDAEhiiXwS2Si4+3mJ906mmxc0pXLwns6Ymie4YqKHaXatwjft8f+L//2f
ck1SWzy/gpOA4uHexfSxNi1ogdjBsMZpMJiaAkmru75JcrLL2wdf8iJA8Q7GSajYAxnefSvbZCDK
yKiRxPWo/MpQe0BKVk++jl3rAKotjwCqkseYdpfwn3DeElbtXgRHQ3ZZtXEpGirVyru5VNSPTQRN
ml/MfTM/ZGlTuOfF7UymFjen8JVlXv+5vWbJBfwtjUQlHHQIGdj1ZXeL2CBYpvIzmnb2afLGLewZ
0/x124rsI1LYZ7yTwgothd17321kr3AgEtxoESp5w5z+aEdEgSPCkINcSGaKOSHqDuTK+LDdpha1
1yM+uJiB6yXdneG29nMVE9nY6iG7m9QUL4JL15Au1r6StapUlxcGxAJnarYw9pDkzkdGuUcnTg+C
FclnEn0KD8p4LgLoqevPZNvdyDgpukKTkS7nJC2cS+pQ1bj9mSQXgGAM108HS7D+7NI4c3SBlIjX
hhR5CDV9bP52p7n84Sn9d1dPh4OipGT/BCcHfh8ufBa1+1Sd6xRRTWkVZpO+eYdWEjy83jiHujYf
BSqy/YNyRLSy0MzS9jAkHp/B0jaaS2mna3duO41hG+fmwf7JrZhM5nrEJOSj118pavOhoYVrEgnU
1R0hif7kMjl3d/srSbeNrh8QD0YOSAOvreTegNpaSz8lRmXtrKTTRnY/qW8mJ/v23y0x+IKT53mG
HH+3nkrt6gHWGSrvvWm+VatVv1vWJD3lNh3O26YkvhAuH0Bc9IUZO9xrEZZVRS+nJ5KstELzjbgx
fC1Skjslcf4xlCJBMbzf1LtuXKAXtnri2dv2ZZsKuyD0Ovhi0Zq+3lRiLAavKqJz5oDVCyOcn2qz
pnSZGNv6+bYp2SnBBhKsDApRPdwVSNWoypHfxuWabdcLsvkVaonW04uDJcm29KUd/XpJeaPPLYNw
3Oa1H784yFveb6vbMuGYFefW2YbLVDZWmCh15C9zfyTtId1RkeuAUKbuvHcmQ9bY89Dj87e5Kp50
dCz+ctRt9a1I+3h7Q2WWkNAUYSSzJ6/o6pZto2uS6jTgxjy/q+rO+5D0ZOmQ5toHeyqJx1kPNCHE
kgL6J77ti9Lh4i1uXfT0+mCcKH56o6k+WIOaf4sBNDzAbla+tRZj+oMLT1OC/i1K6Uzk74LkHphE
kUGnGaxZbvjJQFNkqqLhzgNpENzeSuFyd1mOeF9EZQXiR47obn2G1nSbwaRkOywkMznS2Je0rovH
xHCiczdYzTOM8cq/npoflXVkjw+vG40hQFWMHu9Md7reTEqS0NvMdUYZaxo+lbPlPm+EEfZq1V3+
+1IJ86hliCE0pouvl6qk9rDaBOeA9nXrfoLZx9eXqAsqI+5Fb1H366HqwjQZxvC2ZZkDYLiRLojg
aYN/99ryxDxCu3H1Auy1J29ZktJXvao98N4yM8SyolZHwe0Vm1dbmllaNqLvnpfmtxp9hUtTaOtB
ZCK7EYQMgpOV7gQrul5MlzBIEkfwkW1m+1yXuXVp+lK5OI1Sgda2mlMWKfXBhZCujOeIcwpZzytp
raExet1MWRldwSKYdabPp837efsryRbGYwTfGxzv1OP2X6lWEo9OEqwyukrLpZ4HH5LO/kR83vsp
+uj+WKfjgX+RrEw8fgLty+D9KwJfiK/VWl0Vxh+scZx8J1Obx25JlwNUttyMgBMT8oMo3K0tTWKk
owvq9WgTKL+a1So+aY1z1E2XWqFrDO4bdwJm4fpoJKVBUyJnct9pbOXOjpU189txNA9OoPixO58F
j7dQ66OqBpxstxiznGo1G2nDWU5mvq005XsEly+09cZDASLr3dBNX9UFfQd9co/qM5KnB05HekmC
th4qwt0StQZQRBnFgnwt9h6rvoVR1sztxe+0xXQODofUGHS8Yq6LN2jfWW1hq+7MVLR5ytV7VqPB
CXWrpF2sjk29hLePv9QYu8nXY1KXCPD64019HK9gLJ2gbptfOMf2L7RHETvY0qPpItkxYZqV9RDQ
AhTaWTJ7pYIaIaKfUbbdGU6SefNXNLuOepoSpjwDTwhzhih+C8aF6yUVs0rtruVjqR2Mlc2qJ09T
U/VhujrTXVEzvxcU82YErZ2isbhMsf48QdB/TqnNx6duLlqGIW1YvIPbWy09wGCJKaQg9UJJ4fp3
aTD+K9vIhI/O0/o175LxgRS5Gf12GaMz++F6UNPARee3hpqnJzsvm/Yg/pZ9bkqMoGxEJZdx9+vf
UGct4+55B9yCROANo/3jU9bZy7mb9cNYW+JZweHDmwIuk7rYPtbWUisaDQoaVG0T974eauWyWmN3
sjlyf8MWuJz0OO3/4DyTowsQGpH8K64NNbN7RykBFea9vX7WZ5RrPa0Yv5YkNH9wT6lHU4Fz0W4D
KnW9lx0g5wL2aJyCDju3H+mR82+uF2V1GdtONc+3T4/s+kDQy0CrENABjHBtbUIyI4tjTk8CODt/
LtwGtmqzddY/GNMg4YSLAQARB2TvEUboXxQyKGbEtuad02nujxZ6n39vr0b82r0zh/tAzDf/rj/v
VhMPttdFET5OpRb8CJW99hwxDnhKUn1EOHxJj7Ik2cE3qSuK+gO1mj3PFfrNsQdoEPIDr7PPRgmM
LsuH8TxW0RH9uNQUJRwCaxqg1AeuvxSt6UlDSYMJbgXRsX4w8rtuaqewdpMjNJPMpdCg/l9Tu+ts
dKZTd60HqZvBfMJg06ewl+HLgJomjM6L58+btoWJ2Q1+mTnNQa9EdiQB68GFBh4Qh7tLpushs3SL
dldg9qb1Pmfi5FzO5XAQBcq2k1yMUInSJZ9QuJmXuVhBDj1nYCvyNe7u1mhFdh2I4hN04vP59qmU
Ph0MFYshut8p7e7TZXENZr6NQRW1WmTddwVZ7ElXp87zFUg5oV1tY/zzElM+fmtvMcopSGvUrW+v
tvYFRP9y0at2/jkPplIf/DjZbjPTDhiAuSYyqN237hliKjRD1P3Nsvm01mA8APn+AWgGkXlKaECd
RH5oXO92nDSRm2tMzo+dFoWO2X+r1Va5i7XtT9ynGIkkcASBRHn82hIR+WLNOtBI+IeRsrDLDoKD
QtUQJs2pIR0wAkhPEaU6TYNYi6xM/P2LU6RP1dJouaCds9rkq0eZ8C4rVP1jHhX2QWla9u4JuhMq
BxAQQK16bUplriIZSoGSYZI01Ml4g8qdqU/ra+zPzrw8KHaifLp9dMX/dO9QBc0TiiBC7G9fk9TW
KjEZpOEudkPytFiN4+Nam8pvvV4Nmn46QsVJDRKNkDj9hojsNjRCYMEt6wVOO8TUIQDRvO+tw2DP
1BvJ30ltHDWIpLv6m/mYkyHsXu8qBDmKt6p02GIEDN8WxmB90pRyPE+bUcB50qbqaYD07iialN66
F2Z3HsFisnVAswkPO6v6qUuLhkZYczTUJ99M3ibgLjQ19nX/0rAVPRFEDhWJBhmnpaFfa8ExfWK0
BYkzckP4z2+fGNmNEGzZ2u+cDY9yvaF5l/cTKB9alolpv+3X0gjj2XTe5K6bHkSdsk0EC8pYAIES
vdmdqVhFYGSh/RRYY5onfqmC4/LhSjjM02SHhLoWokvErwwD7QytdJsqrWS+vZ9qVD5qe9jOkTa3
TbjoFULrheeG3tgO/9zeStkz7ICBdQAnIDmyn3QawfTEOblVkDDKcsncYfi2dRlYjCQ1Hi1Dsc82
uIkTnPIdc6+md+BwZKhvus74NuYyqZe8ysDrQps3EDh0GFto7RiwqZ+tBKk+H5V1rQu6bZqfBrNB
Fd0cZ4CXM9D42W9G14QmxG3rox617DsAQscdiSAPmbnrswVTNh+3ENFWXRhP4LnjMylzHniDWmX+
5rRaACtQfbAPUqtgN/gHDwjI9NoqU/bTPA4ElZmhiopibfzK8iV7hMBxe1unlN8YrzyiFpVuPu+K
oLpTxWDjzjHRiUJVCk69IAHxdYalrT/1VZc8w/7inBKww188MHpPFY8dOhCqTawQpX+7PfRbt0+h
7JaJ8SNOApArcx8g6E5iT6jssOlTEl3IFaCoU42jDFJuhdF7OIQpp+4nnZSlALo7ksbb85bdG/pc
PNmZpRw4J+FW98+ZILThDNEwB9Nx/SmXTDGMTuQH3lz0VF1s+5It+XKZM327H0an9usI6ns7a9TL
7V2UsFyJFjlDVOQmQPT2aaszajDRNrmL1Xx81l1FPUVFuX6GD34eQ4Vp7/GS54be+JPlzk8om+Zw
uIkPXi7Ws9lq2RHsVroZdDwgOVOhxtwTENZRC61D7zjELtH63VhUPQXs5aLQojdQ2z6YWgwHTmeY
T1CSHnEMyZ4m8kBKo1Sx6e3vrjJKwZoRb0LrICrH7K3S9EWQVLryLjbzdvqiJrF5tF7ZPRZZha5S
wRFykdcfn9gqtfqZ9c5R5Flv9MFx3uvoFarv9aXVn/N16MLeao2DdEayUgD+OCxAt2JAV5z8FyEi
7nHNmCmDOd3RsneFzvXVtrL82XfK35s1VQfmJI8Gagako+hjaIIZ+Nrcmtd5SwGKczYa9nOxdggK
MVj61Y4qYz2tk2c+wlijffQqoRG/KUf80rLlUpr5PWjAMd/zdK5FFyt6YbqiFRs1vjJBW+DnFFC/
bt3oiZDK3X4e3C2REe6uNdk3FBeC3sx6dbe6coVwpRucYOmb5HPfTvrFmfP4mekb+2eaj6W/2kNT
+6mlfDdWYwig5tcP3KTkNvEbAONA5gu6e9/t7u0MdYVlpeLpVNulsxu4BZhHu4s2p/Rtm9E7ptGd
8px3ZXbg1SQhF+kbPX3mZkiy9gwYY2nZAKUxvZbp+qEdGvczk6vuvbZ57r8HWy1O66utBjtNR0P0
a/YAmdKg5JFAbhJMXpO9JQzwfjlory4nL9GRmI0yTa+JBvLurTPHSuOvaqXq5zTm9/mVmvV1mNJU
glCxLxNcXac3Rx9C/gs5CZQOeDj3nWNbGZNyzFNoeCNnLZC8GconqsfG3e2dkJmhXCYQIfyLVsH1
PWutulTrlDOnRUlSB2tag5Zri63467Yd2X1it0F4gS4gzdxFH9ZYZ4NnwEsG3CuPT9qYtR/VXo/8
gWQFXpf4w2170nUx2gKDA7LW+MvrdWlGXq2uS1Cdumv1D2gD9adjj0dYF+mqBPAJsDFr2rNf901l
qqsDi1O5bfNbs87oeUDBHbSKM7yHruLoikh8P9wEJveSMgewiZ3vr116flm2OEEzj0pxUuHcqM6G
lQzxKdnGMr7UGuD1EDHo5O/b+ym1TJ2afNYRf+weOrtxrdXryR1cJc8+rmYUf+St4GDqjc27X2pU
DGtlDW5blb0C9HkEdQx9wFfFwqklCFcygvZm8owRYNTWv2lyPX7HAB9Tt1pmKO05TY3kV9KlXnKi
9br+QSUGWmpgB4KGF3zbbs/tTasg+qZmbvZaS7NJreIvXpV7q28u7dFUjexAUcYCAgRSFhGF3TXp
PWskiCO8GookP6O3mfuRvbZPVRx930joD/ZX9lVh96LQTOhE92n3yrrGPOs0dV1mXI2nLTK6u2pU
31lr1V68FdB6N7ZHeE+5SXJd6ADIB/aDK1Gh2CUFQrSDoBcD3zS3TMMP7gpL4+Z9re2sfEQhyTpA
IMusClYgIBVsK3f12h3ohYvsW6LSXTIoT5RKooSKFQ/38ZZ5323UTE7oQh2Susi+5gur+2DZhlIY
MjO6Esraq88eDGDnpVTXr2tlNuqJ0GfW/XHUqWPYqf1W0Ufz3MLbGGjDvNkQM4FytBPV+MQ29n/F
Wb2+RURgeL59x2SeEm4toXSEHCBv/vXWGMoa9zUg+CBZ4u1Se1X0th+X5nLbiuxxh7dbXGaXp2af
GHVrpOYWPaAABQQQzGVlntTcVgNiuOH8300xjUGFkfYadXHxVV5EqpqKSpM3EKlq3oSYtJKZfkYF
7AL5VHpwf2R7B0RBIB0hNH2lnFHaBGlV7gLpzYr8jByVci50Zzo4vLK9EwNYv4GbIAjEr3ixoCXL
EcQ2RJWtXH8ByIvv9G77Si34CFIiM0Q6SVSlC4nhvcpeo2pjU7Sg1ZSOxlmUG/PJrOBzymOi/f/8
kRApYhqBlh1p076PVm15VkwC6lgzFPoII34e6uDOT4wqdgchrWRVxHiEN2whmcuez8DUc5MZdsDz
W5pG8NKP+bmmtP59gz/+D0yRkYOJowlBm2D3peIJ1oCZQV6iHKe5UNhPQieF1aDPtKOKr6wbQ/4n
5nAEdgUinOtTQR6UaHnWOEGRqfVF01vllCIvGa5TPPoVNebTkjtt2LvT6kdrzDhdqbWXZFsqP1HH
9b6vrOIAUSPxdzS8kH4VFOA0f3fPyepWRadXLF8d0zYY7IkJrFojPtbt9GTN4xHlrNQeHCDM6NgM
R++DV55sBNJa4BnJrCjgRzVrC9duMT6vRmTcRUmnH0SxsqPkUWMwUTNnSnsvkDH2BrSHE1GQMjfz
ryyr4/uZSCCcS689APT87vDsUhSKSKYoCmsiE95tZj4XEaA9nixFqyf7VA9s7VtF63pYuOitv0cu
2v431ftuDBTcaeRvRNawvcBZ1TIvmC2Tv1okjAF6KYwez73TfCAW1pww2bpS9XvL256bGYzjqdn0
6VPGFETlb3HBhDvzOknnF8Tyyak0leptVgjGEVUdB92PY2RCftbaolo+ivajfU4I6mMGbtuJml7b
du+LrRl/6UtXKP7Q2NCYrWultie1G+r1ZCRt/n7e6rG5QKVnqGHW9LoS2F3Z/ZVluvVja2v7Q1LG
3ocuibot6KEbO+opvI4sRQ8PJS50Feh776ehzFEBNaxNwBNcvfmnb1cUc1JruLSWVV08B17OxiO6
HbJI4zlUP972fq8PrrDO60QIJIhWdk/UiORR1OTi7vZR/AbdhqH3SUetN7Y19eZpTnT35x9YBFmE
CBjsxbzA194iXzk3msPQsotDfmuDAjmttlE/a07ShH0zuAee8HXARZ2VRAX2WFZKUePaXu1Zib5O
tPkG9N3gMEmGs6G7w6lGG4AMWlvPGXNTB9v6+npilA4RDOOM9wLTuDbq5VlcGni9wO7t4vOwpTq1
yMl6G4EcPniThSe/vp2Ygv+HwiPFZJCf16bibFTmNSK/TLiMpzJVondxploHNXvZOXlpRfyKFy9/
uhpLWtlUz5tNcR6KthqfnNwoTsmkWplvwH/0J5+NHhRwPgZteDavDUauVigzHp4MdhjCWt+KE8Dy
5VJkHXhPplzvM5Qo/3MswF4KEKYAv4ke0bVRpjcNi5Ee+lJD0n+wzTTyx2gqn+f2cDhFdkKgAmPG
AkpSqhG7ZK5ux6FXLK79aFawlZhTe4JL0vZhhzliNZbdAJSSBTEKTEo81derIrMQxBcAvOIBzeRq
srwTTbnoExTtzRt7my3fdsuj0XbZgfk9VU7VlO7APqxKt9boNp2tTAEPzpdFS7v3U+HqIVwB7XBq
jQo+gtueRbpOwSLCqwgjlyv+/sUZVeHzGHoXQGHbpvo9CrBTwKxi+1SuDP0YCHBc4CWoL39ilJRc
DOhSK91dP3NwUziQgL30hVozvD98HT3i7kRRhpOy5vMpr7Sjhe73lqlnMRhDaMekN257d3YgmWFC
Mc+3kEpsFfR5jHx5VCWnpmyWQC+97aA0t3+iftsjaGUUAP9J7Hq9sVHee+o6pVs450P3XvScLlk+
j1/zaG0fwA66lyaL1fdeW0cnXWvh+Lm9x7L1smReR8G488qbOs1IJ8NeWK+TfHWybnmfMlbu2+Z8
XxrJ/Ou2NdlqKfKgh4n/Bky8292G1HRLaC6FcaSjdbS2yUPWVGp1bvq1/UtVGmbxtLX7Eo1L8TQs
rv71tn3paukRM1/LaBwR/PVuI/2nTF0/bSEFChfqCSsPzGQo3tijpvnKOh6NaL6iERGfF0JA+Mgo
5NGWFz/oxb2ZkVmcIpOZyXyotLtt3pyfIim79OOgheZazoHSKHo4rq36aGp58lcCZu0gKti7Q34D
d8cBEADNLTDU3YO50NXo+chbaBbeGszAKE6ZlRWnjBml8Pb+Sk1xksgPQGhRt79e7jbHpV7TNAnh
RhnfmkmhnodKbT5NS3U05ygxxXXhkpJf0nHeoxm3IbXcvkfuA1ij/cE2SlKDOc8ey1w52L+972P/
qJjASMVbAq5oLxs7xZkCfCNWQ72wk0BRN/j/llX5HhPWv82gmjT8yiz7g6hAtj6bJJ3QlH94Nq+3
0qACqlfIjYVOrzqnCBYaP6ILet9mh7qDslMKooh7AXqCmcT9CqOBJVqasoWTJ6Y9FmdZKQxk9l1J
4+PLauTFj81dHch4Lf2sbY2rQoYDI+OBL5JstOBDFWO5YGRezWqg/DG63aCo4ZDPn5XYVB4samiQ
slbrOdkmGjQDM1sHRiX7TPwqikgQITKPIv7+xQ3dSqvQ1SLWQtIT7aLFsXJOrCX9sJD5HrxnEu9H
MkUfAcgAtd/9SF1ZUXnX7FwLI611Q5c/Lq4G6XRa6mvYGs345LlQJCLEUQX1uOQHifvrlQpiDaYG
UTQXfmB3OQ2lXlTFqrSwQ9skWMo4+Sf2ii5Y4227v+0HXvtZMe1M0iVUJahb7NxeWnZZh4aIFpbA
kU5OWYwPo6pvD03jNb7R9cOn2/Ze76ymIlAAJhx/IGZUrj+i63ZME0KUHi7MgfmdOk93vTP8MMYm
f7a0unlUek97UPnS/tZURXDbumRjBb0l0Saz+JS7d6+aHhVRXJvTHMIMXz0qafJvabXxs9Pn6vm2
Jck6iU5go6LKgeTXnpVqtcfVXV1c0dLpS1h7ev4B8v31PrYqCt7r0D/WMcqWip7VgZnN3kG54vd8
xsuEiAYYvhZyFk4qmNU9JmVs6cz31bSGdq4nxsWwo1z1yfh0SMvtOHnTU4zwTsh06T/cRuvns2gJ
ZqdUHbL3BalT+a5DjTPzEz32mtNgpej5iGmT9XEgVm8eR7scqGFBVpXeF30WdX7bulS6cmeMLkU5
V83Bp3vtcmhO0CGmjcXa6FZcHxy6460WDzW3P3Lri9m5S6g1qtg86iZF3KR4w6i2f93+jHKr3EBd
0Cm+EjQquwJOaxWraTnqF6bs5suwjstbb62Gf7uFtL2cquTbbaOSUwrW2BWcnzBpU5i4Xqo9K5W3
oqYQWkU0+AhqGPeOVS3h0rv2wTGVmnJopbnQDqpULq9Nge8zOntw1DDtG/PSgIA+4YOVEzyS5cEH
FE5rfyKJnslJsAM2Z2cKouWyqpNcDUvbzU9Gmq0XO3JTX1Vc+50XeUpop90j9fsu/O/bSTxHdAfO
DnTBLqqaUVFbG3B/obowTmjrfE0tcRB106z44NpJ3mduGw+0eKLo3+w1GBo8OuCZjAiEoZp74HVf
1s3rzmVFryNXl/Zu6IbuYTFAxftVl7Un8JbDwXolLp0bT/YOJp68aO9iUye2GaPsOD4qGtfZWI4P
6ZQlPzogYU91C7nLwcMsMShYVASRLwAhQPLXh8hw41g32nYNR3OpP8Z1RoU7jqv7FCW4UCEFPbD3
+lKKyUYaSkQu9Er3Whu5TT2OzrsaunYaPyqVOwJnMyLoGBK7P9fFMn1ce0f/ePsYvT6/BDtCLM8h
7qFzKTz+i/DDHAfDTWq2dQRwdBKFLRTolepzUnXVI0Ml36taAM8s5aAh+PqK4gvoMrG5fE7Sz2u7
Rk5Qt3a8mLrVe+/zIadBm6fFQ5r/P86urEdOnGv/IiQWs92y1NJLOp09c2NlGwPGgLGNgV//PeTV
J6XoUpcyGmnmYmbisrGPj895lra6cUSvLOzFULsjymZDGt4jGqRJIwBog0ply8LkyR0De1jpMORe
sOobGcjV+QFm5IKtvQmK7aAhbg8/1GrA1/R60nwB8lr8jEPcJ7YS6Y2T8XIovCcR5DZdOHCZ99mz
HSIWarWMpUHely8oFD2ufvWODLHz13EV+AhsFyC7cQyhbHj50SCgUUdqXAH9o2ObCyhzHnqVkCyu
Hefd6/vyZaaxQTEQa3DmN1mL3W0x1JBEBG8NQ8W+OQ920pkTj+LgzQ2KIdiP2dLBHA+aOSC/L39v
tAqtIZdAsxaVH8BgwMa7nKo1Yu1haa1Kd63lWXdz9Kma4iBDsch70/u6y5EkqVPXDuYZl+h60CBS
FhPgBm3OZnQ8bkSHax8Z2HZvy2s3WPcuGiUQdh4pFNJLMawWgi3C/YjmCLpeXnLLlO3leUk83Jt4
0iIooGS627oRHKBFsNKuZGHQ5RCy/GmjIb1rJq3KfgrWd9Wib6HVX4ahbUxkllv+uuWXl8vttjGV
LZK7kjuUbTbQfhY50/K48NYU9eYEKJfFP6SquuUo+zLMQwcDMvv42qC2oYF7OfIKjCMTnd+XfVuF
yFw97zw0yXx0DLwQVyRKz69v7Guri+clYj1Shg3nejle23S01x7py1DYpKzdmOeQAqvLZFXk1Iz8
M6qZt1ru1+aIoiLI5ZskJgLv5ZgcSTtSPrcvaT/7eRPLCjijCofJnZuc9Un018EPJ+eP8XZxwoax
Svva68uZDHXmyyF+7BfdHd1kiG7kJlenhiIXPBpwceJtcDm13uFqoMr2JZFkyiD6iSJCNzhPHGIZ
UCdO/76Ch6nh+QNRXiQioAtdjrf0qq3wRsFSzpydEt7/mngPF+IR0pSjCdMbK3ntXPxGFcArHHnz
PuIqPxoDnpiuhNBZ+Imh45+ncV0XPby/CiW9+DFUI895E4gbt8o2kcvEFk06aPRjMhB4Q2vhcqIE
POe2BWWnrGilnsBNXx4iMfEbVaYXAAPE2T+GASLkchg2DMHiLWFXoq1fQ81ZsyIgo3pIKHumsCa+
q2JRlRVA0vnIwMuqGqw2scY+wEdOI62fyQ2a4rUdhf4QUj/03iCtv/vCYzLgra1jKMyviy1lo2W5
KpiZu3K1h6TSt2qWV8dLkSKAGL2VSnc7WJkIVqYg5ZSjn/Cfwp3iL4PvWzefFiV4VtX99OP1EHR9
RDxacINvhcVdCIoapfFMx6edpSLZiNpeaWoqDx5ZGKDoyS06+5W7CyJD4VZWg2wInrmX31gvBPjf
iHSlJxK/gAlykidr2p2HQeob++ladN3KpLhM0CwC3+pyqMT0M4RIEny8pEofiV1sIbs+fk+VsA+Q
/0LMWwzAb68v6JVRobuFthSUVTcxp92CTihGxvMU9CVUctW5nyfnJCbAZXsk/LnpIy9v0K26Meh2
AHcHdNOxgE7h7w7VXumxATq3WdNWltqLJ1Q0CH3kHfkZToEpYKNi76rQZ7+Nau6V9dobp+TKlCHk
hIITbhO86PdqlgpqRKsNIGXmWWryToI3YFMGQXR/4h/iaPTymvi3jB5fEL1wS0OFCEWgYNOwfbHQ
XYfKWhQMSQGg8BCV6KSskAWWU/gduTE5Mx3QpRSwjnsSM3DD90uj6Ze0Z/VQzJHj3Lh79muw/Zot
OkJeChBAGLldbraFoN0puJ9sHpPLuVHGlOsomzLUo0I/DSqmtBe3aFn7uIxBkXvDERWVG0AC9vIh
UIN1woq3tIirqvuE1e4+L+NNZvh+c/0eBQAkIHZRQn0B0vNoihrYJCgEcETw4DsO+SrSVBU0YOY8
j1N7UMEQZrqu+/tuSm4EqH3A2EZHRXOrEZNNd2Bb+D8epYExIazhSVowM6wPVRfcBcyd7gaLYvXr
J/faSMiIULcBEGEjxFyONI99YCFKAew3Xj02CzuUpDLQMeVXt1u7G3COq4MBi7ORp3+TnHaDyTS0
6+oD3h6uXOWERmNu0Rlt8sBflw+vz+zaPtnot/8/2O7+VulqFscAUT7qYQDkORmPMWAyx/8wyvYa
RHMEadG+pdBFS+DRaUPcgllz8GsVnqpEx+9eH+XqwgEQgg417gns/8uFi+0Af1Xg5gvIHIpnatlH
4OHMYYEj7435vCh1bVtvE8cEtgcP0BetKChdxH4zBCCwAqWKgmjQ/iNJl+a4RMz9MFZeLilUsyFD
q47BOCVvkSj9LXr992/4jecAtgk1011GYAcp6kQBnw+9yPpu9rmXuZ6MzhC2XgqPOeudo4m9cXPu
kwIMiuwLhA8A2BHS9wRqHTWkcusGwSwaTCHcUdm86RBJKfXHo4Mn7Y2Pem1ApNBbcxGFU6g0XH5U
0FpozaH6hA40Bd9JglqK5faLZI2cO6+56Tl6ZRNhNMCoIASKVGsvzzCxdmgMSSEarL3+FA9iuqvI
Eh1iZO031vLqULihUP1BaIHz5uXUOjq1aWeTpKC+7QovGNxMohx9kAQsv78+GqiHboLdG88MUM3L
odQc4RXQTphVI+25Gtj3AWSAZ0/hIfT6SFeuBBCboXQDNSlYoeyTHN04kwfvFygIjG30vEz++Bn9
4BpktrD7gGdsdN/RleUusxQ1b8tuDH9tTWHxjPsIkEaguXcxgI6LBGwbSFWBytrBU6M82oSrYlzm
769P9ErkRDENJVjUnaBhvweJVPAmiucZMS0V4DdL4qRffZ4ONy6Da9sfUDScOVB6N3TR5Ycboi4K
R0iyFHq04r0eRXWuWTPlRJnk5KF1l78+q2ufDyjQrUsBXjXUOy7HMzAYjdcQjddWTea4DMz5KZao
fXa9jjRw8KnUMZqS7pFGRn7uYsVu2a68eOptEWbTx9z4rjiAL0rNtU0jFHrTAhR8lx1sONKcStN+
B7Tc/ThWQ3doPGZVoYeIzDC0UbqE2WH6Hu1cAfeftI4/1Smb/sPGivG0hnHA9h56IZRA0eDT3ZpC
83UNDuDPLFkSQHlIoiN447BeSRg3US8w6zbd7xdgJ8LcpIEqRVqsEtoDiHRD+rxUJvGykIXmzdCo
oDQyvLWhr6484E7AOW+tfyA6Lr894myQKJCui7av6o+N9KsTRKuGJ1mx6IiXUW+zYPY3r/TBZRlz
w+5jreHWDtT/tKK865r+uxsKegtDc2U9cNBQ1AQ+CLfPvrrRMtIaQ2VaJKPXZxrrdloVBqwWFDoH
T/d1NsLV9fD6SbgSSRCb4TCyFTi3Ks7laoSD5Iyjm1+AVbnitRDo0obhBCPheS1eH+rKoUPxBOiO
CD4x2P/bT/kjkbUh0OqewB1na2csYbMN3EOkBpCruc41ngnnqO0+EinaUqzQsnx99CuBDNsMNErE
MTxM9x2snindRGmVFgAsBqcRHu54K9rqRmC5tpww8YTYx6Yug3fB5RzJFK0B5bhXQZ3/1oUd+8iw
B+9hk3qLCHUlZAJwtcEENw1cJGqXI8lasrkTWMMJyLW8l1Cw6aGumser2ry8ZXN6ff2ujQeiPC5w
PDVBR93drW4txegGKgVWRQtw1fkHBbf7oyP7Lh/a9lYr+XeH788XPTYI7F63DiBk+lF42s1PTYzj
I41pYbqqO9RVPUGSOVa59P3hblHOeqpkMmUj7CSzzeY3qyGa+9gG2LapVdHJhNFPCOz5+RyhiA7v
PXtjQa59aoSPGGcHXwB9mcsP4BtgU9O0TUGrrANsZxY9j4K0GYCLtHx97W8NtVuLFremEh2Gsq0r
zo0XCzTtgvptCCmKG4f0yjFBro+UF7RB9Hv3UahilWkslD8KSTg7krVDy3d1+hvH5MpmwhsJypGQ
H4Ba115RgwHyqwcYhELl1cF37daEZTFTXjkQC96STqJ/X1/Bfel4CzfAP/wuuLmAQuwegOi8rjSK
oFlF4bT70UtQj4pp++gM9fJlQfnvDcQWdNatdXtjplc+HbI0lPl+I3RAK9rtkj4SfmpDzHRzMEig
dZClaKa/IUyKG1Woq3Pc9JYw4GYQuC36H/G1WhaUTn1GiwmiO79AwIDaWuW4nYSKtGy+LCHz38Sj
Q8+j1OPh9fW9Ok0YCm/UOKBM9mSXzdwmiKERgiS/8T/JBTijJQlpm6X9dItIdG0sxL0NfAHtY2B5
L+fZN3GwRHOEyJAIP4MTanLXcH6XrKA3/f2sUHjZXoLoKSNVuxwJxgwz3poDhQxaLZ0S5R5AE80k
epNXfKqXG1fUtfc2QA+bTwgUfzYFp8vx3LCGEXFS0cJOPcqVqQj118hvDBy/EjdzVg5KD40+rVq2
MGMRJO86NdzYsFcCAH7DBrkARX0rxF/+hooyAiJYhznDM+czlJ/lR4n3xY2pXkl2UN1HexjFu9/c
vstRcHE6fdTHKNxNwm3KRFQ9mHVg2EjjFQTiQuHB8ZT3t76oCAMommCPoqSBjHOvuuj6Pec1cWmx
emP4NXRt9KGx7MNf75qLQXZfMW2qbh08DDIHioJygsPm9xU7CGntv68PdS2ZxVgbxxbK7RA+3IUX
rgTlcWAoRMgXccfZnI6ZiXX70ff5+s1zovpucWZ+lDZoPjG/mXNA7IbqTiVjLzLtAgw/TUt/axNt
U9xd3kgUUD1BIRiY8H2Tw7FVYMjq0cJUXnNECXc+wCRvM16iMmvlLUmVa7tpUxjDG3Xr1O9fLcni
TSEsBjCczyrKsxGUI5OhTLZOZ3TMkrfzhGrVG0Ao1K085UowAoAPiTvOCyo3L7rJHZlTMDWcIqEE
wCRI37+vZSthmsUX8vcZx+8+OSTEN9zJvvLnOHFrbaDh1t56fa64dFEOrmVpPVGfX99Y1z7g1pL/
/6F2UcADuT7plXUgrSWCop1Tc4A86XRIHaPzDo+0G+NdW0a4/m04E4hjAH94GQ+8VFIrw8WBHI5E
p5x65Kdfz5+FZ6JPr8/s6pHZSukQ1cW1/wJjPsUV056PL7ak/fJtDaAPmgXu+M1ISBPPfuS/357t
0PRtqwzCGfEZmickky7QsQqVJNQhiSxe/03XVnsDvKIWF4CmujcPD6h22thxnULFKShcYB5OTxLu
bFkHfYczaLvmb73Zt0AYb5gevDbx3t8DPZZ2kI679A4K4lwjk47Vd2KmoYQb1ps1DcV/CImodkCF
CEVcVJN2n7c2FA0Fr8GaJ504NcLATyYB/6Xe/K9fX8trOykGywdnEijiF01PpOSc2wYREaRx+rFt
+i8AsKQHL2b/Zc8CgwlyBLpwyLd2sddLm1XU0ewU6+zHX5apeh7JaIu69m+Rl7c/aR9Oga4AmB6o
IGBPtzn/kdktccWHJcX+4LOvioETlVFnvrVy13YhSsGgJmHhkhf68Xhirqjy4AySaBmPibL2M+CB
NHNazQ+MgzD9+pe6OivUhEHBAGg43r/IHTc2i92kGg3v3WKOG/lslgaA9NeHebkh8JABmgCQJpC5
XtRV3BVqhR0kjcqwivrP7QgAcT50S//Mq3VQN7KnK4MhawIRCpcR/rHfE7P2Z9hu9qxcPbHmgU7T
oxvSOJ9i395I97fk83JTQKIM7gsAZ2x663uwyAC5ATAwCM6UDeLvYK+xYzdYV2XwjTTnCjjekydD
E2ZrSNI5o8Fib5zqlx8Qv2Ajz4DD8pvVdrktYXniV1amTuHNtr2ftfDumg6i+a9/v5fbchtlo9hu
3PYXvPZg0otqxpYBe8MgQOXU4itkRdumrOTgfHC8rvaL10e8+hGRl0L+eMOE7AtVdBlgy8Q1Qxlq
TM/NWlNoQUhSVuhx/PWVjsn9MdQ2+T9OtlmY7VMysnLseVvosNMPA8WzyWcRfff6rK5+rQiS9dg0
PvKIXREBFgN+0lSGlWpOYDztKfXeZan4DxNCZ2mL9VtRZM9rMpKkXVRB6rWvx/RYhcMPJth0qGMY
Qr8+n2tfCQVktFm33PcF6GKkwRoEM2Xga9bsHHnUfdcNtegzt0YJ9+/HAtJ/o+Ti1sQddvmZvKRu
3Fk7TiEj1xQVQHUntai5jIDs++t2GZRVtkcnvhHkAPZykEQEQ7U4utpKIeK0soCdRk/Cbiqcb4Fm
ru0IXMgA9f4uUOwNYNzIMq83flWCkqpLrWZvU7OTh79fu03eYKvzAzC9p6ES1sWE1rIq7chj0P4j
nUXwNDgHkt2KvldCxQYjRYkZNeaNKXr5maY5rSw6/HWJdj970HDVOQSOjUspRHsEKil6+/rUriwg
iCCoZKEJCC7GHqgLADr3IhlWALkQ+wQbHfYGXs7BjQD48nWzcZNgaQEq3Qbk2hUaieMwGYxpXfYe
DXIzBlMeATQMwn3jvPUbVpc10ucbt8uVpbwYdBctGBeSTVVcl9HY9wAXdNNbPvPxPhar/Z4Ms77B
h7yylNBXBu8C1xna0XvvDmN95fsMUV0oFeT4kukZ4o63LI+uVFg21b3NugOqdNj2ux3S9JvsBDS4
y9VdnZKmicrneKRlj2iSR43jn6euY0cNdugdPjhcs31uy9d3zZXABfI33h4xdFc3f9PLXZr+zx6P
8XIJh6po1346Jtqh6Dh26Ze/Hwqva8Ri3M+AM+y+YqvQfgM/oCmpK8bzMDt1tnrDmqsxSW7s0gS/
epeObJZdqHWCZYrO4fbv/7jJQOrzRV+1MM6YkuUO22R8hhEJP2rcpk/S3UoPU9/WyPME1BNen+aV
zYqxAQ7CXzA+2n9ViOfGHgsFLx3mRGWwzn0GWXkvDyQucX+wt0RBr33BP8fbTuwfc5WMiiUkGA+E
YZUnje3zhJHx3jdBe+NhfOXwo7qzwVAAbUQ6518OlVih3TZIm9JfK/fbLNDkn0nbPMuaxF3WohL4
D1534vj6gl6dIB6IaAsi6Lwg0Rqc+bCB9EYpQ2An8d+1JwBGvLtUmurGBK8NhfC5aRah44xn1OUE
XbU9RmSKb2drW1DW1J98B3iGEfLLN4a6tpbIfcC6RnEcOK0tBv3x2fpRtKNCt7GE0UMHpqzsD8yF
JUq1TORptbw/RiAr3Ei7ru3NPwfd5v/HoLEOAweOIDgXsTvcRZp5+VC3/V1vTH2XTPpvRXBw0jc8
z/aeAoEe1P3L8UgFSR9Oq7YEUe9RCIs73VRHpF/RkYKjnPdpciuPuLauuJ7QTt+uDLzmLoec/MWN
ZGrrcgHaGHYaeI3ByDWkBXjYYZX1CEHHekz+vtcKoWZwgACk2Dx79qc+4i5zUn+pS90pU04jTB2c
NNYP2oQ///44AIS5cQM3zea9S7TT9MAlUrcuQZsPTw2ErPN6Dkw+9I76DycP6vYAggEa8hKD6Rs6
TrFUddmONXsKWdeegSVfTssU3Gr9v7xy8X4ErBQ52YZhinafzTQJeuJr3JQApHVvAX3tH4iWt6x9
X+5/rFqAqh7AdGTDW1xuDuhLTNRsBKoAnrcQAzCHKDGgpffud7nUQfH6l9oS8ctbCA1jKKnjCYLS
M3S8L0dT3tql9QAkdtxV4ijXNjkA3PMUGi6zuJrsSaW6hYaepseAzLcaOC8PAhBhKMJDJXAjWe6r
8ZWxwngzmGGc0hBiftNyBy+K/j1JjYaqsFRATqbj8+tTfhlAoUnpo+QFfDKUr/aN8oQ3MemSVJV4
Ak0550odYZPs5HCT+1sLePTbQAbBIwjjAd+/F9iaaVpNTjqJEqRI2MQ2hkFOnKku7TM/ipsbiPKX
GQVG+80F2RQBEK933zJFIItGDn1NGsg7C9hZsULbIfdjgIZE0r0TNAjOAKqcXl/Qa+MC/Ly5AoAE
B3+uy3G7EVxO7QOFEjQifpzctnmyEbyQmHXeV8LXx66BVL2/YCu/PvCVLwnk1cZ9gcgWmjm7gWsX
vjhY2LZk42jP3sTXsx8bA0Ba0rq33FmuzjJBYQVESui17yXgdDDLyKi5LRV4E+hWGE9lsRLugZvl
iUsrP3SpWHI+Rbewb9emiU7J/5xUcFHtviuZJx/ld4eXQ+giHxRTcJR0nc/d6IobW+jqUCBmgBiC
+IUjcvkpYQiIKFqrbUWTAJ0wcMdCZ2RPRA7djWN4bT0BLgIRGDBJ4Az2kUc2ads4fVvyBFxJ0AjV
cXCmHuxg3/s0BYN/XPzQFKCE3PJp316bmMdl2MOlvxFiUSlDLrXXK1aTVYzTGdYF8BaaggxvDw/e
bgPc5DJVeQJibdSlVU6DeUEQwm6QhWGyJ4UzN37B4IU1Z4Fe5yiTjSPfe+hHUGg4B7LPrLXkLICe
l3kHXuqQxWDy/Ds6uH/LbiHs+xKDY5TH6ZyKTPWplKCswqMkG0isYUMKR0ubL/WCm8UXVY1x6mq2
J5AZugH5pQ7+mVouxXmeaGILX5tA52bAf4mBODRmKwGkcmbHgZ/ckAuVi4H5X2rIdo+F1tXyBpoS
rDkaZpx/wiVMT13EuMq8ua6TI8OsS9/UYMzpfjZ+jmpUpUqyxZYiheNmMTiNAjlSjR4gQ1jCs6t6
JjIonUAU0abQTMkUVMMeVV2Rfxuoro65bmDdAPLdNEhsWt+rskQ6TpO1tbveT3XlBFDZaRr37ABL
A7zHhBdftvQoXR7pkrTvJ+ZBBbFmLD5youH3qZIh/Ul8R/0AyIpvxUDd3plGx+R+kEldZdaPJptT
4kxnPgTSe5MskfvAI9cG99W8sk94DfjP01rbb52o26+QrB6/AUozTJmjEjdFtyXgD2mPnlZJVQjI
Fg2d6JsX41GRj3Fi2cEd8b5Qnrs84ZoZhyMu5/rZVWAg55xO8kSgQwVxal1HbT75k5DFJKFUnbmQ
RKiyVYzOD+l0jckqPVAfGD+7nuUQtGOWQtpgyB3j+m91AGzRaV1pa3PdmiAu5yDu0AGAoSbsDMgM
2J+CdlCSQUlHf/IqRd94C9d1MQ5Ef2kqZ96wrzxmeTJP7aPEO+WX3yALzOoBLIHTBHjnd9fYiuey
n4Pg0TesgfUWayHcGSa8M4VX9+IzHDRpny/pOt2NiumhgCZBf56CLiKZ41IQdYfVdB/biUFYS0k6
65xqiS/BWgmnMgAnyC9UtlpghsAlHrPIsPlzRCWndwKD/QCPJhA5/CEANMJbGdkAkDfLdwt5p3ve
yegn5LVwi/GUrkMpBFQGSw7VJF4GsenfqjRw4ky56ehmLNLVQaHMHWcNDc2/PqqePys3tXc2pLw9
us7qf9CxgOWS03eRwppQF5kprNQO2MRQl2kIq5c8HtqUQfveqdWBVdM8FlYIrz4s7tT1kBz2ucgh
cdYvz2vdrFHZWhYJyH310cPYWpNkqEO535h1O/TXAa8928DnuAYHzn9MEh6d2SKEc18FE/sOpZfl
fah91FRIMy9e3qK0/6AUIAA5GLw1+eHGdRq/XTjU/wbU4KeCxFKDyk+GWeYrXYOmK2beD9VhaaCM
jK+BJ3fesQkQGGMieEUDKJN+JYPjkWfqzwFsQJQGSjDTsbXtefK9Afp9jpKVzsBWCb8JA9umwxBH
bf8vIEOA9o4QunDLAbn9k/Ea43Y5aStKcvwI2t8xCD/zrI51Zd8w7q1TBlSMfYhH7hBILPeAGFpn
HJsvoUMAsJi9rrM4Sk58hq7OOGXGc5XK45ZS9WGaSbAc+5EZnllnDX/B75M9QpEvqgKIO3vLW8aR
AuXSKodlyWBnhnS1FfxbClLZmEFP2jRPGkYYyZj1Mq68dzxBKSBfo6b+OBjPSbOY1BOHw583AfkA
ZSHoGQ2OBUBSzbovKtYGQZYs1VIf02Ayn8OQ0SiLOUv807w6yOBw58fVQSz17B3WFeoahwV69/7D
Ah0f8WtaPUbfB2PVqXc97cn7FfB0GDukRPdvwsb360edQCvzZ+tQr7uHwEFavYndufW/QNDOTx6T
aeBegQqb824YqqFFQGAkArBTQV03iGY/yMnCm/qo3Ij/StvYPISWW32SHsLNIR6gIXtK414ira9N
JSFVJfs176ImwkesHQVni8jqY1BR2xxCPkCBQtDY/Kq82g0ebSTEv3PdhysoNpGWCGqd8R8bsbYf
B2fW9C5i4DoXQ1Qn72LjeqJEL02Mh4WY/t/IxF0EAFa1fHS0mdrcIBmsHypdz9Ehxe8JitWk8J8j
izewOzeiU5LNrXTqU+sQyO2bBIo9kFxS6j4gdci+LXrqm2LswnUtSNsOQ+Zqxf13StZd9RYbUPI8
0kHryFy42G5vYmRiEJ2vY1BN2qX102M08EhmzUgCDd4yi+N3wDU4rswjZQQ99Lp25mKCEixEyBQf
F3VoMRn5OCgGRKxbG65FDh0LG2T1aKJ7lEsncUqnNU4PtSsWhE1nNqiiUTjskTJhstY/62BlX3UQ
NipnnUzisjdh8LGNXTs+NMxPakD+YOD0HhDvqCk6EsEqBjLGJgB/IfErs86QK0rViuwkqXCbPk7x
IBxQDeC5nTKI8VVz+q8XtJX71LaeO332qMOqsmlXcLJntBvD4BB1Yk0Oo4psu4FTo7GENCtEMpRm
AFccrPAW+cVlEPh0sgpQJH5wlDNB0qsjsJs/6qbhQ0aAt29+IWmE9inuZ1S1JQz15BHNaKs/RI47
LrkaZIWoCMlQr7Bx1wMlX60cd16wmBRH3uuDQ5OYWAKqN45D1gOPZbN4jQf3n7ROmj7b9KoCqIvP
Q4o6IWjmOaJXZzOWBPOQz/BDQAEaflNx7vocEUC78OTaSih6eQANBhI9y0SrJzNFYikrQ5fq0Z+H
/n502rYp6lG2D17KHXES0PZ2c8+27PvU4BtC5i3hLbD1AETlTS19lElabdIMANBwKSoj0vlOEwS5
bPWZXfO5ndWXBZImT1O3pEBMj/FMc9PVxs0oeEznmTFLIMJbawS3ydefzVSlBnYiEQuyZtbLUzfp
0MHj0/VZviCkfkrtCH8m+Oq0T1A9R8gVwEdVhYdQwLPQEL9+W7saTxuPcCEyznSdFqBImFAihmmf
5CPxV3HQyu15oR3b+YeFtnhMc2iItUUQLMuTmrsxyD2U0+qsr6KZQOxct1OOmnPkYzOuE3vDQJWp
firR6LnN+4lyYNZRlevysE2QEHsNtDUzHIikObT9HC4PQxIqclakCvxT2831fAqVp4cjc6jGbwe0
RCywzhhFGn2QwxJJjhTIKJoCpC5jlpEm7NJHSfpWPw5NRQx+2wB6a+bH60KSbCGxI78gXZXD51gO
PX2iImWIgS7yeMsyJ+RmuJ+sv6KU7c9anzwaiTcM0A1WxJJX+kxoothY4G9O/WusmAhR+e7UVEyQ
lOzKyIEDY9Y0CbIzBAdBMjZ6aKBDFETV2ZIKKPnNk0n6Ewozg1NAez+w72ChTD56+NPW4wpsBstm
xx/HUuAcDAffXZJvfbQONIMjdx+fpGLwKMBTslZlkFI63VuSqg/xijJnSWIbg0XTMTgfNKHS49Og
W8fN5ij+jdbX8KKJESCqrGlDhUjkQLX7cUb6DElCXC1T4Y20/hHOcbLgvDThP76locxtnLJnhZzE
L4DCICcncqFGtrQpGm943lQariMe9WFzRtQD9h91jkEDFmuWokHxpIK0n4+dwr/rkorwggMz/S+8
UeBhOaBX+q4mdv6qrWjeyDZAmbjm4M4/8KElyD8kZSHqmdbIU+UqBjJJD2aqTys6FZHHg6qEKhlp
y3SYvI8hr+Ix02QBog0k8e4JVh3gkTotGdMcBAb/rZzBcMjAtEr1EU8w+XNdtbhPTZIMp1m09gtU
AtPHZklhqGMmYNiRPXj4P6IpXdSp5vFB8cB56khnEIKrIDkb+JH+5HB07Z4Ta/wnbMxgxMOBOe+B
d4grpHgtvwPkgX4kwhEq43hNvKOcMrcg9dh/wLRIdR9XHcMwdeI+zc6SennnePoxjWbXR8KrVnof
9TP5rFxksZgKXfSpWaI+KFQQQqwDr7f1MxwzcOKD1CzkqEbYSZ5lIts4mwW+T5H0dHxqFjnGGTcN
g2pCP2G1Xdx196713R8dYRz3LPQYv8OTy//p9AyikItOm8dZS9xsiZncOmsnhJ8SR4F8aVqpu1KC
HJ/kQodhm9d48YTZUjfg+JFEr5nHau+cjP5WRbIJg+BZ0Ko8nd3JzwOiTVzyYPIe+hp7FLLbIRVZ
o9pV5CjK0u6UWkI6aA1AObsM/ca5w3vCYYeoH6MflXGA81mnUdR4T68txw0z4A5Zgy5Vb5CJmS5j
nQq9g8INAI49mhC/9NLPcBqcIIR05CGn3/VqGrwVTBOEJfD6UZT1PqBKAd65DEyfyt+eU060vA9U
4iHfhNjG/eAr/NlAvbkttI+7Lsr5urTH1VA7Z10tguadmTz3B0wZI5MzGfPuIMIZ53/EU7rB+YWQ
Ge6FyPvB47RlRR96SPI5jToPD/oQaIoedcs511Hrt0UDR22eeSDP2ayau4nkbQ+cMYpHE4qskbUA
qDsdAQ1Hqujb/7F3Hs2NI+m6/isTvUcfeHPi9CwAghTlXdkNoowaCW8S/tffB+qeMxLFK96a9V1V
VEhiEok0n3nNIPp2Crm2Y8nFnDear3lqY+6q1NKzsJyadAh7y0H/JKk6L1DKIZp5wZRZzkRqV6mv
tW3vBrYZi/Z6ivL6ukAfq/PRyvHcq4hk92zIC+MToKyo96tRVhJHFc94SAXoZqo9ybIR+Xo3GL2O
j6mqtoT1ekpdLJh6p7+3TakLv7eFmZ6XDQ1GH/K3+Ygro5zPZJ16nyDaGpdpG2tfVZmX+eWSoD7G
nbo0dTCWuXGnl/il36alXX9LTSUvtwtR7dO0cBkHOV/xzwpCDSfJvDhXY0HHySdK7JKzWa965tNQ
ksoH1Kx3qHdUiedLd5Uq0BOTiKVc7K91OQ3xeS5LbBzt0TWHAJ6dRbPMtAoHXadJskwx/eYKs2Xu
XfflODuUcyi33CDfmvU+VAN5p8dFtGxHdaqeimyah8C1Jo9oaoosakKaKb6vGQmXGyf2uCXdHX5y
EWgJgodlgsRc3jMhtjslW6uZcBSnHrBsirhSvAuzE/oN4Gftoaw9VQTqMPd7OpqCrMlx0rvStObB
r3VkzHwb3WjTd61cftAiM/muG6351E2dR286qqvd1KFBFpCykYqbZL8WW9BrzjN3GaTflS6KmklV
5xHnuTY/cfa7FWbD/fjVqFQlZ+77mKZvl7k3xaotCZRKFD8qc+zGnVl4stkwpzii2LGt30dLpWv+
NC1G4SsVuu87IycW8Jnj9lutpmXvp4PdTz6wjOrRcavu0oIwUPklK+GmrdL8U4IU21MirOiMSFYZ
UagtUmIPae+zcWk+jwNEEb9uPIoEpdEU1MtxQqVz63RKQcCYaeddkifJzij0mNpaS4nbx9xxQkbL
iznm0rEdk72Ne3kd0BcCR1N1KpmAWlT6dVc4M4Y/oh9aHtzUzpiMMsa+xzDrkM8YHnCzowWXFkaT
beJ5rFj1nmgnwoCu/k7BxVGJReLpPiV4L7EVQp3IT0db/WnR2o59Uae5C2Mpl98LGGG2X7ctOevU
Tu5127YVWrJFqj0Yiqp99XIxasHUtfqPLvequ5QFvwRWow/n7hzXTqB0RCB7u0eRmNqkVZ3jUee5
gZJ25lbM5LWYvqrO6GeaO9mhU0ejQoA2FjOHU518RsEn/9R4WvZZpiqlB6nOsbXtonr8LgdR3Xtp
Rf1SerbUN1Zt2V8iMeVMGsWmhcayoX5PzMy4HIHBjYEqFGyyFmeIf7pjRTzYkztxDuiW+sU2RE1J
Kx5iQqexkZc28m0KiXq2XOLCvIhg8BZwWbpX2Y+aTM29ng3Z59JClCsU0rKfCLdmdqPS2A/SQZlw
I9Q5+0QJN/2u5dbcwwarhm8aLFedssJCDGTjRy8gZPSgvHAyr77PGghtv+u86SMAzqIL0GaxWaX4
COlhXFca0VNUkLvVchp2RYSXLqp9lnnWOEms+nlWzdRE3F4Rmyxq1xMbL92bJtemmFqZ5f6YRCOf
Bphh0i9dF98Xo6NYHjgoFd1DYnXyYJZN80OVnLohy8p6mjmWPwITrz4mltSpPiQWEUSkVByged7U
beAkmTKGi6HhHlU5Kd86a6XqUoSgW4eeoDcom8mzm/UqdOt9PYwcBWNvJDeeEqNlaTvduMkGlCOD
wUy4hEYSoietI4iC1Vla+6Iv8P0lzTE/dinAnWsrIzEMuLA7h+3RFSiodyKfEG9FoXKvJsmk35am
wxpaBgwnAzGO1g1tT7SojF4k7llLtZfsrrJNcW5QZMzDTqT5eW1Mw7AtVKXzfK1QrSno7aHWAhdf
DDoXk2kPvi5t5xvgi5bXMke9TsmmRAZPo8S881JtNIKYvgZCOpnILnIM0pQrIyXL3wyGp9S+2xnU
bbzYMkE7ZIZGVD64FTVxmTYP46BmyaavzKnzu8LrxQ21+/hrp6PWDYMm6267wtKA0i2lfVOUdR7v
c275+6oSA2wFQfAfQm2vel/CYpOw2SfC1VKrzDbAPkDbdbJP87CZh+Kh7RxS1X5yCOYjoo4WpI7t
XVUoYKMn2nXjNYQ+6kQefOPF13ube83KLacheDaWzC/k2NS+RrXxQS9HRZx5Mk2/EA+RBypR7SAo
7lGUgeFZSA4ketJ3cWlUXxLXjD708zTaaxUZYfiOvoQbjCkZTbBIaZ07ZVYPQRE3NMU8FLMrfyJA
K3ZTYbnTvqJS9wWfJPMuVpwsCRpue8+P2fv5Rh01rcdPOuqvYmNyUL+i+KL5aI5QYStdS/kykV7c
iMXqHpthzm6rrCa4Kt3KfWRb8ZJqN8ouqjEiu4ch5er3qqcoyR4vXAN8bleXa15hD/yOMlzImH7L
rOVINcjOJCc0SSLSgShutsgqN5E7gNjDJbhOA/pE1s6MBx2TpzIzK65Iu7rj9ChvqzKfUm4FCFSb
NrK00LCa0qCONWhXhG8DWwlCleVetjU10suWnA1NQCS9zqxxGu6sUZu/9mXfJedeJzkG417qZ7Kw
hROMq/VJUEWW+6Q0lnYTc9Swheu4y8LcmbwPCO1o1GGT0vkyRw0gw9HrXBZY1DsPmWzLFBcKG4Ze
WbS14yceejW+m9WO2CWj3mtb1aUewO3WxAAuy7yIqOdZceYbrdPLNYx1d3lF+W4zpY322Jtm/sGK
e/MaO9oZZ61WpfJbxdO8A5dg0ocyyrRGDVTxUNbyhPjcdn0kz8DDxrjiePmPOYEU4TeLQ0IEl0At
tm4b5Wpol551U3Y9m0NMKU0cOzYnCpvEmupmsEV959AW+9PUmyFFgZhAiJOdOqvvxgXAhHyJre+5
2aXfMbJrYiwK0v4sxsMxu6zKnkxT5wogdbGd6ZzSG0rbbezI5K40VoKbVbbVCZDpWwCFB1RxpUUR
9NIGPwBIRWrTNkh6047uTUIvT6jbWpUa5pLCekxjOX14vwt9BCPJgCYGDu4qs4n22Oumqcw7RAew
4cBIs5yvjUhOQSY5OmOJq1akZZTTSCr2RS7HjVAGb9sX6Slx5SPidnwJsJErYH0VXjsAp7DYO/j9
ogDdHbUXC2vkofe67Gey1E4XoqtOJCliVLL9YRHcP/C9mnhjIcB3jqIKFdr3J+UtVoYGK4AqfMyo
CMLPfT0nna5VhWjw+oRfXV6SwlePjVEkJ0C3b9u4tIWAzbsrhwRd6cOZn01JX2QpQjVGSo6u5cgB
YFsXcbmI3a8+EMgfWP4m4Byi4MNVJWiONnnslaGXD57fi3q8oMuhnui/HwHErKxU9AkA42C9uK7t
F+C3qugWw50KHki2nAGFkz9VS9M+WpENE3XB165Vmunh/Uc7Nos0OCwNkO/qRbD+/MWg1KNHcFNu
ES6iGYPKnYwz06uirRRVeQJReHSvALdbieggN96QEBQM0RYQ9GVoivhj3QPlNYZBBnTyykuMOKIz
HcHELaKX8mNlLG2Q53p1SlH07dpkUb74DgdrM9aV2Bg7j+edEA8inMrLS6Hk+q8DHFYvdtSaARog
onJwDqkOlsgztZCQsShLSDX9Tp0Y09llML/TjCEcSLNBfAFTc0pC+dgRyASvCn4YPyNE+/qNQopc
OI/SMixzs79MnAYM5SxaUAWo+XUKDeT3V9DR8ZDhscFNI6+ir1iPFysoqeHmK3mLCq2azyGV+jGw
lMzeDhbNuH6V5X1/vCOcVF4hmjSrN6rD0bu+4hcDwtCM1dnKyzAq8lrss5mRgkq3ost5tNPrdjK6
eylpz5V42+DbPNI1NjJlsX3dHNwwrgrrvOgz/dP73+voykLdDFlPxMjtQxm8vrSMJEJnMsRgOfuq
9FDKFaSe/fdHOTrbmGyD3gY4Q07++uFFP3VkgDqosoUaQOIp1U2mjXSmyfKuWqKKE2f5kUMJpxcO
WkSeKBAfguKF3TTWQEoQYorq7fW+77a0NS2qZmC+1Kiz7hanrYZffcrV9wB1P/R60FHWD6VKlybT
TKLWMpRlHT05Vpp9hBQ1X9fatOxnE0Luicd8ezY9jwinGjckgIGHrFFRIAaQzKIKHatLEeK1zEcz
9yiduYsTJGC8gzJnec9zR9lOc4BQFOBh3n+3b1BR63dAMdUGPQsu8hBy3bWDmaazwsJWHRspq8U9
z8yV6TZQby/zWN+6au0GaZP3vyopx8gwNJhydB74Agerijaa0UWpRJsc1+2zvmviECCK9Ot5xBtq
ME9JhL9Zxet4ELawpeecehM1cYPO8bwUFd43evrNFXadbxzSqO8LeqtNoC/tKVeNN+uYEVfq8WqR
Ap7rUGRhKjyagKC8obEM+NE5trwZBOCUBBueC6ANzjX4CefEkfDmcl0HBQbvoMsEzvbQjzvph9JF
DK4K+9otfc9b4EbSuQQnmJ8KUY4933p9M8qKV3gruq7oJl2SMkwcNW98Syma4gzZMM31jUXtdiQO
2deSyd29v2afN8YrNB3PiKQwEHo2KrJBB0unGgCSAAeqQwXK2H1HGktNzMMRPE9HA5E09Go/UutL
w6aO3U/gkUu6TUMUXwqwWLQkAHaFAjzHgxBa5Pq5TsPzPzhNoEqtMSJtiDfkX2JPYxB2VIVuXZVn
CsW0ENxxvXM9aj9imYeb9+fk2OqmngrWnnBuvYZfn9Gx13SFSZYf1mMzB9aci+2kCPMCzboM7av0
FC/2efEevgNuw5XwBqGBf14PWNsFndCiq8NoNCk7q9FyS3ARTxcRBlY3zmwvXdjOwvjSKbpznapl
cWvrQxv5RbuYd7UE9P7rU47SJsc3N5WHcM26XF/c0UNXN4MsozrEBbcIPVnVZ9RdRIgwl7Z1QDuc
OL+P7DQN+Q1MKjAEgtV0EG9RrTDKWB2Z8tRIzvq2+27Ndhy6KOZs33+5b655wjl48aRZCLtBBTgY
aTEjYcY63ZKUYFn6tpoYTyjlnRI4fHsXrOsHFS5e6QpvPshu4hHfFry/mjAra3ULwgdxacNQzt0l
R3LRAp/RRI6xJ2M4pU71NptcaSKAczlJoIch+/n63eGA7lXOaDShQSeS9DkDk+E4YtOhZzWEdW/a
+64a+1AXxDlm59U3ounlZzKkU6a7b98q5ogGgHbN0thJhxrb2UgaqYLHQCDAjc6UaZz+9GDs3I6d
1fQnVuzRsYgrSeIp+KPw+Pqp6Tm64J8Zy23Uzs8nA9FdLV38aZ6z8P0ldGwoSJUeZuIaEORDfbWy
t+pqca0mVGdpblhi+V6Pig+Z1qQnTue3i3XdhVAv0RJGsPLwJKJVYoBz9XiVU7ZIn6owkFAh4zo+
MXtvqCSsGTTlNaYPNzDug9ezB1usGc0+xUmqnT/Kzn5UYD9sliGVoWXjP70YlJ+cFXvQKE12Ykse
m08ekdLHqsHDhft6cFmpxiwWnnJUcm/b0qHZA0ZKzrJ2qU8M9faafXYFxLmc/U8scfCcsA60GnRM
Gzqp1W3zWrVvZyKnUHWiGlwNOZJFq81rT9Q6ju5Jh77Zv8Y9oAHodiPUDItVEGScCWMzxPuicLWt
XtZyW+JGuUHosN0Xqedxw3Ttw2K27rcSz+pTJ/uRySbRo0JETEgx5JBBs5gxgsNZ2WIB0tsBiHT1
3Cmg5jatd4oqd2T1smRZvug227zag8kuMEcQ5OdtONNU3VBt6i4qyttff3k3ruoLK3GUgai7vF49
aJBq3I9NG+LZVe7qYRYhznW6P5XadOKWehsYQC4moyF7g0HGEft6qArlvNhtdHZJk7ehm+PRGUuj
fJrYVL47oZBzYlseHRALaJVn0CEcH1zDwp008CBOS5cJOccRNvUmz6yfoAlgH1hZfmJ3HFsbHJ6o
iiEfA6z54G7EjVngAVNJNBJiI0hKS/WRNVSDmUk9sSOOrQ0LG1eYhtwOaAC/nkrg0s6Ue7hltMz2
nTbiALbx7BRS1/ur49g4RNXkDai22GiJvR4Hf7haZFmMBG/nuqEXddcQQU75ph2bt2eXTLaVA8Hw
YJCehFaJo7ENR+EhF0uzYBs7/bKxSvb5+89z5ADDymv1rCC04MEODhKpWd3QTjVucKax2v4itRcl
EozLkExXaM/bQZ8MvywNybKHV0R9ca3AOofOZVhtiXpIRxlqBZm7147tGTSV23qW2okL78hMcg6o
7mqlTPx0KBegwSosR6+UoZti+zFmWNyl0IaD0aXp9v5MHlkZTCPKQM6qTQCh8PXKkCvlm/hJhjlm
Lrd0oRzf7KzhxDo/soO51jQCE6qmnnXo7WmXiH5Ni8k6z7M5TEUlzkp6b3gt0PajlPwfhEEQQikH
oyrLYXjIQNUjaWj53HdhJWB891jE+k1JGJgWYvqr6PBfP6b/jp+q278SFPnP/+H/P6p6ph8uuoP/
/vMq+dFWsvqz+5/1z/73117/0T9v6qfyoWufnrqrb/Xhb776Qz7/7/E337pvr/4Tll3SzXf9Uzvf
P0kKj8+D8E3X3/x//eE/np4/5XGun/747UfVl936aTQYyt/+/tH+5x+/rUnBf738+L9/dv2t4M/o
iYO5Sb4d/sXTN9n98Zvp/E6oS3QIu581TNj22z/Gp/Unhv67h3cc+RRNFVLZNRwuq7YTf/ymmb/D
InXJfp7rZhyKv/1DVv36I+N3NgQiPOwKtEPXKu1v//pmr17Rv1/ZP8q+uK2SspN//PZXL+lFrklo
vG5l1qNOlQq3rIMzPs3nSe3sCXJPplXO+VC01q1eWw1ED7rt7XmbdoDl3LxEzNfPVENgvAA5U/ki
25aKUpuaevu5ES2t9dKzY10EztDr7UXi5OkXYBuDOBeTIZKNM7WJvVHRIEM6QtS2u++aNE/O274C
9QPRTTN36eJEXxyrjm5ltcDJ0YEI1UCw5mYAqa0VP+k8Z1+zItMcJCBlG+/SXFsQndQb9PRapGwR
hqFrvrFdOmVBjhD5ndEY3W0U50LxqTRb005doSoBHwI2aGngCW5SUFkXutfF1nkKTi2niqG21q4p
rVr7IJN0rPcwA5G8zWdstnj8Mo738NQ8hPbQr4q305qwnxsqSCcAqbPS7goQAvEWnoWYANPoSK3Y
Tlt6QPoUEkEgQPCzvJu0okeEX5arJnYgo2YeaxB4djr646oJH+LgoYp6U5KuYSaFUL8Nwh602rRp
ptSq/X7us3h5AMEQQ7TJ0Htc9tA8hHS/62oyTf1FOeEo198NjhR5FDSDIlIwcqNqy/FeV4pygWJB
b6hfKYiTJZcFJLhZNMs97Bo964OBh6pzP5NlOwTDYGDdEMi+ijVfLVvP2WZVgf6ArVXIGxV2Y9QX
tQX05SLp8+yrhkA6pDiwFY17O85Cy/1lEnPvQ+4CngUtR1VDM4X15VuTrpX3VdMY2RV0CZntaLmM
YwAkDbVKMKML0Pmm1zvfhb1mA2ZdKmtjJPRL9ksHNs2mQz+Cs6rGxgNdaOEVK0u6/Ji8RN7iY2CT
DJsW4OUYEvJOztaeY3wiATqpxrk+C7XCmXJM7BDqZPkI2gPAxKRl3W08DPylZrDm/CVzYAHAD5W7
Ll7cWyHRjdrI0TRATvJRQBPs9AaVDTSyQDJ3GhDjZPoMCnBUM3ix47pu4cckWxvDzWk/yCrSg8SG
LwDPWTZjOKbDrO8AqFmAyNOVPzLlLtHyaLWT/lVXOqBsLug0169gMjUX3qTTyZ/dQrdjzGBB3d5p
XuvcexoeWWfToEoLmEAUYawztGQ7H5Q2VYudDoDV2ias9Xqb5UrV7+M8Evoe09ohB/cnFyu9smZH
glxJksi0P6taDLoOspJI9ZCWhSs+g+5zupsZsmIOrwTI+dduiVXog+BjFGWbdJ7iJEEHlS26WaZh
NK4sNv9wLZoipnJadlb1Q0tLWDFNLOxbtUEDKDDEEiEznZki0O2ivdayprlWGm2Em4bF7V2zgIc5
y6d6UHyzkpDuVpZDMFYGqCJkU2ozaCYga4FlZSqwT7RxQ1XBNGrjxtmkkLRmRRw6S+Q+9O5sncHc
bXu/16BshnNuibt4MrIdo2I0gnUW/NbeRPPMx5pBAgjpzUFs1aJP9o5J5Ajy2LVLcIp91e+oVtff
rRjIekjnCInKRYVlC8RP8c7dXjOwVGSN3AFQd+5FmgjUejBasnHulfTzzCobLD92rMwMC6sCROZU
bvwhrYb5m1QNNUMoGricPyZSm7YYCLEXWoyyuc0g4PiZMrvfp0VrzE2lNupXuwOWuGmowe5NYQFg
Hg0tO48i1QUrpCmuAbAHV1+/m0n8gkgKVw8rL9JRpM+GEaQT4MnzJW7J89khxZ+OUuYXmLubH4Yy
b8ReXYpIVJ8yrxkfKAJzjsyaNzytThvWeWJILfPjNKofEzGb9HnUBsG4gW4AUD6NUHjSUsjLE9i7
UO+Bc7L8benuBAed9JPBbu+WtgAwis2m3cJWRLtmy00mlks8nrPbMnOyZ8oHGyqGVV7CI/O0L7bS
TZwTZj/ftRbaF/R34sjE2bbWe/dmVtjJSDDnEQxDHecZ119sNDGqANzuZE0bB3wVkJZC2nWo5gWW
PIOL7cynOsXI2Y+giAvf0ZWphAKCV7qfzm08QbYZ8QfyTdFCtwSfbt8lqZd0xta080xwZ1oLdXBg
m58gLinduT2nCQB7HUAhMCO3wMi1NLWfutrSKrIcIcvzGiSU8FXd4PYjYW4QtAEelgfCNrSfpVSX
dqe3Xg99YKq7vvXnLImQR5/yFud2pYwu6mwpG38s3D7ZlFlmXDV6KbLZl7VZDSHQzMjwm6Q1+g+j
Z/YP0YJGii/BMd6yBXhWNK7mzvdaONdFEvHYNMerT4vO2sBaV1ScNZKea5jqsddf2P2S6aVvJY2V
/VmKxHH3rI168QtSvcyvp3xYv+TcQh/zPAGwDiXr/KOToSPoDz26jI+KsJT6Wk06s/me0l5ndvWq
Kirwm1aqmmG3tBmtsh7domRT5EsKEEh0sR5CH5+KQKY1Njoy5ZgOikVLbT8fnVTx1Tpq19i30yAj
0M++zZg8QHuVkoA0jjotCqzBExlu01n+jd+bPzpD593PqbKwRvJpfhzxYb0eZY4IvTc28JY0iEk+
hTfHOF/A01b+0o7en4pMl3iTZX157alj8uDNZnere1GNkHHsLZ+8LjK/8lWHL6nSLldJFtNlddqk
voMI2z4a+MhhuENdr98WJtej3ydeC395RhzTL/WV34pOPOCDyU0AvgpP0i+WVHQIZYxqnALLi4H/
51NhojZYTMtlJEeY21pZxGfcqBh1LwD2tjbeKcVO2GZ3XvIosHSzrL1XrGnsg8RQq0sv01uQvK5V
fZTu2F4PcaSjqwoU7N5NayzAwSbeZ1lUmBtNrRG7nN0UYXP438R+nUDLLcdMAEP2cix3SzGOzp40
0up5I7Vm+8lkFeVWNfLqAwoY9TmKFG27gRtU/+wWREZ9W0ztZyI09ApKTxg/OGAnrmITr0u/mbJu
9qGUtzfCqUsRwGFvpoB1khdwKyKlDlhN41mHo1wRjJhnweCt4VpoePn+oOiWKf6QjC1MQAvQLZzg
GQeVorHLx0WNjfJiKuIUrnnhEvOUZdUZkCNa1Cw84YI1F+1gf1G1TFb+bFQ2SBM2aA2frKWwvCh9
C3mxA5eJwF6mUb/wPFy2pNMViw8fa/jSg4H+nBpaw8cWgL59HO6yLFAJYKTPRir6zaBomBn3zqL8
bHs3gT1mFgl8QYo0uU9HO+o2Bdh0EybB7H5Yxx9DQMoip/WG4psa0FmIOsevwTp63BgNatNjrAiP
Mw6201kVj1OxzerFvpkiQ+gbRHuN1UwZfUNfYFJ61WMIpe0UosFkZ9PijFdqmA2IVvTq2YSzm9xU
snDBW7eRu4X2Pt6PyL/Hu9kiWFQ4sU1mzO/g6ucBmgjWU8UjqQ/jJPtNnTdT+bFCbTn3/Mg0E283
FCl5BCCfRb1fkRjOYytNL9nYEEovoyofFAhNXX2ndJqH9Ysztp+8BiqKsUswE5HbeVFaTuTEqRTL
g4JTU/hoRr3OQQOVEQHgnLHlO587e7G2GXJrd+3iuTdxCz0oSEBg3Ec4MVUEVMAR/JKirwokd2y0
jQJeCbwr8l/01iIwx2deY8LNMwuJJnw81PNHN6bqd1FmUNPCQsCIQTbdRlMjrer4GznZzPKY84rQ
xI3ynT6Nmb3JSphjiC60cfdXDeP/p+BkxLQo/u85+NW3n9/ib/LHt/ZlFv78R3+l4Zb6O2I7CDEh
MQQ/CEzPv9Jw0/hdAweIuJ22+lY9S3//nYYrmvY7v7sm22smjoQOyfvfebiiW7/TNECVHDUoiMwg
pn4lEX9dfaKVQ4FAX78ChUkd67m1f/iiwerWUe9qAuWOAQD/fnGrCv5PV25eTMrf6f/LdP91tRB1
cw2yFf3b1aMLtKV5UD8GEaRqk0zLYLCaC6E2H4Z++NRbE5Ef2jatKedfKreuAxq4jlF5Ym5pJzlr
OezFY01GMUcET00AbE69EXMd7WDIK79UumMUauEoc6HoBtiHbu5BETTN4mKcuSmhHgn2uyr1nSkN
8/b9yXvdwn0eBQwgmDg0OYCPPuPYXjxLqmRurrVoXmbFZAZLC721IMU3k0s8Wh+nNP3RE4CdeLTX
9cJ10GfQH88Heoqq5LpuXgwKcD/uEMbAI9gG4qv1docaxKzA7dPny0p16hMr5HXBdR1vLRQyEnLF
9N4O8aMOF2Lk2k0XKIbz2YkqZ8NwVQAf9RQ66nDFMxJNd1SlgfwZq2bv6yeLCGz0FOo8ikxiOp8X
Mwv0Gkrg+y/t2CiUPxkLOAsyxQf7asAOASYvvh2iEU1GeaeJFBZjI6cTA73ZWniG6exh8MSrh+fh
Sk9Nb4gXQdyT530c9GOW7bwBipgbJca2hib0JzHYrwmOP78txB91j1YtHWHCqNdzSJfSXqBR9gFy
AbDezXKiXWoq27KpvRML8XAi0V9lgwHwolBIYfJw9at02vuxMYwACmC6qyrX2EcjFOH3X9fBLLL4
OKFY61TqVpjic9/0xXJvYQtV7rBkQTZH95bVmbuIqgqljHAq1b2HSsaJ13awv9YBEe2kooqG4Kqz
d3AiWota1tOEIovazxeG8Czemuec57Ve7VEaOCUieGw4+oUAL3ltgEvXWX7xfA2lIheXp5zahm3J
UHXLEhC/aPKLgUBHC2gdgQx5f04P3hyPqBOyPDszrFAa8+AMRtYplW6WZIEz2sq+Nr2HrLHk2fuD
vH0wnQmk4cokYp13+OIQvW+kJSsGmUa5j9XC3FOyx6cgarRwGo32xHs79lDr8YSdCkVCLujXE2m6
66FfKGnApk+2PQJPIRJPyn/wVO46yOqGzdJfYRIvXldp5Mlcay5iF0ib+1Gp5Juq1WccEZBiU7tM
C9+fxSNPxT3GUlzRF2vY8Xo8x1RQC7VZ/ig+4QXvAnfOtfpU2/rtKCvemNsS9wXu5kN6CUyyfABO
hUpYTUW+G/DMzHpZbd9/loObhGXHWiPgWMkImIE6B8/S2Z5MXLj4gQuRGsHhZQ5lvKyMe+OUBPax
oWhDggg0UUAF0fF62iCoxM4yQtqcltwORG9OD1LzRpAbc0rb5n/DyiMR1LGhmLnVLfYZyrXO7YsV
0S9Dn9cwsILIjh/rPprQvNP7FVjb//JaoNsINAPkv8raO4zVIlXrYHOvEjxW7GQ+TGwlQMPJ+Q8e
iLMdkCGR7vpYrx9IGGDDOpkXqwC8vFoUddGu9R6tj2u19OoT/g5HVh4hFJc91725QkxfDzamqCa1
Do0dNZeqz+4arlSkLU70xI+MgoMgTXG604D6Dh3RCkUdrZktGoxt3YbUsr+Yc+6cWN5HBzGA6NIr
NgB5H8ScyaClIoLqi5RXmYdJ2Zo3cdeMJzhER5YbGkn/HuXg7eh1nCVwDslTo1GcUZUwfLAtfZjr
o/PwqyvbJIjQV/lssBFv+t/WqEy02aifWdS3MgpMFvowuBJ+yuFRn3hDbx9rRXmYrOwVxwKx7PU6
wKUq00dTzVBhSM2LzHEgDI1x8o1cwvy1DIRjCJrDejfphCiMdTCDY6SjbVAxFNo9WWi1lHEyXfs1
8w1OAkahGUv/FFAOWIyD1VCmzpi7pZMFiPfEA8KLVfU5jzO3uxjcGAHITIctdWIFrpvl353bdUyS
EJzTCCewmuGkeD2JdBALfaziPKjp6vpRprYbJbMsbN11Anaj1U7EEc+27IcDchJh9kfbmnzkYEDw
/HiiV00exL0XUTg0gM5RIkJSze+82f2ojLaX7WzOQ4q9aKtBr0hr9Ysua/m501ww5NGqmowBFbAE
Hz/q/sbsvUJBuy6b8p2Jap2y7U3FvlhMI/4lWNhfs4UXFgjcdSUAcn89W20q0Ro0uI7GpcAbNkdQ
oyYpWKLvSh7l1olV93aBs5fIsTWUoom8DmEeKDTVU1sT542p081bes36h9ZsujZoYaycIvUcWQlA
fEHJgChZ0ZoH958eJWnSwy/krSP+OpnCTsMSYdkYkTVc0/2hrtq790+L9SMP1gJYXgTMOSxAqh/C
ptUYKCKssDyQnrpNevtpXtQiyFSxSZoa+R9zPHE8HXtGdu9qTAXZkFzu9fvrVVNKBSWuIBnp4vWx
8cmbkqsmx58qy61TQLsj74/JpFIEAxekxaF2spEPhqO0ZhHE5CqJr0AveFTmJtunZmKcoBccG2u9
DkHWUy0hx3/9ZG5tteM8rnpsLq5K+LQpF8UQp+d5IZfwl9+aA6CW2dMBdz+Xx15GL5iJx7YbyTJY
vLreNE3mfACaoIYVUuAhKWQK+GmOT9xhb98cWBYAnxxX+E6y914/H+oB/ZIkKnvBlvJK0jcMMZ/V
9l6Saj6ALHP7qw8JnH8N2tfEGHjLwU5HZDNuMFhEP2ucxp07VElKM6XtL5FoUc8xMJhuFf3/sHce
y3UjWxb9l56jAjaRGPbFNfSUKENJEwRlCjbh/df3AvW6SoREMYSedsQb1avCBRNpT+69dvVSqOTP
XxH14iLJMTHO4IZdjcHGnmxQq/xqPczwpyoWsopLZD9rKc3//g9cFaKY+Jm/ML/YbHGA/a8b1Eo8
tBF5qfzEzDskDJOtXlVerec7K5/z99mcZm8wrc9AWKaueym+/OeRT7mB/ooV6rFKtPpDs5i1MC6B
xrh13V5z8eL4lU3lcucBzbvRnCx5GzhQ5F+YUX/ab6GjxMgH7Z+Jjhrc6qumfTVNOcwh7jGUdz5S
d7/yrEi+0LS/+hXmUHvRVJo6uP+nfXXuZ/I8qpjzuXJK7oPr2ucO589Y96xFFL4YCEsLIgFkLX36
K2071j3CTQL9cPEclg3ZzoDcsosjQrt+31d+6pbLT1FT4awoECivF6JsxjujnA4plRrEmSnacW/r
E570RBtPv/+pX7QdP4XCjLmM6WUtrYWnLN3Y5DJ2LAE4K53ZZh/UWfGHNeXvrQevb+n+1LzW25AB
4luCcImDEZeG4Q7IOTFAUuum/e//np86+tJ0lE74XszK7LKefiX4U3XjhI7yPQCi5a6RQa/5svRq
Px0N7XwsNLM5tub0Un70L9uReQ/VNex+0lWf/m5qJU4i8gnungP6qw605MFJLTP+8wHFiRmTEYc+
CNTe0nN+OMmG9ZzUrhiUzwGEiF23jPvC1yiHvdAtVl6H773d4t7O5Ze4LPnp73HTouhmvpddY7+d
DiIK32ZRDfrFyc7xepwRCXTI8sHcyUp2J9cDdPr7L/mrFv3hDdzV3OFBd3U7YXAg7DQB+g0G4T0R
3c7d/+1nVgudaGICBhhciObG8Vp58p2lipcCD379tyzThyvonGuqBFqXWRtINKNCGqY1DuIQvLzS
PP2Fz/ar3k/xAYOlS/enrvK0e+Q1ioOuMpXvJJXYDfZo3DW2OVCVYsdnA7gidc+IgCRuaEOueZkU
2e1RcX76s1PnFJ5e8LP2DDjZj+Zkvs/Cznph+/qraREPPAcjSvW4RMynPyP6iXt27nL9AAPmriwm
+zi5LWUWe7CQyv3p37SYGhjISwWduX+1qMAvt/vB4W/SyqHdzUVUxr4Fb/TPRzS/wyaSQzwpkKyT
T/8oh/trzMlMWNZMMM6u6e3w5KC6fWE/93PbcXIXkCqZEzFRrE9SLvDT0gThRE9AypnMzbTvI9fb
STAxL8xRyxT75JRB3BQL/lKltKgi2quWQ5vca4KjJOQyoN5JoVWnsp7UbYTg9CxFo/lCfWqFDWCu
QgmNHhtLOYcbSnyruRdNrTOZWgenG/VrcltmmVM8ZOzI0OdZ6HFeR06p3+du6xUH8E+Z+d5Npg7W
WhVr5Zvfd5uf2hnnHft0LjQplXAZsvqcdW4mUVn0AIjcCjUlkKeTTjHjdWTBNP/9T9FNVi2N6wHP
N3fCizmGktbqx4IqRzYSxC48U3C3yp9y4EZYjW27+ZBb0CCzfSqHqhO72dZsQk04+c7zbd1Hsj1B
3y8SH6t3+LYiKDN+SCaYWfsYPmazaxDq3mSctO4cbhadi3TU8dnW5WCMh6l2rQ82SSTicqwUptuq
toDjmPVYhe801qfH25F4aKl/zmz3rIPZ2n0LYnoscNehOM51Pg0i2G64idFH13eBN8Kv8ttuDIL3
4FI9EGARIQWoERHJfba9rBPqwCol0VrrM/EtEUqzCUryLjbc0vocmBNgSX8SbDJeTyiG3AXNpRkZ
sSqYeKnAoa9t1GWRhnSCrjVEUpPYEZK3gVQcIOAiKoy6Q2VNmnulevDC8Nu8Wo0xKGiUksR3JJBu
v44OPJELwn0RZie5NY1fLChcMRU+0D2APwGfxgaGsmFEw4fcMrm3ENLb1W5EBiTu3L4gJ7QOwOi/
KroBLXY1Cas5b/nApg9c1zMOorQnhMehnVsRmD8vqU72RILETTojZfeHph/LqwCF7XQ7zHWmvdNC
ZTaXQQ+74q2cCsshMcTQL4BB5s6O1PU5/1aZwfQtKTrNvLLI/Mp9GcXCvaiwvc7Xwk6T+tys8wFF
cQjm+BADlHU/eKSDOD7TIJh3FwL/V5tNlQR6SvYDGqfKzsNLi+SHGMA36WXxvWZHYKxDJuVi19t2
PX3JJ6ux7J1F/EzyidGGAS6onDx4Q2S0FBeGU8oFCW2O5kc1GnFysPK8Fg8j0S5ZTgkkVhFC6Ras
GR7sRmJmAAWq32Fy6QLyPepG3OapiQRbAdzi7xly7+8aBsS3ugD2tQPhsQjpOj3K2BBCfjsMqRvY
R7LctNuGAyk6x2aIx7dWVweEfjTwafcmLJv6WxUH+kfLihp3lwneDStD2bIQkHZQHeuUYA19Egp9
nznoMyLRvmoXZSDZV3owYGMwFJuXHYkc8QezNhelG2Bie9c4QUeSEUXGzh+jkNz1zM51+jYqdQvo
5mh9MXql0GV6MIl9xGgwPnNvTCT9sEgAQSbGF90Ear9HYzxbpyHVxrdeQM4GsXsd9q6IQOjRj+ym
IHC3yR2B8rKsnCMWdvNbmFhtgqjadPvTzEHc2RFAN8LOHdL2I/hLy74OSSbI/WkWIvIRgohFCqlN
AMHTwnhbDuiq94UNUfzCLR3OXOSOl+mFDCZ9OtpDHn4ZCo4pB1OZVg6jV7Sf3Bmb7ruYzXDn1yFI
/J2VCnZBFICrN01e6NM1qR5miyQ3GiNqr3MLQa/uwT7flIUeLN7a1MHHoWQED0/rVXAdlYFcYJVo
8C6SilwOP4wT6+0MYSgCfyxyPkYCx2Wn4pz79QSB3zsm/ui+9Mbgjrl7QTk3QiTvtLzMmW4wnM9n
A3Pm37Vutx8dLDXjJUWD5KPXN7G6nPSBKJSgqQQ+6oT9/V7vUvVNNwPjHfzKBRXT2eTBAKPstRNF
9Cr0hzEoxKe+6GP99Vgoo7lX5aTfIRlub43ZoHg0aJ49XzIP5bf97HTZuaZKrzhzgjqFQ+sa1Zuy
7YGKI/GTf/ewZ4vzqR27ClhnZ8ZXZWToH7VId8JTOSWZdkIZFH5Dq23gMpGNN5wrryLCqwVMiBCS
HaM8GuRQJVcEw3jGhT3ozj2S8YakELINPmDXqybJfj/SKgY7otWLKdTlpTFNar4qO0TAkHqBPR7I
X7IKXwTR0PseGQ9YXIaisV6pQIuMfVo1qt/p6WzLg5LD0H0OuM6vrhtVuO0OimlvHZhLAOcGcE5H
eOzJ/DqbKal9qvVG/yRFEKbvkDylxmXWaCDzJztiyq9CxwJ+3hmt6Rsd6t8Tc0lvHpVsSiCjUzAL
Yw+Kc3L8xkIV+gF2bPq57CvznhAdGRxtQ1OIIazMYG6IWQNwUHdDvxiVrLC6C7SsUW+z1Kq9+5A8
lhA/C8N1NxYcRdAfW+adheLR9s0EgfqlEaDOJCyiVrWv60OQkHPg1HAwZdoFe7iKSX4b5n2Z3QuU
j+Yp9TI5X7khsrF3ZE4VpHWVJatkGgEE36dcE0o6YlK3PsDjAbZun2j6CeRwKz9qWRcJP2n77sLW
wnE4J6NFdw4eatPmgCwnhS7tFVN6lqMiLv7G5YN4GuC8ehgi1/1WeULWX8Z0ID2DHlU5h5ggAIOU
Io2k9rRUwnnPtJFZ0MIwC2PmBUvenKGkDMeLkjGKk3hqEyjUsK906NIhQtJ7sxJV/EaTnW7Q2aXA
zqWPsj4t9/z9HfgoEo1UGbT2uVEYqNt9pO1gjGTv5uqt1OfCiwh7kx29ZEZef13Duk0vmrL2srMw
tD2EdbO0p4BQkKSq73MNw0rqe+2svH6X4hnvP7Uet/oPThs24R2eWdV8sUY5MoTiIHJu8KzIb3YR
9Cz2OhFGFzGyDTBOiTGBsBK9Fh8CArkQrAhCMlAMCEkLQ/Yf4+o9O6OKblxCeHfPRpEZ9ls7nXTj
lgwNV78XXdqEb0ZaGlZ/Xw3ZbW3PlXHkejHqT0k4WZEvyUa8Hwhsme6IQ11iw2yVVJ+5bSVly0sn
uzt3YrPSz3VNzpD/8o5UO2NCpO408dR8KKG9Br5J2ke9I3t1vkz0eZBnOeCDGKOTl1d+0vSG2jFJ
6P1ZPfWmtTdkbJS3zVQPTEEliUSG3xDaxjoS6V2ufVIKn+zJAA45HDXiYZwrYk0GFxwqf+N1SkI0
sO12VBBNez2Bd5XGSb5An83xVdhoqfm+F5Z2U+EBdK8Axor2C1aMfrixQxjRGtp022jeRCb6kR2g
XbM9tppbGq/cnGyPk97a3gP2Nh0iUTAMRFiJ0jOz3dhpnXNgeaIiSjRdYZMHGogJPGA7RFJ/KGGB
ax8qyLEspZOa3j1upv9fhPtf1Jp/OFcsPtsnRtg33deHJ77Zx3//u/7Wkn9xoFoKx0hpuEBcDiDf
bbCm8deirHGoaCMgQllJufs/+lvT/IvTH7fEXPtwzYQ3+x/5rfcXsDEys7HIEmi9FMr+RH3rPF4D
/3vSdC2qitxRLJnK/OBSWHx6dkaVlbZzKz409dyJt1HFlkESF0GQYX0lsVC438AR1QnUnHxmVoGT
M6DAPABEVdMZKWEGUYIznE18fV7K1cpC84iW6DdAJqfGnrPYhyhiteYN2aMTFa4AVSJs+ogL8MwH
2GY2Zylq/RmcNzKJPd4U0STXMLBDsW+C0TJvkjEWPLrT4nxIiVTUCzc9VkIZ0SkcGyk+h+yMp/RI
jF3etMeBKnrqnlHDtvp91WQgKTLg7uLA9QiXEzm0rgrgIOOtOMlCFGDhE3OMw2MH4Yqgx5mlgbQf
jYjdi1RoIRTqNpiwqtdhBYt/ny3f8kKrSsf5muQU7K8Lp3a64zRNTBo7sEp5fHTNBkiwMcta31Xd
CNS4yGvD3LGeEc84250qfBe/AVGU9JDWD2XZEuIXYr6RzkBsJsOewKq/rUcvkDU7eGB2uhW6uIQ6
zkk3glMGZhnwJriK5keHUfXdbpQ/eo9UJfEhuTZOs/MWj3/691TYOWal+NG5RMoZLiaI0ziapkd3
k1yMTgg78DzJxf4UBfnc7sZQxxVVLwaprsIUthsX2xSfy+nega1trUsM0ykGK1ITrOvx0XdVPXqw
zGoMLrn2boRfMWW2Rwy7AxfkJjfQ7kISxcuV5bn51Xl0eJWyrolRpQPj/Ooi/GNtP7X5hSJxB1eO
wb8YBlYO7z0oLM5Sj14ywAVhd+GIQb+Xeg8n26Z6wXWCQ9KGhctTua+LKMCdhlEJpxpW7hTbmv7o
YcuHcYJl9+htM6qJv9Lt89m7Nx79b1rTuuVBPvrishlN/LjPQ6gMhR+MXLLt1KOXDiNkhrEuenTZ
kczGGuubUrPGfaqK+OuA0WQ4uSJHynfOxcdoEaWYVtYHvSzCwt31lUYUC14euzfP86IhAPGEcDcY
9uQpFCbQ0Xko/DEsLZPgVu5fOcRUwaFGJR8SX4Wnm9QjUjH8wnZyb2fGQQYeVXnldEql5oB+iZLo
VWc4zVe7qzOw1onE3UaeVADnn416txsmEbeYivvwFSN2fE+vpRkJwcsJDJg4tvuaHNpbTig8Ggw9
/2fSkyxw4OTUeEevs8qPnkVcAkAfMzgNnCzsfcj+61OuhP7GDWb706wP7vuyYou360crv8owORln
0oWzddVFEW4+tp6x5FxHwCUhZYI0r9lO6GwZAUycB2oUpYSttda8r5CNxRdui5tzJwdRnNsO2V1E
KIz9nVRe/SFzymjhPUYs2aU78dZ5wLaQHHDRf6xsphicsFM2nJW6PRVX9azNR3cgEezTGOktYsfG
toLxtqVG26LLDqNp2JkDUVg4zCQOxVbgWj4yVU3WPgHW2r4puEjJrvOwLaYd6R+FIue8zB1Q1Sah
MtjAsYrDDPHxZrjzfZt6WnRHwEA7xr5WDQHo98mc5rHb1aNdcXa0GKZE8Jh1UO2twKxidnAlxxPT
ayLXoJemMOH3nDuM+nykOdR+6AsrPsTKqMSlFmp2e54WTtVcT10ktUvGbeRekPEBw3E/eNVY+5pb
6MLXcF7K2W9lT5WEObIvwi9Q3KL+0+gFXFM4Q9CV6BzIsL3PZZ9gFt9nJfVxALRopoZmF9lsSj4j
uZRzep4nWmiy4wmtWk9ITUpE+G7Ghn0bhwqjU4ui4N3iKcyu2Gja1ol027o+lVk36kJ9AMzOREZU
BAUh5UfGjDP9jSAegkvLS7OLg9lPyS68T5o01a4gLZTdXR4LozyPyIuddoIBw06ZYxFSkznLIc7j
QK92VuERw+ZS7PCO1KpMgoFbKrx3pBLori8B4byWRgN4tyY1AMQ/0trx5OHXCPZVMqgbUnBNSaSh
bj5InXPKUQUdritTj9RNQ8WpoOEIEmNQLV1Sj53C9D2XDA2/GTiyXDvVgB0zofTa7jRM/txfRFl6
05PrxWLaOGgdUQQ55i1axGA6VVqmhlMzRcGroIgj4phJs5rOQfXoha+LtvrGibv8IPJ5no6el7jX
HDfL65C1aekaun6hyITLMEtjwT6b02DG3TY0s34eQz7Ais+6a8JzZ1I5ulohwiNkqiXaISlhGx3n
qe0ftEKVX0OOrum1VnM+OSZdXpLNl3ii8cGXGcauFwOHqyxssNOaga1fEDiZ1HtCdiVMA/KaMUY2
lkaWR1UVnkQmpQiLAgboxHvphsZlbBE1vINWPnySwGLGHYeAKDsGOQcXojNc6LSc6ELdj2SJgnsy
AwLM3JCkBeJlKoXTXvRnaes1wzFMSufTWEbhEsacuiXkO9doyVks8Juekd7Uzneiajj6ASu3ON/H
origQ43dvvJGMft1PYg3EtxDfEhGPfoqgoxACq1rpwszoyq0L2vcrkerLPuamKWgviDN5y6r5oJH
qiG78byetDqpTfkDcYDl20FrhDyM/RINjN85zrEhc6Eak/6cG9O7SUTks5RNHGhnQWOatwj5qAw3
VWIkt+QmzsV50pLa47P5iIiI0KyPFri0+AwpTfwNdiGTcKsSy/zQY3/o3uUSfM5JEwkJzzW8OvNC
9navn3K3r6qzvHVn5iBPMS1i3SdeohWqKrXXo1NaRHtSXzIHUkddM/E54M3XQR2bn6NqDN9Ull3M
O6oR+hes0AESpKzrWG3Ic+hgBqTundlbiJ4gPrnLwoedVwyG/rW2O+QZqJ85iY26NX+BQmgwzTpk
HvuyyTDwR27uPqQjbCe80hGwgeXC9lJvnZQv3Ew5EdY4qIcDhTjz3FE0xE7kNueWJLb7awKqmojv
Vurv6rylEOEWHpuKkKMt1JS5JFVlqMIpRAzWxEzHLYFcfmLM1We8h5RPAj1qHzyjwJNeW9G9Rhjy
nRGJyTy4U2onzHJFfw1PxNV3dEW2WbYXCpC0bVu1e26ovXNc7erv3nGiK2yuwd8NwIkPHVu/knOs
5ZxERmnLr+OZ2C9gBrV53mq9/m0g0hNLr1MF7/V4aP6GT1AE91WdWCkrW6nGg9enkfmRAF3Vvy2E
SN3cx3+auyczrgn/0ThBU7T74bDyC2n308um5QiA9h6yr5CUCynsru4Evb5yYo0/ahdV+D75Etz+
HIgaal7HLmmxdMy+Nv70NxehEmL8Be3Oten6ggu9htPLJnZ3rpGqS9sq5YnCIxcjwTgf0qxvDr//
G59e8/A38ntA7JGpLj+IrOHpMcch8Z5FARt2MYWvBest0admdwCM6R1CjfyhdiQHxexyD8T6+BJI
9+nd9eOvQ8kTuA+QYWLGWh2y5rRC5WKk7J4LoR880bb+aOZff/8nPr02W36EW6zFL4dhExXKT2ZA
EEHRyGS+03pbgMoXFaVy3G6HMO2Lhy2/xW0hTgpCHtamr8BAVVrHhaBEqrx9G2rqHhiEftXVSde8
cEf3KNV5ckTlD8OgCct0uQ1FnPL022lGhbJsLAV+dWYfMbkEtJGoN5/VFX491WbDoWTXvaCBKhiO
lvysYTU5RFbFhrMMmReIz7sfx6p9KLN8upg17lJfeMmfv/BipXIhnXB7CuByURX8ICrpQ2q5KfH1
+J8ll2M9CYW2lgTf9Rz/X2H5r0U8848d5acCy3/X4cIry+ml37llC5xs+U++11hYCv7C8LBY5yib
4HuwqJd8L7JorvUXY2HpOyjBKHQIZrf/dTlTgXEXAjI3zdwy47v7t8yiOc5faBm5DnVd4okfIWV/
gBt72j00EGP0DpQrq4FvVzC+CnRa4KO7+9mbPgfd+x8a4heT9zNPXouLMiekCtjxZFTrLIrAtuo/
0wT+89KCVvmxL8dsAu0KGNBh8txXuqW9ygzrz5zL/z57NU7KjjRsgmfTgw5UncKJOfoBIKX9tkZZ
VrofRmFANECTxQtnrT/qeFDDuH5hHXmuuVdzUJHoyThJIyVuJe8v5lzvAJBO3gvKh+eevvzzH97b
DOp5yN0iA7Rek9JgJ/NeaPb9tkZZLX3uFLmDLcb00KlUnIV5+zCA4N3YLqu9w8wableQ+g9Wwwkh
nK/iOjzb9t4M9x8bxYE0I1tCvfE3nrzmIYs3jpzVmOSzlSVO8BRXXmNyhsu7L1bCpcsLO5xnvuXa
OrlkvklcCYTUT9Z5W09vU8fd+OjVwHSroRoEBJBDIrvxEsKccR1I7WZTczurkUkVjhoRuXVcfn8h
4sAHGfhHa+Q/Y36tJw2ECEY3MfmQFF9EKQGLaFTjtr32amDGfZM2CNDTQ1xWt1C8wjOnHPXv6+4T
wOeP+IhnvuVaWEbxvUqiGDdv09nNzunsr1bwUkTMM89eq4axPhZlY2DfreGkfAH6FXKoML3zbc2y
GvR2Zqdj0TfZwfkwlz6gm22PXQ33AJk6wdo8dmjwEtWA3tEr/pkZ+N9+shrwObcdlYtO4RCOyakO
0cUqZDob33w16vuUkgDgr+zQu+FCi8I+M8iu2tbcC7Plx7kqyrNgZpcJqs7LmKxAzUERfgmJ8UxP
WS6Dfnz4rNQ8hM1MNB8Xd3tSb/Id8qCXgmWee/pq3AuikNRc8PQyuWq6t8WfWV//+Zpr9z0yzTyZ
tQmLqNlfqyBLdnVevuAgeu6dV4NeWODgqZonBwwN50Wq1ENEDvULxrnnHr788x8W40pI4JaDlRwS
zt+faqE3WDyQ9W2cU1Yjc1Z6XMU2RrUAsh/1fYQZxh9aEv5t9NX4xHPQGaFOw5hZVuwDJ0/Peko7
29afNXM7If8IGYwK9lRedro9+Gb/ddO8svbF5u2caFkkY5Jt9L0ay08Eng7bRv5yNvjxexoBRNrZ
qpIDmnJ7F9fNmXLVS/iYZzrL+tzXAgKd6poXT4fwQlkkpWZJ+npbo6x2s72McmU6vDi+CO7+8neN
Uq+2PXo1gPIRLJPMeXSN+Pu8tdwLfUHDbnv4agCl2QQJjWomXLCEC8p9bW9869XQGRu7qbnkSKg9
Dn5kMsEKFyvdtrdeDZ0mKepJB/J6IILb9psI9qLw/iOR+NONxNomnQHoy1MSUw8iyezsFBje5Hx0
i6Eot+3e1jJm1y1asJAZ3JG59aV2H9XWtq+5jrCbXFThATTiQ6FNF21YGtxMz283tfk6crF0oqTr
iVY/JGr4rGndVeCULyXiPTMy18lNIKK6cYys6IApRdwl+vjORlj4AtX+uYevhmaQVyTScLF04E74
msttzj368JIo/7mHrwanZ0KwpdQdcRr8VofnMt92oFqnMzRWlJG3wnODQQe5Tyh7l27rfmuTct5m
HCmNFG1wDsk5o4a8cfOzLk6boQ0wt8qigx7LcY+0+SMH2mjbmDdXO86gTHnt1omo7Kf5QWqNtytU
vW2Tsrbr5Rp1qtjg4WX80YvKQxTp23abj7yCH3Yoml4mCdfEEb1vlDvs9h7lAqPY1rfX5DA90Z2S
gindJCwBfUavzRYtwqYB/5MBFD2d1mkMyjF8YFHm6qhDr7Ht2asxmSHZGzq19BTidg8ybN83KB22
jZ3H9MAfmnzoY2Ui2IwObotDwTmZQGy3vfYyC/zw5A5/lJonusmQtL4DQhfyKjLKbQ9frZjACe2W
K/EICXGF3UBxOR162rCxH5pPXx2InUbM53KlPvVqp8NH88sx7k/b3n01OJ0eJfYoeXqhDzdZOnyr
Zk1sbPTVaTAJ6qA3I6bCWpP2jiy+Qzo3f+bc/mcTvsbw2KFEDh2J6CAqE6OAgbzLQECybXguNesf
+4tZhx2xwby6BPo7l69QA2xq7zVMqlaYBgixjA5WzE16QoLF636QcuPTV6NTA0ybwLhjVpnmHZEM
KOS3bZPX10NhQVJOWvHkpEr2U32WkeWwrUVWQxPVuEeoAk9WWoHy1/o8dlSwtj17NTLBtU4ZuvGI
g0Nt7MH05343qhcci8/sINbsn7KSYKaLhqHTeSMOsn7fg+Xb+OarcRk1eHkwN/Dw9iqeTqp/wYv4
3EuvxqRrkgPTz110QEh1xRX09dwftrQ1aoinQ2ZROY3Sa3njDKnbrtm0wMs1uja3h66JmprdgxzP
hdFeWkG03/bGq6IMwau5jKKesTiLCzVcW1P8QlLyr1sZHfHTtsgmSx8WpvihipLkLrKad3mXp5vm
JoA+Tx8+oq5I3ZFPWGT2m1pel1Wwafrg0m71ZETMRDCwkNnT27A75NGmTgev5elzjQwDXN0wDKFl
fpkMaOYzkvttH9F8+mzIvyHkU7rdiFvlFKRT5VuD91Ji5XMfcjUMVZiljT4unRqd02E2i2APr2zT
voGQpqevbinXmooq5+FhXj64sjSuImfWXrraf+bd127jzBN1n3g8vquIiOijkVQZ7SVZy3MPXy2Q
ZYg4FGFudHDSurqfg6ITR8vtnP/Efv3hWR6yw9O2CXU91ZKQDOA6S16nkNMR1Z5t6jFyNTiL3o2Q
vjB+lDLOomzKfdLZt1XApVwNzqISvVsPy+BUJ9eebpE8b1pupFwNzimxnBiZCLNVLnGnz9VJt8bk
uK1NViOUuKqkERazLBbWcjq64Ux2hpuQcLRtmMrVMK11NXFK4wdqDSNhmnVfk8q077a9/WqUduWM
eHvQmbeMt46Lk3rcdtdNTuXTbojFDJLgMiOaZBxEFlw64Sl9W5u4qxXTJWxEGzFdH7KhOIti8Jjx
pl29XOfyZdJsKWUybaWyeZVJzTiKaHL3m1p7jV51p9kwAwxgh95r+6tO1/OrivuebduItehJ6EAp
VTuLY5zU4b7u7fx8GrABbnv31fAkGyFhKWrFEq+gTiAX5nNySKeNzb4aoq5bInBrY2bCALup5YYT
wLVk3Pju6zGK824avFocU6/pzupwNo540TZO6Dienpx49ADKS52jQ5ZdqW48J5z32ZS0G999NUJz
J4AqEITiGKU9Ma9Wk51QvL7U3ZeZ+18N2/+eBeVaAJSz0CHgTcRRJUXyxSUC81XSWPOOwLfkaIAh
3jYFr+VAIo3GttRd5+gGtXHJ6q3vgjgMto2rtSKomCICPKaCv8IT+evKrqzzNPPSbZONWC2oJAi6
1TiX4gi7onvtaNV4lkXu+GrTuBKrNTVeGH2OnYvj0Encv30rPyj0yRvbfTVqazVHJBdl4phPZnJG
Pqz1CopB+3rbu69HrVJea7b0niI1i11Ogtv1YDratqOAWI1aLdcsgA+0jCJeqtiVopqvUWBrG19+
PWybwNYmjcdL0yiOlSaNvZJEj21rmtWwxZoNdCim0wxV9LrSRnVV9nLYdrJbw5gyi8phEvJV01jF
F1bjjGcByZHbXn2tEHJ0Q3l5yHzm2GP11ily8++oQAq9qWEWV+mP9aG4D2O0+zTM2HZqH+hucdax
69vWZ9YqIU9vLJfYUvoMTrLjOCABrsUstq1Sa6WQsqaULKHAOYZdF51GmdmHXurppnIlEumnLYPx
3EtqmxW2TVLz2PRWe2hstbFDrvU8ZJPZURdpvLtTjftWH9RlJ5xtojXprMaqAFXTJK6izzi9ecZ2
TPqzied1W59ZDdVxrkQDgYDBFDfdbeSE4R4yQLFthV0TwwnoloiRBnGsh/yu0hz7osttse3I5Ky3
wSmRo+bQiyPmva9pU3rn0FmKbQ9fy3pCJbNIn6Vz7DIYMKGVdqdI07ZpYdEoP+2PVlfFcypGcZxy
PfpU2SR7JdAIN13JoX1++nRsLLWVKUsAU5DaSQW2e6FNcEO2TTNreU8eaV6Z2A1LU9VNPiQZ4DLu
qLYNVXs1VEFJTJmRe87RTJTuq3wSvpyTYNs0sw4j6YOyxD3FULVTpb0JEJrujRIj5camWY1V6ZLD
0Ft0yZqr7cskj0dfV/iON41VezVWzQxaBxAScaxiU+x0lcZHjei5F3r80sC/2K+uJT4yMfHwOaY4
dkT87samai5TZ+wxlFZy22ZyLaokFFnNAbQUSDLm9KE09Pq1pzzcgL9vn2f+grWUKIa6xc08f0Ht
FflNHYAIoohF56/ccnzhN5b91y9aaS0pWkK86TTCwRM4inMv0sIPLOPDl9//Bc89fTVy8x5PHv9z
joIU0zPMbO6paY2NpWVrtR9WbhKbOISc4zzL5DTC+j56OBW3rSTrYCYz5MVZ9pyjDGOXQ2DgntAF
ZNvqy2tieOakHQdMuk4ELP9gN2Z8QMxtbhtZ1mrcOpGuVa1NViIGzeGQ5xMp3GnlbXz6atxiq49E
A1brqDWhOitikhVnp5y3bbbXAqNo8bG4MWEfEwE3JBJr8gwo7baLsJ/I4kYbDHGYsOvTW6zBY9mI
yyHMp7eb+vtaYYTnM+gNcjuPLe69g6kN3lndxu62HetaY9Tj6y24acPFDFAi22uJW38rwwLMxLa3
X43W0RX14Ew8v5km097J2XVPQW9rG+eaNfd2BPiX55LxihyjBXPRxFdz9iJdd3nLX8xk5mqhRena
x2LplY2V9iHQ9n4GmFd4t8qKrX2QNvOu46oy3DYI1hKknhuKxHRT92hxHbxv7Lq8KQYj2XbUX6uQ
OLTNkpxWSmhZRYhxQpQ6bFX7sO1DrwawGAcx6iWbZAg0wztWddBMarbfbHv66jzr0GEmXOB8CH3o
L7lVbI9z3W6TB8q1Fkl6QBTH0BFHgULG8OGqNcA9ycEOtt2jrSVJBpfuWcjUc6yUOb/vZGDDT5Mb
azhrSVKaW0PfOy7nk34c3/Skht8SvPtSRt0z6+1alKTMwkxdTdL0ptG+6rXJ8F2VvRQL9tzTV+ut
1B0t0vLGPXrtUATnAbTgNy0dVdvWLdfKJA13F1RK5R2duiNaGAPcERCBu/G7Ln/VD+okAKWdtMvC
OzZNYt2oTOlXXpO6HzZ1+nW2op06Mo8i6R3/h71zWY4bx/f0q3ScPSoAECTIiJlZkMxM3W3Zki15
w7BlCbyTAEgC5OvMahbzFP1i88uyzzmtrOr2lCJOxCymVqWwlBcSAIH/5fvg4phzMsvkXgGQ+7bY
HDuZsEfCUMzmINkDe1CfAwnTpWr0y9sWm2M36j9emb4YtjkmUbIvtgbFT2HQPZVoAn5+25U5OdaC
/gCv5sxx3SOyfkJBGPrwaxRvfnjTy5+WKEWybJJKrskeKDogDULo4wAFLJL1bQG00yKlkPbWlzGw
YCtSMtcDQB0ppSZ425A/rVQKgd+dOLjN+zZk/qCBjcyHsP5rntb/CNnTkwk7VIAyCPQN74NmgnCn
o+RsnNrkjVc+fD1sKhtULbqVi2M4ur10UxlcoDhlett0pSfTtWvRVgY6frEHkqraoac+uJn6Wbyx
5uAU6A4eTQKA7FLs9UDpjgQwNHR9N31726A8ma8GWHU18x7Ib4dywgjAoX24IP/4tlc/ma/SA7WB
gAXZl0nH7qNgaPPRlfb72179ZL5uYxNQbI7JvgCMdTfHDCysibA33VaQ2l8Pmq4n0HglbbFXtm0z
YtbmvQya4Oktnx2NH69fffUD0ORIsu3boOXXJSP6Dkf09k1bvj84ujaAkqZoXskeiFj/wL1qLgpJ
tzcFioBXfP3ZhaxH3sxjsQcQie/dWN9URTe8KU4kT8uZis4xbQdXgFxDxh1bfZH6rSzftIpBtP76
oxdL1I+kWcheLOG4Q81/fXAccu233dTg9avzIphVuIVkP/Wt2s41+NUfgyIa37YGy+RksirQ2Cx4
WmTPZBOg4MO5kWXgdNE3TSh5quGoj8gaLfD5OzpFOULIxWfol6o3TqiT6dqEc+9tiaVmXg2E8Ota
nwvllzctNXhUvL72eE5zucYhVuEVPGpoe8SnBsKZX50Ij2P7j2c2HONfv/w44qS2Do7s43IOVQYe
GT2gy23eN7psqjQaIrm9bfKe1jqhhC0GDtGT/WpBmh5UwNFgNPxKInkc6X/2RU4mL/gxtK3UhiUZ
gP8LKpQAsnxt37T9k6f1ThVqqRLSKXWwLnTigoKyew+UXWz2b5php1VPZTKAIw5s2GGaWbGHo9yd
1aN94+oQn8zfiXAxdHKwB+gW2nxel6aHQaXaXt724U+mr5jDsmJoQD/IxJt8KkObd2VTv21p+wOK
qFwJbJgdIO4zdpfl0LqDrsO3dXbJ08qnokxIQYKwOITghEFiUZPoWSxGvSlgJE9rnyiaDkrbTOoM
7lLa52OPtDhY+/6No/60AmqxehiKGJgMOUIBsfBlvprGRr1tVJ6WQG2ANVWAFZozO0+C5GOrRsBE
yu5t7csA5LxefJq5D7pmjvWZa0KTjTHuag9eydsGjjzZHWuYwWjRqPBsrEH9QP3AeNsEk3tT+FjK
kyfu0MwO49KTM6g6P68u7J9b6ezjm2bUqUHPAJDpuqobz5dAtF9CVo/fx6n/VfFm9Hve7k8Wy9Mq
qGamfBV8Bu9ynQJ1GSJaVLCDnGB66q9WXs4kQYMPuHSXYzxIcd04R+IDGNJr8eyA9Twm6PraVGVK
7TDCsVGSjUzXRMh+6TPSrIHcy4iU9Tfdu7VLJad+DVKA4SJ+UYI/CO9isBWwntYVbMnfiA9G9IVt
Asi/R3n8E48NZKUBW/SraS/6Iqm6a1nKur8IgTdWj3M/a7A4x8F685FqwLzgB16nSdQpvkShvhHu
mCrShvKh/k4csGzAtCWzV/fQIzgYBoQgJQbdsJri3cBE7a+6yW+RySxb4ilnomuKD+MCkMT1gLzt
RvIaNaP1B6nnhi0pPCvUy3wd19B8asEbLg/oOejH8wT8/DBV09ItQ77Qtu3w/ct50+ebgTgnZZSU
+oHDQt3fxANLwGR1RkTTFbCDHK5LB3J//L0TI9M3sgw1fQCVbOEwbbCuwulrAMpGgkTLS6XwZae4
WefzBa+pdW51LNi3raVhqVMX67oaweb1MJ2lqFnmcoDNHVtFg9BOsYwAb7tiuKnXfgpvjQoBGs3j
kABQnLaw3oUgc6N4IHxX276pbxK+Le1ZgrPJiC9UiGHdT5bh3LnFcdXe1r4bHc/xgB+2Qxmuob22
c9DqNq3Ax1o+buCSTm02gf+mdBr6TY1nJcQf5LELptWCJY2qQlmC6tv1Hnjq0IfOpVM8OjvnqGcM
jIN5rltBdoRaY0FYjUL3uKWF72VYH0CVAkE005slIZIhfVxEVcaCRIxfl8A6dz9XYEre6yIEgBBk
APBuKqDuuQfQgAQqKM+jeQijL5Xlbf0yUUm2eo9C8g2U6yUi+LMsKpfan9Ue34od1q6wLVisIBgw
mrJe4n13fYIyOcwJN8zxC1jTZQAfUq0L9CZCyteTB7JNM7DOptwAsoT0ZCXfBZWQTaCLYtJZWcPL
uQtGp31/2a/NcYJJPZV6h37yIfF52Q9L4i9FNQTM7GvodKZ+B0rnFNAsnANgtnMZV5175og3zIAY
q7Wy+TRMRQTirXqMvBkkZO5TrFNqKIa50QBvPzGLa/Rd1xaQYly8jq0XPe07eYUmdss/xBr5Tpbi
3NjedlFUXTjW0PcJT1rxfQAwuMmA+Nqe+GbrPBCrBPaHqQ12BubUdxVFgTgomZRyA8/Xl7q49u0w
NVcwUq3CwbsjiqRRD3OJQdVci61MeHUB4oyHzsY1iSk/W6wOAsqb2suqzHkRueGihdJh0eAm16rW
uWjXyH2OCLXbsydmGe8jmxBZp1OJIDJN50BM220J75FtcqiOKOuz1smm3lKsHsTrdKBIM477BXl8
w88kXUC4OqDVMbIFFFkgdb+gOWwEwVmBmjKNKCEHPAXwVLHGfEnlXNf6seonVC/sPTZzbZKBIARa
Ymr7ZFZJuhGhKS77CsTVA+CSa/LB8N5Fj1BcTYqnCRQ3Ap/NLU68tJMJhtuqhAfnAaqagXWp8GKc
b4ojX/6rU0vdAtW20rE6tEW4GBCowJwFdJjOZVexvVORRJlAs5qg4VfNwujCUqiNNDj2Ji6AM4Zq
jFj2AN/KSndSNJF4mQkOYe25HSDlaveyQaB/zyA3Mjd6AbcXMN7KL9v+KJmTH0uQGeg33NbZFWns
QePtUjwaXPJ+7ieQJXfLgJoU/I3svftWB4MBd1UCigvlCVG95/Oh0eNENKg/Y6TeRWVAdM6nEHxh
WokJzwsZQfwO0rErvq/geJa3jWzd/G6AsoofcG2UeGpj0TF0GMZhrO7xoJ/rJm3jplNLWtqud+ex
hgXEo549dlSlyA8hB57Bf9YDVCvndlb30DYO0xk13LoH2zrRkwwQ0xLA2HYC59Flo/N0uZ011plr
W5cAmkpFK5YxbCebXLVbAhGWHQZ2K0sxzWnfrhWv01E4334mxRxtwy329nW75rCRRvV4ucpxkzvH
7OgvkekjIU057+18QLk2E2taIDbWAgxPh7X7FrZeVCGkU7CxFHmpjRihfSlB7WlAZ1Dlu1rOBkt2
UXjxFfCxI696W6BYcil6bwxYlz3Ha3y2sUzsuw5elaE/lLQum/jQs8XEdMcUI9UlH3pqITGLl4YD
n21XrrbrALoyz1PNptaggGBaaUHzgZOu7vL+yJTtMz0eD9fptAVkvB2hgMK0Q2fmyvVuAys/7tPJ
hKqP37XaqUfI3UJsCbyZuH9m+O5bkQJIWi/fhXMJitK8Zb1LW+L76QyOXAevFIHDS6dgCbr4A51B
eb1Wia0W0J3bFUf6FxC9l1XvR2SOknusgJRXEJ5VCdlTHs1zdDDRuACs3fclX7+tehvNZcEhj4Gs
Sm7urm83u1zD6TtMNJs02PsB9hYbFgEIyTAft/LeO4sBknGw/JnJgjCYqiFbPe/8J6zqNfkyy1VC
elTzDnUKqoZo77lO2t7cmXgOBnUQA0zLLNNtpJOrkOpYRRnE0s1iM6gehups7T1A23mysKPWQROs
Th8ckaCOYq8Cudv7IHLRfA433xTdbrShiwKzpAo34JKnSfU2M7gmcQopZ4AqD2xJZwdAOPj4HmRc
HrQfE3gBgNEewjKcvhDvIKcaYU6yI8qBOzev6YJsPAxbzQhSTEpcWwef2ZLUILprM+AAkxbxvEHO
50twntjObv0IuwXuQbCG6dKKtYajazHRByRng+RjtYW6nXAnONMIwkJO1CP8BVUuAMyQ1o0XsSjC
Gq7tOeyfJPzAfE1h2fMMFqfEsOipChUeA5ARRG31GQzmwij0+hLsfVI/hoU+72xZF1UqAlSVf7Kt
riDqqxZaApivQcbF0CrWSsLgWWEfy7MK2M4a6+ASEoa+DjBgZuygDI7FaQUrWwH++2xxBZvVsyvs
OUT8KWixNu7HjR1RX/0GRNwDlH5Ns/eaOwPXqe2C4rHbksHe4qOEWOTAfu/spaOD5e+jTsQkTVCZ
B6R618P5QJJmYm1Wg71XfBgK4c05823L95vA/cGGG0rC+0mW3qDl0ar1sdikaeZ0LUnQQa9Q0kFc
kw1z4pauNYrP0lEnWzOklYpCaNJl3U7QMel1UHWIp8bSw15HnahEswsSCwmLbUAwG9MR1lb8flcj
wXoWdnhKfd7WQsoLyO2G8EExrCdP24ALdtuYKVzeldBPLTcehS3lBUqhJNrtcHx28cXUWzO9sHHr
lx0FuTSc02Vm5XBWLEE9PzQjsBsfAxQllh8WRwJQ3Qc0Kq+fmso2+gz5WAgW0phGcvhkKHKm3zeI
X3q2C8ziYTKDXU+6uwayQ2zoF+XG8HwFT7+SZ52qWzSeViWZYSEqxjl8hoesDvF8bVT3yWERwfVB
RK4KcQ08KXAXMJ+1vvRb125fKYr3blcctcIrOROD9uZppu89TMtsD7lsldxXVVUv8PeuwoTXpEma
5pGDLlW/axCE4HtTYx5+VVZjTmZNWCTwtMADFaCHkonnpRhIcruCEOBxeHKEhmc9BajnHEnoeLob
AC8vv62JifH1sdQ36zvp+rbDbGuhK7mG5g/GB65K1z9AeAM8/jhGkp7Xoxr1laGl/51A3zR3IUQV
cB8uzcq7s3YUg8YqYINPM6qxxndzsSzNwdYTITpdaB+Tu3LUij837eTmA5582qc9CujA4u+5xKhk
Nbc5he+MXoG/XiSfIOVrBdbsGEJ3Vs3xeO97gXgkrvKGSWA3OaGpYI6wJbsl1k0IPc9N0de7JdSk
yZd4meQHoqznF2ZRQp7Vm2tbtCL4pL2B87LZVNptWH3ufLL68Ci4mQc8bVRhYQKt7XwJoVsZfQBr
DzLQrOhlO6ldzOAv+4AwXGj3tV8arIQO7uF6LzYZ0sNou1ju6GgXZXO0KAu3A6ih7K+w+ZTLhYwV
i3adnZXa1zCmojl666NiFwqoTQ5cVkxfFRBkHGGk81A1l1UnXItaEAY54zldpznOOc677c2C4it7
PpcbcqxR2Q6dSoFZb6Mz2asquvFhHAdX0KgGbR5GpB7xYdH+JdNAxRu9LEzUDE8qgjXvYYZjkL1j
LXbROMChRSl6p0bbmJ2xsIleRY5H47koNOSsnM0LTAzCMH+FDlIQKNKohszrSzNUo9/H1bb0dw1m
MbAO9cb0wQQ41LyLFitGbK3iWpYLIkY86a7bpufbzQL9ou3bbCae8vo8XJUgW45yvqqHd4msMgF1
k0ckeFtWQZ4k0cJOMzLUQp17PBFBb+kGMLY75I2/vC2IchKXh2IV82ox5Xnrqb5Eep3eNP3wtgYA
sJ1fx654N82wp/DtPBwgQ3CW6bs1HovbN3320yYpGW5G98HgznVUsQtetvXn4475F4mu3yuy/iT+
c9olpRwzCoap5rwd2nKsdyLawFRkwhTw33loptDkVKt8ijjBsIdsMtxTMLWfq6TBWaseVHhTYSBN
CJhi67X5TIwJMOhEmDXAgyhG+2EOLVWMX7CjUMWBw9wxppBQcehbW9S4XpNE9vZCLRUrMawtcmJ0
W9tfkVyPEcQ/+4InkUUUS6+TqqFlTCSOD/vFJJM/swVzLwOdWJM3gKj8KkHzTzIP0Umc0esmIItd
7fkC7h25aKshIWEewGY25MkAPyDCHVAXhTmiCSSGjl0kiJ+hRI4R6IDXja4pnhgwxbJwImbv28Ka
s6QLeHgVLQVpsrFHx9y8E1NDkhkBAdP29qbibYQN2TSNcwwJhbIQqr1DwaCbb4AIOFqlYHLUF8f6
soHksmhwqoZHmMxNuGv9UMucG/iIsGJi3YELM1LcHxZlmLvrBovcxlHi05U+LVoIKBucZnF+h1MG
inEEYvSmIM2gxaqHnDtQh3adIt4uFyL2yXLTxZECD6xx1vVV/vuU+K/g1i/PZprN89+uv472b/u5
//4Vm/L+vx3f6mkYV1PBS/w/Xv9of/ysnocjOP7VDzuM8Gm9nZ/N+uHZzi3+9Ed///E3/2//8Sdz
/m4dn//7vz0NOAofX03hY/0jjp4frQ7/HGH/8bl/Vl/bP/zFT4I9Y78FINfThIewuIThsU3xJ8Ge
yd8QuYsFhbw8iJCmQq7mJ8GeRb9FR3sGdAaA30fBsbjVImRZgo7PfwsYFIJJEnEWouIv+CuewNfl
oaEMIhGFCE1xVM/Toyvw9co5FCh3RPjsNqoIe4Azpb0HM9+Ba+TnKsjEFPtvg5d/rT/jx7tGAQsY
4oxA8J/CNfGwXyvdJ7eLEFEar131Ua/qr4FQfr5JEgCTT+HMgHDm9VfDIwfHuim+bZQQD6s0Fg9g
7X/lh3i9qP14F0kpXI8Ub0NP0zIoiITrU8S3HZD9PI2BtbsVcbXsVOLoGe3lL56fx/XrP9fQn2/H
KIZUwnEQPy2pbmrmYP2Rt6xh+hJC7I94fITA+8Z/Dar6hzc65U5GfcJn6N1uXXukGEk426jB8vcP
M+X9j8/9j/jtPxt9Ep7KJJZCMHna8hIpi1WtjG67Ik4+4JdwiPZu2y7abURmOqlREyMi9asGiRPv
yM/vJuHyxIyMArglXo+Mtt6qtWzjW5wWTe6EKcMU/QEihxU32EO823ycTVLssGuUn8MYpbuoAVTf
cKSTRRogK5/6euwupUn0hStbVuSI8vS/anP502sTh7BbYBWXwWkt3GzMrKEBux1mbVGxBl90FtdC
Zh10ZC882JL3YyDor56bfxxesGVwDC345eCnPLky8MqVonT81iNidcEhV8y3vvhrLaa/X/6YBpj8
sNlg2TmtADGICKN+gqI5CKcHbAzhdTTQHP/roRX+Xjv8eqpIIfEWWHplfBTovL7L8IbVwBlXVx5a
ynBnwtA9JHXcDhcm7uIhR/84yjtbhoBdvmD/Dj4sIgpDih54Np+tlOqXEKUeaJjs+sWlVooR/sQe
t+RgNiu7vDZlcYXW6jjJ3QBgXlZBGv+hcWu7pjwJivdb3aPOUJeTn+CfrsZ7GXXjvREdjtGL1+al
xK5thhUdiss0JIFlqdo8xNOcjMFnv4AwkHp0id8BAICb3wl2DhUtmlvVMeyW0Qr5kTzi0bazk+4Z
0kkzTh/EBbejjwue9zgnfUW+EuFlAc88ywYZsUOsg+C+QGQ1TleSBB9MoAO/t/2IxIhhprutCabg
Ad2XAU9XZwy2jaiz+AIj3woIsu4pdqR6hNZb2zHusmGt8Ct6KqZnUfYaZmI2kSfU+/kXU9cClNNJ
1nnokHfK4B8tP+I6Jufc95BtMciqRYYppi4jJM+7cwAJpjuKKHm9h8+iOO+pdCQbLUe82yKPpnZF
M7jy0A8MCT0V2eYlVkG3poowrnaVnrbhirsqsCk898mKjEOo4Kezhjwbv6xNbrAmnCWou5UXxSxc
vEewnH/pkaHyaZdAD54LTQI0P8dlg73i1CcfgyrU71Wn9M3Q4R2yGpHvu76OEgsFGInv8VBRB7w6
hWB1jNxjTNx8FcdtHOTwApr3iFOFl5om6muZyA7x8brs2SEyvnnoK9vX+6oJlwgeaj9fVbFdmh1f
RtNm5Ta64kCBURjzTiauycvEjXkNgjHM21FEyF7GRjOcY1X/tWLLiCAzqSyBntaN3+Dqk0tq13C4
YZHAIRX+K4/cY1IGDsJQ2eP2bo16CpHbQdSuH2WTqd6sT9RpFJx3sMDuAt/wz3KcI0SxyxpGSyli
CBsH7QKdm4EVN8i98/ZaOydhtg3d4PK4id3HqWqmKx0MwQsMPNH6vsFO9ZKrxt0MdaBZ2s9IeudN
38GLC6z05tJuhqAVQT1E5A59GyJ1l7iCkX2NGmZw2oUTNDvGMhBM7tbBZ8je0Q+aoYQy1RT4o4wt
jhfg4Q0L4nPKo0dK0VK+uBhOF9i60QZALMW8sTqkx3RjFcd5q2kNYHsw+6fKM3HPm9Z+cRPE7dLJ
Dor1OkLXFSdz8NXptb0XsgtRuLBV3xIocZe8EgDI51A5NueDx2g+h43P3yBjOFSHqhfDOXTAxGf4
ruO3ijvcIDQdd98oLdQjPoH9DH06glWwPsqLhXe6AVVySL4kbVCE6Yrg7ZiNaAs1udhmBB+BUz9q
LiuESCeF8FcuCaWIGFDzpYLzHv0fvqufV9wGBP1Zv9wxXg9PUUOKxxiS0BGhPq6+jJaJTz4QYwV7
YN2/q3sFQApNYD7PwmFoqowLPAmByq79+6NulqSklxWSBWV5zS0v+yxAEjZKpdvKaI96eeP2MKkG
Kh/6YITqWcnwfhDLckfb4xj0dP7kLSyi2WppggxtNSLEhHzOSjO1CfcJ8KTiFrrLtjnoyk5VuiFy
WB26JAls1iMkeU0DaC5TNHOEaz7YBYZpRLRUnC1asXrfhBV7cQa1T2mJZdmDFomeIRyqHBy4Jefu
/TSq9tYN61pmFeLNVxG26mMaLkjW7kBq1WvqSYLEoG37BvVwbmmR38JpLvWQ5vU7M4nwvXUd0Ddq
Uts9U6IXFygMac4Rb5LxtcdKPn7pZjNsZQZlfEH2SU9AA0/10CeJzKIh7Kqr2BhEruG02/opHV3Y
zcc2LOOCj2FnYpMNFOaaCSwDyJtB0+1yssQJvyBJWCKF3zY4yvcT3MppOPIxyST+v9gdZwWyCtD7
YUAkG8BFyPAYLJvcrXnstgpuDCL5JQsq+dKDHClw6Ky3wxY46GBEpQd4M4QeM7cUqCoIEbO/JD1S
mym81NGjQV7nSow0XlK6RSgpmYOIfF8aYj+1C4Kse+vXbdrBpFR9mbuueU/7dnkmZciesf8WW+r7
Crd+NGXpzudClXVOBtv6HUGBxO14DALuAqSUKfsUV5beacSTUcK9WlWd6dirabeFVUOzESK2EtJK
s3qImTu0/CGxG6q9RGbke+hrtuYEwXl/FoUCeX2YaRqeba6g/ixox4bsotjIm9Z6Jc+muK3Zbg30
AGt0okm1W8amDTJIjvXnup6kR/Iz6T4X9OhVXkAlmy4L1AXiLWACbFIgIjGyRKTDJNMdAsHIepRF
lA9+4SlY1tFXbxzI0wV3csxEYxedJcqhSMZEExzN6Cvslr0XHUzVHpUbKg1gQic7itY2tQPFJsJQ
pB761BhI1afAC5FOrkWMoYRSSqXM4EG0x9ajLXZQqALHj92MCTKZIOudiTqEYFaCugHHcuU6mzXL
FnVZMg9IPFc4VkzwyCqnM1dh1O9kU8w8xwG1EWnZtUpnNSnxmI9MYfU1RcBj2luGVOShsAOeVFEb
r/VZVfQRuaJoWSxRIMAKqKPDpvZIAw3BZ9SXxeeoV+iWfCKReaDYKqCCBA2HRQYLbFzmwJkAzNsT
OKfvukDg+fMOgdFjDqQz4e3WMfmFa7fAu57oFfuTbSIZOo4LZA5l0LXYMQEO20FDa/HNNoStx9Sy
lbzjUctWyEiDWuOmRNg4IKcBB6ZF7yYFf2RiMPWG2O8d7eUQxhsp+g0+RdQQIV2jmMvRPMdeUFky
z2cchSU4kzCOGPRaEP++WoPa73FkL+FPHfxIzpDF7j4iEDvHZ2Z1Evnq6mjATqFX5suFCSktUeVU
NEkqwi3pDiZBOUY24yHS71FZME+4xaUT+QjOhc+sqeLqCdbZYahyEFP4iMx0YukBgHctUDKkAwkh
+DaNvtnPjMrm3Vo3V4Nv+otFDdC7+02YGa2eXacyp3jQYzio8dniQiNBBh5emCISEg4ZQHAj1N/w
bLMsmFd2NY9RvaQRdipzhj3wzDI0BasOxRIaBzEk8KJ3NTKQA+LCW3vfbEkNs6g/wiNx1hLAuhDs
s1FjSe48zL/msouWZTof66RZ8q2t6oe5WmT7I2z6XxGBGp/7j5N5fp4QgnodaPp/M+507FP/F3Gn
v//P4W93Q/f3//W3r/33v703f//f/VM1Pr8KRB1f4kcgSv6GAiqGPoqIolWDseOp60ccKsK/sCBK
koRBGgppKw5K/x6GQhRK4KCGUwViVxwnw/8IQxH6G2UM4lP8B1RmJEKMlL8Sifq9k/Q/z2s4caIA
DMGomCNTxAXiQq/Pa63gfu31nA6VyBI3jee036xHEik4QzW5uW4KTlCeN9WY6bKdi3PZ4XyZQhkU
XCxIMrd518junnql34cFXNQZKHvbl1UvJAcvfrhDKGH6JSv5mBh59alhxQbpGwE02F8jdko2alB6
1xr5iE6PhqfFwtj7slJrnU2NrW8BlkE5JjTst3DPszLrTKHeoeBJv8ScB9cBUkuAUHFULVADQ7SP
5JQpHbNLcEA2ZI/J4h6XbuzveBBAWwI16rqbaBVdYUFCUBilfuTJFKF7ptUyfnBAV+xRebZ8q8VS
XRNVgJdYLgixGdPXV+vA9+2CfRUe44b0mdyOTeCx2uwLGvXjbIQX+SpoSZjNoyXDXwr1IDCGmALG
HR69kJ7HOJa/vrsTAqGtPF4nOeUBTW5KQHKyxgxix+WEoDszP2/N/18Z/g17oX+1MtwrLAhfX60D
xz/4sQ4E0J9iHsOKCuUuIpZHSNmPdYAnvyE2g4abSAhBk2M85ecyIH7jCCVhAxmgaD7BrcSq8jMa
TdhvIubHJSJk0KqKAGCZfw/F/wwAIor/T9G7iM6+mk+YSYg7YasX4nPEAYfH4PU4cQBAWh4lH1Dl
uPXnpgLjCGV6c+nSUnlyvSrzUUeo/cvI0BYGSfiQX4dDkJB0bYfyEYU62AsjwkKhJWNRVR0mDsZT
Vq6oGcmITLAlwtbP4fncqQ1K5RD5lbxEBvwBO5lwPXdxvUrMCk6PcvuquFumafE7ruM6Rrlw2X1d
o075VCmUsl1pQXVZHIKSTiiQbdi2FLfJtkUSRSUoH7CoXMBxaUQ5dMSNOJQAFHHEYdpJrx/dqsr2
EpW+QaYXlKZ47GhWfFQ3Vl2Ecri6+miEisyxJmDFURSd8jVymxzYet9sXh1UNWnkfZYOFcVVx7oH
N8Oam6oFB95McaTi4VIq6hc6c/GA3KW+aVDPixMMR9V1usBZv2aTBVEH+wksShkdBqP38EL7JF1N
FIUolZEoa+bU1T1y8yM9S1YEww5FVDdPtfSG5AYnOTjZi6ll+8XR4EtQc30/zlZlZawGs4+3QkvQ
pjlnqUOx3KGlAtdDx3ZMLuuKSX4wbcyqx5kXzVNY1G2ZtxtKhz9XDiVoj5yS8bH2LQ67UKNwnq/l
0p6D7IsCAj914ee+mrav0lcYJ6QErDFrUXK5ZhQFfz4jI3b+uQvrvHCIpOWo+kEZUtMFzZWRDK7K
ZjAIuGmIxFQWHxOjO72hMM+JJDS5wagvc9jLLfY8Yt2uZDxxkWt0fDVnATblPl9Qi1ekfck8DJgW
u8hUqrggqAULfJUmrEcYAqOLoYerayCuBZsxKvIxWYIi/T/sncl2nUjWtu+l5uQCgqAZ/BPgnKPe
kmVblicsS7bpmyDor/5/sPOrspRZ9sp51TDLNocAIvZ+u02fsgWhoAuuQnQWmgFpDdLIcM9UC0Aj
RYI1fNXZ1x3kMELSV3EdMIRcocTFZFhE/oz0KAxSScuKrNq/6W07r8I5IFY1XqxiYISRKMonq2us
W2RiVX2qFiP/4uuBGYwTOd30Pdqd3uW1Z7+dBy+ZRSx2yW13KHO+AB35I4JpxVyHUiWPa5kG1be0
VhUKQ3t2t/E8zVPeDs64pWwjpGOuH7V84eW1UZX+c+qPsxeO5uLoU8brxgQra1rfVGIT7iHd1l3G
M7AdRNgQpo+9L9zroK2t7mQCfaXHxmpyefBqYxqixnN6kxi7Nb+wa3/5srqFl4ZqHKT9IfXywjoF
XpdVZw157/KcKOn1JLpieEqGzHuXbTmc1qbr6o5DCjTXcNFlHUDvdHk5eAbznlaUFmd2Z6dmSNxC
XpDhs9z4S+6WR5K6izOnKvv5RM7l9m6eteOFa2cH3/bk4JsgUdt6DTahNL2D7d4Pdj4/mlPWs3Wp
YFwPPU3uB4bzekhGba92IoILDiN+oT6ysgIlfmdm3VXbFEq9bWcEirSDhSsZB9t0j5LpVqCfahKP
WeMWD6qmlIrqahEcoCU6rdBPTPd2dm3eO6l6L2amukxjHcjyfRokTnKDMk0x1TPAvdG3ud+dNqT7
uDrwLjhRZeTlGlm7aOlkDcP6rWsFJsorOXojWWf4kVuHLqyZ67fgaXRMY1fOn9HVtW880vOamNEi
mxcBTa157JNNeV1gTEcUmGm2PNGo9U06lMQcJBBK6iiDRoD5Jj3dXyL9gjzbJu9RPTpZoe8cM3ON
Q5876whUlug1LCi/dGzMui7OLNPh36mHsp8+LeAStHyTv7DVO0k+PwXwI8PRHbLlWbHPf6R49Z5Q
zltv3Sbzj9haGWeMK27Tt63snAZ3icCt1RqwoPS0efAszbmRcUtlNF/4pHrsQCKIEK9/gQqWEbHd
CAIutzMrAPk4yKRjOZaF1OiQn+S6h6Ict0+DV/NJIMa26fPSqm1iMHo9wwHY3njAe2OkR1vT6MdJ
NZJnM8sATLWxjOFyw85iRRqdwAdwP2ZAmVL7F2JfglBKwKXQDSx4gu/lwf8qpX/tvtb/3kKdPj+9
pPr3P/6jTLKcnZs30XpIhsWLwP43be//4e3D6GGu/xwhT4XyZ520M/Ow9qbpmgQwYG36T5kk/ggk
lq8AJsq3XYnH+Z+USXux/LLpcBEGCI5f27Ml/9rLIsnhw1W69sKsV8Wdw0CYmMDp7rBoW/wmZPLl
lSjbaSxYBWtn0TiLg71c+ykmZui8leADEfpEWkeeajDKT5t96IChDj8t/d9wwS8VO39eid3X5dYc
z3kdheDnmaoXKUIbT0pMxNMQ9su6/NCr/Nf68m9ux4ULpLj1bBcVxaseM5V+zwaJVD331BnGivSN
XvuBIOMMxPzX9yO/O3n/85S4I8d1XToxSYUMef1aGpCILsOqj9A3sX0Rju2A2SZQdV4e1FL5HVNc
iyCD8tPuoUonMV4GkCs6xKghpnBM3LqJtmkZbJyqiFqpSQdOfjH35FNBkrTbPXMKTcHcJVFPET4C
275JcdS8KWdh9yfS+NNnBSyXHqQcGbdstF77EMhkraN0XhrrxlAMLTnYqUKz32zokzXl7XQU7SS/
5VtueBH/hIMmt1Zc2EIh8oUwqxx8UthtiSQdTi8quyrwL5LCg6oYbYxhN2bZuO/HYeLfFubGlIvA
qqeJHnTwnr0AUj2a7ASbyFIG+HLK0lsfF21OHzNO1SIKEOhmYV/hmQj9poE6HYD7aPAl0jHyJfRX
APo6OVSYGJ8mbBYPy1zX3+oql9eqLec8BDcf3+LLwzNWpjbeE4OZIQYWilx+9GvOsmhrWuNJ4yF5
n2AsfJ8MEols7iSWH9qM2R0gAmuk0n5RVFj9LHIuPtY+XpfNb1npxi+7T45nN28Z2QXQZw9zcVUb
ll+CVXi07YMOho+cTuVTo/P8ia9m/JytAbNei611RZSQUQeWLmz92bMY/xyhZ28fTIN857BKwe1i
Qlcp6exBzY8236Wk7lhXHW2e8B9T0YgbW+jgDi5hKlhMAVtgq6l8WGx/VYjZljeUT9lejw3lfTMi
KY6asnY+WNNCHWmNq3rKg2B4WJJq/qBgh3zY0jV/lqLU99p37epoY++47ssZvQx5mJUZIgpervxg
cdPYmpDUA8Ev5lfSIYpncMcKCaxrShma2LXv7NRWYzw6DVRkL3GwnFAfWxcK4ZUIgyE3riq7Ssyo
zBuyJZZgSNp4rmVzNwA9jlG1gcDGY7+iT7SI+JzI3tvq7W5hWvYtx/n0qZy97CntQfLf+gjLPo4u
oQBw0BkGmF75fhatBlFClIcmam6FHHo7TApZHZrynq4RsqB71kpThKNcHz9aXc1Zb3uzeC7boZkj
hXKYsxajWcb71+KhMQujvDE2c3LCdnBpCCpU62+RjmdXSelkNoirBJ8VPkYnHFDl+mkqcnjaSll8
/AvYehV2DMvGG8QVq4OV9N0XK9MmssNeFhmMqAEKnOmxfd8X0/a+ZNsP4h7T35fRqWagVp15+DOV
e2f3KMToIr2k2H9MuYUNtd2dOSbSvlwTuKJwKK2yg+Yxef/NDpQv7jaxUIM4tXzU2sif0bXUtyt+
4TZe0ecpRmGjGoxyjIxliCyltiPhJllPOMEyfdzquYU04Pt7XniB3tLmfWyDhKeFt3G+0dayfvWn
nDdpVEk5I1BsyOEJwJUOZdo2Y8z852Zvt4rRiBVmhg89W+anPjFQLoFZzSpmw+khUN0ELrteUyNk
OgwsqJmuPWqAVqdtJBKBziZDJUs1iabQga8T63Vbq4HbdIz5DX+vfk98EX/AMrHB7nvaUscp9s9v
m8WrsgQLRtCgdbWKmRWPgLqpgkwf8mqt7uxNYijD3Ti/TbmB8ojifIsg9afY7Su7jJ0kVd5Ruw42
u9RvoQKYkCO7qFlhvU/w/MUCZ2zTBrr55F4K15ofrUZ2C4MCc34T4vOZar8bbDazqi0BKi3DObPN
tjygEDF9vJNLujtu+/piqCoTAW9r9V2c59kYLmoph6gS7M9eAtUt1Pk6+qRvTRY+bVrAxQxCa1Xy
tp/qNg+Trc+fHd5WoESbpiZmEjf+VopUMZGdi4M3zJADPFZdmq8XSyPTr7TO0jmksphunaouphhT
Bzmsvjks96PrVC234Kj1gFHFdRgJFDCGTixtkEe5WIcM8cekn5MpGbMoM0dRx1BvbL7aGKwzsvHt
IMxRoaq4o/N4aJwmrVDWeFOc5Yb5dUxa5YS09gAak+eeCX/NXFppm/E3zjaIMxzA6rxEugLrZrnZ
FYJyiZs0cS7XUVbvTGZXPBlK9p8sf6l06JDIquO5H9JribD2BrK3Eyf4l3ai98uViGSW5Xlc91X+
3vA682lu8+WtY819TYvmGuWphY2+rZsEf5mz2v0zrY/1kGYTHOQwG0kRJZMqilAVuD6j0fXUE0NK
keaPvmhiII32qZmr+a7tTRE7dW/dcix4N8iDzTkyFvtoG573PPPvA4HqbLKj2R3G/gwJhf9mnd39
PU97DhkMLjT/iCz0u0TX2duglst67G3hfSmdxHbp3yrXir3e3jh2Pfav0LG6/sLIhfQilGsm5PuM
FDPqbUSdEbHD/fnAy/ekWI0hClyLGXqT8LYzvF8uLFza53ETaPlmoQtvD3ixzDPZEEfDWK9A3aeT
533OYd+8CL/ffN05sIWIzvGMHghqr3Gj2PpUuz7uRTMvtgfeTetzGyjHCLfF4gApxhWph7AmXie6
NJo5n4b9cQNlKGME8ewAeY+WG7Ols7zxnMGpr9qVYWUheFjhRDit1KPk5SuP3tZWd8yN8L9lpuhu
Rg4K3iO+vjQK4Bk/2cP+fRSOGN3YMtPeizxXNA8euNMnfBYZGzsutDOnS+UxF7jJY6MXsxOBKnW4
eIOJ02Fm5N77lNZ/iJB1jg6yFWfwwrpfxu7oraMNWFOs3NdMNRlgwEz7Kwy/KMpQDZC9zXZmQtvG
w8CpfJiGLcjQe83mdIfapS3vCEWqyAe1FBL2c5VK5872kNWEWH55doI9SlPIpdUascOrpwkNSIWG
Ha+Wj32L/KoKRVQ5Zai9ZtP2y8tmErN73iNLLXlxWkschjmfbguguPY0QpAal8saZCWSS88AmVEp
KhzL8/p3HXYVpp/xV/xQlt1wO8w1M92QzfVnu/69PCw1YFe4yoKxmchfefKOVS5PDdNA3RgPNl5O
g0E44ZyVNVqbcszEG1HwxXGQGPYdIpIhPbZTsfahhqi3bwe8NIiV1MrZZW62f9V3pjcd8wEcBODP
dJ2bzOsw7a6LprAbF8utbmrlLp/7olXoITgXK6A64WVxUfjTl952kp1a3ZtoZxAQP5lTYze0vf03
j2uKE6DBkZWhQBmQyi+t/jJiXM1D6WJ4CksUZXVk9Q4HDvIx3KZ9YE7Aztp1dbQM7MG4xMxznFNG
H9ezh0UYzUOn7rZl0fp6wG0XHAKdEFNZSnM6q5C6InXMDMyvcTW5RMRYliuevNnS3sHGueUckiqw
4WR6SSbnm3zAhzgGBraWmpQgPozM5QTa8qG5EAEjevsD2SFDfcyTJLfYcuzJOUvguJIuRv3SjJEn
0q2OscSM7mccgCBFSUITwrlspo37pDtAyipE3MtxMKVl4FyjyDD4XUnVfbQSyPDDahI88iFB4Nh9
xn0XqNvS0cq77ZAIcUx1KWcwdZ1bfv0fJDGs51/+37/20LBfQBLZ5+YFdbP/8T8hiT++E7GQN7bp
MIJzJ2P/dBKIP2wqByuAOXUABcw93f//KFzrD4TVZCjwPxfh+G4y+JO7cf5Adc23aEELSwALYvBe
UTW/om4c+2VzLdkyYUDBn9Hb80u91wNq2CmmKgs+Zx02VdoDE+88kWV2VCA8Mt73yjauag29BDKI
KyZqaPq2cA2UROxECXpeZ0RtxYPyijXi8xePNvMYi7M+qx11YW19YURFtgs6aGDKIR44lMVtUis5
XWhjC5Cz0bUtViiGvGgudbEs5dWarioPG1WW0yWToas87txxiPOsbYNoDLpdHtIUhXleuV4wXQjo
mGjhvwzvOJitO8TpYoj1YH5lf+rSKwOjoRUlasmKE9Zv9VAWYqQ4CSxvuARE6Mqzrei0/FxhuTdv
4DHs7swPJjQSbtrVHag8jtuosK3pm9+bnjoEhO6Y521BfujZmLAwsdcKEIpaktx6zt5KlE3A8EiU
XaCpnTdN4wFn0dDiS216fcbp1dDhV1RpYWeNtJC0vO7VwtgaIMMpkV9B0Y1LKRvXDg2qZZezpFDw
FOYm39OtOET9aKu7aF2FnsPvEHicyVIt5mEaM/Vpc/P6MzkXUxX5vnJPabL7nmS61m+Dbd7omymf
Id8yp3wvCqv46qCUbVF4dfk19Wx9x4S6sWNPNx3SZ8jC6RFkp4ZC30t+Ec0CiuGKLNz3Bkg9zu/K
NzX0P5wXq1R58pSRXCERaSX9yXCxPRzJH0rUwR2c4ckpHNrIDgPVvWkVCHjMHBA8TtKlcaNdf1Mf
Nq/2krNpDTyEWZjgYunoxgmJpOufBnxdQ7jxXIbIDozycd3a+lPnGZgxlRhMlKXofaKJiYkzrvws
AxlIe/a9hpPjiLxvPk+WApGdaKQzxnnZID+S/WZQOOTZnkRTFJdzmWIPC02M0edl5+QidCeSj8LC
0KyelRHxQ5/aTlXoDro0og1RbB7BnGS3BCgUT2JC532eYp/4ihbQ2aJV2sOTm6zNx164oyZyxkAo
yCjKhHM5U/Nlp7f2iYi5ghOf0u3OzPGXRsYq86+j27k3goyy6lBa9dJFNrzjFq+T30+x06f1FwO3
+xpNxCcgoa4guiIhZu89GUPlgltwwmmWlP7QXsp2sB4q6VU3rSOIFhksZ6H7TpuRUINkLO+7Xssp
zDO37U5iTC7dSeonMSPii1Jq1o9mkc4uhIHL3HAMFTlypaFHL8yJ02BAz7wR0AGnfLiAxRZh6RaM
jprNvP+SB1PJrwtwpKNvhgaOpnIgO2hKdNqFljum33pmuVZROtnASONW80BzU2MhTkg0OaUi2LLz
OUdMFkHCJDySNJhW2lWClk5tP/X3W4sbi/JB2/5xF47loAgudZtTbsmKbDb/AiXg1iEpMXN7JM/d
R5Haw0n2ql2oAfEKXkBRNt+SNE8mUrga+0viQcbd5+R6f2Okw/wtU6YGwy0NRNMygMKIxsa3Pvql
432UI1E+Edyk/6GnCpaHmWiiT+ga21u37ZcsRO1bfMszxrqQU20HsNJDQ6QLddoYBsCr126apF+F
drrlbdLZrIvLK0nGrJD1Ra3MbTuMEOphYvBYzolaZbOp+w61I3SE8WkzGBfXgWuuH1JSEz72a2Wi
4kKRzNAemJpIb8QYeamXEgkyDEFG9E2AvPysQQ3Zv2Xgg7s+Ig8t1QVTJ7xzdg2iIWTrIR9EY0xh
2W6t9+ABjeI590bTOxpV4n8r9cDNNdB6a9gRYnJtlbkxnfwyD54sGy33MWWsKNrwfu7fWF0A+dyj
YT4mWYebg98nQl7HjD0NiZsXknnjZJwuxnALEZ0ikJSbLsNUDnCR5YjgKDZl6S9nukc9H1OLusxt
W5I2mgaVvsmnZPYjMrv6t41RoQvACSw35tEbLZrDqkK+WjSw5VMubTvKhk35YSF14+EuMRF+Eith
873snsyoaPrhXeF7uDd9fAv0J8g+bxC6z9+fe3s1ur7OeZVq9YXDwGvi3JIpaQdtUa5suH2pI9R8
co/8gR07AEqstBmdB15JblrmxgFEFl80Zlf0vBZTxT7aPvkQT6DtxnC91uWcnae8n/M5EU7w3XNb
FyIqlUflrBvlfFCJAfM7FrNdXs7OOj149iLwyBKc5h8hprIqrMyueHYRj7ZWmNh8bldTQkbMh6Ws
CztaQB1kOFSZ2O66PikIp+GAUXGVT8PDVqwLDOruwiUrJZAM0vCMOYHSBqS6SkvFtixEmn0q6oxU
isrq7Lt0mNdvCxFCfeRklPtETmyq/gQoYZ8hGcrHG2gzq/y48LPEu8oytpK3wpQibuQC8dqmvviq
ukWiVZfuKXeX4s7dvM0J/VmOGq+Cc1U/NANi+NBjwM077a1sKoJXIidtwfK6OKhURtbK4CdB2Frb
8i2pBD/dKRC/s9gJFfRImRWc+7pA2Wvhl3pozbR6Qj4fmtirP3n+2tz2Q+91Zyib+/skU51xZZB9
xDNI/OajAo/fCLCZCOYSsZXocf5W2Nv6GAglv9RpTUbQrBz3KgWXM0PSQXJaGLou64dI639E4L8Q
MP2q7H6H1FfnLwrv73/jz8rb+mPXOYpAOLtr1dmZnB+V9+7gtQKUUSZzmj3hIYz6s+4W/F/YaS2T
6lsCfe9xj3/W3cL8A+OmKUHu/8/3+w/qbvqBn7lAch4FjBbV/U5L7vKslwxdsTjbYiLLCRFo1Z+q
Ys4uODWDOEvG6X42qgozxLbceo05X1pGr08/rdPf0HYvi36EvQKHMsov37bwTCAoe3l5ZxW4ZSo+
n1G51k3bbOMTuu7lnjLid3m8f7kU1iz0q6SF7IZpYdLk/MxF1gb5PHr3GVGfV+8WxqeCgY9JrCwi
RX99V39ZVMf1uSuaGZyKTPLYf8pPtKfom6XviUPZ+XcIHQK5DA79qZZhtsn2uHHJd+Sh1dYREVfw
Vc96Fee//gnWS0KUleUu4XiB8mnAEca+ul2dj6BD/X6qJRODD+eAUPtINtUoY3/DeBRaquuP/dpt
F+xa1aNMHZvYWVF25CTh9zoyGG374s5K24dm7rt/NgVv/300egEII1y4R9O5r+FPa5SvfmVtbocZ
wtv0dWcU04VRq/o3Qd6vusrvl5F7RwmvDuMuX79gaiSHUVnAVKXR5Iim/GWVoZj2sGrZ2+ajt6T5
m3pEyRM5TT1vJ1CagHA5ZDZfIAr77C5HfnOnVIPbVKmpNQ5kC/ZEL9eFeV/o1ptJWWlypMUwKgxP
S/VNHXgDsSwE/fennhwfcVwzgfpOFZ3z/OvH/FLv6NHLuz4aA5TDeEId5/VoI5TQ9cpHRlzfSI6V
W5r+UfG5hcSuzvg6s/n219d7JbD8fsFAMhkZnTcfkU18wIvHxvzbcfbbDX4kM0+I/8vQFm4MYk+U
Y/nJT/r71penQmlIEucRyPjC9JO48XHlucQg7YuosRn8+lexGb7YxFgF9BHYEG1U1JDzr3YRYviZ
pjORRIc9Ib/v2MkOdbJ+pVbzLxcHWLxS+p/NLWAhEBog4uCj4Avna3/1fW1T1iypE0AGlX57ntlm
eWwqPf2jkPIfV0Fsu6tFAsdGTP9yucccd2uBCpN2vcM3Nw/wv652f7N+r/eK/V44BRweLH5x0JyX
V1kXx02mZr/KVKXnliRZvw1ozX79lP7mKpxx6BksTGcIgl+9OipoaoPQUj7FXH1m+uv8yVK98+U3
F/ku8f2PboIl84CRwN6Bq9jrze8b408bC9AukSeTfO6Dkc3ezGZZnrmYq7uvroU+durM9EGnS2We
peQG23FVkjB1SK0phVqcu2q+GQcMZTcyz0kgHpHdtTeiloM+I1CPiWfLNrTqHPwA/2BB9CF+x0Xn
cOAaPdtdjTW7usRFREwU8gH+Llnna3eRJbLj6FlNa4smnRTjGRajpowbJnpRPGaN82ZTKQkGW9WZ
zGces+KMiS1BcFJNTj1LkpynwrWWwL89cThPA7loRdwPc0MAfN0XKR8Wqsc33ZSKM5KWl+rBkGJF
Wdd6hr6qMsyCb0ehNvN90mapfZrGftgOMyPAngOI/fTYM7Xcj8hgLOozZgYKonXwZk9xsxI5Fyp4
NEX+rN0h24VXqY+qk356Wp2tfzA7Y6rjEV/qcKyTTr5pVF+ah7X3/fEi2bppw6wrWyseKp2s106n
VRbP9tKuscwdT8OMWtk7H0moGQ4yC6yjseL/D2lVEuj0wvbVyR4I4oqTlhSz0BTK4Pi2tLQwOJH8
GenJwuhhabM/pszBE+e+5bA+pZbbuc8YL/6OTs1PhHDClXY5SWhhV0qAJGshVjZOu30FZVVXw2F1
ZXo3LAtHXs6ZfbPaOaJweOQddtkzMXkYq1Figt6mx2Xtyq/9LCZNkmhRogrl178HA+AlqBznrTUw
dPEN/1gPu5lYbn3oy6kmQ65buvUAhrA9lHa+mtfk+GTDASGwGRzJTWuOqwNxeG5rNuELlBnDHMLV
ltWtMWnVH63SLvMY5h957WCNxkeLuabrwehUrcKu6utHYPn6KcnRO4fUpHl+vTL/u8WkRhdzY7Wb
ejSXqfLjGttkfoZxrLBjbdI+QgwDwhDcO53lzOhcYyQ+9BezrvQ5/tSmYOFls0S8S6t1YJo71pTJ
ByjDTlsRqjaJuh8oG6UQEfkw4omOnbFmGX2+GS61kY3HzFus6rKzSsS0XjEXF7Mxlk9q5dSK6C0t
3K0uQFu4EJmMrRyNJfteozmk89ZLP6+eCpwzV1VOf6hXw35CP0wOv0aCvoR9vRhOnJr1AMNDovR5
J/ClXxSJWif404DRGAqhph3ZpZ3YGGZ6CE2zqCwRe1PgJccJpiQ/pPv86EhK8lMRuHfGcIOiwllO
zTpu3u04afvRNVTX3aIyTZP31qBlziRlgifT2sYnPnZTrqJaT00W6XKBY81Jvetgg4zlsZi1sdsq
F0i3ZPGs6agD3Xxag3y+E1mVET5qJ8jFD/6s5BDqErHX0dEDGtFu6iw3UkQMks0NIthHebkN1cnO
SkksRWqh9SJ50RNnfjNuREcQZXaep7psrrAaM6oGrN8CRACcQosypoQVLFuAslQ0vX+pOo0F1a6Y
RI/+Z2owvFZZS+xBS/eOVMrZbm1C0UuiapTzxSzwJZ2cZc2zo1ss2YNVtS2IalJ2X3IxeNd2C3d5
ECC5l8u4BHtIRqCNqCn87tK1lPuOn5RcJ4X2QUWRoCVhj4VexAuDGs/yqseLbxY9yo8JAPo+F71z
zqCOYI6ZEEKUfbfzsipBMBsyNKdM47xC+wJh3AV70FrbX7sUDl5YZKIX57bZJfdIrLjjqRbplyAd
UbGRL0j2qN8y1dXxK1T0iDdHAiyqYOtiIbtZ3U4J5sVz6RJ/FjWSYNvIdcEN8Ylo9RmF0npp4p+A
qGxLz4qmKauwpINUHDp2q9PG6Fvo3iYT6pgHvh4jWQDopEzdQRy0WW824N700BkSljDbONfC1JZ1
nI2OdcG3WYsrNzCMy0bN9sZCBN1dVSubINOmd1WY1jOakM2zKyRfhZXmceEXA6atxTa+8S3oj6tj
uZ/brjX6cN4I/QLmyyAu0QYOgMzwLThXySH6noOPUwREkXaQGOfABDevR8Y9d578FBABDkiVTb4+
gsMNRSh1NjAhIK2N23UySA43Z8Mwo41rPjvNrBkH5rS5FRpbRlSazuvePMxFN9sHhhOkHwsOp+bC
Se3MiqTRKhn2rWu8SRN8+3E9ru09qRqkwxYWOOWBTT5/V0LHvg9gf77VY1DoCJLYNq/opmBpRbnm
zWnLuvSb9qfMOZelqD+sVHAYXlMtxzhbGiJI3DwRHpG8qe/DZ/b99Tgm+srgo1Zhjmn/Fox7pmKE
7nlfJdngR2wl/uM2qO5OGlXzvi21Y0Wlndkysk27U2BsDeimTNx1PTgwZf6dR3z1cmaNi1Oe1nnt
mXjCgtyIxmvni0yrAMmK348l+4uan+vJaXgSrqlwCyQGAxXY1cnQ6AivEOA1U8jgc5eADOYQ+Fwz
YBshcoYBdIKqn2Nq5PUVYLFeOUaDvX9WQb4/1alR9Y2zocCI3aBcMP6PeY9TqOpXwzoucOTpLRrN
Zrk3mJpQYSfAQuhdtPw3vOarla4Ako238pURUZfimV+8ZfTPmX4FZRS34FfssqsW38bMsYi+V6nf
1Add5i6RH98Lu/+BS4BL9L7/ndN997nZPjev0SX+yg90yTH/ANgQEg0DinLE4f+WmuPIE8iH4XVp
i9joArjbP+El7LeYzK3dtQv84zm7b+7fAJNB6BxRPrtI3bHp3vhH/hGz+6I58yF0XRf3Js4CkJ7A
ed1cTHlpp4NBJuWYJsVyKJLaZNAKzdNvQJeX+M5+HZKv2c4DCOzAla8zSKkXV1UnDDDJ8auUYSHm
8dnZtvbB9tz5x8v4X4XgL1uZH9cSLLZH+oxDM/yqlSltii2QcBDaJduhAOJjNywtv5lH87K5/3EV
YDlae09ian0dQZVpEdQI67kjapw7qVEC72VZ9qb02edCn2rtN/f1lzXcQUVemP1lwei0awR+BmVK
22FKQQ8ow0RE6MoqzxlUIQonZ1HT5eyn1/i32B+39+pirxZRmes2rwI+BY3rupwqioX3ZSrMPKZQ
VcdfX+wvTyywd9QUBIhExL2dfnln2WCazUjzFIpOGXcFlUOczvKfYYzfb8nGdgoCQeribo99eRWr
hkdj5A7lEWlXlyU1EAAQU9e0tJ3on98QAIzlux5TvoE1X12KBm2EESlD+kfrXHIzER/0/JuP6u+W
jX7dZLMQ7DDeK2SgqhFGrutKtlfnWKeS2aQRGr7iNyjdnivwE4DzY91wdtvApnvGwOvZWsgYa1IS
0TiXaYa1odeIxn0WscuGEy0vXKqHzAqYkAzqz4TTFOsVE6eUdVpUB09S0wD37+yFrx1dSKAg9JZx
l6WT6Hy9NhbZM/gsRzKxWz9NIxLVXHly3XIh6QIXHaHQntkiDGTM0LdZ58jHBzhpclamIvjsVh75
PlsjclxWstZvg8JU6jzPt82PSYH3HlOHQJDw1493fx//g2L8WBFeVJMHvKcrvI71ZTcgldVw6MPW
kkpFrq4JMYtOse2H8q07eYS6IiYhPcckol0aefCPRvR+/wHCM4GPTXCh/QV7+X4NenJ9C+yE+CUD
YwO+Ebpu0tR+fZt/s+EIz6Lj4OMkY+/1FpdumzF5u2ScEVBrZE+2vEQ5McWUQu7zry/1l910B50k
hAq3hRPJ2d/Bn3AhDJFDLiVtjFP2zRePjPEhbKQgDoLg0vy+kYkt/xHi9X0NHZzyNLrkU2LoerWG
Rrfk+CW5pGVxIo0E+B/z3F9/c0y8/kZtrEJAv8i0pNjd76+uktO45cJK9m8UMjMeZa7pgr158n9z
Ovz1Qj6PCJaGAwnYk8COFyvYlyBrmYGouEA9jaRKWgS66eX+18/p767yo2DAwc+rtz/Hn55TuzQq
ywyyebCL4HsaOwYR4Q34zYv3N1exfXPHzLkKyrNXGxsjXJ2hsZGwI5P+/+ydyZasRpp136Xm1DJ6
mLrjffTdjYgJ68Zt6DHD6Hn62lxl/ZkKZUpL/7gmGknycBwws/Ods091kZJwB51Yxl/I5eul/9en
mAEedFLXck0Mdvzj0xXLw6xvkgwZMmwXdZ+ZFUgu0HXfzeq7tR6s6DDZ/fnVIxb4+TPZswWCzdav
j/VW9u+/Xr+ajI07cjLdjJVGJGtFjR+Voj8D5xdD4/oU9KH3xRlIP6HZNwQ1eNNwkEPtbg5LpfAm
m6sL/ZiyfPW7AVEtiBqPro5Nrpu+2mVIt8GuHfNu2GpqvD7aEKwsEQUL3/uaiP+5NGPpgJvvtBUF
0iGA4dlLPm1Cu4N3B+s6Kc/QolIO2CpHAjLtJTBx8VgYoEpi6luAdhilZ7xDj244Oe9Jyw+072kG
WTNOsaZzJrTHI6VLHo6NTiMb0YVMqLBkXvVjNhUNcauZeMY9MUpN2tq3y21oDgS8cGOBA6MkDxcb
kZr0tcSYtuzMUOU5EkCjJFw/U/e7NkgrfMypKefNbI1kkkOSM8V5YbIWYs5gHXsvkZuLrRzIp+yR
ftdqMZqA930Wa3EdLI7/4ajZaJ5D0QfoEN3oJBzUJOdA7DkYvJwywkvbL2cRwmzaNK7A1kLcm/P5
FE+8c8FYUPyWzaarDvAxR7lJymlEN6naaruyQLMtTo4xJggx1kEbWX0QYGFTWuRo+MPkH5PWBrmH
V9H+ZnMTlJERDN4Homc6vmBEib/6ckAn6gwe7Y2NmvEQlhDaIIn60wYiW/M09LljfChPLE/kVi06
l9omqI7SM8dHauWGBEoTbhBMDfRD77QRNsZzE9TYJgIjM19JkKTvKGNCblVoqbcmYRKHW7vz2yTK
QT8We8cqVLptap/+GsOq8M435pQEiEqIYfgkmr6xz8UwD6hgvTG8d/Ug1LtfVJ2zMwYnTvd5ydHg
0C/KnvfE87HtNO1ADTEZDgS8Cr8RTHuURuvgpA0SVygM/91AQabjiU4FKINpwn1OJ579UOK28xCp
vKb77mSGNV/aKraNU+A2GdY+USYd1S+iK2nWLZY7rruZfwF/ZIpvGsJ69zxr2bbHHmGCYJsyajOa
49l/xVcI5C0ZVP5YGXNmn+pZcWFrPCIDJm2CYDQ1DonYEyQvwHrMBf0heZsp/6cHpaPgmtlO/o05
w2TcDFLkPsx+FLZzENIicdX0PdQiJ/UG9YG8WOUJwa5+aTAYwRs7ujzx6ntDzRjD/mTUOO37BTPl
xgOoeD8zHwY4x4gGHoc3W+Q0qBbqoeuX+NToitfmJm16h/YNAp3P4FIx5hChr+pLOA0Banq4+DhJ
7cwJNvSCrDY+EJHVNbMaq70mJ1NU9S50fLIVh9auRs+NWg60ZMZkJlHsiFqUE4q4pK8g4koXxTl0
CFJGCUe9Fm7iIt+xuFinCnRIf8crJ2331qDNlIhHqtyOiGseu/qt9e2+637g7uEgg2PfzbFy7SYv
TILimOo6W4oXEnaEO6Zxym6HoczlxlS5s0ix8c08ScLdshRreGKAq28Sq/+FbJnKpfxKegaQi690
P+2UssKnMFlRL0nWT+vQtWtepgCoJO/eKXHJvtllvZcjHYebkYRLsdWVY2BG4pgA0M2wzRqmmman
Gqb0HECgMwj2BAwtrCNkCxgifVl6/XeMsjPZ3aHp20sHWgOLG7tUcZinIYmvnYR96k4V2exuVUMI
N8qWiuRhQOeLc5wo0st2YmjzG2OSLNmuPbrjLu8SF104aH1Kv2SA5mSNdnhXOgmyZ9OZ/PU5u5Zp
o1oAdR29J+ODoFiAJ5POtungUdnUbnrL6XhPKwy/W08pcW+UYonPql6NWdxqyV3uldUtJ3KIUdiJ
s0f+H960GftJMBLSlAZdJKMyThVzK+mesz0cc2MepOZpaQVTEOq0gkeuFPkY2xirVzknfrw1pVf+
6BoKDzf1aKGQlzSQZlteOnV2tmUQfxgBoZpIcZKwNzbxYniWg6GoEu1JY3aMTZ5sCCf9fsqGRpw6
sCjEGxgiX+Mpq61D12ZEHwtgLOvDUoVU6PFWeen8TqgISdp6mhgt0AJsgsja6CbhKNFWnmPulnnx
viqWTkXnm5UBJzEs+V5hd5WbxTabEy2hdPpYLSchHGw9b2t4a8sLhnFh72kRSsdt5nXjhYfDbTa5
qNW1kzO/ISkjekEbUdwCJBJN4m2kgia5nXTV8iU7N3nu85ZQNV15utmKCfPijwwbs37mz3QlDk0A
etxARu6+gtvw1KWrhN9fYKZWagsysSl3ve5JwfbUcsXvDv9ZHzFQ8NXJbKEebbUOljEKvd5hkJpC
R97mjbCSR4RON92BOQ8Ag2lrlBA64Mpe40hmuEeW0V7BLkyuuEELS56DspbkwxWDpp20GqM/hCgq
Yr+kdJCc5jwMh6u6kHZ+CXjxZLvJoo9sJymUcd9dKyscEsUD3JpTpVmT9z6Mx+ylF04T74jr8s+x
qdz4RlVTV2NBLmotrsLWx3i/CYGTBPdugvvlI06lp3+OedxjT7ALt2IknFKgJHkxZ0d87eifY6Es
rO+8W4gghk36rIskpt/T8MYZJkwQyx1wQsOhGCTEMwy9LeOVOtLGu6G4pCd753iQgoyMWM55TUPW
GwqWQqT+nobRDXMNKnk69k72Uybs3maajFecWCln/2PtOCEGImNYQLZYbm+d8lEEXF2jGAd6kMbx
EEj8hNuMcrZ+R4kfaxiHZMkeBgV4OLuh5HVPD0zxc07p59umdTjCq0f/u9EZvKQdmjJEgGlh3Tr0
BGwzhtq+/Dnzmg22YBWSZx/fF/ckb4r4Eti+BmgfN5DpDKFkiEWzDfF1eBZjNYQioKBmFTuRCWHn
ORUmSKDFbl0ixSVZrp2a+/X6lo3xUlVgKDdBWZosci5htD1rw6K3JSWzB0d3zZWdGHG1C9N5sHdy
XL2kAxPtl74djNu2aQIvskLtgfB2cMu7DWPfHROymOhBbMWYfWJEg+mn6VnuW2wIb3giOTIZBwH6
FydzSih+MySu1ruRrd8XmyHbt8wVqr4qyDUHm4V6LV5roG7msz2CnMYhtGY6aSztCVhktPSFcOUR
8cvUxQWk2vA5pzy4pvGOQCrRtEy85r1vQNplKWX/OWmr2ht1z6ghjqX96FRUCGDOtzGrt9qsYO9o
n0O9X5U2iDHYwNhhW/yDGwlDmg+SqftUernElBuP+aFJ4gWFiTeq2EqmgPhSXcMjDhZS4nnv1+g6
ey8ZWv/GrXPWQEJ25c7uMzz0WIub85KBddpIW5pPXicpJ0yJD3wdiDtyfbop/LUQgwIurAa+XguH
iUOm1sVE2jQg2YYaY3/vQWJYmxoXX800qTLtDSF09arHYiIDXy4V4mFdhPM2CzSNhaYHj5cTRspS
xPG/8ClKCNr73uYmj6yhB+ocAMTKo7KlUHkDcZA2addrnRfViyTcslsrLwNnm2Dvtgr2FQWgJAc8
mc33f36Usj8rBhyk6FJcY0kr9pJ6jt+fpITL5tRcQAYZHZues8PDATCti+P5SiY69vZZ2hnhgZmv
s0RY8okK9cUy3y1mN7GXB09Y7GeoBTNlv+XiHoKpovTZ8VQn7+h1NusHZ2iZ6KSc2JZ9kBi5dYLJ
YL110qB+b5l4G95z1E6yLaTfrNvY0vPePBHApDKhOZzcrvb8KOhV8uJY+fSSL3Yc3s4lfUWHvOC+
OBgx1nlSg45XkDUd++Htz6/RHy+RawUe9lasxdjsPtvB0iZVcVLTyBfUpvlseEt8jMOcyKiLPe6Z
Fsn+6c8/8LNgZCGHg/ZD7KdE0LLXace/nm6HOfdFMTMMw8BTflsMzaAU+S8lEND9w8/8H1X+f/NZ
eK7wd9EEwQd+7hcpPHvoSgqaN64Gn4kFMNjTSpqcFg82859/rT8e2l04qHw5jJrIrdYnDSckwt26
FTGLOFCvIUSt6znI9F9cuz9+iCcs59ecaJ36fO65z5sQD/wAywWHfP4Tx316p2n6Pv3dr8LDYmG9
Wp8Zz/+s31SB5mjDIYdCyXI4mhlAeJOA9uHPP8X844+z/v+RVHzcZGsH0e9vBEzTRei2kL/WH0nu
4BkJnPeG6cmt12oX2nMv2uaObOtiPRcYnIbHnKPcAtXCJP5mzbNjXbEyNR4UBHP2T6lJj98WM8EU
Rn/+t/67644fLUADZKSGA/z3f6odKoMswHrd/e7BVqZxApDq/8U05d9+iOVDJbKZ66EJ/v5DzIHK
+U7NqJktxxD2tUoHVNqr4K8qi/5w4W30aO7SNSpqwo/5pC8VtT80MBGopfS6bm+MaUdPaxMQPXPG
5q+4r3/8MIabJkfEdQQhGKf//lulS49w5ZJ0Q0DSu6XENQMc4UVbUvzFj/QHqY73lwMOC6ewZQsE
799/kuVo4HSgQgGcJ/3Gmcm5sJrlt2Q9k2ucCIRl+lD83cd+fWniXkVlX0c4n93JCR4Aqw0YHmSV
iiMnq+TegpLx26f83+j8v6zVn/yfR+ePsvpafpqcr//Fb5NzF/isaXPRmRmHxBBWDtpvuQxm6mFA
6HY9cgVgaa1/Ts6Zja8vapY7h1k7oxnuo38EM4DZMunGihxik/gl+fr//3Nzn30HDzO3xoobCwLw
27+/IT0ZjtwagYU5dNYfvwK5eS9Y6f7litz9Jkb/a4nWel//U6L+x8fwSDMSJceNS/73H2NleRtT
aWixVcvxwVCmc9JjZ0aDSNQupQj7L+R9FtDffSJTEWImvmO7zHxs5p6f8XNx0VGroA0UupDWhy7C
QEcGZcMaQVN3ip+P2iNfND2vmLFiZ86gW6XNOaM/i8220zF6Z/9aed09eIUqODvm5IR7xxlmGRyK
gHJEa9uFdcFZYugMEopb0ANj566dTUmXRYaT2iLGyjLH4GyLpNTgkUZl9APYs8xEk6XZBvMV6rbd
E7VE7gH4Nl40nbzjN9NUCGlMxWwo49RpOQS/t4OwqW6ISiyYTHthfVSe/abras7GiCJrJ/G3kxAG
plO3LUNcW+w4fG0SG86CKjxOdZlMhN7pEo5f3Xnslhcf8ZBGBsJxtjh2mrFRtdUdLI8Dp1wPBlE3
LH6IMlfYkmjkMNbzJCIXPS1QlDnm5Dc3UvrrHtx1KbogEovQeioXz3MiQfS3tnbpVEIZRkOEBuNu
+FtCUD0GrHGImKnuKdgpGiug3CcAUnEPKkuk56of2FBylhMOBrhM6upSuWb5xalKVtIEWn+2y6nY
lpQOIdwl77huq/bE7mfGyODryuJsmXf6yayYv5yMHMjyppkWS0dzY8M0qV0TdR3jUmA9OWarcN7W
pIJ3aDhZ/p0ibE9vPcRbceCawy+hdyfQexWrMP02FqDyftRywXe24TYz6c7Ja7u6dI1tGhxE1xAF
+R9nCD4K4ld46DKwQ8jP1VzoTWktHrQhDttmdZM5o48ljXKLmAzBNFQPajEMefZ8Jg1spsUAFnfT
JI1RXtlT3feP0CyEd10qBtMPc47tF6AIIshNOYrRvkj8EOSFXXoTsm2Jexfb9kJT1w60kO1BMrDG
wcHtRbuQ3GdtGHsXj1XWu52SVEENAAym5MXIZUgcnEFm153MmeoehJgSLN1uGntP6Z2T4FkGM5pb
62C8bEpf7kGdtcsb0GCawTBYOjQfVUXL3KLTgVNcN1Rvh3c2HJTwRiedgoQsyUw+Av8hIbl2vJtP
job3Rd1aUBsnI16qI/NoptIeLTIopEWyqweHVCfCB23iN1TXV9n1kM2Jx0WfERqbyacB65q+6BHX
W6lpTdFbf8xEeQiCRc0n9BrbO+det8w38+KkkMB8BZJobPsBAIDLURGnzdI0I6zeTLc0hitTefot
bNp2vE8GQbAyWkJdD48cUOkn3wijgRe2AVxcvEs8l93FGIoieM4TPBW8fRYz7gDF2aKB0oNcYeGe
w3RZNcvDyCinXRBkidrLgXM6qq16nMPOzsIb3llSx1tNGVLZ33O+qqce46yP2/0Dm2CH43yVz/RT
r6RjzI9Euh1FyBchISJ9jb1wkw+YxXeMnQD3MqbRDe7x3MuBcPnMwyA1MQDytgNzLKI9kldpeEtJ
ZcbcYubmI3RikDHC8FwIWOIAglSyX3QD48BnqiJuQz838vMCLdrY2S3Z00jTRWccpy4pKd7KDXhR
whC9Onm8ODi3FWCvqM3KfNKoAWH9c9EpfakTwGJR4fBzoFSaebzF0W7NbCuRHYx0uywKuNIRmS4Z
IFHrtRsHzRs2Qv6WkMfR4YWQ8ZCU92Ed6DFGJqpiCoM3Y+mn/d8c6MLB87E+sqFic0oo6tNh3bOy
vmMumm7snrTzrqp6xnalt2Rf/ny9/LzP/vU5AXkrEDuc1z4PwdcNJIdCNCtZULyO1V5xsJA6/FvL
8j8WSeb69hodZR/yaZft51nQ+IQiNkZjhN4JUy0dcM2Jk42+clIyTfs//1rr/++f2wA+L1hNGOYa
jXTZbYefPi/GVj8tHpMFe5lgJ2c1o3GyijKqmb5EQDkE85xZfC1iNf7FL/d5j89HsydYo7H0IGNU
/PTLSTFTTM40eNMhGu8oxSr3XYMYLIT+2749Popkrm85BG7B8tq/3+ywWLvV4PJRJiDHW8bJxVXc
B8lffKE/Xsv1i2DrRDbAnfV56t/Pc8kQaoGhNi7M4RuMtnsRV+6rg+dgG0hGaTiR0+Ngl9VvP+P/
bfX/y/L4sf7zVv/9a/Xxaae//ge/7fRtG+oyBoyAID0RZ+6A/93pW9baZ2Fjf4W8zE+1ng7+1yMb
/DeemnDNRvMvuOYvItH/2+oH/73WHuMbWQPcv1y3fyOEbRKf/N3z5/5KcWIU4uCAGZet/6eHgJO7
0RsOU1NdxB3x64pK2HNI5IpdSZuRgDDTwP1V3eVhcNfm9IXOTOovIZCayWhE2eiP32FTzt0B7HvS
nLGOiokSmyELfrjMbzMiAbAA0huSYPgfkImlfMnCOGgBnyXhdFry3DPfrXAiY1S5RkfGKGceyQxg
FvdLXNjJKTRqhtAcF1KinJlB/a3DALzfVf346qi6nveL0c8BUiYJBbY0VVHBYrJyUw+bupsIiiYq
FJpkFKMyZmdjC2KzSjBI3MdVW8OkywzDqHZitZvseiAq3tFP/bo4sFK62ESa5F0uVraRnGaus25I
n0DYDZfUFe3jpAO6y1Q2vRL2VOeZNYc/rO0fdbsoKGfyzVEVCB66xUu/LCJrNsfLyMXddKD4ot7w
m69QjbDNu2I5xWFVYlMe9cElmXUtRH9rZCjcpdXPG79iXmau3M8inZwjBa/9hXASzA2wU3OXDdt4
jbzUVevfWZWId7kjPmqv7KOYc82xnggcEgn+EvrLcEHjHM6pI+qf6eR257hR9gEcPDGakOFJA2yD
N28IgK7xu1dAlIzaOzLMuYzHpmFF7hS8Zzobne62A/oEMDHvVLOq1kFuF88TZLx5X/gtPxQOMSH1
PeigJXwbUwbNl7Bo14RTTWEfIC3d+yFAEr68pivY6ojKU+YFKPg2HzKsGXly4chq4bwpqHG4cWd5
Vzek/naB1ysqj72CM5fsMTK41AdYGzqU3WVj1Y3lPVtU2W/aqXsqPI+5Ty5grgYMF0hrQWTxNWCU
ioa+WDc7+EhNt8kTjB00izoDmWs9BOFDBgrJ23sgpK7b3BiiiYK8+8Wpax/6RdDYj2mqLXaOLjr3
wFjdOdqqy+LzQgAov26TRmZnfvDCvzJL/yMVVKGeDCqZi7O7VihsRlu/k3LrH6VXu/4+wV+bHMok
gMIVV4s6lkEN5BW/qE5V92NxO/dUYNB6YYsEkFLN5h2GwhjAWH0E3UBPSVibnI9oeSW1oZmEunQj
wDMZs3nfJ8Q1mAhPdfutZTuTkWBJ23xbTvEBO1WOgWnwF47A5awBWk6FByMkpjbizktV0G0y0xrW
52C5cobkwbbUTdMv5cHJO7A9MFcHEUBDl439BdCUL1/bYGnkRbVU10aGKQqyapx/P5ImB9Lbg2AY
I392Si+iC85tLqWPihqxITQm6CXuymmmRCXcit6/MaSky1uPg0uzRN+PdMTVQ4r1yXXeZ8oDs4hj
8Dcmz6diaNUVLygT0iVLIW2aeK3CrUro6SRnLNwvzsRghe9Z78eiFx/DXNsetMxBM0DrZnv6zrtA
+Ru9QEiE9qRnMpglwLp9Uk1ZtQHRNFY7YyF/ec7CrMm5J9qF6rs61R8DBCEwtriemh1ndvKNIYQX
d8POjqgcK0YcHo1mIF2ktcGoabW+JUQLrjqGGfc8vNPOJS96Db6gPwC5zQ8MDpe32UHhPnQeZlh/
IDAG5vw76RmAcHT+QYRyxCk1+gpa9Lg8085ya0gNb8pW7cGi42c/9+UP6nLnC9xkYw9xzL+Q2LIZ
xqfO2Wky41tA7psXZ8IptnU9/AmmA7Rur83FYdjdtC4T7/4HoNMwAnA0vzdd/aWFxLSniWU+l3Qh
7xv8BRcT5x9QMr534dKBYrvfRwpcrhHMmW6OdbPj1nC+jELjhJ2z5QzjiWHor4HwIKeEvLIzFFf4
3BbSTX17LGvxg2RR+sD7Nr4KObhtgTFjbEhoNdpqSBgH36uIymF32HTKW96xmci9Ifzl3fHIFEd5
HOdXOWCjEwpsgabg1Od8qm7Zb/+cmgpLLlG04OwxVr+qumY5j1Pf7SVk6odiCfrXxpPjgTdtcMqK
ITkHg4qfoVBiPOI1yFYrdZBt53a8BT7m6Z0aTQhsteV+xS4QvtlzDVSTepW7Fbt7PzvNAWZ+tffN
hsx0mdXHQjTGlTKKYqOYlG/s0eMiUvLZ8pf43tU0dJcsK/0bf2yf6rgy3MhuwtbZOYv7M0inB0B5
zilXYjjoPL5ich318cC1kPIolfVVmRQNe+2dUfUeo/95X1GI/Wjp1XmV31dTc4E4tPX9dtovdJBc
rMxe9rlScpva3THXPQUoM7z2upzgyGbuHjZ5QqgLWIp25gfGG3SOFB55zYazLOAsx1xAvGEgfgnZ
jO6RwRQgXyc8pJmfXE9xIPas+rwt6Ak9e1NFgZxjJB+O2ffnZVmsgztTnZQOvrw2S/Poywp7SYiL
snTnb8TVx3saYk86S590Ozub2rBuXZUcZyXHJ/oaV6nil1EiSZdDbPc/5SDvC8WYqxX9prPfW61h
RKfnVqpNkfbYLacgmpb0S9KM0dCL20ybZ9/KWaQ9OlgISl7npY3uovOH1G+uwpw8Haz+ndAJ6MZe
vlijewQat3Vbop24AnIUm+LC7Gs+Tb+sHHRmzweQ7s95psDfkgjfQxC5w3jEd6GcU9roaLPHyqv1
m2e32J2nwYtgfo3EAGZ8LpmXFryXHPGQFnH4VMCgpGohm19Lo0leAgL7xtZ2UDVxL63M6nogThOp
yceqAmeyS09LNtCKuYF0VW5RVsqvlr3cKkjfOw/PaWTjSI+CodXbrl94DGtaib/hQC1POLOk6MCa
2ZRS9z3URg4RdH2jX+2z0DR5WRfiki5x9SUYA5h02LFo41qQhJbGrzLvwBOk9uZckZCfMQwYeV/d
tkuf0kbuqP5sAdhCubQwIeo5LCMsWv7ekaFxD+SEzhBsQIu5gQ9TeQdmNtPXYZ6DytiMlsFGkpp4
2gJyihixUxN/uU5sa/C/DInXUEnVDRSBZUOb3Amr626X1vKOXZLZt/0vhH2TkDjERIf1H/7nkJ/G
EEfpxkHCOrW2udyF+ezcIAXTm1XYBfPxolnBs5DNe350qzJDtEJvjtq4dFZasbhVSSeurRRdDRq5
jkZn6F8wxJT341zca4XfuEhAtM829+7Cbv8wWGq+uIOrr2e3f0Cre2twdt+DVmORk8UtW8Dpyukb
cjB2UrgElTt6WFX1mLRITV1nqm2Q6xfhTTrCrH9liYVmUyclFCkdEdWjn9yyaxEbCG03YyvG24QH
ektq+igym6sfLz8Sz/ha+mZ6Tv0hQYLPjgRIT8Anxq8UHuG6bMEMjGLpTpNs5ihGtxKbcRrrJ37W
4Y3hLjp+En4D7dTshwaoqGzdL8po9c3KCjqNvSsZ3tWPpuBGReGf012hWrRDyduV0rOOGl0gUNWO
pza9wouJWXlwabEqp8G+0025PI7uUpzt1Laj2Qquqcx1D643JafBZi1xs3l+qqa0/mLGKj6Mno9V
OTdVNKgs3E/57O5gmrK4ht33sbfvM/DArxXxn61fiXe7M4OtN4rqHu+C2pk4Kb9hKQivZLCIV5dE
UIomF01eI1/J4NABTpP3wzLVjyKrq9cu678bE0TWIE+3oc7nN9EOe1S17Eg7hvNBfFeeXUP1D11v
6l1Np+aH6nz/A5mtv9Wp4zzThdzCnojpE1FJ7D7CYAcG6cnusRdLeYHnScGXM4T9T3c25r1rVMOh
MEV7gH7Jmma1xsGzGv99RpO6LRsk9sQTOLdl1qDHOeUTGHLOVaWcHsUwnsqstw6CfNW3kpZsNFbL
eIPjX7+3RZPu5ByYO5JK+S3kknDbQvyhA3QWb1lVWXvhlTpClf0y2BNpKHugrySQBzmmPopjMu/w
RetTT6R9q4iIb7HXxVsaqpZzKXx5wOKW0Q2cUTYnegv1rww1cndsDgfV9dV9COw20KS3LYgSDGGl
WO4KD2FtJiAMHd4onpciZcCSEKjiQX2Ao9ieZ4HfC1fMfTrDrZcp06Qpx91O7YZ7wSyMaWygUSMz
mhPRn10Oo+k108K877R8skFQXCY7uU4wt28Kr8fIylnzaHdBcSvhT+6UphDBsJPwKwl0nregfwPM
kN5VZuJdGD1YjyaW9yuHpWNbOLYVeRmCoIxnwCfhuQCof8xlaj/kbJH2iUHpQW5OZeTVmAmmUsPB
TFzaDuY6np8oTUwdQNlmS6dOPTt70+HAN7PQfM9peNixtc3uKJBIHzimc7qM/bC98YrmWw7yYdvn
NpVfbpAml0Ya4VWNDe2cIVhvOMJUm3BBFx5nQ/EGAayQ4W+/GO6YXfVm8zDYgjHWaK68KRcZwIBE
UjRlch3k9HglHLJYHyFvxA7O1Rld+tjMLVdj1GAQrK7d54VyH+p1/5ON2JEcS30TfswT2piwZkMb
cILArBXzeJ7GkTWVKLvY27p9yScCb9iOOId2o+LsreRxxgjDQpRN4dadnB94+F9zkVrPC4MiAMkw
WQpznj74vdyz0f06KGevLYf+V27nUyzxMPlLiU+/cnAlDYOiMQRf9YlOxxKxFkRjlIdzMnEcjPF+
6VBkW1tQlOIypdqF8WSf4bm463SeWjMvv0qGIDjELvZnSzxYFvSWXBjZTZ8GzzIbIlPI8KTC4Nqe
h347NcG8HYuCK1WH92FM77rZD/FuabKv6CQVqz72R28unAuG3mNf58smb5YTIMZ3St0J+jZd294O
InwxyoxeeDP18VnVJbXuNIlszSUox/JbatXJMXW7/hpftXe0EAveMSFiniwNGU3VcgBrc1EY0x8N
L88+hnV17uxp1xuqeGyT+QqOtLqiV6HYJ45fPTU+PmXXbV/aPhxve9YBTPsDnrvM/Roo40aa9bca
hPPXcWr1VTkXtDDYWESPMlGUOoiaehijaCPbWoKzr9TOACXxJRU6O4Dk877mpue+TqMjDobVXJVD
Om15yTAAtRYbP2ds6+PYDeaRQ/g7LsGeDFv36jnTd26RmMfClreqtYzDFI/iKqvlFXPfZIehMN+7
qOQ/ndgZnzxEnU2YY3Trw8GHNprQCgN0Add8MR07w/42MDykq75qs8gCXxbV5lA9rwE93tupvstb
1Z04snkRC68RYc5cm1vBLzhmEpxLVBQoxrPEjVlS4Mc4ki5SYUSu02DBxzhMNsFsnkl9QKug3xwW
x7jcW45Tnmld5gQsfi6Tn+4JsNMqIHgeIgVe+VHNy/c8tvQmmAOqYmqhr2ujYq0MCKdN0qqJurgk
dGy7PUjR6CgA/nmxlhBEcLPcMKS4Gmf/C9sjNuVO1d4oqapTV2rnCsu73Mq6pE7W72L/nU6Tmq1h
+nOaWcvXfraI/GV91eWT2vlx6F9JvhxVMnRdpO5Lmcb0KGoUZlUtEMj60GfRtatD0dbT17Izp5u2
keUR4lIVNdXySgpk2dtz719lS17x0Zbzg4JnYysqw7mnRnDi6SH2SntVdQ3x34tsjr/nususx6wW
ct9aokNSWM919jJOW6ZESwSHVB/oq3c4V/OO9zln7JzAv2/UmEZ0lmBdsMgJMS1qmO8xOTS70Nzq
zPqJAhVwhMgfW4v6oXJ0nY1ooL/AwZruh0KbRBDinxbx27WHwjtWlt8dLTMXbPybZFeF+s6ziL/0
syW2o5e5rIFtdR7ZP92EAfU44HFzawW0FGwjERojB0VzK8au2fL8uNuWie294RVy/wt1Q14qRB4t
2wiUCLujeAzjdXLpR0M7DVvfLZ9ZoOXWMDCQ1XHnUxmpsP96tdhqGK2seMbOUqO4BH4iTwlZin2V
u7dzXZ1UGuQXM5nUQUuyKnFMhRk9T/gKmMzl0QzmeUf9T3YEJtZsyJOaB7tpp+h/2DuP7biRdUu/
S89xF7yZAukzmUlPShMsysF7EwE8fX/QqbtaTOmKXT3uyZmcqgoCGQjz/3t/O9Nrbd3jslgXVvdU
RfJ5orcbUF7UP6NZ+JJX9kWHULgqZks8973XLXMLGLOWIKdX9YucW3WV2eZ34J/0eqs4W+P6oeet
OFCt80kGrS2agx72ySk0bDZWRMK3WZ5SeY3GLYw0sSe2C5x3P1FBNOM3iWfQOHBn78OjPpGo7I9N
F1fbjN7weNJ7Wz5Au7WsDTzoYb4NIyrxUPVDtVw5o47zrcNeOl06zIAn/Cu8WTs01CnI4AWG1M28
MX5uwFz7NN1jsP4eYRuvsstsbtCqNDCj2IX7SlOlaoKaIu5Lron6kfByQTu3rBW5JzOHb6eNaiTa
qSe5E2IlUWWHc6ob2SxzJeJe6YppRGRds+R1as4tRUzpQw0gTPuu9JTr7iBGCOWQtpWusOkZRgFj
3JC9ftePKhfutDGGeaURYFXfGKLV9UOjNR7XRo9gnGM9Wca4trQ2q1Ysmtp8QOWgjysBQKU9mIJv
yZ9ju5CnwlYHw5+VUL/0qTP9IAMUQbMY1aZcya6n+plQWr6l8u/tnC6ZdnYZPRbzkMKosjmmFTfh
4DzlGvmfYJoagvlyUNORdWhM7Uuol6DGc61H4p8RiyKdb2OP0YSJIDAxFOnWJgQP3Q9twhcNELqf
pZQ6CsWTmw5BhrnWM4ildenWN8B2yPzAqTWXy7HcbfqVQsbeswyRAt7p3VAyH1rMhl5BIRn9yVje
JxSQ0jVx0nnxULaiPqoUhIKso2zZgYp/ASYQCb8Q9XAj6pm2RKztdEVrgi7OxgAthrJm66ye5Ti+
5FXxWNAPfWtBLt8POATua20qAz2eTlLniGg3dvmpN1POFr31IKOaawGLZMyipBfbZqjL26KP633m
ERNGBK0xPs9d6OyN2rU2TZq0rzqOmB9GWDZbEozSyTdqG8tSFb7maT+to4UrboyRtqcAYO0F8SY/
vHZQpiBmxcARRhC4duPKtiY2QQrtG8AvnSVkrq3prbCnQt8VyZjra47ijQW3h/zWLZPeS5/h86Pj
SfpKdvsE/TwM8qhuWuMo9dRK1ojQsJtgrGi5QOg0frgi20QWrEp0jLiTRqhaXsKC4Jdy7KpNVjkF
uW5DNZSPGeYyMr8W4KJqTWv8hDDLiciY5pn8SjzBHceiyBHi5DZk8rpdCEiU32bTEy8UJHM4r+dh
fpFxdUtp+hBN6kTAJvgkZ6raHfhWfBBq6u5LWkpc2YmYmsWkHuhRJKYfJ0C9TKsUW7u0rY0Bgpy6
iglKSGRLsq17441qeqbf4QuuK5+itr2Q2IDBbJTFVscpu4EFZu/USiqX1hoqjC3Vko+2NPlZ3TUr
sLWx2YdoXDu/7gr9WKpz/RkxOFbLMXQAQ5nJWpsN8Tlu3PggKZEiy4+pysLLp8pbzGhjBs/duQBH
DoQMFcNG1H1b8/skBOkMOrt9HUeZssqZMguh3yjWTqzq2DpLFStdmN0jT/48R6H2QGPgVGjaXkzo
dTaWjMWPGQrwVms5lqNOQbqm1+V61G10FB22jqBIyBtn/6wvI4bM3J8RX/k1laoNfC2DeryJktrX
Kfm8zJ1nwY5TKONKjrefbGzOXUWNOW97+1Qb9cJV5eDMKSWiYKhXNz2cyi9j7V565GirdEh6GOyT
t09VKcGKxWheANXdxZVxtj0AVW0/bbHZn5us26FR8Y6aHQ4t+1HaXDx3jG5MugNAAHEuoUChhZ1H
pC9WsCzXZU/ukcIWTepJeKbbwabIZfqucZiVKkXAe2yrN3aTbHC0HDCDbFtUjwtCtvwEC58kpcl5
s2rq1KZJlyn20uheA8K3owoQ3+VOWq290dS3ttSp3sb80R5wtUn3si/1nO47b3wr62jZL6hQwjMS
PtWAsI/uilqVX1lvi5cRHgJfYxNubHW6kOxmkTvdo6lTqBCsWiOjigQyWuyGurUeEECbmk/LPt3r
Aq6kkUqxmuZMB6w1fRd29IRMi/YX393JKia5I8eAGAx3we0V3tkO4WpFNb+hnyxnhdwa2v0YF4Cz
JL0moqtbLOb97IdjMWFfN5TzoGH2RFpYHKXSiDVxKHzEpXSVh9ytmodxzO6TgkNsWJnjxqW36ceE
mayUmninKLdIAnGKao+z6KVMYbyrQP8wwIvihrwsLoEog3LYPoReEkKhDdHZWV5qq7XOmgtculIL
YyJBsd3WhfLa4rvYQfTl+JZWz3FWQCrE4cwtWbyhviLRkKxRWlIxHimbJeRYGmVxE/W1vTIj+2vp
WDRpYI4/li57gZGNN7YVc9fSinlvROGGB6Qcbac/S2XnUs2oHZfT2pYC2D0WK79m0TrIEQaeRvhG
uWqyOH4cyVrtjtjexhbiGMekyLc6RHIF1f7wc9uSVbPuc7lIscIcY9eomey7RrcQACK5VaRxVAUS
Pd+rOe02prAPdljoyRONDwIpMo+L8A6BZ9WvuBHGzReYMPYRlw+YvgaVdv0f5s3/V2r8r0US/T8L
NdbRVPcIM7g7/CfRavnH/5Fp2P+Fl8MFRsbijRhocRP9R5Ctm/+F54DqpAnR3NDURVLz36R8VNcO
NhB3gV7Q9rf4l/5RaehotflQ8bpoDtvkotX+FyKN96oedBn8N2zTNRH1gAwh1vu9dshVJqI0TZvQ
BW6DrjR2RcUFEp91yg5m5t2mSR5/eTF/kGa/l5r9MyJ2DhSskJ/JG3w/Yr0kvtH4jILMcY+GWm0L
Ql7+PoT2njP032PYYLFwqKBkWf7/X2grtg5XKfSQQNWrdD+Tnku57Ed4SHaJf5H+d57UH+yvrX+g
mf2BUUh7r3n5OfZireI3Q5mDwoZf7texJzI6KLeFURC2X+PukpOkAyH1WCMPiIAxm+oZtTDWtx8f
PPNv48K4ZpYtyDwHg9KCvvt13GQAJJKhWghI7lhlYbVVWrIHIvdoGwAMojVxQnd6jl/P/vz3kZcp
8n9EdjwwMn4E/ZC2bfYhzDPvB+5dpYqmSQcYYmJ2l2NLh9UhZ3ccHytj2fBha33wA/82axlyMSzw
ikFJIS56P2QyWm4RDQzZ1YBapBwPTop6IB6U21F1nloYC/cwDbIP5It/GBZXFtpF1G+mhrDw/bBc
7RqnSqjAQ/MlNlFo+peMDvI6lNleZILeCBchR/n69/f72wdDfp3O2Q00EQ6N337YRnOVJpsiRBSK
2RnBoPX5y5S7hfxALIko7Pp3ZAJxgke0iG/HuFoK7IiiOjQ+4lu73G8qUJo4Hiu1PAp2vr8/0ntx
5DJlLKqwlq0iTrNZE6+mDO5dAwwAB86SS3syn6XOYjN/MMjv720ZBAUc9Hd1WQbe/1o1WUSVpihp
kLTJJukBLHRCjv9xIf1fuin/eRLLxvSBQ8YANf9+kELSgaP2klIwqTgELD5EOddvBmXk1b9/Z3Cd
2EnQc5qudjUSavZU5xtnGsS0Wbij9bDc+Pg+eKA/vTXTwoKIFYh5sGw8vy4jJKS5nOirNABh++hY
7QOM/g+G+Amrf79iWNAsF4Inch3VuH5pitAGzrD8MmOntQDEDf02D5tqN7bVwwz+MSqFx1GMYvbK
ULxs13pTy91koCTejvT1ZW/1axlO/1jK/scf8w/PzkfG60VUCbXv+hXLpO5mFUhbkM2lE/l9EYpN
AXfj/l//kovOmiYNjUmiYq6WkULRjKiL3DRYPOM6BKZOgd/Wth/M/993QdBpnBPY3vF9Qdu7Ggeo
hwbxA9S4IcWX1nPkJurTR9XLrZUKJX6tq9V36Hv2Jzy6jQ81Iml9vRnQHFlqdsIEkuzMVFr7xqyD
wRmMH/1gQFvOjXg1q4P67e9vZZm/V5PCgPGF9xKnoseq8H7i2U5k5miPeSvTQy6/cefKA/1uMp7+
PszP/fe3cbBfgi1xcHlcMzM1bx69TC7cgdE+DPUoNmA15NmtQrI0SY8cG8QLuOjwrkhh+4Zsd0Om
D5TFI3IBlKyy12r+Ecjz952Fo6GzWOw0ph4BL+8fvqgpn00DJPhKiQK8xtGt5P6X9bvB2veFUHZg
If8dpfDn0mXQrWcOLiJ577dFGCA2uwpQ98Z0IFG4pN4m5SGs+g84mNdfFUFP7NEskeycANyuD0TI
bXVtKJa28xQpFy+mIj+gUP1glOvd63qU5a/45cg3Z0QWEvTHt4vlB7wr5rS8mu2jTmtwnRft8MFu
aV1N1+vxlv//l/FilWvyOPJUqCpM7Tg3z9q/XSd+DmHwMQDKdR2Q3u+HoC89tD2ul8DLT3Y5+2Qa
IGf5KLJIW+bWrx8Ew5joW/keCGOBQ3A193SqBNRI1QXbHYlTZyj2Ng9r+Wl04vGMXaF767pO3STI
NmUhbzuNVWuuBsShf/8yrxeAn38H2nNn+Q6M3x5X5pO2lO5IRuji7Vhy/XfDgXVJ5Qqsq+M69aoP
5szPBf23R+cgwipJ7wCK5vs37FoCBPWSgWQ6g9yipA7vKCaSbGcbFK6SMX0IKVGtpgz2S2OMK9tQ
9I3M4ltAW5S/0vNcNjvDuYNU3TySIv0BafMPc8wkdIv1m+sZ6vqrOWbNJncjU/DnhaL7qoBF2lQe
+ik9DKX9wdv/aKzl+/plPjf07kgUZVkkGzhA4fDNnlC1JNUHj7TM2d/e+C+PdPXGVbsQlCo5uYvI
c0/EURyyJKTZZV6IibifqIMhKxzenLbKV3+fXn9YhuAKLTdnzmqc3a9GnpOstxD3M81tclMkPaMj
suqPFrvfvya2FZDMeI5IH6IvePUe2RxV1F86x5oiljjg6RRy7SPlUw2s2t4QyPJUiWjnheVhJLsV
qM4HC9NvF1CO7rqtwhXA+gxQxL1aCSOlaOUMYSqQUfTN6c1zbuQP9I7huBTxRWv7R1QxK1BrVMXD
/d9f8m+z6GrsqxnbV6OnZt3YUir9Ksho0QHvLZ2Ev4/yE6D7bhZdDXP1krVaVI2gjBA0Ylo7zrBz
lOStp8Ti23p9AGy3Bqu4b/JhbzhUn8eyjFeIXbZ//zOWGfPbX+G4GihUeKvW9QUjc5pOTTp+6j5L
b5t4PCAJQHycPhh5uA6r4l8vkDz1sg5AeGWttK9NelgYp8yQVgtaB4Ky6Wyhta1s5hSNCDJX/l9e
MsFTPJ1H7YqL1PsVIUbP0nURv2UjvF1cJ4fYGu86LzmUZnOnpd4NRlWShWfnVCchQdsTrn4YkR+s
0dcno2U2OyZmJX1hu+jXJ6MMj/ogehpo2HPM4bHvdNaoWemci5I1ZvtcGoOoH3ITp+9G5iPqoL//
yL8tG1yEXWptFO+4h5vX+V5lJ5W57zkUZrNAKU2fFO7k57+P8YeJREOF+t8Cy6AceLUDQ2AqKl2q
bVBLIgutIYjq+NbtvXtbrV77cPqgevLHR/plOP39DysyomjjKG0DLLMoaIkjluPw8PdHWr7Aq2/j
3SNdneala8YUG4AVsLPiTRDIVEsHhBlfI2vCBw+ksVVfj8fFGO4C6y11KA40VwtPaCkQqYsY3DnO
AgADk66trAHG249hJtbG13IFkU1nK1m49vqweqCz2cIhswfL8OsZuROKjS61bJR3aX1xI7LKXuLI
tfJzkmqlc6jBtILU7FE50hRzJAZ4TXmdStU5GrM6Z5+7rgnjld2b1UVU3Cb8hKAccpbTNGX4zh12
Wdu0t64zFfX30k30S6iObfbkaURDsWwM80lI795JUzDEjuI8wYoq7oQeC/eU6J1wd5PwlE+al3TV
thNdddeqBEhpWkcCsD2P8lkVaEvOANzpBalFsZc2usJFgfKDllz8GtHbIrtIc86pQ9tNwQ29M7Ps
B0qs2dyT5uSBDh41jeZpPEfNSlbwevvWVLP1lEdgtyadK2JQcp5vtkAmuCG1XvaWZ5AKUGnrh5Jq
s1iPlhpT/Ozi8VWFjEvOU1ieQh3vG5rBem4PY58YtxlZnDlcyKOwwhChQTZu8szsuH+29ouqZHO7
syZNPalaad55skCSm84PSFv6c5OU/Z6g4U6HteluuiHehE1KqpiG9DEI9SpeC5wy/Y7o50p86WD9
F0jOK7EZEXqt4HE4l3bs9dueRCdsflZhbAjKkSttUubhIYKU+WT1shOUpJIaNTRChWI/uuV81LIa
RmOjF7y4Yg3QbKBF2KLyMjo1vhXFdBBYlYKZSIvGVZttUWfOK1KE7ker9sZ6GtsbDXRv4NS4edSp
uSVufrG0cf+Xufzh2mDlULTQd1bjUgn9ptjSaj/oqlCI0DPtb3VBgypAMIGsYQZ6nAgbPYGDakeH
wXxuCj271ZAs3fF79RcimFTtxmvmL5j/Zlp/JQA+uuq8Z7O0Kz/jRG145Q9jRA9Dy/sWmuXEFRS/
BNBjH/edDrNCNV+ybv7iGIn9CZtCedI6UWPtWP7AJKv3Y2XDXEV+qwV2pOz1Wv9RGyYIB7K1G78A
nVGjqcGD5wOOeEpllPt2Xe3dUZmo2Jr3YfzdmyDv+SqeyVdpVZep4jdmYcIRMRmPs9GS0zYTN+jU
xRjwDyk7HEHiALdaJYcpdI8LEtcK60G/JF6Hn6GqoFgOcbUupaptUm28YFHVg86etJ0ouNvn4pjL
BvSS+pgbzYjPLaVbYEVL2Qu1cWPI5HPZcXiBX4bQMmy+GmoL2yDJkY0s4heOTtkl5wvDfIR+OjBs
bE5h+3nO0yOFOU0EXl9G3qsjJ1+EiJv7mfbqK3ZCMWjiqWJ64LrDXFOtXTGUpGwmwy7uPFyLSlZm
hBTTsPFVrdGRZ/8wZz1fqe6wsmNv5ebxp1nX3yKYi4BC1BaMAYYtfnpciJS2jl3a5U9daCYrrUnt
NTXyODv0LG1oomN/IB5wUGz9a4eJZYNu19sXJJc76wjbqpppN4RirKO896eY7n3kWd+dMTl2uXUo
42gjpno99x0fUGauYxdzzXrMLcw7qj6PgaGRAe/21XM05vUKpzFmSZChmkjbdVLA9vZyl3+fQFoz
jnem263L2dvHhUlH3vsMCXQzpfmqZ4PIZ/rqZokwYniRTgadNmE4NLRa3n/DhtYRDa7uOs1e9yb+
Ejns6mGXIqbSELqBJvG7MVyxERCOUYl+N9a28dIITa7KsntlHQP3mqvjQZ2iA5ddUPLq/MNerLYJ
Ph5UWM99LcdzarMsRLaFUnbOJA4TimxfNHWBKNv6RWFeHMzWnG/UzLDJQUsNofvuzMUJVDQGyLT5
isz5blbzfOcCryl83M3NpTb7cD0qGIjXduk+GBG/dId//5IOs1KRwj7Pm6ENm3tULjO/t4GqoUIT
eKtrSPZRLGRf5nkRPU/hN7ejh11AKn1e+PO72YhvzDI89bHyXFrma1qNQe0i/Ilc99Y2Srl2OmMX
TXNza2Vjc98ojuF7RBIgDFegrkeNbJhP6EdIX4EXXxxaclTvCo8CoSYJDkbH0Jj+5LA/zHn40peV
HoTusMid4bjLA8rhcgsdYxtKPu8Q5/QPs6gh/KZTMsWPZV9Ot4aa0bpWCuUU2Xloo9cvnCNI2xgd
sEtYZ9IV5k1u6gc+uejkuhXZnC29PNJu+xh4s0Di4M+a9hWQyYs64gU+0FAw18Mowq+eM0lApJCY
t4BGb3OjqLmxF9kK5O05Mappy7F2hdthxX2BrPvp4JoWgpN63YMIhhpkBkQlLtxTuUtgcyB+aEOL
8h9xZIHN2eMFo19lHtS8bM37LjKM762GJNeuxbDmDItny74x1PiGEsm2C7v1TJYy/uuwASBzTjpK
ejVZeykBhPucqMcuENRddD+1m/t2aodDHrewbFUDH6gm3PTVjeIpP3SxnHAoWViQ8FKlPjYmmfNB
84nCrdXbfWvt08hon3G6WwesX4RMqCW2JeDRuXeE2z0HDRUKn8mspkHfqWRUT1RyqJNiTIKkHsOp
fXTHoeIB66Z/mlsxUnMibC8NOtcGcx458y6MBniuQvsaqUb5tatm6MeVVr+yUr1RhK4pmvfYwvBb
T3eRrogdcvjmnCsj2q4uVKEEEZVqnBUgEfDJ0WG2LDG4F1bthLNapi6WuYnYD66NSnUjnUldVZaR
AnNpK3R1Yyp3ORG4QUUhYUlxsdpkhytl6DCWetE5nRv3c9PWYis9a/bYUiwZrfTOFR3tulIbVmOy
GNtyq3rxSPuEDvDageRZGbniIOIa5alH2W/VzYN0tepz4lj9Nl8sR7Wt4Pe1LSHWfSLEubCL6TYu
HURuqvdipH1zUzvAaEpcKisZW8XWQYcd8E9FF01WFU4BVmrFII5AG/Fd42LGwA8e7Kmz4EutGlGr
wKK89KYHQIVNPIpeI73igBISroLDv9nVfQn9SLfmT+Y0nRfic7qzI2MXL7IYI0pyGvhjdYs0qj+F
mUy/FpNRrlTYyDi1Q3kXmuHWGasjUcjNPWm5uEG4rK96dDm7YojjU+mKfR+ruCYKNwIXX3xq02Ev
yryN1012V4TuY1mX3cULnReQ+hHGNGMzWzU4ECktGt4UJ0n3GYvXaOatHEmOzrY1+wMGjjk8d5np
7Mx5vHhF/OAuwZ7FRAgS/9Coosi0i3tDG0cYV3xLPvm+DgL73LxPGwyXio3JBH5he3T1uHtF53sf
5dqdEcoXZTK2wsn7aJcjkQnJurWMEpNxXUb2WyZwUa/DFrWrn6laegvKH6NfuG9nc7xFn9iFfmop
oednbtl+IS6geelDt72vOfheGrwegYC08DjM9XFSRgwdlaix7JN1iNtva2S9s6qqmnQQksOHsJWv
dQ3o2HcSirVEuT7HVipXJCK9OUPyHTq0PMU6Sk7UjVZ4aJ3hJkl1sdUkD0FUqLqJs+TZMEDUtNlQ
rHA2ZwiqcuywIj9GVmVdIihYWxJcwTmOHMe7KTlHqnrqW2Rks8bG5nTioZnjZpUmUma+UjurtEre
bLJ67ZHUhdaxKRb0dURCPKbkhORgnOdcTgObXrY5VMq2TzkP5I1RnRCKlbuRzI2N7cbdztbckn3Y
bRHHOymiTZYB9Frz8j0GVWzfToAWRsjKN05uE+A5ZQ2Rmjhwtx5Ur4AgajZundbvQogYK/JA2hAF
nE00pdb/kGlFwVedIEf5lVRR/hs92dQOl5KvA4R8X1iEWJqIHT+3ISchK4m+2LrExBQilEPhf4+E
7nPZYP0D9DcXp6Zt8SIg8Oz5AOJs3w7acNMstHJye+XFa8uIVIZaVpvUA+BvDypB1An8KRpk1At9
L4zHda3ZZH7SBjIT1lNHtm1DXHZY/tCNWNm3svbWY9qkJtumQ9hxarCqouWnMAUTf5Ebkw8894R9
Jt2XcqLh2YfJC8qs0U8FJ6oJHgcq5XjEMNUO5k53IgK0mQaAEDL5XJpe5puVco5k9qPSh/YOnFiZ
bwzh5Rdc26aO21SyYyUD7slA6ynDrFDAV6SQNHr5Ngv47riFjTA6jjNazROJmdjnOdgjcNtlVuLd
e+Ei0eCKGcnVQK7Y4qjri2zniaElEdlpysbxPfbM/oZwEqAbQSi9fuXVGX/bBAHOvm+p3hgbOi4j
PqxJ9fZSGrl+qGvwSrdEtZYhbPKyEzsUby4EurRXVjG89jWSfWN6IcCTEIbIEvwBqeJ1Pv0bMFS9
60C8K1FV4jU0whe9KsYEVmAsmq0GTrv1YRnWb40dtujXswzCt4mG8WnqyARYCzlNT9T3M2Pb1JP3
PdKzsV+NJmakMTXiW6fL+wfPjoZPg26F5Tqap1ieluyeA/+kpnwWkRsVW1AS7jM45nEKpiqXxpck
qb1brh0Vq3KdGsaFA4kjnuMB80wYwRv0w0SZ3OdRicrwgukX32WEUTo5pUNnR+eKwHRrxfKEO1wt
Foia15/qCqW4bMW9gPS3V8oGZ4zZfkfaKIPYKnvEwAUXLZ/ed2sciqxsvJeqHIfhSDk6xwNUG942
yyxvm3Ae63dyTvoVBR5IiLUVZWs279BmNnpnuDCCQAjtTWjpsVQ0WJWgTDpfU8q+9VnZsq/Y7dqn
hDCSU71kdER0ZlgGkXdTx+5N+ZTgNhG4KcNHxXtIkhaMJW4aUip7loIaKTA7yYaNrx7jcxUjJjO/
J1HzQGSSgSEfYvSJq3l0YDcdV1jzE6FuNfXOyrgWy0jN5bpoDafYxRAarCCCAuTDyNVWYaxj17QG
ddXpiXsKp9ltNmWvrUfXmImtGLtznoRHI8H1oU5Ho30xnc/T7AUzcQub0Jiqc5S0Rn7XtuiVd2kR
iCGYZ+bdmdSH6g6v+sqZbxmwehW6Vm/EmH7O4KXDdF+YjDdz+AJ/WLHrwJTHqRvCVZxaVOjSttnE
qfmFgocSiHEiWrJsy1PdJae4wdnec6sj+L1WeEu26AdsuG2CbavHC5rgz5az+r2jawAy15pDJzAM
t33EXedbGR/eRENqbI8q+NZ78hOaZ6E3TzWpBXZ7coYqZ7es+a+3aZBy38aneNKNvs6h55cL5Exd
Z7p2tps0KlnOscrBlRSxtsnVLLyQaYv6PRniFTd20kw57MXKF93GfFDK3odcGKgssiUIhpQIqwnA
Y68RTz+WNqt7TogTIWYEjy97D/LYXPPBAxZ7y5uJ3UhauyAkGH/0koGI2B/OfXw3octVNmaLhfYG
JNMh1vXP3jzJr04EwAhzCkmdkTDcOGBCcrlxSvutzHA87MqKokxLPb48uVkCy0mRebzW+eZWowe1
pVLzqTtHGYLoAWg8gp9Y5Q/m4EYESOOYj/0kj9lAGqPvlPUnmal7pw0FRzhzkGJdRcz4szJpk98M
8WODyKxeC8f83pnGtnC6FzwGuror8Fw4lKxie+XQrjxrZWn4+FOqdcZ38siZNLrvvXpj5bYZrcM4
tHAvUYKahWpc3Knr2g2Gncb1jQYoyaNpV6ZP6asJEs0NxapzurUa9Y+S8G/7y6Cp4SnNXIcKSGIF
BjtzoM/WTwsSxBCCeCBJhcp+sJSbLOu0TRW3B1GN57Gdlsqbd8CFWZ8HUO9lpRLZNLgdjoV+HusI
OpQFHtyvhEFgAtiP7ITtb+5XfaQwpebSuqmbFuQGx4Y3jWgGGUyctA9OWejUEzIUdxQTpBLEhBxd
RuIQbmc3mbmHEbWR53Ge3pW42x+8kL5QoHUzVCo1V16qLI1PEthpeclKdeKU18twP7hNu0Sl60MD
KTck4+kwWp0KhpRwojXJEl3JaQGWqpNHpOyMHHA3GdWLCsttVj7GmYexC8LkCy7otDx1sV6BS8/y
Rl9Htp6JyxSOUbqd9QmaDAiLR45Pk7L2FIHA3ZTS/AGCvxDrDrzPalT0lJiiqN57pd5/DU1bPGIf
Cr/lapsp29FVirs5d3oOpmOorTKygrg9dKZclpoC0eyMliSO8q2HbPxrJnr16BHCtAvn0ekDYMEV
ee05Spi96+KEn1yN9sMmBc6DZZLadV3gBeqdmLQ0fniP/Q7zS81t9JNIDJObl2LKhaGlgdakSqUO
ESogbROHM/8J+raZQvrMjNdBbuO6pjBglUl8yxnKfKImfmt0M1SYwjCOk9pZF1lwMdIGQ1mxhwos
MX2eP2JSdUrqElrVAQQeXZP7Ge6/td5MVOF3JBXUgnjGrNXnRnkTAvWMAj43L/xRCiuHAtXk0+7f
dRWYfj8VTTb6MXRT1zw5TTfJoatEG3Q9GCfKXxNruO09hvKDrs9112kZiKaerYG+dhFdXjUYddn0
njnSvqCr0AdOqi9JQulLFtsvXFoxXcRcDKwR8+TfH/C6NfNzXAu9OG3qhc+3/F2/dOFjBOGRAhsr
GIsi34J/yc7FVP2j0v8fdW7X/aZlFOB8mo2MyeJ/rjp7BFcTyJTzGmPTDoxSC/DMNJvZcTcAqMc9
dsDyg2bidV/454hL79IBPojE7qrD1cfjZFTwr4KyuCjTEbhQYMfWB4Nc95yWQWiMehbqZ4ze2tXL
42RZoqhbpILJnrIzty4cNobvsKf9/Vf600AEUUJXpDZkQMR8/yvVuE4KfRFimNSQifPZpmXWnpfs
3vskTD9oqf9hMAiKGj1QcKbg2a9UQCkkOd3NewYbuR1y9OCc3VVtwNf7wfv7TbvAC7ToK0Nl5xUi
Hrh6gaqTThESc2bfq3cpcRW1T0QV1WwOZUu9PNm41t7WPprzf3hAFjkeEakTroDrB0xaL4rUkHtR
jud/FXeN+rIg8IIyy6tVWKXKBy/0D98YgkjMDpDblu/s6iljirQt8c9t4GURGPZZJfGNiLO/T5E/
D0I+/QJ/1Ynnfj9FLJXzgkj4xByNUkTfQNUxYvOj1Io/vDoPYqe6CEntRTn1fpSBDmsH5ILPyr0U
430pvpnxfZs///1Zfn44vzZzmRcMwyqIG8XDK3LVXFWxFGU1cASAKbTK0uy5SwQwH0ojdn4w0vQW
Uc/GUPPKz4HBO627y1L7pDsEUQv3SS95zUpnToFXebeO6P7918iHiGCU9jnZKe7V2hL3RYeVaWio
P2nFri4p2Y9TXe6hbWiBgc5o9/fXsfx0798GjGSUmgTYmWiYravVE+6gUek1X4nbpVsvmoLcdc8p
Vnuiy3ekJW4mKH19lr/+fdjff2vsX6h5F7sDX7x1NaMSdv8mc1o+/LrYsnOsZB/DA7Pvw979YPL+
cSjTwuTAV+lhPXg/rWRJnN24VCoKysIZXSH0JlrLNftfajucRTSDMpSNDrw1v977cQg1ZxWtWUcN
EIe0aVf9QEquNuPoj1dTD/oMJsXf3+Jv8l+ie1TD/KnZAS7+GxLaFbbRKg47+6AB0JrgC/WYDpcr
EK1y9anTsk/d/2bvTJbrVrZr+yuO2zZOoC4inl8D2BVLkRQpUeogJJFM1EAmanz9G6B0fcQtXfLJ
7rhhNxxxQ4dMospirTnHrNuDoK8hdc6rOVU7q7vJMnqZr/8p6zzz4j2yXabZ1RCGAcL9ZRUZNOzp
+ar6cFKu1rquR6gPeJUtxTGtOFRvmWZ+eW/X8RxmCWwkHtuoo/fWoc+l4/2na7Atrsj/DOUGtd/H
bv/6Zf2yuWCYdXZdheeBFXhHn2PlUkBwOTeAZgIzgM3DixAu3TSOdssmNI18oAH/vRHNl69RUFl+
adLEi9ziQRFOS+I1/ROaEBqolfLNVXK9Tz89N+SDRNexYOHy8tf5/Wj9QKokOwHvOgLHcIqf+BKa
3qbhjEp5pBYHUCk70Wi7pLG/vzB/ZK68hQlQl/9n/ZlvkDRVKpLu2f739//aP9aXX8rH9vg/evEz
7f99/mfxWG++dF9e/A+czZgYr/tHNd88tn3x/ff/+C//f//xhxXydm4e/+Mf37DlAzG9eRTkwv3s
kkSn+NOjXv+SHz+3XsB//GPbjl+6tEp/+ZEfzkrzL8PCGwW8FDeYiTjsn85KS/8LETFuAsRUXsAT
4Vv4JwDbdP6idc7mjYQ3mv787H9aK3Fz/2UxDyEvoiSp44Iy/8RbiQfuxavCBkNHvE1TkD8Ghb1+
LKEjMAyE7RRroSDiRDbNrT2RIBBVQ6XNe+WgycCJ4tFZq+yw77MK7lCVno2ZzO+pzgSfJ9Ofv2mJ
IqFQBpxIPR/xyUndEPBLCz+c6xQXc9VRc8qSj76bUgJLv/pMuDsnswHdrPzd2N+WAxyqzrllLIcu
A/7vWe16ToebvgrOsBXd90pyOrTcaPYTSkGTOW3Noby1+ljHPaLsD6Xmym2iZzPR3l1HTSnWQFDt
rcLvktuMz+9BpcbURqlNbtl7KHmFGSWGO5ihnRc+kUYUapwCrI+uOSyZ5ajLS0H3LJpS1V1pAOyZ
g+epNPfUQNBjYJSGOmlCFu5vDa0dKUlLALXbjsrV8GBLbCrsKQbquesnUkX4hOAxDUDeHCinhpG0
LCCjAfbHkOedG2tcKxzp4WNvW3OwdQle2aesckXI8VivtqaaIHCLphfXie2MF0mbJ+hU/BpKb2ON
hMpbII+2jRaL24UIx/5yjUfZA2YB9lzj276wCfP8YMZDsK0Dt7wYC2PP2NdgCZfQqy34a6iqkSZo
7YEoWXHOq7Mdc3zYc0PZDppucEJ4BW5Rs40P0k+jcYxhZKYb0SOVSKG0JXQUNyN1rLMAXmeT49LT
UZuo/FZ6kmJyrN4z5UEFH5bl2jPyPIId9nFxggRaZJLtVRpQnoRxaVabbrZ1OLdsVYyP8KqDkljT
0vQV/VuiwTaeCLp5o1W2hRvq+RP+o1nsHQq39516fOwuvjTH89SLqe0i/UaseP3UHf9X/wNnM9hX
r81mF/Wy4vxl//jzfPb8Q9/nMwK6fOI+LJ09ngVKwGY6+e4UZz5DK0NtFm/vuvVcpcb/nM8M/S8b
qrOO/dBd637reeafQH8T7znnfOYzIoAwDrJz/wOv+LrN/3vh49dYnodIlaOGiRuVsV6usxwPHU2Q
T0zb3WBK02rnnA5idi3dVb310625+v5b/3WA1/exENITwolRzqfU83KsfCCACuD9GPrBEEOeVz5p
42KyEjQHMc1DP+eFf33Il0e25yGRkBJYhC99FTwfrevUM8ssM6njwfalTWRRHKxUkp68PsrLvfX3
UTgOsj8yTaTNz+r9nyo8BfJVGZOGFSYiqJITDjRuROqQ0+/g7NEZG52qqt44If3mwSEvJkKG8y5O
EvNo55cUReM5HfqGuJ+hydpzCawlWbIh7Lxe7P/8Ajkt4vgyAm7i+hL/XMLKYlCMZu4jkWqr5tKq
AueBqVEepDY0pz2n/bdCZdbn8vNrybkvgNZtBth9EWsf+9h4IfWhzmukXmNyprfz1ymJm7O+dz6g
5w3Oy8o9S+CNvX6Vxy/LOqjvYZyjUIJXeYU6/HyVSRcjj50QI00Z7QK9dCdgVXXxxsvy6ygE2MCx
piizmgKPPf1gbksN9dgUSqNBPOQ16YVsva+vX8rx22ERdoUT0rWIo2RDZB+999NMkR766Bw2jqHu
gjGfr3LThU6Ma+/wx0ORIcgHHZjssn65ntZGV5qNzoy8JadZjQYIqVNqzeO9NSb98sYzWt+0ly+G
zx6PhOO1nMUkwibw52c0kkhf0jVYwEH7dPuCOf5IM7b/qGiFXZSweIgVzSb9jY/t+APndnIs4GSL
Ih1T3XHpWHSulI2fICc33O4aNO10lvlBdW41nFDmuSLy4/Wb+puXhKCX1bmnE/NJcfXlZaKZQkxa
sstIY+mjK7Hig48I7o3P+vejOOtBlSrkL5916thEvJXNErKjxaOVGWIzBVb85zePqozF0RvvMmud
+fJa4mLxEgpySwh/Tu5rXMqgtFLv1Ew9+ZRQYL16/d79OneQiMlZgEIdF0Z99eV48xoAVzekujjW
cuAuD9QDyeeuu/6+KY13ma/ohgFrf33U33xxVPgpWNnYHVkIjr44vOFmqSpCDP1u9lAWOvWuBihy
iNGf370+1C+PbZ2jKHVy1oGXwdn/5QUSM6H1xQoCp4LYXoxwK/ZVhSbnD0fBGqNTwCV/GVP1L6WM
RWMjahsctXNUnmjASm3aNF1nvP/TYZilkJ/xlj+HGx1dTMauGA5mTtkGATmmksBnhUa58IejkJEK
aIMNFwu0Cw/p5S2D5QPw2uYlD2SmbcwhTqK2rrzN66P88g7wxT77uNaZkPLq0SgzUVuwflE+U2XQ
TlW+LFhD6B9mbpvtXh/ql3fgeSjIIf5abDOfy/4/bTn0SaTzmHHEVA7OHwKM6AafzA3q1u3rA60T
6osJl9YLGxZnnWupGdtHi6Ia/L7uMMeAInRjgzl97rxDapetFpkI9peoM+d8jlwQah1CwQkNmz9m
/lsgk1+vF4YJX5ZBah2P8NiCyfdKdl+Kyp+IAxB4Myma+t5ECPwWL+LXZ+hiyFtnDzaqjHP0HcN0
LoWixBkWU00jPkAlBVmwPwirMW9fv7W/uSYGQLxkQk5aLXEvX0p3MRyJFBeh+LA07zA1VoeaVNg3
pt/fjEJ7jkMG9UGade7RBzajmBytYvbDNW1rW+dWG1b9mLz1mvwSc07rkURDymjsbNnZHJfsnTTL
aISP0K0pb03bgvUL0QN2kQfP72L1SWvTzM5DT7I/3XQYqVwvlCq2xV5wLq/eA6rxyh1dWsn0SbhW
jWyA2NSNSaMCZHNeLg+eM1hNFWZEoD7GcQHQBGwzsRdz2urqvQCc6u1iVmPytzM5VYithZGrU32C
JQ8XObFkkZ4C4YNkjMRtmB0PP0yS28Elk7SYod6ZWZBeZ8kEu45MY+FaG9YzOVw7kEnQ9vHP9nap
qt64Jm6XOHGjyfoh5AwfBJHMnNnbzxYRGGd91jYfnKTW91Y95GUkubrmXWyjsPyEFnwuLnQE8ksI
RcwjF5VYQT3S57oLDjm2q+pqCZyaGBCSOfJrDdeH3BktWr1z9ttzSZYu1nYnrMasCXDVjyX2dkJi
Y9ZUFLjetqPu4dzU7RQnuwR2rx1ZiwM+GUqqSsH1xvIaOh4hFHa6MCci9h2XMKe3RUhS7jfOrnda
s7o3RSz00xpViHVH1Q8DGWZGlRZfCnrMFCt8eLPhIizEYDCsULZ2FbzVg7IHFNTSINQX594oVrUV
RpyUaky+KScjvdOTVFtOfNLmASnOmZ0Qvabq9Ip8B/fOT0w0BvXKKT8ZlGc9Le1AYHBhNUsgQiI2
FE+NyE6F3bmEqj/h6rsWfe4B4PKgkpJcmqOdK0p++zWGV1J7NQD9WWiVFKugoILvQxVaFt1lnuhu
cFo1ZnHVy95yb2fsK/NJ29qVEzOZlWNQbhUKE1sgqy5E1yPebdFSkZxBzSlaIAO3lyqzS3U2gnq1
qCVlg3pIy5moGYpLcYTPA/ISOmgOZqixkpr0jnQt5k0lGVHvm0726ddZOY1F+k+l+ypA6dx0Vnsg
RkszBQL7Wl9jz0opvGErZBGMHuxxoQ8PgUXCyrnty6J97GWmmor2ZxcsYmfPlnGpl35FXk0jkmk7
KNeQB/6I9luu+5Wzh9SdXvmlLp+01m2NMKjTTjsTI0SZPmSDXdZX0EkMcleG1rKGb0sWZzzVnrKS
dhJMizt81cfSrPbYSopuYwa0l3A5OaUbVnXWjZsgUxmaUGLq/EhVLsRjNZBHhOU3leJ6Kiyw0kYX
DMEFPa+mJSqjrB98Pqphn3R8w99KohFsoEiyOusWoUOcp+ha7Ea/GfwTK8kNfTvz8YybInGGy260
hDiber8rbsircO2dKjOT5GhNIhYyLBDQCDwUbk/cLP6MWC8fmi0tTTvYSisv/X2SxWTlMZM+x7Q0
3AYQ+Atbkjom2jgfjQ9zUROX5PEriVFqNV771ktgVZPpMNSHjggkEXWW3teR3TYyJl+FzBcChLz8
cem8lA1wUpBbiubTNg4OaWTjJye3ZXuScOIJDlAtS+usaUthX/WBGN2PxAr26c2oBxX5t37hL6QB
jT2BNeT5Orug6oKP0unSi1WiKLZmkdWPutG34iJpMNmFC+kG6ZYc1BrJmyAb+71UfsHRSa/hjAdZ
P36xhwDsZ5nXyW09rslglfICGJN8/pf5VNHrRjsMzhlWODwsowU2gquFA/8Bx7EB/x5LKPEQfI33
iPvb9Z4V5XXbK3Dj+VRolzlq8fdM/B5qcAsc556YHWYNHFvoUhO8lLfIrBr0bwIk8V5MsdPulme7
7kz4TMLz69x216bKKaPU0nx/2zhZk0ZdNeETtY21KVVPmYrvBbsaju5ErhvnVtBp6pJ47vSkZr4g
+ddwsgylm5kCX6b4mm2rnmRBF/+lHZk+HcQnSeFUDxFtVd2Z1yaK+EjccuZG9qQGneNATuHmV0Xh
ni6j0TrIGfU+iFjEZyimXSX7rW323bzTAXriBAWnik0L8ooRGiD/SR7T6245TfhajJ3SMr2N/B45
5qkchMIZ4zZOuUVJaGUnUgfoGooCU8Bd1yn6ppNni+AUNxjCzmlEEhNOFIXYowD0kDuronCDILTx
vjKtSf3CJSOX2D7HBj4++GS6YuZ38ijxarSzQ1YMAeEVxNiczr0AVcWTJChFJ34abjk2sp63hUjL
DTrvFBbOUDvLNlC2uJ9jg1IaWYPEcpK8QrjW0qAPXfmtNZ6fyXSxaBoNm0LsUOqx1lRMVk86F2PE
C+Wyxw+s8QD8WSEoI9NWIlPMHbHrWAM+I/IZ32cGzQbI3i6fYlEo7R3FeW8N/MiGMSwKTzQbMwMk
fUouuUYQe6ClE3MXOc47yDZAggY55cTBA/F5MktTYRIOaO5HbV/OX/1GtkOU2dbob3Mle+Z2HMwk
QulYuVG+Gy1uL70wiwMK7t4OU3PgvDrQv4l6c6T5waQLbb+NB/ejj2+nOknJCui3bWIQOVNXY+xG
sATna6p+IL/dtoGRrtC++rvazYqzrsDRHrlua38gTrNCetfSdQhbUejZxhr6WY/KPIbP6zV1d50s
S+7x9yQOPlgCRbCeeNDrkezmwRx5xYKvuB1zTpxwJep7k6WPT75aLEjbUnkmVUdpPSSeqlgAR8DA
bDMrmk4I5KQZ5uUgtUgtLAZEbmeI7FMUl19mZUNDaIDB35J+I1gKClOeKkx7SWRo2Vjgbsy8rSeG
1qNHSprIjtrC5LNBKmREkUTguulpxpnbhkiQbGeSriOvRKxLQYpxQQo7fdYS3rDKhmE8A024WKQi
CkJU0I7WCYLXYjKJg0eZiiefDOSoRrCVXdoZLqN9Tp7XdFh0m3enTGbXOIs7DAtnDXuJ7rbKyKHl
S0vtOD11rV6Qx6glre35Ye2s9sEdDiffPqnlUncCRfWcOt/UyFaB9dWUntgEioXUDQePKlAeNZpl
NzTschPrzgIMAILqGMcbm1S8A6owr90PLlbSQyq0NbyjKGNs1hwOGyJ4epSxLmr+Ccl/vtxLbRb9
qSr8hAjDUhlUhWtvvvb7VAabFG9mgRsjSfMdIN9+3ixECdUbCj+qIY9NEZyayMzk9ktuAc1Fwmu6
1mrbPfb34lrXyCkKXbqPKGUdUbMHl73cCIWdUZXjcEoSl5XiJzf7cxHDuEb+r9yOZDDgCSEyXEWa
YhcHw30vTOt+5mzL62YGvUEcdFehV9dJPNyRHNcJkh6CBbu7TcCGFO4DtX7XxdoD6mxlDMmrxCa9
h+KLIla0IZSCCK++0i51heqJV76K+fPqmRL5QE1BbAl2yu5jPWEG0bS4nMPeYpOI+560hBCBZv+F
uFxmECTEZhYOZgn8ThXx+FFmPnxJMZrEVjVG49622OeLLYmYOPjNIu9Q49ZlqkdsXNUAhZto1sNc
GkUWFsR43jqaaWnhPIAq37Ht865cHUdKSErdJCIrTbJ700wR4PvOMFmh7xcVqQYN5A5V0JxBTj75
NwYS2XJjlxlp9YsuQGEniRweiw42As3Bhs8QGxH5pH3WY34Rltd9aIG6fqtzRcl08Q3CGDizjU+V
Pzcf3TRzD3Ycs5fCtc1pibMAUl1BMs75jAar2jiKyDDWm25SKHcpgoYDbpkydDkOfRmJ9TpbKpJK
t6YgT2s7FU5yNTHTNXdBqqQbTYlHPlTSz7m3kXCVdiW2Um2noM+4Oz2HYR15lTNiDMC4Ro6KKVn1
cjAN1yQNidU369nnnjYIcZpklXZH/LGn3zW+GSPiV/nwbpG2dTW1vW4hs7W1mzQLEm3r6oO7C5K+
P5f6QAJT58xo5fGG1F/tStRXUJO6aXUuEvfZmq5cIrtP4pnHXxXWuhzE8d60+2w6ybCKlNfUPMZH
IavqiVB7x9mUYNLLberkJiY2Y6q+TMg8iEjVbUX/uooRPsVRLhyMVKE3oyhljiM+i321GOusPfOY
bYJPRKaU6jrXNYEzokvyHrx96uv5HaaqipjixpwFyTyBpczuHSyHgq9Sa/SWcGM2QPyLp8feh5XU
dDd6fF7boqicYdc3FnEtY+c492TvDbf4g6ka+5xCrY2xVLXPq0QadlR3UJV28xoTPS1s2omhWjiG
8LWmvHR67yYzHXy7Sx6VRHqHKcNfvkyy7R8yiRg3qgNWHd5Tjb50o63NdKsUeRsyZVRnjhsnya4E
wItUHUVwvCWBhR3wUpoWQYOW/gG/WyOYbAs8eoFX4LzHA5FvZTHpl/SMi5Ln0OAh8dipP4iehDKS
mZL8vnFWeGS3+tfyxk6tCFJzcO9MeBSuzNwdY05eQEuaryQVYI0A6CKCz9zbmbA4bZTzNpnYeocE
x7l3Cek22EVQ6ruhRop0ugEAOAxETC2LfVZ6vYO1wkQAP7EVJGp8oJoQXGuUM3A9eZrvbYjQ1MgD
GVp9T0FWfiPvz2ZuI5IwDb2ujx0OyjnEWIpNbMgxPsF8U7gHzS35Oc7BGZcCijr7TaQIxrTcLrjd
Pws3aC2ce7px78+Oe0G82opYTDuWCmgdw4eRULiWj0OXzpY3jr0D5VNECz76frwMHjW0kPJw022I
A8VBINuGSGW3GKpvZYAkPdTo0uJVdLLRiHrceKe4XfuJ6O3Ag9PplyVk4h6GmjYmKj0fiUsidRrN
vtrT/iSQhq1Gf6NaXMYs0/50WRltGWwJVdYCFnk53SxdauT7BS4eQc2DpqV7yn74Fdjdeg2v4Uh+
uTc6A7UICs+ho2H+vqzxxLLt9sn6Oh8IrbuvFBCcTeo2DfG3TmneanhEK+ZQNrskZrvr3q3I1FkK
cW/CdqVlH9jyzWxAE9bQCNM9H78cvVxEyq6w1DqdgZUy91f799Db6ptXC2zdhhUM1HnQOxT7ibW6
2fBeMh3WU7BydQTsgk0hMviGeZ8Wn+XINBO2s802G25PcadJf3kXZ2J6VMS785WvipTTsRmGB95L
YW0tl6PmE1ZWUlR09sbaaWykiBP7bknoTw8KsZ6v+q7a4yRg5QTY3GOLdgdd/1yW9oLR3spyuVV6
t3ydJGy4DSA2A+QtPrOTXFvUJ9DauHONIVUoMKwln7X4AgfhZJbvk7m3+b4k5N/92LAl6S/1xp9h
38gFxlG9cFL9RuEgKz/rmTug5VdG25Fz1FCmCiXO3zWb3JCShW80Xe2+sPU0eU9T0bOzMG6WnO80
wTTZ3sCJI0LOcScaLjIf0+bCj93xacRNgvWxmnLmaTPmtOzlnFdSz03PiS+OHx05lE9sbvtPzRAk
5scBEkvxlJH0gmsYBeQYGm5tEjLTNllNmrlo5N58Fg65Hc1qqgAy+9iJ7qbKZx85JIE+GA15Nayq
YbObISNEpZps4sYxD9znz21pnMtKvYPD8MR5lyjfxntAcTR9ygKYIpjXg73rjafkce0srTH2wLK7
KDdG0/4mfILZz/694VOK8yrACaw0oyIRK9WuiA+12i0YRGIMXZKxMNRpbfeJsoTDUQZ7A393Ozrv
/t2vYWEojn8c0CvgNqLO9IFGUda/C3rLeM/JzEj5ohO2p/Pot1dNUE+sMbLP716vCx+XoH0If3RE
jNUdoAOrPKoLkynv8Ga6GgeQDJkEJcpoauJg0+ra9IfFYQ6G9F3oIaElQG8XHAk7nYmsqAXPT2ho
aU66FL52G0PdH7a8GQV9qk7Lm7YI4pijvkiLaJ8sp0xDk++pUw5BeP1oF74xyhEkEeEvRgoAZEQo
ULm3zWd28k89kVYAtjK7Fu/ZqBXxTuWsOrgsbeLD8TfPl2ln+5ejp3OmyIXU7nwWvCfdtdj6/PkD
NHT81ytxGzHBUZN6cGLb0KAb4GIz+2jsvAAbVavzTWg/2hV/pLz6l3qqF6qrV/VZ/wOVV+Yq8/7X
6Rzv00elvvzb+WNdPf6svXr+se/aKw0ZFRILD0AobWDUPya9ke/iK3Dcf1k6x1Coi4G7apF4J3+o
rwKyOOj/0FvjPGQgn/xP7ZX7Fx1EnFw+cFmmfUxP/3XpFfIFoI+0ipGSrhBlBAYv2z9q7qoyXvyT
vgiML3NpU4PJu777athgZH66Nb9RXr3sAT0PxWwKM58uKFJua51xfv4yDCOTUlKCdWzYNH5gUTPo
3iJ4/n4QzwSSyh3Sj7ufSAhICkqnk8Zw8XiTXb/VMuJZX7+Sl3PjjytBFcRdMzgvHisxpt7yF1mO
J9zc7sF1CgJETWu8nhBgvUG1Pb4cR0dZj6mAs5yrw1E+agQSmDgmzL0nGfgtjrD4mGl/5HW7ef2C
fj/MKjoHnI8Z5Ogt6NwxaChrnUBnsG77RMWRrlfd4fVB1l/ydxN3dQi46yzPW+1wHMch+PL5Z8FC
nNpoH5xynPegNzm4WK3bFfSCDP1kthr5hhri16uicG6aZrDSsxAnH82AZhso1XvWwcVmRK2WypbW
qD+ztHy/Kj5t2NK02x3n2LTjdWB52pIEqJRaDQCSONRHUttsTU/JgoaC8+c38e/h8N6+vInwxpdh
0YyDVgbOTs9Ide2akoPg0ts75hF5/fpwz9LLo4fmcBORR3ALWdOO1ubFbd2+nqoD2avV55r689em
R+sR2bkBjzBPjZlTU+nnV5NLFYo+qQo4NU29utNhXJDyZTsDVdmq8D6he5lxttexhDqPqRrUFj2S
u7aUAG2bFghMz+kGOH2ROto1jTqTYal3veWgO/562csw2eGNWbvrfMBHYoIuKNdeJlC8uXX2XjCq
C/TJa0p1nJ6/fvd+feMxBWHnZCpiPvKO9QKx66sVHHCoRKdvASl5Ua/m4ZFCPO1WtjzTH85L65Ux
zGoiW/2jxy98IWeDTps6VKnXbhb6k3vfn8ZDoU/57etX9uunxUirA4GX3sPaefQaTlkLda6XB3eB
ctFWgNSKirTVPx5kncFZ/FgxWA+OHlSfV+6cxfXBmjxgDx7N+HQsjd3rg/zmbUCaizDaRTa1ChRe
flCmlUJIBQkydHVDt6hBoiDESMHMkWf/hZEYADUpEhJKPy9HcuCSW9pUH9B+AWwxOm1X1xVxRmNi
vXt9pN88HarbeMzJo3ZIYjiazuWsm5OhAQg3oeIKwmY5UyX9G8v5724cTH8iBHBw+mhzXl4OdS6p
01U8jBUa7dFx6Z52BktI1dtvaOl+ezlsTdA1mYiWji9nLMUs47k4aEE672FKpBt4YN4bL9v6nF9O
dOuVQHBHQsrnfnzecfWltoFgHGovIFyxmIGuEVdLd9m9qfAsPhjN1PwRnXldOhiS8xUbCA5YJJS8
vIMJDDmTKN1DvshkFaxUO33EaOqquTrMcwcvEpbhW6Zotlq/XCl7UYveQWCwYiG+fzms5/WdsFWx
b13ywLcDqZFI31MO6y0f27ihJ029uJs7dGp9031a+aRf6Qo4lFgsivRbdrI64dwV4AuiSQGjubU6
dSdX3ev0TCtit4XS4WA1TRaOdhvvhoIWzTbJW1pGuaIGHMkGx9A1JA37EhCN6q+yoR7SnVFUeXvj
phWRIZ1Ev7wpFtVRu4opuEtKtUPyxQGarN+YqU3pIOWlwe8PiPidqYzsKXUC2Z7GM7d7q2KtvtUm
GCW7wWzJ/knz8aAvnUly5ZToF7rZk7+NwbeDA2aU46mFvgwWpQ8DdNuW8bAFPzWlJ0PR+gTHZ/En
15opI5bGYJ5QsoifpO209h6U5nxfcKYEigSxmIxmRMCPWpVVm5gKtAhLJ/XIpxfGSgCDzXsO3qmm
m+hBXwOkQ8URlA6CowNJi/kQ0ksOFKBkur909nOfuouk2XmQ2TCPG8oigIsK2yOuCadRalIrddBR
xd5i3w96QksdSn75lOAAvVRMZ0UUW138nr4y4h6Rxs1unuHYQMCZjAdbDCQIkBo7fNKF0Sxb/MHT
BfAqCjhUMOYHbW6ILo3LNoPgk5T4zXSaDGcdAGUcnmNNJTOWVecC/uzralMHXYZKRHOSAohnNd/0
ttt/QvjdfY35wNpNbQuqMnJRw202e/VNsgKDwm6cSsc6AHyZ001njkYCKDd1/HMaqGl2mNsyv14o
q1kX1MWo4yeGUe+VPxVGtCBA36tG3rpaXSBPnlnzGtnRbZbO6MKaGdp+D+yEspLkW7vh4C5wBXeV
ddr5ef5hdvzlcyHKNYx4Eh+R5E351tayHLymLGmOqL4qb0Eea1boLNK7L2e/7jceK3oa9TNEyqjB
qIVkLAPqwAvZtV/nGJEMpEajSKkxuekXOv3OQ9ulsxEFMYjUyEYMUZ5leN9pLjkKUqAxTsWTQHZB
l7goTMB62KW+LBP83JOhceL0rtFa7vbiuHQPxq6DQmEXKnvvjJiII42zJLnFnYX+qGdKaek6jKgf
/ISeYCiBNF8IzwT2J4lfPWlEJcGhxQbl0cBW2p79EAGC/QDbFTqWgIfVey6RQZMszFCobl52vhY3
n5MhSPmQ9H7eI76iopV4Bt1lv0h143qJDU3fJL6rPlIVrOuDO9Uq3sxz4X8oJDzqsErmxd4FNgDl
rTvkwYe516dmY1G5pKpKn6SJHF3kHSE7RXnXePxU2AVGS5aq19vTViZJ+S2f5vR9kS5Ou51HPvTL
xgOLuKErbT8Vc12Bh8Eewv8vG0BFVuxIOpg8CxESho7idoCsKKFhVfE3t00FxsQkg4inw1YuYHGS
AgA+p8jK0HMTTIA2/PxvmW91E/oFb1giNZtzShFZEFEgE6cYSdxubCfYgJAGKBoVQ5fFEMQsD4iM
SOghUM4zkgvXbLvvK/D/ll3+Ya5b5VfKLnXfJf/2vn/48tL0u/7U96qL5fxF6YQMKk5mGDWeSQM/
slGtv7Bs8H/UNykCPpvNftRcDPMv1n/aygaCc9ABLr/uh+GNH8J58ZyDafjPkUZ/UnR5uddYoRd0
dnCOsFLiq/vu7v2pEiIIKp08RSJDZui3Tk4roJqK4rSuZkRsdkzXNh2k/dYG5/lg8/cWZx2WatLq
T4b38FyffLnwA5vHoloMH2qFVXeLyFJM+3p24ntAag2h1/owUo1uy+IadepIFyXpvVtUL91Xy12w
Fee15ZwgjU7ZitEkNvZN3znmhwnPqwhNt50e6M2np54bk+pkZTa/IgMU7mzbvpvErul7s9m3VB8u
RN0P9zEkJI7kAFOci9xaLIDiUJPfCcFtiEx6rO1e83oQfYSB+98qnnZ+8VxFZpqdcoSWir+lhyrf
gAAI3cHRiqcu1dv4k4fblRZTlsJgaiMahJPZbGW+TApwO4ej9GRhe9QWJ8i9NPc+CWjgINMNEIiE
akrg1W3oJvfBt6DWAKfVC3TLazOt9a8jaMNPdZI21X6iT+jc+CnLkj36o/jAP03umkoTLDSzZWpN
UAANWuS2kTnva6OfPmg+2rtonAG/kgCPjph+tK3clg7YQAucvbrANlcmaroh6zVGsqO3OG8oa7eb
JOn1g+SlajdesMT08cfJSfc9Wxxjn9alBvB1ylXYm5PVhDR9hbnR29p9B9ZqLHfGoho4kEJLggjw
dW+FxsCqsYWCh0osdMy816OWruF43bCMJbeJV3411YhTMhgdf9ykAT2xsVzczxSgFBKgTGhDKEia
px3r0DuPkqAvwX0tHQHzOQQ9aJ7lMpMGYBkS93FT5vcsG8OnziNLPuxnY/Y3ekCzZANqEdi6rvVw
wGeOZEvYkSrL4pgulX6md4W+c+EY36VqcD/FiQ/abXC5b3jOyQNH2tFJSOZxkTDbBhQUDhO/4yQQ
tjhbkKGGZuJljz0B349ln2MjCIqEPNukdZLHVp8HeyP0BDWJqEjPTvgWo6VuzENTWwLxGsHFZRgT
g9BHjkKXD/G1HM8J3e7mkPJGkoeF765ikTROH/RymgB8WLG675fEsShxjc0DqYxIhV09bU6rcpZ3
mECkJN6dQmnIGub0GP3G0YOIPFb7ktWE3HrqEXsPAncSLX4WE1c2N7rYFnlc2hsbXd1NkDXtQxkE
iDNFjFlFn0p1mVIn/GCjdCCDAHf7+RrY3kGry9VN7Rggcop87E495K/lfuiafJclejtGNRTRPQlO
goHLaTkPynzBmr5UxRAWALamyPdaNhfBwnjsx63RCuP15BmSCY7DPiefJ0fCObagS0cMmmFi4cLY
LboDohyehbrl1NtcZ7mohxCR6XIhp3L4NDmt87kWwfLRCmLO3rT2+itQPOn7DOrV5YJLEdWzGoOn
Yakh8nF3PevUEAV2E3+U8t6OsekRHel6l0YxzbfzPPERuwMZNzbCxA95vxSrwBSFbBx3/4+9M2lu
G8ny+FeZ6DsqsCWQiJiZAwiSoqzNtmTLviAkL9j3HZ9+fnBVz5gQWxzVuaMPXb3YyUxkvnz53n8B
gJEWi740UrTolAOnnu5QldSnjXRoyG1LhZYkwByNnrocGyp6QAbJh3A4R2fR0fpQ3/qxSNRdgqpg
EXlWCrt3k/pon5vbStWj8qfJYfkIoNCuf0BAnCsXgdT22rEmDaiTLPTWM0SWF5sS2cveHZJA18ky
2e7IL1IvcqXeZALEGLDZ3TxNkYZtgKih8SY5U70m7xDie0a5SVw2QQVKwBPlYNQ8lWZ/nFB4BBmJ
5EHt8AzbQNEht9vJmf4aGKKqx6uz7xrlEx85qlwScXD5iWWE1hYVfCBqnCdkVIZYaIl9YRcTENkd
Qs+sy04ZUGt/tjplDvcWhiK8avySV1WCkAFo7mivB0IRAJznoYmvi3qOcq+pB4Q+9aLXmosw10Mz
3WD12YUuAmdTrvNXG0ar3yQmspts+R4o6b7MMqmFrIZiJWSHeohemF6oaNg4djLBZWtJLDcOtqLm
5XJFaRtwZRSreCJ1eGjOMnOIcSDVYhUZ0zaah+upcUBU8XhpGuuebN+UBuCqWiNfhftn70vLSux8
M6V61t/7fRLqX2q1zMZtXeNc52ktHJHPWjQ0PycqvJ9od4OH7JRe/UF6WPIeVAOEFO1U7XgWwUPd
w+0yuetEqD4S7XzoA0jetrGa/YwTXx7itq1aL1Bg22wbaJbADAowUC4d1u4a6U8z9sLaGBGYRLSX
B3EVfi6DoL1U1LB96rLWguVkJ9WzOVHNRHhhZMJ9FUyogs4lDeIghpUBB4F7HB1JoQ6QXEr1geAB
GmDS++KGiAXojs2rEnGBJx5qW4uHLZcQoMa+r3wNEA8yjjlqyCE0JKoXbmTn9lM1+jFYULs0Ofuj
oc07MRTzN/CoEbqgZgcTBZqM+h2Z1fq+y1Ur3hhcdCTkaWJ/CMYi7bbWpLd4sBolP352UvVbbZjQ
TJ0yDT46daQ/j2i/k4pYAxPtpnJU2w0s75pL14JOsCvTMBSY1SSLfD3GDe/FIOUn/KbadqtWaYYG
cpT3C27Vnur9WADf2dRNlYVeGoPs2KZ5038ZeCzx7IgnRFvTxtQIdFUFfx2MgP2gZBQbdk7WWAiq
KwlSxk7UgjfoC5tnAiI98RfIxTzFDSfQv48cayDpvGueeCrqvZuZuYObcJBQ4lVTBFg8x4kLrMwi
wIE7+v/2DSS1HPcRfS6CjS4TmvijYvD+JwRHLT4xBcKe4ej4lIwjchACct95uROV1jWqKym3EKwf
36XCl3FzyRkgJQq9jF1bamkd4t5UPieDkdsb+vh65M01BTbXGk2t2oLNK6oL/B8Kx9WdhIhOzQk5
yjnRoS4bkFMmTw5TNe1ppcWUDAryn3Ga7dozmyZJDw1CsCaUA9Pu9tMsOgh42ATs7Cy3rctIjaoL
jLSU3ut131GhD3dY2waA2NwaoFK0AWrlXwFnw7knaRWNCgMSqmC2lJCd2gvbFxcBZunNppnH+PMw
lBHBFweNHp9QrfnetXjY7EYN+DJA9HBC9SVPKRPxyDTv8OSR7/t+VC60GUi164yC+EENBW6TpYgb
CB35V3wChmuztYjdFG3mG7bm+BX+YajvoFEMowueVbmUfW/fqqOFVYeYguhH2c7j3TAL1J/GMlE+
M3PoYzIO+ntFUWFsgN8ULQSFEJAi73TzqbCLnCvKMX5Q4i45naavUbgZcWIABZkFt2MeK18lFeFv
E5gsJJKLzqldICjB40i2cOdTH7keKOZ85mt1h7IXvFVtWWmdS8uw/JlH8xx7GJ/p93U1a8bGBH6D
w1Y61sO+aOx574PNEx4qvs646QsZfxkQZsrQ08u0cd8P+JFx/hUetoFfFKqLdw1MsaLKReapIDk/
wudogz0K/P4CJh8Ddiicis+SVAV3k4QQg+BEjI7bkuoTwSinEwFUI0azSh9jH5Bv3+mw04xAuIZY
AGlRMVpXUEjmDyINwXT7mgl/w5gdvdlBAUruItkoP4UeKJdzT8LoDo1mP+Zs+LsmjXHtalt5gN4l
GhY/MbUNyB8Lo6tBaZpD5diDWN7nhnSnerbUjWn4IWXG1vmRZ4HxNSPW9Ag4A43AJcMkKADO4/fb
ymTmOyfJKu3Amy25ikf0HnZ496CcmxWoE7pONFPgw6GLSbR9rkbbWNGyyuOPkoVWLa2trcys+oMW
pRnVID/IkeIBc8n/veogjDgkdO2+07ruDhhGFm3JZNiDkVPUt42VxFSTrMjYxQAy+UG5yG/tQXMe
s7Ltzc0czZBWgimvDkU7xOYuDhrU0atMU37kth9gkBQFXXYV+0kTeg3jwaeTaUxJF9im9VGqvpFv
JWni6IZxNt/i9ZmFSMpHJHlzDZuLCnDfiKsIzFi+8eNKHoY6ru5SnLEQ0TQCGItNAkh3kyB7nPPF
hPNd89PoMeMQPIxG5ZQujxucGkobvSeg6372HEh7/BL1OOTtMD4xniVCybPbLyAZj/Otfs1Dh7y1
pCDqEgHMh1rXUNj2FR9ILlIiCFEVBb8noRb4nJgqPwLqtPNBKxLqkU1cyvu0otvsDXVq782mFyW5
0KCwLUq1JwXRuqryGn2uQReKvEaYNnZyZ5OWKu+etlLmq4AcOds6RjdkW4WwutQwG7x00E03LnTF
QA8xU/C4chc965LibGc/oDxiNZtqXMJUBF4Mrxt6vsElwZ71dZxJzzwuY7h7ahYoj10mp/dImIAN
50Ql/ba1fbTv/aG0UURHL5tnFt2uaRdD1cMLLzNKjAdo/i8YR73YY2DCjTja2mhvAlIXCcawxynZ
VsLxseEp8pdOzr+LS/9YhAP/dW1pW6Pv/uPpdzTP8gf+LCuZxh8auR0cfgmfAHUYIAV/CSlZf6C7
QPeITiLkFWORXvhnWUn+gUzS0hUBd0YXcxHY/KusRMUJP2oI0YKajAnQ4y1VpeM2mc2QFBIpaoEX
Qi/hBZObpvniUylNt5WYSQ8BFmbJqJxTYTzuHvHXOgApYKeji4pwK+il4yIS8mU8YQZhuosC+mPr
pOOFnRf9ZYjRD1dTO2Teb8t/AjZ03Gf8NeACcgLCRufPctZ9xpGuDCTlRLigzEuuc7s84JPUXtId
js8M9WIFF60OdH7ABbCALwyO6blhwYX6lNuBVv/a5BNnXSnD+9cntDYZXpbQRDILExKWEEDYClOh
WdSFtbHjOkyc8o7QjZCvPij1R11RKrjBRfHDb7OeR1K3cHQ1u9ulWpM/NohK7ExtTs/0IU+sMHtX
5V8sMEpOqxZ4YwAXdjp+T2wKEkgCMcpzTds8BZ1+TuH65FgCkS9kQ1gIsRoryJMsy3khuQ0vttuy
Grp7UOjCi+wUkuKZhT6xV01qEKDuQJZKYS//+291VgDx04SrEqG5iaka1I5/bwl6nnWBBZjo++Iu
mUV1Gaotpbpa80O3UnmlR9ibudjoWRvk6X3oZyBg38VtOu3M0m/PoAJO7DlMw9lsyLMhp7EWB+Pi
6WctgbFcZQouL1ScoHjQYnp9KU6NYrEK4F+RYzLXikVqHnV2KBML5QNrDFy6hfeJDR3wzIovsI/f
K8zs7KWvjO4TWnMImK6CA0B9So1JYLnQL9qdBVD8EKNc9q2Y4vpgZJMi3RDt4y0a6PrH12d46lTJ
RdGN3sGyt7Rl5/32sXWzHOI2CE1XrUO83uLWsi+cALnsXc9VeyviQIOo1YOY6nCcwrjQqUHmWDZv
hM4aih94QhRvX3V2nY0mBWsPLGfVaQ9kXqEDkBArM+G/x8sB8ZpGZvevz/zELl/EPE0aHQAkCCzH
E1dCY8DLCZuodsF8UKHFHBOesAml2hLzDpkM/9vrI57YTexXlEdJq7hy1jLOfpWqFL/I56lqxhvW
Mdj0QK7+xuo59GoWcA6qRmtY+KBHmj0HjuliA6Vuyzmt0SVV5O7tc0HkytE5GWzftRIa5E5dGzN8
FqOm7O+0Io22spqrM4icE2GP/gSlXCCQtKTXAviKPmsphWThkliYOEzxRPEnpfAGRbHfPiGHQ4Bo
Fy9A1ORWQc/OYSEqLSVErGx9j06J7+U+EgKvLxs5y/qkOyq9K8GGW3RwVwAwdaxxq1FbRgEgSJyE
3gy3Z2v4llfUOuQSBJnh2t/1oXMmYJ5YSkdDBog7BElD8KTH212KOq2UMoJDhTYtpdEmw5OntzZ6
nSvnWmYnJgnoCOSjAGyireW07CyxWwomyE/ExS7trN5zjHwDbgeJgVy/5GV9Dll84mQ53AWgfsl4
uBVWAVQ4hWxb8BeuMRl0F5qMNxKUjzPzOrWEiCRIAQ8CTbC1OJmOc+asD7bpirw3LgrfDHddS/Ng
6DrjzCE+tU8AvJnIx3EFQyg5/loB8iUgjIChjaoV0JGR+iFTu2GPeJp2FRsZAk5Kkt7Xc9Dv1NJU
zwx/aqbo1zloa0PmIO86Hr6AW5dTkSOGZHRVUTdKry2nbq9TDcrd6ydi3dQleDhg6CW+JyjBQzM5
HirHJA/4e8+nq4fb0c8/TJEPbbXG/tePryTiMGcGfLlXkBBDBh0UusSjYW190uVESNnj8YS2OzWD
xNffRRHcv9endWoUqAbIbqKMxpvHOJ4WQga4kflofNGIyDy7afUdSBv7DFL25XdCaRawom4Rh1UQ
6MejCAw65iBA2LwuKutjrIbOtw575e+pP8/71ycklr/rOElBIkoF/6s5Gqpl9mpP6AmldbJFzIYL
eDjUP2TZeUZEB9qLtF7cOkPfYY0nB0jjmegX4hb/mHrITqitp5h99HX2+VtcyykwARsaSq0b4Yzt
z0jt03k3oqTc0PnuMt3FHTT7gl15gJWSlbb9rqC+fT3B60g8ve3pokWxUn13kLU2NqDDYJsDwjZH
t6WifO8DMKK3lndJ4ebInaW7NooEWCosLSEMqbdC5PHnAuEQiLglv5rfq1vDO6Hl5n2YC1L6NnXy
Zhfwg7+E6EvByc4jceXYSsAUrSq49Bf+rMe2tlN3cBqFmlFgioA2jRgjT00zU74Jlr886BaDCygx
WOosoM5lL/yWqKVjbEdhgGQ1tSb9OuvKrxJm9OHMV375kUH1EnUE3XHC9+qWSMqQ6qdG/zXuk+ld
bIAll6UTbqosbc5tqBNDga2wHFUsYsjrGBNXEe4HIoJuO2KttNTHsImeROBl/ZSe0+Q8kebasNLg
//AC58FgrG4IyIj4VKU8oHK7tL8NnaDdkyBpcVePJZB6cjMqZjYY941WqxRnY6lP342widC1SZBU
prd8Zql/ZdarA8VKQtIATArTV1+96aCWw6wjxXXLVk8vW0BUDajDSFwoFNpsV81TeV0Jdhv139iW
m6EJxpumR+vULUoQmWhlCBvVHCPnHZbiTfa+GqU6nQmXL+Mz3xsqA4qSYIIo1Rxvu0LqKEphcskS
ZfoztIIRdzVF/OTRr/8YkIK4CcJ4kdj+39rR/6t4gW4lSlqsDzwelPqPB7VDoHEhGBta4MK4yuLO
9DI10i7mNlHOUIVOzQ+VbyiUcM0WnM/xUPAxYt5XuXBFyENWpSME53t8X0fFjwnpEpsu3ZkVPRG0
4YQ4VJtMHiAQbo9HNPxMZHGwlEs6ZJgbSLSfUv7LDTyfMTqTb54ai3ITRAqSCTxdVguJ2l1BEobi
EddQd9AGxdqIwSivlAqZhLd/M0bQ4dZRnOOsHU9LctvNfUHKMrfacGFnKrsjXWRHz7osnZzUggEH
C05YXMtaDnNGxbfnHYWXrQEbIKXai1dXvAMRAcLm9WmduMiBrzIpm07yEhqPpxXahgPokYA0oBR4
PY3mvOPBbD2/eRSEQHlPweMlP18/dDSa6/T6CU9hpWW3CZgxhHIA8L59MjriyyiPW6qNkdAq5Djq
EDfgESgKUtY4IKJhXFnRqF68fTILRJCHIQ9dOBvHS0YgowIGOdoVbdO/Hx198gLsMs4c3CXwrMKn
znPaXMSPLWq3q7mIQS0E7cYF80F/B7O5n77W3WmRfVUolFJen9KJLUcUWgwAF6KDYa/OET3qyR8N
BuOCMR61Ams+Rw2HfR3qb69sUUrl8Y5KNmwkRGSOV280FYnihSVcm97vFa0eucPpu9+9PqETqweh
FP1SCk6AKdcFRdFocORn3jJohtgXUqm7Aw0u82PVyoxOyaCfKZauCN6/0hcqaLC72XnMb80wHZ0G
UAHMBVctcx/BqDzRPwvNBJxBQfo98Iv5e5TM2kdtSgpEnIKuvxj4ffu3TxsrB0oJiBYjv7vamqAl
R98nxQMoX84gXwA4Ytipf2rbEIk5vx3OHIVTy0zkULElgyn1wuMJGoyOhjazhtuBAxp0qp0zhOFD
O/sIiDoQ9l6f34l9SkdEhaYCPRo+2yoI1/1IMfxXnVhpup1EmsrT+sDaUmp7/BsjUT0jnICZoih9
vE2RBUQwJx1JlRcM4AAKYOPEff4u7frhzaULm2obwF+u519x+HioADipBiaRWq9q3jVgMz5h1ztf
W3I816VZPv8qpnBxObgDIbarinWwB8jgxNgXA4fU++SOW+GjpEntpWZNkyYELO/1Kv1Q3JbtMwHm
xDVDiYsaFyLki9fI6tTXLfAzmivC7cNRPnAX0a7FEuLM9jixHc2lycUvJ/Hgn45XkpKGIxWD2EJz
GQKCMj/aFdlvoAHo9Ie3B2jqFwRLCggSM8lVDaMyZh5mOjHTCuKSuwCiB6jPAKSXOmxLqilntsmp
JaTTsnQSaXnRzjueHEA+ZXnSCSxwEc1JAzvdD1147kSfGsVelD2I9FTT1pcbyVZa6jn7Pp3DB+yC
EFyMz74NTg6iw+GkmYawx5prmy3uypXPO7RIw+naKjtxUwO/3779CFP1p7rKbBB9Xu25vDCQia2k
cCdes3szAhg4VmDooG0pf2N7UwsR8ATQR+HOOf42IaAhcjMS+rmEDJYEo3MV070/Uy5efvD6+JLF
U9uhG0eNdXVL1zV2XDC6SW+iIrpACjzYSuC3u96Y58NQFbjJK+VVrSJ0PRXW2QrJidHJ3kgPuLeI
H6s5BpGGSqDac4QRvf6Ulk3whDagfpuft2V4GeYlaY9B9YpQj4r16supcYeEfCNIF3s5bRol6j8C
gUJvyejP2ce8DIkMRfsdHx6xxN/VjTKApMbofKZirfTwLQdDoKhZVeIpUka7RQqUYjlM1qVleCZF
OTEy7xYSYgIIm3Qtkw8wa7YU2SzyfcLfIwgTf0wKIR94g0okkgoDHBCkBA+cHl2ctx4NHoQkYLRp
6KLTIzrer06exlPG68JtIx3GGg+zizaJg8NUIPz9+lAvzzruPCQj2F0YqG8syim/13V8X9aiMClp
2Upn3yX50B78FgDqm0chGwcQQEGXM78OWxRZMYxNmZA5BWhKTULZ8FvOgQ5OzEXnmxlLUsBZ/1WF
+a1GJQtkPbkRYA6kSnthVfAVjMWc7vW5vNz9DlufKELbdFHqWTbOb6OgmJoZWimB0mezujXa3llU
jANoGOZ8eH2o5UI8jigMpZtU1WGgU5BYRRR0bofsl+aKnjXRfdB18sMUtt0TcFj1PTE63IJt1958
kTEoTUkuMxo1BOfj+cGDdNKgHilyIuL+FQBp5Oa9Ejy/PrUT34o0A0gK8iWYSNv68SjapJg4Tszs
CJ7Ru2aeTI+m0OT9nVEIyTyfePOtRykLK1HillHqPPa3fDYgDFk6nxnl1I5Y1AgoWlIkpTdzPJeG
5QmTFg4ibZN5S9lyBmEs540mjeFM9eZE2Y5oyEPQJqUhw3ZWsXegazZNFMrcygbvCSoTt0JQ5R2Y
WRLLw8gN8CUaTGhZGirHw6Bn33mq4rJVjWa9T5UQIdhaDB/iJtc9vJfMN9eJl2iNdAtgACKnXKVB
tVVM5ki+7BoDflFmYav8EjCNr3/Xl5kko3AeKPjQLmUxj1c8qH0/chLOYGAH1mfDtvPLpJnrYpOq
YbbhgozOfOIT29Wkma0vDRVe4euS4CRbJygrPnGJ0Ctujsa8C0U8nWmonBqFZGgpKPBqg854PC1d
adtujlC7TuzMeOBnPHZ+d+7knShGL4EYdiW9bWpYazO9kS0ziXbpYhSleZ3F0jpYc15+bOoWIq4d
BfnnLEkQt4Twcp2oQfp9TsIOr8k+bq4FRglnotyJ40OlYUGKUXuixLvaMlMt0bLnJsSKTjU/IBIR
7Quraj+a7ayfudRPDMXlQ+1uCQdwQ1cn1UQGXK11sB1x1oa3WdykV9aUNrth9uszB+HUUJShgKIs
uhTcGMff0ijs/M8WXFXI6llaebNHF6Xy+j6NzhkunTgO6IDRHUPeCjekhQL7+5XUDcqE+j1NRVXz
64sK/P1NqNiIQ/fgd5spOtegPbFP6ZlSaCXmLc/C1RdzTF4gUstMqvK+2CIqGV1Y6lSfiXXrFWTN
IO/SLkX0hzTIWM0KCDaGLzWjTB2NIIRqLQ9n1eg+TpW3YgiNRd2FTI9yP58Knu/xAloTbT8oEjS8
6dptlESNt2PTnrOU1NbrtgxDKVglzcJNGAzO8TB528x90jMMfpWuyMQ+6ZC4jdBdGA0oI/YWNP1m
TJDggGQM595/QBkan5Tay9BAfT2EvlxdfgtXPFX5RdlrXUHBKaWfVQhBwAnSAjlvU+eab+W+cIzW
e32ol9NeJMpQVudbUhSS6w9p5W2SRSAyZFbGl44VNu8aPT3Xyj81Cr0GGq2/OuzmKqMApF1lEUff
rRpr/KqJqflcmfnjm6fClrQggZOQIcC3GmSqurDsGtV0M8fOPaRpm40poremLZTqcKuiScPr+xfj
/HifWOWAScXAgiWGrLYWee07kSNvfGYu5jpuLOMAQoAGBtqCJ86ypL+lsjqiIwNNbcPFeFV8K0A0
fu0zO/06YwOB0Jdulz/b0hkfEjREn4xBq56MqMCbBdAe3OsQ+BpWF1qWQ35Bkf6OgCeqC3VI7csU
4x37PsmmMoHyhdrGPvIz5RBA0Q0u7Khs7zoNWuMmaugHHciB86s8jyE2WGNvfJtSdHC3EQyGi7wv
DM1T5snoNjlHpaE4purNFtqs3Xm1PlRXoRgqZB2sENmb2ifPy9KxCy7KoUcsmztEXiBYrTw12M0k
sOSy2NyMuhWJXa6izAdPTqKuciF9RbU2BUkpBB+nS27SyZ4+9aZWdJtWFOI25OA2uzTJY323KLqV
rqZOc31QzRT9uLHIss8YBYYf5RSV08ax5ug6qyvjXpWt9oTYrgnuP61wEGpSLcv2I6mLv5VibK9J
CJKvA5SVcYd4N9LqtTNqznUV+8S9MNKL+BDjP61vajK7YO/L2Cx3hhwdxU1MHdtwRStzPJRGK5de
GYuwR1C3UoKHsBpQuq2tMrNBTvbpuwyOUQxxO8LrwK+6AucBRanLjQVR+6lUS+0TBLmq3yShj70E
dlXOvSlGC5+ZBrpgaFhA7hpn7HR0gbUaMfU0uTP7ukzdxh+zR9KWKHGHuC58dM0F9Io2Ke1qI6J6
UN1AptU1xAwTI++8KdxRWMknlX9mn7e9ddEoiLCDFZcVFOQ2xqUczwzCfwyqOfVgnyckBjMwbPiu
w9DAVyorlG4r3Xr241z/1PtRXVwEXc7/o7eLEQ0VW1Tf86AO/WuQVXOyyQzFuA/UREUOPYv9z3Y1
9f6FrZXhB7vv5F3pJ8YhnjrnEEHxv4Rlju4MsDkkkQzjKzrM1idK+A0axaiF42xotEO98WcjpgUU
VUMFS6VH8QxYWjbusbxxvqujjepLmQ0jm13KSCEI1sozd1vymKi+U27irkq7jQTyMW4cJxw+1AJT
N68qyTgRE4LeeEn1LJhcBFooj/H6TVRESnr7U98UsDpn/vw3uHNptp99OV7ljqzRJmidGA25MvVd
tt5iXhTX2HZhszV+b8fUfh5akD3beFT9emeUGMaPFBuQPxqs4s4CaCO9VC1qjFe0Ufo50gSlieVB
XCIDQ7tivqpllI234CisJ4TFReoNTi6qXZtY8DmLFpF016xyaV3FuoyHW9HUhnEvEJUKN5acAg5D
laLilJtxZniphaIfTsvwed+Dk2i+hEuLag91IoJobYje/xIb6EFdR4gJoTSu1MljjWBIiT53JeZN
XkXT57SZqgLHrKSI5ddqVuad5kRjcYWFFipSJcjDfPH06L/U4YybVmVPEDJRn0clOxFl2CBD3iMA
oI79h0ATOAg7rMUBtW4ZAeprZHRZik6fvVYLbGi0ZWoOrmqSPoPXSaGCqpA9BuQjg0i6el63gChm
3Kqv4BNn2kUcdflVgWtf7SI2w8ebUxNBcEv9yGXTfC3bjG6JNCqU5PO+XOBLZYmCNiRoRKutytka
IcIYPKvqBKUpZ2hv4ymGyzqqTR7g0867whUQOz7hBBLc9ZMFIRU5sLlDjjr1U+recoKAPNTiZ+oU
6OLb6ROWOcFd4lcCmnCmFtPeR9GEv12NcwdrvAIhqhJO9OhVs4Txmjlj5W/bIDJu26zSda+FsoW8
wKTjSDNHkzN4LWDf4CKzmxRa89iWnX6gLorgOpThfLifar9/H2gdlFk7rKX5qTL7xV8QMfevEAq1
r3VHKLjsNDEaTxb624Z66H2DVmcpHf964vwOmwGXzy+K1kMTq/VIt7G+gYywbSaR3FFPY29WRt1E
u0QoFoutycx3Kydt3qOnF6O4IJNO7uHr5+yBFH2SLRog003toNHpiZ50dFNoaoVy0ZibNwrqW/fR
bEODBQgHfd8Ku/4HEK652qiRgWjANILW+NzlaRUeqrY2H7LMK8vausTJIvs5Qf1HbS0U82WS9Jjl
5eiioaFK207fcjSabtPxnl98SBTes6iZyGjTG1pyaYTA0zZVrsuDaBHV93K1Ur8OM1HAi5GDf0YU
ZNlM2pj+KE1fb5H1GPVx11DsRmchw2hgGxX99KQ4RfiQigIC6WAghr8NOFDUwtMUUbd5LpFNaLM0
srZAj+0PM14L7+1OMwIPSL5/aUCSxbFAlfx2DJsnZ4sET/kcLaYCewkWJ/css+LtMWdddIhaOYQ7
A3FQirNmCNeXdYWLPioOBLth9JN9NSTR+xZe/rzlCqvxy8AZ4aJ3KgeyY7LouE3Q3GFgh7PwtICQ
sTUJee/LMdKKDd4apQknFiF3rjR7htmpaso7RNN6xS3nqksvRBw6CFv1o7lRk6q6wZyqvulaG7NA
M5z9rQoOHs/ForHu2OjziHseF/w3nN5CH8cdmfQ3E3xi47pBsMa/RSJrwCoJBwj7p4kPk7LrEJxU
b9Hh02OEAFrO8ZgiibtnW9vtrdqZi7OUxi691q0wxs9ohsn5ITIbYl9kWZiDhJFvWo+Nji7W1uyU
DiX5GucX4OyziK+VVJ+0Dw4KLvpeSfxQP/DkKbpDONtpudPCaBA7P26CAQmxdHiqy3bobqe4Mz6U
s+9jfjJmoSkvinTsNUTmfLYqL2KRf+mi3vj5ehL54hmBoYJNSQTQHv/2ghZlJElDOJ/gMaAstw31
DIV0M0hubewb714fankd/V4NJVtdmivLowXgP52H42xVMTRwI8aMRy4oU+4ly/Ks2mCvm60z7mrL
7y6joNEPTTnNW0Rx8u3r45+cKqAFCnwLEHKNIcC6LEzCDPsUGc3OrmqF8VD5xujJtK7OAAVevGWY
Kt14nvTILqMjvXpmhEle6JMEllz4NIAVzZz2VdmObyxRsKDoRpsoPCO2jOboekEtNfftgZtLb4pk
G9tkX11ntoCmUGN5fe1OfDvwnEu9ABgT3YZVNQSzsHRuZ+C7KWRgDE0MwLEiQnxChpZxQyCL4E+X
4XUX2+XlIHz57fXxTy3or2YOkAedAtBqfKybbZxoeBw60q/2EybA20HQRn19lFM7BNoLVQuoQ0CQ
Vu/7skNoSTiD6So1xonmqDRb0yaxmAbfefMOoThPM4MOBFAqUoTjw1C3ZpfUuQTaETnxdqYrcG01
Qv54fUIvl20ZBV4DNxvVJW31ctds5Bp8Kk4uekH40PRy9IYxbs8s28u6CBKVoLuRdYajvxTRjycT
RRL0QcAwSpMOt7y/7W0skP8AAV0qXt2U8mZsxo5Mox9vLKjz22JK0PwRgE0Osul7Cs1BRHvVyc80
Q5YjcBxz6OQj6E/fGFQGheTjX4bsU2MWJNCuiSjBU9AL5Ae4gHcdLHEPIyawfxYqWn/j4y7qyQtU
iErtWi/cdxDm5EpdIh108yYrSOLH0DgTz059XFoQGi05ev3WupGF0tPQEjlNHOcyuWuy4bOqjuca
Fi9LDHBTIYLBoYZ1xHSOF5ALLcIMmfsB/L6DvqzWPeJLprpak9jvC+Qs/pzUvxnw/6Cp8tvh9Z7a
p//4wUu9nW6esh//9Y99F+U/nnjvNs1T9zsR/tef+6ethfEHmvCLrpIKPgGCO5/jTyq8oll/gHrG
jNkAIgdFcOGM/JMLr//Bi48uHagTnlw8Y/6PC69ibAFvjWYCQvU0qv/7P7EOCX4Ud3+eomb1n/8j
77K7IqLS+V//OD5r1P4X1CFQLi5XOCtgK4+3Cm+Lqdf8+DZQFdxArabFYw9vNJWCh0ESNSr1g5rW
2jlwyAob+Oe4bH/kHYnZS1H0eNyMElPVl9FtGGyp9lz3osFetiVzHYCnZj/MVN82foTJopGcqSae
GhqOE3fS0iCgdLkamny7Soeqvu0jo36XxWXVb0HfzzsnjqA0mxWOaddyjordDLaDnNiyhgEz21oP
dr/tlb++xe9r/6vP/3+B7tcimAsVYkHJ0FpbM4YGrQksrJBuI6onuktM1FOvwRwqdIeZB5srm1lD
rszKtWccWxubDkrlVxuNmhp8e3Sj3ukx7SsXj9LyXPJwYmMQhWEYwYwEHmesrlUqn4o1zs4NSH8N
k4ZU5kga9XX2MI0tCTRFTrV41+ttXnqvr8px1vLnopgQgRceGkiyNWxBoAaUhUVwS4lPfy4QTXwe
C8fyfH2MLiniaZ97TBDvFKcqPiGZFbypQv/X6CS8y4y5edbNqkw1G0s0zk1MAetTZI3tM7IE4S5o
9XMom+Ob4K+RFnVVzgDAzTUwm4fPSL3Ev/FDQ32QWlNdaFmnnbnUlr283mF0qcDxmItJ1VoSAp3d
oMBB9CbwTbRezGB8GANV3aKp1j68/tlOTQdjHt7jILRxV1hlzyl08TYykttOs7p7ugHVLc7U1eH1
QU5NR5IYcLXZvHjXmUGXYBmJ6MttjkdzhVozbVHVrMwPKC9NZ5KQU/OBXE+jjTCxQLyPAxTFTl/z
o+TWrOdu27chEoFIjkJ3e31GJ4chtyKML4YHi0zK792A1hkmG4lqFiuZ7+OsDK6aKP9LoeYo6B8F
miWXW20DQfSgcqPx6AQIejzKUBZBiczQbRGpuuJVdtXnu9xvnA0YmPoxN7L246DPQvWg/eCtiNBe
hg18SW6xtxC/Ns7knicmDeSV47XgHWGTryaNZ2MhslTeNG1eH5JgVi96JfkrKfmXkz5Ogn6dL0Ir
RkASTASaKKv8tsxSGhOVdqPrUAURgOtchNc/Uzx/pgBy5lF3YkI8PujrLUw9G57w8frarUBdVIw3
g58EBzR1J09FxOvcdbH8LauvaJEWL7Bo7GVeYAjiPCSfT/UbMnL9EjZ57uJRGXpsrmJTmTiUV2iv
4iKJTrerI775KKxZ2dZmbFzNneIf/oe9M2muE9nW9n+5cyog6YcfbHajZluSLUv2hLBsmb5NSJpf
fx9Udc4py/6sqDO+NaqIsgs2JJlrvettRFbGH7puyN8LnNjSoNf7OTS1PL+zR79+Y+f5xfnBHs6C
3tgbW1zSj48EQxaoG0KcHUEs+Eos95OT2C2kQcsPqiXRGVnp9t3vP6ZfHB0/XPPVHjSk+jzmg3XO
ITViKkY8XpjOc3XZesQtp2brxAH2dzjcG3a5XDkYbd3+/gZ+tQ7QPWyyIWjdmOP8+KPHVvoZm8qZ
FmWOAMzl9Zym2RuL7VdlA58Nbg/MEeFyvZZRysboSL3Xz9QVphmNcyPGncAthGZxJRParmT6SWul
fD/6m5UqEePeZnbo1ZGVk5a7q/AtJNyPOOe3xEavmsqXjw4xImwP3E22wvXVh4ChRt76nXVmHXu7
uG/SO2PIyifSBEW0Fn32scOCY2dIaTZwZu35ca5tI0ozlfFvvn+TxbPxvayGtzqiVxSuv26MQgbo
hTIbeOfHN6MwYJukr59H3Lgv3BSjGvx9lbqQSlrHBgHv+7GXzSennpvLvp+yB1MOeHVnnVyMoKSG
j5ykF6e5rQuMibX2wz9fOITabBgGgUQ/EQOge0sYEvpZ6+36IGucDfPCG69/f5Ff7IgQh8HRmG3y
jl6fnsliJIwp1Llqt4SNbrDS+4rA0iBb48Ha1/n8Fsnoha/7ascCUketRUGHIOZ1I9quioG6Ic+z
Pg6XxlAIDGhz63PvTOJm6mvs72YjxWtnIc7l2sqM+Yh8Sb1nuGf8F2cOnyTTms2VHtrtKzCK+VRj
pl5/LhMN59ts/K6LuXyjZvjl74WiQzWHeRk94KvWYqiFGRepPFc95jmTl5dh2sv+gPG3eZdhzszR
m8qOQmIzshoXf9DCdRnSqO57/Y1S6ReHBSmh9HfgbsjYXh9//dC7Pe7R5ymlV6iE8Ykw2ufJ059I
gg4JozpI13zrgPrF9gcuhraMTx+c7DV9u2g94LCmPZsTsSgkyKHuxigrBKcYgsbCLLLGmW9cxNVc
rg/atk+a4629DNFgNJ+Treb4/YL/5f1sGxFLHnehn6VfXqf8oT77sHlOLO965y/2P3OR2XYWH9MO
zp2XCuAn3rjGqHvCi+FczSK9x9FVfjAwXP7HvwSAE0oyshomrDAJf9y+GmMpcd6ZztUWumxOTnGx
Esf+xvv7ubrmIh5qKNQFhMl725H+N2ZKzcxKs53pPOiTeI+FK6z0da2TMFd2Vb1RAr6gmD9uDTQl
mwibtwMR8TX8uDh6Pllpf3bLrF4Cy7OS2xSX/o+mnOc1mmZvDrExNe/1uEKnSOfyZTFEeoF/yXUi
S5wrNRemQlgOsyQiewCajKQp22n3+yX0E1rA44ZPCE8NfIQd+qd9w7ZJKInFucnnGG3ANBrrDreA
7JKst4wIJ2ljuYv6qoLQM0nCb5xhWY6JbOzyH66B7U7oE/jCSCKFW/1qcynMufTSbjkzsF9DytBi
t+qZ/sZ7eb0GuAigKxzfTQECYvWqNF88L9GGZDwz7y3Cfsqna4ekc2up8zekYq8YsVTJ25W2vpcK
Bk7/azupsa/MaWABkAvd3+JgntvhRuq8yGBH7TMJX1NfHPfQT+ltX6v0prYn7XlgYnkBu2V94/z9
qaZ6dTevucaZmyRYpw9nBobymkOkvunENN7o+nTdaTC7sQxnnutg1TQu60WLN/9+8Wbj6DqJIJwK
a563XBheF7Ov7+hVAb1pAPI+7s8YtDIZYrP9FmN4ejtNjgziws2DAUlSVBQEoBtt9093te3qgtxc
+PXCIJP3Vb001qScZ7Y8u5WBHX43CFhjdvXGhvO6R3i5yBb3S2UAMfr1cC9WWteXBUsAO4w76Cvx
fuqWa9HPB5Z3vyNIc36D7P3TCb1dcvNyYpa4gQjeqzKgJG5s9YfuDLVEHzBCFuKqksv63vObhmgW
YxjrUOgNQdPCy+5yaAYGMU50foFpNHB53thdtsf4911wux10spuEjKHST4p2M2cKbpSSjiXxL1dV
AeZlynJaPIW1R/Y3I8DlwT35Nfkvs48Ydcw8Ej4Mp75pqrb78sbtvK4Q/7wdPnwI28hRXhvODKry
GscczoPC6XonmlR+MjKJEclKVZmHY+1P1023yC6agYKyIHZb57lNlqG7wGjMb8LV8mA5aPE4HvJs
MedAK3VDXVhVVzy/ca/b+n/96NiY2RLZDClzXu1UnBp6AwHwrIgYWyOzsJw09PTV431NyDgZeg4a
IEYi0y70pQ75kaSJZ3Od6Hx5k5XzxknxutjYnt3WlhGhBO2HjfrH07MvxzlxVHs2MNrIwnbUp4Nj
II3+b5YMsi5yJPERQcS9vcO/ndKlZ0KGzLbfbUKm2axu87AgtIGiqqi9MC4q+FNdQ+yHckZYCGta
IPpqO7M8Y7PdVWFc4yj+xtn0i2Nj8xyhRGFOv/WkP96UN/QJmRz+tfQW/yqprfJWGWn6OVvb6f3v
3/svHrO/jWBtQFO6pdcbNZ43VhGX2nWzuPPJgssVzUWnvbFN/OI7AGVEFmGx+wGZvSq3XIryeBTe
dduP1jGOZ/IEgItvEWgQu+Orujz+/kf9osqA2v8iQqdp3+aPPz6/GuYMhqDqWmZCPuqQSzAxJ+EG
k3BvtOpApuu8CbZ8Iw+Q3BPQYRrT8q1WMeF6v78V9h2u9cOHRU3GvAlR3yYPYUby473QPaXzOLbX
ZmrBnSkm4jIikznD49yv/qMN/fIefzemEWlB9fXVstREOBW4kryZga6QlCRWal/nSJrlC2UbUmtM
4tGp8pO1OAijWbUHXcNy/2LBH/NCG02pkaA58GzHnogEdNZVokLhDPPZIP/pPclY3VfmAdYQ4qBX
taQdeH2PNyum9Dsm/qmK7MrVnkb8v25V1pNolXImfh2knpyJ5Fm+2hiUWFHTldIIpqx0j/NiL+aJ
xNdZXg+Omqd9N9rVV9zpSy0cAEPRRJvVeCctg4xvnxxJLzBGEY973U3GJVyFKL652N8mwaQM7a7D
CKcOlUCXFugUL6cib6ZPbW0uZFkKbW1C7E1LDPAVnFZ4XqLFN9dmwJWsq/cuy8ymC7m4IEuQQPHx
Ys7xGYaXa47HoWZaZWBEn5ICsXTE90HjNdjSDn7rG3AqPGKSiYPsMy/7OhQ6lFaZcIoQjGJxnohp
Weq9WXjEgOKp5lUH4vcKH7svleIVzd9yifyr6Zq10NXM0Tv2aKXs69hz0jVY/Dmb9/FIKMKNXyvv
YMaSP+5b/TAepRkb3+s80+EgmhNuuWotalhbcULGi75tz4GH1VYSIHhdz5WJV3QoBqfD5L9B9rXr
nXLmBRYlzkixwSK9H/KpHHe5ZRUfhLL7cecrmTkwcpq6hCZL4xl00D26yBySJccXjbezW/2kv9Uq
k2NTOKW4daZSGGdLzi57YKycKiQAwSijVY5jfzR4uZ8IEEi8cBDYHUNPreo4zAWsVI6rEeqI62fG
M8zohAZImz83oyjXixqupnZIrLj/isJRrmfor3UVGqtLQkuRDM37oUzIm18sqOLBgBelETqZYd9A
CC3ukrVjBelL2WGi25ECFMQYdPth0/tNsmMUyqom10nqoSm9qQkm28znPalCBrmovalEkLZAqaGa
lxLoYDLgBBLDVvVRWmmWeSXKMR93bZMnX6whHfR9Ytbu+8ZZ5g/mgvHC3sryVO0ZeM0QA4k/+6DP
0uN81IsshVQp1Y2KJ3WLzw2Cu5Gjv4qy2RffHFh+kOOVL6JqzdQlnJX2YJaE0JSTkscmMVPzFNv8
b8LOj51gmtr83nEXA4c1Qso+ZF1tXGFPql12DsG9gSthIwcVToLOqdHq4cMw+tm7eYhJwspS+NxY
fozDx0H3ajMUxPWU0bhOFntI0slk11pq/svG6v/oC9u0/98ebD+RF/5fXz3XGSXin4yG07cXdsBf
9v0OnAXGRR70oM0bcHPy+JOzgLH/Jo5ntALGyyxuO6r+oixYxh8MmDZnO4SFKFs25e+/UiG9P2je
8Jxm3MMRgBDyn5AWIEH8WDjDneEYwlOf0EomZxsq8uMhRaLdsJB5mEdeT/pXIpmDWI6hoH2mbghc
k4R2xx5BEtNwb04V3OPK+WyZsHiz4jrVSOaY3Y/Vmp+SpX0wF+eCKJpLUrywITWOQ28em7Y7TlOG
EM6crf1sxUGf1NXHQpPpZZG3p0ImgaxAIMy+d3aQ3svPZuUPZz2Re7dcb2OnJRauNsXFXBjXpIt9
MYpMRHbfoBxhCZMSnePJNT+BBbaBpSVI4DqRBGZave88dcxyz4/WUX4k6jchB3eaTp2di5u0NyQH
5Ho3DPaBVOL8OrNq787Jq/F2ytc81LuhjGZ2xuPcd5DPnR4mhda8G5v3Mm7udcoJvkb9VrBnBTVJ
YHynM3lBsY9KJqtOmB40e/I3iPboHf9e6u27JG5tIp6KczuawxEftnaPeK58kopexDFyImY4tck1
kKFRxyg+tOw05csnBkB2aJilDNdqvsI+mgPekPvcKPx9STLBAZUDccnwLC57TqQ2xunB0qLJrYjo
lfn9vIj+WJnKuBWSYCTfTPxAdQBDi3ZHeCU8a+Yac1bhOkwwExjOTh+W07C6D60mn00xqhBQS4Tw
MC20HfVucqeg0YcDhniPdaWSwEjXzzQx0OzLkn0RCnmAGeh7kdUTqTIy4aRt+nu6kBreW+ljojPo
jxotElwq/d733uleel4GteNEeKxb/653nAvfiKdj7yRXziDb0JJWT0kUA+nXeTgseh9a05Yop03D
R1V6Pr2oTqD52n6ujGF6shqB27pW3qvevdMGqPWhna83Vb7MUeOtZAc6aRoY7OH4c4grIYmgQoTP
c3RxZloxnC0rrSeGUTVRUms3sHueax+7zWUuiGh0Lsym2uKAhpWos+Ic6+SL0WjviBF8ynUiT/OP
0LHrgHxB9ZTiTYHva0GrTCAV4pKJAPEEZUOlV9q+wFju6M6p+og+3rxAALxEHUty3xfFXTt5Wtgh
Q7gxa6KDcuXaMNqLzVR+ip+zkhXDtAfBtW5GIB3m2TTLOcS6gJal1JydV6/imEx9GkG0X+48m6gB
TOqRa9HnGCHZrzAkvSy/9Lu5+1oIt7hWhoisNeP8Unmo4hNKI/+a0O6Mj7S8Z6jghOxfYIbWIXWT
4Xadx/ax3qBGSDflvUucHSYjBosTi0gy7jwWil0hgUuqna2Nd6r3umub2NXdQtTGrS2WJ98qJrRk
TXWhZlnvdCPPCMYZOgKaS+ypYUgz7UZMO5U7vXa768zulqAihPJ+zODGTwmYJryA+qGA2XojdcwA
yVnunf3UIGHIpT1+1ci2Py4po6ewz+3yem7UesuOmWPCO2RjaLlrfm9oOPcXdUeedrVsuoRqHcW2
YJz5riD47d1QO9NlObn1nWslNBbu4nVowPyOqjubEhxPYiftKQ3G9aBWYUdT5073fk0vgCAqtj5r
M5PMkdD1NigwwwLIT1Z/R0xQJfgye/NLlnjJQ++2pbk3FquJpDeQk77kFTKYIiUdqGDVWx5TJrSi
+K3Wje5HxizTjxXpGbsV+4VA6bp25ZTL4myB1FWY5RmdhNdNN7NQZOeZm3wRpeFptbPhKcdbH9Pf
IZ72C9jECU96dhitK56sLewQIfN6NmaNEEUnKbIeqYITX/dmle5JYvOXQBOO+lgbfKnS7nmSUF+L
nWsRe2pW5G9TkRrc5rSuO9Psjct+lLiB8XtPepfOt+Y6O3dzp/eXtDvTc+dDjA98l4z5pSdJQycW
/h7VpXaaFjFXoTtsHsheProk9NXfFnCJo+6Ow1Vv6vEemE2Elub5ey3Nu8va0NxdxVZ8FrbmPSYx
FhIUS9Mhm+qEmNDJTihW86oJRVnFXzrgSRFUVqk+55PjvRMiGY5dYcjbpBQTrgmqPMRscSH9ShIm
o9HuUyct7zEk1CivjPHk2NN8Qa8V7wvO1QM6wrkO58UgymmpBvu58nPjaoQj/3lgr1mDysiyXVXa
3b1Wk+tUKIH+SsY6/3MYpymQPqZ/ztVANuh1LHHAoBNcQIycTVqzVM4a+s3aB6kY5cFOh/WQCqcB
x8gQV1noohC3Wulu1BIRNc0qr5qCZqRVqXOpN+744KXZeptQdd6CaXwZ4tTYk56GOrT0+pAZbr2H
CWDtZKsZKKIa97FjLPe0aFn+Ad7ccmGOQlxufkARPjz0I8s8tfvRsdtTaowIp5YMO85Ot9u9bNvy
RktGEoaZZp7tbroH+B+OJJTYYUsAH+GLVnVLSeTu6F6mAz3wsGsqdruyVd1VMS4leK3h7lLMDY96
vaKgrTzt6KWu2CckRX9eVuSuCR3CHm2jh/Isfui8ZPluVUZ1NYqqjczev9VIgb1HXUX2mJT72Zwi
oxk+xRrHdrv4KS9jH6t6Rrqln2gY3qMYixazS1Gt6CpwvKe+HtC6l7sidneFUT81s3sxV4S1ZVa5
swYpAjL3UFFt4bW4NOysJINh0okSZr3wSAa0D6lyHhMFrNc4Kr7m5klKHR/l0uxiC5DEH50Z82hR
Piu5Fnc1JJSPkAWbYJSZfIwdlwem1e+qxdEOQ26Y18Uy6fvStbIHb1b+3ZIPNn2jb0eNM/mhlYFt
202uX1BD3Fl+ARhBvZXZ5sGZ68hwyU3EIvtdhSt/1QNS8jHuiikTASF8ezgOd07VoxLurLtUsz4t
pPQ92kn+qdJm48ouu+yIK/yxHY/Md3aeLfcWk49T6cW71sRJpl4mbMQr5BJr2p5AQb5rXUUMKgdy
V7tFoI+JGdTkju0qSeKflR8tANS9dCadaWfXhQh3icioug8YG7VHFzUEMaJxVCx1OFUtnezSPXt8
t8PU3c3V+9GdjkzuP/lZHeFvesYi3QhmJ4mAo/ZM/w6j/21ulru+L6qom3xci9n0dwqVXNdP59Rr
zyNFFwhxFU26upGcpAVg0T6pJVGV82HonAgOwhw5o3B3GWaZl6Tv7Qt9ISNR+vfauhqhcJfvhGEP
kXKAmTqFEFGUCSMgLSc/13I/MTY4eMqJaqroC1slOyOrvndEaNvW9L5VzCgCF+7PGZLDvrXn77Oz
3I+EG+8YGK/URqjGk+RA/q28cuwqxi+jbcNayfEoHKSDTif8g52JNODs0x51RGsHK5k4bmRyWGvn
gEc0Hf+CiVFSrEdNX+07L3MvWzlOobTi20aUXkP/reuHAa+dYLTUbYyK7V1ie/WFLXlcdZs1QbZY
l10/bOHtbOhk8GnutEMAZDSR0ZUfVo207iFulveLGBQLfqR4S5OrEsf6ScvXg69n34eZQKZEKOc0
EE8ZLGXjhS4ZMw4AzcTR4awPCdrqEKrpeN3i4Tai2HM+Q8q+9LXcO2Jw417aqoLxBz7TPEy9hqJw
rqaTjYDzgltfj5M7mqem7/tDv+V2sHZjhqKo8lRJLtSYEieee0Vz0Ysl3fkCFZ+XbbK8zsRrv22s
Q/KS+Nmk71y90Y9464sbw9fUNcNZ9dyPY3cX13b6aHG87cWgr5dllRBFDdhd4auLfxgi6eVDjJC8
jYQiPBGGjx+65DWQwQiZajZji0J6zs7WpLwLIjgtFH0Uo5KpdRE4bq6ep9pjIjDWMwr49YbUmELf
4TRvnBt/8CK3xaJi8mLjsjEJNGy7Gvn/pIsHlL8F0IaT36C6aXawnoYzGfZtNGgkaLb2kt+6RMQG
AtTukS3A+zwWhX05L1T0OI+Ml8SzD+Ek8DFYluILwjGcEUiPOlpupx0TVJGBPXyrEizvUbKFY2t8
9Aisz9MscgV5rdlDkzkX3vo93mTmnvgu9GwKhrYj03jzkSVDsh/iI3S661iwERdIOfImPnhrSa67
94HIqmeqbXlqCAcOXGv61Ftxtu/z4V1a3CzGejQc6imFCrgiTp3PdCnyXR/nirmnIvTQW71T7JPn
I3vOVTUV6p0z4tiARAgkrbshKGEwAYLWzWEqmY52OyePJPMMF6QbJRFG4F6EY+tNn2Vkz1sFx7Ke
UoynjfZBxWVOkKTnJN/0rGijUQ7rrnBU01CFFy0dTOVGpMOXt9mYOu8yTX2w66bE1wtVIPkTwuw+
jQKlTlANMxMrQoGfRnOUkV/rBKNmsnuUms/02Gzi+tDKOTuUcuwhe1TTs6g0+ue6jVkHyySvLAao
QdHa8TWxkjMZHUnzsS3c8kp0zT3WMMN7UXRoog0NCVKdzPKKM5HDImm8i1FO9H+kf8BlWmOfxnyx
3GUOkg4jlxKDoy+ZHHWDvdocDp3RervK05s99gve99mzSNsckUrxs5zsiJuCPPTuhOK2LfJDH5f9
VU10N8YJ7XhIq6k+uUPafNTobwMjb9z3JFEPAR4z6lioQR0Gf2j3eRbHx65G8U/eaXKZ1Hp/J5px
2GwBjEuFarm/gFRRHhz2jZNB5tqxWNru1E3OI1jfwdNRs5JCJ92dPZU4Emi9F3V+Pj2qxmnuBqdZ
o7GyzJLGRhJKPxkjthRSrV/WxJP9ri9cBH55RX1uugs7c6EeJDvFHkpiS5mi4j2SVUkZp2q1z5yB
mJ6BYrJsM++qof6iY58w8sCV/2F0fLV9ocYnzaOODZrEyZjwYUYZ9sIyacriKYdIprcXi1WOF6lH
prUbk5ob6GB7F0TbupfVassiiPtEOys9bqK4j60l6nMnvsAe49pZ3PZZdOWz1fY5Cau2uS/4j6FZ
uvV11jnw9DCTi2ZMi4Dey17tMrtZ9jXc0g++Vebfs9x3Q5D59VDHnv2pbCoOA20ob+tyFJcCRD4a
E328z4WlnGC0nZpOL1d85pW06XALXR78Tk1Z4K+j86kyVoB9knvzWyemrAjIxYpAjoBh8QYEbyqm
8qKI7emyISfhaCpz+tzqCdtbo8NECXlQw+dUtM+FPoqbbjKTA05n3TVhp0U0J9Qg+WqW6NJbK2Mh
ELGMFmiBnbR8Ecn6SdnxTZLNbJZaczmUYMrV+Jc75P+Bnv+DION3sOeHJmn+jnm+/PE/UU/jD4JK
ESUhmNj8EZHm/Av11PQ/ICqi3dr+wUtKIFr6N+5pGH8gHbY3FRMyqs058t+4p/MHeCjiLv7ZhMWQ
8P8J7okFF7Dmf2ZzSL42YBXa/ZZjBKvv9dC71VcIbPl3N2PcfainUrty89parsexIWO3d/1+/UIB
v5zBXHzjKpUzHMQp89OzJozqu5uKuaAWdFhf1Rx/zIWpf06nor1HPpbqkRCjmQQ60GlNVrUu6oiP
f/jSEHVvYmOBRCzQRUrwom90qJQKW43v2kGL11D66eCGqefiSxRbVnNj4qBNSdf1ehstWmd+MiZp
LV/reOmNB2PM4/TQS+WnhyTP0pn1X2Qnf+0qfTflhtPdE87W+EmoJYZzb2oCetdm1rC3lmLCz61s
0Asg/He6PKyb1jAjd6ILCtwm1Whm6VvbQ975DeHnqKdyxnhtb4VDwvCDWZblXOlJUl0nbV70+9wl
+2pX4IlB2ZbK/knLZ3oxzxnARulxincNaobDJN0su1GGlad4CcdGX0b+MAMU7EnPVMs7yqclDdhv
HQxOGAf6O1LucSVZusKOr/AnYsiEuGz8UBo2wxJf1DT7K2nrDD5EUyn5rcGtKQkNzWnvbTnb56ye
s9HeyzRzgAtNkYy3ePkZ3/wki1WoW1P93Rrq5BL7qFkGeW9NUTe0XokYoJiafasMu8KTIvlmxahb
KcTYgyNfWToRS1VpeKTVv5xJdd6/9wok1gcbw6Jl13cNVDeVFUC5mvDX9OTH9qpjpZd3V8NapYp0
yBZMEDhPK3GWjZPvYyxxzsFIhFXQL2Xchw6x9nPg5D72Hw0V3zepPJkeJgikeSCHHGjd1VOXiliX
mMTIjg4kL3vA3GbZHHvyivDrNU8mZ4cLZPwoaacz4I7c+uLa3mXmz3V74Iu0qLPjkSGxavhhsrCK
LpzYXBuWp1ueMdzXH4TXyOayIPAnDZEaljMV4+TeO+Y4FSEKHAGlanDTheM0qb45nSPVTmzp2zvp
x9Q2AoOZMhqc1jmvWZc9o6/N3VDWWXMLFYNGu5Fr81R6yXSZpCnuJrHPVHFnVsRhRAy568fZFuBV
SWGtIaM191moLJOnZfXzp8TP05ulqEm6z9wpBzQtzLEMRKppIlCtszDpVpBLgpzTApvKlHg4VSQZ
jble5/nlRG2HttfuVw2njlp7J2rbohmf82nZ5YzrT/kq1B5/WQx4Ksq/AYxsnoENYOiErTkgchxG
yVvtBocphq8Vn1AVNkM4ZwVIIjZ1/VO5mLhCWZU37HIQGBEsbuXGR68RijzwZK4dMtWFr+1WI+dW
B6C192ZuAQg5azs89ZBDusi1FBZ7qx/3B39WqU1seOnSTU56L8LF1w3SkGKarGAeBu1+QOuohZPK
4mcCK/xuv5io8q5WuEgYDhkmVoF0JtUt2pb02ipbrd7la5k/z6lV3Keln9IEse576vWquksw9QHJ
bBfnsOZClaHq9fLLOKbdZ1bMrEc4rngNMadd7vOT4/bClZWFDxKsnnsyAhhMro03O1jP1Q5lgFFr
l5aK7ecpm0wZGIlyrhpj3CDOErt4JMNpnURtWZOd6jIjboLGVWpkQ+2tQ+2npdqZak4PpV06xclp
6Mb+ZAr93wn/P7CPfjPWXJ/7py9Z/qX++ynPX/nzjLf1Pzzs6K1NZoEMBILPv854y/rDJXcUZqoJ
jwCzk/+c8Ew2GXUiCt30wtQIHmz7/0w2of5gjIKIj4mpzyTylfz6d3LsH9lNiA2FjqzHZIZK5B4W
JK+4N8QnpDihcRK7K3b2Whdrn7TRqt7i3v5IvHy5DJ6bMHyIhmBc+1rcWPvKgLeA8qaIa/e0uFYb
4ReZBI5YpofFtL5NYmqPqhdV1BLufYPOtj0yxyy+OHM5XDsrQ57dUGfOUdmFi6sRCAklffeG0ulH
DcPLbVJVcR8mVPEtxejHIW+GeBq7npqpqWnJw9xsHXIF2+NyHObnJC3jawA8tRvI7/zz2/n/igdf
8YH/ujThNb5JvKjNqf3jpevcmLKFQxGXj6K8m0o5PAzVpEeZOfb7dcRfb22G+EsVJ3lQpvrw0OSp
fLBG3HorJq5GqZbT31bxzZ9F3t9FnL9YGragocIAFrqj+zq6IU/xlNDH2mC6IIiJmLGIAjqtqq//
/DJkRVHpsv62Nf/jD++kMVSWRL7GMYVoAmwytO2p3/8XV+F7QaLCtv5TxEDjtHVnYYsXZeXqh2Xa
0oTr8dPvL/KLVb6pXyi9WULYh/I9/50pGXcFPu5FtkRlFpvXRJEuu0XVzZ2QTrIzET2FJc1j9PuL
bs/nbxW6iXUIad7IEGAooIX+yd7TlHE9qFhEWOp9bosmu1k9wEwcBpLP2C7GDN4KQOLKhO+DPPvj
76/+0yLZrs4OQo9i4A/xYj76N3LoumopegiaVUeVN2TkujdOrMa731/EfHEp+eFHEvJCsoC1eUMx
kX0dVpK0xsTXKPOoa7BKmrYGNify5aJ46WqXrcHl5C0iC0u+635rf1dRWewxa7krR/kMTDnQMG+t
MhgNbbO1ddDMpexjuXXV6dZfjwx398VL0x3zi7DUohEvPDC/+qU9j7dOPX5p2jEPlgfvpZXPtq5e
vTT4xUuzr7a+f+yXLOrh113K3i5vZ7MDqGPM+qkomvWQb+hBvOEIbmdpH/INW1DjpHbLC+CAB1Ue
5RsKgZd1fV2+IBMMvPf2hlaYwBZYK7bPIy5iwOzxxZh75gIED84BxT5G4dAAfpgbDoJPq39hdg7I
/kBEybd1Q0wq/vZFuqEo8k9ARdvAFUzPsyDhSVHDb+jLSERYVA/1A21PD7wGlzFsZ8u9yqsMi7YN
wxldsoG1F2CnTUQMLQa0x1vrYe/jPPxAUMuyyzZUSMMHEabKBhWVG2qUEA0QWC9QknqBlag016jH
bu5uqYR6lGYJjkiAFqwAuEE7jBFATEeoaQ0Ib7lBV2IDsdwNznLB8g7kfGrdhckrhAQ3P6ZNryLH
pPTZEMpjyyYecEobp15rnFOeO8ZunTx1Gq2xPXBKu3ftQmfKy7nx0Kmtq+nvGsK6b/IcHDSZBica
9EYdGwsgWTAdiFX8fhm1u2SEAdLpOviRixfpiItHJuur0Ta+UHymYawzW3Ti1jr2mhJhnBTj1cDE
MUxtfECK0j4iJZov8lyLIw27us9MaI8mIngY3aygNg6qerxiPGOFIyrREn8OWeiXYyaeQLwA7y37
JivkXe7ka7QmWXuC3+ffOPAuobtZ4gSCepk2xdmoczvCEOZ/2TuPHbuVLIt+UTTozZTktem9lBMi
U4bekxEkv74X1dWAlE8t4c17UIUyqLpJF3HinL3XBqOkGa9efsSg+AX16eUgpuc6GdGMLOM51upP
dmvKk5dwx0rOVDudpN3IAEYZqDReYMIaBkNwXSIlRTy7y3pAbGgR5p2OYMKGmNuMc85AynjgGOsf
RZ9rR3/yk4izyLR3qJIJz70DBxgHVm0NUZGaqFry62xVRtRrVgWkDKlSW0BODYw+H64ZExo09/0T
eE4zmmpjvR/EbJzSTsa3cY/BHh/gIVsmeWWkaHNrwn/Oq0WLchJ9GSEe2GVVtVzJltEoTnRCotpB
HofGvFg6deys+fOAevToZfWnWtLDbWb7Jl/rO1Gb3hNGDXlrlJr/WU7desq18qarR/+2ruwFz3eH
vVj0687o5VcbVO1ibrladnvrJPOhLrKv8bTGW0O1j1L0lhEq3A1YnDw1hnWJEbi8iAtumq+/yqyF
mGksb+hN4MHV3vvqtUd9AIIZUK34DLwzY3wgxksLLIbZO+kpPi3Lqr4k9nIoTfci6VqNoXZDfODa
vohs/iowWO0ala5RWYqjpdz1epjFFwIN8bJtx4IAru1ys1D0MeXnfMZbleOP5dUax1jQzhjeY4y8
mwqIs3T6Ksz0pmn6Fy9LuyvHRXIiiELPnG0RXOyTYSdF6BdzfljgxcJf9Q+FjkyzdQSstOVOX8uT
3q32nh4PZ6Llx+dU3s4akywjN+1QIkz1Up8FfHAPpBWcVZe/E6B6ntzJPNvJBBuwWt4kmoZgtWxe
FB5x004vPcgMetIMJH33epqqeptZkpPc2/HOMmvr3am0gb+DAA2SX5/qIf+0KFH+pZCjVvy4IeMs
os6n2KAC0NmZf60CmEcCpMzcducLiNaE06sWtdUsrXhvl6745q12AuFa9YsznXxH9tmuLYh9j2Rj
dPGeo2h6n2UV7wJxkHoSlVXTvKth8t+I+XPtPUKweqfkqB4n1Qzfk43LSRNHCO04lAiQwm6YlteF
Hty7yEDLY4HGLxPadRJX+2Sy2ys/H6s309LFtOMcbX+pF0rurGUMF6gKsWC0uh69u1IUb5PVks7O
QXTkh4H3dZGmEfYKmtgdxF5mc/XOK2fcwC7tbzU7aVmxZQqKYklFdku7h2jbKulQTscaGHwdAn91
Rvyr7HBhyo0uDMFGFYkpLq4Ta/buNXyg+cEbgGicZoULMxUowkx3ctY3BeQz2WRnaDFSzYynndb1
rRY1SEG9yLdQENEmUP0YJpRioH6r2nX3zPmaL3Hldu3elwIcCUZwFjMrHqsbz8pnjPlNZdMBqxh7
CWMsbj0rNtlRbAmwpBPe7AWoWvxLgaTD5cgyg4pucaBXIfoTG4/1qOjk4RyR9+bGVI+yskc/rCCr
FwHnLtRvdEHiKiqKHrixkUPZQyVpMu41zHk8m9o2/ulx2c7I3LI837fo+Ikvr/PiZXaFkUbZJCHD
C7Kcl2iTw9BVTCojZ5BUV8uF785+te9tJoPYA21m6lrhanDlLNoHBW3J5VhO06ai39ofEepE2OWO
GydfbRenY1Ri08E+LpeG+Q0mgW/WULK8V7KsI6OdmQd5ZVlTHKSV5R4MeqbzjoSzlsmsJYneHfOk
co78Q75OS2E4F0Cju2434WCGx7GKqrh0mS/HCAitetDPpSfrOgtrmNvxideiKSKJqlBGqG+yUy5R
Xj37nhQq8jmRvoihycwwBkZi7wjjss6501l9NJe6OYdTDtAQPyyFzG6s5umph6BbR40bzw84SYoC
fn8yowGwFa0ll/fgjrgxrYySIsFCOxcpE/nWLgoTZ/yg79p+NRJuYKIh+zSdngUdrZOOKMmj37gw
hX5wmmz8lOq6uHP0df7E/2UyAVPPiy9MI/u3jkjiN2Pp7Fte+b6DY53Z03Ex3LmJtCSXN4hkQClP
a6VQ80+937EooXNIOsLCUJZu+cJSuYhFWTgzLUQ4ueY8DGe8yCYIgVFZDOrLkNksbhjfRrZG2Mnp
rrL1Xud9lfZ9lri9E4CTpYDKJOb5PUu460R2m+QvQnhlvNHap4wz5Sov6SLmbwIwRRzNjsEWZulz
tvANDeJZjz1uxNLqs9yVeie9oKng+wXIh42zpdsjEFhsKuGcCCNmOoqBsi7clhm+rmIoMThuGfp5
PqRgQZPrqkeyae+JPrAmJqWD96rMmoQjvhVc1aPLuLlh1kUDkuQf+zDAyy5CK57wrfSF6X8izCIv
L3RnNaZznk7Ayiewu1ikvCY3gmLS5hOFifdmW/38tPQNWai6XkKqQcZmjnuWCfuZZGdN7iV2xuKw
IKxgAZvGKsAnsjpBPSzu13JxmJqJfuku5rUR12rR4heUTAZSW96ObKfzwBSbvJaW59nKffrGczJx
WCDo2IsW3kN1rHXmxZG99mrctYxMbvB+kr6eLgUh6u6IpHXUJKh3WfPNBLV0V3SLfdlreybO4P5r
Ht5X1ldagm3LsREiOXxmwPyZ9WAig0H155rD7ar0NbsBa6l3h8J24mtpz5bHILPAqj0YuabRtKX+
DMwiq5lp0Nl49O3MeiyVKYBQN52XRalHHklgu526cbqlf/fRZ86s8U5Hy3cZ1ztOGfmnOEnJAGik
bd5YoKj7SF/15N3hFTkhbOfw0Hl5h/ZEKdomls8ENRx+aPeW2NOhyBl9/+w2LpST7n/Ufpy1+osO
Lg/W6zJV72nTigqGpLBIUWyNIfKdGtmhI2b/vm5Wk+Yxah22I3x6l4ypuzuPtvcXmPXtg1w4uKBf
qIe3GLX5qSo8C2G4Vg9eCPNFkpDAlX1GVLoaSCPzrot0OvxPi5HBw5A6nGyUl/wZp6XFzklVNNn2
QR/G+ItBqtY3DbmgCkxTyNvRa8Q32vz0zAvD9k00YYk6wE5n56xb037VqgQ9U2dOyUvFyl8Eqcaw
YNf3WKIwPsVrc1npvfO6Tkl7D58TpSjk7oRzwg+NrPNDL5u4/oomfNHZmtw6A+WtaLmH5Q+xLR3g
VR6sOSmeSg4NKkqzuYUERXPsBphkftf/EPYadsNwqK61ASV2MSGHl/pEEkNC+bKeCkuWb2YyoHBW
GqJ2I0HHJACzIrBws/RptMeE0srBdbdjDYG6b4ymXhETIaQTFVPrtWGxeriR1pb2ESYBf911S6oe
jUwkbrDNKO4V6xgv1naWYQb6aMRKISeYICrD/KpuFUAy6g02VjewXDFSFzkcm6IsK8v3VPpZFjYw
Y5AwDv3wXAxoTc08t0xGjw2OH69OEYxm5B0n4SrT8s5AiTAgi5lHKMD2ZrEuUcKzlM7p8t5KGMhc
21q8IGPhLDO7Izu6ENJKAiGRSdAoJ3Dv0alKi2o/B2tU6Q7CjlzIi8qdSvtCaV53jfgb5f1cgwY3
jNibOPJYU4pV3ypR1krXbkPiF3DY4ZjyHtgurD4svGQw0XzRBEMAoUasymLC+qW5cRzooCfeGJGg
ZauncvBeOBhlQ0TSw7o+DTHKpZOdDcnZVXr8WZIVUoQmGxK4KTbIZUe3cnwgE2TuwwkglfPioTDx
FE+nXtXOy+WCYESDKpnPbj/sR92IP9mjxU4NmkndlZNdIIqigMCbgSW8iYxulLzSFHEHE2i7gDG/
dJ9NV2b+fskXVO6tGlaGZgK0w2YL0LdDrmtcDRM5nlGyos5i2R+0cm/yHxzWit4O8om5e+hz5Pxk
Y6v0m0sWhUHJyXgcBSUk+MChnpvCmKjwZOcPVvktLTrEv0hxEtSHzOLOaVKN7Y01FsOEEjvDjffn
XtMPYtSvrSZQjBidIfdAJPD1D41Yw8EmZyTJuBsYvDwaVuJXQWZnqIVcohL2TWfpj61d6Ze5tbSh
3o49yph26kKjlnwupT94p86X86lvRQu92KgR83AnGBnnaOm+5hl85R9/8/8PXpBW/PT0/mEoC97q
pHz7+m1If568bP+b/xm9+MZ/2T5kSJA59Cgt1NX/O3rxvP+Cp4C4FXaeayCuwJP8H1OZgRMNPCbF
JJlutNu2F+A/oxcD3QX+M/pETE02wpTxb0Yvv9qeecNQdvD/j4RDZzb0jyDTKjEWmiF+dlzzxtpT
/+aHJDVd5pd1eUjgC/ylBf6hO225ZEBpzBYwsBGVDWfj13NpTdzEQN2dHNmO59DSh/jRkgAtl1Xm
V8AaNYSPBMn89EB+M0T41afv/vhRHH06CGoSswF///qjBt7SSTZWchw7W1wOZZEiqiT7EAZ48Zfr
+9AI336KzhUTLaZp29BiG+781IquJY0oLKvZkZy3/NJfLRFxZCC+jkHrvmdwH2Sji9Zu+1epp6mn
P1/ph5/fIF+AIWx6iB45xv8wCJJuuKrS9vpjMaK6VWVl7keM57dYftn1u6YnrmNMYQVmJAXSVxoO
f/79D8Q5qBTwNinzIE8yGuSfP4zy8M3b8eTo3TEmHOlIU9F4mohtfi1khop8ob3GyCy1Llqji5Ky
mw5dVdsclWdiskI5DvqD60zzwdMn9YlGUJn8ZWX98L7/+PugwenQFGyTDeHD35c18FrHUuuOnZdS
/ENkjgZip44eMWK7cXOO/eWGbOOWn1by7QeJI4BbAbwCG6j94YUX/eixzU/Dke4zRBuLcwpm/IXF
YkerHI1+0+X3eV9E9NvJE/OMMeYI4S6XM9b58S9jGuPD5+ch2dGAXbHiMG7VQdD8+noiqGv6rc1x
pAixsJb0iQ+SECXIuUN/hfqyT/NL2dK7y6b2K6in8TAoh4yLcgFuNsVees8ISXvFrtdnNPd7ALFk
pVnPyTi1p37zawUJdRj66FGnkFMeH1zD+nJZ1Z04VamnsOPQyMC10cRXrl5pr3++4T/yFX6+4dsl
bhR4nvL2HX78AtsRrFpWZxWqYOXpJIt1gxmNYzs/lb0DaMBt5+fG71BSL5PuX5NyX+w7uk6XUC+G
A/LG8dRU8fCOjkjcrlRQD6U9aa+zvziYQPPyIS/09rPX2Djthin/aurlGDbraLxNq6BdPWNY0sLO
kOYzVCUNEXO9DleqkhKckl8+/PlyP4y+fjxQAnzwmwI31NxtRP/zeiMk8FUPo9Fx3VqSzsRxg3Qi
Ef75Vz5+NdxTdH7sODrcN+ZrH8ajpKa6JNE05ZHOQ/JJbKakeBxOsl/tbx4RZ/9uvd4uiooNEDYL
GfbEjxRVdF1dSsRueTSrJrlimnjmDyOyzJzlX5aD33wPbAzbFssr47jGtnP8tFxDr6sTcxjKIyeE
5GoLRnvKHa18WEU3nCdCAB8qQnDu/3w3Py7S2+Vtk1nigiDEah+zO1AoALQd6+o4Yr15xz7lUfcW
6PZIp2p0k7wqx3wGQdF+LsbN1dGTBPSXB/phR/xxh/GqI95g+sHgdHvgP123UJs/Qdvk7o0rkBVr
De8N+KslNHCn/CsCJ1wXbu+2BKIspddGJ+zXH5NmTnurSPpjK9zywcoUKy20ogO5eXmQluP45c/3
92P1vP0gikCDCTs9V27wh4+isbU86/yqOWpdt66hxVlo3KUIHukIjI2swlUU663uYmlNRR4nUdx4
2SW2axwpEvVifmrwpV7VcTa8T04/vVdGS0JOqmIT2aMjLmNrbD//+Y/+7ROBCUdADi8/CIJfbxJG
/cIxcDMdMb7b2CioTGK3rC98WuuPf/6p3730GBx85D4kHPkfSbq1B9+145Ioh/r4SjcG/WoaZnVG
7+qdLbOoL1KTkMQ//+hvro+J+jZApwftuB9VLRvMojBqTCgzU5A9FCcy1tTgHGs7/hvH6Dffl4mw
nBmgC68B1fCvt5IM065cl7Y5xqNK633l5PllZa7eTlrdcDeN+nIyzJFEQDD79qVCK/qXF/5318qv
g3gDJKRDE/r1D5i01VWCqfCxspIJnwhXqC+tfzNljf8XUdN2LR92O2Ks0XQBsYTw+7G03QBg22JJ
/jl71nmuzeE8OCt7M1Aw8zlhfJVHHlbSs+j++kh/c591l68MbZhNqWt9eGU7ryhXWzntMes0eTDx
+NxDajQ7OhqIlPJ1Ye3KFMDZYOlTvr0yodr681v1u1fZpeBE+4ra5R+Peh28WErPbo9WqtH8x0t3
UmOs7fDh3FWJ0O2gNMq/1XS/ebysmMiSOJ+RYLIBP35ePDdlmdYNLJ5JbvnXMRN1XE4MJGgYOXG+
//MVbjfxwwNGlWTApPRAU3FK+/XHWk5IHooefLnUatdZ1T/J4a9V6m9+xNgOZhsaEGncRwFehZPd
RuHMipDQYw30VvgQghL0G3++mN/cOQPKJkszkykfuuivF1PSL6QdgchuZnjyXBAwwyy0pbcvC/Ov
kRq/+TQM9lJOUi4Yergpv/5Y3+AbowXXH6nQjUOV+pkR+RoV7YrH74KelbiNpwZ1NQr/tz9f5+/u
J0RZ394uljCP7cv5eXvN2aHGue6PZeGQKiUt1PXsen/+kd+8+xsAkJdfpx36jz3cB5DpzppbHTth
8xquFA0rFrFzMqpsPxQdtp4M0fxfipftffvwPvKtI5HjytiqPh6gViuliVnG1VGMtfVc45u/9ZAo
PXpmkx9zp/rbF741Tv7xg5xkiWVn94C19+EDSFDtVSUx0cfcNBnwMaGLuyDPRPqdj8F9YmHwGcAQ
Yfi0tl4Mrkv5pOpkDXqFxM67762llw8qNzgF9PXiHuBUmIxHVPpuWxm1f2GPygwpC5iEep1vkn7a
IbHpjOGRwqV9+fND+80XgH6TCc+29275dL++GZhmhtECqnU0Wjq+QVs6ZuQieH3BGS5v/vVvbQsj
GwM4P9DU29/y01voGl6L0bqguHXg34+6WvdrLwY8vPQi/v1PoQdmfcLxT+X+YcdbwO/Ui7GUxx8d
j0EDWKHFnoisOM2Pf/6pH73PX99AfIkGbYZN32hSxfx6WVWWCKXNMR8XqS7M6xyTJrHuYIvoS+21
JojWjqzebtabsVzYfCYsLl8ZgJQPg1B1EZa8Z7dEHq6Xo9tWT9Y6Q1DikaCGakTz/ue/1tiWtA9/
LWsQlTbtOhY958ND6KxlsJeUhggmyuSiJYP8rUTUcNkOuG6g8mXJ+6Sl/eNodwlWWj0W0NEMMA9u
2iH/sZIw1bXxrm9GBkkuZ5EGumaE8G04O5n07pRXA44lIxUDrVNdKCf7Dyjs/1YFsx7+chH0Cyil
kHbaNidrm7v+YT3Lh14WhVG2qJWEHRqqnz7HqHarQGtrBvBW3+EGlYNTvSvqAW45Rg3O12tHgjKd
vcoPuplE6tBrzS7b5Qj45rD3/NTDOyWs55SwasavlgGkvWkctzpkrtnummWlcJmtcp6PPoCVeD9a
OW6oPM6TZecsRf+WWl6b7QqtZTjNwY1hmAXIhNxMfC+FcO+0Iq3PHfb/q8WaYTfIvktD206Mmzyh
agoXUq/XsEcsqA6MiZt3csZzETWxA1rQRaDhLUxlpjV3z7FfuE86sINN0oAzyWp8tHLzMTZ0MuI7
HWEtxsXyIYO1/9VrYzyiY17Kb+6w3gMI/K7pjREx2F136azjwy/8KUTWwmAVbdYbKgRxsnMNhl7R
uNcl8ESuX7aPzG6/+rGbXZmtj7Zm0IYqgBRqPaUmHgpcbalzMvxBXnWeWKcDqdd4p+u8vEnSrgQ/
s/A4VB2Lxw6D0afFYL6PXRMNe2rP4rttDO3O80fsRLDslvESOKMPvc6Mb2o0RLyvVo2e0+uZsrUj
PKyxHex1J1YwI/nUMq+LXTleQaDxoZxMsXzzO7PQ9hJ7Zzi36nVAxfbOi9Ag0LCr5XOP6vA05B2q
H04hxWEicrkMvN6xd7Ua8nuq5hKcWCk/s3ZWX3Rit0702EzwTmX77CdyChZ7QoxPuDEDNaOAre+p
9K2y4ofBlc9+VVYqqK3Vt/aGBdc3yNES3QyKXPp8Lv0+WJcVPC2TYWamZVY2+1RjND/DPtnMT1bo
NVpzK7p6uMzYwV8ypyDXpo+zswcX4STMWtvXleVdLX7FELNuRu+zY4n+tA4bqkMgVCI3/BOIYCAA
lUjPyMm+5r0kRxff3LHCrw11w3uw5ubNHcfqWLMTPIyy6B/t3DWPw8ohFBIh8UNNX0nY95pVgIAy
092gO7IL+s5458gy3KUmxM9FWsWZVp5xSjonB4hEYuXKSfZSi9OdU+WPMFZz+MlqPNOvZRjuCKBM
sHTXAN2I2jXYJXbZEMM8xVyIdCl3/Czd9zA19rHeOUiPcy9BdEM7O0hGOU27UZtbvJCI7pLQW7Qx
DlFWYL+LxUEHPvw+dwRIwXkCnlJDDSnmGGRMnaIlXT3kR2uZXE4rzBLXTeVViqh0JNEbY1CyieKA
cSzopxAZXJiWIcI6Q6OhS9t7lSpnsYaowHh7grnGO66fqj7fxlvSFM/MCa8Aga0vPSCEw0yE87cM
usD3OLGTJ6E5zfva3cWMPtnnWTkPuj8leySx+c1M9ucl0+0U1WI1Zm7IiadBYtrx710F/wNuycHL
VHvt+rr23vbZfKxT1J1qFdo9A8LkddKFsZMlPvmlndczdms38HubbVARO3LfjdL4BsIAHQ3d12jQ
5nFv18bLoJl0yUXdMYzo53EFdpBqy0XhWipF+dByuxpUhaHTdu5TrMT0AgaYCg+9HPDXxa4rVFqa
PJJftXzx3LnGwT5TzRRK60rs69BMgipHsYx6yLxZyEurAruy5rs69tcX5Ls6EfCzEc3uJNvbzATA
BqdzFu/ElMMtwPWK/1tWz22aehezBsi063nXIggdqAxMVK8hA11zCGVdjIe0zvJdPIvsaFHMnG0/
Hh6Fndo9UgsMBLzERntr12YqgH2hAQiKKrb2iTYW+k4f1g0UozqZ7amH/Mu5Qk2mTXCDsqQ1H+3W
j2nOmALXWCaNbt9MrTwkRYVxkcPKg6Ql9D7U32dVMGJAYP6N3iT+WBgphbocWSAjn1SOu8Fk8Z3d
GNcurJOwxGP30OmVfzGOkxe4iVMDx1AQhsPU7OI3B/Xdzdjm9Vk1sjuPqDzwMtja9MlR1XylV6MT
2jK9sHFKHqs510IsesXe7PUSa5+rQr0jsZnPdtojoZt262pxrTbRRXMpxV6vHOvULeO2g1BDvCoy
AzAH0J57AN7gF59Kcqr2hWuMR91S2JKmqa2Cbly+2aKdrsRcWqcFIfpn23EZmqRTfme0dn8YPLd9
KA1b7QAEp18Xq16fW5WXu66rD6NhlHeTaz0PPWRSTSiFCn2eNbBU88Lq1cQ4EqcCLTgE21h+hkBs
XU2enZwrc3LCFWlUG8xwV07AhDUMlfRw81Cs5njRWn32WFe1XgQ9JNnLSlrqplucvjlPo00MPf8D
Gxn3LHkIaZncrVa+YerAHFaiYWeDGI8MB/Xfo6FcbR8n5vzYN8I7xKkndx6pEygP22thSab1EAzp
dNcEwT+sLtDXiKZmLNCLt95j6uKRxKvUdmFriDQ7qFGnOh1c81uq9cneKs2B4Lely9DP2cjZqrTT
g5YIRoThfnuy7aKJuPvlpaWJ48K44Z2MOf8Ejgpnb2nZkow45SOnln15KZd1+JrGXZqiQrETZM5W
1zIDURzPogSFwW6GsIAGtay/l2LSr1sntZ+kX9twkHSZXMoyM8sgAyLFYtrIKRombLe7pnamO8CT
xnH1muZkgKgBzZgZF4vvuUjlnfS6Xczt1Z7Wi77iMpEpcjyaW0cPBkffXOnm28A5IPREWYeLGJA9
kJldRMpBiok+sLrXkCHsLDttmce23XrBgvUtNf0acvDiXgx10qHSl/WbnBNeeBcabSPkiTxfH65d
Jy+TjKED+m0U6YRH7egDL6E3NznUWvM9l6p/Qf08B/k66Z+yAQbYGLvPequvoVd0RkAXiUyCVHPN
E+hdBF9NVaAW8vOjszbpLpFqjED1iGOmFj/S9dq8jCkRsD80uKbJlgoTVr8AsIgKBJMbKGZd+sAY
rTpgnE2v1hGsCv814X+dK80bsiPMe7NQ67VoF8X65cPXnjYpTRsPD7iFuzEsjBn4UaUxQtUW78S7
37ykZi+iUfXx85x3w51QTd6HWeM2+2q7RYNbLEdM3lPkZk5/dHuVgOf/xO7HKl4bif5o6cVK2Y/g
OqABzMFET+qMWBcHFEqdnLVhffNSgtHNARyagb/iqNeNDIHwwPcTvdbfU+B8d0TVvMq17i9k2r9M
8dx/dnv/HYsvpbbLGqiz/qrChlPX669Ig4ESsC7s6qRa791ifBYqjve5IbK7dFrRm7UU04ekq9DF
GvWKFtRR0QTfhyKEg3Xvj9WV5gz+znLGbhd3VX/h+Uir06b090BQwmrI+5MFJeCKQwhaRtcAeWIu
OvCuNXlBbZZAvkvvLbN6LJe0RWQ7tue1hssNXra+9OGNb9/AGHWx9T4B3aS2m8GeGvwTxeaurtrs
c1Y7zjmleIz03omPubc2Ubem3k7kKMChdJYwwyqfxWAedkZVb4Vmf7XkE2TTfnxGFT0HhWlPZ/gS
ECY15IKhrmdg4HQn87U98ifQYMJ5ypdqrYNWdDnkIL21+Nx0H/F64u/qSThXeTmmoU6y30FWQhzA
bsK8BEUArnGububcbr+0Nbwut54fpib+oVfX9umUVS+TSuRBcfTZGY167PzZYMjT2s9llhVXfZKo
3VCo4ioRvh9pUNqsejmXWqudjFJp1/0EZidFy37Uu8QLxgrFZEfe3RlqvPlFZaa2H518QDDrUpxN
3vxkWcjwuf9t6LYWvE1jmMCXma9ZiZUGkO26Kwn2CRBzYUynI9FX+RrmNraqUi9BRowiq699Nba7
YrPYGKqzbjwc2yc9Lb/oQzY+j3FnHVnR5TnuR9qGIG53FoET72rBEuF0dcoc1CyeB2ea3gANNXc+
Fo1PhsQ60hH5NlWeeTGqeIhQivRIWX15FlKv/WNW00torBmKRmsOPLtyQ8CmEvaD72bAkxDtQyNL
J9rMGamKRp9e+w6ZF1bCpquJWOxEOnXnfqGaTsGh71290SIeGeFkregpwdEP+wqyO/c0YHPwkGig
EuyGMRRZYe/s/EcanUHxCWpWLGW/r1SRAyr32/u5KLFzEZ8Tqaro8bsvFuQt1h6HM0yUY5a4giA+
czD1CDvzs6Le62MH6RCBATSixMR1RGGfBSov5BV49OzWdaRzQY+m3y+OufKeOuceWinhXaZqbvTM
1m9qKsCjoKo7ecUE22vkRDyAlbsvOTMF/ABAes8DJpfV4E1xDBxLMdCN11qdRaXTAkSfl2WTvWuL
5lyXnSXvkMxey5oCX4r1q0VIZuhWxRUWJB+CvmF8b1KZhlNXL3eYPsq9oaWgmrJFXJTwKcEhzBN0
S82ZnmJp1Jcdo5cIxDNJKvKVmQCE50F7qQsE1WJqymhKDREYrTOGRBSoY4n2lbPsWNy1smHfpgke
aCOWtbI1VQAraTrr0sg4mHfxQTOylK99LnapFfvPiszFXZlnXwpbrZfdQL8ybPLVDd2M4Yclx+Vg
r2n1VVJb7clYgDeFuvFW5Q26QqywJ1ejWAn6nvFj2FWd9WrJQkMGWIodRq/qSQxDfOEh9dwXMfgl
1PeAgMnHCIw5WW6QjLwjxV+iac0QtPap+150bRNybtKPfmpZjxN2yqCunDbSp8YPirHKzSBzSpft
I18x2PG00O2teOcybFi+f6kXE/5CVzUHNczjdYmF8anC+siG0sSRbM3irJiF7wZngeaHDvwRHOVh
adRw8q0URKAv+7dxQjSo9fN1U4KMFjUvN9DX9s5JKvuLVnbPBgCVS8xobZgtKDVXj4Bpv4odgDBw
twong5yK3Wq67ONmeFgKQimnivNjqMrZK4MWOsaFGS8F6M70+6oxYZngt2D9djS8C7I6azF91UDW
7bwfzdTYAy9eo7zC6qfXkMo9+liGMLEzToMVlvlUHA3bWr/PVKSXInb1nVrBoWXm+GA6RbpnxIQs
BjlcNOhu89WMQYabnRioDvjyaCFBe3EZkNzmyANQ9LA6vrjZrA621Z6nIu2ux0QZ0MfmV7/ov6VZ
7u7dXm+Oyu4X+NM+gRJKVecZxpgVlK0jvwnkVTUMnkY+5f6SvpRe3uOq+573LmdNG5ygEZMLbtRk
LLjGWn1Omi6L8GlM514q6wxYQ97CUWELUQAGdgZ0tmOc6x5E3jFxDlqlW+G8neXbNGn29O3i+0Sx
eMXJWh4z3KQP7K5bElwdR9BTkjBui7nBf2Q1+7IZ+ZIQ56PXZwq1xXAV7Wtcqfk4dWNMJ6pId+OU
gR629eUMYOO9h0F57pUfHwpodc90pt2bhRhKVO65dmmbfnKpmhLLqqU1/r7PwBRyQu9TELqcMHR0
xWhhIYS3zZaJ1hd4WmHlaDvbWqwy1JNew1YpOlLoBhwnVMeM4IaoUWvQcwR5JIqk3jd0qk9uUdym
tgs4JqEET1egPZCN/pu9M9uR3Miy7b/Uc1PgPABdL06fp5iHzBcihgzOpNGM89f3YkpAK4Vq1a33
CxQEqTLSw51Omh07Z++1izDLIQ/p9Zwf0Ayh4W188TyXNTA7itkRHFKQ4Ywxi3jauq3Mx5VjdAYg
Y+gAmy5N7+lZMRFAHNsCOgljzyP80Q9Gd225sD1jvSq2/JrhGvkq2sGq7q5jVOihmcz2pii90ECJ
Bbc0v3hd+tbDqqWLCOy2omO2BRq5IXyjWRkRxt25CbrTYAXRvhjsWznUki6NpPxMTPGk9zZmE300
4fF1qYbhMRpfGI6kYelwkq51t/kaGHS9AfPM7lBzT2FA9YWrWSQ7eMzWpaN7/Vq5Xs6yQKVtrUr8
VURNxcZugVEHQgA5DRbfDsrRg6HnxcHTjFNcOy9YDID0lVif06Z7qg0jPxU2PluMX2rtNPa8KQO/
/da7nevvpmjxg9g4rFAn2c5ugOj7ADExXxdW1+wsUXSXEVHaUUC82yamnXy3aLrm+AUTf92oXlzM
IlIbL1Dpl+mn6VXrG3/HSQsmPBXfseMuPVEZ1CQKeMFe2bEWyta1j2U569SwrfVESyF480DpnGTi
qovTj95tEMQMbIaAu7Amfi3spkpsXcUjy3HKhIE+gi+PUvd2nKx8NSd0dJxYdkst5pwU7kaKttzq
3kB1kzjQBphQViPX8EFvLehKOmaSz5SpLtxElcpbpOBsGHLiNEPdcIy6WF3YrGHq+ZF3ggsksGPA
pN53Zl4eFqi+ufIa+juNo6LXmUDdQ+b1+mFxXTwb9Ji2+Zz3AZVE0rG09jCkkBsO32WEwjBLRbvF
qQn9wYM6iPh0sFd15WUvum/JB0PazTXGiMVGmA1zHI6sZDVgPg0TVRDnQYIBgGCLuJ54ben2Zbye
EN9foP16cB2K8aNNMo2HJ1mo98aSRFLPw82safKujnLzVESVeMyMOKeaqCbOgj34yyZx+1Pu4n4J
46ztAIHPZBeu5twwPokMkmdcJeW7Xrq05hN3zG77KamqEG5/6p7LFlr9ym/q7Az2nGl/3nR+svbG
1Hyx0775Ul2OD3Iy+upkZj4bMzQAX1tpMJJvqyHt2Ho5cZ91fLLNRXqVZobG4Lj7ptG9zylFQTuz
Ln7FUx37J+owd09sFfvqqBlJFHaBsbioc1mdhEuAwTpVWvOoxYn9HJCm/KFXQtAtBFaCYaxlRjqw
VH3vlN6v57Ln7XaZlp7jDr1XjpP2uQjy5gt+jv6dL9nDt5QGcjOYmr3qkkwIvJ0+8TmB2xYglSwN
GRDiQn+rONLRv8/NfZRY5oMopLpOOENLdkbCcvC51PYlUSWzqkFvFfUSUERrnXSLLBiI1FNFfFsf
NnWJTtf++b6sqHdCJTI921JgNt/UNDrBCigE/xQtK95QjXwSwwtuSLGPLk6XQBpgoBLtp9Ebn+oI
q/huKKfgmMl5JkjR7fLmEleeTkwATFL1kIkBwUQEEW7nlYxJU4KR1EOfidzY2mVmb8tMqxLswFbx
YOlVnB9ARCdp2Pa+tNZ6LiXGvbKyVlMU2HQ2TJ76qMssyACKoRAbQoJospzQswV+VJ48bCUPeLPa
nejK0dm0XscFUdOSSGQgNyKG0BGGveUuhZbFwIzKoiS/6CFXTLxWIqa7EUbeXDzQ0ohfacNzgg40
YW87Y9C/18pTR/rnGYkdWfGsj1mf471hzoQBsd1F1dR+qKFrr8Y0TkfXybr0FDDuvdKQ5eXJNQHJ
tkws/TbgPuVEHxE5wI0ZItBHiBd04hsgjwjbMthbD23uFghHtvcjlzFu5U3xu6HF2Rk4L5qGHk1w
v5EujSeAGxyQNjlNyz4UeoCvRcfj+uCVAtNvii26XJNnwN0YRw5zSuXzr9KKUrjzlvVMRwD3kUyF
ZLEo1PhWB07zmA1V+wHP1PRo0Vnam2Yiy3Rqq3mkq6lxuJtqd536ueUBbuiHJ6lb8gWSKgYgo/Kf
OTO4pBDHI3FGeXCppUt9AFkD56FTae7KU6xXjE2pxyPc/uugEHG3zZIMtZhyzFAfNerKloX0ynPQ
luFIczYPs65Aw2gZcEFw7EYMDzrLh4LSeYP+KvAC+iE59MUDHSzuLNln9rNPh55QqMbiiyDvjKEE
fDK+TLJmTn2KPNeapIruUViw79IMLm9S1K0kR/nJJSiC4pag46jYGhF91RWs+PaDFI2aBmhJbggK
hik5IhBznq2m5CZQrvhWmK376VpJdk6ghdCGnAaWB71F9dhqtleuCk7mmPqnNJuYMeg8PEW96FQy
Acxh7RRO8JgAVmcYG3AHaqLhS6g6JkdbRf4CVsrMIYUQ4D/yqz4wyj09quFJgwmy1xE43FgMDMDU
611YDNy4bAvRJfHc4mHCofaYB36ijqmjvE8OO0O5rvuWZyNtkSBTEMwaIlWtpjJrkdPtqKPJHanx
QRJCSR/xtZgIsTjgETLVAUdKcs9W1JAqIvMoAxDZZXvpe+DkYp6PMhwYcXxPCm7tnOnVtcp5Oien
zrd4jFh18yl+ZTrF5fQMc6puBnIOKToSgid1JkbZ9ufgukOA9gUGtiZVIOpZ7l1hcQsTscPz3QoO
Old/kXlXk8q3i5jF4ZBdgbcy8oH1nl/CiwYQuAoLQNdqCEz50EJHZhQVZe02W1bmig1gG8zjeNad
CMg18Mv7Kq1GJkcG0CaKenag3OWP6TjrOzOrJhJ8fck1QPd7S5JH7XzPC1mkHCETlyYqffWlQ8WX
NJZFu6tJ/GBXJVjRDyczc4ubpB37XdM29UHXRA3PRNOP7QyFcNnkhBvyBdPkxsgGEGfkn+tkzlnb
8TBGN4Xjskams8U650Q1i4jeaNYzR0p9V2TgC5xYS+4l9/dNM+bRZcCesmkTp98D/mRYNlJTh2U9
c5Fwhpbtyetrhee+qui0Vpofacep1ItpVdfccCZeWBuIBfhs02Tmuq7yhmJbp0u6SxjXnBmYzv4q
w3uL3R02VcbEtEDe3HbNIzFnPItL5tFNL6CKcR3cfdQEWphbpWzWg6xxgjvKOdbMEwhq8pEVmYZw
Hm3u7l2utDKmLqudt4INhSoZSNFexANBiFL1Z0ahbFmti8i4slH/UTxkexiN1r7LRmebxQ63Ss+E
NhQ+k4+hQuG40pNpeLL11qVulGxSYNLQN1pT8UChpcEF8WNu3jYLmFEmAs5UOHgFGybVoQmdMO9u
pqaHOi0Se1wlSiHjz0YDRkt705EAjV8TLLZbsTdo2ogEWozasesGdaQ1wadxoJKokNa4th+hv2Mh
9HrWeK1SMEuj1rHj30WM/5Fz7rEu+d9/L3/ng4wbmcZJ+5Oo97//dUk/JMDOr/Zvf2r3o76+lT/U
X3/ol1cGzvfHu1vsbL/8BzAlvLl33Q853f9QXfH7u4h/1MtP/r/+4R/hao+T+PHPf3zUHFuWV4vT
+hc64YKX+7+JhivZVT/SP3vqlp//A1lsOL8hr7ORS0EXRmqLqmb4odp//gNTy2+w83y0hWhufmcW
/uGpc35DAmXTOIPhZZhkvKFy+cNTx99B/YgVDofY4oXznf/EU/dT7fQnzc8iiwOFgwZ9yXhG9LzI
A/8kvJqFpie2MZSHOR2RaMRPmsynTRyB/HKD6XlA2UCg6TnvD0Iv8wPDV/x3s7hOQfZv3DB/Uev9
/k7wE8BUdljr7L/A4OCbMmONyDcT+XDAa8z0x7TTb05AS/BPX87t75/uz6C+f/mhF+cNY3lYklzq
Xz90AwlLT8qOKDU4BYldbczRPI+Ra+0xFRlbQaDsKo+H4qotq9uMl3fjyiLbkima7o2OCcPfvyEM
Xb+olpjF8y4WnRisa8e0uUt+fUcptUoLoIKBUwNvJZ2a+wx2a2BUD31JE4NsnVPetSQP4NOgKWV6
5KXV+C5PgTs0OwMg/GkaG2IpKVLvg8R5i9UUls2BtA/4N2qr0h7kbfZG1KUBksBN1Gc0NzbbbYly
Vkxnu90hPW1pzIClmMixbjT3pSMLYzOX7drpgNAQeJR0WOSkt2oqbbxGRUnCRG1e7OwQkNzzZTAI
vUX/3b2bZrVq9eza0Y3Z2koz12RRnfVR/9Y0xMKh9ejGUxJc0YpAryKsT/Ozh7ki3QtaBO3tYr4y
WTy4YB/ea6Iapr7oHwwUNie71ppbvwx4fdqct0kj8WK6CcP9ntZwMi/AnURO78k8F2RDeBsHGQ7o
9oRBez2dCYi5NO58qZh0rvyEVX4qXweHeJl+8Bnn0sxVnntx4SnVc7ApktK8mshOjKzobiNPPA2E
7iJngKAcZp6OQRwxThKWZsKsXal6XZW0seWQyI2TkCtSdUF08mQF6Av0AhOsIIfvUzfAePsC7VEx
f8fU4VCGN1G1HwYkawy5Tazb6lh1+sRc2HipzZpQNqkfpS20C+ysz5oPe/UiQYBcEnx6MqbD5KB6
qRqRhSPjqFU2GeOuhH9My3Dyj26RELBHSGvoSwSWZZyjZ0tLNxRBYx4Adu3L2pI3YGzEuqnqHc6w
jywQV6vkwZidp2k2yFe1D5aZ5pupLL9bnv6MUv415lhD2u9ECM/kqoPuDum+KtF1oHfs1jUD5NNc
FH2YE1zABlfp+0knsccZy3lFhxjZyhLZlrfoNaJOPaIEIxjc0ZJzRMLvfU0O71NbGME7wALtNihL
KEVeO2PP1wb/6Nky+VBktd1k9GQvOvNsRgosxN9VnAXAvbLiyL+QyESTJDkkGrd9Nmvxi9HY0b1V
qYj9uHamdwo+82plenIT6NJZR/hW6dShPYXipXHRPODbD0GfjIj0W7BMQWcYlwVd8R6U1AkbgTnr
UFSiv6XsHYFUjWgXnEIcaen7h9bTkE8iBb1vbTWTp2sEzX5Waf5WZdP81eRxtId5ta4nq/owO8N9
wbkr35yuqG77IB4OHcXcPfG9w6VEP3VJdVnclrnWX7qfQTADVd/JcZzgrEDLk4rS+pA/iIRyrv4k
272Y9OlJNKl123bomJxs0h9Y3j6gQzRQLDzSPgrTurhdlTzMgnj0sPEqC1D03ugVEkBSjiXkGMsR
7Ufj6J9UY+Kt0ts3ZxQ3mu6nJ19skl6LILoTj9OUfdqGdmcfHPW9Gli7QmVtRICJdS7H5xz9214a
3fjijcYRtZF3O1cv7vLzAv1l2JF9riHnK7KSlUk9WYiBj5zwqHBGpBf2xdCcV5p0OcFnqUPvwybq
yeyBzvv298mbSBWym08uCZq5btpoUdxtlmBqTfj7aTA7fB45dWcrtwu5sWiPfTNu0XMgrLyJiPNB
IbLug0KGi4YIs+Sq0x4jXZzMcudQj7LSGtSB9nsRtYTgMHGtVbo2RrqvZb9KM/Poe+WRptSLoK6G
SoUI+AVlC8Nx6IkgKwnkPaXjvBWOfRoSbz3X20G8NP3JnYjO8AFNMZVO0NGszdS7JV6wGypv1SNa
mhukkSwlhrEdTIJQZiSVvL2+u5iedpNlRwaY6zjz1jKRYeO8Ydre1F2yp6tMix2Rxl4hHGkSC6wF
J2Gbkw1sEqKj5g5uTYNJxOr2s/VAjRTKSlup/gu0DtwccpvjBiDRMnzTu1Psd+FAOz1Ko9vOljsi
U4Ndksht4tGFAXLeMA1h7Ms7gUAcEmYYpj3yrKAMC69eGRZ0Kc0LNfoEqX4XkyEWWMLYuMtOM8+7
Ynr0WNC67CYT9qmAl1H0j0WSvlv+D7fmzM84sNjBmhdrJNtXOV4gaj5oKAI3bsDQ1DO02wQYzoyI
7zIqbTXGKHVg9/9QSw6YwDKAbsq6yso4sYCEf7+XY979ZS+niDLxc9kBCGB78R38VYEsEKWVEzKK
AypUvVwPdOjuWZxb5AuGz//ZiWO0LBCzX00HIfX+tjCihVcykytWL4tKtCwv5bLQRD/XnIX9/1D9
XImyn6uStixQ0bJU2cuiVS/L17gsZODCWNNEk2v3mqeSF0OM6tMnGewAbIceSezL4ggZJgA5ltnf
lcetQhvE9i6+kbQ3BGMlH7nv+EdLY1LgpA7rLVMD7dbJ8ug9xjr81LVadk8adnrWGOCvOqN7zHXW
yFyU8uK7CAfdZXGfl2V+Tmy1jZjugFIbDTbZkdM3O/es3RXB0BGGXvcPlRW82CXj1vonndB+jfHl
YUWLb/PWOI8OgUZV0b/NbmYwpBXZaaw5AHt9dDPHrDNltplm2HAm/Cu9Y6iQSPab1ID7THx4AwSu
WkOteRkLSTvL6l/zqu9RrMbodg5xH3evyaR65qFj4W3msSZXpkTxfFTsed7Ks8w+3/iaXvDML7KE
xIThRep6E6g7Zn3jg1rWVKZq1m29rLPesuIii2fxHX8uxHJZkyFYB2egkqTF/Fyyi2X1Rt1V3BbL
io5eaUARyioP93M42MvKD0VfvjE8cl+qZV/o2SDEslOUy54xLbuHtewjf3/3Ovpf/EBLJcpUzfFQ
HDuIlb2/6OexCCU9g8MchVNH0kNK4R9fBzsq1g33o5DOc1URHuHU2iZm6JLY5qa1/VeTuMxdOe44
72xV7wabwKjjA1L1ooXvXJZVfk1qmnh2Za5FDEsqIpNw0LX6HomhcdthfWdPt9+dLLkhmyNZ1Znx
GgE2XoORpeFq7AGVPuWz3WyVq57Q1sNg6Dt2BNrJa8PxWUTS6JtuoxQgXh51nueHGSf89Wj61yib
4D1bUf0sW5tjctdX30ylXeky1cfJSh51JhVbJ+tftN4mbB1QckrQpTTNB4PpKG3hOLnUY3BhTEPD
DhlQlJASGzvDyhjzI+FOW98Y/H3GgsDcmbpKxhxhFPUylVe0aok72iD4Mh5Y6U7gqvIbdE8gDJFP
TctH9+jdgWDrqX2q7UDS4tDAOmqMERKGKtjRIJpKNtJOS761WDJSeogJkj6mdRV9weAqSQ30UwZ7
Q/madCQBm4j6Y31Xqw/XHLTVrKVokWReH7qa+UCsK5xtinFXbe45Zr32U3tDmMSPPENoJh23BmY0
IjCspxAxTYdwwiRdouv2oqKQywbriQVlJ3X1rkUQalUDt7IrviP9A/7Y+MhUmt2syJ8lOpY0+QVh
ROByeXa6+BUdtr7rFWJbSYAq8ssiQ55nP0jZkgGWNlca7Uj/8CZt2PbipYN3a2IuIDWMH6jdZ6AN
IOzAlmzAcPnPLX29DTNs8N06wQ8Ee0M6mnYeE8sFTLyEfUY8sr1HF742zePoOy6kvQXc278J5dlP
yNffR90gwaJ0CiI5kGyTBOEHPfoqb2RPJAFZmOdJN3eDVrFXAnSsGiZqzYetLQrU6a4w9I2WcATx
EhYetOJrLWmPtJyQajbpKTGqGJqiTorucB9p5p3SSRvLau2Yl/VVx5Ni1+0STaGxSLX0sY1yM7fp
/ZwRNzymw5oZwh6i3rM5p/ej5V443IZaT7k1Zi8+EjtwJGZQHeLxM07Mc2HSphqLXYGMoXNQh7If
V++6Pa+dXh78SOKDmDYC9GwK5REiII3Yh5iTcD3YG1IRV2AtSXjR0R+/Wh253KrcAFs9ogQKFYp2
l+TBduMv82PjoBXjHUyAZ18noI/nMK5v02prVQbL3g8oWVvgZaZ28R2EVh3m2/zK+nYWILQQhQYY
YTq5m/qBwzfd2pmIcGqv8Xusdh0JIk3enbvmJhf9tpaUKs13x5/e7ORNdJ8aFO5umEMabV722Wo6
yMXb2HiSLcs+gjndvAXlth6RizJ+2bvJeog/s4ruafI1zqhS061oPzH5c7BlzqadWmJYfHEcy3vc
yesoQOHRk/DCzZNOa1SF17Jk/THa9QhXXMvNcKl6UFNstICn7nsxrj2LM7gpj4usYAH7qvF+JNB9
pNBOh6uoERwWXOHWXwFbXDMGu2rNujb1k71oEfNoFTT2MdWDtcbpIeM4msfctaSWtqpGBsOi495Z
zYdTzgiU2X3VTkPk7sf21i+TG7Pvw6zyN2i8QDmGrew2QE7XBT4K2aLSaHkUl+he21qZag/8PQyA
SebZlnPevdM4Kxk/sF0BSvbXrhC7QUdwbyXbpum3i2pTIcStotfSIN0OenaQbQbuwGKI1h0Exwk3
o8EMJpecK83p5JpvfUx8E+PsLtDP/ewfY1QIctfo8tkF6OhX9sXM8hsdV9voOCtHP0+l3GmTPE1z
zmNVr5XU9nNvb+YMDYd7j5NpZTvyvKQ+9rBdXfeEPHlZPS7VEl5s32Tmd9SSYVkaa3eq7qyORVu+
DdVNTGL8HH84NTKp4ZKOao2uZO3oKUf/KPSiK7PSnVlSbqpZIoDm4qGRgp7YOEWwowNID90yloOV
uOYSpWFu6bsyT+8q6d8lbf6YRhnAU8dSQIM5BTOudHkVxB9WMm3zvgesMsObY2WYmXlvx7J+LmX8
xbjnMuDwOqbF8DCCTztFRkt9UuTlUfQogPpHAFRf1CG30liDyNhpduyvU02eaoKBxtbfkVnMnU2l
22vFDya9JBHxJtvUJOI28+1nQ2GxiJxy91/Kpcz0ci8/NJGUV2yo9aUwm+AV+oRB0hcC25VWauUh
JSSHX93EW2wmwQH6lHVLtQMdCT3qKW+cbIeOqj39ffnxq3nvZxsM9hC7uo6ARzf/CsTBHltPga4X
h6iG8Bs7wSvIA0iIwj4k7kDgNinTFATu09//2n/Rffvl1/6l5tHcnEkgGNrD0NRAghx2JthfFvNU
/+7vf9O/aHL++Td5fzF6IwVKihzHxSEB36nF6Y4k0R7THgzV9N99KuPXUm45iJgL5erntaTNqf/l
Y/3vd50w4ToVy3fGScM/EfGefm+Xb5QGe3Do3SFmdsX3PWdWeSCCm5uAwaixy5c7Qx/QWv/egf3/
Y4R/M0ZYjP3/9xghfCvf688UA/+Pn5ONw+c//7H8jT8GCbr3G+AkE1erDyTV4yb+Y46gm7/RwPdN
m7Ldw2vIffDHHIEJA+wU+klG4FHWL0SvP8YIwW9U+sFCw9Dp/due6f1HY4Tlvv3TGAFCy9JKDyAI
uKCJeJO/9q+DRpVzZ44djBRHncamIN7MK+QmHc2SDdKSV05aNTI2R25zF/vD5BfJ858u1r9q6/96
8PaWN2F5GGRB9sEjhJn265uo8NdyNh3bfYHZc7AmvQi1MpM2STmTh4OVjh51tejfuaGLaTu1g75H
XEOsqiQq6anM4e///Vvy7eUZ+/OF8WDsEQjp+8bS1redv0w1AiceyYLJh0VcVujoAH1qc0G/kIIs
acrXcehiTj+1l9L0qosw7xIfyy0pucN6tE0pDtCViPjpDdMbtrmmqTSchsqx3wZc2F8wGTnVm1lJ
fU0+lLdkc0iaTXY7zkzYa7SxpBJ+DILUCaymosXEY1kVwdaxTx1pksW9N9paNRcrysc+RO0WvE5K
84nRlj+AJSVfluvjvVpuJOfOLocoJhKImmA9o4seN5Pva+6xyomZW0jXTbZPjca/6kEPhjQYFm3X
mPtjfDLiwS135DdgbtHQLSKowRnRr8wZXcIxL0zj0/MjJ6f/ngR8JMkRd2PaUak2bSmthux6ZrWr
JMI2uu3HoGqItqc1DDW3bhixEjv5WTQm8qnea77FVt0BnC6IktgaSQn/PSlRX6+QZHbnMirrV00g
SV5jrcUQ5qiZBZEX9VbEzZAQN0iTkDnkWbwfEhSYHhu42Ug0L3VxMBkgLGR2E9Gn1/jjG613BuxZ
Xal6w7gaoZHyRk5sFSMTyA7Uf5RdPNNA4OtOvs+qt8WiBpCkGbv+KM4ZlGCxoXlLG0M6Ep+dje30
VjUOp1zC+JISRelg3hDaO/2I0Bvbu3Eakaszm63obQ+avY4QSB1a0lrK8zDF9rdBzj3xDn0vz7YN
sy/1KxecMQSz56VH1KLl1TIUir31Ie3Svk5akRU0LAecq0nOQEUFDJuwlsY4sFBqaVfMJyVi4Ix+
O1/M7DTbClkI/Boj4/pDRTyZNgM1jg51WZz6COkU/dOuqWnJC+wphCiYlN6jMb+jKB/8sJsxYNIo
5pcufZYuDBJveBSM4PnUOh5dx+0nuTN7E0j44Co8GvacVY+sZhoBIBENBawDmHhAYpgEnm20ym7t
x1kUsXlGzgYmW7LLgfmT7hSFANs9AsdFNTA7Ix16CUEUMlplCBuuXYkHaaXocD0Id0yGMCjchPq+
8Kcvepzzec7dpkDG2JK5raNVrw+u0/a0bzuQNFsaGbKnx9U5hDRSv57byYmdu5Hm0bSyRwYxkG8n
DA+4zZwXP8H4MunJsygpsrLhB4u4h0N5TDYdTXYiHPqHrDOXCdOBudG7mJz+YJGreBlq86Mlgd2V
xy6yzUuOeStBIsJcZ/Sf4mn88lz696bSkw0uI7mVgAHozq2R0U4p4oh0k+bkdQblpy7GC2kjq5gL
NDnpcW7VtpLeRRhTiD+gWLvleOe1/Tnz2mMaGY/gGFcToeCVrTM1YSHJbOyjMbaTOqVU1rciEaDR
00c9UPeYMtcALDcjU92zhw61RnPBIxG5nHSR0K2NoTa+2tQeX329OZmo2H3fSfZOfaw7xRfXl6sY
gzgNc7v1Rl4HRKk7YDTBzm/BZsUt7NiPfszJOXDKLYbssAyIi88rz1miHLnKeudtKjsQMOTrMG/k
CQ1msXZkcsew4l6vJaHaDbSRObir/UFtYMpx2kOJiP1+/C5LXNmZL+6MmvZlMjkvCr9JQ5oN7plu
BYIh3xV1l4ejElFYV/l8qmz7pjJfSQS/TVJjP5NSJXND/5yp8k2DUFras4Rn+MdmtKBPgsPOTgSs
qktXcPPlQ5k+G4F4ioRzxaa+xaeKHz6ruzWpIo2GwLbF+O8yqxDJuIH1PxwcottDGii4wVVzp5Ly
KZLWnaOqI4kG2CDbY6xn4itC87YhHGH+Fukjp3cbm2dSol+Zhm5eKRzYO8spgw12n/uya+G2u2o1
99ODijEgFZH/SHwQzRFh7WKCvR8sxHNmrWVrfdhMRooMizZCqFviK+5ihLn2dG8LY0vCGG0IA5g+
Ta6GCYNFgMs43RBGBNEWvyksnDuRzi9DBqqCcsFnWTlblvlsuOVDxIpNxnpCm2Em7ZZuW2iovH2b
5/TqiuzGtHEoJZjJ5aeRBNtGyQuxCQhzxLRTUVCf/ciq2/2QtbjiwJS/aoNxympTcPlsKB3RjTJR
wa2sdO7fJyS86KvJzXCV/qSVyQ7277UL6un7aAgaC0K3zmjn5KbSe/kcMeuxu4vBCCgudO43A0Eg
Uzta3kUxbIOKk5mmGS993HwLxvjs+Xc0tb1VS7KxsOJzUXho0wsba3eK2l4ec5M+kWd/s/QReRgS
+LnK/JSh1AgGItmSTkcLJ0UUpyXaU5MX58GLCSEi0m22g1djtJpdasqhWtkxEWN6rsRWo0l9p6et
/IEXnDZhhl3jnEX11jE4e7OE7cYaq76ZJxc6wWfTqtMVVqOnxMJc16IJnunahXE62zuR9nibloZF
kY33Db4cWC/IvQlsVo+VaJ1VxffKodWPikfNQj2axa+zFhwqDJEMxw+Qz7pN7PbuBmwkGl+JFcaJ
nEwLXbcz70Zd3fooHQCkI2Gz9iys1q7D2WXJ58DNQk70cMtm7CLSQOpmVuVKpsGOHQU3bnzQMyTn
Q/Q8kSB46Bq1Bw06nXpNkUWFaItEyjUZTh0VUkLIhyFuJSYCBnLzSeOPnTTiGRDUpnDLaRq54yWL
oEyeyrLn9G86jwYhGrSd02MsbRvxuZd+Th4hlxJbrzUPO31eWmRIrsFyHGsvJ61MJKBhTHT3SHt1
EsPCtDIvJlK4jNkTVllZQrRo4ihFHuEaH3zAGxdN3w4C9sxe7jxVFjpWI/G/Gg1/wGR1ph5iMT/m
dbTDT5Tucrc6TUI/GpkyTqOr3VCOeS9mPv0wB3mSTRftql67RLHn3441fq0G9xnLb3WbOqL5CHAK
rcYiuvELR6x6WW0BIYYEzj0j19jCo7c5A2L10mPWBurQEEHGns1Lhn0AV8eLEJVMvlo51RdQUrAM
r7rdnw0XHZtXYC+rLao0UhxzuUo68ZhWw8HI8KXlFRsLmV2ZVue3TlzeilRl5JgJaLsxEWdDpn9O
xrCx4w+3TUhPTzZD2R3dWj5XbF+hZff7Kas+J6ecdq1h74bAinno56MqjRshg+QVyi/bEdWMJyp1
0gVsjnJqV6pM4jcw/3hmNDSHrTPhm5ido8r906THGyS10AXK/MnDqfUwKWVThtZKPBcjbqWV2Ywq
Ys1ush841+muZ1oBQq8t0+xuACcswrGkF46+PGvZo3PL2tmAEXQ0uQ1qZqf3PLw32HUf3br0v2VY
D74xZ4nR7+nKv5HtoH1lzWT2e+zVydYM0pbhrtWhLqXeye2QAC5nPCD7HCl7itQXu1z3UuqtXBXF
yiU94tUHcfTquyPHAEsbvsWmn22Jnyre3VYvflTFPD41Ed12IQhNWA1mMZ+twSr7kKmVjX4C29ai
1BAdiI9sYGnsKySLUveTfB20nv0WBxqVO3k4zMaJf7EOeas5E+cViDLr9H+oO68duZF06z4RB3RB
c5vJ9KasqqS6IaSqEr0JksEg+fT/Ss0cYFo9f/eZy9NAA42WycpMMviZvdcumMnvZke3hOiFbHdd
UtNIeRh0HuMKJzYEjkrQXmq/JihJk3XPgqHLYSCptpdPAE28buujvUy2Mp7kd3dazPfc5BV4vPrZ
q5XcMhq8oAsLeo3KPNS5UdzNY9jdEQKEL0qRSmJcMQ+RO4AGApTeoobpqW3N8Ms4TGwLs9iEmQIs
Hi5BILFnaaPCNnqDddRrXJh8nGyLnQMVbDati2Qw+PTRSrCYKRLT3wQqYJI74ZW9D4u5pUo27MTG
dG0EDxkOd0ooRldsKuJQtivDnDkzKJHqSAiQR4Q25FzLeA2XV7eJdbszY8v4tGrWauuiTtXDjPqz
APPd8t17cF7yaIGk4IA5nCZiQ3JDMflLJ+OpK50feDiqMz64MFLaPUxBZWBD9w11XwqZfnCn47x1
qAPiNYaOZFmbXZD/UBXn4lpWnt4Nc1J9LkEAjdnXk1JXehKPk6qqqniTLaLAD2zpAoZKYRn5Hm6a
ZoptFzpf9zfZO6Iud746oJTsSNd6pj8tOqAh8DG6HzIU7AmKbs6NuxbiwgtGmox1mRxVitl0IIDV
G/ocma6nWizAgxdW+9jy4m+VNsLV0usMyMoSJKiYXUrstc4WdnSE6GU/ijSzM1ihMTqHsi4cb2Vq
bP3rJg7EV6281N/EediITWGr8YKoqYaem6TogPRgVsa2j60g25BYo5avwizEE/7v0YzKOqEfkaPD
hge3ZjXssYpNMqool55NnG9PErn1D8KKxLe0tZAOGGNTjQc80my1dafkp8yCzIyMvorfOmdkPTGj
IPxZ+gx4SZBqxjfsTK0X+aYov3FC5RhgaW/CNWAJeDdpOlGdQBCS72PZxJ8Jyie2kI7m3AvTFIqU
rFyrjjqjg3kBWiYFnaATRE9JmsnvyVzMzyH6VhMdClBhWtdC1PfkvtIELxNCPwMP8EMXjDhlabXQ
WKNZ64ExDJ58EbnX6W3g58X3pBMFSW5yDE8iXWYAeeWItpDoKPMbrw/AbCaPpf2bYclvU1hGJG6I
tMAGEI5AEurvH8c3jm2YrPtUvxelHR8az+F0YLS142z6l4z5/8uJ++NkFPT47aXQfRFB8EtCe+NV
/pvqVcNhgVvl9fuc3xIJC6Ovb7Pe/uvpz59fRVgAyH2GUr7NNPu3V8m1gTu7W9DVdI6x5SHKeijg
hPnrV7n9Lf8+YYIaymiJ6pHJl2+iK/jjezGcQrQ3dML+Nh0j7kopLIONUPeLm7lfMtqHZ8iE098A
G//DeyPzm/cGsTGkIv+NolhSLFQD+9H94tHWmR2XGhcdpr+/fnP/6WU8pLqeYLjp+M5vI+xmDkI1
FWa9z1L2AL5d5xclpuL816/yHz5C99egHHygD6Tzt6k8i7w08IkZ2GMJ1NsaTd8zgbLjYUYCed/F
qQXnJy7+Jjv9z5e7cGE9OoTlsvHwnd8u9xAvIg/WuQd853NLUzqjj3SRgGn377IUflurcLmj/vPt
G80a2DgCyD9eIiJHvtGat14Ix9GnV+TMn1wXGDPiudB4wGibUsjWab+d7ep/0nb+m5tNkALjuL4X
oCf5pcb+t5vNIotxMHg07k0YLsc8nJiFZLP6G93Vn68UFPOBGUCJ910Y07/dbHKZTFvKvt/PHXYZ
xKjfkrCoor++UP7Di8A9R+rg8RLklvx21Sf0SSrPas6NqaZ1Z5T6GvT5f39lcGowlkdY7MKg/514
P/STnH2nw4jvuUw9qkHcgbTTBw/kzN/ofSz7T6cHpiQTEqrDJcLJ+9s7yvCfm7VM+z3MkU4TM9Uw
Gcr1bK0Crx2eDCBiLhLRxvuSzg6d28Qs6sPJ57xaYZb3Jdg5lF1/c6T9+XrlO2SV4cDypFX7PVJq
yQc80H7W73nk/Qhm9Jsjm0wveJ+95NMi3GtVGfJvTpo/kfh5JvhuwLXDM0VYvv/bBWSrymqBK4H+
53bdukm7XNxqGo8ElqXHKe/th64PCoA4Q4geP81WcD4hUKWpfec4pX8MXFqAzJf6isiRib1dsR+m
xNJbrFvF5q8vxN/2iL/uaBK3IA3zuAyQwvzxjp5IF51Fzx2NZwwfe5zUd5UmM2TlwBG7hCGMrL/5
Tv58XKFotIl+ckM8Bvh+//iKgkrHFtk07sF82Ltagl+whEkGAL/7n7fyf7Ud/N85iO7az/qJAcbn
cPne/h+wESGu+7fv+U/5XCcqGfBrw/c/eI9+/aF/7gAD8x+c4gKEtsVJF/6y6/xzCeiF/7h9NRQC
9DXQ1y2+n38tAV2HX/KwnfJn/ueX/rUFdMJ/gMWnQLGQ/AVcT9Z/swV0oKP/4TjxQLk5LJwc53ZR
svUi8OsPhdVs1EXbem6677sOC5GfLcsmi0tjFyvb3jttL4inLF3jCkFS7Qun0wffz8Qmb6Sx13Pd
nnQ3lh8lPfsdcafZvRUXT15qIZxoXUNuyKG0DkNpawaCnhoueV50P8EcMA5mrR5Hoi7dT4IJmZGC
ujK2SlXuM2IwGDJTn47JmqDdDp2i8yIDhierBmrEPTBKKv5eZGh0cQcjQHXD+N3CWXjMx6AjErZ3
4ZcKFO53dWXdcHW0ikihuxWhL3sTjf9WleXVZ8+ob/Z9+7XNcvfTgpi862+5DqZdgcQDGXfArd+V
ay81c5h1vvdQpT6u88xeNl3l969pNvYogc2ALl7/HMOWGXU2QjM2KQKHqHDQckcKM+szGZfl0Wwc
ho+Dlu+IEr2oI8yApKP0bk7BC4UujkyiBeu9Oww/MlZaxDK3S8QFiKXZyaFXNqy0eg93rJ+fTedm
4kAwhi9kJPXdex2M916S+RxMxk0Eo94MDL2wdBNvFbQVyAudvIFOFCTRXyyXKtf71MNAoFBuPc5x
+9b6+dcWgt7asCt4MsQ6s1IBF6IY5tnQJNYTzhq4BKwUBDONxe9+6Nu0XnkrGbIhaZlcfMsyEicX
CtxdkGYX0To4axbG+XV16rxmeCKNZn5xB3UoSDuu0WpCptl7lcOnyBDJJMnZKywoGdkRQ6x7JM/t
Q4PpG/MwY9nKGLCSb1aeb8iZ3fVlYJxlDizWmAFHpthaQXB/NjNtr9M9KNIw90Mgvqs2hJYJsMPr
Q7EyK9ZijhOHK1XN+0KnX1nGv6TCI4RXGlyG7B6DfWw6yN1ia53nzO2JwsC/wP2l9mbas+bwQMlO
nb/MZFDm9jsWUxA8RhzeBF+0c+ODMXgYXbWzy+2eKfotqB09MkPoIYuaslMR/IJukwNTaFhTzukO
vU/wTKBktlnwWKw8t3hc7LTCDjbygUmdv5ep6TGNbJncy9w4hZ2ttoaI/dtUJnNOWqjH7NaFmbMT
bChix21uDC2xwdDNNrUjLrpznzxtz18pLqbdpKdDhjFLzA2ib+HJg4iz4RrQ998vdMQvKnGq10E8
inSOdz4Ytl1SeuETJii18gLhz1EVgDpp+RUS3rU8IBV0XPRIAVwhY+y+LB5sxlHhoDHrem1VFmMe
rwVlhO72px+PySE3YW2Yvto3QZ/cmak5Rc3Ac9kaMnzxqE0fWlO2R9tFrhowOfxu+HkdGe10mmzr
bCtR74u+etQJUFSWY/Mh7qV3YRmJ1zZu9yWzqbUPrk+AFERlNZhf6k4Zq7yS/XeB4jwv8fYWCDkR
ZIBZUutFoc0lEnjP/G9vgO6TYXIliSDhLgFXHRRtyBT2rqyrn72RgiRI5MLVjxZuDAYEvBrM32Si
6CcZOZ0P/KTTRYfNK8lw0UT8z12Z/9p24yrrxiNDkydL8UEmjGRysJ5lPR1TsJC1qjdleV78+GHS
+RXY/LFnO+Yk6cuMI5q5go6vWMbWWZ6+ZVMSrnV6m5wDss7yEThReRy8+tNIERGRWOAVKKGXZV/O
rB1KDucQhIUMzW+eJ5MTwIr8kRmsO2qL290fjLXV5ei2mEZXuXUGJmqfmGr30eAGm7JodvGinKgy
F7Zj1DCVx4htTCoU8ZDVjSya2feufS+tkL5ZkQ4KP6KXYL8fkFuDYno9mO3KXKZ0b5rPZOLeTJrm
wmmQHdGUfm1NNJb1UNwS/Lp61c/iq5mpV/i5u5lZdeS5mFytEMlxaaaR4RbZybhpYCvVfytk/202
BrnuOVuiUiTXPLBZS83jtCZMrsezlzw61Tzv2RLLu4W1AMCNDbrQmjDbIHhmvP1a5QXUZtGx5/hq
NLcDMVY72JI0zsF8nEx/FzfjBrXZxWCV7nQGj5nQu8vHlrEgUUQrV0DQ4UW2Lf3H1R3VcKwkt1BY
vCEMuA3KJCK5cY6KuB3eaOKA1QXWT6ecnTcANMzHGnHwpMAm2Y9fQ+wmgKzEG5JRrA2xuRpUDfbC
O3V4Ne/YG89cwGn7KCym6/XRG3724dS/cHdwEGbefGXp3kQdaI9dkfcHvxfJTvR6l5ghq2k4Zq7j
3i9zjhuyjb80ofPFD4v80LcCITDj6igfHf81NvVpASqCZjR5TbVxwhSzgZiiVyOm+CiWajwWCIq3
PeCKNZn24ksFVvMe+UN1v3TWLnBzsYoN4E7uMG81+RHrrhi+ShOE0IpnnrtLYx95mweHrxxuX94l
iX1y9bBErm3yHdnl3PKHmqInF8i39lg5h11JADbR3yGbbFTj5HOptZVgResbfxe07WsZ2voM0fvR
0Rl76tlB59qTPTg3P4pWvimEO3JEXDCm6IZZfy/bNOmuNeJzpih3s8FONymQHw1xugNkh1JXsAgv
goPT4FJN25kxuTe6vFYQ5R7qaPCwVhQX1oOEuwO0GYO/zOWX1sr3FlmGRLBL/4K8yH7yMCxsmykh
HqJDgYUkwTxbnLaoQK21MdX2Y2LK+hxrwoaTATtxH3tMcCazfZGOhFGZqo0HcxQM3YDDwd8zvloB
T0QpPqpw3fYIhdGHJ0SQbWhG3aj1lvCuYJuPv2FbtzAxPbfasPCCBkVuGRw9lmAGY+lSC3ZKHlsA
1aAXTikHpIW4eXTZ1SbxbmL/VCQEhk/gPdj4m6/0Ynlk2XJn4ygo6D1B/fFksoP2CvHsmSACohPm
9mKEODaahDxhdGEBNmDsrYw62g0mFI5wnEL9EgNIw5Y2BCAzPBIqshTd0NDWDU/xkul2FwBaKLfQ
GstNY93FQVJs6PP1xg/jAzCYeO0AjbrhVhjsI0wGFfnUGdPZEwVp2JZ1tRM8KlYtw3ObEEqUFOZr
Y4FcqSEcrTrLJNfEmetNQj1ySTyqJuVfs4ypdxaC5ZkIIgdgtdJqDlgCj89xzSOr0tXbSLV/6I0R
vtCYPpapvfEX5Z4SwRicBTrrTztNzEOb4shxzSCMSEKwXpNEduuJhRn3zN6ynGisShsarc4/c1MM
zNAzfy/cPEYhzTCeYfoPwjabxyVFQoCfbe0W2t/0VFhI19C5Vxy+vr8KjCcKUtwhGHVXiwO6svB2
NWjFm8v3wagwbSHuugylPNyCAfAMZau4xfpJ2VOuWePAMKxgk1pTMG6hQh2MtPr02NBsVBru7UW9
VYMdnGIRd5uJfmHrhFP6XZMFsFWjZ6E2alDrAL4YiUlqmLi35vIG+cpdYbWOd1niDKdsMDF5LxRs
g+aywmJnfQml9+4gWtpJMZjorm6m8AVBTt6ZE5eIkQxPhCYgvQIkPd/JsfsmJDN+3Fal9eaKxr9t
iJNV4BZw561gIjpo2VGAHQZLPrHUO2dQRjfumMunKnPHDcEz4oMsdGSFjajPRhEu6zHBVVpMSYPK
K0EJQbzUXswW/N5B2p8D+j00EmHXH3HeHOfR+tkHzjvsXhXJNjmhvo7iGOcDdM17gDctW/Te37EV
afal+OkQN7BOXec+CObXITGD9cKeACkNAvNbb+LdlF9FX4OgUcO4LV37B4yvfQhU6UKRyK6w2zD2
R8owk8gSF96pNkxr04uw2shS5sx/zHE9orrQNcdNBZccLw/b9H5PREZ3MAlGuTeUICARv7KTXgzs
gVCzSsiBxeCi+uT6F/NjkDnPio/7IkKTf9u3wPzOlpMce/WBSMS6J1cdGk8xvyx5/4Nl1WOfOFdL
onEzfGvCf49ZgdxGHl4EG0Tsxyg60CKs4zlB886majrNltBHhyrmfgnUguh/XDbWkIC9T0Jnj5Qp
WWNwkFEXVOZVaWsrtfwJ2gyQcH2plqyFCtDibCMnHRz+XaIWHWESJWN9TpxNUqbNRatYf3UAcK1L
hFrP9I0uz9cshOcq1M/MV/FzDGXvEYy3/nCytlyHYaCvdmva7FUtNkhJF9vnNHZUi9dGxRvQ7qzd
eNxjRYRpiMLOec8w6pxKB7gbqDwZja3x0JaDDacD5lF3A1qzr1AobjxSJXqmuatC8BUQffOSmgby
gBF0YDW2LGxutrEY509s8azrIEZVeQulNVTiBvBbDk4CZjGFBIWQT0dVO8PewTqFpLLcsycZz+z6
DmrM8zV3nbqOZtJuXQ0uNpFTFOecnjWO1T0Du/cBgd6qtlTE0mBZKfjh4Km/AJ7VKEqcVq5Ur83L
MlpX4L4HNJv9rjUq7yiSpF3Z8JLIh6E0CcdN4ku4E13aX9pQgXBctoG2yVXVM7KJ5RtBtajEhOHJ
uzDGrel6etNqx30NdP5EkGh1cBUgTjPQ1gG43I8q5T5cJX39UcTdk8Dy7UuHh3WOC4g/GiZ2hmCn
cK9s82kMDrna44AFWHrwjPKS1ehwBX4WTegQZAfrNe2CvZOOV1rUZb2U3WdXhVuUYGt/sG+NJYOA
egHZNfmI7ax5o4nwPBd+7J2aJmFdij8uUnXnrOsCi32j0nUqF3Fyq3Ra92Y99StEj1sBj4nMhLtm
qLclnybaRAYolQ3yLHBv7nRQjyQpmYIqRi9iOuLFY2FogDURNhKkUU9Nv/ZlZW0aB23LyGAVICV4
AAhcmHyHGxvBXMJLrug0C1QNuyGeH3rf0R99nXsRdKYG/1SIcbH2KAwYDE9rL1HQRrXddJuktaYV
+Jj4KQzb2gTa4pcbplfjeZJ2+4yHeTib882P7iREvRXEQj3asfQ2xcKmhW4SgnBY1IegdPW+aBaM
RKPFJiTIcQf36bIBJmfvzLb4XhpSEEeSuNy7ls9CPh7Gp7ZbglNied1BmFBCRwfuc5pCxVCiPM1z
8eqI8X5o5bwGBWBdKmvsnqTfnkcnpejlHib5hACIiryQYGP4mn0n0RmjSjT8O7EcQNm2O2NGr9NA
X9maU4CpUlvZSzzTcdtNY+yUZ44fbk5NA1s7WPmT84aNPuWI5/OmCKBztVL71UMW5q4xxrdRWyIK
mbL6bYqTXch4HeE6+NhCEXvTJTTkmUXLjtHO641mi786XksXZGE14VdK3BKW2oLrEcPKazpRqJUl
iXMkX2Nmcri5Q2W8TS1Pmqq1n5t5wNRWwC/vGMwg8lihhG0u9sKdaVre0cRygw8qx2ne4aKjSTW2
LKizLz2HWtBJm8dqXV5U8jF6Dg+jZMQiqMC3mjnKydZnSmIV9hdTtWhqE7vEYC6mFSPM+WBa4QXb
IGQIZ7KhL5DJtWIdRmpUjpw6ZhtNYFV9bqzma5+iWZsh/NJ1KBOYvXR2pKKebR43CLGRjboVIFkv
vDaeWa37DLdmaVbbGibUxkwopHK/OBrEJCGRUxDxRHZptfEOxogYnf5TkVBrFsmz3+bpSxfCjrWk
cdM2Y0SIl8x+MKfkHtAAFsaRNBz0m/o2BauQu9oiaqbU+GhQQOxQqH7xoVagPrmRgU1/C6/zRNTf
FkdXGFHRz9HsIhwrQR2EWU6tkyRP1mjfVc10ycoUfW9vPVKnpqvWEiYsUAiHPXPKKaMtRhcY52z0
EzeLsja4933vq8RAmE/zgSf/VQ1kr/TeVsgmam1337NvW9tzs/IDG2V0sfc9/RyX3S0PwJvk1rLN
R19CQhOaCZhXkwYy8qDgFk/pZ0FT6ARpYiiT9HvsIgWjJJ7ybVZmybckVTOmT0zOjFaSbe/01GSA
/NcLBrJVuTxaKEO/IyUitGJGXMF/HCURIhH6fOxmnvhsG547A9wgMfAnujYlkMfBShgXH9VUH2gD
regGKUqWcevlGjO0Kl9UPu4ZyNSfbjrw48WJXDdGmWxLcnjrwaifsy4hqyQP/FvxiZY5VDxFbGe4
TgI+LiZ8a1f503NbMaOs+2585S02h8ZxvzLj5acjQjuqfIExRDf1LobKtbW7IP2sZ/2IKYE4ookH
GBC17e0TiSQDA+CqDBSGZXzWLYMqs6MdKJQPyAPPI5M5RpsttAGUqPWdw/fNhGp+tB2PwWDajztM
+rui7j6YxKSgx2cAuOjGscdjzhO1xRiY7M83AiLohqbm+ab+R+n+mPvtQznO7X6ZffmAqo+OanZf
YUXeGzGzmjFTRpRiad91k0kKhnarRxiu9mOmb8dnne1cDWmpTS6K63dVOsajilP7RMRb+uAvw3Hw
BQ6HfD7opR7Xmiy/cMb8loMDwXlhMPOq6k1KNlI3DhvBbf0FO4T/o9WiZ0hF/DjtLNJ2FZ49U3d3
5LZ1zHLZnhntD1wX6EvVzmqUv11inp92eNTlQhZ7lb0xP0bdOP3kiC9WdFjy2oDbC6C46Nbtzmw/
fCQZLclPNrDsLInlOgWiwdML8RwbNtFtOrbIewERa28wC4Z9O9BhzvpeVs1p7HP8uYmu6CT0cAgr
kIhaH3FqHgl4QrbbGMBFiDVfWf5CVcRhD8+UYVMRn1M2dZEvcIQY/RKNlnwjXU1uKnR3lLTGmhQQ
98g7HK8x3bMgX2Hd2fGtFdJY3ssloVNpHssBasyka4MKXcLTjFt1CpvlmIxxcWqCKrlSKBL82RRf
Us0YMRU2uTjh5D/3HZcNzJVzcePT9Euwz8bwbdFlcm87YhdLcZWhi02H7Ju5sL+n/nBvz/PPkCp3
ygBW1VVMhiCWoBTINpxwQ/ysY+uh76wToUK4Klp0SEO8lTdRmdP/BAMaRrHB50q/TrZFbz4Orn0H
jdnczuGQbdHHlJu8oBYbMYqbfRefXOTid74wyqiXTv1RBWwx7PlxSBJ2tHom4Ye0mNVM/N6qFQgH
M9O9eBrL/5zYElM7xxMq0GDTyO7c+a27E8XAAYexfi17SFcytvdJYmLJJRezqPnYeahm20ab68H/
NkAMPdcSy27e6HU8TdvSZ3ZOmnH3BM+7vU9Sw9lICOhQJ1J1V3bZyXTb26CLTiavb1MvEGdJpUid
8q8xpebUMCSnjlLsYMo9ruNmR77OsSaXiec5k7uCk8lUD753l8I+JwDMTLa1j6I9bHI484lzb8iu
OoUqXLZexgRE1v4moy62jZ4IFY0q2LUoxNhqeFuDvz8aun7rOurSh8aBHpUpi5g/ayf/dDovIDCB
nAm7LA9Vm+yAmkZZ6cs9sq21/oXZNX8yV4PDRaz1huYv+wyU8Q3tHN5qabkHIOW49GNLrfuRigGt
MLqPB0Mk7c7J5YEMs3kFaqncja1/mMDs+P7eUejlvd6LBDP2YYA6aSQg0ir427s2zW+ZrNmlW8r6
jlMcS3ph3qj9Y3wWDP9I/4ESuwsB4DJ0+kpkH1h1hjhchpPzpaWDXyEqP3mNt6xLuWxzRJSkjAzy
THvx7pUOkFkWanysT6MXRBRpN9JnkeCnhj05PKbWANElS3ACz0B/gq7DeJ/2kaawSRtNSaXy+Hs1
zN5mbsdpI0MuNNsCZ2eFGaecnroXNZUlczHtyidgH+qZFeq5zdWdPWT+J+3lo6wWwuUJJK6uQg49
pZxI8+8ZjNqG0mm6bTNBu57rhAgEEtu9DZVmzzxILBxSE6avJcOsFN9WBZJojkek//d+b7675Vxu
pryqGPaPezYF0KOk+9TG3Ynx5MLxqXYiHDhQMa18N1wTsBvcYusM+zNyq8A4YKekO+kAABE+bRJ3
Ek8/2nReCLBbvtoLqIuhqx4ZznIWKGa42cgsLJWPlo0Xva2q+7Bs9sjEVrF2kHgPYKEKRPZhgTqs
jZiMYas3jHUvbw7/JHmube6diQhKEMzjSKQmjIQgHuj1CMgRnkvDOubbEQK7OSDh7e3qgbZvHXfW
xIo3YZtg5PdFDuW8xcg0Fq5cOSrZtHG1Jbpib7QoBjAI3s30QLS+9hqvu0bcGrP1SJZ3PD3YV8jt
GUhe4BwULbhUzfLEBDvZF8bOMCrQLYPYjkt2kbj4965mmeAaDRR6hmVqlasxOBSd4SCNWK4Zjo1d
M7n8/xQhdxaHIZwVvoeKU64S8ha2AHLtliY+CwB8ffCsmptDyyWT0M+z+SHrvWKXVTF0QKISj+lC
JiwSwxfTkckm5YEGghY+hX/fqu44NvbDwMZ3xSPH3vSM91bWMgLrVb5F/19diji8toF9Vyjm2imZ
lwsNUTsmEXrxONIO8ubUXPaWBl0SAL1FnQ/ldbEZUZEjwCTBcAycJIHzBKjOi6YhPKYJtJnRr9aM
GLOocK0L3T25NI239+hhOG8UGMRkts54p35WPTAXc6JCKWt2Il64JV08dqMwIAYAQiUKcR8bxXbU
Kt01FImAunxtb7ugwDiDg+8AqR7Sc5DHOMUp6rFzVWVxP+QtVHKZ219YwJ6Swt56k7Xu/fyeR+a+
D0DyxF01nRuFVJVxid8QJBf23P6zYe7oRXi7MEiq2my/2ULZT/gDvo7tou+FOYH7Isu03xRNRxDF
kFhil4UjkqWxDfJNMFs4+cDePwC7uktt36ZpgKGWY6K9R2k9v3Xour5j1TJPgVG9MLFtI0pUY50a
fnZyMvLwSk/f+GXpY+FOeTR58XeA+leiYFA3f+WbXZPtsdKiBmWmb1TfhA1tpr5gFtlpIn5Mf2Yi
U4k9leZ5kbeVgDoanmAPRIZC3GNnYUV618bl49xP7aNUJgONinZpmHZNwRCiFAgOlhUs/W8ezyVU
t/dI9u+wURXQMIZJYv1N3pXzXXmStTKQfeTTIfaY4V2414lyahT+Vs7LAy5HMoZy51h14bIPiZBY
pXIEzwWCMjuSG7FNHYIsQJdPUHSq2R+ijAnXY9bYH4ElNXmNOTr0249czB/hUkaj20dlR3+6NB0n
ktL3cVxiTAow+yyIlo30vdXNa+Lt65nE0iTm6U/nWln2N7TwadSG+rDMDQAU39LhtuRjYP0ABW22
mACC014bpkGcnWscwqKRO0wcI4YX7CKoDr5Vhn7sZEuKsXslY/mtcl3m2ChpurY44msiiad5zHUc
HN1YhSt3cY6i5fPQc+ycOoclRyPv2oVV469Ra9UGTCtDce9KPGajyitsXcDafdszo9CUHK1hRqRJ
FqiXmZT2yNOoa0EL1S9Qs0lPFnisbcs/ZWK4TKreB175roXz0A63YDLwqKdawDE1sD5jUO54MSIh
gJhnNzC3YiLTdasyrSk4fZpXYXPq5MmeBQNQna6h4ZaNf/Gtyt6YmEPwPtUZwzqjXD6ApJJb0MFV
cRApPC86rZDUQOA7wGByQFNOOjhknXReXfz4HizXMdklFvyd8dc2oiSKOV+T18WXpoK8+pajL36d
1JLwrG28a+ci8thh4uZCqowXt8z8hzn260veM1Lc5h6t9eQ4XLWNPVxrgUcnUZ5xH6Kf/Vbmvrjr
AGV9EOXbBisSXoszwwbiMZeAlcUsVQFSqWj4uWRaHVg+xhvhp86pz0gHYF8Su8/9KJodUWY+u1+/
2Phzi2xHlAtLktnbzaYoPlxv0WsHpicsG7uvd03uYJYrw1TvVDbqq3JKksa57LaWk3l3ZVs7XxP7
trc1b9G4t9Snyu/E+zRl58mxxneGtsV6jslwYj2EyXsvJ+sqMO6c+bTa81A3zptpzeb9Mg5qO1hO
g+95pKwpE1omo1rjgUjWWVEsu3nGuyHkLB6dQFkflQfGinRETDdzPFPs9TsgeUz7aW5Jh/ReQzG8
oBiwWaPGWzfTcivd0f3Rus3BNy+EsJAHHrPP8K38LRczVYR/Dz71CQTv61gR8zKJ1N9NLUV/6La3
Bav3GJeMHHP+KVYDnNmfdaKTuzqXvMlxis9hNxbX2Qw2fhnirGAN4sttDFz/XJtf+jZIiEfCmp0h
ByVFru37tTZGvAy5hLvlpGwdpAWyq/LoRMpqOuXWfEKZTviT6sP7hkwF0fDocmBHZo2+3VYE++Ro
tz5cW5Zren/0MTZCAx4EUc6u8i2zaWfHadT0cT0xVEXuPAQz84asW6p1NuR7lSUj0zmM3ywNvQPj
+mCD1MGi9A9865kUqnE1dy0/NOcx2wAbWxnbuCD7TAnKu5t7y0L/3DZMuesuZ3Dzz7JaRD1o3G8j
XAJUIS27A+G+jwQt+ZWo9sFt1JIuY3L0fKOOWK7RD5tBedQDizC/Y6ZbDak+Ik0zDli9g1fZAQ6r
hWRN7c/AvQq/ejCdYLmBCo0ZWCV3ONuA+jYzxizaUzEnC6FtJJzRRqqhq+cVjsj6PSkIUFIGXFDi
SKCF2hk0r9pxTxbky03Qz+brsogPHktvvhP+P/bOZLltNN22r1Jxx4kK9PgxZU9JlED19gRhWzb6
vsfTnwVnVqWEFKU4jLiDG3FrkBVpV4EgiL/7vr3X3hdBZ1xRfWCZLzTJ/DYEnrgsY4wvLQWaA8U9
k/5mDLSx94xDg6/lLqMczc8LGesY68qD1AH4WlGcba/aJs9ewgFtumIJsAd1bdasyuWlh9s9XaRS
mB3wipFp6rrNS1j70Z1hNs1zrxbk0+p5M4xLipvU61US0ojLzl3rHkBAtwuaMthRrgpXllffwg8o
j1gGlcuCgb/vlSHb10zLl6nVlVd2oCM2MgwXl3lFgjE2AOnFr9BqAXHwvsuBkHeBmnf09OReY/mt
A0BdBFndpr5KHEA4Ju2aHBL3xtdTdZNIsObSCLKcXFcsY8hFOGjFJAzxy9f5QWXzvOZwbT22ClZj
qbKCfRdRoElMNz+WeYGCxUTvoluFcjcoyRSYlNS0qDjfkOg55jdQhINdQ64FurC2A7GleUQNKNQs
FIiqDVnEe6T48RP6O9If69Lmno2XSgpwB+ZFfpAVBY+6pPkPeoztD6oXxGir8W8QZsnT3m/I6HVa
XrtPvbr7bjWEJCnILA9ZBrTPyw6I1vi9FVlauqMWO6MdtAS+ldkvOa/BXIDSTHZaoTYHDfEOhQbZ
b5+JuSVK1ZTAiiuKT0k5bX75xtCA9x7lNUXcfh2WCOaMxAxvVV0DRBgniET6Njy2MbltqKpIzAsb
hfO+10XucYpD5izH0JbDVLlifMFiFTJsjZGa12CbYKSbmjDSwIv5xape8A1s74tUW8MhtS1kYdRI
FqVZBntY3uMmqDUo7H3abIjfg+DQlRIbQt8n0Njle8fkWMKT7XGSu+2jVATJkStFl5zszO+G2ZUy
faJADxcxlv4HVAKkpXiJbtz4wnR8q3rSw5qoTdS2K5gPeK4zYe/8RhG3MtUycGSyGt34o90eJvTm
1zppaPlGZOnBOIloFRIIY2LG3VnKWJMohMynNEN5g/M1uc6zjPyNrPSWrWxS/7Pq7CrhXLHItASQ
Spi5KOUi39Fw4SJByv3dSFIORYQmObqu1G87Lwk3oUIAOxHD1rUSV8FlbCBBJ2iyXodAqnqWB6DJ
g39VKYL3qideIuwFVMqYHtvCjnTvpgjy7qtn9FQFh6JoQS7W9vfW7d070pDKh85r41VWFPYP3P3G
rwhg97HXBgzyBlD5NZ2vmKCMzM4XvO32jtr/tBkSIj6W3DJOvDSPX5KxDR4lGnRrX5rUhHYZXQPc
fgxt2V5KUWx9C5s+W04HmrVbFpilXSXrrzSlSCh5j1RIjTi/GbQMU2VS8mdybm4gm5h7W5HU+9Fo
AxmuWUAUZtObiooKF6UVZ9pcHIIx03eZqnUrT2vrX0Rz6JtBhtEB2sYmx3fkFizfy3eAOIKbpiVv
Lw0SCH8E9R2aCRUbI7q94fDqBzuJKhQAMLWxbj2F2atKVLJdamBK63RgKxdkVBRbP0vzixaTJUXQ
SgOlMGb1Sy3aQlvgH1Euc52eZ0sVfD9KJjQkD3leD01hSScBcDOcJKDsxKzVfUnqMJHbV3rrYpAu
QIjQrKv1tdTl8rOb2+BT2STWXXXUSo9CPkdYibdn5QX9sRB3yqB5N0YUjveDaVRXld/F/nKK/kCH
lybHIdbRbbawjkM6Des6R42nS9TmAyWWNpnXVZdK2/lOGmjaynbZ2LWQpKinpcWOGJqctNbe8C4T
4KjAkjjfIYbzVmmTdU/BBJrPO1uemnsongI5xRpiiuMwWMmPPkcJvrQgBpIkTyGFVLGX0OhUCnaJ
GLZsc0tAQOkvEBQwraswrVu2U3b2Q21NaUXAkLbSTQ2NitHGz1VQpM5gNMV3Dv8oZZATEjW+l4Mf
WWfiNUcTNfRR+AuWETlExBUehsKEq5qZMBAspIHTOwUdRIlb8zp0nSrwOuqxWn5ney6SQ7rD8kNI
U5mfppbse7p6aGtzOVkPHSIa03QNecF6GfxMNLVi7w7vgdx7TgGEYvUvOZ6UJZQA+Tu1X/+W1g+F
4TEjUK3OpKegYbKN3QGyLTkGKE0r9ppCM6+jxKMdoA7lT7lT1Qcv6ZqNV8QCCmLDpsLMxksDdQGG
8IoOWkZQTyvT1Fl0KVMIbfCAgkqYRUeJb3iBLkNdaJFUO4okxltPEuam0XqSe726ZR4ok3ylSp6x
8oSGo2aAhqQkbr/uUKyZNN5qXty211lWQH7YcnjseximmlzcDgGbYGRCIV8Zad1qDAptWepoxS87
j/jeLrZyB2P1sCgBMsFV1BqqorwhGH1DtbkjFgxza9ZVxlFINM6qcmgeJLU2H4iujLbtmNOfNfya
WkKPpwZYSL9DyV5d6HmZ/mh0tp7mUCecGatmm6pkb5IUZT+USWO+YCx7at1i2EoZCZsxF1x5TV9d
sr9D3i9VoFtM4lHBXab+LVZfqMUJBRnfCnhY9sCbDJnpGe2Sd8VhBBpxPCaUPsNpwzlhrCXR20dP
RNIxK4Ng3VnI88gQim/luvgqKqS2w8i2zvKkeM3ghwbvZtBGhzq4CuFH32VkD22GUp4a+VVuItNC
A89ZKoSKGnfhM5nqF6BwygPnFCLZcsn80uY5BPqoDn4i8ALDkLNV2kNgGu7CUpFQEteKSuedCqgT
pmieEApIAEXcmEK5VgHgCuqM+AzELFCQxwSxgekF7aKiHMaOuVK/6DWUb98NeQKB5X2Xhp5yXc0x
yo8Dd0Oom+voDLXyQlcpaVLq7bxnrUARZaQiOYiMsKrAJTN5gUsNYk/sadVuSvpa9hz3Fh14ZGTZ
vnlTZEq8gghCpj0RBPqSEHQZSVvA6oeN5KEb+/yrRB3v1rL98tKsEAPDYBtQs6qKWJCWlvMOFuJe
ySkzSYFCu4C/xShg2/FN6ELOXpCdGT0ICtf3MX2cngaNYrUXTZekKvWzWltVXU/CyKAj2CNKLt1q
QU1dE8ECTZawU+KHxvO+WCMH5s1oG/0XZLGUdbKQ4/cIbW8Kz0rEKsoGZZdYEZZvslOMK152+9Go
+sbpk5wUZYmz5gLsFecQUStUrcFuokh2G7Gu1VK/aFuzInfaDi4xxBDZWsT1M8XkCHVXg9BYQ6O5
Sgv4axV+lTstiLDfCUS6fVP2FAusKVg6uSOf5UY1JPeyIUN93RORfWlZcvKUkzu89GtIQD5YjiU4
DQscKMdODqsRMrY0/9aERZMt60FMPXyVaDXZqNZKH5DIlqLOiqj73MeGToC2YcAfMf181UuucaOQ
rL6HodteDgGXHvxB3TQjamyfoLIleBPOhiMiVpBEgdTfe2ykL3NFkshD1NQH2EvkJlNuczxRuFdN
bmd3hFUl5JfgRlokchscdEOh1VuhIFrrIiUHt5J1NE+jJ3/VkCjdJKU7IPFgxTBlwziGik4aXRyQ
Rld1LWizhEVwaOQb4Rneknc8udFsGCcFAIsnLfTqTYW45spOk+CmY29xQfueqrNaxgRacGJj7aCr
7gk5WFMgEOs0Mqwbu7P6Fchw775gY/UEvIzShWa6V62XD5uwMAW4TiP8oqM5/tmlAsgbChyAGFrK
AUpPNnaM52gRe4lJKmBlfSU9aFj0ehRhjhmCKdUszPydCC3/IfCSUaJSS11Y6lDoYutLl3QdtD0V
YYDmdhgfPU3027wMg+fRxNMKLXD87hVahqhBry9DqbN2VTqJrfTRGygtt/KikSgkygE3LhlS+CNB
rnpviLi5agEXXAyZll8E6cguQGM1lHowF6Ol6Ct8HD1SeRIbOP7VPzu/Dy87vQl/dG3srXvIvmx3
DMNesmEJmNMr24/WYKo4cDdo8r5D6gMHQogzvgCbiiFZmN03JbaDlzKIbtkA9ruqM+pFQkviB6L0
ilijMNq7gWVWSPsYp6yyAMEIxG39b1ik261vM5HZlcg2lOjqC0E5acl0SofaxVBQYXtZpjWyxsjs
tX2HS+UrW3n/p42q8UFF/epvpcQ2LmThsUDZBZ2GyZNkI+hLvHsv7Ojf14pk7zSr11eDxSdCQQEZ
b3f9lkN6duhVzDZ9OXYcWmFLbF3TyjgOGXtpiEqC5dOxXnMQse4U0DCphtXM0zrlW6Xa+mOumPWu
b8AGe2bg34PK4vjfE1GnuxHFGVLoUZzlXssDbfTemaTeDPh2iJA7tP2iCYyxgK2UJtuO9EfOD+4F
E71KH111bwLEj78kUVAlqRWfuCypw2hUFAHvttKPNQlQovVfAiPVdxqRQRsVKTT9GDvdKaGXLw2G
0MT5M/uLggHKLqgh4quczlgUVoYLoyzaH66tug+AEFMoyzYdu94SxQtRfRbhcyjU1L7kYciDckus
L7USdaoHl31580fW0l8ditHewpIKbzqr1TpQ5gC+C6qp91YTxkRR1/2O2vmL6isa/C0mMuorkI40
1wU66cqB7a9HqU12aihLfENkKej/Cre4YAFSjxoRTsnOUAL9wSya+Jn9i1gWsihXf9CztsuMBMhd
49rlLsm1+lc4or5B18xEmWRQuWnpIzVRumatyuDZpMaFa130ZIQ0pbRNfa/aV8i0V3lFaCWK858l
7f1r006Ra3ZJRzunSU12g0LRaKvqSXzf0AeN1xHdCFyCE/MsIW+Axi9tH3VBXKx6JRPrsxsiSb8q
u+kcHUXdBWnh6S7E88xR26P5ImADPY1WTu+St5COFduiIzuJgyB+9XtgR/0GPk25HiTJvw9qRMlw
X+i09xpyxlArQFwSlrwQiMhWbcoAqWovuEt66dmM2UnWZaxeWLbsX2RBWT30wJ5wbCQ6USxERaWl
ngEoqftNGA7+8Q+tbjmTg1fZVaMSLbVCsje5YYmNZlKxCnI0vqHywPpEN76ebA61GyDiKo2R04ZU
1D88KFerWIlwS2h5QnaTl/KGWZZafmV2SNccXUZiPAdt1QyJmi/+0I1AYFTUbGwxTb5h7VKOGh3L
K9XwxcGXXGIa7DZ/8BDKrP4IEN/0mdyZW7j94Tb0fcQgFQfjP+rKh12qxf6uR5LnhJAz7yVzgISn
h9024CCzbSaS5G/L7v93L/8f1fjQvQxyDRed/69HRFhB+i+Y4N/Sl+o1zPj3Bf50Mkum/m9k45gS
TE3GfyzbsBb+tDJPfyVUgZdYUZW/XMn/8TIr4t9ghg1ByVTTZNkS8HRZwGufOEXxb01mjcJUBesY
Dvr/ysv81mBvgFgWpqnr7CkwNUPwnXF7h7Esic4xAcfpsM/0DmpiSuhwO24p8P16ZfJ+B1z81lr/
52cJ1hSFmEgDt/eMPCBX8RijWnJXNcngUPcgmZqFnK9tqicff5L61p/910chU8Qmrss6Hc+3/ux+
TG2bUHob0Jm/JHjnshWP6WR2UNAtbpISHXHftnszcqUVlZXngY3Q6MrgLL3sa6L9ar1bidGzNqRE
XrErr9wBSB84rWXLDLL2w0+AG2/JLH/eLwVBBYSyqQuhT6SIV+wQgtiBQHZoK5uByWasCpaGLsvh
VY0WEkp3WElwsT+BK+j/eEqmykuJu16etviKNoNisL3E7Twk9ioPhbFkF3L0ivZXrNrx0cT82U1r
Ex3J7OCz6V3SQFrrg2kfWj1bEJJnsKsPV0Egjr4OWIh3GftQS2h2ccjbx16Kuk2gAFk1DcRew4jK
xiBTfik8+yuVNkBjeXYHy+HYt4iHal2C0umP+rJhLqNXhrKf2ufKTSx3MR2MlmVpVxTQ4AfjDHli
B7zU+jb4hJAzM/bzQ1C0IlJkekVpgvKftz9EOaXPBVGNK040/aqkO7LUhugljRPWAMgaq6bynhMa
BTA63SvZtS9igG+A5jxz+/E7/BtJ8jfw6K9bYZxotsYtWfN8rYG+hU4lyl7JdoCWpqOON+QE5YSJ
SHC+YOKPY9leT0EUvqIvlKquIa+Wy84onrrWLD/JLPjHTDE9mb9vx5rBdWwKHVbUZvaKRkoETZfq
WKuV9lJrHssOWczH3/4tgebPL897qSmszyrq/OnvXw0IrLkJNXhbIE0F+W13SEk9HFGfjADmytdQ
qT8/xpCB0HAQRwc+54skej7ENEamGBJkMXBkv2oTgM4KmkMi9Zx3whEotNAIgEKL4irGBYiFYUXn
w/INhMmxvPQzq9qaRKn8Lo6FMeSQ1HrRUpSPrQ3xVnEPqAzZdWnNxk3Vdp1nAf5e8t3I4wJ2215r
IxKAwqfSYyg3jVvp6KXjAn5BRCyMR8yOHZCAmcMpJLC0vlaGlQA2tC+8JCEZjv5eIlnbVPjJWu8r
EsNi95skhy9RChkRI+SViCn12N64Ej0oB2oltCiChzagRyiwJ/5GKi75HH+NXLHC44xh++Nf8913
2dB5lS1FYdnSZlO/38dFZ0axvbJi8nggrWWh97s6DGjAkO59ysyXxJibG3MgZcnyVqZQe5ysYtny
f/tz53IS1PQWu/PXj46TD/aaYWJGna155CU1tXBdsbKQRC+0irJgImcYRH7YHUmMRMHlPlK4jx/B
ux8qyMVShSZzrJ19qAxxk0mCD009B3sKviaTQGy81AeKMpgOo7Dhbfvy8Ye+O52ZKrMaIBuwvMZs
OkuRquttEbK8G80e34CCgKinFMkzzVqJfkXVfLUyDuZtZn0dZBzhSWvsxFTw/eRO/rH4M32YpHMw
pg17Cj5+O6DdGppF3njoNEsMIgBi2yWoCFyZVjdlsWMEHW1Ue4XXlxduGfYrutlircJjz9mVXAhz
JWV4ansSiXYf35rxj8WXW+O9RAgOa8aUtdlcEwWx5xlw51Z28kWzEP3Gw/UQIW7ozA1mUySi6Im3
ma7tNQ1jgDsc8FwxWxhBsw4TA1yJxxqlTIVCFb1LlttfqkQDkACnehlqtwCLKwpJob3tbbxSEuKb
pZWaS3QTBB+Gh0J0HGwS6UtP+pJnA2Ixo2/YbVB0DrwdfXwFinJndy7QE8lLl03GEYMjR77oTP+b
wbRGHWmgAKSMV9CSCTUlRj3hIJZ61aUkk0/LCSxcxjxoz0PxRXfXWgUjsU3Ygo9BpH/CzHtvpbBU
w5hmVbZ59vQqvJq7Db/I08a1YNnjaVlpjbT0BFqHOngIVCq6v3+9/xvHkPZnWTflz3/BUKr+tWnS
l2818ef/T+CUmC1O56lcZ2wx/nWZlT+/vT6FKNMc81emiiYTkELKOq8Wcw98vP8cQojrmNBIQsBq
+XPL85qnJMuUj4StUj+ylSmp/K8ziGb922TDKMBycUWLf/5veEpv13pJZduEiNNQZ5verg1o16K6
vLUtOuuUrZWtL0b5+tWzeOfUcerqsyXHMl0kZW4hHdPQ+JJwRl4MmCvPu/ZsWq2UBiQUvclbSh03
OC8E86tlnHnx2fDR6rwuErV1j2kcfs1hlSGDAJtx3p3P5jqtregAu9x51VGZRqFyCTZD+2SBne7w
753r3z/o7DxhG6NO2zX2bmm8uuumk7JvcUrGm4d+a3/e/c8Odh2fIBF57t0qQ9NfZl20IW7GPZx3
cV741xOXILW8x+nmHscY1oOr6499LTPm/js033kdTz2b2fa5YqIfhyCwj1bLViMqKZFTz/OXwpc/
eW/e7jT++/QnMtrru6+znmMvp8ujZ8H0i7s835VGpSCHCWrqb5MBU2m+S7IVfXJSOTHCfpMGX83z
MaWLvqbJfQQwfD3ilaL5SzLAx8/r1MVnw5dkqDRNDdM6yp4JkKuNl1lpPH187d+P5J0XVZmN3wjY
WWNVTXusCmWtFvQ7x4x8mb1aP4qRlEzQRHQGopuomMJWTIxgu7j54bp7q97wz8z+gf/hky+qTh/6
3s3MxjvdQ6JxUVIdG5dEHjgwo3cpwWYKDyadM0P7jsiF6JNx0ar7Vjxb9B5ThmxcUByWrxKA5H/9
V9Ea0/8mQbPoE6iHDm8tZb8mYNcnj+3Unc4mD+rNhN34bXtE8che6Dto8aXJE9H6S7gmSgfEC4CM
VAqU/hupyZew3KDkw1VObSSCxSd7ylmV5+83fTbP4DoNpZKQgaOcTF5tGwclsPak3iomTwgKhUqD
BEnJEY8K2hvq61fku1oKuDcsNa4O/LzGM2Puo4jUZm1BGffjJ2SdGOW/9+OvhgQC8wjDYh4ci6SF
J1Fa+w4WkijAzWu4fGrOi11Jpoyf53eKFDeLmPiNIwERjwD4riq5+BXk9lUA3d7Wglt1kA6NHTz3
lffATp2yfLLCmH7RUdwu/eFSKNLBatCq9361r13tARHY94iKVUdnE4JO/xX5/NrnLAlV+7KRkF+6
ZNKLEGfHeG2CjGdfcIEjZNs01iWprpgECFrgiQUwBmmCXldtsx115RhKFUjv4pDmiowhstjZWE38
gN2jaaPElLDwx/Cr4vixk7pN3EfrkoTjJcS+jRr3F0aQX4BSImukuEROca0p6W0c5xuvBUc/NK6D
iuXMWXA2hytd4sE/iQpHbVng/B7g3kR/oZypJge5SnUkblq1cP+XFOy/X8b5xN7TPzcGuouocjdq
QA5okaw/fp1OzIHzYMOwA/pi0ypw9I4XYqxJO87zT46Ip64923zpWRIJM9cKpwBgsPBN91qQlPbx
fZ8YBfNCL+B9yBuWUTiQOsHRDSi3jyF+7RtayuDaP/6QU19gNodrqTZYujdUztDZx0aPL0I5cs67
9GxGtspKIUfHKrA7kqYyxtltg+Vm9fHFTz2c6fu8miIkoyenXvMqEDKkPEikD1C6i+RthJfqzPdm
Nj/2hrDzwlRKBxaRM0oSJgYzLc987urb+29s0BwtOkaHTqexIPiv3HVl5J+3p5BnwxeNbFgJPa6c
uI8nvcrCBIX88YM/9cLMBmpi+0Mg+03pKNiIaYuPDrWK/JM16f2L6/Zs82UJKa7bjmkndhV9aXPn
yzSxzhqrdH7ePvJQk9Jsako7UW//AC5uL7JA/mQvdOrGZ/usWCW5Qs+C2kkqsU1LTKYVStVPJuNT
F//HGB2qIhJcXLXdDd3lEQN+NazO+T3plr19Kq7Rl6BvBLNMUfo7uB3GKnSBzn589emH++euDOLw
26snpDRBKKlqB8FCQ0BHtmnj6K6Iwkukc786PbhIa3xrBpKQT8onpx7WbNRWpjmMVOB4WHn0i/dp
qaWYyz7+NqeuPRu0dmZ5Ebz90lHLnNneBnOW6fru44uf2I8Rj/r2WdVqILwgx5Pe1lb6LU0M6cto
jdUibl2xHote3kS8ZkA6C/VaWETYLAroLMvIUG7ZMhQ3aWu4m9FCLdmTtXMdyzjB0hz6pWQqxoJG
ZHeFlPIlQjqHdlMxz3yBZhMCen6r7yW5dnIhfno9XnAI/p9c+/3DGJz+t4/EbRK3tPFNOKoVSbvE
oMTbaNYj2VFrs4vLqwbP/jrO5Wr/8W9w4gcWsylirLuE6LSidgDGLJRSRgJc+5+x0U9dfDZHWCo8
iLKRWGoH011KpUXIlGBu/vjW318QdTGbJBQNygNtyNoBFxPgEjKSS72rk1XVKMpZC7ouZlNFExqI
Ls2odHyCtxd1b+qwJ7GDfPwFTj2e6c9frehuoeV10IvKsepBRSJXvZgDRJePL/67E//ORCRm0wJQ
6iEJ0G06JCjoe7nOQFx0wQ/iStiJF/m4DvsWuALRVYcBLRaySK1Yxz7Kr49v4NS3m00dmRUzy5pl
6YxJdZvl5WWT2r/Ou/Rs3iBYUS9LmqlOZuk/cll/QYD58vGlf3f633tss8GNPYrApgmzHGZ9s1eK
wUQxlNqcVyUgAx58HbreKOGi0HoyfV9fdQWxDxGT1YUEsx28K55xewQ/AS6rubOSVDrgk3U3HS5n
TjeDBN3WTZYAwlmO3ajcjqoZr9Nctrexb9wXBMOulLErVnCd1XUrIXDzhW9giQD/1ip1squR76zs
vtM2ArgwYMuiwAxo5HsflMKCiKrgWrKRb6HIpPOtjuI5Qn7MyQ//Jk1p9S4b+vrZjbrhQimMnCo/
0LhByD+aoQqXcmeFq4GAxMXYKQlaKxP7tmk/W22CGB7YAbTxFuZ7337vA8AoRRKcudpYswFRdVI8
DH1WOOi6CdUdIvTldfLJTHdiYbZm4wHJrtDbqM0d+K/JEpWpNRkyfkLToeYA3hQwUe76MP44eYyZ
732yMT0xS837V23p65Unm7nDVO7vcXSDYLCTYt+r7SefcGKgWbMpXAWtH5lCxmJQuldSgjQ8U8vP
IkemyfSd4TBP/YjULnNb+DAOpfgGE1iJace2JCoH0rBXBin65Nc59SVmk3k/RkmOeqlyqry4aUr3
q5xm9x8P6VO/wGwS74MIP03RFQ5WcO2LKLXkNpVHSKNmJK8+/ohTdz+b64axIFY3GHIHovpVlw8v
YSSePr70qbufzXVlPqhh57FHKuNAvawbLJ8D7puDweH4vIV0rtBoNDWyQLCbjhrIEHrh6SL2RdVF
IHN/VoWc+J63S10jNaSUDarpmCh+UXoPD6HdfaLBOfHwzdn7P1pmEbQ515Zi0iCasDzk1XmVfdKv
3t53hPnKMxH8OGG8LI2tf95hGKHZ2+takZAGA0SbE7f1nlzmb55mn7dnMWevu9r3ZlFWsulYgY3j
xfWIXu+gCX78Op562NOfv9qzlLY0uoSOGU7hK6AgoMYQ4ed/Ev116uKzKVrr+pYcjcR0iEgPV2Vc
X7uDlH1y59NP9s5MNpf2lYSUqg0WIwdnTn7duTRS6JljSLYV6Ju2DinFwov/8WM6MWp/64dePSbE
c6VVtZrhiL7A7hRiNBWilK5xkKWbjz/i1MOabVQk246w+yqG0+UB5IziUVLtn2dd2piNVi/At5GX
Az9yISHZkivg4ga2kPOuPhuvgtjaiJQKbnxw24Ui0rvWV85bRn5LNl4998gHToJTrHTSMENagS/U
z/Xnj+9bnZ7sO2/QXBRjIur2QzQzTh9epbW1lUUEeWmjpveuD3o1P/SBsZKVbZ/8VLXvsfYk6+Ol
ZgKuwD/LvxUXwRjB+/tk3pslc/2ngoyt5O1Y1P0+G6IwsRwBeMns+6UAyajgUxhsrJ8uYcN7vbmx
inAftddpirWWXPam0LewL8NiamIUZvrJ6DrxNhrTn7968F0YZiQdxpnD5mCTxQaizBJl0sdP/tTF
Z/NCqtdBzlEyc8gvPUCnvuhU6bOZ+EQbTTfUt3fuw/OGWSMSRwA3+wHTrJmwct8ozgcbRPbUQAto
reCVvvtue68r+SMgX3HbD6O2zA1ItrA0gUtH0Ndak75V1irBSsvV7qZVdO9I7LCGv0BYuyzLvwQV
ap+kV7/SbDhoRfGZRO3UE5rtEnqa/0bjlqkDs+CXqoKSsQUGp48f/4k94KRyf/3bjkmG3FpREqfo
4wPEXBQRHOzgbSbfVK87b+Tqszmno4MEmaaLHcvrvzXwK8zu8ePbP/Fs5hpp7Hdwm/HIOG5vrxM7
xOiQf/bc1RMTvT7bIAS1PxbgzmKnoWe590nausu1LDyoEozLHFQsgM0qz5fEWZar2pP6ayyp8S0o
VYIXOnKYO4ysK6Dc5nef/NsroaXyxgsoHdacBNFCKPeG2qsbt+5+9qUGEa7D0b1K8H9vkuC8jjyy
/re/sBcTAdGkLQ+/BsGm+ltOFKvznv5sksLPmWpx6UUOo2gLkv7RqONPJuRTP+z056/mHEsYnFzj
OnIikf60c/tZMT+ZWk9deTbhyF2vWHKThY5HcOtar8wSaEO1Pe+JzCYcA/Wobo1d4GBiT9aKVygr
qPafDdZJZfXeKvX7z189FS2VjHzEuuok1qaFWMiuhuLYMW32tNyTyaYfgk7LvhHpvfACfIAggXV4
GQCWKM1Fygit2FhB7aF+8Ch0f2OAYPNsH5IE7l7ljnGKU/k+grkk8ieEDeyRF5Gm3rltsa6oTvJJ
tXju+FOyNP78WMWzluc9vNlc1MmSisU1jh2yz78DZF9Wk+/trGtrsymIbrQSalEWOWWb0SvvN1mg
nveba7M9D5Y0zyRCPXLcwrvK1Oomb86bN+cKacgSIRk6yTRvUvIRZMl4ffxw3gOZTQt4FyIfy0Xi
GObe1Z3izPVcm80JhMenSmf2kaPhgQSqkXh7HIXW5ry7nk0LkUv2HQdOrp4VBBo1z9Tlns679Gxe
SLMiiZKSeCV5jOAWNhH0e6zMq/OuPpsYfCMTZt+qEWAiTKNVFl3rrmqfefHZDiHPVJMwiCZ0hth7
UkwfH/wERDzvzmej0h07oYErSJ0hT6MNeetCs7Lzfk51NiojXUb/xq7WUUK7Wrcd0vvEBoF81p3P
taQjVSfPVIIE0qFODln6nWSPz1qByu8SxDsnBnW2O3C9PIoaMw0cWZW2TMRXDHvDfGSuNQqxl+Ny
EST7itRL5mgMyWu/foIQvVYHdTngu8DujbZcOnrgq7VG25Yg97vqRYvuuUJMYViLjSuVq5iwYTSz
2VH7XRBuuNeUK3zzqwgxuZc9ZZw+TeZ2LSLUoQaCPDpM4Hlq7LJm38qbaaquLCwMcrjlT0ZeC6mT
96wfheYToPG1zzJrWdYH/lKNdDYIIM/E8F24L7J4UFyFsOwbDrtXLAbaKF7Kfm+Z/orZX+LHEhCe
CjwirARZM+Wm6Vs+vbBq6KXkJfNFgvw2TPYR30fyf7pDzu/7o2rAs/I5XFKhFgxrYYHinf+ZkHUS
FvYGuRoioYSb/PkYK7BlpbatdfYvwMjBLiQtSSyb0P3ZtPmGB8Jq1sr5hRvrqyaQody70DGKi1re
2K7Hv26mNW7As5y08U2mAAruiyfXRmmZP6nGPuq8q4ZjjULOuqeaT9yDR33FAxmmKs9lBRIoNb4A
crl0U2BwRUqSFt5sD59zfVDNK4sGkg8U1qSC2lTx0gPA3Y/qlPi1mx6hQoohh7JG3jSlCcdmU9df
oHEv5G64BDCxin3kg/kqyjFSEw/aPIvIJNzLJp5EXhVnFhV+H5JebR78jnavDeDdqUKP/E3X+AqA
5ZOle3rp3xsMs1nfg/YPs4pjhFV398TAdHSgCLfSCAFZBKVfw/gDzXXesJ6tASIrzbJFE+JEvncF
L/NB98xPfG3TJd77GrM1oIgKiCFNFTmkwut7YDBkLfRWd+aNz9aAvOltE74z52gpe046qH518kkN
dmaq+m+9QJ0tAQVNa8PotMBJeff93l8qZXfBAPMbA4TWZtrxVNER5nPd+jt/VK6V+vHjn+PUTz9b
H+K+TuM+dENHaPEvel6S49pVfp+YIvqlBYZ9LbCTfrIWnfqacz1zObi6mY9m8D+cncdu5EqWQL+I
ABn02yTTp7zXhlBVSQy6oA26r5+TvRoU+s0DZtVAo1otZZIR155zzxJ0e55CqCiqT4Cnsne/0dqY
b1SQZ1EK8gUeDkx63kkrPDY47EDRWfoI9Mf6l+vlH/7wv0edfc8uy66s1L2Z180N+xDlLej08j1j
74pTc0nx6JX9/+/Z+VsLD4QJ7uuSq3t3nr7AZL1XS/r1f3+B1zj1vzz0fw8+l4O9Vh1DLPdWCie9
Cv0UcB5UjiuU4WgWXXgwwnKJYcrX/78UzPrrtABDsyTBXJT3QuVjxIAL3cby/9lotP4+HnxXQMxd
yvtiqj8U/J/KFJ//9yf1D8fDf57K/3WC2rLrjcDR5f3V02Z54yf1zn95mP7pR/91NizaKIbcEfn9
4JuvSZ8DU3X/rQz2Tz/7r7OhzvtuMOFRwSk23xCG7cp2+JcATlxPxv/28Pz19ltJUOsydLL7zhfV
aV5M0E8u3vEeDh4r8SJLNwbkrBmecSuuopIH3/GBAIVulccSG/a+rqVAxWZUsbG04xZrF26bNGxj
igrWocMItHHG1NsV/BHxJCxVINppk3/5A/4ppf57nrbrF0y9TSjvNf6owgU+w0kCoww5WbCZ1QPx
zMJABf9hIlYvRvoJhFqT9+ZCc8vd+2tEtbJIxK3er/eiwL9zypGGlzkrleaOpHrwqm3hV6hDMac5
22voMAZJdI22MvuzKh51z0acQ0++dw7D+MfU76P+l3vhH7568/rO/68n1qt8s3Fz/joC32zZW//2
kgn/P1NL/+Wb/3ugtwvrbqI6mt+XViOflqzRO4qn64vjTcFhBJu3DeBgbgurggGNxWWvDBB8V9ao
vbcCE2IK4goiHGTBIVoWETFmUb0WQlKvMHoHx2JvVXHWT93t1GUUvWsPBoWfwyjSEkFxOI23c+0W
UDQZDWsbF9HpKGpoXN5g7YZmKs7ToPqoSytxMruGSATQ4riTzBzyDTnGS1CHj2Zpxu5s3ckB/IM9
s3wKjc/dDOvCxnfZdBtfNle/g/LhG6gRZUSW2RdDhjaR/AKFSlf2izM5624RCiNJaWQ/hp7yrwCy
4PdYj823bPL+boW/BbQ+LLYhzqEdI9yoIrSl39CNp1veEH/Tzr6iuIzPKstn85IwxL/zmrk82rkR
xLUNFdpyf+XSXrYJmLEIMmkHOUfOJ+bs/BZaW46OM0z3Rdt+ZUE3wqccnZvAqb4dW6SvcpUf4ZWT
gCDTPTuiT/YTSqydazZs21Y5gx/KnsY7ZZbDfhpmfVg87cUlAyrR1Rx6ciDLxMxWEKlOyAOqOnuF
xNPc5gbMB5bl21dyIh8LW9B4Xw42lrt86B64rqPBkM5haZ10y89WG8vEWVws2uIf0JVGYDGhtayL
bemzq5oUfXaXIbQjCR8MOFD55zQDhF4KjhHIFOthrBYRd4Y1RoXZ909G7vOeNs4Pg0O4g0Wq7vix
THp0xosuGagu0pkpwRE44ikbs+W4rFkCJiz3jF+wTUXMYj5Cxz4bDrbVGpt0ZS0/q3wR96kcD2mh
rGPuWHw7AJ+gaw9LejRV6e89u5o/TNj3cdg6eBPVbO6HkBks3NMAovFibk2sRvdGoNWvq38LGhED
QTvIPvkp8fJ0w3w3UZm/LM+lKtHAmIakvg+cEXhZ6QX9puNsZXwMmqgeQiaQgNcCqrOAcW3Al09l
hLBivYTcoQ/d4KTfg5fUELlK+5eTOl1FXpjgZobyvwsN5FG4wc19nYggXkID+VQwg0BfTfutcnsb
HpaRDF95aftHNTXptl/KJcqlicRM6LH/YZmcJ7Q2i1PAvt0Xlp8xchayS32lyS2WUex1CyVv9NIc
uhpYSCq4sJjcBsH4qOfhsAKCPHb4sb4SF5lIM/nQ0+qymXkjBuc0+dBlu5GEV5NS2XAIBvHuQtwM
hTx2HYqKavamQ5v5K6syYQjhVaqTClf7ozcz+8Za9VVnvoTZSfNiEnqWAGbhLD7Ivgm3KbfJ3pyC
vt3mg1+9WqOyL67hYEgBaE/HDEXZJvRL+9stgspjT9vUOwZM+nOnKddQOM2sWynDIjmM1tUJ2Zhz
cV5tl2V5dnmsI0ofdRe0ZhFuRSiYHXXd6nVSbr6v2Kh5GfqrScK12xq4lQxmTGhVAXGxzSxA3jUL
VKsU5GYIldYnuLheNLfT+qd3VzZWwEItXjy4s7nsYDSyhBAEFYwPxE9cP8KpYeR6TaqZA5+H37kB
sJUf5OpXHRYUtYpu+mnAYMLG1xZmxlHY+iFYe287ClGt2zIs+1g77YRepcXoM6Orjya5sjqY6Oa2
FdW4X4fa3rqNZrvK8fsqXlOhTnkmVnoW/DVKWiV4ZRvXIZ76bYdX9VKt/XBue8vYVnVHEbMOkFWu
OHdQ2M7pNlSTfjApEMZz7pnbfmCqrRinMMqUjYEcwioMTr/+zodh/eqZjdu4y5ogr8ki3bZRUl/J
OOrSIOSssYAyVKZ44Gd8uIZ/yHstYt+A6A+hBohZ5k4Oy/VIdIHBmvJXMLZsMk2me2+nlrduOCqc
mN0CdumaAQWzC6sW4jgGI4ElWLsaLjFghW1pyTVCIkr82sN5BwxRXm3WuCmcvB+8W6uvxRUwN3wO
06DfJjy6l5RR3EPr6xk5cBIUT+BSkwc5ZCNVk86E0o1AM9YihHRRJWxlbRxlzshq6dlgfoNXHpbQ
iDPP+rIXd/i1gEWOkGe1twN0SUL1tDo5M25BW85UECwFNaHmPepdiABYZrw7b8n6eVN4NeHNQl9e
JYiqZDeisRejszXDSr1g8lIHCYLstgHy/pNLjzW9eb4L+oS4JevtO/4qG4DcPH0nybI8jAw5RwPu
819V7gS7dRmNNwei4HHSjf2hK/xpowCGDt+fsw0DGDgL89PK8t9m5d/JvHKivLfsh7J21o2zjGgB
LQ0iqEyeJsEFUDmYDYJe4aMLXSAFAWRRx591rLX7tTqLsxHANiO4ICWeRHoYgTRW1GwAJRmTG+76
auo3/UpYOY42hBMbcXpmoaMqbQEDk9UJsB4S/6JNbNcWBlzOkhFNTElupH0f7rAB/bLiv0/tr0bl
YPKqyGI1PcIG3TwQz/w2FaiF3L1aParQuGFzvjtWTMfGZeMGBK0Ag0qxC9vyuMgu21fd9S9Kh3TX
ScvaBymWYtMM1D5wBv+2g++2C4vGfJy80trSuCu2hZPYTPWahb3PwEXz/9+B/lZ4gp5VE9r2ru6t
kjhLG9gFbF/IuNWjeUxWUzHIuXQ7rb0pEjm6x8UOPrpR/64xUePqEMm2BCi094jdt3aVGXF5xU+o
Zq5OuLZ4I3hHk60Q87DzC43xK6mdYVsLN9yNKv3GiA5N3s9KB8KyGrMoq1BisDmZdc/eEmBeIhOI
pRUmETzzYt+H9bLnMKKG5/TmvlM9X/91NzMDC36yrRFHUjOxNdp0aXgcy9a+MLv26GS4ZZ3MbTer
Y4C7YIGZSYf2+xrZ3rKoqzdIwzAhIARMXVTlZBK1SMHRyw6Bu4nbO3Mbd2/YaBYaJXFXgGfcVjoH
ZMVNcqpqgaIIw9i5NMJ3uebeUWWOcama6SU1R3xkTPsex9ayP7wQG1zuFD/dMvqHYqhf/cZO4T1b
mtJpwXxIt7rGiwME/osKqBl1jat2inAOeyXAWbcLcX4sO+kG+qPnF4x6x1K3meFah6BukxdPI39Y
uT7j634nTvYnDpMpHuAOvbSrKX8HeFbQMc/rUbRpu4Od38e8sUBQ/GDm5ejDbG+XfbhXQMcjluwN
RE2zLS5qGutdq3xIpvbIpnDYDVFoW08weQkUQ3Zjm973Lthd03OTewX1R2WfcmITPO2dCmCpdvN3
WAG2jKZ+kdePDGjAxnCANMK9gtXslJNPRBOSQxnBEunJLW/bXvQXr52JflNr1JjJ5+C57joN2UZk
9m8pTGvnjV16BoV9R8wonvNxfL0i4aKJsX8Q06kZ46KtHvOiJtJgXgQFlR3edUmnv00HhGQaZj9e
2Jhbu8nEy+rBQN+w2o4YOBXWQaKnYLI/92/KGh8FdkQq73Bxl0vSklJEqpTt9c5uN7UeoboxWc0H
g/HEnFrTQF/jq49C4UCNPFRUselkBWchrBeZh8FOZ/3t0qb+Gb9T9gm2PN+z5Oxt1qoqYz+Ty2EO
qh9q+OQ3upfngnP3rNkw2c0DvqUkUd+l6w+glfGJ84HJ28VGQZdYRHyNGDumTq1l1+XuGrWeDbNH
F93GQaR+ABLGsehIh67tpEuqXytg63UB6xvkc7QYWZhtC3yrHNih6HZhZzpDJB1cmTS8wdDK5r0y
k+CCqILokCCG1dzid92OGFeWGolggSdsQ4uGSa7RWdksVybRRReK8yTTapMHCI7T625v7S/z1siK
bwcU5YNtd8tWU6DdzYgiB7TnRvUMDbliBaKiss7v/Uc31QhIOzU2ucj93dw13h5SRHVsSz8k3tVq
hzqBMfdhaj5aDwNRkwF+sv0VzzbVcaDBGfTUou1jY5z0Hidkf5mgYR6QiKkbPVv1oRtGaDbJAnOL
mfgo93R4q0fbeenqobm4QwdymlGATTjwSKUsVGwCyfEG3LwkGcBXXNdcN7mxYIYd6/S2wKzEPZ8E
EV0H/+jZjXoN8OISN3jmxeRXgL2ZeYyfExF7C7zsWZXdrSXTgQyW3lnroPdx5lrGcEaxZPu6eMoX
fgMq5/6RFRqZ8d0ZIZIUeNrACNVH1Q+OvQ3qNHhtB3/IN/OCbyjA+H3TJdN6VxJ8RGXjOz8rdYUV
SCxOFPLYpH8eFxRrgTl7f9KksDBE+F1UwIRikszHxpHKeZe53nutJ4BaV9SVExo/wJrMHQw8G7ht
ApCYrTCo2WxNP4cptx7Kp+qcOto7L7VpxU0dgkguUYzx5607fB3XJtHgnUxlMdbSKPGrBkXdKVa+
OjIG0pvcuptWzJ8b11Hg3LP+6kD4cgsXSOCCvWELNPcPkMFsW1my2ZTC0oe+58YemoYPSvfmLZnw
yhg8K5VF17q7peCECnS/3I2a0w0cXh1Nebo8kkqFj4swMF/mct5qY8piZfIFsfWAAwNbAV2oFbNf
4rOB4QT1jbrmJK7Q4bablXk0AHhubRQ1pzrw1w0qe/epDEjpOYVI8hZjVFHA0/fY9LXcJiw4MPEz
+rwJnv2k7HY0N6ScUBu7mo01URngFD21GywMHSMW9UiEdvuazzNzGxzkm1FmP2m6DNE4QNOTU2DF
bCmVO/hhap8rPe7r0bO2U85msBJzvknHubkdRZchqeqbH1kn2XtZZOmZi9J/qduhOBquuKbrLSxA
sAL7NU0SFBgd2eOq6yPI4uW2DsskssvV2du4y28Tfup+Nsf1QGzQxlbAGGRyBSo3GhEzq0bTAz1a
PvxaGod+FOufpbUhcZm02KomXO+zhfbPqKrfcHqNB68cjW3T1d5LsFbJoSH8PrdUfzfBSjIxV4A0
g3kl6rCDbOfk7EixLOs+Vw12krV0koexU108uuw/VIQnRPmlzBA7W/YjklOsYcw3HdN27VgHdMcX
dprJKsg0jqMzdrBEp/fJ8Virg7JOF9EPaFT6/WHggkI2nOlzQkthky2+f+tNdFh1q4Kb3tTqMszo
8QYvXPCwV+l4WCxGDlTl9DwXSu2tjpKVl47Zu6j4mJTvYsCEzgjbQH8mGRx3roHqo8FLslMoSrvR
uRPjAu9rkZgBhiy/7VnH2/j1JO492d4jRzY9bD2zczJrqXtg9SYiztk35G5og1ev9i1489l7AM1e
mPmAgXT9JgN7L2XyUfRl9YM6KIs6DcjLn81YzxpLtQdnG7vj/GkmtXsMWAPfFnDYIxu2fzRwzz3T
jUZxSyFn12dNsa3lPLIUBEZzcQ3WkAxe5dQb2i0v+9ciZLGhZuHyToXfCSBjSmUY462BPFbbfXai
0PVQMIV3pYarLbZF4GdiQKxbEhVttQRlUerSfe5EJ0614rRy1HRY5lY/Wuts7MrsF+qRlTOvbvaF
s9yTHvkHEu8x8q94Il3Wb7lM78Bg8iR3/UR25s1vQ2/6f4qeGhjvXBM8FnSezyI3xKN0MvYrbV29
YnB07pOhMzc+SofNCFV+K9OOKffC8k4UTizk1CTItQnfvzfD916vt7Z0zolDHx+ZQx0Xs8DLWnvL
OZFFFk9gWl4qyg03JqHpn1zjlMWIlx/GATbsIPubos5f+MyAQDvNn3KwWspJod5OlUdDuh5elyF4
IiC7hyVA2myJrywsn4dK5UeGef0I0qoaN4mL4W9NuGrmiSrEYt+SqwwbXpabivMlmXKFSn0tj7iN
aoSJpp/f6MzoLwY7PdQbFHT1Mlg+cUlfg4zOigbMrgiku7itXVyS4SXUubMplOFj4Uw0/xtQ9qte
EKd5qLBQA1HsDrV8tUKJ2iq4DKWwtyBP3z3XfXEcd361eVwPmVV3F6+S3jOl/gzHjRz23oBvpKuS
gK/TjROt93UfVH90qi3Mvv6Em8E265P0SpxHajAPTm17EclAu0kXD2HJpBg/ARTLSPbU2A9XA6yp
gmBrqwxDFYCUk2H3EAfI5+O6ytIdBawmNmXoHCrcZVhbK3eHYKGJ/LaS25I4KPYMwwf27yyR1c7V
G6RN76QF/V4t0eLlKr9dRb9sfOjfR8ZITmZz1Tv3knvUmnZ4I5YL8H7jAa1X/mLnfOp80+E5ECjT
dQgKlpD1zg8sMkXX5fUKMGn0igySaOC3O2DqyWoHrqZa7ji3vLjl8rxpV+esk/riW5mFv69luEKN
HZZZYOmJvXzBxpdR1RCkuD6sxHquSqihxUgEsP72rlUopv2e/E6HETJOf+MHaHPoK2XgNrrfVte+
G/I6lmhmt+PMqB/tjpUqqfUwl9VZ2Al8gtR+XSsfbEsTopf0L+3EspDo9aXrOtSZPCYbhDyXvsYp
VoQjStrR+m1ztbVzg3mpQo1ojlBRlf4cqabYxKDWnDw4bkjSvlbLway67A2joHFVhcq7hoTiOC21
OAOVc6PBD7zIC8OrPkqe/FWcvJ6errD2LQ54i6qnb7UvshXBPTbJmqPFDE6YQ0GpCvK82SDjE8bI
tRyYceF5Gol7eMxkPW8l1sWNX1zFbi4+KQZM89+WBrfZmC88EVyBRpZhNx38jSXMwzRAyYJZQ6x3
8MbysprpV29jmC/rW7TBORDkGaPJQ796EOPnfSazlvbExLSHa6QxlNFu5zji0Aokjr4RbtZWXeO+
d8aDsZyoMB4XTvqlehzX5BQERnHwJZaxljDzoSzWbQuheuCCG4ZgtzAbnKp1RDehsNlW3V0OEr4z
FCz7Sr/QPL2HrXO2kvmh7/n2lYNh1ipcJ6rKdTqM43SfMgqF2yXT8eJm6r4owno3zev4FKQeFfFs
fU+VaHaZ8dU1+ddqU9d3oB1AaqYxgjmCvdHFz3aB3yGWq9ZTvYzjQWLS2WQ5j4okTMMqHZbNq9b5
c0nPqxv8l9JRQDtxjM2G+vCL9jvtSyapuSwSVVrXrcwLpM0bNMTWjaHSR1os0VqtD6Izq6MQqNAG
QTNtbVFsBZWEIK1/8tE+2B7Tr004kwB1j5QLin3uTUEcrEpu0nm8kNNdyskcMHxbh5k52KgoEhn5
fVjcyNk0bn3Jr29N69bJzXPLJDNHT1VECI7Dp3UAMq0zPjMUMBRC4Xasg1NGbetuQRs9uXoBuJkl
YKPCKg47KkmTbA5ZkTIdKyqPGqQqN6rUw1uLrHLrSCidbS8vRWse0FW9s1VlbieLMIkYT0Po78No
LBOqT8t80zQM71rzr84ZDgSSBvom0M5l/tvrwvG0DlJTB+sOwaz2qsk+8ja7kJ+f3YW7Pxlk85xY
9rn1/7iueKvN7mSbadzNd4QGcZFRDPFCiK55PjAVTGmevGYyJySIqs/elKd+9xPHRWgVu87O3qdk
8M/OHIynYKDmJ9LWvqlE/Ugt190wsv5cUGHfgHo+9UM3MKHKGrRhTUYk/OkjE5wurT3cFA3tUHe4
d5b61NfpB7XPGvf1V6hqCmD4dBibbzedVV3MlpS6gxB+lJ0YosnGF97BlM5Ybhm1uBMG4/ZpZ3XX
syk/tppdjXB9q0ITY9nU7BcGWxRcq0jTS4t8p2l5zoRzWtd0l6ZPQE1wTN7jnGo2c/DJcX+T2N9T
XzYbxqqJ9vQ63Mw+vhqnnL9TJ9R7CYAfGbrxU9jGAVB7e2RH5UjKo45MeuW0WnT5a0rq0jiN1hK4
e9ZjcgrZa+p3MXNhJR3t0i0I5G29IU1/aYxw4V4J7JQj059DZtn87rMX01WGuVy7nPaDFONLcn1V
PVQxNBF80jercQhWjJHJniakQDviYytYYDdafbt0pOhVSwRBul88U9//NkqjORhslbY4t2K46g+Y
bm81fnM4z6xpStN0t/bofVAa92LRWD99GT56jA9aCjhcKsshoqjZbu2krvZt8itDybIYuo6Nuesp
PxZvi5UFkVNWeCsvzI+bkTmO26LnnUWYm258LMCInTdj2Xxr4j9TwDjzE6slklXMyC0mnR/T2RmM
rKO/RKPteudSm1GdklzB6C9Z0anOIx/RuKCNNjN8OSZGWP4p273jIS/Np+t1Jtr5rM1O3c3e/Miq
zFbaw9539JsfZv5G+UP4B9Ln3vS48BISIXriv9PKwhM1Ld950W9MBH+/zQD5YtezsLaAQjPK+6BL
H82WlLuxlU9TEtWvl+zGoM63S5If8Kck4HyUvHEzke9DMbxOfedHi6du6HGWHEO0SewRsElCQE11
5lddMgynuVvXq+427QJq0fkHpS5qY54sIOPRaNO6jXu49149qq3nyYWzp3oy5uLZdG0+n/7WdhmQ
SJrPgecz6tvhOcCotpVKr2ybrp+tFf7CLfopwv4XPcZ1iyWgiSw1q5gLxkO2XT/pVVxy84/ldD5l
Ujc/OExVX/QEAnpNBwSwKnReZoL1rd3LkwUdL1YBTY3csNtHLFZu3Az1ocoGUicJqFwJ6uJJTtvI
AB/8J5s7N2pK860ZjSE2cooO7VJVkbsynNbaXFC+UM2jliROKUIicsmleyMLfEygSO3RnTDi6c8F
p9LiHILE6KLMH5vIdKzi4Onx1a2N/tZMsmS7BhajqK7CiD4X81PptMWrHHMKw47snwKfUpyU6XRD
58/bGnPgPfl69B+aWn+00lmIPwIL4IGs1/u5HpIbUhvnqTIy85mbwH7005ogDb9qQrMA4k+H9Udo
QhRP+u/mOrZ7v+oVnzVneWJO9mPbqGn7n1AV3VJqx2z66EvDFXixMsU0Yb/Uz/ZSO1vXzR/rAEu8
AZB2Q1ai4tXS4cPkrcFZtIqTBBLVJnOyL1ZZ1b4iSMayNYEysGhjMYEg9nQWFlrPbnpY2+p5abOB
k9seH8rObYkOVbEJNbw+WVP8Tkt4C0Z/MxIanL3Gz/CSIqyvjaSIC0vjYh2a+bBO9W61eHoXmRtb
r7PTd07slH5s/zmtsDc3NTJO1sMMzEdujaLdS9uzVTTO0ZiF2OJuXSJADOeyElhDchHelmkoqAQm
mqUTVueepeWoixBrBp8EKqVfLA9C+0wBFCYLd7aVQ2l0cy7KBGZemdt3DCbMD7I1rtM35o898H0V
yrWfHVuVsWsMNB47vcZzZby1M72BaSg7sgma9FOYPPkAyCmtcHA2Ea+H3fIK5ktMfcF4gZpBYWlm
x5kHKCc67N3yoIVuD9ZIzYDqoufGWRCs51nyIY6L2x3TBMlfxJhMKmJUxVfrrZM9q6JfTrVrNHE5
udP95F9LDs7kR31SKgIpI3udNGTMdelDJMHTM9UFPEG00R3O80QfEMiGt/MapBcxoHtM5pJ5gmnq
9mPWrg+BQFBN4AYnq7Gz5GYe5vzozZn91WbOiqUkFJcsFwznDw6dLJxtXAqulPshIxUp6LHt6fra
fGdN5ZwzJ8kowybBpp286g9yAdBAY2URIDJHIpgQX83kF5Ld4uiBbT8Obb8eJ6GdCzhpdJ7Sy6vf
E6/VHf+4cSLZmusr5HroTeWAidnrzUe/HspPpxD2aZ4U2alMmjcnmOxfNMk8ZmCSapfTyYsY7+Ku
oGLqQB9f5A2VzzSa01TcqqALN65tVlSQPYqpGRuwF6FmvMBayW2T+azPFX1/7HRJOW8Zgz1daPut
q0zrfuRLOYpBDeeO6Oa5IJJ/DNu8+5OOYkFwjg4pNitzuDbbmMe3GHHJBkZnrKk14tXQ8n6maPbj
GLLaWyvlVpze9TRGY1JQ+C6TUMV1XpTgYlqDSv6gE/I5jhnGq1EWa8YSNhZujNM6Fvktfvr1j72q
gXekg+Y5NvqrM1vyi1qFh2IxORmxEO6RRTnfPPWI6lJEeswvBo/rOPRRYPPA02WqJKYP5nw/UiHl
TdcFaleMKym+VYPb3dChdVjTqodZ7hdf8jtM0kMQ0mfdZbJneT+o1Lr4fWrEVebX29zB7WvmtOwo
hgb7lr+T2RzbZ/6tnYMv7XjVweopXGdaX3ED1WoZFKiF+PS8GTluoOrlO0HeENMtpFmaqvRrNPzp
aEKBfwaan/cgZpwpFqKf6ddw8NKQpsZHNQCUPQ9ASBmwDtqfnCfXylV/m/t8mYzFOcGXS6/1gaao
+hKZN/3U4Rhs8jyhwCYC937ofA76dk5/Zs8pHrOh8mNf27T9kmQ6hZJXD38dnRzLzneVQ5ibct1f
SqdnA2eZzqVnd8fScxidmAuvfVtrLp+w/CVTP+2vlZvyYIh2iqa2A88aOsmh8IvtxJT7NpmXmqqS
wd5APQVsugfylr7Ya9Fwc6Kc5ikxk6cyzJuXtVvQqadUNept1VfebyedKC0Z/PR0mstTKDiH82Lo
dsIqrItyUUygEB+uvo56m1Dt/jKxdNw2/kibqUCWTtvXv9O2A+Kk7dCGd223yclQOBPl6n7jYRtZ
b6POkuejZBIr8x8wfVY36ZQOxaaha3JfM5a3w4Uqn/q+YUQgMxgWQDlIhU5x1F8Ht3c9/tedPfLr
GDqtjw37qthvXLE1ipZU3a/tswoS+ZUXNCFNWb6ltTI2ipPAiICCuVncWqr99FOvfpv4TLa+O3M7
sF8MWI0RoGVkrGaTGarYt7L/mgos4dimPrPAn/fsTvf3RTv1ESG4OKDLam5Lx7Nf/WLoD062VHTh
bEpTc0Ok37sL+U1n7cwaK7g/lkx6uOUUVWvDtBqqWH4Vgtm2Xj6Fu3j7xZySHV2cgNQ58Ld+jnxN
5VbBND794hXp3C4MDPrFUzjc9Gvh0TChN5QmIJityR42LY2bP03CfN1UIr3VDP5sspKdlhX34t5O
ZgpdZlrcpL47VpvBttO9sB0eyky5sdcjT80C3gTu5/JD2l13V8/Bb28wu4uYUg6FXpncLKJ84cwf
t9Kj5jk8m0CgnpyloVTQ1fYx0cjmHOkX54Ua2UUJuuaDGg0kg91PVXkVIKqhukxT3hLe5jA5p2l4
mpjPpK/uTq/unOQ0OE36GyDCWUguKNTYqu5vVlEssZUIMsGEV98rwfAJyFR3rtN98Pj7R5TFc0zG
Vh3mqjc/iiAZT4ucaCf7zC6h2zNf8s5gkrNoHgnHmmiZRMXnJ427ye3nWPiBHzOhZpH4lQVtRoZh
s2TINgAtyavTnj8/Z6QT0eKnTqeVgSDP5rXo1NaXdb0dAmwYCLbDW4b+893gE00bdLejxCv/yKAJ
9mNI0UpKszrYaFYPXMb92eMaqum0TeI81lN+aWZHYOFYnONc/w9n57kbvXKt6Vs58H8azAEYG5gm
Oytn6Q8h6ZOYc+bVz0PZMLRptXpO29sGdqouVlhVtdYbenetCO6T69byuvdxx+39Rn51i5I/Lerh
LDJabetD016rYuBvI+y713mGH1jUkxfAhkkTLoKi7Wy1Vdr3OgmHjG9Tb61eLtAbbkfwNX6Qrw13
pIxftu+m0gAi5rV/heXhkFNZNqUzzTNCe9CoSBWKpO5UwD65k1RN+Rplbs8UNrwjYst6jxop3eMA
rF+h0wkwPxKeGm+Iz+qCsqSsysmycEk4CUZbY/2pdGuyfsPFGAqN4yVpatdjPT4pnm84fmJg0KUO
1W1SWuVd0SXlqisVdYskJ97JnA3PQZeuQLwt2jJrSZ34thqAshDE5oZEOmnwSlEXuGYXl24vRctA
1mVvQUGbtrOstOvEJxxK8iUFoD8e9bql2gbtKvcLkMDJlkK405mDj3lrle7yEQEkvxPbuzYeiqXQ
DsFdMAIaMzy5eTfJUZF0G8tdMeTa0hhc/tQLqEBwh8gWWq8+8K9WO40zd4Oy87sPipLxrNu17gbx
64gu3n2nRvWKwOCelU3r71PgnwhOKNZSH6E9DFJUv0rgKl4EtTJ1dk7lOkkrPjR81ZrRVW9cLytv
Ld0s8Pcqm2BZZGPhuH3leL1QLAf8NfdSi9SYXMvDLUTJAQ05VXGMIU6vSykHChXlYOLlwgwvPcvU
NsihcfcupWYHcKG/GbUic8J+qJ1WLqzziqLUI09lXpg+JnPvQu9DuXNz3kF5aJDabuT6LJTa4ZIX
9L2hJMMaMVUN+WCvKc48qbvPR961cjEWdquYr22gyfsSPWxQMCSWKTxGlCJBRcI2vEFD50ULs3fT
9UJSAQH5VcQaSFvoefcpyiOlnyhpBoJqWju8VVMCPm8M1PrEN9lwlXWSaeFWza0cahslQ3che55S
2EEl9yUy8PzlOM6EzaB50cZUdONC8NMXoRvAgI5o1G10TM3OkmAAF2XCdDRyHL3LNE+pv2q4YOrB
leRmVLiMoLweqrG/CwxE6nKqdVDuqJj7SdSto1B4iXsztEFiaRstp3QSTdqRa1QTvX1sar5DUVRx
FI/ggOhoW1yAX74fBC1bl2oeb1N0M+02HSFyj9qzBnRlHySt8oRvYgJ6p/VXVu8+6HH/FiDe50RJ
oi4BREAGzFhSpau4N1lkbkTtohsBXOgBTt96ElwUZpneaKXOQYlJK+AVaQwEeIP+iEY9qHeP2sVC
j4XLMc4DMvnKW05AtjndP0P87Gtt7RXXolLVF3KdVRc67MSx0b2li9vv0vR861yMh7dKklJHyluS
vVVocnY1Kactebs4MXjipIlivlsFSmyL2gBNhbuevhwUsVr1QYEuH3mKZa0BAq0s0HgwrZ7aKsM0
XG4Q3RFdQ3AA/eq3OiHwUq4i/6oAAfEc4hv2KQ9ZeieLADGMupFuAHZEBKImJd8uGPjKt+GjJlTQ
PsH9jVyPhcEBdA9KU5A3biPkOyyVGrikmhxf13EPloicbUHZzzWKN0uGHwtcJ1/mgLA2EiVYcNoB
Ytl4wwIPjiUbHCzHR5ep6wFuKiUuIb/ySc1te0sONgPm9BR3pOoMXXCulBgSuFWX7OO4k7FVb1zK
7p7X3TYA79aAvTixuthdWqAS7woxix1u9cMmd0PPlsi1n/kB/m3AJsj4tDxwdOopiy+RWlcgLeFZ
kUWKVnkza5dEmyEJpBGjUbAuu56LeOdh/GQBtvtTUGPlOT4CdJLbaFm1QfpQ6GoG/rAkF2I3mGA7
ml7Ia1gEorn3zYjyXczb4jzCKm6ERNsFoG107Towas5KNB5qXhOfFWn8i0YNg9Dx9Nb8NFITiFoD
bselIrp2k1G/wMmd1E8QpLddIuPR21hkJetweLNApu4yATphHpE+bDXoOG7YhvctwCkSUm23r8sc
IIRrZfoKl/duIWEOxIeAABYGqzyvQK6Sig+BG3ixcWOICZASoZUXYQ+aj5uKuM7l4onkI6bSWUyj
HhDy0W//oCmSvFliX1/wBnfvE/Jaa6sYs102Rj3nWcCjJGeBloE+bHgRybakJOXOatLAaXgYPYzB
iH1DhZMaiVPENH3d2+lZVO3asoMMYIRgOXpZa9dmlHgXqZtar21LVq/UK3dpJH258SNuM1mb9ZhX
UOHYjV0rb6BstFxede4zFk80fwBD2UfeiAOfahbPpaaOy55YuNDDoD8zAoiK3Ih0f6NxfcAwgeqm
IgUgjXyt/qhloQ9stcqyJ9LVyU1fAfvIAvztC+SPloZCrXeUMC6u06Y76xvAlIiKwplJeJNMrsTU
wGL9xpD8W18s3LWYhtTjEukZIE0T2hGHoamU7gbEbLZOO1fa1rkBgkv1lHCRebp6q+B6fTaAmGPt
l5FdsI/I7eBu3mEyDsNKJ5Mv9PqiQ0L4kU0eXrgq4FMeyclDbaE4sJA7fSB/Y1b+0mqU7lIuXO/F
4+/bodnyKg45PLPcRcZjCJqdlJjhskIieJlbXu6gPenZsUZWw0OZDUUrYi75+lsNaLuDfiZ1RC8o
3iosM3gPhN3GA7htS8LQ7FsJA+4i6KJtapnVKhit/tPQXPaCxQm65vjJ7YyjnOJqh5uGULVwUqpw
9JbQcYjLVRCTqvGGR3zVDZv88PsoNs2yVUBWioo3+Da67cJG1YsXX8YorQFgtAS4gyUCoJQOjgj+
G+RJoXgYRf+n08Z84UWUPxuj9Z2wC/x1wQ68EMMRtlEj1k+UjONlFsEIHXmsbsXB1HdxboYgCdz0
JYri51YSSXT6xBDVgNThZsOzIGQj1BhVAxteCXYOnvcmgsEAhT5mKw+aoUWgRzCr0b2G7aDihf5F
c/xf2ajdZQl/zP3QsFV8z/IBapJf/3P9kV28Jh/V/B+afuc//1T1z6+/7X1kzmv9+pc/WaZkoYZr
rEqGm4+qiet//p9/2TZO/+T/79/8n4+vVu6G/OMffwPAnNZTax5ebn+xP5s8Q//jzDS1/+9/b/qA
f/xtk6Uenmn83+3/vfmvf+/ftmmS+ndElPivppjal83Zv72bJUn5u6mKEph3WaO0L0NrTScbtn/8
TZb/rmkWvF+QZZhLcgf/j20af0vSCI6WhREbICHzf2XdPDFn52Q8A6eBGaNW9PykA8wv7lGatqNx
Z1FhkU8RPJwan8iF30iE7VDh0QvCet/p2YK31AM32G1rneJMMTU/UUu/N49CthFFlbi3kPQrwA6w
C77N4tW/vv9/0ia5yoK0rv7xt5+YzVPLM1Iturmh3LAD94UHwYVjvu2rRThma8qssibYQfvx+w/9
RLOcfmjGsE2hjcnuyA+V5rlUnhlqceQLDs3rjF6bNfIoB7Iq7jFr59BSmVSLFNx4gign/Z4r0gcK
gborpgHqHZ33Q36EUi5PI/zDepxLzwth4EIFzqW9BDNSVbyd5WFXnAgrGF4ciO1lM5VTkDVUem9K
tF0ZJS7QqGZbWn7WW9qlh1mcEJt7s6jPQyynZXGnc4gDgMqPMK5/ou9P3z799W/LLoOe0RqZKO57
LXwa4APmoe+M0aelJjuJ28FJK8PU//orUoyqt5sxwlL6opBf6sPl7w0fWBlz+XovFUr4UOx4+OID
hBC9XyXmEdbwgX1jzja8R0YEcDqdThplmStLY8zsUHo3/Eux5K5+zAnYOLRKZjvfqwElZ/Eo7jXl
Q++rfRFTlaqC5RB37kJzk3UsmDslM8hvc2SL2sqTmvskSqGCWviHVstuEMHbdU7pYleV5ivBGC8p
eDtlAElc81aJJywDNT0P3c4xzchD56zc9CIVZRlmUi6sZGC3gGXXEE5spY0dv3zoh0e8gEkuans3
P08BnggywJAWZL6YXjZo1prFuMrk2I6a/qKjSumZ4Ie1XZbJMOsjoNWkIdF+J/A45EO2lZjZVdRd
CECi8D7Vyz+glhbwUJdqqS9c408/ho7hhoA7kV1Tb0Kur7VSXp+2TmYxMO1CDQNNQC5DeluUL2p4
JmXCkej0I/t/2kOzuEeOuUyamD2ko0yajMlCrWOeriTfR57uPbiiuloCugxUErWyD0Ec0MGACWzg
7/M+orwD+jcW7pTS25h1s4usdDdwljkCBNKhOWZwOclJ/RSNZlE0rbyiIVsj7ts2B/byFEGKKQd4
aHAlyqdxNMkQGEfGRJu+/Ycfm4vCsy0RihRqca+Y7uMQSqvKvNKx4HZFhQyxsB3iDyk02FraZa3X
JIgB0nu6sVcCahfk31vAbMAgHr0Y2Xo/4xHFgi8lDQNwDO0U+JBxTnE0AT2u2m0w2pls2mG4A0u+
MNRnjbXlU8yX8IPT8k+JRkoyk+haLcIIMwMQQGmSreUeuodukje57aSHLAMI4y90986MPjJUAqa3
xu/r78DROFewd+E+d03C2FPkXYRiT6r3SMvyoabnERzTHYq+EtNKkcX3Y7tJ5YUI0q/kO1FgAmMo
lZz7qS1KL+awMcaIUp/qyM2AYYKFbtZjT/1lwE8GFtJZGFynuge5Wl+mMsjs075/dgBACFIKAxT5
njvwxlM5zYT331s+cIB9+Q1+O8CsIGwmigVHi3+GNeZSUOFc/0koXifSkfvBgUPGmB0EOPGGAToL
4r4WOLEf2u5VET5+7/2hyZvF/ggCEDVz1gUyVwXoeu3IgXtoVGbxLo+haeYS7eqEEcDGcNN6eNBb
s/Y3ann7e+cPjcss7ulxWrVSxY907lWmX4TFux6e4PhESJ0L9mckfMeMjO8eOnGqbGrN+b3LPwqd
0PBcpr+wCtMQgf3ucwkQcViuU8pl+hDDiaHOHppbI3guq3whl/dBuK0kWMWZetfVtWPkng2a3EGb
0ya5tcDaDUhpsLIqbYcomqPBLvNcZdWOxVpIOruIpIVf6tuguaqC/ro1LmT8DKrktVLTpTBsKZPm
db5F98ISV7n3qHrH7NsPLKq5XYDQGn0yuAaXolJYKcUKSfsjt8VDLc9ijZ4PVRkEyfRIuQmHMyU7
Jkx6YL3O3QJy340T+HzjHqrXosO7WGx9in7XPfAMbIyPzf7Ph9LcOKCox1GQkcXft/5akLelemQj
HOr9NFzfYlCTBCE7jgtABMZ/9M7G8HEcPgeKBiSjToug+ixSqCppqYAs+D723htp7yK/d2RLHBiU
eagIS6qBFC/2JYo8HhIyRzp8IDrMDQK63pcMKMnjXq/ylS4hPwDQXfCOxORDK3F2mVE0DYmFgOFI
EJeu25WSHXN1OtDv/7IGiKAIIV0x7jMXaICwUIEta90pHg3EH216bHxbKqI4CZIMJZd9xECM6K4X
r0hE2yFnNuDX32f00BfMdmmA7Epj9NNvlJtavTcAdwKAOjKtBwZem53kQRaXzdCwUzMw7ezRY2/8
Q+1OH/NtYPyxTaCH0G7zGoeo1p22urXp5741m9emEBTYr+87ceMjGTQ6v4/xoe7OtmNvlV5fxnS3
hsPaSbeVfuTkOzR5s+0oyDng3alhz7tsxWtwnb5ycVqfZ+c1TnJBR5V+3Kf5VmgpTd+c1u5sLwKx
DYVwmjqLd8240U6RuGSvzAXzvWS0PFT/6a+/Nm6yZnlSd+dq+bLFOwQSw0i0Pg8Uux3Xp7U723ZR
wSWxRKVmn3jXvfJSdB+ntTvbcTWlchcyEJHfeO0hboTlaXtDnW05sacoH2fEULN3VM/xT9Han+Zt
tudiarluDFd+r+q38nhbH3vAHjhm1dme8zFtmXDs4z7Mr/Wovm4Aefad54iluYVkf+KozDagV/tu
EGb8ii9CThR2Gdy70yZytv/ytkJVoMrF/egvaww3+tPOQnW2/xI/iPhDYUHHG0qmoXXaRpmrxVOM
DqFf0u7Ao6Gxa++0W+RcKl4ZpUIAx0BMTnapunJPfDTMheJBN0jNWFj9PoHumW7wIfx93g4kTpTZ
BjT9FHRmxjiM1mtXfiJ9uR6aylZQaQIupIL9w5r29586cKzMdeMjqZTctjRG3smkkpo7KX37veFp
T/+Qj1Fme5KCaW7UOXtSpNYpI38mI7qca6vfWz/U7dnOjBJAo6LHXQ8Wsi3FgKFfTmt4thmRHkNf
wmDoJxa7AUDixA7PtmKd6kUKRJHLqWEuRvkyOLXDs72IbIkucZEh9uVXCtCu5gRNZmLqXCO+hLkd
Gj7zl/rQXzB9GsIjq/vAypjrw5eqVynWFD0sFZ1HHraNfJV6x6LpjxZOU8dnp6JoAOfETW3cS+EL
gjlXvhXbfrMCLjK5Vy0t7R49mkURAXMVUtTJwZhKN4BPBnWlCDB2BnETBN6Rb5WmafhhG8zVv+Ed
geco6Q3lcGAEEbzXZtFLuwYOj8XOgCVMAfumB2V90gKeqqHf75+oH/ILSQxEMAYllGeX5ZGgf2ja
Zhu6b0vNz2O+xGjW4HYxWkVJrD7S60ONz/ZzXVG6Qvub2y341CKOVqZ4GwjykVn4kuP+aRZmuzo2
gJ1XpdzvZUzJBSh1TeGtUh33zezFrQIH0SV0kYSdDM5Bl4A2onoG48Pp0EMFwbHQZBlJ2eACtLUT
hzraeOKuhgp72pTNYsOoS5WedGxhMCWkhLYA3Y8M64Ew+WW79u0x0o+wAbisEHUg3Gfb9JgfyIHp
muuBq2PmoohEu4G0w1x2oSLKKMKZ+308vrbqD9M1l/iGMDKk+hTT4IjCc44RLUUQT7OjHOCLPK77
UPm0wkextZZh+5Yad6q81gCuaSmMlOJP3Kl7dCUHqC9jAvglcvQkAvekO+EIVSBWMDN40ISb33s7
Hco/dXYWb0oxrCwQbcMevQJIntdVB1REqm1VUk6bxblSOOWepqgUUL8ZgNsw/hzq02L8XBA81rQc
PF067EVqezxMTnxaz7XARymLvCEna9dRJ0GXYzHo5fr30T6woqVZoAjQLJX6kNEesr0W2Wl7ZBYP
tSv/NWwqEiTDspEIQIZOZbGzTXjyp3V5tr2LGK6jCg9ir1P0LBfN42nNzg5+q1WFCprAsB8rR8ZV
a3lSs3NhboGa7yCZ6rDvUke7OLnZWRrKgm3TRoXb79u7MWjf8rh6/72/B0LRXA8713IPDjyF1hZV
ZuG5N4Olq8SnPRzE2UUcXZlA87t+2AsxmPpFedolU5y+5VtYbgeuxllKs32wIIFbnNjb+Qnt1h7T
R7Oo696E/WnLV5ztuE4UgrxUWRCpf6UZxkuMusyRprUDtyNxtutKXfn3rnOrzJbaZ4ujWZtIQ+5K
H7fCOCy8yrsWwxJPFwB5YCWH2lr65gckGbvO8mXk3gpCvsqyvWVes3DtgQKHfBeVjzpUgQEPnyoc
UPxBk3PEIDyEtBq+d6Ww1aQBhvNGg0/R7XRzk1tbN8SInUwjQrOIt076RIWygKqT1Ghaj/BGRAwa
fckW/PtSfPp99R4IO+IsNtSakQDsxo8G0aEKhkHp/N7uVzz84VQSZ9EBDn6AeIfYIxuX7HTj1vM9
O5LEVdI9ucK1GPyJ4w8huS26R60FPXqKZ6kBIm/mLIXGR+2mBS9tU1im6UYdTrCumNqdhY8o6MQU
oTwyDq9tthlOO01Ma3Z2GxZIYlebmv3Usl3THnns/XwlMK1Z2ODEk1CgYFbd8FHnMhePN7r+7nan
Ffd5zPw1fijJ6OmmQrcz90GBt6keSQVPn/3fi8acIw51NU91uRx7Stspzgou/1MWanijpVDQjl3G
f17y5hx3iKCywg2cJKDUrj1EtvIjS/7ngwAw6F8HpTDEqi3VaS6TtS4iDpxatuodKy4d6vVso0aD
2SR6RK8zABzZtsu3v29UZQqjP435bKO6cQ6mrG643OEu7CnX8rDzYGW7w53o30OUB8LeOWKrrWK8
M5FoQerhQrKEVeD7+GUUG80vN5o67BB7XCge1I+8ccTMuJYEzREEXin5Iks/mnxTBneihAamhGoh
BaDRK9En6e3fP0P6Ort++I45plFtJeQqkYikoKqjUN4tm1xFb0+DyvsndCU7I78ELYnyMHqWorlM
JmHhHh5PDzXSXGiNse257VflRZt3QNJSx1SblYDiasTBXupLWRwB86A0iduYAnQrl9MzPT3rUVtC
sw7vnBhd9/te/aMgRhdGT0Yu3KpSu9Lk5DKL3sT6wWjkZdVncH+0Bc59KyUtl+gnQyR4z4Mz3xdA
tED4ya58/zEOV6ZanEstCgc9+DBtm8LSbsfrNqaTNRJYuKmUmoQa/L2SJ1BhX+O4gYL8HKcyKnY1
pXh0KOXSFpDL7g3Y5CYWB8n9qF0ZSHq4CEBrqNlC53VAqY/iPR7wEy1/GcFg0k14BGcRevXDYDnW
YC0N6IRIoPqheGWGCNTrwrKUpUWWfIo6KiThi4Jpa6U0tlJUp8XcL/jgt1vKqEK6K7SpyqLYVMhg
eh5ZK9Oe+WGpGLO9RFHZjI2Ou3ae32XmmfknOyvRmULIGglcCaW+Leyh33/rQFCYwzoCDSJyr/GS
dONd27gLBGn04mhl8kC8nGM7WuhFGeg8cpyCtNDLVwgPwfAZK2d5fBdnW6vZugqcKohSxnvl3WZ5
t4vxzYhWidah3WXYrV7aWoGztHrOo2ljxsUtnIiNj911NynN51B9zJvSyx78chXHMUYU+iqRJVsG
US1gvZyjwBXuOuB1zRINPMBpnaPKOz98gIGeemss1QVkoH4fzAMxcA7zqBGOcAdBZEEgXOEKVMGv
T2t4dgy7cRmUncA4JjgQDHjF3v3e7oHZn8OhRx8bymJKrJjVWVju+nCDU9nvTf+cojfnMGbg4fgk
JRyVLX5CXvSn8Go7rSWomeGqJWIPOpbqZnDkbDtwoZjDmVHByYbOHfp95F5p1V0ZnasYpNftkY85
1PzsPmFKQT5CMeO+EvSLUgiW+fCCormtd+GRpXNgp8yhzVXTIgg/3VjEdA+fCYWErVvtWLoonv8+
IQcWpzl7pshpLcBx4YDmqYaPDOKop7U7u1ZIcRArUU67kbbq/VVSH4mCh/o7C4KdImN9qZPx1KMt
YqKeduQReGguZ/eJNM9LCTHeYT8JmRllCnw6QePhCj+fY9ipA2t/DrUthaZVzanc2hUPcfGiChdl
hMoQYnAyKTBxmADHxy4WB4ZpjmPN9KgR0pAUFX6HttwgNjO4p0UdYxZ1mqHIUtSq0PXGTgFtvmPV
xgNr3Zjd/qUoVgZ/qgoGdXUudcMWs1hU6PEHEeOdKKhHYoIyrcCfjtHZrsVSpG5jmehmKGepAE9F
ObPwoxrFqzGr7SHO4OS91cOVMIk4BhtFRQyuutTabtFhjR6aGAwMEwUeM7DC6YRgXQaW3efjXV7c
p2q9HoMQrZmPKDkXTMSJgnJVlLapm6vfN9aBLC+KNHzXt/sFsnGIT5fsrLR+ipGLL/rWDhve2EmL
p81biC5kjwpHRpGhyK9z9zLWrw3zrcxL9FkLO0xAHY8ROgzFfiSvhi+R06JLgY9M5V9L0UOC3BSS
qr/39sBRYszCCz6f6CLVFBzVyOlQCVgr4UlJWHOORDR9CYWI6ZDyyje0o52wPMUTnEfzHH3o1vDi
/GJaIOY79qdC9/z7WEgHIOCmPpu6EaXOBsmWYV9SLJHLDMegm6h7SaTLMiVPNkBIpSIQ5y/XWA43
mmOoEC8fJO9FKTCokEMbiS8bU4G1KuMaOnx2A2szfIo77NQmDcPoGbFIJ45R21mHXrpAw3rRGa0t
19qyNTBfgvbfexBLepSQhLO43PshVgA3Un6uJfs8PRfH81jb18NHXW5ydSUJz3p0G4xXQlUFq7i+
q0TQ56IwnJuSd2OUJiu9lB4jNeJ9tyuRZ+wuvQgGuPlSo3CuO177mMYFSp8IBox5tUzGT6O+UWuU
v/zzUe8WvsoDRQXxrtmFYuAraC18pTr3axEo3J0x3AX5ldwh9XEzNnBbvSsxvcVBqXC3qKJG6cZL
kKu7HArEMve6shsD0/HRBzf8fVhg29hdRgh8jOV9pO5z5U+F/Iku7YLBXQdh65gVGtfdUlSNS7Oo
UIhMX3z90Uc4q5qcrh/V5s/vMz/N7w8hZ44JbT2lK3AgYBf4dlhjoHLiHpgdsmqiW0nW024nQ0Y5
H4+F4q+a8k8dnp2yBWQQlB56GhbdFWXRhdBYsKyvvQQJCO0+lhwlegofn92VNp4JxrOgvbuTOLO5
tcxHPfjQ+gSd2/haEzYa+ia+cSuF5UrjdZp5EOxOA0bhW/HXUOiK+G0EEigMN0+gz+9F78hWnfJj
P3z/HFtajIEShjBj9mOsUWt3/GLd9vdKv2tFpye+n7Qs5hjToFCipqxq7u8F9XMsa0+7I2mzE9rU
01TF6YcHR3QWGk7cHgvm07j+NCyzIzqK9fRfAJsWdmqJjLtlvPrtSuZISQVUY6Wb3ntXjPdi2OUB
VZuqcbpsl6RYwpQbo4cvWyGNisBh0OLCM76VwwUpjRh7hbpA3EV11PQCqUxFh0G0rBHAFt0YkZ5P
GeGHNPkQzHzbpOlFjkppLO2iXsBdZVx5QbsY8/uqvEQBo27OMWXUlAtNW+G3fOJMze4Mli6gau7y
pi+KG5TPDBIYpy2B2YkQtsgQqR4rWJKX+nsTHLkkHAg42uzYVTRdEZIpByEKJQKITy6Zq9M6PAs5
A75+QiO4FEveBU+66I3yCOj1wE3hi6D27VqTNr0n4tQE4gPXjJSXMqr8bd8eGWfpwO3yq5TyrXk/
9RXR11SegniklT460R1kqliUyUrVK0/5MClgumlf2VqpLBLEErtaTBZBEV7U6DwNnvBipMGHJYin
xe45aBYLTAunNgYy0es/yqOvqH9OmqE5bBbJPowL0AoHuY6AsSMfu8odWFPqLKp4phzkCuLZ+4br
rO/4H6d1dxZTAoFyVRiBj5H1x1LcnQhKNueg2UxJdFRC6C4K5z3OV0drHweC4Bw124phk+NTT8kb
NXljctrBLCZRFnk6Ka/hcvOZDjwsagexTVv1r0lk2qE6+cbcpOa7j7qd2w3wfeXLLISFEj/lQ3vb
QaOsY9fhlHETGH3SukdTTkS2uAL01j6N8sWYXXnFOkbyVVqPLa/1+rKrEEYTt6dNxCxmhDIKvkXO
gKkvSr4rutNC0aQl8f25Ug19iMQNwyVEl167Fqsj++fAhv4ijn3f0C1ChrWkUMdXEeobEPtCUsvy
EfhXTZ/r5Ym7aXbF8DplaCDjEZbw4WyNelUZdyeN9xy1m1WjhjrmtJ/6Df45xolVrjlqV8hcb8xM
2pXEs+apO8Z3ODDec9BuryiNNxot6HbsEuH2phk10vvGW2bV7WkDMosESibnuug15Abr5LypSME2
R65zB86WOVpXKwYJZWD6rivPRYrvGG4UpnXkaDkQF+eIXUVLVbOaGh+1ZTOsKvFIu4c6PduPcq56
dRFwB9XCZ936jCmn4Lm2PG2sZ7sywF0Jcx4WCTI8eBeqxzp9aDBmDwdD5N5sZKAe6pXab9J8fVp3
Z7uwt4ZYxGySJ7n7iiiw6p1Wq5mjdUehLK1Cboh5MYm4ZVOc1t85VtfEAUitxYigJzkyLsDxETDp
geGdg3QHA2Knggbs3l27V+39SYP731hbrRRHnUbbs3J5TPDjUE+nVf0tPKNBbOGH9q+ekvb5vadf
ee8fHiBfiZVvrboVVp251Pf7TstRIjZBmCT6Wyc1NvZEuzhBxN3d17q0whXcjhChCRKqn6lHFfEq
RwxpUekZfk4XSngtAFZL0/MifUjyp1j1Nl3qOYE2ohfZvQOWWxaIRBioUqMEbWt1Ndq48O4qJA+0
4N4MrkIYJ+VWay9wKxUplcq4JuQaOpWPcVtsE4X0dPgMQgQN5FHZRj5i9BFifbYINcbuxUliMN+i
z71ts2rnI1ap9UN+jlxih0u1Wa9r96bvSajsfW9TxfIaV6MKoxUZqCsOTSQuHeSRr1DA3wfCcsBm
XOZEWVRDt1CTcWtl3day0rXqoU4JbzntrDsr0DUMhCcZfSU+7TkwCVZ9n+YMUUPD7TJKRZGDYmGu
nhb85uipAknusDd4DQT1WSU/6UaE8sSJoIQ5fMrymiBPFXZnrv1p5Nshuft9eR6I2HNUUpVH+NzF
I+yKAecNaak2TyWL6vfGD2yoOTKpSspu0GSPYwYeY+gE6pHCx8+dRtjrrzNYJgPSiBIj7SP7h0Je
kqymW9Tvnf7C2v73hjXmAKQyiEv0HTkci8kXSZGcOsVmRHwo/Qwn9Bb7v35RSZ6TJLLTmJ+C/pSD
e40qd6227bWqHtM5+Xn0jDliKTQxR8JSlQex+SRkD8lpdxZjDlkKxECycArm9ZI/VOal0pw22/Ls
8JcaJM3DjvCprLz74e332fh5EFC+/+tUZ6IlKr4VUBRaeefDkfUz3c7+e4bNL+7At5CsVrlVIE48
7I3RclRy2mMNQkbAU/gYX/PAzXOOxtdqVym6AmqG4uqrFBkkUeudmNt+UN3Fw9NJYzOH5gfAStU+
ZMDjbXF+Yo1iDsiPJBcBxQkDitDDPcZ9995pV+WvLMe3QcdFUNNV8vB7TBGWiXKDBfaRHftzODDn
oPkCR+9ehIGMYip61yolJGD54TGKwoEVOEfOg++T+0lKd59WgHJuRVhov0/foW5PP/htQGQDNw6v
JzqGxkshYEGClCaiV8mRUTnU79l2TNyi6tKA1VGMl9VwkR/D9ExB9ofNI812pDBkfSQggb13UZXP
QalRFMLnMHQSN7IFUXRKOViWx/jfB9CtpjS7nXtNNuptRVVY8ddjbjl19tKTadMwBOziao1JqY2U
JP63BUlZqjLNVeQ6v0/QoRGc3eAVPeu6KiD2RDeUbI7cB7+YnT+M3xx1X+JGnFg5wSc1vb3fLOsI
1WRTu0zJqLsxtg5DuUlVbZlzdxpwexNFbB+ELZ6U3P3S9WCacE6eacHu0nVkPiTiJdK9EbLDffsQ
ms3Wg5XigiB0pfata1+j6jaqNtgSNEW7wsMei8k/gnFMWvKL6PHT50zliG+rOEyUIVW0ctwrErme
nQpiPMuTZYcEGqrhe1A46LEO0SXshaSS7Eq6DuSb3+fnQJCd8wFCX4PyHPLaTPzzBmMEd9xW8mNs
7TvzxLrqnBUwaKZesw6AhDyMN9Fp6aU5JwCbzyrGaLnfxxFzaSzb4diel/nPj9vTmAOG1Q7MTZyl
3G61Frs9W87e9O7ME5/M6r0DXZgoG6+9jHIsLI3X1schLtyBIUETtLSbyFhMnpPemZn/P87OYzlu
LNuiP/QQAW+mCZfe0JMTBEWK8N7j69/KHlVnF6UIDrq6FFIlISRw77nn7L3XRFbZ82g8E6Q7Si88
sWT1C74plQ4UvVVH3Jolnsn6NpSNwn/Sn6E/zz2h2krjg3rxBQR+pb4m33XdEobWRVuL/5GoPKnB
lgThndR8GNawAohs64oEwo2sFfV3qbUb2XgQGvNYgoYM1SMtdtfUTIDZlS/HpECUsTOU890yyU5a
bbvgPEoFrUfdCYrAEWHGNcI6MDha6RX+bxNocnEoidcOx9Zl5GxjlXea5C6nMQHBxJ5ILxvC8S6q
RE8Tnorqd2VIDLT5leWPUHcyM3Pl4L4It0Em74Ix9iblvCx7hM12UTvEta4M4VCW20EFuDEqdjd8
zcJevrLmpTUwHq9Rc+7muCpha9TBb3F8HyeTHGI0n1LyBfQA/mlvh/3oCiKgm7U4kpVdl+tUgus5
N9OqEsn2nMXNtLT+LBJpKPwe8+k8s+rWxVctbq/YFsV8G6/K27ikhetpzNIS+Tmvdtb4OxY3bfwk
l4ktkm7cQWyZhSPQSR+u3VMb3KVo+BsQ2hoJ/7AiSvCAHCk98hCcMdUdrf8C6AjMF/xhIvuidraS
HobQsc6WlcCytBpnTwotLwtFRzMaW2E1EqB3dlbHdX+kyUGtJF82FbvC/SBNlWPGi6Ma93TN6Bit
WoguAfncfZyRND+tZBAKDUSM9LdRx0d1IT4LN+eoHBcSEM1Ws9FirhTrPZvgrY/O2Oj+EoFl7nOX
jRQ1CIST2nJVAEz3mnxurYdwehiS/ZCdh9mb+GV3/XcNGHZNMndNsuRjlR75Z8E/hwfL792l9pic
NpZrp2RO0zfPx47eud/KDXAJLm44DuhQIuZ3+jFviBV/6eYaVQ0LcfFlyq9t+qG0byawlOB1Dl6l
/ivj9wzJT4m+i43czjLhAOAyyQ7B8hbI60RDJ5zb4XCeslOVHeVsQzltC9xQyQrwLqPGdILxkOeH
JnZH8c6KxZWOk6UWjgFaigSaoDif6ON4oVCvazN02vxlSAr2F5xSVBfNW55sir45BBA403TyRBmq
TY24AtNLJBCoX0zrXD0hCLY74agNh1Hv7A6SaY6lOn83tYdiLh2jzZy56R8mostkehKk5B2ok9xO
AoLKBbfbZhHsPIX5tNG6yRvCXV/KDiC7VaxtG3jbKg+pkFqriVVHkIKVdR3M1p7MQkTotg1ZuVVT
JNnc8hF4Yw++NZURmCyTbcqA200oQOkq5p2Ksv5gxWdNPRniOTfRZTsI0pmJSX1EdsK70VwkedqH
qnw3ZahQgKkI6VNCX3VB6VQw2+Wcbhb3aReDsRYc4iNcAlILgfkwKtysv8urz2ZKz7qpbRNgoYFC
XrpyF5j5KktBr4MiFhmQTHAXdGGEZK9xHu0da3ywrHlVtZCZ6le9SXG2oj+HT9KF02NGM6UvGyeR
7snlXWnE+zfWI8io/7x7ZqgSqj/BwDuSk49K6j3WEN7Uhp1U+ZoZvy2Q9AHnUlC0vY7Sv2weVeiq
0OHXU7bR8J0bAwAgWMdT6jTKk6XfB/JTHzdHmejJEL+jhaxDVioPab1btW/hQN+laF8acfoFyNI2
LOEwtWwCxZJdszPtUgdr0PTrRAQsqnSbhhPTkOJBEKvXEgl8NtUrEZEE4HmnMq/ZTamnthATC6g6
gTfNvdMssWMUmpfMmzbrdlXmRaHXAR3k7S2m+2XAlpq4RQ9452VUTz0YUxkD/0UonmmhQq/QKHj4
E5OVrxThrYguI09QDUt1QaRv1mDjkNSnykniiZH7+7BkJg9MXh/8CHxHeUpGGlVPSXx/BeJFRceo
fhvI1o7hmF0AgdDTt6mstizWFp4zQYno0EELmyS3Eu9A7PgJO9+gPCrG3QIsTMxAEeI8q5/LAK+n
Bcpp2IzhoSxKV61V2mqRa8ggVJS3otlKAu3aCNyQQDcOexkqLRJohfGtrT4hACotRV+1KbVLFX5I
CwBIVE7TuE7qdZf9krptwiWV4Rax1AYQIBXhbtAASiQP4+wLA8zp4AkFkVRKjqXKwJs8EPV2HX9M
mOys8aLBz2nvrfoFvmY+nYRh28vxpuvuaPawhWbz+LGoEgyixJUFwc8WnqJXvXhvOUtF0IDb2dgO
LLFJRaBCspETXNWHopBIVSgpvpp1WIJyKL1sPpYQzOuC1StyWukspeARSIOFcOgFRgI2J3Rj7YwZ
cJOFx4UOdtauR+E3rBoZ0Y4ISyeRaHw2Nm1CTkYaCX0hBr+imO0qt1bX9WYB2hK03UPPJt9e8tSb
wxMIoCndR9gsjdgXFZ/NGO2YncYQPjNHlN5FcT3JO019XPqTpD5J2VnJesZjlxqSU4SBuVdXgXwa
TNOTmEGRg5GwHY7RcwfduVgzSiLU4S4eHgX2vsYkSb2ryD9eGpq3/AysH1YRnsIQLXUi7JruPRwE
Xkx1NQ7NRgZfmCAsK0V3sCjIhrVR9gcza1dNl9uqSV2w1Ce5CTIe6GOWM4egasnT1CFe2A67Dcvz
0ah2PatTCX0hDqE7WS0INe1KgqbUIla1GFzQdqu+ureEEG7hIRlbH7gECXn9yoIsrgjniOZV1NKe
ZewbR1/ifEjlXV7+JipSkM5ZtO36+yDvV1r92i1QVtpzXLMGA82OwX4Qibs0jqm4HW1rNX5t8+dE
BqNI3Fzv9fhrzJQVDPiECTbMIKulHEUW8K8mWWNUsuMi5iECiMsZZmEFmJ4t6yEz1kt3rLXSqWOQ
rP2utPIj/JEj5I+9QDDQJMT7mkyxDr29ELO/6JPByeg3zmV/Ktu7qoZQFICHXDI/GqqPbqrXUw8R
pgee0thlUO/zcSQZ90JxyFJgeqhtdAg1OYzsGFhwJzht2XqS/ID6Z1WEqb2Y+0H7JUubPLjeV+Xc
gg4feIfaLt113AKdE0Ys+HoykCftgwz0ivRjYX/LqV4WanrFpAfBQ6xQYddK5I2p5sjzL4ENTicN
uG+Oc/heUkyLJFQYEXhZ3um6tSNtOfWa6Baqen0BLKjvsMsPHUYnRfs0mtZLDdMNBVxhQbHpZnGl
NJZd89wkVbnOpLepqBw96ygEbOkgdcoq0GS36WJPinV3aNdNUztThplQuGZhbNP+kOr9faJ/6eo5
0O/S/EwB2rWt35Sju6Q7K0ReIgG7TdaExNh6D/ZggQCNWjPJD5mkgZKLQBpqB7VMnbamNixl2M3z
ql1yv8zY2OrMb2vsYJrEq1HaUIuAqHLXehlbleoP2udokfU3M3gYjOpZMY7K9FjNL9QM60Ec34BB
8OOVXQhxBF8Ki9uIfutjrnwx1NyEViyknQngnwSGeQKXblCWA1Q8x3lmt/KlGFvH1CpejA42M6pU
fUKkPXIgmHzJeI4A5yx9sR8ggM7RRLxTfYEMhKtLOqsaW87Yr9o63clKwVnAcMNkFwProRdhZZbd
DqZd54SE6Sod4XJlLVQ3jWm3MRBUcVM3VIspH5BzU5rW0VJvAco6oBGd+xMsY69K20MMSz03ozUy
clsg/cLkQw30GUlFULS+MOQz10qV7gcCvxVu8yIse6tAP6ZqrxkLakO8jkRRtMhfHUY/PTBWVplv
2nGjTRkU9HY1WVT4BNGAJ3eVfLpLlxFqjQgcdCCEBfY7lfyURmdTmg5LR/iGool2V3zqRnmS411T
vrdK4OqmzOY1Ovrcrg1YUHJ0bEs8TuauSoUVIdQuSXqcbfG5lT7RxqvgC4q6E3Tw3ay1WBce8eU7
xdry98ik50iL/GgG9uUqyuQGxA4Nij/n5u9kICrHKtzUmJwodKqrYxp4dueVs9cZJ0PhwnH1FSNC
9b4/wo1z9fFOlme/owdUiuaKJD54W/KlqfJ93SGIbJCwmhwcAePoEcOxx44jYqg/hVFp14jjqRyT
MIDyVbrxYmBXHTcD3FSDbPDV2LG0GX17qKp70ltWunzpy/hXrkbnmZUGF2RR+/ES28gX8pxc5Glf
SAPFHXHgEqt23E7FBv6T1ynl0TJ3Gj4xAnbAvhV4tqB+CeY6qO7a5jCGOqvjS2z9IpgPGg5BnmkM
NjnmBBR3SPhZxckEVnrpCGmpQiYMLKuePEksnbRRDiMZA4YEbrMHZ7U8FrglQzZebbwnRtGtTKLK
g/Jh1KYHkfzuPktthj4YG334xRl0+2oRVuk07y1hdIfR8GBFIBSA+RW4dQT/NnmQwswxZMueZ84T
HCTHZLFHXsEpKNx+eTJaSoJctXNdX1sJrCrREvwCEWTOUpl2ZO8309lS2F0lqXNqLXhaYCPlWnRc
VMuRxY2Ypmer/jJrdaVi4GyVyYGVzHbBsWpS7Y7Dwmy2R3V+WJQT3KXd0smuXPE+ajsruCwcyqOo
88FmYQmuHblTbTgzfhEZ4CeGfVWqX/BNbVL66/LcKZ5RHENpSyY0YO9XOX4aostgwXXt9qxbqNmb
+FAntDXqHiW0pxOtr4vzgxAldhDIYNWzM2Mu6odqxZjX12froiTROpitTZeGBzUfPS2UP1MqVH2I
9qPxBCqOaRUVg5XTgllWcaN4Vh7bxZXalbJ46IKvWNFWRIrVDjMHchoM5LYRDi2vFIUEnjxcVZwl
GPJ6eiDsAv2ocNJoDYbJ40NvLPBpOPYbi+KHymHQMeBes+zLaZXpjStbkBzNyr7yjmVVOsVCdBiv
IGOYoFjBBCqdPMSjJDuCDGhg1t8m88vKol3dpisp/tUV8SNTmRNdEcIbpG0BpXqV9cbRVJuHtgt8
5HacFs5mWZ6q6JJMd9eDqZ1TDMedYifjIQOQWRjyQR9n21Q7yrOFc9Eu1JtjBah9Xt6JRbQNUPdy
IYCff0voKY68RfSN0ONmESPyYQEF5xXFW5lhW792ciJome8J7RpdVanMMqcOv6Bf0NeCe8u71hJU
PyvvE8JImamvbn0ERnRvwpOigNZ6E+o9R5Va2Uep4lQ6QJurlaZxo1zzc8ttuDIDRrKhg7sy1lp1
pONoS3z1RIn7obmOYM/r2WBbQuzptN7UQeWAzzsBFqAz8WiDZdWjjRK2a9KKtO450BsW2a+FhbPD
8pkE4TEXhnVI0ZrBIOilFAVyYstx9jVVrY00HfjA5doWkdjHRrW7T+S1WR8ZuuGCIdqs+B3X71Yb
7GKx8yWoxbI0n+sod43sS1h8Ldc8OdhkpgKB1bKjpfFFntpEof6cwDhSPXA2lpTFjeaFNU9UNrVh
cq6FlpmHa7DH58J6K6T+WNKN0jQIcAO1eigeFy6tw97agmKIjZd82YrG84BEJxR+l/OZtsZs3msO
cOf4s5HNvUVXKDWOgNq9lJqqGFNc3qCD3/NgO9Jpb9ZjV/it6rV4kQWwwVRyQ/uSFJuSJobau5p4
COJu1SGLHaNfBUHKSaSvYICDrFO9ZfmaKFgWTpcTYdxKu0+l0a1pECeEKmnYneivIdseT/koPDcE
W/ZpARe7wooOPCHPNlGNo8WCoJggR6suxTA5aayAe3wZl8nJOWmj/d6Hg7k3ImWdU8Lleriypre8
63dicKriGCf+qQxNRwBv1lnvaquSmhUfEkYXItcbijp3f9h0anoSNACexVduDnYXDO5QU/2VLUze
wRnCGK5PQLvyMViCtWX6JjMuHapPbGS7vHmqCgDcC7VVqe16E0uNSCe3u54jtUMdzVurtfEFwPNE
m35FFmdIS9rcntGpw4wG0csibjUrPWrdspxoNUmYHyA7UxVMtUrHDiEqwJV64AGEgyaLOJWpnJoS
zFjxZITXaHowq7MBgpJVQ7ccrQboWo380d6JktqO5HE/mjwoeboP5+MkZ3dJPZ2bqcBpzyKWCJ4q
xf5QBvQB8PYX4zplqWqMN0NPVzX6F5XHRRYpQ4SYT2Pd0J87fFmSIF1qFdYzqS50Jx5x6dpkvR/q
xXpMi3GjttKhU4fDHEw+iF9fpLMtC5s8I3afBuT1jyeqQDUO9HhKVtkgbNgO5bkBLWtSjoXDoZt/
TXdmp+y6rnsFxseKySm0D0YvlANauqWGH1i4j3pabA16NInmiBbJZ7ExqX6bhQ2eTAYDQPI4Nx+i
Vfm5vDi1iGUvV7e5JLhdqQn+mL8tgbrTkBvMGugSiM1xGuKAwvwvhs5cvk6A/uR6PsqB5BTDviSk
Y3pVjGmVBg9a+BI21rav0h3Zdq/RwsptjX6zzLaW8ILoz+YA7kb6qofnGj4HTGt3EYDodIEbpZWb
y+OpbbJpBUnxjkMJ6gBnKDioWy9RZ27HqHifAOYxBTnMtbaR0oZECVFIV4nRMZJiDsVBaGQhShN0
8AAU29kdVWD29V6Qxr3ScI/n+3Dem8JpSvjK1m2UR7YYPiaGW+qU+VYHpsAkq0Iudai3DTCXRbTr
5qKR4dYL0OwlQ7OX4HhXx8tXpfpVU4FSEei+tZwzrKbzRs79kfUoNndGUl6EunatVN4W7Uz/uvZa
Yn1CBTXUdG9Rrra1tW0qmbMZT5g5WAQGVSs9fhvb+5zGRWDJWxG8soxvZNU1GjXTUjqCekzSTYho
+9qt88KmXMvyRV2OEVp8cxydEkiDq2R1hpz6Dv7uPhmKd/PqbEx7+M4yQ7Deu/4aWIynMKuq+f+O
IcH111evaFAu7kIxOErmqsKm1kEz59xDWhIfnPcSJSJE8kq96rE3InEtSr3vKBjaJboYMhhGDa6i
pH1NAaBuRA1Zm5u23uFp0c/YGZ2UsU66G4HUrhpK6Ulp7tvS8KexAbNOd28SvbCn/2SdwlhxREQv
vVjb3dzfg3J5ryz8Bw341/wtYOQ6fWnNgxF8LD3bpGDAzq38WqUdTNbHUH0a1UNtbHNrYM9t3WY8
TFHhtdCclf6km4Jn8Mer5TenY3fQqm3f9n5rqZB+4eXqFuT2cNf1cKQOdZP44fxWzJtI2+VQzvNi
b+lPtdi61SgBqBUdSPJZIrqmiFdTku1YN7Dmv7c8+xUtXokZm2xRh5c0jGe8FBKqLynyY6F5iQf5
qRq1jNdx9Gl93eXmVqjWqRG6Y7cBFP4uUnY2U0fQFAbIcBOM66Cu171AsGchelFMl6rvvUDSPJEX
YeZm99HnlBbvcZvzhmWOoI9stZ/mPNlA6J9ihZhJy0jvzUSypRQxvYD+bEnkA4EwXphK1NZb2K9s
GxsecB8C+KaRWAfS4UtnlSrbar1IDyHoEp3rr7n7oD9pMQaGM5vqe9cNKOXiixXqK2Vgj9YK0rRK
GkjLUqyLwcwdQ1SdabkACpJsi3bfNM1uocR7UlsuMGP2Y5vuTX1ZR7G8CQRxLRYmpzoVHG9xkRBy
dV0LAVu2h1z16nRYqwPkEcYWUnYIlcd0fi6TDyv5SMb3kC1AItsk3XfKeznSau9OoXYc9cvAma0g
KzikE0nDRBAyN10+kvbZmp/T/mvCblXMR3VY08NHJiiaHh1UJdJcPcWmcLiOrxsJODAdK/1Oago+
4RzKF5OujCVuhG47jZe0OYTVUc0OUnSIpYM4f0zyNc/7nsfQGarU6wXhQihowdK0iImdBRiT03F+
iTB2tsZx0E7ZdQd8qKP0btY5kNa5m0FL5mZ8luVHo3mVgryxZced3CmwXHizrEQmCS4R+ObI1WjC
FxEZn6FTK5W9IE0hIHBrqBzA8MoqWyU7Xo+Xs3VOhVPT0z0qDkKg3C1Ks9fY0kKVUeCaWHJGb36r
YRum+l/O2rgJ8i9CSpFb7HvxQxLCtaLwQo2HBAKs8DTFj81ky9KWVkFBalQ6XnNq2p2s+ZViOXk5
A9z1M/P6fe96QzkK8bHtTppKdAnTXoZpId3L3Zhui95UXpNF9nEX7bLyTZ6svdLfqe1EFnMhkkZj
vfdlf9IgDTrW8K6JT10keZy0vNCKIR6Cu+ogkP5izb8sobVWBeVwjcfJ+osZPec9wvb+UYifcuZF
3b1ZOUllbtVoa1Kar1XjUxjvtdci2QhN67az6rfiUcpPWPkZa9itbw7ITUM3DAjsaZWHOYfczHo8
BjXP7VHJhkucHg34uQSk+5kcvOrRJWJFEDUCfqgRGRhw8DPjVWH4zYbjTK6rdm/e90K2Ac5MEBw/
qILM9IBS0hV7upLCfRV+5mEO47t0l8HaQ7Td6fKylytGz22r2LWBtpcA1ow63IpNV2P5jmtPZ/gI
CSWmC3CfciRVi8QbOxA6ndm7TYRuKVIceXiEC0hOcMvMeSd2H3IzeuimVjKtj4xGhpaLTicJ91P1
if2qbullVPxOkTz2Y3lv9veSKLh/1lf8u/7FuM0IU6OwbfoRoWDWOkLB/P4v2WPffe6NMimZ8pL9
j8+FLVxbh8r4kTLeuI0FE+NYLLWZz00YZPZr8aeCyRsJUgHCTK5MFGBzQ5g0X9FfBGDfGPwM60Zg
FOa1MnW5wKak6JskfhuEwZV0iT2Wiays+lNaw/aWvdz6bQbTfRa1q4r+a2g1Tojlvfilp+lfruWb
7+Q20wuXv5Yl179jrTGactKffdW3sTxDOupmWvKViPlxZpTFAPxHz6Z51QR9vN/FRQidVvo/c9Gt
Ic5zHEOS0ydu/DfBz79LQ43b+J1Yacw0kPE3s9kUWu4r5pFj+yrIlr+If74JqDbMqxzwH1cO1L4T
hlgYSTGlXVfb/dL5YUWNzXB8kDZGIq4mAQahomw4Me5iTXNV+TmYM8rQU2ExWxlYh+mMSEF5FJvh
1OV/cWp8e2nXh+Mfl5YN6SJGIYrjnK43uFi86muyB8Kq2qf9JzPoTd2vi+4RtY+qHyoi1HVSLITa
IMYhXWWcITgJQQXcB/mDrP3Mvmvcxv3wdZQ0EyxianOHnjOk1J89QjdCxtrM+7YVUbp2jGZn+Xf/
s1z2K2/6v27jWDal0Sx8sOoL3QqGz8+u92a1MMZUUgVLJ7JRtkWFY6jzo8+9zfgxGjWtx7jhcmfZ
CVEfarRBfvbRN+JAiHhysfQ4EYtuJ2ZePP1spb/N84nACRThMM876WN5Lj//fLHKv+sJjf9J84ll
wdBmg+VYRZ2FzGPQrmm0tE+mJWZwnZ3iXKEEDC6WcJ1ZEwzSMF8cs32lvjKCEIS9mmxjqokqAYsl
qxsmEV4KKbdePouBWNlxOl6n87Fo+YP0IgbvQ31nyaKvCw9ROCCI2kqLTvwwL1Mu3f35r3W91/8r
0DSMm/XGkJNIkun477LxfiarZGwGWAzt+KpU9Xtc8VeMgulnj+htzs+carme1TxKRnJaGs8wn/78
d/hmd7qN5FEKtS8kNWa1D/dlcj0r/Plzv1ntjZslQFf7iqxN7s0glCzEUBiFgMaSCQH8bwGx/3km
/+3+36wGQyIqYq3xDiRyZC/FpSj3ovpQDm9dZtFlDBggbwZl35Z7I3sr2hPbelk814KA0C1d0cWk
dZ3ZZf2RD2+WcB8Yz7H8Cl5dn2nYQtSAhN5ep5YCMTshrZ0y88r6t8KcFBK2Llds549x+qTFDlrm
lcnIJrF8ifAlo47szjjIvW+MZ5E+ovgrTi6a9GEtr3Sf7SE6SdN50a8stnPeWEeh2U3JMS6RHZQ1
Q8a3iv6OXjfnsFDQRaLgCe+IMzSbBcZueT+polPlT0OwrdFnW9uw/4vr+xtNuGHcrIQ6prAu6ckk
umZzcBhE+MSohmzNeaLRryN+tGwtlCBulE7FSVil+W6F0Y/i5yDL/vfy3k5WKYwYvXZTfQiD9fg3
KfU3D/lt5qJchmokoB/Y9V/mQ/WXPf27RU2/KZTmWCjNoUauXwzPGnhRpKC0x2xSt9QQ529LO65v
vCmUHGnWV6K4QJhmIhEaTtVuonTDaX/sfC2baRpys5lqGJp8CMvlRYzbk6UWqA30i1lEDsmCvkRz
eYr1Tbis81Cxozzez/STU2Wfw2aJlb85u7+7V9cX+h+VSqdmY7GkEjXBlgSC8WcpNMZtjNbQMs1u
Ij42PjKNi/+WmPLvTg/jNkPrChtI85wnJtAYy31inFjrzQ/3wtugprgd+6Yme24XL2QwuHnyl0L1
u4u+WRslIcdxXfG5UZjb1kCnAzHJ+DN2oqHfrIoiuI5c7Aktlz6Yjv7stHGbrdQKctFmE14R4yV4
0H/9eY/45lG7zVVK9bAVBmQ612ySNnHaH564bpOU9LEtg/F6B5aX5fi3pI9vNjTt5m3Pe3La1SCn
lrNqv7HQo6NBMkRkEmbn/Ox+3Lx6asKCMmbKtCvfeqf4/bMPvSlSEtKYxdjkYWteasOli/Ozj71+
p/9YJvIm5tBdUieiYmTMZb3++WO/u8vKf3+srIWNMMoyRzilXxsIgPOwso1W8ZXsbwG83/2Im7cv
lcnWNFHikivPUOL3oF8SQPVW+pfkom9K3dvkol5MIkWQOtbPedxP4bCysnFn0s6c5TNmnp+V6bcB
RkmmjvqUkpwr58jM11YXen/+Ar55J2+DiORaHfq5lfDUP4UPws8e7NsQIl0tGdiKjAg0KdjQ1MfT
/uer/WYlvU0h0oOQ6M3raSVO1ykiJ+qrMircP3/4d7fi5nWULZDCOW7Ha7d2HDaz8sO7cfNGVnOi
0RnnFretN1/14qs/X+83T95tFBERBrVMftgMEg5RcEdwfYpm7lLPiRuoy19+yDdvj3r7guqpGXYJ
P4S26FXXwXxBRfWltD/baG4DghQNXkjYkumg12280lXJKZEb/vkGffeF3uyMoWZKaW/yhWoBaXAk
P/ylav7uc2+KZpM88XyeuWZZc8YPIfH/fLn/OR3/y/nmNhNI7UbNSq1x2ol4wmYyARM0aVO4T0hn
FabPJRxQPOIravFqzLUjTCIWro2O5lKUVzrjrKxEzXXSZRMBMDaPOvKTSmHomfvj8qgW83XSv4tM
2UYseU0HVaro0cpV15x1v1zoyiq+pA8ODTNbJUIjKH5d3RFCKiJVeFs4ZEFz2OsE9k1LtlPFDqnm
fYu0O9aZn5MmmxvvjOhdiVNWSKtPZ+QSZYW/ZNNG7hq3I9/PLBxh0fdZOG+shN/uf2sMU7vHRQq9
CGfSkJ9b8vwD9c6UUSbkMn7URwLsUBf8pQrRjOv3/2/3+aaXglVYkqhNR5K7O7y2T8H0qKE3EhBQ
luZ9OXN/grcxEXzZUjaz1Xld2mznVmeGsTW6mbn8uM6NQxGQXI4+VSW5fLIYlVerwfy8diXSctsY
mInk0r9GkEyKmyIDCMUtUkE/VDHs8LvzcqrTz0R+x/qAw+GhYHBYqOuF2fPUe5OKjmUJiTd0xjp3
YnTe8fhR4vsiwshW23aVIRY2pgkf0FqVEi9lurEgSsoY1GufUKP1caf0r0Nm+bk5+lpEkwSF9vyr
lH8lkEqmcZOgy5BOXeYJFrobZra1ZDfVZpK/aNPbo94/pm1xqoRuN6cMlQYmlZiUW6W0GyRlARqT
VCEDdnyaW5TSw3lGMh/m3InkaDCTw6CGRooUtJjYfaG/a6MaDZi6ziLVnmbhruzQfL5L0rzqOWxW
UemlS/o0wf/O4qdymdyy2Sm6V4rM6slz7KXGMfjNMX9aQCGP2ngRcJDXKv+xHA8oZAXRURCM97O8
4jWo9CM5WKupWutVt2raCwANu4h7V1E/snqvzZqT6IWtjNJz0dbYFNGkc1VDrPzSiXEHNbWOLVLX
x6H3xAWyNZ6UPGrvprq6qr8Urb2bh84xcVL0suCg2/Cn+Ixu2sgLNyOg3BAke4yHzYAKPzQyG6zk
UoGdiJaNgMFKPQLYczLk6JaWAsowbYlL0PjRNUqWIUSKdR0wurIaOGrQbKSg9YZRJ+nU2kpYPa1g
wlOVu5HRrXtmbV0cuRlihbSZ/Fr/6obAi2NrXZCtKUfKRxEincagFTKgNXPR1WPZKbL7uVGuETG2
LhDt22THTP6MjfOMlYEmqU07BGmqBT8vt02j33SRZs9X3+ESICZ6yazqYi5kMjFB0VYCfgRBOFhJ
d6gY/NaTm6svM/jdJd4bxN/1aw5CZ/plJ3MZ95J1J0W/pxC3poQkoULZrpX2pD6I47i1Up+OEnPR
wP9/zs5suXEk27K/cq3eURczHNdu1QMJzhRFapZeYJJCwuiYAQfw9b2YXd2dFZ2R2dYPVWaRkihS
ANyPn7P32g56C371YozWTOlgcCx9NOjIgvyWCIcbZejIxQpEmPVK5fNDLzAE1chGdXtRcMXs4rkZ
n3XuRKRRI0OCcAiXMiyRSslFG2nLZoJBQuzL7HsLSz3DPW6TeJmNWEwkytRZrpW115E5uF2MnI2p
ZYXaN8cE8F5mFrbCXZ1ai9izyEkE8ydxNjbHZBrXUKBAD67S7D6TAuHA12CJBQk1RrvXCszp9InG
gQs+uEsLXpCl3zm4rjHugA83wWe1zltbynXMNEOkD3K6a3UE5pG/5GKgsTqYOIb9Ar29z31MM7LL
njXZQCay8GKY21yJS+T494N3QL4lkT1XyV5BNK/Gtdu4Nz0LtNe+aDmewAyvaNIGegWsOaW0grjF
2AT1bB5nq7x7GR2ezx6ZDokjg/UFsXFp6hiwJjuonPcadWs3PnVjsdETj9nrJRNgM8UWcZDRZcs+
Jjvyan4csn053xpsYUby3Pao4tN337W3VeUiN2y2vqfTnRsWJVbO3BkWms5Dh+Hn1pWXMuM2Hp2F
QNev+9vJvwk94tpaD2J0uRy6R2Gg3kRjH5RZ/KWn+T6K7yXzdZ6l64aoHARQ3rOtCpbIYjV30XPI
tKtDFix9eeNGbyJCCs8N16GfU+TDLCZEQxWPqC6eUpQeBRE6ZTaf3Vp/lGjiJ4m9eCxYl1P/TWqs
iPGYNZt8dAO3G5eNQ+/ZacrXZnB3g35ElBpDi4HxgHUYAqlbrK3k0A0fRnOT5Dem/irUuE5LduWR
oWR7Reaqg2mz7f+YunrXVtYmS+/QGq6msLjhBLC0uW6kwTTZvVPBZMYG2PnoazuGR6HcGp5/05g3
Q/NRM5GP1LIDXu92cAyjajWJndOMi9p77MQbvaUgTYagdp8c+W2590P6Sm5YYGMliSg6+uLDw8cw
k7xjtt6lSc9VS1xKdJ82TzJZ80RtVMirOXlyE2XTWZEJlmj7THlo6ViB0eDCVl0yccGI59SLLG3x
BIt9W+hLJREPyDZd9eldWHaHocCngRbHReZdo910qUw4TLm+/xpOd3pWoMNFwBLFD9F8z9sIdERH
uhg+rCE8NvpFsx9VsunoCWOlGhO1y7W9F9IT9m8yRkgVIvYrLkVO3mdfsuMMXyXevGTK17Ifj52H
1c3n+a1fQt/YjTFT1hZlp8bNmus6fplw4TCku0baaslIKawo1O6c/q8Ier9gWng/M95iwhNDDDHq
4E+nrjWChLW5bXCG19+2SjcFpVWH0CVpCkKgsLPjHyD9dxW52lLFeN+S79mUd1nI5hbeN1IG0omo
88yg5PFMS/qOYtf1A6IrDO9Jt2xibdv0JapwH6/mvZ+jDC3KtdshqkIY/OeVre38omT+raf6u/ZB
2cV9VsUDnd4BvWKO6x14TX2JzX7banWQsBjjNN4qa1NX81EYr434gQZ2YeZu4JXDIp7xXmLEqlB5
jKmDI/uWhJHFjC1CzRhItVVt9wdkhcl4Sat8VYGcd7NzX2BaTc1De9USVhSojPo6G1e8Vy3z4iEz
Lh3gg7lTgSitlR5OAWfVHxITqp/N6ySCSsXQYLoQmL4uMXImO4VPLOnODiomayKDSH8cQDN6mEnS
8CaPP5HSOtWwV+5dyj6VqmIVcZYUvXeTZijS6OaHVFYY2JgzlBkxiQrrdLuHFGQsZJ1gKV83WO4V
0+kGURDLwdy8zfUB5g+VEHZlr3zWNdDXtBKvGNpeOzp1dNexcE04AcZ27dc3vnNqmqBLLmY5b/V0
N3HdW9xcYYSqWCu3lhktEadRF+zDahPmO1O1S9eNg5nlzPHQc2K2EDbibKNa2eK2YFHW635hdiWr
OJJPjETWu93fKXkX4z+jC1teW9XJpUIoBzHDb/x1klGAio3m4lOz9GOSn2btjS0DRaYKLCqnarib
Uuak0VoPb2Y2z6a+F7MIInOjjQt157U39TgvwuusRT9E88UsHjzj7GTNirDjhc2QPOlveu+lxZeZ
70aWNZdy2TG4k6+6eHgCGdd9Tt4EsIkM2397H6onXb/E0cfQHJL0OcRbnXAvSO4/yzlV0Yff4KXi
hdOHskmuidfUGiy4Aus+Iy3yFcJInGNcOKOHbpkgtFWPEbGR+sOYX0rm6h7JAwhtV0KaO9801sIN
7wjlXmX+gSAMkTXrqkJ+b5rHrox3BaefEIl4mbsop7g8/sS4oH4q2zcZ3rfJoyH9PSYhgIDWQzj2
L5peHXIe6dL7nN3xMpD9SfICMW9BQfBZS/+pLx/sjhVCx8gQl/sQ9aeV8AfALZ1o0T0Cr2WLTXTQ
2QSmSylDosrGxRCeJtI7K5Ru9Xto3A1muWgwYvge/AL70QFQKxPcsnp2tKvHId/040uaTUHZ78GV
XYNCKVtRYdksjIZ1U/AoWtWF1OEFDxkeeHzMRDfwsL8b6V1PeaFz9f1H/F3kjnTqvQkPFlNh80y7
hHJ/ZSIk7uYbxz4mw7gRwg8ggHT6YWL/kPZbitNh9J9s8WUQ6ecm5SoayjvPjh4LzNoJmBEYKB0Y
+KAPkcbH7EAZ588ItveG/2jkQB2meCONz7CbVmKkDEAVvmzsrR1vJlXjZD8YDDFzl7Nv+5ylJYbo
DN1cj6kdDMPQPgqtPegloTF13HFmdsPtTHld9u1LDCDb9Xs8WPHG9gEZMCVy8SAOHTpP2a0iXAet
XT+4vb+DqX9SuPq9CVVrHkgXfJqB8c7wl4qInfR6FFeUQrj/e/fsYP6Pw9PVRQM8JRTrbvSZzbGM
R7iVAQvIOV5jaKo5A6hrMUesnq+N6xi5bxGNgcA04bX7RD+a5dNIA83KJ4wi8zILqcjxchiuuKtm
ckKu19OfNsWwbYfddRMy8/o7sfNtGlpLLOdL0WCIsO8nWgiSbpOGJWvOowDDB8iKXdIjg3a347hv
U3Hr2RJjbXJjWUByc0SFdbeKo00KdEW08i407E2HEyZq+lNoW3u4aZspRjqlCHtrxu1si53X64c2
535kRRKAmJXzqmH7CQsWqPYuQuDfNG9DE649ib75gcyeagqPU+Hd55naGgLlISCcv9jOftE/+KlR
iHOJPwae6cOEsRBfdNx8/fkL/8ab+6POxE+tQmUMrrLNejyIvntkMTuFYHpGlzrUAgxBRtRE/S8k
ok/xBa6BGsRdYi47zJpxm41ip7fzUyy+Uz86+eH3n7+p6+/+o/d03dJ/t3U3s1+jn3fBhuX2IqMI
ukqUVVUGf/7yv9Hf/uj1f+ow2pkYhjpnpFfpVtDN+qOK9oVJVJH6TrT7qDcYzO8MhdK42yv2xH5K
T7l3qv8yfvc3IN8fvQPz3z8hgPLS5R7kE9JHmXHYm5PED1KvUJLtQ+XjuiBlsrwdyVFIcDq37FXS
ZJcpjl11QOo6QlUQpv7/1+u3fmpbxhjBkozB+CHWNoZ6nJO/6C+yu/7iUv7UuPTcAv8G+9UB8/2i
JmOXbhy+xC3SiHsOz5hDigMFEFEe+bJg6l8kn3UOqN4I9Lm9L9lR5tgOakxq7AUrG6v0iG8hLzj+
Xobq1YrsteP2a3u293E1rGLt1UYhXlri1i9fVDUspyhZSflUz95SZbjhql3bHsPpqejqALqRjyPW
6G6bNF1KoCINjeY6PFtiL1hNWdOWlXvE+VfXz5ne016DbUOY0IihjNW9LTEEZfPSq15BheQhbrZ9
N0Dk1gNUIL30KB6xyWvdc8xCOeI4Gkt57SQsQ61dXCkDdV9RVbxnMcVihlAXgEbe4QyNxU3njjvN
RtF/JXWsRH709RUmVnvGrlif4nLXTuHSoUVo0ocYLblNAXFlHAvKDjO9sbOrbAHQDY9qOT2mXRk0
fbwDmApp69WzKNuTXVbvK1psRC0l0fs8fhdldKgw+tQx+mlcjBBaTGvjqKMPrrok14AR2XGek1OT
JOzG1O3sqspIeVZkEI04wBV2xmgTriPHgDblcamxvo6vqW3eFOW3VdbbXExB3l/d/fsqfkia+TVT
FD8uvkHXWHHkXFYJOw42vbZ4GLIbM7tBKArcKUzX/vRhSWM16emd13358adtxkGlgMdJj8ZHylkr
WzSmvhyLrVbddV4VzFb1rdpi22kzZ7ZXzz4gJMfu2h2lZa3gmXCQt5dQlRaDK88zZnKF36gZxrUq
QxpI+RHD228J41GcvwqEBXFervrqJaNB3F/tlYAUvTmljeQdpHGK55uO6rGZokdHe57S5uAXX16M
q9aRwWjVqwlfQa/8kx1b+y6yPhKLDgTCDV//0gYL7zGxWq0DtrYiaP05xbcFXayv1j58jULa59TT
/2IO8othjvnTnlJn6cAtEyqqjoGu4f0YxYEmkJDEuOPmv1I4/GItN3/aX6C1FiYQIXXoskdJzLDT
Hn1srX++kv/ijPczntufCw4pVFKHUt+mEYF54/RX58c/XrfMn7YILzISm86uOoztTT/cswP8xQv/
Yrr1MxPX9a1SFR6d8h48xBDOkMGAyBF2XOh/tb39Ytjwm0L4d9un4xV5m80OFxYnR5V1ZAi6tMv2
KciSJH2M9c1UCNaZZOnbYvnnV+JXl/mndb6YDd2brh+rid8t71oZ4ukDAfDnr/6LP9rPsFyRxbGc
e65z5OgkkR9Gs8OACoRO/fjzX/DbTf8HG/LP5Nw07FDSOhY7oDtdV+pd0iSnrLI/jIgmPdG8CStr
Z3x6w8jxNj/J8EU0HEmuSXgY7qAsBX0FOCyatlnFiVYvP3xX7jr8lgzv1s1grNI0PxRU03/xjn91
lX9SsunuFOlhNTJqxGHoxowV3PKo8vssflXVSzR2UNai1xkklw30w89g+ngaSLNuoSlUXRXWzhYz
kih1RkrvhfaZAoH/8/f2q8fyp2lXG6YGdDlBLxHdIZvIRH/wz1/ZuT5/f3SdrovZ7+7tmnOw0dvc
CV2RnqUzbWoZrfxO7Ux32pTY0jSjWrRlHgCuh/IDjaMon3wMQgZN7ajYilQtU/fNSFFSltaeadMi
jNGkpsvS+4hSVu7svr6CSmhrGgZlBpmgOg5hBQsqasFp6SDdwmzbim5lxa9Z+J451Qp/3Laasqdy
GrcZcuM8OVsM8wtiVnv/LQztZetvigT0wzx+2KN9R2o0XQLrL/4qv3o8flrJp8yPoxok/8HIS5og
+XIEGEzYG5Pcf+nX//Nz/K/oqzz/zz9x+8//5t+fZTU1SRR3P/3znzfJZ1O25Xf339cf+9/f9u8/
9M/T+4Dxvfz5e/7tR3jlf/3m4L17/7d/4CtLuunSfzXTHX70vPvt5XmP1+/8f/3if3z99ioPU/X1
j799ln3RXV8NiGbxt399afcDx8k1rfY/f//6//ri6V3yc6ev6j3/v77/673t/vE3If5u6iYLmmX4
HCX9a/iN+vrtK/rfddeyLN+8/p+wr18pyqaL//E3S/+7bXumLmyddqWhG1yvtuyvXzLdv1u2sHRB
YJppmTbbw/96X/92bf7PtfqPopfnMik6rDO8lT/c3HXv+it+/5ykmpyiTqW09HOnubSy7m/jOJQ7
ZGXzyhG4J3WzzBNQKYM06NI4vr8xm1YjxtPr78pMg0ull/UqbGS4TeIpWfmW2X9LmbhBRvrRh7L6
YSsyj3ZolKbDVx5zbsRxi9pZ9WbgRaVaS2xeG9214/s6TFtq1oGSNC6gdtoGIxSzB00moHTdU9DP
q4g95CtTJcMle4K81OiZtwUYm118XSb7clD6w1ylJRy7JBTAroSxc/1OvAw6DL5U5vnH7Iwp6E6G
u6Aga1x7peWSqwbiSDPgQTCJzMSNWYcdZUiRUYnjjEMN7O1sj3K4lrF3FwLBPFmMwJ6ZpbM9d8rH
zm/bRkEl29nWeqxriGtpMV5qM2aw3vccOjzVwp2hGVCd6mSqb1x9AG6VSOfcCW/JGhsd2iQzTp10
xm1NHtfdQM/4RaJGQ99dX+EEqa8YX+l0SCgN57eh7LqDlJoBNCWXyUvoZYw3ddsVmyynfO2xtb2N
Dmw0Z3Lbb6uHI5rasv+Rkfp6TFsfimaCHgUZR8w4u8+wJ9XpLJ5HF6Ny087WfhoruBpmH0dYaLzU
5JyF4vA5tCP8/CZSls+qnuRniQBsN3egDlnqgDel1KmL+VrqFxArwAQiB2ktu1k1Q3tvFALfVfdQ
RT7MDVTRmO7K5zE3tu6EbMq1Ixz7HHSXc8X4JdKLS2X7OwM0KTOSIHWUt5omJTdexnFDozuJS25d
R7G9jY3uxGl50c+zFkQ0KO/KZMJXnyqLc9N3ZFnGJrFg0PZWVC80q18V6fxxhV0ZvtxooA8Cz2lS
uLRlYDKpGXr7ri2o4muZz9sw01axj3U88d9VmurLVJzNyXW+04KZumeMNCwN09Z/qCsNsBAUbdVA
Z9cV7YrGDE9LTiPU5n9iNN6tkbEn3J1n5UsADVaTHRohgrH9cE0a/XYDLUTzke572rIC8KWbbw5w
ZjPL5lUYa7skSzceQIg3mvYO3IE7wx6g1GnZYwbxINcfeisNSsjZVS9cyBchoCkwW4Rlgk8bLoZO
Ihn0orO6glabrt9Ebb414+IT47ZYGEKi0gyf3WJEUwDfJ04wrhSTDXNaYFnX61u71pJ9TBBpVDqv
Iol+eEZKO6txByBkX4nnnrMrv1WqqgoMr4PIMqHNsMdYLLw5ZPaZawfwf0eag1eDOQxKX509JiQx
XV1bN52F0SC3tGVyN3OSl6HXPNa+VjHWTbJN06cwrawQhm2yHA06Bm6V0qhhuu35iuMjIxgLF3Dn
iXSLj4EprI2WvUvks35NUbdkvS57Ij/zyrF30s7vTUjLff5IfLO+DB0qg8aayAXh+WTcg5qoM+yV
bnTlfszIFtUma+cbnQ6lycsevMEUZwU1YxWPX+48JXvhhY9alxfnftT46KiTqsQTa1+T4DjljlS+
dSz7iZrRui8gQZVNdKGDWDGiHPXLROf0uwDQiKQqXPWDZC7TZNbJs+d3L6wQS5AuK97tqYJfEEN4
oalKmk8Qjra8uE3Tv49Q+wAxF82tsp0In1qVnnSz8mm/V1c0o4F5Y6iMcJ+VejottHk2HsuB8XnM
EguWkOvrqOpzUrP1TmRh8jnHnFItqVvnqGntXVKTxgeEywmg8lcBJH1ALVq7oWcFa0gznvKSKQd9
UW63FBWHcHrFEFM1+zmrjCupoaT9nNnutxgt0Auljbc6siEz6uWq7bu3XDArmoAd2hoCU8OS9N8q
3Vvlo90tja49CSuqsFIN9kPlV/0FccKhKLzqnIzDew+a7Uwkebn0Br1FUlCGt6Hnys+wDL3PHF7W
tLD6wj7BuQ4DHIjalZrdgIUxEEmshAZkZJyK9LpxwUEL2wcK4olaybjICE+aPXfr2EmMtRO75sOg
VQOaGINSTs9n5teQl4/EuceHMJ69F3iV97UE+8F4pAvfddgYTHu1Ghqu2oxRekT5q1CuGAVLagTF
qZ0Fe45v5FsJq20xAq8QoW8FnDMQdSVj6xjBFHsO4aCx23xUbgGwKi85Pw/2vIMzpk5eqaHtYnO3
uflmRXuaZSwP7KQH+5Gp3qKPzX3WNDfMU2lTh2hSCFuE8elHgZ9iEp5AJw8ghCwJ/ron1r1q5EfZ
0HxJM9tY6fUYrka9cOAOFTzfKEziLs/WXArJZlxQQmtevkZNvuUicumzaVXGJhiEkQ8KShgygAGp
pBZW8RYa2VwEuk0G/HJU/nMKo0ssxEw8eO0nalEIItvJNUBfZhWkUdiM+4K5alaRE58jByOK8KOb
4gq1jlD2xa0G+LVzvOWYFsuas9Usmpcm6wI12t9CBy/K2zdWsQt2x56HR1Wqqz2s9m4SzRpq4qRd
sc5djaZRs68sFKwJxdhBuGIAfpeZSwA2jGUcNo75+qqafM3KOlyXJskL3bCSkf8+erxPt3B2pX09
LvbqQ2b1UZSet5SWxuEjV1/DqDjhozV3WF4UcFdWv8G+NjTzwdxaGlDojBaa6017kSlMGsBKPQMJ
RO0CTDQzOAhw/i0rwsbo6Hu0kEGc5LuiGp70SXsbXWg385Wtk1AzHDDqwIadrW/PtG7nqM9hR6i9
pdlbTn4MggsaAK28nj9IUnT1Ty8Dip5MM9oh314SQ9YtDEV7yrPabyD1p3G8dZ3mdZDWecRrhCJC
qwmjBvUvAO56tfzqAKHXQLJYi5CuRfUbRU536Dufz1FlycbnpEb7TdE+cbJLBFtrCjUGzqMJ8AvC
3fQQZsQOuAY2MLe+aV1rgOnC5HC8M3qpY5H9jOvQPEaGu+pGEXR5lwWxVqBE7E5AiQG8exjsabd2
xXNc9B0cLvlkOHI5g+5ECi96+ybvJiYUrr5Pa2a0XJbAieP3RJfiZNvusuxkhPZ0vjhudJyS8sS8
5zx0A+c+VIMDa/TWMfPnmUPsWkCScbL2RiSuMWwTTFZ7exgWiADi3SATUFt5tPeK+KnNNfu+mMU3
1IdF3twzm6NJ0GUv1dWJGsXhp+/N80qXRzqfNA7z4cOdk4ulQmizkptVyxQDCPkmVALosHaWjECg
RRrzJQ6dk5czt0cyyOlyfIG3mdxWvY18hz+TY6b52pVOfWPbII8y977O0ycBv9IBCVnXSX5n9eP3
yOhhgWBeB7uhzTsF/O+HljiHNkJW1ofF45DoD8qzdVIj2iP3LHqtWb4IP6EFWymxnHLahPoVEp6V
ii1vlkvXmc/kgNP1LRkVdzlHZl/LyCuR+asHR7YdGgS6NqBeR5kLY+JJW8gCpK8j0WZOaV1dBasn
hcESABmffyzuepLjqg5tqiYerF5RaRhufI+7cZsqTJOKdPc2KXmiS7heyY9UOOfe0kGXukHsVNzP
Cqp4PflHA3ObbZP2YPRnN8oPme/cxDNApnBg5OAnjBxpk4kyiLjfphmVaxRVxSIyay4GMpepYmw4
KM1eOWPmrf3hM732UxwPqZE5FvGGEcSuEUCEbGP6YuHXZISymae1n6a9GRnUVHjqqE0TtpXW9Mel
Y+jVvTOhBvQy3X3UMhR/jucc9QpusFdDSEzvIDyin2YAmvtMe5Q4pJr+0FDymLX1UYM8Yq10boeW
RbSCv27Oxm3ooJgaGB2zJx0xFzxp17Gqbop9xCIuBGGEuoFCOgcFl3a3OghJYe5ad7oUKSMJWbhh
i7aUh9WcCRueq0Poafforv1V28ZvWitv0hn8iqJLjeDB0YAsRk314LZK1qg5/eI0qNB9Dcdr2gSQ
dThZH9yw7MOw2TYJ0j8t7ts1G+i346huyfZ4TCdkP5EZnTSa6AgvXiimQsZbAkVR0lP4+KSIeE1x
7yXeqSxMKPhNmT0NrsONaaMPDkXK7UD8I1Q3c1eQEoFaqt75zY+G5I5gMrjUSTzfe+wtkD+fNGPY
e25uw0V8sEbsRXaOhdjQ2VlcaI1hlg+Md5gtqMghJkSY4rPIkvENDi4g2n2idWNgudFqltbR1Hk7
kJsq3DdC49xbUwBhcYSfJ9Ta65qNn5WP2ugy38As12sZa8Ew76zMXmpQ+ooKAUF7LUOIUPDbrqMj
56QorELu7qa7l8qKecRqeoppb65T170UVw20mXS3ZZt8ep128Yx5O3gAL1zTgmmPBhJ0/qZGQQbB
g2JZU0YM72pYDrCZEjmczNR4IaOkXlpmiSe7+xo9pjqV3yKEMIuPiW/pQjMPhiFs1pmGOsY3XgZT
LwJu5vbOiJJxN+qoH+2WM0KSuwhQMv8t8V1zBf5rIMtBkokVc0sZCUrfxrGpFJHre1VxLuvuLjFs
e+nLPl1WQ3G0KrfZDVXfQKrRPiQUrrmO3z07A6is0BfrJVkzFswsr6yal0J5t1KQOMM5ogqizudj
VKh3jfyoewDXXSftSHGwxZ3jaw+1lk8oCCpnUTvigMjpq4kRX6V6Mx4siyCP0GoBjYZGtIlywhyq
cW+RzsGVlyvXcZKVk6DJaLsJnUUnAp2BA9EOobzpOlofmalW9DPI0gYhGiBw3uWMB4uhNlFpo6ax
mSM1pKdoGqrUtBsONTJJN40ejEZWmxE5HJEkQIGE711mKoF0AOMEDyXyb9NIkCojPqOUJc7v0q8i
RZFvNvbKMGkK6DQzlW+epa+W/URJ7VF5TXbJS6FpjspHaMnGAr7FJgJEUqc5JLy44MiWGgIVMDpx
hQnAjDSEeBMg1y7VeVBNb1WlaEBgVU0xATKJ5/QgfBtjS3Qtn9Tj2AlZN3SZ5CYDBotJs1GZDIlx
rDT3u/f0g3TmYaUNQP31cj23AGUBVKwmripqq+eGVXqnDGcIYtdNg6gKX1lqTzZCwNwkp6hGnuVl
bBigkyBHNvFtGZovhTme+1plgKJVe4xDsa8qDO9KfIFylouZJJ5lr2tyTXF+MQoYGx48nIUkwGjB
vrrWhq6/FFb9bJAAIWJ2XZf+eB2CQu+djW5QW3Xo27ucLEr04JBAoRJDo1Mt0PHrNDRJzrbZfgB3
eEzh+thpeaZbhpA8E0TCFgm5gPmlMevvMESbVfbhtNTnsmSRhfN1Bb5rTnGERfadeYjTIku7s7T0
rFczd7o00DHhD3R7Np6ZvS/j7rFjqPDarH0ojbWWnMyZ1ThHFN2r9rM1FJxOh6QYE3gukmvcAvZN
OcWrOmrWoR1/p0bCIBN9vTEOj1EzbNCQwx+ivYJYi9NJNdVPSLQ+AAHHy6Fq+U54ratUN2+l43qb
qtb1XT6GZr/QbS2+uPlMSoVP/cDBKYiG+YV3vLQGeSdlTQqavdJq2dyGcVXsrS6pnwcLNbXRCppA
XfLai/k8TSUwQaS+ZcQfcTbHYEooAszYeapQJ6Hs8ojkoOnTZ/V9GuerOExeCjcdN7JxHxoD98sM
Iw3R8FzBrncebc8RQAeL56Qxd5k2fbWOf2y15jbuslXPJrq2hDZzvug76B72qyzsAN4AvCH+Hm4K
FJWF/qr6DjxJC38od6ajwb22QLjW1ko6ZIhEeVQtVBTu3YrUILo9WdB5evrcXBcXl8wJx3lOyJUx
hixeexrigmI+tu68bkRyN4iqWE5h/JRBwpOGnq57OzvU9XAyemOtjPrSR/0NR9iSuAR1W4qZEwcm
bYK4syN9Af6uxaGxcwSWmQeGRK313D8POesOe+fSMyENjVWKClovT72G5KE2U+rn7Da07WSTTtE2
LIp1btOsZX/K9Pgun4tnewQW6Q5GFTgeA48OPegEWHEpCv0ScUaw0qZbeipUmwpUBA93pN+P7XPv
FtvEWkOV9ZGBRs1S0vuZ/JGMCPlJQ2zVpnq36mPDOysnmxZz6WyMKNykJqIx0VCocKsDy7j15/Sg
2eB3/fKWg+eeqfCPsOoXcWY8jEPervRce4pLWljtb7ET0zO05q1JEoLXVPeuh3gXRaqfUWnrCXqD
ZrK2arzXfSqfhrM/8rvNnBjTOtX79i03jDcNfJ4WxyuLWKs93dOWiTtsXCh+Af84dz742zmeHnI1
3Q5dt+eROlpz9jgMvrtQnnoqEsToDEsW2VQeHPRz5Sw2Lsp2Yusq44LY1eR8BbN16A48FEEygFQ0
rKeQMwEAC21rpdU5Vc1LWlG1GV7Tb0yXoc3CYphpNvWBuOa1IAYpcax7nego0YvbGklqYyI6TPMv
r6fJRTsyw7HDeKnmaHdNbrSbt6uTIe9d2rKm2shoo5vTyZkKVoG22JupRKFicoRuTEr7CJidV+c1
mUeAt12Kz1klJw+hlyFRcsiWCAuEgygd96KwQSNa+W5IjU891p6sDul8XaEj0S3/K4kRcDc+97c+
sNYNWT7d9VdEqFZ21TO9RSstwyBWnGTIllnGFhTFyXn1hu4157AU5LrKjuGIjFCfm+gkfMBFmdq7
9ZyuE1MSUFVSZg3YzmRrbcvm3na6vQFNW5V9/OjqbrO2Ha/ZzjMXZcj84VLMYJGnZKLf2dYMRBk/
bnzJYVWgq0T0ztgzz45WaGwL7yXj+LGaAEZwGP9M0v9B3Zktx41kafpV5gWQhtUduI1AbNxJkZLI
GxhFidj3HU8/H5hZ0ySCzZjsqxmzsuzKrE55APDl+H/+hbwwE/AsDSCpDx38YSqlqniwLe8xSR3N
BX+B3PrsJP692g0XNjqndLpLsGcxS8tVO/sVQZFr0pmwpfGkJ9XLHCoSTOFmsOpNDBHEquRB6GIz
9cke6uf3KQ4OUxb9Hvm2o0W50gTfFP0Wqi21ozxXRXKrq7CNG2FcQAi/8KJiU8iaBCc0NI1GHICj
Cwz2I+DUUNAOVUPfvAxF2EOv5ys4AFPj90gvEdXRZuHkdW7yKbrH7fuG/gjlrU1TwAM6wvo43nYR
sT9D79+LChjadthTQIzY7yzsj0x91+LJ2qgxZSxsRycxtsIwH4RX9fRRtJt4wFJVMQsDkWjdb8OZ
15XXbb4dgTQ35Xiph/bLUNxVLfbFgKL9So7ZC6c3V8LGj+APM3X1wL9qMC+JLfnc9Brand7aShXf
cQ1wBEfFgsmiK2mww8UXc5JcJb1iBCnBFjjMrq0Qc2ddEeLCsnNY0HgIh9Sulqn7F1aXSLcalKe2
ii87+IuZEv6mpPxOfka8iWncEm4QZAdl1CSGsTokbl09CyCke04liMrzhOtnoIiIaTah80e32Ztk
EO2HILzFRI2cxo4olRy/VR30G5i4em3AOhROTrczw+w8o+UyEFgUprl+m09huOfGX5w7ISUaQDQV
LuflSsmdYtMhr6i4ahO2qYodPTsCRjtBvzmAjK/cFK0K2lJ74KuDug88VAJRCRk31J+MloUzGYob
FNG5VaI+GtQwpW3RsPoSPaduGYWiXnaWVZMTF4HnRJO4z0oHjn042cXNgBP5Aea58yR1bbysvCx/
tmpANDY330GXomkkBYmU0D+nhpZXQwBdGXl0DkR0ixkBCXetJVHmoigW96QwQrlXvBTJXBsRx5ar
Xtds8YIqD+w7gAd6u9VDojhGtVw7Vn3jtHkAHzh6UcfkItckuosU3lw8XWqKObNlEvI1RHE1ARf8
KgsvI2sv8lmeEcIzswO4b0egtIT8iXTV+Um0K5qEb+XrpAuoHewAkgzgJ6tVWuP7ixwx17LpLFUk
mXVKPFCAFKJECGkG1zA11G9BYJg7UY6kFUw5hH0AEud3oaHTlZjJkxMV2ee5AcMw4eK18WSLVESP
yObh/SH4asOL2NHsK2SgNjy1tgEItuB8QyGu/owhLdDRqpqNbPmNcdbCRx6mvtmj9NDP+sTH/FSG
KqbYnYyhZqPV86aMqx+VvReuYwLnBIGRbXPoJtH+8kWZHISMuTQ7JWQ3v954VsHlX6GkLEoCTvIU
vwjeKJbXnMf6VokmNFID33bfUOfoa0+vELUC18M3n6SAHJcl0LpVK0yvR2OwLzxF2s3aL7TqdSDX
CxVKwZJxehk9TF1NDobZdrNJvqbIH21U9ps6Jtio0keu11OMtDktne68rqityExQOImsIAuz1VSb
2kXp99RNXYrBuucnW721w6d4SpXfijYCtARVK7ZGpWHkrKXF1mK4jEobd2iDGfsMw50/LY6mK6sI
pi2dWpmtQN30xyHVBry+ESR5nVNtG5YI/ueeRxqngEzrAwTt4yF9tMt+utc0Jd8ZDrcMzivvYhrL
AU2vFd+AYYyHKB/SraFV/kZLTFAGqzARw7cBqpTAvCaeC5vZGAiqS7jEY2Sdm/01dx3acnaTwWFt
awiPB61tfBB1Vv+vKojkFRT/4cbKFefONriwr9VMKJcG2M6mGMIRJn7khI+NE1SXZmAn172Wm+da
71SPjuNVIxwWS432OVXxBRh77a1UGSr1o4xls566gaoyV4v01VeQ8xW+4hHGntEH3Nu+rw30mqIO
UMQnGVLPzhPYBjAcO/Kl0riZuFr1c/CShQ7yhg1EgNHE5eyqWYbBPkkJUXNlQTe773Khb3Xwi91k
Kt6dWih3Hv173BtstkVPy1I0T87wfcKO54cNlrspE61dJ7LzD2URD5cVcqidbj+ldmntRK0FDuIF
zfkWTgbESd0oNpOuymJjITq+reOuZA/KG7MgFxOBRcsWf+f1gXEzNqHId6x2z78wu56rYB8OYO24
vIsCDVrnHHBem85LDOSBGWf7pTUxnN20tevmRhckDGRRG1zi30LXEt3TuOlSwhsNL3KS3/yzwniJ
VKA8rLPzalelGc7THAxQnKIeE04s4Jt739ClQU+2t75D87N+lEL2gBty7M9aE9EfKFtzaHJLvYAx
5D21Sm0BiYCfowGfRtcONO+ykg5xcTEoPkg1VYQa+c+p2cZ3DrkE3Vx92+e+k5g/y4G0k86Eoq9m
WXtbSlz6DXuytnE2DN/rMvhmq2pwG/mdj4S4AvFk/5SPEAZIie1NYdIRxPDY7ESm3ijV1CpItHt5
JXv5aCal+qcFK15hVUWnzzLpoEAF4L5WmY617mXqHOJBFN6NlmTifjKC6SHlUBI1Gnl4Iw/0K1EE
hyYs/k4BFS6Im0gGJG2IGdkVEAX2k1sPkCEcyzDvxiZXfoTmaCKtzmvCbpoZpYogY6eGGH/wujE5
Nx0APUXx4nMsz0hqGYFxMrzs4PLGwcVYT17AVcs0HtXAdn5MtBl2lomuOQKe8jvpE8MgrR+tk8pb
KBootR1Yf2Qkw5HYhEPT36dRb511MF5wmM65yyB7SxDNm9G9AcmIpBl6tqFBSpQMeKlRRHuoThtM
6xWJp6os49SF8cIZ7tjGdaJ3NXYGiXdbI3q7JzceNDQhPNcLYDKvej3mTjsUxK0mDdQYYTkIzPuY
FkGkdfZVERPGyMTNER8W2YQie0pa3BN85ssl2WFNtR/pMcZ4X6TdzTQKoFNPFublOBkeVW829m6q
yknbZEXBbUMYouayMJgX3PNQBpXZLdA2WVWJA/rqtDqKIsMDCYRfbrD30UGRVdn/8hRKQxkM3XU+
kqMgMGO4tvKOrM3MshKXnZl4pVAr5H2XJ3TpHSlCFe4K9riin2SOCQK1UZ7W4K2KD/uUcgKJUa9y
HhkdWX5bPcnjH6NdIVlGu0n4R9VhSh5r+m2UaPStYs02t4IJ8zN6a7UZlo17OPq2a6okL73WzVbU
e92pMGVgiu2mAo6ArjgBJuKK4QISZ2dj01evggbVqs/ldKNban1hDoZ/UKlON4ZloMR7I4v9K8bc
fZ7ynyUV7gN5bvcnn+lm9fL/6f9Fvtxsrfff8+Uun5PfYfen/kCZm/+Vvylz0vhLWNKWlio01bA0
C2ra35Q5qf+FqFqoqq45UheW0P8PZU7+pcKvMx3+ImDFidnA5h/KnKL+JVXVUvk3IdMxqxzd+Tek
uZmc+l/MUmlKGp6M4tiqIxH5mTPD+R3DFIrAGIq6UbnEs9VChfO55DbwHTSy8XBNqcJzzflXuhvG
tDVDI0Fb12xnfsAFe9pzSNjIHfK3mxJaGnBkux4zvdm8+wz/0APf0wHlRz7uP8NgXKJq6MXwIl+Q
2jV4JchsA2K+IYRzQm0Mb1+DIdUonEh1fmT5EahUwFZNzkpubs4a/aUau4q6GjmmHxQNMfCZSK4K
hcAT9KkkunEbBYsmC2xFYT0VLmqJunXpYqb5OsHQH1NDzFAvtKuBSMV803fnpL5gYiu4+YCvpevo
Of5tPDv5jlaLomxU3SXzLgICeBlfSvTAYPX+1uRqLnRSQs+lc5FBGERaOvQbyCk4+8sO0q17ytzw
aB7wTXQJlGBLIU1rKY/oq5D8oo55UOpTz9lAtFbv+OdwHe9ibhxra/IRhkzi9uuP9Nk3MqXmaA6D
C9NYEDeTrLBGIj9UVw1yIr4nxGiZUxcndIRvxk4fZjlPJ3WdBzOEYOqx1N7P8q6GWVaa3uQG8tBV
bildc+ZWXPZcRvPuxSSRC5sYUT2nGQ3tK826TnPoA9HWZvqP61nwsqoQyd3TIrVJhHJ+xEARmXpN
BIomz8PqGhEtQnnvMPSPo/EgaA/K7tFvr4b4Fy2fr1/ap49jqzY0L6np8yr6+DgVjJmBbBzShvG0
Edd5Ql5JEpFRfYF6fp0TWB5HGKGKBM7Q4A7olq2ebDP+lpms7nN71xbXKaEw5XkyPVvhq0JTvzTd
hLjPqn6AHZCQYVH0SKZoGbgywgra5bCYrW9IKbpFghaiOMav5usH+0jf/XvF2kKq7IVMQs1ebAzE
P3pDH4vJTTpqWKPEIWDAiSi2YW94bcdqIav66yG1j4KCv8fkVmo5Fpu0bi4tcg1rSrkko64gdp10
9ucEvuZVgCy6t/CmUErhrcO43efgQDA9DACZSZ4QNcyTfDE7TWkKQYNNODz3YqOi/ijo94rBbWUG
bUy/MGpiOIbspR8b9YRI4bOxbKkarPR5uTuLqWMq6Hwz9DKuHWLGgPOGaku5tb2c3JFePeUkPf9p
yydzHI4+h4mqauq8/N+dLmNh5JNuMZDeGHReSyIIYTuj7bTouCXV9xgKURTXGzv6d9Lht8/K+SlN
R6OCFKq1ONcG7sdx2Vg84uzF1ZtNtBs7mthfz55Pti8OdlofUoPYbi0nrNmqembyjG7QQFxqs9LH
WM0YT8wPbZ73i9dIXe44nGWGJtW3k+7dayTQL8+MFgsCp0vwkovxJmvB91tIPmDMNuyJa9iyFnm8
+AcpTX9ik/7kbICgIU2TjZMu81ItNDl90piioz+aTnwq9bnkbuuqYwe9sIby4WPYzQw+Meonm4Gl
UR1Q5kKX05eViZPUtLwSf0JcOsS7QNcmLhjRRg2fhUdDV9DlPiEo+XREdlWp6rrKLXHeKt6/Zo3W
ds/VBK1MS6SrhoZGBuQTw/jR1oUSQ2ZD+H3i436yIC0678Iy5onkLE2vCy/N64awZDfVrrEzRaQv
ME7rnPx1JLz86+n66VgmFl6sexajmP/3dw/omX2g0DPGhKUotj1+29AXsAESEV4Qo6KdOHU/G42R
VMeixmW3WbxOrwkTP2GCuHH70I16Tx4U8iJ9JK960swTr/Gzlcg7pNIT/IeN9OOjGao/6KOkL6GH
fb/WBwWwHh+8EzPk+JF01ZCaYbFfqwbuhB9Haf2p91WHUby4gx6VPHVd/AvHjLWpG6cyRI72Tkcw
joko0QKV4HT6OFZYOrDAaqm6uCTP/Fe737etH6DrVvEDdKAfadiZQcbARf6E+6s210MfNhzGFqaN
wAa7azbuxe4ZjGPRGr0+FxjQpavsoUZwgui3B5LO8UhXS7TOOu3PPt12WGm51VQ/lKF5anEcrUh+
hwMTTMdzz6YyXXxVb/BR1ONJAN2p+a2zOjaFinWFF+9inQ51qEztqXrgs0enHKUQENyGLHPxiaPS
ntKha7lUxy2BB3Cq+9K5FSV943L2gcW58TZs8x5TQVhKrWO+ArJtmnI8Zbb9duwvPoLJq+f25whN
mM6iGlIVW9NmSNwN46ndhGkz08aUMzUqle+lbV2PPqATGblQ8dXkfhh6ZdOp9pkFAqAA150oOo8O
AS6cXBJ1i43KZD+e//d3ewfM+jactGiiCY5tCxLVeTdel3ielj1tI2Jaz9IieP16wzKPljWWdKaj
m3x70+C2u5iIui9IYQ0R0asanaH0teOC4Ps/8+IPawYo3gIO3xLnrQSbWmyd6Xsqrsz4SqUT3n1v
24OuPAWw2HAOBTu9Da+ts6Tf+z2+jzGxzQCpdOD+IAUaWML2QSbfvAAC3abQD7n/PRofu4Cw29s+
xvfphA5de9v/Pn5fKt258DN0neL5TfT57o1OitBId+WNolsz1TOF26e0fo/2Tdr726p+LDPcWcQ1
joZ5cu7Z3Frv51DMYpsGXGFwoOq/az4d5/LWbAlkan6KdtfIn3axz7jW5rt0juvbluXOOuCPWHVu
kayVlINs7W9KceP3ONkd8prE9a0XARNfMLNBVBX/t55cdvq5UTzn2SUBoo9DvIcmIoXbiluD3l7g
Gj+HR9K+2uZHF3xLkiudPk57AScBbVf+Cy/UIfxJP1sor7gETubBiLZ4ezjtKrUw5t+Md6O29mHV
9vsMiemIcKw616HQlA+5s8emsszu+5fZpSK8y7xN6KMCW3uRqz9IXJzUm2C6ohxPYAAJJAYbvLyk
s+WabRnnhX9rE4qYkbhNGGv/IL1vZYu35oXsdpQvszsbpSh99FKeY2Vpq/vuscZSguhBTMsbJEBu
96JdWN5atNcqgWbxYbbUslapchY5V9H4IrSbwMPWiqDK7lca/BoybA5WWXEJ69UkSSYFpYe/oAm6
8cazKi7LQwyVzeYytvGG87LZ0z71zAN0ePIqv14wxxsmc4rcKWgpjqpy5f24SrFYdNJMUjQFmILg
i0GzsvKjja+kpFwn+tpmXz9xJn62RAX1rwUx1DDtpVo99rS8qoa5xue/YGLbmSs7QZf09YNpb6jQ
crlQman4vHAyaepiKyjpa5QjTQW37yDScG9ZC/2WVJmMUNIXjEFs9amo7sf2bjCJG/xTYxPW1Xsb
KouuHoLahTBIODtdkQlLCntDeGoD3dHZ9dpOEnejYYVo/5xJp1m76bqfwS0ItHennKcwybxVvglu
ubSY+qqlDDxvLmC/XyKeCsQ2OG8uGzwsQJL5w+nt7qzL6qr8hnsKfstiRDKPpGuVYwW2ypHOwVG8
6ghiavepsaXPfDDwjspWyUvX3Nvhtwwp4fg6bf2ZmOXqhJblLou+4BY/lrjl0oxRrR/F9NLke8s7
r601yLw9XoX1QYE75f+sCKcP9rRk0dkM3TcQAVuuIIk1w66d3K6/RE034VEG7b/cmrhE1o+Yzja3
HvlUCV5TsCFYZZ32ZKfE06f9WaNNq67EIVp5Nu29WVwbNXAYWpmqvOnSs7zdS+M2Hn9//cWPai3u
jCpHDRClKeb/+3EqN3mTyLI0+d4iotcZdi9WBdlesczzyRtPJYp9NpqmccbgxWtz51jMLl1kZleb
/ehmPbKgub3Ul3BCZD3HWNuR+/WzHd/ogHzBomwSs8gEosfx8eGqGIje8MfRnWzbJ9O3y1zfkLCP
p/jSbJl5IpbD1qZB4tXaN6cyrRPHzyerljKZWtbSbN7vGyzy7vCJZJHTdeB5hwkJS5yEkYtzSX1i
1X42CjEe4MsUy5TMy8fELsuO7XK2YrR/hz1OwOQsn7qEf/Lp+MMNXSA3m7/comLTE6czzNrnBiWt
bTJVct12GX07DYWJtCf9xLc7LoTmsQCLTEvF6nCZ6BSVOUzuriRsNRflPlLOHBUYjdvOqrEy7IaQ
xEk7KE5s7MuHtJHbgpgD+4P6a/y3jxPGLrypxPulc42sfyzyvsLf51KffmHqfypUYnnxYCiGIY2B
ooSuq7NYClE3ZL6AeUZWkdNecrwWMcRWUToPNJFXunfWhYiLjXDcfr0olmfX3BWweTR6Awb15dul
5N2U1JTJ0IcCO+sIzSraIEhaqUbmrcxm+mePRRbh3V8PebQObY3T0kHxJiizufovJqgRqFprdzgn
FVYhzlqlulS70JX9uB7RLmxw3MFMV4cS1pZIAKZTYS/HX9VyuGLZ4DpUt1z0Pn7VMFH8HClB7jqQ
Q2Q0WvCVKZuqEayhmZy7r592OXN5WNYihzRgFbX0sjgAXhJeokSFqw7XNYZPyBSzlV1Cry8aSQ/Z
tp+a7PXrMY8+qs4lFvDK4HvSXnQWT1gIZGUUskgi7aFal3rJmvSsHMMCpE5V0b7GaR6eWKFv0ND7
UsHGowIIRxdcAiQA4GKxhFZN9xaLZje3b6YQPrGD9eyFXT3I0kDXDXUAMq+EaV5lW9vB9LY4oE/j
bzrlZuqf0OBPyh5Ly0l9CrqHSCu2Ck4jaGKt4qLNL/nrSLRf73Dl7VbQW2HrrJziptUe+DNggfAH
WAqHPcqfeP5XFXhdGvSa/OHrl3s0fXhOaQNEUPDN0PXiOUlXNa3RjjN3LCqcV3ExLgtc3YsBQ19L
oG/9erijjQEMh5kzt1GIZjKd+Vu/W6AoPEcxzF7WFATuOCf/BqWzUtJC3yRJ8gobIie7O7zpMvPm
fzCyxvAUt3Sll+7Gk4YKEWoE8QpR/CcYNARSs9942eHg56hUUfW0tlU8TZ0TAx+/YR4ZQBDEnOLA
XJpLtXoY10YJx01L8JFS/RbcXHLZGhsH6/JTJ9lRM8Lm3fJekQOBvYC5LlZLYvVo+JtpcPOkplFV
u1UlxD6th4PVi/Eqr4dt5nTZFY0ynzA7DNmgNZ1YPW/Q+MfVA3xOPxS0md9CM+bjZzYKaQ1pNSD6
0rBzTQ6lqqz87kHrqEZ1ZdWa4UbtH/Bm13z04nRP6bCGBzOod1mCO8N2ykkkUmOyajdj/JzmF4qj
ryy8IpTAJ9him30L6EzZzVYVN0554GLPPTQl5F5DDJCXbhNtvfKZ5otes/fPf2URah2hGAAchX+Y
ku/wKRsHt688wXqbwS48/uiAdGG091/PvM8+iTV/ffYRmpT0Ej6+DQjhtp96yCby7CrUBh/5f9qc
J1xEVk2BrijDgrDFO6Dyrdu8IedCR3N74pMcbdxzsxwaAUCqQa22jKZWPStsyomrgNZhIzGF6mZA
71N03+Ug/TV5uJvJV7ZfP/jxzOcktmxLf+sLs49+fG6kMmXUVCV6qGZy2xYC/BShDfNNYBHzlBs7
TQz+uA+TzgDqAiyGIvEfZ6H3e0uPJ+GE+Kdx1VvjJb9jb1G/Q3wW4yb2bz3peuOGv1VeMqQGtDMr
fJEvOkCfGsLsGhJPba7Uh+ncPwxI+DFl965LC5/x63aA+XSdIPIqd7a2VbBSkzjpN8bz0F7hXAEa
QsiQYx6KAGU8AuZNpt/l4+Ng7uNgRJkGRM7EWyPR5mLEX+EwC7EW5Spq4cOv69TFXMspAWRAHzYW
WqzSxfVTtvuhcWsHvfVeCXc1UEawTZQ9dD8PV2DofFTd3jr2V9kNEvabpqfLvEru5Q8NFpOKPGQ9
Knst25vRzjF3pv87s7dDsQN7nq5wC7ZhMb6BWvo34bu52FcYrjtXhbWtqi2qC3R5kXoo6m2j7TJ1
P05XxbRG1lc6Oywr+YcQOh2Sg/Td2BzibIsmRPTb6KmOrg3/THtEd6FilXKhXw0/+9f0XDwhi7zI
/pTgLLGFW8G1byOlu8iRU5BGEBsP3vhSlQ9F/BKmt6myBgbQbgoYS9qZOvvouhg9O7+Dy+nEDn10
KM0TR6c95aiUrXThPs5TJdFGM/UmJk4Ns712CnttSEAdclZX+NgEZ1OaIPmXuu+qdHMPX6+S4wLy
bXj4JXOTAzLNPK/fnYkEjQ+23mqNa6kZeTrIVgAr+xFZBb7MfC28sOkRqLjd4ljQd+kpL8ijZcr4
AioAmI80bcD6j+NrPHAkKp+pptRnaRA0rijbb8lUgopkw4lLyNE+RF0O0GNxNiGGkNZiT7DDQDZk
BzZYVlX+HsbcJQj9thitmdefPPsNkyEa8bL/+iXr8w1usTkwLmQhm3PRphXw8SHTOCyrqhdkSUWW
t9M6feZv6PoqSyJzx66dEj1vzBwIDc+NeCBxSViIMkNtTY90crH97zZ5EpxPPThQ1up/Unz4z6jb
dOwTrC7YNqECvhg2uG54Wf9vd2+DEoLJOVf4Jtz3eQa/myIT3cZOcXoMeJXyvLLaPS04xJbUjG2d
wEfq8x99dOJ6f1R2z2MiEqOk5+Bw7MWpJdLCrqEnl5Rp5bTDKGwnRHuGUPecRo7CtopL+tcf6Xgi
wqEAy8ZyHzcq2hUfn7LzGgcIBUoUwEdzlii/EiQkdt8qV/1Y3n891vE8nHtB0Mjmaag56mIehnne
ocSuclfhLNqVKmicHOiMOMomkiR9+o6DywhiwK+HPX6pzD1V4wRG9gfUubgYO2HjCCwbkIXr8IJr
rd5At1F3iaeTqKWpP+MIOvnXQx6XHwYTZsY8aYXTerQX4EaG4shCSZvjK4wPGT0gqJwdmKaYWu+Q
6UoIEJf0Z3GRIltp9XKb2QidOzyDvv4hx9usw9FM7c9dlYS15T0OCqkh4hJyuhrrq6GxdJAchE9m
iKS87AklYgoPBFwM1nT79cjHE+vjyIu3DmG6lY09jyxdOdjepnPI3hO1JTf+KZvaU0+5WDYF+LNk
O0vdulSeRpv7ftASECCRLjZXU3Nh6lG51SzagF8/o3m0wfGMbKtsBaBkMD4/Lh60HZZTtAEgoK8V
CNzRWkdK5p+oZT97k5T1XDE4KGBFLpaoP1mRrwTYj1uplmGkI9wREVtd+bi2WsEpssEnU9cxYRkx
cQ1psU4XR1M0olAm4j1zowHZoYhfc6Vejx1k/56TI8f+PaemDhIMCek8+ntaoYevX6t+XFXOP8Fi
AzTg58Ns/Phe/YpmJYdj5pJhX2DFiOhDBvTto+wCJQhCtKoLz3GCT1aNqT2bo4JPEo2AJMCuLG6I
jK8ANnBwE9WmbS181CJqTjtIizXWPHDGT0ajHu9s/GCpzxQUrl68to8/uMWgztCgxeKnoVwXXbnW
fLMgTowcOzFugaswQAwr7cQJdTQxTPrLQEKQcYHcLbGooWxUa7BQyM9pRNht8yJ6IjUeu2T5w0hj
+38ymEGhrwMwcq2Z18K74zD3bLPp6iB2HdQZnN4xPY1Ye2yLYlfTt/16Bhw/GfxIB3xdAHTrR1Rj
eEtqXwU0PAa/+lWVWKMXtrPDq97NtFL82yMQA9OZcUYtaszI/uLJvLoNGgUFngt+ubcJ1rI8TAZ1
6lMs9MXr1092dBjNg9FFoB7jvDWXq2tUBkht2pxzR/NgKyN8/UrHfs66AHmznJMUcRf4ekjt1JiL
w0hJadZ0IWiIPTu0dCLe5YUgCAgx38+21jYgF7SxS20ba2JYa0G19wPdOYsp3dHW/ZhI7HPFoJjn
0rOTVWbIE7yVo9XDO4EsAE5Dw0ioS6LaMLYe+58ZutwCFLdNjORab36VubcTeTviCh3c2ElfnNhl
5s/6oTqF3GPOuDzDznfYZXU6iMrw9QSvEBYScWjTL805if8vEkts0CBDSJj64NXzRF6yqWy4R76u
kzAaJ0GxVcMcYm8APK2m/W3NP/qVNeIW81ZtPypj5LaO9hvp88/RnM6DYIRs3k/FQccOjI23OPQq
buWFZnyrKyM6sQw+HqJ//1Kbda2zEqDWL3eTNjer3lOCCFRSXBpkczalR7gOfluHgjuuYzwGoX8R
itE88fm1j1+CkXUgdBB1ekCGfQynB5lvtrSDWBNhs48G4ePNOO6rkjTJMa8w54UVXVswivG/waRl
CDbheJ7mhESRbYMe8/uJ9fLx+Hn7PcIBP5mPdbiT1uLAHSKll2oVR25o4mhplEQN2a7iy2rj1Omm
9/N8h0zwJ8wbldwk8OWvx/+4XP8ZHtDIRN1BlbxkUIZeq3ZdxPBdDauBQOV7ZagRE6g35ezfW3dY
Lnw94scF+J8RuaVZNG2No4taMbRipKnAUsgiGGrWJG9C0oxyO0X6inFF2cmD4Unr7xn3r0RH/3c2
3dfFn+xbU/3501w+F/8fiI8s3vB/rz1a53n8vw518pz9rt/rj+Z/62/5kcLp8BdCG2pLukwQCWfs
8G/9kUJj5C+8erF65GOxe6kcnv94div2X5xfGt0iav25sWpSvP1HgaRrf3Gi6lwDwMNhmsh/5dr9
cbdgN+Nmw96mQStzWCPGorwHa7ZaUXnGXa3oJKPEWK2YQS532Pl4OCao0luNQCfaNH1796pu/t6g
3+uDPm4WbwNL2t/MU2pvUP55Lr+rQ4jlMa3ar8w7I/MINZVIcCc5BScOh/lP+a/DYd6sHfqZOrQV
aHMgm4sj08owm0jbRr2dFONSkeUfT1OCNc64pHf+9s0oO6PpcWID/lj0HI+5qENyUIViiFT1tg48
bD58udPqdNwWqn9j4zT69Wv8uMn8PZgJD5HLC2RJ9EMfX2OupNgcwEW6xW4LrmqMrrBMyK2jMzZ9
wyo22H493uJa8TYgeB93f07dWUq2eLquxWDaa6R+W/nxnY7xy0XllYcsjg++0t9XFPGHUG/PkAV7
7RXNlFN3tUWO1tsPkJYF95Jdjkb5ElvJDYIEMJHQbxkKvxJTvwqdvNiVbPZ72ubFqhC1s1a7XHcJ
qmi+YTiiI6MllTD6EYYYbxyaumsuv34tR9+c7iok4VmDQCvQWuKQPi4d+P6F8mYyW3IIoeVjSwlL
WBZywoOlPDXHjt8CA1pwcoECbTb+5XcndLcWdjmJG66uMFggLlWaco5XQbnFU61fK40+3SdosmkS
KmsLpzrZ99iDFSNlCAeuq6Y54WMIQL5+EUf7Cb+Lix60BXpYElOsj/NR1Ye4Tx0OnlwtN11iHczG
e0qjttxQuWm7QKgXtBqi/Zho1fnXQ3/6TsDAVAGfgAN/yR2uEl/WbcfY0q8vEGi9OmNnPGj+sOXX
Dj+kQyxBswJ1t/C1o4z18d3udrk0EDt143jhYEHmfv2bPpsXXOzY+tnqqAMW+4+is7/6pc5nKqr4
RrWxD2z89k+MQ1hW2/qJWbh8+c680dGMZq+j6OH1f3z5PdG6Zs8ueEee2DP+XIeqUGiql7CT9Sci
Zh8GxN9NhjL666dcVH48GccbPTqap3Pr31nW4H0YkBzcTNqdiYcC+UKx7bsmiZA+4pSrTrkgD7Fr
cfBM3cQzSVQICUh9PPEbllv922/g9jFD1TRO5eIky/0KzXeva3ddu7IvJa49xi8Tjqy4sqo1c+FV
iu2AFw7824xG5zrA4GQVnZIoHE3C5c+YZ8S7cy2pyFr2FX6G/yrMbfWitXstcPHgn8Ws2dprcYld
J8/kYErtjDTRE29heR4sh19MgSanW6qODI9WINT2vr6HUIMTcCave2XvP5gabIl1NT0ADOF4h0FT
sAr+nPgRHwvvf6bDu0+x2ATaKM1sSOzaHfY9a6t87OgQtrB9uwGvqts5gKqC9lGPp7rFiwCSfwYG
e+fQn6GNpVKrU4mYGcNEvzPTTYxBrroGSWrprQ27brqb3RItY8/RgHH5ZVQjKu2fpvwqM89GzCno
/vlEhhg0r74hu0yLs9CkMY6T8KWu779+RW911fvC5O07sV5ohoEjsGstpomltNjKGtodgbmDs5u6
1TUKRHtYQ/xqaJLmmDQgc9lk37p6Xb50r/XBgme/IyLeS7ZFtivbq1JbkdKYjSvIWVvrO3SENli3
EukUVO+9Pp24XbyxLZa/mQQZNhmqRWhbi82sCHAixdVcv4uzXR/vx+cKw2x4BUT8mZskJQFkJfch
5qvkdEcbgSG3fzv1DwO8gcwdLoMTu92Ckvz3137/exalyKDlCNmVlt9DfzklfHEtr+yOiPYNrCMh
N7AFoviy9g9G7QbDNi0fImOv0aa022v/CXZtlNym6rml7jFKV7AwUX/gblzlG708k3LTVeY5nrlF
uINrm/yM7dvE+9/snUdz29iahv/L7HELOWwBkmBQsERJlr1ByQk5Z/z6eaDuO1cENWT1rKfKVb1p
+/AcnPCFN2x1ZFoe0bm7vB0+u7s+zmRxd1li07RCw8qG0/fG2lrGJkldz3xrxxdFudJKOIvgqFaZ
kM/gu3FMYPgtlg2dMPBFmSo9Wo2jPyibdJu73ta6RYhrX15phL1D6E72zGKwxcz6vFCNwGCftz2e
2vyx0XENweanxtrI91qKy+g+xkc4PqAMpHiOQPw0TI9hv83HvRLdd+1dg0kAipJImq7T3NYexJsp
xrvUrk2H0jGSw9IxPMadU6JR96puUMaL9VuE4u0iF1BkfULUb+puAxRHVXhTNwiU8ZfDn3qOwvuj
nF0rg8xTOp8ytDvCQFK+5ZtPtIkeejZKj6M7i62VDkYM0k/ltUdqX96gF1mnTmeswuAGfDHat5e3
knZ2+c4r/l6TpF1GK3Bx+VJNV62oYMUtHIgVGyE7pHXnG1hDQJJHZ42/bKa5eb+ONoOGPLcz/IKB
3yN6D/s/v+3LTeBtUIPHJehFKBwB6T4P/4KHrFupnLXkZqoRs7PVo7wNY0eJ19XvsljJ6auVP6Ly
KOUQ25H8e5qkg1hsBaznQXVfCTPP76L3WRIyAr2Dtb20nKqLGl17n0VOAvxqnXhYyW8it+cLVaeA
Ho50W/obedhngJru4Bk1+IlODvbxGP+Itdtce/cXCBouo8UPWjy8XtNJAMUG6RFX67B0BPklgsSO
icC9gFVpcls2911434FyjQ6Svs9A9Qi2fNQqjBQgq4BzxdDHRi4IJ4mMOi29PD4KuvD3JkAQTCV+
1C/GT0RQH2FCwMG1jSO7y5t2Gx3RcRxT4Rg9mhvvVZdt5QVZcF+31T88LSaUn5f0jhjAure+IO1b
ppu+Q74Qc2ybJKnYC78ub8F3cNLZCaD0+F6HQiaB6sXHGEgWKQ6jBCc9CkfrXvsZ/bIUR/uRyodG
3YnSRhc2Ldf1TbXXfld4UuLdcc/c0zcCces1iOz8TZBWFC4flXXxkj6VO+1PdceWE2FqvLZ41fPo
/ISadOMdMqy5H+qbepdfyyaWofv7B6XfTENdnYEPc7D9IZCTjSTHfZxJsLhVZ6N576FaeicUoALd
Ak+heMtnM37PVsNwW1ww75eXESWZ84tkTvLoLlBb/Qu09eEX4PIlpHoQyI/Br7nb9RwITujG+D6q
LnZIVGWSfpNYGy5NNNzFV9k2D/VT9sgHbXdpsYKZg0i90t02zz0C99PKENzLv/C9y7H80PQWoeSC
OiAiWGx6NK2qQjdZo2ojjljW2MMT77/2gBuZg9Tts3Xlnbw64OJyq5K0xSOBATN85PHz+I2tT4Fg
DBRYRICRrLMzorrsym1zddjFXsgQ9TLRPpcevWeIP7Ld37W/zSfpIXrr3qyX5Er8/Ol3/8+q6vMN
/+G7C3r692j+i4dQJ4K6b/IvDVjB5KDWfvkTfr7JPgy2aD76U6MHtUbqRpNCHHbgePzxPkcNLRtL
vElfA4P2GY7MxFN5Agp7o+IiZmL8uB68p9bY5vIXa9oW3p0IO0irXtSZs4g7HZmXdu+Vx3yIr/zk
TwOYD7tuVm76uD70ZoVWCblqEZLBr2B8znJUe1dYMyvYYP3U8Iq7yhj67FH/OOYi9s16QE0+0OdH
b4Z32OOI7O0mq4/EmIK3Vp4FWpqPkW8zde2LV1w7aPNXODtoCIbQIKbuS3f6dMqI52Uqtijyo/dH
fPPHvffNQmLtR3GQVBQn7sP0Smx9ntHznFHI+feA7xbrH/ag7HdZbeWl/Khba9lcgfJE+D0dnzBd
GaGHdBx37AQy+WAQZ8WivpHzK2d9vjsuTFlZbMwOkyZ6HEy5e6pm7c0VQiLE6WP8dPkEnMXec/jA
+y2C7qGi+R5PfZhp4FcYOXueeOwHcsYKbY/9WG661LOLQLZD69vl4d4L2yfzWoy3nFfcZkYVMh4+
Vom5bVFe71z4J6Pu4BeX4OqWruTyARXhmOT5uXuAKaivw/jKF7427cUhwodH8/qOn2FKexOP+N5J
673kfwszJzX/+S2zmPTi+GgRGuZewGgCblyhAyUNdgYyW6Jm4wdpqWuY1umt2TsQrf1hJ37LgJb7
tzotuwBXNfCbti9uRsRuwaHrkDgpaVLGdwp5c/nzvBcJL30e9fSkabGHkn7OL0XVKZnlZ2+A5kyd
G1EpvAvqnZ/DcXZHoMeTrVRuxoEYOgD26IepdypGPp4XkgGnK2xCbLW67c39VN7FFQWw1SjIODBx
j94EE1xs320B+Wo8XDq2Q3BVYUrTJwemnEu5I5KolsYx7X5dnuFC2ICd/h4vSwousXNbZAmp1+gN
4+fJDLvs/nuBowfU8EHfVQYaU9+UeGeR2k9fkgFo27V39Cw3WQy9jBfM0BIDkaEDdW1YboRDCAZe
zcpCzoCjIDvyNWG188diMeQiYsgypL//+p6oPIs7ETsSxDYhP/wyAg4cHfK1UV+5rt977MtNBIsO
T15a4iJwotNNFAhiqCPZIB2pwjXlThXdcrQDFKwMfP6QvZyT1vFF4Oa0UEzZR/HGCFyIYEG/kVW7
a3g1d2nieu1cBcKoIxIcz1jLOPABQHrsv1m3ornz1J+g5L757EV861jFILHJj+FId4+VslE9Fxq4
hYUYpgAYpxKwzoEqOsaBeQPcDczVV7N0G3+PNDrmVbl55Sjp86E+XwXIp/SK6MAvseEJloiy3wgi
sro241W14990f1BEnzaGd48THBY/7ALV6YIfLb14ZIwyu/o67AdnJu8/CY9xjsIGC4A6JyYla9Hc
KjVEuW34zX+Kb1POpT1o69BEscwNxgNeT2iEwzH3WycYnsGjtuqfVtgnooP8dd9uwD9gSQroHgsG
FvNroFOO/+1lO5McjarwPwM0/nXU5Jl++/cKLC7ZxgIF3Ebs91p+aArSCDcUtvrurUQRQhJ2lw+2
fBajsNU/jra4ZAPBHAXUnMUjRZZd9dPgU2O+imm8+ZZDHSkclL+F30lilxhIZK5M0LwnxySv+ll9
j0Dvc3n9iK9VgD7bBPNVYyAop1jvofWH5xVGmYiASiQdK2WlIKuOzPe13Ps8WJknDhjZ4J9noGXF
BU+kRIIyJR2NwK4QZrdQa7abX8kPH/s/QOX9Cjco1AEyf+t/vbLo8yc82+Qfxl68F8qgWIGaMnZY
2+qL8VX8bRbzFtS+duDKcUCyoX0YpOPfqPbUyG589aipbPFIhB8tXtF8+uxR/7gQ8w75sNi+JWKw
OvTSsQFZnzr5Q6o5IjQ237nWajpPiRZrvihgZ9Y0Cmk1Scd6xOgeXcyc07gS0fqQbgxedRwJlA0G
AGN75Vq5OvLiEYnTMcDdkUlW5YoCV4k6cb9GdaomQ5FtVDoBx2nNyriaBc6f8tKnXjwlaRwhLqcx
sP69fUEQHemut8m00ZkWXoTfAY4l5QobDSKTy3vs0xf742ddRP+oz0emEbPWmvKIAIzarfzSFe8I
IJX78U393Q5uofClpyvb6V1V6HzGc7sdMCxN3UWsaiVGo3S9KNEPQYN7BRZbGDcVAtcotYzfZxPT
Nniq8tfMAIse/Qz94/g8FftK+VZKEvTxL31MB4ZeLK1AD/w8fqcyfrlhhRdcTYdlfXmhPt/+//m5
i+s28Ao0VBn56FEEUJ2Cd6ZGwP+F9mNbXivznqVk8wGYi1uwcuB0K4vd0CQCWEa1kI4Z8vIIzPbo
lEsYOMxQg5ugAMocbopgf7X0+c62PfsoHwZe7IZSyJGR0XJmSdieoKeCC7hTAlGW16buiCqEsFWK
cdVXGiGxvGngm7SrOF5hCmyh+aOsW2lVY0YGyhlxneEg0wxvXDXaKPqNbjx06tEPN1G36/q91t5O
g4tL4+XvNP/CCzNYKhCbWShh7liyrVSnoTINzNumGjpG35phO5t4g4W+POJ5SfL9a4EZQQ8DgPcS
oJFIk5qjLs6QQOAwlayim1pCfhPNCDXZwe2s/Y3RQmZxKnU71ulmIAeUYECmm6TaJNmLhg1YckvR
TYZsFt4P060pO52wUmS7KnZlf2uQNWEVVYnfQmQbuvWUvCbqrsp2srnFJMSOp5siTewiKfGKp16O
vIkuPQbeTVgfr0z27BzQAIA8ChoI1KqizvrVH5+BMdTCAKCveLSK25zQTjXbVdtQZjbd9KWydkbz
EBX3nNY0Pfjpzog2U0Jb9kFDa0fHjNLJCowMVtZvaNbKH2lcB+kqlgG1unMQRvBwh3YyWpfg7zv9
0LgoW5WbZFwP1aY2dv2rfBDRSqPNBggGNubD5ektlKWJqhbTWzwAgjaNQNiZnjqsEa9WSR5KJ38z
HcRAdl288XHADdZB9UAV2ZBZ+LVvHFSNgtQGgShKagVzUyFdrCR57fmO1f+JhFWFoB7LpGA87kSS
UwsukHjmnqbOsFWzYyXi3On09bZBuB7fjGCl3aWGgxkgS1OZKyic6bTRoVy360a+pcReh6tWhpJj
V6mN7hP1tHDAxNFuvg+lXXwnfa3kTVJMyNuDTN1UyApd0/o+D43mtYIOhuUB7DfKyKdboZJCCaSN
T2ikrkd5IwaxPTVfMh/rJyBBqgtju26/+OV+mmPvYa83v698reVZX/yARVBadXLf6CXxH1ayJgTV
5s7QHUM+YCp4eaDzV3Ix0jISKzQFTBTBtuitG1LLcXyV9AfZwPIDXY+95W3j6oCDaJ6jori9MvjZ
lbYYfBF5iamCjfm8J3HcoR2tJyuLzTDsRcHts5u622nBRhvWnrcPK1eK7vzK1SvHyuyBZ/Fa6WxB
i/37hHz46osLYKrUTPKiQDqm2aExtibdiXatHvNf4PZK4AP1tZhs/oonN/pi+osjCaJHrSaZ6QNw
zMZfJQQI07d15auYPs4ahfVDm76y6oQu3lDvLi/+eeIDmgJ6ngL2HNVIgCeLTV7LyZBNanxMtQLp
9sLMbLVJw3VjTd88I09WUzKpJJftd7+0gkM8p1+1pvSr2iAbwlFCc8fKu+sx/HDUcfxjyphpS5Lw
u2r078R8o6uk48/A33RTb9zyYj1NNTJfl2dxFl0yCYX0DX2Bv6SpTicxt+pR9ZHiY5XNoAq9HNYD
z5Z7eZTzegjJKHQj0OGzvhDA29NhGmPADNQ3gmNp6t+GHE0+JcRORsobWkyoya2BKt9Y3GrA0+ic
tjTVle7aXM+vpfdfMVNIYWxAoF4USAYMeHzfG4Ojjj+4Hdf+yiz1yMnaWt/hL56bwKZwTujXZOhp
vhWEmzqSj0YpPbd9OF3ZvfNp+LB5kRoGZA3H850sgAbCIpIrEatuArxUMZ7EEBbj8mMw1IYtNv6f
vkKu5vIXWNCpeZa5hiGszD0zEcnzJUQyNjNNnKycuXfKjS5j0i0pqPGUjfzs4eCYFGq4bWSlWhdZ
+oYmMhgGMRcOtTi95sj5IDxhCBgqFuXaTzDDpIEKOQ5sP2Zd6aAqWPRVjqT18S7QteRK1Lvsu88/
fm4KmOwdwl4UuE63D76qKKiDfHiUB1ofU0n5sJIydWN58c5rkltNMKRd5g+NXWKfhz5KKmz8ih4S
lqboOev5y5jP0rGivJML03cV86AHo7CKDHxytRbtP0259n3f+ZunH/gdZgUDhH4uxPlFxAzfsfVk
w8dZVJfughTDm1KNVr0Z1ocp8p6EMBYe5HRC0yUYjC1snmyd1bLoIvp7p0VFcxgGioXAS29wkR13
rYIetafdhuC6bSjIwRePeTptOxEF6FqHBVvb490tRrigRZNzZf/MT8npbHQAWEiEmbTYZyL26Sdo
sO61Qk2sjx3eay766ljzCnVIcJEZa62CEhxGrwgL43dXExt5PkAaI0WpWM+J2aqshSUm9FSj6Cxn
WHjdRSElOH/SNyFN7rxqyodGNnKCoDHd4DVu2rlQeSt5ILu+PJVlLwSoNGBRBOo5f7P/CVSGk0BV
7Aers9LCeoyKKj8IYf8sE2qmunGnsZGcXMcgPQnbrTZRK1UGrb9LAwAtCJnF+0TCeLcXor2CWxKJ
KipeioRGqcJz//4z/5/f8l/SvHn+d4IL5jpvYx2+fSS3vP+Vv9gt4Cz/xcWJFh8AhXeNpn+TWyzr
XzBa4fxSA4cSSMfhf7gt8GGguZKEoW8Dq+4dRfg3tUX81ztghB1h4sSgzu/gP/HWOT0nmP6AA0fS
hmyP/5L5LYKgGCtJPeuK2qVzWmzN2Vp98vXQSTwvuhL+fTYUK4CcMLefDCnndB9npZrBiI/AFSmt
ujWy8FUaRJGAG5veDx/gy1/H/CNt5jTO/GtSsHTg72oKMNdlXzaIk3yAZli7ojpZqI40o2t2YbE2
BKMG+QaEEFHu8ibBUvY1wQH6+fLwi/Dh7/HBesCqgbTE43060ymtNRmnito1cAw+ThYl9w5D9I0R
K94zvqiRO3ll9LOL5WhvtDUO1OKo2LI8XY1xT5Pcf/8SaNqsA3yUZRur7NqiFWQ+L6zQOkavr2ge
TN4Spwj0FC3WFDH/US+CQ+BJ1Z3VZ+lt5gUBxn0iJqrdGKDI3HjNU6wDt+JWQZev6XmetNjYdn1u
Xem3ngYZ7z/XmGkRc4leAre2WDhtCJM4GqbGtQg1KX91OdmxiasRpuPGPjfi8enyp/pkTwKCx8dK
QrlN4YY9/VJhLFtDA7wD1VnL22TybF/mqfrBE5prBHb5NHb9a3JoVZGYKxBy0MM5HWu0EC8V24pd
IRLeo5ORRbtcnB1ZGyVPX2EqZGs9MtXIpsaYTrhhT+Yxwbud/3dSsvtYNrsJSYu0qdBk0v2vU4ZZ
iSB5krXWgg4YEyGSutejGNkyRZmUtTgObbaOhhA8RhDFE00vxajS1T9dQ/oKKgqGKoKcJiTj03ll
SdiBJ8e8M65Dz1YAPztqhOiHN+F8eXmo+dX+z6s+LyFD6cQpgMKBfC0Dq1roLBRhc/ZH2Al3rTpo
og2/HPPk2jTuCeUCDE467cp1cr5J2CLQEuHGQZvhHj+dYICBpRaY8HLlaYqdKKFSaBg4c6tSG24u
T/Bsj8z68eJ8ExP3ztDj06GyCtffpukqdxzEfl8PmrWS1Fy58sU+GwWluBm3Z6CxsUSkFVmttkNG
XxMXdfnJ8jRzi1Pn2Fz5WosEhs8Fw4RDPKs1oB2KMMvpbCqpT3FiFFE1q7FH2imVEP8arXrsafNW
3Xdt7IpfXjw26qpn5al3x5EOJQ+OOhpVaM3Gt1GL8y8lJa1FD74e/h214OPn/84/eSkWTJT5J/Lm
keFB62RHQUE6/YmQn0ruQAmZfaHEytQ0sl3R1+qPyM81vMw7w56CAV60LvjUixHUY1WNbWzK/Upv
W2mPk626n7K8PMAqMa/AK5fXIYkE7TqTTGEuVVKyP/1xUtpXuRD0mSuooF6iqn7Mu+LGBLzMTQ42
9fLeO3u25uFMAhJkJGXAlEsdH6ttaBBS7HX7PFwbUqE5ndI+qx3l0HhEhBTQeazSgE9l5NsALg+V
9nD5JyxP2vsvoBQHXw85FCQETiesa2EolqWeuV2Tp+vaGlM3DiZ9xR0ouZeH+mRteWQ4Y2BGAfkv
a911UoYFXP3UDXXNgWYr2IGcFE7YVQe5xF328mjLd3hmEFNUN2dCIkozyzArr7rMiOQxcSUjQqxd
FYYUKSQJ3cjcTMsvjTmaW7HWFWUdyVjJ/vPBydj5oppMXjdzqD9Wuk0Tr5DGLBJXUWOB1L0YZVLJ
Tt7LOLiuKY/XTo4+3FuvT/iFXx57eWMzcYNnFVUT9haV1cUV4I/Ii4hSmbhTaWq3kh7ANDWF7r6Y
3cvx2hlfwkiurmyjs0ERMkNPBZ4djDu4BYttlEmd6ZcKuoFRL3Xbjk29mdhWnJzstxfTVLH9QRvX
l2d69okZ1ED5TeXIYryztAHxksaS4kCU3QEP8puqMsNtpbXydtQMmJwpvM4oyeKffSakV2xP5ul8
fBW5ut4lzbjGDMK8JZCmLyNrKqhEufEQgBDnBN9oTSVfwSh8Mgrc6bkeIyNrpr1Xlj+0zeUU9udg
Bopr+nWHS7AprQVlKK+s4qJATX6LUAwpu86ZhLB9puxdmxOiGFKkIE7olZveBIsvZBKSbX6eQLvX
anHfJuOwHces2BmtIB0obLa0dbGhS8UmwaHdAzh0+due3UtY71F4nMUJKIBxgk9PkIDxVJqRoWMu
XdZcj7m/KoYKwKdY7i6PdLbKc+zLZc/bP2tGGvMu+7DK1ai3OnxwGTMxIz8kshjgSzJe87w7u/zm
4gjYtnnfyAjrz/P9MAoead3sFy67SpmlCFKGhiuGOJhUraxumw6R/384K10ykIFWuf9mYtxS5YN4
pwynSU3cwoARoEtgkjGQv4Y9ODuBjAJhklgNFTqV7Ph0VlGX+S3iuInbTPnwK58k/aas01y0I1MP
9zpCCnvVl8UQaRXtWu90/rdPziBjc9nMKtezX8IyRiSs7vpeHxJXqzuvtFvI/9EqkihSe7mCSWXq
azFRD6YUoZz4cBdxfv1yeZHPP+r8ks0XH1c2jIjF1mnUeuLSkRI3JhJ5MJtKoQAHxqUyaaz2bS9f
KXOe3bJMGRloZosxMBtqccuGkBqE1MwTNw077HmwVrHRadePZiwlmySKre1QBc328iTPTuL7oLPT
0lyvAOV9+o1Vo5pGRWgSdzRrbSUqRafxorWJBnhNKK+s6KJFxGW0GG0Rjs8y37qCVoVbeuC8nWGq
pV+tVMVOIxTFS64bqbSvg2H8RgBcjU6vt0W0i5UgvjLr8087M/XxF6GsDG97mcZ3QSoLhAy9W6g4
U8amBSBWV/A/qYO1EOdX7uCzOwhjU1IDna1MusWDdrrGnSKOY98UveuFYDEzIzZQI5OuaaydZQeo
siDKQSkI1w0qJeIircrkKBYiVeiQUVH0zgmopG3UYux+DCbBuB0VRkwJgtLyNmkzM6QU3Qdv8ZR5
B7VWhWdZCg1YUMpkzJrHMenD5Z12vgoks0SHSM9gsoaT9ekqVG1SBUFQp66csNQmLiGbLuqvNTrO
DhG5rEIqg5MjJQH8Vk5HUUuzTcSCURoTUl6bI/EcTfK4UkcDFYRKf5GEVrrymp3NjIYWRSmUcdS5
vbWkBdLIyfqsCFvXJJJ/DT0tu6sN8Vr29+kocCxnVfJZammxfnEtkrzIY+t6RWvtNMPzcIpX9Sux
z/n6IXJCiomoCEwMSV1cetwEgYhySOvqII0cQUlKMrlRvqs0rnyii+Z+KqEI/MOtMTvFYl01M4Ko
zi/DAUQc8kLIqRo1QKlWaULz1soR8f3Ho5A1y3RsJaQByRpOt0aih4LAH5Ajoj6VNgYWyMhLkfF4
eZizG5WokQ4DanQ8mhBFFzdq3/lNUOVdRiyAIN0YYc5QWhrU/twv/2kYAL6Z1BJvBDTXkMFbfCxz
aIdE9ozSRXYT34lA09d6Lvy8PJ/zfccg1szqhT/JO7GYT1dNielneun2nWLiRAt4yPK97kpq/tko
XA+E/BYVfGvp+thrWRBMQl+6qRVZ28Ck2DuQb15JZM6/DRpx2py5IXmpcYpOt0AQaV3Z1xQAEq81
DxTVY6clc4OrW5VXtsH5hN5VfGdLSY0KwLK0JgnKGPhmlruhVI2HpIqHp1GYxCvh7dlDhvbknJaR
36ss3/JpCVCdpJCGzV3iD+mWqozwM25Tb4/YXf8Ymtl45XqYd9RJWAZVyeBuxaET0ABJxekCGr5n
tDIWoJyhLnUrrzIetdxTMbvPpXovDKa1Tw166n2QtlfCo/NvdzL0WVYmj1o2RkmPh3sRrMfEq1bN
qErroB6SKzfF+aqCPQUmgKwLZfOzzahrcaal/nxT0Du+ketU+u4n7fBbAu+x7S2/u+aFcH7rahLw
QACdCFiCeZ0304f8QehzeSyTpqF4Mul7vZIi00bAw1grftgcohCnmkQDW3L5ZC+lclGZnhUCZwot
mm8Q+Bf3R+lV3jgmabVVwrLL7LpPgQ/GWXeo4s5Cv8aPg9cpjDPTFnXuNdwNlHjY0IkZnlolKwNn
sPzpURO0srWzScz0tReCsdgqKe43X8ZSGM2NmuRwMKK8096yYESp9PIczqOeuUCIju3sQ4gY55Kk
mCudEGlDVG4bQauO6lj4uGQnMeYdaZ7KexwMoXrHVkADoI8R6N8EOC+/aFHnCSu9w30C8RP+3X0z
QVCCph5hf3HlJy62E5KYlGtmQ1uCv5ntt4h68SUudNWzlJ2OinftylEyPnmVn//WW8X/pfgRsUKQ
RTKK+rJVxKupjSVcG4ZixNNBivrSJi0Q0KNAC/RBDfwwsJFAg2dTx9p4rT2umJ8cNLSs5muYugGY
i8VmDD01w+JchqvBO4rhalxB6FDluPlVgjDBqaLIi9gJPYyI1pEwyK9l6A+/1UIJf6QZ0G3baKpR
XWdij9WUl0VZuVbLyKfgyv0FxCfrxjuKKl1op2NtNGsxCWRmpKuC5fi9lsD61FvvUCgEtI7YqEj6
Vyj3okZgxvkuHjQQxq0Ed79IBeMlaqEqyb72VfRqY3SsOuk2aW0KG5SG/dQ21YRihxbic+9UsSgk
a6tTlafYLKbE1vIJ4ILvycjWhwVla9DAutyyI4wMnrc29erNqIFH2ZY54bMzFnL4hZVvH1tgQrUj
iFP2s87Kfmd1VKWcyapq3Dc7rU0fSj8Th3Wm96B3M4LiL0h+oVOf55r/RZXSMF0Lrdgqh2asJjeM
49hfS12RvvYjtX276kZLAmXdVcMmj/LgLkE02bKZtpJuvCT03K6OFfwZA2nAeCPDIVJYZaKa4Ghp
THJ0MxdIK5gK0hhsk3oMituqUz3N4VaJZ0ulEp2XokLbIDWSBkeCzi+0YK3WpRzZftWYqtOrfvKt
VbPmUJo9ZTi1Cstp609GdT8BJ4MS1WuKv7HkSX0yArnGltcc4hclaoU3oUyU3wrlrdSVyNl3o9c0
vjslytCuKzqlPZoTWfGcdGmEYESpZclaDhssFz0DcByY8EB/FbxhTP8YXaaoniOHUyu6Ruhrjtbk
ffkmFtYklrbSCuZPHbeu12RA2nbTGkkKvWzAjfRGHzsTmfHUR3JmpILROGnVWfSaoi6WOO+hZW4D
bJ2rX944gaAslUZQXX/I1AaNJj1RViCKmvsqrSXMTtJYvp1iBV/YOFIQh6+lEj8McQpS76Zr+gSz
oLAQ45XUtBGalnTFTbuRkHW3E1EMNXvQR+UoRhpk+jFXpAfRx94KtZMUeC5Gm+OrPMYiTvBWMNyp
LYDSUUKSfB3KmP2x/9Pu6PN6YGaaxgPKKG3T9OB+E1gNchHOixsSQjmdicgODkp+9cv3LOF7AYjr
V5BkIJI975nMEevUAd5ZRT1yratd3HHrB9NDa2Zsr1KLZo0VMddvsmrKNohdxT0iK3mrbL1EK5+l
qp8yFh1yCH5Yof7YYj+nU/CSPFdF7m6CfNNblh0FJok1kQgmuQoN1GMVSxXwR2ksbiYlsuJ1nwfR
uCaQRCZ4QOgggUnfoqkiicmwi4lqdbsR/bHAk28EjCbL+QTmrAySQx0p0RM7LfoCSi2vHZ63trWL
LqcQlZNavsVV5GXQvthVzoCf9vch7w0LiSVp/IKJgSY5Yy1GuiMZfcjV5GvBAYHybtz4YRIgIRdX
s6aEZAbI/qC/PEv+lFGxsYJYew5kuVFWYiEJr7UnFz/rSc4xIRErdaf6aVs6vZar6crLUwyNW95P
KlMVpEjD9KCJJeL8AJbQUe6bQY5CVyCdHFbwYOJtWSL4cEz0qcfoWQ5VtknXYEUk43ygu51eoUcv
pSiYrqM8D7Oj3qcASmNDwfjXyNoS89Kpkp5zI+QxFnoF0SNfTa11kmlyt7G6OOvtCXhMDf6U6iGr
O0wiaXg7UXf1h+6W7YvHSqyIoLQoAXvanvM69oeBBvlXOReanwqvm4EAvmb8MMLYwg590Kcjvr9Y
1FpRV31VJ1Xr7aREhNqWhmEQ0AtX0t8iBpmQ2nM/qjYWX1NwEg3znrhQopROu1b9DJkF2McpSgCt
1ylVvnYctWQdW6UQO2UY1chCKN30NIZhkdgyWy9bdYFYTqtaSavUiYJWnDVSshR6Bc2916TpemU2
74r9lTD2vroKjA45Cd59GTfrtuaHelJQ1DS4leRLEXTwhLohD++aSSj01YCJcOOEVZlja0TV6tCb
GaFZ5gk8YbIZlfrtEEptjlZO1MibYAp0JmCGpbKtfHCd90hQpNla7jMDI16Pi9hRip7iu5HWEGKV
RpH3ViFKj7o0Gj+nxFIap4lkdF1Egpd409cBFL4+k4z6OdVTZXxSUr0b16bis6daqTb/pIrlv3Cz
K6IjVh6Cc1M4dI819RdCt6b2cMquPaVbRcDhFLyOA+lGrU1EAXv0YRGBGrhaHN83eXBjf+COS8NG
/qP6ZTetFN+Kd4QXRrQuxCKRNpY01RXCBB0eh75fp+o6HuhVO5Ye5L/qhNLSui5QIDwgvclLOQyo
gdvlFKg/Ci3KcPmOuem+iI0ofqUhkhkbK0kErHviPFUOOUCZaItgQtZuCl55zJq7WoEmbbYeRCNf
aNWbIFPSaQvaEhDn5fjs3QPzQ1LzHp9RmATsjMIcPb1FwNOORpOJHo7lI9vnltstNWjlVUEPflTF
oA7oNpAI2lyNxbFBWpzII8dnPuuR+WooZ6zUoSDWyKjGo1AB6kJaY19i3o5F6FurUMkRx4uVxPhR
CaaebdLIGu6zsShSR44sXrHL85l/7tl05m4PMlzoKy9deawhCvOszNVdo3mtq+kQLISmV67UHhZR
4vui0YAl9AZzBydtUWjTMksL1LLQd2JCiKD2fY7XeRzsTKu/1kj/ZCjyMY32NZk00NNF1o5keW8M
oa/vvJ62B4QihUJlTedrr6kE9JdX79PBKEchwE46doaq68pOKos41Xdkz7ITtViFC2PFZaFd5Yd9
OhSzAn0DrlZbdo1GkV7umDf6zpTxSe3VQVwliFZgGx8FVypsn6Qgs4AyrSlj9tldIuiKUqnkqTTU
HW4J8fOEwfRWCmUBszvBDzbC7JZxeRkXhYJ5e8z0c1p8Oggj2Vx8M57B2EDzQdsNyfhK8LRu4vpZ
oJFbN9GffiAns0bU3v4vg8JEmU1vQVAtEq2+sswEWJ6280QzOJQThLigQWshwhdj3SKQChNfFPtt
66nXME2fHLqZsEpFBFo26LdFKm1NEpRkrdB2fcw+0Zu6chMNgurlCZ7vmLl6qc8oVZUyjCmf1gm6
TsBZOOumXebN0Y5Rit/maowT8H5cOQfnE0I/YBbbns/Af7N3Xst1I1m6fpWOvkcFvIk4Mxcb29Jb
SdQNgiIpeJNwCeTTzwdVn3PELbZ2qK8nurpCVSwJLs3K9Tug2OVWfmpJEEFT5RLPckiNHJps0t+2
fj9+/uPncTGwBsrEQ5h23NHzzCotGvji/aHPG2KBmgBpGn+/7npLnKBCHgPhjEiitABooTEAsnHJ
9w8U6XaOD7U/HMasT84gqBtnVSHsr23da2dTp0033hx7oemN9cYP4mBf2MHwEJT5cOgnt98D/Tl/
PEl4t3gH0BswiRc7bhXH8N9GY47aQ+nmxE1amvEFK4XhsnEKc1XgTH8GeF2cF7nv/PFAApGiz+8u
UQAQOo6/rlHFVj836G3ZHlZqFvgPkU2x9pV+ykbq14EEZ5eL/EAXoaEuS9NPA6mpaic3/AETvsmk
7oeiQNZSfAovPhK4MOVZRZGGsJSCwgMCHU3ALuijHLmHcwgKiDFx3KSh62r9ivbotKXNZR5o2KNd
bjzzxW3HaBNEfbuyFSI9PRjyUCJY3HFwN1bZlGjrxJHp4ySxb3TnGRWd1UU71RjYObiL0aLraBvc
BqtT8R2/TvDFDcqE2k5bF97G0VPQjE4T3cICuGtd/bEx8K9u+4zgjmpJXvv95FsG/E91wkKhXwhM
rM2Avw7No/cfxrAEGRLTKKBhunXo+LFxL7qe+h2Ue2fbqqhXSSHlHynOgIAhbZGP4iwWg1AFj3li
E6FTTqUF2Z69z9sMoOGhE+DP/ftnOxp0y1V+KARYvsBc/V/61E4yTbnpdXu9kgacZ05Ve8ghZnXi
Osftxx/DDjbhYreuLx7gR2WQFEXnBZljHRKI+unOEZHehaq1zP4sMsfkeUyHJVXOQzMfWXVxbXHG
MUJbzbzdyhuHLJxpTtJgZXv+DkIUndqIj97EcoM06he8kGY2h9ujrzzFfpYpWgcHe8jEurEKK6xm
u9r/0fv+cRWUNLwB4HRyrI8neUmX0l+2vzxBVkdz3iJwbjjFMfz1WRwb2R6THUxlYaa8H7HZ1Pgt
JGHr0I7+VxgEILxVZUEE+f3D/DoJKf3IfIQ1TOcWDsr7y6gWh35Xxdahzjr9gfMLMurGSfdiqM3N
7y/10RMBHvM/tEiwTY7em60VE81PjjTwA5Dron7aQlY6FQjw0QOR3sLCohMC6P9YO39agttm9NOx
HM1DaZTOVWZE040zk5ULaWk4QfFY3s1PiwoDAU4XdTOkPeAMLvf+3fWpWco5iAwYOjLx10guva09
WYjZ7aS/yptobugfNUKs+q7q179/mx88JwIVxjr8eaqwY0UAPJ3eTGpOPqR2iotqxOAOp6z5zB0I
jv/zSy1kbI6MND1+Kaj1vLMRutg8p6KdZhlttBqx5NkZeW38+RhZxNVcbfk/wOX7V+oJU7aqic0D
FPRsb4wY6zRa/B+MERf0nRh4+E4wVY5g3iISthVNtnWIq6HY8nARpmX6iFNYLU/Mrw8GPZdCjErx
AcXgGOs1tcH3Bsq1w2xWtC89zMLcOppOFLAfDAZ2F9iydClBt45DhuwybtqgKhj0aByu6EapVS+b
4Y61/BReeLSTLoOeSzGHOaGyxh6frqokmNIu783D4MrsNqVhnCPRdKR1mNwyRlPcTo9pPWr6iUH4
4XWJHoXXyXfj6u9Hhl6oHGSoNQ9Vkzy1dMdX2kh0+BR8s+0Zz/jRf/jjUQ8jjnThZV3khHV0wcmx
h8CLMpPNJADIClJgKrjsm0aeMsj84OsxGpez1DLu7WPu/CiHosuK1CK+bjBuhRMQvlt7wzVdwT+k
Z2HftYiwQRChDCFQ/5GA+NPq6MnIh5XCDmnKeIJUrLrLLlDaiYXxl2+1XAWiL3OL68DAev+t/FYT
/Vww6JPKxInDm0Vz03tYmjh2ZbmrArBjMbBKiqfff7JjFQK1FpOA5vty+OdIfOxTZpiFV5IQWR/6
cfTGFTGNyYNPRtWjZjftsMmdbnFUGo1s3+Om665LnXz3cz8ZYxqXVYtu4Pc39MvspwGBShKlDMcO
OkdHy1nNIqcHaqgOoyhUWIsqfZCTpZ9gCyyv890+xFUgrSAFhSUChrl8jp8+qjZFjhvPsj4UVhBt
NFqb+3mqo60RZ49FNuknFpsPHoptAE2q+0N4esy98+dpVI6tykPfJygkG2vYFiIy/nS+Q9GkkIOR
YNMGsKz3xebvP4PxN5fr6B2hJmJIENVFT/L4ROy7pZEhUk/2onesT11UgpIkuj68DWMu3mimqxrq
koukEaSk61elHZALUgII3HSx1L5IKptHiRr0uzO5Rhnq2ZS3Id6XU7Rhq8LhMrE0BwuMijRUFOMG
+a/OCA7UJMZAprXSrcturudqnadVdxeMAFWhkEVS4d+1OJHqomrOrNpFJdY0Nq39PJlNzArSpOW3
TyRbYtGb04MPYgT2u9it62jTKmGSH6dN8/PkEVwfpp2W6Zu6GiIRtrJoASpBH5+bvpkjUklVZG0C
wybAxy4TWA+BFhmvDpni+YZw1+ZTXCBtCbMMiH81RoX1pe7lbkzTWV9VrdXjSl34ZJxKOTt3DQRM
bIm6qce/Otcd+AiGVhDXWmKJmFlqvptgecDF9P0EyyxCe/KVOcQAGKNnj/eIav2EnE9P4PTuYO8S
zlAOD8qmY7Gbkza5qwYoC2sKveRqctO62BSyo5YyATFeytwpVvno8+MBOUycdwls6SJC2NjTmA5V
Pot7ZaAWXiVpkxPFE08eEPUgrEvhaUVD4N7il6BnbXPfdRUSHs3Ips8qqftbJ9Fsb6NlmQkBOp6d
YNXgBvFax7a6TaIaB0zm2GBsSiwVeuDFqk7XdFygVwA+0htXs8I6vR/zea8lhhxXSW8HYe/ERZgm
2nRpZSqN19nATa99SvyW45LjPQWxNwJOo/IhPC8oxxYMFy7BmtKiuNDyuUy2hEB595OnmY9W49Oi
ybt++BxIZ842fi/Np9zOireoh+mw7lIn/hrbU+EC7mey4x1FLgMUb4tF8YBXF3bnJThHxIqZYYza
ewdkbIbGa03yT/GojFezkJzwIKn5OJh5xnjNSaVnTGJ9wCjtM6pPRMH1a11PWbLO9DTjI3DS25PQ
6r/gMzGcJyZEkPVkDcpd0b6HfWwmgS03oy6xHJaFMZQ7t/Vx9cubKaJHG2gxbYlAV4srupiL0M9a
8xvH6CndtKDOHb+pF7zJ2RgNILxGnPWRchWu2U15PlltbYY1ZnLPvurwWQhAYuqxSCXNjCl3aHig
U950M/TzdWVVyWc9DtSFYWLnQ+Z13N/ObiI+wyeAxSiLFLIG5h8Td1RNNranypjfvEzhcTM3dWeD
ncf5AVBsxDaWzhCw2mhNhOOVMiYFVnde6iD2AR1NXX4nTackeb0HnANFTkhLLV2tg5XHjvVFCwL1
zcwi8Vp1aXubmtn4WLKPy22mZdVTXuf95SSQPa+CVEwY0qaT9zlAE+6ukxHCUVhobdmGfp9kb14e
x4vxlE4gRBMpfOqKBHsHnzjGPKynCiZE3Af+S6mkVm5c1fgHtwYm3qtJVy9p0QIm62Kq85VFe+Zm
Vu70KisLqB9WkXgZ8p4uXiJt7JeNVFzVlUNcjG21+vWMt0myARRV904qdI2jPnDSxpCtgSlqrMj5
RNuQhJ6j5c3OkTG4c9VDEgobl7YjxDCcvPRWJrjyd/CTDl7ho1WsYxdzUxyHPO48wpts5Y4BXrK9
3TVAiUNamdiWdx5wH3LPiV/P/rXJiMZsPHW6Fqsdv1dQU+z5eq6Mem+poC8WiXrhrCc0sreAuwax
lZATnK3C/yw/j73UfzFrnb0AeI52wmz7BK65esFIMR3hlZsxHsRikavqQyDnWq1zLRfGvnZtnkIp
kbzGFgLrlU12yeIYQ80R0q0X+MSWCYJq06rMT2Yj+MOj3vFvnaC2WcKHNm5Xvh4xv5MEK1+4LyzV
jpiSZ9Gl+ov088ZcqSCNL4NYd7Idse7Lt9HkvPDY7M5aCxUHZLV0nSDGpMyqaNPA4DQ/xU3esXrZ
yv0sJASFPbCM0FeBPrqfNZ+pQViQNMCflV99b7simjYOW1oCS6h10u2siCldgWRXTz7yrXNRGmOx
HmqHYsCeVd6tsWlQw1ojqrHat3VbvxSmlzL0cJJ4qmVV4JEydFAKMyPonZ1XFoazgt2hrjJ39p7n
sa3T3TgZpF0VwZCuR0eBTCbA3i6RA1r33EI5qVe01ZzHJne0r6SAuulqih1378aQxcJZZtlbr2tM
QtCCGPNBPRfeHmZO/DYNqfgydapyVglMOkA8TBSsFZwjoNA8L1otnPVqfIJRwEP0ENbiNY1LwyBv
xtTG89GbHDaOZOyah0Ikrrmn32ppa7vRsIPsZm6Q1BdZFKFdta230/Atl2s4IQrinW+La/pmBa6d
gUtwZSznUT+07QTDKaxHOzcPnH7wA3Q94eMSMxuD/uBKIx33Xa5wl8zt2H+dDNi8WEwnfFg9tkZO
4r2mfc7KrLN2ejFid5DNbGyh5ndAzjB+orvUgb4wT733Zo/V9BY5cQylRzgTzlyF15mhDygc4ZE+
WyKks4KB8wCz8DNNDfPWbLzpCzcxf0E4Md/ltsi/QygI3kZZMNB6gPpzAhC5EVwz683gTpIVs0ie
NAgT3w3pK0n3Y8GUZZqS4aBNWfQmoy5/zGvLuYW96N+qYYqpbrJa788wZ5J7b2ihWdCGpNMQtHhb
rGstDwC0Essh2bAk/WnVa63ur+iOWF9FNczpZZp37T2rlI5L7egO8JIagNqNSKc+X3fjoF57+mnd
Dr40+XRG1VZkZHUVbJzIzkW0G9zMhlwhk2bYGiKo3J095+YVUziSa/CFLNsA+s6vwVi5yU4ayE9C
ha7mERsrvJ17X41GmNlecyOcIv2aRTF3WRhWBFHPFHm7agBeBuTCMnVXM5v/Jy2ABkgkHY03d8iD
Kpxiq5Rh30Lh2bK4FHdZV8qLyraGl7aHDMhjzEG6kmXL+2zTrpxCK5imZJWW2PKxzzcEdklTkaQj
qy6jDlxmC0AepWJFm7hZzWlHprpfdPGtEM4IvYTYjRufsZ+s8hbjgBBOIqWmPsIxI+2uScetOVjB
uJ69YbH86xZWz8K+ue+lzJERuc4SjKQX6feBI4N+oHSV575IxLT3x+5Fn+KXNLPjFAP/jLPfgGv7
rqPgfOiI3unXkQNpZzX5Tn2VWyncRIaZdykcm3SlOTNTb03vTR/Wto/JYYiQlDAeZUzpFV4RFg1E
PKHIBFFeg02lKSL5Ce1j8lVvC/1S6Vn9bdS08UqjbH01gsIy9uOEtcS6qKEIhXVhTC3YrIrq0GXa
ZjgyaXzVtCwLvHgzTbj7rjC5dy9o7Fc3UuZDDFe83Qq7Gc+ybHavRva5eeMp4V9N0WDAY8yzGWO+
weqp72HqRNshTYYSDkgWfFFGUaZnbU78AQxCdtD1OGijWNOHMuR5oJSO06XZschKLdFe51hinunR
9HXqsrDOBAffcS2yqpGPmhure2uIexgaOPalaKCU7a8kH+SFYsFDLxl3jcHmZfINyYrvrlPdGl8i
PcGo22+CDnxH9c2l3etQZuxRYBvZCwey5iChxoWTaKn1+ixr4GJmdiY2TZFhwJXix72fcD+8gLpo
QvxLYS2HpadnL7ljak82hCpKXuo6RuVzXRn3QxV4YTGb51rRPwlL7kU2Y8zQ8re4mdbxTNLLmGCC
63jtTeOorWP7Gxe6/dxr2xmF02MkLHTnapjJrrJEy54sCvmMKOWyDeTwlA9tu0ng1lIE8ityge8d
KoHrTM/MJyiqZbVSMbjvdshq/1aDoLSqRexf4RTgbNqx2+TEQaq8v7UkWyBEVHxahzEjAMZyYaxl
4qyR3n1qF+7amQj3Cmwy5yLmHE77OocozbmA+HM2telGr/oloaK8sjyUzm2UF6EDKdeGGh4aMg1W
kWdfm52ABJq741cjMtXGm6r4odQSjyObJ8+qtNVvsjgIbozBIzLOJ8BgDuqzzOu7jZba3s2gYaRq
5aR5pW0ZfPZt+FBN9GDRCFinIlIXAW5xdzPhjWtdPGvpGgNCeStN9yqDBCZUuh9ZHxe9ORgoLij6
s2RJdOLhWqr8OTIhhSKA2cBuDQVxrp5oNxARV37iHrTEJFFFXnueWrv1cKfHl3BI11kWf4s5JZJS
rRuLpaGQD4XurUdVYBiJa1KovIeWMlEzVUjtFw7YJEj64/FckSNrYeD+SEt5nbnpF6XOvRHvoBFT
91or4q0Gr2HF8YOMSbUpkosBd791b6XVBnhUraMAjWrDJ6A3SlwBRNYb3yMUaTZibzuXpLWpKj/X
rLLb9Ebz6s0cLTTAowsP/5vP7PjMBAjZptgaWcO52TWSeecU01q5LuZPUb+vEoWJcfI0BjWbgChu
srz51hLM50dDGgZjb9+kwrkok/k1LciunDVv3LhIu3ZBL+4w6kwf9CY1z8eh078NYu4PkOT8tauS
PsxlsK5I2tyknt+HjnRuXaRO61JDXZIVd4lraedt1lShVVpPBgVrmMDMJnmxblccAi4Rl3fXumiD
F8+rny2aeWvDLZyN4kweOi25eOW489lnQ7wu59XQpl/BE9rzWEwlQTTt3tXre9PK7mZWBsiKcjUJ
94CV0LfZTB8s8ak0xKs/qG1vGWeNr0PpJE5kNnZ26t8JZO2FHj/qviLRsEMHMbqcYlgVAgw+1o0W
7MuOHzXwAjDEnf2veWI9EcD0NSmszxZdTxO+f5St3CTGF2Dg/Agp83GekOMBDDtl82ja8YvXNfFb
nG0Lll7TJV60yKN1IeenSRXVLcAi1Pf6S0z29hV07enerhLv3MjJY3QJBGD+7nLXozVNbunodIfW
aCjjym5eRWMj7qwaWrLplf1Z41V7FmgYCEWuq9CJbY0Do//GkY71xTHXvlXG6zrrtw6Fz8pukm3f
N9s66b9madDgMBmQ0OUM0QWVcv1qp27wOkZ+ds/MFyvMbEBnjfFLxBGcTFrrsrDi+9zE+EjT4+kq
cmtHAJfmehHSHN2kGeR/yvzzSfOuJtMOLaiEk1d/rewu3fZJKbJQ+ATJWMbWKv0rO5X7lpJ+gLSX
djE++VVlHrxkEuvAnwyiCpeIQhmgeCGBUsprxsq3uX5sCdbThfbQxAWVf2s/9r51HWuRB3eqmXRu
rjm3p8OU2eTzES8zXA3G4J4ZVm2dBfZXxrkiEUBaxHvobE9IV5wD6gl8cLMS63EaLWvs7I0zU3Ru
sG7SLCCEyIIcJbBCiMp4HtdBaQ27oKhjCwwmE9PW7Kp9VraVx05jBFTAOhmlpU7PIbSLge5YPFJC
bdlqi4NX1UtikdB0/eBHrMFYXSXZXaBPRXmp4ziq3dtFi0psBRXW1Z9Y1jpspVvP0g5tURfddVKI
/nMNFZcXOjWde0W7MNO2sqzM7mGukpr+iGrEYaCDUWwQDKEoriPY/zvguRguLv+iRkXqJfKlBTxB
VtDpDMwicOBYV02DiVwTFX71KPkS7TfLb2aLDbYgImWQ6TfbbGZty29nIaddFm05f5XaJsshZmyS
rIM37lejhKM5TJI4zsRqqm2et/Ub8lhtwvWzMvdweQy6KHDs3yrpsuX1PTYOu7Fq+k9mKdJvQWWl
n60qGzwSskdJ94Xu9BcVS++ObQC9hBzt+pm+immFtFQmIjNp7z/0OsT9UFYiHi94UQ37RWEVdmjb
TnUjE4tvBq3Kng+FibxqrQ91Fl/TDI0K1ra8vU8Sv8fXJEmI10kkVvBdMHC+FTUGZBPt0jHERC4n
l4e15yXyOsEfrSYNcYcxOQaTrGvuTVmmV4PrOptYb1jEymy6ErQztoHeiCcTIVOztyVih23SadDD
YfXT19d66szVqJiBoeXM6rxN4EPR2lWjvKmHJH2BiY2iZE71nFOmbyQdO37aUewOQ/WkdTFVu7KX
OTArv/nCd3RzwqOHANmBlY4wZJUlvnltpFvok0iQ4NOU1LCBKHTayZ0GLxawgbYT459dMjeG5hNb
QvHmzSmc4dYUsN6NwswvlYfJ3zrpC6t7s6fWpXHmWFqYmEhYUMoN00vR5wnBu3NBKyV2y+YmURGx
pVlbNQP7V0VahhO00UPRFvLJmKsIR9HRNV9LmzZFmEUWMUZzXUgi4iviQ/ep3vsSjU6R33XKu4xp
uT5nQyWHa6tQ4ixwXEIeNMfHVV10Xk6fOqWVyuqXpjSkI0vDvF4W5FnN1oWRWIRQ65NOfea3eWNs
2iZyO/QQLknD5azdj20a4OAq7YYOu4FpyKrxUuOzOyjvPogqUW1NoxgJgIb7TKaL0T2Zids8Nq0q
753ITfsVfXqKM6uP8VGnRF5YlVGBxEJHwbWrRSpPWfH+inP4NkTpRWhngqscQ7f4GTmdyKP+YE9a
tMYzZrhWttudAG9+xaw4FcHTwysBiaKJheF79KZI53mM9VY/zFpjjDtKd/c2yOovLdSFDRI58oSx
cN6bTWDdw/UrziSduK1VOdEJXOcXGBKtOOwhCwwN5ho42vsbySq/pjIuoOi2Se6uxmyiaVhpjbxQ
TuKdeOxfMSt34ZDCjALvN/1jGHlKcJfNcd87NLTzdj3HuEfJFrKZXYeZ3zjuwwkIaMH03wNAfE0+
Jpy5xdjzmC9rDIwvjrPDwc+DqHsxOtt9xjAP+lvVFD1tyMEI6nWZ2jON4TFz5C5g5qziGrvE3e/v
5ZeBBZ6FR9/CR8NdE8D1/YsehBw9kUXOwRzthstM3a42K/dPmQcwbXSdjrAOGRogbfkCP6GCRps6
9ewYijfcjbugIlc6qIClfv8sv0C9y1UwFwZWg+uPFcf7q0i/EFaWkpIcCayfPY59e+Fa46MLnYjj
VjyQnuukJ7DBD0YqSkTYg3jw4ZtzbHwBsctBuOmpQ5cS9ZazowEeYfgBdeSUtfUH32rhYVn4sSIP
/UXanqda21qDrw4T/tVvRt9YV7Fvn8qz++gtYvaKwRtTb+GVvX+LfkSzrFW6Orh2bl2jqSTfqhjH
ZDv0bb0tLY6Seow65/ff7gcd9d2c4IEWBxH4fDq0imOulJOIudVaVx1ArBKMFKOZCtPtc/OVbqzk
BIUJxrDAWdMjZv7z55muqbsci4Kc1llnTUAScimj9dy+MNtYo5krdDDKzlhkV7+/2w/eEQQayBg4
QnJcOGZJTL7X6sEk4YNLOl62wFO2Jv2kVVq/1tMJAmcDBfb31/xllQLkXlzR4I7y+fVj4UdaoASs
QYUPCQhbZ6b5urQycLkk+1IB//7+Yh89IIXSYt3MCkW0zPtBIHwhUyou/VBZMwZ3dTziyCa0tN9I
L9HvKpR3D2pOjeffX/aDyQSJH/tKVNDYAByzOhM7IFeDSvBg90V+HjmwJ6qS00HtnBSwf3ApiC44
zmHcs1Ablzfw05LkzgWkTWFOBzuo2o0IRnTRVuwRpl1V+QkuyEfXYs56Pgs+VJRjJpmfzJaP0Fcd
gt5unkxnBki1aCatimIOTvB8PxgmGADj8wPBH6Ol4GgRpIZP7M4ZWARr1405aBf45/plfhbzOX2K
ONp4v/9oHyxLSKjxZWRDW6xlj67YsU1P+rIC5lEttpVd6LRaSuvu91f5aIHALgsqpcnKB7/kiB06
ajU0c4MHyzFafFGM3mtUUkDtfVKbnzV31C/LFJkwjNjqNmAzPQfcdZ+nEhbiyiRC+oKw1mkzpBFk
ClqG8W7JiDrxpT96F/jeUf2jwoH+cnSTXVrVTWtr6mBDTFt3qqvX/dCfStj96CqLsS4vYaHJHlvD
yHgOJiKT50OkfHNXpqAkwohPcYs/GrWkJbPo8DiYwgXvZ0hSGn00Rq06zJ7S9mZpy+0MIsOxH3LJ
j4/7v6b7/2SsLqTsf2+7f+iKt3/U3/9x+Vy9c97/+/f97b2v2X9R+2M5g8URixYbj/V/zff5Ed+f
hAgmoAWdjn7Z/3Pfd+y/bGNhsMI8hpT7g1D9L/d9frTILvDihdeETIywv//+P+/chrujf/73PvX0
MhmJDBKs+pihkAeX8frTWtrW+KioHrl46WXRvo+epxa1MIotOvJ16tx6cbbzpyDZ1E1zUlHzvpj+
cXGDJdxaMm54lOPFVTe1oDSlFZH5CV9owJdp3NMKhxCVufGhE3phQY1w+zPUt+MtklY8NIbUoFco
u7POt3IQ5RIz1dCBXBl2aPvPe8m/1B39yzjTY8M9TejnvF0TGr9nIDvPo5vUKKcXKbV6Wkd6bVOC
EEQVt07/udVN6Jl+Vvb7ck7N19QY5YJ/W5RQ6TjGK1tLTaROBa4Wa3AulqUkuC3nMv3aKxsSQkxP
OlnB9Jo+uZa9xRDMedb0Ki1WmQW/ICysEnQhELYKW8w1v8+94Vz6DkjA3xXH/87KfxqL08+/n5P3
9dAn/ziv2zfql7eqT/v58Ppff/+uf6VhWPpfweIYacDrt+Ac8efJt67nPzLtv1wOBASwcQqBz/3/
56Pl/+XSsPphvMrBj3run//413y0rL9wYsPGmXJrmbMIZ47m3+/m41HUynIOoaLh7ugZEB1DRf1+
QiL8ApHTtPgGGsB8kwCvhyBP7cohQ+UqGlS9n+IRiZPfW6s0ltBXtKYv9qU29xduVyTA0AUAXpS3
8rJJTIE5Q1+AFwUkV2umzhH1p9d783eZ//MC8otBJTe8aD5YSaAe4+V+VEO0xDh4Qd/GN6mptFsr
1vsQ1RpkztZcaBrlFwFF/oHGEuHhGnzDnYhd7YQV2lHNy0uDjGzyxvhr8TQ6emm0gOHGYYNyw8HC
vo6UZz6XiJLZynP6WR3Sg7VNdtTnE49+tM1yWT4Q0iyefPnFsb9gkk6diM2uvkm6KnWve+lVT07p
mlezCQHF9pR3oZomfkhppy5geG2Yq6BRvr9KvChPtyUWxrdmL1E6yTzG+sBrjRM15ZG4ZLlFGP0+
1GEXd6Jfasoysrp5aKripg/m6kKCz66SoIOv55rjLPa6IAZK9pNzxRoHk+PEC1q+/U8nwx9Xh5xs
cjJYbKkD9r6fdxf8FzF+CbrqJknbq0xvkgc7z7OrAV3YpZYJHHFp+zsrRSZfmNhGy5qP1jEo0uws
n5NT8Re/fC7KuuXEgH4C4RBm4Ed3A5s0GN3Muqb/1T+2ssUF0MZQZ0UmtWdtTjz7UmO9e3auxvqC
tzF/kaC03M1PO6vm4FdS+aMN/37UgFKabvw0BFZy7pfd9FKCZYRu59MEtbQ43w/jPG5swN4LWuOP
fpoQyunEjtjGfscR1e2ITjHitjjMOqEyCmrBXica5aQ4j3Xs+K5ZGKHuBxwdqRyP6gGFC7V0zM64
FkMj4xUgRxu2biwu6glPVDSV7pStmpa2uJelwwMlymvQMKyHwbC+99KVZ7i76CAxBGe7yKAfMIjt
H0+82mXYHL1alkYAIGhZAYXT0RFX+cpg/nCTlAiALXQyjSs8YqutbRTDLi6a4DCDXT8UY2EA5Q3y
ocLBqQSjCfHQeqMKGk9F5R6fcdB8E99JGwSxEfQJdAPvPzfXVLYmDPO6U45z3nVG/zgZXrOO0tq7
z3DNOp/h/IJuEDQGc7j+OvYji4I2+jtfz6x7DaLYRVb3/aMjffliJ8l/9Np+7G+WjWgJ4473t+hM
HARFVRgsVNK4Eth53ThZBPG3mc6HrpvCMmuKvYdf9Tn897umbeTLqFz/YDSqv8b14JS+fBlM778j
CmedEwrTkSCE4ymiMggxeFNhENaA+azGxpIvyh6MKzo0RPtCpHUI7ta6xzoQZpjXgSVXptPMF7gY
VfFlXplE1zFz+kf99Mr568ZG4b4oo+lLLtXx8VRwMMlLp6H3r5mR9cGdanXlS7N7Mowx3VV+GxCc
G5iQQO3+vMgy7aw26lN90R9byPtXhDAX6Qd3wCrKSvL+myVZL23VmcnN1CC2dp2heTRIlj5ITfNu
u8pgCLGS+LeLbxJsksQhP67D5geuUV/fzEliwFLI4Oet8rj4NNv2PfjwBM8h6fDIG2znXOt657yq
O1AzaXi3sKWbkJxadzvjvymmYUFLCBMM2QeHfZSJc6kzHtaDUepwyOKq/FRFgH0ruNDdo66r/lHQ
6iO+SPXwg8VwlxCi+BQlKbeayZKlsMlmA55MasLtTOfrIK7ky+9XiF/XXqo3SjH6e6gNcQt5/9bK
0c1bmxCEG8Bs98Kp9Hyf2NP4JUHxG5ZFTvRfnRhbNTeELsPb3//55bFKpZlg4vKCn8f7y8cIzy1b
yvSmg351pgva5ZBBnHNGabtvJLK2VQwGugVqeGlyy7z5/eV/2NW8HzT00ZHV4AzOdgcl9/315zEK
xlrGxY0+t4yKMckq2mTsjRzslHyhz988/RjU06wbV62XVN+N1k+gNosiIEaQ/fO2YdHfYfLlyHVf
NAm8w6EzrhD5MlFnc+Yz2lFCtKTd1eKgpZNxRc823cVDyo+MehiHEHFkrVZ0DNv7CG3JZzV0YIy4
TfsGItMgmdepM3FTWlkZVzj2cWmZTjEce9VjcI71nHE1gIpO5I1WrIsB/6wZgXzJ58E5T0Rcfkn0
UTwSHxudufCW/4ez81iOG0vb9L38e3TAn4OI+TfpwGSSTJIiJVEbhERR8N7j6udBqqZbgkTmNCN6
0aVSIYFjP/OaQ3AKtOxKFXe5XhdPaTjfTW+P7t/Wlpx7IdjjUdJdxjQgP4ysr6z4ViHkbilPqeIW
HT1/r1uhdqF50/gtQ9VqhQAVyuijb55ZXH+5oREeoJFgwQWlZreIdVM9JTGwvPoIqq94Gh387XGy
54QK27Z4MrPaOhNca/MZ8/tygr9IN2EuThomn/z7coIJk7aJYvU4kfds4hjKz2WSzYKWGrDfXMnA
s4XhtA5VKAmtKcvNAClbiYJh/fbQL6UD5kuWgNY0Uf5B/oSY//c38coBZatCDsdADfyrRtbOrmjx
gu88P6BUYKnhdQLOYdsjn3OFxDiInBAtuE2Xi20SKRg7TVH3WYb+GWOSeUMtRghaBqXvORPkwlhs
OPjbfkESoh6F3YeuRoXvkhgTqEKc209aDvTRBOtEFxDM3Jkh+UtQi2wP9SB+lR7g8pbSsKWS4P2p
qNaFeCw6wLh5k9E8qSJ2SqeX2o1Zd+LWyOB1+R6+TRATwCkodS/WmMUUmxFRroshGPML6Qssht9+
wT+3C0uGgwiH+9mQdkkVLVU4Kn2pm0fV6JvHtjHEOivb9kujBdVVYIXNUUwxpeCMBb+B8WR/e/v3
T/nnYm7msaG8g2YHvhyL/aLaSWyPWkhamDvKp3pMy3Uo63qj6T5CoVUTuqLUwmu/UgLEbIECfex8
cHXQPJz+0cmrc3ZEfwY99Ml+eZ/Fjd5KkHQxlf5jmtqf/SC8hPf348w3/2VRUKEDl0M+Tvq1XBRS
66JK+lI/igpUylpOTbvzOI33WeWFV62f+FcRYlO7TM2LpyEuLERKu3Ivugw34kDBzIagu/meZ2G9
1ZzWObNo/9wuDv1qklIEfKhhaou00O9zahRAWW/9wdOv0ARoCvh1Kb5eSMdSLEvoR49IcpryMh1i
48x59ucBSm6DdhJ2OvMlac1J6y+Jmd0k5ZSQfd5SWgSjngR28ygTqd6IutXXojEoorw9H6cO6G9r
EBQT+YFE0GQmuy4zzyDWATXJNrqzoEWtIZSYxqqOcmMn8zzbno5R6hPFGuh3c41HbrVOSqu5xQNY
2YoiLZ6mzEm3eiXUXYxszwo+HiMmpvy6QSPjjthvOPQeyYYfTh9PVYSYLOzh7a/4Q+V45h4DL5lV
wohG/4hFBfXZwmrH9ujXYXEFo6I8WGZZ7cza/DA2OLQXvhZf5elsfj2kUwzFq3wEuMct5Zc+WEki
zb0dYumMQKsRrhAwCDZdb98if5Fe51H2OYrRI4O7GE9f1KHN3QEy2so3ZPmA61P/EjvokZ4igDyy
YUvZ4XQ/EId+d9Bi2KWqXQ4b+A3Dl3TS9U9xK7o9GHmi2zAcLlRZ8YYStUn4YcoFuBFvB4QC9jZo
7R3Ges7R05Dks/Iet7fRktvOBkrDwnRS+k1AiyT6a1+FHNBuT8akMdcymFFVQ8QvRGp/KwUEjmkq
PoI0FlcR1JItPfj2Q2oSeE3WUTenaNd5k7PKhkz5mloTIbxvwp1LJ+sgm0Zr3bhSA3sjgvCmQNny
R+Ao2SO5XL73mwJ8F6qj+aOeFeohAvJ4hXDu9CwDXXsKU0/syZhLHL4J1rLS0sMzq3i5b5A9B/pC
EYlGKGhJc3GQQv9BTF6DnldmFoHY0JIsWHPkZlrp1gHncyaI/6Oox47h5qC4RmuSMtZin/p2Lz0k
U7WjU/TWwcQo8qnDsojBD1RABUKvPhg+ufbbq/wvad/c6AVGQWaKpPeyqOeASoXClelHP3P8b3oL
hslqO6iMugZuXp/6uwjq16FyCnFn4Je7/xl0vuMtQIqAo7KpoaCs+Psh5cQI/kFy0o74PNKQqQ1Z
r1vFDraRDQI1afNvKLl6Xw34pOto/vOsbc7BSf4yFBS0NSruc1Gcrv68In45KeFPtcIY9OlIpoPi
b855o03SfI5DE5CO1+dXxZDcTBBcNz3eEV+n2pTu2wNxCp1+OzrnojqOHfD3eRHzD1mqXisabgL1
OBDoGNvBVgnr57qOn81lNQ+Zgsc2iWN7l4E+uTGDUvswoOX5kkOYgVxgWsWT58ekQXVfNY+x0dZ7
pTP1O1EW1sGaw2U/7HLQ3DaysRnyB0UymvBwwQSHO+RsVJ2ACuHrFS1r8u65Tium/mxawbD+eWuT
4FMknfEpoA2WVewk68rYb/t/SkgJ3L0beGChG0yWuBtpLx6qjP4tklcgLEVyzyki7+g8WgeYHATi
vmW6oaqPV1Wmf/BD29wOCi5GOdCwbWJZ08avzf6lqlH5zRvrc2V0ZFHD1O/RDxa3oVLXHynUdGs7
zsX6Z0lmGAzjWE69HDed00fU9LA9cEH5mGyFYbwfqShtGmwr4fbM7Gltrt5AkKairUDMO3Bixjed
3m1Le1IOXQMHpkUbGoX8xtrGap99LlOf/EkGYPa0PN/nThXfWebgs/A11lZsp98bsDX3p3xVYar2
NohPhIDH8mF0ivbH1JT6FiV6dYVck38dUJYEA65Pu3pQ8o8C5ta3Im2QAQ/mbAXvA1ZNrs8XSwE2
ZSPCzHCjQJTXIKsHlxiRpUIUKO+6Psv3kr7CXenUwSEtRixHYw8DN/FJDZW7sQrQPgdQFdOCacPn
3Ear83RRd1PDsagV8tJABf+yEvUsc6avhzQKdrFoxOWoBwOyCzpKcl43HKZeT/Y4E4m7qO36uUM4
vmQiiG+gwodumnnca2nSH0qjrPdDaCqfZNa/ZFPs3PSjHhUrZfSCfeVJHRZM+hUBRueSGFAB+IVc
uYy04Ih3qnKVehO8oqwNxwszt261JOpASU5XYaw4MOJbLd9bc+ExLY3uPo0asj26UR+FlpSHRNba
sK4C5PZWp79kImN7RWXA+lBp8aWXtem2EpGdraAm+odqcJKfpUy7GPT1qcpUNRMXR8YODqLS2qNk
n6NIHqougmRsuRJl7zsqWC3a2HOwijtgvj/VqMq2ZBhOk2aUDCRCB9q3KI7Na7I/4Wb1AJq7c+Bv
M3Plxdhr66mvD03h518Mr7tOkEM4MKcwY6zMW1P/tIlarHTlRcj/J6qHjqE5Ng/FNAzroLSsK/je
EoZdMqybospXsV7W6FabaXw43UZ+aYfpqiih2GVKZjwQzhbX2ojwJew55bKAD7AVvWnehIhBrUdq
T9/6vMxvM4fanW8p3SYcMojJmTbtxrDHWxIPJJeW8Cx9jWL0FpqRc11mzn3Xyekqc+BBVjPRD3lR
FQumWocT73f5ujAD7cnpZBWu1LGsN21aTAXAFVTyTFMNHoH/zFpswMTh87RQzsG4fKphs/4QvbJX
CtPbq7EjD6CkvZ1Z2uY66NOPWi10jlLva+qD624GIb72bfDZq31tK5EmcX0ov7dJmdjrosr6i9Op
GLDNHrmGdpRtebEwQ/oA7sSazfh14nC+KVXO0rruvhgVeg6g9vPuuZJ1DFyRACdqVPakEnRw9JvO
+Npbff1IV6R5NOd6zs/SIWQHFiG6ltM+HXO82CpOPyWKxzXfSXG4E9LVyiBGDYWAbRwrnx59abo2
YddjmSAvjpr6uBvSzlvXrVrfQtQddyNyFEclbfx9J7ICMmaWHhTg1jp8CWXMV9KcuHQFEoRbzUij
nV/J8pOMVO/GK+yAJBEw0yrEUwUN6/He053yslft4qmAX52smoEy6LpgXW+n3qYBZ1jcMnUVlU+o
N/DNp8zsNHrJaNu3U1tdBtGUPntlCDsrtYLITZOpWKHQG18rcOWfUS60PhtW3X9P/SG/BmEtj3aa
Kx/0thwv6163dtVQG3tV1P1eMzEgEB6sP6w7oBm1woYvp4C99KJi3TUVXLUoaR6FHCm9JRMdFfRL
/sk5xkFvHovCycKVGSb6RYBRyJ0eZYIG0WBdcuXoH+2UU90x8gc9hC47cMvikFdlK4CUwLdCuOpt
Hl8ZijZdpmOZu3E5xle1hIwe+iO/No5a8dFUWupG2VT3fGeub2owq1f24HxOAd69FI1H7V8UOpLh
Wac+5XZ4n/X66Co95h5R0B2kb/gXIEDMXZVM8roBirsHP2hdoI3er6EwoBIvIeuGRfNh1Pto41TS
2upaKq/TIL21kSGDWNdYd3KONp12lp88VdTqyNeKNRGhQL3rpu+xldBV6P7E8VuC0ukldMR03aFO
+bPEEc3BURTii4GYs1iHTJWbdHATM8NX0B0WMfQpf9ZTUQL1ipQb6YMYabAO34m1jlILd5sSfJay
uLIVK9r1vt8f1N5vV2mfqw8pfVpXNuX4jJKBjYx64otNNFW+g1dBMwtGz63n1inDTYEqj6kO9ScT
rzifgpA6HlCS0KGalpQC6mi8xAm3XQeVSN1urKjhe2V8XYXKFnfWYVVBdbvRhtZAjSWGtkRp1i07
Vdn0af+S2wOsQceQlzEl8K1RkhMkwgw/6LFqX+YjVL9R77wdfqzefaIMzUEXTX6EzUhJwfRKi13F
rk85/h/JCZPjUE0+zWn0WL7APKwfTqWZU7hX2nl4Vxpx+oLwEO38DAm8rI5RH1Bse5NbpreSMS1A
red18AeBjW2OpTgK+s+YdyAeCsVk/JggcHE5FRnsHEuvbnKOZpeuV74XagYrTi2luS4ZyH1bEmpu
dJxS9w4b/BOCT5AFAX5cd6cbsoyAjNMn2ReGkVVUPLEgWtVtxC6fWofbLJ/0dYh3wTHq5r2sE7T5
ZW7cowQn7jJHpTpo5Vty2M7fxAkj1UpJSS6iQ2iwzaTzYTR6+9AWheISBmmPqmLv0Za2JpadJSln
hgL0RxfJu8zP56h4jkp737a/4AWi8PlxIO8G1E0xnEhU/akgrCCJqCru7jLv2XMNbb5Z7g42zqrv
SxqOcxyZTV3x5FRzkgXBPWIH2LJFPoA/RV6KSFmM9WcfUqCLmiz8bzDNJhQfM7gMI81+dvShuamc
GLqUxEV5nzRKfQjrXMdeY6rLb6aJ4+8Kck5IiWfqHxogNg9+IZWjzEN7h1/20K2lNmX7/NRS0hXR
FpvO0HkfrbNH89aMScq3Yzko7U3kIT4Ei2i477PwGHtGOaGbw8+tQkugDCXN+rsKL/5zQ2X+KieN
hytb0vGS+HiI/QkEgK6IjlSOp3xWiXoROSiN+m4W23xBI5DOVx0EyT6CbfSl00WPClRXN6gk+3q4
R3BmF6JZc1XxOk+cPBXkInzQ9oEh8+tykrDTqkL9EvYIR68zlG4Ow6Q/1rIw76Ez346R9SgS23kc
jUHuOUe7ldP2vDwiyURdyGOlSCLkHr08nUADSkukbFjrdbYmXvGVNVpk1brIdWWTznbThijuLSD0
e+rEIz4WiHYliC4/BQLqjRZLcxcYmOQawrMPUx5cmhHEVgBv4Wcpgq/gN4jcAo/a+ihyY63rpcTM
BzBP3IylawbdiAjO2GEHgkTPM14f2bBCXWEaN02mVN+KOiobRNUb7yZDxTHbIGlifmftec5+4P2i
6zyIZbW283G4EKnhI9tdWDd+EBQ/Mqew+50yhsGnMnXM6FMyqvMNQKUlwBTFqD7LDkLeVdxPnb8d
0NMqr8SQKl+CsBObQqsdOJnD6CZ1glq1kkO3Ef4xlQYC3Xjq6bIfbnpbi3YoBJXXkae+lGFNOhRF
YXKXZJLLm3sg/sqJaGDBE6LWtrZDDrMt+GP9apQp6jt94YivdUcsv07sOqgvY0iHH/FRNuDFO+1w
7GoYibde5wels6KGUMbuDIn+qI1JxvPkQJURgLm+QtAqdHtB4Q8tdXHXjbG3RvnEpDuRkAEg8ZZh
2TQ3u37GD4ldorbj17Z3LEKjPZ76YqeaUKl4yCx0bb4vbfJYfRyIolMPRctZ4oKtgw8RW+f01yJV
C8dNXjb5XvUjciAj0AAinWKPYq6CRylZyumv1h7xVjL32Hyqc3LjmGm3Myt9xqEYzW2MSsUGHyzt
hkuTbofdkDCkYfkURlX/zHmOvsecynEN84venDX7aUFQIHPnk5o3nrrpbei3a1xkiqcWKiJ84CG0
f7Rhb3EazWcZNvV8Cmba0cGAz3ywUTbZJOUA3C1Lw/xjMye8ftoD26HnTes6lJx1SMeRp8MKpKzb
4qTF2TxDQ5rY5NgZCrsp2FSF02yJUWKxoZR3Z3oQd9Fpax4NyEA7G6fClRN4+s/XyIuaByooo8+n
JNLDq37upU7FaM2+U7G8nNJJ26lxEd6UU5kj1yYyYDMagm0ALPjywO9NOKFluaudabhAfe1H20lj
1ZbDuOc6uO1LqKOdVmVoYTneBaeDePT7ikABBaebnE/Encf0L5TYSy6VzomukoDYSpGJ/6HGru+a
PSv6teN0A7IxjXafg1p/ZNoZP6LNeFsNgb9t4sn3Vr6e3qUmUl5rY0I+sgggJ7dWeZ02dXJTZgr/
x08QR6ISomFHsUfNq1vpKix5ZyKLkFrsf3cUOV2PssRqG9mo4FsWqgxO7YUehdt5cNAfYIlldXcL
VMiAdW5gxY0JEU25eWJ7i4cPGq0pEdsXKTc62QlWYNSgrPu4SC9OUztFqkoGE6tess1Mcvu+btJv
gsD7A+5mqBz06SclCUhXOyzr1n2k4benRfYDNszanvxPX0GEovgRD/4W9+zgJgpUfzURIXyACsNl
yznI+vC9UN8NMVkDMkUh6TYrOIop6vkxaCfotShinS6Knzeq4fVwu+n07cu5YhEgBrin2TBeDn3+
iDjaN+yerGNUTk3ADWiOGwn0GEK03l71tSdWsIOMu3asqmfH9OR9HZSxwdHAgJmlo7zUAgDOOulB
D6ywFxJ3PQYMNz5WcFsFlYdxNUWh8WyFunqB3A+2gs7cLSnScvimwVGmrqUSJo6tl+zwOA3XHvJ7
F2aQQGhXRLLtsQA7TlVU+StVCb+cCjR+orBZkJi2y+1UivHjT6AGNIl07XWJ8UgZ65OZAHFexaUV
f0FpTm7qxqB5f4I0JBi2fk8Gz7s9LXeIyN5dTmzhE+6yu+MkdtZUQ4y7Zkge4hnepCIjhCCWhujD
CpAIp4hPtaTsYTmvjJClh1ZIyAI3HOX653GEfTeaLlNBiauoG7HqmxCBzQSkiT3XjV3kWar14OXq
rtHQBAkIyu4gYBLAW0pfaStaE6DYJtLudGM0jb2qcJK0+C9Kgh0VQzhUEJR5pXt6+gUWU7cmrg2O
p9PNpHuLhZL1IaxClF6QKTV2pyrhKUWi0gFBLRSJdusZhfVYzeHkKb3jPqJYCHiHpJQ+/Z3M0Rhc
cUt6V7mKWFVP5/MR9jFHSqXy0ZkXHKIGQ7Z1MICqaOk+Xpoofx1UmmOzbEOzQZ6fP4JTXeZl982q
bG+LCal6q6pVsMsTJX6ywrHah4O5rSC53FAcU+4zMBfrU6WvMIB+NFoWiRVrLb3uraJ6Skw0DzSg
Reukaof7U2Xb8azmgOEgSc2sUlNa5r6xUQfJTniMubR1KkgC98k/JWYwXNq1n5OIjZjuFZ6/VTBU
40To8vo+rqNs9mHklnM636Wn0920dKddKeaDtRDWV0MXyUGdL77ARxMicKJyheRS/wNkn0pZpNNW
ajWYOwsnvxA10ZNkBxH0kKrprVom+UXajAEQNQPpkmmkZgO2FCfH9tuYqu3eGvMbzZi0jWgb5FYd
1SMq0uQOixZxJyKIxSurJCrv5IimDW284MYK6ViZQ80SaXxkIGszZpaaJgm30EmtEVZBY/gYpCbt
d81EKe+yHdG25MaJ+ufWopUTn2BOp3te+B13FMJOrEYBoSHc2SJhHmZ8YO6E3jrHanYLjt2/KzjC
XapH4iTlen9aS6CHtV2OUBAYrC67NFqncmc7jX2bFfJCllaxLz0EDp2y3xY43Fxpahc8dHHxdQzb
4IqAhqAMG6YrtZkuYrPTv9WF2TyiK1A8yQJzI9XDQMap0uBaIztAk2EYH2LdGR48FO9uHIfAwM4M
6VpRY16mXafvclPeCJLqKwdv9e+spxBBG0rppxX/dvH/5E6wKP4Dn4HcjeENrojLinjZoCCF3RNo
VNEkDxTPv8spzC+xo0aQAe+zyypXpdtjZ3cfBt2nrutAyeoKwnehk3kvPxGDJbgQN7F77wzM6s8u
Ns0h+IdwxWhhi2WLph2qljg+no4q63WN/9VnaL60NZHtR/G1y+PogP5DkG0Ql/CcM67Sf4E1gOxS
oXnieAL6w1h0x2CUYpQqSvPY+SF2rpMzFOj6ADKjSqVutTAur9VA/YhYIsbIOYTjW6PIgxdUYXI6
zGm4e3uqls1BAxw3lDaApTPT6Q9UVIiAVtd6ijwWgnhslRb0LdQ5ZVRRxHmMTQ7vt3/wLwMAP0rD
vRj7GxzsllLMhNtdVGA5fRwV7q6EmmK8GkLV+a7pIxKiRW7eQ/GZbb6lcx2EiJqoOi+36sumurRD
2/n49gudFuPvi5UXmlneoH/hiiyl5TGgJCbAChF5B2pkAmrQc4XS5Q6nwX7X1PUPqNiO6xty3Itp
lqDq/buxkcUPx+wxDNAttZ01TMpNpqjRdqgr76BmAREvJMFHkw1/0fZteKa/pv2Jz5GsIlWgJQBg
8Y+urto5etLAQjs2GfLNE0qoFwqSo+z+TN2UvfcFnGVz62cRqrqmnXZbL8uUK8hiybrNgQRnzmRM
K+AGqLCFmnZbqU110fsiPpzuC5km8u7tgdb+RNDwymDAVOyWUfZe4tFyM8b5nrD/KGKRXAm1NtB9
M2M3hNKwo6BsHZqe6Fqiufw0DFW9i32kTKRGVjwnOtSU5C7GoujclvyzYc17cWOgyQCoWV02rCGp
FDa5sHnsgzr6mOfCcyMzbB+RPUk2YeLrd+kQbaJqGEjrbedS0OYpVwlAgWvIsfalnAMh3G66jWfY
9XMLd2ODfHa2PTN+f+L54DGjrc87Ak6FJvp7W3cG8/U+TLZjfOrwnGpg4RgXTyFhPq7S9B/WOgmc
USVfM+SjNmhBUmmd+3lvv8mfh4ZkoOa9whKEh7xAFBBzcemoNDxPDV0IwdN3x0L1jVJueuPNuOS3
f+9va92eKeqAoqAKLanxvV5CUeoS/WjkXqRSSHymHZO5eRGZgIGkdegTp9r3mL/QhCEoePvX/3Kb
SZU2OqsDr0QQ1IvPReERHbuMrTZ4WnPTNzYV7dGWN62TUMRuuks6DPGVTFFhHAbQQLFVlqiIzyT+
LFWeh7x4kH3q30FWOTcyf5kJDeYCkwAR07KXgOkqD3JL7Wv7GCag9E6ApBOuhYZx8VQbXv349lj8
ZSY4cxAuOd0XwDt+X4Ijga8JtMtCPAzBaMsgw+u0MP+QJjltHGzd6Cu1yPcCjr+0cGpYvf3zJ4TZ
72c1ZVMkRwgtkKXEX+L331cqFP7tQlrHWLFaZKsH/wIJ1+y59HCf1iJro40zZJEW78cOEeNrfZQP
tVO26yju7Qu/6rozPK2/LQ5eiCKrPRsiYFj4+xuh56EWRmHbR2p29mMV5T6gISPydwV8EwoZtvhh
mvQTAvx1ydeUi7aMG1cLggyFc90utloThN961e+fBzQoyzPX7V8mjFFiqAFxcmgsL7cCE3XFxy3w
iCXBXPOuTFpYbUq2PDdpYy0enk/B8um8GoaJ1sSZKZunZDFls1YL0F/Av5RD5zf8BYzSDLnpIIFq
HWUXjfe1j17A7Hafj2N8yK2mOaR+Ou001CsvwmFI0OqbRaLefom/3PESnMUscjGrzP9BoQFhjbUC
h/qtY7WXQFgz+nFD4yIORjtUmabPqF/D6K8o+9CMNFGgC+9iO24PRh740SZBMw8BkPpr62sZlspZ
+D0Cb3S0FcopKG72qzAWlAjffuu/3EtEZDO2hO0ChmaxtBBEI5NE8+62ns84KlbiroXZeDALe85K
5rZfa/2/a/q/oiA/5Cn/+z/zf/OcF2MV4rR8Isf+55+uw+cqr/MfzZt/y33Jb76mL/XyL/32ZHi2
/7zd5mvz9bd/mDOoZrxrX6rx/qVuk59v4b/k89/8//2X//CJH8bi5X//5zmHczA/zcca+Deq8XzY
vE5Q3mffw69//P2f1GRHwPrXOL0tTmFYszPY6Sc12Zb/msWm8InDrVnSX+ROR4+wCf73fwzxL05S
wOczmhXOocP0/kNNtv8FzdGE40xkBz4dXbD/hpo8L5P/bECMqJExECz9BRSt9iitxKDoLyBkOtax
7s5oeL323MWydBAUhrA8iG1jBbDip2kcP4ELGM6crK89nln59byIBF4X/ZCJLSdmVd339qT6D/4w
5T9+mb7bnwPwKwH696vzP8OyuMIcAK6yxQxjC8S4nu4KLXVUNOYjxAZhJKEXaxplc05c7bWPmUO6
Xw6/mrmP4FrZpAU0tlekhoj75wQPX97+mN+Piv98zOI+JBJVi8gZsfzVCvNa03oz/dCrkWrT/Wiy
wVXEZANFwIHp/u0ffOWDljE8CrAI884/iLqlGC7zoPWQ3sY9JjwT7f5+cf37i5YcKBlOvQql0qLs
XKOGjCq9p6/xLdCDKysOIp2Qmz4l6oplNlJiT0yt3JFuddUZrPsry2MJ+U6drrei1hdAN7BPuBdp
WrYfaVE66mWjBFTERj837P3bo7lAbP7na+d5/WV9FCKtcaUaLSyb/a5cU3Z20ST8AbmsRICr9HtY
zu0olCtoYVq8bQnvJTVWKALpmSzotQmdx+GXN0j8kSDe6hlvqVtr/FN+CGRHzwzmaw9fHEE5xwIQ
RCCD41iLzyo1ITR32+gMi+e1p89//uurUyq3a6MCkGiE4YvKbXWVKSFCcG9PzmuPXxxEuUKltQws
a5s0ovuo9aU5N9fF+445uTiGUOmMikIvrW2TE38gnql01cZG11m88/UXR48++Jock4ijJ8cPlQqF
PZirsmTfbt41Psu0KKkAxI5DJNwKkUiXHNhEmdSQ/vd3PX4Z6uvRqMBuBUmR5aOwb+uwDpqPadMo
Z+6BV6ZXLOLSWqqt2g+WdKecJhR8PwXwxOwicWb85zX+l+tXzGXIX1ank8f0SvXRc3M6b9TjK63o
qB1BadqApsAR6u1heu1nFieIYcL17AtFuE3T6miV23mmbqeMgvC2CKmnvG8ni8UxUeZd6RlDKl3Y
DNMDGjrBMcPk9eF9H7E4J/p4kFpPCOXqs89TUlfCuPLNMS8/xZaMz9ERX5vx+c9/mZFA4n8jRSHd
KkGvWEknFQ6zBrvk7Y947fHL88LDJ43Bsd1WIHKHt9hgPuEoV2zf9/jFgdF2IgeGYNtulzADTeLT
OW0VUbzz7RfHRRsa2Zjg2+XCOoyZg1EOCgosY3jOi/u14VmEKrGjWCXFbuk6Wlpm+4I2QL+tIjD5
t+8aoD8YB/po1Joy2C6o7/CjgCt4O4R+Ob5vgOzFRhNjZcDetoRbGGYTXqD9POAhiPev+r4tthQc
HsIRbX24Ym5c+wW26KneSYQ8zOrcbTyfPH85kZaND4o3Ps5kTDHVkqLaRNQFxG2qTJ196TdeGm8H
Xx+zzzDejC9t5vfZO6OcZY0kGXxP5FPPUZjIpLgMFHrqJA64gaPW3vTAH7ABi6YOfzy7SHfxMIGN
xCnHyD90amO37xzgxQYdPSTaZax4booC/8YIe0E/E6myt5ffgnb971jOXmxQq2uGsNRLxzXUqcq3
k+Z1zdYCtZFcFI4hRuh3af6jUMw+vTApTlk3kDR0alQ00qLPMqZbfeZVXtlqS/EJmUVWkfeh6RbC
qwEqTM5LMQz9udrSK4+3Fjdnq1U2Tut4zPnFIJ8srp+bWsVK7u1xfO3p8+r95ZQuDXoWiGQ4eHCQ
yaxbTabTqg2rsT6zDF7ZBtZiI9fUcy19qKTbjL2nQ76jlv1tKOimb2aDcrSgwxZ9CX2yC/+5SFHx
OHNVv/ZlizvUoKfHLFe2a0sPD4Oi1OsU1AfYgPfNu7W4RifK0GVrV2Lbgurd2giLo9abK5v3Tcz8
Wb9MjO05ahaVw+TW2A65Uybw7aiK6Mwh8drgLDYnor94Y5Jnubg+pWu9QQ7fG/9LE/p/780ld5hE
JJfUqScX7x3Qk4H2KfPNc5Hea6++uDo1u8hmOPfkArNtrtsxU7k/y0CL3rluFjdnELW0gatxcoEN
OqiGDzGNJmm675rWkyjJL9NqFJ1VNDFPbzxMRnoDyZk61c5pdr8yNkt1Vpnpk+wE06rgV7+GxYd5
Yyz+kU38TR3z11rOa09fbOVIxQUON7nJRQkg2dVO5iO6Z54TAZ+3zV/uS3OxXzPEkKdJU3q3V6wX
MsEYNGUTF5mLYNx/J9f+74W5lFIyOogEUez1rsHGvUf7JwJln8fvy5CXFeQmI1bpJ7vHDdRC2J/i
9yYas3ceN0vpaK1JE09O2KD4dWIesD4S1/BK3/nqi9uUm9SLY81oXJh4uEtXiJutMbOJz3H8X1s6
i01reX4dKxOVlyILh8u48Zur1vOSd26qxZalPqp0GsyCXdX6ff3B6FWZHK1K2sH7jnpjcQfHeDLi
yKIPxGzttEYJAkWZMdu960gwFlewFSkxLQkP9meC54iBvALQM6T23/f0xaY16NrqXiQ7Rl55qnQC
sAwN8s37Hr7Ys3ExVYpS2/+8Op6A4LY7+72vvrhgEQ70Whlo3RYfJeD989Pr9w/MvFR/OYljtcMl
qObpQ4TmZitjjF1sPXrnsC8u2AAERE6Dm6ebOkB6M9n5of/OYtOyLxwPwEVCn4djd5+6iXAqUiN7
eF9sMDdRfh2YAVkGLxnjbms1HgZl+MmttMJr3ne9LqW9UwzVstxQ223WQbgDTvwCJ1p736gvu5/1
VDXAt/p2m8bYoMNqf1I6SKDvWuxL+SJMmyrEqpRmC0Ix29RD+LVup3MKia8ckPpim5a1M0REwi3K
BQ50YjgXdI/1cx39156+2KcCe00/VID0C4QbrmvaI7ee8P87D59/36r6Yp8Oraln2AG27qTRxFxN
mcT7XGlwxX3fmlm21fUSrgkuuZ07miltdQUQsVv0evP8vold7FUt9PQqH1JuVq9OLp2o1jY1xqLb
9z1d/307Ic1WGGCsWrdxjC9apN/VpnH3vkcvdyouyOk4Ko2L0/0Nx+MT8vXvrK8tQaVOGKZCy0Tj
wv2VmNNaDzn2B++b0BPc7pezN4trBQmbtnVhGaD3HYkr8X85O7MmSW0ACf8iIkASAr0CVfR9TPec
L8TM2OaSOAQCpF+/WY7YjWnscW/w6kOlFrqVmR8Z/WPj9O/s6F8Kx7PwOkxb7J06uf0BwtpnEqp3
JFK/GUf7mK64hiIM67XNUSycBY5MFci5E2LtDn3QveZsKUNTtUzPuYCY8wubMQ8kUw3vzLHidwMV
rELiy6I3ueo1MM9b9AOQseJgs+/W0yKux2iptclDq22q1ICqt++9vP6u4XdDFIBoVg/wnud47Rf3
MRz299Irhs/H2mU3RMlMZj1rJGJ4VVElVK1forg++El3Y9SxXjRF1ZpchwuFtWX7Ksf42B3s3++c
v/R0trJtrSnK9prplRl7H7LpnfTZ3zT4HhnWr0UB0145n/zC81IPhoza+eTYlLiP2A2CYQBxg3gn
7otHZaOvsbby2NTi7xZSDwwEzOZoE1l1z33ZnwtVHaz2bhVlwwoTKi69T71bkDNBbll4TOSxRzzA
KDdz6CtNzhFXFfdbjgS6Yy+fe81iLeetQuy0dxrUR4e40Sb6dGjQ+LshKUWjB9fiI7Kq/YEck+fY
8WPz1B64Y8al3ezK59xOTfDq7EzyxkDme6ziuxFJkRMDO4aYcyAjQTfs2itRiC/Hyt6dROGSmiAl
9r0T7DFQDvj8O5KMji1s0HS/3UmgY49gXWJJrmoO4OzEvAx4q+XQwIFu723pMeIvZxYiVGXkL7rP
YrwvH2kTOOTfFgzD0sjGys65iaGvWOmEjLvxPeTgv89T/wDvrRCPABZZIC2hGq6AlRcZEHnzoZ4C
MsDbmmtjfJiaUHgswydqhp/wy+mDrXL5g36ZuwULLbIUxHTSij6FKBuur6Nl74YmAMgRpVuAa2NC
/TsTl83NyLb3tKa/a/LdallNbJHYz6KjhI5fXGgfJXLPjvWV3djchGFrKzDyN2qBH/YZcrhBKXbB
e06c31V+N0CHFc5eqCjmvGTDd29dPuPx4eOhuu/FWggv8TWnaBdjyjAbDRJMKNI9D+0jcCH0tr+A
pgsrroCKtty2J9P7N9sC9PSxmu9GaKMin0UVnfK4BScbgsMT9L3k0GQOTNPbipsSTmlhljn3B/kM
czgguu9F5P/mY/4dxfnLGNKh19kSGVA5dLowEF+SHmA1/OtYo+wGKMAazRTD8w0FAP9aTttNHYUv
x4rejU/46gsEFno6t4FcE9lHoMqBKnBom8L2Wqc+XDuxQF+T4wnJZZ3rHyLgTQ52ld0ANQOZQEZe
dd5Dn4KwFKO9Wxiq7YdjLbMbnqsHauDIDL7oYv+YsIPbpvjHoaL3CqQZC0818H6C5L38sA3Dta/U
oc0y1Pdvuzio8y2yoZjO3TJWp2UtSebBJnGs3rvBWTuEmeitnXJRwezC7IOK39t2Xtaxfz65sL3M
aPVwH7wMkc4rtYA9qiPe3I8IokvWhhibHqv/bhENWwQwtn2oc1nTb7Jin72hfT1W9G6IbhAhwhJd
aIz/ZbpaJrjYg4Ude6pDPPfbr1oS5G5rSlBxFnxWi4fIPm/4dKzm5G3Z1TYOlwzbKUcALVtPjhoY
NeCtqd5FY/zm0+7GKavKMjaxRJfcvOdakdd6PHYWR3j227rLOhxxYEbRhRXPs18/wod36BnqHzGm
MraFGpGxldNCkdyLyfwcIE3/kPiW7cXGJFp8gG3QEwvf2cQCbIRo8GOKLoRQvm0VtRXevE0VjOfL
4CMyKkJscnnsdhiuh7eFz5oZwwSaHNPj7WLJrQy3Y2NoL1MSAGCYZix1HhUlAvCcvRWX/KtD3Xwv
RRLoJT4wZzoP+uWJBuMdfK8H670bnQBuzwVfvTGfePy5DvSzbMdDhzgQLN62drEhwLIcGp1ztAxS
RuFSGq2Kj82He7nQTJsR6XNixLtNNQJw2D4bTxzbgu5Fwr6Pc1YX+mNe1khgTFZcVJwMYtGONcxe
itQ0ArKxBkFXVFiVxobzD7L23bEvGu5X0SbkBcRwY+4Qmp4GE3vASnrs9RxeyLff1Hhd3Idbj+6C
nAgEY3exbSfEz4ilPXSHgxf+t78A/awvSmQq52VZARqBHMM5Lwo2HntHYHu5EVJTTaxVMeSIFGmB
q1kH9Rei8taDh8Zwt5gGCvbjVXhDris7ZarkTYIWCs+HZoJwN1yjCGA0f/GH3EhOUmS56JTi9Hts
ntkLjmYJbTyAM0M+saick8CR9ntrt648WP5uNd1qzfW6oW36qkH23Kw+bgCEHWuZ/XJKeuSgIMEv
1108XNnJn86r7KurQ6Xv9UYLXagd5DrkTRE65IoV5RX2r0N7rGH2giOKeTJEkMSQI0hknM6RiRHK
FILMPR78gd24xWNc23fDgpanCGnVOv5YjfLY3Txi098O2ahVBCJgPeQRm1/qcnpe2/nlWLvvdr1l
YVcqJeBQUSe+df0KQgLY4gcbZTdUR1yZxx4yjHOqm/hbhEeFK9Oq5WCX2Q3V2QeFytGwRxoMIqU4
pC8Izvai07GGIW/bXFsPb/QSpYeLBbwxGBAR+J6K6e8t6L8caNhunCKwGfK6mPQ50GZIcsNrcYPJ
Jqq3FjF4AgBJxJOvL0ZN8ppO1OP5XFVj+AqLWzQ+4f5v0i8iUvyqxbtkf9W0CBtPIlnjMr7cxthf
E8eaUX8EqcczKZKku/Z7DxIMooGxsSRZEOKuHSgSs5lMIoHYphyv1BuiUr24QW71VjFQ65vVpoGP
24QvHpS9FmbsZooyGiGtMwUkYHbnchTVBLcdceasCNlcNi2Kdt+2iLHiaWbca35MAXIP8tgRseR6
w9+bDbMLT42/hHHaRSRoU26j0lyVQV+KOx53sGqBhkBeAMtek4VwfT3Uk3a534Mjc16VXFi2aFaG
pyWCF/oUymphKTiRComfixA2RX42jRLV1zq4XbuiEdeSBjPLHVp7TUPaLtfOeepBI3yYIatuWVzS
FLpwLzJo+ujYLmSvfhm7eoa+XfS5wGVbEpLmrnLlMdcKaApvu6ePPw2Uh6HPbT8UKuv9tck3INsO
7v72eBC1MQOjO+1zHlY9rqy8hJRUHJsX9jI1ygqLXbAc8oqrPwvWvhRRfbDR47ftsuAZaZME9Q5N
kU9C3hRhcOxmk+6m+BBR5jbA9ReCo8WGsDvRIo4XTv9D8w3dzfHaLylH2NmQl6Rpkq0d/+KNPrZj
/RtV8cv9YwNvLjLU/D4H7md4gP2rvurprI7Nwxei968vBBWvfdMRPuWlbtkdw+YbvgIzfz3WLrtZ
XqsSOWDDgpzxuDSfENXu8BLRxfPBZt/taoKuDpxH8VF5qZD4TqbOuCQCU23MDtV/L/WaFVKXvGpG
SB6Tf60Duwm96Zjlgu2VXoNZ9TIi4DevfAEd2TxF4ItT0ZC/jtV91+OXcHR0MWTI5ShcnET9iCgX
3HaQY1oMZFq87TorUNaBv5XYIADznJhobU51XR/cIOz1XkO0Fg1yInvcRoDBBUUZ+Abe6ufHGmfX
7Vcf7uWwRvph10t5w4FfmRM+an5M349Y0rdtg6zFEkKmHjNZZ6KbqqP+N5xp7bGrYLLb3iBweXQK
SeA5rrK264IVJo/8OTrY6XerE6HSiPoywTe1AsF2HZGBOSt1bMzuJV+BRoo9YDlIqbQd/ROJue5P
p4w6pvxEJt/bhg8J7ZqqaYc85ODNXLeiC5DRvYIj8N8d5zf2frYXfsEPWhRcxl3uZED169CCWJQW
UUcQaDz13iscYQ+eJ2STYReHxNVS4DAKfnIY9se+/l4fBiMt902D/edqxypOPdUggEJV3SDP//03
XgbBv2xw9wIx7lOHM8tlZirmoLhVdQlHuB3t7KfHfmB3bnE+MoumhXQ5pUhHTLa1QTJzg0zMg3uU
v2Prflkz+QQ0bkfwA9YQyJad+Qz1/s9jld8NbTkrOwvjuhy4lSndSgrsUXi04ruRXY4uAF7+woDw
2VmS9oaQ6dgVwN8ex1/aRHkeAqmQIJLPQK6nrccudCD34Vij7FbiuZK6DNalywuj45OpSAlYSn1w
qdzrxNYIuT8dvmhe6837oZqV/tQelptDdd8LxaaGdT3rApVju/IQLe5WjuU7WS6/GUl7nRhC+0fG
NXLtpo1UN4HUCI+v+/XYIubvF+CW1/HSUpXTNkbSfhPH400VIef02DDdC8aY2HrKO1/lUdgha1vE
iK0N7LF1YC8Z00NXloWou1ywar2btGLgfTbL839/08tM8i9T2F43JtbWLmuA9V06QNQfZn8qxUn6
yMIHSID23aE9Ft1rdxDIURTDrGXudPQDB/V7FVWf//sv+PeuQy9RUr9uzNni42kQdiw4BJGQmIyT
Wf5c6XjsJYnu0dk19spdVXQyF0Nc4HZniq8VD82hIUX38Zs9aczmNCoPGDTO+AEZgIXZjk0HVOw2
KCCdRDaccNkRrHNgs67G42/adF2zHDosIgPgbdvHCwCu2EZIZPpxBMeXvv/Uwzx1aK7EBfTb0i1H
Yr63jl5WBiBG3YAG4T8QMiD88EjPYXthY2x5AVo5csB9Qy8033BuLvO9L/rs2A/s2l959TQuosaE
GZIXM/sfyqA41HH+QYhGJMkc+4iEhw89DLNa433JmaA7NOcgq/hty3eYIb0WUtVTEOniw2K94aWr
wmMWO0S9vS1d1l1gfDLJy8Ygfh4UDfO5BiLoSKPTvcBxwJWXX6jLgK1wVdaP8bPHyvpgw+xWEmPn
zhqwHyBbQa5YCkfs+NVJ0S/vlL/jav6ve4fuhWWgypEN4BDMZuC4qMcxCDpzVbcLkMU4iBlyRpYe
n7IxlFt/B4IiQHtD1IzqK8BJ7Gw4cdcR82wIeG9hEH8AZlr7qLoQOEM1jrYGUqAq3A+wimpz7gas
uakJgcGlirHbZWjmGyBtljMtDDBMDiEVVeKrmrlXkCht89xegiReuzoepgwHNubwby/cDx/Kz4cG
cA6X4b+e6ntKCpDyDn3ReHdAh65xJBdD8qksguZhEa24IzUpjy2wdC+J67027HE72uZk8//kZHwW
Qfl0rOaXVfeXrSTOmlZ5fG1zipDqRBJ2TfrpvaSLS5/759IN0/vbwo3xVOmmrc3HAWEa13pycs2E
heohW3FCKK+54LL6euwv2W3mg1GEnC1hm3uDx0+sXeXZDbL8eKx08vZPqSwg4lTTNl96VmVe4T7P
DXmvnS6N/W/ttJuFA7+sTatNm3Np6heoqtljXJXbd5CKvXcuB3/3E7t1EECCqCTD2J6mjbY8q+ZR
g7GxaFy2X9crHG3vHKp/88n3qjnIE0qzcFmeSvBg2rMJtwDqME+eauUAbYGi+9itEkJy336RssLd
SaElGq0jHoRu/DMmooN7qn0MPoJdA1wEdG0e4Dlupkiap8GH/+5Jv/kSexFdRKHldPDgZm0J/sK1
kFN47mOElp94uUj/kLqARpdf/2Vchyib13XkIaYD2X7wupdfxBgds7bSaDewJwsQIqgoTR5F4XyG
5hrIqyo4dlhBePbbui81riKpCaoc2f/sPCxWZbGoD53jaLQbyACIBlJGssiCpb7xwUliPT/Y5rth
bKkvp35G0c6xUyHGs6rJofMhQt3fNolFUlk9CVBa2prcRqF3O/Jjt3h0H8wFWeElCLcusqFZx5tm
mubcC+nLf3f2S4f4l5ltL6ErwgiIO+qhswfldBqAyU2sAE30WOm7ZdcXrS5CQJfyqJ6GW6heP4/A
Oh0s/DLD/TKCSh6VHhBTdS4tkWcj5u4KYJxjUlS6l9F5dsO7odJ1XjfNmA1VfOdFejoda5fd8Nwa
fzQT7UU2I/Ueadlk/Tjotj12qUj5bnxWvZhHyTqRAa3+0Mo+b3R/bBHfS+nsBdOkSmyk5GxqILU7
P3UyfGfm/V1n3I3PBep8B4cfBhEwSmC7gPPIkSh8rM13I9QhpGdaZvBZTKxs2pVDPybA9YpjgjQE
Ur/tjkJZeC7aUMBoBRBqEstC3/ZbWx/zQSIr4235hndFF41UZEBU4dnzGSqAd1pmRxj5vxPDXkvH
uAsQTlVWeWA9CvZWrUIYjEqEbb4iKanP6xC0E3CcFhWeOG7XVsDg2nBBhOXA7XkE/BUUtSEoyXcV
hWTJi5jW0aEbeHDk3v7ZUsyA9sXhdKqjTZ/DAhH/OFgee1dDSPzb0ulKqJMtGNF0VRVUFvMrLJXb
O+36m+68D/gxYIgVF3TsyUYBWDF+q9OoPTg/MfK25sBqc4+OC+jWChEN62z/Ag/tmH+I7mU3ngNc
r5DUnEoo5jOxVlXqE9i3Do3EvWTCQfpc1Asm02gAmEvRF1WRY5ZKuldMgI+j+n5g5lT72k+2gRSn
ooB05lDN95LQzQP/EQ1xuU7SwKbXICWYUzW1U5cd+4Fdb+/qeuZxUEXZpiuO1dI2pgPJjAf057Ef
2HV4AECNW4rBnExfDScVszUbBDv07EH3mlCcH0I6UGVOwSWEbg1HxAaw6JDYn+4loUO0sKmYUfhi
kO0tJzYmvSTHBKc03C09rDKIZjCdOZEG2HPaBiACdfLHsUbfLT19G8e+T4GzXEilktgDGHvcmH9s
H7RXhJYQPvvMo/Oph8wr6VtdgkhO50+H6r4XhAKEM9CAj0BxCjzBMQBVT7UNjzUM2+0Pa70GPVQB
8wmJpuSpAxrnB/dddGxPvleDurAC9Mxgiuw6LlMkmyOeiAFH+t8NcxmS/7Jz3qd8yaAdSdvT+Aya
SLg8VUbV6mw5kRrQ4AGr4H//zG8Wkb2YqlhoAcIrJrSQxF62kLBMu80cE1PRvZhqqIoIZFCUXpZd
ncVQUqWit38cq/puMmsbfAHoGfVp2Aab1mpsskkVx+aavZhKDMyfVRjq09Ka5ayqGOhbKtyxyYbu
dtBWUc6dXvVprpw8B1P70QGPdPCT7pZuVynmetz1nIa4ilIltyaFJPWY7B+v+m83Bl1kozmKi+Hk
KeBfGzd0CR3sseQmOKDfll4wJjWAw8OpnscqdaGSaYxo+WPL314DZgKLK2ddxuem6dyr84ftU+N3
72W9/2Yo7VVgBV3XwECsfAp1AD/KZY4fSPDeHeHvSt/NZSDc4LraCnFmHq7OF+9nL7vXQwNpr/5q
AxIUQFpEZ+R8AV20OAj85mqbvhwrfjdOA9nT3vlanMNBddCwNhuv7ngARPyxsbqP+xqm2GDjNIiz
mIKkEeRG+gcXv734C0Fc42wJilYMW+GLHqI7Jkike+UXAAp1UUWjOLtL9FG7BixlVby+s3z8rrvs
hmnjy2p2tmcZUriuOj08+fxYmiAog2/HqB9CVESVYhmH/KEBtpJ19fOhrvIPyRdihCpNO5YRblSQ
s0HCd12tynw8Vv7ukNsNwdhI00dn1gcbMs7ZxG4uVr338gQvg/FfFu29nqv22oHFa8HPavCmq7lY
FvUwRX5ZnuBTjYprsNTW6n52xf/jcP336eDffnR3URVZUnRLM0qcFLa129JA1pIMp7bFqJPnqtha
mYxA3mMJ6+iItX1rrO6i614OvFJnHKybVgH83S72ugIDr/hO6QrZXedD0tomtLFuBULN18N41/Ig
Hu6XqVgDfr15LBpbIOEluJcJgLI1AM56jgYcinqOT5eEYuzL74OulAkS1ka1uqauRdxzZnGgj8rM
jsuq09bSZntBhNy61EnYgrqDmG9bb1OXBMJ4nCXCIru9vQqGliObXuHOcga/sdbSoIJT1HcfB6Kw
d2yiJv5LDQr/WJuRLRmH3JcmBi3Upsuykjp31mygLrU+nbrvPS5tI5NsIBcGaxLGvKy+djVrxU9V
GrB3YOR0vVYJ0r4a++Ui0rsanLJb0iE0akrXtZ6CNotgnCxODk825OSRYpvSIkZPE+nCVxuqjCwu
9G+DeOHiXIfGKfjCxt5eIca/SyM+LPy+8U0dZ35NV5pWER+xC4tVnMUKAbjJNpZ87KDfbMC7y2aB
I1YEjuWylT1qNnY6SmLCI/hGljovWIRtI+YSrswNvlYPwLeOsbNLROBJlRnVkW/jrHi2WrdFP03t
LD0Pug/bB6dJzD9VI7jAD3QuKL1zRRWbMpMOHhV2FqsJkIjgeGTkPRwaMb7XUNcDKlf6TpTm7CPV
GLsx5feuvbKcbuuPMVZ1X6b9gsvg6wgOJPEabNE22VR2DCSxMvYuMZDSyG714GJxEG0hQScyizlZ
fEswU0mIizRyzdsurhKQ/8SZt1WX9nwDpRoHWOsBL4+d5TLd+mZqT6vGHPXA+9I0r9tGyi5Gd+iJ
OTc0nLYUhF1GkBJbWZnhjqOKv8Yz7fpbsTlcAlVABm86WYcZl/kJ4MQRwQ5qnimlqQgpbZ6DNtb8
jICVdrvtyBrgVtufka3m8Mw8LyW8W76d+AwlJ0fImi/NDyI9eGb0ErHhJQpVEGdVMYXND9yDxBKD
RrF+yaYm7KeH1vglf4U8a1TnxkawCYne78MbF3qkvQuqtXV/1J3sDRwz2uvZw4hBW526obLkelBB
M36uPBWDd+hYW/IwiRQTw4M/z23wgzVFEdukKIUq83VdlvDG1zXrvzQrt2GKzHsfbvRypYFAtHPI
5c9iXssWXPaxjX+ElI/DZ7jLXZXidQlrF6wSvb2Hqm+K8T/3HvvZN3px14oMFshz5wdBOlQYST8b
hm5+VbbEPczCL88+GePmMdYm4ic/rofqw9hWm3ta4ZEgHl6ikRsQZ5ckYn49rXPX/dXi5aa6bfhI
bd73jSzykYhA35pRRCRtGGXka8xBmPwjWNviARZyD2j3wP2EO0QlzRqWWYmAIC/bahevN4A8LKC3
C06/SFEzkQ0STsfnyFayewjKog6u17429gRwc7NdCat9nkd8a/3PPi/a4kM1inJIBzt7yERsfDHB
h6I4QH6Lm0J9P/lu9q8BHx3kR5A1iv7RAFRanf2q7aNs3poFc+caxro6Qz8d6PtRLPynRCZAlxa4
pVkfq83XmEqqfltPPOxnXWY+XquW27ZBwPG5KA0w1psXLeVrFU+CXYMPPvBkLjzNf1SVaIa07KZ2
bpK4CwofcCBGt+tJqmnO5pX4XjZPHQmSTrp1+EpngRpkoV8GiDPcUIvaKyedNJs3dafuEsmTINDO
tQ/jCmPaKRz0+o34duUgnpUgRaZAQfB7bJfKPwsM4Sht5AXZztUa9p/tCD4jAo6UQuRZQlvn6muw
evX6asGn00VSjXO0Yb53w9r3STNjmV4T3Hgv08/VLDT8BEaGxoLQIq1GfJAo5fIhh9noEyCOeOk8
dStRYQLvZxfmUgSiPS1LSaVNymCO3e26TSVuMDegn8SVX1jsEeFkq6rrCeAzL3G6rr0XHraaZBXj
xssmgJRFFlnnmk/ad7S5Wma3ityo3isA8SaFvaMgzz35wdTUL7hFJrZNailncUZqfDnfiBYnmAeL
W4j4zNoa691cFOEInTertjtV+hfSqtPBnLJBRx58C3oq6hXuOTcFH2a/VTBjdGyen+rNj8hVjyfj
5qFH0l09JotlINwgVzwZVy2C64CKaX4Mp9HrvpN6i+Udl3RCH+sqJas/qIwdeoJCZNt06su4Xs74
y7bmFKqWTR95u1TFzQTqPb2GiZbLe6MJoFgnTEeSZ2AZ0eJPh6hkZJpPVRNeTX1dltA2w8SEPhIj
R+mmamY7XA2NotAME2iI/dM0gHqYLLPtyAt+M/60BNW8fZMIjYcnXZCqZ+mI+MUy9TA/FelWDNtL
Q/hMr2IxwOsSdh3EqmrRsZfawcygvOl+3WAgWaIgxYNCXD2humH4uK22rK+8jjC8HNVF65lXpVzf
3UC6Wznsijq3/cSqMXUtMlJ9P3i+vNRQP6XVGLl75wumJszEzhbXcYNPj6BZDiLY3YoJeXwE/WLS
1/5ciflqm7kILyv3ViEToEQzTlMyC4xyH3l1pTNlOtartc9UbFIkII3F/Bwxhfktaena6Ed/DuLx
u9PTwJpEzssWXltG/e0B0Pq++tJMGxgx+COB1H5scTW+fohbNOKNIwCdZx014XyF9d8bSjQuAT9+
dVG0ltg8zb3Dx9Tlcl7W1lMfo8DO6mlBmy03YwMF3mOz1FWdsqbqpy/bEJHwqyKRjQE8XhBUPaCl
qCz/6JCZ6j8htZ6J7z2SV9pvoxxbgvMVAhFpqhrSRFcqmieL/VvlxxyoXc9YLIVyw/KB3R4iY7kX
LlE2IaSht5CNRt4PpMpblvpY1JtrB9jya2TQv0+tv0qe1pvD+4uKOvY5JNBFpNTGRZPiLMoiQAr7
yOREgvW8JHTz1fgwVGMFy3GA+M7zIBrZ31M1rJ5MOBxY35t+nLdzGNRseQw6XyN/F++s4pXF3Vqd
FwlSztNIKvolnkB5ySZW4Cogrr2ZP9huKKKzrxtQ1PH+RLsPso0mdxs03dhjwmQYG5DFQ6gW5y1C
VPV9oaQYtjRmrHyyUL546cZrtXyY3DrCEA3fK1lTxBgWbRqJoB4e2wl3TEmlSjmeqIWvVp5hUQtO
cUG7LtN+QfAl6koG98wMF5Irny6bnxhq36pMRbyEJFNm9AOTtG6zn5tYIjUpcQrGv9cB5jb6qZx4
f6c7gx1XCk6ylwYNUuFsitl9SaKV0/kzMYg9uCr5OmC9jzYf23QKA+8wJ5Yyb76uUQX/2fTdHKUk
5GPW2sp0ebthqH8Nfb0uZxK1MgCZRCPyLGA1jTMqocRMJhq4s8BitM6JDotmejCQTokuVVxF8q6d
CvsY2wsA1WlHb6c4bv1TDILNhmUUW45MO4Zpf5WLV163vAvnVyOLYPnQaROkuJYeyTcri3VJi7Vi
V9iuAWTZwkXT49Ut0VtTXVXzgGANBl81FluaOjeLIekBQ+LZrH1yVWI/8HlVEb0tEaWkEi6acUqr
gPASma0DSfqeNfwmXkv7B4P7p7knGDoqd83kxP3oEf3kr4h4xRGIznclj4nD3ilg+mnxBijJ5y1K
OWzk97hCh1kbPFGKNHI4ee+tjsnHfvXKU0sa3iZKbfPt0krxWK5I0M9adOM03Myakqqor0CfFneG
l/amDDb5zZZL8yKo1Gnt82cZavUxbEQnktIfJshOjGzbMdn8WqxTUmK3a88WeDd7xRdSfuLBNtzM
jY1Fhu7MU+WM286dbsIbC/ki+7h6cfRSyhWqhYzMXeRdFSpaVpkU6LkxbPK28v+o58LOH8OQc5ss
tdpiSDmDZbVZfckDuJZ2c4hNiXVgB5B1x3EiOMfUtG+yki+Bd7MEDIZm2KdX/0ZXQSEeJm+b5vMC
n7//yXFJeCosW+Zbw4aw/IadqxpP4Uw8cjXUQ83umm2R4K+W3SKTNRh0/IkaOfiPIzV0OCGmwXaI
JJh4dd17i5BfvQos4SYNbR3WmT811QxAd42tqJhNVKdaYo+yJgX1KJWJDa2pf25xSMe7ZesX9wNQ
qhXboWqOQ/RuibEVDkkDw1BzQopOQXIdy7p53gKc/U99B7T7eY4w72Q40ZTR9XiR353GSBH6CFNN
E95CP0uDLBBbKK4D2Ka2v2r4A9SjmeZ48FMryqW6mcaJ+jxBoEiMFynXEGmfcTSOCE7BkGy622mS
E+aFqovW4H5QGJIvLQ6r69c2bMU1A28bB2S1Rl+DibbeN4U3LRyTtz4EpRCX0FWK3oHNUlKYBbP7
pM2WLarU8WcOT//8KV4xt3+ZplGQJguj0cN6VXSht7zw1TVbmXiERDSZ50KrVBRUkofJxZv9i8Hu
L//QNdxsp7gB6u+DldUmEDgQ9voJjOew3U7dgnTXXNQe6Z84RhlmRJ/qMcb0VG0RLgurDvb9q4b6
1XpF26r1VcacxhYgkZzzEjHwPc4f/8PZme3YjWTn+lWMvjbbnIM03L4gucecU8rxhlBKKc5kkIzg
9PTn2+U+x12Cu3xQqEIBqlTugWRErLX+iYqv7ON1kpdahBgXNT+Uahiy+RBWWTU816PRTfuuNFR4
GsdQe9yxLZyHpLfrZXqvQg8tkp9X4fiu5qqf9jIzGyMOK21dFX2W+nEP9qiu17J0M26JKBADjkzZ
40FOPUVp72Mn86w3XHIxAujT6y6z+8OcLsFj79irojrwtk3erXVdRwN5mhGisEw75IsFZbdfSZBf
44wIUn3anJEGLQ+1iEY1d4aMlFbz+CCsWeQ/J6JNgt1WmWae+PPlXI2ykYyJY0qZfV1gzcVT51iN
c05LMk2vZLZ2L2HARUgcpVyrjswClPl5rLfSoEpdTeOwbDzXB+oAS5wVR0D5bZ6d4kALYIVvHRbn
Io+9MDOLRzl5eY4ltNX4hY54yDwnDthVV7o5A+HcJnKruA3K2dzigQX/VFles6vTwm9Zaqk+dyYT
jBvmFY53H7SLX53naQg/mMS8Unoo2ydSxYcC3pERYz+2dpa+42dRFknWsCkW5VDdKGVSmW0YjMyn
WgR5LLeVwBEY9OaxEINT3/TKGeubIdXjlZayK7+R2aw+jb4ax2TRBrfRXcRzpd0LuFMFnO2LOz/7
1BIqybaeWh1ek1qiehbNHrFy6EelnDNqA2gLE2F3wcK8lp1wZL6jytsZQj8RicFl0oPwe3iuKMYi
24OBfmKUHo7XTh/0xr0jIPFBChJtNp0mP8tUzU3Rqzmi6E7LYreYTlCKXRn4xUPWkw2/sxAK9D+X
ya6m2MiZXL1jd0CC7OAFo7trc3u1eTQL+8tQ0I8c1rYcI7tkA5XRpAdS7DJb598DrxntZ2fW+RSv
zWjR7Qi3npaonILaeCsKK/0ILqXJMVhQmT+tvvxUVa1cyt2wtyhmG7fSx5BMkCAO/aH57DyWbBQQ
2RETC2K6uzp0g9+Gf5WzcRHWYIe/ZerSyhCqvl9sMYtXmRkh+uMiTJkMGmGDM9IoseJIKEqa+ez5
Xfe9rhfHYp9z87J9xqktLGN7yGfnWCp3/UHrnG1XQ22nn01eb6FHJPc62ddNPrv9k5GavvdpEZnh
/aC1zJmMlJl3HXZDxd5h5mtsZ1Y/3w9hKiRSI7AlN/Mz874wfJ9pNqWHeeXNGIruw2nw7WRRm+ns
Jn8ap6hu9PIFT2TLfZFDOD0Yhju+BKmwnoDb1XboUvQWR6OjMV7qZpl2vhtg6LuVk3zhmldXrVVB
a/NLMrHxOHG7U5eHYR97sm3mSBpp9YpSd4l6D52MlO7sXw2LNO6FPy83frjlwb5LsRjZ1d66HHpi
JQ6WrM2TS44xe17rjM95mHnrncw61MPThN9P5PU6VV9mjcXrOx4cNGfjOrv5K6NhR0T+tHId7Lks
2RZCx3I6Kg6B/jgw1VO++BSJDqOELKPKKD0De1ixGckADd7beUHG3GQm8ZycEjFsxcGWpnzGfr2s
Hu2gQwS+kMDwWPBBIqeYLKljtu1VzdHAbMy5k1Uu3NiRfJynrkvnbl/2aZnHtivk/HHhup66tm6a
q0WIreY9KmN8rCx3ru+cTMwUbGvh7INAGt0RCqWYHxhFtzu2ibbdD55XjomdT7UFXY7k1l03m2wi
+MCcuReMI1LpdZJ2e4a0PK2rehyNvJzi1tNWfTaMqdkO2I9tPwyP2KSoJhryKtu6heWTBlyOajZ3
VejquO/VfHY6i4IzL9qrVebeI+zlHoUA/o7MOTBqcFyRvhobdPJ9gEJmfWLOtEwcRKNp/VDBkNmC
DJxqYzww1lq2pxaEonjPt35sYu4UgvegyqnM2THrqYnzPpX4l2NeFN5gkRaIOJx9qU9L5/YE1JOb
TXZpOvlBERketof7OXQui9AopywjXbGnY2LzqZJyG8P5pBBlhJHdLapmGYN3fWrOzvQkB2VmyYSj
tgkTs7Fd67lzqdCSaQ6HPBbu5KP1Uf5aPRc+Ti+Jid988Voz0HCjptV5/mQuG7tHZhi+dfaF1Xhx
E9q1nXRMw6a4aydGWxG6vCVLSnRc5p0r+yF4IBCkmKIVF2i502vqddFqby4VTCgt9d0YSFWIPKQe
4QNZNpM45KucxXefLzW/jBSo/rU3WrWI3VpU9n2dzSamyZKmIC/GpnlcEfBXe7sczWaNPMT2EwPM
vN0yGnXFyIGHeqEoJNc87QmjDsf0Ju/MYjtZrrm0N6FkThv50pnxS5f58Gl6TpHf2lvaQgVJzao9
6mAy7HskasJnTQ3ONoP/tKvck984D3vIRbKJQVU8/dHOzWgQkLip4GTUjFNezbq53CGfxiexhlCW
6P5owJpbzfywitFXqFFHeA5Z9pXp2x7NpaeM9ljAs5g+ZnsNxyT1/VQdZvbrORk8Katd7ThBn9gk
0qgq6odmzfd0g3V4lbrYr0G+rC/xYKSldUmZF+FyTpUpghidSBZ6CU4MJguqSBvwbKDQLjv70+Js
1CxKukeGBB1ofU9tFzGHtaoIbd5WJj2PQb13F231n6Lwqtqgd7Bc5ZBEj4nJT1k1NXquCoRMcZg2
1IlubNRDePBtaa/LqbICJ3jGM7pR1zOt/SL54oVbutQgi9PdeaKolxeDbxMaUW4pp9P7i5s1DekU
bJN7qy8d9FVqdNVC8QVfFoOpNc2yu7WxRpqVQTs+C9ytmFmJGKzFo1s1xyZsvxcr3TV0qlU05ueg
JqOnGBAeDVOnkNtOpNV0w3kMOx3ceWweGaViUG4/qhw04r0s567au5nbGjNXVzotYcn+UDy4lPus
ZTsUrreXlEb9Zy5dbw4iZYW4Nc/C1cFXi/lcQfwL83/1EQ6urp6loTvjvssAfB6mS6OKY8Ea1HYs
ph5fY2RzcqhPeQPuxUPiSmc/CBoff0eOou6vEKVm3hxvYEgdnW4xiEIkpuer4GqWIEnXVNeBf01Z
5I5f2rqshrPInLk7GZow83fHNFMz9i812153jaGjWtizcd2ZGDw9GHrUBXscNvRxSGXc7lbdBMNt
MSqELo1niunrVsMiiwNzBOQpnLrFYmbIDPU98EeZfnXmkc2/Jd+gnLazsZGvTcmKr2F9mmXmrNRT
ZFDHlliUPq5dGzrHgSn7fKgrfzOfmSp63rmoQAJjaTYQAHZIN80hSHg2N2Zbl4mase8H29ax4zel
EbHmbnw5ri5Yo4c9xt60oFb3+8KwwHv8FohnjWoi1oJo7RfpJUMuPPeoFh1uR+kuhtli6WbPOmSm
l5GV1unQKq89axjHZ2/EVf1TZK5urilsC7GvvVyHX+YZaCaps6DMUCdCTr0v2rb2r9Ksbqsvc8CF
uVrtoBrPpiZS52bis9pEjq+bd19q0WTnpRzC6olGr0in2NRUy31SdkHD2NrFo60wY81ilkaM94e/
ygQcUAThvoIafLEwFm84GJqjFYchBpjNrgEKGvWJAmzgwipRyuGec7pl8AwZByiN2i1cvzhcdsRV
oZdX2xPoSbrsJ1byPtw2cU0T7RtXtpGGFHa+iXudfYHxAvtglr4vD1Upeu96qztErpa9duptLnSI
aUWlsQ7Zq0wuax5Zs+8JME4b0pXZj8EU+ww2xvdmwrL+vsN2YbT3F6tXi5nG4pG+HgxbOJVx2Mxz
lazNcEmUU6N/6w2p257I/tjmY99K7STZtMr22h7xqWFEaoK3dusg9L5giG9FxmhZxh6MUhVJHWQh
bafsR0mF5DSF820RxLxfpVtWLo9YMriK2XueDtsPp/Wc7ENWnVmfTAep48lk6tvfINAe1NcaS2pq
m9Zzl2vLNcb159p7pbxe18wYGfAtdhBvIeVIxHxZg60U4wjZr1fujTabcY7VSnDoaeAjlInebLuK
4cb7YOaue2E0TsE+hEx6W08kAz+Zc5WNN4ParPYsiL3bLndbpGgdQrUS3T4Kt/xgzGc4SekFhhwx
a6WficeWp73ZUVlXHJBspJc2fx7kfBcaw+TEq2FYA4sl6AfkEtK7XMFQMq6ikhi88G4UU22g7C5E
8UNfzscfQqNUx97Ay059F65WZLLf1V+cYbAVay/zml5FMhgR+jNiIihK5GZhJo7tGdBrnKxPb+1c
qHnPNooX4lS3xfSpykUu190mGu9lWLTv0rz0pT6vq9iWl0A0crq7eDg6x7HRadRgdtNHVKPZZVgu
l4kzFwDzPljXUJzHHKXBLUBJgwcDtfHGaKuvmFp5BFe6nvqGcLUPIoRF9rxbfFkxtRv6/BGahEVF
NBHK/FjCbORcJGMD78ZwCtLwWUgzhNzbmuBZ06FNh75TUYHez426AB6BE4N9D/qTQVLG8JaBjam+
Ma3YCiPyFeVrGXnssooZYt2h9ogwqafv3C/IQwkHahfXz99QWK96iPRMiE1/aCblFWU89/iHU4ea
/uJZyeDkUDmSfx0HhT2v4QUHkCpHxSaMoDEyAtWnMUbJzpPDbxtX05xn8hTml9lvRvu9yMue6aZ3
nT0OO6YFm4bXaqTG6V9TvZjLOrr1EaPuZUlMv+x0tK25dwdg1erETxF//zkGk/ULbcxf3bbp2rHe
meFr6X71pz/HZ/7VUMirnQm4htd1iseAoUXh/UkJjfULq7PD8DBMCyH2HJMmQ6RwMm9Gduvx+Mfs
pX9iWAVk8HvmFaMwW8FIA5kwWH993hXqqpmNDhvBcZAMnOypJBZAhL19v4yMbmmwSsOMO2PhPv3x
h7iwiv4nttEvxLIMiGYpjEHsO9JM66RAR3ADebCPqdeAH8HigtMfv9M/I1P9wjMb+pFHDU7xHkOA
XnxRa5fqRGbUucnMyYQ7KY4kNVXpsrb/yxX+J6y5X92JSvhhnCa2t/cDMjkUtjO7nlnz//KF/tmr
/8I+kyT6jSIPPZgjzUc1WM9zINM/Jx0xf6GHUqb3jcxSb78S+xHlw3oqdO38yRf/hWGmLEu1nfa9
PTPoHUBqEaUWk8c/vs3/7Kr8ss7TZSqUFxb+PjONkTN9SiMr5/T/c69+edd/UHHalXRgB3Fd7K3B
m1eFpExu3Zc/fvF/8oT+ak3kD1Yzy6XkcclFaP8YmSnNsemvNrlCgd3ISGrY2Ed0JZ78U/F8zq+O
MHmQzQIbIW9PHKr34vbDeFtajFf/+Av9trn+D6vb/GV1i3J1GAtl7r4JwpwJdNiuM+AK/3yulvKf
XSpv/k/rWq1/KGT5tdyKrxZPmndMx0Ln9CpZviOd8ccyOUQ3R0pQkv3Xp/u378u/Z5/d/X99jvE/
/4M/f+8kzX6Wq1/++J9fu4Z//+PyO//v7/z+N/7z8Nndfms+x1//0u9+h9f9+/sm39S33/1hR12u
1gf9OayPn6Ou1W+vzye8/M3/3x/+y+dvr/J1lZ9/+8t30BZ1eTWcwdq//P1Hpx9/+4vNE/Vv//jy
f//Z5fP/7S8367e2+Tb8+guf30b1t79ATPyr5Xt+AO5tmSiLWJzz5+Unof1XSzg2f8F1TdcOL8ru
lrzTnPcL/upBZnKhX/GfwL48uWOnLz8K/xp6getBa3MtG0IS2SH/94P97s789536l1Y3913RqpFP
8/tjQgSMXB1LYIUtvABgO/hlE8893WJC3flHKHiMhjcLVlFU5YkN6/Ifrsnf3/of38r2fxNl/PdT
K2DiebCILoQ84ZnM5X/ZSlwMmvDyae3Dwhx/uh7tzd72hn0xDm/wsLoLgfKtva7t1YcZaalsVxvG
MiRBvs1XcENNjMuylAlA50r7cc3F8OKafQt8nE7ed3N2h1dyJuFzbcFaMvIfLrEWDJBgfwyTCSVL
NE3jJL106yJB6UnxK1xs3GJ6FqapwP4Y3+nV9iCtVjK3kt7Ps9ecPC/ecuMewmuYKBpRcFhk7k7U
wP3qQmX16JGiJa3s9kgzvplR33ahSHzJcxYh7E7hYA/htyZ3iiYyAKU48+fV+OQTgyPbc91/qVU7
f8KXwqE8KGVwguam0gPval0vteMP+3R1s2+WqhemlJXf7BflKecwUt3pZAP9E1GXT8WCNjg3Z9BS
0ZRJ52r3u5zy8K23PW1GlTuz99WQL33GaJl3xwzbtQ+b8Dx8wLnnAyCKzN7yDLZUlNuGazODHy6p
xWVhdXHZt9OLLNJ+iFt6na9EHnkAMYHbXCg92fA04sr0DM2q/5mDtEBs3RzRx069tBgpmczO4W5Z
22PO+JNKvJAYihMl4bUYc8vlw9DIZcFNU/gpnY3WJJkhc911xTwAIYmBE8KdrAH5XzMYbWz7VnXl
V7KyosWrjJW20Gx+9I4LO5T5CSn0ZjDKVziQ7Vev64HzQPb6LMalvbzZ6Myzu0kMuox0mTIwwXzM
+7EOXTpEayn0xzj05qtnyv5+XbeKbbaVSx4D5/Z6b5SL/iksljvNwBxuST2uxanGa3M+Bzr1oQsB
VC+fXm/ltAb02qBEpXWqC3Jhj6Nt1UasPKF0Qu7s+rnNaz0BCfUVaQtq8dMzjCqmDs4Ehin9srV2
6xJuzZGvaUIXDPTqRMW0BBxhadnBzit888ScfPw+QnaDYAOfsIiaNMzDvcrxjIg7d2JSaWRyMuAe
L0C4WVM5dz2QS5lIw9SPfqDLVzWUdnMeTKN88ZklBbt0Klya8mbEHUbIHM9tmTdlGmdFxfvall/X
8ZpWOj/YmWv695U/VWPkzbKsGRBYWt7QFC7d8TKo37duPwGWA9HPUVXI5XEde8l00xIVWWh+0z7Y
BA6y2MJafBelaVs7MWEat9emAbEhr0365rmbAvjhy1CasSxd14uGcett3rMLW6DzZikSRejzh4Nj
/1u/NMYSNZbKm7iB1sGSt82ZlglXHRGFtm3+6Bw7vxF0vN9WoCGQprorXCBLIaek05nv7WpOTGgv
JuzHiG1AGbeGP+pbyopcxRtIhEzGtKv9aPZdtg1peeEEb6NND7bjrG/ZwLA6qlEYDLFrmCMjYSCB
qPOb7j0du/nUja4Hp8EyxZW5yeClQnJS0yiM+HfPg2ddZ4brnhkOqK9h4yooPG1abDFpNEaZGMD9
T+Dis4x6ZiBZjL99kEWgY9OtCUpc7wjcHX+MC+OfE95jtoyyytxe0wqJXiRWTP2ScJmNp772lxTT
s1wu+8wH1yPNyO+2PTvnoo4DT+SS+EU9UdawLUdGuXUyMcwgP5CNKde9D/Jbx9C4bSMJgnl4yNhu
jCdQBD1io5aNWSStkaFWMNfiDlIDA8Ohu/SvftMEeICJVD94bbP2sfsbarxKyw2SJoWoFelcizQS
jGuYnJgTYlTP16JNzFX6YRJWXvEUdFrAhB4lI9kcCltk4jRVst+OLmCDlmMXL6Mnb/JcyA8TZA5e
BP7C0w7RuFXjbjaaOlrn0O5xYYbTHGU0HPXJz0s26dyevPetQk2+Uw5MowYU1YkY0JaHErtyc98X
kFhONnziCQYXtOZgGrv7dm0EWrzcIShzqJvJB57RzbYPIB5nzDLL3N/DyK5C2GpdPp6qrYZZ4Gdh
Dfra23BzHFVsDyVMx/rY2PPy4m7uwCAEyt+baB3bTsoLaT4eTJ4FAEEoMdEYbJ4bXTQTCwF6PBlR
3k1dm4DEN4+BTyOSNGy7dpSPZVdHMkPSF9mLl79XSzi+Fs3F5VHlPtiF0y3TXbaWcD8rOG/ftiJr
cnZ8gKVDqEKgsRLS2k/XEzAt54C5395Qujn5HrqOc5EVMrwCa9Ih8fTW2BBCwShbdU5psfYyZik+
+nOYRwOg2x6aKINNCFH1TqwG29WG6/QWEXznggFso2vv082HM+ZD6cYKGnN+2IuMtQnyKJv6S0qU
ZbEj5SR0AG6h0JznDVOeeNO2+YhLm+JJQ3PA4bWY1fUi2TmTS7gH46V0hcjosu1b0aZa/wF3FhtF
hzs3bxlpMt+6trenq5YIOA2VrQ80dVLdt2hbYXKCIUgVs3jMYhfAnHw21xTWwIUcs0bW4mfGnevk
83ruYFpA1KvTPGXSlhofBEypnEaWoCymbaPEZKodOtS+Qg27dbCDj40NutptRpvfeVRGMNZFW5hR
bUM52glbQ7Z0xzL96fuFYzMAZqYKtRMaHwzt/osPbDbFYGQTRATjMu0bAyDH8zz3OOds3TxB9t6y
bk3ENqsBKhJBkYxv15pThlJuN2Z2MF310GE/pgD3+cvWPBzK0WnOaeuKc+1UxdXqGhf2Ikj1wEO7
rZ+wfNcneNztzuzkh6/cq9wYbtRoe5DR/N4c4rULhrcWKtbbqKx5J0SzK8bhnLt0aNIr81MFRhDr
Yti3wInowUTBAbwcgnAIj4GsT1XgqrP2ix57Qb3xU9VY5qfnQ21OL7ttTiViR26adSKqOt9Fs+Zk
1c/Nk1us675PZm+uYnurjaTGGrDa6W2DqDZxNLOMDO1dW3Lz6mMO+9mN/NI0jXhTm4jZ7P0nZ4Vc
q8P7alqop1JL7LTZOYnTN3eGFGZsZWpfA8HfN6Y3IprRlEBQxfW6UX3kGXIeByOTXBkRFF2fVJ42
707wj9OotSz2uZ6giEd3s4CVRLVGFCuXCDV/9mI5DAu8+wBMejK23VLOPMPIkGI7LKwPkku9uJTY
+e02xv3H1dLk5vjCfwualk3dAOhE0x/Zsu1hTxJW08NEhDhqcXlaF8p5L7xoFlafOAu2H1lovzSG
G+xhZRdeVGxm+jpD+NkB+590ak7LsTEpEKPKM93PcFua2x6vzKNlTJOIBexBbi3nbdIsS3ojZjxQ
HJ3PELxdayIbxNE3yLKGLQqXsf4G5yZ8V6s698KAhUFQbzSkxW2fYgcU5GF6621BCjlZHeqmE3Fa
YrnDFBbui04D41Dl3cWtxOAiXVJ3xCjbh61SxhFgYz8O9b3RbO+hKvsvvc6qK422noe/HmOkMo8w
BRkj67Ka3sZVVMnQiXI/DHWPEqjtj72QvJf0tu6lczcWGsEXXQ9ZPZJAYc/wg5VNTaTVjYaifGOi
x/mKDPO6Z8TAXxTNmaE1vYCZdjtL98/pXJ80vMyHjW4v3A+t351WszQO0q2SJc22BDTxQgozlnjy
/N06ostxWx6ojdoExpHgo4/ySG4iVkmN97PU4KSDVuvjPFrvFPAFCABozpHeZDqMBqLHOWu59HSL
KvG2yUwot/UTRO36QYYd1V2FjlYz8T8qiOIRoLD8CXK93sCmzvadmaKAgqvSH03UQ+zYKbtpH0DS
6qYRkKjJdo7RfjXZgquLS39eQiWBFthBCy2D5gMLd/aXzBBRJp2DiTkARTrFqDlSuTOmUIe+ZXso
YbVFUJmBube7QBcyzivhXpmB91iEw4NVBlncKMeFv9xatz7umIcptaBVWC8IHM9tNvwYi3q3zWYW
1fDEd4XluwdjKvfuquvzmiN7YlktgzFeWQLEm3nQrnHKN4ayp87Zvnmu/bFa0EejvILdt5osSqe3
aAoCP09C0jJgeHg/UZMH8boEy67xkNcrnsAbJMP1Dk+VeW+nfvoIoYfmQ9RjlEoLaQEqF5l0Yl6Q
cKP8rznSwwgiUHtNdYc2zF/bS1Qc4PNc7Se3eW5qOcNEg/lcQ0OLSRlZd8OgbqxxcqIWwgtAChNY
4NrMPRSTv8SGsX246/xSOPkQsXUMd2xJ7znwrq8ttUAmxUAuWQsUClGKPdFN2FZLbINanBvK0cio
awnzwd1I2Zq/YrP9RUtxrwrroR0WrhVtyrjTfZPeFsK/76Gn7RX4VAcayfU2Hftzgx3i7bAWDg8i
bN/HZrwS5si1rlheYWG+kF2NRsVOt1gsbn1l4Cz9ziDkRyHC4aAxiK9p2c1vlA7XrJ0UCVb2hmfK
MQun+84PFgiV6rql5xs9b2/U3XQ1ID9ED1hfmrEpewGg376QG/gKs5vuqU/RqtjlvC8sI/ymnWps
IFmW2o7ENNWneiROjP7A5jsgXuV7teqlGcNrFCi0wBh8uFP1uXGYwKnJhxFVtXHS0kVFZqOQaYJ7
Cj7AYjFANu10LISi8bLEgZUJjOi4sMMqFaWFe6plZ5w90/osBMKwouJ/eY0PW7AMuh36x9etaqhX
uQIQYiYvtd5svICevCA49wD9i4MUr9bGQu1AnXRVQQna474WJg62ADvDVNUum1Kar7aOR5GShjZw
y70wP8y5/1qM+PGK/grL3qsubN7SZZmuM+F/V4Zx7s35R+iL9aqX6i6wiReI1ByGV6CLD5m/ESO9
TmgK9bKnX9gPbnC0OhyzCrsS1zBniltSrw5DHzoRcSnoJfMguKPehjkpKG1LZbzaLV8K0sywCwpY
zZVZPxJn5nIUVe6rQ3FGsVcfkX19DUTxgDT+PAyolpuuh3UHVudCOoVwY5c/s22+riyZHWwTjjtH
mcyBRFfa8Ww5FuslgR03a2QM7nK0sCNCOVKWMBHlfL04tUOCuvWyKp3vqNcs6lcjHUDOm3o8Njyn
XtUBYMO0md9t1KDx6GszWTL6Ha/T0ykn3C2NpyHbiohpUpCEWx/eQWhoLyzH5rWUWfaeYaqYNCSr
v/E06Vc9CiL3lgJKrRPrdmzoLJrwdivWeHKllbhjtk1s4ttwu6JiNkqzQfylOsyS6V1yNp7efCC8
7QcMrQSO/IbLD34/eCtSmMx50jvZreOoD7n5+jBbBnxrpRLbyLpX+G4PenaqZx7g6zogNCVsoWVL
H+VDh/zttejq7dNG39GFQNou04QHNzeiEAvRaMJwroNlHUBGKhfH/MR0zD3NtcXyVXfOQhsabHMC
9S14Q0wgjsJGYJGXIaJI0e+tYlOvCKwWjy7C789dKN88i4An5ZdXfTddE0J2g6HQF1WWfP20eZ+1
nOGVDYcxaz4w57tfpu26rPQLmRHdPXQH79VfsPcFf3+x6v4rgqyZbnfLk4YepJ/94sbLmZSl9hxp
rHiiptDk3pjqbDBvsQwb4aY8IwB5rQx1mGzXO3hQV5oUqXhteTytYwfxa0SdX1ZLdTfrwHiC23lr
NEhSAkZMkKsGbw+Xl9syqWBFU9k5j61j0RovmeLkMprzhEYzthz6jNyumiQv0jdq7ipSefHgzCj+
IP2+mEzlKWtNlM+quumD9TwE+mhAGo3oVGU8pRm/UKpbfLTfm974ZEqroT4B9gcz5Vqb5kViNBPB
1zAJOeWm9gMcrt/7urqp8zUxQqOld5ZMG4y5VTu3zoevYzDPXaL8uUwKOqmIqPuf1dxBdGjHFJpr
kZ890eQszXmNOqYzjPCsENAKbwH60G8cmyLSo/HOedfG3nghMdrata/B+ohWbqXYdZZ5p1y0pHCw
0KzlxMQj7GKoAwZ/24b9ekBhfwWzwqJLD5uIJX8M267bp7l92Q4AKK5m3+dUM8adNxQJBdZXrAnq
MJkztLRXc7ltj1ntnKYqz6doIUKJrMLlE1X+vDcCvlrgh7fp0KGfdRXa9OWrlarUvgxeBZmOU1w1
3RG744Kcdo858krCzNR6EKMHmv4i7+9nWztGBPU9jwY0FUeBk8KuRdIMLSd0YGa6lf1/qDuPJcmR
ZMv+ypPZo8bAgS2I04jw4GwDCQoOGDj5+nc8u3qmMru6a2r3ZtPSkpUZxB1upnr13qMbm8SvJ3t8
7W5VrWFS62EZa+xcVCPzXq4cUHPSq74BdmGXyG4NnDQWro9XqL4UMr1ozPEuX6ZgnOdtrQ4BG0CW
L5cmxe965AsPN70TxkjdhB5ncf6l+PFN9GVvZqwQciBsFOwaVFgTShczV/0sB1YL8tc41tnr0qhV
FRKY5Lqaec6yqW12CiklL9LGxDO0bggaYRbok6VgMVd8kLFNW56s36Ja9qqGaDgY28Xtn8iXyEsz
j5WHdVp36tQ+jsb4Qew9dCNO0nPbyKm0lMh6mjogpfKehGsX3WOEv2W64eQbJpIzwt7Z4moQ7fAS
ObyODqQGV8nRIObEQHqP3aMzubRKvYH+EdU2Ym3GgkJUI4OheuR3ekLOQLPe3JnIcF1N33UuN1Xt
4BWviTUNrlMHJHy/KlXiv5vye1KfWwJCT5Do3+cREOPUy11Ey/i2aJRTJcirVqos7QbvStBbrgdH
2A/AqvZtthxyCfmS9WuaP3ZqAHWj9pSkEWjFaXU/mSUeGepBQxoo8/kzhwN6Hfls3skl1Gz1VHIB
FwuN5qyzjb2GOoJ9ezKQANgf2nfHeUA4aLIMvw+piJrtnLnwHdZ805hV69El/njIseodgEh8R25v
+kgA2jOLaM+HXjy2F+loIIYu6StdmgjZJT966bJclFP3HDNIwfuSwAwqEuemJLR2WXGrtNNkew3C
jLvQPPDbJ5t1ZIChTdZpRTa4q9vlOJi2etVFThJkhTqcIlne6U3Ep7ipiYWpxGoH7nKmjbeCMzVp
rGtkwhMsKLrEdGbXjKOaj5Etvoes2mUm1uxFnBYXzQ20yGNTa8LnANZ8cxiedMKhtJrlE8AKe9+O
0Fc4QsXZ6Qu7tsvCyc2fF5ylXk/HBBciDce438cWb4fu1tODPUqkKsZv3koS0cMyt1u4H6wG+6WT
aIT6VCW/dZuou6eRaIJKrupOjZdu0zb6TTMaztGB13mypXoYQNA8lKZRf3atTuJYK1kaXyX5JgWW
Qm+Ym0ik1hvXcxWw5oJaRtRLuaml3flNl52MYeo3dSP0AMsjBYyse+JomHV7VHSzOSkRBdVGy91P
RxQjXaqyM2cnvppEixvecd2wZH4CFyzNNq66shpMW9WwUZlTREqshivYi4Odzc0WcfIRg9NEuLhZ
A5chfeA60+dSz+yHnbUBO3cTJ/5c9K+lbCT5VtcpN20/jDgWo3GLTCC9bokOtl186VbxyDB557rt
OzZctGQLn2QzCTtnlSFdDEABjbCA0bFa0iNiLMKk0XESU3VEPg8kjJoEyO4TLcQ4oujyijUxtaap
zMrqK7bilH5qJTJAiaTX40p/J+NPlC+rl7u5Bs4xDc1CGqJf8ZGapnFEYEGacwtZPcOo1eiiRPOx
kkN7yDTMXx7SuQgXnfJvorVi2cTKRmmaXZ4ivNyRItZzpZ8ztutZS3fL/UfGc2rzbaqWd7VDmjir
krcl1xfADRhXM88AEiIDl1FR6ltgYa0iry7ZMk8uppHczG3iFsGK34vnrFovDG7NYGGhkt+abfGt
rc5zpqq6X0e645Ha/OzHlI/VrJNh73J/tfryHtaMDErRpbsks9WQ/Qv9wSAaEpD87T/LFcxcCw91
b9tmfxvLtQ/WqpquZkMBzT3DG537Mid/F8XEKOLqqaIL6dT03Y2dFtci20VVNWRqzwh3VvBaZq26
a0jzbUclqvZq6XSe6qy0aDAt2CixWqyEH606upN5Z7yobfGVTOnbUsU3pOvcsE/bziNrviPxPPsl
I9KjgUZG7CP9JsuM4SeaPqyofhcaz6uInTt9VepAAv9nP18Uv0Zqcs948GTG2U2RFdZDjt05KPK1
DwkFPjIk5I1U1n1V66dxLjgHxsaR/hBpT3WlPyG8dYBXoo91jajS125LDsgoPLzcb0kWDzymSJgI
iQzO5ibzxnnhfjTxD5e2lV+qE1M/lahGkDTDK74vwtyq9l7m6vAlsEs2/mAk5r6a1DcHJgEf3ppi
Il346xO7Tq2K1slNLmJHzw9dmaVPhEp3XZbdtkwBcRxXMJtiTdmuVA2Uv4bwCVj1tWdF7Hjxe0u5
qsY+LGxB9iQyNrojNvmAElqKDZ7x62Hp9Wt7HhAT0zXf2LN+EKxuCWcxHZQG/Q4GTXMOie7Hzjo1
ZZv7fatgcG3qdH6czgxu0wZ5UblmH5YAXvzKadBoF8Py81YKDvfYhprcHhuIhqCi9G9y17eKqjEM
aIxNlhJa5cm5pZM3PQccFle5lWwIyTpHcmjb2dX3xPqPTQ6X21ciQx7cLm0zf5Dj/ZATexd9uo+T
AaBTSY42JKt3Q6b0aCfrLpNZs3PS86hm1efDPJV6yFzHDtnPjc4VMctzG0W/bWaHvUPjNC2v2Bbl
lZHi8Weg5Zlxq1/pUEFLSmqmC9NjzjwFLEiqf06mzpDLtTuwAYN0DgI49h4/zHVijnvLVbJDZtXa
88ym6iCqRBXkwiE8kkmRVV7rIijgvGjxXWPa1GOZXCIjTreVbOn+Imo0xFxNM7cVH+9bftbh02Ka
eUjaxtzoia2RR3a66t3pU8XxVP1cyFjMCqswZrEMU3QWF9KmSMqSxp6YDUSQtLylWCM7aIDtfQk1
ryb6yHMPD8cl3SR5xCRdOjTesKvYcmbOuGfr4kphz/EltzGyXGcYFEVG59tphZi4dp3xbUpOL0SH
N43eLUjJwFyteafEgcwV+75vpCBNGKk6TIDYvpnBgnCPWJ3xrsMVihn/2eWH29XjjjEbCk7JB5At
6Z1PxkkhuxjbAVnpi7Of/tin1Ue/mv7U6TiWh9qi9SBF6TmwPe8gXzy5EFb8pLCTUHPNHYNAbk89
pmAVZXk3lG5O+TrD04B+dxtllXyI0fZflE4pn1tjflknY0XLKtkY5A6aeajKlSIuMWbO/jFbsBBY
Gdn8dpW1pO7CduAZztozmSqUUWxAT0Qv9dyNjx07i/Zz5LbPDVG/nk+LTBm7KHHDyMMwbpVaQ6TR
GEzbgZuMY8JIJ3Ne7TwtGeQWcr3nVeG4mUfU9CVpKWtVma4TjCyremkaA9lwjDKLPpXUomXU7Yd9
PnzI6bMvwCSmLfhyLCQM85V5oZbE9W6dY5RHg+cnoNfAFymgGn0mYk4djjXgf3E0X5ndoIS9CZSp
JHh90PLIeGLmRL6rW56qtitPaxxzf3RshPlYwX+NGfFOX6kd3qWi1z2tL8xnsxK5GbLdkonLvN7L
eE42jS2aoE9MJt/EO4sXN827m4idS9eD1T5GUcVR0jIEVsLGytNLGPa9CLV8MndCTYYtqw95MJuq
8i1tVC+ryIWiNS3d3CKyimQvOPSp5Ot1O1tTdNQXhQpmWttAow+7bKZ1U7DgwO80KEgG2dj3TE3R
MpY8v1CwViPA5tE9NhLjNoFgse4zq2kuVcwpBytn+tMZ7i4dqaM4rNOdlq88ubE6PNiFVJm/NyIw
ud3C2lLes0HdtZP4zmLcqLoS3ySjaBH05oGREL7FYDEV+YpHnVJ9wY/t6SX5eJLZ8Z3T8QmiQik8
09TEXa660eQRNuxecgU+SlF1R5ku2hXGXe1Ld634mVrfyfeFVnW8Akm5FZ2mXHTVOG7Z/0k1apZp
J7aRNdUPFpOIoFLyZK9Vyh6VCoq41uF96KF/tFrJDH5d4qt2xVmkMTBjIeGFojAWMziLp9AZ1vqL
NLLiM0Ifdw0REg8QjLPByD8cac9HuDAungHwcpQuyabT8oV8d4GgyMHaBtFcLIFc02nTakZycmxn
+sg0xlhmwmSIzO25YY8iL1bk8N4YfeStiT49OZmlfysNULZIA3zDBhzs/EOafQ4ayaKLDDSP3yXq
fI87xjxkhBYiPgZZ8giBa94RzSDNVs/OduABeSAaRurMbDvFx7+Tn+2egohtQqDOn6KU8JeNXHA9
5BXh/hIsosxoF9EclICx/CsNcgu/Ql3E7dyoOb6E9LvKgVDilEisMNOj1dP1VvWhzyB1p3Pug0Uq
vsFKDm8jeINdTq3n4VPTr7JJzfxowb1k9PfE1+xLW8shdKNGBHaaUVM4qy4j7Ern2EG3OJCjuj4L
V9UkUMT/KlcD7oR7F+fOg2KkDFzZGaIREahm7oJVxbcUGf0VG5iTkiFzpD0CCsmwYGmiO0cHtPyk
qOnC5x4DxJHiZhWUdjPjz3Rdua7w1kd0nIkyHYQxmS/W6p7HVW2h0zsk+WGO1tRPE44PX4EWYJF5
GQnZWcvKfDDXILH1ZS/v2q6m5XJmwjbQRzIb/M8ZYG/Z1Rr0cWOozKfJ5zIIrZKNSZ9uWUpzwJtA
UEnvdKpXq3sv5AztDCTnwxLxkaj62L0AfZQRl8Y3leuT86Fm43h0GT/P3jQUjFinkuioob26UkOI
BkCYalr8JKalJ/qPGhEPzjUeCvcclYQ25LXKQi5RJb/D77O6YSxmCYSGAvxsxmD0AC7Izyytxj0y
T2xBi7u9VnbPtGyt19M+eIsBuSxqrYMEF8RRqK2HrF1OSZTfZmneHEhSB1jGrArRzjhhIgqWFnKe
EwGwDHK8PAvPUX0rBOqdZuURjaw1s5Gble7TToGQxP0DBcdD+9O9aKSdUtFyfQA+bmiavRHoaBxg
AIrXDjYUdi0Newst2yMjiG4bidX5joBmYQGqMed5jlKJmic8j98SOh9EFKcwLmCF3GdGb3mVy0TF
zyNsDGe9xyRZHqF2E5BhPjJK88iYtdwNSGYZvg57xuk/iA21JzUgNhPg+CsQfrOpo6fZnamvJhaL
0S7jQLtXIlhAWdliHejPTqEmS68FzqVtSyzwrXHr9MmyGuVJxSFhQMhZ3RfmvdmVMKz0fFYI9xEN
l3ZIa8erpAdE5bPvhE5YBWGRoJHh60ijST90TqE+JcSibk0W/3qKISaoSeiHn0ic7TFWc+tUzO4n
mZwHFlaFlpqoX3mF22jCBRc0Y1V4vWgBPKjdo12vIaAdLbBwlcmNykQL24eev0+MMRuGTWi++i39
6LEfsosF08djV1d2BpwUtAod6RKAZfiMDfdOIpvv1xIAaEs0eLKRkuz4s9Wj8XUYuk94FO512ktu
NwLyQyDw7jEkq8IxyULAKcsWH/EzxZl9u46N8uom6sDFVwZjW+1Kx14ulGoVGyeL7mWVN6GhRfGu
6lZ6FOghoRzGjAOt4yHVySQuLEezcy8DN5lHogC5obyspf5dcnHtSbJLD3PVueS7X3R3IJmf1Uc5
mQdnxvQG4WA/daXqpZqeYJRNAMWYV2m1NE9sbj0qZNPSYT6ApkbEWHSSpTrAlwzbceRbK5geDxxk
Qh9IoPeCZnQhBZVjkIf31yAEzMZ4MAnhBy7H1s50GUy4Mge0YuHZmclqzwl7Pdc56Gt3K4reNgGv
MF/1IiOFlEqZUL1B71iv83S4ckR+4k6vPvNOjV44WPDPdGLObick030WS3ljEubiU1qqVo3e3lZn
kBZnkKr3CEk5a2WucXRk5RZNXTu2ecG1g66mTOshJ9pNC3Je1ClYovw4mIDevLZQkgeqheIQ1e13
V5sJEb5SEcQgCz0jXKYh8Ta2tpxSu+4Clnglz5h2qpMFXQXYzdSemdLInytgDHLnfgQbcOBDLszL
vnHbUKPSu5r0Kr9vtLSjPCIUyTixKbEJN7M+h7guexQFpTmmSRek+FOV+lmXDjg2ExBRMtOZSHoI
SO3XvZyuoIeFazP4nRywBEp9Bp8jSvNArqCVl5ib5zpoXJWVmdp8RseuU6p3m9g532eJAvMJASBL
UzTkwp63HKqMr+IiGj9SZabhcupCT99J0WEfZE2n5IRfQQuX31IpoP+mdBf0dOMqxmuTlF8b5JEu
Hxq3mW/A/qnmqy7L+s6d0v6hn2XaEd1MVn1T5kBcPYAVjhM66tg24QT//KYbDUCNqoyq6tPtYYKc
j1wrPaajMNK9lqdi3LOYYUw3APfWaF91UhMh0X66CnqwccGSNS/9xdrWo+q12Wy74SJlXwYW3s5q
o5zJBpu4cN36suoMtQ26Pre0/TiXbe8nK7CJS31mtZFfjD2aJRzhxHnEGGZ9ovUrXPWNUfOWNO1y
j2WQkQYZPAtQUpJ3/VfJzcR9qTB2Qw4TEDE27CxXETktrdxYS605QZuOpnM0yylLPGV07PEV6JOo
LmVeFHe95gx3aQ6jgNwM1yx3DUP+wKDrVo9WkUbAS+dW0++TdjaXAHOEszLPynvXX2ImRrsxzlT3
Bomip6dApbcCPemxzrGDnI+FgmccApijEjeptEqmuxSSkPaZ6or5iBUTsLLGilUesEgVtW9H+DuD
Fg1QeADll4WhnkHXosdCM/05HtwXC2tPegmVltC10xrlpz4lzaXdqYnA7KoY02aIa4T3IaEqLMjQ
K7gqnPwa/ILb8DFddWuXTz1x0Rho8YoRNpXFwW3bH4pBjpNikQvEC95zms3FxCa2WVI8SrtUyBi+
JqY/sSuT1l42DmJS689qLoA7NqX6ZIoqZUo8Z04HX7bEYICVpVC2RiGXwuchcrPzSdE520L0pe1T
v2Eq1VNVCpZmLRpA0ioFNOC7QzngSEqt2ArktPbpt2xbJCK717FtlUk3WfdZnTXIpKqeXhRy0CzP
5DHQYJFKHWKv1az4wfWlgnacr+VwTFcjl4Gkc7NOFQME5VSAbe524DRWGU7MS89J1hr+RzMZubnD
8DoXld8kepftJl1zIo4GHMSIfSqjr6xp3KdeH+3mKmbBdH2mXDXczLgPDdhlZAOOGEcnIrTESii7
KXifF2bdKHSZauMOZK6loQgUubHV07RljWVumfHWsCtgTKs5KuqnW5q2M9D+tJlxmXVt3D7pK232
Sy/FGOE8auOLKI/ndI+9cZ3vKABqqvEscoYy6NOxpHKz8YMHsVFa5rbD6TZvFO5MbTvykmVXlp4N
PLwKuaT9GFm9vKjBWL7LaVDVTY/ZiZxg2ioyyGsscU9YXsv40qoZ8XC9YkTzqU6JgEho6EWATB2/
JC5OZgyQTMUfeMymmygqZBGMADRWQHz4eq8yEGDLBcvS3InjNI9fEU6qwZO1m9a+3tf29+ios/Hk
tK0tKbKaor6BLJVX+1y0UAmSBkvmKSGGQfdmCVO/xDOLm4+xYKyr8EiQ2Yt9nRmNcYdFsVe2Zmfr
LJRrZIdtsxZL5RMRiRkPE/qJQ+Z5ZXIqEs4GROLaHJ5kAQwoQGzR5kMLwXS5lTpOPm5Ypo8UhzPu
XaQdxhDPi7WM0YPE+jbtoOl1xaVRsTDQAzFkppsBF6bJe4D/dTuXluZ4eKxdh2hb3H2aljvOIHIb
JuTKlEBXLwBi6fu4hV0UIFdPN5ij5zY800Suxtjo5itE6iHGMQy1ecSHmDlf48Ta9KOqZN09Vm6G
Z7yWFDCKsAQVQpxG7s00rnOxtVcTt6VlUor44EvbZIuclC9hL5Ih8he9oZXCgt+/zYNDi2BaZxNq
KrkptgP+KefQxgA1kQN781FSJMW7WQD6RCi3hQs4v7WNcCSxMe5MKbnGrE7lktbw8E9+BGubB4Qr
1/LByi0vCR7Xxl8TketYH7Ox32JGnocNYLvEOGTEu43NGPUF1YdiRmCnyBwgcTAs/qI/xQVVDXPP
am5XqmWoi3j9sDDuJtzT0GIDo5+dB1dxh8sahi47mYtGba4Axenanuc4Tzd9V1tvhlnqRahmBUSe
Bc/ECHjX0j94meaG+Si0btj26YcBmx67MEtDiFgJg88y32s9ucAGtpM76RNAqTQtTmnRlUuI9D0M
l5icClaEkcw8Qwh6Tb+lIudU/V/nDNvfSvFdph9t3dXf/a8ZvZ9ifSf5Vd317ddXf/kmf/2b/xPT
fOc45b+P892lFTsP6vbrp0Df+d/8M9Fn/EaSxVAJ6FmW/SO3949EHwPG36xzos5yLFPTjfNSqN8T
fepvBgRIHXcA1gXcuQ5B198Tfed8IH/mupqDlcuxbO3vJPp+rLX6Y8jOsTVhW6arGy6ZPkf8kmKe
09RYFuQV7JRR/pHofUCjZ/hryucuUzXrUcM0+dbbNvUvsODFIbg2qsDwc/pBs+v6DuNgVGHMcJZ4
D2siCbvcXaU/28PZ7EyN54/NqNqbyB5Os4Zb22uRFhA0M01h4qDgOM81pTq1RbteS2Rp5p+DW9zA
oFEeNBWjfsrKYkpXOP0L+In1JOqoH31ZkCbyo2jdqixTFx5NhvVUDPCAA5NnHm/Z4LJJejqjUtiP
kHFU6QAdirxZ9yNs5L9Y/vRjIdDPryQinkE8kssS6cIkhPnHbDLgDsQ5wkAQGLmxI1Ef29ZM907H
ToOysiJvLJlGtKbt+kMnxkMxZZdRNr8YQDyJc0xvc6/EO910q6vW0I8gn4oL9kl91bHphp2r3+hr
ZL7H9dgSa5Mgrkd6H5s9dAukqxYJys2niE5q/Yv9x+cn4F9+L1OH+KeaULN/fUKQQKC1iKness/h
3UWkV+xCvyxAeftqotxnVX6FaNJc/+FD9Cf5z1+Tpo7Nq3l+zkkxaeRXf0nAQ6bMisyY662icxcy
1NApAyOsZgBkvIic4/Y/f7+fQ980Gnw/W6gmHyjH0YmB/fzuteWoz7D/6u1iaMu1MsbiAhhXE6hT
jKchWttLEjDzX7y05y/660v7x296fhH+EGfHV4lGObMz1cXCw5ylcfyO6jtc1sz+x/nMyfr/GN39
8QsalPeOYauabv0S3a0IIlAhuyyCmZZ1Y+ptSCtx6PDxrIBngiWOzywaNwbKU1zlfR/jqx2zD1t2
OX45GEBDWdI2rXi8rGb4qw2cf/Z2uwZjeuFqlmtYv7zdYAmR1O2y3g7Ok9V26bFv13Wvudm0a9v6
b9ED/vFeM1wyVM2xDaqyX95rmIozw0Y+qQ4q1J4nMMZIXTR/kWD+syeK8k5zABrxBItf3tx2iTqj
Hbp6OzLLxR4Uk/2z5EIYAfynOVNPrmo2h//5Mf4Zu/D7r2YDEnBIQVp835+fKGI9dd4D2tpOxGv8
uUp7srLZ8BcP04/1xD8/uAaGZkOzBGWpIFz987eBZIuQvli4Tex9PNw67T5qRZClbljX6rFoaWLK
26naKcoTLo3AIITVozy6yrdQNirLw5QSE3z0sGBuZZSPLzmc1U/SxueBpZcVuZ8a/rBgEcBg0drb
iE6x1cMi7o6N+CSmHC7kbuPurYzW/aQcnMLeGsZr34SJu4+KS2maTFMshjAqLM+bs5uqHxfo6b3X
a5Nfwi48m1YmHAGwiSjE0w0IRc/Ahf0XT4F2/lz9/FJxN+qajpvVMFXj103Mrdu5yoqgvM1SRdmU
sZX4Ex+EmyqzsjCTANwbvVk3NcOnHXZhcPTONOx6ukJk4rLdg9JPr5hmNdtIWcS2yQgtMpp8a9LE
YW/RcsbSObg2//Nz9Kc/NgE63aT8MCkLfnl6rcIYabXbdrvAgDtP0nC/eMWH/YDSeEHaQYaWPz8x
H6GQRxS2ttbtjfUPKsbfqin/Y7X4U135b6vP/4E1peW6PBUQHP59XXnqemSq/7pLSEb3b9V//e//
+39Z6vJWff6x3vw/X+/3mtOwfkNi5XOJ6dxgiM+793vNyX8BqcA5a9ukYf9Ycxr6b/jFuN9VVTV5
WkFF/LPm5D/ZQhOuQwkLpR/YxN+pOTVH+/kz4ermWXnnqDd4wCDX/XLaWxpNGCtE1wfg1U/GooGM
r26wHn0UJSutMlM/0pVubFc/MtO2w66ov6hS7yKnfhx081ItldTPOu1iVC5JB9xGGCBjWrCpmrZm
kT6yKg3GNygX1NtsZ46csiM4Px/QJZbP5Q5VEVtg9dg41t5ullenNo+VE90vKc94aeHbdjF0QMGg
pqrrrzHn+MB0yaC3d+/5iN6VShOmloLghj+qblqVkZL1rU7Oaej1Cxh7e0e177FE3AvHPUVoH5WT
7pqh2GER37Vz+VKW2TvQhwqn5zmPr0WpX+b1V6sxGJeDNZCnMFBMwPh7ZkoegDAtSn/RoxYsr3WV
8m/m/IVxJWOVDBtCvKTvLBMgyMJfblVcy2anB9M4ZsA5a7jvIuHrOieDP+1MtE3WkNxipdgxKtmw
M+GxU4mCJy4mBCXRNgDDdviHUYzaDkerMd3Rqa6esmoHd4m+tam+LdSzlD4WEekHXtt5XMAPatAq
nZpZhksYWLR45PK8Q5rplXE7ZuWNBmbNa5rSn5fmkX9b4i6zWSxm82W5Bgqn4/ft+WOKmCtSyGUY
wcX1HRQuv3SaL8yluD2UpvBH1uB44DiAOcTQ8wv8NcggzWMWr0+THoWLUE5WIY7spoEIuTa3yiQ+
oASjqiJjoloQ1yFidqsO1j1IuyvFRLNYvjrpXJMleoHvrPpdV33FzM7ZGrbJXNJmkVN+reV5cZOD
5GlB86SfBzSsoSv5gGTd3ZwtT26mM/KYX0F0Alqx2a+suIxylO8h6bYAde9iAyMtOCwJB0JJQ3Nx
d4ZSYahvCicwI+VsdbttVGWnjuJpLJpHwOt7064fUZBuonVAZKpu1dpJ/akuH6N1udPcIg5Ic92l
BWdzTLaUhFxB95UxmNdb17fwrQSjZj4DQyg8LYp2Iuf7JMYFpmGEmq6SQZO1X7nKO9xqRyXJwZJG
ocN6F1tPdhHv/NC0X6OT73KHvSZZeanC3MYs5Nww9qmwg7Wh3UWhwi4TzOgEJuwG9516kfQs9RiG
6KSfox58xl6UrN/y42G8W741tduyIWwnsmInpAbaMHvBuXkOdzC61S6GqbhRl7nwpwmBWhnceyTR
D7SWj94192j7P360yXTuK6F85yg2dmHvGZGwE2dS8Vwm+EbNe1q/48ImhADXEAtF852ry9sun+8E
fn0zK3eLw1OhGMl7oshboc2v9eR8j5Vymhpcdpp2ZG/ia1Zb+9xcXqeq/JqldpxMBPE/HPJ/0veo
f3o24hhxDDYtuFRxnJ1/6Al0Q6RmPM3rQ8UGlSBqJCZRUnZOlQUk8T+mubrIbChqUXUBZvc5K6FO
TNZfFHjquVn9Q9Xy44Q26WJd1gQgQyMy/PRTlG4zMeZoBT9FKcNz+NyTCNHNqGBZKy7gDdxlsnxF
6zxKLMF1q99ocfrdg2v48Xr8rRrg397s/9/e/yqOIN7Yv7z99/3QDpK7P+zrtu6H//rXq//3L/XP
i9/5zQGjoJoGwCfa2Z8ufgdcIxNFkwfrp4vf/M00TZs6T+jIVD8Uqt/FJgPtSrMMblqdZ8EFyfF3
Ln7W2v3LY0XqkO+FK4JaAp3k58dKLiW8AgVbL5SSTza94EARLMVrsyS/rMEShZqVfSdIUQT27Sts
MSs5n/KiJy3vkVm6HJLF+GQ7AFdPSp/qz712M0VacwMBsrkqF2fe23PbYxfUqq2hF+ZJZKV5KsaY
vV1redERAvJstvIF67DEYey6RBfW6APG0Q0pS0ISVfNcJriFuKmMAJL156KmMFKUCN+dI+9KRK4u
c17UUb+R0sBdZnU0O2SX/NI+Lzgr9Zu4yN6HuniNSjyaiwPRU0zOPQlxvNQqRkyz6NkbUawCxtHK
5bJkr2TrHrUmftCS8rWO3dmzYTpppfKWqPbeGIrvIaobjwD7VbrGG03R271+zhPpWve0tDLxNHIZ
z2WTv6eqcw8FeScJdHlnlzUQE+sqMhQQxGzV0ysYIfjYjwmdaQCwiaWMDa0b8r1JToNok+hHuRkS
fjpmQ/ChZvFIvpxMSBndDxYZe5UxqlfpvFhNVXyjw4sAY9ajKNtly8rOjjVuah/asMTDycg+bYXm
pBD83qJhUVakxRZ5v4lZqFldd+ssvKUXLDIp6+QzhkvNWqFq2BkspX2dpBk9xxlbFkmrD9fFWCTX
DIuMICasJVXJzti5mAKXBJzPRMo44CRp99QwzLObXIYs+wBvkPL97VUAljBr9XlgVQEY13j1jbWQ
m2Y9Z3RF+qkUxo1rKwd14pe2E8wwbH/4rpTkO9Xj71ROZHr06qLGVI+yz0sU20bnpe0Q7YGoKvgN
FXLKCnVcz3KVXTzJWzuv2JslVXOHy4qttW0GnnQ1msMy8+vzWaAKG8fLvkjZEFOxJrnW2C0Wa8vj
6CTGdqyZ84/MPPYZ7OCDg01zU3Wp/lQwnPRYfvgaxTiFVjE9RgpLsexuJNmq2jesPjM94JH6NhbW
FbtUcXhIo/nABNx40qGkjKVxw+IvGQpbvcnr7JMt3o9Zw89NZGm9lJMyP7CNLPN6mLN4r1gKp6/V
vcUal3AolHRnW//N3nnsxs6k2faJWKA302R6I6WkVEpHE0LmiEHvGUE+fS/+1ehGN3Bxced3UoMf
daRUkgx+Zu+1+Sngyq4lB3+WNKpbKclVtK2+Wwc2ZIwyjm5Rk35pc/1SLiwDkkQhatVdgDGd7xzM
2rjiAHvSDODrjU+pmDZY+bL6qsvxMrr52YAhtp5nMuyilCfJq5CLZASjrjqSPNDvOzsbkSGGEG5d
B/w9BZCMz3isD4SqcHNX5bWxPNzBqftAXY05D4e9pjB6apjfcZkiOu6rF9xr2l7N1UfTzffYmyAr
6eY96rlPJskyEMR3v0768py32MqSGBJKnZTcdoSJgXPIeCLYld06LK0b39MR8fScL2lTWGjVgEFp
YHdt/vZWZxdDjuNc83m9Kbh1Zn2toHKt9cB7aJDxISDhtwsBnqMjdAfLUS/Xnsmsu3LSX5SWF/aP
HUrzuAgbZY5hqvNe7jE+Y19uCNdZzr+qW7hnZU7EHnBVQD/cRait7ppLugwW6GrjcJFCtxFoq6B5
rRokVSFzOSdEY/DVmfaTriF0JDq4eiwLBHb+jF6MqoQz17e0ja7pUGBQlIaFxhWpWgORdkzcFNJu
VM4rHJ1LTFmfH+YefXoRcHh4TftOKOo7Yx995Q0c+VPQ+GtQry/oVDBjKZs8kOVCFo67daBpb7QE
uzRn6j1zuXvKzr/B9QChxIeB69S+D4I3RR19glH+xUnYHqqc5sGrMVD887OBHWVrfXYO4+DdIozD
eOb1bJ3N2dc05voa7y5WEcbpoACaeisk2/leWrtSTHekl79mhwh8xvN9DEZ5oRon6/4fmFHpkGgk
8nMzZWe2iJhrAusBO/TFiiK1mVteS76dfpAq+N4OhXnsfZoUXZvvdecmYT1yI5oOXmBrkfGFpesG
UGtwIDTb1NOgE3Ypw+ZgyLjX9Akfw4h7QI3+g1VbT6PkudPj+iUoyg8ITq/ErBALJLgXMmxHa2jd
XWhHDS4WFLIYKTK0irlLAG6c7/O57F8gFXobIighwKDe1k1eB2ro3vNGZkdppD+4xJbNCXgSOUDa
kChmjrkzJnu8qmrDhMC4US064SgtJ+xn+wm7eEDXrQUHwPSbeEFtQSbi2kbujR0l9pq85jvWuF8w
qv4isnmZ7eoKgu9D8bGQrvB/Th3a14l/GpuUt810X2Ibx6phamaOHkIVeHeWzQXt4/a9mPMgJD2K
48nX/gYx/zmPvUMZ5B/cB++4drgPbO8WFMF3pIkf3ffUBn0np3ci9ZU1zdFzpMprnk33OK/f8W+w
TVJpe7FKbBc0zryUXe0vbxq46lXyq7Fc3pJ+YfESLD4MLTpONasnSNs/Wrx89ZXLCVSLapWU7LSk
6t4xhsFsWFA3Bl8zE+DgoHnTHeNadMz8sdpUqkifNLQzrM7jk6uzSSFiNNu09rJXc7IfyFe/RKls
mcT/4IDhqKkEju86r/ZTHRGmKfh0mENpAhMRwHD11c7WZ3PTOB4hPQ0XlhcW6qxY2siDYepDdv8N
Ep62VuPasdhA0+XyzBhD8jVa2hGFh4OQWrsNDkf5MAS40pzlCyEWC9QNrytsDVkYk3AUS06DcvJ9
eChtA3Ru+QbFWK3HngHnytSrCm0C2/JLSzIgeQ58G3HPoQvpD7O5XSVfbCC6da/l17q07DXT5rC1
+NODlGkjLMQ7EkBQQxm/Hz8txxGKf2HrTz2cDMYzTJh9hwdjbjxIEqhmHuIeK06bC+QTQamOy0nJ
nk3dEyY7n+3o8sfk3ftS33UJw+eE5OFdyk5xo1Nb0V5R1NQmR46ZEITtJZW+ruAKhBEyLzZeerwx
8/yMdPKzwtO5TsfqoyBPekvdvOtlb27GMv7BJcHtx3GVkUDCM+/FG/LmQKVGJUhDUAUXvfIsMKCt
uRF20LHc4oRMR/7HrLk1PVthcCToZqONaGVlQ3InXqYnlNhbKzaNc+Lx1DBJhwCFEmGQ9XWUfL5J
x1ol3Aq9E0EjYUFeKgoUvm4d9V5LvFtISjQzGgDxuL34l37PcRYbLjntnngZNbLUWQJrm8xWTDOW
9wsG75+qzj5iGcCdWEpskRfupbdA7HBkZWtRYqSPUKBDPPJvvrAop11MN4QELbKRNnTG3QyWwRxX
KQaPrxiPFouAgpmSxoOeR7Y6/HMYJrbAuM58qxAODeQoN8iIYfz01EF1hLZXmd2OLMJsk4wZr10n
D7Zjzx3Mgmc6xSXvt+VgiSXXv8E2Q0Ht3eaOelnNUAaahTCeoH5cN6SyMsdTfI2ZS1MvRL/7/80q
eOFl1f1/blVvn+jhcTN8/k8G8vKP/t2Ues6/DIdtLnRi4Em6uyyl/j2Ndr1/WexGPAbRhqUv7el/
KSBs41/oVxiPekBB6Ul9ftx/NqWW+y/XY0jNfwyCf0+3/x+Yxv9zve0GzMBNL2C/jUYLTK37vyYd
SFt9LFxWsOMALddxNNavfdfJt4ix9cUbNPMMAsx4Ihio/r8MWUwjWNZx/z1m4Zd7Loxim0UdYGfd
/t97NB4r3Zu5I3cmMoW9kXT1K38zDkpF2IexxQVQbiKO5YksBrcn96KOTpMLp0HNU/7dtWgdqoHe
FZmU3GHb8O7wGOIXJvkdkOSSGN+VcAibs80EaxOQwr00rfHJz6gfVoPj4CFHvCbsLWna49XwlfuF
ZSPFxJ/ApYxVdK59bNHQO6hy6ToixJZfkHL6vSpia2ughfokJwG9s9ZLdHrI24tVywSgXw8cDekx
iCBqYnFBSpwpJL+dg++7s5OXsY+sk8Kk/9tXXd4fIIIZLJsk8NM1VMHiyWYismq9ID/XEvKUoZES
WvY46pCemDXDRAUkhIC15juQ9Bi8g3mNDEYjvqusDN4JCyw3Xj71a78zgji0+xhZbuzYQwzJJxvB
rtqO96qBNHy3cyB124y3CMUT6rWC7kk3w3nxI4UyLYo7VHPAD5NJZ16Apdt4U+Ff/EqVB0aeKVoz
PdjHA8J3yyeao27pKLIqS6+oXatdNGDYLHQ9/fXprDbwLaMHKmVaAjs2h7MzeObF7C2NcYOhLtjI
6lvuJdpW4vzcZ3BXr6ijk3XWjeUWEA5CHCnVH6JCcnpnNRY/KlP5+xzFjDj1wb6MI5DJKbWaO3lF
xtZyxvi1j1JaZoYHJi8LaIDKSPVtwrYyW+H8baA5SQcHUtuvuX94l0P+RXEjqpiqYWDWnertUWPH
+VAvG22CmtXaH0ykuYi6P/GkreuhfQj0dgO9fMZSIqt9aanu4Pp689ST1vZYQvSAQRGHTl7HP5wX
2jH3qoxu0Ii3otT7U4lYfitqSzukZW7cET8BpwLauasY/YQpteRHZvf0t940/ZKjk2CXBWXxUs/E
vYUdCV8hkKyeycA0nme2msOxRGH5xyO9jL4Bcyos4QAUmEXE4wYKVrEtSsJSgGIfZtv8RkEbndu4
rtY8GF8Nz/HiAklDy2J9bY8CAZE2XR1X8/9afn8RsEAI+aKfGtW2+Wds38XNI50QtmW+sqgZ0qv0
jWztqtI5NcrYGLHb7oSIjphgnusOXlRSzD9uZR8GFW3wqWKRC7piS9tFABhiF7Y0pIY145s0jWMU
mN8tqqk1IsO/mvHS1NrD7PkbuG+UAKN4Uuy+qn66tW57jBLrpsXiBZPqs4nbPB0cUiGLtZ/KnTsk
F4uYavoVsKMp6tOi52HKSo9Jb3sry/ZTS+W9xaVKs0Z9EbnOKouNXc7Gnvw4Jxu/hGXfRGZ+QMjr
L65Gr6jhCgwRalrXzkx/JvSeIImUeqh77ZyBaB/B4xmdsbelICP8b2HZeHuZS9XgkNjOxzidu5Ye
FOgGJFAOqJCyiZuQLmll1z5AIXZNWtre7Ck/V4G9gue0EZJeE72V3hBFmRj047bAbC16axPN1jex
wmmogRO6DJYQh7wqMtD15c3Gr3VslVPvgSY135YAfpQSU46V3Vln2fRo9BVkLeH/1QJL27stSksp
Qbgk9kZ3GBqwYduYZR6/oc9MV90YhPi/aaXFkbDJlZ2+yarvd1iPcJmi0s84PxdWy1x/OCN9xGQR
pJilf8ExPKeFtahHOe2XqPoFebZQc5kkviLYuwn/QSSYvCwUcEVW/kQZPx8rD5McM7r0HkvC3tDC
dJDPpCmtSrfYJfpANr3th76THPPRXA9C/5gr/ZFZ3sWrFzTheJZ9rjFlkeNmSuonLu5atf5ekIa0
1RWW7Fp0zz1OnVT3GLhUHZNZsam0vltJJBdYGC/NEhxaGfAP/Cb0AiVWQzM/mJxUhNI9mTNqcQ2f
FMsmTjY3eWca8W7W9cVmt8DgzHpLe3+DE/JpEMUj+SlPxhAgC/TTY+uyHNK14JxqxMgVC8+zqSfu
QIVbJ00eU0t75KF+0SBSsBylHXGxoCfkbmfg3DBxIZkFSdzNZrHpR+dx9DsQEHX9yD70TPDen1qW
DxHDhj6KP6loQzkpvDoi8HaTnpxmHwNhQ3WOZ/VCZh/IgNZ9jofhlEf1A3T2cEi1u8M00CD8LhXY
0EUxPmW8LFwDUb7uTZtO9PqyhzvIWI6rfg5WLLfWECSZxfSbUql977xirYQIpMECTMBSbZy2QXMZ
B1j3jfasCueigLnv7Povz5cAGJYQem8p7xT1AzStOM02ggP+bMQ5XsdJB8paqpuo6fcyvZvAJ5l6
eS2rXt1m39WOpWs/5w7BmEDBdbgB/DYMcTB/CpaHGebtFSdwwP2t8xqESjvHvb9P8fZw/YG2KAqN
Y8K0bDcqJhrdgF7b+qylizvNJubFCTQy3im+wwY2xinxtYsXTxo3TraqOlbr2zFr4heNeSrzn1rN
n6M3PEdsMJH8P85WYd0Vo3n/PEU+cO4uzHySb2EPOayHfZtvKnc2XZBuEa8HqyJVF986983dr0nm
HW0uE8tUCLrLM41arZoeMHKtZWncPc17tcGEz2OGmMVO/5jA9zj9YM44Bc2Up8risSedEJNG9+G5
7XVWkaC/BW6JQTSeeSNBAPKM/u43EQGBcfo5tJhocewg365//sH2wy4EpiSZsZIMxMFZ2z8g8V6r
KbchwQKH7+r8yyOmOOg1BopwghiIqMNMJi83FI5sZjQvQwzZUyNfo0muXVa/iFS85sjhIs0OJ/wT
DIqvynPyh7J9GfDYAUhYqyKgYAEHIfD8NXTNRkXo3VLSCimO5BQ3vMeaY4rkfFVFDuVt/SfAwD9G
1cFsQYzInrjPUX9XQq2zpDpOWf+bRvUl6Jtjaxc7IMp/VJo81xpwiNpHpu44uyjun62KqY6Q0BZF
TcStD7u0stFnupp3ZJJ6wnm5Iq2es6rnzp+0gogKXd83ggz2lvCQmtzzmeSxuIBFVCHKIiX+3Kmo
XZOKM4c1N+rKlodEiWbTpM05Bbu0GjnB3Abzupti42209mra5VerIwAhZCzZxXU7rBmn0c9PgI17
9RK3ELlMGdX8QnfrD/WJXASQFK55jx3PXKVD8ozuH1SYL+u9HsV8agi3Y0eMpynH/aibTN0SCCg2
PmsM6zo6DNuN4bClr8ppyrWbt9thMDbSGSAp6PnOr6IiTFluk9AWMwroDHOfFMiPSYNckE3ivTfq
nciJJ8b4RgfsQS61FvOy9xG0hEa3ikj4iUlUXNNnYzzQ1iP4aoSblOFVEmP+rMmtzTkpDcPcBE2j
h+S33Em+QSIwX1CiSeixWOWDyOW7byI21g4IwOlpCchY1a2n7ZgIAcw2+YIVZyJee84mMZXvRZck
R2lRgHNvnQyItfeC0m0fx/4hSvB6j2271WuIGgIDMalIv9D5wT+XpKVrw7X2zLtt+/sYhxwxH5wc
pB1i+axCNytODeBLpOTeo8r9sKpEdiD3FzuYo180gnG2VlF/mIraVkdBFOrtxPGRl1iJcrwW1eKn
xFQWcye3T5ix7mkv9joHNSE9oeM2YdIXHLreWxOBsEAtbEHEUgy/Kn3fqeyVTVASWrXaZIuQ2Jj6
O56aiw0CsnHnfe6Nby5zMQSCV3OAItGoV6l8XujarurJ+3BPcdyl25EVGwgawISjOiWwLhsSLtcx
jEVqs5MZ9X+sjjKHDI4TkSYy7Mj6XTfNuLc6p/vE379h7I0qqTHdcGinD/xAOMTS+ZPP+unL+N3u
9AcUfljvKrtYmZYWoWUcv3zoy9Ykzm3nqLXGkblOXUywK+WgLjVai+8G2MxRm4115MeH3mbWwUqt
TBscV+pcdqScsj29le4kdrWDOSgDnCPaZYZnT5d08QnWAZwpQrAppofQLThcY3vdWc9+3B5bz10b
bjLjJhrIRsf2zoypdTno05uVEQiZZvjLHevX0Ak9LsZzqkhJN6cbHiD8KF6/s6rkzqDvGRk+dT1H
7kB09dAx5rMZsspMjbshrcQtx2dYQldhWbFm3lTtJV546AFioGEs/PfAK7oDrJFsl/ukS1ajGRxK
Z3SfGsruTau8Fm8ADIIDcP3yoAuv2JpJEu/6brb+1r1jvvmVIPuKfd+8L6t4D613xRkys1BSauEc
6NFj2tnwzjUUXtBdOl0DOB9E307uWu86M3Hwdoq81xWmheRKR0U6NsNnulgiKeMwLwlkR7XkWDd3
LGjnRkw5kMsN629Gp8GZkZDUTtXQ/koXEjhHvSTU2hHGobIRmMm6NtTWaVrtUbVj/sPouDqNVaKB
/fRhxYypPMh+HvbNTMKIB2y1XKmSNBWsPvkzww4Ly4WibAQ87r4nJiFsDruUeFUYQD1dofusHTpv
i0Oj+XE460n/TUtnpQVm9MpUd/wmBHs6+n0Glxq14FrmxCOs9HxSR8PEckECh4dPlFi9vZmU0Uva
Vz7YO83aD/A9f0w191OYeG3GOFqThY9rs0g40Nj8hCxO1C8rNu2xiLA/mF50VIQxbZDEFbsxcWZe
oMGkUBUhcCWmHEJHNNjqSmWB2KythP0QL7LaFS2Mc1RZwsHlUifj57XCxnD7fQ885i4bjYGtxXVQ
CdKtMvBe5hKWGLBdgC5MCx96yzrkIrv7WEpXTZ/oO+Ik64VlVJkbqxLVRQuk2rXN4NNsVSNhBt0y
Z9CCvYTLw/0LRualZ0sdhFGTgXmgzyQTAcbWMcIKKnaRZ7WvSeCLv3Iex4/UVdahdbDGt8VE9Uw6
ymUeCiDw0cBbMZL9UQRGtY0DmMEwBMedGoX4zDncUQ2Qo6mD8s+9Pe7h7Jp1XnrA0NudArx420lC
J2ulw9TYqNVe+hBaeISqt4ah/afbgeZUPAKVPMW0VTuWt4jahthNvnQr5YhlOysyGqeB3Clbj/AV
Z0tsshpzhib2kH7bokpPdgWzHK859SP7Y3udmh5cZEjwVxdQZsgMoj6O3dhcGtvN1j69Px9b3VKX
kLnW6Jutt1h1O9d5aCzauoqVoCxM9dCXi/Ax06S37+KxP1WAcLZz181fmg0ByQAW8Y6xW+142eRg
GOPoT2o61sHFg8msqjSfu8goLs0wTrTOyAZeA06SfTstVt/ebQgAmlyBW2bqPNowz3lQmSQ0nkhX
/NkmszQBQDasTG1cESBh/i0SJ/1DN+H/DDGBNVMko3PFJp3gHDG9wT2IbxFygXWVOd6j3Ut/I3wy
PWr2qxsw4FM4mxAFOCTIRwB4n5GBAdoORCIHuHKgSbYqfbODvryCeSkevdiJ0b2n+qMN9v0p6+R4
Ft48f2QGLz1XDM6TMPxpZ2bMve0RuAPW9/mDVwVZA45fulhj7WEjRQb6yEQIe6lxm+OznKvyZ+hq
qknK13MdNOXVCWo7LDvLfGWzSdg6juOTMeFr172OFw5NH0KOoIy1cJw1Jv4OYSpzEnVhpXfjicYl
OQRe7T4GAJDWZo4hFQamYFWsm0AsBEEYUZVu4cVCRVRBuh8mf1iPaTNUYa8b9afGc73mrapvOsPz
1rHHj4ZUCRpyjKKQNXrxNuHOOBUGnFzwOdGJPfhjLYsXt/ES1gGjotyhvjATBjrsWe2XGQFEaDqs
l5B9ODTJVcyviKFKi3keVsEYJKcWmOQreFv7aEQDzlQn9WkhfWoxppaTcYMCiTM9Fwrep/SHq6Z7
wT1WrXOOTI+EI+CTxn6uOn89Ip1xwzKtvEuSOYxQWKCrPyThdM0Wau0fuGQFtT9S5TNLJhznZVmJ
cpfw/L74ZktGs+xhfsqiNPeQYLwRcCuyP+qdsr8VpIi8JlEO+mcKgvyxIagZrDl6fJjkPJBSNUwG
jLp5sk2D9T6aRCZA2eRv3EC0J086zjNG2/ojZwJ4N43mYKbsv1INfhUXEUm0u9AvsgvBU+XaJ+g8
ZnUpscW6wn204YptA4kfwtcqPKNmawM7b0gDyT0DYDQ5Huii8XzkWVFebDzDTAmoWdjHTS1goXxE
Ge1qBJSAi8DoHV3Z/0XbbERd5E1+yt3e67fRQm3qdtDJ+zr5FqY27KpC7iobBIsdZ18tW8qNy7qY
yZnGdGLmLtsMit7kWJOZccTt1+tgYGeR8zkDkP4k6kD3bXJYh15QJOM6ijm+mZW0PA7S8C+DPdCL
Jo2ErTAB/fvw87j67FKRf0UGY9BNGuXtfgwIuFlNCRTQVSQDyJtZHtzyQpu3vfK65FrqCgyI7RF6
hTel4WwkkpCOL5fo1mwywCld40UV5iAW2dA7W1xxJXdSm5yrSE3/RkgLxUNjDcMZkpq5lbDhSQ/I
AkxIjMHTfYtg7e42KEr6nIzDefEcQ7lrFKdLXY/HmdwrimEb7AqNeBWxfmTQc5Kz3+4JKFoowmjh
zc6yPxCymH9sbRwwHpEmjmXZMVEhkAO3vE2KH8Bo3UGVRvTIytq+axQ2j05nxDBi+PkhS04fjkHK
G8Goa+u1a5g7b4OGoNDFgAnwMoH6DojUDfPl/spTI2yIMNoZpWEfygZBOhQHp31pAL0C+3B1IgvE
ND3C5UO9X7rqO7aEybyLHNdE1bDp2Hyb4LJKeY2ngmRt6UFDJX6OdIY8J9hGgSoPkL5l4kZIkXbQ
9Xx4NaceTpri+Fr5jGHf/XT4iccpIKehChaZQbqp5doFkkYyTjqu/bG8RnFc77VYn2GIzLQhQKB3
zbCPlc2+Ap5lxug+0h8yt/ZOttJBX6dx0p7R+5unCA8nV9TAssQ9UYVY59lip0yOOO5+4qFmlF0Z
1sVyVHvr6qZ+rWKdkROErvkIhTArQk9LtI2RMQWDkeDhIRjs+VF6kcdwTozmtpQA8lpTUgbY1GUl
grl1N5O2CZMge6UZjE6jOy60B7vdmmVfv8hAM44qb0yDgYjlPDF2q47oRtjgstk94UWiEertpQ8U
KE1I2OKusJhpirrxXmB2xvQKWjLcauBpbynuhp2WldUrAEwhdhaT4k8cc5p2qSTcd+j56HNwXaTv
eTuVWK+adi1yFliQcZNgKUL8Bix6B16wTQZzZzldrO7D0EC9YKdWomPHF71GwD6TWVVHalvItmoe
7aStHn29JtrMykgcWc6h9g84nvS7AT1K518KcUrqrr+bqeY/DXnMKJn8nu85rctfohTq7WJ9f5VF
zaOQB/afETcxSh3Y4S8di/K9guN3IM2Qwa2RZtqlNOP8scuHAakkiR2AVAcQCJDvKqchlmcAc9Pq
o7kC4lA/MpTihuoD8zPxF6Fp3kOLW2F26TdZPI6vTNE6PMdJ3G3iMrPAe1b2hnay2MbaIA7k0Bun
jLrolduCmGGX4oFh1C5KAzwZfdCzvR6Z1Shbq58KThixBpXCHZAX2GT8gC2FzqBzbZTU12PVjht2
BuUPSwcywyGeEuKRG7BiBlDpCCGHQMfYJotzXjLkx4X91A4MywxH5rde1PrGLgPzyFKxmxDUQCHw
Oi65yAZvyxnX7uzAb9a4xLNuTThQ/OVI38w3ZlJhjh2bzQAc61g1ffvNdbXo4Or+ryfNfN33mn51
A0USke6ZW0MQPudN7nApMaPgYfYA5NFNONRzpE9T8bTXKMq0a6rPtyAJbi2iv2fi8EiB09wePFyt
O9DHeJa2MUye11zHKE8PIuVA6nuBySGStt8Cy/O1wzyzT9UAR63xSdTPrd8ya2i9dp37cflRINj7
4GyRZxsC3kVP2UUK2qBzUtrza2zy3uo9t/7IRGvyWtNdeIPsPPK0Mm5l1P0UQcxQtxLRFh1QfzZt
Vm4rvbHyMeRKgLMbi/Fk2FHxiPfI+pwg1syWr44wOwbe1tWAd3HsmgMDbHV1S7LJQoJlloqsSeAY
Ciw954iGbHZVfk0h2SAKKeoTeAuw3KhKe97zWv2tle74yuHDbISOdkcnRgVmzqfJAGuvL6ZHUVo/
WT7lCEkLc8E/EasDg05Nyd7iFbR15wTkIhEy1V1rbeOv6zF3NOGdblWUT1u6YQlAdR436eK37Iuu
PEJsOeVeupg93DfLbr09Dm00LZkRXRMUK4viwo52jaVpfeg5evEwdGwrzEp7yJPG/Y5d/TODPHYP
QO37pJKw6dBhbhRM/WjL3HOdBd6FB+6tygYCs/wYCwqR96yqgO7BO1yQzelMmebXlr5OGv+OYBqu
TEbaGlTu0BuHg6WjP0LhcwGlsWZdoD2PXWudxozxHd0yCYfR0u4PxiNkOVipKesX5RMG5/n82YSI
pusMCGFWDu0O9JP7osz4UFsWo83AmmlcZySAkMe84jWOWqIwZ/8ASUY/UFscodR+aGO/fPa8157i
1H/M0/pBpuB+4/xsVfoHhKuT36B1NvODMoLnVOF/k+1lTueCr8LK934QPcVD690NMscWKzYZqj6x
MlrrHlJqVRexqNLfgoJp6ADsOy/7Z+k2ZHQ4mr5tNXWjIWEKgBXYJYYLAK5bfM9Mp49zOsG3M912
lEiPPPsrQY4sqbkCLyR2ptp1wEhy9LpjWW8ZnU1Hhd58naDqe5McfbtZODWACN96AwvbExI1k7IW
lMtkqpbPiLmdIswGh6WpZUGQRCJrxdidUnTpfiCZ3EfpGe5rySxEFoe+ctga+37xwU6cvjvv2m1j
OeyMBpeFvbIf4Onlu554rH1AbzegPTd/UzLrmEVUETnGM6WjtDROyU7kTxmvugfaVmbDbTCVO8ON
5oeRs3CniFXjhTW+pUM1rzo292soq0z+6d4PphLRXW9cClwiJSIiJWwai0xnSrMyBx4xpI9yS7IE
LykYr/UTytFK7nWTDVfbtBlfUsUuThbGLvVTkvaAewxrd1nnhkYsQTTWet++wh6Yw36cs9NkddOZ
jtLe1NNCYaSdRpgM2/E9YN34k1WCcdrUxP2HTu7Ccx5ZihWTMaDELqYTk+MSjC2IoANyyATtvhLl
RSeAqQl7pzvzqpavuda15w5VzaerDQRS0KzS0ztG3/2gLAOxnbrijcxpgiUmr2I/PCXOIWA3vSt1
e7Qw/0GBAtBTW1ReC8a+rAYSb0bp876dIYYNoU6xwRBmksYLo7rxdYAZAFs/LVxr0wG8P08K5ewm
7onwOjaxBegXAFFbILw3SiTf7G5fyFRNj4iMbVJ1kSnSKGsHbcoGllDKeGbV2DByKGcitJPoJFxT
IzjXjkmU1MGFhWBM/Use0ZIlxWQmmyyz/TswOjoidpgVTwxhiXeQp4Skgdzej01TPhnKwP+HbI/O
YA6MC3WifWDOrcHVjCuTr6LSqcuEPuFVL3Lpbhj2Vhtb2mgOcthLa7f3vaNee7c895lnOSJOH1p6
11PiNAlpAgZrKzrgZOptXrC6vnOjzPs12yy5EsIlWQm3tfVoDTyAIeLLgfvRzU9eaSSsl/rmMa05
AdnRjfC+CZ2Eskz4BVZwaOjDCbUAf14i7fFpjEoWzyJuNMTncrqVzgA9OIIgOSHCWPmBT+qX60QP
uhGRZCKehFl9WGXy5jTg3UBp4Wtx9PGlIDtir1OyvttzZV5z8LZraq/xo4P9sOuzVDvXZTfmRHEB
TqrrIL/OJBS9TN1QP43+/GXCkZMbpoM1A6ol3xF1/7RY9pJUoNmRDnp6c06zU1lmZMHZmQc5t2gg
2gIB+ZaJkx/SqRrZl9sGSwkOMa3B0WdwEUOdiM974appy3lgIS9cyPlxYeH7tGbBOtVwL1DJBZKF
YAToigUAYKjxVWsA1NkAO2edHQNYy7F8mIrGx12Uxzg4yi8R1S85rJZiVdMnMo3ldzSZkzLhq/gC
cBtzfvkitFu/2LRG8Ntl83xLTWGGg5/8teqmO8FDyTe06dPFL5L0kSmzf2PVrj8LfxieJrZAlyQH
Zy2iuWcXwiYNtnQWvFia19irwUuDz3wuaJuaRKfL6wv3SZnkGq/muW1RY6Y0lJ4/lXshifgBf+X8
5f5HIVL39r2Ly3g/zJZgHqURyDg2+yBN5v3gFBAp/cr1tuDCBDrVkmUcAGzSQgXrI6dvRbTyMaGQ
stRHawbr7pM+LjtPGrp55xXI3xPwmuSjNThZ4bCaTAhx/ToHJl3GtSj96jqkYnjAtFBdUiksCPUB
ogDCS4xDkhdsJGTGRCtvut9CT8TboDkT2fAZwOdVIDV/U+XF68x47I2RHfO1prLPMa0kft262VQS
ORH5RTU58qN3Tqy8fwQhOG7r9j+oO7PeuJEsC/+VwbyzQDK4Psw8ZDJ3pZRKSZbsF0LeuO9r8NfP
R1ehLGVZFrqBAWaABrrb3WUmM8mIG/ee8x3iv53W7L74lQEeInLIA9OT/Ir4c38H1poJpl6zzLp2
e+7MKb8WMo68qm2jpZrlWk/oM/unUDMGGzqVHIEoQBIr9xZNNcRoNxVnpK/yqJTE7w6lU32wh1WF
lmHpl+3J8gfCWVE3qGVJpDhaqFXR2WTTpFZPopcJs2SuT/xDPhm2RxIjLPEWH8oBpEJ6sPpWegSG
xEgf5qNyAGjFFwZwt6rJH2lAIqkJYiZ3BW8KzZwbzS6jDSfa5GGaRHsjzQFLl1Szjxqnu01QTBUC
9hBqSqRYX42sngsKGBoo2sYlActEf4Va+kDY4MPQZLRRRH7jkNS1V7Pevu7Uia5OUBlHHVDZukNz
fZANSQ6M8IESpT0OH7fhXjUxkjllIwvY0Xz2P5C2Pm6SRCVNhTJMYXuuypuOTL5lraH2ReeddzdN
ZbvPYRDaW01UbbAQ9I4Eh7D4TtT8XjiTbevI/IMYmVbLQHE49XClBzpO9IK1A5wuYVhfVTR7HsOB
o9tn4HxrI7ART9CtKfV54q4k0tx3PXVm2wzMaQazJGmUAdm9piEzwFi96pXa/5xk47y2qtH4tUDu
c+o4wDuelsKhWphET6xyzBYIKr+1GWVIOMn7XpWIYrR+z3XEIaEdt/LDVkeIYhXVpwbZC0gOILhI
CvTwDAJ06XJsXuG8KI9jPlvr6qwwv5pRiALApLS7roUWX/foxVaWI8gWqepdldqokgPqH2brhoFG
MgkM5vyKow3wyE2lecdgrL82GM+aU5ryqoCyI1TQDDoW0ZcG46JPdVtWk7uhGd4g00QoJH07fUpl
bzzYVjNgqXYU/bau/GrvmxwWViJWlXRB4lS2VdTIDeGWtCzqDRPaZc5gfQ+IWWTLgqlPoLfjFhcA
UzEKqXsSQCdPRUEbvSOe1S64KsKxTeptC/8JhlbYZRe4rTabsxC6LiLMNwyWg1LnxS6KdVbMllng
GmlOvTIQWKwKTp9XjtOFwaKr0SMeXoidf2HYviDuXH4O64KrFEUa0EN1sDZmSHIPGXPtCsRu/L+m
LP8tMOX/IAplNri/LS5fPIf1c/RKWT7/A38Ky031D55f5gNg8FwGNC524z+F5fwvwnYgSSG5Nk2L
kuFvYbluoTkHqedqhMqqjq7y4PwlLNcxQtuOcAk6Rh6B3Vn7V9zOl05+YaMp12Z0KopttO/W/OS8
cPKbiiliFMgVs1YHf4WtkCQWp+I+RoB7NVWMtECeVktqDmOD+Gz6pId1sGZejddJDMbuxff2q+d0
fq9/as3tHx+HmcRMveLf6BhffBwaqgrnu8qDed4RSA9uFdRDxxsCEbPnpBX5z4pRkfXXtNiZp5Jm
dFVi98hVPz7GZhd+MqUwTk6FlTZypecbg7jzJcOVZYLo7IOWkTqsBIbykbCYhoCQGjcqfHADLccI
TeSDHjDHauxe2SCqQ0UiIzSjcPuQCy3awHfpMgn7Tk5msUJVjWqCqhfiuOEanCLj4mgqbWgsa9vu
v6UOxc9CUw0cVrpFnKsmGJ8tclZ5fE+utD7JmnxN2N3xe6iyS9Dfjy8Sz4AFJI4LOJdvvNNOdLrD
svYqG7VPhmkdc7AcUSQNDN5axT+iydZKbUNPfoWgLM+cjR2eq55OC6ixwr7z67Vto53GqxKPbAEd
bisKTf4YkOfSTyLPmc0sSGhoRh7feQ5+8RjwAsz8M8Nw9Rk6+fKpnOBFFwEAX69K+sgDIWEstSTK
/1yv3sTNvXZV/PmwWaje4QbAjwAb9Poqmk3EFbUIQi6Zg5ThoLrK/duOJqSdfZpsDudpRdf897em
X+AF6CawqTmqanJ7qonE4fVVAyxlMWJfgtDzKluVRqZeMeBtoetG6vhs6rH4xksbw/jXguLWgL5n
gs9Rwy9lkWVXBHkVVyk2w1NnqFCvszBUrtRYjx9pVicPIacZPEQDjQRLmroXO4Hx3t488w9evaPc
AKuZKxxH13TTubgBFpLJlEEyt9Hh8daCLCjE1qjzJojQOrDXdd0JC7Geb68ZtqecLwXvHOdQKibM
v2YTDkuTUInVSI2CPrFs6DwqHKoH00G2X+9Nq7nNUizFWVVAFNFN+8ikY2Du4IqNVaqIfkHlJrgn
vM4M23dukKX69f2ZGPlYq20BwMdlYXz9A5m9IvjYQ4V/zqi3bNa7iuod16fxXdPJzGXa/c4V/7Hq
cUWMYI7O1eCoXtIrU7J4/B4JolfWNerIOFvIbtC9RNnj/xV/wkrefOq1fzyAXM0Ar2HTsKIs0S6W
/IKKuIb6V3kmPeO0hbJbqpyjwDAr6MvJ36kk6efFSd1aDtbcaPz++zfgxyL+6gEyVbYumMs6gA1Q
ihfVSOcrhHIYAXoDyw2ADWXQbrqMU5FNk85vTCJqpE7TPq8J5gUbvixExUpjopBpUcACeZmaK7V3
XU4g7doVzCIQMqyMOHSXStKqnk7yKt0IjKUiy2q4VuHA32YJz20q7LsprJ1svDUcMppxBCkcE1FQ
hTiCVgOD1XPDvOa+hz2Al6DERxPX2WJyWUPNMaSv27ZO8cAzqaKK6+lTEzgTkbxwGPlsHwjN6/Za
gZs4svnpiJ0c/6zl/hdgM//fqiw8FPPD+nahdVfWz/RQ/wLMNC/hcn/9s38RZjTrD4PXVwVc7Gqv
cMaa9ocLjQaem8Yyhhzn75qL/wWPm8o/BJNOaOpM3Pyr5qIaYyvl7wFsxDkJf9S/VHO9PhUovHGc
QQ0hLvabGulcL43O3ol635j5F5/VJEPHlmvaBufY0iiLvTvcEBnsvfiWflFWvV5ffl5wdva9KO7Q
AXOOgs69m4hurXp3o3fos5wp+hDJ8vPvr6HNy/7Pt/rnRS6WEzXQhpDGq9wl3XmYDM/IW28wLQ9W
66ofPxO3y85GsokAAY9BrZ0jz3zrnTu8qGN/Xv1iM0Juq8nIoBmr4hnCOeOlvsIQbVowN/ZsOB2c
9rnhBTI+BgfZVZ5t37nv18vpzyvrr79cvGH4Qiql2SmOgZR609bRzuy1RRCA61H701DZBzuxvJp2
sg994p3LvvUQzR/nxW+aoIytTBKL0RGs3JvuOr1pH0MQDR+KE0LV31/kdYH089YuFmiFMSgSVPpU
eS+wILqe5g4bWd8ww/JQKngh28Lvr/TW03MJW4rkgJhpGMfdYDmbSQKfoVEm6OuYQXSiWw+uY9pc
Mans8nsg+h7r+b+2H/59lz9K6BffpDUpYzhpQ7szUspg9dQyNjJrcjtoZZqJTk+Vb9Q4VI7lhZb2
zlf7uoj6edG5+HhxUcdlBIOdtt2hpluUg+thENsovbFxeWWM0d8AsZub5u+Uuheb/s/rXaw5GPOl
U7WOsyufyrvoG8pa9FsAkvzH+uizrb37XL7xOsz+6Zc3lvg13o1EVDuXg1Ih7tHxLITEc8njM7Gi
BUhelW6txeJBfXeB036snb9YffSL1cccAM4OBDLumBPTC/6gPeXHIjyGd8xc1+Ep34GkRKLBLBS0
4Bff2tOOv86PfbNFE+8vvvjxQQtXGPv7q+Ta5OT3IT6ZynN/pSzwVzHYFcfqubhmttWthJesqo1p
HpUVnM51zR/fxvGuPTql9pjCexwfwWgsvjiLisob82mzbaFXG0uXEU70sT3358Y54rBcFlcOc+dN
s4tXcmvulIMvd+N69AzshGu5qfcFMRNrw5O7fFvna7/5QkbodYM7Y99u8bCeLf7G2VE53mdnZd3d
VKfKXuTRreF/jh/FVbBx+k21DQ7FFkEpAduruPqa3kYoAGuv/2ygmcqvlf0QeaiGNyje4kO3bf7N
lVG/WJO1AelBqmDZMFB1EIjoAQDZ2q2PxaePTzbqKc0XXoZSxeE/R6p8592acwx+tRX96Cq+eLkU
AQ8wGVV9182vr6ovbM31asJLff0TUYWLggF1U3+KNA1j1bTp2/KURfpGMt9v333D7bfehMsV2hpZ
PPXe3znGQRXFQiWUDWmpN7jxvpkIdHTopTbpYzqoBz+rxKow4ZuH5lJpUK+QxTbzuNCcEsRMHAYK
G0ZnDcgPlQ6FHJRNF/QuRxJMmZFXB6jd8WP1e8YdGLiNaFVFtcee2HmVnt4oiprAtYFwo7faVTZ0
uJVxtpgNzFXUJnEaPNoy4mGTD3Gg7ehWEpkoyPvuO/kxysObZkRQ2qYMVQID+4B5lOQzOXFaYYGx
mUdMHkO+2Laz6xCVphJnhBCFd0XYbAOtMRedlm3REldYvUHFwme6zgv9xiUnuC0/B84nrb35NzeS
iz0rJqgiNchkwfuzjasn1w0+O6RhjVF3sku+wWnVWuVZ4oif5GJWdLAOv7OJvbGmaxcHRpq2am8S
1rbT/ArPMdMMR3iRoARgshcF9qHgUWxr8d6a/kbFpc3b9ovHnDHfGFkqB6Yq33Brps/cnod83jUX
RXEOe4DX0TmsGM7FeEaQLr/zHb9Re8xNzpcXxtepZ2Og+DvCtE55gsqhRNhLxyEEj+TG5KhPhx5q
eHF+54Jv3enF7mWIrG+EWcf7fFe67h7ZxQPtte38o5LctEIT19fpydTYqS39MAV7d/f7K79RAf1Y
YV58xVLJu6TB2LrvHfdQMdFRo/4AJJ1KQB5K/vtcBv3+UhfDgr+36H+cx4GnO/D19F0h1VPoq3sH
zC+Msi5oHhwrpzKKFiV0AJ2OyTuX1H+9UP6oxl7c3oiJPacrphFi1R4UoMn+cHbolmY4K1pNO0Ss
hr60b3xKW5OPkkjsIr+/9iVg++f9zh/qxcUN5ppEdlLyjf0hGdwtgVdrh80hLlr0u6NLJGyhfjBS
lqgkaa/yMDlkqXvDQV6raqzN42FKh11a+R9LUVwJnbDeZCPcCK0yPvp2q2OfbNaJ2FfNuigOcmIp
2iT1msjdUFsr6PdDWslS3xLnBrJpWjporUYV8V6zDfll0fZXYwf0jNhPnfg8bD7DWUyHofxsQIKi
SAw3fb+p8XJhH1RJBN5O9dYe11j9iy2rohJtLAo6dBoSEkryJPTrITv4xpNpnDv93h0fS+M7Y/Es
v9MIZBObngivdms3u57QZXNNbggIADXbYK3iQzfhukZ/2G+VfhsGO2bbZghjax0jSKZVVPo4tBSi
Lns4yOz7jFTtHGa2EBjWO2QANWoutAIojLQgmXOV4YuLrSUrKLkjYXL9GrvSDrZB2FfXaNd3GK7v
rLrddBLZ8nRtOI/CeuiL2Rggt2nAHsrr3pbGIU7NdehGm9AZv2rIbRAA3LkpVt5GON+VXDvLxnkg
MVgrQIGm1r0r8mMusi+tGx7saDxrxoDrNNzJxlqF9GEDrLRhmCw1F82xbL4wfiebE2EGneAyzp8n
FcGuE4W3EQ4TOeEKj42HLI030xzGG/NlKA1Wt9hRr9QwuY8reycZnKbf0H8vDJKpG0ai/vco2Nbd
mtyrtKedQwPzGOKziM16o6LZXKU5/vzB2lYBhzqwg+NEWE/i4DXVd0RJAxCfThInq9P0+HwRSwZy
Y1r7KkoPTuncamG9zRlYVB39pgotPJ1Ruv4Qy7d9U9ylZLHFcK5jlA+2pu58txgWhEeM1fzV3HCm
xB/2KBIZLIhktlCYQRjs43OSDV/KHCBWrq6JLtrZRrdLy+ZopepKxsg1ECJdy8j5ZujjXVfiayLb
Hd7pomB2vbTBYvVyq6tYZgPjnIzGsZPWHR7Uz3N42Rzknaj6FsXWWqJEgbNhyVMFfTuuzNteZeIN
hCWfrN2gdhtYzBuRaVsFbzaeG0ipztYKT0xWVgy6Dk5bHeIO37/+USl93t/xNgxIN6fc9mOom0YS
PcMVW6PJm0Ph0Dg8sbIuEpseZHTCufnePvnWKndRiGnSrY1C77pdBTulGbdO1UOKgXQZQjCfj5vf
kfnBV6CksqY99pjfr3DGW/XARSlCKCWiikb0O4d5M/zTY9DygmOmK2L1WjBEyRoUWk276MrrBsp6
kd2hsfMCCj7VuqsYUNEkXto0SMvUWqoIONQWXQOK2j6rloUPJ4UKUgPzQx5l6sTLhKxdI79v8o+q
SrXzNRowW/vmetCwYCqEkjvKBobBEmmRB0hx1aEPGNzboIdrd05sfEczHeOedPvl77+CH3P6XxzL
QDK/WuOnEPUgeuNkRzQviZ0HP92nOvTzj+wws8wAv1kHHE9Z9MGIUuTUQPZ0qVlVCyCwvO2wxBI7
MKCyQV9ZtjjvdXFF5XaNxWd1GybBO5uv+0aL7LL1TocwnAwzqXeZFLuQTdiGewCOEN/hU2ucVZf4
+mRpM2FMUBtAt3PybJfk6Kl9cjUHRocRhvjyFOnHHjIsDxnKY7Xak5246kKyxQhs75gPpk+i5XH7
3FUl8lF/06jBIqmIvMOT0rgVoBU61n4OZAg5PIzcyYS8XOHVVVaNSZoRiWTzilEV91mAKgf3t2gW
KvCY7Pt8BCDAAlM5sWYExCeBjWccbT8eOadW6aj3fIXPyvAJjecSXH1pwqVT5G0LV0MnlEyvb5MW
gykGrBsD8qxFGiGAAPbFcanl0VXxOJbtuoAj4YDvjGBCVAO2y7hZ5/z1NUpEhNirIIOs0X7MW4ZS
9r3B7m2Mn20W3W6q33mszLnQ/NVjdVGAKnYeCJKWOTdfOTGpOURSb1LdOsm22AS4iptkZ7Z3Xfwh
QFZYjR+r8BYT63KmSyLqX02dw8CjuTe6YO2QNxp4TQKIBy0Uh6z9YMs7E/7TCPE0qGtQqcmqS1C8
4FiXrr9BBHTjouCKI7i9BDaA+Nhlpg+EtvdCh6xb2E7I8BiwJss8garYT1ujSpa438E6Znsk49tE
Z6yUsa+a+WqqilUcBSstDzwLd6ROOfL7189+o26+jHUy/Forncavd2b60W90uKvWkc37QAoyGup2
mzojzn33Vu+Mr6US3XcqIUnqUeeHS4L0WtTVrreqW63eGTzmsVRuJqsgxSN5aELjUcfVbgXtqmt1
6NwAE9xkaebzIboPOJN8tFD0krJ5wBGzFToay/S5I0XEZS+dsDtCot44MbmkPI2S8AIlrTBNWrsA
71NY1cuq67aa/GRAEc4mvHpjscJacSztbgcGaIvnbZNlYGH590pF9FpbGyI5vfhDNcQraz4xF3d+
jMi8ngmwCxIwVpOabBIT3mvtcPJ/b/HQ3lo8LnpeRaAzNAAyvsczgEOxpk5vwNz1NC37g2xvRoU/
Tp1NGZhe1bgPGcoyai4Eiu2pkqBP3m06iDdaH6pxseCSqmrQAlB2Dmru2TR9UOVNIwuNdia85mTq
PpPDwmR7uKf83onprt0FiXOY4Uj8IHNM6S0usZkopyNclfJRpg8T5hcc66xz2eesI8SKMgesDfGk
1KBOe56KIt4L2FL6bDTftcmf2Upvjyrfen7nP39xRMBlYtrtkFq7yjfojYVPgo5WaXmttjQMLLrW
IW+DD8hmDsV4sKDSTS1Imd+/PG+1pNW5nHhx8QShZeTUPWMaGsJS00HIO4eidJ/BehzCSoe50x8E
ZP75Z8Tlfaj5WRXjvVCut86D6kXZQhyYpeh1YO/izL6pgSmKyvT8LjlhhzzBIln96F0N5mkq4g+/
v+c3Khb1omKBfoDeaJQmNn3XyxkWOc5pPtfPnZOU0mQA8pGa/96v+48BuxohW59lGbvYqh4s1mbT
T9el+VUP3QM0sSwqvcK0PSOsT4hxD3Y4HUzOQb+/1V+f7Jm3v/51+yrXXJHq5s6Cbz9k1mbqrqUF
LJfbJNdwo1fv9t7nd++fuxX6v9eX0vtJhlPLObGSN9oABsXJHlTucf5mMb5t6u8NqnyYHGyVRB7l
kcU+QGkai/ce5V+3IgnOfv0JMGHVrRATWnJ2y0wHgyAFShp65XyfDNTxv4H1BHEDoBe2pHjnO35j
6qC7FwsjLlqthtWCwt0tKeyf5ne38j80uk2BMx00vnorV7yxTE7oqd+r99/6aS/WQDeC62gywd2N
HWYi+oBN/sGRNAZi+m+KaS8sbYuQFtuyF3fBHkvb7Rg8DX77qRPxKaAfLWpyG/z3hlu/fqt092IV
SysRdWbH2bpM9We/DzCbmIdINTeJLyn61UOtyIPmm+/d/6/bc8grXv/alciYIvelu0NX/dlh9JjB
WIQ8N69XjgixQ5peUTxGHIZ//y69+TtfLFWNGQSmQmDnzuTNiQyUF2bpieHJDxwv1JvTIGkWl0+V
vVGV4N9aq3T3Yq3KQEyMw2ypzrgtrDmHmGlZxxs8L4tObh9UhpUau+479/jGt+pcHGU6E6Y2+kBl
F9D6mxcMgrNniTq7tzzoNZGoBpBUnEum6f95zX9J6nFfZPzrMoKaLfRLUUJ0DcL2v9+MHvo/qKTV
DfvF9+49t8//8S1vo1ZeP2ff/us/H6bP337BaZ7/ob84zeKPWT9h2QZHGtP4gVz+S05r/uG6CJpU
QzNV9LEWj/9fSdUGmln+ADmtBZVDg/3/t7RD2H9AfDZdhxxfIVRsH/+KtIOP9WKln2XrjBlQ7Fpz
JCXq3Is3vsW2DWQ8DbdExdPQBBm2GZVq2AQ21Py80fX7IRDd6cU3dPpzI/mPvMvIYcvb5r/+8/Xy
8oPPzE0TwgUJF12VuHghRNu7dmzY0dbqMmuadR5aRUFkMecotMTHdulq6TEhkcNaAANqrBl/MWrv
rPWvF90/PwWJvUC0NYMf2b78FMM4QKNVY8B52S4qBDM3FWvkpDPqsQjh0jFMw4b9/a0jy5sXtZ+b
63xde84ttWyUOxpa14utJgJjLBUT3q9itsNDh61QOlLIcw+0aOJ3wJFotZ2fHvzZsRgVwFe9ajYz
2lonCbfBTPWlbsfB+NTXpf4II6kctlE80fLErRibK2LIuhKgmJnX29CM9fQOQlWnX2k/HJ8VzUFR
Zvk1rqIuAlQAmIMEOOtkC9BBP1ylvkZUiIdhD6SRP5tRFdmJx9xQy6VZSqdYaKlbe/x2VbzLM4qT
ZfzD7NoFE86hvIgN4HIqjke4szpMBTfMvyVlkumLCeBi0Fi7yXLMXd4NwTfSsXxAinhzlWFOACgD
RD9Tcird7uQOIf6rOTFqdvyCHfRLkvHau3ocK7gS8KpVrNcLy8rV7ykhKOB68zvcLhZZgKmy9Uu9
XeoqDpuevAFmfjG0nSlPNqRTputmnG6sahpML4RdSqP+c+X7T0oq0NRxUN64sw9awaq/IA3Wntn+
39MhAQyIYRgTcs/Rc9FYTr43aRR/bqWzh7foelXILVrYML+VjmV+cfqy9DAB9eq5D4zHbLZ4w/I6
jPhp4vWgoOpcgcNLiJqILFwXqcizY9flxQ2UgGops77CyK/IbxPe0mY3uGDCF0wD4B9LtwzSUzcq
cDzUpNVv4q43vxeAqSK+9yqJD/yfkaCK1tTAsErIM4W0DHiU0oGI5nSxvXftbrBvwh8+/zZJ8FSV
Ra4YH+tRm/Pd/S6rzno0DfWdyQ81btOkDz4TAN/0x6qyQRuYPygHiSEJBnRzUmJaXjRKxB/AhGkc
ym5r5rp9VMYiBlIddWN3CDpgDHSRu3OYgAeG/zyZzVLxgTjAJWoD+rCqCyRRjwjHCH+wIIiOKpBy
V7l9BlBiia1dtG7OPCYOlHVSV9oXd7S7B7JYpLoOMsXFylbUDizMAUHJUuu7dAhWBYrj/OgDMrvh
6MmAdwH/d27QZ+FkeliTZf8Z0/ZAiLRWB9osLO+btY9ps17EAz7RlQyL8pz8YH2QqZZ/sllaMY7F
JRQdXympWY0olOeOmHkFLnKulfc9o+r0UI7SQh2cJihEi66FwAxpS6dnWjtkLvSNgh0/dkIrX2O2
Z1CodVZT7PWZxgJ+BDBL2ylAWrKMRcVLoWSiVYgjjb6/cJPqLgriQK5FWQtathbomLBNGVUQ/Aqu
G7xEpu7UVmTcVxpA+S0CKI1V32RY/NDPEkiJIJtmrQ6WblnjdpAfIRFazdXQF+7DaCUivRsnzJj0
0gDtkCQ3fCCbVdwhGB+r6zjvRmwXkHX4jsMIFfeQ11HykRe6jVdBopvBYy+qHiE+XmDUAnXouNss
YbgCk9wZl0Gsc+Tvw7ixmAQo8AwQG9GcVzM52nt2R3LVjRR+/cFVDYZOuj0aC4ymQ+Z1EoSRZ2Wu
1t8TiyG/zI768FDXwM1QY6f5BPJO6PgzZVsDJsQRso7TYTiIJg/PJjh9c61YDp0cQ3ElWoKyBniS
JprkWOmLmm8yguraIgB+kExcAIPHenfX5InTMsjGwb3LW5FMKJOyOD/w0gr/aohqWnFmPE5nqP5D
ulSqGTfR5qNbXOtjJhGWuPqwh3A7xZ6hy/qbq2Ym7oE61G78yiTlQzGgCnuSBeiL2hsQGfvIKu8l
PInsa6mb1jUSdmY6VdrWDWIQjv4rRJz9s07kjrOvY6j+C8sJ0KsHQoXNamex3EJmyyfsebTXaKLY
2RdbpO5todkNHAjVDcdlmVcqLRR7fKaIJChFNmm4UpKohTmD5WuBbUi5N7VJPykQm4pFaACNSZws
CxE9gzUGAy8hRVcRNWcxDs2WV4gjVUYoILByoDX1pg7isbtNoSkUR61MhulY+z5UVKME9bltyLMb
lrrVRDc2SWHpRqlssBN4l0nJaSwBWUO2sTHTCMqOnyDO5SmBfn+jtAUxKEVZipQhD6d17shKhoU+
8uB44dDwVSuFLooNhkw0Za05VsOKnde/CWO1vqqBvgSnVkb+tCpA7WxqPsgn1s3ghoK6iJiSApYF
qxHSHScj1CimXTVmI6wtTNN0rOo2fyoJZCiBNjNRsujzWUuzj4r7OBC4UhqLdIACbgf0O5eo8Q6X
pNemWoXcyW6mekPWgXNuu7IJiN9NT6lQrzBq1deZWpc9Abg6RD69LpVwjaC7e0gAyZ3ArnWkoAWt
derAqYDYDMHlbQYDqo1XWVDsNsogwdvTP4eXRssX0k9kSnoIo5gLn97S7UMiVNtfV5VUjNUAItTd
GMlIkhBRMaA7fZl+NVN2Ci/FUp0zO6wKBfm9E0S7WtXU+qA6eRPux9KcB4vYIAYnwQ2gpopzXZEz
ewYxEdUHx6mTcD0QM9OuDQxM074gj2JTSIMGNiHEtLBhpkzTss5rxz+4VIHNroFxQF1gGMXXblR7
2uiKHLddPbi9N2mVeWTHHtxV1XT2c5mA3vFkMzUKD7k2qdd9G/nfaHCq2aGLClLhmkqDEWjV6IrX
SewGjDJdbfgWyz6Ir1AFp7AMQN10nt5RwC5kqDHMKKsAFb9Rp8EysYZveV9lC9hH/ZfWNm/CUlMO
RefUKwg3zieX7rUutcfWECsXb9WMM8Bzq3dw4Ny6XcO9QuCrtfuB2I8t1AiNsDhEYLR901FdNsJi
SyTY0ewh5pXxFflKzrPTNT4DMNF9p+VE1tUQoi8ZCgNe5dTugVThba6GcgEdRrsWedLCnMlqT/aV
/6C4afIx0CxgOux/4lBWUPeWNqjRKyNMta9tCMYaB8m4h2HITg1JfK3jdv9kl6b6EJvleagd3YaT
Pyprwje7xaD158ltrilIyc4o0ytfiE8FprEVYUa8cUpZ7/qEzEJaCfo2lkGxjJkeQjBvcU/oEp1D
r267ILAZcoA0SHFvb0O1jQ52q8UrxVLAeJHdtoJ2nl6nTnZDGVR4bRPXa0N1znWbUAE0g7axggg2
j3usXICRvpPsTS3fJGFQrqWkB+mk+RYI2LanjWF08Io7Y3hyhOFfQ2tuAW8ArzZalncja+KVGGv3
mA0SzWdv91uWh++dWyQb064/NbRgAJoQ8Ay6UK1gg1uwz0atL24Sv8lW2hju+f+QYdbU5RfC056K
gNWZA5K+SWR4cEx9W4fNunEz1EYxZBJFvfVxYxiuYm4D6HaMzAy2qVCL96iKO+RvtLaDmcJukgHe
8iGW4MWtvQ/niICL+FRqZAiELVY2fkEUIJYWn8MJtBdiThMqkTL4R0WdfCJDhnrJqzQuFfpNjMC0
dQQG90Thjsq77QdYKnrbUfsp5nOrhcNBh217L/TBeo6nPLyGMP/JnHrzJEK4TJ2jzqkaNpBtQznp
ohvJPvfvNQxSC7+3mH+AvFGl/WSH6rGunWzLKah9LjUj35l0I8IMD3oBY2UPqiGEgAPmok+mTQVy
sHLDj3pnaYQdgPKt9Y3SKvAM/PKpzevZuW67x66cyk1ZQwDT9fY4jaBawzF6zPvw7CjEuPTluPPx
0G+E4SZHV/3q6OARUCbgWwy3pdbdl7XFRsfftQfDwazUyK4J4VQXjaM9UrkwXEgHnr48G62nFlhQ
zJxiNbOzzdIvN1YejJhzgEi2AB6zjsdctgdRoL4JddAcIs3E2ciy4kAa9a2c7LMIzW6TTbp1DZ/H
+WwOMLsGS9prx6kOPKPdvVUnV7YqgIEQQB1GylIOMeoKI1u5CaFfiUrwWQCPcteA4kVNgwZT9ME5
hdvQtb306mlYq66GCyok2w0uUTDsDRfKmGGcFV1ukqjPtw1TRPSdlf1FAqh4coY+uMfcZ1E3uumT
zG39OrTJFVwN0jauw7AjeKSsGX9nlnZLoEKyUvxRW0IbIOIuxhmBnTLfKJMUX30RRR+yiFoKoI1z
Ba/G9+jQJ2t/Gj6khHesSrcs9+aU7mccMsInv7uFPG3vh3C6V4HNbNWisj+OGrR2q6YFUBJMusp7
7FJ+JvdMJdHEkpG6zxNdbCFoBStbRZQAvjkIONeE2fNUqneyGox7eqN8vw7NA5/V34tD6762teDc
0zFnFSP0cNLt1PPVdgQQxGxUJv4HVEeHSo2itcxi2yTuYjBD3kjaAlK21kcGZ/5xYgE/CCfj8FWi
2hGAFI5ZV0drpRObgZ9mqQ6gcYpQqCvb6jxwCxUIEAUdWIh2E0iEdqMZpB1ZBXMq2F20IMko5vRt
RBhUNQERQk75XpO+0AiaUvpn2w3a2zgAamNFXQybsvUXhlCCgyH/h7ozW44cSbPzCwljcOwwk+ki
EDsZ3Jkk8waWZGZiX9wdju3p9UXNSNOVkrptLnXRbdZdViQDAcD/5ZzvEG05zCXgd6vY+stsvaRr
2VYb17T+ZxjOjzGxPD88n2tFc2myqLybUD2CcqfwHbdGmpMI7HPHw0NBTlbUHNvoNpT030K+5ssY
WmWCXa295GSkNkkbEhw0u1mzFwtoKEwGpAwBSH/BfX1LHoSbzFXdAqrAarGOVAPrmlZPygTtOWjY
E3QyelM9Y4vNyOTg3nXH4NjYC2t5n5agsdL2Js+Lt0HOw2+NHJpFv2HlivwYsMswIQkD3lfJQl+a
IvgyAe/KsbNP4eAd2f8c1r7czzVN4aYfVbxLURydC79zznXL7apnmL5bG//qzDDBxbs6jQ2wmBxq
hIZC3kfu/OARpubijoEaWNJ+2q4Ongo2xDGSKELvvIUBKm8HvRWZAtuKJ5FIvw0rgkpa8E/hu9Ix
xz4aCOyxAWkDa1pQPu+m2iHZI5qWXn4CIDNjQGhD7XsZ/I0hD3aetQZ9tLddBogc5roD+rIvh8zu
li8xiSx+8LR8HSZAQbuCkTh5LSVJfFN0mWzbONHO9kdlHuNeUIvCZdT5Qp9UdGP4ns1o7tSPyoAg
b49zD11uOMW1UREFUqHaooG153vufFhXX4zpYQxc2OobpGDLuO4dqbOiPuPM1ZjqWW6P9opjNhpm
19rnaayiS+lMMth3ou6+Z7pHMIX2dO/mtoGSVKtoz8pPbOVEtKb2MsghqTpgTPzi0AXsUZfqWcly
ROhOoNsOPyeYOG9mIR4DYvXj7je+xB5UFNdUh/JVEK5MBFW3mUhGUsY6l8CMduU11cKTHg3sWnpE
XsAhQ1nJC4Pv8GOOhNpBAWspP2Ci2z4sUsVmGSmiGEnAMmjw6cbs98bXzZlHUaHzqsLHguXEZVo1
PaOpyyPcnCBpMgIvB8I2MKX4gAfiIbhRq1cMx1XaPE/L2iRzzUkyBMNjYbTLx9Fz/xatZbcm6aAI
rdCzF+zSXtI7AfEqkZYv1QfppyW6Lmha0gs7uVPSClyiFoui3dqO4H7NdF7WW4uJ5co+yGMisVwj
H5DdhPDrGDhSS4i4d05THucHv4DAs+2X0H3LC5HC8QMUdSaIk0r6qo0nIY50k3CqX+2uJMArV/Ot
1FOwrVEszfD5T4NRv2QTbEpisRNfjXuvIQTMrsF3zYs8ua2edqDl8iRdu/XRW6f02JEWft+mani1
cuzTqqbWqNf8roJdQ3Exdb9J+sqqjZ4cfauGUYCNtZ6KwnUPFsSJreY1tJ/q/DKBbdlDvNkqYbfn
Go3fIR4pbTedqtGnG59RFgzl8Mn2J39jS8tNMqJ5nqU7Bz8sK5NwiGv3pMfgGnRyBa9Bajvrwnnr
3bg/CUM6A2PY16BZL4uvgxXFj4OWspSP7nT1UkF+urXXkdxMIoEA2WHWCT25q3SkT563HMtWzI/d
lEVJwaN+j1gzOBVV7Bz6oF+GndV1wXwMXdeCuGhSs50YZDzAiSMRpuWueGNEk+5wdMqj1bRNQgJr
iBMBCZ3rhekLtWJ5CiDRZoieugc5Ok8EQI5s76vmsYudkIInnc/4BoW1J/mB6LCg6bdWFjT7wi0y
ELg+9OayHrifLbDZTDjz8AJTnPQ5yDHp2em96FB78YQHGVv5YUpNcYscydo1Wek/904NfcLWJZ9v
VHCe224iwk6NHzAC+m9rxb/ilzH4vlAwutv5U3XpSK1+aAz1sIpH+ewJJngT7CxEcgQCMdYQasP7
QGyJEiJ9KQc6Wk5kGzb4pvtA7lU8DJ/G9tD5MaxFMNjRHFjNuvXnFPw/LeJPAkwVOs2rh95G0TzY
tCCewGRiBtbxVrzy8q8W80bHjvqV9KjMJ6dsYawLxBAQKznslQjUO1A/lycm7Xdp2Ou7hRb7Nubv
f2G2MSMIbezvmGuslTCo+ZvfVjHCNzPQIwGlBpU2cxbmROeg65+Pgkn0OAmS4fx2TpMYRvO3xQar
V/Mc73SNlRL3vXfQs5TQ0RtA7Z5nCAui+XWrQvx0VvU70xTJTIsxqhBwMz6jvnlabCJehrVatssS
mkvare5pAhAP2INSooUONGRLRtggaNmy9N5ZOHSIZmRAHjtFPkEbhjqOEzgq0vBA4IFz25Dwfkzn
iDTeFiHUsML2UbUNejH0zf2cudC7IpyFDOrib8ScF3eh8n9BxWsfoBnXhzAQlCHU2l/9eE3NdC11
N9YEDZW2Xndh2xNEPNjZ0WEb8siS+p1JFLt6a4t6uwWln51J5Fngg47TNm0VowfVPvm6bk9wOixc
Zsgs242aFrWn7cH95Pc83i3q3KfBmsFIyZCIzkLmR101CH7X4aNx1HyKmyi/ZUYK47rP3dPiV7ho
TVolq4wh1ucyrPZWg2Z0IWQSpiBV4FSF5LtERrmfgeNbh0YJ1LRd5xL2m8Wd/skoav2qKuRDUcxQ
JWo4FsTikLada7NLgavcl501nqAIVnc24yuUi/ClXxgDtHuHTUOy5j2pEcrcNqJpbpgzdpBePcRg
bXRXXAGwgYiTaMqJSLGW0yD1/FCmRX5slzR7i6g3yFvpojpP+lVgzp+DIHxcUnmNuat5nXbLWBxm
qU8N71E5O8+MrckFKtWryeRfooXhYyL+YTG2OVZGHlTbsoPw/MfZnrijc3+VbsIISl9yGIaf0mlR
N1eBwNbltiBjcSeSCsa/bn9ngqDH7wuZLvWBIqTHoWPDebbBIiQWrNRkoVoXNyAM3TN4xjY7+WEm
nPcqnrZr6HeMPwmnpLBYfhg/5syyr+xSWCrNjnS+XW3mt7Fs6MTnW4YgOmHtGGTE6/S3nevXqG49
jQLZpxBe3I6R5FzX9n3eUQbvwzhHFiJCWhxHikRbaU11b386WYELMR7CX4vbaM7ibt4y1GzvpJ05
L6mJvTMZjHRPpQu2fpKW/5jqvyIFC7GRTNpwso0dJRy1QFI3ozpVEQ+m3+cgGtxyeW57p+e2WcVj
58/DTocWB3DRpe6BcKSaP9IbyifPmqN6mxUTXetQDkdg/ZMA0sdKaxZMSWv7mtlu1d2b4HzbOEyT
0UhLRZFucnfXaCQYwzWmghFz/sL8BRMANRxcLhck5kILppu8I1SX1zsLpfi81I7ztLS2/3SdGJGA
VftnSIfyvPh1QLBrG5hjWJBhBk/cexw51V46PjdRlaqsjpSr/RakEETDqZyf0Gt810FbfQSRA/F7
0iM+QBFdL0ujFvF9DSCibfKi5VjhL6JZGfzl+zCq9U1UkPXF2Iu/FJHN1xLA41/HKOL+oD2NVsPa
ptTukR4bmnnWFd7ZuJl1K+AjndENY24t3fSNzB1D5hpQVhsTMo1TWY0vgwm7Q1zqEpe6y/PDSOYa
nw6JDOl4yng4XJdF74ClLtkPv+guXRcllrWoedcWMqbPqIj+I56D44mP3rlePzDv7Mx6KCxTTW/2
YM8lyxob54iiVf5t5oHmhjSU8pozb0fDzWxH3rgnY7JaNnJ1LHHTpASclEbaN6j4Y5YP7NOC9oYb
sWl3Rqj+eTGaLKzYpEyCfG+fKTcs9wGDFPIpZfvd7R0ixTh/r8lTrnTuZWV/snoLx20Qde4+hhF9
FzrmGtcYUhzyWlPuhyQd89sEn0R57F4c0vpKAY/bDsdzRk0zpB1pIEM/D78iwIf2U8XEccv8cn1R
FWRmQiWZrTvB1fJqH+JOPo82IQp1gJ1zye+gFdNPxU/k0KLPLzHSr+1Loa5paj/W2O0vwySPUZ5i
EUi5w7fD7N3wbkyYbFfnARSmPxN7iwPq6brnPaCfx0WMqxRkbrDJ6vR2Kdk+B5lPz2tu+MB4Xxwf
UVn+qBy57Et76cBpA+wxnU7wlrHN6Tz4TmStwOlO5pSw3iG/I152b+aV16SZ3eNonKd5Zv8lVZDT
Xa9JrlWwCXT50cRxu60CjooCq/41tlEwqzji2UcOnt9YY2/2kIr55/wn7hlzs0omzw/BjCUORU7y
wWRJmvMinXZulYfPIV3grsznewRDSRpdZcM8I9uxGrfe1N8RG3oHVwgPrdG/47ZFAznZiUM1/2ix
KVZgtR2/vNRkymyXQjI5zxPZzxUBO3b4kE3RjagNoRtO/yHs+hPE0b2/OEwog7u0buSWXKTfgAT7
jSEO/Ilc2uwRW8ulb+avOsNH0/MmZUiC4dIND01v1p0kSmAbYZU9E13R7FamZJu0peMdcLIA2vVE
QueeUbvn4ZaVcH7J4pxUIumywmgn5FKprPcNYz/ijm6ZVhcIJjL3a0VJtWBwrNrysXGZvihFBYvy
tgOR0HAhM7tJnA6YZNPoN67PkXTdG+LV3tw4x3PkefAnFK+QAxVfypnC9onQsOISTWp640GIAUy1
RF3pkTt0BeoIfDSAGhpL30sIz5x5FAHR8ygv7j39q1CMnRe2PoxpY+zVEIaybVgJ+86jsGHmK+JN
33QlaooWCKswkNp6oDnX+QS+rPG78Yz7G0V3kxi7qb5SNjDqXPUWgaoZ0RwdsSO5Gi4pi7GZweIU
TCflTTR2k3QC7x5KXUf5prAXe5WNWbEji6opWDjw8joTB1Bkt+yIiibJ/NH+bXifbv7bfxIY855C
6sNx2nGf+nLo3/+5EuUPpws6lCgG+eP6TD7Zvdl/ij3LSsaqs/Ps6OJue6y9eniaBKwOWuSAMckc
tXZICuLIFS+MYQYtUQAMSTPE6UdrMEWjVfCsJLXqOjzMnu9PTy2bcZ0gwLAH0HOFXe+UO84keeM7
Ad0ct2Tfpfksb92g5YeAluHSuiPqEHjvYtfz7Tv/rvT7LynS/p9ys7+J0v5/gw85zj8Vpr3kP4r6
R/vzH5lDf/0r/0Ecsv1/C1w0ZB5AxyCAH/a/KI9x+G8uvDch/v3euHIx/kOV5thX4BB3S4S42g1g
EfxvVRo/DAKiF4eCUQNcMLRs/+O//002r//43/8oEPu7JyCEowjfzg6RwCGPQ670hwqYngCkWFTq
Iwl/AyMmcICU+7hSSlaWefLPH4TrD/tPPdZfvywKIv58ngjbd/w/JHAF0SxsWV15hEw34JNx6MqL
OUOQtmbHybNYD/3Xf2EETM/hv3CThFdN3j/I9aHNd26kCkhtBMt0xNAU1p3txNcNfE0ObUBe4T//
hX9Xuv31CWPPtiPh8L360Z9Wi06QkVUSYHNsDCocvJMBmtM8ah+oLxfseXm2N47pf9I2j//i4l4V
zH+7uC43A4J5wBkB2Th/ktPinLkucw4uKVF2GIsyZ19b+b/6Lf/H/cJv4YNxNaFeQdH644riKvTm
1ee3yHkczoRX+9+azHL2SnIe/ouL+XfFJBfz+ruYB3q2iMPoSjP927eX9p1P1iFlzzR1O0KhEF+M
+tm4UDDyKn0irepfACL+bx8uDh0hoH9xJf9ES7K8s9Y1a+SRlajZpHmeH230xNA+/X8lTkQG8ef3
FYUB6XUcCR6UV37l3z9dUawDjLsOkzfroYtT1dYHOjHCV6p8WB9lU7I9oZwBAeLN+Dj7PNsOZYQu
BGOz9dOKif9CvK1+qnK91ml1tWZMAuPQ2hcipl9BaWWmvc8umdR527VBbellfEZ6zdJrFjXUCw9B
xHNGP3zn0MnhxpPF8j6NKbmVdndtrdbOFY+V1CXz9sJyn1kc42Whc8RguGSSVTXCK7ROxGK2Eheq
acZtRdhTelvlQmco6qGabogSWT1mUKuDATpzcnzVYaCYaXVVPfB3OYXlkcNajEwXzmvrWEW4iflb
26QpRfTuyJSgCsuW2OhRe+KAhl5fLT02/ZAGSkPQH+utUXU3tEmJuiO/lyEKI6Z9LXONN0OsiI/N
zq3S6WYsixiO6QB6rNmOHruDrVXFMbm3spUfUVgQxLkKZ2ybjSvZkW5RIpr6g81LVkIFH3vAAUur
zJw4WHBIukIlZd3bpJePtNAxe2c3zcPibBzHesHMif476PFHsUFBpLsnysE8OFzLYjutGT65KBqi
HP1S3+dnKN7qO7G/kGpREmGgggw01s66L5CYLUzOddvcsGNspr1rl2txtZ6ymlp8mr+bdMIFjn8j
RIyk5prpvG1jkGXU46BASt2GLOKCSZf9bLd0QxSKS7RSKGSOuylHuzLvziyK1y7WofmWtavT78Pc
nekY+wXCogI8P+Jwanxi6Bo39tj9y7bYtoq9MYHsU4u1M8gzwLBUn8unx3aUwT8evqA484O9h9FC
c8RMsnEoz0i36yDr5vP6GBM17b8uGcIbUO8FyFm6JWKWmVEt4S4ytainjY7he35nYe4wm5aUOvFt
PtkunNmMaL5kRdBrDqMM8/hM7CeCjhxWRHankdwxD0+R6Sr+r5wk5LxOVcumUsyEfedO65RsJvuC
iX+cRQ6ZOrLpC6bBGHSQuxY6fqzyLjK3Khsn+1vrC4MLWTrxnYFGyL1rLat6qkUc6wd34fbEYuu3
4OoL9BKNpG0FSj9NxHjXvcG6v8YEELcOSFSvrVT+FuVedelnjVGur9OwxRXaWvnTGJLqtmXLRiHv
2gaYMrBX95LXOdx4t1GENBYY8uptNCNAfeFuj1+zgU0GAEx7eKXetcXOylFYs+/BE0H4YptpGpQy
jkR4qGM7/ykjMC3oWXkh3mkVhsigyS4ENcg7d4WdL/32MQh6d9pkOJYFHSfTq429OB5CJeGyAzu6
13KTzxlWFsOymYQtB8Z9vfcY+DhblicLUPuq7LelU4H9p/q/AoYqljHHlGwFSFirX1lJ2TRNumv9
JiQdptGTuXPrBbWKX07NL5rO+YBD3tIEREflZ2tLAq6B6KuUbUmTygNPO5nd6tqZgm0evlo3SD/t
0oKOMEfE1ye207AOCsO2KLc6jAZebCWy223laHbjVqn9RKTC+uV36dQfjJuvb31eNuYc+BbJm7mb
Oe02A5xEsvxEV9XxQkIiARFf74eKALeomQnUSHkpMcLyWvOgrQEwaFVldrhz7XW6KowygDiwoasp
qXXqnuKIKMvNBNwWN7vVcEcUuIrnDUxux72ErcyHZGjz9NUGcQ39Mk8djPo5ixsz5q111xagYSHp
xuo+jwc2xjCtr25vM8f0om1YvLnE/gTEwRbiKzCZ+jGuaoLP3S2hAhvmyWdDycSSOMwZT6xL1bTb
liOpv2Qauzg8nwrcipW7eRKOC1GeMvL6U+HXYB5yFvTVVi8rYZ7himk0rFM+RzdevZYRw64f0o7y
ituhdfLE1TZ2/RIWt9msdMfkhGHkuChnasdkZAVyCz6iDdGsW/NrASjqF1u8+rPrHeLdmVV+xMHc
Hzj7mne/0+u70DHSOk1qVroJ6yK6fmcThxbSIn8+oQ+pvWRwUdHxeAq+baEJEBkJSRuPcpis37Ot
o3tqb7akRTgXHz6B3B+1C2B3EJBSNlUnS0VmV8HMQ6cVWzOSQYevidU59u8myBhOk5TyWFh1WnIp
YdBu2K6Uvxwi7dJNH2XmCqrR/bcizXx7Q0iN/8x+s//OrmHnFkO3NT3xPGCQs2UD9k591oVb3WJG
2VexILk87diGTk0fvaISrV7YYbc3DUpKUbcfvZ73DlCgLao2Z1MOjvvRFNJ6s1UcvA2rz6CgN2R/
lDpkJ1fp20H7iOgiqHPk2GuF5m9tzQYre347WP20U5ZpngB6kFbrrRfH6dg/awfFqEcQ7SZWzvrA
2m04+jVJD2HKpqlPy3CP5M59cxqxm9z8qY/68IGxcxzt0Dr5v+UCMGAgzvhsE2LuJw3slw145GFr
wOVuYZQTumlXr9wUIttcV+Evbi3CLVlRj008mbMnRs9jytzelF1ww0fIzlDZr2/cNfyw1t6/ECzP
zxya1jtb7Pt6IEE5ETGKnfsvSRjal2VV3i/HOCLdh8sYcZ7Nb8UU/i7J0Tl78eo+QISxofKAvsAc
KH/5S25P20mXaCWCWWUMUVCNEyttVI7+PjDc2gujjBHt3xsCJfsOOXq+9ZU/nC0mrXBMSDDNML8L
i/FjqHer6/cE9Pr28uKSmpWjazDZr6I2iN2iKg4eQ67LXQeU9sme86+mtH1eLNjwbxpSRC8MUrL1
QfUqvkUDO+yxY0JkKeQ196muF/dOKqpxzqOsOKMBynZE7KbtEWU9qhZpmjXaY97oUhY6Dmb8ksGh
ufHsjqQvAxDNPgxTiejYZ9rOE8w8LJ9y4+wmMsYf+7HgQa1Zu4p9XQeFoE1bljxRwGFgIwuHrVnV
DaxsUjDkwTauwnsfLXqTUGL57z1xBxtUxd1467Wzee8ZQkcfFEGK4Ppuap+rphKfzdB3iiXTPE37
oXbm/i6HbJ5E1ajGxyyQVkQ0K7j6+1CGaj2sXhUXJ8sbzfjBOEt4Pwl30iyiend+Vwivu/cORd95
ltfslJbcXWZAFalQMJqHFSUa0lO0SlTY+x4Z/rPH3GaTWSisNqPrVOGhskKqLpbIxXvELmiG7OFr
N/FdC7xpOvChEock9o+0d+HIThQnAHjkiOCyc+TvZsjGS5m77plap39ygXyIJ8uPOdwL16t/z5nA
bRq5udvuWJh4QG26snlgoR6/Oyw/M+xCbf+WsrzcaRnkbI0qVpjKpxdPHE9e8X92zICvGmc8MayK
FUSOFJ4dOfNr3hLtpQIe9bQsvjwhzKPU7XiMq+vhsnQDsV6SBRnQBxRV9HhJS14lj38jx2+VVy5f
eopCosPrsL61LZPer/0VAaK9mK9aROSb3jQRMCLmd0Va/kBX3w/bwldkEseLKO+jsrTQ1y1gWyhq
r6KKhRDC+zptqgGOqZu988RS7apmMG/zYOEDxbT0Q6Z4fzZGq/ShSwXvFXt9Jv+so44tDNml8Sg0
fjkZP3XRrONNFab96xIZZsNDO+JNTvHeDwH5mcIbGIp51TQdoRtMh8LN51PTIgRd6dp5pIPs3Az+
vEX0S0xUEaQ3QVW+VS7qhdgpl2+SRemGt2d1awoKzc5yiE3Nrp3YlDfOq1WSIrMEVBdhuELUFYYC
e841hgoUnN9UEz82HGdkTzt6hxZZ/p5bFXAd6H+OBgUrt2QvN0bkw1vDIPaVaMRDCyn4tKruwxbY
+bXX3keNc2JBufdnMmrJcEKCEQ+3Pc3hNgiqmywV3u+6sk+iQCPDcOGQpjR9NTN5KyoPfibu27Xm
tRNzpEJFeata1NTd4BAH2A8KNRGUqEVu/LwL76wB281McM8GmRvQ9SxZsfccAqf5RqUOT4FZfGa7
+T4jdIkEx3RPIMXDSpYWFF6PefM6lT9kjINHhM2NX3kvwoT5K4wfvRF9poEfiPqQISqhxCgl2bHR
w2Lzvt7U7Io2a2S1G+Sq8TcStNhAZ1TX6drf56q64ZyA7F4AZ2LG224yyvtLyw5557T+sjG4rRIw
pyQrj/OEU0gM5GzlR5WG/slS/nRgwURoM7uqhgF8pHK+F1MasB+Tc/Q0UqTeld9YwO7BxQxMz1O9
mUJ2ykNfz4SRuwTt8mCXhipvI4mX+4hDeSc8SeuGxemLH7/s0PoiasTWiWS9/yVsSO86NQ+r1jHp
YWF1q0Ly91zYFNLp4O/UOob1wu/EKpoCI8k/g3UELORLfwPstGAVMIFqzKNi5y6dv7V7/Wi303NG
0sh+DsPLgp79MtS5+zygB8DLhZzi5PVOujOqsl9qphrABJC8sTnsu4noCuOebJOZgPG4RR5CRTvC
M257/SEvhumtaFaJuDnS+RurRizwukbmmcbuXTUN9YvbshSbKIsKft76GYnql804n1GD1hmQO7hD
MWU/6XQBZJN0r0c2yEpH8ruJ/erCdq3drgXeLuNWAMMAT6EcrMBSWcvWi79V6/TOO4rgyWKOUaU5
/W4IF5o4THBJo+T92jbWxgR2dAnxHd6mAkGvYsKwk9Zk/XI5HFCosfxZw+Y3j9pt1yxPJavrhJru
IlrKWMLjhyA8MRx8pvt+kXYdokFpXlHqjRvj9iDuhqtEy/iCFoSpYG+9Ydbd1aUx3xqDamtHoEl/
qq2JNrpHUnQVPPA2+53V7TWBMN7TYzgbM0fxfYps7FlMTn2uGhZYBDpy42I1JMh2ZM+fKlSjlXoK
pMN3QNDWuBHIFX6GkRc8hGakksust9HL0xuU+vIlrHx7j3r/WFSaF6NU5BemmdeSrzfgfaRh3bD/
f65gx8m8cr9Zcf4aB0W0bUfhnkM53/iGwxrfSbSZWx09hqQffDAxar/aKj+xCujvannVeAnuui61
bzIrezJ19p088XpbC0Qa6ZBy5IZGfEdUE793TsmCwXLn+ju/46SgGW1HbewvHfjhfqLonTYQhpYj
d6xGDb3OtEgCtZ0Ap4WxKZ1eWZ2NpxZHw2dl+417wYM7qx23axozH0gjzC/5gDYCb+e+YoAFZwTF
wa6ymQ8X9E/3Yqg0OOOYsM0+UD27QNJXffIpLrOR/rHKVPVo0DlcqPsjVGX1sxnclS+BTMRPUdjB
nUBPyEUt25e6iw3xyL2qD2l2HRKj5HFhDul2oGoq8UVSC/OZ5jBddszkxT6L8VphA5u/yKsk5QQm
f7dpw+DcOgobMODJQ1GjaUt0OWh0AiMxbLUup7dRKtQO1Gn+g/RxqEH/ypuHal2eM4ZwaLiC5tZU
FBJJ4IhsRaBnkfWnraY4kMCck3zRxgWCc/bcQHhQpyGM7XCytQ3xiGthPw7dzHAtyMrmlTmb/9GI
wdwRSGjLxO5yMoaWad3qdTHPjFgmP8HOC1MJQaDZc7JJJD+9jEwSBvY1RX5w7PHG6+XwQ9INfDT2
sLTJGIT+I3F/g+D+XZuK3Tv396ZzyL7d4lTJb7E8YpvoCdswmxEW4tO4xlV6DTDw17N/HbsmJsjs
YmeXTY27L2N7bEJXhxxumPaIVyWuPvFXjbo1Nuz+N7j6YwZoFK/Ybtqs3hVrhSlgWHHX4CJkqo9P
V+t1QyNWig2LALw8aRvUbFxzENNLNbTxTeh79fWZaJrTpDWSAt8PSUX3+kL9noe45AkpJh0csAPR
VuhscuhhyTZOrKAjZnlufcSO3Ti1ST3H+t3BWvmdAHbqSVEuaNSdtJkZztJ8ZXQxTvOELLhr6YAn
fDq8LmDyDRGDKpQLEbJ3iZiSlLw+9XQSkAjsbH1bxx9dU7IwrZ0JXngamProDcX6iM+yZ4eeEQ25
0T5iko1BS4X1p0UcuMkthPd7IkF9tgsTVf8euAiID4wWNTlYqqZK0SbvHnA5rF8C5eTIzjeP6lMx
9Z69R+JXHepwXtzNHFXlBZF+KnaDzP3vCMYn9skKPdKJMS5OHgSspGG3UttXCf1k14kfleGIr3V0
Xf5p2H8u2u8vnp6Jrci40iFRXDnvGLdPq+4acz98ojljFhVVfvG6Lj2SCC8wVDeYztrr1fA9Xju4
7NNNnfKuQDQuYN9MTQf/fhDpQkSwlOOj3zTRROUtmdHwR5Rrgsw2vO/wSjS7VmaY+/jUhhrEZW74
yihRPU6uERZ3BBNrbt2iRza8lgXR9WvHul0ygIAE45o3lHnBzA3NHvZafnTrvhsUuY5FI9kSm9bS
xTFiN/AaLC3K4biqiA3udLO+d2gKiIYWwp1O4K39LwJCofPWCt94zzzgFw+dB0F+vOaTEVWbnyuj
1LINM49PgPxtAKA6qeHFSj3v3DmIzppQY4FlxoZvZ1376E0qFd60IGNqBuXddOqDpvseM/8j4FO/
TUuh5ZUgmKpkYi4Swlvol49g8vtjFgzshJDr5mKr0g7a/8I3128puJk3oQ83d6vnDNYdRAUE6DNG
x/nqaQiIRbVCRrQ+/kywbVhkHcAHGIpc18kvzMPSn71GV0MN12Fcc2QWiyvMjM5lmRfG+85YLx8k
Ro2frpHQ5cXcRhzjeoWaNazXvQJ5OISqzd0YoZDIS0iDo21FmA84Wu39OM2CxXVch19UiEis7CFs
HgOKrD5hftqjyWzj6SmwO5+Mbk+i/WdTNu5HNxy748LWj5ty6kssgRmqgI3IPDt4CK7vrENalTUh
5UVFqwyjAvKnO0+o1cZ4bhhCiE5w0GLOjnbatso3o9D6nwNmhO81Y90nGXjYAj3pO/eEKMJ4S7N+
5LGx4wJCZb0qKtU0zuN9kRvcZ5UJ2fTPy6C/Yne2Tx3wLn4vvh+gC5HhMYSvDJzWAb/XHTvc7wLS
BOGwiU6D4pYjnSrSGFlhjCK79hoh2qy/NFg0s1WOqOkPi6Drj9NYitMqtPM77AcP1qaYjPmFGC9A
LpnP/nxO4yI8WoCW1y13vU8rj1/4t6q1NPsRlWmOdXnl9YU/Vj4gMrHfmQSbT57sVJG9W/k/hzJl
VWZChWVmCZYiIz44KC4lWrMsiTmAeG1Von2JWqt7z3mPEIhUNLNirWA3PxlnpwsJYT1TBD5VdVM1
ymqT/8neeexIjmTb9lcees5+VEYaB3fiiu6hRUZGRk6IlNSaNIqvv4vZt99N9wiEI3r8gKpCASXM
jTSaHTtnn7XDPiVQIveCOiQsXBYIQpHytsykldFdW5HcCHp3aqEGVON3xx1FAVq+AmDYUWmvEBIZ
8wPSPIo7JkxdcI+z5dbkePU6ZtNK69/4AnefoyBsnlJpIxSp9UiQPzQj5xMm3RyKMZ/5c0Pff7mG
9xvHsPk0cLadIpW3cqsqfMGFlHPO0hJSCPVY2ZhMm6G4FUnIyquaBCM8J896HcDBLF9sCrc/tNoq
kg0S3Rn+bkE6asUpTlNAAwys32QeQHMfGgziclD/A5c0O/yWJZNodsAsDRSb9Gvhx1DJAxNCQ1wJ
S/2yhqx+DNOBBTdQ3/5FTKeQPU1ZnCNdlfIbuX3vyiEVg8CsKD13QycOVrHwcvRiTyASktSvwhwd
e+3Vu0zS7OkOkvAH+ysagWh1q6m5lLr2PI8ceBsKH4I881L/QXMsuE0URulQSVD9ZHBESuz/HDL6
gMw6Ohh3qBbpeXfR0lLLkBqKos4qi+xpHuzmi7JD8YPVVUzryega0CeV+VAENSfNEJczHx/AADSA
8YinnEtNEd18OjoXorYIxfIgzG+bTrLhAEAwZnKSkoTTiF17g/gz17O7WI5LXgVH1x94vtZf1NAt
gfloDvPOMWouzQ2kCY0Uz9g92wkyHvIbXPoQhDXa8C2t6vAzaUEehNNH07QdkWb8wCasTB5bu5UJ
J2tJynhoTH3YgteRFJdaozF3ZVGp1ocZY0e0pmSWtatVUMfr2XCJtRtbcbCWhRVaO4nl2gvXw1Hb
FIAxnOuojtHKrbx4jNttQ3mTxpzU1XCyNDLoDSbyuomgO2GSTVYP2eU0JcpCBcrt6Narjfa7MtCj
7jy3KL9QTqix3ev6KdgihFQ1qSfOMniZ7YQrSg0j9YJ7MYr4KGNYLgucIVQ7rHnphe3Cr3VkVvOm
y63lztKGlChrsyV8imtzuHZRN4cbQuLQWM0RyVbCZWGWdyBVmUE8GEGH3G/MPg214X7JO3dwdkMe
cOOjHkx1gqdZ0zlsy+7Zy9OhvErNAeB2YZYG4RaIlJyGmgZtJClNJTZzwkZ64CZqBhvYvDQ5JFNj
sCgGOZYg6YfiZ2cpNTzkjjZ7u9ZVbbwrsZZ+cUxI5DvwRIRq5FxhG5C4mbSdw9L6HmWl/YzfqtKI
IRsnfKAAwHfeJqXrfXIRChDljyZxQqxH8y29dJiMShnQFVyzMvpV3gVor5UgJQ2CJsAU1dEbG5MP
KsHIPo1pRZ96d7GYpH4P6aUFohil4qmRdVLtiiqfmlWfNKSGuBzqGV0WXkGrOhgUujMJoTmOQgFp
Ayv55JbHC2UGeMt8N9CZ461omTW+5nUkkeEXI/mIcmysbwSfOuXRvFsedaih6dRhuNzVA5IzzieP
i/PYTyE1bWnjmZ5k5qJcpM56IAZoZ6SVBIiwzdsAr54QutCaiMgE665rGDsaU3VV0HIhWYxJ+hhy
hrgA5wcSM1SLDVxuSJQbu8YzoCaiZnWQAMfOAz1BIViPIGuelJbYwaaeW/NHGJF84bY/F7v31Tiv
9EbIKrgGWS4Gq5YprROxijA04fRVyW2tH8QLxo3Tc1p343MjuU/ksQ4n5/0Bj3FbKFZwLLR4/Fyo
zQX3daLpyClYNS7tU3s7MPpv9Nl3EbVrOlXoGWpQRcHhV2PMs+Xq48d0HQOx7jNasN7/Ga90LPwM
GpkQkOlcp8RCSPtb9mSVPQjUKO73egWrhVWubape1lvyeMXH3FiZMc1TdC6Z3PtM6Z6aYeSNRXd1
1XV71y6cdhV2QXJP7i/bvz+j12/SMkgQeOTHuZbBaTueERSMXBsMvdsrkzOqTlLk26UXcWWjTVzF
cXSGP/r6CTKep2NGiaG2gWjteDy22Y5CKt2GOoLVDaVX86mNi2ZFN5n9+f2pnQASl0VjUdFl0XhY
CBrm6dxSUbtubE70LHip8ON5gikytu2uRtDFiIMXbMmgAbyZxEQaHlSNaaj2ojEr9/H9n/LWUzZt
bKgtfg/R7/JU/pLLZRVSAarA/T7Pk4Muyl9RObwEWRzuKv0/WDeW4y1AIcRd/zIA+XsoLlyhG0oc
OcIg2Y9BJWjQE8bV+xN6pYnj0aKddGzDEeDfTt1wGpuIrEuajmQU8im+tP7SLYzmzFzeemzuH+Wd
cPH2tE4eW5QkBD591O2nMbACv0mhdt1NHgnay5D0HERwMVDtfX9qpysU1eYfmB6zs4RgrR6/K6fS
uYOCpPG503S/XeEARSCnhElLNWnBy/uDnfCOXRISiwYPnapnu/g0nPreyj5MGynb0afql38r2jZe
TEz1ZNtJXT94Ou2No6WbT2bbih9VOBDN0RSyD4oUuIM1Vlcm8ePDmR91TK79nx9FmMpm65D3P8X1
Sh29I/mY0Q8nCSk/a5pHS6Wk+c15WnOTqPDXsNWtDTGGVnRq611RB7seT8gzn/Ab78JiE2SrZcel
6niy34p5BmQQt7Mvxjb0jTgowfknw73eOc7d+5M+XdG8CEsX+F+zZdgGUz9+7ZCkigGNGzRTShzr
su3NQyZ18+L9Ud6aEC96EatDJsB1+HiUoaNEY8/e6MeOTjpSqZh25jn3ptCfuB+cc8N4a7hlMLZ3
10Z+eTJcas7oEQ01+bTxI9SbgL8Tfl7TcFH770/sjcfnOK5kf0NcivJ5+ZT/2nZGAG+aO+udb0qF
oMXSyQMY+bh7f5Q35uOAVSRxivYY4bd5PEpuEPtzHaXVqcuG342TyL0X6uNPp6R++P5Qb03Ic9l2
LHYBl2/ieChrGKiS2dRXdVvH+KGcv1h5WW4/PAgoQdfUcWZGJn4qxO3KGf5V5bV+PVe/krjwtvTc
9R9/NS6IUmdZcBZLbomt/no1ogP+GI1u68906a0KfAgvCuCXZwKJN54XejbXJVJBos33ejwKnVkY
r/U20LeFBzfLFAYIyZGPLwCJvgEXd4vOPGrpx6NknN+V1kSTD2XfvI+NvIlptXS0qwTxgDqzBJaf
/Lfwmy1BWkDRddMx0UuLkwdn4arRWzE2UETzijwSIkRgy8VkjhdhP6nHtG6K4cyR98Zj5PLCqcNH
ZLss9eMJsrrTBu3J6CeJM90YUT74yWTL/MzU3hpGeKbhcHgTHZ06wM5xmZP5pZarUL3X9xUVKGen
Wr3QP6j8Xp4hf5qGYH1zVp7sQGXukb3wgoHO61F9HXTR/TS4Hv6IlTv/y6P7qAPjvY4LVxgCzgdd
HYYFGs85eV1kuMkEkhH1QURYvmVh6aPAivllRYrqo98tNxEp2VNB/wqIAcdvqfaCUVER83xvcJKM
Xkbva+ZF5a/3R3m925k6sZVh0Q5gEy2ffFKxh8qkdifDD3o98TGWHqFaweNLbZrP/pOh2CTY8mBj
ntovdGM/p1UgYH9qVb/xYmxl8oH2P9dKxZlnt3yix18Vs+JdSUGxzSHtc/zsyF70kW4vRjIeyd9e
GXTheS6w9oYu93GrSnA8M+KFgGLFmd3j9arnEsDX7HLCE4hbJ0MjoHeSwAwMv7GS7NGbA/xjlG5+
eCdEY8lBSPP30s6xdBj9vd9S9tTFaIS0KpIJ2hezG4BAbM61/Lwxl2VDp83ozzino9ijg3SC9kYf
NxwFaCjttjqdBB+Oijj+0GrZBIJEqKceFehLeV2j7vLE4gC97+AY0xrI6fTR9hdXWPRsomcjdOBI
PDXPQdSbtZRlscRpaU2E/5Bu7NFy6UdJiw+/Hw4OEhemI6zlWDzdYgeoQoU9iaX2G24amy57vdfP
WS2+fj82elt6bNggXNM8/aIov1fCMxrh20tpMgTosUbxa575mN4ahQYeGrHMZaW5J9uroefI7bxO
+L2RDFvuLT8BP52zWH29D5Fx0Wm0sw13aTA7OXS1lMp46BXCR7Xa3YZWIa8s0MfcRDJVffhgsm3K
zlyI2Pb4RE9eTjHGFRUZ1/b1RQa6dohcMNyFtPXhhW0L3WMZcPdiL5Cne6sKBhSamBiY+YRlqysQ
ciE0PfN6XkcQBHZoTMjkuJTrnJNzAtJYTzqkYjaTFJetDe2hVoCFKOgV+1KHlfn+Nv7GchBsqqbu
LOEkN7fjrcdqGptGlYWXyilJl46c91TxgzPv6PWsBLk4mtRITxHznF5i2NY4/7wEUWdDA/BhKAP6
g1DgBBCTcjUpyIrgLc/cnJaffnxskG4T9qKMZo8gpjieWm72SlKBF745QiJ4SNu5J5Hf926+txP0
JriGNwDps8Cip02SVLfv8rlU7Zm5L2/s9GcQoJkwOsXSjnjyRvvMkUh2KuFj89FeoNcyboVW4h+e
juO9bajxtrbqj59bJCLoOuEj94jhT4PCOpXUVdNM+AltiGuBHh2LuKHfvr94zOX4O56bxI+B74Iv
g6uwvayuvy4KcwF4oY711o+bAeFm44pq3CEhXlp8ChncyLZMoVDENmYtcUwRyUfkkP6YILEZB8dV
aGichSkCn0aoZlOCQ5w2VeeO9mHKx+5z12FAu55T0N9bYS1NM7BrC3PduAkNG0rMjjoYJGD7D78z
OgI5vPiDfCo34eN5QXGtRaLsjoZAPE3pLbgMcyLq0Z30A1dvue7DKT4TjL7+RhhTWOTJ9aVh1TaP
x5zisXYqOjl9L0/mB2J5YMP65H0zcql+yqa3ztwb3hiPIJHXRp6EjNyr8co5icxJa/2eO/+mpz1s
p8pA2066EBcSDeXj+4vl9ZnAQcAMmRyZOQqkx/OLRxsKZWa3ftsk+QHF+LTK0CejqwzOJeReT402
Y84fQnvXoBX35EggpKdNVMtYlnXT/c6KEJPGrghvAuIjnL4d+8PxAclNoioOOsOxyWccT613FUXg
QG/8uNSdC3peHN/Bc+dcbub1Xg2znZwTMbCnU9Q4mVZGLn+O46HxRTdmzyNNNetUhsmZbfPVKI7J
9cEwCEU4uln+x5OBJjWmJsJtX29LiJvkB/ZeYziHD64GRiHkJc0Aj5wD/GRXpCNnKf62yqeKmu1p
kov2noxR0mTK8d8f6q0JUa5gH+Dy6tD/cDKhOYQ6FZkKwoYwn9Lc1Q9anZebj4/i2MS9tieXWP50
DbSLV0ThKD/Q0XjJXtmfxzpvujM701uTobxDctPgpsDedDwZFC29W2my95EB2dsxjOkLgVX2wWQ9
lwTL5epNpmqBBBgna0CVaT8WKlO+E5bkagMceWWHyuHjj8zlkmAzjmnbpzsCPZaYlttej2i+DB+R
64erDmr794+PwjIWhG28HHag4yc22RNqSfTjJIOjGtFW05q3YTxmuw8Ps5zwYolwhE1G63iYYNaI
6sZY+VMdjuVFUeTOeBXGbl59fCAoEewB3EjJMJ1WUssumA2Uib0/WzK81hDw7JLRHc9Eu0uEfnSy
k8Wn7EZ2DokpO8Hp96nTKCTzssevxzKSXWiB6N5GeVEV12NYmndZqCv3emgVgFAzFVX48Y92ue2T
Z6IdBAOpk8eJqQqSedrI/b6pcI8QdCeW8GzPBDB/0tmn00R6hh8SC3E5d4/fGj3U4+hMTLPMrOTC
DO34c1poRr+boya6j8yR4qaQ0ZcSesS2aQJvK9LYO/Osl2d58iPI3eN5Rf7MIro/+aaVSsnPOPHg
C7CiN1HbljuEc8HBHBcKo5T1cOfS9DKs31+xrw5kKsWkpIhJyd9wSJ58GMw74Mv0lF8UKrxKabLa
6EIBVqd16T8YCq4J11teKlqQk1uGyD1JU5Gu/EhQv0LpMrTguFv7qs3D7Fzs+9bjJEvp8T5ZOdI+
eZyQZStKTIbya08m+5mD+AqAMZACszOqXRXXvOhWz36+/zTf2JhZRqTCljSRwfl5vJIkuk7Ky0qR
tsyN+yToh23htePHN+blUu0ZXKx1MlMnD9JNw9ESDb7XXTqgO6r09jKiSfrM61re/OmC5HPgiCFC
XLbN47nwLfRx2jRs/2M97YkUZEKfVmPiBlGhEt8UWhH//vjjQ70DkIkaP+YFJxMbrQkWo5iVr9dB
+kTF0tzQaeB8+U9GIcpmAO7WpxCajnIDvAMO6Yle44M32/UmzLLwzK7y1lKg2PT/RjnZVOK8KSwa
w5RfBYFF0z+Cn34wvc1H52LpgIxIYbsORYfTpTAiSUKDGfc+1dZyO1cWalajN8+M8nqToIjKUiDY
wCuPRPnxUsg4HcymtpTfeOEO3S68tgKSQRqmH87jUAa0qdvqZKaod54qHnBK62o9HXk3HfT9LOu7
g44uYv/+U1ue/fHStgzB12Nyhup8qyebQ9aAPnaDFNTLODs2Es+G7DUNsTXdynFffJGBfgeNNqBB
IyuHDwc8FiEokZVklyeuWh72X9dl/IJsI4iIEVwwgzS7Qmrop6E6s/xeqVigAR0Nc7KxA6+mOChC
5UtaqSlEJhNNZWR3+nwsNyGsxS0UeEDFTZevonmO6KBBWDxDz3h5/2G//hC4FnH9ZsNCmkR0dDzf
GDsx4cZBj5NqRROcl9n3nlY6T++P8nq/ZxTazrgXEUxS/DgeRVaj1+ggkH3yOUN6g8MAhIOplsML
p8t4iS26kttGIF4+c26/MT2q/xiULJfNZU0dD9w2Rd5Jq+98NYT1rdMF2sayUvfMil0e0smK/UMd
Y3ZoktiPj0cZoiTI9bJdIqGx9BNgjET8+BGhb23OrJy3hqKigUaPzBkFpJOhumy2B5Wy70Owol9B
63ISxGj/G2XIj2Y7yBtRr0RtxCNEn3fyHULRVz05N+V3UXgdpwjttdH4VRJqgh4zz8zrjRdF8h6t
AaGOjcpp+ed/fXcDkklSN2bvj2lZ7TBWoR+q7qP28/sL8Y29hXolkdRyzyBNfPLd0cyVhJnN3Qx3
NkgASdRuUdA6G1tp9nM0hVwLKwilWl/EZ2qmb0xQOFJKMsYkVyjTHk+QTLtTYOjEnSApq63Ki+nF
SnDUO7N/vbE+uBMi3uQxUmo7vUrhg4UODpKbT4//FB9M6O321qTzut6U9PV8ff9xLo/rZOFT60OX
xtbx59s+npTIYapntMj4bWjl67aZIQS7uFimq+GPUn5UQL7PzPD1mCTBlzocexb1YHnyIEFAJ3gW
VwCMGuSiJHsaP9Dkz3JssZYZU+NMoPX6vREPI4CA42aY5IiXB/7XwoyySjZ1TZ4xEhXZqtktL0py
V5v3H+QbtxzBPZpSmU2kT6n7ZJg40cZGd7nleDL1oZ1908cmWQM5+BWGOHEM8XfbU7QjcuVbWtE/
fJVbRieTuqwcNDgno+MJHw7EKOzP9ED+bjyzvYLCND2/P8m3HiXFaBNWI0/TOlXfAHOi5ULxCSQU
bNdOl4zb1kbx/vFRcCdlyyITRzr/5Kwp2g6/B1BFPqZL4SVQCW+fDcaZvXF5IMcLn4+ZOAjMHhlM
yibHq2JovDjpirzxUQzAxU1K8bNNsnEXJHZy//583ljvDMWthfiR13OaToo7PRNu0jd+MTe48VTp
mH9yZaVbe2Eq9wEqd/Xt/RHfnJzHPknIapF5PlkNcYt/IiVhfP8qN3n0YmgdNBf0MLhpgmi7M0v/
jdHYPqhrSbL4ZGdPRjNo4Z1zvW39xhbNdtSnZuMk5bQKsHb58DlN1ZaojvItfxDwHL+1CmAFhqJM
LOl6G7WekTyhCR0PXRDWZ2b1OuJBzMYJjRff8l2d1nD7ugkKDQtcX1FCqdZNXnTNnZGafbyj46hO
bovR1H8OepDNZ8TYb2wlpAUpgurE/awb++SB1rWR1KFNsGW4VXOn63V/NSQboX2OVYrVraWcDaym
al234JsTLfzw/Zfh8apbhl4Cy+UI/mvDxFLIbLIZ6hU40Wg7tYEOnjo5c/C8XjTLII6kmYQdnmj9
eJCO2jz22z3ojYgqYUdDzbZPPHqq63N10debFiORF4H8yl9hyR6PZMiBFnVnBuIFLmsXtuTaa+zk
zxxqb82HwJE7HN86KcNlOf310GirtPK0IvyZTGwXlbe0KSYtJiWJSs5sXW9MCAUwtRDSxpIL9vLP
/xqqsbTWrF3OT4RV6dcY15qDGrJ8+2cP+f94438YSwby//4bGrz51n37P7+KLu6mm2/5r//6x9W3
sv0bbfznX/832tgFbWxRzaM5arkqsNUPv9ruv/5B+PRP7l64HJJm58UshfB/s43Nfy6HGNcXbEVN
0km8rxYn5oj/yvonNRMbWRxJIGrJCCf//bPu/nVYvcc2Pl4XGolctImExCdHGSj5mAtH7h3s+Ta0
N62++2v6/zPO3wo+CnTLTeF/T8v//V+fhGr4XRYDbljZgR7vFs45lpcwbGy5KN3nbWNF5kPpZeLG
gNN0bSSJednhS/mzMOc43OfxTNd5jDqVfkoTV9AVEMWs3szN4l4FeGqHI3I9r/RR2BcTTVG/LK+b
7lq6UeDBTzJ6xvQMDzLLU7dz11V3Mg+HJ6uex6/54DQvVMXLzxgdR4+ylt2vOQ8w56vcCkmPtKr7
ROu8R9nN00Or58MXYATj7WQndLLNffBSD/DxpSbShM5kfIypO8fp71ab64fYwfapbA3rUYi+/u7l
UK9K2DHtqsx1Y403H7Ikp4WYsTdrVVxgz4wRYhKJ5pAPBp1sthphMYggWKPCb9INzYzZc6dDIcX5
KIFMAyxlNxqDuOvc2f1e4EiPdTuYorLv4/qQgPHats6U35r45a1oMZh+jrAnNn0wxpdT0U2XNu6h
PCM0THsuK86+1tr6jgDR2NCLaV/nZoJH+1yIcJNhrPcrbJvhmx3OEK6V5zXbInXHG3YxO1xlcxLc
JJ0V0EHAuVJqhUnDZB1ct7WNcXLsYsxTBxjBm840/hjMIXzpY3v8orpkvityzKgjTH4e2rx3N7w+
8RJXsfnocoXuYQAJ6pqTCm7TmZZKWkQUfIbaDQ+9ptNBEQPNWNlFjZGDIfMDP4he48A06G8vugt6
8d19nIHKW9VYS/wGPVqBp2pb45M75/JJN2KgRmaGUQlwXit8xOsn8PFUd/YqNfXFAkWDSIAdwC7n
A/mEfaFTLr731l0Fe/s6rkaN1Wwl5U4WcfuYxq62wsg33jOF5LKxUv2q79so28wioy2+r+Lhpoti
nZ5nzU5BSsg0xxd3CH5LhGQ7WRp0p6iKtr64lem+l9GEJUI33ON73tAzGolNuED1nEG2+hqUXvA0
l8AdaOmYrrlYFHsnGO3PcT2Fd2Vvxl8TY46uRWvLW664UQuOt033+JaYu2AaoNkG9RQ8QRGR3yF8
9JyiUdHiWZNCtERb/luJ2N6UDQZxECVmPd9ZdeneTf2oHSZIm5sAPx+cISDHtUHm/ERXH933OPfd
VhEIFmDUnh/KvP7eQtG5TJI/3FnRrxp6cO8VRK11Dn8LXDPWyCuA4x4mkpjw7VyvNfbGMHXhCqjv
9BOZA15CWgyUNZY6bt8NFWsEKLCewHXVWrPSaKmLt3g0qWRjFQXEsDxLNtMcD1+neA6/6H0VXFUA
sy7t2iifYr3G6yPQ8ttEdhpLFt0thED7CYhyeJPEc/9NCSs19mpyMGTmyVyoOdQfBevxDhKR9Q0p
G5glbG6KQ1crUga2tC5KK8LsmTTtIzQDm582Grf2lFv1ZZX1Mz9qsYvSKJntRNbjvwZWoYLYkCuI
JIXygBMkoozWMqvMOziA7iVLQa4xWg5unMka702dntVVm3rWi5G7JrdtWZiMoPJ2m4mgP/B/5JMC
dP2CLmV8CjTMMEerHz/1lcvLqwBZpLhiOau+n8ctVhm1b8foZKY/TiAtbix1mlpfdFy5v4R2iqlI
M7bg8ZpGHPrWnXejA6KUqbeXNjy93R8TLAQq2YULbm5rxMnwxathQxtzZdA3VBvOSs3acDk1ZczW
mPTqAQhNclXhPM8ux6XgcR51/dOEWqMFzRvUa969YJ90R/eAChYkInIV7KeUUV21UcOvCYUW/sIf
J/ltBXLsMNbCHxn0SwoTaxyBr+VJdT/Gs4d+e5bNgyyE2NSYDvqwDNvbxNDa+9Rz1aHDG3df9HPx
k7cR3465EtcKvMXO0ZR67rNhoc+G1XRvGWGbruaiaytgbzRmgXWzOkNtvBaAl2IPBR4O4AHSUFVW
K0wgk29kEhSkoBQN74A30m3c2BKf6gKbjlVOC+gvSBWOH1ThVPlznFYRDqFJA3ZvbHBut8XjmIxq
r2xNXtHgPN3ptW0+w+iY4jW3v+xpSOFnz3bJAteyeQfKGFW8gbkI4kPMRvDPna+4tk33nQW2eQzi
ZserhbswpA8EHwR9k3Uzuem0r5OZosTcKfHb0ZJxN6Es2dFv632CCLSYPgLMqfi7Sy4bTbTxerYZ
fEyTHxC4h0MXAgYKuiR/iabMezIHp6WJItFHfGeK+RMy3+EuqqP2oGDffrdI3Gx6WeI5NRbxPgQ5
gcCvD3Fe5cgbLg3Yy75tWSMbcOzxsYbYZYbUzrHzjJ+XOvRWYUH1OHDz+h6ZJpsJyyl6ym3QyEYN
CQlmoQyvugmogY6T0C/oanR845Y0XwPl8Ta942obHY7YS4lRqA9IuXrRgJRuB6nn4yqMZ+1Sw7SO
5Fky4Pgm9B4scRzmNzIohlvcfaDeVUPl3ZRtmUMvUvpVYxTWQUU5HFyamLZmq6xdXyW4nUPxvQQx
5rwYmUhWqbc08Ht1wOGPeVC/Rp47dPQBzqPv1bm8r2Qcc4il6SPg3+iAuYx5sDCrfByqEeqXXdoX
XIZgPeUTlRCbg8c3vKgDtSIdXO7CwgjWpRVoV8gaoi+taqYHC2e0BdEVQhKKiiK9RGBoBau5r7wH
0VnJva2AjbA314sfU2euRwCCayOm4rIJDG8CrTerFARGWeqXAcDGa8EN5qINPO3KnfLuIdDsaUs8
RNdv0HXeNWzJAs46nlsr7NWCWzMQyYWA7PUD4MO8jwH11djfxKsiA786whJ7jsZE/YBqZF0HrW1f
IdqVX60269QKAzkccjMjwM0Qo9cDFJlf+ZQBhA76dqulabSR/CcPAPJUiMlvUD4CwPEeYOyToo56
saXKXB9Kja2+bnIXC3RZG7xVC5ADErOvdiirqx44174CHpytsF8KXWS8zXOaO8mupIvokg939osQ
mEESTdFFl3jG79KwynIlgIPAR3EDdz1W2OnB+kId44hBfylGO3kp7VLuAOWU2xJDxGvMaIK9C5l+
o40t6DXDaw9kTqFhAucm02cPeAAStiUYaDVBdpEJofG99ZWJnzMort5ujM8TerArqzHGhzoZrENa
tfazaCLzdizN6r4JhNh7gMZaX1QASCiedoQc+Ez5DlIuP2LvuBvTIXygzpOCphwAM7CmawCiTrgp
7ShZc6xaCDmr2g7X4LJwo67srt6MjvrWDUYF2lHdNIQY6Oic4DBPFNEJJC0bN2z0omzRwfNo6MNn
Eujyk9564achGOKropLd18yd6+0AsOoQBH1e79LK+RVIRVBit88Ug6iQBtieBXq2qeIMZ14CTfch
bk3hKxbqhYy7rlzpTe/dDAlAyGDqIS8JPodtaCq2eOzeYT/0/VMCDZOniSDjU4HYAc/cIP0hwLh9
09u8tmEnpcGVFprzvUUwuB0we7uRZuH9Tue8BgYFkRLaTJbjSCucDmyDpUGscAdOe1y0c+eiCwKY
2mmI/8XKKYZphyWn+kw+rvyslz3Ol3guxGuudBTxZplUPxoNn+6sniBpNI0D7KMNzGlvYrN8N+P+
fEVZBEtFGpDA0HStKrbAgHDsooy/L+LJw842n6wt9Od6P/d9s+mLRN4YYTJchiO1wZXnhpof0QYT
rLwAQVPgqt5aWxaIHllKdVkVQl5WNGTgjVrnLsalXHcCMYbfgds3d/ZyDVwjtPmZZL39GI1Bux9B
aIOZsqJS27Zhmd8PYRrfpPaMphFIhQ/bB9jLFPKpWkPhfiKuSg96No/XRWRCisksQRq5r+xtoUyM
A8iSIfBzMpjfiV7qOve5eNiaErk5o7T6Tyqvcl1rqtZXrlPgeD7M+VUlcg3lO1DS2OtwViuC2dl6
vTV/wrcjPLRuNdwJ/IThv5jlfZMPNrhCSVJo0HEhtnD99Q20n9VG9dgNUgMF4RR18WUZ04S8cilF
7oPGKD9ROJl+JVzT1iVQoitPs4u1qTRoUH3c+qVj1V/iSqjLsptbqtGB+bPyOr5DuxA3Qxjh1cu2
Oc1bNVb5lQuiGZlE2D9HMho5qpvwYqhM967p2+qxcZr4yhYg41aDBV8XmrB9x74Y/jTLxPpszkbS
bMYJCAq3kDHa1VK53JPIYq9dCdmnqAuAXm2B1KlthHZttJMZ01RjqkuZQMPvyRz52GbB0UpyKITt
jDCgTwRXUJSrydrROuuLYcBtKmxKOGvXLqd1G2K40QQqfWnw5fnstaxsvFN0QDl26axKR0DUIagT
W049ufbm3P0Vps7ok4pOMZiMips5NObLRrk6b3mstiUW3Pkql2n2aZZgxrfcW4U/S+X9ruxSdKtx
buAOhdJ+NocAxrrmAXYrJlF8ahRkFToMvaegNF1upUk3rWvEp2CcgzYnSaHw8HM60f82nQEL1Ylq
+93U6u6PGrTnqkiNbIH79/MNMNxgoZ5W+V3WuoeUkv4Guk47rZByQQGQY959tvJYfoemmzSX3RSa
8VrBp78Eee98M6FnXIY0mN/JiEVegPBKMLuZ5CblVwCHGdnS2znor2L6ta6TtiOw0MaEF4JP07Wp
RdGBq6MAROYSSHOWb9LEi29mug5eUrib34ySwkGdCqDmQRNuhhyG/AZJlDhYrczuylrpVOe14qc0
cmtXmYQZK1moL31YbXAYomMibToL44UCQlERm8ETDsj1tTPb7nWvlfoNOW5j1w6zewsGkVWRgoS9
nSxUXkBu3c1c6sbTLIvGH/PEAdnUt49OoulXHpZoz51dJjX9AaN3PZhNcWHSm1HZipszZtWZlmS7
ElRylhxEWWGl1ozeLxc22VeQwHO+mts53DVcmj4FXtse9DBPH+WQ29wzPY2j2FC7WS/Tz5ZWzb8r
b2z9LnQjfCcxDXBcSFqDFPnXwRYA62tif+zvqvzS4YTfYI2IlwbSZHRxRXKLz+YQr7zZE5e8FnyB
Qs/9NnIJwEm9mrxp1RlhemnyU3x71PudF3vWZ3JMzcqIQ21P4PwJW+j5UcIb3Add3+6gZdfXBfvf
cqj3uwZNfM7p41YH5c3TNiSs3E6zpdahYcY3fbMchTo87+8yaV5cUQvqds1/U3deO5JkV3T9FX2A
gghvAL0oXPrM8u4lUDa8v2G/XiuHI5HdpEhRgB4ENIbTnKrKysiIe8/dZ5+91OE1IRuQFHpJfkFt
4Lhaieu9TwqXvwAOfoGHel/jTw+sVllOZQoTNGHPg9oEB3nbmyT3elJloaGYYqHjGSvSSqJ2/tjL
eR0QLaskoTAH6VYZcgmkaN88j5rSf2dSReB7fv2l2xGOAUcX4qjZq4KlITWOJvLoNg0x+UuzkO9T
OYBnCPdbyQSuqAqu71svx+ZQktnIXuAU22UxpZNBpAKjb5UTsU2qKCJqbb6Bm40uc07Y+ZRwWgJL
W25qOppQqaX6LFqzoOc3DKe+HIvz6LRMh2rTNWg+ksmKXOmv9m5aTkzS2XLb3PSYTVu0FrvfUpko
e87jFFxmkZT3Qsvj14QkfVLrBfmKBGHeFaPlfFkYyzNPJSf8SHjVGLvkP6UfqHLa7BEEbPP9Lccv
KxqtC0P/6oYarzkZuUXQT6M8xzJ2H6NrKl8axXggcq1rQST0cxzOSFAK28miAgPVKZnyesSlEyl1
e6eVjbGxozGmCqLoM7xecFmVWbLLsI21loAvXU0WUokn1kJVZzskrtLKtn0mdx8Mts4bubJYmDMO
6DphtCpbM+HctyQp2s51nesjN611+4aTq3NwuqT6pOlZNaHCRPlZI8TyKCa6eJRe2hQsdjb4FE0Q
PUZJIw/QbtKhCLVqNsv9OpfKT5PmxTPMmrjdpHFOanuXRv03oYAx4kLRtKdpLuwbbeghGMyJKNcv
K1qXmzGzzDpkAVCI74tKzjMjUw61i/eGeylLjfhusBQ0HHU10k0/Zg3IBUhbT3rRTLuqIVqNXPdh
DkxTiGdCbEoqZ8k6GKDj901LYjp7qA3Vh/z6c9MmeGdSXQKcsKbGSJ6fTWQ0rtzymR4W8q4qN2UL
nbISISElJDECezIfNZ0l4iYyxnVTKplxRHGwSGXT7MkvyWW8zUeVFGFz6r/0tZ8OvWZH0Jz7TqYm
EkYVmuY4Pc7GAPDLjvXHCRbvl52O0cZsmu6EZ7Qktz1uxUNDEOTG0glZFFY0wYscY4dTnUSg7VLC
glD08dYAcL+XF86M1O92tSthCc1gjPTxrgUr/A0BhZDm1cpVV71GNzvNavpdDqlsl9JwfrfBdJdB
bQGN88uqjiFl2R1LjbXeJ00vwm5OkwRwsiT9tCxwhdtBEN4bM0xxB8jHV5nr8lYsFLQka3IKVNNk
PTC9JZ3zmaDLKRGQaS1Mtt4SG+sbqas8dxZin80ORhFKUjVPk0OItAH6ajeQr3R/JUK/DrqafiNR
Wi+mPsZbUVTdF9hk/STn2fK2xhiUXLMheVGeXgxlVU1vzLT2WPWG/lar/XJHS0AhHBou1r7opOL5
GrG8icAr+U0ZCS/NNIVTd9PH/WOUtabmVUVbXzKhd5+6mbPlzooqLgKqjU8+dow4M6Z6qJGQzxKq
2k82eFJi1i39NEnk30Prkg7kqW3zPr5E6oA+Qlh3FSVbhc4ELOAXCGPpV1bbekiS43gfmZK60ZMr
iL0e5clw8SqnQdqbgtNRYT+jncc6K1eZwF+3WyJK57G2X2rILz/jpMxYY6thb874RdBPK0Gef83t
a7Cp7Yk9HEBosYG8D13MkqOX6hQ4UIe5MzO9OKGTGp+wiiiq62GKfIA61Y4QmOgAHM7ZZOa8thtl
4Yx+neUnKDcXQKigTA/EN7MSeJJc6tCb1rlognIR9kGKC9aX1JnqsCU/8pUExvK1g5RyryLD3Dnc
bYgTFRYvfGv7EmloMwlJ2jScfAjDUzgTcHLiMNMupkNEMPG87mpaw8NAohE0BMncA6MYkcsA47hj
NQD1jsbywVhZ/TCvjCGHi2qT6uMSQHU3L307i9tFW4ndlPPEZTIr9aqOlH/BKhNcZz1voXT0AaR7
aTvFuhaWncLZhxjEfZlX9XlCFX3OZDFQDw9StcszxhMpUpOnKkYEKyuyUENRK11oglfvmWGr9fch
S9utYOwsyHXRvDqJZhPj23eBnFdE+BeVklSuPmStzwUrt8o6AucjNf0+ndLiLBcRqJt4IJUae8uZ
XKduG/dTSrTLqB+ZKencXF7kp8Igqnuy47Jzo26uwo7WyQEvYHnLoIS8nZIcpzvWrCBX7BqChCbZ
HwWhsZFHtFrfbuq4yzYDSV/fNV6Jk0gGi1RW8ukG32aNe5+SYpzCCofXCxFA9kPVgXvZV/VcL7s4
qU2GqwsLnCEBHubTYlnTscxHBjCTaTxKvU7YrW70iw5FYCJUuB1npwpB3kzVDllpfFxHST5lkdk/
jHIspW6DtEYR12j0ucZILZOA6p6I/I5n9D1dpOEJpbLzx3SJjhm2xOfMjIxTRyQ/SnTURoEc1YQH
W+t6zYHV7F7xliSz7FDYErHhnJgIHJeMtNiqMN1Sl21H6kHLLct9NiiR6enK1bJp9mJ6SCNHOa/l
CshRh7NFZuKK0Gi2+uTQX9NqhqLTYWB9X7vnbi6NybUVla/ox0VhVntG/AgkGOYPtd5Fiqez0n6K
aBllV5BVTF7k2NfGNjdGxhDMRiNpd6Tfx0ri1GbpzWYP3SRB+roFV14X4VJ3ALJYyyIGUxgCOfC1
zfS+6EoZvRnRIsZt3y9E4WaJtHLC5c5y+tEjjB2GI4SgrgugGbNa65NRvkNC0rpzIhkJ0CNnVYs7
kQj6HGtlWoQuEeUKvLnI5m+pk9TM5wTXN4FhA11yr2gmZ1eXAOU9KSdk0puafsLUAtxaI++b9QWT
SpqEdiz1dyBpGHvgR9ctg77EELogmzpyO1boYQN5AYYXM12zkWUeklWaY3bsckm22dBzSpnStDu2
yagVW/TC8q7OnA4WSCI9pqkqXRQy+SaPkrt+riw7Ww8TxKK7rimyr7UbmOPO1u6mzWKcxpwENlmq
4XPQCN4mCHey5oMhqV3pQ/lZSQST6tnNI0ugFA+J8tprCzGUTVpTl8lmz0GpAFH/aMRVydjPvFoy
WdpXhuK6PlrrUlQuaaGW5vXNkG2tqYOsEQ3pcMBnOj6kWmV4idyZO7lasXX08ShcraC4YrSW+jsR
YmPXYjitVaQeWeeG51UsTHGppGGR2epkhz5O2ueSuPkdz211bizGI+vOLm5puMb7xGkRZQpcdw9N
Uek/cLrLVzGN+D2ZCoSyoiFJwSty+pYVpVVPqgm7PCnmLHML6tRvwSpZuMSAFYd2Ufr7VFGzgImJ
0m1WA1BpYYh7gs6J/ooG8tFLyxzuu2VI70SmLx6yb32nJrNy4LFidB985yk2WxKFIzE+FFYz3i8i
N4+9pi672Vhp0M0jMMZ8LUI5aTRvbBrjx0gN4+zE1UKvY9Xov6UxrYpstdunxQTQoaVtvh+xzrik
4aPvCFKOvDSvpieRlkSwp/icdtkS0wVRKvM9u45XuXbRK+EsifYm1aA2BTwpEETyCIRohOG3dZM4
HkNN7idmnfXrQNukP8WiG64APTO7RHT2T7Yq6A/KU3zlvZrtWS4FJ4i2HKSgsgoHeaJNYs0VRFr5
k2wzv59mw3EZqsizyD4JbGJ3wZPlihzgR1w9rAiJPyNPv+Z565TE2hbjWxYtRJjT/rH3Cj+uI7F1
KOj0G8piXgZobSR9S63y1RHo7CtgEB+suBil/wsjzUNd8ue/Xc03nzXmIkZtxR9Oj7/9bfNdX/0n
/e9f9Mv3YAf508Bzta388pfgDwvL7fBNW+C7H4q//vz4u75+5f/pf/zTCPOwNBhhPq+5qdefFqd1
9Ysj5hp18L830JzeP9/r/3L/3+/+4Xv+dNFge2EeXmPsnzgRvF9/c9HwX65hf6Z1HbwiTYzX+ZuL
RsUpQ8sQDxee4eso/Z8uGlX9i8IILcZ9QsAZT8CZ/R+4aH7LfvzT64Jj5zevCzHbNoeXdjxYox5E
zjmvtUf6NlNMgvfEoSRA43oexnA6iOp47eL+3TX6Jy6bP1Ly/sFjw+v+5mmUE70Xal+Ph3EJ12Ff
KPfyVJ+r+JFE4i3oVe9iiO49KhrfjE2/t+YtDmaavYN+14ota40nF7Znrt+ynLlDAWqNfOPavExF
405YdSynhr33OuQeddJh0FfIpR//+ndX/wgX+We//G8jBpYzjGUWJ+MhT3ez/J0ZkB3fqPV0MKRZ
9WqgizWflfKD32T8VMwtsaTrdIOF03Xms7PcTGw/VnGWXtMP/nYVLup1u6pHRT2ehLRvy3t0ktyh
YClDVduT9zbR1iAWfd7Xb+TaI91dhbodOsu2OlVvEE7oTIey34bdZtlGgeE3fh8MAXALn/DnI0KO
GwdxYPupB4nVz4PqIrkfNHfdHvCRmxyzo7p4Qg/q6BmPpmepYAgf1Ok8s4e2u0h5NYEIFY/VvC/l
wNIecyxMkxxMxbMzo4P3LEtkbi+GXwxeP17khn0bKoO/FPu3Hh12n8Miu5osXOwEmmf1W6CitEU4
zhl4t6LoLBbHB0OBUNFqt/lyaQu/Zt0zt0X3wAuSDi46xVd6EzBlmHV7vT1O5VkXT221pyWsGVul
2Zocj/TtPN60w8WOWQA38rjTRkIZF5gC7jBuyzrM+UO1ZCx3yUTfIfMAIJVbWQ+aj8QfHsnnN/K7
ZD0ZJ+LVdaSQoHB83D6TF9cuLLjGE08cHM2egz6Aq+7iXJu9obKvExq6cAYQlNLXyTRd5tnGd/1T
/hxY1TlAWSSv25ibMokJAJ+fxg2j3M2WF0UCEcEzP+k+2nCVgVFvei5sb+6keTvdpy+zKkIQbM8T
USUy0ONos/QPdIWImq/cfGr9SE+8nI9dOqWDr9QHwK6YJN5NFIjY6zaF4XOdQGVZVK5uZlLAkAW/
1QhGqHztaeUfTkAxVfqLsUuXJxJUCSo/mzSNnCeS4NtQDceg32kBTb5HZ6vuiZ4PjVAOHN+MPHJ+
8o8q/Xem4F9d5P/Tgke/6Ve354xUmgjbGQ7SfXET7du9sk0u2tk4afvqPJ+rfXVSbsp/YzH9Iyn4
H57nazjFr6/GWYDQ5pxXq47DU3vubub7+i25jzdGkJ27c/m63FdBd7LP9f/tK/5mnFUXq1inxB4O
ykXeR3vzad21m+SSn8yjfTH2nNyO5lZ9ts/aw79etBT5j5Hof/Yur9f67xy0YzENyqwYw0G7kNwj
+Hi5v6jSn51zup935r54mGm408F+WvbKrt2awRrmWx6BfRcOe/6/sPO1Xb+vjs6nFo7H7kZcmjA9
VDdp6hlFWPTbJDoJB6XDhX0OWSb26VzrU6gC8FODOEcRhk/u5pR60DTLIFGJ3YZF6aonbEXDh1J5
0206M6BLnJJLYg+qQxYogUkqlgfw4niuw1vSQ3F7DMvOAAD3QurwhhSWdj6K8VbuOO+HjdgY5lbB
1HF2JkiYx4KOmUaB6i4/C0opb/sJI+HyM2PMQytAY/3BJIcuVW7KWxlFCA6sa7+3d+3ZOTz0G41p
RlCICmK0l5/EllPNSID/Sxe7y80CzDC8GqsMb+Ald7zABeEKcQ8Unmf7KK06/HmObiwlhW+J7RCH
trppy/3QfjusvnXz47zk/WfRvAr6aNVPjC5qbRkxnz/V03SQXsFnG5mv6D7Ri+a+ibcQR7pv+SM7
aTtMSoarF373GX+sr5Pl4iebKa0/5hv5Fl8di9Zhzt/GAbnF7zRIV1v+BZxXRyu62Mrm9V8aEXBD
9HQN3fUzPS8Bx5ct4MT21tGv+wjWUI6U2/6wHHJ6lM80fe7k22KXPGgvQ5C7aUiQ66k41dvB63iI
hP+FdO8DrPLji3PD1VcmlscQYGJM1DD3iuo3rL2pK3aaX4T5ptpyAg9WV/fWUL2dkLs8KMNuG+Tn
GrKZ1xzHcA6di/yT3BxiP3PBt/h8UO7Ey2cezqsXoBeX4cksuPlcmBGaqwfTiU1vZwVRmLr2nrfY
7DCueVBlwMqzcydu87xclHP81ucb4dzGGmvyE3EQbvxQcd6pSaklh2KpPuRv59DeNa/dKzdBy588
0LNNt/pdv7UdT0ew8wyopy4n0R8ZrSNIH4uDKUmhPe7Ad4oHpuu95KK0i1s/gpPhW/kBZsUEt6vc
ycu9jeJ9K9/YKADVnWGH2h1xMrfde3Y2btsX5Xa52EcpYIUOtKMatB5mTF+45Nu6D6YXb+s76QV7
2/F6MSWPzvv+TewcvjoLWw/od5iE+QmfiPuqeGY4PJghw2EBXqrwdfY+58AOl2P+heyRvor39KY4
R/fDC34wWvsGBpGbfN9C2eSn6a6yX/fsWX7iIdHp77m2EamfVV7S+kjV/RQoH4pwK18OctPVzcMI
srxZwFRqPJ6g5ykvXHO5476b2YPToNKp5lzHdcIqpImBOPCVdW79IjsYEg+2OXlUisSMrR52FzPs
75uTGflESaPDlb60qY88iajnR5QeQobc/GgE0jm+TaWn+s0KxRGw5Tx4ZelPP1PrNc5u4cZXTxIT
gFooz0DZw9kJVTswei9/04N4i2spzKiWzJ3yrDxrWz0QO+hV9qbod9gEz0jL5/Zs7ssn6bDeTLfj
J4OZM5Rj2MmtzxNJpzbhTqYHObrZZ0bP8xZuFpKdRO5xsmlt8gF2kLC6gQOnnzpHOz8MNKIGhuVu
DW3b9YdV3Kiai+DYqr0rUKLgIq030XKecS9tZpjc8755BrJ8iA/i2Of7unlSldfG+mBCwpSerZd4
zV/pLm/pSEZQTQAEuv1DvPwApauyIHssbotZPADI/qDTERALCa31aiLm99hmpxmi8YcDf8G0A7oX
V0Bu4SZf0sv4MN44z2PRlF7dtld5/AgB1WxUX0J4483wwedu+11+26/WnXoj3yyXEqb1QL1XuNGn
eI9fxR3s5xcCSIpJbBDnAnVucST5qNOiVoOhbbcFwNb0LS42RkUjizK/wezr1emj3u2SfFdUJG7V
bndXSbEn7u1v8aWbLlUzQmI+HoezuOiv5j1FzrC86JK5gx9Ou0vdXZ1cC2sEzLTlPU0v47iJx52j
bos41O/qryw6jNiSaevc20/y+JH3X4uyk17KJ/Gi38rccSNov7qnetubHNo/1AHWOao7g+9cwtJr
Eq8Zn9YhjHBFNy7HcHem+mwi3xrnY0MpHJvxyem/NAculq83PoD2svdabZc8NsUY1Jh9xLPuWydj
8tfFTVm2WWQNr00JvrwD1l2BERY3rRI22mXAaSIH3YHqmS6medS3+aW9j0JcScmTkXj4bgp8y4MH
f6kh26N0RUOpFyyT22RIhEzuB/p4kPMQpB402RlFteQOQzx/ZXfjrUVH3Xduo8/462rIJoLvqalu
lvLVpAeVDGGxeNKyG/UQdkVl+VSZU7yRNWRQV2OB0FwccBwy8Hcpd6tza4iD1Xusc3ym2c+IBfFG
PaKtc+8126R717RDER1L/QN7ccQB0NihZXC2U7rHtKu8phRgn7Y5PhFoXo2fzV5U+4Zy0ADzFh9K
krkm8OvBLF2MN0n+VCKmm/NXGj2wbVoUMCKULssTa+MtQxo9T7100IazMZzzWz1I7/J349K8aPVb
8XI1Tj2n9/VFe4zW2FXEEy3Aetf7853ydsOaFAiveUz9ug2alpNWAmBu5jHbViAa2J1iUgjdpfd1
Z2tPAqOjiyPTX5TnIasOsaK48jh68m5h19usQX7TXWX/7fIR17fqveEE5Zh7CceTqXoY7hN+mnDt
Z+UkP7Q3eGea1aOjz6kDhhuHy/l2+tQWlgmXm65Ng7HY4TXovCHkhsw/6+DaW/T0Z+vBDvubwvCy
TR35DGwscAfvxRsUvlQO6SI5zcHSH7rmQAYYTjC6kbRn+222Lf32Qy/d4tFidz4M99Vt8S3V3nzi
DqcTW1OH4YT7SH+y40y7m4B313xMjvlzdIa4TijFbHhKvKXhun61zw41GWaO5lrYqOq2tfBeeQRp
oZJ3oXzHx2xfmy3ef8Xvzawq2RoHkOQTzvnFJQ19a9rZrfSC2v6IxZwdIP82Aa8NniKfs/4kmYkb
7eE8UeQ+qbNvUOWEkzR6CTY1qfVledo0neTq0qvSvg9FEUDVPBU4QzlOO8rLhNQ91z9/lN//D+bL
zu9jWv3U/x8IYyTW/t0Z5Cq8/TJZ9gCTuvyu0l68/6Kn/fFtf9XGTPMvzEQyXs2IGZlA6jVA+q8T
Zob6FzJAr9Oo6nUslJn9/6WN6epfLKYBCdCGJ3lNxuO3+FMb04y/KCpTx2S+EPB1HUv7D6SxX4+g
/HTG1DRm3Jly43+U34O8xoiQYVh4HI6brg8nXR+8hBglb5kmYzO1yfCfDaL+8XrXGW1EPWLvGaz8
9Zimmr0DzN6AoJXjY3clUtl8W4rByf3dp/BPpLffB27/+kK2ctUWyUeyfp/dV7PWriWboge33lIi
89Ar2bQMP50F6XLKKaula4qqdSUfK7kZKXsaRhrjBGkEE/5f/zK/DZKSa0ejkM8dZZQRe9J6fn3T
up4ifhpmFCTymm/xO8cPADWqQ7kwAvZvXut6Af92/uUD1ZVryASBAQiuBEX+doHnzhraYbGdYADG
R+e3lW+EkYqdGJ3yGTxhcqiSNb2R1LH//Nfv8jeV9a8vzR2LmKszT/kPM86ZDBBOMUcnaCxlOhZQ
A2+FYmLSmGr2OmUkG4/2nzkj+Y39JeE6bwo7yh76GfA1eaYm/fQGrPm/+bXUf3JFmNO3CD7HSYri
/OvVV5oqI0iE7caAaxvaeWJtK40ZGxvCsUe+MrxWjfpY6+LUJ8Ji3ghC8Q9a0zLVp0fVv7sz/+GJ
4wOyZWIbZeZHuRd+G+2sSiOeDNSfoF4XtqYsbzkBpFm3Ot5UTtOujuP1P0Ss/HFT2DwSxPzwwDPU
+uslEGW5mOoq8ZoYtI4kd2m+WRWx/6+v9D/ceuQzXdV80jUt1eIe/PVVoMX3sDFnI7CSptPOgzKK
5BYjKmNsXSKVn7NEftJuVCur2dZ52bf/Rm+iofDbR82igppGQCoqLqlbv8cWMDdPmy5S+hB3pak5
FIyk3FLiERrvdci47yMy+NtMzMxbq4yU2rmsdEdncfCXR31Tv1eLVnwX8dVHjrHNqIJGToc1TAge
d/wo7YHeRqRcKKD3JBz+lWoWlylrpwT5R18eiriU28fFFuatOi06CrQeqz965cziIjFPKbum2enx
YwZ3hH7rPLdyG9jVsBiP8rh0V++zKLoVM3Teg8buVDv3LYyCBMh1Cn4KhhycY8romAikIR8kTJAr
8o8qTHGT5WnKJcYGE7SMgSZeRSbutOH4kkTYeOsWjyjxzKZ5afF/PWm4mI7WMvP5YAIrW+ejxE58
beBB9HRyr2skq7ph/NC55kvnk0KhoQjZbxijGjk8VIr+E8m86fuxGw2xXeW+6BksUmgTL416JYaV
yWcrYzYMtQRUW4Bv1sacM4Eod0etFMho5CkpHmOFKm7SP2C4UbK+paroKTaxL80hC0m0ht3UiNcc
aVOwapTJwIWTs9eJTjjDkLqcIqqDUIypPEcH55atSvbBTCEquFPTxmhxeBsppluNCSY51TpxUOEn
m3QKnWv/eMWa4q2S3DNonWhtuTEjxry2jaFKYUkc+nIS1qSf1LKn8AZjzrFgIIMVLShqim1BfABn
iBXTNvBJwbFE0/DKudGYJNFuIbD3WsGb408H7U++61kWzb1cGvUM66EtkqfOyjvtVdUihHWSuafk
JjGw4gda0ZXo8grjVD5DKYn8sTqdIxUeHr/qfgHErRwMq1ecU22pV/MbH8+MosidMT0PXD2oYoYg
jJZasLextdesDYzDpnjSDitt2h7eKV35pQ8WkiOaoOgFbTKjLgVIcoYNOM/q4sotzSzRX6M1OTkP
2G8+rVFK831ewNL1cacwBEtMvo5ng4FRw5/70S6gQKsNb3zFbOcTvJQxVdpDr90weEuZ3/WMEB36
WSsdL1MMToednqUPCkGDJzAB9eQPhG3lOJI1pn/q1DHDorTNbBO1M8RUm4GFPJCx1qCTOTPWMUUU
7bk2xhgJtkqGHUupxHu5ollx9Ba68DV7Ld5pb5sLo115l4W4sQr50ilJDWtIYc69N1ebJ5TY22+M
TMt7Hmm0kykRFPWF29UUx4WBLYVeIeYRPx/wZ7kr01zFhgWjH98wMOC6Zi5gij/mKmZqwcjITt6u
sIWrzWhP+SuAOvxhVEGztHHmNckCvWxM2V0IiMRFDHdcDlZcuPOmFvE0X9ex6TgxSxVt4ljTVp+x
9wVhyYpnddvlhRkaBlOKXm5VieZng2hMN4URp4O3txAL+iQbaegMhqRg4uLKMr6TqxurLGrNM0fM
+0C7J47WoBJRG4pUtl/WOE3PhTogTDZNKtNQT+wFEcdcOYi2TBt8FZGu7qZ0xRiQ5bpyrEl9fYNH
q2mbYrVbIHJ4YH+kesQJYxIhOp3bOHM4jEpEcJ7jWFmMcMq08Vjk1AcvRmy18paUkCjx0zI2sAzj
hTVypj2xLGToVz2CtGq0+X0FiPS9L037klbpOHvSqowW3t9aHbwpdTLhd7WePtnKatD6I3+OhSzK
m/q+0EdEN5bCCNTwaqOVCEXJlqOVFaLcO9NUP6yF0RlHddUarNQCDpVfTUqRepCiaLtqUdMUYT/j
b9pg9HeYLSOwdd5IppUOOBs16h6kpuKZ/Gd18eHhjrTk48kiqVuTvlmW8dZbERAyzquq9uXklMce
pTLzzEoK+NmNZW18ofhmBARqilYFLMOKOMBYraItZppO2q561Wu71SqTet8kVme4kkpQXIuZK9Hz
zSQZ3XWMruoaTx1UrK+52aArOjqD0EetkcR3LCtVc7dq+J09Kc6t287E5OpWQkuHo4n349TYk627
hR4hEHf8495mVloFftPisnHUKvvBsHUVr3rC+xyrYYQJF1hnn+RUt1YpxDTTMZM2jIVoDnO3pj2c
5Xk8THnT0okUjdG72L+0z1Je6dUNxQB7GuPNzDG9wHLpZqS9bcepQRZanB4hIDMr3uJ1vGkHRDxH
Va9q9QjwqqYZ09ep7Gc1pKuLZTWNfFii1kifhUS657HVS6k412ue5Ju4cKTOn0hxWUnrquOeSe1C
mieE6oZ1EmkgxUu81YU2OY6fdCIDxi4Rh6H6otQ7NJ1onkiI9ByA2NgUW6yOL+wUGN6ZGrXMQ911
zYp8IBdi3ndTmgwvWF2M3NPzURMbsglUe5PnSrkryUfLAD63YvlcrN6qLooZF3SMGwmRVLfaGu2o
Gyq5xP6PWfzSwCyO/Inb9rlr2Pe8dtKqcpdaKVBj5lqm+65b4+VRJEY1n8a8jaSbSk37G2uMkYcY
rdHSPfxZ4yQxxrj4lAqFhJpRpvG9Q87YTzkwY3fsatMRiNydiMN1xCG2zwc57j8jdcI2aBXgpl86
kmxnb3b0arrB59ffRFZRJq8DyMhn3OFFhn1h7nuf2ZgBOxdW4dzXEh755zrODeOtyeU4De1VwZIt
w1MWysx1hnwRWaGcK3HFs1TZl6XDMMKQVMPMiWicGDGzFWqGSrYUL0kTWYQmKT1rShRFKRyMlmBV
L6EmUulo2JHkZqtMf7q+zjV4ZBE4n3qajY9zPlZm0EuOfcOTr37gIksO7SohbDOFv3ypzbjeOk2G
si9FWneftUmGDJWu7RkHptUw2JfNxbeOZ+xOOCaimRiYMWeiLjVT5C42JNz2ifSxYPQSl4GUEKoQ
3rnyOlWMBAZmWoruvjcSLJ00y3ElSHpfH6CtE3mfkiwq+YlamI5faHlEQSEn5W3KwEHpZobF2TyJ
rWcZfrUUiMK2czp/uaG6re4YrQtFs2t3xsLeHoyQHGrMUY48M03AWuBJbZcYnsH8EA7dWG7o2lm5
ZPsjS93kU7Folatao9A9CCSYP3PmzCo/RokYXVktDYe1Xkueihx0KhEk6fQgDVo3B0qW5D+KHSt0
jZay/ppGe33JBtOBn8KWV7vctdgB+IT4hWI5kx/N1Ore63rBo9YIVXlZaybTPStZkw+Oao04xSvV
GYMw5WR1t45Rg5YbqyjHYtnOpnjmfujtr1zvjOZVxk0z7KgdHezrOJ5jCtVsjrFjkn2RGTtzjpxp
ZBN3jIXkEVL6/gd1Z7Zct5Gt6Vc5LwA3kBgSuN0jyc2ZlETxBkGJEuYZienp+wPttrkhFtnyiY7o
UxFV4Sjbyo1EInPlv/7hidIILk7smfwznQnkm1mp6d11YeKEIKUYetN5HUmS2BhZ7vuzOM632NBS
Ydca6j108JyRhGP8sPGuTndBJn2muk11+ORySs5D1fWP2pREahf1CF81fLuzS49y9ZsWiVrtqsxM
kl04Dpm+qbUx+SR9HwkaflODuzZHC+6PTf1abEnbdEOYoqlTreCNq6sYw0e6S36GFMp2eqfiH89K
uSo1XBZXXLv8HzpKyRSuSeOdj0wgUvsKaRWyLlmbKz33s5MRhxz8DMkVYfvNMvOhSyMbyVltmY9B
3WhfOWysdpsPPrpuZDs1JMQy6h6lNWu6cTlDZOY2kUeU89jY6Qq3WE4T08rDeNOmsm53Eml4OHNG
6bhWrjk8B5WWYdJQxPA6PVcTNzlu6fF+TOPGWhXmSCfO9jGthLDdGMZ2JGkr2JR6Jb/rrJNmrZV8
5cSStI2JL0k6cEAFk4SCwmn2DMnWO7d86flQ1m2zX5nFpKgrca2BMVI28kbC8C1PMKtxo1UvjfaL
OQZS7op+nDXjuMQ4azNjNRV91E3bQBXGj7bILZrXua6KdTHEXnwi2ppmBQT8ST+Di299Be0zkaXx
HV+GbSh/2iLmCQycyKJ1jCb9WtmlLrZuQpruarJK51y5OAXikR/E4emYd+NPTJbYahozGhg2wKhj
b1qD+NJ6cuiJjtCgBccjUuP1lEXyfCoMN9nFMsmMMxIOFLf43uidi6gNU3mate7AC0isRgzbQm9w
LiY1L+m2nVWV3JnaqcvXVh+ObHg6PbPBEzY88og8GCKBpIbSmcExqDO0iNZe32tbghHR/QZGEn4B
CgndrYYShw5aEbCiqjrqrI1fNMGTGcN4XalJJHLf5qr72sUJHZK876ZvOV4C3oalmnircSQ9dFU1
YnI3Og7K5n5sdRBAs85VcyJyUaXPme0E6KlSd0hPHbvW7ZOwskLtJIwd4W/TgOp6l9tmaF2xPznd
2ub/cDZtm3TF+gXP+H8AZ1+VP/K7tv7xo714Kv8HgNrcB/GMB3n6z4zP+ygrau0cJ7Qfrzmff/+b
f/E+hfzDxDsax3sbH13cFP4Ptm0I6w8duAmHKou7H7EYf2PbmvuHCRrKlisEwCyQEbj3X+C25v2B
E6mN5Nl0YPfM0PfvwNv8eUeQELArGILJnyhgkvIjl0bsMSJj25r08kCYCh3CQIzebgxqHRZJWe7i
ko0iKh0cRGI32fqS5utU1OEXViWdwUk1dO0LV3/AuSp87q22ufcS4f/s2LXxE8LocAu+CK+9RAMy
rdssDK9Ja/fPIqcHU9I51k8LL58uclUo2vleE14XUk4nVi6d72RkZpdKU2KdWRaMCyHTnVA4SCMx
oQK3alrlKQ23Ifpec5AMiKdD7T73zOLJ7vkVfsGOj7IAc/B1ZRaZWEVOwP+DNtKvERqZ01U/Ts5z
RH7mj5ff0vgy8Ve1afMt67BJ1ymQ9M1o81cDvsA3hay0+6oZdOS0acKf6ioT5myg4LjXGTnwbJbT
hWxlgSmIHKgM6i581pXBwxVdwYMUdvBglk4CJFC4mybR6MprVQOhMp+qC+ygGuQucTISvgJ7YJrt
OfI0ErdTUjvnQdNm920myq8RTiVfIXQNxdpV2kiYmYP32bXwS0K1rd4/82JDrCcroIkATqfYPQPA
qYCX6JKah1ikGM7iSAHKdNhPfUFP46+1Rvj37QB8BgE90k/GmpsnwLRCMqVXya3d9TjyiIwMIsRS
4XWfCMQLeNvRm5fW0HwpCbx9jEs4B03Jmw6HrrlHBqZ96fwkOJFT450mQBBQjV3zVPcy/0zSkucu
5tyXrTM9cmRbzxGmUgLyotlcDQ4UQ2F5XxGLDpdDD6diVFZ/JXOXO4qaaONXbnZt6UX47CZQF3Hx
EF9hTSfXw4DjXa8SNOYOANo6kCmNWEMfDwHG8bYxi7hDO7wcothFMdEVD0PQ6g9VGI6fMM9xrlHr
04l0+UesxEo+dxOApPJ1bevKHnm2Xrfboje0rRZmYp1rrot7wYgVUjx161GjlMUYiYI6z6+iGFHd
2NF4jLDweQo7F51p6HMWdo05objhe8g9B2Vxlegt4ggcfhyvRm+SauOFXRrBdZao4HFytX7f1ySe
ipZvU5hTsm2nOrlQZpBcAIdFN6kx+WdjRKfZmNoIQaAXbFqMwTaVo+wDtG6IpVnjXpARrOEknuub
PuXP63qZ3zk+Jua4mevXCLjq6xDd/TaLUn2TW/UDGHCEDsjDtU2M2c/Uy4fLWdp94dNYePadaNw7
hCysMfvTT6IkSi7SEe71CuTsczpyEVtNmpPu+rQN4nWQ1rTWUScoZKJ6XUCRbobLyuAzNfyOdnbS
KyqYDoNurBMgk7SuwJ0vaOQl+BqZIYbZX0ROiOf5YEDsclVy59MuOQjbHiHpqiG510NRPASjDO9C
FYqbNuubA+3g5DCaecBdLyk/FbWPVCr2+/ZM1ZM6LXHDu0hQcVzYUaQ+d0FqnCP7q5BJ19Z0XXSi
ulZTqs5LOeW3VdIZJ6nCei9gnznNfPwKhhI1uK1XzhPmZsgpw8D/ZI6lgeqXGNmcgv3k1ZnzRhvv
Jf7pn3bWy/bNUeXNYgBJQth8irymdSK8bLAZMZKDZQTp5wJ3IHvtgZKmmFRVOCSBIjqBQs5KutRJ
kRvdQyk8l3yKVj3YMdlAEapNXL1S8SWxqsuy1/H91Rxxl8UyfsC7MTlgCpju4rycEN1U+cGXpU9f
KCu8/fvPQiDA0VnkEvnsWGRzkw9F3plND+j4YSxhKW4cZXlQQzd+cXOLXTNy8uHnME3qEZA8gW9X
QUlzXmZ3nudxnvF8nvtwfgs0aZ2TCGbxCdYo+a1IO3VuDWF9jX5Yvx44li46M4L4B0yn773AjlDg
zK8dTq461Sa7PcOdLgHGnhfINC8V0iHhZs3LJ5oXUjgvKWLfigdA8+SeHjQrTpsXn5qXYTCyINnA
1BndgP5CJETQt/PCLaNQuxgxy6CnG500USuvATBhhkVsL89eJdiYRcmGWARigw+fvrEdDLeqbMQU
o9W3fol1VF6s+8Y/jRtEmkVwapdrxReN0dOp0uWVB86VH3L2fW8EnHPSQ6g/JtEhnp4AkmCjWDHM
kPg2Nh9ACUBTEEuBjjwGnKZOa67j2ZviIgtv8/opHz5VQGxDdiqQMQ/fPBeIL7006f0C/+XjA04/
K4X5ZgAC94V8olVLn4RDtVyl5XkeR1tXG54GZ1cHkG3hx7fy3ulreKZX9owhZ5ydqvsWJkhk17Ed
nSYZSrJNLg5SNrfBNyAu7iSr5MGkzs+wrPuK6HrEME+/TvJZ3QwSuvO9766ALwOudeijK+Xt3PFi
NDBghaeTwjfzq2hnMsfcX7e1OMz2qnqx6eJg3XB1s0cARtS3K1uHjGeVw6rSxSdSqy6zDpitt8+6
yjywd21xJ0BhiJkFVDTBOQhtOWyGM2wegHhrPLVPHUvD1QzlqbZp+14/Qb3GLcrxy22umBNM0M61
LuPeo43anuLEoBzIuSfagDCCrsM4WZdZPe1aiOgbfcRFx8+HB8+GyZbioE+t1QYBzQkWuhtZF15o
7GI7AznU0G18dUzMnSNh/pz6/kHPxfd01DdUPc9iwttQM+8zrG3wufxUReXJUDWHvtaBGouzvlS2
CzXtwVAnAyrl1KrZ7fD7NHWMUtlu7ipLnUgxm2nc4Yoy5QfL+jYpYzuN/Zlm4iAIGm3QwkH5asJ5
hDDkD/V4bk99ftZHIkRnJ0aovVlks5dzv7Sr+kS6GURwPza3rRU2l7rrX9cKrModL/Vi2MdEa+GG
BfUOl7u8StdqRFRtIC6JpYRJnss77CnXrv8tBgGUT03Ba7HWo/vNxNGp3ois3LvmeYEaL/5emAkm
PeAnqE9Goqnz+EKI2RsRtBkGLOxW4lyusPrN4GElst7MRNGMHkq5T7UvmLjSKoBqi0dcH9/ghMkq
00tCKuqvnnnw00c7t77Yrb3DzBb768tG/zoT0iuXYjY7SP/OBjcaFF56AsgFPyjgWalaTuSuu1II
9CoLejP8vsA8jYNDZGJLeF17e/ElFO466KA2B/CholOgIVJ9OAsVXwlfSpxD7PwyedsBtwGBKUZr
XHHBhTvprGX9jOMsynzz02hcE+a5qp/qKKHfgjXpfvpR1py0qAAQs+TdeSMgYF2nYrooq0u+QLtp
Twrv0cN5BnokJhgm+ClNasrNExHfullybmJ3poZ+HQM8O0jmicFc1/1FEpaYAG8oRCwxf1ZqbUb1
zuxPJCTscTg10fx0clxPYjd6CAqoPqeqQVH0pUwvsXXa6+pnOxX8TdDX4jEw51xFTN76AHJlvzbp
CORds3XbG9zCNx3LJMDPFpnkyq3O3OCSQn0rovRbGMC3vkaSfUBzXtc4FphQb7OfZTqt8f6Mo/hU
oBprO7WZJox86mltd1sQ6A1B9jfYgG6j6qx6DujEBeEBaqeGv2vuXVoRnPD7nATWrDypg7lcMchA
Kr/o1Z2Ho1OL+fNASa4hssZcy5TncvhqvICT2umo4wyMFRUUOHq8CCN+YlhKQ3tX6qe0pLYifKri
Rx0ufmFv3z9auRz+erRyz7MkIRaIDymvj49W2wjLwMS06TBgVQfxsu7TjUVgWgpfF38s7FpyRFG5
aPOrGgdYnR1W7x6riIBnWx+4eZjZRatr41nZRhQXhZ9Ke90bTJ4/VwLaS1EwzvVBMlcKUrSIchsn
PugIsWebBffKSQ28R1RUn7R5Y52Fvd5vTKwCqK7icV93Mdsb3YdDmeColQTxDXv05zKLWCNzVRxC
ZuzbXSRh4isJuXU8G/XbMj3AOjh1yQaAqYgeOvkhi28FRl7mNumqT0UybQoJLZV40/IsMIbzPExA
2jr/BDMMfEab7sTMxl0nwhMiareymVpUFnmAWZSa+ks9QYU3lffSG1fBcBXoJGOqCwfocXx0zYe4
vtF69zQL8Y0uYYiaaNRwQMhugzE7cLn9IbItlk2pCE5wGgFLK9FLcEucTWfCe1WcOtUh6eWlqIOt
icGeRbyBauuVM5naCTappw549K7LP7W8HdkG07Ydz1z/Zmqb5yniONauR+sJtdRpYfs3ufzEjSdc
O8ZWTHjmds4+y+qTTMdFtGoPkyvvDADCdDJXHbiuE98XtJy6yX8Mi/JgwmqtfjrTZ9DideKhsZSU
/B4t3w8W4zHhiDLPxfYd7A8SFsgHNvLHa3HS7TqtbVSnsewpHaC40zA7r2v1SC00XSRGUu2nfMCT
ogkwDYUzuBFFre8CnB3+pOT8FoR1/7FQ+QIAAXfUn+0SuzoSN/8PkjP/WWnDs/vPANemSJ6L//pf
/3X/lPxowih7eg1z/f3v/wVzmcYfYKWQiwCnoBTO4c5/UjhZ8X+QXYJpBe3aGa2ipv9L3mzKPwQs
JJs9z4Z+Yr2mcPK3TC4DLqsDsIs/8HdALuN4wc0ETpsgUtrN8K5MXEQWC07o3lRodlrcBNnP2Po0
0ISC7bSRVHUDx0Ax8/bDElEu3Hb29pwi/dXMvXFNW1L/fvkFC8Ezl/3E9Gp+QYXuCbdJjBA51oi/
7C9QsuGX71Y3kXrMsOtpHcRj2vPLD/itdf5/t4j/O1/D/HP+Vvf//6Hbn4X2/3mNb7+rp+eifr2y
53/hz0WtSYjEnkVakm2BjALV/r2qNU/8QYStATprCiGcl7/117I2YDNDM+NTgDM8d7b/wW7tP0Am
4NRAb/xdXvJCrWobLvRVfhU8Pj44SM6Li782gJcmcBa3E4JmJbmJwkqqs5+5bZ2kA94q+V6lT3n+
OZXnLkZ9EElW7VCcVrPDeiWwXcVFaBhPX03fGwv9uMyYfxV8Ymik84cOlXsZPJMWg+9W+OJvle6W
625IqJqbFuZHaKpt5FDWvT+ee8ypZECXnBGY4PNMOLyKxYflT/TcINw622hKYcVVGPVml0CJjs8R
l5QmZbWFYWefaxAUHF1x9Q9IYr7DnXPSN4aPa+1qCKr0Uk0jlUYW+DoRewr7ZwTuDf6EFfe4KhnA
i/MECHxlwmLnFj1Y4qEcphhrlC6cvoRxaz9qCke6ve+RCbzpXLeP7/LGm4xtJuwJIw6IZf5ufhIa
7KmCXBbA7wv3Tq/X4A1eHblnBH3wNlOMDDuobqK99RvaTetixDC9HIzOJsvNDeDUgDBsUk2lFlJK
JDhhFqDkLErTOauKNAfVqbBy5NqRx18COzMBba25ycylIZ4A1nr1tbIcnCnjpgp3pU/fclUYOD1u
whLPvE1E8xj9jD1Qp1CBYL9JqBstsdDIOK3jrsDDzgotfHcsf5y+u7DOUE34TeWdJUEJLBFlks5q
bDYFsFfQj1f41qly6wisaijGY+5iE75smO27M1kzqD20+PlsJbRWmmY7K50AsU9EENTjesDT+vOg
VegEe+xk25O5OX9pwNCePlhNM8/8HzDtZTFBOXZNQsvIwH1p1rwG0zTstrC9wrLYAnw+dfTUu3TS
SkcFpBmWhmfQUJ62WozXCjGy0E31LmrHD37DrwvaIOWZaNx5h9Ddl37NK512IwJ65hjDcirJalyn
Uduk66lzRXw2yXxGprQ+s7lk07aG54bB1u79T2pxVtmkjVlEdPJ+bF2widmL03JqRq1WOD5tuaWY
9yqpmmsiJ9Et0Sw4V53KT700yHe+EdF29SNkqf3Qc5nO8vWUYnYRdq38s9PIcYFZyxvbygz8vXox
trTJvoQyDRGSZpqw523n1aRIzSmjUY8N9IF+euFZtbrybKf+9P6TvzmK4xkeUcGkbC7hx2CmRcQK
D0lhDvmBpAyc6mhzfXQXO+64Mb82rTuWmSHIiPCog48fpoI76Rc+D1MWiXvtda59q+rW+mFYwUaR
NIRHiPfA1mxtSito1m2VhB/s0os19ssvmCfi1XS6RqFPMamTBD1gU2Ll5aaA2ooj5rQqnEqu+wDD
/7ga8w/iRBff1y/jLs4sf4whH0ZgK12o+rOpdLSzuLIeq7BSEIVK1AdlHIzPY+5E4Zpw2vH6/Re8
OJ1exp+T6Yn1xYWHD/34ubVci8vA0vQNizrY+VbmQxiy1bUcGgJBiPT49v54xnz6HK9bXjEZD3Ry
DZbUMjwyIqfF5yYGf9arky1cFWyh9VJ8ClNM74QcMCBGVXPTlVp3ORn28GN0Mnlnp9ijf7Ct/Lq2
TQ9nVilsihIef/EFYaPbVKNlG4TnwY/lGxO3FpGnN+8/8DGA/7K0+UIF8D3Ta0hnXgCvFlbvzikD
ZYf83tLj+9Ybp9M8GeS9DTC4GgtWOHhK6l+8P+qvz2ZRUAk0FS6Bv5Rex6MqWOpJWrKc7ZKrcwzL
bYu7ZvfBHjQvzuN3aek2M+QZgqRvbxkRWBSBPfI69Y0lG7JPsgHjw44dEdfW9Ov7D/TrOoUQ4Aly
AgnxE5zwxw80uSE1FteszRR2/UWOC+ZnbcBrPIHGtC3KIP5AdPbWo0luaAKOgu4KsZhAmPA2qLer
Y0mIw57daUR5JcQvqiELPxjKWDwb2zKbHqQ4C40bhbW1OF1C6dRIKoiHbYlyhNSDyZoCFrGLbybM
1A4XJ5Fgb+0Cj2762OpPhN4UcNQDaEPnmSxnfCyohus+aH2wlLLVrYshksR+BL3Gmfz+m1jMDL+W
ytoxBZdXmB2Esx6/CRW0lqzxhN8S7YD9MyktG7xLh51OZ+iDL1QszoU/x+IWjR0WFT3/czyWMalJ
5cmI+t1R+mM/0Rxa9fT3PkH+wTKqGXMX3DoJU3MfDUSc4RbuWmeGjPtx7XoWl9qmTZJh49Cmfcpi
Dpedlfhuu84G07pvmplp6RSNsDbklfgIMIiiN05/e74omyxHl/af2ZPHz5AkHh4zeWRuCfZxz0Vq
umeTqEf8xRJ1+/5Qi71mni52M2p7wxb0QfX577/aa3IieqBEcDxb8Cf3k2FNN/bko96d4rrZGrnu
39tVrD7Y4cT8xl9tAy/DohSbD240TRRix8MWytVZipm5zRC93sZV5ed409fazqj9AniuNrpwLWFD
nLbJYPRQXgRIe+yHLc4UJo7PJ7TsDQlffnJgwcRTsScBL9rbdYZGv2u8KD8zepHahyFIZb6HV1Th
G9/OmpHEiLGFfn8aF5vny/M4IHG8MkAYOd9xj6bRJT2i17mlAEG2Fx4pOxuJ8OKDUeYdZDlrIEO8
KPhObGiLr96n852VKFO2aZun506nnOfCiZ1gG7VueGb6c7CK3U/nubK8e8XB9MER8cb4Hl8yuLhl
my4q0+OnzDh0myK22T2DHKTRPJQCBFpWl5WDq7Wy1Cp35WfLLL+/P7u/7nazStnio3Zt0s2XYsYq
10SU97pNX9TscM6um1PsmHukJSj0W03K355nwpbnBFuPLQQ4brE6M6tyvEDDQSOBMX7uFWZ6Z2Uh
bsNcozFWiUKT1EWh7S1v7Mk8slDJv//Ay5KH9cTVn2+D/v3caxCLGsuPIisSsuKJsVe7kzLDAHxE
wuZwxW1xFSsM2YFCOAZuIkXimFhwFpGCkGSCcleRY/cfbOG/LnCwG8mSAwVgcszF4VaHlGhaDUuL
v2uv3Sr/aeLM/sEgL4/1zwKnyMPIHSQGRJtYaP6zeGxpa21DqKWOM3NMdIfAMPV72YTGQORDTkgJ
AgJ1HeVIuVZpi/YL5heQ5b7X8/CnM5TpV4zoMVmSaphKOlW2x3Vel80BX10EImZMxCgQTmFkayuc
0i8NrqfZSZC4OAEGxezOG0FL1XYfvMzjuXt5KgeoipaRORc+1mI5eTBbyjyyBGYSGX6zgkI2djAs
UpnzfRqmQV9NRqo9RuMg4TV0ldq3RTx4kI8iPIynUqytKLdvLFdLPr3/044PZn7ZjCV7gC3zj7Mc
Z7GheBove0xquXFlVMHRh0SNsGCMbiDa259/cyxrjr4lahacTVIlLWZBqb5qJFTNjeRk3mA9jIFW
O+FXIxEP/O5QXBZmr4N5M+brWezGXmi1I87y7gY8yTwnkEduQW66vS1Tef3+UIt7PlM4X0xAMB1e
LcrGGfh8vfOnZuDqU8lYJDNcknOvsyEpmG2ZIb97ZBBtXRMMqehwstGVJ2A7kAOFNJAMJBWXhL8E
1gf3w19e6ly+c6hzss63phew79WRDoE8N40G8RBho+MOAg1GO5D4T104b7890cdDLXYFeKy6yFOG
isKi3o6gGmvZpGyU5N98sDccFyrzPANQQgHWueq7Fqr243kWLioTX7kOvth6d92RtvK5IPjqdhpG
9waOm7FJ0tz84MB7Ue0fbUjzqJy4rFydLtvyxKvHfAw9vOmpnHt5l+h0Vz3CPk69qREnQUpoVSkx
MTLDkV5m1ITn7OnFdehE9XOH2sZedZBPbie8Vn//JXOtIUl6hokhXC6+JqiWcZInrUSuhatAiSP6
ZqhVvyPTQ9++v8TfWE9A8Uy8qds0c5b3/R7JptVnjiRJo9BPzKBxLoQnEjgmMv30/lC/7JS0r1i0
bEvzOQN4dPySJ6OsCr5shmoc4g5TdmQ9GD/aHo6Bm5elhAGE4c0Fr2CcxSgO+sXSMn28OweZxjuB
NPir2QT5gRAke1p1wlNXTpFPByQ5zQfLeHGy/zm4eJlMvDhwFF8M3gTJZIUBmceTY6ozkHS1C5LK
unIybJrQuM3Rubb9GVgj3WWywn5I1NETegSI3u9P9nE199cvQZ0P32N2rVj2PvQ88IldoqkfJWN6
QY5V8r1B+nRJIl5zYuY6UdtEC36Sva7uS7JwP/JR4F0uPi1XmHxT7PkvR/7xu4bhrcdtojkbz9aG
Q6bp5ufBUtjSqvaeyl/t7ESFD//ikW1DOPhzkJyxPImdnHxclwTbzVDAYaE7D2bH5fe0DF3tG8fr
eJgw8f/cNyP0qcwZ7t8f/q0vCehobt0bgLBLWxpFTz72hkpufNeosHsw1fWAxexFK4R6fn+oRbf2
r7f7aqzF1qyXRY8l/SQ33WwZwBXcPiOPwdwHiD8PoxNCH0vwyPfTicAa2fuXeCgkX3OzcC5UMob/
Yg8BF+HbxlEIp5xFoTFaY6CinrWmj1W/aSv2UT0oflIMDf/NkZYboxaQdkpo1iZPkY75AG3b3IiI
Kev0avPBHM9/1i9L+NVTLeqMVIdnnRIttzFKp7+anAx36TETVyEMp9Kp4q1bF946raSfrpvI7C7q
vt8RAPHRvfDNdTXfGMAmwfWX9GUFUInYgWc2sfcgdNyf1qJv8WM0IveDZ35rKBPrEQq5GQKWi2UV
+g3M0GaObA8Ha5/WUPZEhaowBd45eX96j299f65g1ovtScvBQGU5lJeWrubgNLTpiWNbWaGTP3p6
rYiwtyATRbI9e3886423ydnDhoizCwZDi5UTjIoLgip4mxVZu4qu1LoQeHG+P8pbuy4MMjYBsDt0
94tRZGbN8U+MMk2461bIrC/NEKxO0xFO1nP0ktdG5gVJPvml2WNi8v7wb5RR0Cj+GX6xZAezkbLu
5k3fBrdPm9DdpYmT7cPe1tcJ9fIaoCjevz/omzOLHRd9fugr5hLQxi+D8Ck+A94kuoPUytNTZA3J
B6O8uTRneh7sAHDY5QVDi9KMWBMeDRm7i3vCYO/1QK2k9O0PJvHNzZVvCoAAtBxwc/ESYbM1TsI9
Z5N4hIogegYHcaJ2OEkTeKV+NG4H0RW7yTppE1U+VAh2n2im6+O2BM/9YEW9+Z0gW5gfmqdefv0l
rgEthH6eu+OOqZN3cmFlpnfRQCvdqL5Vp//ibb4ab3Hj0cMxH2j2zx6VXrmuSAJHzIQN0u+PAjTo
ABo71PxyXlOvbjF+1mkFIhJaPamW3Rp1HGy0PtT/xbO8HmVeU69GaXM4ytEED95wppD0pULumnKK
tu8/y1vfPIU6PnSgZ1yDF8/SDKCXucY3H6VVfTbKINJWCTHOX7uR9hnKZHiyps+deSXryjD2qSCo
5P2f8MbHQbPFkiRksD8iojx+0NSLTcRmubsZiLI6qBC7KZ+4VFT4hvX5/aHe2GI8aizgM/yW6NYt
znoHdYZO9iNDiSD/2qX1sJrAjJqmKB9rjrBdCnl29/6Yb+wwjGlLXbe5pnHnP368Zhg1jawvDIGj
atqEcWyc6TZs6n8ximA50iGb2Xbze361WmTnTNNYp+5GNRj+Ezb306wgV78/yJvTB2WA/0Cg4Iw9
HiRtTDU6Bm8qMpH8cy4gNjTZ8b5OUokr8OXkpo8N84NR35xAoDeXyTMFF73jUanETZRgjEqQSXIB
3modkvDDTq7gT1kUTJ5t61ymqVK4WS+2DhTZaCU1g62jH5J9gkDuSztExY6Qoukc45j2Pp7MaV/l
OC5piBD3SUlKEYZYeAhoVfURJPXmVNuOB/tMn/eYxVR3RqoXNjLTDeAuzOQ+ygdo9qLap+XYsnVn
8AotE4LP+2/4je2AWfhn2HmWXi2jMAqlRtEkN+QCNlvMQPwfk1bKbdJ6KPmCChtaadbeqifgHHUB
ao/3x38DszJnbRi14twg5Us9/gER0aYt6np3U+dD8pkDTmVro7ZbSM1uI5/czu6fJ3yqIGu3unFf
iNx6gkZNrAGpoFmxJYcq0IG4JN2YD37am3MDsgHEY1AiLQ+z1mlDYm1BAKhfIY4oB+M4WPDaJbdl
9xI/GeNhUNY+blpiYgQxvJVNrGOtnPF+wlf0ByrQr1KmqHDjyDqtcNFB9eHGVxinkBEcktf6AUT0
1ocDXY++BFvXTFE4nku0EgS+QprdwHbB7IoI41PdJ77u/Xl5a6WiSyShiJXjGu7ijeGbUtHxjHlj
aWcShdZrA7nvfr8zzGDYe/koAnwvUN59MO6vx4bFlzEDxMC21G6LkyvPgziWHrcI1yhx3ofcs61l
iJCxLX/P13Eu9xkKjrEJMYkbxvLN9zG2RB6Et43e59l10yuDTIK+GwboSq6ZbZGUxueq1WX2KJNu
+IgxNidELfYmlpwwWe08KDyTxeaOhmvMMjfwN4kiV22dRFXyI9EUNRRsQ+sSHx8vWEVKd87tOMdI
w2n7OxI3aZU2ZlNGK4xJ5nh6XWXuxqqnGEWalkk4yg6xXmvfbmP8vInhfIqmoezWw0RezY4TUly6
Y0DIoiC8sd8GUq9vKc3FzQxMPpFOp01rYyLhdJeRV4uNSVYNV0SR49vy/hL7dSFbOi5e9Lt0litA
9fFC9ugyY7vFdSuxo37bFDK+rUE5fxu3ZJSZl8G3wqG1rEMQyhEYTEIr1leKrk4+kX8zdT+wvB8+
4Ej8ivIxEk/D9jb3ZZfQrQvN0GuwRtrAWS1PZWyKT7qazJ1Z1jaWW4Oqfoqx3eJmZn7UE3hzKvHg
tV3HZkW/oMqvNniBO0pGUDJD67VBeuNQNlvOVWxX9FE+EFxb7aVTEu3iymbXRRyFNb3qA5uasY0z
SGNa4t/Ypd/fvP+K37i3zNdbbgkzc4u/WFSBbWNzxpGZvfGx1CEWwWjEnQMd9J4+kHU52CVWelNi
pN9H4kmJzmpdyJM4Ew14cQ3Ynq4zR42/jQPym5BUcRVGCfmn5urVZEW+E3qON8oNqxLpZNz6K6W6
6dmwimIzVBM2tVUWfMSgeWtjwx36hRLpmRQ+x6u9xjir7Cz8iKIpI5NKkAHNPeoZcZ77wRa64Oqw
saHSQUjHUqAohhW62Ltnp1g8RRNtU+luir5Os1alOQS3bDfqnOBBdHda2IvHtG2ynUL0vC9y1wIL
RmQspqz87uJM84yvm37taEOFf2JjRZv3V8Yvx+78G1kY0KH4VowlPuejig1LCHSbyk6Ha4UF1Xe/
9v2nJkE2jcwiCvV96YTDT8VPexjF1Ozf/wG/fDKLH7Aoxeo+d1Gm59pGqRS6eeh9mnCO+GCL+2VL
mAfhAkZhbWCUvrQOjltpxy3nzCZ2tXNaeZiLmvl60Mzz2u4OrWXf2k39QX0wv92jknceExYsdy5w
Jf7qeKH1lVWGjhZpuIlSZRJClwVse07NbZYc9jzQHt6fyIUl+V/LzcXSUaclye15sY/bqC50qUly
MnTlbwIV2Ju48UgUHWOr/jl0WfUtLzwbcl9GcnMFj9DJPrq8//J1zQ9NwTDzNYRkQR0/9MA6CzFi
0zYRLNlVyIZHB1S3L1Wpyrv3n/fNhfNqqEX9RY8zgDDDwsnzwTqLZXg7ZUZ68v4gb71Elx4v/30h
+C0GGaXVDYEWayh8sRzZ5uiZXcSyrr73s0b/MsB0//n+iL8UfNxmmSXsZ2e6JHKG4xnUmnGEhVV5
oEl+czDc9H+zdx5LciNbtv2Va3fcKIMWgzcBECIjtSKTnMCSyqEBh3CIr38L5K1XySSLtBq02Wuz
nnBAJjMiEIC7n3P2Xnu5BOG4Zc3ATQ3XMS/3NTDg3ywDv3vVV0tVkQxCgV8JYkX08d5BYPTFlELs
ZR+o2HOd9kJb+uQ32+WP3yC7C6LAzSDkoJF4dXFlsa7unJoJUU6Zd77hti4MMBxnv76gPz77vAra
FI44AYdL79VHm1he/NUEt1rC8AuDVKG7T20mtuQvuyEi20ocqgKKbNjkZfab++fHigskPeAqpPf0
znWOmN9/nYXGkbHEXBovQIqv+q3MilQ9yAfX6i9MWRlb0n17tvSpd+/BMHumRNP3LrP80+IDY7Wl
X/7jxZACC3YWOtJtfvw14u7FvttmDkEwnUziHAgmSr+mOM5Apt8kHcHbkW02zqWs3YlQZnPNw19/
GQgj+MCvl0VcIg6rBFLWHyShk1EtWDSU2KUWQfViU7VFYoaot8u9Vt+y7Dn9NF7rXOfYjfuQ6nTG
KpJNxPD60iRYSPhaR/S6A4b8UI9wXDHK6OVb5C7pWwawN01iBeNGEM/sXdqnnROmhVXXsPgbAlZo
SC/ZLska+ykdxyA9zKDKEWY0fXcj9QRYHVHY063tKP0aACU42FyvujEqaF80YdBrJeyB3lfEUc0F
eumxshAltcRwgITolPUJt8X8pUZ9fxGsRR8Av+jyt/Pg1F1YM+Wlzw7+8N5ql+ZNhwSGz9Mu8o1T
ePploryZDGvoQEEoLYc/6wRmEAlqXlkSDjTnH9dhJpPccQeIBfiA3AyjS2PPJ+zmCoZB0i1pZDQT
Vnxu5uEYVKV0iIYGGBGmbjuKC80xF2TsoDw/BK4vBNDLVT9DqjK+nRFJ57uhtTLIf63fpJizzT6C
kVz4DwWMDGB/cpKkCNFL8snecXztqEsRoMGox85YYwC1nWc+GsyKKIw8Pl8lYx+5gAQXUrUJaCiL
EUfm682DkQrfNw4jSPqKwSDU8bC2Upniiaqmcmek5GVEOkAx4J7uaHShKFMmJZrUvedhTov3nWL4
FeV6AOHCKu15xUTjAwHFwz0R2O3M1P2rkRV9RBT6/Fk5ln7bMpD+nE4F0UW6W+llVGpC9LGPg2F9
0/uVmPZuLZPi2Lu2VOGKdb4FB89gKG4NzcVDP/oc2+TSq3sDUi3945JmVtz2DlWrWUjC2UoI8Cs4
27FfT5ydCcWmyV0SlkcihBkHqSUgHwoDNdCwztqXRXIPzI4yaK/Yoruh09LRNC28BLIuRwdtn5fJ
wK1uKffKd9bVjkrwWSbRRsAxu5YZTlO6/YaO15ZPjAO8PF4sT9xJi7UnNNLEu1HIGUlBa+aaqNPF
QncFPr94WmrB8UB1ZnnN8dK/HRbZ3iNKaOFJyqal3WnWxs3SyhxxNNzeabsrJ3UhoTK6+8nTDH4/
YgJA4HpDehbfnJvuAmfW35k8bI90etS0c0w6OtEq3O4s63SdRDensbuY89H8gYGzeraCnl/ENBCP
IRkO2OsxQaz3TiL0ewaf5nu4CAhCclU0BE+Oa/dQl70zQwbwlY0qOHHd2ByzjZvfLiuPeO5nnwcr
WU65otUd9mWW3sAUn4eTZVTVqdCADB96dn1Sl5x07mI91SZ0g5PMGZMLROCSKaG48Ht7vtM6zXu/
qsK5cXpC0Ig2SzEwlknhxFXim2BRqVIubS3HllzWnvdxGgPAWxUXighCWFBriDaQBBJ/wawEii8F
bbECmGzCUbf6MV5qy/4sB3LYb5RmiSwSaa5NR1eHhQTumdo99My5yc7SrqjfSbOt3xnk6rzptXQh
T0F2Ck5v7wTv/VxMJDACsaN10QrQflU1JfTusqIeIjqNgj1ucDiTkX1+gJA+PbhzYR57J9WwcQbW
SijWaSzK7MO8ICYLgcnnT6QFZMTxgZVgAXac7kOlRPsgkMob0eC7wxNsfNc4uo63eNvCAC2rgKLw
qAvXfTTzsej3tp/PINymrJrf0TWz5ljN4Pd3S5aat3MGs+zAQ5HwrjNLHz9mnYQ7DeJc8BjnWe+d
Z2LRhrPENlxrX3Z0pkKjnxl2B30CEsVcEk8DAoNAabeIssj2GKSaMtKHWT+5nFLJPaR9rtF3LvT3
UBDW8bjYTWUQRApNihYXVQ4YcKUvsdeTQx3PYwsTx83Ioohr3YGh6reD917NvXhjOwLh17qx3gmq
G7GYLbOu9XGRu6V+1qS2EFFrIqk6FpU3HfycLB6IbHkxHgHtWm9MTY3JoW3crjrrPQX7T0fuBEfX
0hP+nITw9qOeVNm56YLxT9Ne/2J2m6HQngk7uSidauoITeBETWYqrMLHYtD6+sYymYMchnIdFPeL
cPlXPKZEaSgGd3HpF9PT6Dmw8xYnK4LIsOQGZWmxxz1amGCrT0ORT1Pc+nNWh5Xbt+fGGEwH4Wbu
oy6D9cnmBGrtWEHJAweonr11rQ5Hbz5hjbgqBqxLu8Ku6/xDorHrhIaJnRpFAkAmKLfgxzvLWIiv
RTMZRJ6Xas9K6wMy8zRaE3FZ5B2B22aavUfvN1+tVT4Vd9zaUxOnojWOuZFpHzsCpMYza0yaZ51Z
SRHhNF7JtnYTwdoRDMFqnbKxZBNoao0EEGqVyd5PCHycHSJM1AR4DYh2cBZ3eQsq23ijWUnSRiID
4R5qnEOe/SwQF3ZWdGZYFxVbu24P9oNwE+1J9raiZLdm6gGtV5aKoPHlQ5R3AGyt2iMquin6+hHY
2WLGslHGF02q4fNkrcs7/NITDx6pVFCNOo8jQ714KgxW2+Pp0vT2HBDkXJNN2CziUIJeP3Mc0iRC
EIj2DY2U8r3ppeZV59TksZFh0QyPVpdnl0O9Wl0cNDDEe34KtFbQtu5ON9PiQ2oZaQrOi1SgaFkU
xzli39Rn0wA9Ews9cS+gTbbvx6Yj7GWG+zjs1DJgQPab2SGIIuiHsww6+XCwW2DekVHWJjqTEb1y
ZKuU9TNYV4eA47qwb+20nu+T2l+6g9dmfnulVnvyY3eiDcoxbgw8pgrc1yEWEMIfuhFZO5Ajp05J
VnGMJHI1RSrGUNcAv/JK6yPFdbnUvAZJtNfgGcdqXpJlKvP5lJgAjSar+mypdCZEQdraZWkREhGv
jG2cycXdnHELsdvQQ1KHdGiK89Jvpb/Xgyl/1/A8DpEatTKLyTMAh1UOtvbk9wYPoTOk/TPBEgTu
EUWiOTtXa/1T3VgN0SIagTCc4WoPyJt/0K0SyJHi/YZkuZiHHNJK/6EiQUPfZVVpZpHtVwlziznY
HKkUCE5UyT4BY0U4ysnKJ+JB8lWbzjttTK/QjtWwTQfPviszMNgE8DQRcTt86qrIOR7b0mQrmcy2
xBGoGrbvJlmbAQ2sNi3YmltISFYj5nM/9/XkkGsIB3YgjA3oSg4n1thwfG8nq0YOkZtm8pNdzeMX
X5eciGrhVpcAc9ANi04hwy+XnPCQfvC1KqJsIv+4M9cteHbGgA0an0ZdaEhHjBFWTQD5nHxZzgKG
9/jbHacm+SXn0mxFlvm7rvXXscD3hQRGGAYw/Lk1EV+rU6sONWe5pFqMJyXFIkQd04ZJB4lnoYtE
jtJinSyV5ExKrOLa94bpxiE9JJ7LLLnPQJ+faT2k3GAU3l21Bg6N6Sw5rzsF608p69CM5XDIc9uM
plon3rkcEa+vkw+nvieiupWPvy6NftK/wV+KqRl/jQ6cYmMdv5wOylWtUwKvOt50+wfDHe0z21iN
qG1t59INSPMm1IZIdc9MbYJHV+uqH930N1qoHxs4mOcp6KnPtov7ulHszcHUqbkMYtskhGPS8/GO
tYbjeL3If16Yf/dSr+YumjZI2eR0OvpaS49pYfT3GsxQ2htVR6oJRom1lQ82x+O3v77SP+k7YPDB
S7VlH2Iu2krUFwWwS9zGxNw7oK7ozF1ZFBLweFH/psz+6ZVEzkyFjfqR6LLvX2XV68Iv4bQDNOyr
txX06D70cbAd6Lr91qXz8xejnEam7cE+eNXkCNjR7Q7aGK2UuSGkhiEpJ8+7YKFu+vXF+7F+5wah
mfHnK726eE3VpajP+dYYiM3HlGyCo7/MK+JDD+WuaKcIsEr68OsX3d7+q2edtibqATykPOxfxxsv
vjFnBI9NTEwQL5j/4sX0ijjTr9L2wiDU5zcf8MeOOA04LEhblKKLifjVB+xq0Qy9V5HHJk378xT0
pAhbzmDfNzP5ZCXBow+EWZRP8M2Mw9w45ptff9af3J20Tp1tYGDYDERf3TcTWZEF+4YWW+bkvZEl
tkbPytS3cdx/A9HoWn3uhrH7/C/Y8/2/2Mo/PQ/g7F6jvP4/hBcBv3px6X/IVj08r8//AquftS8B
Rl//0zeCkWX/gd2a3i9pqMjlvwrsvmG5+BeTxhlYerxTDBm3aeafWC7jD1g6+Adp/ruG8XXA9B/4
PCwv9CYG7m3mLLi3ccH9g2jVr+3Rvx4KBku8PmZhFLm8Qwtd6fcLTN0Prpe0bL6EZAx7jjJefaUA
NQZNHieWN5+ImKnLSJDY3ps1/m7+ipW/O3bNqEA1phITdF+Y1mWvzOLcATy07I2J4QATrbUPCbXL
Ac8szb5La9ERmJ5oTdzinIubcda0617vi7OEkKOCDlXm5Ie6hw+UtC6IxsFEeQ5PlzKqXNa+2X/9
pv47bt//YdkJ4BF+ddOedc/yu9t1+/Fvt6vt/+HCZwMetQmnNwnZnxQ5yyftF9kq9527YTTYPf68
W8lXwOK0+Yq//SM30X/uVjP4A5cKTZAAzABmcUAr/+BudWHOvVzD6byz3/LQoLBGfbQ9Pd/frh4p
cWVCSCtZQFq2Rt2Gmha1Q1AcMNmzdMsEguvSB7HwgCuFLe2m9OisZJk8UsVBFNZngPO3niGr4gHw
nT9AgOPozknJBGItUBmCnur7ob2qBj3I9169CJQXEx31PTN4YhFT6FbeyV17K3XDou8s+X6Ulb3c
4dNsx8iBTQTdFBeB/YYuAJZ/bM0gDKgvK8M/pGVqvNPnKiko80Yd2DC1gMtBc2KUNorRnnZdQJRV
LLpyRqsz0rsh0LDPb3zyCDNykmSdhwGapnIn2m5cHtOKH+LQzhwkBOff8DMLhHcaW1PyJad9Lnco
/MfmQGdicO1IKULOLp3Rs4tbObSz/WgmML93i5QDDmEX/gR0FtaMaTo5IkkXOKvIQtFL1Q7023Eh
UGUaPeEdgGwZD5lVahvny6uz2CyK8UpbyTLYJcRckTI5LynB4FkKfKpcHhHiNS7Yvzp/9ttZXRt5
rha6vnTWQ9rgFpHmHsBkO5m0c8bUtDzytXUhvFrKceIEt3MWyxriB+NQj8xAwkiNdE8gnONwMUD8
t7heG7s9iNSGyraluT3a0ijxAqsmuMRAa/Zn5ApRoeIOGMWXsvJG82FodR9/7+C3frSMQCZ2BBp4
pK2qPgMHID04E14SqMtJWHaxZxvvqKgFMiLSEMeK2Leg4qXtWlgpAZWdji1V9C1gmaEWjx3pomvU
BgYqJGGZK/2xRPkk22l9cpd6A4BeiUxc7fyg9D8ltPDNHU35Oo/7xhrSC7mY9R1ss7WMPGkln2d/
Wd5US0L2gRy1YT3mQbBQCVezUcV2oTX9DoqvmfKvPhhkXTuSSqBXB4pqtzsFmkempytcbjFzVFic
Fwhx+Z5zJi9QWd20z5inrTGDAmGc+TC/9JhcwXWOR4RE3GJSQRKf6tK/WybXu7TmdusUNma1RBZ0
0BRAct7g5Z96xE1mlZbXZUoJGK6JlO/GrvLHmDqgIYfKRglPH7eiMzB7g79GwhZk9vRTYnqXC5vg
EkOrpsPVVqp9Zi7t5JFliOGLn40Iuh2nYKhTrX3ylhQExK7+bMGLByZEDB6JDeRgqWG6yplQETxv
lAVaKxKCLqH0+85tRuZiGmnUqSR8+RuQZ5HCp+VqMukOCwIingNDjCm7IA5gBtBNtj3ubn+vE9uX
76aks0lAG7jJ9soc1gUOM6vH5TROvSLtMcmKuGo1h6LSbezHIPfMfmf5CZzLvgskM5/eqqw9UVbk
59LFmEmw0zdyV+dg26BPMdzU2Th8IIsv+NTaEmIzbe/pkrC3gSp7Kshyo1vJOMlRK8EBuZuAXylM
Rje91y7v3Ex6lOBa5nJTp657Q39QNWQcEUtH8ByZ0qHutH1PoGE+AfVurdE4q/lkbeR2OXMIonEh
t9MR0O19nvMOwsBumfXP6bBeZeMUEHo51i7DlJ7EjNAKxFzHjpnSOVls+pLHig7CFpxl+x/tUg5V
JI2xJfoU11MeBVJM0DfbvuLCiwCwDseHAvZ5Qxe2tEhI3mcaeHmRuuYH6VTNGsrJtp68BgtE6K+j
eb5MDqOctZb9HcFaGkHiLDoQr/OlamJCW8HbE21lmrsaw9wdp2EXBb0/3HHiIJVTWNnU0VEpYOYj
1k7ogVAoH8cExWK46CUYHE50zBWddSxTbCdV8uSYogGRx1UD5lfQFotsi2iprevDPWdNhXZm+qsV
yWxVOzNPr2t2qoxYGtdI0iy0svSR3C3rzCOrM10Z5VqZB/rba8WOjKnbgtTt65TJiyhaJjGlKO5m
1z4vcynhh9d3pd1n1wv+w9rXSHJM75OBm6DLzHPIxDfJRH5N1mt25PrqxlqcXa3Lk1s4HeBu0epV
xPrfHKvUahmFuoDHWilvE6c54cM+S8WaEe5G2GJo9W/Y4wreQHJHyEv+WCzTm1bAAtZ5E65ONEg3
jp8EIaNGZb6hDDpLECUTXFrwQol7TT11KALnw7ROD96guVGnYPZYidke0cDzyBrF5SrzZF/0GjDF
/EPjFo9US2OkjcNJmr39uTXm/cJiQqqxr53wHeFQHvUqf7JFNodozZE2Y9s+I4n4QfIbjCIBIr8u
fiqiJKefFi5Me1RIRoU8MvG7KiZw/x1xY5Vun7Ptsco1ZqwqgSh+Uf7eyipwlcZSiJ2tHBEn5uzf
BrVrHoGTu+wrqRbNjv5MLhIHVa9Bctk3ci+y8jyZmtOgqiqyFDpOMj7LrLol+5ewgWXQgKY7xaex
cy4LrcrPV1HNtx7KWJDtNNL4RTeoca9A3o0PlWrcmNG2drSX/HHqsvqSr12Fvte4F0nRM61jLcKb
JACpS7++LnT7Fu15dlCOuziHoOgOJpDNo2YXj7Iqyzjx2HmzMs0YLIznpp08dGYVHKVdXCZBYt/3
SgHJTyvj1hgh3U+OdTt3Mggrf6rfO2bHa1fSv0k0thMQaiTzDmzVldldEQ7flXhggTTGgKuGezW1
9RfGN82FDYHsUKh0ISdIdy8HMKnXetd/MnPw+lKr42YhnjFctKIqefR6lBSz/Ex+wHVv5ma+q227
OuqLaO7dFkBJMTN6qbBMhEswZje5mJXgoSrVFZN4L27TqmB3RVEc+tl0U7TBluWZPnRz+lZvB+ih
HFUjnELdLsvat8lITEY5iY9lObzXmVjTzaY1StOIaTLebgtjS8H83UgeGdmvj2VFLICu25xfVqay
y6TCyc5AuVbTwVLkR8q0LI6itd6XHCWgfdqfRo2QCo/8AUSLpNMJ7Z4YT3Y9VTKEXvwxNPLkojX1
4mweFt6/x5k1ay4KOTlX5VpXkWnNl73R8TSnQMoPHpnFZ4MdnGkFGWCIfW6bul7PFq1tYuyjQFLN
cg9MsrwZXWF+Io7rLplWZHbpl2zU1K1GU/eBjNf8vRgkGXhnqbPlUmWOXDM+fN2aB9nYfX2WN7oz
NjsWVNOQPM518gHTWavf0EtRxaVpjMoXkQ9TyfkiRbMSAmMWmW3FUyIHvqPR7vu7bsACczKrblIW
nBQiur4kUjNLEpAT2PE7j6PC2mKhJvmovpKdnwbVvpw8RVJiUWh981H53dAiSRgWY65izgRWXVw5
K2LqBN9Txuy1aZdxFmFpVgaRolBeq+I2Rwoi7wkp1OZ3TlVhed9NFeco6+QukOjyQ0ogsWE/dEgw
zPYGPZ0+FxeCZN66vgHhgKjmRuHpLvLnRHZCVnGfqOSLHqRehsnKa3hLPUbd97bICSlJe/IKzNk1
kCYo250Po9W6d3lA/7zSCb3eo33Y/Jeugoh91aH+sh7z2m+fUJO2+q42U0N/Sx6Nrf2nZfi/Ve2/
Haq9v+dIRwvlTv+yrN1+/q8mDKJGMpqobaluN3jpf5ow5h/0QFD0+AjIzO+bMM4feEhw2UIV8vAR
b3CWP5swW1MHITr/i1apoQf/LABwEzS+bMI4NFu/UklgtG82kO3fX3Qmm8BWBtOcNarUiiqpDCZp
IEAoWLhAjo336Et5jIvOuAhaO/kwpfRPt+NK92Hm2EdkdwdPBG9w+5gb80SmiOYPz43jtk9k6RGJ
IUfDo1rAdkFst8pSBoSEItnf2il/C4jdVGjffwpKk6+eM0p+dJvW95+iaz3GUJ3GiclYqohGMvnE
fe5Qw9mS/Aex6ytix/Lx3Ytv+ebbC/yLgJ6bJquH/v/8+2cvi/bY3QTIFrOAVxcvmFuHTmpgRIvA
hGUnVKHUe3p1DRzp1Cqqto5l89ev+X2nnDYEs5WXr0mL8OUXNs+TZrXD9pr6fGYk9AySKclDKc33
v36hV6i7b6/E1bTBeOPcgfnx/SvpHdFHWpuzXBuWw/yOOouYe1Vssfa10h6GJbDPKwKxlrAZQe3h
+CM1dR2J+5kz4Z5rWuMckfuyb6nCdKgZUitA3pSNxZnRmMaz7hC5Hc7WOo5hUgbNTWvhmKNeIoEr
/vWHQZ/34y2CugKPINLeLXFga++8uNGNsbZNEndXomd1ys20BZ8WTYk+Mq4yjJnCNSXdKamBeO88
ilFykyq5PgV4bLPDNDnl+Top4zJJ6hVYjQEbk0gmqT6nNlliIVWGf+/XhsGN52kbEGW0qUSNElxz
CPWLz2luH5mEqAIyYLsl3jLnZ5ZMECNnxe1STdtFC8S0druEK2nXVkbM5dfr22+XOtsuuixAYZIw
u30XKA/kziY9yYhd2xeAmVqLekGllf2ZQrggFZL1ozlhbmf+2szjzI4xIm421nX+Ys/oaTjWZaQ5
pZM9IeoZAusLUcYrJ8fKGPxwMAk/pzpKbBkBsAOBOTuTnV8gSsRYsVYzspyq7+YytmTOqB+Pew/J
V6zbzNawU77cxRowJpmGyO85Q50kO9guN2pTnaY6TyLcy/NWLZhmG1aymt/WjtdkUWGa1bAPxHiX
NpX9sBSWeiedVtcvUsOT/Y0ugsmIh6Ss7qpyaM5ImlwUfpx+Wj85a1WtNHvzjGQrL5jnq7mo5DZT
J2h656t+uWv8BsxT6qJpjbJ+SMTBLQvLIVMUKUS0DHblEcvtUA6OyAJV7Iu+PBudqrYhxCPII4bZ
XPd9Ni/mvq8Hc+ekLrtv1quGTgT9yyLCnTM9mMnSnUydc8OB/8Vt4nqjMCMQtisK9tXp710o7HPU
J8L8kibMLil0lfW5yWAZxjI3LRkS3Ds+4zChDkIXaUdjxhddckjww55TU4b0jkjrSEMuG8+cqbvz
im9tJrC5KpcdY6eJikjqGWLHjjzsZmzkE4X/8KwyScQow8T20d0W8enrel5vSzuUUFZ5f1vwk23p
77dNwGOIdP9f1eLIYpDI99aN80/+vLtD8QunxA1SjaQlHNRoJnoOL6EFauCBLLbV/s0aaPywCHKI
JRbX2/q+m2jq1Yxrgp03pR6XcjW969qqPtFFUXHlDwFLUXaBWpCdyTS/tBgJkmDo45X0VNshzSgR
6g7E2lES/PHrJWbr/363B/GefB0fHo4JGtKv7Qt/XRgEX3xi8+uH9wvme87Xa+J8vT7loKVGKLfL
RspV8O09/O8B7N8kPbz4On6Yhd08d88fP5f/OusJtfj03VHs6//8dhbDN/wHZP2NP8zU6dts69tZ
zDCMLewD7Qg3FiOIDeD4Z6CH94dBgw/gsm99Pahxs/3nLGZsxzQH5DRoAgNBCGqDfzBi+Ori+esO
0kA7IRG1va/krRdbk5aIrCno+J6cLr/KC6qwBJHngCitAdY7e2fK0p4KpmOzM4Ym2scwMKlDLXE0
EncMJ7ClhNETAm8dX1zDn5xvnO8POH+9o1db/+wMZjORA3VCXnXyNUlvEO40OpiqJkVx3CO48tGq
VDvNWoYL38n9UNo9AvJ1/MSy9Ub6RO7O9noyFHuex+praEBHvN50tmyIam/U5YMXDN6+hKmMpTSn
bm1wjXmiuTPsNg+TSj+VY/bOttbTujYP6OmuuJZvmMWJcJPyHtHQiuOmotmtfjPscskbHO31s+Mn
Z4I2XL6KG71pHlK9fJDVeOVVhUdsYzqHk5M/WVOWRVIzPhKF+Ibd3D3UpX6/OA1JGIo/xsG9Xtf+
N8eQVzls/++C6tvi8eIrNgZg94OcFbnMJd1C6UcjAmqUsn62YysDjopknb2b+IGQLLOLpUXiVXtn
jSBHG+FirPr+0DiABUoEC5VwPzOACCv1fvQMBP8zqdoOTq2iFHsfNMgZXbciHugnR0Fuql2HSSSc
VvLuCntGyyzJ/yxt98EzOPMoT91K6Z39+t55pW/666Nu99SLj+qiMlCFFqjTkkw3ZZmed3V+63bW
JRf5OKhaD5WtOIA5ifc2YToULt70zs7KfKdWRq7OIAnPy/dZK+7zqTyAI/s4+kNywNLLLESUT1Zj
ksjXWjVhrOJmFPQef/PWt3LhJw/ia6Z00QRqQXEmT10ijss6HSrnlOlo3v05xgly0O3kzu/2hNOl
oReU75Srv3EL0lGqNC46tKcwJKOy4PY1pCzjiZuWGEhKJwtxp9fciXm6//VbfeXR/OsqvzrOpnWb
YrlIu9M4jpGBALUWWDVwCcGydONhFh87h9vHbx5KK78HPKyiJBX60Vb0RJv2go7JSmCr94/kV3+9
nW3Dfvml5zzoDry2E2i4cET554w8Wb+DLLwqSf769Zvm5MWvrzHa5kLvOtJ52wtZyot+wO8ksXjG
jjKDSHmcRFPdLcLONjDVcLenaUbUllndi2oLYNTT64Ss2rHvNyNGcSDiPQ+9Mnunl8W9YfbHJvc+
//q7+b7i+OvNbnfXizfrFUU3I2/tTnNNyKL4HICxK/I6dIjgLX+LfH4lu/vrZV4Vgg7rX1Zlozxx
LDwz3YaubsX1EQdl+qFtNLHXtVejPYQBMI5ff7JtRv/TB+RVwZvUAs9IWcvTFKz39uKf46xBA2yn
JaMz90uR1UncLbP2WGyayiU/5iS4z6a2xlrH6GjMBqwiyhk4wOpPuSQWte/Uh6DB6VKhu43w3Ve/
e69/9zW82sNc4hrcZPHb0zCpd+THmKGZBTgf7HENkYCbYSZLppHBo2n2+9RZ58i3q7f4q5nxCCTE
bC+7RR+eqlGLsRlfDcYUQ3KNJ9uJIMycT3P2UWbm3bSQEcuZQ98cNjQa9N/4cFHV/Oxiu69zLVa/
l1NqW/IEApr8WLtGaOiGpuU+6EzdnGmIpTkeKruIlOjipXXJASOU2dGu4QdcLmUWAXa61fCgreZ4
R4PkvOq9jyy0R0TMzFqE/F20o/V3b/XVml/XMIyqJJCnfBsCaTT0L9ahRQBZZOoqwKe4A4ZK2soM
8kRBFQiFUdw1bqtfO4Zww6r0MT8pihSgwmFQUQw6ybAl8QHaH4q+P5Zm8qhN+RsrMR6XxnofGMQ7
T0V5GPvsWe+NlJNIZkXZTL6z4S3nDNHHmOb6g8V479c3/ytL5J8PHGnl3z/XNOcHn85Xe2K8RhR0
du66yalyA5xZBtnq41XRPfF1nTuwGuxuOMcPuq9LDL6/fv2voL0fdyf3NYOo9oduNLkzT0VT6lG5
0ulSFYce1+jTm5YjRWAXEwNuPJkgiD4Ulv2x1ZBJZ6PXsF1Z3cG1UZgA7YjLxeGxHT9tMSYUkJu4
uicV266MEfNHJ/OQuUiFHW64bdvCPs4i8io3tlqqSyJa6RyLDRsyxXXqO7uAzLd9PZoXfjsVh0AT
xzIxn1dT8zmaKZK+QYVyAOQ0pevrI/T1M6uH182mhHhE6ndNZxLVnHbvHSKhQ+kkN86S2qHVaFdY
TR+L0nubWsU7xSJOo6W5qIR1bFOQlZPb7WVq/6arZ24rw88u8KtNzNP7CTGEOZ70mQNtL+RDr+gf
gltow9HSMdKl5rC3OovE93FjDk1Q2V0WxZiduNj7HEUiCBrPAWG7cdYCe0wTke7ITzt104z0fuYg
/Oub4WvszM/e66sdUTVb88ka1Smx06tOXXrqymrrG9sqz/tOMAwcnZMzeWY8e8YOMTwmIUz8Qcdo
mQNDL8rDXOFTS9cved1dF/O7VZSXnuYfJIiX1pfHdiYICt1B79nHbrUOpS34rMkpIYsE8GLcyS3K
9n3iB8cKizSDye6ucL3zxlIHV1XRkhg7zbwt3QvW3lDTLir1aTa9vXDpuaS/8wT/7Xe2rUgvNttk
ZZ1LJ9WdwAfYB+KFywcAjV48GF12ZvidFxE6jk1On1eyZfyIO1OPtTU4jIazPmdaJ452vsowq4j7
6rER0Mryqx1Tpyq08B8dIequ36r0v+1W/80xhj3h+zerLb6hC1ENp7wq/i9359EduZF26f8y++gT
8MBiZpFIpKX35AaHVWQBgYD3wK+fJ/X1TKvVRqe/3cxGG6lKZCYQ8Zp7n+uYYRUsyZEMkOU6LtOY
Wtm/TXCabqvLCyitwQvtCntOErDYRJP4AM2CyGJEZOruAt94nApfhPgp22ucQSZZ9lUflqvESlbr
LHK7P6lnfpui/7Nn7Q+3/jKzqhIOg8TOkf12tQeFZEq7B90pYzcG9RpZad1HLWaQLb60id126W/c
gUU+UDCi3NWD18S3cIoOjlGnYe1QM9d5lkbzcFGFSTiXitgqZlZZH+W5xwoLx8TGJG2AER5p1I32
mJIZ6h1r4l1fFUloJqZ9KIXWB8tszE0jRjPMyUFE6VFwtctl2dR9XyBIyx6cmKLvUjXGXY4bS3eH
ccnf/Ta9U5Oxr+28uOYtOjZxcuOzE8tij+2kNxBmnliyDBEmdsd40Zr36FLVy3Led6P72mtC02Kv
SqLR52sy83zCqeJbf7Lb+JdPyx8KGKPR7kDzWp9i+HJ8pzQTXTfhbZ2KeA7HHuIqqYw69KrhmzxK
8j1FDXJp7uoIUctEBHbnRE1lvBqdc8KVej9m1pW1Mr43Gsu5nc3xCrsb0ldSq//9qfQvuhKkl3//
gOPbLm0vq/OT1v4rQYAf/cx3wAoAvY2Z3qFEfgWq/YpE7HbOu36fk727VS7uzbU0UtbW6q4rjM8l
Uw//zZ/oD5WJxZELLL1kktEY6tZYMsnxg2jqEW3xIRXu9EKSEXq0GtFKCnd7i9lsOuSNOLV2lXp7
Dhin3pCYZFwn8ar27RAnf/Je/Yu5DyiJv/+0zHHx+q6X5JKn68QLj/rBYYC+t3LXiSii5qMu8c4K
97ZPaJvXoJcXxYBkP2HA4cpn+xafqNyJaTCZJ0hERzyIf3LD/Iv+4h8sGcZa4oEbjPFU2vpo4hWA
p7+Vwr/2fHLLedV9UJzYEMLCSO//m9/WH27gwiwkMaTLdIqVse91vJeFQ7aJ8s9p7G9jW+4hEoH6
gfV12Zpk8XPXxXtTLQ0TlISIBWu989P+T0BPfwjb/b8Vn/+HS5Yv3WEdaiA7H8dnK8vd0OpHtl16
vouzma6uY47i6PK7EN655JSw0urRpusPM3t1Iouw0Ggxkp+VstmOtdmn64ubf/9RmZef4Z8cyn+0
j/FcynoABnYaUlJ8mOEkH3DZ0l/GYgSndqy6g5mwcWgoRpUaz5ppGIrgD+lUVy2LinBE438Y/bHe
MTFQJ6rL6b7HLLu1jPzBGS1ENxlAQho6gPoIM/o/4an9qxvb/8MliN4e71bvDyejGZ+dHoRHh6ph
ZnG8qdviHQ/nx5RwQdiLfbLt/hP2QAFj4jJHx2BYuOK6U0lFgeNZu2TleedDQJ7UqG/U2H+WE2Jc
Tqx/9vH+4c5za7HiqXeGE17TAktgdm0gmgqRbHxZl7hKPIq3rPDTTbs2V75dXRkV1x0bAn6ygh+P
E/Zp9bmwmvjVaynOhmkrarPf//b1/0cD///PIrtxL/3uFfiHSf/1Z9urUjUDp+x32ZOwe/z6n//j
tz/0X0N+4cq/UEcxxyfHldX17xQXwr04WHAFepQPOOdgm/1tzG8TYQ/oJrAk3D3rAoz8P1N++y/Y
7PhX5HaDEiRg6z+Z8v8GCvzbE+Vc8u4BeAEQxIZ20XH8YXIHg15WWZWWW9CYl9hkMN+HbCnnYeMu
y4oSL7VxiGtvN+O7xjs+TK8o/u1v0BTxZ43EbrCXseTGugQR27PZvBqW2GMkqBARzeLR7ju6b5TH
rN6sJvSmjC7ZnNgO6rr8aIZOPjFvGb672rnHq98gw7bkuJ3LsTlnIzdzVzjx6bcsZpcQYuSmS2ff
EAgQb3CV9YAWRt/4covBecOt0d4to5UyYpi7x6Q26ei48TmzV2X1j5nA6026Y/5rqbugATti4M1V
pc3I3WysrzUrsJBPgZPdtzNikQRlQ85037YryinLGsFb+JfErNGpdtbY+ce8MlhqWsn6RvOtaGbz
6rpq5PhBhJxHezPNdLjopnYDsOqFMrVLj1WgzS9818kePhEpHfIOQKHx7JZd/WWptX+xRKWp9hGs
HzyzDFhH1K25zWumKeOcNcfAB8xOibnaJ39MIdks8zAxYNTq5++e5Lv/egh+ryf5+7P88mhge7k8
tbDsWCoh7fm7ZqbUxBgyx0XL7OIjUVCjj5Lcj+1/fmbc/jtXEY3MT3RsrUrS/n/9v2ufg8n4u4//
Hw6SFxgq5Wfx+1Pktz/x11WhDP4CRRFnGutcNDCXi+Gvq0Jp/sXgIIBtBvKLGGeKlL+uCk2Lk8IE
y45cRgK086jo/nqI+BfVFjvE34ynLCBxu/0Hq0IMB5cL6G/HCCeVg7UECx8J3XgtWUz+/bPiDUXa
xZlfH2pCtzEj0C6Y6zMZ8FmNH25xptuBWNf2Zaq72bopSHPOWUr3OpUTpIQub9nY94ln7Ond0uCc
OkP7VTMXLe7HFQPsKW7rfvnwYlWLm8CfaIzTuM0cZghm0pdX44TizdgscV79kCoLhqhZmL5tl6aX
ybZ0ZG2Ecc1bHclsjZOT75coHyG53wZeJ0ioHzqcsH2azz+azNOPqIjVFK5qFNMvUDjSQ605FiIi
tjIpbvuekAYcL64dbzALNPrNqGpvfAb1JBWqZPriLsJ1Ovgn08sBNcBbFlzOJnKw7kkOwICObYBW
cuO4RfPS2LXrHKDXr+6hLEb2bW7n4QVMU7cq9v04pY9NJcr4OMqMv9+bTMbISKWalaq79+NzFo/a
ztGY1Wa1j1MsWj8GI+Esk2iGloOaA2K0SbjXAboibYvdXHnznT2ak38lBNifvde3sopkyoCcDmyG
5BQnGrPhtMjVfhhNtzaiLp28Vxu95nq2nQqBlZ9f4C6xIcUSYjwba/jfLbLzIe2b4WiAScRxVvqB
YnLaVUVYxlPAhzzWF6PJ1KbpVc+Jm4algK4YEgqNoDyvFoEYJmuJLWCaiW6JTaw3DVHle1MAsZmc
v82iYofoQSDWZM0WMD9gYGhLb5Kgr/pXUa31twSVoo5z1k3Jhlkgc8m17iuxz6zF6OowZkb0VXWG
hGdgaMboWIiXdYNixs52TZ5M83Hlv4kjZ1YMNuOOWSKguYRogTxIwG+Rs5x+JuO4GJtgMtfPGZUT
iNdaO+lLNeNE2HjrnL7QCnjYvuI+b3fSjdfinC5Oe9WMtnbeO7Jyfxh9EOtjQRwYDpG0yNIPm9xc
ntbM64ubwejIVPTXeMA2OrvVIxvjIb/ug3ouvxo7MbpvSA1FRfISvoWdIaq8OpWIBLgbGiGdMPWc
5nFML6tMsyUGe69Ae/RRwOHw08nXqjybjTF7TohKOdM3opX29GIjHvTPTtHlBISiDvqMrXGdd7XZ
kG0LlDK2zlY59+muh5nBsCq3lXG1rsm03I5tK6FKtU3b3IFyQ9u7cx2vWwSbMTVW92Pem/oZpTM7
QlMhk95mWuI2sUxdsrFHFOOtzsZdizJgTOYlGVyntErd/KZay3a5srrJFIi14WkosohSgeq5y4vq
yVumSuFr4kdimaz83kARx3q5OJXtEJx0U3X+UwxtSPUboio4CTTWtOHYzdgst1j30josmyVBx4Yh
qjpbtvIf8QpQzC+6QXdWrDXZfPbcGubjYC32Z7nmbbftu3XE0d7LwXls6l6WL3iMrGso1M56LKBE
TcdRrfUByjjJY/naQSsaME65UR6zgA0hQirfinJjcNov5cwZdKV5kXju3Clot4xPmCLZ7dAb21X3
RXw1t0WyRoSl6uLU5L5ggJWnjQ21DzcmBpzKafl1KB92cWVeQCf5mGV7sB+LEa1yrtIwkXkb7Mn6
FS7pti44mXUY+wIY+WzlW7+Q1tM6xuxALKhO9sm0inzaJn69uDtmJ2QyjRDM0rfWX5rLN2HKnEIl
hXtoqcD6bmq30cjJqv4cS1kLiDGrVFul4r7bU+4m9c4rJrRZrigqe7Pa/ZRuCgNfyw5mZpCe3ZwU
vU3iDBDyhbFan6nb8BXZbbDkUSlWPrTKDOoPC8oj3LlyLT+DFvrPpvGSObtfGkL9Ir0AUmKy5PXP
eU0q8ra2lyfDi6+dAExO5+IwAw7VH+DP2ReBXwBmSF+cT+ytB7UQIdSpGyq9B+ZuxwSbBJgzdcIr
iAyxxc2t24pESivbtU0Zrap5MeQgrnwRH60S8nQ+ul9GsiS3AJGFtbmkzPsyh3k0w1oAqS84iIVi
+KfrAxCwdltV6iUTYBKy1S3XKAb8xCc0xPpX1uDwsxL3YynXN8vvD8A/mb2pccgfsyFnN2JNy0nY
UEU0ek/Pce9VWb7DjPrM8yy/Fg60ta0jrC+d2e6vROIoTOVDkrvDlT30wVVVLHPIw4mKoWX0CISV
Hla96SbIud3QZ4jUSfal5zx6DbyWUnl7VIH7Wfu4EILutXHHm8QbImx87tarvY1w4vnQB2wj0gpR
3OAnWy5yfWJhsu8oDg5rwjK8KC25EVkVli0ULTeZ7kzl5ThMhitQDSPS3b78NVQl/4Hd7o3Mc6O0
NOVHVQlCkht7wvnDoH8t4w3b1J/JZJzHrDXvxqHpjG0ngMq0hTaItl6OokCYvBJ8vPaMz9kqQYUB
HcqMlVsDB0MIBexsVN20dfo+YSMPzphskuq4BkZxJplU1Nu4nFkhGt2EIGqxzyD6ynxjTx0bqwZv
IxHstxi1Ly5Ze9uayakn/vjouOuIRqY4WWAvWmqfLQfU3po7cT17a8bkV29BX5UhfsVzhSDsyH53
fWgylQESJDXRIBBzzoZuN0ATYuBqnxdrnV/qQsAEsuS6Ya/MDZfE/dGPCzCVVFyb2RjpNpxW/4qd
VkU+Bz6YE2Qtk1ddJfHoPMeg3o410arLeLFPSuRc36xJLB0641y/zYtbfrnljJITo8AYidV8DIy1
xznNQhXXT/nKB6x+kPFTbJ01vyTQmw/ONNlPeTFRKnhs5kQDxGkSXMjC5DMbIN7MS7sjM0OfSsQP
MJOxZY6JPso6HbZzgTgLB9lKYCU/VIGGXFrfJfa5UFYGXquhQfRsI/V0qjY7GwsZypXf4d7x010F
HyK0hKd27Ypjs1y7by0Ld5MbjbvjGCIExF2666yMbzAgAQX1J2IZQStukkVdy9Z6Zy3JrnFmHjvH
hgcolhONPY053zeWYfM4KlZmRBMclxGnOAe5zWi+MezLEDxGMrt+9uTbfuSL8Spwjm1W3+Qi8ua6
CZV2j1joX7DHoKDKflxCMLagOPHut/Ntl8rqNLTBETupASXCwpqq7TvlpLdtVdbbpCH8btO0wbPk
tTxMieyiGUxhOFhJwOXn/sJOlRDhnjb3c+ImxzZvboNm5junuY8se8FQFUSWXqPEb98JKho2cmlt
FPRlHTnUBpvEvoDpxfyr9hnNm8GJ2znZNKoatp3tIoNwTmuTPI6rFR+Sylg3cZXt47g9JfZ44yi3
/SB+zf5KF/E5yWXdz4G69nPrELhq3cLOjaphcT7oucuN5cmwcV3AZPTVF6F6suyAbKNHH42GH1Cz
OMJTzHkRH4kebne95jumNB43SgPtw3cR4F60rksdW6H2hwBKpL0NCvnZN+JJVIlgXNF8ornx30z7
sh3O1judt9aVkzj33cKOVlKdejgaD5PHIWtmXreXpGngnQuWyEhqvyP4a3WuhsG7neOO9ZJZAPSX
rJDuK5coimVUNndQ3W0972KP6tWmIZfqKamYmoel7JItdPhbrOJIuWWhD9wC6N+a+GDUNXqt2MGY
si6vheVfT7UYgJGN7VPSJ9aXjHNUcTWhqV0TgKBFsWu9wys9qL57n/LuLApR89mr+YT8y4piaI/R
in7luzBHX4eBk04HMcyxQj9iJq+djp+5Tx9Uay8w0nIwqVRTMyUeiQS9pUtOaw3vrmYXFVpO5aBX
iI9VV7xxPvmnpcaLaiDPrxx5MIbBYkOO8XtJhPWUG9o4umrkt/eV6a67QZKVPHfNc4V+DwBk5t9a
gNqufSsNPpXKg1uss+pe2K4ARIxvUkbjKMTdbEtW6yLOt0Eg73yD9Ziz2PIe4+ObnaEs51cjJiRL
dibiz43ZifiwxGYJ9MI/U+L9IDTcQiAjFrKEM+tumNbbRsRPQJxe8GY+JiqIX003n6Y9OK75J8fX
TSFFs4M9upyJDstaRGird00Vw8BoVPtqFsaLVgn1DaXzEykf8S/Ogul2gpv8vdTj4xir3QQ5ae8k
XcZrONhBuRtJo24y46scrYNr9R9e4VnvvuRU1cyHN6YzjFd1KnmiQKw1t4UtDSoOf4m0mpmaN/Xw
0ax1HgaVuACh/PSYzH7ys1+EBMi2JIdhnX7GiV2cm9iF/GdRM34MBsU1VMXHtKDyQwEBXLksHxa3
vs8AgdFJIaeYVhwH8K8nAwtp2Uw3jdc9MUW/spLxNoPmRx1Wd88Kys6tNrwLBc56BD7MgcRw3my4
pvnlJGZm9YTtnKqjNvxTnsqMcXmpahAeuMb2umUnJfOOsVb2TvHrU2oTA+U2bPyT5vKqz/2PXqsn
d4TaO/betWNSDzMJTb/hD2s8Cwy8VjAZj4uL2XrjqXj+OS+OF6UaydQCJI8HYFL5D90Z9ZueoRqW
bGkuaNYfCaEP58x0LCtETJTvxzj29rm7cPvEY8LnhZDiduiZGdJkTxvl9tV1b8eAg7v+faYU2ivP
epvWcqcGd9xWUGu3E4vAaAHPm5vGR1DoegtB3Ns3hdjR2uOuyt/x4PC/9zHdZ/daeXcKHzKBqdmb
k4/XpO2EoPuAgxdPbj8P53ZacAXMNLce+JKGMedp6Tn4c5Ic95XU80kZMwIVOunHCU0FC3fpE2s5
JHWyc4Okcs5oodF8Tc3Elmk9S1Pg9tJzEFZ5eZs48gg/9ugAqu635dwdcb8CIXH9H2PZFY+qCfix
yVW550A5GwL8pKdf20wTrJK+pKb81dHfbua4PFImwXt1koLjKeEzwycTzh2uXM8I9rPNT5ZNBWe1
h3U/hoTrB/aGLmu5rqR3nKXVvRdQZclnqLfIpxA/c7YrWx9wKE0P4kJZ2lQrNXfZpWovUpR7flN6
BCGiAomtztjx9Z2CNgOA28A7Vebiho0103LkMscEMhVvdtHvi37iSDWt28UVhwJXPbkeem/yIe6W
APYlnRO1hEEKRugqOV8v+KFx2zJqcErjkIDfruzxvVNre7LyTGK7qcdTo1rYTIF7STScXexROit+
WjphvZX+VJLqbUy4l7y5TWEasEs9x7UBvJn7ROGYxulUUUjMTb+VHiooNnPOLT6V+meAeXGX9Gr6
rETRnZnzj3iD25RpdgIQM7zIVnelC3EXMoEznAug0qh9kpsl7Ygssf0caWUb6D3jrexYzN10LO20
GwkDxK+/LNmmqmn7G6Dc52Ywq58my6DMXWjtHQtNIIiELEn6bczY6qZI6JrUXHecLtbyI14uYmye
/TdFqYrGyptOpMoBqDaW6zZr8w+XYwc6SHmTGMu6mwIhfw48twfOoJcxybtv017iSBSQXAKBaqTt
3PkttxaQ2vgGCt/pXhwXnZ+9TBCCWfyFfSD4eEhFaVgg7t1UevemonBi+dBtDV8XV8wOi5tl4h+5
mcNK98S4sXrngxf9La+TX3VWvYORgSyPRmx+KlvNMQWpQ/vywVP1cqK15URMfnhLbt7NpaGjXhbH
FEp9VhQRt4kKizb+pYrpCLK/xtqf5OvtVFSsJkcvuernjIVuqpN10xemhTTXtZ+Y5JHu0MVXdmYD
3hEZyAanaU4NkVWb3K2fWz+p9qB/gq1hxclj266SDtXS7FgG2yTQ3oxh0k3CpYVNK/I5S1VhYC0g
a5yn3gSgWlfVq9WO5l3FlCPKx5WlXlpc+emKNUPH8J6ZiER5kFe7bI5b7Bi9ebPYbRx5JXanxYZP
jc/rbW4X75R43vcgSWkfGjo0TOz73Pd4EuPlPvcn9xEIgr/FH7rN2+m6XfuErzhzzU3WBzYJcQym
YYFkAie+t1CCd2MH56dOEvs492X7kPpT/mCCLwQqC+bf2eiltnaVJbJdvdQIUwDmzP2hK/A72Is6
4Klg9XKxhlncnWZ1LH3VXc86LbswaSuxI41kK2yxZLssif0PDf/8kHgsVGdIMhCktAw9P3td3Oln
vwr5VNoTRjjmOsHXgMYdxiyA1xvHXD9SLR5Kvdhvha7QZVbJs2s2IgKFpe4A6NItmf4e4wrU/HUk
r6z+6JMW2vPFK2tqt9lYF6yENxztqaXo5tXYiN6ZIpPiM4Yk0vArJKuLfrH5Bfk5v0UFNNxQ09p3
okzbJ78uvtVqK0ZjHuugFhXpsVHlelNNhlOGIgeJ6qzu0e/M4aHqpzqcEpRhl3EHFanzq6/yQ3Yh
ipRz+cMd7QeAdPlN3+sbwCfzkSYtiXztcMhBT/xOcE4e0NMBIAnkWQncOc6F8r0KgyK3PPp8m01V
JhEW4+xp8JDbbcpFpPZ29LxTX2oUFGswqzvPbbkoreZCTeqWEoorUuUvz+1ilE2r7ZabirGBa/JI
Hr0h0/ejP8tvZoYZ1BplBHNYZYLwtnWpijuBVqK+QHLMX4p46Hcui9yCidpAXvWL8Qjb1hm4pP3d
6lUAEhZDfRRm40SORTRiZUK7QkisIRv7ictrZeVJBXfP4ChpYt4FpA+0IqHp0EJYdZpvyxr/d1g4
Q+1zdU71/Wy31TktmaBqcAoHJfEbkH1Yi6idFReTrgsq0zgj/681tLmxK7bkYy/ZHWpvKZzIaAb3
qTAzZL04NZtqW6FjmLASE4ywSTpQELscFtPd2HcvtZ83Z2WJn34xOzZvohbh2JJdsKWiEncWuHYb
y+9s4QZI5EuD6RWItKHGjYk2jDckHXOWjZ3TvoFIgPfh5IMTgtxfL9W7wVPKoZc9aYztZ00DQfkh
13vAhmrdBChQm02CFvvBi834zZXLjTDR3beuqnewhweY5BdlbhVk/oNWQYm1kjM2Kpm4Vejmu3zc
diYJwU2F615Lr7spA9JLYlm/oeVfFEQYyQRMQeXB5wFj1t8sc/ag44FZ1tiMuzLNzgjA5g/ajeDA
PrS4ceL0xuf2iIKxNs9txZMotXwCqXLd5+osMgBEJQysWDQPNlENEW94fADVbT+vS7nwj6I/AOw6
Q0yzt55TdbuaaXLiDuIrk9Vr5hAN4giGr9TPPy+l0kzuVVjW8tzMgAQ8s7sAzHRibPTYR4VyVxh3
y2ynUUrrcyC1VTebUtYHSBYiNJnSbLy68q8ay8yO2jIRgqeOy6cUQB+ZBHWFn/jBqwqC93ZOTg0q
5UPvwm1zaTS2aW72W9BA4mrwF2svhpIJhEubrakMjHFXoEPeeYaGy95FmVYnkziKrRO4IKt6gPN2
T/2ZBcu1G7P/iOvHbkUey9Sy3Ll+3R6WrHlMZ/lmd8xIR4PivmCXxRtlq/ukmJ6aTLcPIBbUO8wO
xhjumkccf6ykax3zKZdxcickqICNHMr2KQae3THgxjgEDdxHmVtnq3iwR2e6ItUuPQJD6+/tloyC
zZC7I89XvQguPO3urDI9ecWqjx4A+ahFkrlRU7f4oBgG79D4NYooou6ZJi/VNH1pCSabvdRSA467
jHw2Npl1JYMaQAwbox4tL+L86TAkQ9f/IIugexVZ3xV7Vy3+tT0it+SCdrsr0Vqet5mkQz4BspY9
it9gx6Yrk2CfHOJOITs5kVfn5tZB0EZLb5bn2M6REMHA4XdwGPGWEY8HYk4XPh2ObST1MVqBcl8D
uL5pQBF/DADeoNmwHntJLdt8qxGBXJsjV+kWmnN+6PqBsUZfGllkBLV67hKrgNbXzfLT6aafg8hA
BQYtFxxjNUEriP+n/5HnkpvHnSx73XP1+X1oUdTdQhn3iGI11Rotta9Ck4OfotvKSAMZp9a4y3UX
p0cga1mI7KgIFeI3PrnuvpXT/JrhKcXU42BC6I3a3GVtTc2I5nI5u2bAoNQSTvljBr19x0+pJgax
HPWb0pNQI4GOPeUsDcmpsFcrZAy4HUx3OiO3YJLOUwDEpgmCQ21kZrpN1QpaCmL+enD5u/RmQFcb
zU36gz7uNLhaHQZSRapQ0ykMUcH02+FQ9Uw4XGQ+C1PCOu9T82BDmrydHDs7GjmTJEwZ04onbxnF
W2zE+npBbfFrzjzvOtBzs6MkNL8HruMzj0eordS4qv3BRx8vshscCStm+Gl48oRNvIbh/2btYDqo
ljVkst09M1Aucu5VU545gMNVFhePnxu/DsPKSnPtvf5RiCYG6oXQf9u34CV5nS9xOl4v+fsGEoTE
WQwGbCPqSP8HYQwyPgGWJKchyih26kiQDdlhOHX0ehrnabxr5451VdBSc8osnyNFDsO9zTTjR6rb
Y+IXfMrMvjZOOjoPSVw616mLXrxW3n0HrTPMpzmLAlZFBtMPA5J4gxIFA4CQ9hZWQ4RyNAjbxVm+
SlK5nF0/5vNVxvZ9369FClahJHUiLwv9o7fZ/WyBtUFBcZ3nnFERn1P1KFNfnoZ+3cee123ZdXEX
FK0hWF6NVvfgOyVvLQvpGybmCH/NDu1P9tpJJXeLPUqmY3WbX2e841G6sP0MEOcgBU6LiAb6razn
4Cb1rPGo04m1hyxUZMCgvOKFJ5dSNG3ekTHhP+t6etCk8H70bqtudCmv4GNsnWy1EJA7R99AAzDO
d1p0ihFrApBr7l59L5PXmr102JX2l2RFByVr8b6nynz3gUJwIbWfwTI9FbJ5M5ysitKBtQI4LCa+
ojDqKEbuzYXW2Pt4hjJaD7wrkqsqyml/oxoyRmhPmWAY4jgbYQZ+OHPyP+LyF9FK8BqdDhL0K1bh
74ZNTzX32UtVMPZf+9W8sUYyGdqms9tNQGtPQWD0F6E0o++M+sgWddSulT/vReErBn1ZcwtZ8j3r
SueIwGNcQ02IKTPgevAwNTfcQQAmA6Z/1WwwKOwz2VGUuNYzxFEcD925SlZ5IxboZyBXje6BxpC1
51QO1vOAKClkBPULVmxnXRvMWBtQKVLwN1tZ9lE1JvvbcRk2mZ9YIPox6fQZScynvlnY//OKHQyR
oNT2YrKMNxUYJ1pbJ/mySMHwNm17IX14NCncurxtVJdUGG07PWaG9Fl79UgG0jR+NFuCOTeEhlXc
R0yl2F72L4ZP8M9m7EqL36GuCPwZbuJc59fm1A5cLJQ2XCbWGxAwmtmFoQfJiQulkXhrDSN4SRPB
2SWZeblhpbAnWGT/kNXBALNFxazJArocZQlbpK5owrUib2am1lrHOrtj6KGpl8wo6cR25IwP3Wx0
dhTvHu89dy9L+ltH1STsUR1vwTea29aaAYor9eHrbN5BaXZ2ceFzDgRY0jvHjl+5ZZxbGCBNaJOr
8m7NZotSjdk5SuqN47VggcQqr01TY95LiuA6YXHPPNIrHzrT6Xd8DsZxbZ34bZjlfCIGxWNnED+S
bfzLnL37WNiHwRsZKsVm8YtlXueT2dVNVyqoknuXfpflFNESpI2sN0gwrto6jrcqwPfk8e7xFCQP
PUk4Cx/EMOzW3l1vZ3/MAMyOGjpnIePq2TYtBUREu7fjMLzkpq0fZb0wlwIXU/BvaCiJXUnt2L5v
hrq9iueBXs2fENVuygya6M5xevJyu8pFrKCMJveiheYqZ2HYDHgdczelr9Atqps2WftHaNnIhWGC
ADyTawNrcsqIZ+qqCuhuO3ZcAJ3TO83dAh3SvIrLS6wMrV6dMJCaPZNFVjaQ10VAtuASAMrx1MSI
n8Mh73sOQHckV2XOkSpWcL8Vrg/fz/iB62liTD4zE4gxEfthwxv2A9SI0YbuKtlXlyvyHSYH3UT0
nIAtj4nXWgnxKHv3XCuSqeh1zYm9y+o0u2Dm9YsAQOV2CDpB3NSIkLDhFi5zQd7URIdNoovnZa4V
2JrKt25gLlo/xSIZJk5+0O9iK21fMqJOU5hOhd7OkByv3KRFIlBNi/Veu3VZXAVJLMk/+t+cncd2
5MiWZf+l5lgLWgy6Bg6HSzrdqcmYYJEhoAEzKAPwbTWrH+uNfNXVmdHV+bp6kitV0J0QZnbvPWef
Kba3DUo6dFHoKt4Y63f23o+H+WdiKeuKp4TssILEODJecJ7K21jq9lEsDnYHPrMUUe76k7jTDUDv
BysPLKrdQSPqFAHaFKUTNrsN9hu0Rb5AFYL4pcQUUDQ1OdqtbrDBQXhrvzIP2dKmInyNW1Dp4iho
PlgcgQHt7nMGYYh1GIUF5A4CTkd3M6GS8oUXvBvKwbWeK2bfWwanzXvXktLUk7e0sAFVC1oBNoh4
p5kNqsd69ORHIbEYd3OhfvAtJP1J1ph1khbUMkxizdDwwgEXYlVu8M8ZxKp1kdHOXRb1XkryiutT
Q649UeOHgWADv72/NCNfkFu9Ec401jszUQTDzYU/JWeeaoptHYXHskkN6d8L+LD5oSWOhIXE9zX3
pOsoiCLiKDkpJbkKkkjU5uw85CXsd1wVAAkXLZiek8EK3skbUpjcGiUlrN/GLA9CquxxsKzaPyy+
3lGNtmY7bxj89t9Z4fq7xMzRAnh6nIYVqjmg3XkFt9UGVs7ZyZHJL4mu2P4Et9RlLMaTq3ZSUZyF
pdmQj4kGLlBAoVIfxlRJtteQT6TxBRMF7ERt/h5As0E1O1bK3SivQm+6KIIjuUiDJTdu1TkdSNk2
p0oyBie4Vwjt7tDUNcGBa494aJFZ1u2ZrzQd5qhkSZkBDmb5Sa8rLZiC1kYPNdnuA/BL08gAtalS
MK4GaVm7ZWwr5zsZSJ547BTwoVXJkwpQ7oG5MmTnWEuZEthL/VDC7XR2mKR9Y9cb9TBHTgvxC+qx
YuLmaHbGQdns9eyf2AVWL8yf5Y6ciF0ToSNBnqB1DPs3MxROvArLYzMfnXN2YvGP/z9EsZfse9t0
za/+92yIvwpi/046uwr3/1M72/3rHz8o+dms4tO//EP0h3L9YfjZzo8/O5bA/yUGXf/P/9f/+B/6
9+dZ/Pwf//K9Gep+/WnAYuq/iFotBKr/d3bh87//GyGg81/U9Ob6R/6hg7WRxcNZcuDSrOA5Y1W7
/kMHawK/IUVFRwYLeY8N+H9r6W0Usrq9ymdXberK8v9PHazl8POYX3uYZ2yoZPZ/S0y/auX/9FSY
tuVyylo/HaoPH/nbU+EFQ+cK21qbiPnHkKq7sQzOlYQlNqnPP12V/0Kb7f7Bu/v9w3x+mA2nhwsR
/GYlKwae61pCwkPWWC1PVS7wgnfEtNJg7htZb0yizo3LCk791S5t7e8BHit4rd3gH/Su0ipwt3jS
Of4PsXjQfDk4xyJJ8u5G582vDzSkkfg5S1FrR9lV7oRUMAaH4nrKu1iclptrkfbmHeUm7WKaPtm8
RbI2SdS7cyJ3C5lH4N8qP5m3VKxOhzyR7Fegr+0SsWYv9XZqy/UPOSZVqB07VoFltu9vGVsyVk6m
09ZpEBVnZSAPVXVYdYkUb+Z4nZOBn9TjEshDV1TiIyh8WrVNsVhaKDsPPVw7plwKpDPWLW8SPw9F
oejmue2yYhf4AZxaypEsg2bRje0qrSXa0Se68qKmST8SEIL8oe2VytjRdbuQe7qHRnU3isxBcUBo
KMpO1Foob6itgcdVMyvhRgmAgiHBZ0G7T5dmVRsqTccumnAT0anmbHRONySviujN+shGY7/RKAWr
w0j0K8kx+xragxgdELmo3DhvQE9LTQoNlcVr+Yc7uLQZoFtq/UnFKm3T+ERA+vsMnSxmeINkq67f
DilkWLd37gPhPSZuKrZG3L8G9CCgeicNEDLMSqlJbq/37OJL1Wqi/FrNvPKMm5dOsKkC4X1AF7Mb
6d+GlQ6gmEf/KGffOQbYMja0IJxNtwRJWPAdNnkmT5k7nIIZdsI4mTvCMmjqWP2+gaZHvygLc0+7
UhIfRtK5tpznD2VXt9uiUA+mlZ4zAgu3ac6G3ZeKSWCltoGJWEZys6ss/hErQIRtUIWGAfRDx/yG
PuNQLZV5MSfnEXEyv5uZfKadecJxcaERKxi+0UyTS1ztjZrwTOnc/LFEqDCIbW4gPDA49PrtI4fD
+2JptYPo+tNowHzCQb+h/Tkw/GsvWqy2k+lcUIs3HPbmvafmA73Jq7HwDcifvGvc8Qb1/acBxi9J
2/a5HcYna9Ajp57vZ1CISJjiFyx7Z5QbkKnzJRqCXnH94iP5Y7BytP7dB06/4WixXcx5bWEt63fL
QuYCdINoSrqw5Y+JN6HD65c2pF5yN3ZRoYXgPdmWdUqFlmgbLRiuow/LCuo4VaeuE5QLwEILfhga
0EvaPvdeRjxr6nQ/uwnKZTIPgAXjPLII1W3LZRcvhMiKorsIg8k1oxMGAMEZqfNdvWS3xkRgZhmE
b1NoUjfRgKSHzAcV9q6q8xqxfTNxdG2qjW8ar6YIyi1dLmJpl24PyJWhRP/OF70zfX6VoNfXwWgk
OR3cliz9RTvgkTJqjXod9610z3U5vLsWqkKLut8m4GyTOd1X2gZjOMQWBDAbRc7MAG07g3bSAvPs
zfzSZgmmP5bdF9KwdINI64jas7vrhVy2s5vfLNHYe/Idb0EV9/dtPqK6k6DvtcZHT+X9JABmV0Et
OkNDfxRGz5vIUSoyHWfZ2LIhugAJStjUyx1s5jaszGaBclL8gsqIyHQMXpcClQ3e1bM3iA+CM2KU
nWitSwFUke5rYmr0ZDVn59gDUnM6DFRT06b1yVPI6JN2nnlFdcW/6bMzQjGxzzRarhWRiTOaiQ0Z
Xle7M07pbB2TuDjreUV+SNBH+hg/dMWAvFbyhppe9ZDHpA63GVFpI5N3OmfOa+KvIcsefXKhIRKh
fkx3GLC+Gc54hpJNc4Vkrajn6Brljfc8Sdc75lIdpFMcgcFM5HXKQ562EX6M47zwaVbrzqFZoKgF
K7g8coJzEbhUF4KSwT4SuUdzwDsYTK7dyvuBBaDZ1mrea5ZubRi1FpGXDlZoxcQQslh8X0pyomuf
8y9s27AmYjJisLGjWTPd6R1J3LY95kc4pCeiQPimad8xPpSF/ppWcUpVPOziRES2xSHYzuOH0kvu
3ar9Lh2e74YpM4rxP3ghEQdaPPZ+rDPQy+gTBVuzUx4N2j4NWxrFrLvJfSf9aJ5bj9liOkVsEsiI
arpJhk5r9jKVCzGwqtOuulV122BIsWWSWAAGVXJfx2JHrPTJC7QpamMEb3kwnhtZMjoAx9UG3i9S
E1gNjIKpypSYZZT5QE+3iy6Pfq2dZF7rZ8dHqZMhWTkMzZQezJp2f9l+UJ1fyN997i1gA1Xj7VsC
s7CvLN5bHUjrZ0f8532NqYhTPFgNTGp1OghaN4tDt3je+R3p5SJ9NlUDqpXTPo4vefXcYX4oYLOR
6Z6hSWi+GM599ALFf4CB5wia7BCb5YS6QxzoqDEsroUftYpprks7KfbiL2ANByWdX2ND+9gchX9g
XC5uI3G0Z8MVFpJl32KLrKvnBJTHfvCYjA1laXGhuEm1Pr3UXk4xNxKE3SkioV3xaDozo47MuCxN
+atC67kLBqbRwF3vs4IXqrI70ocyqj9tob2b0UZbmna4DkGXkAwyt/U2qeq3mrMaHIPO58UvOC8E
wytT8Dp0CxQydepoBMwTeg236jwkdPCBmVMiESSc82wguaVRSETFR93XwxHNxbs/iyDSm+VbIqoH
jeUptg1ro9qgvZiM9bdWVth3iMFWWjrMClgu2ray8wP+ppPfZA/IWi++Vz85PrnAxox/nL2PvO/U
tB9pOtO9XxPW6eyVT767fDj4jGnU0bJscCQ3lp4dtESjvh2r4UESusMMTruITgRb39U/Et6ITWag
rnaDfF6nwh6ov0r7oazyO92W5p7a69HJCAGJ4byHgY8EDkDlrlZORl5to4XN4n5A5Rc7nbP2juY9
LfyK2y612bqS0r7vKFA5sBQqAqJxLHor8qv0aJvDFbrxp7KnC0+4fYfQeNy6cbkbSmSVoDzuhwqF
hTX7jAt6NodVtk3mq0fZl4C9X85YdJg31+OPRi+JczLOZea0DOaLT7ewrksbXPM+exa0htC3XVpk
aUyoyu9FQGszTtjdGlffZot+WDLnhjHugbb4fjbt94kOGGDwdj3IpWHvI++fSqSk/jo1G5xXftsG
WdL0NSrzRcclhf5BnWmMo4ITj5Wpw4BDK0b/SmnbAdINnb6KR3El2zSd/BC5NjEyiM37hi8zHXMy
kGAVibkc9n47ifQh8/OKbcVnuBmOrqp/Zoo8RrxfEoRIMYMUTnSzmC4VG4+BlNgB7tcujkOvqdLd
vWbEtbZpcmZhB2LH9PoTDV7xpvKhYcQ14+tEX5QE1qUbbJ0jIfmamKvQYdDDrOvuivSZzvLf1ya/
FceUQYGtmzqf5gWBTz7WX72ASW1y+dAGhk3lcebFxcu0nIfurh4hEIVzNk9tmINB+SdF+Vr8/VZ/
kbGKN1rnATSJCf2NviPafsSG7w4hvDlMQqag/t+QTSrBp/l+QUAP6jdoCLNL6kPuVtz3mjOjznUO
uq2FVOvJsexxr0lazMW6HSrbAHXh0WRZ3Tc+7phZa0jdzhfnnOps1UjmyZ3QoJaYG53p5/PQ0rAN
E40pxX/3qlLZuhbphI5F3o7zG6gAaRz5GAy+wr5qy1cC6stXppAHrQKscKDX773ju/H16O8/1fjN
2LneTCvA3Rk4pkGU7h8I0T8RjQpt6fESqT964YQ727WwXix0792uZX4bb1q4IYjOnIw3qaomqoxp
9pHosL6sqSikIP6Tp2uta/9a9wbooyjYUXrDGfoD9vKnLzQmgTNqZqsDw06tMypK/zwRn3PJKUBv
mhDaRTZePIZM6fN/8tH/R33/R9OBToJhEeX3D6j7nz6a5Bv05pjC4Saq5AsFIOqSqV4IskIlwF3H
u+b+hz2axgyNmP+i0P/9mXb4pMAyMfAG2PaC1cP7Z6KUMplPoyVKtkO5oBk91DFOm+b97++y8/sr
iwbIM5HZBgQUmpiJf3tzHLz9XeU11dZ4Cnbldjle4avtu83XN4ArO2TYG+OBTYOMDwwSoX9g0d/9
/Vfg09b2yJ/vrEOTg3baGrjIGuz8/iWQWGZEcjVx2KfyHBSwciGIULZTmVheEz9NqWq38DpOU1pc
ReUcBTKJkJlZd5hLqIcc89Z9mQ4rrl8jbLygO01e+svVhmOcDCWz9z7nANVYxYPZLunW6BAyW236
1gsa1z4+3L2NesML0nBB8tvRNHDm5qkpnZOXuTcBZcY12q2rNYyaTTqdglgTrT02EgYbirYwXr1f
/eizX1tWtsk5It75bmFGFPG07yt1I7rlvdXjKHCqJ5p/3xerOvujj7KpwZriqrfWmU5OyVV25pGM
HvVhdtOHPpLXY5mn3KrPGqvrNu8Zc+D7w+ojjxiTUexqwXOizC2IK7wl+q7I3H1jT0fdkNdgtL1z
5/vfc1NjwENckUroSi2rcYEIsicjre6F7e7wPO87zz/hS9i6E7V3oH8j0eYp7d3PTMZ3qoBDqzAT
NEE4jBkyfReRr8Hh0GrfuCrPDdMhNNH+DrbAPp+zE0kD75zQqJqT+7Sat7PJ/6wlqJHE8AYmlZUU
aw/12C6xtb2Tat8L9lfTIGjGFuPPxm6eWacZEzCZVhkgngBxK28nU+/4hTRJ1IOgvpa0C1FeP6aW
+e6QZaeG6nUBEDZUuKJdhEYbMXU7z5eIrtxNjt8Wxt92FMEH6rljsrCM5PIePPGbSrL1bHwoRtL/
4vGzUsG4Gazm0crUU5nHGwkCUu+Mb5rrHXw0R4XBjR3RixJv+ZwmxgnXV4nHuaM/vU5AyDpo4MLU
1DJ5TRQdzRyCPwTPEVA6T0+fOFC+qL6TWzpytOd1niKYSsbDoNFRUP21t2rGBDP9ewk6M4vb8nvd
WN6OYctdnDf7BVUL9Iuo0RUabUuvtrGW3dmLd5oCTDNxtdoz9ABVCX2KJfX3Wjs3m7ro96JcENei
Zxus7oFMof6+njROvj1pbH53phC+ahJLnDtX/g6F4Cl3xZnS9BQsvGcQLdB2okXcGOPi7Ye2tCIt
MbMDKVTztYDpi58Yo8qANNLOcbLoKj9g2N15AwBczVrmo91qLzbdsaMtB9Kp6u5XjsoVlJj21pNJ
1dj96lpHuaFXVX8ceNuirMk++qB/dhmuh7jU8NNxLXRv2bMe9Ax6G2eTsmjUVXOn1W7Yx8WV67qt
mfduUtcImOKBajJn5juymdyQ0Vwa6uaMkJCgELvMLl4XH8pmMV8h7eX8xOE5EOxwco63lTM2bzjB
sTDRZrtrVRCHiOTY7ARTbRIQfQtRC5PJSf6KTedUg2Ck6YLsVBpI97zWvgRp8Ki64U3r1KNKW3JW
kS14sZWTSk2LDGQJesfYfieJTp40mTIAqhW9CCckruwicgxKlv+s6ziGTQOEebNoYcy3J13pqmPE
dKbkgxDiDfLufWtOB6Ny9iLmJN05ghhP+21pZjILjWscMDfhSWmb7LMR/alstchEHDjSn9AkZm8C
/+q5uA5z9lXVZHI0+gGj921yGU77qA7mxCFQBOtf0Oylb3wMy6eRGm/DInKw4j2eTbvCVf3Wtfq4
7xUCM8+iPEBJAzh20KJGtcTvCTPhy5GEMXjB3qjcn66m8J3agdB3pYGUIsuz5RgTbNNF7iC0T682
ac21ZIUQzlg/lfisHweVt7SEuegBa2NiCowNY/0g+0zc61o27ecAtIDsileb2pCHfy5eAy/FP9Fh
fKsB+z0bQSFvNJF/9BrTdsxItFGMraO0X9rgEmrjj5Ozda2sV8eliONItf1tFQiGxmTpv6aFJskp
hfcY5nFJ/23y9UtTUCn4BYP5jEQ+Jxl99D3LchGZ/uJgd3vU9bzDB5t5L0OmDVHe2RhRS2Xe6two
g9DklzwDuuE4a3n9V1LYAG1zMdOK1D3M70kRh7U3m1iz+6uay3ov8eu7QXauRx3sbR9jsPCXJVxi
qisiSi/ZOMpIlfiUlX/rlWmHMeXRlgAj9CMx+zsOGqyZmBo5CwDkwB+H7r197TvrXU5TuenbApGS
R/5e60rtZPnyvpvUwzz2d/Zca8PG83osB3P/w8KWsScPwMAPq9EErmRMd8vABP4R6EBYgeCV2leZ
2j7zvJ6e54hUZjM38kNXQpww2C3GJvUpzx8rY8lodVRldqVXZf80mDrsOqOTKQZM2xjRRdYkEbDw
y+U8231ubTusg83W963y1czia0vRoB1ZWlOsAwJL77YrfafcjHU8ZYyI7ekb+WPf8bs41SHwlHFP
tMCwm1BCbj2tincJgYVqm49d2u3wkJDZh3E7vdA/wWLKX1e+0MMsVLtrMOTJTasE4bO8y4S3jQu9
09I3mythAcN7AvnxvgLPEW+lr4E/MH2dXnnjf3VD5cFML8XjJHA/Jll+h2wWDbY+3fvpmKHFcixG
uJy7g8eR88VzryXtqTXLBbtFT9QiIg4e5NzYTvSttgzoizsexh6Q2bSzofIScOvtfa15xSh9mXxL
gyxhwr7Q6yzKcVmF4yz2foqyjRG/ekud9tEIhiZMFQsgamcXMD/quW5kTq/1KeHoVhbbv2rLsp+X
qrXnCHNyaOOyqswY1L8X2ULqERYefqL0X+GeGBuNxzH02lqEsp3yQ2DWnkZ/symfOIrgmJWLf0wJ
OHok3SF90edhnp8DfPkoDsbkCIRouiggFm/1kEoYw3q8MytgsAGdrn2dk3noME8PfTOebjlign2x
BOpgB0PRHxwbMS7lg8xpB44s6Iad4aLjfT7ADcUl1dMjnZLxrvYn9c5czN0SIPUEU2c5tz1YSBgl
2MXiIvCfWfevrafkCa2pQBPBAS9sSS60dxyx873f0O+z9DPKrU8uzceUBkRbrpLM5dguAvoCmaEJ
tg8JEWsnhyIhL8lovQMIBR+Ec1rfxQA9cg+lMWcewrXaoY33Cc/lunuOZJZZGIzPk8kiCngUvgkT
sTMzIqwqkHhYN8m4tdW4HImDe4jXwEQNE0YoPUfcGm9GFZJ1D7VDEP1SGQcERFGTlUgDGNIhNCmb
MzbKC2/IHAbG0EaaVLS02+KT3b86DLqK5lT6O6JCPvuEm9MHpbOVprp1ldiiK1gnAt4mUcPPxHUe
XVPrKF2IH6rzO2UqFdLxJso1+C7zABw70suZ3sx2dLDfM4XB7pUYB9AHq8BKhBo4h42WqItet+UG
QcUpR+nD9Kq/SN+/Jejrs6XDWrbmUE7jhD2NZEqCgMYNswx2w6wlHD1btSzL8uITaWmv4F/GdgOG
DPVcxgR1435l3wWRjZEr4AyBmBZZSTeY3xSHsGKznigtheC1YQijH/PMUJGQNuK/LHAyXKfMXLtV
FesIhcXO8W9tGVsXb9DsvTY6+jvtyv4E9DW0axKdhBmUUS85v26YT1JCkwE0MAwgBclD7uWh+ZqR
8dj4dLvaO6iJWOhyWPTvLeScEVNY0P/I8q7ca7Qrrn1tPZSlPaGZ9K0nHakWycn+DW17tXMqu/7m
qu4yIrjegNjYK0tbHmTNSTVxihcZ5K+9AxYZ4DU2psW+erHehrWBw7Cw5lPS0v9NVPvNd/suqvQe
os/ke90VW/f4qy6kIOZh+iDC3DshVGJB1sd3/NlraEWRwcfmPYp1CW6XfsBOtjP8nY4jq0qYc3Vm
lm/tuPF3lYV6txqT2xwHS0hD7L7Rm/IHAJTpAXUcTjxPRNYf3YYYMoMj9wVrHqdsxtDEc9W59rrU
3kMztlxusUuCIXQT+DxZ3SHIVoZ4zLqF3NYVrLxyYOM4JW5bG/yvHg0DXcwYC2WzHkqS2T2mYFOy
rcOul4WlaydP8N/Kp9l21Ks79jXJ6vThh9voNg0BwT1c9akv4whM6Ysii173QAmj8t6y0DMnZbM0
VXxvqDxaFVCcr6FgWNkD48sN7q+ru8jrhJcSAdvjYDOrpq2z1xsmW63HSKXtgl9t4QucvHX/Zitt
DBVAbNp4+rmdYm2HYUaECH6JCJuTcocnNw7NRtTYl80I7VO1T3otO7gEzrG0fI5ghRBKm5fGtM/G
0JzoLH1nlGFHLIhRlnh25Lvs14rm5Mb1BGiQNVM5ndqbZVoo3ngCmjF/KuvmzmLSWfkmzpNGof7C
0mQK5mhe0t7L3mxxdwfnwGuLR7sEx2dChm5jrzyOkjgWN8F2QOklGUXIzVCgpayE/pbNPaskGbnT
qCNDimtj25rmpyzNF0eLnUcm7xyoAMd8eAauYC/DM4N1CWyUqt7iCnedmvuPBk/phgGFfcyy5Vmb
g+YhSFIO+tDUIuWAxuznGiGZJo+4R5owM0HTgFVFlx+jSdNd+GH0GY17j8U9zNP0XW84LgK3ZlTk
5HfWHFfR4HDGVsOFjc/c8EwiMKhj92y6o7UzmYVvgsx8SLrgMda47NL71ZoGvtE8ePAmFxeWRCI/
NeCvbJitnVPfB6if8eYxii91lKt1f0uX4OxAAjtmnG02aUBBlIMcPJWQzKN8TPIT7y4ElbYPflqZ
dqs4iQ+LQ3yFUX9anXuWVd7eCkKeq9F77dmCKSmsI6Sn+Fh21skgL+FkWInPy9u+ypm4g57ZzaPt
57eCOdMF7zR+tEQBCFDD3agNzj4pMNUo2qjgXYLFO0vV0u9OxWl22SBtMijYleeOgPe6PCSDOR9w
YD8x3dDwttCH5xCyiwXEt52eaw9Z6xzJ563eA0JJNmMOtWjWLH7fNb8jZZIpSOQgx+epX327xN/d
lyU0p9HJGYqDkt2iy8iQaesGewPcF8KfXqdumKD7DO4pKDAd4kuuD6SHQsSq44PZZF/Ix6YfRNgB
sK6d4DQVy5femv4paGbQ3fmHlDZtIE98VFZ7W3RRR/BotSPsIkA7KkUkX4hnVDc/ybdHKscaG9WV
9elkRQ34uDfgNur3KzMt8nPy4KcOubHITmknzY05gb/N6jz0C25Tr2k713bvvXkaw7XzYNrjkz8N
V65Qth3d6jCNw6FDP7d6kM6oB+Gtkf+wlyzHNJ6v+YhDGZ1RcKVR+w0CB0Qn23+ZB+MX80ZYv01z
RA54W61jB7PI3kv6gEQdT1qUIf9mGubiMnFMl2TJ8jYnAIewwPoH/EDsUxmDUEuXX6Kja47vUCNR
XLvvbPtGpxrchSiunRSE2qw4A0dzvhwv5yM8GOaLC8tNCvFYjJYfIhkqt8agn4Hc7YsyHTC5T/kp
VUb9oyxrc9/zR0Y3fyewA42C8u4aXtVLKaanIqXXLn2q9qET96BD+CZLNm1TU7zAiXmZA+9GnjiU
lsbii5jTNna0Ft2z+Ww42XUQvNAYnh4Ye3/D7kF4tJOfhTXNobLkvGmH7GxM4K82LqgQXhgzDZ3J
uDqi+JHYvDkZcVZpYQmeHo6IldQRH2UWTeYxAAfSrmWO72ghodg25/MYay47ytwG/RarMzHb8XzX
zeIlleXTgucSl5VGmkP51tjpgasIJdThb+byNon6ncPvMZBUuNQetBNb0tFnZBw8I8G0ldZAmoHJ
QNvocbFK8TSq9qWcafNonXzIs5JjKsEYuUwulq4OQz62h7jMwajpwy2OjXNg+hc/6B7rvBQ4tJ1X
u6v6sNXSKsz16q3WHTqt5TVf0hfPZnwlsnFnI3Wc4vLT9qcXHBl7N0CUlVnVu9uW+atuu8hER32X
cmHumBZ0tPQqIoDYtTdJn5OAWM8bgzYjdxynj+7Y3+Uk8jDt853V17ds8PjcEWKCG3Z5QYlR5foG
AiHoCbcJ8S/SQ6OjNDl7xuZXN0H/MHTIZ8h/59DzObbNYdbIM+9y0exUGYz8I81ZvPBPo0hfZbr8
5OW2z1CychJJ4zJKYhkVHRRZdCYPRTk+eTy5gcGsWXk49Pyxh3eSX10cZQiX2njjTBp1IDMFzl/M
8ynsd2mb3SgMMyoiXAe+5t9mG1cBbrtmx8Q0qnq3eCfxjGwoC9S/YgkCfoCsqs/dyAL9GIFT5XGq
888y6e4Q7417ytydMPV0W9UqBeAw3iRJShu8VPe0EB6V77zLAC1fiYSat2vb18F2cQkOn+jvkeGd
4hukRWf6eDcsF/tlieJC2W37zZna72UaOHsqrIVVcdJCe0loyZSADk34v05/UizFW9OaCo76+s2n
9Iaf5VC0xfF1dsq7WR/vGHnhUaA9ZbVrspU++Y/AE1/UpNrIKoePqtAL5mTWHuDhCU0f4RELG2Fj
cKCPwaDolZ/epwuOhXxwP/3BmNk6+NgqFnHkD+oBBoK56ckmxfdKYAx6hVMRqFe9SZ6xrGhYXKs7
V7dgyunFM1zumAeiPpQVnowhh63D9JW2qLokurwXCn02vEK90Sx8XFmJKG/83ncsAYAUn9JaJ0qE
OeCC1h9p9HhUxATKouMMlTIDHmOwjGXT1dul0V97m1099U1O7GbWh4ieaZWb5XZUGdQzv9C2iaCi
QGaIV445L2afUA+6w6ShNUEF8mAuzRSVTJAueLGf4GCgO8fpfkgMCgILUziXynSi2J94p8rQ9+xP
HzX7uy5pnNk4Hy3buiVBioWoq/XHzmang06UaSfyjH5gMcbaL5fqa6oM7eL1oGQGPYgMFZ9R4oGh
c+v50YhxK8hgODdt4CJ3agRUDx3kalNa+1po+M/b7NrlgFlF7NB3zFhnZm947gh+2JQl+VPkPBs7
rcV37Bniih2YIJzMdbdzt9oHUx9FX5dq4hWlbPcMPaO7zXjkbkozmki09TDdxS4SCsibg8U5a1il
+V6RnhM4q0jv631PQ5S6fNxlQcbawzGukV+OCwzUYt53B08o2LWNZW8YuUIg88a2vZvb9DGb9CWU
lf1Z5v58GBc/PnDko8zX34mk/N5pjXuUjvOySASnqLHInvDLHwUpumEKOGxTuOpjKVB+LKl7KyZ9
3hrm8IqsAaOvO0KswNTyj1dGiCxiZPajwp0DUE5ehcthRLdz88BAPtkb2oR7sJtoBeJmKxND423l
13f7/qDS6bHVMuuoM+SMXMv8GRRGHo6mQYWdlmdtXFi/fWRX4MfoqRnyTaYFhz4PRGviQ4AzyfPW
khebGn6H5DDCglZHTApRR+IEwKs05SBqVokLfbEuRoAcexZVhHYBWql2i0vioT2ijcECfKxS7lTh
sThaeQb8MCbzauE817rwnAYdbm3tOV9DGt/btkpCGrIe9DzpEEHWi4vuBIoLA0Syc1KumXESvkzv
NdpgUAshJiQWjLkNlBBc9p7TsjcgxgtrsttQawh5lap+cRtHsfCWpZZv+W5lsWsX2dFvTWQTum7G
fMfoDbPaAxGt6qjt0ClvDBz1PVc1QGSIS809dY5nhAlG/R028mmXGh0VK4BFaYr7eg0/dGK3iRYJ
oYNGvxX2rnXDU0cutuMcx9rbEWJY49aLl11Q+8RfjBkwFgtehjDoqIwGpa1HQbgdtDkyK3Vi/Pg2
au5XJYiO4+4QS90EL6YEPOkHTxrd8zL5n8ydx5LcWJamX6Vs9siGFoueBTRchYek2MCCESS01ljN
a8zrzZPM55FZVUxaie5dW6WVkUEPdzhwxbnn/P93nsk/3FlTVV42RLbutFldyBpfINFUQ2gkN2cF
biM5VZvblynS3pZ3wsBcikk+CfBm9y4arZZsRvVFi62AVDjpJq0815pqQDo1NNsQRlCjqNSseEXw
vQQQ4556hXNKsctfhGV+sZb6POscKnSOSSQsNtAVG/drRA6VfIrT+fO8AHs3Sb2veHV9abeeDWV4
XBi3Bp1yXFLvZG8tb62ZnSnhZDJ8rVIscnDwVC9egNmNKsds1dycLm5eEKt4dNeMtjw+T7P4tiry
Q79i1lXgR9B7CxP2NuJVVuZLjb7IMnZ3URUP71iDJa14KGnk7RUj6kqu+Adi2YuYpwMoxRlb1CI7
NQQQd68A1uRq6XWWEia7eYx7xGlaTnRWFPOrUu2sRjN0VzSzcadQcIMdqrXzVUm/VkqXOuRmDkJt
QUgsXa7sE/Xmp3j4vmwceDkzpQKU4f4tyUd2LUveHCFLw8ZQPy9N+tAYHUU3LJJsz8eE5OkgDwcO
lOG09l9pae41w+61+0QKaaToaj5MHXQgYxzPhS6i7KTnDJkBRk3EkSXQ2uyrsQ+tLaMliaDlhKMm
odJco1RSIyjJaQBH/pH25Ew0uTmO8Vb7HfIrTo87sows/w5P9kerVT+Ebr/GmnpHPP6pyMojLs1b
Glt5gfuKrtSIJ1RkKlH7LiBaMQppOZmGjnhXI9hT5eU5r7Z74i+IwamEt2Y7WhWWtY4sp2g0je5j
zqIvokrWFzzEfier2XSWxo30WjXTGF3WORBMU/eg0SbjkTWK6nSxZHQyV6VD0fZU5kfk1ZnSVq6a
C6T5VxNwmWBMpVcKo/5jKOXk2Ur6xC/2jgSdPNJIahLh88T0P9q1RvHkrX7GJY9VtJKQyVHu7Sd0
EYtotC5tm2YX2ysaTngyway3ons7vWdmGjswpSCoLd1jU5MgtelWEjtKqS0knCQYpjN9UvAN8HXz
VnF0cI9jPyP41jQjqx3UMVhbExIy5dLOgaKKX0mUYoIkeDfZW+92LM7MF1EKiOnehtKw7kyl/bzT
TEoW4+wypkMN42IckKaZuS+Ok5ekqviQJbLmKpt+2pEZoILwNqo+o2qgsW77FmiXniMphwWegj0V
C+TPSiu8y21murWOMN0akKmtWttc0hYGrGBaAdLoQFz32TPkPUVSq731HJYuc6I+GXF6HxsEcf3+
RhITtkkDEGdXU4NvnJD4ux1/FCN5n5Cxu8JgJNGWYgvIkxdjU6PSgkfRaoelBQ+iNbdlUqxea9gR
ezEc5RXyWsn6REM9NFgtPCTXKq03YhMMIENGskg035NSiL/lUJ7J28ud33YK7veuEzKkdLjL6AEB
m5Is2b1ablwCiPfjUqRhKQqFS6HqhPkBCAV6aKFBYZvHehGmIw4TyIMIg3LzsyAIz7ve3ombsTir
TJWvwum+YAJ2NFzT3CyQ7jsFWDW3BmjkMBA1mRPGbt0TJbhUVrAbp8pjVWK/n9fZTYT6U1IPb11R
Ea41lAaNU7WrdpwASZUK5qw6Xqdmkj2jNAR/KCev3NnVSbzTSSLXe9vUKHUShx7zFpeHAnvLkU34
HaLaH3YB3zzgOWmMV2+UKfm2u7X7A6TKzVQqj+d+gELVRT22M76vQJO9HOiv8qkChgHt1hL9bEiu
uzLNZ6hJX/psfIYTt0W034jJR9BOMZ00upBp44NR1L5Vpg3IxHR1JhCrlIBUv28Lw9PIllDzU9lS
sdaju+2OojR93vOdocbbYNbm69G+r+ydBUomaPfcOOaj4GOa121kq/EjLkS6h/T7Z8Q0EzCg8pqX
kr8UeoyqR13fISV/2oaJK540JKSUWbD0KXTDhvtHU+O+x4hr5p/BQn5Pe2V8VGfc+jTNYlGmqQAl
edQh20psD3TDEdvqqAG+QB0rWKC692uWJsqDjAdgBAuksdtQvnZ6NPvO2meWPSbtC8rzkwZoFgUk
cXdjvgwV9vK257haWAVVdLjRdkcGg5rTBgTVymj1kYIBodesLgBr2jIilWkqnoxFvi8qvcJQXcrB
BP/bHpeCRAnaopvefarhXoj4tXsSv62IjE6QVDlAjYlZFNrVnBx59rvlZ62BotmU+sG4A+WKkWXZ
kiS2F+Br23FWjYTsqqko2rFMb9kuEbaYq6B435yiqHr5Ti5FDVyG3vBRNV5j+FkJTKS2m8TsaZVJ
UHprgfvkQLXfMjzYU/TinEULTBcAojUosEOlLuHQ9mrIBtjhsZFa3ZN0Tk2eBh2e0bDpk7cDNivu
6KldfZ8nYhuha1m+u5E3PWWasQ2eoRHcYbQpmJCDRZhxQyPm33WIdfVLvTLL7YoIXqQrYjZN36ty
YNOXUISFG+iR/lNPuhWOeflCcpS7n0zj7f+TEeElmLpiI/+sETfVnSQo4VpZAp3GSvEda6pMFScn
Mm8Gyr/x3FTVaU3NuT9QGOLBQOS2viR9zXWt+rzzpmjdv3XSmG9vWNhn821FfPKSLrGYeSozgctS
RR1MCkHqw7xIjerKkKzPijRDHZDysgGHP8fbWZysUnVNwvU60JdE6YDvLgqCnKRDsmFyXiocqS8L
8VGT5jGQYwO07Yz/Ng/ZPVfu+y4usV/0+mZcLVO1LFpkieb0hagvaxzQpnzJuGTptBfaXwif8yFr
RRvbEGfXtBh1kWRDShJOGPZGIXqmJuxmKOw9ILGY4XuKwURnvbIHyVYi6Y+HRXqCtGRhgmYe7cFM
a9ixA70wZedWN4Q0sqYFUqmJDbB6JyeTrkFKbgaVUa6D2LbTZWrB2ZhFPccHSutFDkBg6fo7Dd9U
9TgIuk5wRb14vW8qKtOHQUV17wLZkFXAwXEmnxcDnxy5EQoecZuTGCl6BfYBRvRV81Zpmd/IYtH/
rjHMVjyneL1XXxSLnLy1WMjig6Rv2mdobcvmKd2EYkGBxXrT9glljZguX3xwYT0F0XSQkFN0kuxO
N+3oQZyGtEcPU24xR7ypbWhmoc6ygc+Ds4Z8J6Fonx/0ctfpuJlkPBnKxYhdwYk1xsngOBftqHFp
PQpTkKP/2m6zK6CAM6lxlblwl9XE7qdCNnTeq6cDcAOnXo40gWYWl10v2URY1hFHW1IzL2GxD8hH
xXkguSqkqAFsYIAsH8gI00eVPjwkBgq9fa77JNUomdG44dyJLQ2v0fe8C1s7sW9qMNEoLCwnFPvn
XKYASZ9TAdXJLMzjfdVWQ+o0aw3gcNC28XkXGpVwoUDQRqpPQNCfDDtWDHLXh7mtoJ9JcZL71VAD
+BpuZUtzzdgUSzLPNqxqarPoI2oCIi3JQZetulR9QzEifctyNhZbmT/kmMRWAryZUVNfWm0We5+T
mtWe5SLP4JDQrIEG6C1351qxlN3SkO0PpR72OqDfH8vlIq5I1XIEvQqEPF3+JEBkoaAGsGpCl7Ai
1EkGc8rpimRxgM/lCt7TnAMNCgEo4WyYdGF90PT06cbYNd1VXoRtgbO2yO2h1qvlR8LnFpeatAnp
Nkg/9KdVmznmWEy5Cnem+jSQ74AkMBTa6MmAr3bMEVlP5kJT0zdj7UwdxgU7y1RL5mtVlO11na3h
qqkCWZ1UzqnKkcMix7Qm27ORr0xlayhG+W7NuRx4F0oZaTnNft08V8e3RpbRnPfrVMrnGalfqJbQ
qJ1dBz3NqYB+rYQNBRWZQWTxFNekgEraFwshm4KAi+BZGBx08tRf1Uzm/iIgYemU0FXhc/hQvcND
OtUbPUwCc6hjah/9TdS+Qe1wSUp1F7zNLJGUVp7HccD1osiD7sFWKLow2yQeC/1HMrS25ig8aZiG
EjdXFCWMlYqeLiR9r42IBQosMx0pJEQInT/SJPJJ3qxp5mLFDJuKUEZDvGyPU9pIV1IaJMyhVSHS
7cW6cs0ya5OokRSm5kwWUCVTRZot0CcAHPhBwRYjzGo+I7ZlCSGzBCHL2tVhC4Hip7SFXRLWR85R
cQsdb1O+4z5RUlfp8QmOWSGBV4s3KMtKgpx7yijnkfepe78V9VtHwt2kUb21NVEl6fNnfTaRsUsa
sBy3X0kuN03DhtuYPKe10Zevvd7A/dDVymw4jWjaYuPKG87ppovf0DkR/bcCIARJTZM79DX8msoq
cYNjiQ1iTOJj6M/xLP6o0B07FnRC0YkXCaeumWemCl+SnCbsSnPt/azGPmZv2CpB2UzWrMOWIBo5
iGYlICFhNthFOgiv5Z7PtJhZkfKay3rF6myaLpF+Cak1LzdvkQbUnqKAXJQ6b6JeCqhdhLLiqsZu
OzTmD3Fox8sM4QPhwNyiiYL64CvSBhdyAcv9ZW7W9gkJ1HTODLzLfcdAcHAoMJYqucSsmiWD/kiX
eASfCACx8amb+UrjFvUzCjteW8tEEFeT81bqiizsVF5AOzxYNI9DjDAY5VOcDid1LIcRxBXNhZxh
hPA6bulna+jIdolGpaI0KdKyfh1Eub5fIRl900pUB+U8Vd8y/QagyYFjngSw1hRT6KUGn3WqHqie
oLYThVZxUTZBIytadY4GsJ8/MhoWn7dNJCrBgSz7ZOHKF6SpKT4kjf5GMTTt3a/EWVTcRVq1x6ns
BiFUKbVcyMLMnry0Hd9ISYFZtf3TWGr0hSCER8g8alv+tPVx/X2ay9fJINurk4nbvX1+IOxPrjK7
0b1J3bA45kaPOBzSFDbu1MKI28NH66iMojC5OXWNLr12aUO/jKaxXHBlOfilURgvewbaw15SCVYx
nCh0I+rQPGfw1ejSg7bHodRXYACecdjSfKe/RyZhvvO1k3tViREYgbYQTlo7iM9A/LK3BsUJaFp1
skx/pixMmY+stOri750iEHTc45Qklp8m5HaRE4oM7ZwO3a0jKzdPbtlveoWKZe8vkEfWnoYpwroG
JekNJtSHaWI3p3kKFGWzSGFW0lXWd8Yl0R7jXlq3WkcgSiNTxSwpOWyDlcgHYay1HxTohTspKXOS
+uJM+vvj9+aMXpgOhpDORU2xH1F3WV+nbJTexB1LGmBhq31IU7h8GOQVENBUf/uoEETWjGytWGGg
2jCMY1SigQLnBvKQgaB/yDs2n4YdGs2RxsvE23wqk7pBjwngJZJFqvvLMJM8RO+I7qrjMJPEKwF3
OiQT706uANV7Q7tvp87z4luPqMbVJMjlYqez6s5qaYFSIjF2qDvBJGpFsfW2brMy+OOkQUCu8Ax8
53gRnxucx66RrZsvJvSVyUE4OIQNlAKNnZQjjdUKE1eOAM4IqasmgUxT6zyoYIoN9oA5t/bwZZbf
lprTu0tdAV8RwEXDl+jCRZMokt4/ECrLOt0IJf1lYSKzlEk0BQ9qyVBbh4NCuj4OsiFTwlNquCtC
h0fEWsRZfodjxs0axz3dX8imlC9MYA0xIkeRxDbKcSX5GmPKqndpYu8kftZ7E7xQVnJHRonkFn80
4zNacQD3C8giwGfrtRezDaYiumhcCFwbmIGiavCVVXlSW8+6mSQBLnP1UW4onK60nXtJdbqo2xVR
F9RpTnSfVWmtMTaqJsolfUzv02HdLyis5PtlB63kimN9U6zjHs3udXSyMY2pxE71LAE2ld1vaXpv
TJakHBQIR/7U9e1nyIzlS2oZ2Aqy/rlvUCn3Zle8S3uXsBujoibDq5+pARCxZyKaVVxjvcxv61h1
O/z0pV/DVCBXJs4Ml3ormT97zNnObhoqgsDSm+lBqrb+0PZqdqHK+SZB/gAUnki0rU1mqBsvjVxs
uodpgwdaVgX7SNGP9CanC6XQA3e6ed5ot4nWGksmUytD4O626rZed9DmrWPGPQ9tJs9C54yEUQqy
TuNEaXz43qzbVnOuB2FQ/IqR0tN8IyXN/PEGZMKZEQ3uXCQHeTOsV71LCLkUurIhUJ80NqlFbvgJ
7UaY+EVhMS4xzkuiQ2uzVBgddFnit+I2VlDZY3HURHHzAZLl8lmnP2VxHjdzjf1dUrWjBrBfxyoz
842KuONNsH2yQS3jttKKii4ot6YntYYsY6f3+1kel7kI23Tl9b+vAhRlwNqZkASA/ppFBzC4Vwv8
nh8LGDYDY9PIRNGfy4nHBcXcBOCMFEmZyXwYElkEMU3DR+oGpEeaFeyUcCYa30+NSjNjjLvciGkQ
RkRoC5m14rBrBWeJGXmdiCNRrzaoYJzeLO77R0A4sPiIz9W4F+2RFIFSXdGnWbkzTigSHfyxcuEn
mqFaoZXqI12R9JsecmGiBnsM7BYRJfMCpXNZvAhV1gFpSsiU2wPqHkY1Os3vVs9+aq9oOSCEzKNu
ONNIIAXVPd5Fp045VzkZfVuIBMW2rE9A9qQ8nEo+G7RXAclQEJr+E2NIJ7HZ3OjTtP6eyEzFtE2z
wSahPZdVK3kchz4mmKGh0qGlhS7WCH0Q8VlnBW6OTpZpVj3QxZDWE3utCUEqZXjRbYSB8viscQIx
YZtzyHKmTkcpZQi38D035vLl92cIIY/lsgShNoVzXQDu73g13aJwJ71RpaRFFZkgasKiMoC0yWAo
s6qYo+mIqSgiYplWjEFlGmumnyuW5i4i/vV7zguxEehrJmJOWCqo/zpJTtb8baOJ0b6RctWWUXxK
6l7tHlfUOfGBkz3DT+1X6jCIooqXQbEY8hmZl9qtjCJGNZQv8h06C5qcCHoKmIPkYnnrHgcQPrSm
tbbCYZWUr0T5Jq23Yi83BTRUGfaam5pXSJIHoWXsLUn9kmTyyhZSXuZFxehBs7ScVIRtbVXykORU
sXGajaiVxh9yD57YMFgRNY3N2h/F9dOHbe8Gjvq7PxFy1C8gqZ//+r+fmor//iWl6r/Gsgq+N5fX
6vvw61vdrubtry1g/2dgrAzR1BUVg+g/R1mdX8vX7fUvx6nPyv/3f/7vUNz+FvTb6/vrX/7jL+Hr
t6Z6zf4SDeVr/T78jMj623v/0ftV1X9Tb4ZfLJEW+nYFi+7vzCuWud9MXZUs3TAMSv8G5tG66cf0
P/+XqvyGTUyTwSSokkiPZ+zC6NT/+CdF5wSB3VO26NlKH/m/4r7+8KP+/rz//vx/bhL8547kxq13
rKSatLbSZd2SOfv92Z+6WUVfcl7tn/W4C7ROPFaqzvFBdxtxcvllNmfU7s32b7zeknSzpP7kFv34
YMuSdNmE90Ej7F/4VwC4ZJKOyvjcppvXg3cZVfU5swpPKBG3ilLlCQvN2bZ9PncJESocW87zw4Le
RoEcgg7mhogb1OGgrjplruprvm9emrUhx5KHvBe9MidDCLtw6drr0ny7Wak2Cm56ot0TSzw17bfU
ZPFHjaI2uwch6wkg7NnSwZoCr6C/ZBPptU5bgTVQcv2LMVZgF1TrSRxpBQFZv7fjJScsaANxKC8W
aMNNzV4VOOzR3JtPJCe9pG+/yKLyrKpGpNBNpMyydwSMnHhAe/brw6yDXapxMpLbMwkJjKcMKNvt
LYexj+aFSwFYFBW9eYeTEYqmHKe+KusuRH4Ey9ysgtZyukacJBxyWXVHWaev2l6cajF+29oZcPUC
CkzI3wmXcx9Qkwr5qP1s4YFqlf3ruo0QoFIh9UX0UVSuPVlXnkW1Qfdbd1i+UImMaBsnTu82vTnQ
jhSuocC+oajlGuVwaFvdrdXqBMrIQ+XqqKha6U34O1DvT8vUn4bpLz7q23CRQcbp+KkJbGXrF4dz
N3QUgMjFPYvm4JJfBFIGN6TbvC7T7jeiZrau5Q6+/9OsJ8cUbb7KuYBD1QXXFJ2B28d2NPwOnQ1m
n+FzUq4vJUegsWkDmpOHcjy6nG08JJaulqmhUcn3+wivJ7aijdIzWJbyUuvdtYnXlwrbF8FWIOb6
SQHyL8Wk8hfSi8l67Gp6QixUim9PZ2cUNw0miNkqnVWaHlBb8MzoF5olJkeOdEZjjsUl1V01Lb/e
kEBFqZ1wbc7OLFRfF0ymdEavbGqbSA/aL6VGrWnm7CdrIV1l7i29ulaycQJKfZco613bdY+gRF2U
GMeuUJ/RQIWKJT/PFGOlkVbjcXU1mCZrSr5A7n0DpsecvKkGwXtVXZE/IditnRIbTicxQqTRV8oK
gM10YICe0j0+/LSk/rEc/fxcJfEfrAOyBKTA0BRgBfqvrvEZJTJSOX14xuX11OrWUw4jxCxNH7Ix
Vmt8RpzR7zIyyu2Yn8eFtiV98xDPQaOCqdLWO+pqMKbyU2be8C2JT28F0BHyuaWGudTtFbA3KjPS
6aVxahFjTLS5FEv8nIK0HntqchqyRNWYzxUyg+0G5IPaQurkU8xKOOBTTRU1qJlvOXngrKAkQwuL
uOwP8ZqTkMq/xWl5WmYdNVOau129vPRmTiFG4YpWTDmVRwnRLcbRJyEV0AnURz7sbKJMAWG+QdIc
Yb3derA6cx1u2nRugX6src4chqjEKtSMtTO2wzlR5jtcFm5OKa0y4PkB4hOwtOGTOnMoRP2FGXWU
KpxZss2UoCsp2O7uRdXnu3hpw6Z4h/dh77TdRt5ki+ZbL/MVZOHAQzigzA0HrbnmKTLdEaVVq7Dy
x8K/4WAov1AYPmaypCkcUGTJAiBym+k/URhoBAq2MKNbGff6PI0sKQmC9JsAQ63DrtvurEULzTgB
9xRfW8PyhLwNRjKjwu3QweBo6+YLfeU8S0WykJZN2O66vyu936tqGOPbGJbiYla0pGymTwPxtKwo
z12cvd1micy8pfWT34MeiDcrogflpbf+HULlH31HeCMGsjzgTTpb9J++o1rKnaEX+/ic5gb4Zj5z
kYnIe2qAa5z/m7VR+kdro6ICXGASqZrxKzdlppWC0C5spWiQDlpFawrbcJWR831yHDu6heLJ32bt
BNvbWWG9iRM+ImkGKGTEtfevJ7T+63xWNGYxpBGJLj0i+u5bwPHT41W0IjGUZV6eF04le95FVHLB
PrGTdbV+mk3daenqgf416A01nNs2XEZ6N2qaXzGfRKqieqNf8lG5jPARWK8PAA5PTdp9Rrt0zevk
2LGiymiTGms6y3NzhTRyhSf0CTUsrneNE4T8XAnUf0a+Zr1Nn6oJS7ywvuBxP/U0FEUg/15VXTAn
GkLX6SxifVOK7PvArk1CAvEkH0IIVJn1Y7H1WM2BTtHQgvOYGW8vEq8h3dvCZFLuVV5gCyXrvIwk
XNRPpKmPLV1U/81Dvo2Yn8MlhRAQfIuokIKCXPIrNgUFm5rhG1uedYqmPbu4glvpv38W+K8F+v/0
Vf8DI33L0EhjMUr/eaT/+L0uXovpr7H8f7hY5rdpJLq/n+r31+bn4P5vb/dHcC+rv/Fk2NZkgzia
8f634F5WfvuYjPoNd2N+rHN/BPewblkFRWBH6I5M/QN09Edwzz8ZZG5MUVYg4ZqS/t8K7omk/zRs
BBm4LKOGIvefZ6FGmpj8cK6c8yg7dofhItzRCMpu3RZxxpnkK39VL+ZFB0Nizz6WpnA7SI9UxUAL
3GeX2Y+9+rx9wvjjrT6NMe6WgDY3DsrgQ34qXsuoJllg2TQbaCM1mI65l7irrzu0/XMKV3Z1Tz/Q
LsKbQ4Bw/Hl15QCW50N8kL0uWI84AJwu7I6Dh9Xdm4+ouyMh3JzdlcIs7KPNG30xUA+4BIPc3TzB
b0L90D4mB8WV3OIyBDhK0K25sMn91mf1uCQXFGGSr7hjSFuNM7Iv+n+ap+JMH5uLfDDu8MxctnPq
6pHq4r+6ZNEctn4Vokv0VU8Ip4N5aO7jq3ApH4uDdWnOVdgdxrD3Mkfie9J63RPOWmA4cWSSLwJV
d07vKK/Gi61jyHuOrxMCr/VbdRgj1Su8nLdV/MH+HnmDG/tPiJYdKdDdzJO9+IfucF/9NtQ/LkP1
pJB3cLtAcfdQtZto8D3xSsP4Aw1NA8JGh3xDOAW1C9fK76LdU4L+OLlS0If6l/6Io8lH8+Yqh+Jk
eItvBEUkBcu1Dmd+a3mo7lN/D6x72HVDZPrp/eIaThFUh0m1i2B2WDiDzZ0d0Pk2rp5DfjB95QeS
v2vxLr9ZX8ew4ToGF2rmk5M4izva8EM97TCcFl+/ayLVJ/PoFUEbin7lwm880d3gbjttLkgbX3QV
B5emq9/lD+Kpet9fMFIRaST0/QJHNDv9RXR7T7soF+s8RMUj5XKPltM/RH90tMhwK94ku6bHOZDD
PNCi3Bs9ySv8/KyeNRdJhBKlt1yonT0aVyNCB8fdzgK6DPt7ca0PuEHdPMhc8ZMatgf5uHwSosrd
XJmLNb3xLePPmyuG6kN1VKIptHJ6VTjmRX2QrozEIPYyH6kq80TkZ+/TsXyWrtk35g+vzO+NaAsy
eEIH3MJ+dlc85uf8JB/Kk35ujuZDfjaYAf0pj9JDfaD/+PGnFesfBNIA4f7JVP8lnlrQrDV600ln
zFCIH5mFo0u7c2cI0Z7bLdfQuz9+jEHmG8zKMmqj3VU90YNs6gpPSkRjKq96Ta+0qXHo6O6OPoRU
h8Sz/YJFw8cP4ciO7FmmnYUYOSNmmF+EWM6xUbxlHjo8p3BSt3MQ6vqGX3jwfl2FUT6SgT5UQeHQ
nNqB4+iYbhWsYXOvHaWQw6KbBEmQBbdu8HZpHEDSD9/3b9XzHI7HIiieaeiwhlmw3bUhQaCDm2g+
PlCLd4QXekjwszGMv6S+HpVHNSqc2G2ezS/JWY6kS5KdTMbSWb9jQEZJJD/tD9qD4VGfORhnMFxJ
NB+SEw3JL7E/+OqdFijN1eTV6BEcknbnNQBUxPBeb/PBR55hA96zf0x26bx+Ke033IgeLeFtCp3u
4ImH0VXs9x85v7+4zEleGzsodpzNpsO6Q0v1CMXliY7xQc7Cal5oN+aD3vTnCBeX5C7exIuBK2EN
CSE+esIRXbeXua3zqttilDm7o9u3i3tnDT+pAQ/lLBzr0+7PLlZsp/Gmo3WlNMjf6Evmj77pmQ83
hXlgMRzkQA4013Azt3CR6Xq1o9l1JNxth9vnluftW4ILh0YbdsJH5l7jpx5TIOrCxlODJBS91cUn
7QAXvqA7c0tH93p3cVRHOhae6Ch25hf+Yi9272/BxFYzeJQc7cn+kbAjzC6rvr26daS5lpukthXl
vKoLxYcuhJ3zZHxJ3J7hl33ueXfCsUhgBxIYxjlfzXQMN34woslWbDkA8cybpIf2Gaqa86+nEfqv
P0daf98ybz//KXBdDPoIAocXz51HnYetDN1WINiji+CfAxPPhGa7fu+aDt+AW0nfmFPKk+DQyM1Z
+KngPoLL9kEB80f6S9svqNn9zavs99qpHTxUdurEwcydNNw2KA9bOB0RCjPlZv82ZfGHu6v71Qz0
YPbZmm3Bzv3EA0bFGOv9EiMaw+a2SfIPbuJxhWyuM7+tB5LfR+YhZqHqfZOlPPbg99ni1+lQRrc3
HEJqsEzr6rL64HqclEWz8wb+N3n9ejQDes3bNEz5+AFQCMbzEGpuw98hBkX4v3kjJPMhnjRP5mPy
CGUuX/b25p0nRTmDZXR//yIoJ10SKSwGcExcgHSMyjzit86mgy/S7l4mvp3M8NH5MgytCzeNTVzx
Wb345swNv3nNn3h/7iuVCyf2dE8MUOJzPyW38rC5e7pDVHHg/bjdjCnhWj7jQPMQ7wXbDx6LAyHc
2b6JWBEf48ROn4djx9hRg93Fp+iQynf0qOI5U8Zi7Vz9msdpMUyxBjJnXQohjhmMPNvtNtBd0Ztd
rLs2RgKezO3fbvcMjzgPM/ET9g4yfmyMGgMZ9AILp8ZQNiLyUP5tKDeexe9JbsOHUFjwqsrWTrSO
dmM3jm5f5xYqjf50pMGlzy/xQXHADeIVWJoYek14u3lQ5z/TeP6wcTsGrtrk2RNPBHHQntJoOHS3
gerCFr27PWnD3cKaNcBgACd+H5Re7zxWXD0lFAZc7fwgE2KDaLNTVgVIPx/3Ar4xFw1o7uMm02+Y
oA4zHPuASETT4pVnwHI5oXwcAz3UQ0SRIa0lPSsUjqxBR+G6hHD9GMe3zwJMwLNaHIRGXvoxMCW2
ioULhZUQ9LojROjT+DTk18y825CoT6xNYXkbyawuNBj2UhaP2OsDnHsucYcDFdQZvP3z/jmNcGZt
bhqwXCH4Yw0y2OqBs7B2UU0vGXkiuzKU5EiLep9MCT8BoxECff0YqdnFDOTD7Ath74exsxytaAjT
4DYdKLMxd9HDsQLP3kYYkhLqskQ7QphG45vKMmydbmtVGUBBYcjchuXCrc1capdcOxIx12BU4RVz
0O14zEVPvDefl3v1wprGs4bbeK7c2/1umTbYMkLCX5d3swsXCB2rHjgIkI2017ProLzdDyfjNUgB
mZAs9cHCc1ku9EFgLTEZlBXh6sRMiFmLFK5qZqNgXhBGi4F51t50pq94D0WGLaZ3Nrd9pZMSy1rD
7wCje1mYjjRX5psMbC4Y3RnSyCX5ZMs2fJknVUbErw5hWxi79DDwaZ3gJHy2FJme5TYuwZyDW5Mx
yo11xYPysbah7v+Y3BIr1m3nuc1WlLi3ZYjqZcBMdRTiz5avXtk9XcIZJAKrJuAbBxqeSwcFj1Yx
KbeRcOe263Ep8ykltkDCaGMBfEjfm8vtVncHCGlOyW1g9eTfWw/cH0tD/hQTYrd3VdARqKApY33q
gv246+f6rrrfvq/hLVAYiWwywhXIM3y+yeySeJl1sSp7PnIq8UrmMSaMA4bt3JdC/gpqszoUh+TQ
BOV2Evi9/8/ceS3HrWVn+IkwhRxu0QA6kd3MInWDoigSOWc8vT/wlG1OW80u68Lliymd0lBE2nvt
Ff5wpCF83Vw37yHZ8uRZa91GxRLQsZ09ph4l1YZ78RAAXtE99FhgdugMazRw7OiaqshObUYYZN2l
F21mMiiSW/KcmJICDPYKSBmvRXKQAeBPADOr0AP28FtYBdQM1qp0l7wFezwn96br7jBe6avYMx0U
F11r3ZKojaAs7YZfL7vgqFx/q6D7dCg3yhrBQVL2ZCVuy7128B8Qdmj5D/HeeKz0R7T29CsSMTek
a2Nna5NSQlvryooqwI54LaZjufpDTzDZtnt/Wzzyflko4K+P2DWs870MndTGAzF6VLcyGZzyU/1t
Pqg30ZrXw8/G9wG3o79E79ah3sOqWQdu6mFUCfUucINgFdwKLu6/m2zNEUmaueSh4Gw1N1gLbsVz
QhdbBfy1T72UrVALW3WOb7+1m4RMSlvzF3a1auwbctNX4GeLnIibXEVXAVaRq85T1oNXuqR5GyaA
arXBaDnaWj81BAr5Z8/yvY/MOuuE/yge+GFyvuXzCkvRRxqGTwor2eQdFtulDrM+v5vFL6Rf+6qO
e+En6SkLUGiu/E3jmHbwAK5G3kb1dl6HHoNwJ36BXOW8Ya9m+2+DM3ij+0pLjKAAG8U22Ynco7FC
psvWbZ3V1Tglaxceoo0rC2kovWwbigubioYzl6A9jKKdTc1FeYmnxFr2JAlGNXIdrd1+NITVtsKH
AYgJtyO/oVmyrd3wMGve+DF5tetzuSW79VEQovyquAIC3Daq7Nzj513YFu3VDVRpT/cqb7mNljwZ
8kHwO72DRBmsVa/gcFvSOpIgwhpo4FW5oRC9NlxWO2E98GI3c+jpci24jPwMGllrzhw+HGt39dqu
FA5abn61bBr84fjf8gFgpXlLsr0s7nk3rx4/4vWSzy6vaylB4OdyOzRiOaLBa/8QiFFwqHeojNrg
ajjzPgOKHROAEGe3YwIS2TmFADLY/AlTi9Mn4XSxnMkuyKSXrA5G0IpDjWIUr0rZiTlTAX4uz8FL
pwxdIz3CzXbOzI2gnUSQX9JBuHykurFretVDQfC3tij1r/EEYXcK6+UnOX5X41HjAdSNtWMdPVRb
3heHEgOKp9nDtZWgbHL2xm6/Njcl1QYH6Xrpv7TrcAnD7vKWKQEIyqQFVz26Px8NGSN8Hy4UuwNn
C4mLzT/ghkmkvHAr7qJDvF1ybIYFkSfbVCCqM/IwCJi45TulNifMUi4KZBXf5990x8+Uscvff0m/
TWGMsgmBuWuSVDLNDHwdjSXOdfc3eYqLzOfEGZJjQ8BJbnBhEB/UFRSd7G+TSIVB4wqTe/KzJc2d
nWCT3iz51rhFEIwOR0iAoz9FL4nM1J6P/qN/7V/XV9ax3souygFriQ6HRcbarOgxkVQPO42eUfOU
PkxusGm3PvkeupVEbIbLS6Nmk+2a69Tr9/Um538MRJdD47rdYwdPROw8875fyjbusP8x/hjtG0T7
3WzdPEK8OjbX8X3zvhwD0sNyvoFAdhJX20g2ipyr5tbYj/Zbz+ZGKvUzVFk2UqUc/cR5TjuV5Rw6
GqKw9sz/zYScEAxccBU7SOEvReVyruBZvheIhpJj7vQPicSX/pFTtgTt2Mt5eTSWaNItR8pMYTmQ
onL9FZ2T1eShGEmdgfIcVc1yKIH49waHMMHPLDmafzt6S3YDhXnJmm35aXaW3GBp36Fb5TUEsuVF
cJauhbXuYVr0+Tghyae8qghTfJGGY0TldEYTbIcKGiQB9lxBKwvuI3t2IJMmko+rOF+DNiXi6vc8
OmGASa7bPwm3MxtNcUdX2UWU+hqndr/hYF5PxEvFZXNQZ0UeRnIc/iP5T+0teaTl5GSIS45NtcAz
KFT2Wnu0buDE/4jhW2AyT6oXXw9s7yWIyKB4VquMJKxcRTnZneHUzrImB/67ptTaT/vAe2QQveq2
sHoI05Od3iJSG+7qJYBsltKW4po9O/AdScxtNuBxSRE78p8lxVPcSvSgrZW71AXctFoSw5EX1205
WoklJVFjSelK0jI6OSR1pXK1FCU4aRNSiWBLHLvy39JDcIPhETFpaTlkhBmmuuSz3+9WxnZnduuJ
mj3aSRBlQtO49t+lo4rokk0bYsn3HsW7+R7IGtwHb3aWRBYcmLuklpKX3wjHgS5z+6Jto3vtptjT
Vbud39Ir/v6DqbanbDjjXXNnkpKERzwo3CV78G+CXX7f79GFXSu7+aOgv4n21mp2ZbqckxdtdRLD
9ooCmjSG0niLAMyaIs7Dav2YkmvoN/XeeJx39PecZsuh6Sa7giWCut0VRBTr+oXDkVzSEQ8JAW92
3Zymi3wjv7S77IpTiIRW5izzPcQJSMSpRjfN1ro1A2d4w8aq2laeukf1/Jhuie9EcdrndN6Uo3xo
9saW0ttdCvx4bW0+P8H/GYDr/+HERrIAIZ2f1ty8JlFDSvZ1KvP5T/6ZyBjav0ATSZIpyxp6+7rG
6OMfuJUu/ss0VRnkl2ExY2H6/F9wK0X/F/MYNO21z3+xzKT/cyCj/AvIFtgooFaqhffg/2ogA9Hm
30fD/7SXDGwgTtq0gWXOYtAXuisXg+lfQa1o6ImasYwtddtBLY7qTIdJ3iGALiGoUWzQCR+Bp8h9
2/WzXU6zkYxIJ8eTxN/BiUYoSwq3aC9NH1OUGxZQXz2BaGmBPypaeaKJIST0gickvlYTDikdeNfO
vBWgdAFDFzpUb3y9zJ6KOdYp2gbQq4Bgej9ZyTho/9KQk82dCMzQ4yiWSYCXOzgUtJQrMuBp6rs7
hBZm40NO8KbxsjRO6l1eZMNxEgtdPcRhYupXQYvA2xUsk9bcJ0IeBjeoQ9b5E9yIZSo9xAXyH4Ok
tf5sm3Vdjqs5g0tyZSDxmM9uiocSRmRxB15DgdEKT5LBJ6MIcUgYiwx6UP1oJohJ62kyU+ZTgFaD
x142q5usCAfrOCMUjJqnoufRzkLfRTygACYpMKCCCFYJDufDjVZX+Yi8jphUlDmFxGCZjjR8V8qG
BCT/VVdbY/RzkGSp3Ab4HncAgkUczm8FRRnSq1Ce4Y/aSKMZxW2ndkEJHEPSEjwcu6GXbutOzJtt
JiIVhC9OYTZPcZ1Os6cpXazAHqj9lDFYGBTaT4QohwoaSIzZ6uQ0ooHsPxIsScM0y+iyxHqDm+Kj
C9eldfWgGOhJXpVw9PKjoBqCta8HwcqOnTn3fACzT3wQzJG4iIInvj7Ny00aakZpZOCu+NDHMLiP
QayZsbpSq2HGIjZrpaK9SsZcN5+ACBnFqmuSGTuuWOQtW4EaUeUDBCpKxNYy6y7oNGk4ttjmMOLI
Qwwd8UnIm9/ISfo1xX4FE+OnUlcNfkaN2dKaADWMggZKqf097PNFOCAKUgkR11CRnRKvR6duSjF2
cH/C4Ay8gajB3FaLcCXO6Lei/5W1h8qQq0OAzjT8qyCzXnzIAMFONxFpBzPno43AAwlximJEpSJC
Y2bLyynXBW+BnFEaakqBRIt+iHNRNGvFyoRdBgyGuUQdZkxH6lK9kbAA3rZmryCTlxWxDD8+6wyv
UIIE1ztVEHGErFKxB4qiAZ7u+7QFUj/r5ksWYYxmm4EZYIUk1OYqacQazd5C9nxRMl6aAtH3FjIT
dV7YLoIV/lCjsWaCtqzBcjwPUIlB5mlwmZCOiUzOnjYOunUJ/OJ31PbCc67H+r1RWwUmAhHYNQdg
ORRS/IGRbuvrGZxHr1kPyqQ1Tm7pw+g1ga6FhzGwBE8wCQtbvJsbhBIl2gWwB17lROKukkRAUyod
dEQmW8uPirtSiOD1hRKwEWdOM8gxUplZ9S1GksltWgT0XuvBlzBgT3DCQHpKNB09NeNXHwNoYBpz
eeuXgi8BbkJXCMmz5i5tKn2DxSN6H6NiDLUHy38qvbaWpgEBhQFhLdGcMbzF+lu8FsPFwFDNIa3u
g6wD9lN0eGts85ihUO1DF97g4Z1jC10oE2k1phq5OdTv0hzwdrKAHFbokRwapErZQt5pn/JQ5ccT
A9/jVdwPxm2WJ5KwqlGYFj2zjrMYlYjB+pVBPlPWQEHDj0mUiviptkR6PIBGAwwDfP02GhQlPWgd
0QY+VSDvFax9qAmTZPo1TtlBjGZJhkE1xNem3vfjvuw1f4BMDi8DS0YV5qDcCOE72lTWwRCSQ1GN
RXbfab10hFePc3qTaV1uIzXwhOqg+lK3KsrteInR2yKo9o6Bkj8MVrxXTM9ABNYLR7ZxpWLFriXx
Xsug1MOLbhWKiMFsS7cRxIqKt5FSJGiJzjCiC2hkaP6gQfcrxtQV/6pB0K4QtqzonOdITEBYDPL2
vcF0lLFQG1omov6D8RqhPpt7+lTDIFbDpjVBVGiBtR2bVvqB0soYOKo48W8KQ7fU1XI8C6h+hTAr
SnYDs98h4zDUINEyTweiu9I6fBUcwwdzYUvjjOX7NINEc1rNF2K3SQAX2VVrFiTBiHQPd5A38KeK
Z/hUCMGIIJzaqI4dCQG61slKpBuPpcrtOEUmq9KTLHbx5LHk4IRB6MOCKEJ6SbMFvdLRxrNYEO9m
WMo1mNEcyWbgrSjggbBI6etLcUMbPJCHK7gyQrHBkmAI7DwP6xEsbKQOXhKLNBJ5bgSIOG2cye91
kJ6tYAbpOtZCwVv4T48I8edPrWBFqgOQtO62Ug/eezUkckh3HblrNEdAGDFDC6vwmI9Ghzt8WWJr
pRZQ2qygG55jyO/EFTHPK6etInCEWM7oyLUPhVmtDVObHMzYSkZuEIkkWww0dUamokCEdpKR9QM1
G9XHrJ+awoXjEo179GBFdKWiioaV1qC8VUAp7FHxi/L8ASp/dzs2YWF5Iuoh6SrUJbHZwTyH4O2P
WZN5cPUsyYXoIQq3LSAzbed3oQandCyb7rqda2yd9CagwQa/cjHCxMeT1hFKaTJDFEkLhq0k5gDm
0jaLQcrJ85h4JQS7ClWvsGNS1mZKsClmZJaRCoVdsmsNzj6UZ8q++5jkVIN+yEqgxEesmErVH/D8
qqpgIcXA/+VHpVGsf6AkhHR/JZkAd4tAR0+mrMbmQcT2hKoinIGJmZiFbBTN738PnZmDPlERleAD
1VW3143KOpjw2vy1oHGQo5cDJf/BqmvEQqB/YzCSB+2Uwe7sledSKyGTqRCwOA0tGHZIFUXDogmD
jK3TNDKi/qDTcEzGyk2VtqMcoPPEIBLOSACwVTxkwNENm6MnYBIpCTJvIJPbg8nXYhoxDAhflyjB
/egg2fCl4Ykm+UboRJAesGkGSDxalCkH8JSwKkmuY9w6xwYRELkFvYCAUUT7cJYtFL6tMEn3Ffrv
QHGV3liRL1Imy5J5xGBABCOtl1FzN0v1cMd9i78UAHG4F8p5Hm3FGTMU24Tj1b/NPQxnNx9DCTwM
XhIT6NmoMZ6CutFplPD1EwO/LckKfnVZazDXi9DMtgOINA9IO4+0xYyQxYxvDeaftCfF3Aty0Uxw
6Wu7aY+Lb4f4D151uOZ2cUlbBvPnqyhAcZNMq0nzfYbA7A8l7kyod2WnR3ZVtmPvxkY5vuJaMEr4
ZUQD6HiEXEOZLm+bM+xEpruwudfecnuDDevGWdfh9KtUQnrExzkZ74sOQut+nkLob/I4Jdl2HDWL
yThw+MDxRwmtHQnSHuQwSa/UDY6AJmOmXg6bPXSqCWXSWV/AybHcB3hWqojCqOTD9XuZ5z1zel2d
q9dE1jERUXQpGG8mLZykWwXpZorUNvbR8kHqFUFZQ3oukB08hIoSN44sVR3a2SJSImuELdGkSlVo
YY6VF123KZsxVhxTjfEDt0K/Mm5JehR6ZaYG49HM5rK8TkJSBqCh+YhBa9jWnshvPuT+TDKT4T+e
PsaylnVXca4tHhKpphbPvZyJyGSM2OcgAGMqD72iKSXrLC2PiLlroLlafFodUjhUVKoutnJ37NCN
WrWoPVnviiLWHYoZ0jy4BkBt4UowcOXeqWUDc29GdBh6nVQWNLliDfcC28Ciydix6lExl0VNQK4D
XwcBaxurpwPiC+wgPnYc6vRnLb6Tp0zihKcEAiYYoeltB400VOsHmHQ6iw6ZsLF4QUQkHt6sgqDw
1ia+NP+2elZu84ElvVyI7pwhGEI5BGyPPkPKOQIitBgVt6kwPbOjyBr2XdJw9KQj6stooeDouwqi
NnpVM11/Hse6Md0R3wORHpxhsAPsQRkCj9ShkSdHEfgTf+E26YZx76tDVUw3iM0IqEVbPWKapUMs
QOWV9W4q+B+SoNOUiBsy5TacZJpLcBUZMMScSotZKfLdgoI7oh3A4yyJCqPS2z2F3VOfWIEw202v
+hmoJAWtOMR+DR+ZGwST0kl9lmTUKpFYKMiJYCZEwbGXBiV4J8xWuTNYrCUv7CrD3JpQ/RDK0awR
rpoV1nJz14VUo3d5gcEZUiV6HpDRBl3kZKlC8IM8iUCaJkkBkhv+1CrzNZ9Vj/aImFj3cq5H8Vrq
lb46wlIldeqJMPGuKKrhHnOGuL0pcQ5Rb0uQ+NhRU5eK752mqJJLGY/9SzUkeFDVpHf9fTM1IsfX
nGVALZoBzkDYSMqPop7lD7mtB6b0RTC+ioIh3SN60zGNQnWY1l0AGdpJi04t98YwRO95Dlm2tBs5
y3rSRWzqI3h9YwLiJRVxpKSisfsAZeuMnGTDJuyeQzH1MaHuO8z29Nn8iEVj8boXU0NDubEYG8it
kZFeI1rdg8lM0L9JkMVq4ZmAmh4gBZqIwN/EaA8BMprV0Rb5vM7QIGLryFpFT8tCaGyvIG7CaDXj
eLODNGfu1AvpojReNxx6OFMgECVXYhe4Vsmp/zZKkPzdWR4bdZXXIY5aaIGxw8qy7hGOF0Q0F0ct
1Y4y/FlEUEpYqyjsKYhezxRk2IDPbRPu5xHaLfEtDRUc+DQMaGC0BO1WQen6euo6RCplJR/Mq0Yl
N8S4o1AAxzVqqf/Q0H7/raD00L7Atm/GY2hgr4Hngdqh31PAVuZ0yrVjCpJ8YPKLYsEtv6LSAI8L
6HpkmQRLt9GEnGlGm1VxshH1IVPsqjMLRpA4iUlPkkiXAy+YSbtHOIIOQK2xvFcpRGVzy3nThlsV
mV+oFVWhr7MuUSx6BzpsD1Go6uh6mAhzblL38IVUvRRVB1XMIbRRTK78fS2hw+pMElkqsDTJxAoM
Z1I0JgdzEY9vIrw8o3bbouWFl7ycmY9+Z8YwXEsrfIDNpv9IOiNhUiUm0Wvpt/MirZ9zkwMHullP
KqJ8oWLd6L2PrKTY4aMtDGjUcZHpRpkU3Lf6OrlFCrSlCmjHIcNG3WzWGnLQ4jaLpyx0gQVLtCIT
DWhljLp5482kAYE3KhTKnHMd9K7BJ2TuBDLG8D7oBaP4WSYlaY7cKIWKEKUZhPc4boUKTCZOKXoD
Jvj9yKepc8CmPEUUXRPduBMCYKO8DkZMeDEDO0srEaSKIBN1fU6tvHPCSNZwA+gSoQIIpgkSbRsB
QRttpGOxmscwA5BDJW5r0egmFiN8zUCUWoYdHKSmOO3RtMjrt2YUfQ6LbGElC1OTwaQR8VvG5S+O
FfVmFKnGVniBASlUDUUQbpRqCq9bJcSlKcAmcjubaA5tG1Jq1SnwOIkes2AeUFY3I1UmR5V6JPWi
ILilXZhNroWr00FregV3rdQvpuuxMkSofEO1n3xZ7VZwdioGBz4HaWtZFUBTVTXhGqaYrSYGmcni
rWrdQ5kAGOArZWmrXV+TZfbR+EQFhFSggKXfbCtzXLR7xKZ0BJ2RxPohFgOKmUI9M5mw/PhQoof2
kUqGUeXUvBLRwp/SOdtn/ZyOexiHwFC7WeoY1CUotTkayjVY52h8s7WJ/AmaThparf69gbCnuRdi
IcKDIkkZ4KiIie9kv+sYippG+456Lo5EMPRDw5ZmNM/XapcpL5054nBAHucfI3mQr1QfNHEXIuUo
jYM5ovRGMG+UqJSvUox539NGN25Neqsvk4nW9y4PpdTf1BJKd+gE6lO3npW4ZixbDdHdQm+5VdvF
ugODkelFRPznGUmVfIcRde6Kee/hWLRFEOBtUNgSSPQ0w7NIV8324Wu7PaLTRM5CPOBErh8Veq39
qmkQSHCh8k9PGNqP24qz89ac2gborz7SjkuR37xVLQSZ+8bAQx7vmnQXlOu3ch4ABCD7iIwhQOl1
a7kRoMel6xhKcXAvp0H4LJksrsiMkOIbVa1bF0UUI4AU0TxatYimMbTSI4Whdyof9GCeXtF1kB5R
iWiOmI230sbKpSdLnHB3qz+Qh3+Y0xTtwboNgl2soSJAe0kL99iSMJU1DQEVEF1nx6cDXpzw8wcA
lijCP/oCroiOTvJcrzphUSde+jkfytwXBrtBod8Zq5iYWOIsHSOrM4+CEiPTiTt8gNgxy5Z92kzp
LarhI3ObUlFB7kWMY5GSUKsXRdRpN2BzqNAJzvB6tGDKS4rIlLH2h/xN1ebp3ZwQSKTZNWkVR0Jm
fuR5XvxWtT7mn+pVD0KXuMu0P6cNTNcrlO/lgGaoW1pDh+wssqXw9RSZDlpdt6B58XqubTnQfNAw
0jRedeMY4ehKL/iBVr0yemMv5MFx7JrhJ+2oMvd6vTLf2VjyRtfnQy4o2QE7NfT+5rpHbr9UumOl
W8E14dr4lWSGr199mUT8AYX9J7rF0tw/xY5KZs7BV5QuolyuTzTqIPSXxmA30/MEDKJ+NvLowvBt
IUj/NyPovwcJJ4NyOaWBSF+tdBHTBM43R9gIijMfXppvKb5WqNbRjK+tC4+2zCf+dLmTSV9KLOpw
SS1dI0+uykpxfdD7/nj7/YuT/jRIXN7c4l/9ZewfhQOHScuvDxusP/oO6FzSH6GLbqsIyf8Zf8NM
GhjYZjgtlAZ42ch/inTtbWoP39/CuQc8YcCHRoveUTMDkzIaMAQ+kjt0WiFudMH6+ytIf4IW85DG
CSeuMfyqSMqydDN1yeZSH/RYJIJKadtCWQ1FbXrSoEIIReXaFquAQX+BfG+4eB4Mkm5jKlevExnD
E/f7Ozqzhozl77+8dYiPuGrJVenSb/nIWv2eWpQukoXKFEaxQipQc0wXPvGZ9/vJW/hyrWmeNEnG
ZMw1WJxIGu0SqK9UKT+/f5QzczXjhOk094MUjVVTujMjmLQU1+FIGmnclXWz/f4K0rIS/rAFFpmG
r2+rsOJGTbQaOF1J86au1sMSDckIBlg/3SQsMlnIOmHHObUXLMulZf3/6ZqnEaXtjSRA19Xtm51Y
ZGtatptSA6gTPAnNx1SFnpjxxSLgzOmlZXpmLxonkSU3SyrFvhldQ5LxvQX7aQISlq99NPOLaF3l
Hnr8dqI9lXDfw19Ze2GFnPuEJyFGInMr0aEY8UFos30oT4vKDBA0avj5DnbLxX147kOeBBu9ngSZ
fciFQmE3SonDg6jZ9WTld0LT2xZivKVUMmi8gGo692AnoaWfpUiRkNlzEdjAkwJ0pqxvMVqxyT8v
XOLMyaOfhBZsZBRq6w6iuZhvxAjxZwtUYe4RWNxcR+yu+cizS+Idf6IaEcf0k7AR4IYp4O09uqgg
77jIcs3RB6cT1agpSCsVRZ658vQ4vuEPsT6yVmg0Lfcj+MV+tuoL2+PcUy83+CWmjHFhIGvOjUQF
HrfqcM2MzuFicvGTojwtwdNqF86/c5c6iS9qPuKa2KSjK5vBajE0yOVfPd3EQhjdxXN3VkRcAbwL
oebMitFPQk1InSB2cjLiLPTDEoVtqetLBMAciQlMa1Ob0ja8tpqPch5XOjF7DEELTq9R+GKOF17u
mcMBCuq/vVx6RoBEcRdz6bO7EU3RXHsWMgC48r2uL24KFw4h+dyrPYk3sVTDQa9zYhzCbnRS9wl1
ELrWoKCL4W2QtpaSvmBLxfWXlW3QVezYPCquuYVVrrOhwmeDLj+VzbK8iprJBi+pGrRDx7RLCLWd
iRgf11m1xW+hRnkdd7ALX+pMgF4Eer4uwdTX5qoOKm6eXNqWrVstw1xFi64UaT60zHJxuLBZhWON
Pgob8fvLystH+MO5oJ+EsMC0KIeXEFbP/aOhIzypsDzMcVuolitLvidNTwi8OAFvEa+KIc5/qB1N
EQKddmXgYLI0YbEdpceCbAbSYFIIRrj4KYqG0xgv39+ldG4ZnwQ+qxMV0GHxP8uYAND6v4xmnU8U
WKzkZc2yZQpMt1o6Z9P0NEb0ddpbY9hdXMXS8iH+8Ka0ZdV9iRGhXIVDJbKVZjCa2J3RyLKb4mCx
Z3le4lOo/KQlYNez6BnCJR2Es5c9iZFphSsB3fzRFTImoFhnWzx/SZQqzBsiYsvC5FXUuddgWusk
w+8Lr/zMetROQmKM/G0lKO3ojlJ022Q/EIhnlO8NpX6v1NdhhhsJTGUauI6ZtBdWo3QmVCxYq6/v
uE4zTCwkQoWAZ0IVH9SodSI2MRiVl0aaNrX+SuKgTfiq09WivYn5T86AE6n5TtxpuK/aOZpvl4/D
M9tDO4mfhtjWtEw5GNoQ5yzsi2nTCXl0c+Eln1nX2kloTMU6qrAi+ucADJRfBWZLem0cpviapdUp
2bUyXA/DWkc3J5Fctpw5SAcOJqQ/Nt/fw7lbOAmamBBVPm5coxvK72qW3CIhv/F9oM2h8/0Fllf1
p31zEthkUQ8rsE+ja9H6w2/a+kC/csNS+v7Xn6v4tJMIFvYyAsoVGQsrwRA/egPl6+InZ7jRQcuv
vAG4D6Zjywk+WBxy4oXj5txaPYlJYTLl2tgF0DFV9HUqfXpo/eDVDMXHcoJxMFWvsqJWF87QM1/p
U5fhS/CR9aybGHQgTxV04PDMwzwgA9wq5pFG74VrnFnr6kmkiZlbZ2ajEeAK7VHU47uLaciZg1k9
iSVTWeRGa1IIZIpyVSaqxxvaZRhBLvnr1EE3DZJ7gvWFFbF8gT+suE/I5JeX1cSmgqkBl1ON4oC9
tC23T1mxi4lXREyWBFK9r3/9cCchohX1DAVcAuVS5fTkE7Fkegj94gv/8U9tc3Gtn1ly6km4kGM5
BYfBgw1l7TAEdmUlOhIbghEaVlr/Ji/+/hWeSczVk6AQpCHKwjnPhNPQryXyL2Gofk4Cdd9LF5bb
mbignsSFppHaAg8yHkaccGPP8N9Bh69p1t8/wrnVfBoWGEPX8TiPrpgVL4Xs31Bhfv+bz934ycbv
xUbR1WlatLimt7ScX4rUeDb65vf3v/7MVldO8gzMsIEFyApcgyH9rU/BAXO9LeNtphSAVr+/xplH
WFRmvp6zNJGn0Yh0YiYiWAykDFzEsuq2Hbff//4zG1452fD4H01FYQwkDz2jJ0geU7kP5lu0SNfV
kiNGtxfzsnOva/n7L5sdcE0sqTHhP070HfT8x5IzdBaDR7rFf5mbKydbPPFHE93dEnbJIqBMPjJS
Fiio6y1boyEDA966IqDU5fpiWDmX+Cknm71SlEQ1W2ZGhl9vlihPoUbavbzN+lnT4CJTEIjTkzYd
CGnff7dz6+Jk39OtUU3NSia3q42PeGwlEDQoWpNgfv/7z8QV5WTP99JUthonp0t/+070xYfagqxn
TTugTltBuv+7q5xs/QxkOkMLXGASCveqBG8H1vWwnDNqNW+sInH+7jongaAutGpKhg5ukj6BQgwl
vCyKn7LYrru5v/3bl/ZZ7n5Z4ZkKAsiKeZxayg5d0R3qyvdMNTtOQnTdD3/3aU71Uxn+FGD5egjl
c0V2Bn+w6DZZXfwoheYpUP6uuyqfBAYf36HGp2/momuMKvhSSQ/wm0IALnHcX7jImWNSPgkJcYDQ
tFZykShI8G73V5EsLxUrp7EJWHuxy/qrBbDQPL7GngBVdFWQWAAh3rQ5qomF2Xa26KvkoiOeeWly
8/2Fzj3RSSwIURU3QK5Nbm70ii1k5kZRqHsSRqUthrZy27u6NF3oUJ2JqJ+Myi/rzQI8AxaFxNbC
sRS/LmboY7WpzeoX0MkLb2658T+kaPJJIBhVywBeRdVhBj2T8KTqbZFY+v3bOhPF5JP9rw5pI/jw
AVwxLCvbn/NHAIXgMy68n3P9e/lk3w+pzoTfQmYYx+huejZpPURLBQ4Yy5k1lvUoPVbl3+3LhWT0
dY3loQaWuuBrjAwEeVPNT6pkCwIC42NVDhPqfkm58GRnju3PsvzLl29aQMbMnAnPrWeYimeKYDEj
zMEW/PdCZ0TX7VKWfmZJSyeRoE2UYVQ4Wd26g0RZlo7RNiji0mE2tVUIh/xiZDv3vT67Sl8eC/MK
oy3xinCzRVde+SkFTxn+PAweKQem/LZOUvtiPnLuHZ7EBL2RzciqeC6KDsKmXPQbDeAlq483OS8N
dd36u/Pnczz45bkCcIlGOReEn3JAUMHc5IvRFv5go90nzWQbmAR8v6POJSOfxfeXS8nqkItKycpQ
MoXBKaUUCiq9znpQlxErEDE7CJFDTbW5vcPOznrpA4hn5SD5dxL2Qxfu49zLPQkbXVHrKXYf5EQM
jjLduGlmWkEgrjrJcMJifGiwIrg0MzsToz5HaV+euSOOByhvIj8dNu8WiqCrdAbk9P0bPRNkP9fq
l1+uY93cBQJ604Fc5nZdikiByvcdhtqDol7Yzme2mHgSOgQ5ZrAgcg2Q227Zi67YDr+mqkBf1LR1
ut9SFP3dUhSXW/jyOMBKBV/rudTyQZggYvPHOSg+pALH4KXx17n2oHgSMwwIi3hm5Rzscfizsurn
SYfZHyeNDUHQQSZ7N/TNVT8a7lIEZFriVsrwC+LF1ZKUSVZ0n9PV5uf3c5Bvvv+QZ1aJeJJsBHqH
GxjsJzcQu2PA3k7z6vn7X7081h8OSfEklKiZNpTtska0AhUU0/J8HXWtEefyPrWull7h99c5c15+
Kph9+XhKKvt6mHOdIfWvpl6HiTdnd39b6IsnRcU4mZpkBEvyoktvZo+CZqHu1V5//f7uz8QE8SQm
gJHvzdQg25uBP3t9VKIWpzbEKADS12FegOhTFs5C0ePsnlbaX674kyQDcHHbh8kC6VNb9A3C/Jrc
bNdkaLsptE6wXsPY6fsnPPd9TvINuZ5SoSkoAAzmV4vwc1RrDzWh/vtf/+cwIVonYWIU8KuadD6/
JYBet9hFolG8xAlJhlTsunbcZeX27y51EibCuZWsWhOB0MV3S/JfzClg7jWDux2D5bm+NFhe3sz/
3DnQtv89HAGOzOdSn4l8car8inogTTUKk+DqE/+6BYWQjkIGJFTX7RE/dvf7p/vzdxKtk1AAOLpS
y1FGR6uIsO6VN6qmH6fiwoL784khWstVv+xS+CgRNor8dimXnyMVn62wf/AjeX1xo/45lC3U9H+7
QozVAgBH3loZQYAptJjYXVyoyc797pMgYIjNf3D2ZcuR49iSvzLW77QLkgAJjt3uh4hgbNqVSilV
L7RclNzAfQP59ePMuTamQgmBMVm3dXXlQgjbwVn8uMvZp/h2nPSPa7rEqgKDmdQtu2IAoNPTzIWP
8+uQetsEw7lkzq3xB9ctu3LPI+hXkmXBspMEBIhkuC5W7MWqv2NKV+hGUK63nzR89GsLBgyiEai0
0dL7wunJqoXh5GgcYKJyqM9LJkmwoI0NPVg3s3iG29sWL/hfhPlN6YQYzRjh/3GPPrh7XLnjc9rW
EKzEdAq3foJg7W7ql5PdL1cZiY9rvd2CIpTvjSD8GdGNudj+y+Xrp1lHrl56Dw9/Vtp4Z9CYGJSg
QmbgSGzAx5YYzJduhPXX311Bq60C104ZYjGA4OWKnIXYy+ABdxuVBg9Xc09UWgeZAK7RtC5CMFf2
aALxfpsLPBpDr6JK/TyzXOgqL2EleIHoALoveWTlD6Xf9ddD3XwnNVt2UQSc+OUd0Q2oXPoOomuk
XTCgi+ZkjmgkscHQCQhFDChy5NkHY4ynG0mxAQvgyJHvxpga9HaP3iRA3ZXMYEctGViChzK7clIH
/HYMhfvLc9OdBcUutOhm6SByvcAXreUOCqryNAws3duLbR9jNMt87lHhinWgaJXv5gGCQhIYvdGn
BzQ2Hgm3DdP42McEh/zfj3QlCJ/Q9bSEEAN/iGV3Tfr8qoUTAAlPFJxpbpKy0BxsFSKaTZCCHxl2
iPHmCl1AL3bND5e3QjcH5eLzzPUy6FLMYQQM+hr0Zhy10bS78vDgO4vBTdKNolx+5KssKMpx+C4A
hnIPXG5teSWzG/RgmQFbmlOlQkOTGkKFFtpe0XUd7Lsy/WG11m0CQZOGjIbXQDfEukHvjFg/QBk9
nlMQMhb5MwlQiF21igOQHHZoZ7y8I7oxlIuPfUAlxsY0srQfAMVO8g2VEJDxoyU58WEyHF7dMMqt
b+oKOsgJpjJRWUP+LnVOQWadEOihn9s2GDGNe+ErF90To5NC+gDIKKuHYjqZbyxuQVHaSQzlJY3t
8pUbnhPI4eZoIsQGgKHcWo7Me14BXxmqF6Uo98ZUou5pVsGdLhoe52yCPYb84NaWtxRVJBSTSrS/
d2gFRmmpAYdwxdut2RXXLJ+K8ayiLh34DOqd9et/ylfIxANUtoi3DM1wJWCeZfy6JsZQMLGRB8yt
PEQwcPkgatbWU0yDIDaFxlnlhKiSZ+Xr0ksQwID9IoJod/YtR/vI5XE0xsFbT+i7SxXjAcpzUjth
jhTjOMeoEIION0E2YHgdHFNYs57rD1wrb13jd6OkCTRPHdY6YeHv66UFwwU5Swkq6PguAyuEt1a5
mNznKds2y29myrv8SWx/NK5iMmhRexwvuROmeQQaBRpGLkGD/B7Pdw25jgjkuWV9C5wSEc8AV9Iq
Ax0UwHqdOGdBcmPXuP4MHECROc2qufqeYmF8px0a3qPSkiSZGxLSoyE8yQ+zFftXtBj62bCxmmfL
U0wMYM80z4KCAXtVDhuJbnDIMyze4fKx0R1PxbaMYwKGKBEzNEeh+dTrF3B2NyA/566AhEX+mEXw
LQbbeIDW7360kYqpSdzEyuw5ZXjDQPqKQIbSF9nsRQLlw/mmKl9T66uMHgdTClWzSypmcqFtsEwk
YaE9QbKFtYeulTc11NXRLWjYIN0Q69K+uxMLWoDhbGUszNwe3QW+21+j5Xc6xWncXkmE+5d3SmPG
VDgkGMPkKmgLOmC7/JWJ5hrv24kFvy5/XRehqcBH8J+UYnE6FjaOOPTUOkkAkmlJwIGSH/nifEcj
Y8hYe0Ir29vlMVcP74OzoEIbc2EhmFlPdmSzbdojEJRbG+xZfXUzQPm5FCfXIoZN0tQPiAp07OLE
G7kcQHAMUPUomiNrb+KUHTDYWN12GDLj+1zuFyvbm/PFmsvLFCNRTUvbFTVGtQEKBHfP0xg9OHTZ
ZXLfsm8YW84gXOxvs+55bbDjIIW1TAl+3fIqhiMIJvS5CYuFRd1dTZm3qdGw3U8HiBN+G5f+wN0i
3Q5ggrm8m7proFgSsNV5PEG4GLL2iN7750KybdTM12njf3IE1XZMICuKBkyoJc2VRPOZkPl3HqTI
5e0uz0FjDVWQo1ujRXusIlinZc42BQWOmlhXzoJ+2aU4t4kMNkP0cHkszX1WwY6zWwQjSP9oWKag
G+MjSE3J+NoMhgOvOXkq4tEq+6UBxoqGaF7+OjH6K40g4nj5R9cZCxXfuEwTeKnWt8+Fvood/Biq
x7y4nqYvwgFHLKKTeoAqQGmwfJqTRRWnw84gSe4tpYeOIIfD/41vpIhfahdSIZ/djHUV39lwzxMQ
344wBATsn52AfhV5uzfW8XQTUKxATK2GLrLwQtAIQMCvQ99N2wBAbzvTXxPIrAxbrjtRyoV3Ryjr
UvCNhFHdi23sg7re4vM2a4rw8r7rBlCuODhkUrAUgfGTQ1OwpsFV6jYgbVoMvohumZT7DdHZlDgW
Z6EjFvDaziggxz56A1fGso0zCddwnnRRiApwpMwZSZ1hIM8Bm8oY7NdjnEy//BojUvR0AlCXgeof
nDK71oRI1NgWFfHYu/aQyZjBj7MgBlMlZ7mIPQF0p0MHabXQW7hBl7dJdz1V8KMDirYWaKoxjMVv
NCx4PHqKa7qZ8AZNIIYCWA/kcDsH5GGXB9RsnLv++rvbMyd1CSa3YkTH6o+68R588L+R5stUGkwl
XQ/YB56CCn8srDi1mzwYQ9CAHmdE9b0FeoVrcF6GQQqtMqQneGVtUdNZkKOKEvAo2a5zRBCHmG9N
X64dVbIqH9s43sX+cGLFjRe3J/QTpYn9NcDfbfJyhWeNXvkaALZfsy4sqzN+hY59sfadsNT6i6Df
D6gKji9mYrkKMoj+JIZJ6mIcFW7pEp54fQ1ILPPyeNkEgwCJUWmnwZlQ2n0ZqSA3/iJBd2vPW28W
040NRp0XsK5NV80Qd5BmEiBT2I/SpcNBjmV9MzlTdweuA4TXbU+iE9o9kod5Qnu4ISDU7bxiEQJ/
yuslQW6wicvtNEIZiY1nWb5kxnS0Jq51FaNgjWnpRRLJfJJAJQ3MCTmzH6eVGWCC7JQ/fbl8hDXD
qBDHqGVWhZ5ryPqAngydrdF9mYv7OYFmhTOeC8txTZdTc5ZVmCOoYSHj6uHdX41Pnww3oFMIINgo
9xn3jvBAm2zc+NCCBPPo5blpzLYKeVzyBbAc1PLDhbTXQBJ/T7z5aiHUUFjTLZ16++Oa8ZLnsKaF
F0BGPr5lJVDKBYcqhrV8CyaDldFNY/31d1Ym9qkcfbAYImG0/Owgl8szcNZAbO5zq6S4ABRcyXPf
loiEGZph+3S5mSdUcUzXW7dKig/QULfJc76wkLD8PnHkUyWXL2LqJvBigqbF6MLqVklxAjKEiDYI
lzDOEJ/83r/hWYFEnmNYJU1QoSIbfZBVt2mHaQgfQC9x8EEc5vmQ4CufmTgsQRKiz+VzG6Lc/CqN
Fj8bMJMgGe/HAbUbz7vmUhguomahVFhjYoE/egEYPAzI7xqgrsM80n1szzz81I+vQhn7gXlFnI4s
BLPjdbRYYRylt0ZvQvfTr8fs3WUAfaqTTyN+ej7X9AEQVrF35nQ+g0q6/nZ5Apq+NqKiFr16mGfq
TtCpj/5Kpr2dELBiUwgh9NY2qc9tBdEAx9rCbynKVyRZPnfE7HXK76eWgtQQTJfIp5R3S/59sJPj
ahIL8jw0UGQQUIYwZYc0PpmKX+xjAbwixVDdWZAdMKdRxu6dpQO17qPTFoaXXedvqthF0EmD43I9
ajPt90xC8R0IlEPXQNATPtjIx9ukBmEvn1/SWbwZZ6c5I65icqq+76Rtr5Vc332pkjfSttesNsHO
tF6mYmnQi1w3PUHRi1ejv4uXPjhUhfu7AH3irsm96teYOMMpb3l/lXpry3RhIifSTOxPjufdCYmm
jifCx9VqJVB+FhFPjZec2ro3eDWryf/A3fyzj+++z20w8ckcWRsQxt0Uc/A0GbMkmkZy8mc1333b
Rvk77UWLsxDR75VL5NYfvCvwBT4UMr9eInaaXeebU7X2n8iEOCVUFeGadgQ0HvB887K9BpGg4Y5r
LoAK0ATrWpe7OULGzs1+NBQUbDKC+AfqcaBQQ4W+9b8aewc1vqKK0LQ735c0QvSYBOBFTOLgTfTu
a718zR3Auy/bLN0YilkE2esMTJXDQt+PXofF2fkVNGZS99n4jutWTPF2xsYBN2+NMM4RUIRBON94
kNOCayoOXmztjO+45qFVoZdxLsUwVphJvlhXSUxfo4FtAeCGg0jnCEA8EEObzKDuKqv4S7bEeexF
Pnwf2CHXBhEZGqUJlLqhAsQQYIGJ0StBxGsaUOMMqYBMrCEZaYzxwLXyTGp5IxOoUTritp673WTC
q2mnpVgouvieU3SI86MV/w7WzarsjwRXLM94OKTlLRDQ28HN9tCbbg3Ots7YEyUkslKkDF1wxoVz
Xp+mGApPEKXYT0Fg75wAxKiLP4G4On3MiQ3+dS+4ogLJgMvHX7euisuUgwUVOK4MCRpm3+VlcIQL
dZgAV45At2XcvQ/NrxOocE3ORS1nKrxwAXt1LSBFOjdXovHDy5P48Ibh8+uvv7OQyJH10GWovTBG
D8FmSb8GEym3JHW+lGP/7PtQagGL4eWxPlwwjKXYizT1RuKmsElkAAje4dXtHy8QAQArMtCwm7Kx
H95mjKNYDVgkCV5nVFem6jFD1oDPkFAAeUjZQW2wqjZxnx0X63R5Uh+zs2G0dePerSDjPZmC9f2y
0be1K0b3BhxwT0j/QIHUqu6B4hz2aU6+dv7wMpI421h1sktI/6NiBfiJC7k1/CDrufvHQ4ofRImp
pGX70AXBXaDWc1XcIca1q+iU9C9yeXWtZ1aWP4ztPB8+2hhL8XYIYBIpX/Cw+tSrjo7bpfsWjDCX
Z6LbP8WSjJUvLadeX+20v7aF/cps8ibj5AAW3PmnXTf5zpuc5JjQ5NflET8uWDmBCley2tLxUwsP
jQW4GmBs28h9SAuyK8kaaaFM2oM8DWFXTg5LZOjX0ExTZbZrKzH2svJY6KZJthHudAB68Xn2+Mkr
sxP3i9eydM6UL4lhXXWbphjLaeZZ1mUT1MR8Ow5XCuBeOKb+/o/tP46EYg4npFrQprz8MVSnOKbL
dRekv0TFn8iUNVuL2nfA7e7aKvvd27VtcPc15lHFuiaEgVxrwJzs5C97pg4y2ZB6rKzacKs+9HGc
QIW3ksnlFWi7vbAYqgOwENupzW6gDBV+1sCrONYiLlPb71MvdJl1NyITmvZoycjyuDNMQWN2uWIO
K+n0TrckWKIFSsQkf3K6BIR8/IB2woMwFUB1C6WYQZSSmyoq8U45C/QV48YC+XF8agYHaqempJTm
xqiIVtAEDwHiES+c+G26fO9Rt27Akiohg2T5kDhEWgHaQ5dNguZh5IqF6xpSwU0fsGqofcIGrObU
vx0d6AjDPBhh/n8C7Q+sNleMnaSWjzwxno8h6nYUQeNAYzC9J5W9KSeRHiG1FEG5RFQH7uRH34IC
UZP7j1M6AxRUzmLnQ4Zj6xcmGkeNkVAZVScJjY0AJOho2UYXEoXCCgopJtyU7pAoNoJZc1Gg+Qiu
aOyiECSd4aFeSri+1Er31TiaFCY1k1BhrkkFsYSEonhd1wmkpd2uuAdWPDLYUY3NUTlDa/DlorMF
hjtv2Rm39cmR+akAJ8Xlk6e5ryooNBpGOiEPg9p+AlGcYfY3WfMCNQCBSBFCMCZeUt0arb/+zm+p
K1smMbRbQjub2T4CL/DdkFfsx+VJaHZaJQONZgki1QGTyKvoJ/WXO5kmZwsn22hwdI6Xr9ycGqox
VRrD/wbSfTf6/g9ZlhCGo/GRSDjlFkrYjP0MOmgKJdADQfKnr8g1FhE6CwbnT2Mk/gEWzfIC6QXM
sllVGIa4P7RdfJOJ4QVA3nZTRI7cysw2BBy6NVVujwMdkWWpsWNDbD9AOAlC0RHY4+NCQKh5hlzI
5a3THG8VNtrUtMHC5h7YB4pdbUPkHuxGPekM+FeNEVcRomJKrckVuD2MCbrJk+owJ9MurxvISuCo
2CNaB9A3UM92bbhQugmtF+3dSc8sgXxgCbCMR62nrG8fRAr5S1ZX2ebyimmukgoH9WXtx9Rdbyw4
wrarBgu4fZfXyx/X7LqKAs2L2J9bho+7I2Qx7UzE564rly0Yr5edz6Aadnkc3SQUewAVlykQOa6T
y9nrWC6Huuw+w5HtBCp6k4olykuIaYTQf4TEkWN/B1z/3g0eL//kuhVSDEEmIcHjSWRvmA/Zr9EB
/qsCms06fg7YiAkonrOQULyJoIgUtmN/Y1s1OpqS9CePvLchqAynVDcL5XYnFgQT/oQDQ1CA79Z/
THMocNf0xhhwaEZQ4ZkcAq+QYiN4t4boFhl+C4ka1BMkIo7LG6E5QkxJJjSxC3lC4WIj0AMWpInc
2LT6ffnbmleRKZdYOk3sQeoN1QOK5JiT+/3Za5fnMYZsl9+8xAkbDbdZFwyq6MykyR3XWrBOnPgh
Csbw++D9Qchkt/ponXNL25vV34xhFx32ybVbjdc7I0VonZcDONFCq5vzM7QU+R4SsCbqmo8TZU6g
IjJtH00NqY/lm0eIJIrDQLItSFnuG/sNSU6UxJF5BnRh0zrDJzdMcaAT0ImCTBqriMTVyWnotzYL
HiIopFb2aC67aF5gptz9WUZN5HQBDQEHR0y7gMLEA8HcsJBj6oNbuVr4LZXC1POrG04xBHU6xDEU
SWgY567rb0rqdD/rwEYtq2zzcw3JqBs3SevQ7Xvb5DRrni+mGAZptRB4gXZnOE7zlwTSQ5ASBUTL
dPB0gbuKw2xjG8TzNlDpwnmzK2/Lm3m/erP2km2gPbetrP48ewu8GQMkTLOIKhiTOHS0KooJQavs
Ogmi636yt4mI73tPvHjw33wT0FqzdCou06VRGY++R0POIfUDYcmVg380r53GoqrQTNumAJlNOA4t
deGgD2xnAYA7oSHVAimZwR/TWD4VkYneqmRsW0ZDUtliWyRJAaiBu5x9f+kOBBLOj7U75QYz9HEd
GuBLxQ2AqN4ISSksWS8k3Q1FukqupOj96LpNVDuv8Zg9DSCB6WOoAXr+jdPlv9oFAn1grzteNvW6
VVUshyWBssphwsJpqp8HMUKHtf7Co/6L9EdD2ki3porZwJkgnu+7FOox3g8GDc417QYZwHt4QGcj
L6JuIoq1GG1BkS7CKGCPCAB2HHYQwCt2LMhejGGQ5s2linUQ3B3cuKJYrNh/RIJk36WtCRygWSUV
ujmMI/IQHRqAkoEkIUGu0G341itzZ0M6fqqBU7i848HHqWsVrtmO8VDYwD8AENb0Twn3xa1oLChm
tEkdggQIpT5CnXM1ucFDBrVWw0HTvYoqdrMLLFA8U0KRqzq0EFKymL3D/y3KZyiBb4qxge4tgSYn
GNo/a25V/KY15nYPqUQKaVB322RAI1W3EniOAf9A+62btBu7oehTMLgzmgOiwjl7J21jZ8Z4iwf4
UI7wp5O9ISLVfVsxFmXMCgbeDQZxq1mcKgc9DqgLdIbt0Z0KxQ5UVQb9WgcuUV+0vzxruqONj14i
MBlByyxEm+YZyn1vscPuL59CzXVV6SqDLKKFs8YRlnTPQ+y+xDkwry4E6CCZOH6/PIjmSXIVmzDR
hFdpj0ESDrLz3oUEo3/Vmbp8dF9XrEFTgfdsLoGxiQBgDYsSDYOJKENbBIa3W2MSVOgmo1bdgIQf
brhcNuAouYVzXAXNGQhko0nT7IMK2nTsmHeUYgxrlDepaB6zoXkZgu6v3v4Uet8JVJRmBq3PWnpA
WwWNs4dWCTRVmr6BQAb/DKoFA6xze+fOUxpZRTxiALyZ7aZqnFPGg85wpTW7rBJRCr9GRT/CxYhA
chTMwdmrmxOxg9fLR1S3/sqtXkS3kJ7g8x7kNZdVNBgI7jZDz64RLaCbgXK1M5j5fqowxFBVN71d
3qFe9MzGT1EEYPWV5x0JWlqxFtcACMbHGCQxuxm8J1BgfLFJcizzxJDY0N0G5TIT7kL8FYnyEHyJ
u7Frdng5KmE9AHlotN86/1zln0yCcZTeAC8iZmS7SpwhAl0FIOZvg4Da6qMXQ/K42V3ee91oKlJz
YQEKuS6eC6iUHuapP7td8n1dvcWiDZCz4g2RVgVvLzt2qbF9TnPkVPwm5UNe9ilcPi9v2ocsd8UT
BPyadDNZlbXJekENNl7zYqk8lCRJWpe7cJfSPps3NcRvZ7cqPuepqxhOJiKHtAPQ5mOfjwQyTehv
F05SbIoSYPdGuv2eu23z4/JWaZ5HFbpZ8RmMcUOLnbLQtYC0YA5t0T4DTV7u/pgDdvRSB1fW5Edo
zvo/4JtQnO5BRE9D5iR0axG3+J3PZNml8VLvZO2V9SbokyS8PLmPR+MqVkRC7ru07GwNQ8CDart5
e7TnVXJr9sC4Rtw7No2fItZ0AhUxmgwtmvnjDmeCpnfg8xuAEsnDAYHiKNx4s5TEUPHX+ZsqlhIC
ui0UI3AWqi44BEty4/IC0uiojWwKLvdW0abnopPj0a0Fzn7BKuT6J0PiXRfa/fmp3r1JRdeNRYNM
DDCk7ZaD/wX8bzAka9kUXRGJDXnil1WTjnnZroMQrvHoaKz9H1vzbmCfBEWzVALdl2V268k8G9Bz
MbfXlieDr585L4GKrWzGLu6jNkceCCAwKuWjL6EKQsQh85oMKXkQj18eSGOpVGBl3si8DTgGKotu
FxAKQrvhq6wqeFwmQTvNxVZ5Ly0yFXVeJDQchgGMzLm97SJgsldjhd07Zhb5IfLFPgBBUprM/voy
flCGVnktq7kIupRbblgBczKBzQEaKt9Hv9xC5eSrP7W7thwOeKz3HtD1mxEwcSP4Urei66l5dzr6
IhqzZoRkZtEV12lFv0NE7yqJkvulNAV6uiEUj6bqiqFZmh6blkNbbn4evHGXgCV1mp8vn4qPzVWg
YizdoRU0gEBzKLsJ8rlF82V9Nj0LhOcxGbc49pfH0R0NxbGB22dBkhhHg2XkromsnSyCkIIodMt5
fEIIvV8AtTwZo1XNc6niK0EVJaMA0shhM7ensUa5O7IN0Z3GKBAlVHFTEudWik/76MPvYr5sOPwp
c2/Ox3vOVeAkGYuBwUNxQy8bwQ/kDj9BDANcV/8tZYZgSDcE//vJderemeIYQ/hrxtTOdnPinv28
7jaIJS5v+McbwP+BZfSsQPAZQ9hBBk1Eq/jeL7Mps6xx9riKXRwAOWpHC1+XlXUULXT0ygV74Hm1
3MKlvW1iCtEvC9SzUI07QjbYVI9YV+if5oarWMURwVadzLjzUdChKNCfoBvq7YiP5Af17K+yHk82
MLuGffr41nAVrViBSZgULepS6PX8TjIcNSrnPJyTn36GUSvnr6YUwUaWrv+pV4IHyj3N8wKwe4EA
xPfZF8vfR/DEwCF/KNrFcH20e6fEHnbSSB6VCKHwhBedewTqEywXvB43VRxtIxnvSiqPxiKrbseU
62qV3dTkEYJyFygyt57nrQCuu8iy3TSJt7TpP4uI4yqmz/JImUO/HVwaefMIXXdgIf3jJ7MLXEX0
BTGqe+kEqCd4ZLbrZLISFJlF8WLEdGnMgoroyz0yLtlaquTQs7Ps7mkg/tnN3BIQHoNZ0O2+Cuor
6Shau8UYU/UL2j7QeCbHlXG+z/c4CCjw0fy1+GQJiqs0lWNjk4DIFuG659/2Fv8yIwQ0TkZztP4B
62vpkiMuAhGIH22QMj8hZLrlU3rNe7oXEf1ibM7VjaSkHTyrQonahyFonegQz386HHdBD8YDOvnX
0M/+K2Pz22XLrTE6KrBPZBH8Xhc7JNmxtLrNWN8JSlE0/kZjchX1b/7p8kC646YYAk8SOU4++EEW
IOkBKd4EbXCXD+PJ6KF97N1wlZSyYQlOb4E6gNf+BDPhHs0qNFjV1VG9s75cnsXH7gBXIXtz7DWB
5D5qDXRKEOGlVynP0fVaf/L765F452USwLSKQODaz52HbFCEZoeG72jumWADmpdahXMjZ5/wPLeR
C/dEvOls75cxftLEjVxFHOKA9rk9ICnTR/ODGNkJEPkemKzoivvJDamG314lECZj1eJ4fi1YZOrx
0uBT+T/QiDUvUYpB9gkcB9fjVJwdUuwLBHMbKxhfFoeHSZmcl6L/QZh4oZLvgPS5mlFqZQE7wKUw
6QrrDojqw1dDHngDUkR1T67yxvmOJsiVaMFgUTVnXAUsxnEXeEu2wLNOXRKCv4r9YGyIXwOwlV8F
K4HmAtj30+XDrrFDKnSxLBrmRiXqTgK1peuybqMn1o7TgobbzhKbQDj+tfCp/Rt5FddUzdMtoGIn
7InLgK2VXRt1znUB7Rj0i6YGco0VUmktgzgoSd/g/mb9vMUTxOvspsx/Uk53l9dMc79UWKJwS89i
E4eZi8Z+KyPgVwRpDP6axliroMQWTNljksLCgZeCPBUtWnPCLODttJnkMKdhM0lmbcp26aptFPkU
yAjX6j53Gv4QsbwzTchIjs5EkVKwy2FH2mjLQIXjus7BifJryA/urMGUGNfsklotjtM6bcYMabUF
unxrTOQ5adgW3SlPrJ+X90kzhFo09m04JpW7DrGQFLReA98AQL4KxoBsdCjr108No1J9khQcGxD+
hjlwvBc59siEV8WD2w2ASIjs5fIgGqOgAju7vE5yYiFMyS35DIgh+F+GXVfzO56OK5v65VE0gDOu
QjxJh36qeURUj5DobXTYMS2hK9F6/W5waij1xr8XdCa3nEH2s3luh/Hw2RBWVWv3SBFUssNueQyp
TnsZv8g673d9A3BpMD9cnqDmSKj4T6dPqhn/WZne7H5Dcn6asFct48d2/nZ5CI1FVYk7aw+snWXU
4HmHJHgw7uNk3qAlCJKgIUr4G5a7hndCY0VVKOhcRcSyZIbKIaLWqHPzDdQ77437oZuHEmZ1q1lJ
Y8HCcuRH6KDfwtdyuiz06va8EosQ51OFEMg8/t0famVslbRBvw4AUc7ZGyKytWkxG+ypZsdVJOji
gQanSNDqKSMexp78KYZ454KpypiZ0o2wXtl3RhP+VZamHVDq0kmu/T4Ytuu5Kqv8mJWJKUGiuf8q
EpQk81L6ORqOiGjoDWSvskPmx6B2GsoFEJg0C8t5SgxrpovpVBSMICBtcPJy9fLcTe7POxk9oLye
uShIuPZN3qCVNXkUjmUwoZpH7x+UoIWI7cIBspx65a+URD8iXkYbW8qDnAMQJgOKn7jAMgK09LnL
o6JQ69G2JrDoA4m/svIl9nOcFtUmmhdDiUN3KNy/H4qimfI8ntD3U2TQShT9hNQ/zx7iIC1D0df7
y7ZGYwJUzOlSyqwWPXoC4eo4e87ovb/0fJPKtDXganQvgqpyXgpsf2wTdLpZ/rMbpQ99DSKuvLjL
5PzXWDahO5X3/UhydGcBZl10LAA/o6mVWDdBxQjZTofMoLTRAeL07Yak423r1Pe1KYmt2SUVcNpI
6P41DXo2yRx9F17ShdY8HqMKHdORxX9/apNUkGlQW0XeAp0UTqs4N+nZEfwpd8DmGrZIs0YqtFRW
9ixyyPagS6sZftjCzVDwrXroj/S1mL9cnoTG/qj4UgY9aOZFaPYfWHbo/AhxZWVdMc9fVa4Q4302
ZaViTJeg64kfCT9068J5QttjdZp4tdyytJeQ9UPe73MWQIWXkq6SkeCYEXj/mI1sjxVcp13WVhtu
T/YnHWrFDHgB4yB/6HgowQJQhim3+VeSV+gOGfsUXOEo3ZEGVIVirrdyKHhrqM7oLLgqco72576r
WQowZuPfTpU3bNzFdjf1Mt2tr1Mju5dWpF9gpeTW6DJoAiMVxFiArLVthmIt6+bWIUNWNo2GzmDr
dB9f7/C7ZzbtUsEyiY8nVvkXK+yHNjbp9uo+vd6sd58GAXWaoh8FuJY4+lFPxavdclM9U+NGqfSO
Q+mLyE3wbV6m2wX9wR5H5wZftimvd0H0bHRDNGZApX1y6ZzHToeBqqHYkNpObm3kR2p3aQx2RmMs
VVAi6EVdi4PLJxylvV2a7BilObTB/bOxq1p3alVI4jxnJJ8SpD5q2m1m8QoQExLIcf2DJL8YTA2U
NzefPq3K29LTrvIrJHVDsbjThgMFYM+mxgLNiVLBidVCSEEywPGtvnuCMutd5VupwXBpTpQKSmxG
mlYdNM1CKYmz9WuIPwyMVZumXnaznX53SuiwCnG6bPg1u67iE/uhyYIKKpdhwb94fXSNKKBq2q9G
ZLrG9VPhiYNcSJR6AKLYaydkEZwBvt7A15y8eNMwH2xYtvmAaV4xFa4IlZthKqACGY4ou/desfPm
bLvCa+YqWJPIl5dMN8p6KN6ZE95XTW0hCxuSQhQ3WZtWGzaMsLN5QtFHN/bgyZ5LQ/SkuzOqavYA
5b/CZUCso66YAf5UNtt8XL6t/vLA62/xkkKbqCRbltt72xGmXL/uhDt/n+QMtSlrapAIznzrB2R3
+p0dC3q8vIK6Q6cmCN1qTiJ/5RZt2qIPiTtkD74LcSUQGrWh0yGrs788ku74KUbA7ZskECv9J/HR
Apy+uTnbpTXdrZba9tlG+M4tGoLCy6Np5qVCGoeV+GlJEnAccry7ZWm/To11gqJDui0manj7NfZB
RTACw+WP1EdTk+1Fm2IN1fDydJ29SbpnOFaHuTcMpHlxVATj6C1N5HO0a3E73U9l9lfAx3sLBabL
i6U5YSqGcYxl5C8A9sMTDJ7Hxr0OMt9UTNBcURWx2KLj2mMr/UM7xW+x290OcZPtU9s92pl15nwy
eZm6HVdtwWwDRB6BxAJEcW3pppBub3cV+G8ORsJUDf0AV1GDS9r3WTpSdNMWLS+OQ0wmHzWRxKKQ
Q+7EfUkiYPuqwPOsLU9S/6uF7oJxZzPKoPZS5MmwG4BAX/++KJz9VEeOiRZNt4eKlXADMruDhdKj
txYe2eS5m8HUYaCzfCqKkE0EUqiQDgw5sGgshpCNP8UQsqSbkmXnobqJUE4FJYu52K07Noq1YAwN
2YmH3J6YhqrexG7EonNLkO/duHUZeFcRzfL6WHg2QA9/bsF//ZT/O36r7v8vFKX7z3/j339W9dxC
/aFX/vU/T1WB//73+nf+35/5+9/4z+Gtuv1evHXqH/rb38F3/2fc3ff++9/+JQS4uZ8fhrd2fnxD
irr/8338hOuf/P/9zf/19ucrT3P99u9//ayGEqphj29xWpX/+p/fOv3697/s9a3/r/ff/5/fXCfw
73+dq/bX/2HvO5brRrJtf6XjzqFIgzQYvAmAY2glikaUJghKogAkXCIBJMzX33VY1d0S1VV6mvWL
eBU1UIg6B4TL3HvtZZ5+/sDz0zD+n//h0RsYO2mhT4NrSdVpJZ2fX34SvsFNl6ESmhOikHb7P/9o
OzcW+BB/w6Gk4zDV0mi0+AlpHLrp9CMWvcFf8ChihOAfhEhs+ecv9sOt+fet+kc7Ne+6sh0HfPql
p/83m0gxRZh8Ob4gjInwddXklzIaBwbzYpgY06NgzXRpto6ZXdi7SB1HF9RjMufEnIVDVUCkCYOL
GqY0LhlcOF7kcAs8Gyh/mBvWn82lXm5YP36cujLlNpivW1+u90Gj+B0LXNQmHeJND5YjXmbcyHa5
MApv6cGO7zhR/dUgGjmc85lGsAxaBvwWLJCN20eWN2CJldUI7KjiDbICCKYwNeSpSLCeiJzGKdGy
hfBSappVz7WoRfeUQRMz6JQPIfz2o7xAqnEJfDLfQQJ9svQcTSOdTrswXxbkIoVDnZQEnGw+h+pi
7r1EDKMq9G6zKPfjBgqMGO8Ra2Pi4MmTdnkurms3z2caDFA4/0QVbP3Hrb0q8b1NUiy8nECfLOkJ
EBjnTV6XQ1ewBLSQnh3aaZHh+yxwtkUUN9HdTZ6t5dkwLmF+Pm8lJT183gHI6bRXZX7msLvcYViT
kTmpcJ3CNuGm6C9E1fg4QC7Ix75ZFgxBe9te92A6pfDD2vzbBfTKxKzjfK9JQ81VGJlluq4ji++d
x0Wd4t4i8cSn3OEcyqWv74hc2+ZcbsHEsxhjr7zJ98XgMhPFxdQ2dg++deZhpV1pE6WOLdk9dbAT
OENoRTaYhCms4OdRFQ2bjckS1RlyOYX6kssKjQBEakJdEK+bJmF4iJBGCb3igiJwanVMNfVVsuCg
Ng51brq9GOBPafHqEsx6kbv+tE2emsTRzCMdo69X/tzWxRbLwjZIy51XxGbPpWiCBOhfKWJbihrf
GGxfRmYcIOJlQ55Tm4Xk4zKDX46suKokt8zVa36QKsweRu3zpxpZzFu8+khs8BitIlTEpqhuQS4X
Yyz0inF+vaiOJISqqUsKkORwbrabLpA+MuOWTJN6K0JbNxD9cv52yBUQcDgsIX6G+h7Kl6BoyrMM
89lvKuSNjNma6YtsVfBb5F2X+STsbAW8PAjVZRBYJmJkFUXHmteQmRfVvL1vNhWQuIRFCICtJYyu
KqLNFtdb3cLYmJf9niF3z8V1t613TriiT8q5mj7r0o4mxQ1XXws1TBGqx4U8um1c77ntWJZYvnZt
UkymCtOMcJohda1rqkvWeoIoKpA2o4PouqBAQkDWthe5q4Yx7pFR8Dxla5/tfNggHHvsSRmkvMnH
9ohNnF6FPh8g69L1BQ1URPeBnUKTdpC3b+lSrZ5c5hquKmnm2v50QaTt9lvhEKwHeRhiRAfPEVfb
IoyzATaBmMSKNQ+BE5vdbcrjaduqqLkj4K6nctLhNXhxQ5WgACz3wE1mnppSQpcroWnpk1CQSd1s
VsGzfVHcPiiXD7AnaSO+F1uwPJauqd4D04Pbpls4QoxDrpq46Dw2TY0vUvteqeWtcKY9ekEKmkJw
kS07NsnMuIPIMMrfb9kyVHvOLtmCXV5MXYxOQeo9sv8AfyCv9s+a/bc24Kvyi+uG7tv4env9YUd+
a5/b29E9P49XT/b1v/wv3IiZQrn21xvx7dPnp+/37Zd//sc2HEj+htFQsYiDdqcZHtl/7sMvPxL4
K2jeYDt7cl/+10ZM1RuJjVGRUOIjkp6wqj834tOPKJ4QbMNCKckxTf+Njfil1/n3PiwEJtiRpoSB
3YZNX72eXlBjpdoyzVLYlAeHtVJH3rdRjCTYb2zb4mG+kxb2hobPX4acnkW0JGfBZq9522AH2+C5
3Xp2BZXPvgbz6EqMH3+/qvu/fKj8sxsn9/wPPFPDP/ZT+xXWRF37/8DjRU/C8r9+vC6m+akcv3/A
Xj7wxwMW6jchrq5AwSYVfeF8/VHmhfKNkJxSFaEEFOrlwftnmUfeUHxEQvtA1J+14T/LPP1GsBBf
p8AKBIUdddvvPF0vmOq/Hy/F4a8i8JgqApYg8IfX5HE8T1PYYCKV0nlY2jj3Haa/nkgRuoREJe9c
7OAAuiWZaJc5cWizYFxvSd8jUM4RmmDJKxvk0FbdmgA3Ar1dlkV2zrp1KpMWNNBTQvLi0MeXBZjw
YirokjiDlvJqqqBQTIH4Du0RR1q+uNysPAnACigTV00U+fOjX847UmxwMvOa3kj0ou81gOc53WrY
ZSRRaD3UDtOkWVzTGm6f1lIGa/2uqhKuPHQ+VPXt2SjLJYipdeQqyBD4d4SBcXHpyiZs4yxkRQ6h
U1i+axga9rOZbQoB6GZwPp1biANTDHPHXQXj47dkG6/BDNbXS0eCKxbBqRUn6EJzY1ClfcyXQOS7
0K2zPwaKnxBBfC3y97IHrhXsoMWGP7aIoBOJ75twfY9tQL5bK/ACbzOZ5dPXaDKYutZ5W6vzosUE
9lzTbs73tXRy2K2bz9J+7coVY+0szJG2szp7nQfghABq1Iyh4ugYvZ58scFgIm86bHM0OrYbwocO
1YQk05sWTvYL/Bj4eLRhOWbvRtfzaTfzBhrVXOn2aHhnL5a+b8PPEpHXLA7pyL61uT4BSpF5V6Op
sUmDq5yWspS3GaX1JRIqvYzdsq34W+/mLbaat/tiW+yXohox5oc1cPgocjYf68y9bOT2WvD1CVNz
lW4NLmPMR9ElIjzPkOz5QVU1yh3U7FticiS75mSCC9Jk2BxnZYgO5IQ87ei6vB3rSA7xhGLaozDp
2xyWTEgSi5dqKKOD6Rb3i7n4Czj046sDE16Gpkueei72WoAYdrDbMcM2pTYvy30elPLASNb2Mbq7
Zo4rLf0cQ4MFFJiHnsbLQKK4bVt5FDO3F63p1I1VXRhv2hZXWUvb+/V05dhaLH+03j903t+3cy8z
x59+VwUbJSmYJvS17jkc14xUdTWlOekB4xvDs+pdVg5a406bCqlxkZwnjN3B7T1aNnxawDhbLriF
ecyO9wMSq5CzGsbRECI8eZmL+ZscZf4tWgRPbBC1xyCqwlu44KJ2MQ3o9IkyprsokOqXtkX7TRp9
xWfVXXd4Efctwl66eB6mKs2Zjp6jVZgba7fxU+Mj2cfMtyvStDMKEclQ0OyhEUHwvOZZd9OHur5G
XlOn4qzndgJ1BF+RgJKc4xfLsvwwNRUEwwX6019pkV9txqfVEpgagZmNZNiW+Wtqo6FwzUEQ3ZQa
BEW/7xrnH6de3legOx7XvB7PBIRYSeuKdddLZ/ZBNaqnmkzDOxXM9Ez6crzPaBGkVe3XC10ExV71
kBmsAdCs77agPzv672/5j9jpy68qdUiZwMrOuXhtVRL5trAyAAlygw3ZhwJ3Yzcbu+07BPAcolZC
AIW9CTeezV3y94f+T2+G1JJqiR1PhuFrI/wIyfLQ4g542hYhz1okqQCUdFEKuZW904Gn12DAIwO7
HJr9ug3jybnAJ1vUgQy9gWRWRc9ZkweX4cqaHdGanS9VWP1CwPSS+PTjO6Gxw+LiQAtHOKCWH/F/
bdql6SSgw1obbCeuHlKE0WW3dpqwd2wr+tVBL2sRb+sE03uZTfCI4BtskqvHKB/moy9l+MhCLDtg
AAfXLgsG5E/7BmJxvR4XVU+HvGX0hkKAmf8BKf9WLf+3VfoP9fxfFmj/hbU8PbFc/7rYunz+/NS+
guFOn/gTVZNvXsr0P5E08VJHCSBpUkpAY98haeGb07LNSEjxgQi4w78KeIBsRMBrH28PKjc4TtDf
KrEAvH2vy1OA0U61FZRyEnVgJF6LJ93odZc3UB7DMnJ0O+Or/GsdcV8kjdLVFQmWPFZmhMZIdesh
gEOpSae1Cj4p7aTe1Sbvvk6mpHPibV3fl+Ocfa5gwxKmDuDhO1CoqxCTmCDbYJnRtJ/yiowxq93S
gR4aVJcRj6p2nzuQG0BuohOwi2BbAC05r1t8p8ngeyvpbFMCR/BvdR+Je0j4zJ3xbXWXtb5A9OsW
qNtOgVkddz60l00zzXfNOpbXgZ/WMTW+zC8nR0e5x7adFSkHCzKlwYKgdETbuEekiGbw3oacpk0l
tADXxbApmyg5yPvJM6JTF7TtctjsZO0F9Uu2iyAsRLrpVHdVrMVkUVmsc/URvOuv9ezgU4wqCCZX
IXO7PpiBAYDCDCpc2EOWlrB8Jp8A1PArJZfuAy/odQ1H2WIXhIaezH6rFf4Rk9rBomDM96zoIC/T
Y8/iDFHAqI2YAKUmFKuXybAQcm5r33J0603xSdQkn+MWS/ipD6PITm+Hngewm9I1T2jeGowSx6B/
apGf2yHPNqIyKWg933qjzfUwCIJsy1OOezGtwwAQJjJVEo7A1NNipSQ7qGEW78uhXT9pnTXRAf1h
uMRZsRlgKVE772BTDC3DMiDO1kwAyRJFVYbaSWzAZUQI02QImXN4Lc0z/5gtcwQdgZZIC+1U0x8n
OrEvdeerA0E12u/XiFbfGqbl17KoTX+O7O+aJlUbyGdcLriskQ1u4wlsNQGtqrU5Q10btLGNpuaz
Wwcb7CUxQFrCJULkgzU5XFddGRYmNTKqiiQ3lbtB+B6FmDcruUAVgmRXAmLHt453wCtDrxDNVolq
uAvt1tzWqjZ1GhjW0Fhy25+7TejHZZ1FeMiHibg/prS/tZr+5Rr5w0r6t2vuf+NqGmHy89er6Q1m
Iu6HzvX07/9YSwV7g8VRRhodIhAIcaLl/bGuCvJGAeAQimH9BP/rpDL8s3VlEmMIiskGYBMRAVfB
h/7ZuoZvQoUhtI4I+mP0wr/VuuIQ36mdFUf/ezoylnaUYTgOlvbvKQoqbFBR2ZOHrIOvL1WNOUcI
8y9I9j8dRBBMxFDDEKA/lL8u8acOy7AW3KUz4ujPhaNgPvZrdvbdJf8PpdqPk1WcCo4iT2UMBjco
2F5rXI0egg5vuINSICMX2CXuCuHyfemDeo8m81cmAbgDP1650+GAOeDS6RCQ1+nn35E7oGYOIqkW
l8Jc+2lSA2pwF9l00yuNg0LMiaFr+QvGFTbk/3DMMKRUA27AjvjjMRG5TlbLCY5Z+/rS9Hl0NlZu
3bGR+3TzHlZ0ggMJDtczI4ZfMed/HO//cYEVDo34olCG7GWH/u6MPcxusgYRwmnUw2h2nn2TekuG
BLZx+S9O9OdDUVAgQnbC/ejp6fnxREuoc2o/aJS+2J0SRL7bfR8NLhHjuv6iwqcv7cb3FSxGI5GQ
FOgkZ0SR1+1I00F6CaeRNkWuVTgnPXhz5yVT+W2JGW+7C2Ck+0ljrxowH+BgaKx6ns5qMTWf6j7j
By+KGRnUtRFX/epB5JO66FK3VuU3DS9MaPhb9bj0J4cquxDo7nVimF7i0nFiYttlTZFsdhge1w2x
9iEmP58CWpR3mUTRDbbONlEIvMaRpAwxvhmcVwrM0RFbOXd7nbstaWhILgstyiyRWzZeNnMGR6Jw
6jGZAIsBLmaM0S/Z5ibwnaKyHvC3DCM55DNG35aujIJE9sOKSqCHZU1cIHD5QhmqEusjfRUZnj9l
k4seMMjMvqku93Uy1bb9Ok+2p2ezGWBRiTiQ5h7b3lanmrZQ/bppuy+x3dytoCTdF64D7NBmcgmT
UbFNxjkNg49G0/ULWz0tUxhHGXrseGOuSzkHsCAyCp7C63gyC8xlAA8doX0h8CUCQlO+YOjXbsMw
phAQKg+Phm1AF+tJ+TSobYJFpiww4QPTILiYIt24tLXj+gWmUPkzUUF/5SvTTwfi+uKRCFMiEqgc
MKxzQt5tI59BhTCq/qrLGRVCiA7oajZBf83MivRxRXKkw5cYuG5g8bx1Y0TOG8vCCfOnAGpJ5zRQ
QC4ERm2w3Q8kLCLHee/XCUXi2lGxJR6Tsknw4Ng3tbymfBjAmY9M9DUCVeOmJKS0B8IKU8dd7fqr
oNiKMs7rrZ2QvbqZhwyVHGZXdswQ/GPQK8eDacsna6tQguyziIuKjy7b09VjsLe2dnnLBq+GnYem
ZkfKnG3HQoZdmoPMnQbAGavjCI/vryuCz4D3rOANJxOt0bits1y+ee26h3o269OAfv1DQBz4FC3M
HiAA0nroMVK08lGLnq2xd52fEqM8+6CsqeHNQOtmX3ajhGGL04e8KP3nSY/8vSN2SMtu898QVoqJ
2UyHMO2LltywiQ7tL3h4LxS4H9/06IQdaypQdqJfPa2v361gdto6PiKvJF17IGFDFPerPszRfZsz
5K0vUE9U8SBwOSYJXeCt7b/M/AJzpKSPrkV0uTRvkRuVohpG3TWucKcO9svwZ8zN/6+iQI/AVOiv
q6j7yj2V7fP3ddTLJ/6cAJA3jClsuBGRKJpe5GF/1FGMvQGCJeEVA3MrEWKP/1cdheILP6EUBBC8
oiFi1P5VR4XhGw6EWirBOI2A7US/05++KnHIaQk91WvoTTVV8rVXQFOAHssmNwPSYtF5rkx4DnrA
r2IK/+NRQuzB6JtIhI3xx+dXlVY3Jaj7aZCVaxATU43HZWzWz99d9v9QSb0CvXAyHJZzCrgOk+i1
X78mI5xIOZeFT6XqprgHEJ6cgKRj5FR5rqZ2uIf3ynbRVRS2aX9/6FeifvVybHByKCpfTQC6vSpx
mqwfaoKmCvQPvMKf677TmA+PvYYPT+DbBqvvWtrlYJiolxR4Qf4wUkc/tqzps7RohrEENYDXS5IH
CtFYjSNde00FL0T1i9/157sBH+ZIgFsUAfvgryNaQ+19JScCAl3Bx/fsROQ4g9N/zX8Bsb2qNHFJ
BAlDAaiUCgQEvNZFGtDGZ+wiMDivqxHJuWgbxVs2Qlp2pbtZugk0Yti7PBZRXo7yd08SVZFmJwQS
///sGjuBUkh7bnSqhkCmW7GqC96Pbv/3t/1VvXd6nU8FGG474M5Tgfnjg93z1WQ57WlqlBk+eqnh
6ynAGBDl9vj3R3rVJZyOhHFyyEHFgl4dfcKPRxIrksQUQ/Zq2SNtKkatI+LeZyrVyxJc1JXo1t+/
ghiJk1NtSRnMlV41CuU0hROThqcohDT2XD8DwuqCX+xtPz0kWBCJRhMkJYaaQI1fnVeLUWOIgUTK
ic3eG5lXe6TMktQsJT9jpH8Albp+9/fX8lfHfLWdNmUbruGGYzLdZzFrAJ3Rqv9iGyk/jCCSxTpX
6hedwc/HxJKEcwXkjFL9J1s7lS8OlYJnOGaQnXuzje8o35bzCvkNdSzMXI3wyCznbPf35/rzcyPB
UhAESxMeUIx4f7y+OSaI2vQjS3swuN57cH2ekCEkYyy/aoq9bKpf2DT/9EpgBcR/6PE1B+T6WtLZ
VaB61b0QwMC0fUsj29t0Ig3cwXptfhkVCzYETuC72oiF4QlwYMhXIBiaw8PqxxOk0Cqsqq98Okh0
l4dpgGHUuTXBuH1AQFVdHHKcZLbPGwj/D2ysZR0zyGTrGBPD6Cio6+kT4tiJIHFeVd6dD7bW+fnq
1Brsrdt6lXR8tUgYhzShiF1twm5Hncig6fRd6w9Y1mB6vaph4UdwuzoMxV0JAjPTU+mSxq2NfeuG
ZgsvVq9oCw5fwfkHvS1wGh7zOhk2fhbVRUR3HDZT2LfafGNHU0TL+Dks+6WOV73O3SVEcL08ejJF
9NzILPhCXTOTtCwD+wiioRJnsOeDkUskCnWSnUy+hVtnB75WTjq0Oquv8LR7F8HzoEYOSpw1FnUj
r+1UXRlyCjeHn2/ODnkgzLu5j0BW2xQ7UeKhaeL7nin7aAGJBHuzGWH3y4hp3CWY+qyMa0e0Tagj
xVsN0J0fZU7A1ieAcBJN8wp1vmrtmn/B6hhCgmVZjkEn+sOhx6W1M6vQprpNhfcjWTCUt9264RKO
rdliwAeMvQyCQOMDV/dhXZo2PyBii2Gs2tWYJeZM1e5iI0wf2TJNwS7EdFzHG2JLbiJwLAmynmn0
KdNqnGzcrb6XF2SenYJJXr1oejtju6A3YS8MMgvWtWGHrQckO8fB1nU5Uifg2Htctmhj+2LxPric
iwX+rkHQeHanugZtU7eBhx9jm8jnXTeOMthxRIxBcM5gOvSOoS3YzjycM5uEkhp/zpwEx21C2MSy
wzSKfjAmQDB1NlfiYhhw3+HdtAV2uMxMGd3l64gcy9xkE49r6/sHnTmGOSeIzIie4llYXQtrLGBt
xrOzLMQGGEdFUddpN1p561wGcXPGES16gXUdxUZjo3xNWzcwUDQgIHly7YCCqde6qeLKcqsf4Swe
PmdtUa5JA+IBhWlijVwC1mCKHC9m6R/8yIM7xuDkuuc8aGc0fRkF57CCPD32OSjDcQPrf5OcHptv
ePK7MpFQEAEtH7LsAdZaPQwl5eQwspBLCRjKMrwWZZaX5/A0hyEA/EjsTTsBVt8FU52BHYmXiOO1
iiZ+UG2Xf4B1q8OXVAGif/OB8SEJprX/zHNPo+vSdN7EDZOrShZdoSs0kwfBHv2vmpN5zujXKJjA
yg2tXhc8XhzYBY4zfoFvzUYS5GdgMxpCoEbxFDiohJuZI1ke965aj2VBo3A/8Daw+5VrG4G5wLbp
rUVhNaeqqCELIyvemzvAlXn+HpugKfewTC2mBPtbf71mkS9iWo7NRxBIyWPge/NWUygbDlO5QN2Q
m6EqzxypwbuJooDpe4ZZ5jleXfJxnD1Iy84GSBgf8i36VLFV5/u+CEVQJJWmLvrE4RVTvOMD0uMN
vGbBAkG7TqoB3GCbib44QI3XjHFLZvcBDbZDlpya3HBR1nS69TwXxRnpHKtnyB6yYq1gDYFNeQ+a
K8sxB6jJgkHBVJhLyPjrau/YOrB3fV6q4T3G/SzswQpygT82W89Bl2zLyn018PZa7oK+BD0S72Zb
7+ZwCPVzDjpmtq9Rm4IqPGUFiacVCTZJMM8bRhetHdr3KkIY5eqaENRM2QJLcSpvDhvC6z/Bcxez
hJXKCr+zGKobHcxAVWlmq/cooskDdJljs+u1FWmkGozZyFz355hkk49dQ5dnOdXrtxZVAD8IwCtv
7QI+7LuGNP1nE7T2k+j4fMMqGw1JmPfQQU+jeCBuxKRIqZzsQIzZTAICq35v6ij4aqNue4QNSYfW
Gy2igd2WGNR5lyHem2Lx9CloYSueJSIaBS1Gbo7NasrmCMtqex20iqfthtSORCNq2u8xaumWlFVF
pMBdjgZcwoXpGiSbzF5WUeHuVJVjxfI9VsY4WqBCzUkxA8MRonmYyYxltVbjlh1G8JyGVCPT08Wi
9tPzHJUDTVjkgocckW3v2mAK4JDMphpyFMfZM4ymRbtnPWCIc7Myf9R5MeWI6ezwtmejro9dVWbu
bJhG+TRXGgRgVizT40AxToNzUYCZmDXrcg2133ZTw0zWJVMBqlEMVX4RxDbnZNs1UFLSmLY1A3YK
gsxzA8X0E68MEudxwmYAxGLxm9cYcWEcujFHDqBX8HzfBUbfcFr37m4GyzdP6MT90+nWfqlRp6DA
GmdJYh7gTGMqyxlG3aKarmZFFp2c8pkODQZ8464zQ/6OhCBQx6Zdi8dV4PxTrc3Q7rALkyJhJ5Z+
WoBGPSd51lbvtmDrAd4P46qPvgmwKGdR2GMHV9AHgPRQBp9dm802gQF/RFNfzPAJqVbefhqZyqLr
dTkxc/oQe8gdWWFLDDzN11ftPFEKRzhtdy0BYeeohrZ8LsBxM0kbqCFPeCvsF9lG0bCvQBqLDgOu
6DfMGF2QZutaIc5ZtiHuKHd+J+SYZ4cFIeIWm+/6NtOzWA7gjQPTjOCDLOKuQWYYW0w57NssEj4V
2XyavSI6D6AT4KcwNmDIF3sqZtskAZ0xclRRV75bnOVwMi07+jTkoBCd3PNgVieqSs4x2wL9VNdt
9tiRETS9au6YTbJw4fegpAEwLZFROsXbOHVPQdDKOgXzFoPmxTG/xmO5sDyWblg+aVZn+d5FpXuf
G7UVKXoXC31HFXXzoZ31QBJrrVpS0LYgG6gw/dgHA4MEBG9Ify4H3qw7Rwu4+4UoeT6XWBTfa2zO
bdqEmdtir2c57B0yLTCoRPU17sZNY9mkRQceZKmd4nsQoAgsdoNRNckE7/KPtfawFasm8PhiUJHM
tBuyNYribPMDNnA7kS1WFRuOC/KC7lZdGHKGcO9JJ0DgyJJG5WbJ9Zz3bQDdZoW7Wo1j8V6hLg3S
OassJArMrT610ykMDzMoud9q4T8b7SuUrMjtHZNAYtIayzEScGkpwftJwmKLmmRtJo+yylU5rG8g
CjyOdMJkdRAh5/EWWnpWtpahhrTgMCVg7C8f6yKUXQyDscIfZ6nG91ketsj8xYwMOxAydx6s5yjK
9BLaLA5Ywd/2dmrDA4HgWR4VgPBxx02PArikQ/lhhsfck2MzvBRaWmqVhghP/JY1IDbHA8+KIvFY
pr95iE1uZT0hfmEGQJwug3UPnpPqYWQ5t1hNMjzPxdbQwxhhgp4g0yIDlt3BYDkJp9U9zD1CH5NF
Tfbz0hXdbVt6f4/pIFiQ3ll7VN2Ik3ZQfUiMmrWrTmK7CEbTIDCBexhW2JIr2d60izdDAm5ZgWF7
Q/sPQ+XhFiUW0p53gdwk7M4peA2Bt+ohKCq4BPM1125X0y2adwwJ9zZBt4faVADeIIkcWI/huAMy
dUqYoV2q2hPbLg+1umANGqS4AMX8aqsC0aXAt5yKt4WKNfEKrXDsUMZlMeYow5xo4S0U5tnqPbwH
pbxt4WdQHSwV7ZXQ2fboUOGZHV8alIlkiFDQsdKEJ3fefkbWXdF+yNYsQEXUNc01bicYD2AljALa
nILdyHFYPxVb69q09XVzO3oDAQxb23vsQM2Y8HnMnj20QCOmCOv0LsqWrYl7XbkAz9qqrxEtNywJ
ck/yh2jryx4eraA3JCixly++aNrrEAMQ9By4sdDoQNkNXH8JChTA+SIm1IqFxqo1kvbMwvEXDYCA
5iwGk4336LDgGheEkwD3WLguR3VscPG96dozYeBHnWQoWG82rJAOj4TvzD6Kyux2DSdsIvUCK1FI
81m/K+lkv1H8dZl0+dJ/BskfiiFZcAeYPENLsKio0XE/bJiPjWNkbymDuEmB3UyQTIixyK5cBoyF
i3wkZVIi/egjNF92i6O2F1fBjLUdETZzd2umPMDibEtMtMI8mF3cg7PbnGccbucx8qS6exBwis86
wpzjWDdZ+Lb1W11cYIlsPg4rb7oDhhv6ts6wjcXB0k2fRicF/pjP/DAPi2jSEJqgB40HoToLWdd8
iIifOZgW5mQQN4bBJWKmsIY2Zo7e1w261zSUZQ9RaUkE+kHU06iaKkPwwiJLHnaMEm5g2GKEQmkC
X6tHORTDmahPDJPCum5MXA31525Fs/hsHDot0GXQuCIvgkSYRVCI0I4b7SxqmqCvD2Nlxy71AVrZ
2KuyWWJM0zCbAP2wIckGzsAhrLHmJh34dmUyT0IVB5cHPotBn+N3CL79X/bObEduK1vTr1Lo695u
zuS+5RBDRkTOqUzlDZFSSpznmU9/Psp2taRy2fABCo0DtC8KhkspJiPItdf6p0VxNifH/EjfYmj4
ftP6BnWoYbrt2Pe6C2xdJq5GJ3Bi5aKyUSRhWroJrEx4N9S5UsBmDdPHUZflY8awlFNZ0/IaxZLV
XAMLSgpMq9B7tLVW0FGxPJjwAUbUlK+ta1jP1a8opp2oal5ZeE0gAST6lFAm+2EJxnTqoXgHp3gk
B9R4VAZFmK7TO/oDm1QzvGvooxYmK5pGpnPSUdk9PyRvsZ0hdjVkvr4Vq2Q8cwqHkj6YPOlusi0L
QGSvpV+t2SSrrEiGeBeOUfbamMn4pdaGudzNcbJJ9PNWmPuZEDU4LPxUoVuZWUy2Sa9YSG+Vpbop
F91YAAxXREuVMeS2HzK02n6qIbLcbXf6JRYporQ4jfO9iocrvmLjpxJ0IEi6lzNfZF5iLOkXdo4D
NRYlLbBbqNq6eGzszizP7ujtXW1a8jNcVfUyDLl+jjo4S69QagbO2LG0N00txHls5/4j64YT4dot
5cQlDqG/b3rHNFynVuJ0N2pqqvgZe835IJeoKndWX4efaA+G0qPZX5hlhcXvkVbRkmG85H1wsVI4
1wTU2w/CLMXTYOfNWxjmKye7nkSPQ7FNM2lYDZMn2tB6mGmiYk8WSRNeCiRv+l6Okr+H5gDUYmEo
edc6I36pTaV+Cm225Ll9noT9gdxzR3F7FE31Nj91+g7x1NofGVJpL1uN5Sm0TXQd+3rqi8eML7rw
0sI0Dxn7JZur0ZBx5Sl91J/aFYI4VubyBClh1oG2KMl0oKKuEPq2oggv0mr9fsIqobJoKR8NdynN
5j7LJnItc0NHj92YRUojva4RW8wHg13sSxPRgIoM3VUZrlJ6DG0L6XA9dTgQbM2r3YLNc4ilza6+
gfvVPsq+1yZPqwXNI3WZ8BJnGICXajCU81AsldiHtj2s/mDE8Nsrq6PBEFrbaA+hDBPnrYTn0vxh
LRYFhXhlPMOmYjG35OQM3sSyMJWgVzO9mQfI1gAQa82DRvZz7DdFIY/J0kuL1SjLOPh2Po8fejsF
qjH6UX0b6E9x/nfLSvR/zbN5VaqZGh0QBVQdanGR7fAPL7nHRg9peVpW9PWpmJaWP2EyoSKRVl6m
uY7Y15yUo340W5vfodRF/NasGZcps7GQp7aTLG9oq5k9U6QN8GAZ48AVpqV2eDPK2DIPerjy0Q6L
LLHMt7JPdkyE3SVRVJbJTrLTMWUNBWdcn/a1dPs6XoTXkdG2oonrK1aMRJjO/ELqkR/x9Y271GhE
7lsdz0qARIjIEwWwKt0VZUxlnsVMIN5cmLXl6UyRg2c3ardX086yXBbypCFFC22GrxXT/MQbvJo7
vQMziSuSzg4tI5S1K4uwlW5r1niEEQrMXzJyZV8YNhZiFdgw/tnoLfNKU61Z5diLrBfTWOznNtXa
z1FhSJySBikjWHYn8wvocU47YkRJ64PEsK/DnrThfbJn81uj3nxEXq7eOH0dzTQfkcNKnwG5vpHx
nO5HxD53cByKfXFao37q9SLsXTLE5G1ul9kLuEaY+baIexrppkNE3qld3LiNvZ37YobNZ3Oq2grX
rHFuug7Txec1rIFk0hgas6txcrKyoVpMX+s3/c3oRMYnIuXCB3Q57aa6DRXzsjpdle/SUF1ebX1R
ck/tc9Amdnjo0yFrszy57RKwQp+FvG3l63Zna4ekZ5MqBqd08fuJvASTyJ0yhd/i/b3VVo03AlNT
/bWsumE8IAimi+BIzVnlWcUJ6xGUdSyeRJZWT0sDl+Mmaz8/1m1vxN6A87/0e5Mh9IAc0m54idBS
4UpO6zO5spRzgz1dVIURhgHcr675uJEt0AGBfp4HIxc5sElch36Eppgdyiwqv2stkHM0NREWKvZo
Z28xm9WG3chLuOxEYiK8JxjbeSa8lrXOQqtlz/pUNj37c5UutARdYd0sK1KyQ26AfPAQxdEzy17t
yhuWSqvwoldAbl1iG+9wDa3q51SDHHlxbaBdqfL0Y9LECQ1ml7J8QMXBnbqVxpqCA6V5fHEKIgx3
ymIiEJkVoCc3InOdOLu5HELXDJv6uWqq6gs2X/UhLZ0+DKwhnvgyga+8QeuaJyrmeK3hJO+Z5PNS
c1MK9Fc977JPGivpaATyWUR7drwZemCg2nkJzWgmN2lonc4bp2S4mA1CKfKNZEPKYbZBJ6IisM/r
IS0Xfi8jDI8mEDBoV1GJ6JAs5Bl7LJOJXnS9bG5lzsIxD0ggvFuyUl9cbG7prZxTDdOMLLVDpGej
3BnqWFyLbCm6XSrUULqLETpPdjqxh6btdDYCd6BXHW1brjm7ygq7OAC6X+lo7GFxdkxVLApQSHbw
zCjqu6sUI81LCMzaBCGLUb4qMtLyXamJGHmwzOtHA86VLy01xWvYmyHCHz6EalcD/UWBPeUqquFK
lrfNmjqfJ2TprA93ouJZscQS+qSMZk/JWLVFoGolfBEG/8L2+kTYT+OcNZz61Id5l+tq9hmyGRAp
LZJIeG2bm+sZexgm+ZZohNdyWXR6pETRm09jbaxh0Dc2QDOVUka3FS5plt5OYvqim0P/TvbUnLmc
NO1wlfSwMm4nJiF3VZyrN5itkSdl6tQpAbbpbEb/JTGNaaAWl5Y6IaiLw3KwjUHvzwbn8zOWKDF5
Bu3KUZ8G8qvMujU+s5HOabymCcFtheWUz6mSOCH2scW5Sa3avF9Aej4rQGHgSTMpUTGplCb2cDtx
9iQjsh/CVO36axdDi/pQAdH1zIGhu2anawdI7by+0hrLOUXL0HQA7jVdag90+0XKVVCfBlFsBn47
9IoOkxsD/Jp9ithzPfM+VSXo/lBB6FRNQo6YLhM67Yl9q8wxtIijNyFec1zmNocWEJNgjwzNsq+E
lTfvKbbzhDoKd0DVnMhRLFCnqztC9szSK4HMsVm1oZqcFvAzzR9XO/moOg0PCxMbniCaeN5iO+z6
G8PUlldCKSSjni55fWlFE8x9o+gaDAuJgrNSWdrHGCXZF8LbktFP625m77RO7q0S6lPLQVDpyJYy
od7r8UB3ERor0lOxxCOQR8Rj4ekUjpFgM4VGdWHQTo+wbObNpPdjx6iq4+qKJpBFVmc4IAQ6kI0W
0DvUpjvimXX4VeKJNM9hlY9TUbC5RwsB7lnBNJTWqbbaxPQHueKS7jvHJFOyVm7V7dmmxeLA9Zu+
VoFkcx3gOYIUnqCGavM8zcTdulWJ8/9GF4T8BmhMwtKdiCWQ2B0qTQlU4fDW6i3e0n0cQ1Pu5BCG
lKdyzqag7nKgcVmBybgVCwPTfYibsT5bvLK0kRrH4yUDFxV+BfqGjcMay4+FYwnh1TJDY0g2dntH
PyKqgHaT7stexvwpRywXB+lihttAbdkYIXlTqn23rnZ+O2lNMgUOse6mZwMGK+4S1gAgYQ60Q/wD
gjUArDqycFa2aeg5fMGRu70oCTAp4iM8JQRquMME5OXxU/Ir6n7L2fe2KKBBq9Y+hvo2qY/Mphe1
SjTND9EYUb1wMnQeCU16vi+hQFp/lOF4GrLaGo59rIkbsJMCRC12UrKLiV+tPNkk8RfMhWwCTKAE
853TMlfvmDwtx1PiuVU9tcJS6PZtuzzy3hYiUA0kmQe0cXG+q20lvEly3bhW8BR8YnW2WD3yBUvb
2xKNmOzCOYPzJUs79NQ8tSrf5J1jSU4DJ7WTYS0WatwS3rN6VLZ72cTZVsXTSnftSGd0VUb2AtEN
z/aOVoYpWsnFKq5og211T56NEj8qANr9Z+KfKd4kZcQ830XosNk15qrZTVUTL7qn2QekR72qFqcp
VmA/cXw7GbNujhm0XhjLdvXUtSenj8dnzsxegxBgXbdXJpbS7WDz8/SgV/lwo2KlGa4ZE8LmXslI
hieKxAJXiyJ7fEESAIq8QoMNzMY5ilUXq2cS+zmntLEjCMUmwqYa9B3tPoGYlkJ2lluXor9HtZS8
dlWSAMvmwLUuAtuJap7QrQ6mLB6KXsoLkpcluhiRwWpW2tlY7DpYgXhXoKPNPEFMwUD4SMPsji8F
q+fMCNd7XUrsC8VIM6Sr5uzjPehxEVq7WV+Lj8K2O8WvBk1Aoq+j9bGtxyGHOUiU3hu1StaekhZ9
e+TK+Uc5CuU0Nh38bJ0p6Ve5VNkL4XGWSkxsPnyW5lC370wxiLF2scJO3I8V1apo3EkDQG68qi+K
PMgxyXfPK/m5kU/ejFp7Mq3a5QpsrBqC1hogEEO7RH5sSRQFrj3XVAg9h010yVJxxq9NEccUtw4P
E/BtGYWPUBFxz0w1tW+EBlE/RGw3kauloWXspxhehmR96QgEmuFqkl+TGodIDJEKkiwTJ1BaxEt4
xWrjoXRI83FBnYbjLO2SEDIlzT+s8dDh79Fl1Z0cCH89kKvaJF7DAbE+LATBzXu26PDah6Garr6x
CmUBs7fqmNwquEi/pwmKwW6tOMd81SjZLssHXRzryZS3Ds1eEdiCbPgCZCwNzQO4zNhEOKtosd6k
7If1Qx2pSXvERFmv5AG3AKf06VrN+B46xU3SpFuQq827scHUeUTYUhuCuI5rARLWdqWu8d4OFdJt
3eJYMctKrDs1mYZ4g5is6WqaELeWY5HJXVhzmMETGT2G6sxiaJj7uIu9XJDuqcERrsOR/ynhkx3y
d9qSbBaxQYWLSuh7FxvVVqbHdb3i46pT0gKinommgjT3YHEcXr3a6t57jqkHsU4kQpdCX0ZPjefa
8PLFMI9GOPV2IPpmAF8sw7nwVbDeFiBXIYNHJ0ISU34GkI8xfoZDNcvWmU7CHKlvk+zrda8OSSqv
VEjuy7r0Gr4/O1d3ZZOyt9HKikbutbQgCsloBpS9yNIXVhOlKfD70GrJHhUiCXhA1dX6VEdZkh7Y
C6DH/qA2sgV05rmcj02WW58JhpWf1YZwKXdCszBJkDdRWRdmB4JmerQL+NRrxS6eSMDu49som/P6
q1Ma7T7rprS4nnIogOMIXpoDC8IJBL1hxzdATPh1wVEEGy4EeF3kIqgZyg/YwCZSQue1s489Ssv5
PtTmKTvm6tgbe05zxdolhIYVwaw6gP79YMLsGuxa085qpNPKr+Bbyl6HUYxvZuxjEquA3dQvGodi
easL2QjPnJF+eEAXoIB6YjW/6sL+v4L5f6lI6xBG/XsN803XI27/x2ko37o4af/xf/75r8k/jl3+
Vr5/L2/+7a/7VeCsblEmaPiIXyS2juS5f0bogMD+QiQdEkITQyrJdShRfzOKoWKmNyaRwN4UcZr2
nQHX0AnXIRmFHEgdyw/Srr8jcCYe70eBmCTbh8gFqWN2sm1N/XnxKkJci/MkbZ/MMb3PemFcGhVx
jmWmnyomfB4zDsViaOpPQDZyl5V25Q+4ES6WVtdvmdItzCrlumOqNa8XEa1g48Q8lPpsXQwDbtlq
1g/wGlrQIoXYoWUZDiImQI4edNmPpL0dVsQxgamESMAkSi4CK5J9XmZyv2qV4Uedcbd0q7Wb1OxN
t8vlWHRQriWeiV0xpuRsULWR8RgNDX2aHwqbYr12U+dPnI9uNua1J+qshv4MF4926FT1leOr0trZ
m9BNRuUrp+ToyjVJrp3MbI+2k39SF/3OKdkT3KbvxZp8SuwW5SP/QYbKByMmVFhg0Cfm6iONUud2
WfMwyPwsFIdWN12TvbV1laOoXmMg2mCsevRiZl3vJmmLYDUscBzWurI2IvuqOeGVUc7hFUbP9ZCY
2ad4GSThDtUDvcplrruGPdasek1GObMcqsLD0aWfQBdZnEEAyR5rEoqVVkkfG0wZx4Q4GSCmlV1F
PRlmp9Dsl721jIToGdVtSQAeyRKp4Wez7expTrC2GKF6Buq4HrJm2S/WfFs3r0gFYG3z8hV3LzTi
5DguQhj923+qrPwVCPGhXKJTuPZAsyV/2DTB/aYmNT19RIGXwOZhnmQtsdpfkMdMflvEdlBEaDqd
2HocyuSdJZwElLX5azNPsEj5Ml91ECh894gOMQqxir0a5j4YW7FgkiJaZ06U9kLw6J0mo/ZlVmKL
Wx8loTjp19AQV9my/Y5D/iqx1/oyUnM0PRUzPN9HksbDLi+7+rVOWVxfqVXsNquunkmEqg6QKMb1
sj06s95dpGRWlnheznM4DGfbigwwtrVUWY5gF9p9HuX1J0T9zV2yDi80BnstGSBLpX5gJv1Uozil
5FcPsdXP1/VcvnZh+0CCaEECYfnQ8dumTfdSKsWt2nFsoz2KdzRJWYCz95M9ZO9LOsBGGXnsJwYO
alvv5isgI2NnlCT3yDii2MfiKm7rB7nwKBAwEvt9mb1rlflIqOadGS7l3iSHhtXrXcrpi9O5w8F2
XSlMEhVaew+Fq/mBc7c8w+1B4oQobsk9zG+11jz0AEO+HpUP7cJ7tsj4q7mod2PuzO405Dx2SfkV
5FW4OYEingG5CxmplPtEGMsuLAgq6tI582UxXdIkfl2tWvFFVFYHXHVI5GobDWa8ySFpBSs/FEt0
tlaT7IuQdRp9tF4mk2dmNvk+lQR5ASRbxGfRq+d6TuabhHSkPWYx1qNnOLBqs4uCSrbaloZjAqo7
Jnos/gJTb6ZNXrvu1nXBrxY3L/1MQRgWK/JBVLt9U0UxzY38rCcQEKFIvoaOsTfrmFWH9oAAImFs
GBvz1qYsIgnXj1ZZGH7ereWekCPhDg4BGVrEFXGgG76CPY9PkoU3OMzyVDEOFdyVPxogyrGpbSt9
4vcxmS5zkX115nz8kKd0XZpRIJ5qkGYmCb9aJ2OoubQv9/Q78xHbN5IJrX3JnOhTqylvjjLiA9eb
ZF9a5XzVhEO2U3m5AZM7Cp9B4+cs7KOHFqfSknQWVAx+bupUEBeL2VwNSjocMr2sbxxHXw/OHDYv
A/Ni4Dh1eUby036qt90SIw5JNxyHy7fnxuzjenvZkNlvHbQEaPAEftWDovKQzdSjg3CgOYyEbCHT
GH71TfwH2pB/a1rfrvW5Ys7+LYX3t2v/v0zL1UyU4v++AXn+0vX/cN/K7Ps+49vP/Npl6OYvJlZe
Z/NLYbH5Zjr/1UalG7+wRxWDBD4Mgju0LUr39yQ17ZctowmrC45copo2C8pvdnRd/QUvhUrAMoFI
mBucvxXzgWbsxy5DMxXdQN1v0Q3ZG0vzkz/DykYUIwyDniqzqzE0PvRkYNzWyWz4A7KeA00C0rzJ
RhVS5esJ+fetBngENaOgWiEOuCXiLBrY3G6dSThATyOcyJWZvt6yvGA+zEna8NzPGm+tMfsgL8sJ
LbiyI1QWAgVHr9v1c0K2PG6UOsuqYCgpGdISaMEN/dQuee/rKPigh+JeXE8r6hUMpoEYE7FjBRNH
Cw5P/Dlq+ZyJRb0FGhB3WF7b22FKlCvbmoqzOfYZ3Bgsne7JsY2f1SLuXu3aj8drDKaEW0KyXKBf
AttCKSjHL43OD8SDfR8pAoWTur7r4J6uVYzwZxMxT0b7qiUv2pA8WLF9xvp+1PJiby7d0YiP2Vuo
ahdTzLdmVb6FVvNars2ntkWKow0BUWQnJrUzK1x3yVTf2pF1Cwd7WwBiuCbvO/Lex3mJfGHVeysM
JvuWafphO05Kuy1cIO1rLSqCCOa/WdSga6NTls+3k/OSJjYTRrgB2XuWfZ6tbmZla0MeHGwhcO9r
01M20E7f9V20HU7gAmb62s/NvdkXz5aznuPMRvEffmRae566/Biq/X6pOtpQLYgGeweBdLdE7c62
wpgEvch27epjVwQTkaKuKcIbqDKIdsQ6k/JRz89R8wV3q1816RkV971WgYaRbHti1NvNRU8VjLQT
QZb8JolzidXiawMF5eapawl5XbftoemcG63hik7lr/aSHiInPSLl9/D7+n16A3mtOOrNQGR904Zv
RVa+l/bqi/5OaOkNKbfEz50yYoOjLRL6ljHPFy1HzsexPDrx/CFWV9PtEcaMi3hgjn0jM5bqe2OQ
KOCtzJZS5vtOKKUr7P5F5GLXMvB3UfVkho+VvqcTuCe+152HeT9o6R4ANI2T20RERyGNfUvws5y0
ayLirknVudZKGJHqw9o9h+VwNNr2dbXhLArzQFRJUEXWZRnXK7swXpM2ukVAtiff7GYRKnF2FVdq
rBbQt/Ng6I4ie+1G9Sqsx4OJ5A6FgTdjA0ArGqML3DeadpHEDl87s4pjmhAY7Y0n6LS23U4dlY+Z
hif8Xo35nppDCfTrFuP0NRH5HftgHqCc/cnBiZI1cKj60S5fSoHyqrTMk+GIwKn7sz7JKxSjT8lg
+tC3CNkuHWe8kw27Vr2Xw/ispiCPWOf0y2CeNAvNymQve7nM5yHOTq31wRHplRLlOz3roLlIFSp1
GrY+6LroVeY5GpoSeoocGnt7+WJHPqrjoRnujeZLsRg+KynaQvWJnsfZMXpmBU7mHFmItHOU7qwj
p7JqeamIc3QzSPKSgxvlBrQmW8jAg+0AAbgL53ljivYlt83DooVPdimCrq7PIitWpNHybqzNk7Du
xqjhY9D2lYyOaKGCad2XRRss5XjozI5NYK8gLrddT+sT4VSeZuVD2IzX5PE/4y/5rG7IcQ3AjVat
csc+mJuLaVUE6GMM6cEiXLs+kJcds8N9FB+63nAHDRFUlM4Oo4B8Ig32Vpct8NGQM+ckpQc7D8Kn
oitXP2G42c/W6kfS3q3tvuHxbdkgZ2fjB02JwKzb8Gscrp5UVlKNquxEgs9x0FOE2VF4qsvyvVZ0
hYIeFp4zmAcErWTYjDsL4tLKnYnMMXUMFNVIvKzO5bODtp3KX7/KMG7PJOfUl7bPG6+zlRPuYXiH
9dwsEUTuJNLTIkbnZgh5W5m5472RpO/xMN6ERDCitmDw6Ib0RDrDnWkRc12pKg+HfSj4UZpXG0RJ
1T5m5frQm/nbUI3X0BPxqYlbEfR9qRzYszKe+1oj2HIximuDk+feLJD1o2tTrzUFvjEwOzRUuq35
U6p4UfIUR1bi112EtrRvVNpme9fJC2JrlL8oD7K6WJEXTBkGjUNoL3d90dX7dKnIgF8J1qz3OZqN
U7kXmWPepGV2pH1FXByBGZIvDlUWTieZK/IgSaKQEMIBHoNnaj4rapcHLfTXwWKkVqqTluJbicen
yggJWGrtpxZ5D3Kv1cvsjOiCZjgX5W1S4K3QktDwdFMdva6Yr4CX36dx/IwF5DFmUXWZTo0XRtnB
KZUbQyDmZRJ6qa06fKtbZBgxREmf8HYwsow+rzny35gk+xzBfjzUkZ9L8NC+5AWZhva5HaC4lKJl
sGAboKKkUKxzfxQ65ltHnS/p+mZr8cu08Kc0xM/s10A9gBdn9ctUvGO7CAhHdBOxEt9Ht59F+rJb
+hUczsyvsVbReIAwWznBomzPQQv3VSys61tVSPse4J8DMSIHf8Z2O8zGmQTaM+maj+oavmbQ1rKO
r8dSvkzG9DZJ7RbtwU43+vcYRFG7jyqkQGyoP/ccSo9TY5T7FHGSr5ujcjXFwnG1Skn2U0WAR1xb
0Jrw226aMd7BPuqU7/xBz6OZIx+Qesy763Zcm73Rmc2OxC22dSu2xIBAInyF8+TSk80SzEv/oWwM
nakiD8/khkPFGHZ0TuLsklic30g76hczxKQgjGb8YqDK3jklT8NMKBapKOgkM5n0gA7xO5LbkHZq
PWOs3/JGWP2FUnE8EsuRnWGZMlIlF2WfGGoP9zSgKevQ3TAVutHQHrQCi9Gg8ik7Nt3SKtGLOrNn
wBzsJ6vc57rQYR5f6vljkxjnyKzBaWWImWZiGI6UK9oLaMreeRS9vGH8P86UEV2ZDi356NUMrQB+
dR1lnyTCI+DqaAg0c7l2puaBrAekfKICrc7EXVaGUaDXhJln5RUyId+Jw5Ys2TGGciofmjk+r2Wq
UtjQQmwqjCtIIudU9imJK73Q7eva6eZLz0x267Rb9QRN19H3Y2Sq1KW8K6B2M6lf1Yp550QLC4bj
+qUXItoBZHVKKu5XjJ9P0tawEOosB1Q2XRCJN0YUBnPONz41fbEnHqTbx43+XNa2HYyd+Pq/i0rq
QPA6i6R0NHpjf1wU1KCO6LEyQ280GLWzDTmZ6+WitRoK/cLXRu0d2c4zanNI5HL/bcb4D4xa/9OS
v+SfRlbs2y/l2/vb97PW9gO/jlrCYjbaVoyQGmeZGHlt7ffor+3/cjitDHKjEGltGQL/HLZUhi2N
+YtgLoWIJ8PGAv3bsKWqv2D0JAiAmAvGJGxNfwfS/dFhTCIXwxxRrPyKm+/X/HnUQkLPeWk3SABS
QUingWZHqGN3IF/H9r+bQf8gUeLbLrr/6y7+9Vr8uox3mqHo3PHP7uICJU9OxEtjSnHJB5yLYWhY
vkQojxWrQ2yYx0E8a7tliurbPNFzv4yW2sdNSLiPGaVe1jf7aVjj07eFxFaxdrsFrm8/FQSeolJn
WuOIXDRR+6WTdVgTDY6lnB5m21zh5bjILmXe63d/fms/+qa/3ZlhAbSj/1JJSvh5dSyNEuF8IZdf
BU1PT2eFyKWrKDtIQ3RhsMZioBStQ2H+RWjCj/kTv195y7PhEbPsjRX4Ps0G2HjsJcI5X1XLKGD1
fOmvm+jjz+/vW5DZT18dHLdp84xsBngG/B8uU02E4Q84APzJTMfWb1HxBuRfD74iS5tA8pZBhW6B
IVkljvwzgvno41Kvz1ComEVVwK0HWzA/LJm2rwtYZ7xylf41npzkbpYb9KwaUzsQdV3RmaUDTRdO
4vQ1bdFVa8xYLS4LSyd2IuuPA26r5/9Y7fqfG72/7cr696DR8fOXf6Gmtp/4rY6p+i/knBCig/+A
zGYiSP5ZxzT4J2BMQ6r2lsigbguQfgONLPsXECNDtwgPp/ZtQYW/17FtW4S0tN85K9P6W9TUj5EQ
BP4QFMc/LJggE5HSSJX9/j1Y2gVKiAY8sCuyuDab+ZI2ePKcGbwX4oamiLHgu8/nDwraj3EQ2zWB
rkyNCDapsnngW3bzd0lSg2XGYRjXXdCi138bJzwE6qTelY4z3o4TfMSfX+6nUv3tchsYZpMHb2l8
DT/eYq/0YZURIB6UNgN8h1TEbTWy1hTsX39Rqv/wUlIhzQg5N2wjj8H3nybBe7UyqIy+kSowH9oS
SyPGMESWSmVkwZ/f15aa8V1t+fW+JPTkds6pJGX/eDGixCq1UKsuqPQ2u8Y5NOyTLNdfmzTDNSUm
lOy5RgXXsLZfwA2Nv7j+H32N8KcESlkW68D0nx6dUVGIpMtFS8KcU5xqQi8wHLTtGZtKSv+FeffP
7/cPr2dxcHO82xYvzY/3SzBwrWmF3gYr2Ma9szbNxZr1kQwFx2EwE/+ty+H7VDRiFHV9O7u+e0qb
YpCTGRltgOjD9qXIScoAS/I6HrXDJLEb//3bs0wgXPBbmzd/u/3vrtctaMkTyD48TYjO+shSb/GG
y0uhRc3NpOE//PPr/fysGgqdxMaXbxWIoJSfvr7cdIbVyOY2IN7CuM06HC+dBgtGOmHy8c8vpW6v
2PeP6s/X+ikfRWqTlZZ604IHl90Rcz15IDmRlEqWgMNF0XAdRdrtrFbznROK4bqemA7DOpTaf+Om
eWBJwWGdDWmcP9UCTlUshTi0g0Vy4i9E4ldQfMlpHJrp05/f9PZ8/HTPGnlqNrWa+d36Jgn47vt0
TBWvxxo34EgkEsPScHav6vzQL1UO69xPnyN+sAjiqAl3f37pnyuDQfAtR45jONs2PoJ+fnyUahUN
OfabIig+JIG4NjRveBH7YfHXh795oS23zYTi4wWhp/q5i0IINYgQ3WkAIOu4Fe+R14d2E3u2LfSg
kJF9dLJYD0Q+di91Txr9n1//Xz7jLYWCckBvzIBA5//jjZJ+ryeiatl2ko/JSY8t5bCaw3x2YvK3
m0h9n2KjP0Zraf9F7fuXT1glVIPYrW3HEtINe3u5vvtyh9wo1aaDwxtRMR+4CIC3dNKrpVlwMjsd
oeaVGDFmsXsCyKP5i1rxr5dnEiDvS+NI4xD9OTGvkZlU002Y363minMOw48eNnTsdW+pgZZbqufo
yzc1d+/AvztO9Rcv0r9+8gaLpVSV44fRBFHLjx8AegXEpj2eYkzSYIRO+p4Yle41Vlzu1XasfBha
iZhE+au0sz++MFybbajMePKnT75OECiS3lIHFtAJ5lrcTJnIYagVvbyO0sF4mpfx3kFq+Rdn+3ZH
P7zPqkGCIhPf1pEh4/mphikL+2WSxYFVSh04h3mpd4oDk6wUWu7PqPfIC1r/KtLvD+7WUf+LvfPa
sRtJt/SrDM49G/RBAnPmYnPb9EojkzeEUobeBINkMPj087Hm4KCUapQwcz0NNFCl7tTOTYb9/7W+
5TOHSd1i03t/fwDAWo4zxBcY8UsG7ycOjgqn8KVvYjp2ynUeYQ5ET4QkFn8Y4b9/MufPiNMhRRR6
mu/BeZ7GTKVs3QCECsx+Eyx8yXDC98b3ztHkexfU27d1Zgd/yEF+v8v7SCbAhLGAeXAnMZP9OrCQ
jFs17hbuZHIQSakj52CvgXcdIUVxsviP8K5/83k+LDteretxRdsgl3+fyUVnubEsFWXE0lm/zkXh
7KmBopYVhba3Zv1wk1qCGnA/l/kNhJviVliW9zZO2O1lQbsBvYGPYrVXzxZSoXPhxvoP7+K3occc
99E7BMy3Tcn2bj2vTDFs8le9R4OFP2xGteCj4TqHPips6DRzwlo0nv55bWUl3/7eX4Y893K63H+d
uThlvo+NECArgIM54T4VS9skdjAP66vjgSP+6VcwFO8gb7TLDWHZiKCzsSiRC2MECk9gndHdA9uk
gbboZamf8JKsQ7Bb0aki3MBSXLxO6WTbd2jmfOcpzacmTvxB9Uvi0R/2rqqlzanT+7INXmeXxMcz
uTZrtTfKDHRWS7jW9qERdYqYNvea+jx5Ds5C4/ZqPKJQq5s7T3vRV5zTTfgJJECe3fY+FAZMxx69
lCorZmqT1ji+2Uto3Csrz+aPRK64IDysAZ5Xy1AvKITL9THzlqnaQlMZB41bVf5h8WqfoAbVpQ/S
I9scuS2Hw2MbO8Z+niLt/6j6bjm3QWs+m2xpB0QiAK6SCXfvCxckPPuiGYnHm3sdJUiSrfYBJhtw
bCuXMcqRGgcGy3tv3UgWgexo0a74Gvt0+I/0pzWCMo4VF5mVAoUInI/ptIrcfJ4a3/4wSCHxAK9B
+mq0lvNVNlgLpeplEHe4b5Ebae5CDUy3NOhPFcaDgQUtF/0uRwLV7btoc7DZM//fw1K4FV1PU3j4
gVz1tR2IVjr4who/YmVULkFqzZaYNg7ZcilRIn1dona+w20Z6qO2xnSmhwzBOymmHlVYUTQOnAan
n/SOe4N1qcciuHFWaA45f59M3KgUdy2Gvp9eYCPKcQc8vRcTWjBU+N5Fn6w6X7NzGhXuReC/aW8E
xl66KvgY5BWydutgI9a2TkMQEKvhkBtRYmwgZm0joIdElqRZeCfqmD8Ih1HSMwKCS1c3mslay7WL
4VXmeUSGd7iI6qrwywxDmmUUijDHSw8lh7rs5DXNoveOybvqgDxTXxONO5HtIctsvISqaWcI0NKH
SsexdrqA3Aix6Zo+xXhl6btQ2dgJyrgaMMh4VoY9Wqzzs9cP2PCKvucg3mgX0T1i0bQByD13n+rK
dwsgHqgj9jmrWXvE9l09e21W8BqGMc0So9Lx6K2YfB9dcDz13gFdUn6wtacoqlVLc22btWhOjVuO
0T2yxWi+eNwh76CQedm15Lj1tISeRduqI98KcJidRk/92A43/bpgB4hz0fEJgzYR3foZvLrTmKxF
7lV4w2kwjj5hDSy70xT46YNfD6o5c4JAJlD3EAgSWyoaQkBybRJd2Pa2KOJyZIOp7fLFUQTTsZ+V
6PRy8jko7afxw7QAkceXFtLXaeoaNloIeMDGYWk6kuEUexQnVMuHpRKb4gioSM4PJHaV9gc3rxsJ
qsvU+H1RkJ28zu6PsCPb5lAXYCR4HLAMH0wfYv7l4hPLpFeF199qIZanrned6ipu7AmBqpMPOOOr
9ttSFZVOxmUiBS+IuvTSFouD0YcjW5nEBSko+6DaGr1zbWNtrAI5WUAGvaXbt3EDq6Hp6gCWmdQU
clsW8+/l6EKeytbIvbVqv4v3BSiGM9kupLWB/7HvxwGDQKlI8SMb1kuKNMixqeMjh/6AtSOB5RfE
yUQM9PBpS4Ej+hZQ2XycwV7ku0jSfLqfeqfAnjXkuC+qRvfjpes00zzvBB1mmt7oXTFuan0MTO/Y
e9xWwR21S8e8VHPlzxxBSDw+lSOI2Ec/kMCZ/NoeweqZIPrR2DPYyAJ7TXdAFJ968JIWTPilmptk
9Ho6veRY0JtvneW4VorslkWLyT3KQdu0yOgDtDvVxiv+CpH39sUtyxJiRN/W+7qOM+9+sv3po7AH
YZ+J4NMfYlKzn9PIhJ+JHOKGNbdK2ZgAo/RcQfyaduGcggDL0SDG8N0nnyIs8nB5CAWmAFxBLRgd
WFlkQaYzYGj2HU2jLDRF+1JlaWAOBfXhBzLUyDrtJFphOqGjoB4go+Zp6SKUGcaEzpNo2+ybiuce
9mRhqJuFA5nuleE8iS9FdeZSMc+zY5vFpjqtE1bCC3726Kg7+H+Y7nEyQsorsh9gCuWQdBGE+ZMc
HfESL0U+7l002R4Lo0nTnWjSmdQCzEyQi2sUAmpsrwg6Ir7Z7tLxCWwIbkuVW/p6Vb4LBpFsJcUy
sGTryaTImpK2E9bnAYfez7bxlvLglG7oYGFLcf6qiZZ7QW4brBYzEFdJAakpMGmHLEtg78vbNR40
vAOdWj+cPBg/NH1j+gsao/4QeILGWen0NoqqsnRAOFm2e+VDb5j3RfVXu95LI7qteN5RFKEtWRJK
IexEUwsPM9GLI0Bq6SFAcR16bbrzm9mCUoSVqGN+GPdN57W6sXMVvwXw9CQgzDaOUE3WRAj1wwK0
qWv8fmu5rm+ZM1t9gsUSe24W6rXbV5YI76Ur6RrGXTgHB2FXGMKz0OAKG1M4UWh91RWsre+Zz7Hi
4IlO3OEgUM8jItKvU1bnVyrIW3u/gpfIEk4n7VuA+B0W2exnt+yCW1DhbMQbkA0FGV86PZitCQgB
0VPkdsOlbDDtLitS1RvU5ghNSqyKt75TrM+ZWOQXDDf2BGZKRcOTETqNTz3BrhKbs5N9x58VhSdr
ipz8pRlWDH1rB4cuBvmodlawke7IbKm+mY4ckyHMpvBApKcH9IAGwbNhWCOoLe0AjRRQx5ZM6oq2
RDhX39K0lFBQnSlHeR2Flb4iS3o753ocfbB2SBrAHOGujYCqcsFxreqjXhEa2qOzfNG9cc99BPBx
V6LWgNbCC28QwJIKdpidKHvJFjEfXeKs+oPOU+dHOtraJJ0F4HRPcS1+WIoiyM9EZTsUoWob+bOy
coSJfSsMbAp80VcdojpwPYOdfeh9IBBcPJ2BMeSsg3MbOqFSx3rqI77W4MXZweUwMSV+TYvnhN0i
BygAdKy/thwwdiyys/sVSA0aF8LpWb1IN239s3Qdvz3ETGgbbtxsMKpOWW+uZFbHHzHs7uI0euM0
6Xu3nhMUG3yAMpVHW5u/ETZfsPSfZmcpPrZ+gTIigxKFsA1kIOzL0V9eLHsiM2wuomfAikD7Ypka
fZVz/v6uOYhSEApz97m15uzZ6FZ1HPDr5tPad7r/blMIPsX+uHpH2ItLc0sqCCkXIBkyxG21iww8
7TI53qgVHOY0qqC/n4NBXpVpNPcY3VrSKiOr9/RljTRSobgxzXm1oO7tOjwJclfTGh/xds9hi1oI
Ak8Sip7KgqVhciTVArX3mKej1SCesOn3R4hS1kSHap7OvZZLv4NBX+Vnk5Wa+Bbp+82l7qMVg3OD
0x/R+6y/1FmQCtBTeNOuOfKOxbkcYuAQASlQa7K60fg1NjAydn46Y3Uohrq+drkvqlOVDQ0nmyjN
zt00egS2KvQQOaJ+72xBuWRb16qadpXjqDfLm5xv/Zjh7ia3M8TdhcZ9r6d2jZM595ssoarkPNtl
UZgdSSNI/eoxZ4quYJgyeCMZJHxgbs0RUou+s2S8sX6HiAErYomfLfCx8u5yN4duM9srHdoFkAt4
RsJ5Z6QjKSE8dd+XH4Bfsya60mnPrmJjPPdLjmuGqyef2Ro3+j4WvjAMT7N8s3J/Upx1kSOgNdFj
sc+BOIJMLXXHiTMvZHEeM9hpO4n51MchLvS4141rA3AQpffqtUX5da4oBp2UgSCyNVHb22LzFB+w
AxQeAXpe/amkwgLtoxqYoUU0iYpKlXYvQ+/hgakwDKQcJx3cGBQmJh/TcwMSyo8AHRxx3ek2ccsK
SA2OFNlyEG6H8hKtjjjZiigWpCRVMN6baI3KxAe9hBTOVxanEK05ZQeb8p62Rm8Oxlh2gAayqz7R
iC6WfT44Au4CnHe8oj3EtCUucQGrinPm1VLbs39wOerBSOL0upuBzT3kzSSes8VWyGyWwToiJuKi
F6IJOXaAaO3DxNQe6IQUhNsElTX6eytY2gPqu/rcAmjcwLrT9LGiJoIEVvQT9obeCudT5/gBL5TH
ysAUBiOLWNY+PPSZO38vNdXHK59AB/u6LKTyvkfRaM7+HGPaLeuifYtkLf3jhE/zW8koZab4E+CM
java7ytN64/UG3a6veyclvwUX9T+jvCZ9SQ2GNIh5DlZpzbPnCZZ2qUEqzHV1h5MT3exTFivcFoa
6xvPlAjqQLQlnlYSGnkr9Qyjr1vMI7fYiQ18RSODbpxZ5ljuUt5b6IcuA+g/WsgyW69lEBnQMYQI
6jM4tlWT+rh0j3AH4YpF+HHzXTDxPgAvKA11p/HX+26ofMXqa+sX+GPN9uMmLvmV5unB4eDxEQxE
gDCIVpGNBtAFhObbqUhayY55KMDxIiyDGXXI8iVtbiaKB17i01t7qRobggOLLMsf9d1pxz2mcLGQ
A+hJFqbtcI5rD7HkqrGkHfK+9RqmYMuJhfhTd+F4HkZHNbLlDFzpNpyTCwJnCIr8KcDjiqqtKOyX
OmqyPY7iLjoQgzivJx9aA/8oLXWlCqT2l6hggexAGIARDLDDHIEpDccpW3oiRJaRMClczhG+4cKj
5EwnDlyfIGVYQr+s1nMJwkIyr/w6QrrWOm/htOQaPLIrniI1tzf4bEzzwW7yKE3yvFw44XUGdavr
RCP+UvA50ZVHWSS7px8VPvvTajZyWObd+moSPgubO8YwcKNGHEKLwsW11dRgtvx8SjFi1VYOCNyM
+Jb6eezv4PZO5tL3yF2PNNp4dGC2WoZ860bZtStzMZ1Y9FfMZO3SAaTFFRzv6izGKbTAiniCRVpt
F1TINMlUNr46whzsh/spRMD6oy7KjKiQYGKt3oD7aBFpcnDZAt4lGWiVquKLLEWGax1slDkH6zgU
yVj6tiQRiGynU9ZxvKbu1kfP4dBN6zMBE+SGddFkPkYoHN1j4KT6knYteBlr4UCXgBZZXlewYefF
yVmRwqxkTyIEavqBR2e9QehCOtjODwp9U6xh7uD5c+E21VWnyLLg2LHcdEDhpoRGwQQAy1E0vruI
ZXiPMDzFjx5tUFXwOfJDai9qSjp2D3XfWuzgaBonr7gbIX/EgBGGGJJwSQLauSXKd91wI7E81pyN
iYQBGFqgdRmMnaSqajia+ZkHCAmbEBajpfkJQEnc9rEL4t3LtleCCwPKvD/LcB9yxUIAmlGhRs5H
kXLHMFBfBOWw6BBVmzCQqTk7ew+jlwugc5Wv0So4oS1+boUvYDIn8tkb17lapjUjSY0e9QdhwHM/
4a4eDPjAGMuBg/wQ/1bUUXGOw8X9Rsi0nxJcX5dDQrGgmXaLU2ceprJhWG7GoEDqt3Rs5rBZrRg/
vSkbbr+IWbhRgOB6sTmBWdjVMWvsW5TRTJcKJDdK/k2RjqEccEnRRKhZMmJUh2RtbGvYrybFxogX
okSL7Q1udtYVpiyQGws9RI8f3Zelnm6pJQjkrkuqi33rB8Gyd/oWmDv6sQYvJpgYbnvCKr4urpru
cg61TFQoNS2n5tnLdlQ3IHflzYA63TFr9tFpCu7qqbMsN7AnwQqCAxQ3K9LOKoFtkf4sWHnfmjGM
XgZLkcpGeg44xsKf6bisUT888ZGBuVpjnAFel6O3hbuafs/N0K3nPiZq+5xzk2RHUShHk7aX4p4T
4mrOxHM3y4OCyLfs6E1CtSj9JjKExbYDa88aDYJ1eVR3JUJfnTRTN7wJpxBF0nAy+2GZWrzZo+zu
/VVNVC2WCAOPasOx4UhN1eW6o3ADPSYPgpsyo8d8HkN3LS5S9vZHSHLjJ39uNLFlo65eFKCK71I4
i3vXy5YS2ZwXo7e3fX7wApQjO3W9zMJjXsvyjMzMpW1NrYyAudX/Rsvw1LPduMmceWGWlCUOugna
LmDIgYP9brGc9SHUpX8xpam+exKOPTuD5byxfEzykTN0Hp4BGYtoh2IcLj91horxznUsPzhEgy6I
iFNw8NyR5fdMWemScGuukNGPDlgm5VGxIc+OF+2vofWquBpyYSbPzpyEGfzuulhriYPOhpe0jzWH
qJ6CCYBvAHoe11Nl+Wdj5/ahB3sMqR1+K+VEbzDHoGioNVB7nNWhBwjK1bVCUJaIAk9J41XWnKBy
bYFQYMx4m3BtwEMMLdpiAUqUpzL0q+g6HRaNZtkfwTcQ0qAZsdCymusQbeMxk1NLJwJeNhf7TIzz
fvC2OWugw12xMTUVCmFBb6/ra/ykrVfd196K3A+UBXrakhCC9ETMC4HBeRljdir9kFvUTLn4laWu
IrCxDrI7zKrZD2FlucOhV5X9gTp0ySuTYtKAI/PYhofLdEgmfyUqw5Lwf+jfN0yYmRPGRHwezSkQ
22XSQZKSZ5Ah3KfQBqeQFZHYObtqIAmPK7bEzN3UYkiMnLsvFkTg9Rims35ssYIYxDm4vJCvk4CY
iHxZLs7YDNQcZNg050pRx+MTiHDcVW3Vf8xsel+XeGbRBzTSDvGBbBMwIS1lTP84r1OgkiEbcyrV
cVd1x8rJMXBTCeHmzkrhbFLnDiBg6QLATMhVl1xcWgjwdATmuT4x6MZ7u+NCjLIdhkxdOPIYi3WN
uJP0MyF4a66o3EYrZGG8QcQXUOBt7vJ+yilF5cH6kVoOzbPIRjOdryl1DRvG2meUolQa3DD/NOGn
wfVUEsSQkMLoyF3mWRBjTa0gbQ9UjVPMG2amIpn13veSBYuikvDNKSU2qNshbUTTWQ3yhacDMMaz
cFD0tKrinSCCBUsWR6CdctvgxILATWbW6wKHvKlxXuGoJ2qRG1+fH+o+ZjpafTik9Ftc0Z05Wdgc
LVY5OThReirv0Jjht3PQQXCeZyuKAgcMtkjogOLcHqvC3FtFmsZHUzuBOrLQz92N3bGon6KVWPTz
Mm8yazcj2gircTGMR9fp5RfquRU3oDUE25nNrTwbwXBJNG2q+YQ9qX4eS5M35yDIxDlH/kPMAdc/
vE5Z6CepZasPoTcE3XVJIPYtz35c9iUSkvs06DzCR9gU0gSwOMaZMQPQm9gq9W8Kk4I2CYOC25fr
y6I6UOUCjDUKj9cQ0XSHpAN9yz/i5oAqX2RZ9RhnBNVhcoz0V4C3TbAr2lRgygYK9nHZUE/7dVUr
uyzdoH0/RsNnK+u4bhvqDukho+/Z7tGj4lcrjSYmpA+DejqPjI/XwQwO16FZte3tWBLhAvlzdb+5
M9ZoOlpt9A30qvvsr3GIJ4Ba7xbosmC+KjO3OmYm934IzP0zUZWT/BQOHmg4GVFKjFPLor8hiHRg
gwzT4ljkcK8P9LJRwCtPf0bbML8tWlMnSYsUp4TS4JIbuRq6I33K6pxSAvF2OcMyS2Av1OGhazts
eKNFh+vUWU1xVYWiCpI4W2V0bpQJHmNuRsiV1RSqh5ybMlaAQmUfKHCvjwEhCvmh90FenYyPeuaW
0x83lpqCXHoNGHBOHwv6E0QstLmtf0qrisH5x5ByxQvtljjY14ZW5KmTzNdryyxl/sFtROPdTcsy
m/uoLPv4sYOAK26AAhfja4CXgDwZGERAQ4tSPThB1Xg7Go9Yaf4gjPitn0yHFk0EsHQR+T6Msl/7
yX7Tm5BLI+7YtNCXZfTCe3tx4wOLHIjelUH5V5v2/7sH/mPLEv4H2e3wm+x2+4H/Ut0G/4pJ/ibv
MozIs4nQ6vy36tax/xU6Ef1+ZBx0A4ho/G/VbQAqJqKQxJtDU0MWHD+lqCPl//kfgfOvrQPPnxJ8
iUKB/+l//U8M7tmP7uH/tMzVu3//HxAwH7qC8+x//sf7QRIKUqCpFqEoEWGIMujXQeJkAp6CAZeE
p/MLKqP1GNM9prPYWKeA/fAP0pW/pJF/b+Rvn8dvvqWV21RrNi/F30UOoKJX2ul8nmqrLNtZKfW4
Lf3qOMduexzDeTzFKfV64QUQ5UEMfy4DSdQGDO0LjSRzNerlccGUelXUk0PEqws/g820/MPk4fmy
km/s7Mt3njG2dUTyNOuwBMRIu4Ltuf1NVoWaZ8U4BEoGDsyr7HR+lXuSDdZI+YcovN/fgOCUtH0a
Qmq0q+8+yZmUQ8EOSP8c52yjyxKCvYowCcFteBVL/CcR8nsJR0hXjPDEDSiEzR/N7q/frKD60Axu
B4SSK2xikFwmOaEmiQfi73bSFKcKz4r+8N7/zZcM6V2juHbA8LneJiP72+Osyxqmp08AXOtBQAd8
1e96VVX7gQoH9D7r598m4H+N8r+PaqBI718fYwtlNxNLwNyw/V8/b8S7Dmi4ovax0g/eAWOfXwB1
e+SS2a36XAJ3zilGOtaTJ3on3hOrHT7JOgq+C7bBGDY3PeJdxm7YHpC6BOKQWxNsNL4DCZ5sRuEz
LC/vW65b+xUgKVlfvbtGT2XTOX+S2P27Z8cA2eReUUjrdhuqf3t2ODadGkgb2cyzHd205JecGrWs
N/ToUGMRSnn454f3+9CPCGdEb8MAQVHnvJuiQUlWgU2JKAnsQl5bXSpgEJT2YaBhnvzzR22v4ddZ
Fgk72NROoc1/vXevKXaIwlDoVRJtSm+HgrQ8c01s//Apv4l+N6iFw5rp4+vxWTzfjT5q+dZGlwCX
iF37wJ5Mig19iLdl9pxD1RXIAKp02bcclg+4WsbThIBuN7pp+AdJ2W9zD20XQwu9IBYLD8vFr68y
E+FgTVx+adHRlyayhiN12wbX9UKRWBULuZ9Z7Fz++SFvE/qXh7wJytBPefxHIJJ9p9kSepglsDmI
mbVXkksEazSVFli9MaPO64bZabbR/9RFX/w/PHi0sCyigSBs036v7HZM4wVWwfdFzUMuBoxnbt85
aiWrcW9IKeB8jV/prgwH95qIkmWP5AbUPkfKP6w//+7BM8YwQPHQHepGvz54Z0opmXRAjSqKxoDx
Owy0BS15BTMxQ8t3tdrRcP6/fe6oFuHzbjsJWvronUwzbCOEoFuvSgRYuqFxQfUb7eCqLdHYpAKR
Q9RRywf52/7hjf+bAR/4uFriiAv6xnh7N+BHdIKSXC1yw0KBEgS77vU4OflpE+h8xF6LeK2qgYVZ
VY5GYsA4MfnNHqpi9gfp3m9rScQvAqFmi+9GtvfeVreUUdUMTbQRH4dsN7QgwwMYpZuasvnDjv3b
WsJHeU4IDMf3AoHD7ddXXKMuc8cAMGyFb/Asa7iqNOrMHxbH3z+FUcR08hHBcvx6L0Q0lHV90hUQ
Ztn2AE+iKR4Xi5LoPw+d3x9byIrFWhVj1oPK8+67jI5eomxFu933gsCmvKlOOQmLCOFa9w9f6PeZ
wZ5C7rWPVxVooXg3M2i1E7/o8VHWkNtUUXofR3cRhQcK7nMSr1M6J3Wmqj+kYf++KLGhAWvwHTdg
LYzenXoKSb2ydecuUYK8ChNY3vVSp+3N7Ghzo1Ah4RacRrRWf1oN482w9ut6KNjWtpBlUHQEOf9l
cv3bfroG4ejJGqyJIjfuKkVKRHCCdKcH+jCQBStyuk7dZE+ogKaFLHCv9j7PFMyvO5lNvAO/8co7
30RzQALcFrXjY8CdE9cKiyv0kSFyHRFy6EB3bn54jQw+y8m3mguW8Pw2V5Tried0scrTv6muKpUh
VkWu1n5k/o2kegXAY045btE6ySgi37YVAMCDaEf3qveG7ENJSqbYKRGC6UAaApeclkHKsmm68pF6
en/fq9n+KiMD7hs8IOkQJh4KQnSMih/HNWAMeWMLoMiFjFjTrFpckhn8UX6MuUQMhw5Ck6aKVMxH
yX6SI6DaghDWMpXAZKbe+pYWS/CREzvaVI5S8nPdr+qhmhTceUnl8Syk7X+gz6ep1OrMPivOGQE1
4Kb+0hHA6tLzsuVbWg/Riz9QzNo3eRbvtefRNaPbTlN0mYJl2qMFtL9pT7pffIAd9YMkYE3sc6PQ
kJLGR5aIbtGe78is7oi9bYptTQ9JkEzmyOeENziBQ9dJlo48OH1OzFNLKfFWtMJ9GZpemJ1VzBpQ
dFzT2SFtotq6wFqRFYcr6RbOz2J260xkDVGuWVScp5m61h5iYzEcfJqEZhcrMb1ot+dykC85gRiI
CPwvCikZjYfeNorWdY++h6be8NqQi6Io4nSK6wvN5EM+k6N1XIUPArlwHXYjJJ39Xd9GiifhtqWf
sJJrEOwtPuij8sZRH6m6A7HGYp7VB7f3UOBBMi6aRHJa/aiJf6CCg2atQaQNeH3X6M7jn327/RT3
KKH3QzxYX2qA1OTHLBmVX6+dCNiJReXdjM2Eniuyy+XT0Gs/pvkUy2lHKIj+oueVUTTEKGtFH6DR
1e1IxztQhtoFRN9o3U3RmuVHunnrncmhjR3sERzGvpyW+gTonooj1DpSNuaRUJB9iBjiHJrVhMep
pMqd9AECQTi4ygEHRmTAoZpHOvh4NEFqTjkAvULX1c95pdpPA2iuP9VhoB/g6dLKXubVo5VkiPdz
6xapkGFc62NGtBNU8VHW9xTIvRcbQMeEtc3tL3njEbqQKZustVnH85Emk8YxOIrwLbeD9bnqfQRg
2TAphRIFeiX9ZGfdZQAcv1TRlKp9Xi9/qVC9Yk7gy5C2Ym/qDHRLcrmQMyJj5uUStIeijKwF4k5u
/+SRc9Qaxz6gUme089OQN2iTl0GQ4mEkdjWGR7UO3YESfTgl2J6s63ykHL3Xfpo1WDxsMjAaYkTi
nTu3zHJUDP5NGFQzeKappVlo+Rgik7GpiZydECKP+wYtV5a0Acm7h9baZJ80xMwbAQqoYyBeFw+j
FSEHGydF/R/WhI3jPurCz641VwPwknqLwetcfSBIChlOMcv4++RM/LJpXljP7ViZD4g5hX2a+5Ak
Kd035x5n5uM2n/1TaFoCMliZ5i+W38ef8AtBYXEyYjJ3k2k1KnTWNYrOGEp+xNDeVy6Htr6Wi0PE
A0xVskPyXJLVpLVL0UBlWfdEJg1ZdcXUdUQoG1fBcBnxiFiTXYe0OYbwg2o1q0GIK4YyPIDVF5dU
iWZXQtD7TtTP+DpyF+5OelbBSE50me6dzM4xj3kzt4RRmAUaSNVNj2FLOGSSje0yHfVcIletI4Ge
R+vFni+5kul95Re+YtKXVBlJbbMlhd1teXZyXZ4ovXrjntg975Orh+i5N6k9AnZzp9d4FbK+eKOW
1cHRlv+Z2qIb7vKqCYYDTdKVbmQ+ydvRDKJAYq+qHzkt3ltmYv+az6b7FpaugnupwMCx4hNksq+B
c14vs7bMNbWO/N5G/4E8PGwHIg51Fnxf4VKVNAx693UijzxLUDL29+Uo4YPPMBta+FSOfetAukQC
yfW9Os4hnaxEGH+JfvI6dfuoxypw9qkf+uO+ajbaJWRT93uZZnQwB8YNFfZGvCjLql+JmLbXfY7K
lQzPWk/2VUf1a9yETjH5UGiKPnP3q1J2kDW4h2RFrRewBZhWRLERCgICmuqEP6XfBeB7uemrCJWs
Q3DztzmKy/pADmSLZkWGqUuGpztHiY4WbubwvTb7X9MN2D5Kq0LHYxvrQvPHwB+SC5mvkgSoLsl7
Ejx3+Eago4aaQBXKY0XNL5QTBoEShcK8AmhunVy/q+5lRc9vLwekDSRZpumLoe6iEMdIMseiAF0T
mxbtzlCTZEbLuibyqE/Xt7Bq8csxQs1TM9n4ERbaS6SYOHOfHdew85ad7Ght7qexhsm1NCFMeKjv
yK2xuoTEJ7eiuDSpCslSbSrxFom08tgDdF8RJKJZ1lGIk/PGu3Vv4NG7Q6IIMkUB6NXDR+nLDsJs
LaoKpjpwwiS2DJMyg8eDFJOQZi/E7EFbiqTAHclX3s8Gchdsj7yvLOonK8vphNHtiw1JGqAHIbrf
HCTQoHa06F9nZ5LNfs2M/+gjMa6pc3vlDWcr5JFuOjvfBBENP0hl9fao8dcStNCc/szmiCbYGLkT
IMOmSz8N3KQhPCKSDFCUVekNwjDvu4fK5kBcfPeKfD24J8U9lihHveGB7g2adejoA1td/UWEUBKj
wkL3ERBSB0p5sccDC0x1bMqBjcX28mMlsu5SdCXiWNGVhEl5LWk4WWdNP7q+WL8EQe4/W52vr11s
LGhsXTXk9Acn9UUr0wB/Re61b1IvCG99r/XVuSSlnZBXZ8PnErN22y2AgRKnjKZPCI3Wr8sUK+eS
E7P2jG7EZV3FVULKo12bQ+rXo7yRgSg/E1pItSKWrTq6EqI14CwyuEDScu9HYkO0IIiteroaetFn
dCOpPe0RLVR1wqZrfqZTQ3hF43g9MsdZNtQyytl5WjuTeuTLmfWT7ELcNWoBqlR2ErDJUC1bV4Uh
BLxjXOLhcfF1C0wu7cSz1D0rs7soGlU7kQdoMZWTqfhYtoTo7amJpV8n1xu+g1KunjHM2z2JAhOa
b+wW6qVBlVieUzUEnxm0gmQc3V+xz2Wb6lMs1t5ZyL3CeDHIeO/bRSi21J0CvreORmdnu3Ik67GE
502cJopNfNJ1kV/ZtA8vUtnQw+Frkafu1q772aIxyc7VIC1NpLUSEmR6N79xc9vboJSV+0aBoEfG
ZQ/F/2bvzJobR9Kr/Vccc21MAAkgAUTYFx9BUqL2tRbdIFSqEtbEvv/670H12FOkZNGaazsmHD3T
3ZUEkEhkvu85z/E2saeSHwtiwl67NQGj2EZtOpixquJza9LHbIPi07vTu0p6p1YjyFkVut3ctwH/
ou950fBozATLdXo/JYjmEvV9Kmxxx4nH+1kqfXownBZMZU9mByRvHb/GmodGTCTgx+B7QOSHteJD
kAGZyTSEJbE35LdY1DCNZo4CapfoS6Zw1FgG6HCcJCC5Q9Z36KjDY0wAZIF6leYVyqVuidRgI0B7
GjrPTZ2EbNFkJcikKUKWJLw06U8rBVJAvPRU3k5GIByek+jPyroE4Ot0Pb4IdgRwfEcnWbZpagiq
TWparodjpJxvEi2oiUBoHBTAkvDo31q6mIZdM0/Q/npj54ZSnsoC3NWYuoJ8vyknMM+Y5Cl4eYMn
03X9zTghLUYr35QUZMfGSte6aGjcStSDtBkpyNxatoGXOJijQfElmY1f5NZCwI202iHjXUB5JXKT
qvmoAqIfY2tIm7WNj2Ege30YN43VxuNGwtsrfaeruu91jb7I13udexqwmP4igNSBpYY1CpVUOi8t
URVrm0IZsdzKvkOjHUIXC6kN5lNNpxwU/mqqg+K5ZzOEwDVIORqTEaZSmtIGYqGsjpxLGN+puXX6
cWQdWIiD2ETGJWukXiTR81KC0yZdv7XiYLKxdhIi789uRwMDtT2S+KGq2ktC+ObOD9GEQh9b2M4I
TdhIUo8ltrK2YbcFmtn/glBuJhx7bJQKJu4nXC71XJ+OxVBniFfp+63sHlHkqpf9+JC4arhwawgk
6FiddLfotNDoc1DeVXnPhAtIJ7rr+nE4w2tjIB3XYeyS45oDH2+r8Smg6w0l1tWr7UyuBvqJpBTb
xq7amgMcn+pNqVnjLb1oBNOtTJ2HSSI1WeFQMQqKXRg7NgatFCTFCB+lr7EvIPgz6cc7a8pZ2WZ4
czdhMdu/WqNlW18FdKdr/G2vHgrLlzQK3RG90Vx+t/MEIXDkJCFFrSBGGAoFsVS3XaPMb109xY7v
WpGlrQAvtGSk1p7BhkpveHPCQu/SDSKrAAmYmegVgVLl/JVECGs8F2Q1c0nJaF4ZdLczXzcph/uZ
o1Wncz1xmhuZ9iDpMscKNg17XoPvm1Lbwa1F6pMshTxaGwng1ibhIZ6gqH+d1QbaICyr/TqD4z+v
S72xz2j3IRwQZFRy4bkXXXgo/Iw1GSbEdvHHpQsbsSCh144k6QkgIF+qzPAuyf9oAVIWQ08QUS1n
n7Jm9n1w6vF2CPHCJG6F72bSCMI6M/t0cPxBQXMEUzx2l3O4rCnE/Q7Ghn3SclAh7AVdSFW6J6Jy
mu+E6mTNqT7l8a4FQP+TmCtzOsEy2sl142pxuJ5Lg5ICOJjwh9WZOg+syHMYgtFs+mPlZmQTZcAt
N04wc0MrQ3M4Klc40nDq5ihyemCNW76IeEspHGrJlqB29zSCg07mm22lz2Q2DPZ60jp1kSEI4sFF
fXwlrN56TerJ+oX7sz4HqunAa0VKmOLf8uIvYnbsR5GHrBcyUAFiiyhPric2Cx7GsCYjxLnKo13d
xgVRoQifXqsUM9Ya19oI6iq36ZS7whDWum9q/YzaBMBELBNzveoMxdYRBue0K6oxtTgySt3e9kmF
SbgAtY9MJzCzbI1WrcdrNLuEFqXIIbFiYoBEBholrD1xzzlZc/lcsoUrX1oRJdXaLsLhKjXT+Wls
W+wS8QRNeVTaU0Zl2fWtsRB81QlYNc/CqjLZFfDlJON+KDFTpEk3hVtOjOVzncO7WN7/SfgkTIeZ
34FDdq9Q1uukvyfOtOndoaTMoGr9J9G3llq13nJMRlcS3GUNwVF+ZmQOloXaSB7tdrC+AYJ0xp1q
K+vXFA/zXYWSMfQxD0UJp6mQaPciMWyQjXYA1yHEQoS7krLMecoizP+cFu4jHCrlQZK0CIcwi44l
JeItwH9nMBgq9KlPdyhX3AsvT2PueB9FOzSWgCMsYjfYkuad+cORCW0LUVhNvgNfjuPPKevkrCFi
pGT1LYJmRVKCQxs7GHUHaSe8py2J9mx6GxKDTrrMkwqZsOwUmRR6dUXzK8JkYanJxuA2N18CdCvX
VWxSnNZJs8RxkMnc2qqKCo2fK1H/jCc2mquZzR6Zf6Pe3ao51KK1DNP0Gx0fTqbx0HrmruZl5htD
Eh7lj65MsQInDVtJ2N6cL1fEQpLvM/GxGdb8XdRdQ1LYP2KDNg0K0EnjY4hv9SvW/9yjEW/Vzloi
YsOlHKJ5Y0pqRXpiUOh7pWvmXhCQzqmT11r94BM3XjSGkljXKElix9YHPAMkKgGNpeNlb0Ikrvna
aguFlhq4tOPHEndsVWfsbMJEuNUZ9RN4uak54eLqOFDi6Eesf4Fun+TrqaemQMZK2bS+V0ITBU/Z
e0Z6P3Jt+XboNMs3elLvauQmHI5MAA0QpXu03zjb+x98f7sW+ZqILsc0CO2dKhIn3yX4UNkBObKw
odAskzKRWXidFcn47d9tlRt63mKgq6gi3pQ9NvjBDdurf8+DdJqlgkxrYROHo8VH+7TOqJFsP67H
vymSOxSLl9RAysWQIORSr/+jZCyrugmw2VV0yjUSy6ixkFRpksabOOlVpbTgPkjkMTjZ2y4Oo5qu
BYgJw9jCoNgftZdx2IRdXPlZj6FoRRZHAmU6w9xsVclG17JgZ5BrSEwGuOE4h7poLhl+YWFbn+1H
8EtoWWKOgFcJoumglaXZ5AOboY3jHf/gWYwa72SK3fFe6u18pEX6psGyDIWRHpYMRWEatvsXLWDV
arXFOodZ0z23yPFbVQCEj3TI3h3FQ/piQvX0PHN54H88UIyTjYGeGK1iaMybrC20+7xI6yPSjrej
sBEFCUSDg6fHsrQ/CrVDqrBL57WrZrINzECge6HpID79eOh9LXcMW6sU7qHSKyfF2ByitsCP4hmn
1XIhRUhOpWqnz7JneAXYsoBYokBGv+0QYTelAVWPaulb6zI8Q2eIByTMknPDUdRT59bbdA60lI9f
v/c6Nr8BhDSR6blZB21zEx14afAxoMLNIa4DtrQdkkqe1Fheq8CY1g0tVj9InexIc+y9V5CbimLG
FHz70SnsP0FdC5ayYrLsWsRgrMKMJDjKolDb8RabF9ooKJFJsMh1WXfnBU0Z3a8Q3mOtCMsjd8F4
7za4QIF5A21or4eNK7tRtGtqboPupOVd2ozZWmD2W+Pm+tX1Q3+hNJPs6TkhkF5r+11v4SnzrIaY
5mg5wOEt36LgFWusxNUNGhyxC0KCMAszl0cWzDcz3+XNWt4rByQtmqblUv54v4xsgNbQdoXviHF8
yDxy7SdTT08/nhfvjYI1j7fLJXKNVuL+KHYA8kmWqvAtJdxL3OTfxkQrb/+FQRbuHg31JbjtYO3r
O94pvcs4wJipdToYVXbTz9i0Ph7FWGbSvkoDPR9aJQnpyIMCe3AtnTnWoF+JpKafZAGM6am3srhc
sMXWVg2dgJXh1fpWNlZ02+kiwbFBdhcH/kSsoyTJT5Ut4nNg1tpjYffu85Gf996tJgALCpJjLhzC
gwcqeugrAWchVNv2K1SA6ntXVneLlf0c62JyhlS88CGeUQVxoClcQorMNwba/SuJKnhVWCNVUyMZ
vn78u968EswzDy4Qs01H5KMfaFtqr5sALKNNViUMLnI1KWr1KJg9JdOzGQp6mOVqa0zez4/Hfedp
WcuUWDSalDndg3WBAwj5OwaTguxNSv6By94xoOQ66OqYFmAhth7ODMZapJ54PgHqHWwDKO722lzF
tFZTRT+1zPQ1xjqgdhmN43ZKdXwtsXdVNOS32N6Mfpk87SPvs1hm+cH0tJDyeGKRDi67of1XLfMQ
dLM5hSZnicBHdSk2GfKelaM3NafaiXjqafTOKOmMz6XWiifTG1/rVhrIfKgYVWSwX6fQ6DZRVTk3
aE5nNPiqkvfQLDg5lLVm0O8pR+FXU2JTwohhcchKPyZAfWfC2OhdbWQBQGYBZO5fB7XUSS8NqI+V
YXW/7DB274iOUBu7tfM7AlO0rwb9lcvR5Gzz8ZRZHtPBHbQdY9kMIIC0zUNNTmTpbYlJIfcVI/8Y
3EA/0RG+3iHW0e8qkhCPvBrvvLES6RXiEbCIfL8OFpScZqvQIwEyGwHhHVq27nrKLfPIVb3zIjjc
T7IpbajZxuG6gI4Dz51H95WUtepeB63JihXG125aGtcf30DjnTnI98Tk4aEYREh9MAfHFpe73ZFQ
XrdG5BugtjiDTN05cA3aV7gqVu2gGxT0dd6VWJQn9aC+GHFwwS4lOBd99ek7DOwWJYkwfm+6Drma
ZVaFadcr5VsEapLegJirRN5x5NV7O29Q5iBWYf/IMoAoaH/GeiKcyFOoEYNkY/w1X/I/+tobTnNk
uldFTtHk49v89okyHphQFhpYrM4h4s3SUlwFgvEskcfbxqIHQRU+2EZFo3968jAUxGm+d8Jhqh5c
Wkw5lNh2UksAedQ7e1Ehzak77uwYq/7HV/X2bWAM0NLAAhbEu34wd7yUbpYDcJXaVFxsbUXwdNTD
//p4lHef1YLERmcJyl0eXBAoFAgvSwwL6TwFj8muz3NqQX47WrTmZNof2QC9+6z+GO9gNYPRAouk
rriqupvvKwmFADV5AosGk9rHl/beUBhylg+tubCWD5aT2muCYYEgkKuMvRa/Cd7lNsPk3YXWkcPZ
e0PxoQOIj8iOwuxyl//YPIZiKEejp5mVlK21I2MN/NaoDFIsW2398VUZb58YGnhOFEC5KSlBB94f
SxECRU0DPUFuCONHJQvUsFbi3pRSkABVFLUEZmV1j6mYaXE3OC6X7f6NjKrAT+wSW15OfuO6RWBO
X6QtqzVuCuPIK/l28i4/kkllIFzzbNPc/5F6y76xXGgNEoTUejSCAKuV8LYf34u3t90VbKSlYEOF
aPVQ2kjBHoF272Q+bDh1EgUq21UVsU/gM6ojQy13df9biNtFsN/lO7wcWQ8mUxF3Ej7QkNGbnfN0
TTvF+TK6tB4n8FA5xjJnoZ6407Fd7DtP26I/x3fR/Z12eDBuAEd+sthM+/00yGBFzFxDbd9oT3sj
IFrKLO54+M0ZU32+Er3Vn0+pU5xEEUGjpYMw3E+cPn4cjfRGp7HyYFQkin/2ISB4lpJfSW2CavPB
Lwy9diz1FtFBLdzuXtPD4rLTqSBEoXZMFv/2ZhAdwscLzwkLMOfq/VlVqVTnMB+nhON43pMQqbuC
FmWO6xow9E01QTL8+NreTmNv2azzEWOB1Kkm7Q+YlHRoqhJBclFZzaM7mNOdW+O1PbJSLb97f3Kx
sTMNVhCw/kQdHFxXaeO4dNMRqTul1rN5hBJgdlQ80ZVBckKnRgexH9xhp1GhXXkZ7fFPXyfVGHbK
mO7I2hTLffhj/QL0YHj4QxOfbbS3gcCSbNJoDO8/HuXt6+qxk3ToQrCbJDpk+ft/jMIaWaNHgHoH
4q6/a6f+Fv+D+mZnfGo+Humd54aHBs8Cvh0+0vJgjYTfrcWD1iP10L1gG5Sq/+HoXvnw8SjvnIDR
h2NTQKVPlUc4B9Njxj+OP7tL/FGrgdaIls5JSjLT2pmCBGobGC3ZZNPaEi2NpmzqNqMcXlq7ccGS
VdmW9jhSwWRqfYgvx/a5700qptVyAHOt5fCwf7cRsgRsuhqat3HUXDcopvw8paMx4+VHf6sDJxIy
yLelxHTeYYg4MqnfPAPuC7OGVRlfE0/iYF1gcayDzjaDVZL06WOkeeml0wTqyCjGO8OQwrGYFRe/
BhvO/ctMtSFr+CBHvo6KARRVG0UnyRCg0cszqvoS7MWpl7iIZAzkaRusys+WEfUnKUq8jRaDLKm1
zHmM6L+sf0+P/3OX/o0P0h9vyhJK/G+/8jZup6tn9es//3b/3P2M/+3/1c8/Yj53f/2dxaP4+1/7
y2SKW1Tyf4vHZrEmiOVs+d9pwEvmCyYrytB44Za/8880YAODHPZTSonOYnP8b4upIUm8othDwYe3
kVfyUw5TfZmb/1yQ2bXYTFjWKtM1OSByStyfVOGEULkxaMZnyOy0EzQV6lcMNtpd57Vjn422Ea8F
gjUdDb3QUZ6b7fRlnidl7PoENa2vS5W91sqY7vHqKMzLVovkBhLOiQBOmK40PYIEBKAwXMVeWJ2W
FkFTTTKhlhBJHf60c/I1UVQ/5rNr+7Wr5+eoJeD3mWZQfyVKmISiPNZ+EgKu3zllbmwHm+8HN/q7
Sa/cn1WboLfuhuw0qnKz2ZV1GgJxyeT3KUQcG8VOducCHktWQZuirAitCUY1Obkq85oVCV1W7ddk
SL6iH/UyOm89AeVdbt3YAW1JU2ssv6SEf0u2QRL5aYfs0DeDoj9pLIggUPUi62RqyKMEItoiITLY
sSY7dp+zdR40owOkOs30eOVGdXJPCLboT8wBLvyaNSJtLyM+8yeF2WBw18p0hhfg2N/YVcbjo+BA
ne/mIMnOnbhpfgWRzE6sKNMB++JDqFeZqLLHEYs8pAnDi8x7lYRVyPGTfW/6QvRu6kDT6NMuU1/y
hjpGv4Z0gEzxBCSFFTz0szuF9touy8qIoA32XdW/DtGIb4kAdN0tsWqiB+kCA4ynh/TuRlQ25zOP
BxbiVs9jBOO1tlY1uDudAHXQKyD85iQOr2LiStGiMb21YjDXYF86iNi+MIBfXyaum6MN7Ls6pjGI
cNoXud79HJDE8oOZQQS12029GypwVn6P7dG9cOcGbKUj+z7YIFSVXwPbDSm/Srfq19U8Yt0YBtd7
7joCNOh6p965U/d2e1FmrQWRYwRO0W2DqFX6th+pgzDlReN3nSmyy9bKrP5OAhJlain6HYu+cNrY
c6CowXd17331gLE+uFVaXMkygVFNsEF668jR7e+MRMvtHfnOdfNl0Fz5JZg9kk6puFjXFezupxEi
cAx6G5V5DhwRteLoeQM4JGXfuKVMUgQBIBLWko1f9NgM5H+e9J3bEjnv5MOLrO0UrKKuxdOaTrr7
0lQRcCynFG10jiEPg4BR1japibbWeGcZmJlvLVWhS2g5TXg+c2gjOtZLgYw41IrjDTC/uVtrCDKu
3cjox9O+LFG60O/0tibUm9tSdeLRRgGtrYO4mr7nNHamdZ+7lHOblGz7flAeGniqD2eg1CaUz6ML
HMLuzYcKcEbDCcHwHiFskYRcFRPajmIimHPQiJ317RBl72YO2aI/64Bch82CrYGu5ExhSUc+rZrT
RsURgLbM1OFyh2157RoBeqBx1tL5AfQsTsViYi4ixKFceK04t7QrfTKdn/WYZwiYsp44beTc5UOX
LbTt0o0R5NSdYu8c4YThC5nKfhsbgnjUQAHL2cDEiRZbjoyeSyTTRGIM0TU11x6tQa6l3wOCc2m9
5x4hq/5gCB5KYAzNeVhavP6JE1u/ZlmaN6UYxZmHeD9cwdlMXh0XScJ2yIhTR9chps5Hr4yoK9Io
eJxNwFPWU6gTBDo2jjpVCBOK9VSE+RcXpdK3eZYhepDZLb4SdWh/H42u1VdeTQt6beTTgDLBDqCN
AaNOAbjFcQOaswhDAE6jhEuSxxYurorS3zm0RwJoQ6KC5k56XzUWVjT7Hu/QNmphcBYOuoGtWxkt
iNs+qDIMKuhDV1VSzRlqRgvQ5rYiwVsSSZtnuT8FGoKh1qKigjx3DolXQauCKbnyCnJotRjdLG1V
4ebIpPOA6XNidkMQyHWsKTvYtjBgZh92uQ7lmlwjg/O57cq5pnWp6728KAuZFDHLh+UaapWGzfCk
qhBxqKhMCVxO6I3m9muFEiwRhHMiwwjKG2cQNIQQYSFm60HNDRX3tOElGeD/XAWQRABMr/RcZ3ZU
tWjgtWqWFmmrlJvrbmKzS8ArjI7VwN2ywhHVt0nSRLpLbNDtvuCzaFzkgASFvok7gz8XaUSvD8WW
IywR073dRWuBvJ6WS5aGajxByDWrYKXXXQDiLQzDETE1kghzOFcEnVWLsz+lhHCjWSCW7VVpeTDJ
k8bQXkhJ4JhUD+FI/TbhgWp5bjyhp5zSe4hloGIIacLqERKSeh9XyKV9GXV6uxrI5MDzEhAIeAuw
IOwuwB45w2lCJwKo3tg0rxmkmQdt5GS7gZMqQ35gqX5FCjrNNoCUy34d+hUAXnMUT+Dmo/lBGwYK
5SEwlwGIsEhtHO9W4FyL1IzL85DyJAqRkRYjr0XkkfYVE/DMI0AJIX1AsKI9qRp+PM0o+FgI1xRu
vW+9skv4QhOiufa6nTlsrDoV6hn6TzU0W8fIFLjgocphboUJy7GJBkfuTPxJ6iLSu3CHCKoeLgZk
+9AWBX/mDGM+ziwczNUobmZo7svRpCZomxhwKW+TMTTMtYh78RQ2JnrczJhLzzdrN4F0T+TkqQsG
7brlirwvodsVLosK9LYr7Ku9dQZilC9UWoPxihDkI4O5blMckit30O1rPXdoxHM0gfnE4TqbXhp8
gDQqVQfZttLCGizbGF7ZvTbd2yVVI4wMLJvIIyMLOZJIFPJqQ3TiySDXo1wWHat4Kpwu/pYZLYL3
kjAZONEJFomd0sIqXoKR83uSJYT9RUtGB3wg9qBMnLFyEOuWVXJoKRHSqny1Ci7qC8BKVExFovoI
+SCQafB9ndsE5zUKSv0kKYds3roNOEao180Aoj3mjQDzBa20QvJm6clLmSGc26B4psEWMRenm16N
UfjUtXP2lMjRRkGbSH7oQl/gmSLcLDcFW954N5kYex7CXLNLtVK23aote0MIy2rsxi1IeiO46LxA
zncGzjXjIca1lmzmasEjrjyvEk+5iLrmBplYftOWo/OUZBaEyLFJhXmC1Y+pQuWwrDf2YMHRHUwF
mq/M54FjIZLcuH/qYFzDcANGbG8nF9TWKdnimen3KaJSGobh5K7o5GXfAua2fqlQptonxA3M0a51
SzTCriz5FMjZSRRy7b7lEs1K6yRKMg8UFrocA1WfNllb9l3RpTEO4msOq/BaGJp6cMHDw1MEs2Rv
2oqai9+Q4KCdtAafYL1gP9xEk86f7/Y4tKvMMjGYpF79VadSggonwg+4ngbb0TbZnMr0OrXLNr2G
9RGIVZfm3umMZLE5m7ws8RXd/ngLGbc7CxrdfQ5AtgCgsyv3qQqDblgrJo281/pGoXILHEoVUzp1
W7az2asE0HgadFrIbO6s5rXQ7fGx7HrjpA90JzrF0lTezbyq0xZxGlM0dlg6JZewA4FLAFYQ67fE
cHTXNBObnw52wYXCH3dLJIULc2EG78usNzEdFbnFfNGGiFmPYl1niShiz1s13qDDutXyGXNCP5PP
sV36iOdzZI24YZrejH6qFE/v1s5SOr/Cimy+tEo10ER7U34rtDQ5L9rebFZhoA+tn6IVWKB8+vhs
19VkoXKrkAe27Bfx6TSZVOyrg9q5cGURXWoG8Bu/wCph0PRXOp+GonNu2KV7z0qBj0vGlinRonnG
kSjoPvkmlHOUhHXcP0QYcLrTuY2mGwTsLDxTaCWn2L47Jn8USNhPbT3+SPXEK3aqt1n6kGCb8OQK
wylWuj10xVk7InfdDGQfoLwChvsPTNQegehPNst+JYW6ztIrRHmF9Rs52ZtOclHzlQdwBzx3zFje
09kO7/GRLBhA/ASRkmTT4LJVNybS2dOZD/vwqXrW71/g0FfgAE0vVorDrDg+lvhvMOGiZdCDq0ZT
1jZopub1j1P6zV/n2z+vc7/GzSjLTKJQg8KMGh0xivunXrDVI202Ogup5bEmpGyZXkcbpw9nOBRW
65a22Lhu6nbuTz4e+UC19NctRjPoOYakXkX89P7Qc7YcgwZN+TaE6GbtVA0Ijk7G3oUYB6ySnlZ0
Pd6KkfvPLo4FxajkgqIA3vQA1CI61vveLystP4h+EEd/ugu0FOVhT7FNoMiAzkEhMgFFNCTHd/ou
4e3H1/3eKCbCtOVm60ua5P5lQ1Yseifi9AAVY95xMLLY4gT5+cej7Nddl2uBYoT/gbIJsdvITvZH
sUEP2k3i5lQlOLezgCPU4tRSTY/JhCf1yLN8e02OYy3RdtTM6Vscar4QMASSOAjwDLnH1JlQqW/0
hft45J3YbwYsV+WSZkrbB7UA+s7f0IQ/qsk41QlYqXgrgyDvaXxpNvvVANX/SjfLHAtQGwe7j2/k
vhTj95AO/UR9qWlKxLXLpf8xJHJGj08r7XNX5s1rHUvzxkbpf65jFH/Q50G98LkZ8VMzT4/UOd88
w4UEhJaLi6VCz2uyP3Qh9dKTk0UdIYXSvwpHG2G1aBS2+hoV9NPHF3qg4OFKrUWIgdqE0jEInsOJ
Kcq4VLHhsrfpTT47rTfyYUiyaXq0e8U2i/GdW5J07C9u5Qb5iV07wVVcpvG3j3/Im4fM72DZNeiJ
0PKhGb5/2VOjJ8LUbOUnLf5U7PszRwiMSbh/8aFKk0hveXRmvbMOgpOiyQTQBBnd4cyKifygqY9T
F4mN/UURzQn2J048GxBwrvcwpUN3TiJcB3Atj4iJ3zxntNO0NOkyMqt5fQ5WBCOplzNwhAamd4Jz
HP1RwaHQbV7DyOII86m7iy6FpFNmtEH/juEOdVpTIzt9pBruZ5xPz7G5OemqcuX3rEmTde1SGTwy
4MHasAzIx4sFj4IvV3g4IBirNhJdAZK8daiHJrgisuOr6sGkoWy8yBlMlO8eiX8se/uTxnbjLFq4
rH6bqnKD59xYz1YTOX5Bpt6pBEL++vF9PJgwfw24DMdkRfZyuORJhc2VEB8Y+aEpnjIOrF9HliAq
Jva6C6kDYXnnRf140IOZwqCYGDlxEKJgsTc5XBEa26kBCGOmJXXgJ0LHyadv9zMTcjzy0N4ZyEbz
QpULYaKFlnL/dgL/NUqBN9OfeC1WWRZOfpa12C5FOn1+KKB7OJFMBlx6a/tDDfow6UBFtNUYAI3+
fVEZ29O1t1zex7fvt9T2jxr/cv+WfEbakFRbl33P/lhZIO2kgS3ulyZXZJRJ7lLwHNoeQ6Q9J2fB
7IS3ZtEEV9B6WQMhTbah745qDhBcZDK7LA2oAJuPf9bbm42QVlqo7Wg30yE5uNl527slYWWUiGeO
dYFepyvl0o71lr/6/FCLLI0jMp/qNzcbgDcBUBHcC6PqH9G9Pvaqe9T5688Pw+aVbxcgRfqkB1eU
AKsu4WcS4WQkNkfPLMNc51q0tetj4vf3bp5LG2gR/Djcw4NHSkCJA6HOxYzYKJJtMHlfYUMY/Xj5
q4+v6u0rjwiEFhQLNR17vhX7s4cCS5bWAs0Hex2c4mLk/R77bt6plDWG/kZ4aWt5//LxqAcnEeYs
238+DtKlMcXFHKxssAA0Yj6wvbPCeRhROWteDXbXXXtNyzyNouHrHNfdLnNp57RupY7sV9+5wYvQ
22WDTmo9O9b9q+awPLiE0y/f/74UN46eiSfw2OwNlFT8oI+v9u1oXCraFwMW3SIwP/j4K5WVnedU
2qqqp0dNaRS+Zfv4v1gL3g5Eq4+U4IX8xlfw0I2CyNsNMbVS6JzH328CjbN/6U1YZDJQI9kUQ7k7
vHs4YMdY2h19Dtj+JF1b05eKJETaVvzVZ2+dZHeMBoK5wnUdTpShbd3QNGBiVE1ytrzbZMKc/Svv
NhPBYrtIh50V+5CNm9k2Z8RqMS2DpD6n3vpTEa15nkTtz4+v583GAScDSkiDvTenJU5D+xPPjrS4
TlrKHYllLHkJ5CAdv5p3BgFA6CKqo27+dpAW1DdoDaIzMzPP78kual55o6ztpy8FYxpLO/4PuqOH
uxPYVhWdIMJqUgI0bvm+5OdV2x07Wb6d0qBoQIhC1MaHR4tq/4axv41jK2oDHKjoArEMq6k/6ayE
7bOXNuzgP76od4cD7YY4jq0IavH94YKpAeg+USoVhGQ8Zvh7dhXxp1eZdMbN54dC7MFOkiMtoM6D
ldcEr27QGtBWNYyVcZ15cXGupxyfiyp2nSPfyDdTgiKAAZCXAzoMxTcnPuwLHro7YmmSQLe2GhWS
jR4x+T6+pDejsGtc5GwsDMyHN4BjmB91bzEMdBumW0PFdV1O5Ad/PMqbZ8Qo3DSqf8vnmG/W/jMC
BtxrskaaGnJ0HgCAuEbPWVk5d+wlrepI0eHNJpzREHGwCLHhZ+t48MaOndm4MqzIZIrT+ItJeKxv
6mZ1BzSIfnsiwyN4xvfuIWpp9CR8KdjXHYynJ1AEaKkDQl5KypoU/Zq4kuT043v4zihcl8nlCH7t
mz1TwNGmSCrSJaJMC6Zzchk4DrrBWE3hZ2ceD4qCjcv+jOqNfUgAntq5Lq0YbgaeE9zF9E4RlwHE
8OojA9lvtjKMtOzMvN/4af7//rxowmHItYh3N1vW7t5Lx0viKMQPhRrhoiR1JkJCUBbXpUezU7Ms
k2TkcErQd9R6ApklShO5okGi16vc1DVigVV3gb4B6hU5JMTmOlN31bW9/WQX0tSw9mXNlWOo+Qsp
3NQOKHxOjxKHd3kOao9GlFMlnDwHx4pvaWlT92tDILnQxWQV7tKGTsMp/cuvVTCYyZkK7PA7KLSR
rMnllPU4DnVwRU29MVc0b0DC2PCzH4e5dMOrpiWYYkUb0LypQsDu6wZBw4U3An/gExYGycYi3Ii6
siu8X3M/korCWj6Qr1HL8RRCVOFetbD+nhJHY7vjOh1l0c/OMJeyA0dyKmhLHeZgHpOR0YxJ5yy5
ZOxhm1TLaTwdncdv307c4XxL6S5SbsU7sf/MUQvjhhV8Hiy3oJxEOk9wBV6RPeSgBVfGVM5HSmeH
Lw5aQA5aiKp0NugIqQ8GLOoho0RkQ+Pq0uZ19JR1kuV9+Cn7MnV6hJjsyyUr3ILPPiwjAyyMZxu5
x6oeTbbipJSuZ1tT9x8/osOFdNE1ojGjAshCQEnuYBceZLHomojEyD7vSE8hYK4ErxJwAlDy6EHj
nRvHCY0XlK0/G+HD7UKaEKBUkA+06uDsrQrFZyGkcfnXIvApreJDofjPfyz/zktRTjWqq/Z3LsM/
/9tl/AK5tXhtP/ynTn4VixCwOfyH9v5kIh/+8esW/eDef9n81hLedr/q6e5XAxvkv9Ihln/yf/s3
/6E7fCAu+j//9lJ0YGD504Az5n9KEn/LUv/noIyz5/L57T//l4QRM+XfsR1wbvgv6SJ/2N8xeiGd
xa3DLp+/8Q/lomX/HeEirwDnNvSJv1tI0HKWcAyhE45BAYIZhYKVI7/1GekiFTXe3D/KGvz57MEW
UfICYaa0t6z2f9Soc6itHYCS/AZ9tDh3aWNAwmTRk+C8tsUStu6MyHK6dnh0veEK8E4wndTfaXWs
M1vu4qG46PRnNMEr3el+lWM3LPAyBGUEn8fb7ZzNV6OZPzUt/yLNdRGcDgQtrwV0N1gLGrHFjSIy
WrcDbHwOyCw15CvHTp6tRGorZ9bizUAQ7Yo2kLEqFUg6AgNj30Wo5+NCCuPsG2lZZFsm4mc4TQqG
WM3nJbxuwvY8TooXPoz6Vk1EMM2mE27C8l7oIFC6yOr9tvaWNDLx1S2mF7Tl1qmXOtEV6U7ZpimA
rzZJri7NxuhIzW1P0pvkhq3maeuFF7O6CK16TbL0zpvPIf7cadnsnjgD6VbAskB1pKOGOiv8VukA
Vemsuyv14i2hpsOZmZ04YjcBNfMABeF3nxeIqvVCt7ncqsi2QAaC+BpN7Kg26YkBoUbhjs+uttYc
qiIDUcjjINdFpflSvCRA54GzshyQxjwCzIr/P2Vnsty2lmXRL0IEgIt2ipakRImSbVnyBKHO6Htc
dF9fiznKp1dhRw6yJplliiBwcZq9115LVptjqx2YnwiibSfxu1OG4T7dpRNA1jKelUF5pflCoWSX
RmiMqubXaA5jV9QfxTgmxIMlOlousBybsaexrq7wapKZgAt2lxE44vdZrg46qNYNe4J+TuPWV8FK
9pg30HAFHVu2qzgoPyM9WUIivJvA1QadBPix/46xqrhHJmHH+wqW6Cr/uM3nwUH4WT4jaWOnp1Rv
8xXQWBZVi8QpYcY1FzLaCSB/xmGu8eRrNaZgblvZ9b9QquF3QaEaaP203aIOtcM6ad802h5fbvZL
A+Sby+iwPetdAmBEQ5r1JKkDKvMbP17uNyBXT5OBetHueX/TwD5sJpa9qgO13huUpLO5td/AMKSw
39wfaIvLyIBZ4CdAor0UvWvgLMt42pc8uahTQiwq6LobALYpOlsyNiYUfgH5ftrkD+iHApWFzKu0
Ujvc5utNLkvjxu4bC4NQdaUWM9OTVBGnAuvzcYSRwzUYkeX1jgDUSaqyXDbjNilqx0tWsg8zHTAh
YZz8fEvZeYhNSaBJ7Rk4L/Hp3jAgTcUNPJ9rSyzs6HdbDwnwbUNtRJbs2Aj5IlSJkLe0ck8CXV+z
e6SYMPTxAwSOoqQeCCMEvHtbBCQq2xG0D55XzRg9pEl4+6mmI6OdxaFKdmyBBgA2bSgBaGdg6FwN
VBWiqjHWbZx12rgOoVU4JsayTerBMJGziCOtjLgOqtdYO5oH9MD40Co+nTycI7lk4IsUKM2rTFKC
xlpxhOXI9nAGBQnfEKxRKmCkzkUa2On8o1nReLCVerLQQniT5m4nEgLZgqF9LSddi1eUAUhy8t+2
kY7BNC9oAE2+jiK3+2boyNJUwDS7Q23cZTZPsoHeE+kZ1q4efWpIcaZ5eW458dbCgZ6Htj8jUQSS
5BZbYMqVp1Fb61AnWjVkNkjaPAXBqWmR7g72AvovTfdwq6koJXROrynJ7ttS+gOS/14XBQJyiUXr
lPJ1vZI4U+QaA9HWgBWPtdxfHNjsfmG4aaDOO5zsdSj5RQcA2cJsw6Eb7cOMjDvqC2Cjf65rrnXL
11fH1byI7J6hG+uZf746lAby0yKG5oJs/6Z2ZWDyJKidE7hK/SOxUkQo2t9Wql/H8PzVCP35TNA2
GF3F1w8t4Xeq/bpqFwPg446MMIHQVBYfE6IZB/piPX5TRejYD4LnSWR/YxV8Ka/4eBqs61xJ1TS4
gV9XumXHDBV3onopGpyoHhnaf7mo/3ofs824bhlYGFMYOF/TCjbFdrnrbHEZyuIXyY3PvTAIgZ1E
/Ocf70tF7/xHQMBzia+KlTgKjn/+eH1VF7baV+alGWKNEMTl2EFbybL/rQG+fgyZCxojMrAaaBa+
3COJhn27t3v3MlP/bu67mv3FM///XK///oCvnqqNMbLeI5S9jOKM4rAwHor69c+X6kvDe/0OBHxw
o6ODIgv667puwc6ogLx3LhLUIOt7Y18Q8T6oxu8ue//zR/3r9rp+Bj8/052rcuDrgJTLRQpirrkX
lIFLE7n6X6Ys//732RMxtIRrxAdhCP7nr64jka2B/SgXBb/THlBo/Pnv//elom2jXVOZJGugDL9U
kx0cAY3xVPsgtKAGg5Yh8I9BXQFj/PMH/ftn19ilMPpCQ3Glhlz/+/8qWwuen51VafHguFM0K+M3
N99ehsV5+/PH/Pspobe+tr28yq9Yiy+zDtuVeV6LLH/Qp0dBzijKPU2+Y5H5H68bPkqkUoiZ/uMl
Qn/+z6+TCuqpZdiqS9adq+p+lhGJu1uC6PsvY6+v140PuoK0rmIb67p61v/5QcSQjNrmpPkFVICv
V69K/q38m7v9qxoEbzVrBNpp7uGrC/k/Psj/+nFmY0gT7sH00hRMDElb2Dgv3Ye8Qu09n2pb+kSb
+2TW//nH+npzo+25dkscoDw6zOS/XMSswTFaWkZxwZ+YfDKj+suP9B8X+n+/8PgARoXqdfCKMIrp
xD8vHsyGjSzaorisKVz1aZ7b8yBKjVoCLqOuJjKsAZB449yqyAtdMKHM1X/pkgN8UtpnnF+kjRJc
7et9YT7UTT0fN9X6XFMzv+StW/u2O9kxQzE71GZYdI5CCTFmGHEwcyzkn+QUyNiJSw+qoghH10zu
nZkQ6NkYCfhltHVodXP5y+ry37fM9Vuj9cPnCxzv67yvTDbF6bB6XFr14PYnt73DHf4//3J8BM/s
1axN4MqXl1HVuoNYiJK/NLcmHc3s//mf//oU87tdFQk8VgC7+CJfXkJd79ZYCLnIbXHOxG9F/p5W
298m/S83yL9vwKsGkFkvAotrJNaXG3CsizVzcVtdFsLVnO82QsQ/f5G/fcCX4xs2qQJ4lg9YScQG
Rz0Ff/73Odyu9/A/73HeCioaB2LcEIxYX6yMhQUwOFUISbdLyJgVJglft8v8MJEUc2hXxJYVNf2z
XpDkgsATVuRYwF/WMzfh9l1sNvZpeaatTueeFONiTnCoYYfp8uydcAXr4iauPGVVgVjfWvQXVS0w
oKwUW0HPCgqH05wwDR4GRguLfqfmBeG5ktHm4Cx9kI4mjoi+sCdPSsIgjih8l7DhotzN7VR/z9yc
ILKFEAo/E+nvFc5svDddsZxsQfzyYM60+AQrRwPxDP66iDJIleHHDpos88Z6TBsP9p5joY3Zl1O5
G1UkkJZSvWdTABXvpSOukvgPoEMd70B/1Vf3LlezOijTAZnSasE6VjlkPeiwyU+RwRJlJdTHcA2z
84jk37PE3N47RGo92qVKvGEzOr+sUo6bb3dJdovKv/9h9Gt/zozaOuEmGUI5Nm5QNksV5XpmvOX8
qifHbIiXAaIWm8R0fIzJhBOOFKIg7RY1XBmZ+JujpaFg8XskaUkc8Rgt0eBs73VeQnJv5hcE0Abw
CzzNLjogv9qI5xxySVB6mj2qevecZk3pwUi2oqJrQHM6xXoDsVMJpn4uzUAX6xy1fcWVSozujImo
CQk4JcfRmUef3swi9YIYj7Yy9rs+n4k/NfsCS8rAnzmQi9mnXRfL3J7oTw08VOTQHFrCiEKtE4uf
NVMqvR7nI+IP1T73Rgmwo9KZIziV84AnmA8oVvQTezM9aZM6+L1SlGQI5XjVFZWU796ZjhpLuRts
98atNizq7WAtpldW5n6ipHNjk2yXyCK6gGmU6tCbu/CalbFzjM9CmmdaSyx9Nfa5Si1bvI0qKPdU
Gp8sKXQjzJxBfo71/tw4sEpXZ1hOG2mQt3sy5kjy3P2xFW5/I+tm+Z1K522utQH67mCxteO8F1m3
Rlxo5X6Cof9QLoA7EOtnB/ydZei0q7h3rFXjN7XFPeMV61jYIynzrUXrYUPDZ2Mmgsbk/82t0yd3
TecIld6MXo79Bl5luOJEbGNtIzS+ljYGq2S1bmifnOOuDdWpVDPotfXWHcmZvrJXd7K6J8MEEG7M
x4bb9xEbSZ0TbziKh2GecUKRgERyChpLEuXJMqnTDt+EeWXeOhigy5Hkrg3LgJbqrwNs5rBBWcsg
oBtZIYKZ11JFp0Ms6phJX/ppzwROCwjNONZwidqlxFuX96/ONjlhY6oPrQW5Hob0dMxS2d4p69wf
SyObQyfdzEOJ3uZ4NX3cDrtGl9tp4qhZTcr/2FIDrZ0IIMLj51mbXArP2LcKJLpd+7zwlhu3tweA
LLKItHRQvRaM29J2zC86WBqFVWvMh7b8dMUDBzLZTonCmPG1tn4wMbmjJcC4mBC0aFFQ3WIKZFRl
NG2U8gt6uJ/8ovnugPmG1BemK8hK2S95OIvyg/Lo2ySsSeHEbI1feroO+JjnH4u1kd/VJNoReUQV
ZaNT3O8kmBwgWpPngIL/ZOKpCa2lwArK3PZAjkgXV1s/nSU7GJ+A9DZYKtQkHlELzDCman4YOvmO
0zwPlmRyLkyAGFIBag46MRH0NVrivClrQTpPq3oGnr2DBJcSLlXKXiuxM98hjj4ghcrNvDVfu9DE
KvS4tiSl1Js8Y7m0QI5zkmmTor4qJOjc7MRNhB3HbDxkUw8dGQpzkW08p/i8jy3+3LACzhnpddpG
KhM2z+nK9qIRlRliUKsOjdVY5xnzWQRz7WMvOvfWLRTlJHLAZ2pOmk6rte5JtsmzNN1fW6W+IPXF
sZd3jqdVeR6ZMBJxCTfv+qxKf9dhxS6Tw2FZVuXbutXjYW3q9gG+zfy5q1mZ+UIauq9acv4+d30B
l1f2xwlz+R3xud39FTnsLWWRx5ubP2rSJvBmr1af4uibuWjzAdKOHbXSzI/Mi1Ty3hndyqxw42yX
a6g0bR5JsRV3+5Ar3qJwXWWvuC/51hBHV6T1cXO37mBYkNq1dbJDC744yfOyuCyWgpmyS0C0YnL1
cJPIu+3qI1tZ+G6AB8F8p13Re43S2d8Xoqn8Clz4YdSvr8GE8w67wMJ4XamnZzj9pu7ljrJw3PN+
8LZpfccDCmMZ6+xBlaL85iJqqVBKb0TYYxeGMrmqd1N1aRlFFUxz7eV9rG31e7kz8xmKnuirvn/s
1XaPhL7NkZYZyB+z5bNpxYIGu3FPA8Y1n2AB9WzIWXKewTwAkcIEvsg+kflyi1u4y82kUQ8k2ujY
qOoZwICSX9DGveHNTz/0eVECMSbjvUN0xxspCSZmZ0vJA0Vfuzu7EDrHt1nFNZa445bpGpkUS3Gz
OiqXTlJHyLZ4lyvO9HAYUVMHtTWWD5ljbVy7pUjjct5yHXvs0AfqJPO41ov0gt8fD2wzqnvUUmPc
tZQKZBWKCjqY03sENdlxNbZFpNbZO7O8zTPWXj8VivFzGVrt3Lbpm8qXCGo5Ms3emGbjck4G3Khu
M/KGTET7zTAYb/d5xTu86aBwXz0RD8TwEPA3meqdBob8xlExIyMHwU037tDNVUN2GvlIk3FSMjsN
oCQolxbcgsc9Pz6slRxwaJG1N0IujB2H+BAQjWk0SsxwcCHq0G7n/HmhyzjW11FuO2T806b+S92m
9EbFd+Zfs6DCHDpKpNH7eDOY86Cf5RDOY/G7MJLhNTO1z+X6n4U4c26c6ZSNkyv9QXHcMxb1V4j0
AC8yqPuVo1cHmD7VJ8stjbrC4WEV6rtRZK9IMZTXmS45koYDaKVUdbI1EseXZrNx9in7cFeUCnue
BLJE5Yr0MBs17tfJWfzczVR/yfEm5w6JiWOvt+GozmTIDAAr5DhvF1mpr8Q4FCTJpcObJvZPw2yU
I8O8gZwV8ix8FSQFCZ1NHlo1W47Fmt9EZfOd1YXDg5A/+mWCCU6sKkC+XkN6xMbLF+b72gRK1zqx
O1v3S7rdCfZIk2qEg/E0pM/O1WeNux8vnp16y2ys9wbhMEEiu99KvX8OijIx3R1xDeNb8Xmclxsq
jzaqkXXSPVs6DqYFEnupzn5n2SN2yWH2sVz1IUlKyrmg5Qn6rW8O1MXlueXkuWOd1njrxjx23s2K
EBs1aX1ls/oXdgoqpZWpDbEc0iWe3QRigmqmuL+TLZLQGI/428h3K9VfjVZWh61ATyJzqz+JUshY
Ib7u1E+WypsTITRrSt0T+eZE1YpZGN81aRVVBhKgst5FMUlfYCDmfSitmzZZzFgz++yH4jI+7QQF
fDmVEv8vmcUqizDP2l33NlPsu8GtCP5oduUprTYjlKxxnnLEwDyq7DN7XrXMzoumyE4SNijris3i
T1vXU1prYLR7w3ncHMb42EFWRiorIVLG9N7MY3K7yN0442l+tTTKr7zGxO7UJNl4+ZC2h9yppEep
BPmoM7pgknYZro00D2ltTW/b2iR3KykCt9nWLT6GTe3xCqsnTFSavHSzY7G2D9xxRqCOrnNfIDC+
VEDuPWttoYyQsiFGEuqWQhmOzSB+ds5khElWr+GQNB8bxVJouTm3KaOnGFmJNnik+smgJXzuHvcx
uyn89J7a5XOYLcl21NqVvJkq6/Wn0RB7hD2GXoYdD5lobHNvMh00F8+ZHKNSzEOwzENysQDun+fU
TM8cdNth7ivlkJjFEBk9lD8qwzbSulxy/1Y5cRlFMp0BoaaeGDrrWG6EpuI7bYgLMia3fxxHYb7X
TVmEdWeQL9t08jtZPQZvzX6Oa7tzvrfcKyECMt5IhtlJfkTdPCL5MXyFluk0MU+Mx5HHEAzFdMKj
8dHoqRX2DQvfNtUzXjFZFqxIICOqBDNsMDQRBecI3zByN9h2/UDCfYV0uzVC9hDdGfIPT6wlw3kb
7yp9grKQIe7piRNAfvVGrkIGaqrbDmmbfpq1s5/dkXt/ajP3SPBkdkeoJflxsBo8e6CWhByoRFnd
7NdsW1ArHZB7VlxZCpFL37+ted7fJ6S/QWQBdRvM0lAPsnfTd7GvUyTE1MX9fg1r6xCAV8ja3vJG
7GdLbdNQL1VJoHOzXRyRbU9E7uqnfp8hgSnEx7np1p+VRDGPw4burttm97my+uKHomgzcWUT7tiM
6KtYp/mKWbvbpH6JR9ArbcpCdl28PTHLR6F1h4ESvWNiRQgE+cOD2saUbtnJdET9VKg9JR7CzOeZ
VVjE+YlPS5C62IyJ8EWTM+MCLeO5u+w9HLhJ1Kn7N9oxi4X31bLbYv1gu+tmB7IC2e7n2vLajI0V
SpGO5B0S8icAlx1zjX5Z1dL3tHe/sd3FvuHUo5cspXUgPco8zyi6Hi3upaOV9GmMF6ePKVTJJEad
f9fvJg5Lsb7kI4vDhuoyzKS+xa41dOG+Mw+YybD264VNL4010A9MX6clJzQ0tyhM1c0WZwC7v8Fc
1seFxzi2lN0JlhzA9sCZGdCsP+RauhwBBAG4qZbhBhcQuJYRHhpnm35rIwfw6YQz+LTW8EA0hzhp
5NyHmwV5GQ2tFlRj1RyGjt+vx9KMiiyfd1aacmdrhcbR21v3pcvyT6VVR6/tTPNQK2iJS8X9NcHb
IKnG+GkhWzj0W6N5aumON7rIM5pP94l2i/3+TCU1ky0Z6iMZa+7eE1Q5N1hQAVSE+k7VbhmzeSx0
gkUMXXJIOCQvajnXpTFyLWhx9aGU0FTWPhbSBKgUuU5dZvKuTod9ORfuzBByNN0TYAnrB/LCOTZT
Yca5u+s+KYsLbnYw0kU5kqfm6sChdgWOgVTMH+tU60GT75grFu0DyQHQAIRLpNJXb1tiDse53GZf
7Ml6P/XpGqvl8ilt6d5tndIHwDWuZ2S7HtNrOFcG5xgwQtHctMJ2D2TVLGHK8+yPm92hpyzopzLD
Oc3SNp6XjQRlAD3mi+5K50igQ/3IhUu55CsJUyusSausfxmzWDmvxB3PiXXbQuuMVIUERR0TH9JG
Qc4x8sNgIJDAy7rW8GWjkyDfjlMkHRq5HlEAfWk+hVd+q5/OEjqQ5IjRF5rodVLYHNs7cVoJikRr
nj6TdmBM1F1TplTuB8NJnXCUrrxJFpkeXK2ZMH9ZBcEWSxk5eREYrBmUVhuPat/oBx4MP1+MIxoB
816UZf1dcXbyZqfuCZhBEhpNl3qkbwJ8zPIiIhWPb6ARbaqaLZG2OHmPXaE9G1nKxIASLnLVkrTQ
rpyjqs4sfyU379wx2eRNpT+Xw6CEalGDRlbFEjPl1yPm18zU7VZfY8Zhrme0DUiSnW75uKjl9YBV
mlho4HNgCerhrHPaQRyhUiXa/Vqo9qHYR6QFoD3uMAJwgMMVZDzYUPnrqXK0W/lbjCa+/0GWAfyM
MRy1XfVKB+Z8ORvlI1k6qYfbu4mzZeuPyrKN8dguZAPINj1Y/exEs+GSKevO05mv0IT9alRnI1u0
2zVZp9ei0F5QCkwYs6YiNI1mC8jTUqPCkFQNmW3ERU+QFvmu24EpFt17TkIbt3FNelnWfW/Tor1n
N/y71WietL6UvjWjd5oW9CwuCUEH/k7Xx9VDocIIlXTwdrjTO7LWTdsdL/kwljcLeHQiOWyONyYo
lZ6X9/QxG8oaNKfXECYKImgXx76Eh9Aoi3soOwyX6cTkH6tGjoSAy12NPV4Nvbaf3VTVX6ddbOGw
rtLbxy1HHSLsA9YwNy6yzubAxhhzm6RAwrrVZKrGwewZ3fzD0Qr9mp80X436+iEl9fNoc5XuWVbw
HDjFEKtFrz10k4NSZh9J/ATNEC8AhQCIqRbp09KN5skZPcMWfJve6OJil/JgpRXx6rnz0sOzjBvm
Ypd+I7LQzXsRrTr37or65r4w8zluk1WLU8AeHhCQNrLzQQuRU7h0u5YBYsx6noehPejob7ya3sWv
my17SEncOgr0KWcUNiP+v6U/7qtuIRWZK5jeK7Kl7Jp32+XlMalKphCFUwaSpGUUHLl1SA32OG0t
u5B7klNxqrUIIMkeNU43fJAMmX1TbFKhLW5Uj1U2L1KwXybt4AJaaRDRnjHiWGJS0QNeZrk/jrw+
ZI3zeJSQr0Sl34JN7v3GxglwpXZRzaVNA61I1aNUas9l1qs+vBbHY4gjgTftwDZxbZEIh/En093G
s9B73Oqqvp5sGEZxQisEq7ftbnVnAr1XGU3cjn3pmYbVnvdKXYLJtkpMQ6V2IU+wPSwp7/VdaT73
tKyPHLQyahsGdnstt1NhlMx0J4IU7XSqYn7I5DCn117RHN2gQw77LKqZeD5boSgV1npC4NSecqgV
3/uMs5kcGERQTqZGSz2+MTxHxl3tipfawEm2uttTD3yZGRGXQUyQUmqxNMrCnxb4M4NedQyGhydQ
UkWw0U+F20qCmMIS+5gCdHxctgHgtwHFQelAaVBBeZrRbX7tuBhYVX1ixkf7XtEV/6x3ncxkoXwn
DnoORztR/S5dVN4PaItS1a6pM0YGU3v/blTMDlgb2+Gi9prXFPtwuc74fXd0eE3r9vZJ3FDN+Inw
RsaTG0HSskwPZS2roDd65WdCx3AL07GB21pRMtDcw/DG9DEwq3ss4Cc3N2VhKG9OvcJvNEY3HPKS
a6t11h2DTBJDNH5cQyjbOdPKMlJmp4jxctjHtbbld3BWSBNzVd6suWrEo0inKFlhzZRDP/DNq+vy
Ydo8QSwbfle992ewZzEhCPnN0tpKMNeA0wrDGp7zEg3aUGnDN9k3DtHGo7P6XVXKMwhUJdDLUvjk
VOpPrGHIGrcpBMma61PWC43JuBRNflKjQHKvtNqquqzK+HOYr1uAZe+R57czv/Ay3Noug5MGEt1H
2bnzfaIV/b0OC+7GrvUldvb8qdiT6QYl3+C1VWN1nGNry5Se7D4QHosIG51SB8Ra+8MwGv23kajO
xJ3ikmedKOiyHMZuk9mqd83qvm7absV9sWgMpirKQnWA4bVuzo227Hugc+DFBeGT0XJlTTJ2VUHB
bGUknKa8XQv9HQ6kQKhqis3b5qxGI7dX6epZbtrdD7JJX2TZKnfSpMqa1p10Q8g7ZEyayUXQMtIp
V9rDWFhd5g828zKGCGmQZjMyf2M1b6C7LXfIpsYIhfT+c+TWvZ/UrgbnhtsPeWL3syeFPHA06GkG
yzwDYUGCgIJ9BS8bImqrV6dQ9aOWZMu9RcHlCXJSDkm2K4E55tovx63V37SJL2aZLHfs39Rf13TO
p8K6yr/RsrsnK3UIDdbt7LFnFhcri/rd0HIgSIIeobOdSHNHcceN94Sh34G6ucj6O5C3zjOyropH
ue81telex1XPjjVot6pzwv2KOVQk9wrAOMbag23e02V+cCDKexhPmt+s0yM7RIhGvAkY7lI2zDqb
8bllPGaJSYD5KKwASy/S+8IguXesNfCTVnlbjfqHuuTVDe0l250+me8HNb/yWzqmfSNjxATEl9f1
yxvyEyvMzDqLpdDmzusqTbndWD6QFN0BnuFOuRTQt3gyzJlemhmAZuTUVMUgbkkunl+1nfdyaaTm
m20lKtuHel7vc/LZwk5k+kmD4uirlYI0VmFmPTIYBTiWce5rm6v+3utF8zNXrx71soJK2mf9D6za
01mU9R5TVcyBNrrTy8SuXrfzsPoFcXM/KAXJVZnai9pb1nX08iLJeDvl8g3wlXFkxrxcKtXhtnQW
4Z44kSq/tIfsp5uX3UlAQ7tZeD/6fbG3QZE5yrnd2AiPQN51a88Dh31XSDM2MJxSisIz2wb0XKeL
m27uxrhzigkPu1pR/5d2XDdD4ctU39bArfDiSc0pdBZnDGgHO+uOSMdRLzuTFrc5dVorxRTs7eB8
AhmdIqtNru9oei79+n+aHO4WBju+r2Bv1pXdr0RM2kHTi4+VBNATG8Ln1d2fnKL9sBUC1piRO0KS
qlq1KCMHs/3hSPdb267qFHOrVrGioExe1omML5VxwVOvaMZH0evkvk1Ycm6TMhOUD8yv2tyqeemX
6e1YteJhAxXIfqu3T47lbYs85w6BKWq3K2f+ph3yE0iyWK+Jp1dsB5VSiVx63JOFnoj7Bc1FkYqJ
6PV1iyd+othK0vmFmNPiduu7/q4cWdE0GjLOvLaqQLAjvGPKsXchQMy0CR22kEHptjU7O1f5SRy5
jet5NHzmcb2vp+0Q5ayQo1lr2CNmpJwZyZSFjpJBI0UEeFKzND3gXMSHKR2YnblNkukC7IBJC3ck
+5AHCFvzoes3GhmjLh9pyBC99sYcra61HEyNKtpIQMwWhmFH9ZSkUVvPO6t5zgBZ7V2A/Ybd3Nbu
h3oWCeJlnao/NYjbSJ3St0shIKDBmSSecY9W4Yy+/ZHUD4XyMvfdxps8Y/YmepC+GM1+54q7d16R
kqsC7UFlZ3+t10STgvWp4Gj35LIy5FYn/r1t+DYPjRNKmZLe1lZTlJXTQudQk/GsZsN5SrCPqRtm
KsVBCmePtnljr/bqG9akU/8xJV/H/OPqVw0WEuHC8lqkjW49BDmZWLFgR+OrHVsnddper8ElZIju
K1UHJzwxrCXKVX+S2xsIUtI8B0j5+Zx+471nPCVXIwHz1/InV117d4F1Mi3pUSyAZ6RfAzXLkpSz
qx3fsayWF8GWKaxXiKmlq1WPm3TN53Kq1ycFq1kfzCszWDet9GCcx86rr3SjHpca607r2SR50rMb
umeXGN2g12f9ZgeU6lW5UrC6sVlG0hDNDHqAXo5Fl6u+ykLnVdnaPouKVrF1WFtlE6zl+gt+roMw
tminoztaM+kdC8lqK0XInRQzEmIKh04HiKVq1hDpzjIdlGSf+APg9tXpkp6Q1hu+1dj681ZhNPSK
DJQiuMDlXvadGZB6mt1YqVB/wXGkYjLHhLiZhlwr7jkRrEKXR5v+5TtsBZNUh9q52aSJ4oCI7J/u
wJ1cmNsWbDj4/CFRk4AmYvRktuDNUzudxePVOse61p8UYUeTIbRQWdop5q9ZYzKTnchSE/Xn0BCd
q6qJcSo2o/tWYbz7ntYZ1X4Bw9YCDkq7PL2RoCdxozRQytDuBsiU55sMaF9UYDZEXZ9nJ2U3+D0K
GMsBnmTCunI5mFNgd1v1Xdmq4oPNoPOWJUZBDbDOv7uOgB0a+SWuCcr4VmyJeyBJPH9by/LK/qSf
YeC20ETWU7gnXfndZlP6yJKRleqsYCTwwNHpJSJ19V7qCe8BdUaNL+AMPjAPZ1WrjhL2YJLndPQL
bcE8YH6Rdk2VuDmxaXYQ7aRQQ4fZhww1RWw3jAb3YM5slnbS2CJTVHcCkfL9qnQmRhfxUduNSqXI
/HoRzXQjdgDbO5Nd1lDtVXyjmO+qJCpi7WyVsaD5tpWKGtrZQj40HLnPjLrfWzaSqITe2pFdtx44
UFg1iz/npuXNtZ7Rra6YeCaF4U+LP/Jbxo3zCIKq+GAyJ2Vkdnt+YamITJ/HBTxzi16mr9Kg4hbP
fJh217TGIburWOoxht/VIwn34qfWVu6Bqz0+NP2sY7OU+iVXBQvKzrqfKXseTBq3HgVONceJ5FHd
dYQiFMFqqKuiP7bEuYfacNAV8ybN8RiVy8aDktXdFlhCHcO9mmqGo7ZGfjO+uuY2b3RO7D6rT0Im
7YdhM0ZfN0XcWK1uvWQz/PQN7Dtlx7V6o0iJWASwsLNTNWRB7J4mbSJqm1VTZg3K1dyxESo6cJx0
bsdQEJJKg04xT3nUjVbo9+wm9JeatssMhp3ifVwZoLDnQDpQmTmAdctZtqeum8YDGWwMHSw1T+I6
E4zsB025KwGa0LpkQ6hMo8kGC59N25pci0RsU2wOU/V71ozkORn1/aEocuvJLROmVgUE8FLp2DxU
9iMmWWP0KT3/BmD7f2ShGAE0srWEZrC4+Cok7FUj/T/Szms3cmWJsl9EgN68VrG8XMlLL4Rahp5M
Mum/fhb7zuC0qhtdaMzLxblOLLpkZMTea6uNFVY3saNfOkyF2yFeWW1+sKrx2jSKhyYMXlVUCKXo
Vn8Xtv0unJslz3iWQTwh3TxNOe28Sp1iFrebaDnVG7LF/vXPk7atzZAVFkRkcyeiuSjWmOVbXXAN
pxQV6Gj/m08VQS2ZOQw9iA0GVmX/po8ciLluMz24VofsMgVA3yjd+u+n8DPX9lfh3yya/WkE0DDD
zoOl7+LWtB1HK7Tr6gpKjUZfSYFjLFCVHbK6wXdj5xLXjzmtQtPpCR2ozKtAVVNfFOyXlURmn23n
TmxZu0jdd2FrrTxIqdvBbJhHq2F7UyJVeaUgYArglFQwZ6SRs4bzt58P9QUzgIfR9rf4Rh3m8uDk
1RVjRIy217LfxBA/G/dR5UUtdV6nSJ6RS/7vonw/6ix1phGBIUWduYnfL5qqhKFFp7e5Cm1Z429y
aJimGvUUEoup/4ExOFpkpkmCe8LkS4fkzhVCfLag6KDtNlHBQ0se7uk8WduY1vz8/ewfA5CbwOxn
sL4+95Exa9xBfSnWihZmW3KLLaYaSZPvUJPYay3Wp4uRDd/SaqjfmI+2Pgwq5kue3IFjtv1CV7wl
k+fHTm8LHxeo8DlXBfVF7WxLZaRrmdMGUUJa/UVdPASDQwYfUYOQ1yPdXJoa+iMKQRZAvIGboJjQ
zIkiWGVt1BCr0JTr2MnTq4YX5G5s2/rK6XlKi6m6J0y5uY41VR4Kko1Hd6eJAGnTEFaLAE3PVohB
8YdevFNNYGLXK/noEMWzK8Kh8QmyoFxQU3enu/WeIpm6PYrLfq+Y2SfPqnuMOqJaTLubLh03r3aO
5vXPMfMIetCd7azHURM8jewGR5N6fdElmMsc1/saM/KUUf4rPpDzbC0LOkmVJeUdsZzDemi65CpD
6XEUIkyt9ZCn026s2WMWWLtmIny+97wRH7dRa/E9BklrZbYAh6gA33W7snfTLHIacfICHIAGuhgK
B5dnMBjA0TP7MiKkkxJQxx2XxoPFtc2ynaKMya0sRev30PJXRilQKuYy+HTtLFr19bVWmSs3xtYU
RoeR+MdlEudYLiGm34x0GD91u6AfDXuVH5baNIGDCcGplLazQ6ozXoS6Xq0ziPMLoXg0kRTPXPLB
pgXjUqQfPJucFrqrRy9xxE46kJ8NTUmutKnMdhMINiwdXr5h1041MgJWWABxUJa9LrNjIstxpcqK
kbhbjWhjOisw16NL6xUSWt4eCAGdfIj4+PrwVtpArN2ROYI9vXcK/1nB85cuoj5lMuLowly3U0lF
HAGWZDYQtc/ow/l6OlO6adKxPFhF88rwJH4Iy44+T4rICW9FeFU16uAnSR1fVo5F91/pVH/qG9w0
USlImE8MdeHisTkK5WWUT80y1vVpg5wUI2AdRQ+uIW6UuryI2f50eZBfxlOLNDDKfJR85WMRSeMV
tl16F1ay2kxeGO2Elvf7VmujK68X7gW1A809fsHEQCSzBjYJjn2Ix0asTObhTyWaxIfCoP6Z5LbW
+prpX1JoqxhPAcMiZziqDuO8sAhe6nF4D6QhfijAFZeJNg8TaVW6VwqiEmSklsHUL6Rxwqx4iW0g
29Er7vegpEcGVy3bflm0ANxxnG3qigCShS79hFzb2reTTn9yO7SluUldsKBMwZdQezHzbU+xGFJ6
gbFmrKNfRkRA7ENb+RCeznhEFp8hAiNfZghb+AnBF0IasR6UEDi4UreE6+HPHp3qa+zYetqRQ4M7
nDWp5FNuMyE8v7P0fq/zheFWxzbiOE2/d3U24r09vNlUbx9aHer7MHViLMOFealEHjmM9lisJsOs
LoKy71ZC9t5FKTM2915FaomFg5KkjZTmP4bO3BT0i5spCS/+/p08qSSA3xn48yBkWUwacX6daPw1
WVptkeBw4mmqnBX35f/v759K/HVRSho95THLjiBDAnHG9zdbKX75Ys0B15j8Z3shXwkqsZPPfOwF
MkgoZG5IZTk0UbixzHYPPHQeXZC5wEyzYJn/+zn96ZhEmMPAAIGHB/DknMihCOrQbrQbPYrgO6FH
m67VoIjvQlM4PxrXlg+1i6izQOP/b9hL7GGUMrP7AwydZnrEtZ9+oQMA/wMq/arYxP1KzdZNeqa4
nH/+f5d0PgSYDbgeLDBkWOs/bUO/2J2KliV+bDrvChf/8FFPfiBX7bn67NxBTioN8PGlSQyedwWp
L6t8xvdGvLSSMxXNuaOcPN30j7IkzXvviq3P1F8F+lJHENn+kwuRCwY1TedyUZNzufTTqFoEa4RU
dlHMxzZu1+HQV1fJCBjp70/d6bmQw0gmF6hOLKiUZ6d3XqaaFKpaTTcMmUO/ncaUELe6WKvII/aK
np3jY36vQF0NJT0IK0gaP98tytDvT5rWhwQZllF+LKMnVOhT/+xJeo83unwO4gL55zk/2vcTBM5F
UioaQM2a/9XCLfr9gGkzRdo4FjqD7miFBK1RfeJwWAP/bUn67Tgn7qwelxC9h1K/NKfOvY6Ju1op
ZRqcYUifO5uTy9e6WYlwmrMRAC/IJZLvCir2djyzFp2u3xDaUTORnsmiACTw1AE7xEaViTqSd7GV
4Zavllrtnnm8T86EPabDnycE1MKhDtlltlj9sh5gxQmMSM2CO+bsdIZpjo4OLeQzq878Kv636sw7
aZZTHR86a48FcG3+Fb8cpTAjhSinsrxtdKDIvuWQsnDmEPMD9P0QhsaS6cLYNVTu8slqgK/aNBjR
VbcBVVlsCD+I9vWwTfin3vpHdB7nYxBqOnvF8RrO3v7v52NUbWa6oi1v9VeG6/XD3xeD09vOX2cR
wJDKDoDUx9NkdaU3Gm8K1Pw2V3dskdR/awDw4/G7wj/nxmNCBf/3/cdb1mDCpLCU266HynfEw3Hm
sf39bjs6bzpQJ+4GYsiTd72K+6wzA826XY/poxoZKG6Kf3PSMyMmLBdAEDxGYIn88/dzIACPJWYg
5cjpRkQtqw5/G9uQf7wPOo8UXhHQiKxcHOn7QaokN00CyuXR3djJiq79/9+fP3kpJCnoAXFg8mh0
a2cT6eu///nTNxvgBH0Y7jUFIMEEp5doqHISWMiBO6pWv2rQgHUqboNHYLZnbvdPK/G3V28OucQJ
a/LE0q7yTh4o0kN0mU6pcbQzabBJ0fa1henRatCklm1+PcsMGSMcpMT7Nw2UHv0jrqh/6zvxSDio
Rkhlpe0EUPW0qZIK08plNXS3xNYom0L517dm/vOsXryOM5bgtCGoKVWEbsrqbnV1erOE9QwJ6e83
7LfXniOQIMw6T+UH8OCk2s00WYWd7ra3qTNsXxQmC3//+/M78e02/Xzf+ULyLJtzrfn9cR76Afky
y9ZdRi660qQHhmc+dqIl4J2dTMsVwcLnSI8nfdTfCo1T5AWK4STq9SKHplWDCDCTi9qzF8RZf6S9
RHoomFYhWNuDVDzkoj3+/ZRPslf+3+Hxwbu8BDrMzu/nPJJagwAyZApY1Xu+Ds/thMgfnU0Xx7FP
sKRN7wUj2yjsvd0m9wqDpTM/4U+lFss4lT0rLiSYk1ohTmtDaxhiHXXFuBqU5rIjnHCBpuzLLadn
qpWl7UVvw1BflgPJnHWcLBi/ooZJ3hLF3tbJLFLVlkPuLjW9PiAIPrMO/fEHQtxmwaDMVU+pam0X
4hvFSXDMcl7haUByAYy4MVFUFZiY7HL0a7t5x69xpvb448PBgE6bl3INZP3J3ZFCaqmZZPkxxb4l
RyYDBbsSGu259cAbZnSvrrxQhjMLxcl69b+H4tfDniy8I7OdqBY8FAH8dBaKqvsx9K8E4FiR58fD
cxDgoJXXKHXwoUZn3nLv+2v4+9FPvo4gU0osbnl+VFJmqdhjD5lTWQx3cFLZ+Y/OxrTbhAVdggjv
BNqEd4a7n4Su3VmZs2R7t64mh5TEhPmUtTNVhsTESeKXqN57sswQKag3Ft25tdYWK9FzjHrKb9xZ
wkE3cwOMbskX1V2PXftV5hilyOOFL4AXk1asVmANUuxVUuBAn31M0QBwbZqeMb0c3BTJkdsLPJ3S
z8toPTaFbxg8MCGrSK8P2zYQdIqN7CELwnu7UG+CVCxxqg8LjEfIl0ZfE8WetMmVOVZ3UIHJukJV
MhRkEPS5na5ER9oRxnFy4YRDuGhO805L/KrUN7Wtf3aV+YbXC+tr36xq0v1q2msxulSEL4iuw/C+
isnFTKT+NMegOu5nypCfZu2jbc5i3rbbiInXvUd4uQx7koXD7mIszftB6S+KpFqVyC2XHR5vIcPb
MwvB9w/y/73xc7iORtcfdsrJjWcdoDdJN/EI2/OGETJIM28Q6JiU/RDqm2jEIzUnwtrTxkimgzYE
D4SmLTVkCQzb3opWOeJwObdCzqv+f1+F+VchdWXa9LNagxZysjwZJQPp2CzFMa0+LDaA3CcT/Yqi
PVTJmiw+Xxnfmu7eaOlY1Zszl+T3dwHZE8O1n4lc8z99X55V1HSdPabUKB0s2Akx2NpQ9HoVk8eG
UHVQv2qkUD8mr8H84dTiusmmH4grov1EnNmK4D573/Zec11XxAjz+Wr2JrOHtdqn7cfff6sxw2lP
LxQBXjODlQ4Narjvv9XFj4FC0yqPtbeLu4+4fHIn4BFkpZbejYlSJWkvQ/UV7eqirK4MR/1RQz+0
puKiHq4DiCgYbnzDfStSFH7F1zDwYCo17y426ozZImiJ0LgY1JimeHrjJf9ERvnffWYiDSWbe03z
52StjZNQMFIbxXEym0MwpjdpXMVQDJRzOTh/WNWpkwCLc0wGqOwEvl8oeI9araMZPBYZIm2GNdEH
yp1s2yjOx1AM+XXsmcNlYqMDQJKOzSAeznHo//BcEaM+s7aopGhznfwEm5zRPmilOMbVI2mJt0U+
ocKpFsjMveydMNgzH/nfP6GcMt9PGjcWgzX35CVS1LBUrZSLGxae/W72U4bmBiBg6DTR1ioH/SFP
6wLNrYbjoUHa8Pdn84+nS4oUbGCVWdwpkUlRW1SDpPixk1BxcjPbXIRlcRs3eb7oRnVnhoXfevaZ
t/d7vfrziXIJ7rJo0PJGGPrJSUti3pmTzBc5Am4q6VA4w79XCFzY/47x86X8pXEQO4FQpq4RR1Pf
eEgpmpFsdusRGTOGusHvSCTXyBVtizObp/ltOHnZ6ZIatOLMOQfltG4UhobrOnC5opp3T7A1arPu
YUKD9/cbp/1+HMpxmzY9Q1L6zad9vypGXa0XTn2UmnVNXMKDAtSbKPttSNcHn48P4Oke3sauMet1
2U9U0DWoVRy6HvGbfaqdeZLmBff7eX//PfOT9sv1znqRj5Pr1lRk15ZkdeLJQW69UGS97tP7v5/9
7x/E+WAOI0waBfjUTpakASrRhC8OS1oc79QSfXvb7CY336K3P7NH/cOhNAA/NB7nNqR62vaOR9a/
ESXbsY2TO9sqvWOqCW8dJvpXGIzOmav4h7vK0WCBg3AyZtjv96sIM7jVkq6Zj0axJeRadYpVrp9Z
dH5/69mK0rejQ03gCm2o70eB3kQAejTIo7DqlczbNweAgGW4rALpKmnkBRaVM6/F76/8fEhAS/NL
T6/65JVXxtrJBo1DplOvQ9LQIOJXSv/09+fij0cBX8imSQWpfvryGR6oZSzDNEZEcSw6884wojPX
7g8bQ4uOOw0exMmmhU3w+8VDVG5iA5vo7eRftV4uK2Kcw+pjcNkCCnQOg28WR/D/EJGiM0/Hn07v
10OfvGMGVp3Qdef7JsW20hrUhh3uob9fwz88gnMnhK8fCB+dLf/38ysEPiok7taN03UVACbDvsSt
nh+mGMj13w/1+7tF5QbHDpoiDcXfbpeSdJ4c7SQ+tpYz8eAh644MqEkjY2xfVOl0ZtE8WaNQwJH9
4xKbRKgorZLTZSMN6We3ZTceOw2crFLkYjO15ASn2SjIEgtbNhXSODNK/e2gqIsZm2HEhhEwo/W+
X88g0zM8T61zdAPZEpTuseGJxvTQWb2zHri++7RX0nNP6fxXf1mOgaqqdB/nXipoIIbxJyukUdE6
yQZVOepovXdqraXrpgEF0ZYaYCEZateKE/dPbCjhJlEq791Qpvmy7tL0eXIIlzP1aEqWXttnx1gA
ysixLNxMYUylMpTRvkRK8PeH4eThJsXXpMNEmQxCHsCUd3KdhiT26tDK+fsghuxo0+l3fz/AydN2
cgCq/O83wsR87HY2tU5oC/JDkCPGTJ7NGlLXOUDoyTv0v0MhL6PpR+uMe/D9UHxqUexUWnksJwwM
70lGTvm5ke8fT+e/Y5w2/TqZgmdBbXzEtGOaT6AY0M0EhnFmOaCj8tsTPN+Z/450WqM66mCPQW6U
R1XLS/TWnnuVJXnrDxVjAImpaNfzuF2lGOMP0tTf6Ewr5Jsg+LGqOvEFzC2aUvwfwOe5u7rSkBjn
clYEZ3Sxt6bRhJg0TfKycJDD6gkL9yvWCntb9s4L9AfmwGL6TBXFOSaI9/xkrCoiJCOHpnBsWA24
Ed3bFnkGkrAO01WE92hd96CJWEJmUX6kLbRBcxah1TeLGnsYlsOHDBHHCNbPx3ErNgiV392mJveQ
bdUyrOJXhDkfPd6CVTJUzSqPJQgsaeIcm3r7EwkcmzU9hTxAc3uTp4DtLLY0kHuS6DgN476Y8m0v
G3XpAihQsCDADrCl7i7LqDCXfdWK+1ZFK38JjoAMcKVGHoQ9BQxDbDaLWIcGoqeEH3laVfiOBZWB
9doDBwOlJtWHYEtQo7jRy+zdyENzhQXAeXEwpMKhTctNUUXtdaioKIF1JFnMVLDKqU3vSzfXVzJm
1VHTFEJKzHxCsRvrVhqdPKiEN66KlgoAUo7YpUDwF3pcmVtNC8oXpwnlxurbauXouCa9Etm8GxnO
vtBaz5+yTFnVGFF9EkkcP6i7V2mG9rKwWu0rMIFO6LXVP4yVrWOEHocWgBYIqdGs+WpOs6a8FgEm
GtdIV3HXxv5UhRoE4rGvFojOrE1YATbyvKJ5KBvb9NO8CIDpAeu6yPpIv9DD/KvSVOgdJLXvurYr
F6it7XU9JWAUC7zseFd0gJK8/X3sDq9xR2pQiBF6pbqBvRqL2NgKEy8gwvP6Mk5dd5/3dbO1vJFR
LaNObqWtHaKw+sFz4awzfTRewsnGCqNDOOra0NlVqFsXYTNmq6QeP/T+0MMz74rxvnICKFIRTTNB
NvJVEIhgYyVBQsTDZG0HMuKQkCs4aF3uBxFDvg2nAVJ1BmVNIGfcEO2SrFxZNDtpI7LqBTLc+KJL
93G1gAqPiaTNnQVuWH2DjDrcFrI3t0HZwvMCaoHCPjPwX/VmujTS9qvulddqtNjykT+zCZxav5Jm
TtdPioh1cXSeYcmMNgEuOb7gmFl1OtTTRhJXg2xcavhmQ7AMcaTcFH3pHtDzNOvGSoZFoeNfaNt4
OPQAbtBPAslroiq8lI75qXgqcne3sUjXxJ/VZZivzdR5HbSEHjW17rJA/b0mRUpdBI027LQ4H/hc
GvFlnUbdTgZacBuEU7yTogT8P1TltTdipfUm6JjYFgEyFgDlFR17vWlCYEnxK67yLNbw1xruVdxE
JAfgqtm4kfVuQ87Eo4cILq3cH7ATZ4C8aS7dVMfDkgfsL0pRH7Cb89FTw8sexMWuCFz6rThBaYFE
N67aDX5UusVjmNvOwuDfrg2ztfwBaN26SyYH41g50Z5U8OolAT4qpdfXYvbaWqIQftUSBx57WLJj
fbYrDtiD8mzm2JFNt0BlG17Y/NtlLGEiRaQEg1qrxXuo4MQF/AVe0XQUmhNtRbal5aDCt4tFKOfw
AdeNSI8Is6XRuAVK2nRA/m+DmXRd8hK6sPSjRrXx3jTyYAexuUAD2C37sGrvQhpk62Z23rZiKveR
i568K8A+2OVU4bqf6OynxJjxvwhutAmSjxqJl6SNjWU6hgAkZGzyk2v2fwYwLVgVDRA5dONRBEom
8Yj6IELAW5UxGr4Jwtg6V9KKNmth/siDQV1W+KeWceW81phAl2acfvSF/BQYfJgtJB+dpTwZooW/
OBjvRZAHYOc40Y7x4YL7825Z9GwcPRBLrW1BthpJ4k9QrtF2iuiOXWW6CByoMkWj3NfpwM+s7Azt
YYTMMFcn5Kqgu0JyuvCE1Pg43cLY2FAkFn1F4dCZZsjMBeZR0Y0ousAYyAf+h7yJWTzg7Y1r9gWs
GA+xI/EOWVX26OT5g41a86ltlfzQY9nbj1MZHkLI8hW2WNBS7axzdWbOArY05d0MXc/PCyyMWA0R
fnoh+k5Pwc7Edt/XIs/eF6HzabposSZcvBfS8SCP9VIhqctQ6YHLAY85W7yw7piu2iLZ6L1prrok
h5fBe7KGlGDfJq3WbxAYyUvgZ82VEGayr3PW3rmgvaBSTv10iHpsrdYXi5DwO5I8WO5ItensBoFz
6iZr0XnjBrTLsI4YFPFo9y3NI5xiGMewc5rGSPxsMu31ru39SUr9TiSR3SFVblvI2WArNzHCbDxC
XvJoBpKvul5axbsigJosAH1h6jJrLqbah8dkmLG8eodjz2PI5ZXum5cUzQIuJgwQb0K0n5UpWCPC
OhY6XkrQoGZ6Ab3/2ZHWi9W2j6MFFaY2svgWtmWKl4Ea0OooGWx79BYwdupD1irhjRXDHPAw+C4b
abAlH1K8L30wzEieOseKFGumsQ0yEsr9MbTqfSFMZi/IczCAheG1zl1j1gAi3kkLsm4ocddNhvWo
mOk9cPCzBfssUuaYKi0dp4WAEhXZIiNCZT845rDWayPZSbx5V11qMmoMTYi0gfmZV0y7JKbEvdo0
zarXMvc5gDwFXy8vt5nFNASfgLF2IS74DN/1ZwlMDfIRWjI8N5N1P40uvmfSL/HPhFp3m8Mn4plX
i0vNxLjQK9mXmFggowS5olTtGt6qEl9PJZLr3OrSLZOR6Vowp+e/Jn73wrR7xNpYQA/j3DaFPxX6
fPGCO9lk5ia0pLlpyAZcZRjUcSO14rGoaFi1eeUu+akaSZI2EqICB+WyVJoaOHPnXeNF5zkeK+/d
rbE6uLWi+XDavBs4uu7KVHsE00PD25pRPAFtjjC6ike9UJo3G/ch3qx0zGEuTrmF5XJisdfTFoKB
2atHraqC+6ANYY201bBJCy3wQ68YV3bIUM0rJlblwCXMxVLydjM1Y3ivwjG5rQeUg70hXN5KZkhR
Hjg7EXbBiu2kuDdniybocnfVKKxAgJmYCg5GskaO7G5iV038pOrw+3r0t5PWvbMLCXUqoIaMercv
yYOqPg1cRFA4sx59LL77TLM/VZMRWFVQ0sqaKZ/KNzhcZF1a/oDSaq2ZZKkLVUGQHicTiVPjVF+r
DemWrLecMOruMj8ksdbcV974ZktVUgK1H+MAH20cjPqyq3XVT1XtY7DmOzfQX7OFjn2ud8m4AXEB
0GOMtsPApIeBFE4Kl7VdVJF2FTGQWZDsDAKviae1qC0mBPhk1+aoDXfBMIqlEvFGRln20KOBB7mR
NH5RafZKR7Gar9+FGt2ryGVBHbM3x48ybvqKEKAeDsVCHfp2gxIbp00ypoxwbG0NqG1YgYLLMAkE
2QrpGNYxGUKkcSl+D6OlsW9IsmYfx1l1a1V5sq0G21gCoupJoZbNGxd73Ohdip2tB3m/Spyfu+RK
ctpDdiA+KcHlnAb3WMtxumNR3BRsYWEouoBpqT00HAVRfdATrX1qShesK5pm3xNkpqNlD9fWRM1k
CLu5gZDFJkAFb/8qEzYc67Qe+6MAXlFTpXbVC0FBF8NgvRpJ3xsfiWn02r1VNbHBXN8os20Moi1Y
W2pdvuKynR/GtINMIA0Db7vVrSq7mQN1CstbZu0ArNR0h254lGCRLu2ez3Jnm84ix9q/sxpMo7nj
RTdpYdorzxXlNp1ie2FpyksmybDPq9hbT1VuvKWVxr7FzaMYOyQu2mUYF7M/MFGpojw1XmDPaRZB
BrN/mTVGuqNXMK66PIluNEE4EeaA2rmLYg+4ZW3edT0+ljBi8sVa797YMQacwIERWtUVzivI4U7z
gtQQPSSzDncvqPx2RqfE6wqyxC7JGLsrlNR+Zkjhx13/AYzEWo6RRM8vU4BeJvBRmlo5uGdqHtVO
PRyuwtglwnnyUP+sVZfQdep6/LWsZosiCl6yoCmWZmrqwGL1xE/7eR3ET7oQdhKxY3IBSA1jdJk3
DgRO3QnyqxxGVeJ7AOeo6l2FX6pl1DAAS1gurWS8BAEDtk1LrOnS1cRNWmUvLQy3bW/jxVy0Bi5L
JfNq+AnQd5xBrf0IDsEK9WC+BmPJpwHSLoZInk5stNEjZQCNI8CkH3YUDu+OGnQ3I7P6LX9ggJbT
RFewGZG0hZOlAX52uoAFQSufmxynql64BryjwdnqU2QslADaFyVHt9Pj1rlOg5qXvJiBix2xC6C9
qtyv5QiAxw28a/pWsNMs+RI6zqeS0XDU2YHsB4LanjzdVTb1qJRvhJYCeWCK5eMtEMuoAX+h5FGD
BTJQGHsaGEdZEJaWUilbDHL0vhj2LVRg9H4VhPWF3WONUA0iv1yUKgvBpl5fJCU1HvhCZWP2PbFc
Nki3G1UO7gJmj77SArhCVphMizyFeEjQGm0uw5mWkHo034uKTy8EJCJK0OFaEZqLgsrNj038KkkU
j36E1QdDlGL6pddON7o16rspBvgIrm+8DI3UZo/hCVpndb0xLRFe1NLCdJ9bLuC/uL1Oc6slTE5v
XwGluwd7SJSrHh8jdyru1jmY/2fCst0DeILUT4YUSCyPk35DUQt9o4zg3nllewfp7bPr63oXNZ23
YCI2XejRXZutiflLlmx9uBV6qr1QvHasL9Q8QrGaZd9KZsSNcFYRx/P1ULcIlxVs+TDKpn4cRamv
jq73bJY21nQLtsKPKXDecFX1D6FelLvGUggDUPOxjHeMNOAUWZUGrd6NGvsrSq1hl9aD4QdDkq0y
lQmzEAF6CQ2H6yofZUl2rP5hG4ayB7M3LLKp07FY4OjjvYphFXS89xMBDvAl7NfCdpqtkZU0SBxT
o/SrMZiXBhPGImE4hzP50VPHJwczEnXVCOxPCqo7JVM2TkuGX5oP4PIKqlV0WCCR0hIvD0kFvHfA
VTD+ShAJ05HWRYdCDakIo2b72uhw3MUOg76kIjMgztVoG5tBuHWror6NdNe546SMhe3wWMYuqiHZ
v4Ikw69nYtNWKaAW9HABhTRdu+rT3HxqYxGvxiYzXptI16+8JNXjRSVD92tqMtLVWE0PnYnmJmsk
6CA1eMI8hjoiUkjZYxn1GxPmWpHV+lZ6Xehjt/0x1Wm3An2Dm9s1WDeROq4TzwlwxIkfA1ywB1pL
oGzITCMKuIbWZnKLx3E0bwsnepiSnnxJRYXRZLglrvQx9+k5GrgG28+eHLql0FKxjdraZOHh7qlR
q+/K0ZK3VlcoB5gkzgGOcnTlmNm0zlM3XU3Qj+nXCk5Dm3f8yotXGuU1IkOq1KaoaeqZtC3CgNfS
euer8klUC/QrRBBLc8Q03ygDhrPe8nx7lgqFcezw8YQqX9l9ee3EClbGAipDAT+E32dH5Gfo1SpU
vTcGx9VaaYuBjaEl36aO7iNqUcoq2a91s8yvqAi7p6GAnGXUhDGzYSxhGVr1JsjbdMaTsCGYhJ2+
EJ8Wroui03x9tPIVWxlCC9QRS7tosmTblDDWQ0f/AvWBuk5M01JUFiA70/0SQq3gLmfpnrXWukQ7
VPhm0yOICkOjvq3ydmDvnjU4+GoT5i3GkrWLLXipAPBeC1yNCyPJf6B+jXht649ogDYD4kAz9nbB
099O2vts619EqqA3B0iaUpr8h880wKdWSku7zrH1r0Bo04gzO8NvmxkmmrgXzgQU2ECEufdcFgU6
Wi1pR6kLnwKwBdNvgF5KpDxmo1SPnaFFx1oaxaWXus4zNkk6U+xIF1xcqO8ToAOQMdbWdOQ4e2aN
FUz4fGXakB1VnUpNCVsdLlYp85emsYMDNMJ6GxF2uA00Gd0Aa5R+QezhZuC2LNuk1w9Gx60J7ZBF
XK2sVdkD1sqDZNqUCYFfOvgDOH4a3lIDBDxpdOXmZ5ZIHcr1VExvStQ6NFzFYO+a3ozWWE6gT1Gx
rTUJoUEKpd8yhYOr5UbcjqwnuSQ27V0/mFtXxPeVDawhKmW7ysyGzZgaJTvG4tWVBw59r9OaPUyA
T/mk1Jr51WWOeLHd5jkQWXTQoIFtUgkRaYiTj1AOPT+fhq85zdmFQdPilY1lAEPGHnyGnrSoKgGs
2knVa8DzvN8WtIMx9NRVXhrNlpfTWBN2YmIC1MVeqYfiTg8S53mY3B9OMfC8qKw3uEibdemAgRqU
wt2ZVlWyllTFvVRc6esmBYVakLekpUr80ulOc0Egaba0YgVIMkXfUpnI3UxEhh8xV8TDFDdELtCR
AB5vN0Fwx83Q2PFlwiMEFDqDowmAzDbSP03a1ss4Wd3eYsGAWTjo8KBrtX/gU2fOHV19h9hCvY4E
TQlKoG47ds6MceQTCVuaaacJASYX1P0WvfaPBGWLvqAfR3EdheBXijbLv2i5Ighza1bksR3sS5c0
p1sq8No3rNR+HExU0gkYE1IeA1JKiKldK6yJ3Hie7Ot6UDI/dIaSvkVTL91gHIjsaDrrsrXpwk06
SEOCUp9xpaIKGKpPzJb9lpwfKCtD3yCPULELrhlMgP/pRbE2NCO61OuyhxfrQEb2QK3X2EGe7NF8
ZnimUqiJVyuNJEiCij0/DJtmZ1YIPRWCa/UgaD+M3NNCuri4YJlgimbveoCpCjwOOJWa+lnPdcg4
dS79Di+2XjzPSL9e3umlyaehKawvl0X/wvk/HJ1Xc6NIGEV/EVXEBl4FKMu2nO0XyuMANDk14dfv
0b5tbc14ZEl0f+Hee8rpA8Vmc4TlQww/MyZGlx9Zieh4TsD7MDIYAvg9dJKgYiIykTl/qXs/pEtS
llnibh4HVz4po+5YDbSMFbrK3caySvdTY5isHdCCAGgpj71gwcoj56SIH0e47qY5+qfGN5oPZ226
mOT13twudvYy+intiTV9pM0tBdzm/Qu4AewnjykBGcpjkYXI8VfSr8vSJv65tOKNLuPHJp2mSwq7
VEbModv+JUNJPW7l0A0vlmmPgd5nPolKPfSDNrX0Ixmm3mEmCvYt7vQ+5LFlAyn6+JAsDItNP31l
g6AHlZcAQzEw+sYkBuxpbOIDHgEjdGQCubmGDgQvbwi0pC92cpyY3PmqvsXeOmHrNf9KvfqX16UR
EEGKId9xmaydFI1kF0Eqfyg80ihHj9xrOC6Sbik1o5bYJ8a6+b/R4FhUTVncKM0sUfTRjd9afakp
ome/3YO3iHz5ydysjs9VNbrWhQzrCe2oGrJs17ECvltx9yJ4srMdkjrwzsTugELtGHCVBuQAoYmf
NScEuMLIg/u//o6L5DaNfO3eSnkS7dZ4uv0CKJ7Dut4KcbKJTyP7n5QteyYngVtkI1fnqW2JsKhj
MDCG1Ro7YZCNO7BEIoKK0O6yasg0sDkmlmYcji5S9jVR2maR+QsGgNugrTO2svCcR7BV/xbTOC15
/rzywO90xIxQTpjFF8TLQ3O72NNigCbqoYHo2S9BzVg23JOrHkq8hw4Blww5zVJQspdF/L5SjV3M
kv1O4C5a+tfY0/gshdd/GgTShf5CuALub2PlfvekHclyUFdXt9ajZ2afntW/Jo1OTnxB5MRgKKZf
rkb6+1x3fMBVFvikvT5bNekTG5u8uvux0aeTXZPaxkh42tSZholMYxBdZYwjxqpOmPoOHXhqmlKi
mFiPWGR5Woo8fEIhpk1RwRMqDCb6zIkKNhucwgvvVmBPZEypxlRgEcZsS0AXGuW+hMeyVCnxrUxo
II9wq9nu+NzP7FHaLHVPhVw+OM/NncuqI+DY0++JZZdhjDgmqNAgCx58zOH01+yYUnryLxszHwtC
8zb34e7ZFKXqf0uMJhsr9+qo7qnViF+ARTUlv7M7pxFErrWKWG+8t5w/AYsVEq3i+QtAAymETIZY
wuiUJARDb03NpiXMmln/MbS+PzUDgRgSAs8mYXaz6RTkXwZPZL0zKLhaSz08yixF7a10w3p0zbKi
NF6bNliq6dPimAoLEscDspG+4KyzbzVFuzCjHW2Ct6X9ZSaecWFfU18cjhJeiPOvphU+yUQsJM06
NgsTH0l2b6SYtA02smWc05kXH3qStIT4S//IyPnfkI4Mez3vtqGMcYhIo4+XsBjU8NQS+kxETd6R
c0aaZVaAkHbcJH1WTTLeV2X3RRC+Gdmtj/RQclVTx4HXJdVWkdvrdgvLl/HNLoElEMZZXrSxK5tT
aeblRWeD5KIsH2ZifpXc5gqil0ZaAVd7Wp1VPMfXhhk+YX4VtaI+Di8TbvrQktpMXn1zo0iYr7XN
SG8x8fePjiOPq+vnR6Hfyu2Oz4JFKr2zmbTbNsnTsPOHYdspt9uzqIGm1VbplpqDJI3aNzn5Kn3j
M1YPY+m8Q1Z9Rd7l8VD3abRmsbmH8uXs/dmkfouH2duyolwelYXCa3An60CAxhxNfV+e67kj/rP3
1hARzUJKKWluuZX4wNIEAlhbzBdt9b2Tm/A34CR/1j25i3NusAfQTZjzfQceBnJ7QN/LmUmC7jU1
urQL9Vh0/qbT8+TSEbHOTsY1N6zRyeTu4wcOExtKVmwchVHkezXY2f6WAUxzAxPSkD4NAiSSKJ9J
sEYLD2d1YYJFmBQyTgeBAUr9jg0gYCwnbT9sw6g22Y0xNTPF3Q4JM3ElyYr3qVM2Km/Ko0lhxHYj
yYPZaPvTjMPlpDuZ+ZVDw+KPIFefOlLNCGat9x5OvqtBfbZL5HjNobHupGihX9iFcRnkTbRtWyok
Z3U9IZ+2j0I4zcHWcDrUXgzQrMu6zzTLmojpXBHYVKLB6pcm1wv3ACiMHDiOrp4sxUKGQJn+BOWg
I8536COnWjlLUgNZt+GAgWvWgd90gR3l5+u69/1ERErZ6W4qJlbM69vaqm4Pp6SOXGWPjxzWC+si
/I0S4+neMuLs3JhdcyIwhjxJS7XXxpEeW61lpMhb2ca2ibzvu+nJpvDca7PFUGzQbPCCt+20rX85
ftdfFhtrReUO4tAv5vLUqJFpEwVG4FLUVKSiWaks77tU8Fj4009GcMl7MlUi3Sy3eAuRcy40U/JT
qkVscy+L6Z6nnKW2zl9QtzDEarKvNBTJ1+BY1Q7AHdSlIWepmwDDzqWr7tAOE+6vtzr3Wdyi4Ur8
I0gr/8iVbB6SXDbofUtyepocGALX8trnyw4MXRdS47eQp5vpUhllvucQGW9lohZACqJUHrVlb2hN
haRBUB8vNYna05JuhHReimb0d6x4umMj+htZrtXpfhUmDDGQGxr7JMrUcaBl03zXzElN8Pctedzy
a1BF/h9gy++OnoT99LdjAXASnla8TZadX9WyTIHeJWNkcQnfA5W1o1yx2jWdpDpKP3eOBM5lO1nm
L9J2CxpRQz/1jjnzBgxk0VQ5oTJsbFg3oWkTE5I6tlfLwXTi5C1Plp9qaD+w1KSBQQUQlHXPxExR
CrATpPXTOgcWr9OhaHH1+yRGsuy7eb+tndXcgMMxw4yT6FIVfbrJl4UFuZhfVF30O81PYe+wO72b
RFySxm1or7CsDigx75bayLZsAu6ga3rbVTmfyhzS0Fm4aT2DrziRd+nZ51Pd0acZdz5Jhle0q3lg
z6RIgSb2t/FYeD8UbAa5pm7NvignQknzusPSk7ZjLc4nGUnNHn0pchI/JmR6nK1NRW+8TSGi8ihY
nx6WXLaAXUuU7a03a/X31Z6ys1/F45GmBkcDy/Bsg51kQoHGdCBDcx8YdsXXpZHWFVxcfjEagkTX
FIPQmqZtZGQNzMi6M+7N2+rAr+gObdRxG0dAWsTKXF5FIjyyGKa3lpI9JJayQxRwgzEZvbNfY5/1
u9Dsvxh/7O1BQGjiylcSWVWwutqPI3SXWM3mw59JuEmncbzknNx7qfHbJBYDoKa3X9ERpDdP0rpf
gfUGYi2v3rQOb4JXFjKc4gPXzfikAYEM8yH9QMFDGLTtPJsqc0MjSadnr3ZdfgkSjJ2c2RJhVMOh
Gdx12xNd5A3qtY7ZJcoJPJTRjRlBOr4fsvaIA69TZeSnxnAwx2J4GPV42PV5Vj0TkWaF0HXMwEgc
qIvEBlZB3E7i0zH1fq+8xXpPSBR50RovIeqzBqnI1sTDDlY41LZIpXpaq8hLmRUu7a0i6gTZ9I0Y
r51VrY9KKfxFzKIAL9xSdY38Yom2/4KOVp0ZS9ms+N34mcwoHt12IjYzqYKJloHdJlswms9O/857
j44H59S/dYjb98Lw1v2cSndrpRbTRTaPtWYHtY84i2gV6vXfoZ7eUi15BkEGo+Omz5kLxoFkF3lo
0MT06iX8CwQ01lHbs0CkPRpDG+vuvSOn7p8+tOrV0Ol8JN3upqhnQiJ1AqaMgVu29zT9jmYxARMw
usGYT4TjElUS+u5oRImP+GCOq4TAMmE+G6P1qzu+RN4PUHk2LRkYRhtffVxPm96pDSDx2CIHwQID
jgQgH5OqB+0p8c6sK/aG1bDM15S8t+KJL5ykOunLTo4bReL7OzIoc5sp98Xrhflo2Y25p/NCnSPy
lgO+4WbxnPgcy3bdLlMpYcbETxmppSdWheXL4CCrqBavOBviiCoKrlKuyTf4IG7Q1C5405rux/YQ
k7Gg0B+t/BOlLOOcK1FqlANBx8OqM3zOSGfKWfpPr7LcGsiJ2B9e2upbGfIuXhfCkB9gbuPo180T
YxrY09QtyQ9h9FyVjH4LkvJuO33vMi4vCBm3juj2tniGcAOtjIfSeWqMk+Oc3eo+SY9etidEOmOF
pBOy63t7p6XKO4PQiIGa+GVF+2NvyuzdBgRlaby9+7XYi/LHd6+0XZtMp3PozwwijZVWSD8NjD6r
Mco6LhUynvi0vir3WusvFj1VdZ9mu96liHUOSw0eqPgtp33BEKrXArNnQVWfF6ZK2cGYHwaGTCMb
xkINLEWYx3G1dcMfIWLUCL+9FhIX3o3nufwZ8UCa8d2afBtlBxYLoI6PWiXttkn9nNjvWns2Gnlw
WFQL++q2/pZb71zHN3VNHTW88yREh0BJT/q4nfufhfmFkyNjpK/Sp9eFyVSfRJNCXkBjZHXwPAMI
QntDHu3l5KXsWu0idOy9Xlyr5rni0elotC/ewKCfgFA1FGFjAUr3Am/wwlr93D41kf7RZEIfxdm8
QuCIHO++7t50zsukyY+5uZuME1SgQ1kQlUoTzckw6t8yhTWJCNUgt3khAXB6ihOsSyMBwfMPJ9Cm
JOlxZBZnN8du4t4hfj/HsK5Xr7U4CCYRkDM3WTxtWuuYojTiG8M9EvKq83TbGg8aPF37I6kfCuMw
pD+3bHnMRcHk8AZeNBOw1MUvb9uvD2Ysk3v1ianpHRDw37bxvMyvWKA2rDl6+xJ7u4Y1FvJ2DTHO
sJPoZ0onGoyfApViya1K0Hm2apDNLnV8l9kwtNBq5RePe1zAsLJ7vd3WtLvk76P9KmutY4Or7JdU
OdWB6e6XmZv5HRmbkbvSXeWXCV60B5yP4mvoZqRQ9oMHfry0oDcXIHw5dEhTF+fYbE8pKZdGsS/c
ajMBZiOXDpIDXB/ChBDnslwq89CdLxa4KZsjz39RLSevz16tYJAab2z1QlJ5SCJR0FINynyXsVee
cJWhYt0vSYaN8WmG/1VeBGidmQbf6d8lueFErrDf9axLTkKSn5PpNtw784vuP7bxTiLAXJs/5pM7
rXvV10fTf0m63Vr8TRAoWGDVrXGzne91JVGj7W5sE9MhtX75yNqXDMqj0vdxMh/EpAc50o22xjHr
E9LP0J5igQ3CYUF1YyN/82EXdNVTb7z2FuWltqe2PdTmDagBPCT7tUefjX0JJABXHqzQRlWbUvyb
ST8s5Xnl0xoztCCMdJY4cKqCeZL2gKgoJPBydsrQ93+A9XH9PrjiB/FfkKSk77vkBzJwX83dSPKV
5Lhd2MkfbipIdpNlevEXg4qEA5HvAE1TqBVVlPXaq0J+RozvxouvufMwp/k+tz5NRO1LRQwxw9ek
+axVgj7rmWjF21U430YAthUWGkqAZuMDopEFFWlpIE15hk2r0ylCsaiWiw1X0sIaMcdvjo8yI42P
MeHKbrwZsh9XA6hiRZo8teDDvFtWp3owSChUHZtwFkaUrJz7bQgm/tRB0lpAI6ZOmFivVQ0QnXdk
puFBEFALcoO2LD35wJ5F0uN2vCOk2Ma6m3ifg3mToc53+TKEpRb/61UT5ilLhuoiloNWvo3Tt6Pv
l3JnSHInifb0v2rnASNwkJEpnFvEo4pjR59YObsKUtQErSs3cP9euVczkhadoJi0YHa/V87cqf3u
8mfXOdNebJzmIxk/kJJFDqoBFAxILu9WiYZ9P2kXb97jLB88noeHETZX+a7VH0ytwsamx3W/tP4p
4UkZsm1Z7kz52qtvt2p2CxJbxAbo255sEnRa9IWVNsI8lhzZhNOVX3by4PakqdYH9jO4+Z/65m3x
TiVoh//dytB9aP/4wagY1b/GebhRFH1t74jHYv5j+VH3P+hr92SW0z+XG938KReQkf5uac+y5fLk
FB+IxHaRKVpyt5bPI3OUbL0XzgO325Z6OiDbIP5rGZn8EWgMc/h3IBsleZXqqi/vJSoRYzhpFFmJ
6w/7m7AYeUbGiSRIYpYIlyKIV8OxgNy049MfSFet4cBbIj21VvEw4Y7ig0+31C+BmK5qQjk4MiMs
7wyfCaTEi/aaTQBBnW93/u0RoEhyxZ2ZKOg1uTGjIr4MwSJ/NfYOHmCnAW31lNohCtLF0XYMF+GU
vCEpi0S83sEe2q2zuI+hdLPXjowcjzoqp0KMH4thbfvkUHrv7AtopYtt6byl8a+4G8gm1Mt9/+Ud
2uFeNPyPE73yRpW7gY3cqpLDlB4EGIWGQOd0Pd/0PGp5sThV85Iz43ZA2D8l9xREcoKlHtwSbxi4
ufrRA9vR5HzIHxxiPsRBwu6qvAgF+GbOFs/AfbN+JM5TP56l/wtmoVDHZD6DLtyI4XJ70thI8xAd
fCpu8y5rHmOThbzjRiDY+Gm/dREtVHnMSqb+n89EjCUKV08XdAlJ2NmXzC8N2gNiD1YRjd6b5tyZ
5v1iHLqeVlbf27O7VVwblnc0NPYR/daWd4IdybReEaeiS79busdl+nINvjEfRfappUDnPQT1AIMa
7TK2Idv/iCTRQFcfk3ta6wcSNmsWg016njLAm1/MfrRq3pO9WrbPuoXq8kt3T8J+jKcXEEZ1clid
bZeeSkKt1h2ZBIFd3vkMZuvpvpAPNkrbbPgssoEvwcnxXpSzm7nFsgSjyotjPifyYVRnPYFYj0pq
eJfiSCTEuHrUK1GGQZVvKDGyj74J8JS4y61QDs/j+2rc+2NEIxc6wzf3EbtusgjBxsW/s4CvU509
CMlOAWhBL6KOwFj6fHu4pjkhpyb5x9LeGPpWtFhk0EXFXM76DUh2KYFxJfVhdB+lPp2V+ZmM8a4w
fUbVUMu6OzqaQLgdfU+1UWwwZn2HqRBSYxNRplMwM7umA9CEDouZtiS9g22ycbmAveoRxzPi0xcQ
3Jx28jgTll/03xmq6bIiyL06lMZvqtxNa75JDgBTl/g/ZcBMuqSAn9kmJtPvuKShli1YeJd72Zek
gDDFZahW8usb/SsZb30zHUb/AUMFJUGyXeG0LVQcsxu5JOE24skUxTab+scxARqw2pwySdjFH7OD
aH96iZtLETuB1kIBY1S1On+qL8M1fZqarzgloQRJp+Q8qBlhdlqY6fe97zysfn4eGsioNjdWUm6I
wMK+YQYTIGLfRJcoOPFG86Ut+DbXBXn2ybdtsbGSv62q2EUg2UdOw40Ih348KkxtrLY5c4n6Z+Bc
8SMrtC0xHGCX4ZHsnpR6B/MmhnuC8RFfcGLH2676sViwkyHLyvOv9iIx2jsjjkmTlnTi7SF1x60y
ftq2I/oZOuEtp2csu0PDCFTHl0OqOHpe7V2T86GuxgNSE6arc/LXxTvP2xuo2zR4RsvMRZY+LyZ5
wnUXMfg7D9iPd+7qIKf/azxQnt3rIKxXM2+/Vl1sCoDXtvXTln+p454cSBkJ0Rtl8T51GR06eje2
gOyaVwVC8KHRuHjT18x/SU0jGjs0veu/GV1I/Fwtf34Lhgy3jfExEpU78orTvb0ebiTvhS6xEJ8J
UNculKu+V646j+J5arcio1YhfkZqG4OVMB2P3v2AsxzbL8e6thDBWbel86mtt4VxP7oEIx8c1wBt
EeLCiFBPBAM1oqiy3QiTc0LVZ+rXoTuN9qljLS7Sn9JygpkR8qAdTDalDYNcaby47kVpxg7h50an
lyJhgtBoPnncKigDguzWkTG4GV9nC2jGCKG1uM7eD8ixfyt8Dbu0idK9q61nhKqbrJ6Z+/xyxtvx
XaedDPdQyt2YwwzltbE2d9ZH3/kbgT6zBSi6bZm+TW5MkiinETako8a3iI0B2JMz+2fL+a2SBqXo
M+uSDJ0bxhWCWmTxp88XvX120KpWZ0Py5cQnmOh3okH2te9u8BTv1PT0Ps5ZlX+WEGEC5KRjXpU9
i5FtE3yJpn2IxUs+OYFa7oY2Zt1PWfZmoPxayAVxGbTT9PEF6OOLS8p0XT2V6lVrn7zucVp2qrvC
pQyY/jJDPzoFf6B56PoPkw7G9k99ph9qphn5QgWEz7AsXgH03s/ZXaOdcASCaH8s3FMp3iXx8+sy
BK4A/wrKKyWgGZ7earCXx35nMVwtaalT6jpd/inwGs24T5qLBJyZ1bS53N5V9eOD2QCgvsuMHVhF
ywQXTzJ3soStBO6YNPsxe1XANHC2sbz+zqYvf+A3RHWgWe+V+a/t1C61ltDSDxAj0HTxPV698Tpq
kIdJYRU1gg1ixoeuwiaotisoIdHiv7ABZuXTPxth36LnJCyNZ1xdR8YN8QYr3yvIkWDlpEZLnR9j
n9m+5t1hGAzWvDoX9cK+HJcj8x5gMNkSmao/9kR38X64iBu8/Abg6h4swl5GQ8MO10ZljLO/tYM8
0f+8DkmSOUdkhH/4CeYhZrEVeHlVVjuEFUd3WPYDfBr9pmsCMIY2fiChPjd1RNLrtxGb9x06dHLR
acH8ndUPwNhvJBEVtpW9bxcedneZDl6dvI9z/W7b2t5fVeQJ/VzXcFibNWActhFL8cA8M7LUfGTG
/+FQIApfHSdLXiEohtO0bLMGgLnp1gQ7CYKh9cPgaecyT06ppW0rtv8bthm/nSa2Yzk/JovOIp+F
1WQGq9Mfep6azEc3X1ofKF+oJSDdcBt3myzXAtJ6nmwXBVgqDpXVfs65h0C8JjHAL/wjxG/QqkWg
j9am1axoJdo9IBAbe9/fUl6H/knYihJ5rTamf+vminfWQw9Tlm+NGauAuxzXNdmjhnsofC3ILH9X
dQabStA5Rn+pStZ7FUv6sdvPcfxgZorMFRLXxrW/G9fyVGkK6ncVxjosJobLYJNPHgf0JlnjBxSF
l5kgnypx3sxm2CguzSE3cfqhyzGTE/akcFzki0Es1myuL/3aRz5/RkcdOS5J4M8ysjk4WniO67Ii
0IHTk/joK9ad5hjnvi73Vs9ziqRyAmTbeW7E6vKj1bx9Xk+XzpiDGn9lDx+PrSYIZ/jcr6j596Kb
HxlHvk1qPNp5HMJWAy8JKJh8FNqeW1871dR2PWN5sEDeUiPhte/18WeMHbJTtH3GfZLqTuSwcgaG
x6xI36Jov2oOV7Dg6R2W9ZQWVO85HrhBGA+WriLxP8eJyD67D1GXBWna7dt+gFs17EZ9hlsEzI4N
H4zbg2vWocD+Z+W354fXzsWMnvnXB4I3Ge6xN9aQpKY7UVOxKXN6UgyRBrfZJhozOZ3Jz+zMYcEQ
ntHUr774jxmJRYGjwKlTw/12NZ+3V0aNwxWFxLY1EZ1ZlJCQnGF62/ESEW6KuAbtxzTIQz4Vod8V
B12vcHfKXTtXH2yVC1joacJvo227jlXMTXNoViAHYPaE7jSTBBhvWRvb0YjrPpUJkf811LSY20DQ
l5oiO+XeBJAo2cVqhnzua4iK2qiYm1OdcJZ764uN8lUNFMQt+AI4d6y/1I137DMN1PXuhL7okC/E
u2Lli/2UhgTcfb0eUA6NtHVweIX1BEkvBFd1DyqqIKZ/3ZVd8tby5YUVQfLNeK0sl5g+u2ygbcgn
a3jNFV1ejyXeEDgDeTs5MtrmyRnyD7kItIBQ651qP5cJzAwqq7GhrMMQigCyQnRWhjNLpdgozh3b
sGbgSKb64eshuT/asblfUE32KQ+FUQUeKggErJi2kYCvnPJxBuyMJ6FpKTBocJwuPVbxsJFxE1Y1
u23cDZDpkEQ2QVdzERFthuya4XwTpZ23NxmwEtcYSTVH+eBuzNzagcoITae6o8w84vKl06IoHrQg
ITfLM7GudwKvEE5LFxNkVjEPs4GMsiBAbCDrwCkwZA3t0QeNWt96thQUcmn0e5uqtxvLPzgaUOqs
9d2YWLep5aLoDFfGso2L6tkjXRalsTcQyl1xYgq8Q9WYM9kzcfkREX8xfQ+dbct0pT71NIR9XQSG
Nm05GQ435fnSd6GJNs+fitdmlMdxlnqAXvZ+TWOYbnb5WDvIFFFR0BniXJN29d4bNqoQDDSxhSZW
GvqlVQzLPV5ogX6Ku4T1LCXZDbKd7rBlRZNk87vyKTIYxZoUxvEcED22tWJ3MwoPNQFcxkJgIQP+
OyENdxnJ543FzAQ/Kp/ngsQpm+S0QejFh3NDua9x1BDPVaxTGQjNYa4hy1DgTG46nWsX01DqhSi2
gmS+9ettYFXVWfdwGRucLHVfIVYyAXyLHwtrSbDkdpDaCAB0D+U0V6kOGbAQmPX7/remEG94vdo6
8YE2p1l0UbzqkcV4rzGsi8HovwWivkkUqaFJZ54qe322pLVH3b0DPvNEnueVrTBUcBzJs9iNWjT7
NTNROe1T+NTJIHYYpUJ8ZFHsy6s+UKqyh/RwBhLCcXVL7aOZ0Ih6bP4MfaXhwIYhUjbHfgiKN7Cp
4dJRe/Qt2repOgxU7PAwYVE6M1QCCPZ9h9XZdHf+/M/m9lLQVnvMkT0aXejhqgwHgdmB/2uA9MoG
SmE7WdG+298LIV0I7r/47nHA4h22UR8P7vBeoHS0Cnk/MaAbZuitS4W3KzllXbvDx8+KZwjEnN/b
dn0wRuxwtdqZQj7i/WYeynaWxf1BF+bBsP2/VmRwf3PMN2n1VJMteluxW7rPTIaHYvaHw8i6vIzt
h9oYQuzzvMq+BFiK2tDiQHLc90VjED/07h21x8eElBDEqGLIgygrv/3AymSx5L/lTXxeR5xp04Cq
Mk2e/Wq+DMWIcxDxv9NAbxgX3iJL1TtGzKw1MmyCAGwzyYqBy8HGmIjw+rZQ0aJM4XCcpxqe7PJh
StDYnkLU47jE5+HcNoOsGCmhB/0I8oRVQNyQxOCg5+7YsEbpMMMUQ7gW06Sa/rq/STcXt78ArN4R
XnRyx2Xcs2L78WZr62TyPDNlLG0zahLxpidqO8adfTdNNeNDjxCL2qen8UKXnXIsYB8pEjHd1guT
W+tYLvTyeFJ12gnR9XdtEdOBG2eryf5qy/v1vfXSkfDZQMWz7Z66sDpOHWkXnhXMZnp0YCbd1DDU
vOHiIUi7DYGYKQkGMYbZMTOZ143lJEBLGcDXGje2xyCXAWVyuww13DYZ7ardLYiPQG63eUopB5ZP
CpIyyjaJEDVsZxP+dwN4krX9VhUsXnvM5NXc1Qc7tQOTNIV2dii6bcYrxCWsFjPxQe3cokJjOSI5
l5VdRiMJMI/agjdf4qa7qxtBmii8Edok/erzgDZF2cHA9W5rImVeDa9uvC2s02FXZil2TlV437L3
/umd7t/pTssOwiCC7HW1WGOZzrnvpdu91Og+3sjKKXbTwm0wOSPSaIFayCLVdB+78Hg2bZ1/SSCp
97VABkZ+AWmzuzhNqrM9EgWIk0Gj23HeR2W3J+g532vejzsshhmG8Urghuty2IZpfE96MtbOZE1n
nqDURJDHIM8kqUL3XpumM9+NJfEeTHsp82CcO3NnM9MONA/qqlExcchVLI/KdI6NTxqG3WGmXs3J
+J+QucfnUl5ackB2/WrjccN2uWcTO0Rt7qJZ6hHtzQJL8YAlEvEQHibMaf2lNH/JikdlK+HkWJ5r
foEdRbWl0MQnzcCuTybxsc9o6st8nLGh+iarJ0zUjyjT0oPs8BgwI8laprGtfB7zsbuWvYOYH3nt
fJ/5zI+J1yfCxcSuc5XEcHjElyTTw9Rk7rcoHVJKlpGxpweuNldQlA3HjkEy9Rpa7Gl5YvW/TRKY
m+7iEvHQw2wawI8wlVJT+e0Z67odJZ+eXhDfgTvpa5y1KUEb1TPcUYQNYKMMJQwi1orz0nN8LunV
XYf6L18HetysruhCbVP4CLFdgkbwC5vLc45YIppG/amcp59G7+SxcoxL6RQEc6Qu9aCscoLub/ft
4GEydghXefCzxt05xoA9spuMd9bP/jMK5fmVlBdyy+FF8FAs6tT1ndomEJ5Oui/Gl6E3WQX75Xqg
j8TXgyzrynfFfqhIIYhq3Wx/dASTu3ad1b5idUososh4VmTMeqdLLEr0ydJ+XFEVByPHhDtm9BXY
Cv7/2lfkUXCs5bLFtNzq/HvN9J3rZKH4MynF1mI9ZV5rkt2CgoTapcm1I2IVneF0z8DaSUoOKYOh
MPPA4hUP7U38uVbOFslcdkYWY4ZwjMZjUxGewlp0mA/KLJF9iHF8UbPCmeF7zAB1v36BbEh5qjTO
6Bxri74ppI13TmJ6R8nY20hCnGFX39Y8zeS7//ysK6KbAYwsANXiSMzJPhU9ZVnRODODjISKOku9
gMD9iYEtx09FatUT/wTHk8kGvNbL8c4kTIcDdL7tokWCy47Bwq5X2S/h0xny5omxUJX7mBVa9l9p
W/JfawNMsqh5NYbVe+S/Qk4tyoUrtyfpYUlR3XqMQ6Ucl3sN2FvGAP04ZhOgt+6WHkXetnSpLFy/
2Td1/m3F63OZz/hYLioTD15KCByWTOI4/HlB6Ye0Zp90NUe52TxJ6ijQTSlHaenZ070TO9U1ny2P
C4lcfDpSOz6ATb1lShjOizaPTDWBmW6dmHc6j328If1/JJ3ZbuQ4FkS/SAApUttr7nam1/JaL4LL
5dK+ixKlr5+TPS+DRqPRU21L1GXciBP+8jgGFS1mzRRi2kVi2FmX1uKIK6xh/v0oFtkQtHSnm/kV
ekA6Hfij9zfZsHa8/uivTISm2VVUoVFRWyZ/VZT8Zj5Z76Stm48SYUgvr0nZInjHmxSoRgzPgGR5
siVyygFXxfG/nmrTZ2HC+GdcfJmwFI+zmyAOH2K+gb/mWfdn7WArrBwa1QC8RZwn1/OiXOXeetl2
iI+LYqTVIQnUsh+mGw8T58YkVJbvmHpybyvSOZLwlo1v9kNfwjEg7NqeFIGiLSxcJNYlWdiQ5J3o
SeAitebWxeuIcEX/YJIe+LUmNw7l5RRn8WFWueQBXB3pnWdwDtieuClcyv6j6j8O5Ed2c1ynd53G
S+wyn61hzIJ2ArwMXF9sitFhaPa79cNZWXfr2VE8E97vxfK0jG62n0Ao4Yzl0gKsOUbKd9DQZsug
B42bdXEzbLtex8fB6TXCT94dzDIADunCmHFjlhVjN56rMZMkV6qSsY78BAM62T7I4gJeVRr75HBx
+/DWi+KAP5b3x1Qkidhzb3o340NEsy6uaIqjTSK4w1RMyIkTfK2kHnalMHSJF/QsMMExphaRRi0c
42HbZgt8IkG8Io4I3+Kz67ZD2icYF/ynhNRIsk1b/BKmH4mKFHXeUDcVx/1uWtu7dh5/BFje6dln
IsOCEOeP/azKm6HXLIlIKmlU9PQeg5vmPuG487+KzzikL+X+odLxLxJWtG/niqsVk36xjWK2flEy
3U7BHxrL8BZUnduCOXAdnLUgiPmaV+9157lP5BvMB4kjsZ0hJeA6cH+PY5OrfVbOkqFvBDiWwDK7
YWEw3oQrbhsNnPWxu5oecxeBKuBesw/GojqUCV9gglkElPUQPXali4FxkOeysMMDKYEWa2XWIdj4
DhmbtvwI1xImT9h+cWs1eJKSouW1ZyoJ4IbobVQOnMZhnhZ3cAqYP0SJxcHTy0O7+v9ik13nWs9+
4+392y6Yn2wXPES+Y+/iNCbQKyNuSYHopnEPx04n4Bj8gWfj2u8U5Yj61vrXbXnkiJNqcvmFD51K
SD8BHL1E1SMZSu9SGXgNmzmaU/afrvXeKjywe09eBTBKkJ07N8X3GM40b0MSYj1MWmKbC3AFl8b3
8+gpSyJ21ZoGyCXxEfgddiQ+PJbERp/diF0TNgUmbC97SFC1OyO3ifsRj1wjEFniJmU1YCP3h2bQ
Z1Bgz502iIPt9Khm51L3RfcWx16O5aFDEDCTelE4rtmADNPfyh0EO2P9Oo90X9dB9Ua7QHqn08S8
etw/uMNbhFpFOJ2e6qelpTCo9l7KkPyUJjPJ55tTdLN23fuYW/++ypn8tO+AMcog6hS6mT87hSv1
mzjOy0pEsHoQbfnWJdeY2BKwzqpnRwb43ik6ApFUbTuzshgI+VKEKBObahr/lXUFpCOvEaOwB/ke
K+gOABXvSp6YadsqBwaD4DGNjzKjQZeiWo2hn/ahzTwSn56YR7dd59RHPzO/PWglR/gZ0XkZk2uV
QoR5QecA2/oU4XDhdrSF0gUybVDuyagG+342RY3c2bxSkh2rliDz8+EfDePVviwmGA0rhutyDb4z
lLhD3WSfbVuTKFm4+LSls25y2CxbswQd4sHKriOEeLGvl7T6bitRfcFHu5q4C1TJve7ZmAVJgA3f
1y3ntbuwfVQmaJ+lm0tu9SLtVuBq+QtyBjdOvl7YEQYad7MmnbqTM0fecjB9oak/Da28oSFy5u2P
JS7DfokB6SQYxN+4e/g3fdsClhglnkHb2Hov/Sk94qcVMBwp7H2UyWy+S17tYu+Ezvu8+H+qgk0v
0Lj6AE0bVFQweT+TKk2zrd35YZ6G6c2TEa5nf8AflaVXigCEVa6Hwwvr2xdBRpLSKScgkOSOh65k
jc/InRJyEG8qpYrkhHFEU4Aa/kwhHwcuOsF+qrg5HzpgTDfKW0kAl+FSPQwL2lsXRAP/kMfNSbEX
p5swv0uL4Wntifcxw7kMZEWnnyoQgaxbF8GelJlpU9QGAACBDNZP/E6oqqx22TAG6Cfd6+LP4ZND
/chhSqfqHPvG3TPQdOicoONDD0j+JtBpdOjiqP8prlA2bCcMilPgPBp4Un8BY9nLqPV0Vu7Q31gT
oAbHYf3H16veOZUYuYIIc+Htaral5jEDhzWffPxId1PkdzdZmIU3ZU/pbKhzgqvz2KCWSc1+w9YP
/cypUk3oaiiU6qoVEzfqIZGg4jn4Oq9nBnin6QN+jb8tAuPdN7XbfRZiGG67PiqeBpvHd66a8ncR
0N3rzo7ZzkW2HKalYN0Eyuo2YI3BPGh0SvqkX261J75XzGkO1LeNaACnV3nk3ExEzU86cc3eQxTb
5oFqTygj+BRcwUke8keLU+XeznXmfxnRye3iZfPOBXOwE07+Wvzf0YUzkNACuT3KLszeZg7SWiTj
g5zkz2rGD38hcC9ysfwOUWzOypLcZgHf3AK3L36tAiudKK294OD2xy1JFNbNQ/WyetnIaYI0qR3c
Y46f/2l1z2DErLUZolH/C0aP15HpeUsf+vJMgMvdWvZTG0JmcsMOH2m1us2i5UoMctqtLWhOzvFW
cu6vc7ofDEcuzRw9TbXkhoaklYfQRnInBBtVMywtbASkKw87S+WNe158IB9xG5z7QLr/Zpdw82AN
16Exc9ZDxtj9t4DB9LhEAqNa2jH1Q+25GCsfS6F/gJQNmz4dWUwx2kbMC4UPYu3KsrFBotk+dM6v
Nii8XeFb0jGxqmmZml0//PJNm74xY0QfhAt/Z/Dw8VfPan7vK50fGwI0pPyIEaP/dM172o0DC7qi
2A5wSA9mkv6/zH/WTXGKfW9+6kpAkYcqYSnYRglfCXfpbzvl5EABhEPgkhkbklr5oecOSERDVgJZ
ccneaedZuHYQhKTd2tBov6LeXGmpZ9+p0VBSXE1M2Vyx0Ulua6f+BKxX7KgLfikH511GdKlgop4u
8Kn6VzzPwz0LaEX0MEGxkkV8jojyERjskm8kGwrtBZGUsI37726BIeJSSL0xXBY/m2YVCFYzusra
excerxakhfopu97bMqtVp7TSq3v23KQZ/9rA8bN9k4fDxQSJRF13s3OPYesWCsh8rCZ/xsOU1y/V
SIg0KKnl7fMFfUks7sSMS2wp3kZcrdWphptLwLsqcG+gqkzloa84X/eetuF9MuQzQrRU504TeVyq
eDmtOOB/aTakGO2H8kC/ESUtxAwuslhZYuZ+s3MjR9JvEEE5LbN0X66ts1uDYA7QkwQm935p1SYI
fahMhfCw1y7h+5ihvBeuSopdrdY3tSoWRjCjFPJonODzXLAftXFbnEYpv4qUD9PSLmwahm5ZWXTm
bf+xFpnBPu82WAUqm9L82RqQTYFUj6HsJ0R2V9+n9Cc/xQL4kp2wxFjD7g2A17qv0qE/5nNy/X+I
XoOxHP+4En1tGIgBuHjMdiwIqu1odLSv1qL8S79wfynaPIYXF5ezvx0Ue78+8OXDqtuQMHfvHdox
D/cl17Xbqk1HNn0soAa/ZjJIpXdPQ0701AnP7CJ/hHLvoM/NmPOWDOipXcv1Fcpuc1qbWT5K5fjb
KMzHR7LZ9aF112q7DJIyQy6f29bX8Z9yYtpAl2RWWJU4kn3FrDFwxGd5Bm2rxh8XQy48lmEjYZuj
pJMZx59FbRolPR4D2zB/zfnQPuR15X0DDgDW5iHdV0AdV/7IbPZW2znHdAjSrc+4sCO3P+18K6u7
tV0wKqiCxwl+IfXdE0iZAkz9oV5kRng9iXdj4CevKmf7xkfDUW+idyqC66NzoW6VsZ5PwxGJrjna
QVSHzNbykbfgum1CxaxSFFBAZ/QPTFUEKcj8Nl0cbhySZkfk23IvRZa+22ARt5Uw/UtleEJwWFTY
KX1qxR2HnWiphYNbM20BnkI3DsGaQJVlAVbU/W+ZZt3feansL7R3Q509fWhdUrX39WS/he8n90wR
Fc8VDuao7zpCUWt9ivx2flzb2j+TBAaQx8px548eaBmV1KQFCcRNIcd627PfaKaOzuuEXVyUoXFl
I+3XZTOQxukA/mLhW2f8x7CR4Q7T/lwvmwWUwyEZeNkkEv1O9oKRskiuDzAH2bKgXYyEataPIjH6
dUgZ1Kh8Crb1NPrQHcPoUHq6OgmEqk2eLe+MnejfXIRhcfgCnYJOlF2g3fbV2oIvE2MKyx/ILwTo
7VEDSfyXYhsjzjLHJ1GRHPUqPHcTXA9Ef+4zMgOTr/1iRuyOsgObMHU0c8qAya/y4XpubQIylpua
z+2+ph6B4HEDmsr0vxeBEzfz4vvYJ8YeL3W+6wFL4VRJ/2WMqhtf2o9lwkzc97E6pXP5ypQ0bkPh
/CoVA9ummnX3bvwSi4+c5cUU/Y+mWQNGAvH6u8AlIBsuTnXvKkKfIw2XDwFk+o+uLVGltcIU10pW
W2n2U60hC2Gq4d5aviA7l9qLG7Fo5yaJNVdntq37XmhAeUFQ3cLnwzSSrol7/a7xwfJsKP5wdUU9
Ug7OFDsqd+/wfGxTn4Gt09I/hg0X4FnJ6S3J6/g+HEx/abJ62nMhwsU3V9kvFhkkx3vcwBmQ4nSz
koLarH32J6qy5jw1fXnGhsEfHXQSV/4EW3RjRnkpixZZJRwhR6kEXCEjgS5/QRxTJ7PW8onND37u
ocZ9NhFMwKFz/T0kMmf6WEdvQF7t1G9vFvU9zxyohTT9gZ2BUS1T4HxihRUia6iny7JR7QaFVIrI
AVxvJEjjtY67CXXNZA47Og4rtbcEsI9TR2dU0vXsVYMGMd2tOzZD13owMyg4jK57XgWOGpXiNcav
ifVrbIhYYEfaWOBZR3cdn0vkE9SQ6pc1+rE0SbsXTTIfgXqKr+BqIAfvFV3fHuZG7fUYcj1x50/O
H1nO/SEbtO2Aurb9Ps/ldAt2ZIZ8n38RsI63VSVw7rohqd2kE4co6pZzumpkhQlWEWy56dAZV3Db
AoUbmPQLqk11SLBTADcr7KWpGy4WY4SByWH036W6ZY4XOCci362O2ToE+2Qp+/GADY1l9BrZrfId
Lo0ufq2wt6wu7XiOSMQul3CpAXnFOkqvR3/xmKLx/0m89RWBirjXwOR0bpvGpRivHMGWsy7FzA8R
cDi5QMx+5DCmT5kfho9xinO4p0DpgRa0K5KKDD3foyJHFc+XpsGmjkeXtBEpmvRqJB/xdvxlS+zd
x7VNH2RIArBGPwZiAoLLbcsfkbJRRawmwscem5V4QqiyWvVbR5nbKYVYciQIS6rfTwS8EYpX5xb0
qZ+s3KGYzI+OS/pnkEi1eGX9nVbJ18wd/aSndn5KwSPt8p4chGO6bDtzKm8LG/nnqaYFKrD1e0KJ
6CGJiPUWSzOTDErD/SgX9dI3dJaPM8OVdMby4C7z1XrJr7XSzWeehJiAQ4fneeKVUnL4y22WJerq
kqHJV+KkEEp+udMY8W6LawgB3z3vB5yieZjIbDD2eBqxuIyBm1ajGkF5eEN046Gh4xKtAlhOCXuQ
F0UmftoPa7Z8kOMYttFArBmO4rSJ/SulXC7Men2Ih0K1DDlzWTA7jnN+Gym7bHVtftUdgpMpmViD
2WHzCyfq5AZTeJk1GYCNbjp2b10z8NDkiWtZaPfCX85V5oKInWz+ErfVXw5g6OW1f10DNfmzWWL7
y6tMw6mUE9cMAxzhfup+LADXLtouBYM93p6IaR3GZJq91l0Of3/FuxEHNj2kAvFe+7HA07Gq5oj3
gMk+jH6SoPoauV3yQ5HZcaUQ4dzajpLCOWDOa3tAsinUOz59GWYANEbxmgCiwKqGpVcAykYqXZOd
sr4MNzk7hV3SrRkasqNGBNSukluh+JGNa+D+Isgpn1WVY/RQ/Hvy7DdaQcQtupp25RwzEYAXwr3a
xKeVCAEeXxxztkWxc2L2G/nEClfEHNhl5pwq06e/S8dnS4A6dnId299GZdDs8Ffgm66BON6WlRz5
rDqj5VfDSAuwsLhQ04kjZRq8Az8keg696IfuVIzfXRKdS9Vzx+adgRjerly5MwfRNip7PvsxLPAk
JpiKcj0t53LqQOdnTXKUXLwOyzIhV9rkygCxlDvFft7B4k6GvVZDc8zD3Ps1K7/8tWQJMIWgza+M
CrXxBoKVycxmxzChBC43+7R3Pyea8B4W8LFgsyUJ41jz3VL6MOub2P2ZUal3YjI+tD0/kb8Smw5v
MixwYBLgQSsfRiSjgf+qwcHyIEbT3/bayV90yIzsjspHITFm39fYyRyVlz+xkxdPzZiA6uT7/RVm
BFSLiashdHC7RRknlqUHF3zuAss6xNZXT746ov0zGPdQI4H6WHZ9uX0CFS1vHd8bv+LO865IMds/
ThIWiBMWw1aW7V+kBfUzGclxzrZt77s5d+YQUMPqFNg1yAqQfNH+Ju64HEuTVl9+Wai9me34URsu
FQBImLHn8FtCdqQWM1YHRggcLaHXI8sP1jylXZCdG4NKKrGmWTVdIyxqTjl1ZPEZssDnwo43YVw6
57FLw+qhDP3uyUXAQkG9KsBSk+jxV1yXdvExwxcZZQuQ8ol9zEF9CBWXP1ZthqKKOdilwl3vI49R
gnQg+k4C3qTRnFamg80A4Mq4qHu5/cFNXp9CZwwOhIeXI+DB/jR1dAcI3FhfpTvPK0ZrPZwaToyd
XgfOU22LyzLj+ViEpGo3h0Mfd7RqlSXapcLNccdtGUr9TOIGIhWnXyN/GH0Y0rzy+hnu+9vBYaBY
KY/bg4mkH1NCoXjO64S7XdCmj5JYOQx+MG03RuXh0QRzRVzd745xt47gNoLlq6cF4kAmnvMCDiDH
P9FVtgPjW5kuoLN05aP+X7MkjAcnyVrpxY5YxcUs1jvbjdR/0nd6BPIKAljw+Z2l69y7oZ4OXL3c
09yP6Z82XoeTJ021XRv7Z/Ko1RubKvtXw9nD32iHg8zn9jBTL3vwULjgVyXqIFfMuZVmwK0A/x80
3Ru4UPGgpY0c9LFckBfzzD1aCNybRZHGnhIPxEIej/tVDQF+UsoxmnHyP/p2Rpq7HrYLGb6bSTnx
bWjRvDeZ7X8Xjg5/66Vnc9j4bXMD67ff+a7H7wNSQJJ8VuYKT+78es/aIT4FORmbmDqUfU1fMjSI
wDkVaZLvs8Q4HK5JvVcLNuTODf+N2gEAdUV/oe6A60kLqCUy58u+dmiE0DX4S6QFNpuD85yIRp+v
7b7Pblele4jrxYagCb4E48mbuGBfN/tu+MQmhwad0P9ksnAvcP+dsw9KkCEFptRWAVLeEQz+YRt3
tUv5QbDNRABraWho6SgKA/OxiPKb0sOtXcJM86MzRkuCbWVefgS1A3qxiVvKvEjapEBezk7Rtu+e
ATPjEzDbGx6nB8UIdJuT+d/2Pg6UMs+Tu4AN1GXm0ecjNc74HHD/18W6q6YGVGDq/WEfpB4JmX9j
7kOPo774OM3+uOsS5R8jrn+3tE3Ic+guw4Hvb3ssVw6/vK8j8p3VjElZZ4esGKJPtm92wz1SbLoK
m2/kU1BRL/mwzXokEx7ALbQy9JIK72QLH2TDyiX/g9gKAwnT/x0jYrHlNk7KjDbrrW0aPJbOhJAf
1vo6yQUvgABIQsAJAjUH8ZAQS3oNoS/pMfVnuhrzutnmvvPNRz7T4MQ4mOZ81Yc8DpILrlZ8fyva
KKcxRlrZ6IMrqncEr2TfISRul8l1GDid7Ixyl+4XJ2Bgqlrxb02j156Iy6tfOrxSMYDpp8BYcUeW
uD9EZcZMRbSN4LyidRdI8WYN8O9RLhbu+hUTTVpZ75S4WEkSwAk9JI+Afeu9ApfwLhM40dxKprMr
eDrWZm13ab5C8UpJB9YieYY7clppxSOh1bGfowOUGWwpEb/IK7pOXR6LiiQ1owGZgMER+6GE/psG
Yt42ohY3CLxAKMqsPYuAc2gbXXt11LwED47AATSiCAH+IrBTNMFxtoO8B2wZbpIq/anaEu4Pe7sL
vO11m0l0gsjPmlPECuOEvxaggWSuOVQuhACb1W9DzX6ckze9UfATA5z9C9NzC9FyY8Mx2M100uxV
3WXvul5o/kA1xKiJhn8bOp56x9fkHYbreDFNU3scXdRnJDF9XsmPn3JAXIfKYp7NsgnOxoxj2Oqq
eSuyoH52PIK23J0XjFqo30XZvkSLdQ8cFzDg2LycxkIET2XqNAfsG8EbTk4AHmXIJgpHAqvORpJX
ZUFjSwNFHuzyQRQQPDaWPekuvG6F/DVSKxDXAs9yLTusHUOE6ByOfCRwkF77CoXzqosKSEWZ9q9O
ZUFjsSO8BxDNz3psqyfw7cA4NPjIYW2HXezNLQBwgf5e9OUlLtv1pWESu9A3/TgDqdjltfnhdOGu
HCWGwRAsfEyTCSARxl0Pe8/GZ2KkIQOZGfYa4gRNGWM53bQQAi9xhXzTd4iT/DBxGlslsQ+P4ghS
+yMN+T5sapMCOsb4FZdTK3aBV/wD+NlcsjY0zENFfxwGXLvgOOSTTeYv0iS/B7AWN/OaLm8jYvmO
fex0WBLAdVk9RowGqX/HRq05DvHEHYV4NCQF+nESWo/+c2IRiwbIFiFebGHJRJuiYKlYtX6zVYPf
wRjmW9RT2/5NbXZ16cKM3eHEYCvEmt5xueu4pmB2e27DojqGU6R38YJONEsYH+2k8l/Y++btzPnG
1IzLZ2pCC5YTPXOoMyzgTRxcrNsSkC0ua/c0CDAnEPvFp9ca70/mXtlZAVkgH87KNgd1eifjOdj6
plgO9Rr7h1BE/Xs+D2gKAVdkipjhwXupveAwl9+cAoRMB2HZEdb2E2i6vgPcyAfVTQaiOayfyzqq
LvhFK6arhgmka51vjmKmLtAjpDJEdKSTOziz4Cv2rlXQkvoEXlSMopIXcXaQXTZRu3gFXRYTDmjM
btCsFZLW1Jq3DDvXu2Bww3dLuDSYUK02UUz5UN6a9JVdcMxoXhbPMy0iTxEIepz1y/iBrds9gFvj
YuJrbDb8T/42B0qfPBwRN51BtNwWKDZY38sS/2tW9t2lK+oO3aSrbjiy1ldXtc6ty97+WHaGc4aJ
RRrGJ4wwXBHzgKBdLL5g07zjCXgysNtB+CMyldFrO782AeKeRMl56GwQnhMM5lszYp5j65ryqDTN
dy5tuS+SoqEKObgmxin2e47WRty4laE7AcH2qNwie3GvETARyPSCaFb8VIoltMA0di8azKW9NHYf
jbY8c+FoHldb6YNDu9kBIAt9BH7xljmqa7bDKW8ocoETF6HVhkjstKDsvARy8qkK9wqDo75Jqzvy
qoBITMxqpB1dMh05YkQI4eeKRBnfsumK1QhBm/ZzhZsEbyerAKx7VmUrVP2+2XOSZPuxxj5JTsM7
8CzQBUmr5qHuVY+3vonX77gpNY/A1dBRZ91tMiQ51lYHMrvg70FG1k/euiqWsrbZRXqMjqHi1+X3
EAhEDMoLrs8bGrP4osXIO/l58xzbtT84Wqr//HKEs6kT30gbUWpU2M9wDts7ck3pN584e4cVBKMO
MNAKrZIIlaEZYEeLTfWIMLy8Tw1nAdvX5jSXwWvX2X7TB/xLJhl/q1W6HQ033PHgTWMe0Mv7wl18
4ymbPTnsZY6rcsEWlCNPCy/aOTf8GMDB07BC8MTwemgghtdKFaSo9pzgn99kPnNWNKZ7A5G4JivL
0J5e/waEnSidt2PwOBVp99po8DuweNPkHNlC32Lea3f+srD2FGq56/Iq5AM+hveyRiujr688Jibi
gZmCCBcQe3d2gfRsLFF/6VCeH1lqZOBg6z/kVJI9rOjk0U87ebITvLic7SFWIre6DZOEvG3lNsdJ
QZOLTZ882M7/hkhf38pmIsyr5hCwfrxuFq5u99RJcSzjH+e84MYubRM/+z6WyCRoUVZqYI4Fa0y0
kJ7tEfeeRxuQJ8gk+oOagQ6NeRve99PA5zPS1zmNnEduRYFyyG9tEQSWioLqBB52Z08jZHbKQtxU
XN/cK+K5PhleR/C2HFbzGNFJmpE8gZUxPHtLSNMUH8s7J6FrCe+iQ/QGSiYX14wvadj+Sa4TdN11
00/oTua78k1yKKn3AiYHfSV14umIgFn/EtOS0P6iRxZcsGbzHGtOoMSCZA1qMMZcch4DMtYUhtIj
4QIT0Av/kW4/noeAbIAX6eVtCDoXgTHWt9hwyIL78jOEH5HnSE4ADkcPXBs94lA0o6OHVeIeZFdG
CAsPB112847SLoProkVOK/EOO6SnZUygLCxbihTq2MJ5gtozRqWgBlHq2xYH/sFXU3TTVWt7dCTm
GbM6/YkXj6l6QGwf8yDbJW4VnksMsDvGO06j0Xy0uAhPA4aZ5y5cB54tuhGhJuQH9Oj5BsYnr2sw
MLcvInyNpXgOSm/e5c2iL2vgfbiTB0G+5Ks61iwpMFiGz4YA3aUYK7zbI89H5+HGLh2Tntiu5EAa
aMZYIuqv+66F71Z1vCSopsxcjgJZy97pjnardDcXirQNjG3uNiSwh2VYOO+H5iwjkgHKkA8FpGnA
PdT1CYaWwOltctaiXvfF4MqUg/kU/ktRGo5ALcYbmFo8uPCAHKxK3GGrP1r37FSnajq0Ud/e81yp
GwrZVsBRa0BwMB3o4mvqv4xAJGKDsf0Miomk8OSYYCO5oeJQdImW9Fg/0PW4pQdKclZiMbJFT/6o
ICjj4Dd/VrxcHIFS7/yVlMqke2JVWTy8930/PImBDsekC4tjsljKyVPt7TDkfrH5Zy0IZ/PS8N3Z
+2MCaL0doC2QyN7i5wlOZQ44QJmIw35xfxsbdJeB1T2hIlZAg8SpXOLg3kyUE+1mOX/RjyaOpOvD
Q1hp80MxkX8ro5ztUSS+g0lVhx7U6nM0R19pEGJm61EQWKD9xc8r92xvuKhmJRXYDky3sJ3xgmhD
Zdbko/2J5uhpyFGS3DdgGi8+BAsJQE1T104nDjn5iPatxroNb3yrqpNxVPLoemP1rLk3YhIfLcI9
EvUtD9V3N7KnaKuGC0SY8iGKJ7GfXYGDdJBiEwROvbOEdjd6qeERMr5t7UoIEydgszcJX74xZuNE
G19KHC6zR+ukLqEfBBnUnGWkGgvoYeQF421OzcWOXwVX8VQs+7Cs/7nUJe5gOpV/xgWh2wuM89VR
6IXYoEYSh/q5Y7C8Z8EGc0rE9jfT3ifuMh/RlQgMzaZ21xuEo3nCq5DnzV/+43ilG0us49ox0uRs
o8I2HW5tqfVm6Lv+KeXYOaUtUEx8fmwo2Ku6NZF1LDi0qLDIcIm/FV5+71H8vJMVgVmdcYMKLE0p
Gzde4huXQhMGrGDBRcw3TaygZgxNH5ikcDINQb/eRtEE3zgNi/cxRrkOXZYOQ8GnwRMzLawAE7dl
luNsRgaGoNsP+HLmT7olkZaLMgAmIkD3kxqxtjmxpnG2RUHccZJq2WOdDomPEJwQM/1Ca01SMqLh
aTdOozq6xUAavV8oRGDXeCZr8pAXRfiKDSjfdnUXHPG2gHKC4rFF7k+JCRg+/fjqCcgI/MWBM1y8
0e9YOmCwYU2guV+YpU324RT8SyIzJWxIrb1e9x2wVaSjSMx4u2ZeNOJvjDMZDC6MudxfzK2PLz1h
APTM2NNnlXDKbf2QeZL1qHzHbvTeXaiJRJdSlPYM4MCxLUTexKrVg7noXBW/LBqKz9mMIEF9B745
wEK8aol3O7QJigqGjb/+bM2/xIdSqGH7OmX7EyLMHvHeUHW9hMv1T1f9G2Sld5NimZ+6vN1AISAH
XjmlggN4m4VAu6sUxo946QBlbpqeDWVY6nnX+aI49thwbzRDFW2ITG2bgc8tGbegOPVUO4EwBWiW
hWRUTOQCBC78/sISa33z6UL4xT9LWcGYOvvKZM5em3QhtocBCQei+OsYnJcIct3fwlcZt4SCDgHb
8aNRV9aBnkjt+yrkO6/ZBpKdL94HemlzPuvJ1S08EF654WY6kS3Ih5vCoPeAkg/3Lvs7YCEqgAyS
e7euLDK6QO1BdWSQW1al8OqnyXHf2GeTidQuCqUf+Lc6ZrLkc0GgifFw31ZLfwc93Nv3a9VBhqAe
IOgz8myceZVVIIE8/iVxP3RUfF7BH6jVeNCybKt7A7PG9/BxJp5zDOWUHbHSsFEg487mR02fg9bm
xYXPBU0VmempUzjMGsqGtmsbg1xWPIt9tmAXyPq3kK34IYgfIkIMzHjXShKxYnHtHOw0cJDZ3VH4
sk+IheH6vK5Na6N/J8wKH13NdmydSnGZ09p7TCuUWQev/bNoW9JpNoqI1mNpxQzZI857LHhZgpO5
wvAdeFKe/ZmoJJDyz9Vc7ZIuHFqRESPnImn245h9aj6Lm3JCrEBj10cefpQ5PWsINBjWMjjgR0B2
uCUELLYrj9VxmEFyEbF3leSNmOWiO48KErwxtn/jFiyPE5lwUtBhHN92UvLe5LTNxTK3J5cPGE5Y
x94HyNzi9D/Szmw3bqNr17ey8R1vApyHg/+ku9UtybKsFiMPOSHixOE8z7z6/TAf/ri7xE1CspEA
CRquxapatWrVGt53KKlBhmIstopzPtC+61FThT0iWKaqRHfsJAH1obDZthTintAxAMA3svQL9eSf
rcbE5HQpNMYhFMKmQ7EAIL1UPvH6rUGPNePDlI5AiUFAvHNKOmLHAGsuDeCTNXzoPiol43miQIqi
vLD6AjWMerKLpHfjwDC5VVC7WiWhSiZtIqcMhIwdqvoHVaWanbtboWpFa0mtEtLSZzCEsM7y09Ro
9p951ECtCWbvzveonFqnR1/kX9dsW6fRVLf485//U/z5x3OIm/s//1H+L7Vv0CWH4BSDigY+ofnl
rcMbmqo5qqGRBTJUWbkevuXA8uIe8zPtz7/5U7HPlfH3dRGvGdERYTj46ppqGrossK4TZ7PaqOzy
szI9jPZneuPMmN5kWh7fKIclkm1H122VeDW1WtdTKeREJR+VSyB5/RGPByjCSUHF44dfk6JeS9FL
Y4rn9q1z79guJzN3zYAgL3V00gOuvHZcF7e0/Ww8QMWq7Wi6rl2Li2Xe+lpolWcuHq7w0dvgkd8a
f/79Qr1ACkiVUnbKc/k7mRoIfX7t843r4QvClPRh8/n6eGMlp9w7rI+vzPPPAdfMs7u//uc/tiob
bPfF+szKd/H9dBNbdJh5Jei6T/ZnRzn7HQhm1BDSsroHxAxYjJq63S+T9LwueWvhhHPZUGXJTaKX
Z8kAA/ZQtBsz2xrfvp5YUaR9YMoGG0OtJY3lwS9uvHAqR8BMJHliZ7KJ3u9n2mB+aX0M+fr7LQeH
KG8Y3yfbrOj06p7WBcyq83rnLUi6AM5QCG1eC6hJPRetKZVn23ZLyg6B+6r/XBcx7+GKCEWYA5F2
CKhyHzAmfbihBmPXtrhU9heJgseMF8y6tI0JKYL9silNogifo0hzDOXwfX1X6RtKtSVCvV6zXEsc
bZxPOwUVGW3hFN1NGyKW9fbfbfnnwF4cSACzfIVCwfJM1WTe7UhKrK/S1vjz7xfje6CWZ5Q2lece
x5aOdXd9+K0Vmn+/GF6ReDLFE1sOoFHYkpWkTO4XZyCYLKgKEzNM7PJc4VVinTY2YP7rr5TW1g3L
wcGzDV0YvuCyJ91ZV+chhQMAzzyK9h1vF288ry/V4k5cCBIsoF1LKTV8VXV2SNvBbg+G07qAxb2w
4SWnbl/nsSHcfalFslapIxDEZ3xj+oPN8lNqffw1IYI+2R59Zyak4WczBI53MuhgtsgBZvfrYhZN
iaPbNiXrqmYawuFu06mDe1HDWp0oWaTi/EkbgdB8WpeyuPeOjQQFDBBZEbbE6GrJhr+I6xb0Pu+D
BvHlwfy6LmNp2zVV1Szd4cVtOIIMeNOaxtO66iyB7mcfC1odf02AcPOZpFqryUSAU+/b8vewrDYE
LK2SLiu6rGqqwhTEGZCzYgWn4pz+UUMhOJyIFBf5w/oslpRXV2zDVhV6bGxxmbyk8cChbYqz2T5I
ydehemyUDVd0XgjxpOuqodN2rdmKqQm2ynYS2+/SmCqMAdIIp3yQZPvRAMw69v172jcmuLaGbGPx
lrb/UqhgXohMdyWBvIJ42J871fm+vmqLW3MxJWFrRvJqfdolxZmguunfeSHRuUPTfnqHFB23QZfh
ENItwbBkvh3hmfrlmWhV+MkO/tTjr5O6cZMsLpRJYsiBfFwzbeHEqzLR9YIC9bMZ39Onb25s/qJ+
XQyvXl9Uk113dEjJbD4J+Eg9c1kB0rS+TosKZprmrMXEBnTBxZrSIo9UfSjOPulFsnGER0BanJPW
MYG8W0N715L9K0/0GSk9NZMxRl6CW5JO7kipxfqM/nHZXp0Zh123TH22kcKZsZoU0OvWy8+VRZnJ
KaAc2D6C4EbammbO9Ds4SesSF/fpQqBwXsIgT820QiCAmFB6BAAs5bfrIhYPjUNu1DG4XzTx4WsY
FczcGSJgxlQGYGDLv0rD2ll362IWteFCjKBxHHtjslLEgMEAD9wJqP9SBSIiOnRkynwEr8ubz7q4
VYasyLphsE+WKmhfCR4DbZ1Bca6zp9ijyOAmth5KEPK7jfVbOqkXgjTBzSdtR0+OjSD77zB/0PTH
9XksaYAhE5ZQDKKvsjOv64VLKVNfpsA4yPAaBHHUMEMRtDGD10tF/EbB4yMEosmaJpjNMKgmY0yd
7FxEnyjZ0Av/wD0AKcm3ElSl9enMy369LdeyhOlUYLmEdPdl53H4lvl/OxClORT+K1QeJiktdx9o
jluX+Fq/DfjlLUVRHTi2VG3ev4sF1Fui+CUdZWdalxsqEfJHEoP0maxLmb9bmJcuEzbCdXIcGraF
S6FVKHw3Qik769q9QWYDbN6vo3ObqLdl/9e6qIWoBXGwC1nCjPzGSIj1ISvvAZkE86CdzoCH0cb5
g+7ofStRcEeZZ/+X47hDTH1ZvTHZ1yrPB9iWozmyqvBOEKwSZN+pQ/skUcV7i5RatqGPCzt2Nbyg
jw7F9JU2xjM5+ENYUk9ykvz7wtzwdl8frOtJCJpoO7Zi2z1SyvTeDw6Tftfqf6zv1MJEDFVB+XR8
LKqOBRuUDNQW0buRnb8n+e+dTwmBQ8LosC5EUV+rHkA2Kq7I/NSBIeZawSMq0PQaqJ1z/Ie1+0E6
N7Se7OQeq9pK93r7SJdJ4HxeF7pgMi5linctnS1aCsZ0dragtqOLNy6cG58qlyR3PefNvopxJUtw
hSLPUScNBtqzTV1YD4qVDkysMn59x4woHNVpf9Md2RDUIZssasMMDpXqfJ5x6/uD1MFHYtA6M31f
F/WPmyAYCwNr5JgGuuEQ1r7eMRq0rV5umBFZP8hjzzAPHM2/DUhW97+V+m+G5t107Utg3A10gYYD
FZA6eDefnPwjOY7QowbjUwKK/3BXhsf1T3t1si1VtmTUiDegMf9z/WVDUjaSFDjqM4/Br5X6Quf+
378mQTBezb8StPycOU+/OLqwstSWOSDh8f2VQm9UfJBIe61/vymeNmGF5t8vrpPKM6mwk5FgUSeZ
7+iGS4wP8daZXpRCt51qzuaV7Oe1lE4BHQUaeO2ZqhC6tIDoVT3Alzv69tv+T0ml79Gvz+qQ/K5Q
6DwYpUtV2JMfJSfTpiihS0l2k6w+rc/9tXaYIEsBx2Fz0Tmq+CqNc29QZLkI3Nb5Ypov0UaUY2t4
YdI6jBNxTwWrW0Hvkh7bt95aFos5X1earJJRUgU7UsZhQWOSQd3ZdNsOp2jY0IyFz2d83uq6Y8kc
auHaCjNKXTxJ8Z4p/st2pv2Oz1dN0+JCgViQvMW1StBCqxSWXFvPVf2xgnRpw8oufb2u6DrwRCqh
DVk4ObGuAfs6Dh7sHvfjsRrevrd44dg8Qoo6lk+4pJQiN4pISnzXhGBA5eC8+eDj5duqTYeVhvHS
hPG1QKeFTrKk5xAWAujwSmkj0re0PhcCdMHNB6lPGbPKpoeGyhj/lOUbbuq8vld3AtppKsB2Kopl
mq+Cb3QBEvtrct91Wl5FQG7sRuMdCkqjlCnjK2Dh7XmKF6arkIsIOkjagGr/L+ejClrfunl4bbR4
oGgmuom7rcpiNtiQmkYaKfJ1sUCjf6S1UIPOWH27ol5JEc6BIo1VU2la6IYgSgNf/uYQFW/7y1kI
VyDZQ1AZOsZvqrsmvKNgbX2VFhTpanxhF/hyXNtQD93xswWFQrlhoxc2gevCsQkb6g5utGBEQwOO
aVoiEjfPDir8MR94YUnhRiDklfuHimoOlb2mThQUQdeaVJdVQm8CQuS22XlUdmYPtIhVhMCjjdVa
OBacCJ2TYckK3eOCWUpDSC/ph6vd1H7knUjThu5sxPPmjxVO3pWIeUUvjkWZBxFWvazdmN7b45BR
o2yDOwkr/CQ/OXHr1rUBNwsY1FTIpZTarevDknjeBzL1E4qp26IzSNV6ADyIWlEjTB9ENcF9ZUq+
8VioVvMpKoz2JE9hRIOSbNzVeN0bkeYFdaTo4ad4YfZZIE+yLimVeyyHr7H0dX1ys7aJa6vzh+e3
IxMWFw6TAWz0SO9w5Q7K52pySyilFDqMuzvHbm8k/25d2pKy6BB7A3KrUjAipnxsurdo/bArt4U4
S6V8vDR+aMVWpnVB+UnFGNzxsxtkisqfNBm4OblRuaAAeV14GNIffV/uIBajWm59QkubYxi0X5CU
oQBGLN+hF6Is7X6oXEBVnivTv+8NbeNeW1ozwySKza3AMRPXrMrCYbKjqnJptOyeoZ5Qn2KlgcAi
grR4fTZLymCpKtOhPYXInOCA+VR1ypGWNy79sTl18V/p0b/tTcCdG3ooE0v5BA3yzbpMZWkJyfGr
+H3/GETBVAHE09Iji9CUFggqCM1jQMVy8jcEFUcf+V3bfemj9qkHtKFzwOMPb1NHP5aN9bz+JUsL
ffEhYjlAU/ZVQM1e4zZg5pvdeSS/nZdf1oUsGZNLIcISQ8lRA0xVNW7bHCbpUzzeGxYF/QDgyW4U
0M+9cb4XV1ebz5vDW0XR50lf2M4wBmy2GJmUTB9Q1Zwjz9u4arYkCPbJyrxO0UGKcquSatnJANx2
8DaO2eu4vmXO4AA0DRECd7hsrqfhWI7c68ZYu7X0RIdOTltRqDw55TdFy2517xYo9Z1CJ/U7NutC
6nxeLhbPs+o0y8apdpOBvuvuLtM/ezBsTRDVUDHcJruSZpV1kf+UgYgG2TI0C8dAM0j6CQbZowMb
ypmgcbMEAh/lLu2/Bd5T4Z2gAkiDuy6km076QR/3xlwXt/FC7vz7xVz9EIqawg+RG+ifKOP+4mVb
oeXFA0ZRky1bNippCyc9yJu6lwqvdjXeL+bHFCoU9bixfPPyvFq+efFsi7QsEPjX0wA/E0gHLAq8
sB0l1nBlOGezflLbB8Wx9kr9d259V/xPUvcSFI/pm+vhUFMKGmhhpaCBSm7htPmAkE6lxlmAZUQG
zKZ8xyZdji+cNTsae5BGGJ++Uzpq9HbjEbh0AVyOLxwzel/iJAZ5ym1HItce1BCHUvdha7CUZp/O
7ZxBMgauNFFovL5xS+p3KVk4anoAzUFiM7Mcit3J6HZpvuF7zGsjagYbw7uHqLhNNu1aM5QRhJ0U
tiMX6njH/GzXuDjwe/711nlYsswLztINvG9LjAtRLE0JVqTXrnKUNCBwQO5cF/D6EM0CHEOR/3tJ
Cyo2gd9J73qHgIHujpMK8jp+7ztkzEEtOv1w13TBFuh9MsRq4NduDwtWfJPMDPAbt8br3WAaPFJw
OnlXO+K95PiD1wFPX7s5lQDNQfa5DW/ieMN3eq1V11KE85LSw1y1ulS5qf410j456c36Qr2+zRnf
gcBD/u9KCZvRDhruc2FwQZRfydLhvZzofaKb/yGtb8fy0Va23KWl7Z89M4uKEGyNaENJh5DhVu3a
HenhlzSoPKix7zY2Z0OII4RSlE4b6jGxajcoPsH+7oCgrzyvr9xrS8NzEQVQCGnJNpGn69PoRVFJ
ywXnHZxfqYGpZ99RuR/B8Adjz4ZVW57OT1mCbZEHOwAmOcVDaU6WSiLpGNkbp3L+3Gvjcj0dwbhE
EW33YKBwe8ItE0Hw3lokkgx1pzbA9VRbT9IFL+FKnins0AAKng8EWuMG/rOHtQyle7nwd7VyaOxb
C02Ukg/lcD8oGwdq6dhebJtYixB55cAf3ElNeejiT6p/0J1Ts1UcvSVFvVaOzmgrmk+Rgrc3RN/8
6CGonrmL1lVwQy1MwVUooIxoHUB73QBeFge60L395lrQOSjyU8tNwZAOZglCyIha2EC/wNWmbkxh
/vsraieGJqp2aCavLpnC8GXwQKrYSMEujj8XHqjU0mivSk/yXM9l0N0bF77TfZA/TvVf63uwKEDV
LQJhJCZkMWEhRYD89aVG9Cj6Ehyj4vM7htewlFyYFq8HYYurQY7arldqF5h/rdyrG0Zs8esvhp9/
v/CZddKe9jQwvKzCenYntelx/fsXDwItxmS6uS1fPcjpf9ZGMAwq1wLFPJs+V8SeiDbctECZrUta
NGBzhN4hAKC+eie2tlxKIAfhVvR0c5n+UTHBvK1U2J6blr75ZLpdF7jwpONsOEyL5jUVj0wwmXED
knZk6vB9J8bdqPf7aOwgljtp1n1sfezTmUcOwEVpQ+7ikpLeIPY6P0VeVYjRagpFC9G8PoaDCYRD
vXvM0m+2cbc+vyXrMqcGCcIa5LJEzfahoBlBkyZoGfPS172bMFbv4kHfELOkgqpFSSVPHjLjYs5M
so2WbnetcU0gTGHL6k9JODnvUI5LIYI9LnSpa6RkpuUhKNiCiwjgQF1+y2mrrzZcj9e1M5jMS1ni
kbVKsCoiC1nZU+D9Bioi/ejHUYYpWnZl64HwT8P/JzLMFt4hTDcuuOX1dCi0miN6r3KEQKHS6Udu
2jVoiJzq9iOoSd/WNWNJBPiONLMZVI2RzL+2GiBHKrFWp61LWG/35IFutj7+koZfjj//fmGVgj4E
FVlnfEsL9ok5gfPzaLU3mXZal7Ok4dSi8UjAAbZfBXOT0rJpV89bl1LcW7h1ASnkVdr2x3Uxi9Mx
eITMSU+HB9z1dOSxhv1FAoWVd8TON4+wQarqriZGty5nwSPFDpGXgXiWom4x8NL1g+b74Ki7uV7s
TbDrJuWuL++s8FGtDuWWT7qgBHQK8D4kUK3ixgvWT4qGPirSZnRN/69mX2V/rE9mYdEUSmVUw+Ti
IIwkniK63zv49AYMN7zBxym9aybw2jaW7J+wm+B/IIaghwoiGtXWgmEAy91KpG5izaD21PwX6q7B
Q3uW4rNuPar+0ciDmcpjV0TWPofhGoipvU4XMGwM+kGjKfgds9b1OVqOx2KJKeBcl3OzbMLRbdMT
bf0xTM3effT7upDFnbsQIupjrHdKL0cjBirdveTTOx7fCp2g/05CWFNwoaPY8LPRpZW+B5o+3WnJ
xsld1I4LEYJ2gKbQGCCBMIXoT3AZ7AcJZuJuK9u8tVDz7xd2KBqkcYLCdnSD+nYgXluf1zdiaxaC
HdWbQfEbKsrdqL2nddrrPk7Og2Pd/JqU+SsuZgHImmZFYTy6ofHBDKS90QEt49zrW7mX5dXitOIy
GLTbC7PJ1c4b5SAfQVQ+KNZefXvhGOUJ+s/xhXlQ06CEdo9aKdNx0G6jZOOpsHAbXI0/O5gX6wRj
dErRQTW6/nTjKWC8gPBwXN+KRREG9SP0LJANsIQl0mw/TYIW2Gxoa7Xihj5gU7lZF7G4CxcihFUC
+4G2utQf3bR6NMEmL59/bXxhlYJKi42gZwpOu7e6A+duffylJaKOVaP3RdG4koXx5YFcYdeok2uY
z5H851h0YFxt1HfMY4hG30CZKGLglqSQ6nqnRxB/siEsZJeiVgiMXZ9+gSi6taz7sBs2tnxpP4wZ
GEHHZWdGgqVS6iJI876ReZZ8qGVpT1fMxp2x9A7hgWhR9kQS0tLEPoQKCNrc543i+jrw+5zyLFbk
ndFo8FTBchRNAOTX34GEu5+irYK6JZ+DeYGeAPqu8ap4ojGMxi+pbnCdeq7StqN7ldYu/egAh/Nm
KADL4pDLeIY0XMxQDdfblkIFMhFxVd1Wlw8ttYpwtqwr37zxomJcShAUo56aDs4qJPTwjTxGx+Fv
P32HfpPTJ0GG5qHngj70Y5YCE6grrpweLG+fxbfRVlvqksrZPEhJwZGket1C5Hn6AOTw5ObglKbw
wsD4tr5OixLQZdLddPe96nyRIqkIpjSf3AbOj6CJdn+tj79kBMg+GQQOcIOYxfVOgzytNeChja7R
RDfw/3iRdCO9uasGdboUMk/ywt6HYMXpSlOM7gQBnLZT1XdY4svxBXVtknGKSodJaP4JzLrBOKwv
0pKyXo4vKGsyqrBeZtxXDs8jpaDpTT03RnpTaBvmcmm3SREQq+dRYRPnul4oTfW8so+70Y0joB7U
mpP99qkQnKNuUFFIa72KpOBjDRYwij1hqPio5PJHDeraZDBuKE3ZeB4vPc/p0AGohD6auW9Q2JY0
DTRAw8veHbw6O8gOqJx53oMKldlwVqlpuIc4vt5bEswqpV4457Yeyt9UE0LsgXg4kNfy0G2Y8IWt
vPomYStHQ6YWpuGbyizcN+lfnfRcqo+2vPGmWropruQIl2s4SGkpK1XvamAQDfFZjiDOCHdD8VTa
50666ZsXHR69dT193T1iWXRjU/VAPSiuoegYGgqx1yqG0jmGdtxySClW8AIdgCgqhpPlJ7spAv4r
+w02zkorNqQv3PUqaUAikGCx8BGCKZGcpHck22pdxfkjgnuWqjvg37L8g2dsJGkWN5HODlKz+BW4
F9fHpAZDmm6HrHMn9e8EUMi5JqYA2DAq3lxPZ1EQKc81pFxWPPmvBUVJPYGl30KRDfxsugumDcM1
nwDhFqTAluvJpmLwdVjE0krJzoehd9sK9lNNP01Kta+0rXT2khgDbcB7IPzyynWQtTHNS70c3DA9
pCEofc/KVr/ulgjhXFVVGNM9hIjBAUx4Lyn31lYEYUuEcKS0CJj/YUKEJh3H8AONcMqWCi/YX8Ig
WMU54KuRY7jeb6iQcvDL68EFLUgGU/3tl/nl8P8YjYt7MFCtrJA1hu8/2/pjE7/9WXU1vHB76GaT
Dh42lLv8JpI+ZAC79G+PiF+JUK8XCM6ujoZP9sCH+PMfMOl2l201zGzsgni8p6nJHPjMB7cFkT+C
3Sr6sW4ntwTMv1/sQ6gEdWfN50Effpe+g+/5juHnonlCdtT3iN8fNIVu10B7uhDaJC2tnCD1/ZoE
YQKqXvpynSEhLPbqnRbfvGf4+Z3BE2cOOl6vTzqqegalWO8WU7mXw3S/latauiqohP1fAZZwzko7
6Wzd43a0rUdggSHnOfhTepCGXW5vFIT/s9qijZ1B4GgTAiCKuuzryQAvOAFCPLZuUrmKceN3d1r0
4hSnTn0AlPGmUU9+WNIjfdPTfBtZn9eXcuHVNjtAGF8wWCjSE2Za+FqWVzCruCpMhU4HuHjS7mcz
GYBmC6XWtLV3C0tLRBMLBrsaUWOx+tEEg5EfnMJVUoA/vVs9+ChVkAfApgpi54Yezl8vrO2VsHn2
FweptDUPmA67cHXe9Xl237VHqT77yV9x8GLF8MUM2oYJXVrPy+kJ65ng4rSgfReulyVf6wY0+0A9
NvV4r+kmyJrjTp16d30LF6wF8aO5mh9wOR6SggKFtVM6g6wUbqbuxr/yjdEXfJmr0YWzpgFpmrUW
o3fAwn8erTslPjnZy/oUlmpArqRo1xtV9w6UVhpSxvG2h/JED7/Ufnhonb8raqjhkJSGk1ff1xC6
r0veWjzBUhnVYKcQyxbuDLVKqO8dV+rVxGan4UIDpRpSh4lmOpeigwaE1a1Mz/z3RQ236YuhCBDP
CbSm6/G9IO0asuq5a9jfwvJBte+r+Pvbl4guQDxnee6METEnEijpQy1ICjd5gD/PGDZOzNIOXA4v
qK9sRTQpjWnhAr7fdV87yMHe8f0GLQ0kdeg+MQXXr+3BV5IkLXdH/dGpn7zK3BCwZNJAvASZlDcN
uFnCDLKx1jqDp4wb5vmHIQSPPqp3M9W1X4MbXPQbj/ClEznXGoBvolOwIVpQYtNZ0wT0aXT2s5TD
p5Yn4Om41sbbYkGzDEoBgc6itoEOF0Gz4DAs/KLOSjf8GzCB+k9au9b3ZcFU0vXNRWDqVE1wGVyr
LhG2SWqmpHQTYLV3laTf530MdiGkOaA5V6Chx9KbwSSo0LiUKRz32DYcB+bY0i1TKAWlw0xAvD6r
BXW+kiAsW6rAp6L2zKoAANVOj7G91TO4oG5XEgR9TnsIfqOSOcRQBAbhsQXzHo4hmlzML+tzWVIB
oqtzRxDXNfBQ1ztU25I19J5fusbg2s3HEnx/47QuYikQAebuvzJEcAeIvcs+0rkwq/quqaGAkl4S
sNgd80n3PqUdzNxPhrp1Sy9uEg9nwgGgXb2KMsl5Z8YwfuIX2BAJn8DIX5/Vxvhi0WnYqBi0ivET
+6MOZ9LwY338BRMAss2/3+8IFifowkoxfb1wg2ZOUKn2IY4fWKxfk6Jeb78fdHnvhxpS0n0NYDuk
oc3eMzeCJVtrJZiBWJXKpLWZS9c1X0stf/CK6HZ9Ilsi5t8vLmGyt+V/l6sIbmrSw83GFba1HcKZ
DyWz1nONhZpq8kY3EqRC0m7aOo1bsxDOved5jVzKSLH8UwqbZXH4tVWa7c7FKrU5HNSZP7tCPD3p
MPTbh4Gb7PO6lEXrdaG6gkte1QWAiSmziMt9Jz+oNNHLxyh6irZKepRF63UhSbBeOfUkmpZyCB2y
Q6EfnfoJVnkb2DRVC/Wb2PaKmylWT54c39lSC0Jg/SUJ5VsYFGF9hCe1C6xv65NfVxSqRK+XGNJT
cDIyljhPb4Js39QP8TfaH9eFLEVZL6yDIkbppzIN5STmRHmtohxwfpKdV/jtIa7DfhcUyQShpPEc
s9k3IC9WOzsEJ691ID316UXeMPDLWkvaUwfxi94IQauUwHTKvuS951XHOD9KW/XVS+9nZvtTgKBQ
DsCFEz584UZa9WwB2R7qkCMAi1HWyo2uQtKkO8duMO57ZqkGzpEY5qkq5fP6qi9v7c/PELRtkuOJ
bDL3WN4+WB00rwXMhw3w/GAIrUtaPkH/ShLr5bNA602jQhK86FPwIZefsuA29z9sdmgtH6CfgoRb
xrG8qm07VrZTD+ArAD3IoVify/L1/3P3TOGOib24z7yMF3qZQ8SovJj5Y5k+hvJHvYCP7dT738dg
vFkXujUv4TrwVbspCPBw+zsPWv2Y2jzO33V1/ly6+RMubKnVlKZazSIkOJaUqj0bQISOeX2seuu4
Ppv/z3H/KWvWzAtZkz9SKlEaXNPBY6P+leovlvV5piuXG/Duij879cUZf0+ME1AyG6q4ofSmcLjh
eumSTkNDauVUN0fZecmAPmw3Zri4Xwb1kgDAEZUTizSkRCumrJnYLwtC3DMvhP3G1TcfTuEVTRb+
pwRhHrZnqFHqc1UY1Z3T3ur53ih+i6VjGdz4yoex3sg8LtrEC3GCyQKR2IEbpucOhDUMhq63NyDO
RQU/pyPYInCO/SI0WbAyPn1ptiz6xmKJ8QCKL2J5VFisQDkQ1KqeQv+HF+6s/MHfv6fS43IqmmCD
EihUFG2eiqEG9KL5u2DDbm8olyYYoDJR9NqElMmVkmPrUyr9aeju1k/oxnaLNQxx0g0BkPxcDVBQ
PnfRsHEKl6egE0EEOsR81SdcqGk0wFJXuFp163Wgw9onH+qX90zipxDBaBpD7mhJM/u41e0YPfXG
e3x04+f4gsXslLRus5zxR+NohHew4Kx//6KpuhhfsJI13Ybc0SySUp9j6d4Kvqn+yUqnjWXa2gvB
klgOuQI7npfJv4mg+DHxqTZELN7/hoUhpGiI2lr12t5DgtcAAULI3h5upP7vODsZEf1A1u/w7m2I
Wl60n6KEt1lHZjbsDQIAfnQ76l+a7mtLs35tbTwBlxftpxhBtzL4ZXvgerlG/K9QGEvmhzjeuEO2
Fk1QL7WFvjYzcUP7BjrkG0r74Sm592p7bzrvsig/ZyNo2lhmQG79EzWBHA4u5nS/Ceu0uC+mDkWR
wp9XDTlpX0gDzxsMfBkffO3Bzj7m5Uez3cBQWTJcNDwAOEyFgfKqIWewUnhjogHjCzfscJK39n3R
+7sUIKiy5UxOEnlchG31EKff2/yUWC0A18+NdTbqP60uOeTdxqSW1u5SpqDTpa6pQwgDlmsaR1gc
vfioWjdp9WXd3Czp26UUQaXJ8gSx0jIzVfpSjpDZUtN9DOFw3UKJ2JqOoNhpY0ZVndS82h3PTRs4
LsvqmCiBvouzccOrnf0S0U26nJSg2ZbVGmneMCm4YQMY1OP7aYBb+9DLT7b6sr6AW/OaF/jCq1UG
n2KKjnkp6mEMKWC+nYaP8fCOIPfljARPLGvlWhsTNJzWLKs4aCNB1HdcPDrNOFTozDwOYm+gUsqD
E9vcCK1pPhhF8azY/SnEswRb6h3VY8aFLDHumLeePyizt1Td+bcyFc3RbotUbNkm/DsdMfQogSED
RzghDDs9Kc2jrb/DD7icgmASWj9MJrhUcJYA+ZHLP2qI/9Y1a2sGggGYhga2ygAJlqtNO+Xbr40u
HPyWKikqH/An0/xk1jfZe67ky/URznub+rFv+rM6ybdS+9mMn6riexhsVCXMo7w+6T93WTjpRmC2
cK/LhevnT2n8WQ6fpe7m1xZKOODhaFmUrHL0hvHoa/utrPhi+O9yoYSjbche3Dke29zG8aGMYJSO
PweUOGbFByl90of0SNnxzra+68N9p34MnB+adkwhI/i1aQpvsbwG/sKCrdBtqaho/KNcuesClg3l
/24VRWHXhtIvilbz5weMqpwH/TZMj0PwSYk+r0tZPzTUq19L8XDPpjxFisZLT7vVxg0XcGt84dgr
ZtgnVcEbSS1pjLhLtiolFxVao7KYOkbLNsUiCTqVTCjJK555aUexq7azh+q7V2wRQSxO40KMMI08
VNTR1Li16uqpCr94oPO/Yx8uBAjGKxzVqAQBBD8Wzlmr+WHmX39NgGC/Jrvpm25gBulwUCZQ3Tes
76K6An0GAwipa1ksuu6UiGIoAF+o/9lHFUTPJ0W6SfoNH3xLyvz7hfegQsUe9vV8EdKWMCg3vfEt
x+VPrK1M4pYgwYo5XRZ2gcdy+f6wq/3f9Oy3DtTOsf/8jm3BfYBhBLOkiT22Y9/E1hRh9ieJOmId
/aV8al3E4hH5VwTFEtdrlsdyEnoTNl92CO3sJu9LtRWsXzweFyIEK5JanQfyIqfc+HMCjOHH+gS2
RhcOn2dJ9jCMPPEb/5lSuXjD0G4NLxy9Sqr0Us3YAsk6ZRoY6Rvrv6hKF4sjnDyv0dQqtNDZzDzZ
x/zbWdvKDG3t8Pz7xanwiy4tzTktbST7MXokm5tv3UbLiwTipgUw80xZdi1CHhtKiAwmQWY67vfx
ZsJgcQ4cANhzKUvHll8LKHFA0yQuiROl0Q6qlZ3ZfwjNxz5Qjkro7LSwOyj5s9V8n4z72Hso6OuL
nAdqHzd2a+s7hHtd65syqbuC7/CexuZowsCypRBLa2kDJDoj4Kvqq26bLPKazOj6lEIf5dZJsoNe
/1g/MUuTuJQgnJjcm9IBGvrUnbS//fxRL+80wCneKMMmqAeqh2rBLAT+jnBsjMRT+26s85e4kMLb
IPfND0R7rLtiNJ2Nu0WZN//Kbf1HluEQF6N691Up5BADcZbkU/6S1uo+imjqGfbglhza9LatH9pE
2+VQZNcj3NFN/AytRZgUt0qYPehxsfMsdV+HMdXp8sYSvAoG8FkmXgfVRdoMMCEsQQVH2CgVXfni
19ZOM5sbKfotp7BXiX409saL9pUVEWQJViTpKru00qF8se0vgRPvEi3fB5G6m9nV376xl7OalevC
moyyGZclud0X0/duxiDaoao3/WbT0OLi2XQA8h6mAlHsecCkp0abl+WLnP2Qh2KfKp9C39/BCXzI
8i1+m1dHjtWjHRs1NfmvV8XYpeVFIThFxQvw3J+NJvzQxcGGkm6JEM4ckMWmLpH8efGa/Hss2bet
523EaRZEAPoChRf/0iP7z9PoYmf0sSsNKc2KlyaW98UXO6s35rCgZFcC5t8vBJBwUBUpyosXNfJ2
cX+P1TgOvXNjbN25r5ObgKVcTkXwr3ySDnTuxGzI9MlQApBPmx14I7ukqg9TfgeNxDFqmoOWBKfW
iXZx9dZUHaAmNhw10NXNCIVih1Vp5FaXB33+ok3ZXcBkW3nj5bOg33PBuw14IPWjrxgerbRQjLEK
ipdh8E5dpA47r592Hcw4u7Q2vF1exxsSF9RjbnZXdGJSVHqIQN+2ZPtB5CExk1Ru6O/Dlve9JADi
Bw3U2rn5WGzzszrN0CPDyF/a5vcxKG86ZwuRakEBHSCvgEWxCamZokVt4q7JaW7OXwyeu/J5d1DC
z+vWbb6/hasECQ5t5pCfvYYrSwwg+Idczl9C2On0st+Z4Z+ZUX9okmGvQIqr2DfDFi3U8qx+yhRM
Qzw0WkLjF1flQPOn/tzIv4VKtjeG0/rcFuXMyBNonIUrNf9+cXzTrmhBVmhRakqfetgyb/yI0ri+
sLp9Cpjl2y8Kh+7auVqZvk/6XK7FBXWbJCAHxi9TX5JuSW56KpJK+c0AhYCG4XNyVkEplEmEXouR
2jiTHM+JZi6r8ZBvNSkuKfXl8MLmqH4wtYD0Ry9FUmWfKkMv7i1zM7z3yiMDr56ia6hl5mL+VwhR
1ZiqEtX+wUvTB/+PtCtbbltXtl/EKs4kXklqsB3bsiTHSV5Qyc4OCRIcwAkkv/4uep97jwSpxNK+
b6lyhS0AjUYPq1evtaRYYQLKqjaWWFEvHSW0i7row7XB8w/mOuVIamsoMfxnaN/R/xWl1nbMfnjJ
o+M86WRd8F+31e1y52AMHIBtZ+oL0FIoNrxx825yY3iA4xiHHTDXd08I8TEqCiT/yIv4QJOrUPXe
K7tOTloFnIu9duTXkn9JbXANTT88eW96VxGlXJ1BsqqtK696z92A5IFY6ue4slcGcIkYrQfMNai7
FFcxtjj41ICGfU9zKgNfc3nQ1MXdzze0BpQqMM0+HASVHgxqlY6t3nbvmJ2jV2u3Rj976C/R311Z
CtoUZq8Xnb3wapQIqQG00GBySt4pleZLPRT5yvFZtZCpvpTiIZUEMDScHRAGqGg4B0HYVFNBj3Hd
OhFmKtSNHd2rv+ciFMPi64kmDZD1HJ1knw+HZvv/+7xiWKiWjaIFj+Ox+tRant3d44T4Ee0iZK7g
zhVj5bLbhZP3Qyv8I+3FanyJG3t19wrOBCiXwrXATFrHtX+cfKirjxGC99ZslRUoFqTGvEsb0YZ/
HMomAlon+Ivk8JOmu2l04euZc6yBCTKGi5b08yeEZVIfi8rP34vxaSySLLBG5LvN+3X2XIyiUOMg
yxF8R/m7uRHJENn6EiHI5aUASg5tO0iwIuBEpuR8HdZo6lMtSfaO5t/A3/a6vPtJnwXMmUjccDh6
6ok7lGZWp2XvDn9F01Zq/GDd4bZSzZ84d8DwXoBSG8yVc5OG+pwXjVHmmd9nOIsW7a9haYdtsqpI
tmAMr+zVmRzl+qUG5SOm0WTv1CFB9ZOlS4yjSwKUw/Azr6maEQKqAXHyYIcGW+gIu5AAKkkbOY95
cpUFd1g5jSwW1mj0rjyCSQyhcuRPS1xiF24JJDj63Cs+PxgXY4hyn5SDz+VwtLuojaPYW8l6wSm9
togTEerdQ6SVFm4KEQYKc69kiXzgQp3OV+Aody5tqRf7Ep+nxmP3h6boBKgey7t7KGYpsLDwRMFx
fDFYjztZ7mKwxXBkj5qOAbLorr/zVkDAHIaisglLddGVN+hT0zBr6o/jW+8+9PSdjh/d0njGy3Zc
vBQwUegrnVs+L/qjCoinri9NEBDgxZDOU96LECNrd1PXrlzwG2saXduj/adEq5auLT24l7XbT/kO
8mXgHZl5pc7tVyGmOPVFboKtgweVY0SWteXjGKKEF0r7sUqe+/ELa2NM5t1QcHIObOu2+27JTl/q
zLwN2G3nczKCGrhwkSAATHvz4JVx2ILSuUl45KHfrhju9QHmBRsIODGpF9utQkQFehL0RIzmwfnQ
+63u3JvFUD4/372TgG+SBuZgVPi8JYcVYPVJuzQJ8LrKQF/ADqUj3atyRDtCa3xfOFiBRIAny6BE
GzdlK5ugN2EFqHDlrgvpBdViP8SlbcLenUieY52TxdFJZhafbPPQ6I/19CzjJ5+93b51l7YJIhAn
Y3nmTN2n6COaLUVXJqZ5YE3Qe2E2Rbe/f0XRTB1XGq8dSAgRx54vAaQlNK7gsqOosWrFlj81ApMP
Fh66K/sEnmbkNrGEmTRPWYRNNSthVmEftFo+MK3/wqzhWYhpfXstF4mTmWEffdY+YgvMRlLd/qxO
9NbQaxsgse+d/eBYf1q0w1Dy2phrLgBI0pcaia+cDvBVBvqUcU3RZaQsTLRTUZDCcg4lS8LafBvE
Qj71yvEgl2XCFCDORAVD0bCp9upB0MQ9NMmb7Keg/FED0lk5x9s7d2UdsLcz07ENFkXDVtbhWJPn
lVxzDj1Zm1poLaxi6fPKKjKTCCRt8flGf3OQfcmmhdLDNQEYMT7j9cEDfTGStRaE1TqlzsGty+C3
ly1hH64o8Jzx0zExfS6mqOecEdrXRcfdQza814yCr8GIiHe3L4XBAQZUGHOP0dF/Mcwnn1CnKgf3
oANJT8qQx7/vPmUP3gEUSsfsY3B1nt/10SyYMUjhHWxj3SWRvUSIfOUUkAPB7utkHg2g1ksKU5dW
glTeIUcvDsqKq3R17wLA9I1eIRgRCMFpnC/A7YjgAxhADxaNmiIU/O7H6uz7F44gxUPFkU446MZT
+zcvF+zT5WXGzCyAT+Z7jHmylrL/BZGN17oGPcicBYJML2RoXrz+h7c02OZSXc8FzX8/eZfs2k96
sLPTQxqvykdtWC2Nq722kpnc3QTZq3XJuDqYXtLHggN0QorQSL+79nvcB0ajLzwclxqFVBRkIMQA
ucUFZU+L5mkjtav4ONlhQZ8S+3C3QuH7qLiZmMoCXkllo3g1mKLp2viIxGDWb9MlUrBrvx9eFZI4
yIPgYisK60tsUmmx+KjJYu+0w2MGYskFv3xBhqq0BThy4gYD7Y4j+mmlvibekt5eSgAyHfG87zm4
1XCLz9WJ5CnRCmL4hzYC9rpd0tbZ+p+F28gSnH5+VrYTbbVMViRIiviHMVtJcwitXA+t7qW1vJBa
RhjfH+5BHrwRzFCHv3tBvtnGrBK9yQgol/2125L1gh2/vH3n31fW45KJN0VFsZ4J43Ii2j3r9793
5yLU93rkuWVkEGG6a60NKvPh9r2Y/796JDMt9UxEZrkX7ymdhiaevEw7mNOAkQPwO8utH28lfSE0
vtvDRZ7oRJaSBRlYxuthhCy/2SMrTIoltMAV9QWCxUQZH8Ejyo5K/E293iOV5tCD/zUFPb+e3M2N
OE+WnqM1QDmv0HvqsY15J15LD81jaZPVZMnV7eO4ckPOBMwrPLkhNUAVTU0bejDSbBN33iNmxjh5
VJuRa7Zbavnr2/KuaPCZPOXCu9rAuZthQdzRfydZt2VJvh05//u2mGsHYwNzYMyDucE/p1yUbhBF
zXIsK+VvYN9wF1K3Vz+POSSIa6DJFwTRaW4zYAUqiskJ3ws03xd3l/1w7gAXgXkJw0rhVSmKJZnR
CNcv6KHuAZRaC/NurxYTxTFoE3UM0O5cpL6Y3Y2d2xDnYNVRb4ScR7f3/9oxI1KaE87gur/Ic/Yl
cAdx5doHHhcvmc2/mFa3iQW5t+g/h2QnYtQLntSl7BAegmcn0v/Sl5oSZy1RbNXZ55UkpwOScTAc
EvtQgJJRsCycvDSMHTxUSwSCV/cLjAGwVj4KpGqxrwVbVFqmqYOexOmXnpHnBo1BbZpubh/LNb1F
rQ9BNyJZoDIU495XbeeB69o9GH0bNuVacu/fHDxBhmsuzMxAqnN7At4KVoFeCYo1TRjKI8AluhqX
jMjVZZwIUZZh6zm3ZQ8h4GNGaeYtZ/fW32a9OhGgRJVVWvhZHENAN+bopkiDf+EonAlQvDe9KdG8
MW8TmMQi8uyR++OZmX8MvNRzdRpZW8XO6iVP7YR61sEqpwfJtNVULUTeV1T2TIJy0qbdd3QeoHSg
2sfYrGq+vV+VYFwtWCnQ9BmAESmqVPLK1FvmHmI6PGgYJlAOIjD79d1XAtMWbDRRAMcIhgFFl8yG
zZze1D1UyRf7FbPm7v88MqAY6QBGLlQblOJb7jZ06M3CPcj0q/+qWR//4vOAECKPM4OH1XciKY2y
kB30COli6wcbf93+/BUD6BmAdpIZLkQuMJ6xRXI+VZp2cH+4Th8a3A0rZwxLslRWv2yaBUjMNPBc
zxT8wG8p+1QaHp8mp9MOOptWulwVxZMuXtiwYUYWelakIyHulwvPxxUV/mRNR5KaYICIpwidzFrX
RDaRg4w/hOus7Kra8vjuQBCAMfhu/ytEecpjS8fotVlI4byWa343NBZcwdg4ICJnTvYL/R0tXUsm
sO0evAyz8Lr6OUv0VdPnzyB0XQiZ56ugPIfAPgDKA4iNhzZt5apkss4m1lFymNAv75Ffrrun/MH6
mhpLgPgrBzOrM5iVDAfVObVUorusrfG4wHHvx02NOMqo0cbWmJvb6n35jiD1ZmC6NZApQA6qWaVB
c5yp7PP2WFi/841T/XX/5+fZoDC/GKMNVupzA9Zhas0wFH5zJMPOT0Kj/H9+XzGQtJpKq27w/dgP
vfe7R7MSF4NcMP9w/v2IbRT7Lsk0TAMl8fuoP9TOurn7iQUnPrYe4fkMFFX3nuQUiCOP1cd+67n5
itRLhEiXh/vpPsOLtg1kPdVSu2aOFOnoXByBgCfJSqd3Z/TOv6/4nq0eu9R2uAClTvacB6wQCwIu
LwF2HoQHSKch+2yq5TM/M+LJL9rqWJLqZ9uNIelnLL/947aWXtp4GNzZgKAGixKHijpNgPLXi543
x0Z+z2wrHIHRpSjo52KpIHR5Ip+m3fXA3kaA0Jr/fhJrkrpOpFO17THpN4IEYomxcOn784aefJ81
vcasFt+34mjwAvb79kYtfV65EIPjY5iibNqjhhqt8wNTtoK7BQBQaCMac5BKv5il5cqmEtTX22MO
Yu/6wcDk+PsF4HFF483njVD7Xcuit9k0NvyY5t/aVXH33FR4CLhtKJWix2Aeq3u+/5Prj25eVemx
86MG0xAWrPWV+3D2eWX/WaxBfonPR9z5IR6K7vvdu3P2feV543ljUU3i+yaIWn5WfrK+/f1rv98h
cATceWgVksPn2zOOhjlNWpYeebKyx41BV4O5kB+8zOYAU2YAmzijXxHnKS9CR3I/nvQ0BaTs6LMy
bOskbFPwEPseQDpFIJcaX6/cCeA6AYOGlcLEFjVutfuS15OfpEdd6kGRPNT98famXQogIINBZReh
BIqHKqpTNhTdo5qDBtTsjQZ2e3cQc/75WfyJyRhZliIRg89P6bB2hjEojRajVNyFo19ahXIzcOOb
EoF/cRRBmUYYDnR7k2bNP3fMzleh3IwJfIMINPB5bo+BY3/VVmP3DVjcu80HspyogCOWgbeMWuX5
ZgGbB4oJxodjXVaBx1lQLzxFV7ZprsGhxRIZu0scUMkxBbAzh+7ohnb3xs27PfF5wgxKlJg8C49f
jYkbDdPg+1yXR4N9KXMSJnFx/znPzj4QFfo8sFD1W1FtqMexIeORscd4k5C7s3azs//fzysOZZIO
cRL3+LzpfnT50V3dVqNLAwU/DAQY6KHA0Dt4xOfnW1ej0By31I8gl9ceS93IA6SifKCE2nqRh1M9
axRZMZMYEZ/rwBheTP2xOeKiXFjTURgPO25sby9FvRGfX4d7hwHeyKrBuzlfimuMckorMR39fPRf
QSxf7Q2NNxtX6BiyzDMqwtsCL5eDpfjgQZnr34DVKHvX+d6EPgom98m30l/FYiFSvVzP+eeVtyMB
sj1Na3zeGjHqqf1m2mgIXidLxZmlVSjblulJbcQOxPR2WPnBRBY0bOn7899PzC0Cjpg0DN8vCMrU
41PDF6IKVYXhWQJai7sHlDC629SqqEER/faD7PeGOBok8nVc8re7T/pUhJqpiK1Ey2qkH/eGGdQi
TBa8nCtbNE91QDsMma+h2iuREqsTmZX3+07f+MUXslQSvfZ94AxQVJgL+UBdnh9Bp9VG2bKk3yMD
CSa3NLh/e4Cg+OzBs3AbDMUFMUF15Fsg8d/PTX8Mvbr5X7f3f3bDTh87HDHKLgjW8fDbAEgpOtqy
vmEO4A17p3rQKLo0A+o/4K3LtONtQVd2Cl1+M08cvNl5ntD5TgG4y3GjabtnbkDjyFhwPZY+P//9
5C5kno+pZxU+L/mHJn/Y95IWfO7Tyc+fr8rp90fWF1Li+7r+3aj36f727lyxSIAfIGeKDPXcXax4
y5rrNP6YFd0exCo/RNWsPakFWuetMSNgwe+4cqnPRCnPXm7lFpL9ebdnYm30vzlflV28IGNpOYra
lk5fuu6A5RhJRNNI4ysiAo0tXG7VP/88k/9ummo7MEWD1Whk7/ZDLQNWagFYdYLJacKU/THEQ8uW
lnXtssDRmw8KXQcXnXejW2GYYlyn+yr26A/DHzCwMaky+yHhdHwaUjE+ckPyJXqEC6wzFjrTWQA0
9w9DnLKdWpUCH1F56b6uM/sVU8dditek8EBsITF3xSN/ZJt0a8pd8aXC1idBobVjEwy+K9da3WHO
HU2nAoNGmnxdO1688E5cHjd0FuBkb25JREvJ/PfTy9FbjLUC+0LEthlWbf/sOmlUl0tTdC4PHHKQ
lUVLyWxF1PClbiffyZo03bvtl3RIHgqtiiSoLRl4EvI9sLkLanxVHhpg0SqKuih6ic/X1fTo4Bws
lu5FngTAsj962Yc57DR3RasHUyYL4i5tGA7ZRPwHe4wckrq8dMxyZ5gSHHO6poG+NGL48uLDumAY
KLJfKP8gM3K+mtjQ+3zoebrH4JGo8J+a4m1aCgquaQLBM6ujHI7oQA1qmqay6wTVsn3ltWEFXj7a
H2HcwizTotsWU9ksLAWuIQa/I3Sa+ymIspoJLLrU9nO2640/g2yCsf92W8B8qU5exgsByuH7ieak
pC7ZTrPcING0Omh9I+pZuyvc5KnR/JcOAbTs3IUnX+Uz+I9gpDbgc2F9qhoMdZlqOdeSHXp8N5mR
BJORb5q+D2VRhlO1zsxHjsFnbb5OrSdfLkRFio37RzpAS4ALov8XTQHnWjIZRuMMOWc7or8MNHJp
BlzRwdWOY2ws6Pt1UfDLcJPh6au0lwU6ynv0mbOddJ8qM2zLqESY50bOnff4P2v6P0Eq56XtMX1I
WcV21HryjK9V2QeTXgZ5/MW0/3jl/rbiqNW3C3HKFgonTzOngOaM5MCLcaWDh8su3t3qUbd+N95z
nm7lnSHNhUzz/Nji0jX9Um9wbKa3Ef4XUzhB0z475L4K7IUcxY0brURPrEKwHeZQSv+rGH7f3jzF
5F58f772J08JOCE8X6CMvKuHetWBfM8S3srrSTQS7aE2yyipqyVYmGIYL2Qqvl08Er8ovJbtHHeb
yLXOw9xasFaLOqGYq0LYHaaQYt+caXotfFBNFs5bY7FHr2qiPE93la5vHPwAYxgXZF81ZHN7EtxX
QEjUV6wQZalnGa6ZBpIXr/gSe2u/2GXJgab92qe/ynHBhFzdT+QJUP0wUYdWXX1kz8yE5YztfFCv
IDX0U+YpAmz6921VmVXhwkCDKQyMC8SHsVJUfkhbu/cLWCqeouWL/KzuxPn/oxcnAhRdr4yyBylB
xnatln8M0g1yN/51ew1X1f1EhKLuvpbKJi8gwnFGEJPt/QnE/Bj2ULZv4OdEa11wW57yPl8sSVH1
FAyBYFnAngnzraDHBFGGJOuuuZPk8h85KH+5gMMBNHOBpKB9C+RSz3ZpF2olYsrN7XVcVbGT7ytn
r+ltOhId3+/8MJb7nVMt+frXtAu+7OxgzB3xF55MkkPtRg8rYO6qpFGlNwv38toaTiUoa+hGrUuy
0cerJLqQYCG2VW2Kfn97p649sgi8dZQJkZ5wVK9v6hA3tIWGRxa0bWbdoVfzuxY3wYTiZNY83BZ2
fdP+K2z+MSfWG4QhGHHeQJib++uavWp+t/oXEtB6D2Y/9I2Z6rG0oiI19124fWjCzrtAc5fi46tr
OJGgHEvFeJuLwWG7I5neF4cpX7uAFhhokE4D3QJQa+c7BIxzlcTtxHYNeOa2oww9J1ycJnLNqsxA
WiAf54hCLUJPdu8CqV0kO5b/XeUwjoyFVRkHGW58EQdWupB8uapjPjLd84hOUAYpDg8RsWSehLwR
ikXFj8qww9T/Vhr2ZnS//wsF8JGwQvUbdIGfTaanKtZJyxmKIdkJ41v71I2/b3/+6vkgP4XyG6hC
LlLdgloa5xk+70pnpbVDNNle2FEWCrkg6dohzUwbqPV5QDOpbj46eWuz0+ERmL0TNjINU+25KJ+q
Woaxbr8koJa4vbRrim2jc3BuyDI9pEXPVa8b/V4I5Ex2ZRH1AV9qATKvLghdfcBOuci4qvgvUnJK
8zLNdunY6dEouLni8WQEMLH9yhrkFFUYsRdIPf0wrKn80Rd6HiQOFSuO/lx44/0USqc1NrJJ5Uor
fRIUBjI6WjXKV+ZWMphiTPehxPhtl2MZYYJRFWnZ0ASNRoY1KHP0iGud/72v6LSg4Yqt/uyVA0ZL
11Ge9cCKo7hvQlot1fJOvnSChYX+Uts/bKCYbx/QfAAnDs0/DXmfhGhooEKoPh/giWr7qVN1PC3H
l7TWKrxsYKYca73G2AHPlI9JW2ofmW3He8vNxZOtVYuO8FUNATUmwLozu4la0qvStsMQMpbttCTZ
YtJjiQQTkIK3V6ls5adrgObV/xOibGU5cE1MQGjvYP8EGsD9MQmk9XBbyNJKlIdo9GqWUYRhOy1A
79CwxI529fOIJ2d0wAyxVAyeVZBuqJI623WoFD/qwqmCYdLSBfzBNVs0I+bnfmwgEdS3zh5rOx6K
ONsJPX3UuRbkfbEy6RhM1VId4+qh+B6Id8G37V70v3l+E0sncdKdblfjdnB5ifkT1At0r2Lb20dD
rm2eZ6H5F43AsEKG4lZbaNzMuGbzXdIOVuRMuOf54Fmvjl0MGKjpSz/wLbCm5ZJ2q2aiTWAMjf8N
W/0d3MFFqPd2GTW56B88rbehO2i31p3KChKd1C94c+sIMM4mIm0tv3FWZk+srsdHUM/VwZSwbG0X
CPGIXyYbOuo9cBCytl8Fb7/r/Zg8kaHPI6R47JXPmR/oduc/+0j2hVPiezvQWjahO5bf0I417Gu9
mDaO1X1DKurnqI/Z3oizZJViTvLT6LvZqqV2hIEBCPPG7Jc+injTTmm/Ney+CuYxGYFrDoc+qdNt
b3Xml8EDm2OrMyeYuP0iRexuZek5QStLWAGObtS25991zOoD0CwJWVxM6yT7mg9Hf3ord2Cnab1N
37NxndVdWE7FFCQ0lZG0A1cPsqYPkh6A49gJaWmDpsDwNxXJ80g0jdhYpWVH3AZaqrR4GTZm6z/6
LeydqEy5TqtS/BtTQD75LEBEClyqcku7kk9d1iP4ndLZN83Dyf4o+wXTfc05ORUyP1snVrXsuNlw
sFnuYlMPwfr/1eRo/crHqJAYtdCPC+ZNTdZ/2re5FoiqGpDXoGk7l8dbrLXlLcbVmi1oQBiVO5Jo
5UPpEvpUQr1DIxmHlaeZ5Mno9OTQCPCbhJU+yGfKmbu2RMofByQLNm3MrYXS97WLPrcRISZDju/i
ortWPJCRiHQ3kCnkehkx3dvE2fvCHT9/yf7ZA2QQ0Q48A90v2nULDGhGczPbMdtFOSSv5BFO4l/c
n8qgbm33Nc67foOBy+yL6xbOwjuqrHF+R8EtDj90hteghK04Orh8jU9l3L50brHtvPFQEy+UPr0T
APi5Sg82DOtEshbh4PlJV9zP7LZ1+c4YP7QwowubeM2fOvm8ypM+D2hypgSfH9mjGB6ps/acdV+t
LLCMsn+hFoAyokMOWSIbb/P5UhrQmHa8z/mOu3QXe/GzO2KeF3cWLse1Fw0dWXOtfGaxUVNRXVrG
RkdavrOcOHCLX0VrR0npYOTvwiPzSfRw4kt9ns2pJOUWujrIER3ZQZIbv6Yd8HSdZj5QWYfOyELM
/MWoYx6QRm4tb1pJ0r4kpvXhJuhqHqtty/NIk2Yk5dKbrujmf34XcEfAsKOvWeULSky9oZJKvqu9
v2z7B+n+dqq/b1++awbPd/4rQnGwCssYRZWOfJePP9vmEJNXs1rTbB9zsnCcS4tRNpnHNktMgcU4
QMqR/KEd3hvSLdzm6zqDDZt9oLm2pKjmxMqJFw3f6Uigo/0n9JDrYd5D6S21zcxKfqkz/5U0Oy4n
L4Xm6qAMKSFJdrYekmaqUUmerEcTjN9rauF9YiVGjMYVXkd97JYIV6+cG8CZ8IxBKYzUqbrQnNIK
BLl5tmsco0JrlvtloukDLZytSN2PwtZWt/XkEzxyvl70USAvDF5MNJBeINSoRdhE+nh4YbEZFNnw
5CYfmge27OYFrCYazVdN8k2QOvDEHwlGL6Y/VvVfvnVA7BBgG0HUxF5RBV/Qqku7B58Q/SgIiue4
WK1Aoc9SS9AuOL4UxkefVStXfBuZBe79v6cGxF5kf3sbLrcd2z1Hdh5eRJReFdM3CDfTNFsfXyq2
l/kvkX/nBE+WkUW68fO2qEsFOxPl6OcKhqovauLjNL5kOQ0IW6NPMavmlsj3Lt6JMRrE+rbAS1d7
5nH6zDWBNwq88ecCDa6ZSYq+25fcWqd9lCy8Glc/D0cXFE6o4F3kmSo+WhhozqeXOsYURuOPRQ+3
f79KGQZziQWAXB2VDzzqF7hGXjoC2VltfOmGVxuzqj3zQRs/av8la9eNvcvtvzEXaHTubBhXxX5W
c04sQTXZpVNl6fRSDmCj3ido4ri9sEujhgEUMx+VA8zEZZ9ZzxyeVGmevmZtDerwJwauItvaaPXX
23KAlbwwaueSFBvtumOHmCdNXylGqQUgoxCgP9Z/WeBifc8B6wXHU+l+q9GW+5Dzyn7IbLeKOktL
fhR0qn95nhBB7eDn6YPXrDFKMt21OPZ1rjdfETM6L6ZuYIQ9y9xVljLvPabx76wD8jhkk0P/mog+
hokzNGufi+6bxbxj2pVmWDVusYnBoH7MjSEdwC5O2GtdmuYfJuO+2boIB56KSRPvWg9cYNW5ZO1L
6n9heTUAj5HXyAtp7Vvia18TLyNvg6mh74mX+oaP8xDouMiSFxm79Qa1Xweg/ca2VmDSr/ywx2zP
h77JvNBzEw3BZlclATcxMaIHQfnG6jP3Ies0G6MDbGtdNbR7yoF5fUgNpw5i0U+PtivjB7vEO5BO
bbLRoDAB6ODdVQPygXXPhRnFrUl3Brx6FFjy/MG0R3i9bdOEJmhmSNCB5/KbLHLtNUnrUQSOdPpf
0pf8UZ/Wfg36SVL/tBMWoNt4i6lOkcfKfJ+kbv3U6P1borX2phhE95C65bBKytwO2oTpiOTEGPaV
3YZeTZ1X2lf1S4ey4HfHZNrv0pPDmg1pj7n2mvY0ETGFo9V6P4Q7F2pYm7869VhvMndMccLGNII+
0Ul+1J3hv5V4H18yh/2eHIeumwkZRLBMMUDURLMySeKtJ+aUIfGofET9R6KOn9OtTEiFIJZ5IJqS
EnRZII4xjCx9MHnq4iuyD+vBxFxXv3iy6DhFk+ODXKSRbagVUeeF7zozwkwbsr3egg93Kmt/n5ll
+pyMyGWXqD09FV5svGJulL9htM6BCOnqVWXE1YfIu24z+twLuTuVG49T59mwwCHEgJcKDB1ZhtFs
qrDTpyzkqAEHhsO9R+4U1k99tLQ/Rgs/iqT5FIGayH6o86xb9aVebFinY7NlrgWpj6Z8JOu0lT+W
7drTjD4ynaZ7cGlpPGpWV2+8mJcBo4jGtdEA90FD+9BMU3Pj2gJORe47C3Z/ybwobxp4/CoPWLH0
FeQFa5N8E2xD4iGi5K/b5sW7Zl2QxAZCG72feEFnD/HEUCLNFg9ZMbDXwUrcn8LxUvTuDU7zSC23
wx1Awqqzqb/y9Hba4iFxg0maBESPon70jIwEQw5kUNP/QLYxdFqiPQ91modm972y0QIjvHbVMTYF
cmqnXYJug19+A40xXbZuWokGPswSCIUu7dcCkdLGbxFZp9KVYdphpo+oefncYmoWsGFMbDRzouue
2iIaMHx3xzpNi6qGf4ykqbfMQWZEs1Mv6rteRi7pXIzkrbpfXcuLde6Sv0D73OD6I+vqTYygbZta
z6NAeqom/tp0umavj5NcobVciNDK3P4grIxvAcRyV3XW/kFHFHmya8dCiKF3m97Na3gBGpqKcg6F
QEecA8SDjkiEWn3gNaz90zLDDvS0lxva6NU2yXi6wkwp9pobXRUWTSLeZDEuZfIV7fknfgbKbu4Q
mnuRlEPVsH6PjF37IggoeDDO+wm+4LowxRjotbfQl6lo0KewefID8o6fjVyKe0/SjOQTavkvXu5E
g6M917LYYURtHlLfzwKkRtd64f82yzubreY3HndWR+4cQDWUX1TfiM08ir2BQZjTWIJsaFxjbthS
FfmKc4kpQYjF4B2hyqPmOk1wdmblOCWvpoysfpc5qymNUOpP7xyb989qTgQpsQtlqTbBekJQ/0pt
jDDNF3zXa64YcnQAWnziPPGP86sO6q+xTBoteUWbyUsyJpgLIfttkso/E5NvNHGQuzWfRax/aRL5
dyWG99u2xp69YyVcQZIFO4meToBvVbX0hj61u5TRF28qRxYkbk42DVgy3x0ztwJRJnHktg3f9qkz
Rg2oWb7UOW8wskQ2u34Q6XeaJMYz8KV0xc0xDSe3it9BlZBHpIcGoFdjWFOqk21N/WmNB+IPkK7i
WRDePMRtXNXA7Bh8nTmi3xd8ct+SqqWh0fDxi0zMGhRfrh65zBsiJLeRqp1INnwfcSpvdOy9N3DG
x39o7ZfHWIcndXtzVHzRP9cI8YuNbi+EjmouKjOo044maV5skCJqW3hsAauLCJMDorGIEu2jljFM
zkJuVQnV/pGKHjNkEk20PF+UFDPBQZmtNy+5UUVwOnoExzUPCw3pHe6QTenlyWagyUJYcO1WzalV
tDGiVnHBh9TkPigZBGOv3PKeS5oUgUbNr6MnHknBN3FC3xZ2d67nKKrn2jNBFWQiPld7ubJB5EWh
e7AVlQf+K9YOXwQyXCuJBrvVVDjpI3ZB72ErTfJqtS556qZEe0SBmS4xOs7X7NZPMc+vYdY5Uwsi
9+R1YBhRlzePQIbvJ2u4u/aEIi46ylBih4W84DYyOif1+sxJXtF0FuKlChr3XYwowcqF8PtKDHkm
SIlPRCa0MTfs5LUjH+kkAg7Q6e3TuyYBcwWBTsAUKNj8+XBPfJRRkMot/Q6pCmMINEcPMPj+tgTl
Gnwa3xkmBH4HMOtcsAuTiZRNqkMfJ3D8Gf70P6RdWXOkOLP9RUSwg16B2ryWqXa7PS+E3e4GxCax
w6+/B/d3p6tURBHleZmYGMeQJaWWVObJc5xMz51SQkOCjRPBTF21X4DYzVmcmCSgRIEqpCyehdmA
rHRcMbgHXTW3ePhbd6Mhjysl5+QhYiZuTjmtosNYq0vCEXMXAchEwN8LZkZ1ylSdzmcKnQLZDkbt
QVX4sKGdpj5naF3wLXXMdgQ99xsT9ZbbCOfrOqS4UiMeg614VMLfl6d9xrEovgJThIQyQfVIvMHt
Qesga609sDS9ibPiZimLPGcANEYqWlw1GRwL09+PVo7K8yQJh9B6yO8U4zFPr8bSIgY5+rxwo2ad
1MeVJpkPdXuTpltUPy/Pz8xRcfL9Kc47+vlFq6cK8H7WA/K/efshkd8VX102oc5cykAqYNVjg+HE
I8IYAMLTlSGDuiqz0AcKBTTJqqC52uTcjc3O4isr1IqnKf84bHgMiDcqs+xGgswMRItC31ZCB2Qa
2jqBQtMTlRR51aIQ9pbwfHjlMQIrB2EnEvaKsQSFFJz75+7C7kHPlSWDPUX45QmhYydx3F0t+Fgj
sLgBlPF+eXYEB0CUBRcymIrRaI9KGzJYpw4AHYkhVzphezsHMSCp3byuNyWSyZfNCNfhHzPowUZQ
hDoUGJ1PzbQUHKZ6EvN9YDKoDz7a0ZNObkqwgerWt8umpiVzdPt8mgIHjA0EDKC9Zxe+ZQZaEoCm
ZT/YWuioWrLLkUGhLUELVLhw6wpn3B9buHDR0wx871mAjv8esZjnGJbhILyAcmgIwS6+bsdH+0qK
uv/ZQoCOwgmEdMUzbTApb/Uw4Xu7fpZ57hjaF3xkaH8NCEcJunpUBOiU7/tK8uz2FlzMurw2+C+m
bS67aG41HFsS1jUPgkIOZEybcUg6j7VuWKyDZjf2C0th1g50h8H2BmApbr7TVceDdshCSDfuQw0Q
pbqTt3GKfpEw30No4ZaM0YK92aUHWrmpaAbhVbEsIJkRytUtxhVpP3P5p4IGjrp5V8Kfl6fvbNXZ
eGIAnImbTYE2gXgs8Bp0LAZn6X5U7DsrVxx53FZBegAYZROl0i3VlojA0Nku7irYBCcUQvcJLX0G
BUztZhgZxrdXaQ+N6tJU3KLS9C3wtNmGt6G5ktI8dKEvlu+CwUrRkVMWL3YWtLcd7dBf2YzkJkI5
Z61n4eiBl8Z080SvXI2kFDfvULslwNJrnbQu2jItT0fWIwm7ekUiU3JpaLcOjSXwwgG+e2iZFQJ3
U9WOHZTdqtXRrJKadHR7BJ5O0w8KUJ0tMjl1lN9BY1daqXEMGmiaWa8pYEorWhiPQ12rboSFzpJ1
paRuZddOmR6K/k7pEr8srN1LtEJ1e2db3E19aSchkW+iRBu3arrSIhRl2diiNqLIyLd0WeY2KlQ2
Y5mlgD8VqZdE+L19H1Iv7pCdttOicXq8+hzKBtlR1VRxo6yoHCi+axs6ZMiKjt2zJkm1J3HN9DJS
sTWE4RqMKFSRECwNl5u6vlFp+C3JR3MdS6MNEejK9lgTdK6shL8sSHt6fMhTwBPr3GGZJrlZA83X
GonHtdTGUALr8QdQ71EoweBVOWil5jDGS6c3s3RbyORXEZu5wzPoEGo9C8C4qUe7jiJYKkOghbRE
Ux0eNI0Tp5CuYV1armUdGLlIjVUkiaLYldsWOWcOlJCdj+mWNWPgaAZGiFww1FpN8M/m+Mk/DMuI
bpqsBbVIQ5p1rGnSI/SIImAo7fFFlmMaoSnX7DcVoFIruTfbW1JFDFsLnZSUjvqWDmW1AkieINGa
UoCWufZz6A351a6Nescp7dyoywF+U6C+c3kffrY8n1w14HpXcOyjMoedgR770/NlDFIWtEqb76Oq
vDMmssqIPLH2tTLMO9SLHFpIT8xEQxdF7LFJx2yDTJ8/8I0sj54KhZkMRUNILWEFBPdZSTxadS43
0Bsb4RnD8D4fEvCpAhUNaJTdvzbZR6fITqf37ojjJb9hbYi8bupIyn2YPKDWgQMudXTICPJ2FfBH
NTIcvdrEKvSHdMMHSG1hCs5O2GkGpvAetVTkRsUGl3xI4xJMOvm+Yh9g4nIn+F8wvofRg1Qs9Rif
hSqCLeF+suqQY2lMqbfmDrBkpMXdeFh6u04fOXPp0YCEqymSdIhqFTBSGS9Weqis14U1s/D96Qo5
CnghKhPjmMP3s4g7TfxGlu68pQFMHjsyYEYgwVY7eAR5UWt02FIW7+yOE7wgrHlDT/TQajGAvkSQ
4BeGZ5bfKmNhXS35WogX07w3y2bAzmpAA8tqIBFRy6ika4Pf07Gc1VDzEULvkFPYJ9ytuN/y74F+
Xd856uUnG0TsBdBqozOtESb4b8V2kuJOajx1iR55wSef7bpHPretpDBQUsz3aeDE2lpB1ql0Tfk/
zpbwqB4zJPNJ1+R7qXEN6uqFI3ULz0ERmXg2XYLfOckaI6JyvqelrK8SXcpdRDYMN6atrWyzah20
DQB3a8mZm4DO05NrXL5FDoqIvKreeJL9VCL7B+lB4Xx5406Wzw4GAhAB8ojogBcxk7kyEKhaV3Bk
hgpyudesbtXrr4gv2lh3CY1crVvALsxugs8aAKiTALoXwtehGZlahUm+N4NVo67jdrPEmv+Z3BdG
hW4IEOFCHQ7dKqIkGLot7FrtzWRvDXxn17dquO7Cu7hAB0G8lYt8XZU/jPK5o3dZc2v2zXXphU93
g+0ZD3AVTbPI2p8eVoXd5X1bqdk+sPYNNErbaKmveu44PLYgHFcN+mSCsR2zfap55ehey2p1NgJh
wSLOC3SgpLM9SmAe2P4cpdhcXnhzm/toBJ/pjaPN3dsFoLqanAEcfBMRBF5RBMI6zSu0JVa5ufV2
bElYb9WgtaCSgDciaVwVqrnSUStP1W5hJ80PCCkH9N0qE9v0qdOpDIG91tSyfVOtefsUGlsaOCCa
/sK0IQMPxiAA8s5IAuQmqxMptNI9NRHxFm9l7xfyRzP4l83Mri8ToCxkkQAPN9XTwQxW3tVJRvAW
+yFRt10Cms1+HglhvPZskETp09+PnK8HYVWNFsNchQeaP+CyWXDGnM+PQ1jBGbLeKSUJaoQLZNPZ
K/C6y0vU97MmgCVFYxf41s8SMhPENEBpLt+jQcEGaK93Ctm77IVZE6iSIgBFAfMsD5PpzGYWQbgQ
Bg9j9sS013KJaXPOE6jk/mtCOEj6Wh6kpJ1i/dhLYmeRaWJ+CATMJ8BXgilPuF2zYowanYT5npmJ
0wXM0QkS9eiIvDxTs8NAvyUO20ljV2wLqtHkn1gSzfexDRnifqeZS7Lsn1Irwp2CloK/JoQtUTUh
bs8mzvfIvZleVZrDzq503SnVuvGiDg9Dbcifuxz7pR5Zd5+YfbY1hq7yVFpGaLaiIKJTon+sJCfg
SkJ6iFeR7LI0TAHiUpg78D5eIR9hrqyuIW5vB4NndXrjEBtvpUCxrmxL/BOVHI1I8E2vR3oM6/m+
KOGb6rGpFhAGs85HlyXqFTJgBiI3NspYaQ9+sGxPjbd6SByz2MlqunAizrv+XyNitNtyqO4GI4yM
SoKWR0lxJ7WhLxkBkx0UtWVsROE8ycsG8UQR5ciIts6jXC9dHtP/f764/n5f2IY0CGrKKsREeB2H
+aa314HXNTfK61e2yV8zwrUua0EHyjEMo8neA3pnkN+Xvy8y6PxvSf1rwBZwtnlSdHyopGyfBMVt
nAVeoo9Qe6J+xhXP6NOVFag3SSBbLmSzVpGJPJherC7/iPlV9/c3CPe9pTV1E7AAsRF/NCNomgbP
nXFlB8qfgaKRArUFFBrO4FdBKI0gA8vzvREgu4dEhAaE4hfGcWRiCjiOL8k0UXE0l/ke9U2n7xvg
sG9wxv1HK8LKtmjU1qzFQEjH3TLPgNEkG+AxLo9ldpMejUVY32o4GIEaMUwX8HyAVtKF/TkXfE0M
aP/vDmFhk7Gsq8As8n3evyQkRer0hhTfkmhh/yyYEWHkuZ3hZLcwjASpoL5Q0RdNHV1977UvvCCO
xiMKoqPKIPFOx3hKLYA34js+Sj8vu2R2m/ydMkO4z+LA1I2KYSylwlYAHGzBy+pl1F6ol8+b+fvA
1E5XcQYzmdrhgakU9+MIcIoK2uKny0OZd8tfG9PqO9opZtLVWjDyfN+iNYLW95JkuWE6rPRrieL+
t+3/WppGe2Qprs2QDRFGE4yvVJZe6hE53cuDmd8qf01Mgz0yEVqQkJAamAB6rXOkkvl1YW0v25h3
ygTD+/MEF3wfymNcDQo2fZWt+o+oXNdLFfA5l4DhGVqYUKQ5J7AN8j4sgBXGTlE2AVpo1fiB5Kvw
2r62T4cAvgjqTiAjUDoSji9GupCYuY2RoGrSNJlbm60DXiVQjl2esjm3HBsSTjCuS2jRZyZOMPmu
tCoXiMWFM2zJgnCG9QMSEV0BC8S4AYN7an5hJx6NQHxxB6XcqbmK79fWT1l90fht2S6sq2kSxDDm
2IRw9aqxkqG3wsL2KNZthqwWJ3cVzvtGesUr0+XNxxecokxCzVMvKBApp3tlRO2itVCb27fti9GY
4Hr757KBubgM4Svo+CB7A6SCsLxIW0txRrJin6OFvTA2bfQWtYnXkPe8WAopZicPNV1AhvQJWyec
lF2n2Ak18KBUrVtaecARSm/hRntT1a8s5SND00I8OmFAq8k6qsKQDfgFBX/C6vKkzQ4EBA3TAxx9
dWIhF9UZDlyWme0VrfACLXRTts/z98HqXKnbStH3y+Zm983Evq4g4wZmKuFMRs0aksE5QX4H9b7w
2UoXFtnsGjj6vrDIkszU0EEwxZOoXEkuQqSerBP+yK4UT/xzlh0ZEhabDoKdFJTQ2b6IIeAQ+rKU
O0W0kLmfO/qB4P13tibnHTlfjW0ioXU826Pb5Lltq4d0MNAWsvRgmg6rs5PAAp3JRN0CaUnBKYEK
2n2uZcjdo58lQZm1+ABP/ppbhRORzIXIw2pIgoUTdPbSOTIqeCoyaVmq7ZRZJvtoyLwh9JiWe4Z2
JYHYH08BWg58FDhC8M/TSSwJaQOw/Wb7WnkwKhQF0ZWysElnxwLKSOT4oId+hmzs9bqomaxk+xyF
gYDclRyCHtmjbX/7wu45siOsB2JSRErFkO2Z5L4kzPvK102AWdF2jV59YRnI4RA0dtjg61y56/Xh
m2QPC6Hy7IKGLNb/mxCcDv6rUeFRjff/DzU6GOAnXsJaL1kQ9qXcDtwYGSwk4VNm7Nvmzg4WQL/z
JjCKSdMUxXdhQTUWjfVCatFBRd5l+r1rN3H98hVX/DUxHaNHGz/tsiKQoMW075SbJHtj7UKyZ27H
Q30S/F0gMjBQTjr9vhTJqWmHiFuh8bAzq84ZRuIR5ftg/C6654g/GM1XXn3HJoVZQwpZqqmKF3Ic
8ru2TjxzZF5vKzdlT58vz96cgxDNAiqE/QiCXiE4C6Gn01rWiOAsBrSEv2mVBpb4L+wW9AzLwCQB
dwcatNMptLVqMKsCU2gHxZPMzF1o50tRxuRm8WDWUBUD3g6K0roY0Zhh0yRpwNN94qgTg8768jzN
fR6ql9ARB9EEZESmeTxaZXUG2fga1Xow4nwzmkd1YbPPfX7KuKAZAPjnM+hom9lt2+TYJ6CQyHon
WaobLH1fOEyknqU0DXEaGimoWkGUceXjDtp0JuJUUKiDoNNCY/jp9CCKVKrI7Or7SAKtkP1etNHq
sgPEe0O0IOwJjfadrbC+vk+6rcweTPJc3iXG5rKRT/z18SqClUnmFJ6YNDQRrZ6Oo5dAZaN1cX3P
OwUkF+F6CMJvipZv0uQtCw9Q0tqnZMpcow9T+m5or4B7RU6TJe7CD5kmTPwh6PBCeQFUAmg5FNZb
GleF0lt2cx9w8pTJ5K3Og8ZJ4kB3moRuQLm163V9m9FwY3E0X0dJ5Bij2SxkIMTDb5oP9ICBPQGk
O+caG3ZFOCA8+BlK2K5BpbFpKz3y6qF7BlsZoEsJyv62AS57bbRD7/IcfCaDTucARBKQ3AbIVQeq
XVSIDLUgBVUvJFNHtORugrbJbqwqv4eg2eBC+GMjmdJ3Fhb2PRvQHkqNf0qt/aWH5YfSN89tCERT
TIKDbMeZE6iZ/BAodbkuUZ9dBUPnp0xRPYgr5EDqjV4ZS7vIALlV368La7zRyPiA68y1qsBLmxh1
ij7fNGY9/Uvt6AO55ZPKasysX+AyuEPbH/WamFDXDuP1yIxNDKBlm6D0VHGQQlF5R1RcFXJzyFQr
ciUrfQdxTbIwZeI2x/Ex8XwgugJ2HhUj4aAlDZoo7DEt76vvWXijhQsIh8+sw5FHVMhGTPUOYA/Q
4aiiKHW6PUjKs5RGWeLzmnE0P6cg8DJrxbxheaetBjUbndrWy3XK+2bLsTDcVFHCtWIFr4Dkyb/a
dEw2BG329zmEFB2akuSpQ+PVr4WVc7p5zn6mcBopaIwLeIGfWQ0ROPXzX5Kuempr7S6bEWZ7MmNN
rSIWOL6m8pxghtIazFeqUvrqk6Ws+JXtpJ+fn9ojZQscAShYC5M9xrVh9qVa+vVaCr4R5l//66E1
D95bxJjnzY+RqmRcr3jpp61rpJ6xBA6am52JkWhqVQDoUMQNZF1rybxNKl+Pb+m2yb4w+cefF+L7
gFZGoVX4/GB8M7IXvhC4zvx6GyVwGWrK6LQATdDpSkcDilTHklz5pebZdBUuNSkvfF+kNuWVlMdR
gO93iacHTrdwbk/Xg7BRj3++JaydHFzZRdcOmPyq2qWNsQrRKzKMS/lW4VKelig0vCDNgb5noppi
jZLycqgL2Sh9UAqBqsEZSz82SsCr3i+v1c/4QRwP5IhxK5tgn8GWO3VHrgUmD5U69/FrNNeubc1V
cjNxQRGrriMJzfPMGtkK94V+GxH0xpgpuMIdE2j1jzKSy4MV9a8gg8h+j0NMH8HW1X0reBRvlDa0
Hzm1+nVFofMjh32mOn2pWUsR0oxHwI005XKwHc4BA52U6TLC3tRvm26np4O65WmMeyfQflyeqzlD
4FpFFIzwBRGxECjpWZFZJK5Sv2J5ux/RZXprJfLwNCpsXAiKZ9wPr8voR0LG/Txa0uw+BXmKlPtJ
v22SXcgArnsa2MKtM7NVYMWaJGaQPDxryoPGMgs7JF99Ft8p9jpZAkXPTdjx94WThLcSlneB71OO
trJ7Th/sZGE7Lg1BOE00jh4HENXkvoxOh0ez9C67fFr9p7tDlW284iZVoYk9dvLT0eMEKEw1qk2t
92PdUfVX6LFD6ieM3sePy3bOhwE7eADhNtIglKMKSwsk45llIBD3C7qNV0m5vfrz6LyW0ZAzdUei
vHI6jErlMZAn1ej3ze9oW4bX//opZMFFiggJa0k4Q/rWQJtpSFof5J2O9pLnS+SjM9MDAwZe7qAs
B221GA+0LcImI+38rvpQrY8rASE4bFX4GFOj4UEA+Jrw+XIYoZYuIXKNwsBNNnijLjw6zjcCDEzt
UIi5pw5tYZV2VgKouMV730gMJyx9Wz4E2RLD38wkAUpo4ImIpyLuVQFJkbZyQC10mvjggi1x/tUL
lY3zM0nFHQAiLGwEMK6LUiFjk6KnyshM37ir5O82S1cJKVaG8nJ5rX5ebcKeQ2EOEQJywKg2a8IN
OwZ6UKMN2fLLyFd+2tlG0tfl73b4SNT3bVgsZLfnZo2A7wOSikijnWVQwIQPadkB1ppocCy/ANTq
8nhmDGAwIMDHiwuXrCgLOYZgL5b7vPZTxXTu8er70vehRT3prE0Mrqd7uzXUqIyiuvaRYXHVFSid
FhbvdDgI/oC0ORaVDYQ0et6E3QG6USsGc0TtmxGacuLHOn6silv7GU/EZKkQNDtZR7aEcxAcWxGe
WrAFIZISdMYStxema2YVQ58YAhvowQX7htiaqPeSbg7VWPuG/NBU2tZOWqe3FHQ4N+vrHY92f/Dt
QZIE2Sfh7ujLNMMTpkRryFttbkJr84XPm5Pu7h9kvOAWdARGUkiTBrqNTmOtzOrqOF2dnl//fl9w
RaFEo9EEtPHz8RYIxdRaSMzNLSuEt+hNxkvgXO6VMU3SlDZpfar/KobXKvpg5Xsq/5P1vw1lqYH8
sytBXMQg8PukWgUNhlhhNFqpG6Gz1/ikh1SBvpLptnoaILNSyy8gfSDpLk9v2DvYoNjgdoFHs0M5
3uP9FkcL20nkZJhuGxzTf3+KsC6KgpBGBdeYP1jM4dJDK/0zxP9Q6SFJ1zn6EWt/ogaKv11eLjNX
EDawiXAM5F/AnAshQKgxkKImEY6hH9U/veXUS2CEOX+i1xeq01g0CMSFYfVM1kDJNZ1DIALj8bYk
5a4FLauKXBq6XQv79QsDMqxpGyNEs0TgIMDzcVoppPIDw3gspcDr2fDckqV84dyJhOcFshET3ytO
wdPjtetpzlWG5xeSkxLbSHR1eRjT/y8uTGj9IDJDhIlkhxAa6KMs6VIYlL5cgozJ9LoBahJ3Jnus
eb1wIM0tAWBeCMhVAE+wxBpkzvSgCVUVD/uIayvwZqpONHR8NSYWWVjkk7OFUU2oV4iXIJODgFM4
PIzAKMy47xofBerkB/hqq5USvRRBp3kqD4sfV8/hJ8EK5MeBHUbQcOojs2PUykyIy0r8PgEPYyPd
2Oo2Alf09S8mzB2Ww6TYMykaCbsoolako4mm8ftwlaLNs7WXaLdn1htgEHgXoeCOl4eYnq6UIM6i
war9oAhwMUFDbymYnlaU6BswI2EdYEGjfV6IrwhNaV9IeefXYbYeUhC10v5BbiFrMJDHxCruTQ08
onIoX7/88JRVkVFGWgO5H2EnqSjtjn09tn4faI7V/OjA7RgOysL9PjN/0xsEqUMQ4iEdMG2Coxdb
2ddBqzHk9uLvyvv4dnmhnX8cPRXADeEYNUCiKBYxIHJEbAYFd79toVRhhbdIZC1ci+eb9NSEcK03
BfjwKxyYfi137ljYW1uy7sFatADt+sRuna6CqT0EuQwoT+HVKZYAGo7augZ6Qj8NqmI76D10NoNA
d62xebBIsdOVHyGvvEoNV3Zphnc8SIa3MKb5u81KtiaJ2Tl9B9Wo0tRDhxmgGyiKXPea3A7X6BCM
FlbP+fUC6n64kyBJDuieeIGHatrpwxjGfkyzTaiXrq1s8nHYtXa/MxH2LtL+ii2YuKcnsQDcZcj0
TIk4YSU1LU9JXwOJnqSyAlabxCnUO8erGdrTZdatrDTsHFUimkdtc4LfaD9Lrve4w5N21dXxErn6
TOCAH4QQHIIJBjaQmDkdK44iwghpaUqfhxRy1vKKJ7dFcGN391GtOSkYeerynZhLuPLzOwpQORwW
4BhDqvBMiCIa1W7kVpL4IJNFOz4A09CsdqIOaLCk1p7yRbTMTLg2pb6Q/ALrzky4pqqMZTRXqG+j
YDtUtyNL3Ihs28jw9P6lsde6dB9WvadBX9fMoD31gxDumga6B3bx4KrZwg0zs/EnzRPU8kHaA5i1
cHYlGVAMY9AmvgWKjHALUuDLB8vMrj/5vnCv8HySSEyaxK/5U1LlTtVwJ+FXNtFNK/rEihBrsMQg
SViB0yOMjRXjb0ot/7dxfPJCHp2+fTaYoTFUiT/YblnsenVjLTVnzrrCRnkIIR9Y1cQzONTwWstK
yPe0H9ReE2Xh2TPriaPPC+dvhWCTTBpnPt6Ebe50BMz5C5Mk9rz88QMooDAGbOXznIMB0jVT0hM/
Hm46wpzaWGftHf5p6ds8S7wkd63mSR9/9FB0vrzQZrYymt2QycQ9hjSReKjlhtobpc0SXyV3RrKO
x8y1ECrJjwEJF07sWVPTFTw9B5DLFs5PXW1RDNA5HMW8MPCaxAmCLXjHFnFEcysC6Pd/DU3B6NGi
a8ABlOsMhnTlyWb3VwplfnprorVCchbJNYhunX6+78qWq3X6ufebZN0tLLjZaTKhM0mARcADQDha
SnQi4IlTJr6kuamxkR60N7Ts5EttwHPrGm8/JDkVpDiRzz4dhRnrIErScXkMvWcR1Gydov2Kw/+a
OKtZFUoGJQyT+iGYpKfb8smO3RYMrosh7ORRIXgBl+C/gxHJJGgwBF1kEupD3KKm67RdTxI4Vzbl
/3H8kRXhKChZxe28talfo/+oA7nCwjkwOwo8k/CgILhZPgm7j9YtmBk7STajxA9GV0MGqgcT8M5Y
kjifdTy6HZBmAZ8m4AunjkdHNTrYFQNeob1jht+tfld2u8unytwOJACgA94KCMMZdhexUaMNBst9
C9XDeN2S1eXvz83U8feFMeQluPtGpcr9kTwbQ+3FSNqF6HhIiLTgE5EIYnL61HUMcl7dACBdnC6W
ZUFs2WHh0zQCI1Wnv6aR/Wzbqiuz/Btviq1ZSICRRZuc1Q7aiJ1Ko6vKChbAkTNTSpA2RLSn4qFh
iemUONUT26QobKnBqoQK+BIScmZZTDycCGgQ2eJZJkxpkvQN50aW+WrKHlgQ/ExIvcv6eOE5MzcM
4BMBm1Gniqn4NFezSoZiXgUz0c83Y6l6vfT16e9HOygey3LsISPgR+o+sXxzYdktfX6aw6PPaz2g
CiXSZj4ZX8jKTJ8vr+o5F4D2AWHA1LgHONrp5ycccjjUFfWNBqHGN8n4xr5ftjA3gGMLwgBGZkdq
xScL+irTV93L5c+fDwBVMx1VGsRhE/mwsIZavSQIKXG0qEm5UfPnRlW86ErmWGzIUyPC/TiYZZ2j
04n6ptm7qfZNL5ZSBkvDEILvoA+kSu9hIW2BQe4eCXHNgi0EXktGxPu3qnIzD3H/auU2YruxuJWX
oPOzJlAeBcWwATpTMbGjDOFYFRzusKT1OCrOpAdL1KtfQnDHkRHhUuxDwpDxg5GOvsTRRxksJCbm
B4EYddJ30hCqnm6KkeoGh3wN9SU1ccuMOzbAgFgCS+f8lOU6DSGmcfxrR2zMRczYqPKIEKL+QRvA
Lb2cb/p6ba87y61eJnLApTbNmcLmqUkh8Wao7RhD3ov6cV45FDSBKd+12Z1EiYvqUKGs067Ag/pw
eZNOm/DSQAWHTWLOddfDasu9oPEgGWsBXnp9sQsgCWjsAsWNnqozedChrK0QoseYzi50+uBBiX5e
Hsb5UaYDfG5PxFMTeExMXkt6WUAcSQL9pBY5SrAPIu8LBoC0BskzEAwIxYWFF3SQMac88yVI1xEQ
v+bN5rKF6aQSPYG6PJD04PpBRkmw0FuDOhqQPvGbGtqtqWvTO1bfjDR2SXz9YKb8JFSC8SxCVlJ4
s2RZl+Ym60I/VAowdN5ao7kwmBl/nFgQBkPCcUhrCRaKh1JbMWt9ea5mPo9MPrp0UZKfYNrTMXF0
9UqU04G1cuTn1a5wWXJ1wAqSInPKoU1kX2dNB7kO/hQ5SpnPu7d0LdXvl3/9zCF28nnhYoSKDYsq
hs8nsRtge1MTKjXVwo1yvrFtbXqWEgT2EyWtcDEiSdoGEFcoDrLuFTmDdkTkGXRbX9lBgQv41I5w
Peo9dO+gM1McrPLQMVyQH5cn69zVSEagRIQmGZz3slhhI+BaBcwqiQ/1T9O8RWX+8udnpgkLFdgL
bAaIZ4n5ooZaHYgmDQJolf1qysOaQjK93KDI8XrZ0LnTkVzD2wfcU1ixANefLtmQJ/YQZ03gV9I+
b9bhuDaXgvaZqTINIBChMY4W4zPSIrXQCLoDpPAQ9iv2XvCr8YDoNTn6vHBV6LnOIYqBz0v8xX5n
9QLU5vz8Q4EEIJupjwilVBF2nZdVrpYQeD4Q+qxphyj7QdKDGXvB9YcHFDLxqpkgbxP5uTAOAwhm
qzPq7MCkzDFMybGs1WVfzzgCQkgI3XFhICdvCBu81bXYbHQ7PzxCmcjpr+3sn/bcyfeFvc1Iq0vg
1M0PIMPRu23eLbhi6fcLexoI7w7pd/x+td8m/dpemJ6ZrYBqNq4dDVT3UEkVgjiucBk3aZEeqP3G
pdIxKADFse5d7YRjK2Jirsr7vISYTXqQiFP8NF/+29eFCw6U3HaRmXl6aGwPzEOVfvUVBHUxa9pv
EyoD/Q6nx0XLO/iXxOlhjB1OPajpXf79sz44+r7gYk0J6iQ1ovRg6auyxYPAXeylWjIhuLkfJZS5
UE8+QLmORF5sb5T4+kvueJZElAdt076wADw8JLbVfgxU13ydD4MLIppghRBr3F6etWlWTmM0eMXW
Jr1PlEbR6XPqlV43JGlE88zB6HsHvAde2G8K41cFVcpc+1GOzLls73wjoqCJ9DgwULg6zhSTEzXI
aIBQ4VBKbzFaYPV6oSt8ycD096NAqmmiVFMZxzIrn0y+4936vw1gWiNH3zcM0LYMPbZ6MG7HfLcI
cztfY6cTJJy0RUj52BBMUJihNR/KHA/plU20cDQ4Bz7xmZ9aDKLybg7xcaj82YaPJCwAWEW2sIZn
XACtdmR58WzBA0kUbAeJe5GFWWj6avnAtma6cJafX6v4+X8/L8b6I2OlnieS4Rcle7B16Rex6I2q
gXHfpBu7pd5lh5/HU3iDQdwN8m545+N8P3V4ytOmV5pg8FMvemfRus3dgSzYmJkxdKNMPR2o8+G5
J1zgWZykpDJa2U/Yvu9X2hI8aen7wi7nZWypqYTvR5rP6r2qLXh8moPTUwTkQni3WMAPIB0jspVC
jwt3Y2pCe6540uSw3PVx+VAR4xc6xn7zvrxp9Dq6IUtaa2euQWcKZLNUrGjIMJ8RjEZKK0FWUG18
uaZQW3UMsEjK1vew/bhyCUx2gIVDdgbshmfDK7Wml2w5b/yYQBqo9TLuMZ05T5etnO18WIGOG3is
IbkBmgDhZAl6yAJmtGj8JN+ghBhZnsauPbxgAlBz61M9E9AK4Y5Ep14TKT2v/ESyRzduvCEiw8Ja
OFtrkw2k8ifpdgibmcJTnLY2WA46HcDLYJPV2++XJ2nm6+gw1NA0AkDSlM4/3Y12xRiFKNvgDzeo
goVLmlELn9eEHy+14HuBXMPgd/adsmnowtG19HkhxqI5pGfLFp+vpXW4MvTr3YvJmSDroBXCY0D4
9WkKZQ0ABge/vVOKbRvuLs/9zAI9+bzw61PVDNrAwueHZGXb9zq9j6/uVJ3AwjZo0QDXQ1+QyIZi
SjGa6gou+3EVONnNQJbQyDNjgAHgnLCbsRFEoGZd9CrrhkhGn2HghJIGkV/utt1SrmLG0ZC/w2UB
+B8UQsSwyiBIIGA/y35meqz37KUmiLlhHH9/sn8UhfStTFjU4/uV/JjF+7yAvvVCZEimS+fkUIcv
JlVC+AGlrLNesIJSG42l2ugnYTPuJJmxtVqpqRdUbQiKgLJ6iip7o9vND9wt3QdXR4pgopN54iSJ
qvixFOeurieKvipCK0KnN5T/SFXRHY3A6AvMYv4QVVH8gVcrAVOFLnfSWu3ICGXtzryxR6tdQ7Y1
3yC310OXuEj/QRNz+hjnHeuB5B2hy9uTylEkK3QTuzN8yNNU9U1mMI9Y3Ks1sNJADaGzM8/Kh2oN
neJhBdE/6QlvZW3dpEq0MQzo9TC5A7e6BijKOgrj8F3tI6jG/h9pV9bcto50fxGrCO58JanNtmTL
a5IXlpM43FcQIMFf/x16vqlIEEssZ+6dqvvgKbawNRrdp88ZzB8KBbG3CeCbl6qcQfaHQvun1yII
7gz5dnQhgeLpWkru0FeoeF07drXfKob9FldxvoJEenwLpWsoHMU5PdagK/wN1XZ+W8Xo1c2KkflO
QsCNrVB13YZt7QMD2TwVIDP2oQ5NPacgfJ0WBvU6tFb8UnvbXheVZTwOeg3mQxKZoS9EZd1b7kh+
ZY4zpGBLFs0R4Z8aAfZgchPyo6H70KdDCmqp6GcHxeslgO3lZsSljx4DZOWw4fGYON+M7ZgbXQ0x
hEfdgIJNuDaSVWj9uu57Lg/UuQ15w/esaVuAOh5JEkBFsvmy58TnpyQTkhyOAdnG8yE46BaoqsHW
H61BuaF+BZzhP/x+oN6npmNIEcqOTTGqtuwiLF2EwMHRHlm6MALr4rRiBCcGpr+feASORp+IDKbx
OJofuaN7LRixmwz9HkupoFlDE105MDVg85ARVdwgtAE9jvGYOU/9sNHDFyG+OdoXWXfhM/EiRYUF
4HC40YtCusWhP9Dj/YsONerF7U0KwGfavlxflYunxGQEOcxJChFhlzyWJosz1raD/jgOejDahVcN
h8bYEfaSZh/XTc1tYED4AO4EnhI4B+luppXadyrryaPePA/KA99c//xnMeXcW0NyGN9F3hce+6Ig
lWtDQghEqR5ZPniu+JM1/QY1JD/OblxIlNObtLnr1chXqL2q69uhe0GrgtdYLTSCH0l56LtD2fzS
x03zRT69z5X8+8ssGQc/UgY9RhcjT9KHZvQEEHh8IXSem9ypoRFNmrhuL4TxcmtIi7RvNXRFb1Vx
Oz5cn9zPN548uQgXcMAsC32BMiWUqjJVw5WGPa+rvl05XgmS9qF5Juk2z6mviTxolL3trGMtCni/
zmsHYjwfIdgEoupHVW61dqsshWOXg4bMJd4lDhDKM10gtjVCFwePsaOatr6XOe1CIH950M+/L7nc
mvAkpSm+L5o/vW6vDK1biRxiMUtMiEsDme6XE9eVN6Fu1D0M6biaOFTiknEh6zQ7FMwT4GCAb1yQ
lMZTfT9Ck9rRMKqHtBFPXV3v+qb70Q5LuIc5U1O7Gbwj5NovFJ0ZHl9hwioLbDT9ASw/G9qigEtd
CC1r0YL7mibmfFtCluLElpQ2aKuoc/MctpjypuM099Fts1ROn1scZGwBmwMbF/Bh0uJkbt8bYRKa
x8bmntt13pch1CD0mzhJ0TsF9UnUxM5Xv4zTIkeronmMjcFT4eXrsF/h8Fw/wrPDAPIQRLXomUJ3
w7kVRRnEmBmmeXTb2Fc9xfoyon0axnSNWASHEcmvcwNWalDI3I8YBstXlKtBltJnpiyxRl82RUh2
pEeYrXEI9sJRHRMn9IsJzlyQld48MXQggtWdM19AfZQW33Tn9ctTOPWvYmubEKK9eDq5JI3R9WKp
xybCy8lzyfr692d289n3JX8TR91gNQO+D5kx3Q2MzE/erluYOZtnFqS9bCeZm0QdLPTtmjjfE4Aq
f6VLgPqZnQZiBaQ/IM0NSI+MSuIg2Vcd1qtH277P4/svd5UBHwltI2w2nMqJOPx8nymR1cRM5+rR
1RsfYo9p6HjpUj3roiogGZGyLGFfK50aYgzJWOIB8RP8p75tPZBmnSZb2iwsy9zCnwxJPjpta3Mo
5g5YlqS5t0vr3YGqq9PGq+urf2nmk2hsEquEtYtLAD02UaNm4Qh48yrpd5HuNcUCiHXWBOopuGmA
4rtQVYvNMjZIM45APG3wSuTZNmFfvspQOUETG3QcbKQ+5ZA1Qv99rWfmCIij5ZN2nSkHUzuWoJK7
PluX2/jcjuQwW2zjMcus8ZGAAun3SL/+efDL6eCAm8jlDBnRnlSpniRKCwKKxh/zAD1NX/75Z9/X
zo9JMzgdMiTUfsyKFbhYvSE3FsKjTz6D89t3CgdRtjbRhjYhEM9NDF2sQZo9DR8HMkbvNAvDY+HY
7zl63d8KHmd+plcaODYAFvUKpozrqZPWc1PtNozLHddUnzfKR2sqT5pY4iy+fNiceQlXuiVEC+HW
XuAAj/wW+hgJfVSTveZCZKlaSnXNmgISDs3IQGBdaF+PmkIivcvUo5X9EcXbqBVBP4CdN3os63wh
JzXnwPHk/GweQC+vfIujHY6CiK9Uj+jLD0r1PZxCcERX5P367pm3g8gamAp0Acr6vnYBpijV6tRj
Hm2InfhVuoqNJz39fd3MpbvAKk0B/P+bkdysMITGtI6qRygO+YWSUK80Fa8n0cJw5uwATQh2C1xH
QIBJNytuqdSKmoQcbWcbaUE9eu7z10dyakE6CyY6aQlyeeTY2cDgllAlB/ByYRSXHgmdASejkDxS
WbpjWYywkRmeLYJiiQBkdpaQxkKBBNnOixd6JJBRJWFOjqPxbuR3iNjdJfWH2SFM2ofwecgzyfWX
Iuorl8clOdY59/jWQWbv+josGZB2lFaqmVl0lBx7842tO7pAiXTZRT11Z/wdgKyQYeRW22iswTrT
8rZB/bhjuOcgifrNbvjWctCTOpYbEJu+FcwOUiUOEPqvVJCKQN0Osq7oLIK4mx+nQxDrSNHSJMiz
egFSPTsJSAdMZBmYY7n+LPoxac3aJUdQB4NLFpyy/zDJf78vxytROTYizCxyTMgmTXbNkked/f3A
yOh43YMCTK5xoSqRRzzU8PutF6d7frn+6+d8m+Hg4sI/iITka8sa3Vy0ZaRNAeRuHFxfWBvWx6u+
58F1S3NRJFqaP0V00MMtp7w0Rk09oiq8tUh3EFRYkdLcCcPxe6IwTwxoyHWMhbWZHd2JTeniMwuH
JiKDTRTIPMXdjeWtpjee3X5cH9usszixI8UXaWgVIm9G9SjKV3AimOaPKPqHrAWIqP7On/Qy5oR2
2GiwgezTnvVizwiKYjVqLuESfvqyDWw62Ce2pj15koMpMuhtCy7UozokQWneV9md3awSyw0cUa/G
qvYikA2W7bdqeK1VvAGers/n3LqZaK6ZtF2myq70rOnUctTB0oL5NBEs3buZpzoeTzfXrcztSJPg
ia6hiI//SFaMipqoSmGUfbzP0vsWQlj8mcbPIAhZqXThWXPJcYw5PbUmOeO00cNh6GENXYQ35uiu
EhCODAYkx9G9SdR6BzncbZXUgdO2vuqMP4YhD7om2qo6CVgxfo9ax++aZsE9XvZlnP8u2YmLOupi
fVpryId7rvuhh7vMRpaPeWq+jTPXU0m6Cpf6fmdX+O/cy90AsaMlSdjgZGqGCOrYeLV6JagTuopS
ZyE0XzIlHc4OgFgrz3BwOrEu+4e6D6pmqy+1Ts5ehifrK5NY9pB/bnQHT/FQyfYpGdahlXt1Ud2R
NvREhA7XyEQyUzyaZb7uoCJKB+tGNGBUSIt1GrXbFq0QaZwFepR7aTq0flNE2+s7fi5fNHG/g+UR
2x3w+WmuTg52n9QuTd1py+c3VbW1LWVNjB1r70SLrusivIsbxJ5l4w0ogV63PXePnZqeXg4npp2M
JRa2v3ps6Sq7SZXV9c/PHmboQHxm5YGakVy9hXqtgucAXFb+x0WQXhTMS1JU9Lsf+vAex0vYkBl7
wPjiSkIM6gKbIM1klnGXKm6KpEi4yqq1+qceNkJfm+Q5WgIZTp7h/Gk5seVPnH06iMXAX3U+c3Ge
QccxLjBzlvjTOqOXguOkdJJHJ1TRqcWLAFDN9aCI9fUpnbnVYBfDg4dAHVcmyUEHTdyGRaweebSx
0sCEtv2ShNPMpjgzIZ1NJE65yQwMTQFfPmnegKz7+rY7syBdm4nKWzsrsE42WGrAMgKeHv4/mpBu
y7xU+l4TMBFmT5TeJF9GyU5qCQBPYlfjAKFf9nz9tSiK8iLN8aZOtYCPK2Bigq+vNJi9AACdmpUv
6tEdN2OWufp4LBvjR9bnAdCBH+UiQm9uQzkEvf6oUqA+KSf3IeucdkVmj0fFvXGtTaNAIAxNf9fH
MuPuwer114i0GkoJL4yi6Hh07NpTqs4LoQZL7rJkweEsDWb6+4k/y8u+TF3I9R4VYxVT3y3Qw7hg
YiaZgkKLipo3ENJT3fvcxIACTNUZ7niMyE4MNwi5+GtvfjlLCXJhwDVRp5gAG3IDUtxCfsbm6ngU
ZNO2m7bcANpzfUnm4knQI4No2waUEayg0lylqk5xHQlxTDVtG6qRl2TsngGtw1N7xSvgzYm2KSj7
0+n01k4Nn7dQptSXlmzG2+BnAKeAvBTYiGVoiupyxTEaXRwtP80z3xirr4caZwakvRcTgwNybIuj
AQxyvqqNnzRXvaL9aqcStjco8tFagoZNQC+k6QxpVHNU4sC9Dg4+z11S+5iLEsDWjDcnaCDAgCp3
B6OQ3IFkThEIZTioT9MtlOn8yr7NdGWNVldPkIMV5l5rPqj2r+tbZeb0wg2B4QvQoelelbY8C7UM
SQtVP1Jr3Tm/7DpGXn6tL5TwZw4WqnOoL9oT8TiIiM4PFsToIH+bEf2Y5ndF1watgJ7K8KesXB9V
038Y0USbBUE3C1keKe7XwIOrC6YbR6e/H8N3i93nBOiwdAkiMzdzQHkC9wNUyUyeoNWMOM8H2Enp
yjBvaOXpzEMzx8IenztEJ3ZkUCwVWm5zNFAde+dgJw1kg47XJ2zJgHTdodgEfJQOA2p2gw7bfAnC
f0lAheNjgdRuQg0bwBJJq5/0MQjdKtU4VlqubqjJWq8mLPFQ8S7u9Ah5ohBsc5vGqt412hMPT8fa
p8ASeG7Mlyo401mVgjscY4JjDOVfAynZ861YmKFexUpvHqvuroF4Q3lHuoUn3rwJ3LlT0R6t3ZJX
Yl0XAXVQm0eL1u+5Ed05bgWCWnP1D+sGLO1/zUheqYfG99ipMJMY4Dt1+mD4h3wm5uqvhekInFy5
ReJ0iWVV5jFPn4fVoD1dH8BMSA/KvYkbDIXty8dRQsY4KWtiHK0uMMNbI0GQsk6zW0f1F+E0s2ty
Ykvag4IOuCpwSR1LpkHj23dq4FyXUkazJ+nEiLS3GGtFSj+NdP6H+nV0No4ROj1MsJshOJUDBytF
cZsnMRwO1lqvlDvNFrvrKzLr005MSAOwe00tlSbBSY0r5xa9tdS3FFAR01Kpvdooh/XX7dlI+VuA
OOP2U6XbB3gtajG1hL3OCBxaeLrB/KxkAf069h8TRkB9MxXuIVwgOTlb1NCEq2vjqDTbOt1ur49j
buFxteEmwNsHDNHSUcx0Ky8KEsGF5hBFLpboQ+Y27+nnpXNYVswSybQs3FiZmd+1d46x0Bsx8+ZF
sPh3BNL5cKIihIAXRhCVG+DlqxIVgm2prNCYXXmDtfBmWBqQtM+g61BEdQtreu0gA37oCQGwb3N9
UaaPyJ4e+iMQCwbUGp0wUiAAGiqjK/XUOCbZE1cyr0BrcGT+1PTX2nnI4Aaum5s7OxP0BF1kiDxQ
tzx3luj3b12QdhlAnmiA4L9aXAmSHvLVS/CQ6UOX4/prSJq8EPzeeaPBkEAv3g1Nh3sWg5ksi/PX
AtmMwGn0pVhndn+DAgBMlWT6VzqnlUv7Ohsy4zgMD068SthCzDb/fahmoh6LxhkZtVNlAwJjczSO
Zrypc8/tV9fXZm6/gfoOHkCb9rh8PlE8b5y8rrWj3q9ZuUZJIssXnnVzy39qQjqjedz3OVqAtGMM
Gv8xGLSbKkZfxMImm5soMD4QcBo4WGcZD8jGCPTImqYds65pvYToo+92zRIocG6HTURt4I1B3Ib3
2/lWVpNa1weagFGR6KtktHZu7ga6UPBGjNu1bjf+9eWRRgXuEPxj472KVzFexK40d7jW8DwcM+tg
AzGya9uvscKBBglYsGnZ0SMJsIj8fHNKIxpCg5EDy4agSumdsiheLG2wyQR6qtFuhO0FuLycaRF6
RYQrCvsACjTIinYQkVfjsPc1i7O3L03WZApV26lfAmmqS2oiEAoid5eP/JCZkVt4eWywn4kyLpXy
ZkY0sfdPRMzTpSaDrrlWQ46qoPzA0FFUVInP+FtM1IWVl07N52BAx4J4ZtpoFxdn0ggnN0vRH8JB
X+X6i8HilaXedeyLWar/GMITdNJvmIDI0hYjbQdAHaipDoSwclfXQlnFrZVtqRN/B4Lmiwm+C3PS
ZdBUdjdqFsw1Teqhph8MY4RH4u/rW0G6tP9jBRgoZPamnnJZCUtjpQ1aMac/8L7xjMTaQLzcMHpU
M94p0vGu0e7LKltfNzq3MSAaCqY95HVAmy1dP+BJFmDCGGB0aL1BewAmwUuWEgaSR/gc2X/wAzhT
yMhp5x4IxwyZKSTED0Zie+NrSJdu67lRnBqQXJyFepuBPd4f1Nd4SD1jbZB8wVdLXvRiDNMYT15P
oZ2LPB9hAiXFFNHHb38MI6/6eX055k4QYLWTrihyHuj0PrdSqh3EuBmsjBwV983gddba+qfZwtGZ
8FLgLtClNQd4n9E+zjg6Bt21LoQHGJhnWB/XhyKXRj9nDF4N3cvwCcDwSqfG6pwWWaKCH0qKg7lO
9B4wnak50M5voRE9uK8i2ly3ObfRTk1KI0uUuqj1qOIHsderVV9u/7fPS6vTGyxtNIg+HWh07MZ7
iDt//fuIAxByokEGuHfpnNRg2yUxK9ihdkCRjzetvpQDmDso4KJG8g5xBShip7+f7OLWcng0mAk7
xOmLFllBzn8U+bd/GAWE5SGLBmDtRd4dijACoLCMHaiXO7Zv1EtP59lBINUAbjGos19cM10PkQvw
S/BDod2EfJe56678h400ZTP+a0K6YFhr2SRlhB86esPFtlu4KC9HMDX2I3mGf5FSkvO0IKfLnLS1
2MHtqpu6o3uLQirry2MAHzEopmAIsMuLO38olYSU3TAcQBSYJmtnSWd0Or8nLxecb3wf0CcQHn4m
GSSnS3qRMcg4DweDhwG3/rDk9xiPN6HBV2AoXEjazxqz0QMEtD7ifjld4sSGkqhRMRxcUu4KsQdF
BpozEjS5mJ5K/2HmoNKKfiAQUOlILp6fkpoNtQtXLw7Rew2VN2fhzp3xjJ8kZsQEzRWOiawZqY16
mWetMhyYqT7oGus86tQ+evkfeQRBlLR1X4wse1J4dNPp/cv14zmz95A5AW0FQO9IqMuIuIHjpc50
EJ4zor3mtfpc2+mHTsOFQV66YuTR/5qRE92G1Y4Ki3t2gEjsH1W0b6O6VDm+vCxhAogFcBxA0wSP
9PNlykjDuxRcrIdo/NHpzlo0bgB15aBXltjCZi3hJTPJSkLCRK7lR9ShCnFqdsh0cQt0JtoRzMaP
W4SC+UAXEs4y1mk6WHjXIC8+yTtc6iyEblg3uj3QA9SiqzUs9b5aNO0RYGb71u21YcUs1Tey+6Lh
qdc6ZXSTWma904w2exJFO6xiLYH2RG2NKySbDC/kvNtd30Uz5/HsN04zdnKRoPhH8pJzemhzdZXF
+ujlfXkz1vGDQco3UdSr6/bmVgBkHC64hyBCgJzMuT1z7BxutoIeokarwK+rbDU07Ay9te9yK7hu
6/NFLHm2iYcYnRQIX6ZE47mxlpml2lQ1PRDtY+w/EuWbrb9w8UDaWwY+GetGzZSd2U4yk78HfeF9
Ozezp8alQLPVFMWNWUMPtKS6r2v9e2P3LwNQLP5YWludhx8Lw53c2eVw4YiQvAXfupyvGbLRyVud
0kOuoj+8bGyCkmViBrkm0G0xsPS2zvX0HsKDKD23ZuS7baSBtIIwH3fPUiFkzj8he4BwHgjGy2dQ
1+RFzlELObTgFvFordxnPP8Y4i+25H6eslM7Uqw4JMjL4/80tWrvCUsDJVdQ1479riwX9tOcK8Rw
4O4haDdRWJ5vJydCC3MYtt2BgX7zp0DOAhnFNP59fRln5w1EAqgtg1vJvYBwcToOliDdoXObB1GC
qrkeVgld6kCXpa0+5w1NWehociGcDKTr+Who2+lxrun0YIxA07h9Oa5CYgIo0oEBpkTUH0STjmyk
1/kzL/NiJQx7BCSmJf6IMprXaFDDqiGAcFMwdUnnasZNAE0GWinkBKCEJ18JBH2vnUgyeiiRtq1C
EJFEN4p2w82365M9s6SocuBlQ3RATJCHkibBFE2YcNjh6ttQfJB2qUgwFyOcWZBiEJH2NO3zgh7c
YV3XvWdXIPpP0PNEn1oygGbnFW93z9LGhdB0xv2c2ZV8X1Fwq4AeItxP/doYke/QwAq3UGVKw9fr
czhnCfRsOl6giOsuXXqILhQ6OToze6/UIB4OvPygeMOPj9cNzS3WiSGZ65NpoaHnguGu0u7C5C5Z
/2+fl/aCq9I4NUKMA8QJnuHyFQrE3nUTs7vhdAjSbkgotEV0ZboU6oPA3W5Xod9Dg6noXketDLBT
/Iyka2EvTN2MUwGMBccJtOZI7MkZas0MFWY6MT3odSFWrDIgz6rR5C7Sw6Vm/zlTUF2c9ETQC3gR
YyX1kLsVUbHhXeDlY2Mbh3etuXC5LhmR5rEseq1sop4ewm70ouKN2u8J+aLk3eQhgY34OxLpCFk2
BTDTQWwUO7tIVJ5qbQ3txdSfjSWuw7kjdGpJ8sWNMHlX5xjOCAZV28dLm5p+RPfpEv3y3BE6NTTN
60m4x/VR0WJ1pIciFLdqZELLTv95fY/Pue5TE9PfT0wMuVmEuoJZs/AWisqfiU58rd1kYiG8nh2K
bSP/gRQ/DE5zemJH6xo7bnIcpSwV5k0E7GAwKGO1uj6auZVB+m4iwgHROuCH51aKzAkLK5ni1bxw
HzkgUn6bqdVGgT8MuqRsbjoIHL9dNzo3hadGpd0d92k8hCWOEMnv0v5PrD9H6p1Svly3MjM0cKJP
pOvgJNTwRj4fWhtnToQKMzskohqP2tgMWzWvnJ1jpnh/OaI7pi4zF64lGXY0HSobcY0FjnSklS7Q
rxwKsJUg2B6jAiTOe2tbt23Sr1gBMpCOA27EAbHeh3G6D8MhaMeF986M43CmIq0KIXtcVvKuqZhb
hmPagYlTh7BfZEBC6lXTF4zMzCyM4H9TVz2QOpLjoCFRm6Ip2kNM3Jtk6mOt2zs2qB6HvjgEBa+v
owxUnKYU0FUThTokchCYSuaMpAeeOErbQ1ukRzMPVU9L2w26rd9NGuVBlWWJF3HjpeCt11qxD3q/
JaatmcM45SDQqoTaF2C00l7ieRy2onCbQ52nP9zme9IDSXZ9mFMcL71uTk3IcEw8UKLKonZzyMgW
edV9KiwvbZ7AsOfVVvdoLHFzz+0UKCNPSwhKiQuSFz3XKz0yjOYANBTwisMLZ/RJGRC+XR/XzGHH
2cP3EYZ/YuDOjyEbTA0ceVZzIKmBV9q+YM+sO1rJ9+tm5lYI2RWEuaCUQcZYcsvcbZPQjtrmEB47
c+98sdD+uQeRQZzCP0gSXGx5UbIeK9FgtpRV39xy/k5tz/wiYmCy4iJtgN5wAEkt4MHP50ov3VoV
RY7rKwe0U6H+yLrNmA2r63M1s9XwKHJgCRHt1NR6biYv7axs8khFMW34QFvW97Bzf3eQZC8KBV1M
yOt4BH9acI2XVqcyNYpG0JgEPFx+iyR25wro16NxchRpMLLRCRpNgVyfkXpaFvnQOwx6Ipayb5cb
YzKLBDxyMgRcPRJJTz6MfaOUuXqoSWC8cLK5Ppefk3V+bs+/L92geFji/q7xfTSH5p6ljLUv4rAL
2JAfogpJp8JAr233S0uqb3jRvEPObV0rSNKQsfSVHF3zIzHXg3AOIwPDTqwdqW48pKG+TZ3hCAg4
zopG9/nY8EDV2Yva189DFPlaVG8qh6+I1jxloC7wYq76LkQzQuThOg3smcx6bSv7Bm/tBLX07rVs
rW3Wgx4TKpykI7cZ5xvcnAsZcLlFDpsYzJCgeQdN86SjLPczuKXlpFbWY8LrOLsfM4fd9BXV9uVA
+DaKJ5bQ0AAPTzto1T3Im34pUKB7ElHmWp7FNqG1H3/0MavRn5I42d4NrTKwaudXW7fImXZMLJyG
yw3y+TMRKZhogLpg71IMVtlGXlh74XxrnW9RcH2DIKa+8Oxg3kD3/9TeAWFvGaNlN5mIBdpQ96Vj
FX6TOCszFd8omxQx+9WoVIlHmihoQtRQS31tGcWN2eoJ2kJBGZJ07wJtjHTo0JvVhkfFdnaDkW7L
st3hc0EFtRc1q3wnTxC6iU7zO3d8KdGIF4gBD/DWie7VrgMjYDKanpkbH2AeuY0qDRVurX1gdXRX
5O6xqdrodqjaPYsrZI2TZmVVdKWlySYFrv1PpDe1X4YpDVqWVF4Nxh6wfvaboXbeyrRL/cQaDvFQ
9l5G6Eoh+a02BR+J3uheHxuZx9yR7ppEMK/oDc0DYXS/GtxEh8xlFmi28sepU38wyNoBgWyKlo24
U9DCzVWgMy0LDAIi6dYh8sWNF8b598Gx7njZvUHzJuhLZwdp3HuT0L2ZpoGux49dF++GUN0ZnXsb
JqYPVrsbcN6+AbO3iw1ry5B6B8l7MNIxQCfUGvxe+2KgW/AQP9thuxvN6G6M83WF3NTYfa8qEvTU
XHFb2ccJ8Klj767Mvn4oI7GthP1MrPAxjznqxm4LGrDRuovaqQEG0ktGqb4B6B4gX3qwCm3V9K6f
dPmhzPp4Vyg80CHvvtJi7ARHW8WJ+TMk440adcwvXbDClqMLtTGRx+uKRCDaUJLDqE8EKD1E1gYa
6J3xUylNe21kog6GtIsh5Fr+0CO7vWmSdGOxMKDIZ1l15bu6CDKWGxszKnaGXSgBHVXMtaOUQeiE
72kC1s28dUlgNyoQJHYfgDnVAE8vwioW1T+GrnDWVmh+DYkHl4FeA8cG2z6aVi+Fe4uyIj3NuLk3
FPcHqaq3mC8c8s9y0bmbPjPxmbk4eU7hJZN3dGDmXnWpeggNLVpXeGW/CaUqhW9n4P2ITD0g6jpE
AlsE97zVdmqSqqu2+KOrzqbMAwY8Zzh8NCCxwKbaV4yiKqo31qFQ2yEIraDUBV9VRTMGbcHH1ywl
9C4TRbZw51yGVEhsQgwawmdIo16AYZIwVgGNIMPestCyMBxogvJK/eREX6TPwrqcG5LCXgglmXan
jwjaxm2lfKAyFn8903FqAjCp81iEmT1X8IQe9pC0H9Pnulk33ZeTKecmpBu6LnPEHdN0gRdq5JtK
+aEuhYefGi0X2wspc/QJg80ARb7zYSQVlIzQdWnurdZGY3U+QizUYU8lbVYk1iEM5ILfjmXBqI49
BN0Tba3VYxe0qvJLo2JV6ywIs7hYRcz0Rs5zz3at6XLcAUP8qFjlNza0QRKWPeg78hweNorv0i4b
fTF0DTiqDWuVjc3LUPX6zlJSvw2V72pTH6G+fI8ujcdi1I+KKB9EZNwlfZ/tB3QUe3YtHi23XHFm
bDRcAKw2voVZ/sMt4rc8KkwvLWrik7ZF0OAO72XKf5hoXNHUei8MEiS83tt5vYv60c9iV/ecRKxF
l/xA8QahjGneJSjurUUUVeh+0O66mHgZNZ5VYeIua3yD677atmsj5kh0ATsWc3KLo7lN0vGJ5Lrp
9al7h8Ts0/Ur+fL9Cl9gAvuHIh0qEHL2Pc6dti8Tbu3Njke4zBq0GTDxyLTksVIVL7SWkOeXoS+e
5BZqdFBCwhWjSQmPTGRVwbOR7EFnlJdeHDvhjQB/21OfQV0iAkkCTlYsun1JRbW+Plhr+vj51oSP
Bg0UsMyQGbrAVzgayhc2C/s9uivcu0Zvmxe76Iod6xoddHWp2HDG4xfUNJWHplesnzmAVzcA+IBi
LlL1myTU2xtToc5rXqnmXZt02dpBOg/aG3bsbujQoBfaclnyJMp8WGWR+bNqteiJiarOfK2m0cOQ
qvwRL3xzZeaRFnsowaivWq2rv2hY1NgHHa5hnIMHYo5AZAIT/j1UzW7tVrb74oQaHJBQSqTZmv7O
Hml4Z9Ca3zZOnOwVJWkCpJi7rSAN2kxZ2K2shiS3jA41kIKZ/UB5KJ7D0OpfeFnDYyMO/iAapesO
O9NPTDBZeU1sAWjsVlbkpyFvVxWgoZvMLJdyrpMfkBYDDgJ5IfhuaNTL4MksNXq8kh2+12n3rdXi
VWNyH9j5oISXKMxmPfbhY1LoC0HozAa08PrBw1UlaPeUH5YOtRUn0ZJ+XwHEw5I/VfISd7s8RhnR
UYPKfF/Yc5ejxBMZ+w0ZRTxo5Uoi3isOd5gQuDcgWX/Pi12q3xpLfv0ycEcpGB4XoL3J88ogscbm
TR05pdinDSh57r8OPwTkxQRoCCxGE8udlHbqeQK4O0j/94XbF+BVNxSPsOhNBWHpl1MksASYC65z
oAId+WWsp1phD5E+7Mnw5GhrbLrBvu2X4GgzUcOZFckJYVeQup/Okq0nnkKzTa5/76a0v/lyffUv
3zvnw5EmTmniTFQqDKnVHzwgSshAq2//m4lpa5xEc4PmDGamwUQGtu1hTw1f6RdaKy4viWkUeMJO
oPcJGnpuosuMkECCAdNF4d6ygMXvTedTIA2SzfXBzCzMZzM0UnHQNQJ07NxSTQY2dhXh+8yE/ltS
qOMmC63kHsQm2grcfsDb/4tBZPzx3J1uQmloeVW1Bqstvo/yKKBgLDUwrBLIhRDUYNdNzcwiwGPA
bYMf2QGRyjT2k4VS0V4jCtx0e04tbTeyZNyUdd38LmJ3eNI7NfVt0CUt5VJnPIOJJBqydYAowclK
AwQHU8YaJed702ibVQs+mjW3hbKwbjP7fCIDJQ7gkVMnuxRXmnrLoFxb8z3pW/HQDCJDPiciK/SB
L0EzPnFD0r2BiiMKNVNlYaISPJ/HTCWR44iM7+ORpwdeGJVHrEy5Z1ZDH+J61H9lohv3INqKDu04
Ku/gGEq2Brd6wM2K8ns3OslNiFt7VYfx6FNtCMGm6ESPLnfxHK9IiEQSeFP0chw9qzA15kddka9y
UOODSDUudtrQuWvWVM164LkT9O0Y3eHCZ/7/kXZlzZHqTPYXESGx8wq12G673ZR3vxC9sgqE2AS/
fo56vplbRTFF1J240ffFEWRpS6UyT57DvZb4uDiHm0Q2P1tu9kA7onPT7qp6C9m8vSQSr82e82Aw
SrExcE/7oy23UEjxtoML/eA+l7EPvF/AMyvemdJC7aJwvNvUaOF5Ife10WvNuu1KiH2Bdbt405nx
m8rW+u3JyQ4a3rbb1qTdnU6HaJsmbb3Pyjp/hH5XxPwOtZLfQMFrD4Xb6oVv0AwNgLZohrDNIlDS
XN7yS9sCWwKCDxDDcs7ySZzF+kTQXfJggk/5Yaiq5jOPSoGO72pcybUtRBNIqyPFplQmkMed7fNJ
RNxI+nx4aDQ0mE3orXrMwXrwWGv5uDUczdhGbVXcQwgu+o1n6JXCSup5iCseIEBVA0Lf1szR502u
AXkrhgeXjj9FxwwsjnhlcbEGOF/wIicP3tk4O1okhlXjKk4iP8p8EDy6fThmj325EizPHAcIQ0DS
aaCohcYGPOXmz7gBm8RGmkUPLRYkb/0a58bM0//n8/DweLMjzTGP/nQhvGmkuR46Yxy9OgztR6IS
LPWt0dQCzxqsm8t7cXE86HBWbU6ueaatNSC5iJx4o4Pf9N7hX621Fs3ZXv/vASkCfBsuEMx3s3tY
QJKqbBnRw4KyTZ1Asf43zdZeT4uzpjCtwLmrOtJsmwm0G2nlYGPWkMYik70xIoJs16OxhmhdMgQa
LFz7ALSqm+PUyTa97Y1uitXvegqgipW/6IPe+DoF37qR0zV0/WxX/528Y3Nqco/uxhYVz4x1ypz1
kbgvBdtFxa7sXwzv/fIuWFoltOngiKLeA6aA2UVFQQyRo4EP5KLduzN8RtNOpCs5luWp+8fELLis
dZBtTz1MOOI29bZ8ujWbW7oWKc383X9m7B8rs51Ay8bNWIUZQzplkrv4S8L9wdmnkW/8iaLN5Vlb
NIZN7SH0B3B7flg51/TW0HBYWd2Ot8QurKeMNA5IIxi9taSHNE9dD/YGXFcZ8VHNd1Z+wOKcqnoZ
AXQPizfbH7Xr5lHiMj2kcfdQi/yHbCJw9oHJye+jtc24uEeOjKkfc7QZ4xpPrVEr4PnEVvwqs5tq
rY6vTs9RCPPfi4cqCLrBQQyG7M+pBWYVU+Up39pbhzT9ale3l9dreQT/fH82giLXWcVIpodomvUb
/Zcob8Z/wXmtEkb/O4bZRcTGbGq8HjaaaJKBtKY37HzdT6v+7f83GPWgP1qOvou7jNo4T+hd2IO6
yzdRKUi1lR22tiTqCBxZqdGEKLkJK/DvqS8a5yYq3RUc0+IuRjgEigr87+yxwfrR4D00srCxNvGD
RgLxINfUjReX/sjGbLZQseFAo1twcPZnInctven6P/9iQZBkAEm4+m/eWlF4ZZzTClOlF3dl9FGZ
6OkZopWH2eI4jozMvChHdEpbI8I4rEciPD+TWzTYrsSni4t+ZGTmRLOuRn7JghHk+5SK8lqe4fz7
yGOgfRZvWhAdkXmrLhQX+0wOlhE2FdjDvg9oQ728FEsGkDtDXzXSPtTw1N+Pdu1EdFC9atQI5ZeJ
ow6J8uP1BsD1iXotZACgZT07FhEdpdByywwtlH9cmQfJtEJ8cn4owPGJmB0BNDBq9G854WgItZST
aCXIqQw+xvfxQF/QPAQ+7qI6AMiyEgSexxmgwQJlKoo1iG+han06X3E05HbeMTOs282Uf4gJjiQg
8Sfks6+fN5xk2ACjPgicZh6+EZAWTkVrhtEDWG+jcsXBL627SmAjOEeMTud0B7LVm97KwNdB8i8o
XqTN07/4+YC1oWUAgkdgSjydJ1H2kaWlthk2Y1D0+1YPL3///HRjXtAsBbI9JZw5x1omTiHdzEus
sHbQwXGT2uDFv/5oqGZHZF1BcAW+69nOtSoooNTIaIaUSfrMU2/41CQwypcH8hdxd3qVgzsBCooK
0QD1zHn7t1dS123bkYaa9CAHIHxCjO9SOohLXmvL9F3J9iK9a+TjOIH9k/8qupUDtLAXQN6gkN54
dYDdbzZQ2ms8tkyNhLvIJPsq1feXh7hwQI+/P0fjTdUUd0RPKPgyx13cNFtZJr4utG0UXVf7RliE
BDnyy+hQgSwIIIanu87ik0AJGneXiTogeC/WwF4LM6WjxQTXr2ERvKJndwo1y6xKhxzlP/ejD7s1
EvfFz+PQY0uDcPVMuAB6x4yiBmCELvQehlfz+ogLgL5/vj/vzwTAs3Rs4Rqgb/8zVvdgbfc9ubLY
S2PAhYLMO17Jim/gdAmEVaaJRQcjzHEm008UU1eO5fnJR4IEnVVILsCvnLXhkFYabcuzPtSKHQM5
ceqnazCj8zHABDja0E6E+uIZK0ecREXPTWgYF9kL0MVB064EQOcnAgYwQw6og4E9mHtHp7PQtORo
fWgU1Q6XVFBXm0bbFe7KeVizo/5+dDVyaJnQXMJOjDBeaIDz8F1k3bBVWb3FRYEwDtrawf+EHO6p
oZbqrJCV3ocm0rWiJT/7zgHYKPl52ZOsmVELdzQeHQxWo5XRPixbc2eI/Lbg1Q/XKK4rucGNmBBz
AL4SfOUor89rSLTE23/iXRdmWagKPFXF/MwaN424XuIDT0EERwjn4a7OBM8geNjarWO0oWXvS+tb
793Yceu7+fMQfx+z9+tnD102eC2CTc04I8FtrDZH4lFrw3q6SZywyG+MZuUqWVognHm0DnmA1JyR
0aLDWS9AN9SFaI/yOTko4lZ3rS942QhYc4CLRN6UzLxwA9RcDuhTGyKxZMqNSX3L3Vw/VbZKXiLZ
hyt+zjxHEq1PNBP7ueDPLegTS/JorhEaLh1O4LTgkm30VZzlRzOBVCwAjgO8cX7ncPOrV1k73osN
t9yVaO88akUE6Vj4T+ULznKlae5wpGYKGbpT5zvsdki3qDJtjOE5E2sEZ0urc2xr9n6MhNcO4N6X
oTm8uC5Qs9DRTp8vL8/y1KlNhsQvSm/qNxz5AbSjoOaCFukwlp803cnsjk8BWiP/f1Zm3tOicUmz
FlZMTe5p3INQsd44+lfSrJArL903ILkAZwfwCog21fIdDWeIOy9BM7YMwQTnT8hLFePKrby4KEcW
ZotigdwizzwhQ2H8lNVdlEE7ZY1nZiGSNcHabKC/ClE5YIiz+SqjVrgFoDihkG/J+AqmFjDCbU2v
gJhH5nfsvWXvcQWgtn6HrkzR1SuDnDe3/PXboNHCYwlQPih2zHKzaFFKst7RB1Bh8/feMe6ykj7l
gLNOrrE1UNwaa+OLpTKMNtRGJlt8XN4w/8cPcNFmBjo89yw5zMHL0g86dowrDqX+h/Y9wIu7Wrsl
3ZubbTt+09J707g6K4R5ByPG/1id+cNybMeG2bA6WtyvERjVmzH9EVsrTmTp0B2bmd3xdVZ0wFrb
Q1i773b5wasdB920s7s8h0tn4diK+vvRWdDHykqIsuI5GfiQUj/5vGxgyRei09RW3Pog/Z6nogWb
qjgbB2wSkfGAAPUbT8Ve89wtyGY+NCd+u2xPHa3T9x1WB487dY8AFj/3VQb8FHoYpiGMQMOn17eU
VX4nb+mAQiy0goq1LsTFCUSPBrXBmYPSy2w3eMzIoBcfo93hPYteTHslBFOPwbPhHH1+tguKNNLd
vsLnCRDbXbJx4k2CvnuUlPwWeA4PjRXaCnrkfOMpRSs8uBCWKfTpbESGSFKkb+MqNKsXUKH4ZrZN
YyPg6evllTqfOZUOAbYQeSrwTBqzrad1fdn1oDIJK98ewXiBf5cNnG89fBy1MNB7IrI4q2aj9l7K
bBrLMAFsdWv/8UbUw7bFihs89/XKyl8NRnQunvXXQf0umdIeVnJU+H2jTvw1hO7CRB1bmD/oK5Bz
WK6yQN1dAe6itcbPxe9DoxnpkL90XLOFSBqj6cDGhHnKDiww4pXc0eIy4J4FmAVsL2d9uhOzpiEx
BnzeGYFAAo62/9C0DfU2Fd5Il5d8aTFUH51SDAH17vz0S0AvDCvJS8j1PDl4TZRbcDNfNnHuYNB4
hjIKeD5Rlj6Ds4jecvKkH6qQpPkGuI1merccjkdEt03LnUbWQLBL03dkb55FyGxQZcmiqcJa731a
eH5lpU8m86hPOLuJS7YWWCzNITRWVcMqvAAkX0+vhNbOPKs0SRlmJH3TZYYwKQvGwrv65kEODhkw
pSqg6ERmbsbMSpd1qYPjD9HuW8WPeHmdFoeB9wSicFRC0Ud3OgytH5nLBq0MAaEBQbLzm5ZZ6cto
WBNwWgjEMBIDr3GKDsvzJilD6nABSVbhiiv8lt9q9W05jeAkkFtDu7Ht24Y9Tx3FjwCtknwsyu3l
kS7tkGP782jTTLuunGDfzvl3YdJ7FmWtD+jDLhblN7P0VqA7SzOLyjJwY6jK0zNgnJ5FmduMcRMm
RVA6AkHWeHNt2zKCS0QMR0bUoI8Ck6nLuyaVMFKSDdqposPlOVvwedgToKBCDsXF7TDzec1odChE
MxFafopK1ZofWvw8Pq6rpBZI4NQUHv36xCvEFJUjB7997Df9W7US+i5+X0lhoZQAaNScxlJoUSYz
ge9H/JXtSfZyeXYWVli1MylRNbWx5pjrKKJO3LGMh16X7Gwitrn92K85tqUx4EJQPB7qkp5rGRQD
b2oky3iYxd/bPvVbuRLIrBlQfz9aBNI3Vo/oiYe6/Vabfzz6dHmWFgIldaP97wBmi5w1fTJY7cDD
kUV+D7rVaONZXwh/v2xm4Xg7IGbwQFugaJDmyb5qYH3VTlYVolULSmHCrH29TEKUF9+i3n3X4nbl
bCyuvqJiQNMPXNocsAmNoKpoXVqFVl9Bkk6i1FODFk/zRL7io5dWCBVXJK5Aloo2j5nnQpdFnZVS
r8MULZ/PaMG8PHNLnzcNbC30giHhMs/7eugHYq6NUxJzyu/kyOSh6pLrJQJRCD2yorbJ0TYrk7GP
XPQThWjAucsH84F3a/iQhYFAawWlEESx6MAgM2do2hFN+lhvQ/IpmztZXp0QQe3g6POzZZhqOJgk
xec7e5N8m8j+6mX4yxgMDWPFjT8veoP6CGmdGp+PP83uw9DWIJYL+xV3OEIxaLcBaTd3hkDEArc/
Fl1IIFhBULMvqo2zht9aWgLwkoBvAi4RFfBZs5+TEq2vB9aFzOJBvo3SNRntBW+C+i1y+cgsqNz0
bBGqKmVJZ0VtONpfJL9L5ReAsqHycnktluYKuBtkcykoIVA9ON2sXtvUcaZhrsaJ+THIwPTfOlpD
LxtZmqsjI+4sguwBaKnsHnPVWO910JUrl9/CGMDFgCc3JB3UuVbmjw6chB6V6AhtQi3aZ3ogppUH
y9r31d+Pvk85cVmFluwQBHqa9zwYwcRXXOyCT8ej3gavrxJMPVsGPUH8Lt28DRussKDjxtTfm/Ig
y0PcvV29GAA6/6WK1tFXMM92kgYkkrLkInynXliMK3N1vtQAG9h41nkucAFnKbiu8axWT4kZQuai
uYnalVBz4fMIz3AFQTQObF9nKgSTbvGklAY8OFD2kAC2t9fODvLZuBrQLWPhlTXvlOqI5kjUmgAw
iX/f9WuEkUs/Xwk1AcKCKjOKzKc7qejrltKst8LxAcwoEV8JQBY+r3BKioQRH3fnYRoo95yhBsQ4
9Ap9h/aHV8jar1SYzr0SOGPw2kW7KcZxVsrISqtJzZICNSjQQB0IbxOJG6tbidTOT5xSckTlF/hE
wEzmDUsj2h4I6wYaum28Lext5pAduDiCy2u9NBb0KEH/zQXxKNA4p6tRm7V0I63WAWIZ/Mq51dC8
PIbEXMl4LprBmxMdFA56Fv8+F4/cRxXbzujFkx5WtLxBF9HoT3HxFTlWCG261yuGIrP6t0cWLzE8
B2a3hovG+UKLGi10/FK8JWsEkgsLoxp3PJULMBSu/HTKoETo1rTmbpj27UuXRzBi+B7VXi6vzMJG
PjGjz8wUFlqtnNoNGZiH6eT3cmVNFgzYqJIgB4hSxXlzRGe3XlpQHERT/NSf9Xzl96tZPs3S4oQA
1IfmeXD+Q8Lw9PdHaIO0y0q3Qlb8jNsdfyfVvdR3ZNql8s/VU4X1VvLEYOWGjsXMFBTmmjSvDSCx
tgSk1MPN9Z+Hmi98LmTzkLGfhTmTZaBLi2h2WOp+hvrJWrZ0aSGOvz/bUG5KspHQ1Anpk4hytMNc
ydmF2cePR2cgkBEKFWPM5gei517pVDENy7zyB6gr50nm15yhv+36qVLsYKCDslVz6l8yoaNznuUa
a0Zek7C5y/pv0ZUkin8Hcvz52Uz1ep2lWt6QMPedCIT1K85wYSFOfv3syHEjFQS0MZCHtzZZEqTN
ChZGzfPsSEDEGqABMEoAfDMPO+qss6YszqaQdYfO/mbmnzJ7vbxXF02orDIif5Xkny31qPG+1ioB
yHHm+qCfC5zxzpQr1b5FI3hTINqkgEHNA+bEJKDEKTIatnrs5zKUjQFun+d/MRJ0fOL+A1gERZFT
/8ENt9MyEZGQs8fJ+h31ZWCtwQ4XB4LCJYJmFIzPSKW7rEGK0AIsELRZcd761vQ46O1K5L9w96k8
BUIqlEJwMGYDAX1hlEU5lOZJ+acCFXByG2lAXL1cnq6FvXtiRf2Ko5NHRscUVZ2Q0LB+V+Rbvias
sODOoRqitFsc2EGS//T7SZEBHF6UBCDqg5m9as2tx26NcfJbq/bLtf6jpdGYCHwAdcSz8qyMPoA9
zAGzEQmj3to6g/c2dmubeKFSrpKpALaD+EjpYcwC0ahHeReslyTUyfhDDDpIPa0E2Ad+U6CInVj1
jStN8GbZWx3daQK32crGWNh9aGIAvk+1UoMlYubN6mHMiKaU4oX2YkE6KLkt+tvrdwWqCUj3o1FM
rd3pqrVpxLUSDayhnTn3Rt9+jbx+5S21tL0Bglb5JDwZzmDWNKJ2LAplov6BPl6fe+j2HS2USK8P
uzEQFBORHEHkPfc6LVbB4vUA50+qCVTujulDRWxjp0YacC6vd6SAv6KCDQgeKvTzBhHwluGVUdu4
ySBbZ0HwokifojTZXF6f8zcvAoojK7Mbx61SzRLotQ+ZZj0wkHW2ZQdr3yEuuLfJios4329/Q2/F
8woEHqRYZptBiFikMpnCrOOolIMJyGRbXXu/PKRFKyBZUNoouOfOjlVio4hVOGNIIwg3eMn0bRpA
L6dV8cotNGcnRzSA8fxj6awGTNKRo1sPlqjuM/YUOW8e+2Olzw1EgEmHfj6QsKymKc73O9o8DICg
4dKhZjO/YTs0SZvFoI/hUEBGfVtDIi/3p7X689Isqt4F5Wrxxpg/8iPdluh9kzhVqQAWa8RD/5uX
/by8VOdeFkM5MjLzDlZXN1ywcQq1jtxNYri3jGZlgy+OQ12uSOgANjHfDdCu7Sa7scbQ8fZsetTG
x67fXz0K1ALANwfchFKemt18U44uqyZrqsOjK0wfD5EVN70wS1DKRJ4Zx0a9Lmaz5DUa8MZeUh2s
qPRdqEhc35+EojIFklTR3QO3OLuIdGFlDK/g8tAVm7HcJS/Xz8/R5+dZ2jyq4U0dfD7RX+JpZyfP
/+L7aG6GUJG6BeZQ5VSKlGYuZYepHXwdNd1qJWxeWgAAlP/2byGd5sznJ2aFGGPGDrnfRO9VdfU7
GABrRQKN3CMSdvOiOMgduONKUh8ghxygPxwsEyuH4Dx2ggXoaIGiBZsITCanjrc0JfhZK1ofrC5I
QK7hfcmoT9h9mQEGu3JLnk8WbAH3p0o7YEqZ31tGnw68Iq0A7vmej1/qaY3yaskAIF0oTwELhd6w
WSCoJ4D6JZNVH5Ix30Cyw0/WENxqOk6fSehLQFiGHhegx5D8Op2urtXKibCpPmwaD7IMm64LbJ+u
sTQtjgMnGmQ2oNs4I5VhxEmbePD4wWRkE01egEvj2oOBcRxZUNviKCSXboEqj4SFoiuDISWbYQ1u
en4XwQLA7hQoQsSQuhrjkQWPOVZeQTD8UOd3rAIk7abp7to1GuuFmUJZASlC5JtR1CMzBxuPwLJO
OOaHpuU76vqltfa4WLKAriD4WEBTsPCzA+IkUBDwYrc+GOlLWX1rro6ClbwtnDTIkZA4n3twLaom
Cj5ddhgjcNcFYLC6eqFRZkP/GpYbKcfzp2rbOl4RFYc2qTeRZYAQ7+ayhYWFhmgE8ipAb6qVmB06
akFAe2zt4tCZYJsGK+Wdl2+KNQntBSsKu2Lh3CmcmKcu86PtFNm0KNyhLw8Qghe/f+fezzXnsWgB
kuNIT4AyAN7w1ILd8aomXGIljDvufk/SZ/T4o+VwZboWHK7KfyiEoAv80RzJkiMLLS3IXRw0K4ck
hbXRBhAEg/BIEjRh+3Xzfnl5Fvbvib3ZxBVJDZLBDPb6ZNzaUKsha40A53EUEHw46MisIQuJrtPT
ietJNslcOuUhqncuBKZM16/N/fWjUI24DgWYTznfUxtxRZOyjGh16MZPHRJ0a43eS2MAMgcMgkiH
qELl6fepIqIsXL08OE9G63viS1qEl0ewaAGuEJlOhDRnqgFFNkyyMWuEOuj9ccGg7VmVP2Vrtdyl
Xaw87n/MGLOJqnN0UwkLZiq2NctvWvaEBiAaXB7L0p5C7R7VddTxkXieGTGJy13W5uWh9n6zp26t
E2vx8yiP4Y2GM49b6nQxRNE7wDgQbCgPEckAarBsTbt64YEGBAL67bF11bN9nvkiYPlym4yWBxc0
rLS7sdxoE/PfWZZtmTb6Cao/A5juubxS1AkvQyASkM6DD1jiSXKLpBTNZLEDn34b3gutX/Xxz+Xl
WQhS4O8RzAE2AJTjvHvdTNIuZgOiXpt5Aa2MTyfO95NV/nJr3ffi6/lcXEOdS0KU4DgC7dPlMls8
cBqwqx56dLMavPK1mm6NNXq/pfOj2sFUuggp5HnwWGVJX0Bijh3q/t519r3c6Gv90Utnx0G0belA
6WFfzII7GRdaBilTPHbYFyA7tmnNfKivNcMaOGVhgZAnwhsdlIpKM2g2Y4NulkA7jiCPZ/K9L+kG
oaBPYihUtErB03m7ej8gjQjgp2LyVjix0wXy6tYYm7wsDh4LCfZb9sJ1wx/xj0TPl00tHF1gkCHr
CN8AftGz200yBMi9hWDAebP9Xr/+MkOrCDjA0M2DKGC+CaJxgmgkluVQPKcdaOJXouKFvCsyhdhc
wO25qoldbcKjKCOuJqyMQFic2T9iJ2Ay27stC/J+15J97O2iJttW5VdQm65YXth6J4bV348MC9tp
JgcKcgcJdtHWHjaONO4rFt2ComXFec91o5QHgi0HpHNI8CK0nQVspEoKUDAhMjfAMxZnX139wewf
Mv7BOm9ru99t79lIOUjm26BbO2IL0Q9SsQR7A36dwDudjhMdnTEVkDM7cPNXK754xj3aMLbOuI/q
G8XtfXk3/k0bzp5riBeUx8DTHCJZs2td1J7ksRzwzJm+oQgRcFciMQsxtZwFhfXbjm/Metugz0EH
vRevv3nGtvI+Vn7EwmlHHhUOXyXToTQ/+xEpr53c1Adx6CftkUbYtahQbaIk3emx8Wwwfdc1xjtK
Y+g/ZT4zyLbXml2MBwEbQUqp1FdpCuY+YVTfL/+0s1+GJ7LqeFarga7kuUBqzFzIykakfhrkIwRj
/JHuhNiayR56disb/MwxwADuJGgB4fwiX6X+frTBDcmHToiOPxmMBXse5ytLvTQUvHFUGQt53TPO
AHvURj0BV/iTQf1KHzcS9J/Nz6b+nlQ/Lk/a0kjQ/Y63prrGMajTkRR51hqyNMWTHUxyy5Ld5c+f
nRA818CziWXBMVW1v9PPW6U+0knY/ZNl/MnLp1TuidgP2iGywD9krtwMC2MBQSSYNREIKVZoNatH
q6J32iAMuxJPpbjRyB39dnksS5/Hw9l08WwGjGNeRWoYKELNIhFPwvgTb43yz/WfR+kImCrUqTzk
cU9/vcrdu7mtiyc0a/9s1wKOpR9//PXZ3PCO2Z2TGuKpZt8D21jJ7J2FM8gnHH99FuOaWRv3povf
/pmNB+1z6F6vnxvkj+BwQNYAJM3sJtOaoehRqKqfCjDylk3QUfPqjaramPEKQGIVSeK5b61AJ6NR
qLg8Jd6DlAib7fvB/GU4X8bpBpzfK/5DreWJJ0eUhEsZeDC8MpEmmR0LzcTF6FaZeBoSJNxYG7By
Zzkv0Vo35fmqww6gcwBCgFEX2OHTPQWsi1f1cSeeaLqt0u1wbTpGDePo88r80YGThBQNmIzFU9dA
seKluJqAS33fRq88aDOUEt5805pelsQRvk+gOi2r+LGuWUApC4hbBrnhPl/eZee7GKAdRBBIT8Mo
sianwym8pnXiSQ5PwDX6dPgdO6/2sML3ubAiihQTob+HBwYwuKc2hinOc8ky+TRAI8iqxEZ/uzyI
RQMIxjFl+P5Z/0QcNUVip92Ajew3yUOiXf99lIVB5KieLSDLmA0AU1ePLsmtp3bXeNC7A8nE5QEs
nA286gGoQUQMWv95x8nE8mLUncR68vJPK3tK2c4gu7WehoWlxtnDQcebHB1S88gNUPcR8U1qPjUH
w5CbtmHb5Gq+QCgDHNvQT5e6b50Wuw020lTfpMNrbazlvc9vV1gAoBBVOZXTnT/xzKrr0NIKCzzZ
MOMrLpZdUf4m461mbnOyBnFYmDO8ttBwhM4yxVM3c8Kk6yvAUgz9yZ3ITU42YCjT2nh/efURrC3s
YAUOU+0UIKw7Y4ysRTdFQ2QbT9BuM58gpVLcyNTMYiDR9AOaC6vHKAP5uB45xl7oI/hQBzRy+d7E
JJRIJBn1IPPsei8tVtzXbfujcZ0fJAeOjVuF124pi53vE03Sl8mu0LThJCh7BaYRRbfmYPy0TbS4
AEtk3NZ56UA4zJPZJhMa3w5dqe09YctDIjt50EbP/m7i8Vj7XeFou5Zyig6Q+A+vk13nZCCrSgFn
qEEqjq9TEfSxgySZJ+ltGmU/Mi1Pdry1he+ZebEzaFL/ziXt7iXoAL+UbovEo9DTzwQCA1D4GUcd
e7SFLyxiczcJNDYHdWJ9CtZaKA056buoWzv30Tv/BOGiV6hGV5vJmfI35jnVpktpv8PwjR2HrEDQ
02i6SYuc+G5Hc3Dba7jm2vwFxCHxfTNqZGt02o9pNF3hQ2QG0jNO7LI/2igTv7P7dGvm3P7KR/oS
DSR/ESD9vaFc6IFrdU4RxMVk002Chh5j2/kZrd+6vPXeB1Sxmq3LMrKnvPue1/0b9Urp02rUv7ge
Jt0vPRIHouXyI+OVg8WprAkNmIy9jLzCe0fXvOh2NIwmYHpmfnPSAYz+rihZsSlLww3NTh9QFUhY
ENUMyIScivibY1Tjz5T0v7mIm13Nm89yQi7MTwwtpr5JElQSit59HXjxKhv3TZ+mMYF2HCNh6+Tc
BwIPtNbaGG/IVLrcZ30M/j4oO1Ui6DSt/GW7wOEUcQQFwCYqDynyMjemJ56BLf+0qAzjMgMX/9DI
bdqQ3y10D/yosuWj10xDu2nczqpARV91+0GUf4rBdKIdwPto6W9669lO+7oLIo7O7w1tDZCnxr3b
uIErx/QJ+Ij30m5L3CWaLZEGGQ65SD9p7YDnveWNr2Xl+0D5T5nUGsRYEjOIPIlOPgizBpCTdPyU
J+6u4ba49bTONrZpysttwbOEbQh6y760UwLxQG7U4JeIDe4TiC5tbRsCJVU2xX5vtXwDSQX+h+eS
3+Y5e4FsWOyTKje3ZRW/dY1mvNqlXt2OY/Orttum920el3e8GLWga63PLjYmZ6M5RuPesHSiv3oL
zNRAn8oA/q3d6uDxFSFpIXhQ1yBoYkM3gBwxrxDTpOmmiPEARc3mlVEA32/AfxonaOnOO/MxIkAR
TI2Y/Npqq42MjDyQvWdvnCL9Y2d1uXGarGu3lWsVvtV2VbFzZT9hK1m6rw/kPhsNUvrmaNb1bTMy
0wedGw3sbKiDMq7BElZUIIinoNciaBIJkEZqN2TMQz0BAUhryh+gjK33dsHiYIhMK/D02tB3Q4La
VtCM7i/orjfsfsjFQw4++4dyKDMdW0O86Izdj5kWFk7Ftf3U85IFjUl6MEWmz5EsPijEQmt/SC1z
2ljp8M7BxDTcCTfN7q1ewK11Zd5TX+PGawM1pzRAPsZ85AZBR1Hu5cNLSVg83LaWFt8MFo+fRjAk
aGgH6iCGWEFIItdiY+9C/uG2blmZbjMNYlh77NTHXJA9hPxSv9Pzd4egpx3XoNjY+AFB40AuMcm1
rvPjWE8fIDiTfBMyyjdD3/fQtbCGLwOpcfjKlBO+KaV0f+q4KHcyicjPSOy6YtcDnb0l0YD9jy7s
R5mZegRcjh2Ds5a4X0Wqs3STV5Z4c4UxPqMY+AOsz+QLa/tvZYHF0KBF/Q5gkjv4NG2SwMudGoJl
Jnp9k6Qp/WkoZFAA+3MfW26xKywiv3etiPbQlGQvRJMvU5l9oHmG37p6bd3rhW3cuzW2B06zFvRW
H/lAZLV+ppF0g+xohEbuctxNAEnda3mklV8Mu++lX7DpB5iCMm1vIImt/6obxwVxXmvqkM+UA8Ru
xegXiWlDy5Oam86ua0CQWmsiQWFXnj9A9co33OJnXxtDUGg9fGuJDo9byRPKHnLFqXHfMcBxRtSo
oTJaaGYFCnIr8aCnCFqDVie4h3R7wF0tQQYHybEoam6MbvyoRsiR2AzNz1yf2Jd4EvfNkLR+2xcA
4dHih+cm8JE8eWydSd80vTC2lgXCfTLAsUJ/0PQbk2sfuDf+jGaakqCtqm7j6qPADPcI8vyyI5xj
6FFK9w6uP+j4FYXM9+NYMmzTBPp25tQaUNPq0sJPSg/9h1b1Qsaac99xkUwzWqi9AzNykzlaMBXo
caVlCRZI/ERiMOyqYjCgTAjBnzTR3SDt3OzBkDnzi67YcwuyFxTr0vb4YbipuycAkck3SPaVAZpz
cUbNvgZ/RgZeZh9Cl+UrCEWLHcSW9a2V5hE2bdQ82VKC6DDidTig9H1jgP37HhjJeA+N5MR32+HP
iKkMcOHywEUR7JuNBv+9yhxumGcM27jPIpxHrf2oeZFjNaLhoy7AZUZo9g1olWhbaln7AX84fBT5
OG7gqqu7yk2ag8tZBSfhmHUQOUP+tdUjugWNW9cEIEQs2+omTYrKeNA6OnyCqlj3JyGMAJhKpQRL
ow8h2E/a2NbOhqfwSZ7qQS/1KOBal9/aDSbJc7pfptEeyEAhLWfWwIJo7hNkZY2d2yW2CFKJ+reB
YgUyNnZ0Qw3ICUc8qQIQTaaBGXn6/ZjYmR/bZXML31z6Zeb+F2lf1ts2rHX7iwRIpCa+SvIQx4nS
2EnavhAdNVADNZGSfv1d6gHOlyhGjJzblxYoIJrz5t5rqDcia70zLrjmXlMxHBwBpQ1BsGcGUnt5
WOIdttPChnExEfqWMZ4EfjrCylWY/RxUftXcgXlsf6Mqf+mJnz7rPq8DZ/SbW3jhZfCyz8HT6hBN
Sa/BfhoR4j34c8PkxlAjDZKcVr+73vQi/Fbc8l1XlMHEzd9JgWJfpKR5tvuxG/eGq0QfK9tKf3UE
8Y2CbV/LyJfeLrNjM08FTHiGXIjAglNDG851ezQz71G4WmCBW/Cudtpvid8/yLyp9wYrs5CIdIcg
zndGCGSO2zzlu7Yb1I1w4Z9rGaN7A+20PgQquQlaUxG1zWrIlrXWvACVcI/TqexCUoE4PjjlfTLT
ZMPttN2MhgUDaLOLWPKj7bwyhF1Tu8F6gf6LC1NgKfNgZP68wx38l07WTy31FnoKFUDkqAAItrNz
2Idz53dCKzOYBQcWH0y+wGszUD3yEom6LA1YrtEJV/YhsmwYZUiXhrYlcITq9A+YkMV2lKJDRaR7
oaLJwoK43+bJyQ6id2JNCaSifPm3rCv/Pk/M4TeoKuYx8/lwnn3Od1ZRgd9v6PypSvp6U3Jz2ifS
hTfwZBdmfgcN/yYwSpbcmg2bIZUKVrLv6ZpFpB2cPqC1gahMgAmwYXoCBNXHTedUQ/0dVc4Mbs12
WX6VE67BwGxoerIhJDuFMDykPwbttd+I6L5DkfWHTlwelnPaIaLLYSWiz3yqx8em7REQpjh6jmbX
KxkVwi3MMM/12IY+Lqvfoz/7O4hSqx+IJtoI2RwnKO0MhZS8h3FWmhjNxuHFtGGC5Lfgt7cxKbX5
0PVutm1c6WAqXCHCPOlKFshs4k+il0D0cdIV3rEfvJoEia3mOUo8g2wNYv7laa/iglRPreuWGxzJ
eEuYWbO3KpdDCqUGXkgZZfIj6ypYGY+t22J0OpbuahxVoQYo4LtttPUt3hPQ8JqNdNTHyi4bci6k
W1V7qHlmcusi6IWIN8+3omhEJLL0jILb71og/KudPKTOMOEsHPDQYPNfxlSP493BiePh1wtM/6YU
vngBIMs/zpLkmzEHDnrCnj717ozQvm767xlx+rNhG3HTKqCcmNfjbTQNoekM2Ao5x9NHVql1xmz6
/c6a8iznQV2pxLglcEVLIY+vDDYgakU1oR+aBrHkXG0TbYIeMxjuN4UJ+sYL5iSwKkWq2QMAbW9m
Y23fSGXdo5KpoEuoaB2W9mDui9yhwyb1W+R9kgkFFAC47fvGzXywk4pfBOZagYL03r3FMg2FS50e
VAKATWAhQfVsDHUCxy2e6EgSaFYYlQudJJAB6gNrShw6OPTTl9FN/MDwCowDgDmQ0pI1WAgWrTeg
//xwnVmYwKMjNrZH/0H2nQy6Nm0Ak5yzUCT52bSmLMzb6lSa/VON+sTBZhKhXzL3uPthrc3Tsoxr
s6zCEXXFl8qtHmaZIkgzBy90BxO7Oq3TG4tAcDKzpL+DpAPBZqZ+BHBydYCcodk+gttCAt/mTXWX
6LQp76FZ8di75nf4B3XDkSe97X/hpgmxodkcioA3xa/SGc4mLZ5I0zpYr7Z6SU1HPvlFZ8nAINP8
Iu1hvFdNe/TLxI1wiQqseuZ/V9n8Yvs/q7Qa8A4xzH3iOsb3vMrNALozgHtnXkPSbebp8pFDFebF
TfDr7br2fqp5wDVo0y8QbXY20ySf63zIwgoe6GC6dn865SfYZfWLrccqtGY8E9OxqQMPhmi7xi2q
sKOgvAwjM8+IiZ9S385eoFzu/YCGV3qYHavBNdp5RVCMvL7nNRmHsC7wuC1AxNgUqN8fB2gvmVtr
Tvhj7VesimBOUMn9bA+PXeUKfczEokpZuHjvpQwUrkHzP5aa/oh+uFVNDiFot/wxefOpdgn0rZUj
VQknef8X5ZUdlA3glJsmHXApadMaIFXnA2LjwygZYQeUn1C+7WtMOFTXyQ3raw/kGbu5cWrzpzk6
P2025CFcusvAKc2fpAMnkeAoCuYMg4HqU4k68JhizBreP8+AqISTb3HsoEL9bezZCArHS8Kp9eYC
qYg0OfaVGg6SGgMNhJZHPicGuHvwjt/kRDlWJBL3ZZSA0VvZ9DAWrhfh1Y9XoM5yHCzs3Jr8xZCZ
EXgOvNTnrJDhNNNiP2sfLu05H/DTsuaLqyuF571cyAY8b7+DhN5H2YzouxISB3Y61fejT9EHDe6d
mAt1NvRc/BAw1foK7l+l9kgTtXEOtHFAcPWoUHv2aYZy1FMDn6y9p9ssD0lqiiOkxZwnKZIMO9xt
eyDWYFgUIJak3yTgbjczGTUspmvDa7ZVXbrw/G22joQ3Pd7KOiqBgbpXUMvcdGXdAXlPrR9F3Q/T
XiUgLONdBYRfgpMCtyALYPjXhJ3P5p0c/a8Yeh4gKgF9wkcQO83muS5svRcZEgOe2uORuGVZzw5m
62kYH/BsuO970dpHVg/wh3Uycsg6vw1Ram4jW/fPyJrSvWuQbyyF1+pYs6dUoWNUwMU+dY48N0+a
9wjORfIL7pzfEJh5mzml7Ea3eBsyVOpHT+iTTFIYA7atWYStqdsiNEyzihrKs6j18dbpJ/7Tg4RV
6BgFNPvsYl8WZE8aF2bnU9mGCJ+bwHPnTYPwirnFnrZffbrv3S6wJucPGZN22zXSuqVpClQisrF/
HCRFfqRej6d5ZSZD5BaLlGxRxXiGPpMuERuhVIm4s8u3mnldIIauOMIU+JRNjfltMjJ5W5aeV0aa
yx+s6unBKlQHr8TZhWu9rb/oNuF4bkJlxvTyc9nPv/KkdnYKstVT0NEU72YTaR6VSoaV3znj2S/Y
U2WYcOWzBhfZuCJTkcC+CEVvsZumMMooh0pRDW/72v7FcYs8AYqhrP2c578kQoTbZKTmXZa4TTTq
EfaOOGRuZ1+SuLdKG3mc0jADZXNo1PrGV0b0gz3P1q6tbL2p8z47agIxXQ4aVpAN1V8/Nf60Tm0H
zM9PnoC4l0TAHIHW/JPzCvKiHDgiPmfeTeKUrnsYId71bM/IhVmDwb6OQws7VpW0vh86idXHdpvP
kAdwJOIAZqTIqJZeMFhKQis8l09ZlaCp1HtRjKgI3pXWo9ZU/smGBi4iHCcnuPLz/FXiOtj1FM/d
7Yjn4ZfWJXhTuq6UvzoqIBfaNY+t1ROI8EKwN+zzVPehRapzJdzxgFsWBb2JFeNRFZm3HZX8OSYC
h5Gr9PBl6EjzFaoxMzQOW9i8twa7T6vGxFkDEkcOYqEXtLwckT5k35EcyBf7ze5lBrIrdkcCn2rf
5zO6hVDl4JImM2Eewr2t5pMOzSGHtDzxn6euzf4wZEIfIKf0AuSRu5/JRENkhmccHulkb2buvlhI
5RUzDlUXSu6Q1EvFr6ElPX593hVIL6g8i5JuoN+tmrvP04QkUsY1DkCW0O89HqG3xuw3v/mwzLhp
P+B3d9HY8qkPGyTOIsIGtQEsqDlzhgeupdgjUSkPlV17AaE1NmJV6qCwMzscceBse7tOfuTAPDxC
wKB/tLpu3pIZprGupg9AsuVDoEm2PC8MYWMl0XHEEYvXcaNaa1dlM3IhQO0CZSCRqDrM1B13tllO
D6DL+Xe2hnHWVDrVbjkoHvtWsznKzcoPCmbAeN2EQ05g9bOBF4aw3bCxqLhSlr1Uc4DCiLVUN8Do
WIO9pLQtxFUTPXnqZYZLOd3X+vMFLaiXAJoAVU0QR+xVmUZ4PiKLUlBU5CIr3yfXWMmXyhkAivyD
YVnvMesOclkUOSd6Ko1N54TWNaHZC99fSsgAcQDPvxjqvi0zlcLkTHTMP/XOTxyhWIgfV2QuTMHr
768BkW7naSTg8P1CKuSO9nZ1kyAT93EjVzpBV0gqJOknH+kfH4XqI66Ra47Dlz4PRAUk5AG3AwFs
+f9XhWqCrA+sRFwP8OHDn+Sa4v77r0PuDmhuAF3gTgptqLdf9ydGDZoN9AQMmHHjl/uPx+Z9QfTt
51djg+ebTboUnzflkXk3ar7R085DPuLjZq71YrUPkKlE+cPo6amaf83jOfv5//f5VXGdyE4mKBbT
k+z3SHTTK3XDi4OE8iQIkCiFgsH2dg4g+FW5mXTw682tL4JJBvaf+pr26KUhAkAcTjQw7wVwf1UB
5dJKhcxR+y5H3IywgIeV5edHaVGsWOQvgXVeUyyzvKvKDBK4Jxu5yczelPVnWWsgq71uYF2+z+s5
l9DNOg1UBdqPuHkNQH1pkICkh/UEBWcXbb2dCaNRFLkmYp+eJbwRXdgOf36IoOuxWFgtWPd10Vsz
GF9TObgnjfsQEbunjSstLGPwFp0DWABQJ8DlAkr/TjV+EDbKqXbvnZS+n5MI8gt61z6y6vM74k0z
K9CUUeYiYT6akSghREkRfjxOF3YEAT4R7tYLaP6drUlTI92RprWHANm5E2PklDsblWPYj19p6P0F
Ac0swBSBjwZrF0SEtxPeuxZVpWR4W9hzdpyc6oRahRPLQdlXWrrQJbC/QDcC6WTRIVq1lKSoXRPh
myfL+oOaVqhHjnJeBo7D8PmWgDdbgMULcPqd8pjOoEiBxTed+ongOdDoVt0CcEC+C50hC5n6/NPg
QiQ0IBwBYC+WHQTp3w4i6mwT0G+9fUq7Tac2/TVd7X9UmdWiBpCUAPgK7vACrHnbQEs9vFJqhCEW
Q5IuMZwiLLPCB2S47e7mck5GMPsl3KhR9EkiY7Q00BC2F/Sz1dzOli9uUILMHi2gDIIE7+cdkkze
PULX6UjLyTR2k+sOsYUq7T0dv8NxDKJd7l5YTr8tzERvqhYsocyUXhVwJ+9ic/aSzeiYxs+uENZj
niP0/PQGAOEUxBs4hgMwvZZBZrBiMN25pScfZykrzhMhwTjvkMb7uJ33EPSF2YqmUPFDDIB183Zo
RwEu1pDZ9IS6dUD1wwA5BmS1pg4JKlTCk/E4DDtS3uAZiDzzlcPqPfcHmDUsUhcXEwgYONzftk6X
xFPlm/xkxZ3nQJ03wQD/kvYTy+rQkHj7IdV2RRHi/RmPpQp0DggsaJisCWZ8cGvfGyU/pUmy44ax
/fLxkF74PmjV4C4sllywgliNqDeZunC5zM5Nre8rqzxQ64ro37UWlqPmVURYlz3rIO+YnQeUW/uN
4X4aGglhR2DLFowZpCn91awIB7ZIAxXZOc8RJYRXKX4Xfz/03l2sOEhkr0lrbJCDWUAT72QRgGTK
HQRu/4cpeNXA6kDq+GjLqUED0tx2Z5NcOWDf/348WFA8At72n2X86vOm6jmtkR07gdknJISFPx3n
4PuYAUjmLk/HNRlAWInR15obp9K7rayd9q9su/eXHgCp/7bdogX7LkYgRg8PCMsRZ3++qdg5d7fV
dPjsDLxtYhUfVGPjmIDHiLNjRGA3lddkXS5MwT8KKmhuiGnfbbIEwsXCqeA/Z5s35aFOPr0DmOUC
KgqcK0hU7y4cpdNCl7ORn6tfKQDO6vMLCDRzAB9xQODs81ajI5qSlM3ExJkiOU6C+uXzg//686tX
NVGt23sKny+rW3+4a70rP3/Z/2+v44Ul/9+fvzYytlFFFMrG960hlB7gCiRAeh418zDzr2kFXlir
yJwA/w1MJRjNa1zzmLtuWrCyOnvuUz2oYITD2TVy0vvQbFGZ/b82lsX26jxtyg66KgjPzsZG6ixQ
G2vJXG4+PSlvGlldC75bgfvP0UhN4Z2W387Vp+819AIyVODqgjKHUHPVi8bhY5dX1RkH+ma2pwMv
ht3/0IdXTawOPt1xt+K8qM7P3XQ35p++1mA8BQUgCNw4uHzW8HJRqHZMUOA9leJnX4eUXIl1LpwZ
YKABns0wUKCwr6a5qIENGpHcPI1mlN0AJfPpwXnz+dUECwNkViD+3ZPKxi10wGoxXdl3FzsAtVQo
kSBuQXz/doYLkrmzmjUGqAX00YOfjb7SwvIbVzsbSCLcazCWQjpx/T7NeWchIet7J91uAXhzxZar
7cfDdGGzwdcDb2yk/f7t6redqAHlITUKnCfo2oZ2fl8btzJpw+LTFgZQhETGEkaeEG5cyJVv25F4
IGRQh/RPSS5v+aG8GiVdOAXfNLA6xFOSpu2EYv1J/AWoKGVbJwu9AnTRK5tuHSSDcgEwCKSrkB9a
Hj9rApGybN7J0TPOvYd4jGzqghyM4dkDe2EYbmY2RcB9oSiR7j+eqX9EglerYeGS4A2JxwHksPBq
XXNwqz6jVsJHep5GQEvAzBR2kAD/8MTmie4yeEyjfFE/Z72j//CSDH907bLbSmr+t2Rueai4+Szh
ibEtCWeBQWeCaq4CMo0aeFr0TQeJiqlI/ce0b2BjNpA0hkivhss71PbD8qBoCKKJbhLAEMYnw68A
T5DdBnbzbAcQhNxZAwU2DYDEmw5YFbh7iBHI9ZKJ4gjkafqomXMGs9OMPh6Y1RL+z7hQJExBc4Se
y1qnOiFMlamn6Dlzbr/u6uoovn7cwGqj/6cBG1qjMKy4EH4UXdcz0xzo2VRJBNx9q8iVLlxrYXVZ
dPBbJnaKLsBXwtjx/6EDBBK2SNchfl1k1t9uvrRCGq3uLHzeNnZZnu6vxGf0whSAtgdupg2upPmO
+kl1hjya39AzbLyg/cmFuE88Sz5ZfZ08mA6UjgxnhnNNzfOIQzkodIR07lCQTpxAaa/benRwDpII
97Hs6n6HlAH562p9xwGZ25tE+0jOGHnU5Ia8YXNn7XLHAE3AGxAOWh2QdH4nt6oHqEqBhbCz7HQM
pwzMuBDF/i6QYjB/NxAiDgYOesU8jfQWyKRr8qQXphHHAwbBQjoRS2V95+SgkqbuaJ8p+ct+JPT5
43W4ug6WdYgJhLAgSFOQylhfB7LnPit9Ts/IKQY2YAfjeABA/ONG/imtr46ZhZQDhg/kqVApW3Wi
nL1+FCyxz97kRXWx491XtlPI3tjfAcYDGpzWkfizAN/dqJx+u9YX1/uukCg31JUQaq068J8OQ0EJ
WhAeIsL1y4uwjkNGsbbPZKjv2qbYaDt9sODZqxL4E6XzPeVAOkHwgNbWhtT1lV15YVUvgmz/bX61
K4EsGoY8Q/OqA5RSgOjwYMjbxJ6vPADf9ROp54VRSSB7tMgFrYnwczcwh2P33iNXGBsQC3ElDnMt
xZYWTb7RuYgbP/s6GhurEw+mnV3pKFlKGq/nHPKs/9HbQMoQmcr1ASE0xRsdubWYDCj51gOzQmKY
QAzW8lw2ZnEH36P6Js2FvaTzyA3WTg+kJnagQEbbMfeDXyRhotjfuc+hw10mEoDBEaoJrdJ7QN6v
xV6rqQGXE/EQJIZRJ1sUlNexl1uPDTMKqu40lHgBpOvxNLdfLOP3x5thCRpejcu/ZkAChyUPQjwo
j6wOTrAmCn/0uLpzay/kiQ0Vgqn86o3ilykAP9asfJ4HoC8+bvVS53xYxqGUjFAJL63VcQ0cOjNy
Nd/1KNjrBEra3xNLhKAzfrYhaJRiqkDuhBQkouVV9wDzArlNN3lss6NdPfH+ayW2pfftk91BK4tv
vOshesEorg4Ui0+lB/WlLFbq6yh0YLYAp8LOsiHZlXj53cAtLUGCeskkgoq5nq5cSFumNs9igDCB
2Ul3toJpblEfCte/Fo2tVwaawk0KbWMT6xB/v52jQcEM1G3cPJ7KW28r5yuPr9VRjxsEJWbElrhN
kQp+p285EQkEjcHSuDWqLWQyzlNJNm43X0lt/YuN3izwpR0oBKACgeMVdbC33QBiUXY2xEBjRsuI
yq1d/U3oKRN3fHjM3F3enyRIdUZVQILtEbjFKwtwFbT/p5sL3X/hgOKMX71g/b4WZW/2WdxoDw03
Jzka3wdg0nMuD4A+/fh4JV4c1VfNLff3q8zCPOaySGEEEwvihEUlQsv5ms5XHgjLR94P6f/1aTWk
pj3q0plUFle6C2Amzror++lCL7DqkH9BshxQkPVtkaT1ZNkavWiA3WGlBeDxc3mN1XyhF2jkP3Y8
8DVdH7CG8AATMPwstopvACBdk1G/MPGIjxYzY28hgK+3D9adCSpYkcfSbDykzAm9BURM/WDSdaO8
8PJH5msefXr60SjOBaRTzUWN6e3069JPZm3heJiYGRK/AdjqJoX358etXDiEPBMIEQ/dWhI/1ttW
XKcx5JjMmH+kEwf7SzU+590UUOvm43be3U24/JbCpY2i6CIutuqNXaZA2cPDN+6FlW8nqOFue8lZ
ZGr7CX5jIPQhW4snvXSuLPB1uLLsWqSGcMAiTARKZV07NZpGgeuVFzFMojeWYe+AWdoatf99JN2N
qiWQhSgTu3MEROuRDH8/7vf75Y+EBXzlkA+GeNE7eQ1zooU/mFkdm186MO9QQsy3H7fwfu2/aWEt
ZFMRs7SlixakYs5j3zTVj1EQ8OU+buZiR5ZsOcpTGND1bdXmCaepldTxOG6r3+Pwx/WvxPKXOoKx
/5dy8QF9Wx2vamAFtIQrGds568Jc221kSi03H/fjwnqA9tgSJyNSXnKeqxW/oMdFa7UyNovinpvg
T5EUclHPFKSc3D76M/jblguZbBbpvryyqd/1Eax/PG7xB4C1BY/ydrtN2gVRK7fmuOsUu+lyKESx
yu2uFFCWSOjNob5qZfkVr24OI4cTT+nPc1zxXTYhCzLnePz4m6a8wRMJxMMAl+fHw/ruHEGTvrW8
CZaq37vgrJmTzilJZcaeGvmxgi1aXI54PxPQ8SNG2/zKYrnYHlIcSzwDYZw19oKxCsYqLZ/jsQXt
TEu848GsZDL/BY+NK5P2bukvfXvV1mo4GcADlLPUjA05xz7tdsg1P7qzdWVlXm4GVyRes8jErx/M
BjKZNMNBFBfNtNAZ8WYZkbZqWv3j03MFeAwwSoBZ4SW1fqjaY2PNE5+MmBJQlV5Ee0/7H11+zXli
DQ+wAVuF2jkWBHLOoAyQZQ5fLUPa9KIZdG/EZk0ePQoErpg3bL6tIJlqAy2fKwv00nZ0jinM1Paq
AZvAV3izf9zdd1fP8jMWXWnEpxjV9RVnIP9oF2VpxDOYWmaySeqNAgHB4CcQxQPZXNkJF6YRzSFU
WLT53qevUAA3UDdFr7PikPsHwp+Ga8jaK02skamsgaeHzQcD8ci9Ib4Sd9fZV+7rCwfV616scanF
UA6O3WojLoqtrrag7H08Kde6QN6uDT+rsWdbjJJC9S+HtgHrCwgPPH/cyqWpR1CDZAQkVSD1vjrr
bbMujdLwedzTX6mPPDd70P2NZdwy2Ar5SOd93NylQYMuLNIL/yxS10/hReuCJozwWM/fMmZh614r
/loXzj3/dRNLj1/tqQmCLwPJ0YRE2eLolvRZ6OqgcyeNjUKW+26CQIfo67YFvXV+ICxBJmiYftAR
EtUSaQFOH+sMfJTZh97Bx92/NKeL2h1ScR5SRGsV95bmEBrgnMfFfFt7x3ksA4+lV8b40gDgvF/u
GIhJIbJ6OwCiLeypm0w/npBquDnzW9peKfUhpME3Vvcn7Br+2wZbYWpVWmd2R9EGGX0rngpYAlfK
nEKpGXzlfVIE5Sh/ydxjW+VT/bV2m3rTjRQYZbA/Iry2IKEAT4EsT353CAsjq4PshZnUbug0LI9U
6ahDjSYOJC/lvjHJcJNUCvoKQkH7pCee2hlmV++sEjs8UcIcoDQxuIFdQOEDGiHILVO4kk+lagOB
QgwcAyUokzZIHtzJvnvKtTbjoKpokcuKusYMoOOgo27wjQgcioAk4CwENTcftesG/qTAaW9BtpMw
KSjNor0XOfhbUwL2Rd9W2KBKk3uaIdcniIUEtUWhBQMJh6POrfJItAeS6ZiZO8gPAf/WszJEVs64
M6rsa1N5HaqN/lh+7dTYm8GYwSi6SKypD7qpNXbNLPuNouAy9iKVD3li0T3FU+GlTFK6g88rjaYh
6w+65dmhqt3iDqQeWAT7BpQQymy67Tyzi9PUg9uQghTJNDj5LjO85zQr6IFrj28gq1Ud7LnL94I5
7W4oTST80qa7T5HdiTqaudu67Ip4yhgPMw6EIKJojGfp9lFl4CLmQoGk7tJqqx3grHvPGKPZL+do
HBN9rPvUPmTUhSApmDR7qAzIzSgGcjOn7iI9X7ObshhJNDE7DSc5QtcBbG6wMqGZIad2wAQN+sh9
0FNGW7s7EwTTs28YMoCnFo9bL+cLbacEzA2pdGieZEEhZYOkum1Ftmn4W9vhyC73xabjog1aYFtC
KzWvuTu9ewYTazEjBWgGTgfvfYkKlzVd5rduPGZOmHI/EnzaGR4/Ko66G8CM127uCwfK4kyErY4m
UXlfRcuW1SdjP/dunGeg3hjz2TbMu5E5fz99bsGZBQksZGgXE7PVLWHKKce7hLsxOKRGYFjk60Bo
v4OzqNx/3NLFwwtxAQAEuJbYOhQpoOkN/Jfrx8irh176j55eRpbCo3sgLx+3denus+3lzYuMGbAv
y2y+uiky35GI9BIesxHEJRylt3Yh7gxwEMPKr3cC3ipW8Ul85L+QD6xUZHtQWEJSeDWUssgGoYqe
x+S7D6Wbzcddunguv/r6KmhoKZtro8bXXSDgIYMRXbVEvrDEMV4ocEDb+J/BzdtB8wgp2OyMPLbK
4pDQdIeKRlQx54GnCFqNzL2yIC71CG9RpF+A+EQ9eLXCoe2Qz6oaMElz+WeQ6QYeD1eSs5e6tJTf
Fm1gAtnN1ZRMSFcNCuJZcZXxsLfNo1dD8ML6DWGoTQpS4cdTdGHLwt3DRlkIMRcyZatVN/KK52Vt
sdgic2TM/b1w8m0xT1dWwrVmVmEQFClAQ1czi2cvzsC5NfQN4rIrocbFkXvVl1Wo0ZdU+8OERizo
C+ibUgZ0PEodkWuurZe26qtBW2Pi5ADrDeWjIajnaO+LriH5nwR1SiH29bdzrqTRr4zd+rib3d5o
s25Ca4o9USPf9e50y3GZ/Q8rAVgsuLIB7woI3tut1EFthnjFyOJpDuv8oaSRYVx5pFw6Th0MHMzT
vMWBeLW0Uz1I258JepKAK2pC57A+QF02JNbjx31ZZnodEKJKA5oh4F+wgV6G9NVZyh3YCUgvYbFB
jlA9guRTQLNDywEnQSxogqJ9jRd4rcWl669aJBx0fp6iRdY1Wwl9JU9+GaEYx1DHq/cpkZG+6ld1
cRm+6uVq77oasSxs0Fjc2BDLryAvUz670KIYZLkFWx+sk0/yWv5dF7AbgmorairAdK/WyOTmtpmk
KY8Rgc2WiBLYo2r+Lc9+fTx/FxcKaKJLHQKLZW1FMqkeUvEGYzHp3GicnaCR3xPWbXl/BVty6Txf
bg+sRiiTwjny7bRZhhIGBS81lq0ZEH8Dynj4cVfe5y+RzgDAmwADhxfQu7XoOXZBWzW6cWvTuIJF
D/S8zo0eMU3OY5dDeseHgkDVpZBXyNIdy+nvj3/BhfMDBQ/EgcAfQyx4fccbQicOlOzd2JogRwBJ
yBpiFrmO/MaYNx83deEERlM+YEwgryJhtVqRAlKIQ42cWOwaL/MIawG8JIS7z8jPgVwD8l7sFg4q
E4gCE/HLauq02YgOcpxu3OXg1nG6ZRPY8s3/EtPCPcD6R+rG02y15EHY6aDnmboxG7q4M4kKKAU7
TdnpVUVZeuEQwUKh3kIZBIhxfWxRNgioQoGS1vq8/jJBxzAkI7egIteGrX/vKBVKyLmiVpA27QaC
BKhtsboIjFb+KU1Vv2TQbAYyDk6u+4p1UIpzyjYPW8v+0ohE3yKoHLcGCHeRm5ca4qdazpA4AdrC
gWZShF/1ZxKWvuusVp0SVY+RmNLqRjeDvIF8mxt0EJWFXlzCjvC3QlIQOkAhIEuA9mVG1dwnBqMP
hKcDNCfLKXQzD7gdPjtQTuvTmNe92Ey6TzZEpi1iwVptkhKyBQk8zh7Llrs3TdW6QWvaKpJ1mkCv
rIZmjD3Md0muf0I6FW/fzEsOGiixsMOV+DgQk++1PYoDqKpeKK1sDnQCyKBsTHrXq84/Zo06Q3Bp
3I017rTEyf1bv2rTHeC7UFVq5vE2KUSP4DfR5CVPIIqzzQEjqMEmc5CdgX6bP1SbjBoKj1PfO0gU
xPZAbKgdFAamWwCGzHjy7OlLCdmBMyou5LaD4NzGMCDImRMo19oQ1ziU7uj9qTg6JFo6HyANAbs2
2RWHRmOoPMHYWbQ9kj9T0e2Kisut30Axx1PSusG/ZoijDEk4yGyICgppFNHRBDJNEKOjfgcRk4S6
0PRqJmgw9CSC266IPD4PgIpCocKCSEdkzY36OwBbuqt45oYmzfxDmQIppxrHPjRtoe/dUaRh0lDv
2LRQU+F2buyF0tazSM0eC2uRZciUbz1VRftJj5LlblkIQiYieSgqY0u/PYq140u7hABgzNN5UxVP
xvBHjfBDAX9c6p8SAhAfn1VrqO27BldXNk0d2zB8x4lVG7flt5H+rPh9lu4d+gXpzqAzgQS7RpW5
dGi97uTqgETUlsDEHm2W8z5RUQsJOHf7cb8uXGnMsbHrlsoO2MGrJrJ88EBD4R5inz5SeCBzufu4
hUud+OfJiCIp0Pvrl6pICJ1HLOdY0d/W/yPtvHYjR5I1/EQE6M0tyXJyVZK61a25IdrSeybd05+P
vQdnJapQhZ6DBQZYzG6FMpkmMuI3gbax8E+ZzGvy6mt57T/fB6ogPT9G8xGRPKqCSxXe9jEtDAls
elXumwq5Y2TMvo9C6LdOoGkIuJmJN6Ev7xmD3PhZkxSLumnlM4L2Mck7++/TcXBs+tKJWdyd1i1B
Y8BdeAyYX8N2SxSbak7p7i+pyv9Zm3Q/IExyxdnriqYk8MQK2944hvVvYMFh5zv1r8tf8dw6AXb8
fyFWyXhVZRiqOIQw7lobJanxGv5rWWirJBzcDSPQKEMhMb/e0MhkZbGZGTRuy1dzCGYvKMfJDWL5
xWhaMvIk9C8P6ezChMy28OjoF6973lVqZMWI1eMxra3fYODCO1Uzk42WYth+OZJ+Jvd2yIRBsSiU
Hz7CZKglp9E828fQTmo/GuZhK/r6C0pzqofoJkKSJSJQam5t7BohY7tO0l1XIHPTx+qira6HDyaK
mS5djsSb4zLeoqkpwUUeTXpe6rjpp9TZ5oimHCQ7QS2wbijSJyba0KMzemWcK4eyQiqHaqV5G5qt
uXOQIEbFUC5e4jmqNqYkia0e7mV012eg/B22uchc72VeXJRF0/GxS8b8QDF1pCg56htuFXnbyxbI
isiWuAZ67uJ2bFAt164dvlem74MKxqhqE/J09tHCijMZgi9DX/uxifKcbVo7qBaeguzylY92dnks
dCC8H6Cwr1FHpVaa3RDqBO2nO1TaX4DYfQoTqClXFseZhW+8ibMM/s1b0Anleixmwz4OVAUm5Kf1
2blyeZ15IOEf9N+hLJnkmxCqk8Fiowh6bKsXNbtF2m6jQcknHbs8lCtT9gfa+yaO1U0hnksMJaxf
hKmQnXwu+yuKAn9S6PVB8WYw6wdKrStTRu5pH6uSEmFcfMpMCdXq9kG08c+0MJ8Zbe0mtb5Ptfge
NV3XKDt/Mqorj8Hzg+VeAD8A02OdfkttMfHebO1jLyFgVQF9S1ofc5zN5Tk9m3iA++WhRFXZ+EBz
NMaoSDPYA0cZekxQ1DdZCVFB0ff6pL02BhZtybQv5+FgzfHhcuxzQyQrIDtYYJkfoNidXGh9haUv
3xOtPE9nbT79mwjgfQ08MaDer9IPtSnnvHQq+2gWD/KQM4dPRXvFxenc1UXusdjLWRai5asYctDJ
PcktKpKBG2ESGF6ZJeXsNL0JsNrBhuRUjd1N1Crrh0R6zW3hIhBoWHdy+mAHG0Glb3D2AxRVYdyL
6n5MUYsefl6eybPr5O0wV5u8ziUpHmeGKecP8pi4SWR7i2FK+c0UtldEv5Rg10e/L0e9Mrdrk8x0
VAFbcQscLSR9EDd4aVEMvxzi/MAAbJO+8d79gByr80jv1SixjskI96Cebu0KwIJeVkdEyL4acfaN
ZzciVcGPRLWvzOof2Pn6tFk6R9bSqDIhLL0/OiNLDlpDQYIUddAaKXgrSz1rDtqDLXSxN+sq9kw7
LDCJmoJjG/FmhbVQbEy5o1AZhPDSKulH24d8gbTv/TgMor3Sq9bWxpHJzyYr31SO+m2aGpM+suNs
hIPmeFTL8ktvGsBZgP1vUxCVblBoTQ4nHPD15QnWzq5fGiNAGQHyWGsidWG3YJYiyzqqKQel+G22
UnHXD6aKeHKloGCap54ozcir55LcvWts3FbUkrf25LCepfzRojC2yyPRPw51YNLAnC3pFVV2Y5O0
QkIHMUAPmkZFgBKuDBA0NuWbcQyanUK1wQNYKXngGeobHunIgOYxj1PsxU9BIMpNJdXaXW3QSIW6
Ub84zZXj4c+Fsf7EaKfZ4KVUqlBr5kHYIUYgspZibEE9ona+N5PydTYAMnflk9Wl9CeDRxSbj5Q+
HhWpAZSmPTjI47pqNlMG0b7mcnrotKR3a72+i+zfyJMCVNeu7YSzm41yKnk4eT4dn/drcUy6dm5I
QI7wyDaaITamtr+8FM6vhP9GWP6CNxd43OnFZCi8VmQR+3na+lKeudZf0tH/PFcwPqPejvHxsq/e
R0GHWFIWzaCjXdWf1Ly8mS31Gl1rxSJax1g/iaoBAZFCGNaxFNJNJhC/Lcz5l40CtTum/VFXkPAe
pZuiL1CKjV8vT+O5fOvNAJ3VYwkfDCdP2OTHUUcnR/tqmY8llbUivIIEvRZnVdSca3B+CmrGMLIQ
eHWt7qGsfdXeXh7NuZfZHwLIolsD/Gd1BFptJGVSXdhH8VLO4F/obdeuZhR+ciUZOLu+F6bJ/wZa
hvtm9YEON3sBMv44657Gd7KvHHTXfn+VCESN2fZxx+9/FYjcgX+5kmaf+/0/pFwe4Rh7rwENgT3D
bkpL+6igJA/XuHvopPRfZJ3QlsDFgMCiB7taWoo+RhoSzNaxaH05fwq/dsW/+Aq8iunagPRCU2v1
uaUqCiOz1ywq5aprlmjiSj2+FJfX1Nmpor8ha+S0mLmshgEkpuWyVwjSF/tZ67ZwOP9FBI2HGyV/
ehl/GOxvFhNWFdjppA7PhLDcau23AJ36yxHO7Ysln1xgM8vTfnWMybUcF3UZOcdQ3jvqd/LoTZLe
6M28T69p2pw7l9+E+pMivRlMNGlSSpeLbmt4ryA11gq3054vD+fsJ6FLB8p7OT3XrYvakRF7L1Pn
aMnTiZbraeqsx38RwoJiQGNLo9q4+upOa06hYvT2MUK2HyTwjIr3/y+C+v4ISZPZypqQx1KFr1Ts
/gv0r/PHJhcxTkCQ65srmsWQ5gF1HAotY/+riVEH310ewdlVZQPpgd+P7tr6tEWMc1DMPCBELSde
mjncG0Mm+0peyl7TCHVnqanyL+59OpqcvUv7G7nd99OG2VmIGQpv6nTCisu4Lfvb0f59eWDrhztW
uot0CLpnUDM06mmrIHLTp6MZa9Gx7SRjE49K/RQ34+T3iYOkiGmKh6kCMt42hcXjxUTEUxu29H42
ctX/jAuRXjkhVrcnPG4YjdRmSaTQuXXWLQQtAQqZ5Vn8OIRqcaiGtLu3FLBvmaBNMsfmNZnVs/Eg
fBFxYTas8QyO3OJoFZbJYxT5WCo25qOG0ZN2uDzNq238n1G9ibLaAYlaTXMpiKIoPx24IM41/8/V
WfQhwOozNn02tkVMgCbAHsz6rPRPTX/lpl63wf8E4WRd7OcBN1HOeb8gEYiIGqcYw8d4mG7TuHzQ
JW1nSTjfVEIcR8zmFINqSByceLi5bWF/vjyL5waJ5q6lIj7IH7M+DLvOjpHjl8PHLBJ+GGu71jpW
09fLQc4tiLdBlk/55lS3sMrUFNz9HtWJIz3m2Tehjis9Sv2ny4HOjoZdDT3dYOetqyzCGByMZJzo
ESeY71Fc/jRNDAOd/srxvtQ53jyk/vPRlkcU8oaU1dcbXCnGoYxhGj4mcZy7Iur3rcBqIlaeq2xA
q1X7XSvX5ALOxcT6EHI6d8oiWPl+Dvk8JVDMJHp0zO+OsU/iT3nMHey4tdO6g5Vu/n4mIVtbi3Y7
0Kd1ctSWmDmGQx09DljONJ+S5gX1jsshzm1gCEmwx5YL5gOyk456jUaeHT5iGmgrz0VypYB65vdJ
Jaim8ON/VIrez1ihRPPk4O1yqvGeVRY9iysgwXMBEEBUeckDykGa/H2ArCiEpLa6c8qHjby1rp0N
534egDK3Fbgi7sdlRbzZNYpdWZMSUh3I+oe73vgXfzx9OjqVKhQEygHvf32UtUKRS8s5SREiWl+G
/MoeObPnAbzQDVwuADpPq/WamFKiTdEQPraGGyQ/NNNTHbe59jA8M0fvoiz//s0chVihFkPYc3xl
xQ5bsW9Wk14Bnp4Pgdc77WEUq9dYKPB4KB11nJDmNO1wT7lt8A29vBPOz9V/Q6zmKg/brppHQoTq
jSb5NrD0YtddAzWfORxRtkB4G90xVu36se5Q4q57KuCnjP76pD0F9aF+vjyQM3MFSJLTF3ooO8Jc
Bvrmcyh20M0NJfBT13l6s8en4/Lvn5koZ7nyF90MUri1Un8ux3Y6dTI7rvwlS8BRnJuqV71BvpJd
f5wqVpUKhMoCrsUuWW29MbONEJNJ5zT/oCyWvYj+r3cfAaBHcuMj6aj+qVS+mShcS4vGCG37VIR3
8aE2/3rNLkppiww9GDt0y1YLSpFapHEz1T6huzTdG8mV1OvD9PBcRvX1jzQz76d1IXE04KJlca2e
RHmr/1KHW+UvKxg8Z+kgwyyAJMZV98HwoZGomUpTq5+qJvL1FqeiayocH5YqEVRAFDS1wP99wPVi
GmlHTaLoJwp/fX7IrxWTPr4C+MJsM40iD+WkD90Yow/7FrzSfIoy4efICCfRDpEn0Pc3RT3hfvgQ
T8+D/BoamybYB/WVJfAxs1ziq6i6wxiEdrLOwtFKqRscMOeTYjzpjepHgeGB6prxHkM67tg0PsJB
11pEZ2YVvTYKW3QLsZ1ZP3wHRQLuGajjySwwRb1NuysHzJmVx69C+2VRnzF7EVki6bmoppOc+YG4
19sbKfrbtIGtw6WI9BXQf3qeq1s9KAZHC+j8nzL1p6LF2H3+unyIrQnFy+ImAohvhqLBXl4G+Wbz
qyG+SSFQVxZ348bdgJC7xwNm6I7SfMLA/tVIzI0B7XBqw/3l2GfnD3mMhaUBrWGdRYJGKeUyrsaT
JpyXfiq+ppP5rDXX1AHPLQN42bAo0UohW13NYT5htGEo1nSCs9fzoeLmkKXZNXOhVQXhzzyytCHF
shTw/1nNY+zkUtsn0nT64yXXcRbJv+Rk8gw59+rp6fLMnR3Sm2Crq80M8XYrqpDt3OKvldM0kK9c
buv+33/Gg+D1cvUgb7oej9Lw5HAkg8XtPNsZvn5mthP1K4USt1EjL59CN2+38jXaxtlpJPmw9GVR
fmAX91jMpijgTadItIlr9uanEdX21Cy9wBC7NpOvnUzUAFjh7x9Q1CQWmS0g5lzma7eEvsKcC0Ph
+QS1Jt7C9pt+T3puhRhTKQ3ecGnjBTZzjHXxw5wWtS8lWeaXhtN58ERRFTBF741VO7qdGcwbJEPw
MA9xVpsL7IuFQsYGt7Ct9z3KVW6mFeI5FBrmXyJr9nEOoj0cWv1BnwblURuF5ndZb9+Xo93vMyV8
0ap2+JLr2vgzNXJnb4Sx9JJO+k/JGrIN0tLJkxmlOVTZWvctTnlPMQa+jV18r4SCwZcmz1Xui1IU
sZuOebCfHbgHUtiVhzoezX2oN73bCcRaOnPIb514mja1jHG21WL0rteJjhu21j9q+Wi4mgo+d+gn
rLOiqroXc+nsZmqbcBmEdRP0dOCVsqh8TGFoODrAQJRcHjZWvdgm9B3us2ogIS2nhNOTFSfxE3hA
pKd0bCV1Pfxd2jIwWaPJjtlodFBcItMLZCl2w7REZxU/0ftcS/VNRY3ZHzVj8Gv6uxvRdN8SDUNZ
3cgVXAUnxedMLWH75MGdRfPzYZHReGpz/S6k9FPhdzgVI56nQb6JndTELLwJD2bYTZgLpvcI9Snb
0LQoeyT2T8OAxhMnUIOp5YV+lsRUnGWDKR0SaQPiPP2KRnJ5N8JipWiBzK2rA7xU7ro4fjIWFHRm
jsFjkjjftTId9lPaVz1T3zp4+FEf2Eu6gJ9sRK/ORKt5GofqqzLH9oADuh4Kqo/z69QkRusVip0f
4egOPmhESt/j3Or+gOzLP7Edyq9q17UbaWikxJMmy/qsTmrxPbBy5ROOruWdnLMaa9X51chF92XW
cBtnap5ZGNMmyLtfuTRKz0EazHd5OKX/2Hmp2yDPcMs0LDGavm5AGGUtqtiElwnd1tl8Glrc9+LQ
wbvSnsJ9UZg9iPLe3FHGiZ4KOYGw6MC6eXGktv0eV3HvyVJE3aVRh29B6+SPaH9KfsDbPvQSK4Kt
PWbWvVYPz9CBo9sm7ufiWOki3OHoOjM5lJdReg0PY543D3HV6RsFJI4XLYtkMiygd8N0qvSyZ57j
H6k2Jf8UwHmPkTYDH2cyPifIGZmHoMzy7aBV5vMUMPeuqUbho4VH+YOkFOGnDDKLalX5l7ZSX9PA
5I0yTBW47RkzvwGFGSxLv87SaGz5SCPgD+F80aZOhQaaKj6WqJ2PkUm5RVne9stUfjVmEMX+1LWo
y8ei8siJ+UcDxxdOl/OiYwbsKiIvfDnU2o01yu0/ITuz8hwrD+/1uhMMFAhoZ2OrOX23ku+gM7ww
KNxe+xVmoAcN8Bm+MuSCj1zxPzQw1DVbK4HwnrSePTi9P5tB6Rudk2w7vLG9AitGqOmxstX6pj5o
paPjhBhZn1s9kW/Q8wi9LJygtraa7k2sOXeYA6wJw1H25hpAex5buJuLQcJQ1MRMFldfXJTgUu/0
VKu/tL0ufcfdsHdnHTPD3Kp6T40z6daM4mE3ZzbII+wpXfaw7MVGkntqK+CIo2rWPluZhml5ENu7
PGtKrxHW+LsnObhteMR8h8GSHbAGN9C4KLESV1GRw1w2nPYL7torjQiYh9wrL/i2t6XnZIO4y+M6
+m5I3D1uzHPK05Jm3kGW6G+0pDZ21SBZmyFT+i+qSFGVHe1K8aUeT+pwGux9ZUS6X5dJ/4zcqO2i
d5TSRe/iXRPTU+nNPrrtabI+joGoOMYlvEpBP3iJIuQHkSbGNpOk9gknzekxyVrhi85GuKqYTV/Y
aXnqpc68oUHv7DsB5SeszPQrPtP5PpkmBX9Go3C7TLZup7gsb8wWz8cg7fAaFaBDfrVYqrvllCW+
JHePhoJHcRI4j6GkBD52dT+RuY/deChaxA6yL9R4c7cMJTx6Asj4PV7jW1myODWcYn5Ihy52JRuT
+xSVLxfwQ3zf1lhC8y7qwV6M0IU6CBONHhSbNisrrJCBNt40tcrfxB911yed2MZdKu5nFRdbGlzN
RsOWYFNn3eTpk1T6kTHp+zCUlW1QhM5mRJ3Yq0NF/MPtm22mKIk3KF0AgpAqzCljKdlUKWu6L3Xz
0IBC9EZTR4JJylIY/4pzX/ci88ymcLzW0X9njjk/N3bYPFVJle9ajbCWaIytHUD3QL1jfCm6zPLr
oUOxhD7pA3bojquJRD6kTtDtKqmtNhGn3o3TxcMmy3tz2+Bium05+A9NKo+e1KTmQUfe+hlVl8GT
WgVjcDmsfati7bSppW6sqDf9OUeMWJrQrUZQCf3iUWsXqPgiKBJ0+l022dIeFyppDxsAy+QIc2On
bFEZHTg0JiltbkxnVDZJXaQQ0Zxwp+F1+9SUWXXIm1l8rptR85XJ1h+bVuGPLpps00t99y0VwPBH
e6pdR8EnKDG6YVcINWz8hMlyETEpNkYGYyOtnOKQqYHmW1pZ31aLH7Q2OfG+YRGzpePuWR/1+Edi
ClQ2GryE1dgZMJeXcjeZxc/SADWAEnriqgrLbExL5ZYtG3gUDNVtZaXRzsI4FwSTPe+RXGaTBXbo
J7jqeiPcHlebM/3QFVL/QBJvovpgOtPgRgm28VprPiObUd2Mvajxp5ZZs+Yc+VlQAlESsnlThVq/
rXPDcu1eze8xHQ09s60sXyqNHOlzsqvIQiNYGytSyLB4TQt5dgN91g9Up4JtjXfedrB14cpyZrsT
wmFeZogK0z/D2VQj7utFbf6w5/5HY43Wa98HCqlozJEHr2nX9GVCTwn5/ymugn3XVPptMkXhfStF
8Q46UPmSzlLgqYbodmlWaF4OP8uvwzgBSBBZW0MuG7g+U3ZHVsAaRDYEbRmMwJuydzboHz+KMHIM
V7HQSs3qxtjFQQkktTT12p+Wyybper7phNIID3r9adTLwtVTSW5Q5sFeWO9jpDfUfvADMx03QdvG
e4iM4jRjAr0vW9E+5DOCzkhymA/sowl4ehgeyzaVH5ApiXyE3aVtokjDrhzoG04ocFtunsnokKlK
tU3SLuh8ISzxPKnhr8wovUwzjjX55UYR0fDFtON+8spZav7RrKk9KbVIf+pVl351ZjPcGAk+sIMc
/UiVFFVYacg8chANH3EH/lhPKgugQd2XRu9sQRvKG4RyIrfuW8s3ZnvcdCIevSBvmk2PUs42kczO
netB3zuK6DaZpLDoeLLhf1u+TiUCQtHo5EdbR75NKyKE7PV5ckOzst2R+skm1EtpEylTvAEHGMne
oFSqsQOgNffbZrCrpwItNhdi4Zdw1iMXGFvzShoRGRvUt8JTpCf9nYHOODpVTlJVJLMIrtPkFH6i
N9qN0TjtgxNaP4cGHdyqZNHrQRVtRzGSlA6hvQ+cgWsn5xpE08XcTEnfHYC/CBwKlWhrhWXxqqmZ
dUcro/tkdVJ207blfDKlEPxe2s5teduEsyHTngtqL8HEV/EiFBeO7ciBEKnz6AnKIlwp6EqjwtNh
X2CkpxYY9BOZGbyHoMq2EQXVuwIC/WehZEGFcmAlwA6GaeJ2gTzUboGK5q8MmYWTLln5cxZa6W1X
97LLDRnG7mCno9dFyLfUZHg7aIXS1mkmjgcDWls9a7Y/q8qwz8o62pcOenZ6av3TsRbug6rq7qEb
5C8j6rp3CAdhZZMv9SIkVT9HiZi2uK+WvphtzdXqWv5kq1V8UkMp9lIjjngO1WKnTYW9UeFHfu6R
fqNiB0/PqdIl6REWOtWGcxN1c7Epw+qL1DbtpkjM/A7yR3WLq0d3z4sn5M7X6qORNeOzZdbhQW4S
lgo21IfaSH7z/0oglWgCCwj2phFN/c7BPu3Ac6s+1VVNZt8oNire+hBs0CXpT9lUooUyWBABVKS5
cp0nRh6Fw2ctMNSt2Rjy0WFjf+pks9xA4c79IhkiP5bz3kXvur+V07nYTmY/PcV63j3p6YxH3Kwr
bjGIdtukgWcn9qFox5c00CVfJMh4h+qQekle9A/qyFup5Tj0ZL1ot+hy6NvFwA/YlzzsIqNXfAzd
fyF3g0m92dc3ZRMrD6WKD3aGIu9oypPbzEOP4Lrd3WlK1H3LCiyC5bjW7kskGt3MKhQ/HWqTqxq+
ZySXKRbaUeWns7yLFMm1naJypVmdbwYafpsuSOobyRHhVjOCxg3nsHuiNQBPDMlMf+ya/FazA2eb
VQne2/Ng3ylYpvpV4qASZcZc603ZftKV4mcSQyKTNY4506lIWwZIdbGkZYcpjO1v4KVzGtqB8OHd
dkczL/RbpXC6G0vIv0yr5IAWjXKTjAjqtRgUuxTksu1sYLYS0WnxsIDXXaMpp40pROwFkW1upHFU
dpBIhRtndvJbVwW1fy2UjrWZJjdxKfItfF7Zox8YbVo0SVyOcFybGy6G2GjxwZY7klAH8xDMHJtT
qRjzXpp028UX1vblOMUb3omyA0aABsCQqHKDoYrQKgqr166GlC4PQXCY1T73Zjmbbxx1Sr+hiW9u
7UYZ7+Zm+D0lafZZ1yTm0khfBqeVtqUIfoi2zZ8XabFTlwX4iIyqeipVq3dJR8NNr5rFjkQ89BYB
FJ/6yOAnUam5Ct/nIGIJkqlZSzcijPvKpXIiP8hUKT3RDZ2fKcVDBJjmECD4vAkdFBH1jqIEqgTl
LRXo8r7Xk+Exj6Xxs9Epz3OXY6JSybnzHDg68hmy9FlyYjzE06wESpQ40SlKh1cnisb7UnNKL9GD
306RiltoG+ON2tfFQefK8uJoHNwSuXkNL4gheyzUvPUA0pGbFZ6QrYOJ+befJgmG5UVSeUUs2+7Q
NqEXxNBUtFqRd30h215d2f02j4LUqzXjRaP5s5/jrPid9pPhzhO83l6Lsk1qQA4dp6Y+mp2SIjCG
yI1bVsr8ZCLlfzCFknhkvPLOsvLfTZY6+16FTzyGJnlZ3Gq3tTpb21xS7qIKDoYdVvKp1vplCq3p
0DmS48da+g16WbzLeHxtkyYTFBW01MsUClBFIZFx8wIzbsA0jJ9L6J7bYJZ5UY5J/jWVpOZLMMbm
jcne2NHTq92ydvojpMXKjdMgRFygprzV5wo+6MH8wJVaQ33Lzcc6Ruafl2twmwJN3eRocu91QPgo
CmMeTXZhRVs5bErSANR34yp3NgXFTzcU9S8beYZFV0rdQ9DIN10jOa41NtJmrqrqkYR5diUQSW4t
s6JCxxhctRmVe1uM2V2UN/HLX1ZKLYp74BFpJeKy/IEJ2oyDacyOPZ+EcjCR5iyv1EnPFQ9tyof8
skJ+8Ecu4E35vGjD1gQyM5868TAmh0i90mO48vtrqseAWYmtwDA5OccMf9q/9JcCPMJ/6Dsh5gxc
84PF12jZ3HFjMJ/wP6ZSeKPJ2ymprjQwz43hbZBVAxMRW2Mwe4JAXE8l95pp6bWfXyFCHUBj7djx
8xYlx/KxDl//fgk5S4MHfUQFP91VZX+y6slMqT6d8vafU6t9++tfR6dFBtmyqKQpxjK6NwsoaBBz
bXpTPkmN+o9KeYgK2BU29JkJ+oPoosnisFLXzTfMvYa0aisEt+T8SAuIuvqk/b48jA+9HGR8aCIv
muqItMIpez8MOgiOBlrQOC0yVe2pKahUfLocwvxYp19MYrGHNhZ4mL38+zczJfRSx16nNE6CO7JV
rWcj66nRZ/9YBeqRl2MtS3LVEwCaiDyeDDSX4tuqZz1RaERDsTC4IMd9mvc3cyAekUP9pLbhD3kS
lCP/1jqIjUhIE0lfukeI861CypU02oleG6cSs8PsJgp/Xh7S8gXWQ6I9zh4HJgRcYQUDztSUfKYI
rJNa/Jy7HSqPLrVUd2TjywpVoGuioh87SAyIhjaIG8LiLLsKaFSOkxW4Jp+K3lI2tRoYNEiaGyOg
PFxGmzTuKdkWn0ZN2gxFFXiXh3tu0S/nGrx8DOyAtb9fLVR1O4RXFBNAtexNw01iXmNwXYuwOhd6
7vRoSFTzFIJaylmS1qfLQzi34OEWLt0p+KAfGDslybJNNYkVgaUWPZYBKmhaLdes9LeTtWAoNKYL
6CecUGu1tSaFvH+whHZqKaFFkytRx708lnMIBMi0tLBBI1vqBwpFMqsN8iSNepppmYVilxenohlc
C5cP5KKNvP0idflXOdB3rVPsIup5+vjr8t/w4YPR6uYYVxS0op1Fufr9kkjl2uAZ60wniwJpGuV3
s9ZeaSeeDYFSu03TFJrFWq634i1GLUGbTkNb/Zab4MbK7d3lUXxYFcso3oRYtbNBGiVh1qjTKe2+
KYXi5sVxxJ0lMraX41wbyurW5v1h22VAnCLHCxDGJc+iv49A+sxhB6YQEZTVSCKAD8kYxURYSoGL
t9JImfZKkI/HEMAjeNRYBwOi4J5dfXV5gh6Iv+9waloLZuik4SJWj43Ni99pW7eIonqfJWV2O41q
/Lk0Y3urDcX3y0M909aGqowwMEV/DEjWZM9cCovEEhlQB2ogFlxTWyXxRRpCU1oUiq/5iZ0NRxRF
szFz/5CyJC21TWHiHm9gT6mVX0fRuhk1/FZ80csrdLgP98oyv4DHYDBAL/mwsa0GDrhSjsNpHOUX
1Qi3jWkilE2jijRjSlxjKFCNyH4o8zVm5tnIDrmGtmSvH2DBg65VTaAow0lgzTYIy1VpLZvFIdDu
lP6xHQovkOrN5Q/5ITFgtJAoFkAR3PkPdIKoN0zaSvZwwjR19ospfzDzyotgAJZ2Z7oTh9kmV1Vx
5fg8F9aAKMwpjZcwy+j90aW3EHqdxhlPBndAbu4iVDgSSeVdq/j817K68lHPbH5cZUCKgbUg/Vnn
Wpkz8pLGXgBKEr0IqoLXMHUf8kXmEZQ/zTZSUpmO+vsB0bAyCtGX7H0e1TaK5gUOw4jcXpm3s+NY
WMbLtls8rt6HYQsAt1Db8TTr1iJSeFTS5nB5RZwPwfkFaJwnwhqiFU1IwKdNP57SqhSPk00lmfdI
+Hw5yrkFAD+Q3qYK8P6DXVLuBI1hSOV4YknSAt0bzdJPu6lQRBfGfuxfL4c7c8lAvv9vuNXh34mp
n+KgHk9IXrvK+MtWP00OepLJj8txlvl/l5SyDJBcBHhKjq0A1n3/fYRcOVFoFOOJ0taTEVQcwtNr
UukvVqu4ahx7Tm895GCqr6yLs7fCQrxfJD4QIF1vqDLrM4xuk+kUl5GrBBKVoHpjGC2Vup+1g4AK
mBPtu36NJ3Ru2UNlI9VCFOMjDlKSHKNrYwVI4vxZ4dViNL+ra5aF51IteGwsRZCWLPk1ItaUY/qX
wzyeQvlocAKrbexJ2VEEphejLqnMj2ax1+T7SP2Nxu/fc6E4ijmV+afOzYNv4vtvqg9lk2mxrJ7q
YnJzir4hgm2Xl82ZPfcuxDLNb56CdlcvdetZPdk5jOV8J6lXCANnLtB3AVYJcaNrmTAixqAktI60
bSQOAzr4SfIq1CupwdmxoE3O7bnQmJXVESXPqE0mdAZPlvnDDL5dwyVe+fm1OhBGrrM9FRk/71Zq
4s7ZtfLLmSUNKZO3w3L+8YxYPfPiXqeNFStUqBqgw/UklM81KKGbdFCMK7eSsvzW6rjAd3vJ4dVF
r+zPv3/z3aeyLWallGcg/Y6rxK+6djdL8TYqX/ToJy5Q9MzqvQ2wTb9SQjlz/L4LrL5fcImRauFo
iPmEZ9czsOJNpH0JhlOntv4c70V25Rlx7ngi3h+NZ57qSLS9j1dJ2CPVWTufKjX8bqby90qtNnSy
aD2guRknxQ4Bsx9zUN9pPXiXv95dSD9zLKMfDEFjzbcVTmXYuQCDqcKWqdz0yt1yZkW+/fm1SERf
pPEUqQvdWQVLUm+6a5zXswFI+Xlvgsjlsfl+8sI2bhP7f0g7rx63sWBb/yICzOFVsYPdYttupxfC
k5hz5q8/H33vOSNtESLUg4FnHjxgaafatatWrdW3o5v60td2kIm4fXtNl2bh5qJB8f+MaDMVxtlW
bDo5kp2+BKjqYQAg86csNt7I2v8FddSWg/JDcibk4e01+fml84bgEnk8kzW60t6rKooHihcBpa+/
m8TYzZFi6u0NsHD7w5nwr4l5gs/GptemOXR1OrmhtdN/Vco+rR5qY2WPL66SacDbi/IFatOC36iV
VNXqCSPatDPGbbY2T8uD+Pf7wpFFi0suDJ+Wh744dM7RVw5986CuZe2WV+NfK0IAUzf22GYdVrRy
L2ub8Lu2No5FC78DWJ6x8GwKuzk3xyZugt/vfeDriR38TNT6RamM/e1FX7Ej0v3ZQVDrcJuMrsE7
blCbF5869sYI6pWWhmU7vNmAWls8F4VXv5fV4Pta4PhG/jEDOF27AFRuD2Vxa6EG+L8mhOjV8SvL
L6HXdX2QTjViWKjX3LawuLkIG2eRZpQwxdYSCeBDXkcmSRjCx6xXweyYOxRre7V6x1hwxKRSVTQW
cWiXZzGmJ3ocJZ3iCelToHcrn19ajfPPC6uR8Gh1UmCt4O2tnfp3ByBXf4c3Id7FWdF6CcJ+/gln
3mSsJS0co1x2A+gj0fN5BIJirr3Ll5Z8Lg2QyEQog/7XSyNWJ01RXlMnsycwSjJc0XBZvd2/6GTe
6Lyc6fmu3mB24nmhr/iya1v93omqhwh+bTTJ9vad+qNz8wX1RIiW6Rlm5bV5tGdTBnqWBIQ0UtKq
7O6oJGq688k3rtA1Lc0ZtL2zsDlMxFd0MLIlQQEWEk319UHaA0C6f7pYC8Wgo5raq8j0gNyGIUMs
PrmjBnAUMsPEsvZt/mA2K2Hh0h4mKQNPHM9Im0rT5WypdWboQe8NLiX9TRf/ykD4ZOnKk2PFiOge
wR/XWlvMRnJ/W5TfOp2kyFq6YtEIz6a5GwtmOLFViVg9g7TOGFiRaptK/2BrU661rS0uOxEYiVdS
r1dtV9DtWhGdeoNrAxJ+qqdCPXr+mkbvwgPKYjX+z4iwg73S8trK5KELn9kmKX9kgA4K7Qcr4+T/
3N5ni6aon+qqQv3s6gHS613qTBaw/whVyo0qV8+OpLx2+fSxiMy3Cgz0bXuL8+fQMcYhddh2wnYr
kkqv4lKnM8ooNrbCw1BbccpLtwtd/P9rQZQfjskC1jTjj65jHSNpNyUfZ2DgWgCmLO42cnsKToBY
WxOuSQ/9laLRmbgsGGsii4+9OW6SpP7mV0nz7LUlSBoKJmSOU/u71JojzQKqhk7fYB9b5CXzoNtF
Vtqu3K1Lby2Doh14BHIzMDJcHucuT5RYaikLFGn1R6qEH42iDbaS1YTbhnLYxkFG4Vhm6f3vcOvc
rLBjR7/oQdkEo1sZ/RZY4n61a09kS//t1o25zZJ9Q0nv96vvzK1bTtg6AX02jMzryXgCVMtGOz0Q
bJvP8qjUz1IXOi8g32m1CMHHDJmU7iGCpDneKYujr+ZQwrZ69OP2jl7aCHOXLFX1+R0vFmKMycuD
TGfGo/45+N6WOznYv8MCzA6QlFgwy4hFGIQpOjuEVcZVAKHGdgXQ9y2v19AsS+fGlO1Z2I5mPnqd
L3dOaYMk7xx8dDIou2xqnkj21g39Ftbm9nDWDAl7xbezrOkiDHkjwA0534GNOg3pAKGMo3+7bWvp
OEAxQKhMxgMgnfDQ7EN/wl9TUswk6aPaj+hqS0c9BOiiUDdK+uibLIc/b9tcGt+8TrSx0plwlTb3
yw4pwoqWyMQ75fqrncibnv6Q1Szs/AYT8zlndsRLVXbGSK1GorZ4yHY5jUg1iDRnkDZy/NVKnrWc
DAsHPnrqEvmxQDPj9jCXpvbcvPAETcfS8wDRTS6o1XrcVtO3vH5SjF2qbmTr4batpVuD+5DJ5G6n
t1XYmyGiL6GJwo6rVXCPFHqDRChQ0ttGFgdEJU4xkYcmTyZcTXYUWrnjs268vbqjJknTBw25wq2n
NaSP4sTaR3off67TYI01ZNEygQuhHsoLthjkawlddrrBVFb1Q4VYTUXdYFK/hIoOyaCrWCuh68Kd
T6RPAgZOBoIMMelYzURRrQfmy5Beedyn46GonplX827yDRupJOKKuR95JtYRTp/emEMNX4Ls0vWw
naq/aINogq+3V21ha9BmzbaASgDMgD6fxrNroZaVMR5BIrv59MWbDkb/+I7v0/8+h/q8JMUW/yL3
U6VDoNytnS3iDuUaJePi7z/7vvD75Wrys1ZLFFeFNi9GQq28G0E4r4IJSQEZUciSxbhYJv+RJqMm
u3IQb9TdhGTw/VMEPxzMGCp34JXDK+y6T1P45l3744iSg0Tn020D88kTPB1bdf40dz9oy/kKPlvj
Ru6S2oNR20Uw1Nq1Tvrooc4r9e2zNhgPldHEW6SJJnoh4++3LS/4cniPQJXNFbZZufTScpvFcibN
8MiJVoR+a36VnH23Rl+6bARcmeXAP3XFU6HFnhJZQyC7CRzGm2QcH1tP9raBM72ZWroSIC4ag8gS
7UCO5dUrSe8dFd0mjLW1+alto89zJ+FGSqPTaK8xLSz4NYrg/9qa//5s3aSazlZ1iHnzdz+T5KdS
vZrhDpwIjBUpXGe3l2ohDoMFmoT1TMx/rVyqWZltVRZI064EcqOqG6RFN10QrNwSS+eV0hxoVgjj
4LQWfJpKbwjM/BQXMq3ZOg6N5fendkkqOJTDGQT+TNjsla/TC1+Y5I/pFTCeo2FNd2h5BP8aEDyO
Zk7AChptcvXyYPZPzd/3rwMPOzwNU2TBF3a56EPVW83oUdKKfozyk6253ppmx+IAYAVU2MOUoMXk
t2P1wRQ51JPs9K8i2xjJmkO7viAhc9HYR2TY+a/o8xXVSyIohVBACmkV8J9853tIK7cWIJR9N7cd
ICOMoVOkw7dz5Z3zjF5JJRzNU648hc+hd/duuvy8cATDHpaNKePz2QebVu61mGmhXA5GCq8/Ay0p
tomXi1OMJl3fjXGivSdAu7yaTq3v01n9qBiPhSrvzOYvZe6dlhCSQ3d++HLvbru0L4zPGcec9jkU
BSXnraS3uQqf2lS527VgBMTNXNcDvyQCLTqnz8opZpBK+Klsac9MN7H1ensgvyHEl5fcjKqcxWMB
SeHAhHg6nwBbRITAJ3Lz5aHqUrMH16cZn4M2jL4xy7S/5uknZ6ybr22hagSiRQgncaJ42ykpaMRv
nPp5UK3qBWAt1cfJi8JvrdTax0Yf2mc9DHy3ydr0cYr89Gj4VXwsNCBuMuI0IY3iavNAKFKPOyMb
h6eB2PHBJ9GwqcFDPKJYmvzqytB/pfI0UMu3lW/xNEjf/NGAMXEMCrcLoMxsqynZeGZCs4I/xZss
UhCfSEdr18etkh25eGDrhZP9JaLXESizrr0NkfO5yZt/wl5SN1IgoxeVTGEzHciDBY/VOPo/8tGe
nqvRbh9tswzBOnWl+c8AluzvRB2l3e2VuL5I5hyDjJMnwwf/r3DnWxndVnKKhJ1SnhK6RmnmvpsQ
kkN/ZkJ8umm1V2VBgQnn0Ma0Sx1uj2DJf5GPQB5ilsG5CijynJkcWt88yXJ/CKWHqfy7SJuN7j35
dCHetnXtjOeh/GtLOIBD2eiJX2Fr7OyjD22Tqd594wLppzsIL8m1S1/05YWi5BA9l9z8J6U7FHtj
jUjrOiAiKsbLzyYIH0RWSMsvSBf6KHUpw+eWJ1BpzCifB30ti7MwUXBozVlP1cZdignDOgr9UlJg
Eg/ln91zZn+/vQ5Lw2AcdB8TKYOxnPfEWaxFen+mwXcQwYXv9XWwJ+g7jFL6MiVaj7CqnKxwvqoq
H7z0Vzqs0DMrHfhR4JzCMfHa1u+mpMpASZXla1+Mj4pNh/S+CuMJ9iJbhr0p+2HLRbzvp7h+sRo4
lKIsCzZeA02ZHJIuqO3a+Zzjouy9bSblYaz0jMm3ra1WqPEvA0Df60x9sM2lvL375pg9OjRZQB3m
Kovw+/1EaTopndITpAGy0W0oUWyqu4srukluGHDvTC98Va4NiLV1GjojCOrL7QRQrjYH2CRWHNb1
zpqtkIshHloIV9B6zdWotaKT1D0rTrDtp/tdIhaIGCnc0YJw1dET+P446HIWn7QUbTKLxn+53fTD
P7e38NI4NAOqRbCt7A9bjBzz0aB4lyenMdyiDrzGuzwvqLBhOSD/fn42f3ZCIqXpg97g857xY0JZ
uPkAmcZr2Ryj5qiUd7tF3Zx7GOijJWN1tfJUU6xRHthdapZ8tGjuhojt3tmCw3YWCKNsC1G92JgG
1aYV2U1enwp1V0vHPH+4/f3ZcV9OF9/nCeIARZzVBIXzEepyEDpaVJ8UtY4+drIdfJGlLniKDbP6
oHtd/6hJsrUZgn6tf+x6H8yW53K9qYJCEmPKQC/UOmnK+tT81SWb6O32uNa+LlxY8hjDzhFV9amM
EMJqHrt35EMohdBnQviA4C//vtxoTpzAYYHLO6Go1I+bSFuLR5eGgMtiVcgWMlPCQdF8Rc8UnaUf
qxfJ+yBrqyswv2KFxUdg1CA/4NgK21gYgtKqcC7YvnpqsLX3s97YehVsTFs5SS3nwZ/a8AvvvHxL
/66+LSReGVun6Upe3d4YqvgGQ/qVe061bWSv2nKy39gxyiaBS1WmbcRsDxJ11Ne4U+1dkAf2oXQS
CTKIMdlRcYi2g6Z+9vvGQI3OkB6iIAO5B1f79DY45mhulFz1H2r6QgqY5CyoFPNoeu7Vsn9LG+7w
3gx7oCW1ZEnbupLHXVYV1t0vq9npmnh1bkHriiBV5SyYWRqop0DdlRrc8Xd7kMvvz/fvmbsKq6Kv
a3NegvFzqn/TjV+3z8F1kHj5fWETNZ0SZakuKWjghbLbV02NTktlQ7oodxrN6oEavkAsXt7ttthQ
xqyUQ40WbQ0hmpPLQG3HZizddnq0oi92uXLlXp+Ny+8L01baVesVLd/vaNdVcB/Dil9cgJdigWNN
DDNnm8TsQB34Qz/AwA28+VMCOsMYIM6DxiGB8U36WAbJri9/jFm6u71e1wEez0OYOygPyLOWmrBe
WTSWftdA82Bo3bhrCIlfVMqORxxz9iEYKDjfvQExSH2bVA7jJNl1uQEnJ5Smktz+SU120CNDMiPt
bw/peq3mthzwi7x2dbrYBC8T88T0/Qm8cRFor8rYfJqkbHvbxALqGRtzUQfJU4CSYngP0WLjlY2h
nXhvUfGT9eHPPM2MYx9laMeTuXg24j58oJENrkI9DnaG13s7cCTlyi9R5/m69KlUW9g29HiT7Lmq
L3mxPWqJUwHZ66RNrmYbk5Jn6UX7YPiG2PzkHxXve2f+9OhSlf2HHuYYJfpsd29TQ5eFlW6T2tr2
+j9DMjymfbUpyo96596ermunYAA2m0UprKVO9ABt6aTwDeU05rjuYFM57S7397Wz0+X7Fx9TXJDM
x9yRLix+TZtAPQHaPEEomZivUOPeHoqyEMDQhoB8CMlIkBCiAZTRoVnNKuVUyXH6JNMefjDarnuF
t0/Zd2aiQQBYpyHtdkMuP9Dnbz5Fo00ZNfdV8lWj8QHyi+YAtbgGqmCs9hAj+l980woPRdmMa22H
83hvbA8R2V3bedeYbVO7RY2A5C63HlDmvD0layYE3xskWlrM4GS3Tb7lIajbaFPLb//NhuB/LZ5w
QaUxDCN7VfOfqdZsuuxw28b1ys4nCeZrQmta/kU9DYnOyK4to9qFBa5/GVNZOkVtyB3sQIAWTbm2
GzrpbYRIb8X3X08g8fbvYhquCbCkEBN79VhrladpJ904TMXTOB3GcGVsSz4Rwgd6bamZ8tYS3vFI
zzh6UpvaifQYBHIgPm7P3QJnOTASUIuoqfA2uXq3l0k/VoVidafA86C90rzyTUuaINk4eRF/0uJA
/TIV5p/j6OWHLoWmKSi65gWCrxSv5Xjd48rvmTfd5b6nXgPUkcc8bCrEBpfXjNxYEu1jUn+K9Ljd
Fa2c7DO7A+VSweJM+o/oTXXQDrADp/1MezDdZg1KJL5HQmFlbhaW9+KnzFfwWchlxH6qlnI8nKbq
UXIOvvZBW2vdXFhefKtNazEJATaxsIOisQ5G6OuG05i9zO3MUvfH7flcCBPODYg195jkrsJLfTgZ
nx2PGtiDNW2dfuUcrIzCEhyJarRSP8QYgZ8oquBzfcdCnM2SpV4uhDmyxGqcDSdb/pmGrhkcs/zT
7XmaJ1rcdvM6qJYznwTxDRWgb+IosIidqmTsdaghUui+adzJ/ipNx//TrEN/UxXOtB2sXJ02RFpr
r7jr3TZzphPO0dc+c8ULW0Gb+iAIGw1tsJ6WZwfeSKWyXjzwZHfP5oUhETk3TtNkxJ7aniRlpxS7
MTkMawpr13EDESD6J3P2cQaQCV7L0NNBh7awOfHe7WIAxFsaRxr9tW1WxrIQz11amu+GszNKa2aT
T1rYnBz1qzLtjeC5Ht7U7GAERxv139I8hs1TkqYrdq93/KVZYbGk0WzT2sBspBnTYxqYxtOYtu3j
7U25YAWUAQkwQDk0j4u1X1kJQr2D4/PkAZCeom+pv7tt4No7mBcGBA+X+tUwVTAon8ZYKrcQM3Xb
sMvSNymN+0PsQQd72971KSO8p1IO1kil50os1dq2pMQxBJ4n7817UyBqG4/ooGdbLTtW/Xse5LPS
jENrvHylex4OkElPVqye8uZDVB4D5/6548GP0gePCa5Q8T2EtkKaW3qhnvr6QwTTsLVV6sP4x+0J
W3AKJA3VGcGLsMdVK4aUwxOYcU+eRvmhjJ5TdWetVZxXTIg3RO3LeW2YnnKKIS+C+k9FUm3ltKyZ
EO6HsU6bzEkxoQ3P8c8ugvZ5ZTEWLPzWdCFEgiaJHPulG7CTTMq1MpuQNYXHP0vix0yt4Gw3qre7
F4SHPq82AA0Q34h1lVhNJCeKx+lkVwV8kepz50PUHI3mWvCx4EIxNHOlqaRcOTGXI2oN0lleVTOi
cNjb01sNBEgNs4863JWDs789qusImkcXZO4UvChOXAWygRfU/UwI6ZpQT/vaP4b3OjTfzfYxhM4T
wYm798OFObHe2bXIv6cl5trpp5k85nkHL8J/tCHsuQlRisRQpRyo78cke9D7z7QZ3561a/d8OQz1
comGwSAPGXi5KxmPvT3CdvrHfzMg7IHIVMpGVailj110rJsDlOsrN8z1BYAHm5MPOj7mukwI4Slk
oimPP2voZUQfApjktX7jF9bB05P7b81La8JlrTfeUKOOELqhiY6JHb0Exmq2fWEro8FEkmp+kc3p
8MtF6douDP3QCtwxhUbG7epXtExa6rj16+jf7Qxgn5jLOZo5k1RpQpjTZlDJlIEVuighw0T0VBX+
xlpzbQu7jL5Iqi7c1FQRRHiu3gVtrVdd6Dba42fDe7i9xa4dJ0M4+7qwh2WljutI4etULF+B/L0o
ufQC3HCtALa0LHR3zkxeBvBf8ZbJwrGG10gJIUE5DtGznzxGWbSJJWAcu2oN0bxmTDj7QdlprVXL
vBT0H2CB5ElCbAFGa1/e6sbfXr0GAlyexH8HJ0xiAel2LpkMLkalwEN7mU4epFxWcNrLG4GoGgQq
QDdxt6Xoj/jk8EM3Mav4rYjK6smSYIi4vSGWrCDu7NAyJ6MiKr6/w4Jaj254Ia3Ln9th61jf/9v3
hZBz0rwmzcIwclNVflXTH02ifr1tYWk1zkcgnEo51wbQx4zATx/l6KGQj2G+ElteX86WBhjztxIx
vkYMN6wuLIe0Y8Gr5kuTPXtxDAG5ujHDYgO91Ob2eJZX5F9j89+fPXFsQ+IFH7KbZbPfjbm9Hf+8
bWDpuJyPZp7QMwNAK63eD9XQ9aTPg7Hzo2HjONkmLaIdLxCov1ewIksDovEXcAqBFM1bgj3VG5WM
92fgek/jD4iQb49m7evCBlPlJg/jpAtcTdI3L0W5Fswurf35rxe2VzOliIs5/Pqwnekj92Q1Y/lX
55/uz3pQ4DmbpnnZzpZl0rPULmZDp1760z5Iya//NlHCTRlJGaph6GUBXUYDYmvub39+6RiSwqPs
TffMdQBr5ZkxanYSuBPyEhpNMlltbSZtjT1gaTl4xJJnMOmRpWvmcpb60acwDa7bjeyj4zwp8idN
6SExggUx+uv2iBbOCXUDqnzsXDrKxdAij4Y+8LTRd7PC2ARef0Ck6kke6jelyB6Ahj+mcXU/IxBs
r/gausfoX79KhypeJpel4/iu5O+kP+waoObD7VEtnBeAgQwI1NscZAiXZZzajRSSBXAVw39LtUeF
xqO7LcztkFxcwFIAEQgnUtOkXkLGy3e98Ml/coYVZ3y90WbSO9gj5r0GtEY4kOoQ2pKpS61bKOZG
8odya9vdF19NV9zW/DMvU4TYAQJOjxT05Ffkl3oKBBc4befmsa290KDY7chjlxtvyK1jpXb9ir2l
yjIGyc7TiQ9biS2EFcYkd3I1oHURghjyNMShoEdo/gytD01xqvwBzNK0bZTDvavFAxBqxJl4jKK2
CDxOWi5Q3eg7N7OmhyrPTkGQrriGhazdbAPRTV4eUDSLrEK2OlrhGA6oeGTdxkddAl0xpXjIkSdJ
smbbQpIY+qjIhNZGT9cIen9nH8WF5LFrIG71m6xB2PGOrTelTq7VhbDj4xAGu7iyd4qZHcIuejKD
Nt848PGXmrYfM1SS/Iq0pZlKez2G/ago/i5Cnf9d3pVlt+JhlrYy0HKoxedS5RXUSarHNJ+MsoFt
TpO2qREZz0Fgg7n2Kmd7e5mXdvNceiZDxrv/CjQU2VpSA+Kv3Ujb5XSCtdMhgbp6/H7bzLV3oVUO
FwabABV38AOX7jmw2wTJMbV2U3N4pBv9kyIlK3Hx0qQBR5wZ32kqhNlFMGF1lWwGacMzfK8ggNHV
Mfi6lS27NI5zI8I47MCqyGEljeugLqV+XOMkvU6MzmVE1gGQIAdexLghNadQnFZb1zNssEN/D0mw
mcJfuW4dS/lVSVwk2O6Oky5NCuFFStvPWMhK62qFQtuz8iXV2ne4kvNRCRFGg9QQ2oKMSp4+QmCX
3c/nczEEUTW+8FrdMyO+72d/p9qfhfqe30/WldMIUBvE6+XOgs5HrXU57twOBdEoiXfZ/ch/RsB6
k94lHkba/dJCkshGadKv6kbVq7P18rup9mbyG0DZ8CTYs57A5eeVurL0oNRa8nrhQ0oDXFO1vMC7
D2nivQVa9CtWtN3tA794axGqgBecG0CvumNCXzeDOnWwGR+d4XsSvEBssol9HRoGfx82P+KyetCr
422zS+eTFkaCTXIt/CNMZG9agQKLXOsaySn4NYyv/+3zs/mzWDwYDSVqnYnzCSARQcB6BQa35MOI
jaCn5E2EvofgXppZ31KbOIxq9TWclY6NYVOMK1i4xaU5tyIEFLattcqoMEmePSa/EknXH1PPN76U
ZSW95JMC1x7yuptwCn6ETh2cVG1MV37D0jrRvEuF1SKKvuLh1zOzmBpUnt1YR3DiYEhrOJ/lmfw/
AyJuxu6s3PITvXVzcxepO9U+vmuvnY1BFGOQLD+Uh4FTpTfhXq2lXfH3/bvt3ICwTiT7wgBWnNZt
rD+MPzztPZ9XVViWeZQYPJwuN3OFhpE0GQNu80FRufnttTzvUmwxRy+aMjevwVd2acAy4lCRnJHD
GPxA9Haf2vHRVB+16uc75okmGvDuM0ZNDCPNHsKsssV7yt5L+CQX7/Ce9r+fF3t7NTSl/p/3lO30
qe2TY606JzOmRa4YX3wDqG+7FpUtHg8NeBqQWKIvWYhlEPkAoYasnus8hCiXttParT9PvRD7AuCm
JwhGEiibxfSePOVelSDr5sYWgozda1Q9tmX5KLceEuvvwbDJv0tlvJcYjrAP6gJ5586rS9fJ9X1f
dEcZzsisWMvILPm1CwCYEGeohQP7WhPWrpWiE6Y/6MULKnP7IFE3ke5azSEu3Cm4P7JVZnQDkCmi
zqssFjqQVaYYGNXpYapoZ/3r9uZeOESz1gvQIGjYDKpzl4eo77hy0MErXCSOt2H5s9bMzSAduvA/
2pkd6tnVBqLf7n1FK1xdP8gmhPgfQueohCuP2QW3DAWODKMJbYhEB8IFV6BJmJZlX7hVu22Kx2Ta
e2u0hXPAKm5t3ueKNXdqw2gieE2JXt2q9tjaCdRbhvLJzk8xqnLV1yB/DNcwhwsHlXTGv8aEeMOL
5ESebIzp46ZQtvFal+PSOT3/vrD6+hjGPgxXhasUr076Yywf/PqvGply3Vh5Pi3tM9ALcOnwEJzD
xMv1dyowDJ4j164W/LJCCAyol9GTplV/3t7PSzPGnU/r24zuvtrPagHVWT/Utes10mbTxmsESAvf
pzDCBoPXieLfb8Kws30cp7I+5Q4s9N13VXkO88e7fz5ZOADb81vA1MVkTMxe6DMTkQWk9cyflv7t
HZ//nRKnp5x+IcFVorgpW0hxwjMffivDCPGL9xjgmqRRCFQW+bjLZR7IxNjKpA5uh1q9BEVlveqG
Fx6xGvJrvGBpD0TET3DDtpKYQ1qbJMhaRzmEevW59OpvWlC+DJ21tcJuU7fVB8iEERAOn+XM/msk
sWUPvAzy6SGKna2amE9hWv1V6KZLQ/j9Qfz57xP1/wKYTejS0TpXJ5cmIyi8Bgla2oJUneeLFR9H
zu5yjpF1NIehGDvXQtZ5ZmZr4pVVnLeB4OOobv+On4E1XaVTojJP+7aSOjQP0CIejfKz3aYPZdls
LJROd2M97G7vywXvgEFarRXYL4A7CQFJrdKw6HRh73oVrLx1O/3R26W1Dav4caj7f24bW5q/37lV
lJxn0mxhA/lqEcStSSbX2lTjBydf8XQLdxDj4MMUN3lOiTcqwsBFpNc2ct0FgkWHXtrpaxmPpelS
VRnCPCR354N2uQM0rWjsVEk6dxyVkxWkr20EbcOUfBrytSTqoimyw0DDYYq8UuOMasmuzSnt3EiP
vpdTuGui5Is92A9Nqz28Y124t8GgIWRC0vByVD5pScj5ps6ti2SzL/jX7e8vBXAa6BPSwTPom6zB
pQEHnQtEAfseCmgEmOW2/zjI5UdF8x/oD5se6cg4dEr8YkTacUzSd7gFWv1pbjJAjHB3XBqP86Sn
2tsiB6O+msanaHt7cEu7jjoAlTwiYBhOBc9O96Jcpf3Yu7VUQfP5S9ZPXrRSAlk6OHQ+0JGNF5+b
yy+H0FV1NvKG71y/MXd/SKSzb49haa+df18IrYqJ3JVDuy/piegRmWFUxuJffdx9cagV3za1OBTQ
8HTS0ZMAgvhyKHnRJpDuRT1sdL+6+EENjre/v7gcJKLnihEsaOIlFXrKIEMzwAltP6jVsxae2vod
G2rOdf9/E+I9IwVV5YwxJjInQt4+3ayJdS0tB6hT+OdmfDV7SpijUVKkoYEx3fAOdvoyqi99+yCv
HPqliYI7eSYZnSOqq0Mfm+0wIF7ktuqrWr7W4RFJkttrsbTWeHm4eWcZMGqPl+NQqrHMke8eXSl8
k7bt8Pn255fKTDyf8MdzbeBaum3QahlOilJ2J6tMv/dAUHeJbvlHH5H1jTxL1pP3Hp+aKTZ3PQy+
uzSrytdqcJSV87MwUB3pU56KNGkD4RJ8QIaKIdRSEFYqIzk2p9mk1f72WBdirwsLghNDlK63zQEL
ZXWA79qXPnvKh5gQp92k8YdeXhnQQjcdSNuzEQlbMIDq04J1D3o1v9424zc51Q4W7dmxh8zBAWUV
mrw/+c14mLXPS20fBvXWNz2oNY5+NxyzxM3lNcTBwrHgFUP8bFMspWVKmGXLznI9lAtuRDX/kFr5
Q2N+Lz14ZIfk6+3ZXlpPonTghdy9KtQOlxuXfSUbqe6RoKu6rZHu9XCNlW3h9DEUtDXJ/EJSIeaz
A0ej8dIiVvElVNTVj4n0Ilf5yiouDAOq4vlk8KKZNdcuh9FrNcFSTX1jiH4lm7z7fvcsXXxe2JPR
kFmRlYQduCJ/Wx9zmJzuN0CwBSnBHHJfYT+qoRuMMHcaF8LZ6KCM//Hz8347e1Fa0aiFZcHnfWRc
5VNnrOneLM3/+e8X5j8pzNAqEq9xw8nejD+maK1AtrCLKHSTGQU6ymUqLrCsk6LqoeSgZWo72NDt
PDfDSkJ/0QQSmGTzYT/g5Xo5SeOg5f0Y8+irivCY4Venfp+/I2NNtZ74cJYmmIV1BSNhaIVG6A9u
aWwhcljrCl9ah/PPC+GTD2fVODlS7yr+Ls+27zlm1I5hlJpBHFfUQklntXKvxgSYTbFT+LMSbywt
wazaqRBj4irEDI4V5BNAMZQOkIBp/E2dbqf7m/+p2JBVs6DvnDM4wip3weDF1m8ZPEPZ7GFzuD/q
M3k4W1QL5uSKyBLZ2b7edmYzuOqwbZG1D1Z26exqhHczTW/Um9CUhFnAmnfA2VHmSWhGQ8IKe/7H
SWs2hVZttfCjnT9HNFXFw0o5b+EmujAnTBf54mmoPUTNwmn7h/yr7jaF+Z4Zg8OcS5gM+1UrVdJV
nQzZfI+q+mFKj8Hbbde6EE/Q4cZpo1nL4V0k3O9Nl9H4miFa6Q+K9Ezi0HqIA7v+W50KfQt5AzLd
0pj6z/6Um/spLoO7XzSk2XjPYH0mlBPf6rEjad4w52r68G8IaQfjfpjopQFhidK2aQwIy0kGvY7q
czA83p6/a5fC520KLWTvuZzEGmGmKESfMc8Yq6eyon9T1/T75t93uaMvDQjvpLZLjd6DutvVKzQP
9lV0GtTje8ZgEqHP+MCrnGQfBqXdIJrjxuWLL53WeMqWRkCanncSvG3g6gSnLulG06dd3rmpHn4Y
OlrbCddRZbfv1xUjpzBvZZ1+LdyM4N6rCoCqUdWtm8r53krDo8yfYVxLyCwsOQSR6PzysMTViMLv
MHGGGfRujducTDq0VHktubRmQAgXmkiVMz3RMNBDoGl7m0BbcZO/H3XCriJOIMFt0A8ExFEw0flN
ULUOJqI82I/Ga2F8Sep/jP57Oj7Iervxm3KDhtq2qJNNO1a70av2yf2wGyIW0CoK2doZDaFdOmsS
UJk0a/+epLLf2Ha5NY2Vyu7C1uNFCwW6+du/iUELgt710LaNdVILbaO11T7L1U9Gku3uPkCktcA+
E7fQlygORO5bRy+S0jpBH7pVUlSbhubua2Bmd4SVDVwHl4CIr9M9uw48J7JPqVls8lTbJvJK5W5h
1xFak1XCDL2BhnB6tNDpZUkJnbmXe24L6e739BffFxyZJeWe4XSRc9LHbZPs6m/3r8H5zxc2Uyhb
XT82fL4vtkOabUN7rcq9OEGwOoJvBreJt7/crqXf9EUCN8ypStNtmoLfW+sFXbMg3FVVNeZ9qWIh
yF6nrzyzb0/RdXDEHQsDKXxIlM94JggDUIs6s72Az1fRx1GX4k0ZOt3GlMw/Q7t9qBzpEYa5d2zc
c6PCrIExpu+4ip3TUELwK8nbbK0zYOmQn1sQZq2J1Wp0DCxMycGPtmH9GN4ftlKDmdsMVR4lpHiF
szEEUVzXlPBP6ClsDBng8N2JBtYFZwwtqYKCnagd72g50VHrWSdklIYvzZoS+nWcevl5wd0XRj8Z
asfnM7hHoEYLDLiMHuO1ft+F/UtzHC3/M7uGQ1x5ucFCX9OSXk+9k5zTw/xiZL9ub+C17wsbOJ8y
cKxk906TtnXKg3b/+5AXDQhjUj0kdq7QeXo2cRNNlXeyhk/RJo1eb//8hY168XlheiKfLEbW8XkY
Wtp2Y0+7Nan0pQk6H4AwQUlnJPrUYoHeiHaf3N8ywPwQNpBrYLPSL3a5vh2ZsiizGo97Tt486vGa
cMzCNqWcSpQ4t9xBVSQcMzuUZC8bKgn/l1WbzEdVKM/cutE2VIdWioSLtsAQzLcptUiR51QxwwQm
sp5w1/mjbn8Y2udO/SGtwWGWFoRL+3+tiAkNFQWcvk6xMtnp/5B2Zbtx68r2iwRoICnpVVIPnmLZ
zuDkhUiyE2oWNQ9ff5ecc87uZgstOPdhBxswoGpOxWLVqrUC1rsoR7//AYKOmOXQwbfjJbL8gpMX
74i+idjqBv4YsLzznXZL7HR9BP9+X/Guk4yoHjk9BwNK5Ik7a/6LCwIy6HhAATe0bC/lBYp2Ii3t
0SXxWGjfneh7HLz/0J183lFeH6QhDR9SuG5jvMvoD0F/mNpGNL02RahqIC8JPDQgEcoUgbRWNlYv
OWjjy70x6w+iND5eH8XioJV4fWF5Rs4HVzewistPOFllM7Mrs4hc97FK0RU028LPmbGjpXuwTbEH
u2DuXze4djxwDSGniDc//lNWBbrtVPQGxmRoxG+G1HOsFPQtYRVthJ2rI/vXkFobmvMx6/oRhrT4
2RyeorIJrFaCQdd91PiWg18flUvfGD3QQaaMymRaOREDm9lqd2zXH7P5brL/uT5za7sBMTQKzNDA
ArGHsuEq6IKCMA5B3JwlyNh4EgyP1y2sTBka6xGOLGnSy3aFjluJrmUle7ScT0l1rMDQFkWviRZ7
tNwwtTIYmIKmy0JJtyh9nO+7sksdURc9e+weHPOFdl+vj2RlPVA9xVQBlsZAhqWenMrRRPKmuGIZ
QZz/zIvy1hlCt98Sw3rbRsoBAqf1cv0aIBCExfOBmFC+yRw5sMexLyevmJO7NCpuO8aCKB1/jMOg
Q33J+mTSIRhYsXv/MNHUiRyes8jZqeS3osgmM24j+7Efi9uIHKMPbrkXuft+PwSpPKSfl/DrMj8M
jDSpuxJmOuMgdt2WxujqHJ5+X9kMdBiRYeHQx6nNYpeOB9rcDJAXm27LSnoil17fHfkWc8myBdSF
OzW6HIYTzzc3rEx4jUFpj8z9DBjZ8Pn64qycprNZU4Ia5MNGrbdgYOwmX08BW0VyKpKxB3gj/v/j
dWsrBwq86oDNEfhWNOIqIU7Cah4ZDAdKix+Z9q2Kt/Kda8MBd8QiJwMu+AsF6aIYnRL9lBqI0pgn
+ScqBo/ScW9kxT5Nq/314aytzqk1ZUukCXdaPCq1R2EaEL0VaC8X6R3oYzembc0OIsJFhwBe7yK1
lxcR1zNQgj/Ker7pZHMfo9E8zbaq62uTBy4MtOfhjkWPjuq7XWuYRY3hmDHkbNA3+og0yAAJlTZ+
/7MYaG+kuBAw4D2u+iONDWnWEA30NaRCts1P3Q3XujJjYEQDZQ0asgFfJsvfT85N52Z2XJLcfRRZ
QF1o5u6M6XB98Vf28pkJZfHtojJpLAtkdJ4iBmbljb218nkQ1iwd+KgTXfKg6HOlka50nEcw/93U
pdzlebSRH1zue8W5oFyHQhdCK4DV1VWYEXqOfYQHjUs03yWfJHsq2d5y0f71jTcfms22jLUxnRpc
/n6yKnE5j5DHhsH2tRGZjztgY1+tLLuLVp+FYh08TxdlWoGHvtTbAjQJoCjRjm7qadbLu5cdyHtw
lqG85gDnpgRR/ZAMxWBZaPO/nW3gPo7XP79yBsGAhzgXEQe601VEBF59+SxaQ4RjXVh+1zpeFY1H
2f+jWVB96+j88bq9tSVZsvhLcxG68NWqQWWMzQjIUBQOzh0Ursybv/g8yBCWTp+FKVNx+CgKxyPp
6ii07V9jm3juxs9fW3B893/fV5IKE89z0XMZhansJ59NMoh5v9NbsiW/t2VIiaDKAvwRVY6BoDDY
Zn6e+U2/8ehYISlG+xCybFAtBdvORTXSnJkT2w1IPspR7Btb3kPG+9iNVpA75n1W2JmHcliAVqTK
gw5jGBkuMrETmvivr9lbJlT1Cye/Q32UJEJ01txzERJbax4bK6XlTlrmk+tycBVnNN2h6CDvyIgg
3GnpayZYezeDvdaT9WT+o1db/MFrjur0Bym7qFpU1ewSE4PLaw8xBa/NPoI7WYjQXMiuAPUf5o2H
2RsK+2ISFhS1AWE6gIaWg3riq0pEk4XNcDBcrDzYL74BXuTZRvUyotnfI7JvDvZQSt9wKgE9M1d6
ZhlD8Lfreq+q8zHQG1kFsejiAA9aEiRJnN2hsFTvXbLVpHW5YmBwBksfOFQWdArgVOc/tuausLR6
4o+8lTVwEYbxxCP7Fym14tBMtbuP6wwK6oYoA92uf/da8RUNa+I42xNEDCHx+On6FlruvpPJA9WC
ji4oBCroE0Asrrasp3k8lhPaA8IWcsg3UTLV3hzNPCD28NkdE7bhZUwlt//HnvvW8YcUMuq45+MX
lYn+SDt3QuLO0UcKyvpHNOQbz3ZuGb9jENoHeBXTL22Fh9Zcmmbt6SWPH1Cbz1Ovb4z6Rnax8+DE
1hBAEVvcVJHeQeGlGbClSeeLCgwZbZ3aftTUw31EZ+NpJLXAgWwb33a5+1oVkNPKdYhvgJLN2F2f
T8X7vI0Pc4l0BNr0FyzV+fhcaxY5a1MHKgpB11T49bvUfp8r/Y8NhM0Q5FyJyUqIFvDKKZzQ6Wxf
uOM+rx5ps5UkV+63/1hZ6OQBsL/EcNc6APAQCnJCa64ht0KOXJAPiFD2URqjY8bWNu5TFR37x+AC
XkQHMDyrWuudnZg0puicUC+1b31svYC+7G5M86dpNhsvy6MHia5QvdZ2oIl6ztx3Ktte2FceWGnB
Uz2mgxMCZXzbp+KupfbGy3fttC1SIsggoBf5ggN4EO1cG9jlEJ0tzFvNNeuXsYQCZsVS5waHm2zM
qRIz/BkS+OsBAcAldcF7HZt9T4yIuKGhf6DQvUvEO4FYFxaUSYOwJ9EqdNuG1rg32e6dxd4/nweg
Ej3CUEm5gN1E4zi6RVS6kMvpAfDpvN/Xj6vqj/8YsNFLBCwf8i5qTnTStLocnNENh+LAxG332y7u
ICkVO1497YYffNpJ6Hnagfb1umHlonyzizTLUsOGl7jAyJnObLZl5TgQ1f6Q888m/Ugg9FeBcGgq
X4f5R7e19ZaFUB09qKHB4452I8BglbAo0txSH/PEDYskR/mR35taflvmzuhZ9dSjM4xDspy/Myv/
Z5gnVpcNenI3u9ARzRtNuOGYg9Bl6l47uRkFrU7lIpQI2BmKC2o1puAkiXOQjoQoKfkpH7w4Tzxt
/pq3Tx157pokmMaf11dvzcsDYor3C0QSFvmh82EN6B20q4jCAxd3BFwC9U2W/cVFcmLiIj3bQrUe
AsVOKJLkh9sZL7UOCfmI2+H1oay5+bcyKB5JKGipIHWax0SmAFoA2CZ/WlTeFH0a+Wgc+mUkKLpz
SfTDdYurOxFJEiRTF2kN9YqU6B7D9u+dkNt83Ll9OwUukGM7K0pyX29bfQfONPQOks2O7LWxooEE
iu8LCI6qSS2eVXwyRxI9cTzUTX+MgpYe0Dlob6mPrvldNNwBO4rx4bm+/JCTbT/3rc57WUdPpuMP
1t1mj/Tq99/yWcg3AHenHObCoQ10IeLoiZR3Wha4W2DOlXtqaXXCLYyuCoTqShif6IMloFNvhz16
IwQk8UaD7orxaROtvWpogfK6cIRoWVbCpb7VaqPqBxZyUBWXRnIDUcqbjtxnWXB9063MGLDCCJew
GGiUV2csRs5ZL/WWhl2CdGPrue8VSFpcHVo90DpkQxgSNpSbsBa0HObEpCHI6sLKSj8OWv2xzbao
XlcHgpr/soshVKdCxUao0KCuZtMwGe5q68bcKqitfR+BCQgk0Ke0ZDHPt25cGXnRjDENeytIp0PZ
vlxfiJXTvwQ+//u+snUTkUqTzvi+Dlz+t7xJd02d7Bw0J4OjyXOajdfh6nAQ+VDHWG5Ztc28NVk6
O4lLQnLg4likG77sbYMq16q9dDRYyP0tqWxlOBqI46UUAwmNOdc/jHx2vzpF1kDZpupvRQkXYw8Q
JHUKPAmsvND9GAhjqKHO8cHpHNz4NbQmKpeN91Bx3+qKWrmmQHVHkSAGTAHFpGVyTtwQEruVPtst
CcXgvCBMO1JRloGtcepfX9QVx7pgZpHGRUIfzczKMc4zPZGcFSS0UggOitKjWQWt+z4wYhR+k+C6
tTWngaQhjjJKE5dlqjlzJ5lPOQlNDQ2gRWCVwnPIp9n8i62K1LcO0nbInVywHzpO0RARVTQ03ZcI
qsKm/jDrn1JyX2p33VZAuLZWC48rEATIh14UXNBpXjKIjNIQhZDe1/S8CmiMFndWgRjn+vytnYlT
U8oRdzgqtmWewoWML0Q+u2wrL7W6HdAdAwZctL5dxBTozAFBXY1DN2ROtSMOtJIzqU83iW0ku76n
9n0U1c7GUVw1ij56PFiBfrtgEmJ51jkjigwhRBYDnoldijCeOPdt8RwlP6/P4JoTYxgZrne89EFa
eX6w6IJQTBuHhoVZ/IYChl/YxU1fG5+J036fhuIjr8wtPpG1DYJ3MYhKAeG3LySbNbOdkP7Fbiyj
wa/y0DCPlv1OhPDbJYa6H9QX0BwEMI1ykAueF2KoKAmb4oNEfZHJjRfw6ihQpqfQEEIApvrjbul7
H4VNQshC6+W+Mr3Y3V9fnJX3wNI++D8TitdLjLi2Z0pI2GnSmwA60GI76Jvfvf2hL773gDmABvC6
SXMpuKnXwHJ4l742BAFqB7SMu6bLXVwDAFq0jzOKNbegTGMHYlQkoLIcPcbECM2kWffnnjV3tdM1
H+pyMv0oTX5JW45hKoKGRfsSJSQ81Ll9gMIuoK+56SCd7KDzYSN7vHZgcBQtvHtxN1xg6wntrdoe
lt8M5l68AK0jNIMi2+vJhr9e8zcoWADGAjpRwEaVTUX6pBjSCP5aQNExyUnuIau+xU6+OppFbQfa
vXjsqQGeqZemZlcdCWf9y2TC69iu11c/zFp60JPY8DXrI1oC1qVZHInM8/MPmFNn68NMQCT66Ng3
4ztJB96OITi88EoBmRwgjMtgTy7uJotyoZkIkjQZf6rT4UOm9xurv3aJnppQwtUoGvVWazgJ0xr6
cW6v7SMGZ4kQdif6LXFgFZLxZ0BvmHQT7TVEnTBQbmdcIBscikYwtGJngaW1d1FS7IbO+qZl1kOc
VzuziD93c7FRPF0dKdwmnpUIT7Be55Mp51wzhlqH7bKtg7oeGxBVI4AGtcewp9lUbVwOay4O5TnU
ggFAXXCiij1K2jaTsx1qaBTrhHUYJvC+ueNf7EEcqkWTEq0paOk4NxOXhWU0rLFDVqGh+SF7uu7S
1rY4IHwgdHBRbjRN5YobK8uOMpSjQSh2qIJC3Fz/vCo3/LYjTr+vzJIxN3ZKEnw/y2lGPVIneVjN
E+pUiUEST8bcOlSa3pU+aIpfG64neObm3BvsSPMrPc8OmZlHexttoH6K5jYoAA/9K6vr5GnqxtaP
Sp7ellMJNfgKuUPLlc7XMov4xjiWn6k6frR7v/U8QntVhecKOy8FjDoh8N5+ij7XOnuSUCsdHXFL
ki1Cp7Wt7MIf4DGD3hoEA+drbpngbmnE5ISyPBL383QXZ0/mFrvOyv5d2uAQYqBci3yhsjKurA1D
migv5NlLVgye2WN5ko1DuWVEGYku0q7PEjyKzCg/kPkw9ShjuMfrm2xlDztAgONGRkcd9rGSpstZ
4ZiNdO3Q1ftPk9sENIu2CCw3bKh5Oi5mY6xnxw7Hgr+AYOLeSedP14exsuoYxtIbhpgGyUZlrlhM
RUdqzFUWQUryc2u/tMXneOOxszoOoEDRVI3YmalZOY3VXbLoy4Vj70Gswtzo6Vn7PN6hyJEALAEe
CeXGFKjLzU5fs3AagfEJSrYRV64Efc7p95U3TWWUg0TmgoW9LPeFnd/1zfA8QuW+t9iD5szfHTP9
ClbqDbPL1KvHH1sLb188pkGPqewwU4CCdWlLDZthlxcBJDdetcobGp/zjUfbyiZYwO3/taTus0RL
nMjIGid0K+0p4uwF7GFHMUOI2Zz+efd+OzOlrJVtcS1Kc+mAvhT6BxkN0M4PEmYk1qcf1y2t7Ioz
S8qqGYU5amUC7znRAFpF2lZ1anXS8JpGPIh39UU1dir6ygLjCrxzQm8rGyx79q5r6cMotrD1qxvh
xNLyS04itpHFlj4uTrNpvxeF4fXuT4eMQUVnz2r+SbaqA6sTd2JO8dHojivR3JvBJTDTy+zlwbDh
O1ccNMCF/06d4nSozvMJrFEO1EWOE9ubw5dsKwbYGoRyeEQyJTWeOLhohme7/UHI4fru2hiCipLE
jdDbUYRJku6nkX7TY+LZmxqCKhboTyDz70SpwKm8qp26gQxWaDUjHm/yEyHza+LU931pvOhO+0Kc
6pfk2sGi8Y409kNpbrH2rw90qWks0PeLJGQ2iKJ1zNEOpXA/JJV9EK74KoettqctM8t6nuxxkUYW
abQJWBG3u09d8ydoVVH0NTd86qoZ0J+8AQ+AqlS2heGO0nS0zg5j8aWMv0nxO9tqd1r1C8CRLFAD
MLvpyvFJIrtgUS+cMNIeaFlBlzXxnOSjmX28vgPXMA3IOv9rSDlFqezagUjAazia06tmhBQQBx7t
sUIThDl9EflT29leUxY3U/563fbqNIIHD9kp1LwuJGhZZKSdjGMnLPjDnN/ExE+2GFZXD/CJCWVD
mCm608oWJprao/0BxKrXh7D+faSTkWhD+HPxaszmpBACMUnM7a8y6b+YFt9dN7G+QohJFit0UYI+
39S0iaRhZSaDxM1XIaLR02TV+k0BYDWLmx1IObzInh7zUrvp53Y/zunn679gdS8i4Mb4lstdlYvJ
zBjPC5rYYVd5FQ3YawbAQbkRPayER3ic/GtEudK51AtbIzAymLqMAr2XP1qNFF/K1h6eNVfvvhez
GHbJ1LRenPB5I9pfLZPAP4FEAVnhSwH2DIAsM8mlHRoju43K9GD3RtDyzjfM+iN4Kg9TNP2UIvnH
GpsbZsdPSdbfOnn/1Jv9bd45v6/P+XK+L8I2YILfcDE4HcvZOfFkwyDmri85C2etgzpm1Pb3oozz
UE+a6bmJXHIQptxK6qwaBRYHCG7gti6wLBootPVRT+3QyW5j686pAhTaCTnO2cbVvbbY8GkApwLT
guYKZUsnaVFk+BEsNBFeeTGT+4yCKyMp+ue5n/XdZKKrx+iO0Wg8v39egdWBRwXWyLxgfxCuE+v1
LHBDFN9a8lM2D6yr9sw9TluB95prOLWkRI7JzCtWTRoL0/xgcX+2g+sjMdaO5YIoRVULdoDUPN8i
Os/mOesMFtqZRMsQulehyTXV1a6OG/l9jqrPuPNTz6z0ZjdEenYr8yi7H2gjn7qh72/aJJqOVWxJ
f9ImtqsytpGgWfPvJz9QfRCwKNGY2WGVJyu5bUvkSQrAetlfuOBTK4rjiFIj1WxUvEOeoxYcWFtp
29VR4JKHh0cf/gV1KHpLdB5BHTdEh863hvBbzspXSLJuLOfa2YOHR4MgukwAalCGkQEpCfoIREgu
LYO8kX4EyYya8Z9GMbxatXynRupbUHhqT9meduvSVhsN5BxnPeB5+YFXfwGjAQ8VRXLYsUG6rNZc
8cpuQUznMGCQ/IQHTbUf2C4tvYVEdusdtbpKJ7aWw3LiL3sQD060gL+U4GJg5XdmVL65Fa6vnjgk
tRZiAwSyavchSR2eixgJTU3elDzyxqI+VonmWX12c/1wrw4HqELMHbJpqOGdDyef22ECXZUdQpr3
p5xQQZ7tF2A6Dv8vM+rNDprIZKxqmDHIFFYkPiLXv7PYVpC56gqhNPUGJTQA6D8fTVykYx1bwFMZ
fPwlsvLezMgGJ87q8TkxsUzoyfpXbQHGxWoxgeQQ9Z10p2n39ejLrZL7yh7A4qPiDjAF7i+Vh6CP
pnFAaYwtAmEeiPmtZo+ScUU+XV+ZlfHADLj90MGDIECtr8RGyqtGJgwvT/0G2QPiMaTQjanbW1F7
tGa5AbJbu02WTQ22chCLQepIncAo1TvNKRc3aj4T84uMfop7ls1BZbPomesium2zCGSVbqf7SW6E
eZ7uoSVX7iKS6d+7VM9vCKFbycuVg4AaL/YMksmYcFfZOmbdVRK6TIgU2J3Gv47gRUWHqfcXk41O
rwW+iwSm2vIQJVaCtmbCQqjTxJ6wssOsZ5/mwv6MVbilqDtet7cS/iwCv/+xh+6c880qK6ecEwnH
KFKEkIHTgV4x9RPbn5zEi3sfnZnXDa4cQLyvQHy90EJAukR55OVIosetPSIWgbBw4xUbQdXW5xVv
NbapXeg6Pk+71/FWt//m8yhcEAAy0WurYhlAUgy9Sg2fz+07t/yA6uxfzM7J95ezeOI7BoRLU8Px
/ezGNPZVvL/++bXVhnQCAB9L8feiYX6qqJYgqKVhk+Wt1zAniOfmK+RAdsXQg0dN+2U4KfW1fisy
WnNVp4aVs+MOLhI+5gQMiEz8Af3YPZU+MX+CCC+4PsS1DQDgysLYAcqii+sqLQbCAG6huOk/J/qT
u3FNbXxevaaGKi8Gs8LnEz0FaIt5+gaFzZoB9F8iew3Ht1Crn+8A1phtP3WDhS612vEbIEsPdErb
DStr6wH/qi8lK7wzVQBAGwm8PKRmhWZ+yOb9UB3N5jhtUTyvWgFsH9BsIGQvtpvhdAPkNEozlEgM
jJZ94+SmgA5WE6CYteWeF8ehPFORuEaHFm7CRXpLOToJANGjBlFv8ElbAo0Bw21u2V+qrvxaA7Pt
QTdNeDUezte329qJQmVWB4YC6tsAhpwvV54SAZTpaAF5Lu8qwDQdiY4BiHNOvTb4XVy+WmBD9boM
agLXLa9tFIDtlmY0GxAQ9ZZE41k6sUZYod51H6PcvUvnfOMmXrvxkJADlznI5S5lhot4rLLIiayw
aI7aBAZBLeiir9eHsbZsC9QUpXPIVV90B/Sxu/ChlMA4CWQVPGMAYYhbcc8sWPHbbMf0mA2RCHhp
6bvrlldHh6sc+wX33kXptigbakkdZ8Boxv6bdOrxsyNZFkhzmP2/MPWGs0I9Gtwoyq2UzWwyba0i
IU/Lh9jJj6kR3fIyeT9+d0G7Ac71ZkbN4aOAP9YyqmEmP1SFDwWBvxkGUPToxVkUjJQjZiR2U44M
35/rh2q67fh3x/j0FybAy4d3GpoOABY+P0+OVkBOHLXVsC/rz5QMRzfm/1Sd8/8zo/YCz6hz8aFm
Fu5xqwpKM3L3E258JC0itvEcWN1m/47oLad6cqVHTO/mqHCsUAJnQSOkmCBEzjY22DLzqvMDWu6/
0/ZWdzkx0iB9HeuTALI6ZpXp4QWqHSGiQHZT06W+ngPGM1ibyKu1oSFHh2chQ2IbJd3zxZobni3w
dBLq+U4DA454SNKNlMqqCSB2YAEXOng6z03IborJCHW40Jyz14FXH6ws39FkS35wy8xyk53MHzNE
HlHQWoaTllcf05jEAc1z7esAWd/dxg5f0ifqWoE1CBkcuFS0QSjpldGA3IYVCRraaPjx+pj0+yaB
dl9l06zzYpFA/2Kepn1ZVGXgNJz5Umqj3/A+xcGegHdO2/TY2lq+G4VBO2/QdcibdiP4GUu9uXUm
o/IS1g7ebHfxLSurp0Sip11P6nTf5pQfQemIhvPUQrNXuUiMoJ1kYgbce81+shiKkihet/ozYpHM
c4eh84fIFL+03AQAtdS/UU3XXvFYNHdaNDX3zQS+Og/1Q7LnBD3CyJ0bXkp164VyYXhJHMUBKfr2
pqZlvNd7vpWvWrkJgdvHjKIugW4S9U2vpaZIBTQGQmnspkDIjQVbiWLeyMXQtgC05IXqcQ2CWGDv
RhpWzb0ePZXlXVMfY1DFXt8Xq6NA4AKRGaRzLp7ZqaygNiUsGmaWzyAg/U5JoCXLtnATAUmM2B/A
W2WL91WTpNXQ0DCXH+z20zx7bbwRHK+cIpAiLsInSFBeNiVPQubmyHMattGPaqAQpG4DY94wsrIc
8HToMgBIEWNR456yiqF+2LoEOCU3sKzcMyDNpSH9IdJ38q4sU3ZmSpmySESkcoeIhsL1M/ZQI8Gw
RZe95riRjgRyEDzK6DpW7rsscecks3Glln17v6SOZcnFri/pY9E7ZF9QZ6O6tLLNIDOG8hmAkA6I
ipY1PPF0HWlF02nECoFp+27b0x4or6frO3llG5yZUKbNjQXv+8xC2GgYwWTQZ3c0jnWxxdK/FjmC
sAaxDhgZLpmP5zIdtaKzrXAc8s+tIW/nej4w8NF7LJJBK7rUy9ItSP7q9C1UNnhqgDRYzYbOmjDT
Pka8z/Jn0O7SbmPuVr6/iHBCcQRyfQiKleXJJkqhoiitcGLohnRir+ZbLFUrBwivhqV+6+D3o93r
fAeUI++0ckRAArGTn8Js9ZfOykHEJDWyI4PBNp6aqyNCJRMghYV1Ui2wgT+lH7sefVW2ley4SYOq
33imrA7oxMLyC0629KBlsztksNBF/Lmg7rHToru6m327K7ZC4NXRQEAWtD9406I9/NyWq5XdvITG
oQ0+FFvbcbrFx7tyenDv/8+CGsSnbEKOxMSzZEr4d8EA9x0H+cUZ4eXefUwBusbpgV4ndOLUHACa
EIY649wKh1b+0rgRgbwYdLC5WW9ZWiZFiXjOLCkLJNFrOpsTdpz22iY78rlJMHd+lwSy2M3T+xEx
YBgDhxkITpfK6uJxT3aDY5fom5kRCpOm/UySdOfkBVDlzvH67L2pzqiDgsiBDbQF5IEuKKaIOddt
zAYzbEc98yY9B8CY5BTdmU0Xxi2lQVF2uuc2s/VsxU33kerj5FkIyFuP1ZBe5MyukMRuNedeS9L4
CCadFDAK3u9N2o6vmTMyf0wa596SdXPDHK38qFtm6huCyxcsXnqXz3CwJG6oP1lVdGx7Dp4WPuX5
3uSkuOMpinieLQvo90aEHfO6rR+pVmd3ruBRMKXHue1uajRgOiJwsgB0AAcxZsFo+LHmj4IHBXPu
ElGRB0RtyELnsg50cN88R+Dd8ktNh3K609Mn8KmI3whUnR11k2ZfJ8O8rycn3hd92aCPUh98OSA8
7VgV+wiA7N9TaceeWyamZ8oOUq6kGXcWd7I9oM3xs51q4pgZbbZre33eWLg1bwExXBRNkCDUoVd0
vj9INScV2ovQ0gDg+XMlgiLZBdf3xqoJ9BpA1Glpo34rcJxswQbUlsSKOQ0Zh2RJhWg6BvH4z15+
v25n7VyB7uN/dpStbstaROidoGGUfIrkLmp2EMeFbo0fj9IzZIt0/laWbc07nZpUZg8gCassQVMQ
ugNEoj0270W/vz6q9dmDWMXSfb70k54vUEWRdxrdHlGkjodJXCE5HVnHeUi+aiTbeJwrtvB0RZsV
QGfITQL1fgFoapPEneSwcJM5wxPNhudsjh8FTQPXlRv3oDJzF6YUJ2j0gqUagA5hZSPAF98jaC7y
dCMPoFxPb0YWGQgkddFSilTT+dzZ06yLoZn5IyhzfJody2IrJt6ysMzoyd7W+Ei5hHbVY9+F/bRL
nM/XV3/r+8qeBhtVEmUM39d/5UlA+43Tv/V5Zf9OOsvbosbnCw5FBp9sxYdrG+p0AZTNy5pE13PH
4I8Du2uy6dAS7qfJU0ayje2kPBz+rPTS/IxeBzy39GWgJ+tQ8ASPLYfzR8ofNPdmMBKcdsOr0kcO
Zq/ra7JqCzsK0uXo0MLz8dxWbI06JA6IhkFFD24EKXj5JNsJDtzYmfZfHEkwoqM0j3ZoPFeVGcQz
WHfBxqc9lsm4k0m+k4R/iUrtn0FUh+vjWl0sPIrxHFpyWOpTMu6rroiBqXnMm9i3xL3ZTDtT3Gfx
FiRky9Dy95PFGlDLFdYMQybQbGbhZe1NSVt/tDcSwGs+BnCypXAEIOtlXzwBgNbtoRswa9GNzJMH
MdFjM4mNJVJxoG+b79SOsiGGDiy43O0WTQ33IyjOvg8xOCk6091Z+fygxaZf2s2+bKx9q+uH1tqC
665tSKwbACm4JdD5qTxhBNWyAilwULyCQqGQA3CoqTdonzKwvxcv1zfJm5jASaD3Z7AnxpTBlmxs
S3Ni/FEUrNtnhAiwRdr/yMTpbi3ex4dKtsy3qlj3NcuQ0itqMR7denFf2FFoCWtLbwCcdWcDTPhP
HNlfNCO/czgD6ePc3HNm5qBYycx7ipAnqMEEv28zjXq9bueYSN31NVBRenRu3SCnRHqpLMQzS1N+
I5vavcungvluXvQeyiyuj2Z7flwY6UDjR/iHqEhcn0+Gi6gv/y6Bf7mbu7YN5nZODsNIHD8d0+Gm
Kkj5YWJ9s+NFa/pOzvhDnWa/xy7ed3HX5R4d8trXE9Z/0FqAwup0AhjbhOzJVDTtjdlBBwPqwQQ9
S3l2l8xu70fuZPlAJ9G9YInYlUSg8tHHr5PWgupDBz7GZfMPsHGCzwQZ60dexPp+ngmakZshQqdb
Lg3fGoffFEnJ4PqyXlwES/s52CPQXQUCVwDoz4+kNCMqXABHwgz9jvQJdBzv/z6eVqAgAE8zrmPl
Js5LJP3n1E3BpVJ1j/NWXvzCoyxoNXB6AJKD3PtFHkI2UeWOwszCmn4npT/sXXPP+MfrY7g854sV
1KDB3gWSe2T0zicpSwduVhOsLITW9cuYBCy5y0SgN4GmGd7QzsAd+a01bDxN1xYHSVD0voHtCG3d
yvmGlKlB02GGXRyPj0N9c31ca5/Huw3SiIj+llTl+bB4VjDg5YYsTEBInOzj+Me7vw/v+IY+oPit
6t6aBG1nx4rjkHfP5GtVvS+FBwYC/ezzyuyk6VQMiYvPR2jXR6UiGrvg+gAu7pFzC6p/LfOiNYYM
ROaMk9um1l/GIUk8Wm8h7VftAFIGhib0T6F0eb4QJnSym4Lkcag3ddA4vwAtj7e0dLZsLHfJyd2b
J71dzFkZ451ee6Qv8MSWftpv3LwrWwopDlDfQGXXQNpYuSRkzeLBMJI4rKoZN9FHvdwIXC8OPPYq
8Lg6Mk/YAPj3fBhVpxdJojmIu3uPzE97vze/vXvR3zKPQIOZoLVWq3kWxzXStXDDjhYOKIjLX3m3
cZeuzNKZieXvJ2uhOZB1a4xZe8wyv5yBNNuYpK3vKwebTJBLiim+r72Md+X7PTrC7EXRCBRRly63
TYg2WS7XHvU46rw5s9EqW29MkIp9XM42jMClL6S4iICVZZ45am6thF9C1XNAliwq9sjg8VunIxCe
EQO0lJwh8yAJJf0yT6Z9oZv1IdWTxKeGjH/qsjUCK87dHZ3hKDytcreIsi6CL+UnKk8oqwePT91k
Iuzd6meVNO2u6qYnWzMe5qr246LbeOmsLurJlCgPAqaDKMxIYxHacQR+pMiPh5//R9qV7ciNA8kv
IqD7eJVUR5+lbrtt97wI40uiLlISdX79hrzYdRVbKKJ7MDN+8UBZJJNkMjMy4rrnb44IePdVSQa0
evI1Z3B0B/CMQIzE+Tr7WiiqOxtq4gvonlTkN5uDQfYJkRgokWDvcgeA/IxWCyqscZLPL2VlfWrI
uL8+mo0DT0Pn+P+ZkHsdchCw2T0q2rGd3fv1F+KEJf3IhJ2ZkG4gmjTI8TENLoCujqr72Wd95A5x
Sb9RS4WI3RwOrgeULPDcfSPn4AqnTzTRpTEYD0O9vjXm3yL5fX3KNh3gzIZ0LnHAQWyT9SnuCBKh
xA4Y0ncGMpxuuJtMWxHcbA4INwVQ20i6vwluDLekiBmwxQkauVPjn7Ey9o2WfMCKDk5K1KpQeUEw
culo5gyYkVfgze7pBFndGxvMq6Z7uD5vW0M5N2JeGllSmlnruQj11DQEq8z3jk7/alOmiNdUZqTl
IXRYuAbs6ol7L3MRs+Wx+kCUsO5GJNBR1UFALe3LAdk5g09Q2Bn4kKMLqT/q0wBmFVu1+lsHAAiF
kddEMR66TutYz65Ay0Tq2bUgh+gcJvtLrSsu8TdhAg5ngGUAH8VNtabSLz/PR+II2uMoG2b/ESCu
Y0rNWzqji3G0wg8sPnCWuNFRDMUr4dIUDlNnGhIH96H+6mQ/Exc9copEw+bCr3TcoNlY0QvSaDIo
u4nMaHEbFocEKBJjp0R3bJoArgOg/hVCIjc7NY1uTVlrkhNaHLKbOW2ngzNMyaHuGlVydr0YLxIJ
iNpBdI/72kFi6w3oFgWdETzWs37S+/lT4Vd20LP021LTTzixf7ULEmuTp6sg5ZtWoYUCVe6Vc03O
p9VgLl3sQugn3me7VDsAyhLYzZc82TXL3ZKpetQ2jlIDGXUwTaKsCO+Qlsz2kpQMzNdOCfud1m7Q
UtAQgazUdO+aSXXIrbvyzYyi3LpqdK9bStq1iTbPTp/X+gmw7+TONZHGm+lQ7sGTmwcWyXdz7do7
qwLkDv28afTuDYCmmDUhutIK23KtfiqzdizSXD8Nugg141vbPicZUZzjMhvYGhGiToVWmLVGAT0j
6a4FrjjzaafrJ894yhYj6MdbwLwClF1yN0qTHYJov/h+fWR/vF6aWIAPkLpY1YCQAZBOKZEgqVaW
jX2yWNHsJpc54Bsh2Y42QjtWWmdGfaW/AHHcDoHbLt1hEKIOl0V0v7zWmyK0uuuPPrCogc/dPig0
RxyMNmtfB7MTn+q2BdNHMxcPYyPSALeU8Ww0S73XU0TW2lzBUZuJPrWz8zrNTXWc3MkINa0f9kiH
VaHL56GMWEnZzmm1bE+WYtp1DRrvgtIf0nDCUXJKFuJ86ls3Dxudq6Q7N47Zi/lZ//7sFE+FqWVA
IdmnXDejTt9nLHQqhCf++89YPCZN/INcEl6W0m4qe8sHplf3TrZ3ZPodw2sg219f642hXJiQwnmO
kLgqGUwgoWNC6m26zeYb8vMDRrBJADtBWQ/Tfzlf+cKLYqSDd/KKT5Z+zJuQFXCNTLFZNs4DoNz+
mpECBdFkS6+VMFPaVYRsqW7+ysZoak6cz0HVvHpMkYqRCU3W3XlhUdoopUEI65jwTknph4vwQjeH
hGtCd8JnQVLdGfN+pfk19O9TtetVCjEblxdYuvEPiLTRCiC35k2Nm3KDlN6pofbd1Dh3Ce0+AzWk
OOi2ziCUsUHZtApqgUxNOoOydrYKl3DvVDQs9KcdGgIDAvoHmzCArf41itvasoPqAwfshVkphq2K
BZDVsfVOLvs8tIc8C/3s/RHGhQnJMelCCe2XxjtVKfthzsV34A92U6V6xGxtsvMJlByzrzrm6ikm
0Jy+svLYrMly7TCau+vbbMsfAJPGwxK6dyBYl+5Dlxq842g1OKGtMuDG80A/l+jXvG5kayyAweLQ
WIEAb17LGo5xN5ugrWkN5q6e/dBcjJBX/3ZUMZo/3XTSLYSrB8lecIeCJ152bwCy+zrXUvc0dhXY
RHLPDfmyDC9m5We72aHtN9eiZJ/o2hyIiYKgMgFveV43/mHuKrDXYQDZPiHEvB1p3dzUKedhb7r5
jttZcZu3ZX3rUAhvjcQywsUw51fbYVPoNFwLoO06Rv3UOfsc/V45qjFjDdp9O2+fxbA4v/KSNXeT
XXp7PBGLfcctZCjc3I66PvHuM0rmyPZou8+ZOz3qS05vZj/H3dT19FHMEHiG7j0LeOeQh7ztPcWW
3VgknIMOgiLIRthvQH4pAD9pmZg0tu0FUcLvQjR7i9y1KNy82xvgBQBdr7HtGqJcnuxG62KRFhgy
9e91ecvoj3aIXMhHXTezbhDJFf5EefoapQN1Je1TrW/Tylp0Ck6WOUr8LGCgW7tuYmvK0JntIevm
A7kjV7kXvWw1p5izGPKXaeBo/Ojl9YsJ7SbCF4WtjY2K4fy1JQ3HmBtatBVslYPhB36TJiGfSRIZ
drIodtFG/H+xiaQFspaWLIRguzbji9UerO4efS9B393y5Wms9u+eQwCrwPC/tmo4KMFeegMguaOD
CM85DTmDtMyxYv/C1YNRxZ2y4Q4giwU6AL6AOrdcIAI6s83zznJOi83CTP8HlTzFCm1ZWPGqq2Kl
Yb/xhsru83zuU++UhW2fBb7yobThAkg4gsQDEAeIU8hA7CrpgQ1hGe5u6O4V6Ig8at4HVuPcxOrx
Z1Gq6RfA9K4mOv2pSANw4yf5ffrt+pJvTpSFFwog7ADhygkNu8xna8k199TazySJc4X7bn0enUUr
0gX/vomAR4Pishs6uK+JWKN4TMmsWOmNF+uFyqAUYw+tcHMgbJKT5w0hH4afOFBvGCTizAwPipYL
xaqo7EkbUgyV1ncWQBqk7B/N1jrUaX9MDRTjE/+WCaGoTG35GRoHTFyfiArg0ZdOkIOmyZ4mqNPa
/mkkv4b+fho+EESdm1jX8MzPMtINbqWtArj+g6k/l+KZeQpU75YbrGCPNW+Os1nOa0G1CgxVDU1O
6En9B/yeoKBz6fG6J28VX0C6AOIvpM8xV3LZ07WdbqkdHzU2b9EDNDVl+hGlQicDHVR+hPjZbVfC
NWh+SPQCB7Z/4xCx693ka1mqCF42B7xy8Kz5WzAYS6HcWJvaYLISoIgMyOw6L792Xa24VLdcw0Of
lgUYLPavYVyuGxFtk1q1AU8EKjhgvNk3vQXifaJ/xBB4vJArBlgHb9lLQ5mYuEezCQ7iVg+9bu71
onx0FtVT9n+bmKQwwfLODEkPFXQg6Okf/KM/mPSuAWvJ3vAo6K/H5Cvyu8teA6IkJ635MJmk2S+z
mdyIfuC7JbGdfQ0ZzJ1nN1206EMT9LzAk9iyf5gAzRzAfZ7e1mipAxUbADvESKodyASt3VhN7OCm
njcGfUtgizv+qz0ysHXXfhVlHQPiBgH1oXQ1uuNz3watKMFwaKDpr2z0GngZoHhqfxjuSjrRG1/4
EwtaD5gLN2FOBFRnGw4gFdrXnNW3IjX9vUWXeT81UxmYvV0HZCr1fQdawEPBcECmeTcetSx3A1SU
lxdvdhG5DmNxAPmNfcx1PQkdDfCdsUObn+Ui472glOhAQcHl2vyoJalxY9rLS4X/67EbfMD03WU5
dJX16jrl96Ww3D3o0py7tMzvLQ0cAnjk7khjVidae81hHKcyNJuxDiZuaoFYUhT255zcpUs5h6WX
WgGgyfOz1iD45mXahi0HLZPjLvgLpLWB+EVFqTcy9mLXWRv1OtOi3mHloe2ZFRJQEYWuZolHQk3o
RpDe2fWelh7tiU0RbSGN7gz8s194ox4scPwdkiiVEY6id0IUr4Cg6jgy/ClNH9yC0wg9ZQtku1C7
Ks3lVzO7Cy59XduNzGhOvtGKoC7wfgAWs4csBtN21gRW/tnMyp1RWcNdN1I9rJweMqZO8k/fOsZL
kg/6rQ/NCD+cCzL8K+pUR0sAMaHcXiYvvijqAO0/Poi8+98VpMMCsNdXv9Oe/GuMbf2wrOzbwq/p
cz+TPOj6cQwB93RDZgkthIp38c3z95l+Oyafptrzwc5ZOYfFFgl+6+ze8druIzBJQ4/cB94rQt+K
fV/UtHqoMm0Jh577wdwBI27UFX/JwFgUL14JZ4Qr1TcTdk2gjZOGHAbFK0WH8rhLWgOArcHV9xrV
oNjcFq9WKX67bVs9en0PHmxAR39bTertrSpND2AWGO/93PSivrX4frIYj0pRz0Fpud2pbCCcTYyU
7+umG25pXYKPC3i4euegQS1ycRPfdfbo3KJghoFOFXRxtPLX2Cb9YRgz+kRySsO669IXwxl1qJTl
A2q3aTpoNy6DGhe6FZrATNFpr+fEPxoQNAvdJctuqkT3DqzTp4jpoD1peGsBo9uBGK8esxtqdvww
LL+HHnIj8NsOJbbItHipCDs2Dni0Hzi4Z1CcQ2peOhPdxU0gJtHlcWvtABmxFHHTxtl+8XnpJASD
0pBpSZvjwZRAmzl/zD3tBsQwint5DSGlA/fCjHSFJNnQCSi15nG3BF7yD6f7jO+TRBFjqqxIMQyd
sVp+0uSgoLyF6iKxPrNu56iknlRTJoUxupW5XPhYEVokAW8ANLDuO5XgzlbGEDOGGiNWHbk0mXGJ
dcCTQkQwj2eul9gBtffToMiglfYyP/QMKVhsmCLd+9B+CfO+0iJr8vOoSgsV+mrbA//+EslF/JaR
lGX4JW4SmfOOaIpAV/V9yTdEBtZFNJ7lsTHvnAicvtfDtY04GpIeAOJoeAYiSS4t1zgWxMhHLNfU
PVXFg9E/J0Vs0huRqsKXzYGcWVod5yy+tepF75ZmyGOL/AI4YKn/vT4S1fdX9z/7flsRZ0lbbCJI
wELP3LKKsMCBed3IRm58VUD5o4YFgnf5yQw+mj7pBqx2VeL6msKMfF/6ZLc2DYBlKOirn12uMLmx
QoC+4uGBIxKC6bLeBzRGoOfHWHJiDkOUw0Ha29XZHv/zb5aIe6cdfl4f4zpR0mmEgBkVcHRgYmvJ
CcMp7c02bbvk1Ez+0WzcMmBTd2RtgsDHUOWLNlYNxpy1JwIxyRvmWDabHjN84MJBT4OLh6sahja/
jwoqMMTG2iIuvQD6NjfqnKKVpLL6ndHqT91cq7IcG0eejdc1noUoLq1aFpee50JpsfU76pyK8qDR
A1rhyHhzfU1UJiTnHpq+IPYMEz3be7URGCkJ6ne39SDZ6a4t7auXIWO8zuXZDioRJ+tmRrGDwOp6
276TWGet8mCB134UJLZMuPLl5wcDb725sLF3vBAqg+/uqcLngY7xweUJND+oIy8/D+mjhVfegoun
6oLRRdF0/nx9ETZ8CTV5zAtY39YxSPNT6SRzshnp0y4N2yz0esVOV31f8qNJ56KDRg6N3a+5tZ+I
woc2DpJVX8FHZQN5xTfZX562ePVRYHi57d9S/0sxfc+XKRRownbFjw9M1ZktaaoQz9u1v3Q0nvaz
9UnTnq9/fnMoKJ7g8kfq7026bPIICA1mlsdD6T6hBQR/WhTafiaLatWRr7IluS2tTYePeKJBTLXK
0NCbf1sGDYA94ZShUdR2wHPr6/Xhbez2lbYGgc2aT3gDCiIgITLFnOdxVtODltzPlN3S5PW6kS1v
A/0C9HdW4mw4xeV+SVxz1gYERbHlP9oVJD0UKbN1XqRrBNKEaA7B1QUuBjkPBJUaM0ceKo+T1kX3
vR4I7YeejLvEfz9a68KQtPG9gXoe1M+wQPpPz/tWEytI2s82UyBoN/zgwowUPld1q9e0RiBGl38Y
mnh45wYoPkB89qkzFLHMhgNc2JK2D/EgzlroRh73PDaTw8BjOh6uL/+mCSBB/3QjYgdJCVQry4Rl
cCx/Qb8JCzz8eAoo3HjTA4DSgtbjSu0nF7ztGXJYeA1glxblbAZZlWefMzPPnpuOalED3jhFCnXr
WQDKAg+ctwhenDflAFLmqbCzIQNDuRf5iJIoW355Hbk1ahbZWfbb6LTdhFJIkLj+bki0X4WVKH7E
xsRe/AbpvKgFKkWzh6rUoA9O2NberqP1E17wH3j7XhhaHfbsul66JfcSpqG/xHPuS4Hoaek8srvu
JhunBMjY0UGEAsvKFyR5fb1ynC7CyuK2D7sQ0Iz/9nnJ0V1nntI0cVAuBNc9rtTvH/g8IpmVZMQA
34z063W/bzUjbbMY3G0jOuvo/Zj6RDGGDTf3ofb9/0akMfR12+jg98pirYlN89/MMQ8GRNJ149P1
wWw6Fl4Ba41oTWpJdlgGBvFuteO7N7M4ILWCbI0KY7G13kBVYqWBx0OuWTLiUs+vRVOg0cf8jdJ9
qr2Pim4NAqHuiP+QX0alS0ZUj73PuxLCYjGtd6yMfLYrVbXazSGcmZAWPaurpRQlTPjNLk0jN3r/
MgAXAmlZnBPABEjbDpk4g6czomTu5EFl68EsdhVT5GrWZ4l0eWKa/hqRTmemlX0+OogA8Cy3u1ij
t6A/J/xYlP/2zXcxKBBYW651bm79OWdHiSiaLs1TmGPa5yQDtaJ+sE1Fkmt7Wf5/SHK8UbOpKjQU
nCEgdlO4B6JYFsWMyQjPiiy1xwYsy2SDL4tMx5lOx0brd17ZP3RW9dyO1h7pcsXmXxfiykLJ1R/e
AOvcTQXMkn9SE5InSewbMeSHD1PXBEDw/ifn+6NxerZQ/jj3jlZhEtOZHBhZssDiRoIGxl4RvSk8
QtZ6Hftkwv0JQw77mWRPjoeM+HS8Ppitg/PM6+Sit5saetvqGZK36Y7SY8MffAgSqer3m34HHP1a
+7beAozzlFLHnfBWIBU9JEUeiQ/0tIGK8q8F6cbXiYnsP0BWsct4ML6ijSO4PlGqIUhHjjNDitMj
cDJRnOrjkH7gYgH2G5yDf5BOMvVj69bIPTsEsCDLCuj01Mxf6+T90TPm6K+N1d/OHDctq0pMXkJj
3WdhPfxa7M9dv9cWNEL/vj5Z62S82ZFnlqTVMN0uHW2WIk4fd2JpAw4SAEMfwhxlmi5b9tetbS/N
33FJS+PnwjHTDnNH3CPYPyeqOF/WX3ttNNJFAHSvXerEw0Nav8+T717+hUEQZSh+XB/GppmVw3m9
nHXNMS+Xp+l7r3GXCVnmyo/HjN0xagQNWcK8sBRvm831ARHt2n4OEKycp2FDNZei92ncjtWC+r8h
7geBYrkF8bi7oU1RMkNrl2IaN5cJXeQGqArwLJDTgAUTVq6hfB572SLwbCNjYNWqF++mEbylARZE
czGoBy8ncSrRD48EF42t5nue1EjQKcLZzUP5zIDkDCA8ZE7eGhQ6he6ReUAS+84nO0t3151hexxo
4wI76Pp4k5yBlmULuhMcN/m411DgrG/+2/dX+2dnQUsXi80J7pbiS4NqooonZvPnQ/vEcVHT8JDH
vvx8l7mCtl2F2lDx1RIHhGcf+Pln35fyDROKjoUgeNYWS5gOTxjHf/u+NP3G1HHHy5o89sbIr3aq
J9fmVgcj68p5BMS73A622API/WoESv7y07DncKqBz3K+1pBpuz6OTW9FoI/HBBjccKhcroPfmSlH
AI1rUXcCwDvQqa6H9jhG181sjQcIkVVzGxfYG+573k9jUlQjsrKut+aYKnDELHbUd4biFpYlBf+8
XcCmhswMWBGBzJSiZDPn3Ein9eTKID2Z1J9Jh16pgeRVkOjAPrAmD4tsiOrsMEJop/fnoKnchyKZ
DqyxDm727frItxwdsn4rNBk5aZwLlxOcpshL1h4qavN4fBWjIjpTfV1yc7Nu2mFIcCWIb+YcmaqW
rC3vOP/xkpdbMwHxXjEja5ft6y6a65MpXq/Pz5ZnoLC58gKvmgjyob94czWODWIOv7AC/tm966tw
alXIx/XQlW/oVV0BdIjAcL/hlCiYNgnhYj8laRH09qNAC2dxHNkz930QHKiKTZvLcmZOugNap51m
sLvlIKl/wQNUF8/XJ23rHYXMM7AUDqp/byh3/MxxCpp4abxo5snsxznKEqhWdOZ4y4UV+chIpkn/
2g8qf9uKC8AghoMJmxg5jtVhzm6FEXzoua+D2g+3674ap8hkxn4y3KNhiE/t6CtOJ5U56XRajGry
eA1zYGUP+DjtC4dEqPqEdjWfgLP7wCkF3hEglU2QikFo7HJ0xcDBSbrQDEiS/LUxC+BHC9QrCMiP
a4WprZ2FMhX4aH0gPdFYdWmKkna0xdBlceFEEL4BQRWQQNedRGFCVn7QODjkhYu8Gq9fdfalS39M
/s/rJtYJkbfVypcEKTRoNaIJ+3IUorAr24eYSTw3d0X3LfO/XP/+1hBQEEYKZ2VpQd/F5fcnmlWp
Z9Mirhu8D6zpztKfOYQNr1vZGgWKLBqkwQBARcHq0gq8DFkiryhiO/lep9+m+fDfvi+dojUnOfwV
BFxWuwd4qGgVyeytI/T896/jO9uUpaeZiWnj+53/CdhCLfutaT+cQvE4VM3SulZnVtCd6aUiq4t4
7E7zvS0Ug9g6oc8HIW11cJjnFYp3GIS4HyGD3eS/SgZ8Z3+H1hROVK911ZxJnkVmPriGgLkJmg9F
wJJnez4o0xoqK9I9APLrWU/E6llWF+Tda2Z5wQIIrUosWrU20j503D6D/ixG4/Hf7VKjDf31ugv/
SSnLO/1seeTDpNZW7CArC4jZ+aBfvit8KAPekOSF0Z+5NoVD/SzaH6Z/0+t7Uye3g2oTKabyD4Hb
mfvpLl1EmeMHJJDOnaI0O6YLuqhvro9zcyKhSoHjDJcrpAMunTwrXYOMBgO6yj5YgKMoPr91n62i
F//3eSkYrDq/bQxANmN0C+X2vvjVFrtEP1CV1NTbYQBtB15c4JFWFioZUp/NflkNC8q6eFMHFjKc
gyLMfrsafzTAdEjVgIETr9DLecJ5M7mZJ8oYfZjBSL+BGqnVbqdSKOy8vQB0zQAZGAwBlfYmOmRz
jjqdC3o8zl+H+bk1bw1bcfBsmYDuF3gqkOpA7nGdyzPHsoCEHLV2oHFNBDoDeKDqnN5ajHMD0sE5
WnNtshoGGJQIgUcQyh67DQtImIC9AJgXGzR/0mrkoCYXS1ZV8d3MX9rx8/U9sTFBgHCgYgJICl6J
Mm8IcrOj3xCCtQZ/uiA1KCshllOrKqVvLwCIyoGVBkqgIAx5U7Jx0sZZCjsrUYh+qpIdwNhPJX2a
EKhX3a0l3v1+v7Qmncykdlq79WCtONqPVNWdv7EgUKjCxkPJcdWglG6XyfCrqUkpj0nugXrdg0LR
9TVRGZB+PjocgDcUMODlEQgFJ5V008b+vhiAdKHUZHK1heP7Nf822bdjFYrpNrc/XR/FlhUX5cs1
IbBSb0g7g+aTaECN38SIW/hxMG/a9Fjw43UjW1OFZzcOQ/yBAE9aC97qie5Tl8f2j8b/Yhkv1z+/
sTvw8/9+XlqJfqQam3SHx7wcQtaFVR95yTtV9ZDUQNIEckmWBwZJIOmla8l1yUK5lfPY7W/bzA96
9GnSWRHgbY4ErD0GsLN44MmKr9ApoCRjBovddp6OBS2HV4vm/Ys1Nn50fdK21mTV/YTItgZYqdw8
W/HGtnNa8JgVd7FB3l0WA7zk7Our252d6JWzlI5d4OvCvm0pD0yNB+2oqJRu+S7wsAC3o30OXBHS
Din0MmMVx5KwFBJWzs08xwwdLItiUTZmCgV+zBFOX2DA/lA2n43FJnPiuuBUiC3tiddx8f6FuPi8
FJAQXLykK/H5BPuDx6pjasOlgCBAbhENjQZeievfn/16UNa4bgMdhXgg6MZpAFe3UU2M/EUXishq
05INIl1kTFdT0hVoa3llm/nCYvhcUIDWXB9oOIK047rjrqt6GQavOJu/ZtblOhtQgih0SEyYKfiX
BkrnU+oHhn1KtDtCYpOIcFTJrm4OzF+rFXhgQ1vIuLTYdHUt0sXC0k9VMJnQsTuRSnEObzrZmQ1p
8sSAM6xabdD2J9jbI+H9uj5tG5tlzYYB4AOZMaCWJT/wiFMX5bikscHvl+UZYlYH2rOjNnaK9dka
ybkhaeu7Ve4RYDVBoxbSAr1skyrw3VgOW9dWKizoqawyuJfLMbglR5fpSh1rvGruXpg3lgoPtTFZ
0F4HEAopYxwv8uEIZvIJT9OBnAz/k5WDVd35LtwmWMbd9UXZmKsLO9JcoR/Tr/oOdixnDFj52qjk
BN++dhBRm0B7o4t5pbSUrsY6pTOgUGkKsEWDneKFPDWCrtNDAP0Cs30/P8elOelERvUwKWoO1tqi
+NraD36y67JDbUXXZ22DIWh9J6BmtaIJQJcgeYBgnaU1RgYGTR1M/C3aS6u9DiEKwV8m95sLzvCi
/pzw6f2eDbMIJleGLKAnpT1aAPmD9C5PYzR2Vq/TOzWW1wjj4vOrs5wdbIvRQ4vYL8BzWnQhNdZe
VcUJva62dHReWJDOgM7WCt9vwXCIfrYyctiB0K9ahtbjXRJeX6LNPQrZOtyZa01BBjUjiinykoKr
s6y0Z5342Q34CLsbvf5AkRSzdmZJOpxNl6GHdJUL8VqQX4UlV0Qym1sUBw2E7NEYA5K6y1UxQZLY
2yMIVNsf2nSgXOHLWxOFJyMS0B5y3m9IJ+exZZlVgMp7SodXIdiuMP07eP77YxhcyX/NSOeAqEZL
LMPKGE6MV6jAfpr7j+wOoJQ03JIIXkHldzlRiWt3bV8LGqfsbm6P0+G6R22dZNAphFQpojAkVKSj
pevNnDHTzuLaXdkWjajN/ShntyyjN7qpuI03V+WvMZlT39IY92vmAqq6FDuo536FEEcwjNav62Pa
8i2k1A3wTCBYduXTGeQBOitdmBnE7a9cU+z27a9jvnCuALMkt1t5KTfRdgxI8uxE3fBA3s/bv1LL
/v2+dHkZk6jx7gKu2hLPvtseQJoBLTCqOHS3luLcirT/6tT2GkvDKGz2eU+yr46rMLDlWOCmdQyQ
caDl6k0ZSKPDABVwdBMZaMVuwcadVM9Cm25yn+wykquSLFvLAm4ZSBJbSKshUrrcJ2Ptc9NNsE8Q
rgWPPZ6S151qazzQ4sKXwSjkvikIaZVWWhSdA/Ekbp3hwQNDOxo9/Ij+vG5na2FwKK6B+HqpyCge
u19Kqzca2PGqPHD67GgQ/uDZKiLbzfmy0QGDnBRyFLL2FAExTjs1mC9+XwxeQHtHMWHbBiAhDIoA
HF0yiSzzgbTi+gT2sjbbec5uyFXkxVvhJBIUK9fX+oiQgUIL9XJ39iacXS2J8jEJeuupH7MI/ACK
sWxbQqwHpRYExzKmJ+10r/PEjHgPWjZuFQxBATIFaDteX3uVGePShxerLFLPhZl0RN0B2KcG+G7W
dQdv+nLd0nqsyyELpGlRo10Z2d6gcDhUuI1pEWsAGwjzaI97S79Hk5nT48UfJq3itt8QoUEwcWZP
usVYAhJokEWk8YxAuQZQxWz3aFitA7ovwWMWUWD92AcyDBdGpbtNc5osz4DHjM0y5GVEVDqyW1vV
BZ39SojjIMMrHTk6iLlMnUEHwPcf6DBHdXOXeY3C9VRGVp85C18HbXbyEvQM8dJ8HtwWUkw37qx6
/G/tVaQRAVFGe7mHSODSiOkb01i4eFwy51UMz7N1vO5um4PwV31a5BigvCE5du+bBvMhGBX3Jj31
03zT12M8QJ3kupmNBiykMDQc0eBlx/PMkSaLzEbjCQ5gQM9JF6QiuU2bZG+SIl7sKZzntZpnhWzo
AwhthH0yRk75frKzy98g3ayOQe2c2U0WE3/vaXfzoCrwbt1E54OU9lJm2dRvTQxyGO9y9kqseu8u
TgT9kMDSFN635RgeBDx1bF4NIaL0JOwn7vIxcRGmi+NS3LiKWGrLL1aBVVzc4NJ/A2lbb1sPua0U
KuPV0zg5D8QYnzp0TFz3i81R4CUAfiwNWS6Zpq9ZEJbrAB1CGmLu9kVO3N9Ga1PVS3PrUAWDGd5m
SG28zcdDbmQCrwFi6dZCyMb0Q81v/DILUpCPZfYY2exTb6virK0749yo5A1EGJUwhJ7F3spqVWeA
/702WRJmmsoXthYLma51gDgmADC+PCS6KqlBNQJgz+ixh4ygZOYzGlK///H+1Tqz40slAfTZL705
oNEMQitROulRpmJl2LyOfJAmIJUO5V1UFi+HYutkSoxuyeJJc+74wj8llXeqexJoQxqjef9z0jXA
ijpxUfQRyZvd9RFuziQy3whesKkA2rs0r3nDnGhFsq5Z9ojaYzwk6SHxzI9cUKDRdFcUIgos8nGI
xuQJGNgxi00+o8z1exK/XK5KTG4MBl4NPgJgvlAyl+8OlqeDZbQlWisMiIva5GbpxgMpJsVRseHn
MOM40F5AcAKujss5S0FOVZkG5oxCD5vxCcQ+TpiSp7T/+e7FAdEJ2HugXGetpflLQwPPRsoE9MyM
Nr9JB/MgdDs0OkdRZdk4kxB0AwOwitBDvVgyU+kW6BZAdxET75hmB1VpfnNV/n5eZuszsikXxozn
FycghJsFqBZ/DIauuB5UVqTroQa+NaUFVOw6u0Nk4gcECbC5VsVAW5lJcOeDQRR6FIBKyK3cpAXV
2YSsa5z3X31S7pshCUuLR7m9BANoD/Xik240gUWfrvvCxlV7YVeKW1Lmj7YtsEg2uukyloEa7iVh
N/UCprlMdX1seYSJwYEUAZ7+5oUJ1fSFNMNITij3/FNWddjR8eX94wHAFYTS+HOtvF76di+gde9Y
0FbTxbe2b3caAG/+d+DKI1IqOm039quLnrT1xYwEmSvv18ZtGbDhTQp9RkT5HsS4kt3So81u+UAJ
eT1EHYA+0eSPJrvLQVmphVw8QyqjmrtdsejHHmAav7F31+fuTx5aejNd2JFu2toRPWepCdTpTB4S
YodNW+0nrTvQ5hncLwdTL0Mr6cMBXV4oOx07j4cTU7UBrOfCtV8hnRsih84VePpwOwozsAQLqwIV
8+muWL76yRgUGqiglufrQ19HdsWmjB3LO70C5AqBjet0yBQ8pl4eTr146FvjYLMxdoQiUbixFVxE
GeACwuH4VqZvrPNG1Bw91PCwqOBd1KkewAoL8pD6JjcHU/gIZugDQMyBI359YM4AawBMDfSsePlc
euVcmHxElieN9Ro0idEMORQ98ovPzXgYPwD0QjHgr611sGdvRD760A40IeWWzLvUvHPLT9akyHRv
nIQwgXQqhI8QTMi1oclA6SHzbTxDxzs935fFA7jVrZOrKkJtrsuZHWnaSK+nVrKWOU3/aeGQJPh+
fVlU45CmCrLgDHRn+H5Ld65xbJ0QjLzDL//9bEdrzwf+W6FlKGpJN2NDWgJhqAovG8dNj96cfOGT
9UIHSwTjLKybHLR9ist4a2h44kBlEVckFksyOWq1x90JAaxv1+mjN/tplOHMWvlomzAfFn/vjwX7
fX0+NyIAF/eJDyFe0Dq9iZbazjI6KLbAKATkePsdpcXvSaq4SzaNIIH0P6R9WZOjOLD1LyICBBLw
CngrV5XLVb2/ED29sItNiOXX30PPd6dtmc9E952JmJeKIa0tlco8eQ5S+YjZ8Z/r/d0aUGcBW2v0
orf/CFfz0uE9iJBWpm9p54EtaO5LQ/IL19a1EcoHwdoRz5swbb2BVt7a+2lxffCgnVmjECarQQx3
7FYDwDB+KT17OCbu0apRafn453ElsiwAG4JvGmAR9W1hl2jLKFOOt4X+OW0e4vrPG46QDPhtQOU8
hbOx+kkvkH5g3xN7ExW+mYHsxiO5P9Dg/u5aXBM4TxTaMSKQdlyvSZflrduJCC9q7UHbOM7h/ueX
9hVateHfUf+6LX4J6E90vHa0U81AjzNW6IcBYdBj14drbVNL0dCFJbXyBSFxU0QlKvhzy97UnmUh
fEjRejn9c/Snje5m8NCh8oWOdzU8GPWQyRFXgRNBnQlE+84xngy+EhcvBQQXVtTbs6C52xVz3sZ2
8s/ElM9lR/fEom9R5uwRe/pu9v3Pl4qhmDQnoRw8mZTTWRNRNyOb5VnEroiFFxHftFbmbmmR0EWH
zKGJqsiNpDibygxAL+AfSDd5hv5cGIin7NZzjM39wSwZQhUBdZFfioVqbCC1vE+HEoZCWj2EZRR6
saXtQCkbROX0F4UxXNtzqgObAroeivOMXCZBf4C20dIgPoTa7D9nVp3LrL8NzKO9iD5ctC9QqaO5
vaegbgYhs/wLNwAL4NWygDaHgICSEZqqKNTKyELnawpua517K5trYT0AEwCab9YpQiuvMoKITkI4
csaxx2PuCRzRkti+HckfTfv1/tIvPWUBqpxfRtjOqCArB7SY0qwLGeqIoQwfnab8QevOj0FBj2bH
fRRNL7JJH9zK2ohSrj3X528rcfylbdULsXxIrKiE7QnlFnN4LIDz6/Wj0PoNp5/rJvHNfsVTLHhw
mEQKeW51mzOw15sjRw7EjXKkXusE9PXjbtBT//6MLjhxUDFibyDtjjlVD1PLe3dwwwadejb1EfR4
Vk+D3F2rly6aQbPGLImJaEfNIaMmOCR6NiHNZbIHozN8xwn3seWuxNlL84XqBTLusyImZGyv5wsA
DVZqMwmnae/bCIzvK1HOgufGXQcM9K/E082zpKhl1WJXoiCSFT6td6HcgyxMMscrwR5T0DXmi4Wg
x0FSEO9zvOfQCK0cXbOoW73lZobnaumPaYaKNghYyN6Oo31jb+5vhcXDhV6RuSMdZbkb5spShE2d
unX2opeRp0EoLM5dL5YG3FLvEZDgux30TX4UdO159KvZXT1aKA3PyQ4XNVX1WCMpacctQQ8hsGb2
EaCn3IubxjqKfBg8pHuKgJmVg3JUWfoh8otQmOgyT9J+fHBYAfY5xh/DpEkbT8R2+gpekhbNzszd
1KXzI7bH6qHrrWFTIX5dCRiXNvYM9Z4p1+Bl1YiBE6ejTltluPWyd6U1Astk4Zoo14BMS/kTNIj9
Z0gNGlhWViOovrKXmrmDV+rJoa2TRxsvyRLCvXKPjOhj0/NggFyGEZVbjeaHFhpr9/fI0gEDigpJ
8ZlfDv1q1weM8TqS4OQpwFogdn2s7eO/KACCpPe3BXJtwR6qbupsWMhLr9WP3ZqqzNKCIQJCOOng
H7yKrr9vNrWZ47gVL10xPTT5Owd0EBH59hfThOeDBVQ5uDNUcqzKIFlhOmHxQuXMxBPkaziXJUcE
vu3/DCh3blJbZlxlMAAUyrbLu00/Qh0Dp+Un6jYPfaMX3lhocXB/WEsVYmQX0KU4iymhSKf4owEY
5NpJ3Ry0sKVvpq4fMZBOZT9owj1hP0BR2ZUnxvKtXX9PAPW5b35p6S6tK5uvyyWnNLTRcFY9ho27
Kcxo67RrYIs5FlZ9EVioUcVAkhfiavOvuAjIgHt0oEoQFcihtJ7V8T0URg9hXIMnJCeHHnmBbK58
W87DRORHPpKjM6RPZRf9uD/apbDKcWaM9NwYCtd4/TsExIa7IuPYqDWahC23qTZaJKoNCNE6L47M
cuVoL8yuq6OqhlAOhd4bbW6NF6Zo3ZKjzMt9YPf8xH415Ls/HhTcOzIes7QyHLdyul2dF8M44AJt
UwCOgNPzBINaLBSsPahA3re14KuubCmPHigi0yIMnezFKLaW62VkJXRaOIMYBlg25hwrhPiUWNTs
0GhHB7QKpuZrYtBNWD2K/GedP3XFF8hgrlgzFsLPS3NqLBB2DUDSIcw55GxAx7I+GGB0jfMnqkNe
enhKRoicfK2czhvHNxG9jsMQcIju9l9l+JOzreb+/Iv5/T1+NUlnduYk0eqbvwxyO50Nebj/+ZXp
/eWLLs+hCTGeRstyUIpovjudhQOxpLMsX6PwQ65/uW9sgR4IEePFYJTNYnOjlcxNYC1BH/n0qYmO
1fhF135UzrENhaeFx7xsvVAQv0xPuTigPONxayXeXzqDl79i3tIXY64NhC+42vMXrX3rKi+PvGmN
OmPBrWCgc0qIzSVne572CxOjzSAg22LVMtpt6KRtqZ7vM5ecgN7b35/U5dH8NqUckA7qU1QvYErP
j0XaQpj+INZoghYiZCQbAJNE/QoFZzW5CQhZlXAKb105EBpjX9zeCcbH3G+jz/cHs+RNEIfjgxYa
7oBbv563bLBxoTm4+vJ0W0G3anP/80vLcvl5xTHGlhANMTGOOt0neaA7oD0F6GB338rSigAuhOtb
n7uu1AomNoUrTEGylyoO9PzQN9BhXrk/10wo+yt326kqS5goEyvIo6dyjuX/QpsUOSZ0DgBBjo4o
Xe1+02s2Wr1h48HgJfZjlP/F1TFjqnDz4jGE1M/1YmtO2qENdUSwXXXe8Aw6m5WH5OIs4c0A7CNe
kTcNkFbXprTWezwbogJSR7qfy0eLrXiTpXANMSLaEvHsRiVQ7RjTDSJHHmGWqsp57IzkUOrAXlMQ
N4LVH3k0n9Qa5HAjw0tr/tYw7hNIP97fcksbG/QAUDkCwyHD+bmeytrqy6rvixxyCJ2+hXYZ3UBc
oNhnBQTKBJP87S/sIeoGEBPPE1B1XNuTlsutpsqLlwQzOiIzs5PxJxSq7lsxlm4nAA3+MzMP+8KN
zm0apjuAWiHt7ce+YJ4TFc95Fm+4ZR9j0LnocRZwpIdie3owK3KQHJz1lvxKRfpZkPy5S6pNZbIn
VjsrMdYSPgudO+jWRiMaeDrVbO+cIiP6GOYvyPp+Y7UQiFzR+dpBPuQhysD5ITMr82p9hNyNkT6y
tt6BFFuu7L7Fhb/4FcpdZujhRCBpCIc5Qnj3w6SXkNVsvdZ6v7IUs+dVAnYMF9t7boTFqiuHNcb1
XJk1zV/MMX3SNL7Tc2Nnxri0U15B9zJ+ZoP12tjjKSv4ezauBSrLA/3Pvoq4y+MR3C0R7LvDmzm8
RqanNxAXWdlxSx4DhTXccvZ8llTXnZRFXQsr4xhl7ZvimaOfWU+29+dyzYjivFsLaol6nvAXSf/h
Yq/JbxNZca1LF/bM4Yo6MWAtN3XWuh1dO4pY8UJQbtfrx1FzfZ0Ney1/qBu2Mp7Fo3BpTblWwaQ2
WDW3ixc7/oLSDtqlYh9Jck+a6DZPYz9qwDFcPFjWE5prV1ZsyUVc2javXURVW5VeENhOO+oV1pt0
Yx8Esx7D4WvT96jNrVwqSwk8AGd/z61y5GzkAPS4cYoXiPNuhxaknfqbMfBN152duUW83hgWhBa7
NdXZpW1DGXFnaiEd7clKTkU2ZWTnk0DOBk0djvkw5l+Nbg2qu7RxkPDHnkHmZmbsuJ7OvrLbaozg
ceupeZuoeyy48SB0hmrWYB+ScA1Lsbh3Lg3Oo75w8S2om8se7OAvXbNNag+EsZMZtM4uyUCG6kly
ztlerOFB51Gozmy+qudyJ/rh1QK0yaauB48AwNaan+1Ksrl/wBc/D6zBfD0Z5KYVx82tqCUMbUUl
2MCK6qlu9/cNLG2FGZn5KzWFZL+ySjkTrpgSYBolfZXlQWtfw3Qlolgawy8vCEJHAwmS2R9frIso
xZA6JlQuCD8W8qOdrESwS+cWgcp8l/wSqVQi/XBISBlLDIGDTKx0aFB12hkJGnQ7TC9mIzfFVLze
n7VfLRzqsl/aVPxUmoN1rk4AmwWb+zbnmQ8Wnl00S/622SYDBW+ELHdX5AE6nLZlHW9DlgRICSMR
jLeOw1/qfPLBvL11RPlYiPgRFCQHTqsAo/FjEX9PrWyTkO4oQJOmFXXgdAIK7+7RDO1DbbGNXkzB
/TEt7gQT3oDhZY2+GGWZgNKewLc7txTKQ1du7HJX/DkXNZgjkF3FswUeAYih652ACDalTlKhu7cL
kOHR2MppWXQBFwbU0ilB51UkAdF9YdTxqHkYQUBLRb5l2jm3N217Ftq3BuRmurM2e4ub8PfQ1Oyf
ScYaTQRAIHcaiPBrr7HfRcNL1b6EpfDzNdbRxSN1YU3ZfkXYMxIRoNALId9EPAYyy9aePIsplsvJ
VO5DNgCY6BYoZoYs2/OWebKhXsYaL0msAwOnXs2nT4A/vLdIvU0L55xTdBpR048HcAf27MP9/bk2
5vnvF25EZqgXOXNt1U7AWilQV5pW7uPFE3Axq/PfLyyUQyjRjYFDbUC/aAz3k3g118Dda/tEOWVM
aAmxO6xcWko/tN6NIKqL8sOYyW1WfjPclZhmbdKUm77NBK3sEAdC644mpDLSeiURt1QKxJnGqxt8
ML+q3teTFqWg9Z0g+v0SQWJeNp/C9B2SCXr4PBhnLp8d+qpNrVdn72X1schrLy83FoSrLVN4udyV
+Sej/EcMUNReKS0b80zeuOiLH6Y4m2S0i6ge8cMy9izLNHAAmY+aF308kHYMKhOg9vKlI/9M1Xed
f5X1Ng5/pu2By8/39+3/5xz97wyB0PF6htD5z40kh9fLJ8OvNfY8AN7nJQbfUsQlk9C9Flw9kdUE
2iB2k2h9Cz8XvNN7I9QfwOv0/f4PWpwYqFpRgPNQ3VdfJnKEllk1opG4HTvPFAe0Gux7LQxaunLx
L56nC0PzWbg4T1PfWZMxoCHHIuMDR1265c2xW5UIWDpSwEqigxwkZADnKMd2SLUwjnPc/yOlPjrr
Wtb7FY08KDqB0jLa5eFag/Ti3ro0qZziaYyjZmrg7fNW+km3dZ0vA/LQwj1nie4POvo0sjgY2k9D
skW3kE+0YcP657ZEuO2uSTAsPiOg8EVBrQyc1Q2KwnA1M6/mniQ+fRyrHWQmvaLfd9WJysST1VdL
fBqyl/ubaMmxXNpUZoCRODfk7Fiom+wrL57i/X0Di6t6MSjFc/GyDY0pw6BoX23Q7uXz6rPLNG9q
RWBYb120u29v6bmCEBLk8iaKiTcMpaLt0sEesYuaKtnJegj6kKJA0z+xuW0kIyvDW56//8ypkYpJ
ZNpZBDsIXGMVsOVyZThLZ88GsTvON9BC4Ae5Pns8A+O/rcPpEOB7qdxRdAEnfHt/zpbPwYUVJUTA
Xra6DriGl0qi+jG+WuzIi2wHBpqheePy1UpPIXmEMqlnV+8qcNiG7esgtkVxuP9DFjfLxe+YZ/vC
04ALg2ihwO+Q02PxwU192Xq6uWmcR2avjXltZhV303Y66dMUtuL4q5afJf0O/5kkn7KxgkTgh5q+
iHHH0i9OvZN25c2Nt9YaM+JioAt5Lawwkt0A3SsTPwk+aSXIkV5MftbFe31s/VTs05R6oBL23RCq
crblMXZO187lErAFj/q50QmAEuTxFNPOVE0JiOzQgJT39UZYhvMq5PglpVXhobX+B2N1vtFjI9xS
JlIApdOfyUiaty7h//Rpu5ZEWVx67HJUFWZxYhXhYvcDaBXnprXGajZ1pL/EULfU8ApLmmybN1nQ
ybXX3wKJtoEp+G1TOVzwwo1b2WjQA3zzGUCnjczIJufNxtHHrSZkYBXpqS3ar0Ma7vUyCeAqg0ok
j9IkwV/s/IufoqwGcyTh/fwSsEbbA7m2n8yCf43HknzTO3u9+njf3uLuv7CnnDRDk1yTBG5Sb+H3
0V8O9Zyfo51/vW9mbVWVQ+bIuNfTbo5bmz033SDvPlQCHiys/UhHoQ177b7BORpUo8XLJVXuM8pr
AWZ/+OMk4m9hzb8Xw3CIw9LjI0h/rcryOy43KJys3AOLdpEE1010+yJ8UZIXjmb2OQRNkD+Kuycj
bx+5Xn2GwMGmyLOjrvFDkk2BLf+iX9HFE5+YyC1BBkRFVZU2cJcGR38xcbN9MpWHGpg9AaxMRenK
zC7umAtT81Jf+OYyNsrQinFYzHzcSEN7NaYukGmxAjaaF+hmAdHNYlMdnZ43daRiEIlV6zCTceG1
yZEASlFsmjWUz+K9fWFG2Sd87EiluTBDQvE106yfaWmvjGR5S/weyRypXE6YGYVFP8GjgWrxKTbj
R1J1uaeNVAJghwbBvPk4ZeOmHKEdev8QLA0OY0NzEwGLFVB315YjsHvKvoVMEG0yH6IdXlivhCVL
FlxrTv0AHAvpW8Vd9VWXGtIC4NfmB/Fcpf/HzyveyW20FMkJfF4rvozJ13AN1LP482eyTeAw8NhQ
i6Oi1/DzJ0DK0Qj+nETNGUdoJb5YOi6o9f9nQhkC+tpyszMA8LacIKF+If14bZaWNtiliZtlLkXS
0Q5RmwiPLli97EpCo3s8FWPnG1b2A9foSYsa//7uWjqhLgpiKMKCahEUf9e7q4ymqOHxhHxSgqzc
JDam2X2w8ugZ4OaVSbw1hVw5MHHongCkDP9em+LQ6gBxNFTpsAWBe0y+1IhE2tA+l6XDgvvDWojF
5sQ8wmzTBI8sUav2WlJMbjprKYFv25+m74A/eNOYelq5a/uPulHhGCHXw5JNqq29RBcHCr5EhkDQ
ndV7rgdqd2IiVlhBWIn16B8FjtnX+8rcIUJrDI+Bz2bN4u3+xGhRrIeeHQCBRK0dDT3w0hXBo77u
tfcghYYcboZEz0rqYHFcM0c66sToAlDbE8N+CmtIRoDsbISEaUebTW5YD3nnPpJxjVjt9jhgRBe2
lBPHmDa5tMFdmNkpuPG1Y1aQQI7utmrCICmKjS7qc1PIlTbPxSHi7p13DDSL1G0zZaxiYHpAg2Rn
BQ0f0K8a9Z6biIeshn7f/U26tGrQS2MUMGBk39WczxQOFS05eHNI9d0dgeLESbe1lVjm1juCMgnp
h18kiPpNbwppQqOOWySW6DgNSGrVKLzVa3xQS0bIDKufpSywB5Xb0Sbd2FsCAVPpvKHTwqPFGufA
0lxdWlAClr6nWWjPXCUTaHF4ieo9or8kNDd/viSQKAN4l4F/+EaCLSIh2iE6VA6n8KHWDpx5Q7/i
cRdd06WNeQ9ehBIg54r0RiCqHcvUG1xITHwomjFg6S7seq8n51A8j0PrGda7+4Ob5+g6GkMEcTE4
ZZVA62jkk4lnSWo2m6qwvFj/HKPhtJoylDElCAjW9sXyqv2eTmXVNGFEjaSwWCX0XVc0u1rmQQqK
tJWTtJDzuB6aco3Fdguc9whDRbGro3d6yn233BvkZxz/0+RZUOfH3vqABkLPMh8KUHJbnfTN7mDH
b/fneMmBXMyximMpIQkHGTSUK2y9iT29p6+Edw9Zk2+7mhzu21pZT1e5Z5I6clzU1pHld5+N8RHp
fVfPvBA5TzZ9ttfaX9f2rUuu923SysgqKZ5/k3vKkh86adBQhA1bfeugIBZycIDwGdv/zejP9we6
alqJUBPImxDSz7NaB3r5EVjppPrRuy/SwY0efjanJyhveKzP/2/uQIVLGGgVymINQ3bFppDnyjgM
3crY5kN351Cq3XZ18r+HElHRh8wih6iJ92kMIe0uDzpbWzkpiqdGzx2yJKgxoOKPYOxGoZmBjSGl
dHBP2rjVrZfRWRmOmob5ZQCCFOhuAXABcYKyVHplVILErXvihd8Yfp97FoqSo59Zb5YZ1J/1cluZ
nkh8nWwmsRKhLI3u0vj89wvXCn7UsanAqXJKy6n+x61RZa5T5w/P3c0QZ693YaWwnNJMKYZIY8vr
JqR4OkgJ73n+bKTMc9dcilpK+Nce+AltHbD2W3h2D6xQXTe9c2IhuP4ny409sDuAlI7aImgyxJRO
3rZH7k7tDhxUzqHQs2bl7lC26c1vUC6tPGGtk8jOOVEhfZJOsVdbLniG0JmVAcRD6+D+kVdujv9n
D/lDNmMvkSy/nmNZApmpVblzsup2Ay4eZJnCoInWmCSW5xasHjgW6A0GnP/ajkCensgQdoaIP0d0
DIE7LI/CBRmDBMNRV9pfy3L4IkLqW22xMqnzdrw4+/8O8sK44lF1geu6dBPnhDaNpxRcb+5qBkaF
L/+yAfURgPrxIpnpOK4HmNWWxrPGZieqv4D5PEBg0w9nMp2yEii2YkO6fhMS1zdYBJq5yL+/jMp1
+K91QIwIQMQAXqrT6zqi1esB1gsJEv+p+Gm7zXaiYYCq80rxa3EpwZzwny1lNjM2unopXXZqECN6
jOo7EVnvCJ/eCZGCAnMoD1XVbe1BRz3X/EPM2b8jdSC5hJZpjFWlKY3jEG0tqcZO8XBs35tipXK+
tFUg9PPf55XB6WHeTGmMz1sI4LcU/7m/ULfnbX4vg9cQVTZw6Khg/Rpf78Oht09l9Z2L3h+KPdV+
3LdxO4b5lQoKZlCkL6Bvm5GK0bYlSJe9lB7IGsPv7V67/rwSbLKRlFHm4vNmrH3mRDyj0/lRI+2x
ZtVK5LU4EscEDzdo0tEGq3iN1JwIqaORnSYXAGnwq64FW7fuFmNBGphCdwEcDWoqWGv7jHKrYydW
7CJwidfTlwHXpqyOprPmahcHc2FLmbe6nJJURoKdCI+2ZdEGSHTfX3glUMXZuB6NGp23jRhihtGk
7Tm2Aw6gUOs+dXjysu6H84fwzF/WwJw5MzIwNjMYXHu8KbfRADak7CRT47EO3d20Jtr4Lzzk2nOD
nhOkArgeIOp20x0wk9oAMAI6KFbqtb3NHJPvC6SEA4HbugULUUcPkelMm4L0zbvelnGQQrTwULXm
4EkXHBuDVtODXqPHgvMq3kZOZn1MIdr3VnKUKuHB+o+do9FXbubZXhphvkejg/SmyQ39Wm/ToEmy
GFksQKc2YNyrN5ktxreWt1jDMLZ24RCHj7WoAeexc7nPOckDB82WJ7ONnQ1v7XRryqz3Jj2LH7I8
a2LfHrrsIbXl56ZhP21YP7ZGrr8IhqJdQTJ3Y+Tu56nWxa7JUxnETVY9aoCTbIcws45dWSMZjqwa
ojtZjifAmKMTLdrMn9AS6Nfom9rSOP0H/MegA0UFwoeMBSCHdag9uyPvHzM3yVAdhv6tUWUVMi+6
FUxJX6JNeCrfzNTKPQDrS78cuhBMCnG8ccPU3I5Qd3gNu7jwY5nZH0KNldswFQXK91TblW2UH6s6
ZX46DeRQ29anCv2mPshqLW8sp+hs66H0tYgI32iT3HMaozhqtf5P1BtgMm61t1h20w93jRh36YSD
DQf90TOr1I3EnS1YYqH7CgQ8EpAG1JWQWkF7rfXeGVt0lMiV+2PJvzMLKodzIWauqV0fCmG3Bu0N
kOfZcbwtNL4N2+iY22sMC4tmKOIMFM0WcryR0FmsTwwSYWC79koeP2LxT3231pOw5LMgJzvHw6i7
IXd2PZw0TKN2pDh/thcPoQfsyMp9uHSZgEBhptNgIC9WNTA6WYboAgBxf4oWmBLYIduJ/MouvYzu
7jtH9XH7y1/NjRwzYR4KPWrk4JYhurnBzQVUiLF302GHk3usnCrAG87TUj1oi/7cMOtrJoqnMNdX
3kxLS3ZpXoksuqjroO0ywJWNzueJkg80BiuFXEvgLa0YOPoAPkFdFX2HileWaVxA0SkMT6VTfrOo
KDxhhCtFuiUb6N2AFQfPhhse6AZE5HrnthB3GzWPmKnX5Cuw9oUgEz3qv038+vvF28/oCgtxTKed
JKsAKK9c6ZVFto+E+57U3Zk1NtDm44ENcG8aXbG+tCmhWjfHA+AxAnnu9a7P0smhEFsNT4Odb9P8
ayWyTT5+TaeVeVy0A4Yed+ZxI7b6+ErEYHbAsoenmo9e1r53dShk2K8W/3R/6y+ulw1ClrmrEZlw
ZetVY161rM3CU5hvzOwpW5PgWvg+rm7w9oFxHy9iNZuPcw22SwPdmF3x6nh8FXIy71klCsD3gbtB
9+lceFTWA4ohrsPDRDvBmRPsCGn6XDOjh6nh0VNnZjLQ28Lx4li0e6iNGehlHJw9SlZJ8McTicqt
M8taYC7Buni9MXo0o3ecZNiVbWA/QWfi/ufJQgBnINSd+cjRoARdoOvvl1bTm4NphqdRxNWGJAxS
KdSVPuVTivjXyD+NPecBAZPhDvxYld/IMN1ViU5xx4bxd4EgYztkUeXbLZRXKqPLd2Y1fXaayAky
I0RkkGWjV5RatAEr0c/EpcdE0h9d1llPU0tmbEJS+DYd+xU/v+D9MDK0vkNcAr2ujrIFrdrgSao7
4Umzc6ROzU2U22edl/v7M7i4E3GZwAOiL+mG4QhRKplsgZ0CQhvIQaZ+vWKAzIDlm73424JKbdRH
Vd7nWqydQhCr8Kz2BosgVjLtl2KiviP4sWs1ryE8AD/1zrK7F0md49i7eyAMDox2vhY3UPnpnyA0
tMmKZI8s9so+WpxsKCwzNBzNbeHKO8CgdZ1GBsguZfXEnKA0Iq9eE1peiKsgITrjztDWbt2Qo+QN
CjiVbminsXsN9fc8zwOiQ+DTpdtifL2/qkvHAtqb4EtH6wpetvNvubgMWGb1lCd5BC4drGr9TUMd
O852XbIbNeKzNRnepU1kQAkFJxwpP0gmXZtLQRTagsNBOw3jc5ru6+/3R7O4hfA4x/ZEBgNQEMWL
IMFXtpKA/b0fqHHUQqaDFdAEiLECs0w6TYVXCJecp7JJH0PbETtrstFMJcJPeMVGwdSZUJY3zfyN
hXn4bchB84gqk/R6WxNbs5YgJWvq6O3+r17aU9DPmKOKGVSrsp7ViC1Jn2NShPM+YpFvgiqhCbXN
fSsLN+Ks0vG/VlTaQjpqkLxOqHbSDWwsP/3SQfgmXclgLRoBxAiE9XP+XF1f4dCaDZzDSbTUDfDE
BPor6cMgbApj49RgU7k/qKWjgoc5nDpyPnPQfr2fpjzq8QoqtZPGUhQBY693f+bZs6ghHKqvHJVl
W8hAzuBUxC/KUTHNuHDbEmPT5odaF3kGtNzLieEu0DxbrhEdL51MSK3/Z27++8XJzK2SVDTH0Cag
byNj50J+wnY/CHJOGuI1fMWxLZoDJzGdW2rnztprc2ZvuGlbzYEn39UxPKiXud7OoqgAlitX/cJE
IsM5k3rj8TOn665N0U7GTW0gNuvifq9FyRdIZu96Ldk0bbKr8j8UMJsfJ5fm1I3f9ElRxs6Am39C
V8xzV3y6vwcXfNrV95WZy+22sEeG708l4iQPeoP3v68yPv07AAK6GRDDgJhLZSKzhQ6tTN5hAK31
ndigt/UmAO8RnGzgpuPMS3pcff3cvOm+EbRi6YWENFeOYMP+MPT9Y41OgFBPVs76wo7BxIIicobc
zfTS18vIxoHoSYmIagq3UkPbVf2goRsgi+P9AD5rp1nTQlzcNxcGZz96cSKMMZUZMNLhydHkE83c
B84xbheR1TgGk7bGyKsi0v+d9zkRDrkptEqrwDKi85BnU495l3T0bN49mRPf6u0Xlr+VHvAbY78z
Qf1ZTdYuI1j3qFrrPF2cYxNPJUCiELyqPmeE2ptjafMzJgkB93/uhp2stkycXPdjvkaZMp87Jf4C
0B20B3jHo6FaDZGbCk0s2fw263QeWDndOMZjNHwvrcQL4QcKB2CzlWfaL1mRG5vw3Hjr4l0NR66s
qQS0vSub8BSz13IAsIcZQQJNjslCb4c428MnZ9xpVuzh/93IzvVky71qTHyo0/oab/0M3YcgHEZb
/lNm64ELrFNjWM+pw3blsBdN4xeT6beUeEO413rip9bRro+JPuKuiD1NnMq88PRw59DnFG/uqH9O
kq803NPswMhXzf040sNUH+KhX3GDKnfMr/2F7QWXi3oLJkDZz23c47Ehk/AUDV9atJOPJw7wgx2D
Nnv6xkbudcaeMPmi0Wfep16J1q+2GDcEvJ9VD7ENSNUJ29nf9zZk6ZTNPwlEsyDow8PzekVCKx+Z
URjuiUVPAxHBALEgRPyZ0fh1bW7GSfNGY1tNx7L6YhLcSej2s+rPmj75lE4bK/0nAr7JAoRjGs5S
OIHFIQ8xbkfxM0wf3dIKwnotM2MuhFAEfXpAvCHuw+tEuVJEWNsdulSA6sCv4Wm1ibFl6ugn76eA
GA9a/4FbAg++j6J6KgsbQtYbifwNiXemvi2sFOlL02uLL5RxLwyPhpbv8uZ5st9VcietU1ueW/dD
b+2n4YsU+YEBx49WLmin7qv4cH8BFsqdM7OmASQz2ovQdqiMxXEmLkBmY6FObXgyftbahyKDavWZ
Ysun1QdR/7CSAwodwPOtXDULVxlIdRE/W2gBuuW7ahtIfsvIsVCmf+mqp+p8f2gLqwSBeoTmzJlJ
NdUNb7WZjLuqpqeUWU/uEO/QybPrJ/E3ozDnAcwJSVPN/dgt2LKruqEnh6SBCB+FsQbWWpynCwvK
1TdE3STbtqMn3TpHtPVS8+P9mVoyALouMhfPgK1U2atai/FhEJSeiCw8z27/kM5+dj0WmqzwgAV1
Bqo/yjvM5DpxW2SnT0XriX3x7S9+/cXXlelpmtY1O4GvV/U7Tp6ddq0mv3AtIrONhBvyOfNYFM/p
dqMpI16zUyWtJ2voTungvE+H6l1KwmCEVMxA22IlQF7avEh9oDkObCAgPVamzO5Jb0CKi6Im1+JS
bO3mrZRDtOHSWuu8vTGFgw95vjldhZsfueZrF5wyJEGSusvPuvnQ8A8MvJprYp5rJsi1CYI+HSmr
Oj/HHERYHTFRt+ri/FQSZw1WcHOhYDRIX875BTR/3ODzp6jkaRTDlN5HQQ2+aMgs2R4Y2gEXTs3v
XcR397ffzSN0NoheEzBOouHhVlG4r6kZulWGpumPMWjm468NDlCylq9aGhdELgAix5UDXr357xfh
KGSJSNGB3PIM1EazFXGxrcBC7FT9Nzzb9lTYP+8Pa2nJQKcDBYCZ7eaG4rKezD4KXZad2xFkR+CV
e9dG1qki1p9WUzB9aDlA+gQX0C3DZU4KvLanKTuD/t9r/oe08+qRG1my8C8iQG9eWbaNukVJLfdC
jMzQe89fvx+F3b1V2UQRrQvNzIswjEoXGRlx4pyGgPNn1X65PZZXB1iwIWy/OIhCPUa90+OF+EvX
gy8zegAgH6ittz/VoHgCkLvVMLZuc5EfZ09AzCfcqzN1j6kY6SowlMhtwo90Nuxb7TuFEL1/gLt9
4xZaXS4a9/7XnAijldKpD0tDS7yhD/YZb0O5p8nwbzYFnboE7PgmlkzYhL2UBEmX1qmXwjSXj5Zn
TEh+DVtpz7UjBaQGfQiuIxTlhLkbkN5StLgsvaSxwg96MBtf4io89d2nyMfl3t4cq8YslJcWmjvo
PwRPOyG8lZIeKLyprveFTmmqiO6cASpzKd9YpDVTlsPcKUiPU30QTKF+qUVd1pRe1+CNhs9TAdv8
/JOnwu0hre09kEnIYuHTaYsUlikzii7RNKnwqjRQjlIiBztpNo52rPwy1fgjUeuj3OrtxkS+iiI4
ZZBXcU8uihfGHwaRCw8VSnEjWzFWW/VRkR6djQTA1ueXyb34fJlEqEFXQelV7hDvAXLenrO1A3T5
64U5M+OikdSCX29/Lyrebf24Mzdc3dYIlmW7GEFs1GlnLiOYo4PUHLX/coLEUxPrdVZnfL6Tz9KT
op5uT9Dyv1+9nVleB6Y9Gb4VaOLE3L0MuqOHk7yEfWo+Fdn9OBzL7GtcfMjHs6GeqmnL4Mpp4cLj
dbKw8sCIu0znxXR19ajlXVznXi5XgHXbQEJ4Aiosp1ClfTDFW03oq/Ygoje4jCiJi15nrOfCr7oR
e84x/kj583e+xbf8h35MmETuOmITE5gEBQlhlxmTEplSH+ZeZmYx2BloX3bIu6qQHexsq3xfh9Ih
LoadlDovbSYdUDx/TpPJCHeAgIbqvWpQNSwjBTYGR+0+FfM8PnR2mASu2gflR5ZQmd3JTrU77CBi
UkL3WPaZ/FhqRrQvK1M+lHlEYz3/y52f64NrNl30EISxvxtrmIGbyuRbpUQ/SIkeIop6QQX3Rl6H
rHaxMwPolcmbmvN8yMmg9G6ajinP8MA5h7I8P/Kgk+5A3vl7lil+RsUqX2i0NPLXQFBcyhE+bApV
9n2wO+VZrpTvduF/KyOJJvw4a8EgRol8GCRLhb7VbvrazSw9d7XY/lfRev+zJsmq64wB/P08/D+Z
ZZN8SEs99mQldGiVMSPSR3NY38WKNrmhEij3JqSw/ziJqvZuF6AeQXuCihJxbtxnqYWmQqMgRlxK
2VM2Ttp+KJLhqc4yi+kZ6g0ns+IBgCdSFFlSmRTdRA9g9WOq8b7i3uwef2eNsgFaWtnC9MWB1KV+
Tyu+2OBitDbEJYaeeTSeuNH8XUneRcN9zwTe9gUrzpJEJT6A4jmBgPgiioe5q/02yr10Gl0neSxr
eAK3NDFWJosYgBfJIlMGf7gQtYWK5g9yWWdeFt75H61pKxn42p/BWgpenuodT1OxeFRMxtwoFdwn
VvAyJL6rlVu9cWsDQPgExkvSAq/zG05ZypEU5rkXIUzffTa3qqkb3xcr2GUWTZnf833dOTgHUpC3
F3nr88K7MHAS35AnPm89AP5u4/3tzy+uTnCFuo2AG2EKqLFXrrCZUhp3kjL1ZrPbNWV3p2nPhOh4
vDtZ2gJkrI3l0phw8OwhNbLEKVJvUh5s3In68fZg1g7egqojTYDYObmO67tKT7LRtEEUeG1wKJLG
7eLCzZT9G9VSOHIUQKgPUH9cVFPEp3ofthrVn4wjMQd7DZVivTbO/qh+vz2aleONGTA6f4Rb6YO4
Hg1xYiUZepR5odZ51BrcYVDPpTEdb5tZiSjIqiwPdTbBa4hlQPtNhgJy7U0SSl9OB7lYfNCVd+H8
bMawLPUDFOIbRNArG2FZIkJ90ra0EgtBUqzn7DmlqL0QdoX8UBfF4fag1gyQZgduxiLRWS7shMyK
a9sqisrTSvJ1rrFVNlk5NsbC0UskthwakaIzKhwtSVq19Ax1n334MH6ux/0WQcTKbkaugYKpTDcR
8D1hDJXeoUWU+qXnpNPHvjxMUQwkVbLdOfmb2Vo0sdjV/Fd8ESGAolfxyGjGrNx1/LuRA15bDZpo
6POnYRz4muDDpoYlyuWYLRamu2k/TltTtWpgoWwCTIF+k7jcsoSHBx5de9SDqn3Kv2/fTtznvBdx
X9zrwgBSpXCsIauZIEs9d2141JS72xbWFvvSgnDNtlal1HbQ8yoJUjew1D1B00HqfxT2RtCwNlW0
1Tvo/IFdfAVBDqMZIluI0b3gnyo8O+WGN1n9POE7JZkFTi0LTsuS+kCeoO3ymuIzZPWqtdXxs2VA
OBXxkJRdqGFAz06KfPI3mBRWPk/ZlfwNnT6Q7Yt5CL2rMt2spNJrovpfrSG4V/O3hzw8AOBGXqoh
+A9hM9lpOYNWGkpP64BmA3jbWOGVrXT1fWErNYrchW3K94ewuUuk4YUcztH0ozNZvrev9pUpIZWi
jQ05ohBTU+3Kg6u83D4UKzfg1eeXxbp4exbdrBa1xKGw6jN+z6c6Nbzd9ZE4RurNWtRYXnXESFGN
JnLgFJ5uFlTbQfZIzlTubo9jdUXguFs6mG3eHcJ1l1mdVJh+wYro1WFumu+Nrh+7NkM2LHv7zUr+
Z+k+BTuyEGNfT5kyWiGgXrv04uRxPnfJxtNmdUUuPi+cPlOuQrUzTT7fJHeWfGiUw1AnG75w5Qxe
jUGYLsXM+pFceOnl2dFOj8P59mpsfN6Wr6eI18BQpbFVemjeJMU2c/jaapMy0eiCW6iJxPQsZF5l
EhZsqSrvo6exUX9LkQ8pG1I/d7o2zBuX6zLlQgRP/AHLFvsY9J3osYpm6keNl6Y3pLnybm6tEAGS
3nEhYLJ2CpfVHmpV+3uqReoWXG1lN2jkhSiF0ExIlCUsVINEYZyNVe5NerZL23OdngNwcreXa80I
DtmBYA4cFDC16+VCgDutka/JvaT+nZXf/eHJL7/cNrEyhWAe/mNCGIedKCl/iYky+sfUorvUOdm+
sxthzkNFtQvfXMpcEO9LMRbsvY4su+Chw2y2c1Xi4Q6LvdvO+tKj7UpZv6/75zL8KcVvP1BsR65k
Lv4FhSuMb9InSTOpTHiT4dK7sLemv4i3Ke6jLQY7LMRA4pNI8u3B1MKq8Az/GEi/hy0eu5Uze/V9
YcbiUk/afCxw04nmquNviAxvb4E1A+jrwPBFbESjzLILL66aro3VopOl2LO0HdT06VbYsraLl4Qm
XSOkbYkurr9POk0BuTTHXuLs/P5Okg6VtuHXtkwIcQUCkbnsBGPsDXCp2t3gKV31HFXW6fZMrZkh
FDaWhA1lUPGGiUozki1KG8sj28E7t6dsi0Vry4Rw5MPOUUcnHKhG9nN5soumAWuHwGzSaPLGum+Z
Eo5G5SMjMVZT4rFu760/elF3c//h9pSt3AigqwD1/yk5WaJqSdXbzlz3pFWa/BBr59l0UYnyf9w2
sraDL40IN3858hwOHDXxJtP5hdrW5PrKsLH2azZQx7WRPCUTSJB/vYvVcVZyQ4lTTzUQPYNQcOP7
K6vBXUZOXvuTXxFxaDWAMgfC4dKTmq8Q2O+t4kPrb7E7rQziyojgS8Y6tGnniHlXt2iEu6q0cWFt
fV+YpFCaIT0xGISpxXuj/5BsgmJXpwnlS2UpksD2JSw1PHJ9lgV2QQLKnb6VjZts7KV1A7DSkx4n
yyH2qVpamU5ZPxde15uPBhLqi7RM5W9lUVbuXS7C/5hZZvLC6SY9hackGQswL8hy9aeZEsw4ImIb
POnKtyj89uYTQqqcBMGSlOePsPA5V2MhK4xqiNodvYqu2ny8bWF1QBcWhKX3C4MiWSMXnpLbZ2de
6EmeG9rHRgsKztiNtmDoq+tEayqFMiCljO16ApvAiAPZLAtvVuOzpc7/TkMF1Y4vbQQQy4Z6FWNe
2BGulmisitKousKz1GJyU7U3D0rD8z4fO9gdrFb6kM1DttHnsT64BXlFDE0xW9jlRp9UfWCyO5CQ
dKtT598H3cZTfMuEcNFEVUHJqcWEE0mueR98iumOvb0lVk2gVwqEHyHMV4BfY6S9sq2paMeQIvS/
neoJ8cfbJlZX58LEcv1cHKMSTSqpKwnvimJGZc6LkAExzV9h8kv5i3IBHVw2BULEyc1XeKTcR4g3
rf3c60JnpxbpOz8r9o6iNG4661+UzNhKZqxNH3ETOUMb0oFX0rtaLskpdOS5pxbKIQrhPQVC1iT2
hs/eMiO4hhGXrYQW45LUX1R+Xa36aWzl89eW6XIognMADjRVtW5jQ4HRUi33RupFfeW2cnAw5w+3
98RKyAE06D/zJrhWKZizIkgZkMPa6PVnY+r3vVqQcdg4Qmu3HZIZNv6SFslXCCtZzdCglYPCU3Pj
gS7iRy0MN0ysLQ6dZWAC+LOSng7MCfAYe4DakatNz7P0uXOOt+drbRiXNoT5qhVUa7TeABIw7sua
3qu/cAOX31/GeHFGjcmk5qHwfZ59oI2avdNDwa1v+Om1VaexAqYijaeeIcZnPXinyjTHzFNGlQ6K
57ot91r2861SgksFjFzZgljHL1MyEEbT+FGE/GySeb70ITLu/C31rNVxgD1btFP++M3r2dKyoXGi
xsw8eT61ael2YQEpwunX7TVfu61RrqSYR+ULrgzhgtHDMRgtBKs9ac53YXnu5u9add+H/d7Sgj3a
yBt74E/mR7xG2cZ/xP6WpnTBA9DVnMJRkxbeGBvzgyWhxhxLtbaXR0U6xXaln82+f/HlqjiUqjEd
As2MD/3QyS4Vss5VKnPaTZpWQyMjFbtIdYp7H82k/e1pWTtukJLTfLa88V5RXsB0NQxT6+By88+J
Wrqz+RXxwP/OhuBvza6UJQVJAk9WPal6rg3ycFuliNXlvRiHMNsz7DxB5uCZGqe8t9Thg6XNL4Wq
3VdxuYcfq3J1kqT/3bgEN5Khup0ONnNXf80sACz7fkuLbHV1aNXkjUS9HtDu9dFA9nm2lIrs4lxk
u6q/C/sfoLk3duqWEWEYY2bP1jSBxuzzcqdLkVsZNbq1n/5isojuKHJCgEdEfj0US1J6Ur0mC1Q8
hMN8miFYV3jS3Laydu0SfFENXlJ85PivrcRlpXXDZBHj9dAIRp98xCid2p2qT2H667apZVrE831p
anFrF04+BkWnmOT6vXH8PPRP2sbn11YF1w7XjkwODzjO9eet3EitxNeAdgbpY2CrR2UI7qTQfjuC
kcvcWsohtuPgfwUzfkWOp585m3pJB5osvZds+8ftmVoZCqkwlgNcjoL2l/CgQDQ49yXNAq7f/kzj
Q6UcE2tjtpbdIyzGUm6BzJXWH/4RvLtTxBL6RRJQ/fLfwT+3prNzpGA3IINShnt63TY5HFZurSuL
wmsiSXijJawNyz+6ifauCmigpKJk0nf49umzNQgPwWRCESw6gTACTBgltCG0UuaO8bFGozizN8Ku
1eGgbbu0HixN6cI+0LIsnOGFJtkTfDWy8pSY53gRTCu2anBrm4EnhQoJO9w9ur4cq4tj09UUSoqO
zaBLXyyTTkj7a7ulLblqg0YUaG8o4L/qcw1UswzmkLXJVaTo91r4LA+/by/K2nwt73CItxbNGDFp
YhZVZNu1vnTwwFyS0K6hjHs5IXqZNk6PueJoaEEh8wNyB4C+JnhOKW77ue7oAHD0qHlfmd33KvPz
YmdoMS3Jfia993P/OUqjo+TFgX6UUuNYEJfs/LCUzu2sZF+hIUkO6DWjp1lCM5cYc/4186foPMxq
8m9KMv/ozKrzDpFW7b7vg+lkz1J9MEqD+oGktmcZPmbPb8rcrYdhPKFfgy6mo/YeLHvDu57e/n0t
D+qvIm2lBxO+BDrYG835KZedPu7U3O72Wtep+3muhn9bPa7hxp+G3/UsRy9BZsQ/g6JwzoUfKfdG
kUmoFqPxCRXOS9znsFehAHKOJHM+yUWoH1tTbne9FM48SvsClCsdBGkS5b87iMYPEEWg12mayZFW
G+n0F8u+KJby9uENJC57g2ZFGoUtZ7E6yZL7NMJMv6WysrreNO6RWtKJu//0716ckAJySK1KsZGV
zeFJRh3srWOAE5KxU7uhp+kVRQt4DSnXG06gPxW/Z0M5tHX6ZQiVRzTsN1zX66HAeLJIhC/97YsY
+fVhN4qxj/oywRS6AdRBNl5Arztpadqn2LWQnpA1fHUKi0KZq1ShPJFRNKTlpyF4oY1qVxd01A3t
fVCMD2Mtf598+zFN5hNUxl/leKuE/doXLL/ComtGgSgMGaTrUcpJXsuZRTKeKr03RvFZ7nmHG0Vz
tqEsur14r+Pca1vqtS1jLHxg5TQddXN9LJR2b853ydwiOfLBriFo3nLXqytIQgZohqqTCRIu1qGr
LZ34nRnu/WMZKI+9+nbQK0MiecGupPftFcJSSWqntUkAeomMqwh+N2DSbk/a6iBgL+QZRumXXsXr
SetDKY/aQYu9+eiY9/UWrHlt/Wl7hp0bJjqC9eU6ujiwgVSrhdFTi8vC7jlN4SCNATdHVvwJXOJG
vLZqC7QBEHCIBTjC17YG2noTp/JjL4YM+S6r9fFYW824760x34dO9eaObk4YtxzEpyTlSMsIL5Ck
n3zHGWL2tnpKbEBqZK+Ob18dSCmWDAbvgleoZLOr6ASyCkyMgXUEDlceOtUfNh6hKy8DwicVzCsc
aq/ZzYBD5Q0dCVTMpk9xv0NGJE+2iFxe22CyiDMN8rNQMYnQxwKpoaVlilJmrsLV8tmoftjzUaEk
FNDQeXvWVm1ZgH4oA+L9DGFPN21ttkYbJqSas/6TSbpxZ/AIpsSl+f4pjmXrx+yHxobHXbbXdZzN
CC+sCu7HIfBQ/Izt0IbjeYkgdiaiYztoJt4oPETWCUs2jE/EoqjRilmnIJ2SpIkDmjmLbzlKM/Hw
QTU38FMro2FL03+os15sc2FzQ3SoTXXoRF7E82ru906u7vWthP2K87kysvz9pXdYwBJxjJHsHx1e
7Jh8xO2dsDoKKrQsywIzFEN3eSpk+Air2CuHat+28hc4K9+pQbeR7VgbB93CCtTrpJoBTlyPg6aL
Du5hlXF8VpsXKfp4exSrn18UDhY9DlDiQqhgq31LUM3nfSnZmWeonDcOzFqwwOtzKWTrFpULsftk
nLJmVuUx8uh/mR5TVfqIVlR2rIk/IT4hfLfG4kctGcY7sx96eq3a/N4uUvOxhKR7CyKyOtxF2h1Q
ELU8MTuYS1NlD6MeeSOddf3YvwsH/+X2jK6ECkACqRQu2b3X5RuYPpRqkth4qfbZNMN9KuunsHms
YmevhCpC9hsruLYPeYADEYMMgHK1cJrC0kz73Mq4mvz6Q2bUT04Vndsh+Hp7WCs3IMTp0CbyVOVZ
LF7mGkzEXUtXr1f79Tno5e9h4d85UNFEnf7ttqnVETnLmwsH9lpMzm6i3CgiO/LAmEM9ZBVPQ7O7
bWJ1H1yYWP7+wjtUS6wvlyxSPyjFfoFu7cw43dr7W1aWgV5Yqcc6oKnQwtElZ1V7Mt6OsuQiuhjF
smYX38/avi4am+/PVrbX5PG9UQQbgc/aEFh1YFs049AgIbifxqAVkXcv7ic/ZPU+9m6vw8p1igAd
SZalNYoIQfh8oDX4V90m/dVCyfSg2h+d6Is8Plja26MdnBy5CRgUUdEV86DkLuN2bJPQ62fp2DvO
ATLKNzc904m+ZNwWXPDrXA7CG62zPFO98FPhuNGP2zO1thCXXxfWOnWmyAwivu7At5Q/Agq+/f0/
6UAhxrj6+ctSXWymuqRPzWiWn69U+yJzdkmj7KQY4dp0fDZDCQ7ebvw99e27QB9fynIrXbl2UYBI
giEN9N4KRTc+P0XmsAq8IFGfjf592f7Ipe6zmg4JolDpLtaMU94qB02Jj2agfEyUvzivl79AZPAe
Ddmv9Jxf0Jj6e7nwX/rIubs9zSu+DYQaZZ8FO77wMFzPcmDq1TDUauDJzuMovcvo13E2ztS6CQuG
DHJ9uGvBt4W2WVmpZgZeZByb7H7W7iV/a7MsAaewWYDU8kIhDQBtsdiQaUZG0tGdEnhS5uTfVKuv
6DhSejoIWunR1J0AhktyRIXl0/XtkJYK0YRyrYmW6USrt1IrqyPWKIEv8Owl2309qUNZqLU8GqHX
Ku/T7KtR/Q6KjUTta3Z3jc6the0f4hG6VkQ8WJHJPZFxHnn421/UEn+Ggb5L2t9t1R1B0z90ef2i
JWrnhq0fbsRQK2ef5DAxy9LIx7UoHM3WDuNES+zQg9VuN36Zo3DjOlydwAsDQhQo1dOsT74VeuX8
qCSPUUm18M1NP8wffWMgJgC7vQqXO3nwFbkpCTTn6jDAwJZVn24frdVZQrgcGmRgQK+0qu2ky9tG
6iMvQK9ol2ijDJ02Upb/nRXhdLWxruXlgJUYHQQdaAnijRsmViJIpmqhjqZN8DVlu1PatMLVWUSS
u2pGN5qI+uO5rx/mOUzOU6lMz44cqHvNGrcyh4v7eXWuF0oTnn7kBcRyfaXPsTPoBOtS1d2bY3uf
2vMndehfgknf2BCre+7ClLDn/BEYat5gCmyb7yKsWz6pxTzsbDne2t6rO4My28KyAw+v6HRno9Cg
eSDqt7pT/jFpz7e3xNqkKXTXLwC0hShecD9+BHu9082RN2mntBifbO1RSbtd1WxJm2wZWrzyxRWt
ybNeFzaG6vTF7/QHqfkAYp9Wii0UxdqEQea0UNwsnPSie/fHuI3zQgo9Pz3V6nnaSAqtfp7kCTkG
+qdeExEFaZLNJZ9vnKfhxa/+4gIEtAu0gtQ3FQNhZ1E2KpV4KkOvM5Rgb81B+TIGxvBo1rSB3F76
1aAF9iZnaUYCOSXmMsqpbOJyVENvaqR2h9IpLS1JUj9ZfjuWkHkobhiFp9GM9qSo+r0Rl2jFJLL5
WxsQx779Y5ZgWTy8BkihpWhJgkpszUdHqxzoeAM4mIIYpMzR7kJtLo+Kndt7y+qzXR5UyHXkzgu9
meOG11o7z1glpOFNsqBarjcnbUq9ofh24Jmj/aCkkZv2/j5MT7fHuHoELNZ0uQdJwAkPhjArkaTv
89CTi/anHRenaXZ+JxUFt7bZmM7VAdmgSXX47hdll+sBLTKTxmDHoadAoHYYqql87owqvx8glt+Y
uzWPT/C9JCZw+yzetalJ6vpqithFSKGNz00Kdsao3huNOe2DUVHf1UGl77W6mjaeLKvbl45ueHIp
Cy+1qWvDjhSZlRyPIWip/H0ZOntEEtw2ndyphMSNMmRq9fBdNw4dNXDWDlQ//El7O34X2hMkYZfW
jRWi/jgs7HIu04wHf0lRH0HGb9XWi39t41zYEJuDSr+2fNXGxtidigEeb7N0zelOG97eJ89giHUW
3B4kGaJcokpXkJIgqebJydnSd1b28e0ngNZycC5wmNI7IODRSTHTXG7GmZeG/ampvlIWdZX2M6KG
t+2sbf+l08yiBoWHE/v9AzRjpt6fMk+DONmn9AumWgLUc9vK2rLwSMGDKjzMX2mQGlqQQ7/SZ149
HWd1F9l3LVja7L+0IgRt8VjUuaYNmTfAqlUb9T4d/4nhlM+lX38xHHIlYHXpE7XEt1cv63meBXLq
xdreqnet4/rFP1P7N76WjMnyjiRD9ipt4oOAqM0KdqVO6TrXqbOnQmu/d0ay8epZ2wPYgMaABC7P
NsEvxdGoOaMFYWo+N7zmtKByNac4zVnzcnveVh3RpSXhzgYu0deOMqaeolXHHMJylHceB8lxk9S4
iyJzbwbycZ7tj7NpuGUaveiFsnGw1qKSJb3J0aIkaos1vqCJG/ipZ2iS7PY71ALvi3ALAf0nvyxe
0RQ84JUDkgVcTrgkFQQG8ynKM8+pjE96NaO4E+2HiuElxY7LBry63rjWMD5qwICS0bnPiviO/ub9
7fleXVjeFoveGiUz8Rq141nNHPryvUKt2n0jVUi02NCggwH+C0OEIn/wdERIgrdKsiSKug5vNYxJ
/Ck3ouBIl2aQuX4H+fltW6sLCBgV8N4SGoi3aDLXQWu2TK7SnJyndkvgbevzwhbNfMs3upEbpFdM
dwhst/ty+/cvp+nV5oDOY2nMozYv1t7quDP7XA3gNCvnX1Z570CUkOX32mwchqY93Da2ugNsiork
NdCGEtETihO0I3S0cF7Zz/SbuHLznFpb1LB/mDBfDQnOmz/K8gxMCNdg3HPSKmtyr9URinOK+dnw
7ZMdxUc96I86qp6lO7ldudfVvTpL79D+fPaL8Nx0Q7sRqq/N7kK/DwEqzA2vEhAZ4ldBrtBIb9NF
70zKt6pA22bisXAYK+tfSJq3lIHWppiCDLoPgDwBFGnXwVUsD33iU8yA9elxARU50Vdd/ef2Mq7d
n5BkKcAe0bcm7r+2UZpz0PYjMb9mn9TkoIRH1Tlp/V9kLWGvchziYBUzQphoBY4UphVsexQQT1Wb
nQZZeZrTLa26tTAYpQGiG6RIkaxTrwcT+QqhtuNA+qV8c8xw5we/5aZ3Q+trZ2Zup0x/4TAu7QkL
pGtIT6IMg8NId6nxr6pu3dNrLmMpCMjc0RRXxR1Q9Jy/ykiWe/ouCh6Mtxdn4PWC7mmJOOE1F05X
ltk9zwk7IW6G3lKq3bKaN07N6gj+Y0JMiZNrn5PABuGbh212N41V+qSGwbBhZTW7SrRExxsFAJyR
EGhw2qdaroGJGFFmfZv8MTrDN5WhxdsP5zHxk1Ofhcpd1aY+MJ9IP+YdCpEbv2LtvJI2p3RLKhlf
JfyIoIcavjV7oh1pRvE4/5rM4zlP387Qt9BnmRA94hcoSAm7zprDSJmzpTHN93cT+YBhKyuxtmiX
Fpa/v8gTdVShJD3CQqnt7NQdk/Ntp7P+fagoiGHA28jC9w2/sUOrgFBytt+l+27ceHks21a8NCho
L+3D1OgNEVmRagVSACXRba8/2tDjQciy60G6cDeEsC3H6s5QjrdHtOZGL00KDi4g1IZvDrBvS2hi
F+Muq+9UqnhavzF1qxHgpSVhk816C5wva3keRtY5r5NzrpuHLouPXWTcDxCkuKkV3NtQCzhS+yXP
zX1uS586P954+q+uISEogSxXIgR713vECqw+KAZCe31sXpx0uAeJvjHWNRN0OFAeIvBbdDSvTRgV
ettlBkyUjqzwk+1n/oMNL+zn20u3dmnQoL+ETbTS01R1baUvwMxMNrT6oznuw+BFj8m+viuMxxbN
cUv6cNva8jVxbxIwkQ1CcAXeSGFMgTwHzZiBmtPMPHPL3jlnqXMXJum7INEenLTfeiCv1WVJJ/zH
onDYHKmhfh6Dbpvi5l1fZuEul+v7qUdzccy6B6Tjj1JvuhN8xK5t6RXyTluKSqsLefETFsd54U/U
bJrnaM7g1qjdUduH2cYzc/37RKJQMFJZE2NRo0f61FEq7rHgg5r+nCFjvr1qa56dPpX/NyAEFkab
tFJcs2pRNvlAhPO7Tk5/avoW2cKaG6EZEFQGGjMLMfH1RKUj1SHY4RMvoPXONebug5JNOy1J/8Ed
7/9iTABxDCSu6HYUbys7Dy3IdNgXJG/eWZP+KdKzvaXlv26bWd3wF2aW43ex9sloT5nZMHWG6bth
oO4CmZ64QDokSe5mWw/k1YW6sCZENIqcS6OhM6hFryxsQ7cMKzcyv98e020rhiwsU4eHzVK0uT0J
gQoepPVzYb0d48h++7/VgV3hetpoxflfE9DqqcOp+QW37O1BrPq9CwvCnoYuum6txROlWvc4hsq3
DJhjnRmepvjPVjB8bNSt7vr17Q2MF2gBT1QxQ2KGaWnHzgh1scPCnJLiGJpu8xfA9IXBD8QjURjP
DcHFUmcZJLsC++5IX5P3dvHl9rytDoIOD7J06EW8otHyG6NzirBMvL5UyZxCFBXIxnnsaL6p8413
05YtYY3GvLUzEz57D8YrdTxDQj8Yh2pLiHP1iF6MSJiwKrSBnmaMyPKd2K3Ccd/W+mM/23cJV24/
zVvvptVhkdoG+wGEhTLx9ebO7Lac5JpGr7C/T5eGmWlXWxJJ1b+5F4w/ctAkvKkWXtsJtKI1YdBP
PXu8U+DW3N3eCatugO6VpXERdj9RaNNKTNpYQp5PtfOPLH3Qyp99/Pm2idWZggefqjACcK9a4vyy
bLo0YgRttpuNO4QQ+uxMJ/xtK6v3JzIL9Cqi20UN7nqeikBL+2BZjzYLfmeFfCgk4+dtE6sDQQ2H
tlibG0cVdrLkR06UWLBSJRNyf7tgdk1Km1vv5RWfRu4VRgJ45CnTihkw8Pu+LBHrLrRqd4xWdae2
rd1qMD40o/3OyqXPUzxvVbtX3htXVpexX1xxBcAz0wrAvINZeqIZ7h7nsdON7mOTz/+qo/SPVHbH
ItxqjVjZfohrAkiEf9omfyOsWl4aQ5/adGnZ9kNdJm4TPJhA3W6v26qR5RkFeJeiqcjHFIB1NjKb
h3Wlneb5SXJQ4TzdNrGy+3i1Lxh4dh/vNcH9lG2X5mWNflaa7ppdP719c199fjF/sTp2npeJ6vP5
OYK06r56O+0htepFLXQBNgPbFJxZ24dTmuvgp1sa2KZdvhEIrM3O5eeF+KlD+rkZkUDxguyQxi+Q
YWys8MrJ1MGy/6E9BCEmKlTQo+6rTgy4hXc6T9cA2pvwPEW8DqqtNv9VU2D5l1SWuahiXC9FlI1l
pVrgT6xFBTQP9o36rzwG7qhuCUGuOQKANH9Y8Fh9Ea7rJ3Et52EXAeEoPC01z3IL7dLkUBsspYMa
R6d4aD7f3sdrR4WTzdCo/ryu/8yp1lOfB6Gmxun70VEfhqZ+Gaaty3NtQyDxg6vGEMIlwiQqalHa
ehQD2oYffH7S3n5caI6mXZkMKjKXIhipnyO1zDt19NT6aH+LtsoGa8/Rq+8LF0FmD5VVSeD+JeMu
MYxjqT+N6q6pbWTb73vnU1B/nbNop+n726uzEuTQBkMWHYgnaWgxX5HlTkk/nDbQEZm6xvAz1R4y
6W7Iz2WwEbSt7D1qSGR8lkzkwr9zvcutrEfGMwgG2D88qXuYYtST5+9q/b6avshFtbFeK7sOa8BM
FsJSFkx48WhZGk29pPVe5oTvpNh83+TGS9T2h9vTt7Lr2NPAjnmbLoQQwrKNlTEbUt/2OOnencLP
zl/0KV0ZELa147TqVPUdremF2xVHfYs8dmWerr6/DPDiGmhozSYZzPft7Ecg7Uf5YAW/bs/RysJf
mVh+woWJ2LezwJqHZQif5AERqbTF1TyZcnqw84cy3+JFXdnSV/aEuKP123AwzLHnoWO5k0rmj0id
X3BM2vfIDN0e3NoGWFQVUNNQ6HsSUxOR0w0pTHy9F9cfjZPSf7r9+bW5u/y8cGi6Ttb9zOLzU+pm
ySlu90731Bi7JjxVb2dkBEJMhZQIcWlcFp+hgWNkjV0VvacNT0qb7av5c6BuFT5W7jo42MFjWeBs
XsPZ1Aw2K71WO883930BQ49uuEvJerLfTvgKRhG6TEKPpUgoegDJTmJVLoPOC8PcjfSf88a9trby
F98XV77MpZ4W37Tz2veNsk+KjY21djAvPy+s/KCVWRK0/HwNoEb8MI/3TbXxDlxZC1p3QKepikmV
SKRmaJpRbq0gbT14KrhbUu1czE/ZFkJshTrMxgxlBxtgzdIjeH3+pyTNFCVTW8/WexpfR9evvub+
D1/9PKQvSe1+Ds8kWq334W/J3oXmkf4YIzjfPkevh8o7DhFAmivI+kJldP0bysYJqcqHrafzG9L/
Ie3KduS2segXCZBEra9Srb1Z1Ytj+0VoL9Eukdqpr59DA5NUsYQi2hlk8tKIbpG8vLzrOdYxT7dL
/940H/ZKwUOkw9dB8RCgGnJbBn5DU2qJ3+G6ugFrkGNTDUpfa92lBEktwHTT+ExISGmAGg4tFGq3
+n3A1cMlsFBflSfHtNpljZ6b3Sn73Gi/5ub99jlcazV+Pvbmty5cOwEmK9uR6nkPZ/BgZWFTqoGY
r1aAoBO9N2hUEbWRq6mOMe85GkqYFjl7f8yCakwVkcGqAB8BJjB5xGy89J7RONEB7FnEUfnQJECD
UXz+aovE7z/7vKSqjNUVH218Pik3GFIOcu1nohp8Vy1BCs7QPwK0pziPo3gggd0WwWQq/K81CZgL
wKVH0hGt6JIEn3QJEDUHP2r4e+xtq1RFCb+2TecCxMt55lU4mOWoTL/3o7ht9F3bJU3gY3T4gaIu
p/Bc10SJln0Ts+KiiUi6czXR5pyhbBmBWszQm5Chr2H6cPM+jt0VXVbo9QB22W/iz7P18KRMrYRR
LcrcId0Oxtjcl7Wm4hpfWwrSswC+xIg91EyyxWNVFMOE2tbJG+YT5snu3Ynsja7cfPCaYzGgm0Lc
DxAzQWt3eTiZjzT6lJlxhGRg5I/TE5p2Ar+2FUp2ZdWFGAHnKSbDgYMhVnu2Z9SkrlYRLY7I3MKX
nEK7z56AFRQuea14QNb0GUh/vxnakUeTB/pBWW3FY+Enp7qu9ZdST6w3O/ZVWL4qKXLUshi8msY0
PQHC8wfpftw+ldWv/7a+mDdHv5b0dWti3AFXV3LK+extfZDxbhaA2W1vS1k7FB/dC46AKUdfmHT2
vpHxonft5OSbf3f8ndNvVP82198/LAVJU6D44EqCq1QO90tuD3nvlZjdcwVmVtj3GBuzm02fq7Iz
Vy64yCaeSRK7eqZkQ7YUs47hqVOXxg+YHzuNJs8De8QYrZ3tctN9qaj58w9Wh7o7RnaB74NO4UuZ
U5Y7JqBqkhM3kzBDeruw9zp/zFwVUfp1g7BY3ZkkyYxSbzE6s3WTUz8XGH3zHTEQ7NBtZ2n2S6aZ
U9BxmoeZUQPwVbfpfUOXFJy9jGyRgW9VVn1FebBcDKeL0XXcN1l58qKuUr1LTo0PGIv6GfC2AbG+
Ev/v2xu8YgcxWoYOeczaApRFfp6MnpvGbPfJyXDiJCRZZezBH5mENc363W1R4lZdtDaIHT4TJe1w
XwJ4baQ8OS18jDTO6xCYaKAwxnRe2S7hUvnBskwbtDgo+n1WFdeDY494C+QB8hWpcsrNydK0qLCr
JFgy+jey5iKd+QlIOp91Pnzz0PH+ce9FDPXoKNabqADLYxozy+tqsiimpAnbVxMFcBDbxG71cSMD
MUjIIaLwkGiWLghtSGUxJ01OJYBQwoV3xlPBDbYdGOdhUWXe/uOHKAqbqCkAmw1NKpcXshHU0c4C
owZg0O4OpKMOZuV58zQOj9q8zdm2NgA4ytisamxaU1QD/xMjTMCskv3xGmCmZloayYnU8T7lWREw
Z9laVqLY0HU5iPp/iwFHyuUCY6+Y4DbD4pj2DuWadvjeq5aydrdFU/z/RYi/nxlS+GWotBVJemIt
SBGSH5376NsPhf96+6hWXjns179iJNXokXXQZqrhqFKtC+ayeB8LVWPl6m6Jzh1xImjDkjzC0tMn
MnoYyuu9fru4jy16yavhw/O1uEZ44f6RYl5uGGPlMHB0lJ9I0/IIffjlsfbQU357v1RrkVS7i42F
AhcNa8HEUMCJvh0bBMk9qgO3Ba0eDLo3BNw+ittyQsYCEifSpeL8Z/806ciWpZ3C5K2tBSP96L4D
YAEosaS1MJRSlw5j6pEH3zAwurraphP/5M6mHn58MWgORtOGWAsyzJdn47jUS4HrjyAwSV/Auxnx
xFTYnNXFAJ1A4Ahi7FReTDrA3mh9E0dVy/1NZ/GfE+HJPeAFVY1iazcT4QCIp8Hric4Q6coUAp7D
pGkcdV3JQmK29r4xkhC+KA2d0vMUL+LawuBJoBUdDdZ46KVTaudyJEML493Ou75iIPw4jKgG3D4g
lRChjWfWZrG0nnAmXggMOzlPRftYjH+wDswaAdHNEjUh+REic1M43MhgM+Ot8x4XO/vXx9dwLkBy
HThiK8xeJslpwORjWMUd21qzMwf2UHvb/yZKig1crhV23GAtOoylWwJn5JfeHP9ABu4lGvZNAQUr
juzsSKqpts2GwSFJ8VqX92Z36v4gsSH8nX9ESG8MHYmNEXgHIMK+HuYDMkyJYnx57a6cS5DuipO0
hpnMWMRS7ObJCLOFbuu4DsmsMJdrfuO5IOnwF29ZTJPh8IEZ1BR3dHzyy7uOBJYXZCX++QODBjLM
3x36yNH50s7VxEO5WcO6qqBh9SafVTmBNfMPUEzEzsKmXc19m7HWLgzj/FHV/DToD1X9d+2+w+oD
k19knK48wmmwRwvPMHIBVNvEi/lU9m9Nppq8EpsuO/PAT8PgHVLJCFMkFR5w4n2W1fCpa1qNYJfX
nX3iki7kXOugDynfl9k4YWRk8qqPtpbDHUDHCWwm/FDMDktm0y70sjecUousAmGD0QR2rlC51T1E
5O6jBQjTL7KzWeR46cCJq0XUBYHJ3OjxXZk35FB1camwnWvXSFD8CD4zeNUy/6rTZ7Qe6aJF9mxv
Jv2L5YybrPiK+6t4B1bVDmgYeGgQKgBW+dLodH2zeCyH2pF0646bVNUvrPq+dG+6cUnbKum1yE8e
XMyYsrfbRlP1fcneEGrDB3DFtZlAvJMDK//rbQHGqk6f7ZBkaNq48/tOSMg8cFgERhbkn7Uf5KT9
MH7/f9Q2mhWAUhwzhVkQk0P8cvsXrKqdb6I3TUSpV4wKWuZxksUjjPawTctwBvdcrVC3FRFId3ro
P0DCEOCoksNuLsYM0C3wTXDAtmsLD+OFfGqmn7cXIs5Csg4XUiSHfQLujs4tzcWIM/lc+dWumZMo
81HlSKrpl5VNCt1elScmnpFgEEG39GgzHXAordN4UQzuWn9oDsCdDmoB9DO35Gj2qK3eXuCKMiIA
BhkUKOYBLCHjGNmuRuo0bb3Izad37lcbnbO/botYOym0iKBzD441evgkK8dgx3tvadzIjR/N9AWc
WSNTFKHWtg0vkXCq0Ypy1W/VxdPC8zr3I0dr8qAujSctBSDUYFV/2W48IuGkYjH+XV+UNeNcpNjY
M9enMwkDN0nmR9Mw7bWy2yd2s00r72lC26WRYtYk9/Zp3n8exu6TvszbiZbPDk8fcrM82ml7BO6O
4sG/Hg4UvNcEdXiwOQEUS9aebk4XAo4hvJhT8kK17DRVxTYfq7s+XjbzSH8ZICpAP9oEygkVH8yK
zcGcHvxmjHHCeZZfmhmiYvRU+BHBbODecuI+7M2S7tM2AV52xZoHmubfAR2qoge6brQSq8aXMdoJ
6Y788ORl4XlOrPmRUQ/Ww4Ik5mHuKv0xY5r9MDI73zdzkT4M7UyfK6Dtb3v0th0xWvbrtp5fl8XF
DwGSCfQQrUN4Ay9VYnbcrM9a1PmcDKQbbdFZQbLQ6aHIuXHI3GL8VjFwOTtTPHxqu7R9qFtg3dbg
4XuNO7PZJE1ehzGd2d7AMc5B2mrsESiLxZfbP3T1qM5+p3QhB4MC4iOL/Qj9HCm4xigPGrjYbz0H
HBztnXQ/dbq98dNGdVZrpuB8h6RLY7AJGYMhi6Oek42X3pXA7dFUBe8VR+TiGMSPOLuZM5CKnXKG
kKoMXHObertmDBdXETWsGU40BDiiNQBunJz7KFx70KY08aOWWDt/bHdzpkqJru/WPyLkfpQJrS41
fF8vmpbic4WWbgPNvdOkdIHX5DhorUONB9MqQLC53LB68jTH6VM/GpNngHsEbLZ2yfDrttKt7Rfs
P+CkBXT6VTdnbg5WuRiwl3WOAgCIx2f/+baEtXM/lyApl7N0uhkXkNAsB+odmPO9+kGI4r1cuztg
zcMFR9bLveoadf26ttvS94B66oLGAy0b/jdj+AmUkC3uS+hm29uLWj0bpIpswYgiQC0vzyb3rTjO
J92PSpCxbIFgTeHstBikxIiB6vkQ915+0tAB/48syX5VyE5RcE/60Wx5v+zUfwAw36Pl88emouiv
sU9Tl707sRlMjX7obH/DRzOaXVPh2a2eI3B00IEJHgTkky6XPKadxjvOoSngy2kDqyT2j6LlGGum
RfVjAVm2IouhEii8izODkeettfj2AsV5W0gZNNZ7pgfscPsgf7s5V7sLYHCUGxyBRyXN0tVJ1hc5
eLKibnCnI+Y2Pi/UNEKM8JePY1E2W70r+KZljv3mxCU5lmDSBSYfhvdHzCZEWTrWYIzzxkO6VMPe
oqzddWQYQ7v2p9BHz+duKtJ404zMfMDj0gSoP6SKRaz5WaLND9yqAgpN9hbzXuN9u7hxVJB8T5yD
bR9snW1bTGOU4+b2hq2dyrkscRPPTsWYMoaZAB9dM41Lnz2jjA8DT9KfXtr0IR3Zh0Fx8Hq7SDJj
zhtlKLS4XMrTmhF4CWYVR/O0M77R4qNQjuLzAisBAwHAOpH9I1ujZd10aNDxinsnMgoFwsVa2ddE
kxqoIuG9oFIvGQqvmw3MPFtxpGUJf3GavnjgLmi+J7hOIWnT93GJnUeN227kubX3nWu6ngSVbown
YOKr4FHXrD3gQ4GIhnoeus4kZe+TuF6YSNuTdKPbYaEplGPNDMPZx0waUHLRfCq5MIvX5L3NUiQe
teYbi6fPNa23fQMqY/AcBW1F/85iVWP9qkzUlh1M8gknRlIQdzTrnvZQyEl7SNvNYP1FWRVqI+LC
d6Z/mGdY6IsY7IA3D5A0Ob6lqHIkLpCUIrJEi/kjR6IA00mKbVw9pjMhksXXG0fLOtuLIx3YeE1a
Baqc/ZoAD61JIOZFIg+dHZeXqs6nngwZfDG+NcjRU4FNqz4v/n5mIwZjoPCJcKnSmfztZe4nVNQ2
t83Q2gN8vgLx9zMRACHP4yqBCG588u27ZNpbg+LuqlYhPXiuX6QLNbBJ3ZM+vrSp4vOqFUjPWzKQ
LHfdBIZN1++SLv621PqTq3uKZKZKjGSv07jubJ5ATFbvY7KJh3BW8RetioBFQYUGhF9XGWG/q0md
jK4fcW/jaYfRQw1N4QusnsWZCGkVNaYo+66DiBRREEGXjMJ/XHvVUFrCA+MT4B3J/lxVOPk8jyOM
iL6PE2T/d+3yjZWKruVVKYCfwryk4J6TISlBvOjXrs7wGAxh+gnQ3t1LpYIJW4270T35jxDJHg6w
hYD9p3HU1vVTatGAgWZ0nOcX+M59wDz4+MNS/RqWeZMMXVhS4/n21VzzRs5+gPzIzCKR2rf4AVWN
pE/C7ufafphq8lIm8wbTuX9QV0ex24GDAJQ+rFsyBXnRzQVAaf2oz0CjuQf2EdEU6rGqfgCYBaEu
EGfQuXFpbQofAxtNgtC8Td1dCVwW7nQKEWvPmGchhvnNk4VM46WIBXTdM0WEFrWZUyIjkZM31HXN
ne72xl0yAPQb2cJ8MzIM3N4+L6EQsgeMncObJhA/kVe9lExKN69SD3auHvMvqLqdLIB/0hnzYkWz
9Xllhpq7BHWnQvBZvQ2OoPADrCJo9iRnpOvJQtxhQWW/4OOh1AjcBPjVAJvW9BDJ8nZ3e52r8jB6
J9ArwbYnY5saPXyxPEMaLiOvSfZ36j+VyWtL325LWdN+n4hyOzwEwU1/uZsu3NWynEwvQtfb1oDr
MzWfpuYtZ0j4GwrnVSFLzkSMSL/nWk6Qlh6+l8nbZAYUmSLgwk7s6+1VrV2As1XJ2mkm+gR2K0ga
zY3hha0ixlV93rzctGJqHa1HWB/l3vvEvnx4phROG2DRENzhhYKHKL0eWlEiSxk7yNgUQVIE44fZ
LqXvS2c+9hpZTA3fN+ovMWCVslxV/Fp7Yv9dAdJBlxuUGF4yTdTzIqd5Is7ejrd6fLx9xKsPx7kM
yQ60s0sQR4ocip4cm8LYmFl/h7DprWu0Z8+f7g2rejaK0dk0vflFr1XgCWKXZDt0Ll9SgrYjKLvi
5YzGngal91Yte791g3F8oiwN0uk08Z+3l/z7Wb8SiYw8pvCQHkYG7HJbY1iDrK9LL9J0lo172mJY
LmmW7HloY+unj7Dzk5GPSA7TLE4fe5cv+66Nc9RLiiFIaPpl5FMBulbCPjnIY29Hmi+fqjQGkFeZ
/tWAIm6vNU6LTM00f9yXQI3VBuY6KJ4Ra0k6XXmD5fDYQtg4IeFVPW0b/MtV9d+tXEwUjsVMhhhZ
vsqr6TwnxpgabjSFevLFKz8KZIQtx3eRN8dScDslH3hpHQ4oFlQLaUJf7Cx757beBZ1eHW4f9Moy
TMDD/3PO4u9n0ULbNZjBW3Ivsoe7CWTbseJpWTXEGFYX45Zo+Jf7ukbmtyxxE/F9tkNtcj/FJFia
vQUeA8BaKVyF1dWcSZOOHiE0WjzGwouK6g6sxMCx+oPdAh4GEM0xFXqFX5g2hBljWXsR88kxbrs3
4Jv9uC1i7S1G4PmPCPH3swPpTN62IJbzIiumAaDMkNgKrfi+n19vy1m1m8i7YNDOAVqBXHpLhrxJ
wXkAOZqbh6Vja/s2r+ct9bVSYT9XdQCDBOCOgAJggOVySTnBM4DCkReZtHukQ7VDMuRuLNPnhZfH
cf4wypR4c4CyDJ8NrJQgGrwUl2gaKVMAZCPTe2zzgzKMEP/9lWlEegDAKKjmw8Zcft/WWt3O+hb+
6MCLXxzl2rBxKx9onPqk7Y3eN+8WlEEWNBhDARnmWw91gT6TgOXAuU07qgWA9dEVHs/qeaJPF4Ol
Nn6aLV3kUms6Z3RQUV5MaweKkp1DN60KI3H1fvmuGHqDiQWq/+XSNTfJgaVe+pHrDcFTT4eP3y+8
4KJJBmkrjMlK7kJl9SPTWzhT+rccPT8qpIG1hxzAVsDGhl0FYrTc9kmb2uyMxcfTYMyf7Dz9SYCs
55T5xsu017REY7NbdVvTHZ9ZTR6aRQWlsFbwRusW+E1QVjJdTKBfbqA5FjOjjYP2DMcLXPJIyjzs
+heAqaPtedwxG8QutRvq7un2bV+xKhdyJQ9iMeeEaiXIsxuXf/cb/oUa3mG2APbUk/wPplMxNg4q
MDzCuPRy+KLRho9jl5OIm3dm+yupVXC+K2p4IUDaxXKqSF9QCNCnTXzncMWbtfp5QVhCEDgiJywZ
kNGxaJWYDYm6nv09kPHT0KiSdCsmUbQgYu4HNxZD6ZINWVhlzD41zMj14wOSQ1R3D039xtsTstyK
S7WmdBCGDDt8SF+kny+Vrhk5CnJlRSJq9lt/yV9JCvOQ+3uAjx+MYfyUY5bDcqokNGbn9bbi/R7x
kawlxMJTQsOtBdxEaTPnviucrCEkIqxogSZj3fcpAM2NFHP4dLt0hR0YBUVfl6d9NWfbCVJQDGZJ
PgcVuGj/aCsErzMasGzEO5JbZabDkC4uI5FT3LUUOAA2C2jy3Sf9JkbLiWkUm5Q+Zvr327uwYpxh
mrH5sMwYhJKPW2sq22AGN6PKuzeXY9LfdaMCSWFNac9FSH4DHQ262NNsos771j+WmSInq/q8tHHL
UFNG/MmM0uELcb8oHi/V1yW/zWbUGF2CH29+tucejCBkc/sAVAKkh4VYQ8lB1oIDmA+OzgINcKe3
JaxYWDABAGICqCVgN5YddqMpfEsrHTNy8gEkElll7XtuoNqpa3j5vf4PcntoYEaQAPIW1ADl3B6r
3KWtF9OMkMXepICXATlNOBbbj68KyWVR00EjOBpyL01HlVgkowCpjzB9GbTGs+c9VvW3onj9b2Kk
44k5W2bCIWY02sA2n4n7NA+A8ExUT9Oa3UWRXpQcAQ13VTNFeF67aUbNKEeLNmfVvhkM9F4MIWJb
WILY3t9e2JreATIYGJegpgCNt7SwImkqw6fQOyBpYaQ2sGDu/pMEU8p/VK3mDpzrZmSPL3P/ZqtK
GOsrwKgEYmkwOcneLlA6MmbXBDen7jeznT11ea4I2K+5RJA5Fu3RAIUDWtbVVAa81a4fWGdEYEK2
X+PZT7Zu0+hv5dxOm4Y6xWdwcTgbnVr0ddR4cqypyUN06MSbqsqMbZtm7VvNdP8xAeH92+0NXlMZ
gUzmoD9ZBPvSU90uI0mmfDGilBT7zK+8jW4Oj2bczkFOq/u+9VSolWtbjscSD5SPOurVAKtWmQVn
DoPS2Hds1w8fD/mRfEXw4sK1ESnmyzvtVWh51doUb2Dtovz8PS1UtnBty+Bn4/cD1+c6b165fm9l
IGWLtDnKm29G4oW064PFuhumP8jDwBf8V5Z5uRpeuR119ASrAatI3R3KSsWJsO4/nYmQXJh2qmde
u5oJ6C5As2scmD0aM2PsnW0Cw4DrO7uv60OTcwrM5Iqhcgyw/9tauKYTUAewmaNdFvVp6Zo7A8u5
lnI7KnQDDTXZdqpfb0sQxy47ariBaJUBAAiyZ+JQzxIPpoF73oCRKPLRcms1z5oTFWjEVwgRe3Ul
RaBuAf8DWTM54dzNLisrb7EiY6qdT33tTsGczrodmNoyUMD/DT+SkdaHJdaXoOIOsAem/K6wHydi
IXM0AQMjdFhlP4G4xuwCc4ytENReLQsabuQwghX51HU22c7N4IQ04922GEnbB7GRWBGMhfOD6256
XNIRbybnRbbjs+N8oToisaTyOYhJeLMdCTOf6ZiPQWLSdgrcJn7yYbvpQMMk2Wv9vnT14VcKYIKT
uWQ/TbtNPqe1UW/tccZ4PQWphVfy8h7mDtA2SzPtzHkZAx/X4qDHefn99r6uqQcIkpHNQcM6WIMk
FSXl4PYNBdJJ3t95/t2gwnxaUw7Qj2I4U5BZXg2C5qMxzbU121GMYKXttC0gi485ho7+YBlnYsQy
z3SwNEB2lwHPMNJZOFibkSoiO9UyJNO3mG2R1Ca+b5sPyJ7b5mmwFNZVeESXCg6oDjFghmdMTJNL
wZahzf1Ugpw6KkniHv1BI0HKhx1fKoAt9N58n83TsGkp4MJv79312iAYPQaAIgF+D0Itae/s2TMA
O2BHi46wBpNGTr6F0b0t5FrPLoVIB7SUFXplSwjJ231VhYlqLlf1femAvIxWJBbf1/8e25eie7n9
81cSQOL3Iz2GehcQdOSeOdspGTYwtyMDRY1Gt8KJaQEIROGid/1DBSQic7b0ANk7TACN9Xdt+Xiz
KCRj+BB1ZWBHXE3sogirDfnkWJHe0iNByICJpmrX1tVLzFSQrte7Ccw7+O2ivgeIULl+beq8Nxfq
WpFj7Sh7iR1FzLkW85x/37xUObcB9Z/lxlaU8gf8oyHRae58FXeYahWSYqfWYpFerKJywvp5UHX+
Xd8bsUmoFiEbgEl6mZoMPUbzottYxNIHSH/09RuIKW6r3aoIMG1CjInMvuxCVvngTwyKFfElsYPS
nDE8m/ONTlJFuLF6IC46JSwwGAtimcsD0SjCGBvI4JEfU+uZlEAHGqc4f1+SJHll7VJvbi9s9WjA
Lwy4HIDPom/yUh5SznNf8Rb2NH61H8n09b99XrKlxO710ZvxecMIjHvTVxzL6q+HH4JGdZHm86Tg
1lq439hWY6O16Wi1B+X8//r3wa+K/mlQusqpL9OpKWpieDT5XaMlQZv8+oPtQdLh/98X8s9eS5SK
al3r8X07cMtHv1EMjKxq7dnnJWXq9d6cWvHmj395PLD1fTkr1HVNAvr2YJzEUDHQVy4XAOesi5cF
V496R2rsCS32A6UKIWuncC5EOuU85nZiEwhx6nsWFrMidbW6BswjYuAbZh1YYJdroLUbp55D7Yh4
n8zmoTNDbm0/fs4CxtBGI77wzaVroHcUU52TZyP+OMKnbf5kBYgFQY4L04SpmssVAHwFffwOdSK9
3vDsLWuelg8T4yHABx+pqMnboMiT60auW9ncsOCeomcA5KC9126nqW0Ot/dpzfrB8UGtGW8esi7S
Q4EYHqhIcF8jLVnaQLPSx3lM93oyPKRgwP0DWZicQ3IM2W3k+y43jcwcvWAgCYq00WtDsJBUd5kR
t/ulHPspMDGueLot8FqNBVe9AJrDVzFpK92VKStQK1p6EvXdMfMOqkf2Wo3xeSQT0Q0Ed+Fq7t5I
rdSq0saKZjKFXu1t8sTY+YuqciN0SfaOz8TIFOdZpRedt1B4DFrZu3tmx1VEJqP+PKe1GSWZWSQB
L/vsuDSU/+3Wc/r2B9uIRkIknOD9XTUTdpWWtnmlkShGHqeew7rjCs1YPagzCZJTNGpjioyRS6L0
lYPZxjz+twVISh73/19AvuTBTMOyVqENCk26OqOzBYgFnj0rDTVyV18cgpxlGpZsZ3QIpg/WO+YJ
wj9YC5wigDPb0Gu5UEh5U6T1iFjJ9r97x9RQ9NCs5BVF3zXKPBiQQcb3qpBX5Uij+SWiVvN16D8z
5Das/Yj0Bii8wgowbWAXDLLZDfKZBqOxG5w0eMo/nqHFr/DF4AewcnB5pZtbcZuzNh0RmP2oLTiX
zx/fRKBno+tFsHbq8pVKfJZV8VDb6JaPtPwvQ8VCsqbPSP6CShq8E0hKSpaumDo3x5CKFU3Iuwad
CpFHvI+StmGOH3RgAqwa+WVpdxpmo83WRa9rhsxOSb4vB+0bBv6AkI0GCiVw8oqZA3oJ+nkReSFP
Ij9EWlvbpVkwP0pYvKHxvvboboq1j+s1tgr1BfGewrWRtkzn1NK8xfYiEowMZYXp49lAQAyBCB3m
Gm3CCCQvryhLDUKHRgOdMvv8g7PX2xq1skkWuoEF9LYAepGLPn2WxKSoOZinYyTYNjX55o8KEStK
dSFC8jmaqsoTe4IIe6fhBWgVox0rJgxdMAjrRNkC0Yl0AB6o4imqOtXJy8ZjGruhZURZeUJ6P9QX
RU5JJUuy92JwO2v0sTpp6TYzsZxQe3fREklebp/KWu7iYlGS5TcmIGkafV+dhgYEl0jdZ1lA2GMG
6iTHqw5JSdJg5BRTLGgUHP3mw9ESbgwYXw2RZMQsgXRRqxn4QlXSVSfX/kQDd1Ac2fryzr4vOdKz
lVcN7QFuq7OdHb+Z3oPNHu3mIDqr+vRIra2dPVoqLK0VRQQAA5ojRA1V8KBf3iQEJ97s2FV1Sqc7
unWZIoZaVQ60+QhoOxFkiqt29pYCiZgMJvBIT7n2ODoLKhSvgAQ76GjOmhNFNmZtKQ6CcOBC2Uj3
yM1NbWMwmpQJjMIc6oMe2OmgsGsrhgGvKPJJcD8xDyR38LctZkmy2cNFAj+c0QNzsoeb/fW2nq8J
QVgsygOYKwEV4eWWlXo7TmNGBAVhmBthkW0W1ZOmEiF28uxUaGa3PBc83cNYbvLpzevu0dOnuC/X
0YjAqPl3HdLRF0yvK1ZhHXG5sb1gyDd2t4NzfXu31hTsXIr4FWdLYV4FDnVulWgBH4DR9rObfZQs
fmT53lGiNAmrKT3VFyuSLIDOfYDDZ5DlLeyQAKVTM4wNunsDDqSWdOC73hvezYRtEp9HWpmoRtFU
a5UshAuGZN/KnfLEuywskK5p+wfa7hN2sHKFUV89PAseG7BVYfDkmLjMQB9pTji82eoCjzy1bjgZ
O9tRiFm7skDj+L8Y2XerUPAwUCGAIqZm4Ocs6E1FbX1V1QFOD9ApuKAoYl7qR2ZqaZUyE3s2f+sJ
ugy976auMHKrm3UmQ/z9TAdJ5YOFOTbKU51uMjfMUVIbQkP1QKysBCA1JqCW4ZuIxUhSOtYkY1WC
Ox79hC56luvl1U8/nAsRJFr/CpEsA54KXQcMeXlqmqci+zmbd82o6KRaKSdfypCOpEZGE40McEdo
v3fcBx1c9KglG7s0C10fPOpflfNka28rloUWPAyJAGpcBgtuS+BSFIxCz1AJtYcvTXzXJ/c1ipSD
891xv/b6QdM3erq9bZzE4ykZjAuxkmuUl1ruxgnEdmh/WqDhKIXOocmDadj25i4G1+BtgSuaiFAC
nqsIX/GCSDpS2H5hIM9enMxyAxsRT/t8CR1DsayVkOVCiqQkvUezLuaAtkH+3uRH1zp203vr002W
axjU+357Tat6j7Ku4OYAabJcxAFFQsuaXCtOtfm3ob8ZzdOkmkpXiZDOqZ4ao7QbiGja3ZD9yKut
Pv+4vYpVVThbhXQy6NXpqtLFxULIcTDqb1b+2QcZPB1/2vVfZX5XxwqjpFqTdEgz98acNqC1Be7N
ltL3rjvWYAC5vapVIUCqRBeNKO3ICQbNGAFb7c2wrvY9wNFHlA5rFW6TSoa0kKrsuqIfFljXEtwA
Qd9sahWS9JoIhKqILky03V/5dbVRZB6aMIrTnD6XNRidXiYVUPHazQRcvo6ZASSCrxpv+4mbzKiG
Aox44ZAdTXZoxk/x/PHWKeR9AfuPeSwR4cv+tlYkI3pcRnDajyEbD5X+/PEDP/++9NQVPrXtYhDf
n/8a069a88vrFe/D6mGcLUHysoDoMtlTzgtEq5t8eKqyjUkO/20VkiPldH1fYvAOxLvdNvENoFsd
+0xli1fWgVQ/QToeSffr2iABLnWFbhJ2qr1uZ3B9Q717ZqoaEtakoOziGWIK7xoGv3IGJ4ntjp2M
/o4ZB4sdgVh4e7dWVBcO2u/OCuIgRyWZrlGLqWHQroXqjhtiHYq+3LbZT+Ds/oEckKGLNn3RhiUd
fKpNbG5qjABYfhv03A+8bNjUCQ867cttSWubhgEpNEJgBsUD76rkStl9lceD3p5YXWxo/p6h7b6v
TYVxXHN0wLv8rxhp49hcm17aT1iQQTdpnoeO0wSzNoYJ2RZ8OGC2HvPYJPgDAE9B+PyvYMlk8lYD
vCZQx07lUoST81RZZlCrEvGrm4jxMpC/41VGfe5yE11mJ06z4Ljacb4bs2m/zG9x+3F/FHE2anMC
Et9HHvtSiNX3FNAIfXtqPus6si6nGGD1t5VBbIbkpIHmBnldkTaAeyGpHfpGiD+7UO+p4EffLjec
qFgeVSIkewNvCZg6PkSAg/GHlcw/TfTe3V7Fymmg6uejFI4nDE2nkq6BG3moPJqyE8/LQ9tVT+Cs
3VmeKl30Ox0t7daFHEm1ytJEtyEiKrDtFvwOjeY/29F1N6SpyEPhZsYRzSpmiC42d8vtKQ6K2PUe
e8v9RUbdPrFEtw9AShrflqRowKtXJ4HHrHw7Oe4vjeZDQHxub1qdjvfWUpXH1kp+5QOSeiATeHUY
s8KOAHOzm73P2TjCprrWy6LnZK8x1z9gdjN+XRrdfPSStPxsGXUWOp0P/DubY8CFm2BvHlgduiyO
A6PVMyRYBj+s/aU5pE7d7lgKBrMu8awDr9iyq0d7DuEYJAfToWSDIkMTjH6WvjaAFjkuFSgt0smw
PvsW+HS1irmv6EPsENTow18jq4cwdv5H2pXtNq4j0S8SoH15lbwmTiKnk07SL0KvokSJWqiVXz9H
wWDapgUL7pkBLi4mGJW5FYtVp86x23VMag9/9dQnopTVvauBioG7WvzmqbG9Mk00ivsm2qwArp7+
NU7NbF0ka1LcuW5D79BPY/k18UBBWpjsjmZV6+dNVvqDkyLJNejKtlUtvjZqcMeMTE/8OKu8ldaa
SwIFMxcBTiB0I6fTgsS4lFXWqmYo0HBfHJ3io6NPXAx+hVfTUqi8ZEbyzkOZ2OANjIvpds5zn9AH
ArB7sbl+YD7zaPJOxjMGsRKQijgw0rkfSRwr2CXFMTeFs4tMiC5UKFsHrAI5jWUMylZYibLSKwZw
blclYPMaID2f2NpdY9fNMW3yZGc0bXLIK1UELVHF/WA3dC26ynhuciMNQNtiBsmoAu8ItY2VHjdZ
UID47XVoLG/Lkl74elVhJavye9kkv7uWpdt+8Nq1orr5Kq7cOKg9qwIjm1CDckQ1GFUi189ynQUa
nky+pvdHM2pGnzHolHMobS6kpadZkGfp1K9Mfuckt2HHLBUew3mv0t8sXoML2Ve1Kij7PfGWIqbJ
DV7YAm3EZ3/alOc4txU7XFOrNCqPOlAk9nislDcDRd7MMPapd9DShbtlxiujOIXeQ/RkG4jUpA1Q
eibYGU2zgG40Ik0teUybar2wyWZGhGZXwAmQo0SIJs1eLjLbjh1aHvtKdJvETJVNw9KbBbBNDe0M
U3M5GnuBuJUGktZJkQAIXhzrfRofMFX/MIiTz0u318hJXA6Jgs9b3w/e7SqC+PHIqYOdcoJeyKUq
kmhKq7a8PMa8sZA+KyBM1YBFtIiUA3KQq+tjmdvOoBtHu78G6ZuLeoSJKyYBCzCsgXZc6Dtax36j
IqpIA3D8L9zJ88YcoLum9pyLbIyZMINDtbI8smqfZa8Wgv/YQwNFVfvcXaJ+mIs2cf3/tSbdzIo7
xKAFhrW+SgISCR9a8o374VbH2P5S5R8x+DO6/Pv1+Zw7sqgcTe+PafHk5IxGet42vVccTRa2abev
29yPTCVohl0ybHN7iQ5oLsw5uYLkeHCMdAcCnRE7chGvlfEwgCQPua7rg1owIsMymrhuWmWAEcLV
ezNO972iPVSRWGoG+exNkx3epFWNzgJgQC7oNEoa57GWOewYgX9+5eYJ2ZZjAjqFxB4Vf4hGqMDT
wl1XrfqRdjQHEYZ9VEmarSbtM19jTNmjbYyscuZ+QWaDrow2TldKLpr7Lm5fnaxYqkHM0JZCCO/k
N0+398mFoOk5t7TcYkfkcLesVd68htxHlfbmKcmmNrqA1aPvmcMOfVaHNCpAKbf08phz3Kc/QfJ3
oxdRDoZEdlTFh6LcGZCPvL4BlgxIHs/qEPORaYztVwsi4nTh83P7Cy9PPNvxqJ6Ko+dTCKRj3pQI
To+Tyo8lHsr8uYWdfxjDiRHJHdSpCxiZCiNpHox2QJZgXkuDmP5+sg+Soix4Ng3CdINUrCABqacL
8zTnP0/nSdpqRTu6Ljr32THvv6Xt3vwUlzyYpNigf2/B1uekX5zFk/mSNpXr5WBVqQ2MZ/zGlfvI
KkGC+5UNU7D9WnhPqlVsuPmnU51NUryn8UI4Oo3lmnlpyw16YWZqBPM9wMzGDhnhjK5Ev1Ain7UC
XiUwxABqdIHa7LMiqrLeZUcBjVk90Mot2KosZ319681uDePzTodc80UrOKQdYn1ocXx4vtaBoqw2
Bf+H2A0R2xQ2fJqQpkuIwjVb14aLdl5p9+E5C9+fmyio1KDUr5kGKGWkUJTQkgNkxIujlTyZw9YI
xAB6oAWpxLn9DdAXYMFoGkIGXXpPeSSLwbKDQZTuUyfuIwgNp8VXUA8OXb6wvefuaSSfwcOKJzn6
sKXdbba6wUyKe9qZ6uNFvBrUl7i/4+PPotnl1gLw8POXy7sZwQiuNKgnIwEqmatEQgVa59kxi5oO
+hmlDiwDePh3+G1gcBvQ20islgaCMbIZDJeDOtDtIVY72H6kKNnOU1zNJymuFLfPyZ0NjZINtdws
QJNPFiikROmsVavyhZdW/0WzEQ2kqec8clA6Pau8erHSiq5N3vywxqx9ybPEeWE2WDKRkhv2g4Yy
bWJxVvlV4RarNvb6n3WSNgEDB+t2tCOoljZd4delYC+53vPb8/R4WUBfGforOIeXxdysGeOxbtWQ
DV+j/CNHW8ytZ/DcgOT+i0RzS5HAgDtuQdC4SpQAlNGrfzGCiww85sjayvopupvmwm48NRxNtqpE
Ewjl2eQLRi6PIsJKfWLmRA4Qyr/SbQkMut3oSlsdsSqBYT+M7JV7r5FZLByRaUbO9yyeIBNtHppz
VRBnSReaqjekU7AJjoUboNNq7Ba+f+kVz78/jfPkwkQfWkMGhu/rli/cjTesPXbzSw0mACGD40IC
Hfyp5yYGK2VU8aLkSBpnxRvPJ7f3SsDhAisGNmecbXC5nFvI7VIlZsWSY+XeA2PD2IrmNyM2zk1I
rr2LFQqoWp4cuzbQi4Ba6/h2+Oi5Ccm7jw5TG4NgFDaH+uk6Lxe27NxWOpklV24LS5BHKuwsOZrZ
nxgpLC/e33rwzgYgd18MzmjXXowBjMmbXaJVtA7UJXD63H49HYSUhnOrEl1vGWy0VaBCU9G4M5di
yBlNrmkcOHKgxQV5jHzmxnQkpVIpBBnFDnklYDcpZGAeUrZvo9ccieQGGmret5b8bu1fivebJTvS
bmjNN/8yn39/h3Q2PaPjEdMichT6qtU36JaxlwrAc9MJkWK88zRkUEFseX5ylKjrx7JJk6MLMS97
20Vf6nR7+yhOTUjH36m7zqGUJHhXgJNz3zY7IAyum5hxxgDv/B2F5CQjYvIa3BnJMXHetXytsJ1T
BfbtrDGIUE6sSMuB20CLgbXFXEVr3u8q9R+WG0EJYlNcWubF7YsO+zGNqUGOhbqv0nXJtnwJIzPn
Ak5NSGthpG7T8UzHzgazOkNH0e76Qsx+30F0irjRRdJH2k5c0WjVJDZBcscHKTZfeqPOLvTJ96Xf
7034+o7g+633GOd+yh7dBJ3a/7IQJ1ak7cRQUUlqNOsfrWyjp/cUHt89Xp+opYFMfz+5dvsRyfo6
d7AQ764VuG7gAWzTLxiZLgw5dnBOxiFdi72LLqSGYbZ6wjZVo/oUJJeu9b01161ztNUwK56vD2tp
/aVb0hqIRtBTQo7DuImcNbqp/7/vS1dkZ4BLxh6m7xuBa4AubuGWX/j9cue0kjAP8h/4PnSP+O9s
qYdr6fPS08poUqeuUywIUHfVu/3j/5ocS7oaddoYLnwtOTbNnVVtuqX80+yeRZsOGg7Q34IOlPM9
2/TcdUZjJEeoDFvVNk8ek9Znxts/jOLEirSFoJTs9HoNL0jdwMp3kbewhWZvvJPvS1uIQ3a+iB2V
IFe778I03w9L7OoL8yTHWW2hRybvMYJevXMF4N8gcP9dRu/X52lmHFOxE8EungVTzuF8NaqGQj1z
gAo4CgTVEKBBe2gWqmwz2xX6EaBMMZELwLNQWoqxaxKzJC3UkVCY9pxflTpsrg9iZqrQCgQyLXwe
/Isyelg1I5Xi8TCJZRmrkd576Ren3+XtEppi+qWSJzyzM430xN1qhuJ2bFK1ypRvgFYEinfUvWJl
ewmqnN/0YmHippNwzZx0gehuPOheDHOq8Z6nYUS2Y/5BzUNqjDc/3yBtBygK9FkA4nPlSkdUVbkY
aaSGlr0DK5PDHpt24cBc7oLJBHJaEwvcZdLJjvFq6A2mhUwPnNhcN2QpQlywIFc2hJulPP+0kHx4
dtAvpeUujwoUKRFYAUgJutULsjytqROFsQFEdrG9aan1XObjDkJt2+ub+XLVYcaE0qCL5wPQlNKJ
LFNLFYI2GliE2S7Km61Sl7+0qFr3o/1U8Xbh7MyOykURF92ZMwx4ohzGfIRESJgr3Z2VRL7LVF9V
f14f1OXJQcZGRQUPWkOgGpTfQpZRQaCWIFaoyXCfVv0zd+oMGTLxs4+ArhXii0tuT3PCpj6Jz6H7
FP+QokhCOq9O+0wN1bwkvqA5FKWdX0bV72qDLpW75jYfiFn+ly2SjFHDqC2Qrmuhx/eNeEKEdH0C
Z79vo8cYxfwZ2mXL7iwNlXAtpOaXJPmZoTBx3cDcPgA4AaQHYEIEYYo0AMvRK4ODmi4kSWL7bkTs
LZScKig4Grc3xmBhptywh1QLJAinE3DiRiFiBkZYBXNl2nzVRGBlW9JFnZ2tEwvSlQO8px6LysV2
U8svJC2+WFq2lOX8FM45d88YBph4AH0AuPoCOmqofU8h34IZs1OQ6qW4AYh6qCr+qhDDdzRhBnHN
f4N7tPQJSXadXeyANvU5GgnsqlxfX7/LOxD8mhrga+hvmTgkJLehJ22ntkOnh5YRVF8VLeRaCJTX
dSNz8zoRK0+UKyAUubhox9Hp2sjSwtQg+c4drHxVlc6SJtSsFXDMgUQd/VlobDrfH9TrQQ7NVXT1
og0sfsGV+w+HCXDi/xmQ5soto66Du9IgM39IhvsluOLS75ci6Nq0YijEglRURH5PVsXbPyzCya+X
TirANlZXqPi84uy6cl+oC9+f3UkmOlIAHkbySg4G2nJgNG/RVF2aQVNtuffkaQf99jQI9uuJFWmS
ogqYQZ0ZcJhVCjxfsvpzfZZmavnohtJxWSMfBdz1RZVLsVLEHIkaJvmbpX1hNt0SKyT6o54Uh6m5
1WqiVZcNQSGeuv7mF+DUiqWbEI8CIgcMGOdbuGhEWZPKFaHrslUSs9Xu+ujmggSwXkAdG+ruE3vD
+feBLy3KTBMipAO0fHw0CNaBpdD264AAZdPpKttbxtgtBKRzOwPuWpuCREjOyY2TDIBSDpVLNeyZ
F/sgzhcPFkf1q2ggMINiX7tQQ5yzh0KuivohqH8uKO6SkRKjjrkKX2Zv88bdcbbP7E0aLczm3IE9
tSPtRTAs51YxVtO4ondB611djF9vXzBwJOEaNaGwcREAVTSyhaeNAhybxdYi6YOlRrlvdsNDplv3
qprdnuOaaCL/Gpzm9uSSzYiWEleFQcbfre6usKtVOb50Zv8PvhTAWQujsnAHqrI30pWo6kEfF+oA
FQBvrIpidX3q5lbHA3ISbelTF78x/f1kJIYYSxT8RuSZEnDIllsC4vXrFmZiH+CTUH7D1Qn+Krn1
PSmTJLbEtK/7MoiMsLQ1P6U//i8j8q0G4qPaSQmMFL02+IiR12XuAKCgL5FQzo8GES9cA8IsuU0q
tYeI5lP51Wt2XPkVNfd1/3J9LDNLgpsZuX4Apj0PLHvnS0JBRZo4CjXC3HyPvd/Z7Tmiie/W/Xxs
gStbvoIKrRG1ougCBNMPNX/vqi0lFkh9nq8PY2amEC6hoQD899N1J+3drqq0YlQUESbcp80TiIKt
m/u9MBBvAmGDmWYKnM4nitexNSJXJEIDMmlJ3j80Q7Suavp++0DA74VLDskcANiliKnUatMdXdx1
QnlQBQ8ckQZ1uQAbmVl08FsC2IUSBaDFMll8MTBhNAJ3WlQ8quNj9vsfxmAaE10nmKNB33U+Vbbi
0Zi4KY55STYQ+grz0nsFU/SCr59b86nTFqqpOp7yMg577B2ASdseW6vTt6PSbWjZvCeELlSr58IP
G2LjEFdA840HKM/5cJzapbXNYvhfz4v8SFfGwMiSPVAbG8qNxm9SsmOxtrdLcWB18bPWPQ4eifjL
9VmdCRTwM7ADMaN4OcpX9mCTERCdVIRZN2z6jDwqVv61Te03IyJI348LG3GmGR0Sv58cxeDdRI5E
WsUOBLsRWPJEiDZHfQMh6fRXW3vdLkG4tyLV0K1HD/gsiJ1m73UL3v8iMnsAoh0I1Fwf+UzwgAB/
6t+CWwcLrLQAce3WqjL9khh8JvUIPvDIAwk4DZx04ZDPoJMxaMNAbzq6IdGlNO25kxtqtNAzxDNL
hLpdtA8kpm9UGeICOYeWbDMbdAOQebXv1NrkQRPZ7qpVnH948uLg40kNWBeowmVfZkdZ6eStJsKB
k7XhlsfGcG4G2GGYJyaki5j1KWPcgAI8UgK+PTyYnrKqYxqk8RJgcc7VTM8PtC1rYLuVU3lEeEPU
apkIPSOIBz9b6ome+/4kV/R5MC6ZwmgvkKgS4wh9xy6G+vhCnDxdf1JmYKKfBp8/AHbgqJLuFS/F
G7nTkzHUshKosG9Jpq4r7Usex8EQP2vd8fadDm82zdOnZ5POnC4c4rGoHsN73XnbBEr8dvv3pyZf
OBDUZLVPJr6T7d1WJup/tBnDZhdDv4c8Cv0xIZvrRmaWZBIHxw1jgusOSbvzM4RH3OBU3WiFHpRa
XtL69V8+j7M5XfUI9uQ5MuPWVmhjhSz/xqx9gpT9dQMza47f/9fA9PeTSUI3hFJnDAbgCra1XmMU
3cpzX3SrWw9xFXR6vLpucXbGICYJ5gh3Kqfp5xYJdftRTUCAWIObLN7mC9f9zEWJDBqYFbXp1OOd
ef75pu9qxusGqnKxn+CcHFn6DwM4tSBNGe3KzuYWd0ImflEUaxLDWViUpTFIVbo2iXWOQThhG601
ba3WK75wNuYtAH0K4gP8VybrMyLDKqDp4YSE3yE1W9CDHt1+kWEh/pqYfsLJzlKgfTNyZN4Ap/T8
XJm8oUm/sdfbd9OpFem9aGWuLmqBgSTqzsm2+hIaYtoukk8EWwDkGTU0pAGdIn3fswsG1GnmhBb5
bqP7c9iWyXfzoxa349NQzUA1AYmKqdwgY5E01kLGhxVOKLIPrvz2ytuTEmffn47lyXKUVavZ8LcO
SGa7oFfXHGBKqCaX48JtOz9hf8chLTtk23V0AWMcvQbukV1EVibdRD/QP3l94WfiJIxn6tSACBJa
3iXHCzEhZUTCxw4V60emoHn3iZpB+i+768SI5KuqqNWZ6UagoW7cN5LrOydqv18fxzQflxvs7zik
SzcddTUxegjb4Bn2UXV0E7NuRJ/RsLtuZ87t4jYEzQmaa1HSlOwMRZy5WHOIZxcgN1jF0YJXnBkH
pBmR8wLrACJK+YFSCS/RhrEDnba3tfJ9+wsSszePAOUw1Mmnwhh4rOUVNzlorA3bCtvsjv9MkoUN
NTcAyIqjBxHQZiAKpIvDhlQX452Fm7AEMD6tAlIfjO7l1jF4sICbD77EQ9QjjcHu8cQzh1QP+RCM
hu91++vfvxwE0s9gVLPRTolXjPx6ELYVF3aC9DQIctGNHK0LnW5jsiSycXnIYQbqBOhthTQJbvJz
Z+ICp1/UGtSnxgH4C2VjO8dcOzR0q6uv1wd0eczPLUluizS2SosalpThi1fd5QBqawBTZrdjJM7t
TBN76h7tVMmLzNNDze4D03hqq8wvGzCPs1VdH5rbUTLoL0G9HGE2iFUu2qpdDyQKGXX00HFi7ALi
W/FD52i+Lp6vz9/lsT8zJKdYirHMXHUyFLn6emi/1QDCXbcwtxfQNjHJS06IHHlL9yBpgPgQeKzL
vFoJk6a+nvY/yoZuko7+0EX/ft3ezIim1t3PNnF4M3mLK1Ucda02DKHTO78yG67GWRL/mzWBWx9d
tEByXjyMIZVm8jQzIRRnPZONSRbWZOaQgq4Uekx4+CBINaS91pS81EmMzztvtD3U5CGjC2syO4AT
C1LUYjltPuSRMYQRpX7bfBmXgrs5A/akVwShTxUYBSkGVonrJIbOxjBNxqBsbL+LjdtdGSo2f01I
QXAeu/aAZswxhC550IhVj/xg1i8EqTOJH6QeQLkPbW+Eu7qcA4mL0dC7Frup43sjCpjhs2prx9tY
CXAcrXHd2it7qcgxM3uor6nI3CKghNy9dNXEXZ3TummQ6tYhbMBbtA7fPnmwgEQ6yt5I8ciHJDJH
rrVGgV6m+IdLGHBeq45urx/EmfwRaNmQvIXi/JT/dPVzn5llkMVqO9RqyvIBhPIbihYtldm+mu3j
9iEu7rIu35fFzYEsrKLegfQ9el4u8ExI9IIXTkeSnVMvIKL72VfmWmXmNwhwLGTIZg4qpg8VHPB4
wV3LRKV6YuWa2hZIuno71v3utUeFfL0+iXNb4dSEdFJTWqK3pq2Qb22UFe3HBzDrLeyFWROocSFL
AQZKJNrOl6lScq2iSoLcZtrFflc0j7raL9iYzvt5FItFsUzwsgNRAmJ+6bCCoscQA8cwlN7bgB37
Ka/cwM67bxk47UHD2vkJv11kADZRPEBaBO0qF0eXKime+QyrYzSxbyFD+ev60sysPjYTEkcGonM8
JSQfV9huB9abaAyL5EGtqD+AnqJLbq64I1oG7gVvWKjN4il+vjh9NLiUx0jpZUJZpbUI8qWH0szy
n1mQlmbkQkk7DRawIu5Hu9TFOv3fpZWfNITRtzHplCEHdj6AEi0jem0pTUis6q7IE9NPtcJnzfhY
pfqjG1e2TzXTh0jtQqJnblzoPkQuFJ1KNh7n54argdQFaVmLEAr8UCQKIN1+fQNMP/1iaHhQADw7
sbfKqSQjskezHUkbKpDPsfhhVLZDDzasBTNzd9DEKw4XimADUDwpmi5UBaAIBXYMUPi0xUbl9oOq
7OoGHPpipzVkRRnbxq5Ag+JCV/DsEBG34aKdRJzk4A31KqHEBm1DlrwqIKbL2ruxBbItux0cBUzJ
iSHprhgN8I15TtaGEHFJg4lnLKuWSidzOwKMJ/gPANuX0BmUhxInLbM+zLM3hQLKtnBW5yYLTGkg
vUPIA5Cr5EgzvR3ikqLEV+XupoEv1Vp7b8TuSmQLEeJMTA1AOIpAJhSu0WYtndkYlGx9nrMu7Pmz
iPs1Lb/HCooXUbxJyo/ru3zOzeERAnwrXr+XOlimmdsma7D7dOLsoJ1XBHla/FJUdSFcmLkiULr4
a0faAYJ3Wt+aaRsmf+yYP9Q/jW9NXzxUPxdCurldgEQdKMwdkGajYHruF5oizTOjHJqQdqvGN5fo
o+amC+28IIjBbQeFOKlm3dMk7xjnbdiOWTigHy6q6mfHXYK2z40CqA5ss4k5Gnmb81HYACroPZhE
Q0HJ6nesLbWJz7ltJDUhqozNjAKrtJfNIsm0PolaCKyFRfrH7N4QwGvtoUQ/VvrNYZvrm2zu6GAr
o06O9CY4paThuIpRM7ATtmHEU5+Rj7r8mQsUjpfSBTOUIR7e1H8NTfN68o73etS2dT4Zyh8Nnq5M
Nhwg57cz7PK1MlpfjZsnkxabHFw1gZn9SkH3h0Ve2IMzZXT8DKiZT9mwqU1eupy4WrqiUXE5MR2C
IU3z0CcMVVw1qC0bTf/NqsnzN1WlB94xzwdsdJe4xss/zDl8FYohCGEuHuZlr3l10eLA6a3p59nO
7Y6OA5r1Jaqzz0tCvidB1wlcAqBbyMdKe6mzM2tQIngQq3cgIcLui3F4KfsOHZCQqVZHe5Wn5iph
b24T/xjaxi+s3EGqgwW16v4Ej+lKL4bH1kVJU6Pb0sienFxbc3WJTWDu6AL3g3YBE0I8eEGc742W
xSi5J5iQzN4V1YGiC9yltwPLIBACkaWp+ITAQYbOIIvrWQBtjqGpPjBtq32/vqgzfgFpI5RtACqD
cqEcLxZEj1uz1IcwKbhfvlnj7SBjPBjh3nCJAqJpO9Mknhwg0RM9shh+f0GToEI+DJDJ60OYcT2m
MdV8J5rfS1IHyO3FpVr1A+Q4jMAB6dpYHZvxp2G9EPVHNN671ZfrBmfn7MTg5JxOhhSXhUfdCG/8
SjkoXPfd/P1fDCCpC8eDdZe9G2qckCaK1SG0zHXtrYZ/2Lh4hQLVjEgXCCZHGkBWWeYgPLsLyyHy
H139tYoWgumZgAMWsHPB7YR3tSodjVhv3MKp1C406vRdEd6mEU3iewBG0oJDwskiu+tTNnMhnBr8
zC2crIlpJrRJaq0LnQy6asMGZJ5BmXxRm9uf8Gd2JN80FNThdQY71PUe1NG9q0n7Qrx68/8NRwpu
aq3XGetFF8Zgi231R7t+Yd3HsMTiNLeTwYsKRBSIl4EQkg6nboMAqeWIQLvEF9Yh4gtXxoyHRA+N
jbL8BF8EQ+b5SSlEn4JMth1Cc+x8rgPCAugH/7g+V3ODAIxtEgxFHAXp83Mjtjn+9zgysPdx+lws
SUfMGUBKD/loxDdoDpJG4ZGyVrO+7sOWILzkS4LWS5+XAszaNdq0ELwPq2ElnIAuRZhzZ/H050tn
UU2AsxM9vu+am77xI7bVtLuyXPdLJecFQ7LSD8RubS1Fs25o8FWd+Zl79MYgs5ABXXhlzhtC742H
x+1liYC5jaW4pOhD2+p8z0yC2B596jyrIvOHdmF7ze1hZxI6nIiuvIu3U18o+N+TAasvPqAa4aoH
SLte38HTCkgBD94X/zMhTxy6FiBp5XZ9KHiyBdXZ0KAxMKiL+6w82HYCAvn1dYNz3vLUoOTFamZq
nAoYtLvveXbfJ4ei+si0hUtgfuYAuASXDzjkZbCRMjomsLJqHypgRB3RvmSSSTtmSR5h9vxMkh7/
NSOdH9S4owxYYGy7YiUshEhJu78+XbPrgz4P5KPQG35B8poDeD/UMRxAVav9PeAI1QNysFkQ6TW7
dwYoLuat2u0cPno7Qkdr4W6bm0cE/0hNAp19SSFqjRT5/QFtyUX0RVPvjGHVLfVVLpmQIgJeTHom
HkxoxcdI45XmffHQKnF9GucW6hPNCECjfokzt4eK2TnXUUSA/tOqVRdC2bn6waTYB/m+qY33AsLh
Rv0YlaJFbzUQelbl8+Yraw9j9nO0Ur+wv5su853kdnCVh/ZHFHvQzQLxajlvWBhktDNdqGEDhrkA
t1H2ONhm9yRKRVmYwE/RCtlRIC0OrmHQCIASZlrGkygHjDCo0gwow7jduOH8KVGPSPdvkFoOrHrV
aCIAF7Fv9NyvkVxW1I2j3tnKTvRrlke+qf0o+0PDfqotuofovqq69fUV1uZOCppgMB9gu53KHOc/
0C29kdUGWpWEuY0aJygi7clo7QDPZpDGHsxki15XRKZgAPxumXtaHXF4A3NAWGAcu26PgGRVZksp
a30yezFvNlwQkoagxZQfUdxhEXUzdOfgFW/mBy9xfciBqUp/zIsfCkuPoPCvQPyfO4cBaqPFD0Fy
QHs7vxT1NjK8u7YtfaWO12761Lfp0eVaEPN+wV/OLy+mb4JBoHVVzp5yyqKOaVjeKv3qucQfxaPa
PIsK+tR43JYuUmnRujb3Ef9pskNu3JUsJAPBY5ytdK1e15kdWM4AhsnIR5b+aKfH6+s74yamlocp
Lz/xXX/2Ap/sv6h2+yHK0fvQcT4+j4UeH2JmVGubjUuIhslrS0uGfAfafqbQFFh6KehK406xao4l
KxVeHijPx82QduOdNXY8gLw6f3FpWz7XiqcsePtZy58UmmiCQnQx7fGTQVo6tbQUNZawd8EUZqsr
bXzk4yOr400PsgtRL5zqC7eIPDmyfwA7AafvXBQgoUyVgrM8b8LEvdfH+z/Xl+ziqsfXIVA37XtU
hHC0zkczCsXsVaqhnlJYkMFoKfGBz20DS0TJDnyhS+ohF1tEsiffJH2l8N7rm7AHHeUAdnefqUAk
IDu3MG0XQeBkaKoUIRsF1IDMGTkBNWnTD22oVZ0dcDt271HdM3xXSV71DspFmO8lnNLsZE48dmhp
QQXnwtd7WZsbttmE2nDgpuYr6b0oXvnND45paCdmpIgGEUXT6QPMGMxaqSb1yfBxfVfMrBKKeDhd
U1oGm0Pa49w2Mgg+iTp0BPnaiip7ZqXQAsOLtPfrlmamDC1ZOpDBeAIifS6dYze3gXVMGCxF9nfw
TT1BJWUf9dm6y9olzseZUZloaQLaDuEKQOjSqFgiNCeurAr9eMeihXzNXnVerg9nwYScZ0A/qQMN
Z5jQlDsex36lPfZL/b6zNnQUbOxJWRK3/fmRzVHfJEkVlSFPnB65krxbl1qWPeaRcBYO0czqwCVA
jAO1QjQWy/sAQraj1xRljWLuWrh7S+x4txuyH9cnbeaoAiyA7uUJGo5AVtoDeVQiQWendeh1uZX7
RaMNu1apdOjz4NFRNCTb2a1IFoAdl0nzzztqopRFJRl5UikYica8TYwYg8u6O7RtlNF96Tw5Gs7r
k4l6S/NOk6eo2udLIsIzDh0NzojRMJ/Y83LWQ7RZPyp6UYdQiqH7VHFEAPG1pZD9MtwFzwWOMOrJ
UyfiBd9z5eTD0NuiCOO2eck0/a3TtaAz4lUEWnHAXeiKtOVKq6wx8Ii68GS93KM6wFrgBEbSyMLz
TjpqWgQaykHt8zBOuxVVY3B8qP7tbEnoRj6xIp8208gLyEmJPPSY+tojDxaJJcGj6YeexRmSCemw
EcsGl1+v5aGd/xmL5xaVavC9bM32oY2/lSR0bkboSAaldBUpDR0SHnoeQofI0xxf0Zawp5f7D7OG
44ZtgZZbVfYfwisr7jawUPyp77OFU7X0cennp43LXDri41S/H7VVFz1f9xWXHun8x0uHFgT5A5Qf
sB6Ke1e9jPYuT3dmubtuZHb3QkMedUoP/9SkCza2PSW2uJGHqXMX14eR3NvWQnF/Zp6mvCp6L9QJ
0exO4zyJIjnzGLVTkocqmBv9Ll1fH8H851HPBdQHWB8ZMV2nhWkbCs3DQVvVuuMLspRWuXTa8CsT
4eV/LUy/4GQAud51QPzleZjp9mbI4FpysitTZ6vZ0WEc84V1nxsQQL8oRgH+jYBYuiNI0toFR/kp
bAooJho0oFpwfcoua7lwkkjjTu9SUJddRIxqVLh9OgwYEY3uBy95j0V+iKwW/NbqvdJA0cbOtqbW
3hFNWWtiCIaqeEjsZuERNW0uyeOc/QxpYg2Hca+gah4Kq6NBkgxPQI2uedFsHTDpAXL/O6nFx8LY
Z44VjKLVEzEFqEQuqARA6usqvMtDq3PCwct2hCcHCAVsanCyjiJfQxDlYSCjr0Hj2eAioEOKGnIK
PTs1UGu6rtCv7F//UTOnUINcMtSQLQDXL+6QtvW4LXQ1C7WxBrAiBBH/KiuXCpAzDh5WJr1RyLeD
N13aWI1TKP3oOBkgSYfRhQLDE0mfCbODsqZ+0z/X9Ov1Yc0axIsExEpTH7IMhUD7jSLyLs3Dmj05
HffJuKkcz0/IQ206Pi9VZBLo7Q4NxPYGMqAmqAkuumUUpRBd2sAdGNWuzdajFqPPeyE9Mbtcf23I
0P+4wOOnsTEugnSaS2Ah+ZaIJYG4GSsTBSOQn+gBmBI2527HFcjC2rnDwpi9DdUbzV+p/np9gWZc
zZkJ6QAmwnSo1ltQs1J3v3Vve/3rSwOY/n7iNxscpkitMQCiH2wAfU3ru5K2C75s5jifDUG6XYpO
TzWjgpFGe2vUfGvkkJ2HhGK8xOG7ZEg6PVVd1wPuOBZarU+MVQwYId3ni2LN06pKPvFsPNKFbCa2
ISiDGVu0AaW/nOw/1H3ZcuRGsuWvtOkdutiXa7f7AUDuTO5VrKqXMFYVFQBiBSKwBL7+npR0u0V2
jTgaszGbMemljMwEAUR4uB8/fo4oddKUpNkC/t5k/GvWAzuUcZXP/U6mvEzFTs6kWtVNMXoVR/br
X/liLVPvql953anPKG6qecrKomB7x+ZNHvblAh1ieQjFNmztI1zGtmuxgZ1IWYQvEA4pJXvixsFA
RALSqvssqClMnTt4duXJd3/6yOBlyrp7539dAGxYFYLR8KFozn7w3un7gzWKrQZk49JCB7PhzSpq
pyUkXEh94RikodqYpHsnZPz4Chd1zRA1M+qV1+tUJU7qNGH6NgyWas4xI/geEfUHOwH38K8rvEkV
Kea9ncpafauCx4ns2uUp8TZ/vtneu4k30WK0E8yfB65vg/xrGF4Nsv7z7//B8n91C5fr/2EzT3bw
tc/w/bN/5jM4swe3bql9Zzf/ICN4dZU3L9tPk3GJQ7yKLEpPALZKSnbIhcpUbz1v3hTj1z+/qx9e
D+qIOer+HDjDm00dMJ97fhgqMPhFpSkvM3Xrp1s9kzr0TvQvT+gnoFTjdMJoDyRtwB57/RATICax
nYm6XdboFJvPXPzlFvrlCuj9Q7QzghfRW6EMF0YoQ6nWKOqvuqy071HSfrjM/vD9b+7AOt9iClZh
NyafYv5VsXeS3x8us4tk5UWjBfX0m3Ae8XFd+iHEAoDBjhrv2/Aj79FseI9c/9513rz4eEYC3JIA
10GEa7Nx148nkl+v77le/XCBpRCxwOtGave2DeR1hkEAJ9W3LC3R/THrXgal7p48Va3vjfH+MMr8
4Vpvtmgg2qigCs+OuHyrxVqPEztMJv/ryepFK/Oft/Rmj8pVi7wNcUse2eU6KRdZ2+53Sfv/+Lb8
J31Rt7+deOYf/4V/f1PaDS1t7Jt//uPcfhuUUb/Y/7p87J+/9vpD//jyIodWvv2VV5/AF/9+4frZ
Pr/6x0ba1rq78WVw9y9m5PbXb8efePnN/90f/u3l1295dPrl7z99U6O0l2+jrZI//f6jw/e//xQj
6v/HH7/+959dPwt87GFo/3b1LNnz24+8PBv795/y4Gfs5gv1BjHwopuNXHt+ufwkK36GKxSmHS9C
JgXEP376m1SDbf7+U/HzhTeHquLSgITISYxFbtR4+VHy82UcGlTNSyAC3RrmSf/zl716N/96V3+T
I2CSVlqDT7/KWcBxvlRTcJLCwB2cmCDo/TqsaUnSEKOjyyYYpuSuQHv7ZNOgh9dBJ+btH57K79f+
47Veb9zfrwXgFBP3mIuDY8Dra7ULZ7LN5LLJGG9qVBjyvGoNQf9J01vWhe/Vyj+6NxRLmMG9mI/8
Wz2RLWnBZKYXlKWG1tMci1IIJuq4x3DMn9/a61jx261hYATUqgj3B5z49a3FUNAzUHKaN3FBCsDq
Zvg6Ejc+wrggCMqeE3KG0aVyaLYM5j0C3I8ufqkLMbMJ+hu6Ia8vvnhtYVzvLRuWSLmPMpOvpVx9
edNBHvUMaM3c+mGXHzpOum9/ft+vz5Tf7vti1gdQIkDte9knf0wtQgodfcDIy4Z4nTij5mH7SEMA
9s+v8mYY6NfLAMbxQdsGNe5C+nx9mYw7njhllw0PFnZUkx2v8ll1O0xXhw8oU5YNbaVWZcodu03h
9Fv2AmD52k3j9E4I/cEdY4IC6+lCmEDP4c2oA7Gx7RbhL5ve61ntqdSr5kapd4C3N7j4b3cMJOnS
9ASOBNXZ13dMQf5uuxzvNMzndd2KgAVX6HC1tOxiz31B5Q62OAhxsCW0azpgDCbK6WMAL9XgnYd/
OU7/VdX89pdgzgujUKA/XeT8Xv8lMYXkW2vxlxSjScGXF/QjEqH45GHw51s7T00tkfzf//kb/9FT
RmsSQQmvPCvezqvkeT97euVu45MOL7egL4Er6O6vXwQvEEndRU/v3y5SWJ2BUAFNp1lDK5+lDXwe
tf4/WDDgCUE6A3A2eq7pmzc5jDDMmNllwURFcxoF7S66cfwdhZkfPDAMHMPQAA1yrM+39M4wnUk6
Bf2yWRgjtckbXQ2hKN6J4D9YC+joIsghG0LLtXizD4eMT2gYkXljTR5BhYlOcynHVn1waeTXyWK9
HUS77Dsr8Adx/DImd3E4RZj5N72viMGbswW7cNPPTmxjLlVF0Vre+IJF78TxN/Dqr6sdKwFgOjYd
3tXbNJ/3OpbCrNMG9usAugrZRs95ruKuztfBj0oowfdytwQTa3cenySvVOa6l8BocwOZXtLXkvV0
OeQqYO8VCD94DgUKD4jBogsJIt2bnbh2LoIIVmQ3Q2KDo5gLuQ3UWBznOHxPwe0H8QcvEoM6YFtg
OOjfSFp28iejltltwIuvvEjvcL48trCVCHx6lcwjxDm6DIaEzYlBNPivxthflQJxmiDCYsb8rcsM
ZOkDFwDp3cxZQqs1JGIDG933Krp/S0egrnipt3ANlI+YHXkd2KalGDLbartZPUxfKt27coD0Qskx
XLiL8veqfGASbyNpitPr4s0Bdh8ajm/71DOG5lfP79QmdFlkK77wi2MhcgrQyhtLoqrJm/C79tQQ
l44tvK3hud62e19nQ1emsw8rAmqwGrcg0Dl6DP1RhlAxSMcrLoJQ7wtYwX4jtBFBPeYOJmicyy4v
BTMsKrvGxrBqSQhGWckyebxsW0M7lM0kaLdENhkahl2czbVNNOyDIiqiO2h2Q34W8yj+x6zLQS7j
cJP4JEZ0aqsQhFJWjwIo6tai4A8qE0RjsOmS3IQfhsGDxFnQJHlXYyC9jeBUGHbNrWRaudMqQfcD
VzwlEUREHZ7AHHfNt0C7gpe5WxevbEenwO2ZoraCWNr4AF+T7uEyskIrgD3WlrOXFeJBTl1rKoE/
SOhylNDrr3s4+ygwzXpFq5gGlpcWzBpZjcnMb/IBQxblqgBUSD/y2iof0/6ZEx5mlY8k2q90hgup
pidNRVD2PxNrMKo/kNa9GIox0KrzuXkhgLFXCGFMgb/3aNw0B1L07VU3FutcCrzrZONFIfzG+ylh
RclyBiNYBpZKfB2OK1WnPomMukoykD0BkuSuaPF2ey/i14oOsY8KMBmi0hYTRNnXvNMCc8g4OOos
0UFUztj5qBA9YvxDSDz5JQU/Xpa0ZRDx1HIovlJlguYQ6JBlG7WKi+c98e0R3UTI5kdL9mStxsTE
kGSk2/gMC+V+KvqpO2Y29O5yj6UBBF1Rk5TRIvOpzg2SkBLDa0airWV9zP5DpWPa2qGH6ZfKafGs
02Lku2GxKYiGPMec25Ta1jtOrI8z/PluhHGxDcg5hpwXObkJKV8FoNM79njIulJzF3fbIrZEnaLJ
82kdIuyM9eJIfMsojYajF/aJLiM8zUfH1wXic3K0bgPgdbAnlcXjjYiTJq6pCFqYR2eefmLd4sIq
57TxNxI2TDftRNqrhffG1Bgwl78gB3BPCHaN3LVJYz5TJ2Ne9ppkfWnDEZ4pDSM93Q0CYEYZNar9
ZvOsm0smnX2OuU6Car0k1yVZxfALRwQoasM1f2jTBd+xaEz9b5quWbt91th+mxgwSR6WyPPg7wHr
eIdZP7xasCJtttyuy7qKuIxDFTS1jcZ4WyRae/DzSozFivCNGSs/Nx5oVVMs4Gffq3Asbezz/KDy
dMZCRlCYqyXkvXdtHdfjN1CKGvEBDP3CK4t01B90qtLlU0OluVsm9NpKiyiIWAGbBaxfTVayheuC
z7H5mqaoiEPgqhgGWA7ROCYYUgkbYq/iwpKnyESpLJHY8Hw7FjT8TYH1/wKecKNf5IMdXl7s+Vn/
fwArXOTv/9ewQtmM9vkVDHH5/d8whSL8Ge5bKEJALEHpB2eM/8EU8vxnNOohRAbK0CVP+AOoEOY/
I3uDlBvICcjdUFj8E1QI058xFnL5D60+1Mr4vr8AKkAp6NVR54VIHTD2igHb12cqJZLEC2DGfZJ6
81Eh80adX7Cwar1e7Ju8HY5h72ffB9loKG8g0WQlKGSYfGkjEdgPLc/ZR89PnpoYlh8QyNAwh+Z2
MWybGSiKV11ycTOUYuJVIbJpRg/FC+5yON/puvF58XkJdPMFdoHpfe4h0ctKDCIXfnU5mdoS6Gf+
gKopmUsbeBm9EkOXHM0EJV+KsK+h0uNsUEoPeB/rwPkr4V0cZ3USLPoIGWD6sc9D4vagNKYjQMGG
xHUX9sM2iLW7T4fEtbdeKNsQKVPPB/RIs0JvPLi4SpA7nU1qUHPYULVg8T8yEXR3iWbrbSzVfIwK
bvYk4nBIjqGzFq2pPDfBwr9MKQVjGLMjV+EctlAjGOeK69mrGsihqipoU/WVjEZune6nqh/WeceC
Rp1NI5YTFbzZ2CDcabC87iiMLM/gXEVDGYBbQ0soQI+7pF/C/Ty3OD6Zrgsv+TjEKViB+UIqpud8
75LLSC1P2/Qzbz21RyiOr5YMWJHohbmzWfLQ97PeE0LHKh79dVekbqiGvBhLGidnmUbLNzKFcclD
565jZqZjBmf5DWde/KjzTN6sST+v5Zy30y6CfHwt8ql/stxPjj3v0OMOZpsdnPIoxHh1Jg+Cxcuj
ElNwk0safrjo/m2zdczKVLH1bsXKZGXKuNnEXtIuNaKXuderDsspmOBE1IO9gOi/NOsOBBRVLh6P
sX78/tR3di88qDt7vfYPGva4sM1i8amhfvyEijWqp9h/8qg/gTnE4vMsJvoEBE3W/moLXbKpj6oB
yWRFUV9WUzM0+xgPoFxYk1eNSJ86BVOuYm7iPVxWxg6Lssjisl8yKN550zxbmFx6GSu9ZI5oSXqM
hNQK09O8HFcVf7eNDDFNRZ0+eLNqN67Ngx2k84DjagxunEnnvFM0Mhxh6zgOcENwgzB1289+uKd8
WZAldGK8nVOP3LdrIvUWA0dw7qKEB3G1Nj2E/txChw1tOFEHi8woL5Oki1pMNbj5JJFfnmk2rx+z
xMvya8XFpPcjpcEVHxL/sS1Sb921Mp83qdXIUBPYAgf3Q5H02VQ6tFDt1uu7wFbgcoQePtnTY8pY
ynD6JOo462XZSpoLWkNg2rsLaTbUqEqzHUr5y7abe//svMQ+0aLT5zYEKQQ3qZBMJ8Gc71CM2x10
aoAsavRjNwFSy7M3zk2V+bM88QlIYa08seKMxSuCSV7cN1uxUlB2pGvsxtjG+wBgRp75NA5INK1/
HycqRFDqR1o2Mh6heCOL+YDRvQQKaTr4JXMFuaMBEUPttA0fbWSgjzNzGwZ1E7g825DEgy6kI2S4
6YFZ0hJ5N03KtEGGtvOycfkGJXl+gLoN3pyxHr9tOuuOI+/Wqeza2ado/Bq4jIDMqG7WMPDuFFjE
W0+u0GFKGmp2PtLOg05FmsB9YPbQfe545sOfpFtmxGEafLF5p2zVF7M8OjevRxRfmLWxLRLsspvz
+BaLy12FfdYTdIZX3dUsHby+9IeuqHucLrLk7dSAYNs2p0hF4a3lHdZc2oe8QmEeBSUZp/DKTcwP
KpuzbiN1ns+7wojsQLyZxKWZGb9OSJBd+VPvkNaKID2YwsW1oInaFEuT0DLsR3E3UYM8v/Ctdwi8
aSjg7py3pzxpzZXIveGpt8vksB+nSZYtcfcKdQdmo9qHtBDLZ52n/VcMJEK8H88+3E9kmV9+PZD/
UmqCKIP/32Ybr7oeuxd16RSYt7/0/2CnA4TfP8tJzkqCItO+6nT8+pHf0hK0Ln9G8/IyGvd7ivHP
tCT7GTzbAPxlEPJyqDAi9/i915EglwGWetETu4Bwl4Tl91ZHHPyMVAZGQei8gvt06YL8hazkMvfy
Ki3JcHUITALXuVj8wSzmrXgVsZ7CAGYmzk3chBUFVAWVkwVAGa96n5n5bJjoLqWq7lHCfYRla4hx
5pY1ailNHnr6Q6egpvKSNtAnukl1OrlqTN38NewDkT2zgih/z9ApTp+ZNnNQqj6a1m1HzboejXQa
MhtdwuSWFTH0y8Oh4aVnOdn5fefPmJVqLA5lrYcguHUs0rZiyANMhXK9feQGdoAdzknxaIzVmHu1
oRRXXhHz+8lOqX/ImpW3GyoZzmTBYzA9eOcdXQE3y6d47SJEVPilmL3nkSTuNswTGLIbRYHmVSln
I9pzQIdkn6YstluyFG5E62JJF78cloudyWrijDaIh33+PdVefgUCzwTeBY/GqMQZOJ04aWaxIVPA
x3KQ0sqz4WJUp2VKFJIOO/uOYZIPA6on0QT+ugEHVNhPYmZhdk2bom0OEE5TZk9RuJrvDPbu9NCg
tyBLRHD+ha7aTiVrvfkmUDCEq3LVZO2HNetVLdCU1vBl1+5bGs9mNyZm2QXCzhLVWRg/zr7N+i2O
FQ/jKBir6BuaIAeliQaq3iwMZrYdmT0IiyWEei9tq6E5zSWm/oDp2cSWFMAgAs06h1qWaQvFHSyK
oS+2q+nWa2pHspYC2mzRVTrN3dRW8D5v/Y0GC2JpcUKlIyFV69KOlBjAmoatkqsi9WLwl95hJEeT
YwxZdVDRexyL2dLlm2hW2T1WsrduGae9fQyzhUG+ycnAGx+EAIt5N0J2tEC2Mzuw9ZNcU3VtE1TB
WCx20sBDmuhiAVgWFGccGnu5me01z1HNP/VRLKFt1JPC1uh5hPk+byCI7u9JPOb594kSFh9mHB8u
2eYT066cZhfxbdAFZNymnkiyeiocCIhwdLNXa4Am22fQ6sfoaQblpNlMchBjuJ2WUUDzLgraRG7k
xMLoQzyPPlo5xoq0LkjmqzKZJBEHungzCOuBiMAiYGwAdURh4AK+m3DYWb7EEUCyEk638/hgR+Gr
vQM4YTZFSgmGBqYYiM7sr0u2L0gL2V25YJZ1syQhbKGgPQQ0DamyhgUC5vAoQ5Y9eMGnIR+lwcGl
CrCtAty5qxdudIFXHnIkD342rIvYwAcmd6JG6aWbY+rjhE1Lq7sYzUzYIy5DVlOpu1VV0HQycVTH
6YJQUDagBBdPxeQX81Iu0MpyL1mzqOSrzWCXgxihEhyWJbLcDvmAD7zIbtpO6eQj9JIwoVp5rsjZ
WsYsJdm5QbvTyytekFCBKRBzWLu3YwgTwSPyh1Qgi+eLSB7StYUu/+LmIfqiI7cM+6gwNkcOhGr9
kUD+0q/6wKZrZUUx8Q8TsuoEeHdk2g3XpLGYT7TknvgJ8qIY/uUCTFp/HUoSxUKdCgwYyqpxScuO
fQQk7hb8X4Nn3+X6O11MvvGti709M40nqlF3XlwZuTKY0JI4fhSezLF7ZNvJbdv6yVK6zLTRpxQ9
UgTGpB363ehyP/s0I5tUNUPS1pcz0e5T2npju+uX1u8fewUvhZqxqJnLflTxJ6EmXvdLsBxiBkGT
E9zTxiuzmO7sIogFXM0JXurQ9agbJYVR3C5VU2BRgwY+spwiaKf7tZ3Up57S9ToCHAgqcV+cEo5Z
aJQMg8L2Z/5NLNqVVo2BqE0r2yWtRvixl43Waruq1vtMV89+ZqaPDm2LIeNS8SGLUGKl+Xc0LUAU
VvgsRKCAjcaFkcd0DqZDruVU5oEmN9CNz5PSoLL4mLuM1szwIN0TZ/pNu6zsbg5m8QIodP0E6Bb6
XSKJnd6OnlqSw7gOC90QLOLoxvSh1lXcLBSAspv9HCP+Q3IG0qq+Mo/5nzCQL5JqND09h+3C3EPo
jeKcBhSatbZHheFk1xclNoGPJM+Mlzln1k65PeSzaeSRaeKlZ+JBD/YGSN/4oNBG5Ac1Gx9flUT3
LkJqTUL0EcaGDcsml1rInVMiBObocXgIrPyRsRGPxHnZI4TIgrxkRPhYfsCmlrIDaWqG6rxnPtDQ
G8Iy7dvOPrl+Zh9pMg3j5iIqUJGCt1mFslSfex24z0K6/jBnrL+hfo64QOcEAFXQ3C8WaCNvR3oF
0AzxJ56AxMZyIA9xPHknR1fsyBR62meaDLBK6YE0HGYShGZnvI71wPyS9eS7yPsMzHS4Gse4uCXB
mB4Nt/l5Bn/1ODAuy8bw7kYEWJO5zWAPKVw/nHLjg9wJ4PHD5MalTAfnnfPVa6pwTsJTGtsHEw8h
FlkInT7h8qB23ORQk8chtmnHwcdaRgU8h6L9nnp633aeLldD2d2QGaDjc+fvle7sIY48uOKMQ2dK
5ZP8Ex0X/jl0fbrB9ALWjlHtkThNP/uriRwKy/k6XLg7kXnSlfBmfog5DpA5o+0xz1BJQD4/XlG8
+bz2oVipatcC3kW5nt2n6zrGVZ/2Uz1na1qaYfS3JBsRN1Ckd89xl8caVW7flb7AqHPZ6hErlPvF
g6/W7sZfdFf2S5Sf5m4F81u6DgahK/uAdpOqiCDplmVdcZ3OGGvyxzB4Jl2LYFCE/QMBXQ847MSK
TyEFaQ5nenCdhRddAIbsKbZrVBcqKq5J3+TPUFh5YRyAiMZY/52lcbwDKjSetAiDfQMw+m7wC3ZP
gAJXK9Q4eIn6NLqZMEFyzdvLVL/kt30bA69Hqlm7gLQ1QTJVwgNbHkeZFfuJNfKEYOzVEXXNblKx
v3WO6tKQxp06dKRk2UEH+FQo2Eij5s8eTUBFxaBverXEIrvzOiKeQkbkscCyRLgEIKRWBpAo0LCZ
TNZtquL4icLH6fJAgVSYsUcfKQwelVqv3RJzbJs14gANcnlOC6Skdlx3XaB5HfXx58RO3xrguTua
RmSb8a7bm6AHAjGMQYkpuG92st1jDh2qLUp5uu9ExxFvXbgxOsIma/ojty0UZOwAuBfzR26d24MB
PlfqtrvOImH36GNk9ZoTvTPZrK7iUa4lHqDXlkHf0/YWayJS2wTYIN9lJEgj6C2y4ToeCX3BLH33
JVKjus9E1l9mShT8tht31ZEFXuxQPgY+MHpA4CuhGvFdrsHwsY95v/Ph1oqHD22OERt51y3mIQ8x
wS0RaWor4y2K62bvE3iPsovcgFiBlQtZiC/RGs3wr/MIsLXWxt0tRZ8LvTWwPe4AtTVXwBOSk0Kr
ZovDmm4hSjyAcw28o/JgTp9XuhmKU8Sb9QBcQAFISD8g7+1urWl9nF4jb/YR/Eug7dTH7iT0GG5C
dOvOsVuBpXdYsVXkgbgHvGeKri2sJctpASuBKkgy0rn5xfOAaqxRgHOHzi55sJ1Bjz+ZPO95hOnm
iXAzXg+RyhQ6Knrc4nxdqyxl6lvjRlZhqhmVdj/0H7Cs82pYckgQu9aW0gVA2yykgmlmgMAtWXht
0s5s1qVrSgvruzMmhdMyQTq0U11MXyDT35QtK4DPDmFKqghVyw5wLl5/OiErTMRSAjrCT5ux2c4N
FAGMZu3TZOYZGXZBIPUBbGXBnhuWMEZ3MDYHr/HItqDOlJ6J0GXx12SpAaEQVCAXEo+HEdIvdOrJ
dg7ZeIIGsb9dpin8nPNwOvhG4uxIpahpmMlfGutfQ4/AbVMcLGchua2bbHCnMB7FNu/NcgrW/sZC
5fpeJyNG8+A6cRDFmn9KG/NBwux5mxM08sqGw29wzX1S9568Uki9DjSSfIs2r9ypYpAVQLT4oVnz
BpCnmR6CuP80MpGUa4jMHqpk3dYTIwLOAsctJUHtNs2C7p0Rwz1Fw2Sf9M1QSQNZwYV35rqHii4e
0kxcDbxMVfNSgOmPJvYmpMV0NBqeUZaI5dM42y990fBTwtr02FCRYpPLz3aBmRv4o/6u4AoDBnk0
r3ONbp+PTtKqt1065Vd2EcGpadt7OwWBLLUi6SFgWMRhFz6wItePAL2BEuqYfUL4/SKzpN/RVixV
nCK38YK87vsBMjE2j7Zjap6xwNweA1vrBuLQCpIaOqsvgzaXlqPcosnLboNCNNUI+/dzPKI9h2Rg
qLxFP2CQLq9pFAPhtmKq/OFS/4o4/oVH1C/XYGm2bs1M5aMnV4rJBOXo4RjPFu/ThHwYnUAEMPRN
k+4ELVVvb7to3aN/jFk0pxOUHKGYAWILcj3PEk2DQHRkm6/wuIb++tqVwwrCD3eAJsoxG3iVWPrs
Z4s+53pmB4z6z5uIF/0DqnyopSDNuCzrWaA0ioAaN+4u6jS9oyr3HqyK4t3qFcUJLTqOX47kCEDX
dhUnwwfjNcVzMc76rlWoE1GhokQuVqGq3CXeZ+sJtgVaR0vj2+ZBZ4RVi+DjQ2zcNxMXdC5DzSZA
Cb1Ct7VNRZ3QGZMcevDZDR8Uu8MvLfd81dkewbU7QP1FfkCxO312F8NlQvrkxGIdbaRHxY1p0u4I
zBRqdiOmrREdxM7IZbzOZonma7c8xagLngrVNl/yEF4cwRJkG2xNQNo4YjY0Nfy4Ris0CtT4CJPf
u2BgcTlP3XIq0H58Zum0HnHMjPvA1/HndpRyw9HPuaGTWj5qbJYnPQGmL4sBWV3TjOMJycHHXsHb
DU46/Cw6hN0BdfRz2iAhyF1XU+71cISJp51yKT2l6P/upY9CW+YNO0ZZ5jZOJHdi6eLtUsBsZRGh
2wLXTrYmUuknVCjLeZmCVJXoWQ47izh81H7uzrYZHtfCgmyShIid1PhVu6DhWdjmBH/T+MqSgR5G
poF2qDHHdDoZa00jUhcyuJ4CQzZNtn7Qkew3Fg0JRCnACe1gbxCw55d1SC1KCarRYYbe6iHS7Vjp
GFyHGMoJhwzCzDEfgx0cx6ePbdOKTaAvh0paLHWH1vimzcd+R4RUj6pI77rIBuj+hPQQOuTIzWDy
CkKcAjrYYbHRjATnIhj6Us2o6yFaPd4OWQaQuOuSFiWaK0TVBEOK7jbth0M+cr5zRXSdQYIWW1Zj
Gwf+c+8Tuqd560qCNwH/mindd0M77NeMRTXv43w/NouEABMdT2ox7g5Tb1B+ztlw6r0VtWcQDUg0
muSIm5dHYTTaCJHukXiGj4k20abwx2MbMMwTKn98LCzYVDkUVx5XY8S976Pzn7OGwAaoj7/MzK2V
1LyHZi7xTl4cGkD3ftru+5zSG8PJtBsy/X1Yg+YEQoTbBAnA/RDl7gsDAwiGC4qREpSv4sjFAA3B
FklbrbKGbgBaFtsFe/EUr2ZGtjnGn0LI8zzzFUOPW1Bbghq4jdm5Lu1vh0F31wi701TKDIYLJaIl
3WeUcRAV/fSrn60JyD1essEsWIr0xk512s6QjuvdMB19JNGVbVRXQwS4qFC6yiP3zfgkukFXEfKQ
W9P0wY4Hcthhao18xJFMQCZJ2XMXEbMh6wz5CcyPIJdX3cnPl2A/+WStvTYH8TWPpEKa3DQlMmAU
jInkV02LdlU8p/4OaBbICuPqHeegO2sXTxtp/5u689iS3NjW87toLJwFRMBOASQS5X27CVYbNrz3
ePr7gedoiZVVt1ItjcQRuchmJICIHdv8xozuHMaGLoOlihloXGx/GWaupl4a8X77bdF9Bh9f6aXE
QQ+oFhguHTusoJzyPl1SLXPHZDQOWd+tPsin713SaAB0nTRol4Yaut6kfQBpNh3TrK2+rJm23qjN
mIeiUxVvytrh3liq9GZdK07qUs3eVq1VAHCSaQH2q99WPVkBE9WW7YrBXu8WaxOfB5AKQSWS+llP
KRNd9C27m8JyRi8qUuOuXeV65AJBoGOcyl9mIQUzjbKUfttv+dcKcO1jn9m/Ikts1+WyzRcioS3j
NrYYj1gY20FarA3425RpCuX9jdm1tr86zsTIpWS2FSt2Rz9nhnmnR5V9yMBzIBYJe2cDjvlgZGv6
lEz0fOg6G0d10LdbZndm6mWluvkNZEEGOrH6MHfbcKWAvn1MYNBcO7nZeIUlF3eGG+k2DvMNV4lz
KxiAYgROhq89tvBlsDST45UmMllOlpnfumEZ/D6zukDkmBaMUSu5+YTsYtdEnon6dIp8uvPjMbeH
+UVLdx5gLKUi3MgeI78bk+iBqf16UIZky93a2ducORYd3ElSsX/VCvFv7+3Sm6ChY16o0agn/hzR
dV3Heuw8sHyqPwFXOJhg255owy9t2NsLA1iOb3HAERw3ypiydhPlcBFnIMfWNekOApGTLVitqf/B
9GrPn5dR+64wiHs211zPXG6a+SXpKWeBxdhHc12Kq1ZTyfyMBpE4vVvIoluT5k+0IIEJzr/JPJh7
3+e4ELfjTL4pVp2MEsPwJ3tUi0Opb8VftTJMv9RU0/kZlvYtBue8n5rpQTcb53riEGsU7p12tM3E
+BTXVOpZoss7lUnmzZIt8YVpKrTHR52Gsab2ipdHmzxmY9IFcW92blX3D3ZRW4HO7qRONRZXmnWC
aYH4VprRLu9L0jHFavW5n5YFQ5gRfbR2sb2h3a7hH1GfyJQJXSN/5Vk2h6S2f9npeA07qfHoGv20
u/E25YMz7bU67X6TDWYjpta6AmfkIMlylYHllvt0ncVlbm5dYLIfXfICJn4rOIeIl5GO9id9IaAv
XK7kLM2DntaXDf4kXlIwgW0s+mVd9TxBKK3W5UccK1/7WpI5bZvxtczaX3GS5zQrbI0MJGsCoYvy
btUaRqA6b5w0onV1mpmpu8rhSemdKHGd2i68OcrFzaxkcaDUAyWvmVNXmWXzeyi04vOWpaEwCJpI
PU0owdDUQcAh9ZQ6BaWUV7Kz3NXQvq8t4YLC3DgStp8WnX6ENLvMp5l2sw0teaDaq8oFMJKHdGLO
nK+DzU5Wv3QAwj61iRz8TjXNvWGeeGZHp6NTtvS+m5PmOjaM6AYGonloNf2RHvpLG2tagDDiiwEw
4jayEbOfmw0/kjj1nXTBTTKzr2pTXW5p29jsNGrRZZxuUF0ufg46AXG0YKVYGR0FI64og6IxvYDC
iADeqqiuvszTYViK8tHOcvubpi0kVqC/D1Vd9xdLvvTf5CSKBid6QaltxNaF7KsnmXfm1bbm/YXa
tXOgU+yF0VYrtFBWETAyce7NWCuuTAsZRS3JrbvKcGafDKt/VI1RcaMmmx9rnUM5b7bmJno8fIqy
3SwN2YTPc74HWT2fc6/UZrpr+EBJL0rjPHVThUPcCtGH6lpmAN6i+Zg1/bq5YzwB40n0b7ZGg7Ve
DRYcCpoNWqX86GkJPJiW0vlzucMbHNpotdr097FebkccgLIbOzLm51hzlOOoSvO2jyQD4B64eaBs
+4y6RM8jbp0MnbtkPJRD04UZ5fEzg6j62NCwu8Q7PQ0Hx5xdBmjGRanRDI7w9p3NPj5iNNT6OvBI
T1PL6LormImPE8lkxWP9tdnWb4Y3Cb4skYUGgpUmNGhj57AoSva41AlxLUOGUknn6KVcKzq1Wdvz
DZJi8LStm58toL6tBwbFueoLkNtsY07CtMJW7huNeBwBj5nAH6pcdPPYuiUobz9fNNUjQwY1omeN
SW6ndEzEpb7DGGi6lJV9W+SGiA9N2pseSM+v1iDrBy6SWHqLXZiuza1y0Be6SOq00ObuR+texUpe
B2pKbRcBnfCrqrmpup5enDreQt19iow6ujf6SLuiIRFZdM6GMszzOr2lrwt8oh3T56FZh6ArkFyj
TZrmB2kjwGmNdNeBRKTP6TQ8jZC+7+rUGW55EPKjXovItYtl8vLYoLtZrkXNrb/WxykdddcZivpm
At0Y5qKkgmdOdQPNpLp3Blv/LpId80PLY3nM9HRzp8FuXauap1AZI5QuO6skAxwlnVkn+aGsI0S9
FoSvkEn3icZUFnuo7yV3g5lOviFAHjXNjud1GoOZXL1WYQ5ok0DWOP6mCul3wujdguavixlI9tBF
U52Dq43gvrTioW60+WdbVvPtOjkK3bPuiyMoRlzVaFva7j2qmxbAEH1eaUaSJFlO8QBC+x6UaH0D
d0u72HJrumerF6NHsbpC8dmSeX6YWIjmTdeVXXrYsnlzfBoaAs+eDYRJ88BQuXzM2pj838l1+Uxh
b+rXVVmbn9fMijqMCeId99xzbWpemy5G6uEINww/y2Gko6KImRmMDWx/CjbLGYwvVTtWzGTXTm/D
LC0Ae8R6p/UHY0zFT63MHYa0A+zAe33SyAuTSDx2EPs6fyytOQ6WWpubYDGmpfSc1MBDk1HGnAWi
GGkmzUI+9kNb1EGvDPVL3XHD06msW39Z1godk7QK6sWMLxXGYPFF2lbp4CULKDl/TRL726ijsecy
W+efq3Fmw5gk0/uH/jwOsXHTbWgr0R0bHwiZ9Bd2RoerlALkutoWT8raJz8tw3mYms36sTIcOohk
1ryusu87NpKrVald+D2zjse0NOXMIYjWaw3MC7NwrZfPCmCXPtgihh1N0enjtQEa6q+60ucHdTI4
9Wj/afOFElnGQ5fH+pc0maV6MWZN9pBRwOY0feYafGJhJ+jSOfV0q8OWAnNDg8l5znW7o6uTEBu+
Sx07e28eox68mlOhHmFmjBWIv5SvxSJ5iSMdtISrW8+bW8gCCh0pQFxPVrsZyOAi4TS9JE7fKRfF
oMfJz0HRR4o0hd1j1OVKiQJZV0yxnoWmznvdpJjupjVGqTsiNQu1qa++AkFfAoBYGVX0YBRHo64y
5CRmCD6M3NOJzqkyPaemYgS8MHE1KJiw58lMz68Qv/SZgL6HRKNz5oC6rw1tpTVuDUqFi2WYxx+k
vDCsZLdPmfvC1+d88AV3A0V33gU9070jYvtqWLX6dlOnmQ6FSS89dZLrb4eL4KkUTic8YAXmC3g/
/SEnqf6pmpv+vM2z/VltI+BDSmqZ7pwzyY0qPbkeISVeNsyrf9ZGMwQgMYHZmaOcj2vLqJbRO2J+
DNjaayi6aCvH4O2I8rSab4CXyl9TD3B1ahlO5XP/WZ9GgqlsL426LRNGdH37PCxN4y5Fs/ym66n6
fb+nV7MQX+t6+R43fX2V4tn4W8mM4SLJ7el+jRL6PGlMtkuEVr08IdkU2UBLuJvNSzWa7GNbcWTn
iay3ZBd5djfVD+sKTjNRTPyh4oUtrCxol5WALHwTpzRfkBncpJzKi9LSPhdLIr61ptB+ZCb7J1fq
5Bm0lHnrdLoTNoBN3RbyL+ipNQqtLcufrXzaLpjNPJF2C4RxCms+gkngE6ebfaMrDlOscUJ9SKbS
Dtn91hN0avXFjBlJ2vVofq6rlWs2rdAwH7FvS9x4AsOQtrXtEaLUW1Az0u2Y0X62mz5/jrtkuVHF
MvnAHuobsJUvRCSwc22VXI4l81lvHahZRd5azAxllVPpOEA4BdC6ZG9PozNVv+TOeKnOlvWkFKPh
rdP2GLXqr2WN5xhkG00HjW7rZaVuIyWaARUjSrWDUa+Rv9Gi8Di7FagQGnEtUzcXBtBVT1vUz5E7
DHvVTC7ywlCpuGVrBhvBy1sIup/yOdoCdJl+brEgZBAcY9eeTPGYDlqNgjatGlg+VhAv0wZmEdcQ
Dh3At7YGDGCC+rtQY8nxiiXJfjxLk/lLgrqS1ooDjaUfnYxN0tCs1jyYFAtoUqCG46oz1ikNgMJJ
K0JG1YZX7kl8wUa8G8VmP6525BySpn+I0VZ7yAHrf0qKIv091Itme8CRul/OtIiboWnrH0u7yaeZ
EOAqqEA9T9Uw/QansPxundoCBpvhC8NIXJdje9UganetCI4ZEP/HWGjozo3GS+rsas62Svoni4s8
2oknSeyhU9NcpfyG9FgpXXPHKKr1FYy4XanI3I3mTTxm2drdL8Xyc82T75OF4jYSOE4VbkX+jDJg
HUyyb+/pW05z0HQkF1GvXeP4x9BXb8zoylmWsXFbvZbB3oV1FYsRa8r9GXaiAms7WT3T4IVZABqT
AB90SQYiayhrcfbFTpJE84CIDJ/yuqDzrOfGM1tj5d7WIezYpgnOmYjRTi0/adqs6xH8GE0/QwR2
tekH0C/OQVW3unOnUmqcJyePD4KqHGF9R2KIlx3toQcQKtX5O7te8TcytKcMPPFhwFfdTWb+rJ1E
c2jUpB/aOOjfF2YGoYl4GQYziyZci5H5E/royROjovnZoEd/kfaAHbthIkNo8wzkjF7DRpnSSnyu
GSWEWeF8UfvIvLQiR7/q6kl3lTxO/iJbph+blAqydFxCFcOVejaSX7VeFoAk03Krru1Jj45D3l3U
GmcWzrGe3y1KvPXXoHDMAOWENQ96XKzRGUozUNJAxtlljKv6rX1it0Rfh6FWeLghkXfdaCJR1OuC
wb0iE4Q0GB6HziasC62NNzdXdDNUTDhmjcyG3SdiTD9B3U4u1S0ufMvujCNusP2hx6nxRg5Dh3/U
ZETHjnHLCqhZrbTL3MoT/DOA9cStm+X6FNFxYv7jT0JVlsttB3sHTEiq0DSt7boQGVhaTVk6yEub
KdOvmUo3OyFmLel8HKpUG36X9miabqSBbnLntWizB3OKxXBj9q3xbNWg8nw92UaNr0RRo35ClSSy
HzRrjeW1YnIphgnD3Sk9OLu100bbylmXyzpeDOV5lqlh34w5qKMrvZTR5EulEPahy5Ny+DGsQlfu
wJIV8QOj3Bmybavrw89Vd6YcGFiqKOWXTWmjDBC/7VQAnuhxZmrlTh3WAMl3p1G1/HeizEp0YOjL
HLbIt9Agg70cjXbDxaKhraFPbembSr/dVmLZ4BNli5fSXH6iH7NNnga08KroqvVW5cyHid13ycUa
lU7rDxromcVp4oPWllYQjUbuT6nqYIagR0+DEGFlzvQUweEYWo6UjSN/00vqvlnmKr8bilFYNM+E
mftVti5/0aFYf20Ys10OqmN+nzQ5WJdzWTfFfY0EnBNUypTpl0uNR4a79gYMyTSBDVU76gHUNaYB
QzQA5oxyRT2Wxrz+NhPKpUXXI8L1WkKiI7V2jMPC+AjJE+g0wWBTE5Xx2IQGd8lyKOvO4CocGTc8
DmokftuLOV10Wk75s0C7Bn/drRCiaoCYtbthhG7B3NiW4SoGgm2OHkMJY70z0qaO/aHMMmSckmVO
xZex1SA5eIuWL+kvQJ8J3TSBivA4PcOwq/EEhkAYA4qTqzW2qAcqqwLLpdALkFyF3Y7WLehsK7/E
wy13griZU1Js2x7GR100qsyAF6pGgUVNb8e0/JMxAhV3sJK0Pq7xUny2OtHb/tCMS+9bVjTf0tKe
e4USqoSyAr9z8HDQ/MYgYfqKb7CV+TMsngxHV7pIq6/BDuyTQ73qZfyZ4Fjkn/ue4guZhr4InWXt
Sn+gbKzDeXI0+gqVYg3ANIo65s5UpIyHw2TX3XSXzUWXP4MhkkPmZk00Kff/Y2dH/REY+/9Md+b/
N56YDr3qv+eJeUlagFv/628hm7/VavjP/43HVkzzXzpBALAnNOL/hcVWUEP9F3whW9elCWdCM/gD
/wFjK5r1L/6NxNkEKRPSw10U+T9wbMUw/4X3JkayVFM4YQkMOP8Aj/2aI4bO1S4TxTVqog6HT+Kp
OYK0Cpkp2rJdQRLuKURtBtYPQ2cX0QvBp9Zekjirf/zjzbwjQXOiJGKqAqoJQHMkNHepBLKI1wQ1
quK4jOLCvrTcu9h9/Hx9+/SQux8v8lo78+0au4rCP/TWnHUiPTFy+zJ3v3x7jt3ryD2j9nAiU/B2
iRMpgNVE+WTDMeyyPzx8uXm+z/z7zfuquuce5UQH4O1C+7P+41lavStwsWehK+Yv/nPi8zClX52T
XXgtYfNmGeOEix+JRINfymchF/WbmvnLiIQNBa9oXEt0XiRL37FDx3piiuepJU3qxfAixuwDyFip
X+YUtWMznlGeOPMljRPJNFCV/3nNW3B353jH2851/h+XgBfx6gWvqjFFBU9eut8S73lwbzGbOPN6
X9MeULPA60SioIHICfZLGCi/XqOJI+DLjgV+B8TxQcmjhIGklG4bK9a/gzB0lvf1pF4rhPx7KaQp
UFSxKOa49U6WUiJwhE47HBUjqp8B2F9WAInCmQHW5e6o4Q55q545byeBhOQRuVgLwSyIaHBFdfl6
zXyF+wYzmT5gr9GxUWfQStzlfkkH57IUVnpGN+ZvR8H/LYlDvNolmKHXEkwwNH0jR4TWUSs6IVgQ
bI8rYEsegJCaHkBuyx+buQWS3JJFZwml2NBaV4bRNYDsZtvLgZgHMZ4f35tGZd47aBrzyqay/SJl
lOqOAHzhJUbZo2KWIKSN0rmxopjEuUzrMO4a+9gsEwDxfrIudEcrr3ZU6kFHg9anSoNbznXvrZaa
HMxcavxdWRwaUvfg4xi3b5lXr0A38ZJGxQsPGUR6Tu0BaAxbZQnZO5BNogZOURRBXc/Tn65ioEAi
JYNCRofUq6dhDghxlKtbG6xmKbzZiKagU8ZzPpWnxwPJHGjUcI+ErpNinspKQwHIBQRXPRgGpwN0
X4EQbo35acQ0N/z4tb2zFI1IHck3blBA3CdXA7DO0kJMgHljbNFiYOUXem3jAdLf+PjnS0Hnxn/Y
wSIVYOnrU0HXz0Z1Q9WDDZrhwYJe62ug0YNEQOf/eKk3m8GRHAgLfR4+11srw0wgLBiliRkgWmdg
wdGgIVKAGfl4ldPQAgfMUSGXodjEzuOov34g4OdpP8zOGAIYFb+rRtsSryv09HdBlTsftt5qnpx+
coozEfrkbkJujAVVyEPWTreX8uQSUEWitgNF5TGO45r5yUTPvzCYgwWVmqafB8PqvqbkWi0Dg16c
ux9OgxvBhlRMR+xvVz+C8fD6qctSJM2059oInrbgk+JaM8Klr5Gws7pcfRSTE2t/+KZ1Qul+5MgA
od2h7/Z6TbtcunKoFPM4tTUDWMuOvzTmXHo9LIarzd5q5Nbq4czRON1EUGQ0Lg3+IrBwJE8+r4Ex
TIkmYh2C3YePpTIuacFInxFWOz2Af6/ikMVKgcwBD/n60TT6/SsHsA7boS+vtDLaReOMIcj7RfnD
U8FSAvIiCTb4IEucJg8xQIh1Qa0nNDtnAxqvUXRtKEt9fCreeSDUFvC+BiBiYlN88q2yGuL4llRN
OFeiJknqoQAGsQO/EZAmcejfYhz/7f3+djnudMQGDE3q1A32/hX/kQ+Odo21hRiWcIZDh2e5TK4A
noHAg533RyYdXC8cOPJ0BCoxa3+r7byNzI0SwwRZCmcawnABHKpxljOp9Nttx7FGzoyCBkQ/oj2v
H0iBqxpbZc8IpFyVYJgBuClt9ePjj/TOIoZqcV0wakRU61QeEhZzXzoK8I2m1rZDNjN2pKWQjL8/
XuZNrOBtqeRBzp6eUNud7IXaXpZW14o5VNiTd/QTomsBFgCYF1jwfl3Wnx+vd5Ie718I7r5BBsA9
jXbI6WEyiiZGpWkJ0TSPH8x8wHECFAIEh7L1IZnn9B2YatgZAGPQWuccxt7ZixZsXYm3HoNZhOFe
f7qceGklYppD+GLKIWpS6AVzogJpBQn08vGjvvMFLbY8R4yQSHPjtA5aVQgDkzaHCIIAVVgLR3hO
jE3CmdD73jPtGtOqRj/axNr89TNFDa28TDpruKx69Z03avWhXeElc6xZrL74+KlOy+FdF5W3Z8vd
dxYVl9Po0afjkFoS3PTECMIOksJs7XtVietPVawot9uGGN7XrHTs5zmy7ceqq0HytYnKaKUeCyc7
E51PdGM48xhB7dJooDBhtcIpev348cLgM5tVNYx5D5MLKW1yEEeorCJgSg5nuh1WAzgsfInWJ7yr
WpAnJpwlPQOkxDBzGaqgMCxlcUsFTSYfDQXlkxan671YKpn5H7+/NweAn2txQaPKxy395vUtppXh
pbetYWZp1i9wqSpcNYHKVQKK4GqGkhQ4pd3fjNZsHYS6zmei8WlKtL8uy7ahEEINMc3Tws4axsbQ
y3YN4dlFrqgc3dPmKcVJoey+QIZNryue/cymebNFWZTODSLShoquinMSZQCPDouolDVM02z6lkMe
HbFs6MEhAhPAdOXjV/zuaij04HSD86FzqigECp8+vWmsYTWl04WVQRNFBK+1PJEI9cz2e+91/q2C
THJgcCOcPBnHHgwOjfqw2CFyIyUXYXpNGVjUKTTkXed2sSzIlB8/4t+pzT+Lqf0zElk07m9sEsCS
vt71iSYTOA7LGm710LntlhTjUQwyupepPevozVVhsU4Bwjf5ZzWemzt9MaH5M00H5CJdkDXpjUbZ
UnhKAWbgTGL25lbh1+3OM7s7PY2z07fCPF0pZhVm4aoPxi46tD4XY6wwMxyG7kqqxbnK5b3PgPgj
zA9SqL1v8fp1RFYG03gu1dAoTPimELRuWrTyXhq9jQ9jB8uink3ljDHMu4sSCGlu6iDJzJNF1QLB
OSMRW9gWM/ipKtMBIk5QDEXaJfTJVQDVWVMzC/j447+zv2leSGSbyfFp0p50vhbGphbUWTVMZ6fR
wQI4vXIAzI7CAh/388eLvfOQeKiS6KAcRr54ajeKIiO2etAkMPhWFXbRUBSukZrj7Zz01YHfMQIC
HPs/TeT2e4yMUZAxasifn9ydJvzJQnbmFqr0RRu3gyQFX3HOrPjw8eO9uaT/XohovL9Imyv09cZh
pCslCtEbdmsq3AFd5mGxqOOZL/beKibnlIdC4xNZhNergDKxFm2otXDYGK36RjRX2OtaRnnO9Om0
y7vfhpg+7pbpGDBSF53EIxxiHIWxlha2HWyIw9atY+sj5BVvqHPur0+jD/zcQ2S1/XkbgOk0THuQ
rko6K/GGuVAtV22gKoQpKPbu/+I9kKEje87u1Tgyr98DRL6qSctGY9xsM72GwGn0gclU9Fx74b0j
8s+FTj4rtWoRrZKFjGoBs75VLSDZZsHvFZILKPqPN9Gbcp8Qh3e1ZXKdk4SdHsi2HcZ6ziuij6Ls
bFepfDbB5lz0mK49Ab2w7tIODJxTSpmeWfqddELHC9PSBXI3uyHA6ze67lAsFF+JtKVTPRsIMKge
+iLLI/eCHqOD56jXsRKtl/CmwNxPQPbO/IJ39jblHc+ONi51ymmhYglUtJisq6EJ6bd2K7XvZ+Ql
0MK4/vgtv7MQO5v6k1ocE4LTPnGFeGeOqooVqrGh+wXoKb9fQZt+vMo7VxcVChkSdysutOa+s/5R
rfYSmqSzRFaIAJRJ776ET+lPc1r+JBAh991vkf7l4yXf2awYHOg01viODNBOlkSII2napLBCHNss
v4NUe5Drql5SAkZnStd3ng7dcrY/mfIujnSyXciMbA29d5029DB8K8Ex3eN9rEy+05ZQN7ra6sYz
ud/pPGgPSQ5Fg9htDmjLnvZ9jbprVnS/9bAUDJIDIN5idZO2zO87LWmvtrlqHtFzG3/rg4SmhAqJ
9oAmh1n7H79mzXxnB+222exT1NJ40yfBkSa8AY8mM8NpGJ0Mqz+ykWDQhvYB4VjdvNXUTlZHG9Bf
dkxHWIZuvgjjJwhpR4UigwkcJ6ia4KqkaE5m0NpryLkJNVaaCfQohqIDtznBtftUVWk3YnIYidSP
Jz0rPLXaoqdaQFHQlLS8VQGutl92EVoZOrm23JWmBU3H7hGsw110K81jEjcRTkhFJqW3CvzMr5K8
RY9l0zt99pxphc5u2KX2q+um4TcJaFtfJ8JQeq+A8fypVYDtsIEHyzqkRV8/GuOEuGXWKyhKNOjC
TYdagIacHHtevVSNBuhmlcYrwcbX+TIilrl4iNTkwPmMSbGDhZMxe0Arls5DRx0GmAUI7zGTthH5
lpxgPyv04AygVW0PT5EiEC7MLn952Cp9+aYhkjfcZYhS3EyzAaQLhkz3DfArZN2CXtf3Hi0s+2It
UxC8cJnXT4gRjc8NVEDABf2mPUvUK/5agXj+tPtBb4/9JOcH0ykasfs2NtLdIuGsPgQReHwgRQz5
gAxKh5PHKqKHLlWV1V3RXIRj32CyoVVx9DOphsXCqDRqbsFxTFbIM00vNYq10Z05xtwehpmp7aGo
u/J2RFEB6Wj6WYvXyVnpDvjpld9mpP/kUfZ28bLMIFgOUTuPv0DYrnE48v9AplDrwY4ZaOP8tGNA
4q5sm6q6Ar2jVp6FCxLIxxqhCW7DEa1GFPEgHfdQytograhKH9QNFqlbVi0AL3NCAAp5YqlGF0qZ
rZM3CHWGEiunvPfiMhFh3jW1ekSNrI68WpQ9FnbtvAswT7kE1hrvoEZNQ8sgt7qpvLTBXn5fShQF
SSG3ixWXA0iKmkC9xkCsVAYdyp4/Ylutf+hyKLUAcHahelakKhVID1v5gryl2e+yM91DQxpBFjEi
HomkGWQBWx1m1TUUOcPVh6MJeQPBIRjBXJK//+eULzNyO63k+kQwOoCoi25fvKZNcaYwfOeedrjn
8D3Z7YxozbyO7ZlsnBb5az3UZ9klLvyqNkcMZkm+dDHqUC76LVXYKTImp52G6Fzp/174wXreROaW
n0Ay+Hr5UipRNauNCAfC5G3HxMIvkRY5E+b2EH5SGVL17s9HecgY5+QhF9iEqCyWIhQ9YigrxKWC
m99WR0wCVW7QwhtlYf1IrBV898cR9r3bhet5F81jkPvGclQf63hPFUS4FllbgiA31mMv1e3RQLD1
CFD/68frvX1UpPiZJNL3odrE6vz1C42aqILZPxvhFpUoMiXof6eeg6zseKXkoNwRhjC2JUg2wIh/
vJUsHEdZmR4i87LTO5uhk5YiNJ5dNGucOYd6sOQPlNTVDFXAGbpJiQjHeBhxR4GFjxr2udrznTYc
jVtGdXvRQm12WriAdzR1dOHKCyR2kxi1EztpvSqt6taVMXn2YaCk0yClpb1EaAHtvWDSO1kS/9Xh
RVerKj/zSt6mMYzy6GmBFiAFZhu8/hq5krYSBwJ0dLqeOTTUAudq7TXjcupS+/vHX/7tTmMtzjLK
jCrmSfZJfQiitq1qtUBuwZbjAQHy/GBrYkSkcXYCw4aS9/F6b3fabtXEWAFnLcpu6+TogsrU7bTY
oCGkWX4EEWS7prGVNzJbtWPa55q7qrI/c5LfeaF7gxBaNs8IHONkUakuYDOwFwyJ3MUtF3nvbqu5
HeJRVc8839vQZOE3RvrJ2ER9Ozjp4sS0BqN3QhgPIoAJkl8OQK2Dj9/iO18NTxZOze5ksXdAX+8Q
LULiBMQNoBw1U7hCIuWpTyAuprMK/QMW/pkughBvYiGZPPM0ZoMcFbrxrxfMFjR6Fqo2esOiLmh9
2YQ/+hmyvVrmVj7UbTWbF/OQ96U3a1EUHbNES+76ubPuMXOpJaQ4WAFuFnXKc7RaeILB8ymLG8Qh
kb6DWbiNx74xhodMHabo1qpW/esQrc7LFpMKnXl97+wHgABUe4zugJyeTrPTVZBaAl0NFxgQSOVq
KFQdAOFbMFpjA2ONj7/Wu8vtEAeHJfdW3uuXp/S2A7Y0j8KmxRoEzeOqVA50jbtnkKa18sdlJHCc
fSCpofa6x9XXq7Wr1ilWokXhUPakl/Fkfh3NsjuDNXpnn7OKzlWh0T3lrnq9igOYFuQU9BVMuBKS
kVxm44u6mJp9ZqG3qQaPY2NAZnNP7AHx9UK5pU+tqTcR0heptfmky4Lsz+69rh/R+ukiVGIae0mu
U3yTzzUF3vtyezuA8pVtj7LQ68UL+sXK1IsoVJUhfSYjGsSXPJPVC3J4evP859uE1iBFHjUsgLGT
bmQMiHh2ADmHSgcVfmozJ0PDtlUvJg01h4/XeieAsPHp7zLnJct4A7tZtirXtVVBlNwp/WIaBl+N
xYyhyPpj5XiciYrvRH2GFeA+6aQx8D21CjbUYVicUlNCRuPJnVDbzjc3s7jud7W+qpkU8N6leWbn
7B/ndf4GToWWPtc77RwMG19/vGFKUGXQDSUUTWmqKMiqCG3lrdYbWMf0Czi8cjYdV6bV/F0RkX0U
fb/qf9zaRvIcTAWgGUFv6bSNmFeLCXVjVEIalyVCd3UEMGyKjXkO4CPjDb05cdx7drR2Tx9/4vdO
KN7F+r+7SWBnXj8+RzGZxr5UwqLdIJNmm+LFlLNnnu+9VWzOJvMv0lVapq9X6XGKMzq75svma2Kh
vRYp0q9Gp7fOLPTejrX/TtAYfTOgOHkcc3IgCUUJj2PRTcowkIP4Ov3SY3quXYx7+cdv772Tz7Ew
9qyI2fPpcoPzX5yd167cRraGn4gAM4u3nbt3lGzJkm4IyZKZijnz6efjNg6Omk00sT0z8IWFUXUV
K6zwhzCSuSFcEDGVuTONrKL9VNubIWr/w+Gghz71XoGlsVVmF7awikHVG+mdmrgGHtaIqPmgBokJ
kjFpEhCpZs700AJdc5RbWFLuU9S/iX0dMBizgUdEnNN6ZI6Qq+oTZVl0LLTR/iRb6jMUW9P9u9eU
teS9xdFQ12/iWktSVJ+SyZPU0OLQPS3aDYEwKD5W1crnW9iWNFm4RlUQ9hQ5Z2efVn5qaLKAbIns
0rPUJ1Kj3UbH90+IEIzCHNBF9v5s8/tAA7qMSP6E/lCPNEJU7/1C83+5vrXmIz75w8xvM94GF0IB
V5pgp1wfNCQnSrg/kXuK3Co7m9RXDshCwsNEPMPfqh7kRFl76Vb6DSi9CoGkHNeZv0pj9I+ehK99
f+oLzzIGuUQAwOJ4medpm6SwkZR4Q50y9AVpFIoMAnGDWohPHW0bKj7CJqVNxMeDVuzuj71wNl1s
4ziU03m5aRWHwMecJmFsei1lhJgEspuTkwSoXBRh+jUTycXhyFG5drjAb5Lx0ICXmxoW0aLi5ufA
Ri11x5boXrt8wC3h/tyWzqQliOrxqjM5KNOP+a1qDrHV7UTLZx4doNRa3yOKY+govAO+2FTotq6M
t1BUJjKlMwhIWee/81jYVvDxSa3aPVVyrNFQr3UDzWi48eN+8NRSOSBy5EcPlPmrGNpW1Wb7IDUQ
0sDmYZArB+ot2Z692fwUahGT/yqPyuxERZ1ZTZK13qmKusTcwnFqikuZoTX6UmYl5dZARsJDhktp
+50i4/ihTaL+lz3YzRdkMDM0uBqJIgS6RxGCA76GtJ5aN85loKzebRqvK7yVW23pi03RxVtpfupM
Xn+xFBWWXh0D7+RGZfkrd+E0quh2fAUvJwdodq2lr+z/27NHKkannKjYJaWdXwUO59wKtARvIHPs
iqNZtdpXz4J4vQOYJvFQQdgoxhspN3ENgLy5smVu71ahGrTIeDrUKc+dPRuNVcXu6MWCuMoo3W3v
25FziJF+0g73z8LyQCZgR2A2XDazgQKQv8hNCOeEIrg4KoFMz7B0+5Xp3B5vpsMrAWCNYgt77vr7
VdIvUWqtGCUOUNcfW7xQsMg6gEvsV7b34oRIgSA/AUcE+Hg9VIDmYwBO2TlJDxCNCz/glOtts72/
bIsTIoygcEhVh6jsehRAtuqISo+DqvKkeepqxbZsVeOM1s/7oyTWjlSaYqQ2AZJmX0g3fCvs845S
P1fFVqTqsM/doN+OA9T5/zArbB3oNwmev/mmTxMCbJTindMY9H9pgIUAYmM0ITDJWnnabg/0hLBy
VMgswD+oCF6vH6J9aHrZvQOwK6vPoZaKg5rEWPq5KSpe4KTffYEwJ5IjALAGcLJ5bcULDD2d3JBP
KbpVaDB5WGTJsYKWWsEFtru1K39hfux2g0MlMCsGPno9vzROAwKHmuvDidTXhlb3B/K2onr0ktb6
W/WySF/JxBZ2JBwIwJsA9iZC1OyI+V1dxohSQGVW8NsMM0Tm6OA7uDUN+crduDQUH47ggFBTu4Fz
OXVWgx9DI2NMR3EJrLra0QLCRQTby5WhFk4zVUMO8hQCTSHg9TrGbmHYNY/OyWip0tZlFe96LDNW
9v3S1/ptlLf3+7eAwNAicLxDJU4cDcCXCB7R8xvaPwcR1qc+se3/sBvZ9FTEHa52gp7rWXWEbwPd
XL5VhuEKUhruh8Huh43fZ6hCmpH6/hqLoLwCENxlY1BOml2KimgdanyZODmt5++dykXSBkAeXa5+
jU0yfZHr6IIiMNzXqY1OFdidDdVYUUVAkLKWpapv65zGVGyyI+ME0cYRBaFTLug+FzAVdlZU6j/v
X2ELMTzjA0+gCgK4jn7L9dpi6hUHaOOJU+dEJg4Cmh//cgsU/JF5QUt5m+h2lb0OBUavR1HqqJe5
vVH9kdh6dckpkdFt7oIoWdnHC+EEdwEIT3guYKrmMVdaDlFT9oZD3ckacqwGM+0pKj3ne9MUFS4M
PGfVRhht849WWLSA7y/K0imiywXRhRIbTMLZfksmaDQaci5MDaXC+gWNTmjEyvn+KEvXApsLu3l4
POBDZnd6gN1UHyq0HbClGJ7LJo32UTsILJnyv++PtBBQT+RsXqo3xhL5wuwjc6RGCjwC9QJ0npCe
1cetRp/DRrtG2l/NtEI1JERU+ox+if3J1Tq6vbWy1kRaWFcokkJMPT0SipsoDaEgCDaDe0rdIH5G
PbTdtOgMfLo/28VReEzoVrmgC+c3e2mbsd6VmntCtgDF/Kk6Agp7ELVcidKmVZsd3QmYDsWCLsNU
brpe1QBFInAVvneCZIC6u6ww+dyVqBp8lhKh3EsXyeLJ0LBGXtmfC/evTnbP7OBx3nY+hpLOe5pJ
9qeMtcea1b706BY/mT7qDekg7OP9FV3cPxPeEGgfq0rf+XqmTqYTI8YaVRLTaL/iNJMjfBIIeiT0
DoLO6/dWSIwK3dU9VvidHTpMdLb3f8TSpGkfsH+QBzDxjLv+DT3eHWMV0sXCsib+ihh35R6Rrozc
TZ4aprHnX4zx/v6YC0eUEBy5BBruvKvzh4eyR2ckLg8dni3NthyDcGNkLrL55ZD9h6EYi9LNdA0T
JV9Pz7CGJm2sgDcOIMMnlNHNXxWXs7UJEvSuV3buwvUKVvX/B5uO0G8PuKp2fWoNZDF2E6jmViEK
/9qMEjFR4GN41Yy+9grYQzio/nqyP91f1aUDSroxNfZNPuj8NtLpPZruoIgTEoTZc4iE6CNMAX0l
ZF76duRQ00WjT0WZ6c9/nyNiuXaOZ9TJGaxybxqoh/WDbe6DIvdWlnNpQlRKaSEDFL1lzaCQOo6q
JOrymqhA82oMdwLRs/8wChDMKbueGrk3oIA6gmOXxvYpkElwHOMkw4qwyFf24QLlBmVE2oKExeoE
up9tRArYfT6iunzKCpnDtdOqj7gb4dLTmtT0MB3b5h5ONrneh7sq99SNAtXtEfAYTUuzwUtPwecQ
efnyOYmQ9/JGHJXv75/Zl51YQUQEvJtk4UD+5kBjRtGQrI7kxUos9YnYMEH6FrgaMs9Vqf+4P9js
qPw7GEUFGlP0ZYEIXG8ju6zEqAJ+vfBjMgySwy4/Ui3CssErA/M4VHHw3AMLgdBZVCsRwuzKm8Z2
YX5RWOGYqOB+rscOcok+b9PKix1r5sdCU37GiCn8k7lV0ODT0JYr/YzZPr4ZT78er0S0Dn2rRl4Q
W25ReNbr4QfaXO+ESv07DFoE8N5hiAMrvh7GUqEjhYERX1R8kZ5QDAtRMzK/3v9u8zfr31Esmm0g
U6EQu9OH/e388zXVwDJTeWnhBLZ0+XysDxFTstG6kATTaOWE2sZKGxtsXVmjlRU2cSh3SQRKZOXo
LuzYqTQ1kVfeqD2zTaQ6cTl0DbiLIsNbCHXL04CeGJQl+U4O5L+zFlwRgsiZ2HV+s3vAgKK6lhfY
StnnOsMBICJfsvA0scf3n8PpI4KlBkJABjNb4ZYcwGhkIS8it0csSmLrJUDIaef0AC1Xvua01X+L
td7mpUHBmmDb08mfNaIxuoZ/XiWc+cpsUOEf9OafJM6zH6Va5I89ep4HTVbFEWu7MNxTXGvPOn4r
2gZRXGN3/8csfU2CIUGN2gBXM+evDFWZC0Wz4osOOOuvpsQJxkK57yKlP6zcxveH4uq/3sRZ0SDC
SZfxEgyIw4NbLXYO6OpnxcBU6f6sZtHsvytM3Z3SwVT5mdNYKqMOQdS5DBVPgpVOYJz6IArPbl/H
x4Ie2mkI/HdfOKS+gF6mgrEDoHG2W3udvkmEJegl6BHbpaiPUHeZrDYUbu9RhmEzUhgkUr/RuzFI
tazRjZJL24phH/qh8VR1SopXW2o/hgi0rizl0njQtCgcTBUfqtLXXw19UgQBtTG5hBhfbEAje096
R8ajG6296fV+rbp6e29DFHR0pCho0kDAmY2X2pjbVAVI34oW3B8YIsWgnSmx3t8gt3vRocYOUo4L
eiJ4z67t0EzsyiaLwpB9rP4uEry3Yhxfngw1XuFd3r65jASQDJbnRGWdU25iE37JEOQJMv9O/vfo
Dgk+pbVqHZHhdSjux/HZwkP3M7RAP135dktryZgqmBca0Ko2SzOqIRwMoF/JJbMyZyL5aI+Uk8XK
Wi7tkN9GmeNqTC8IEOFP2ZHoZL/6OhqaeTBgUKY1X5XRKFYSuKXhKD8SNkLS5fqc3dRRgyEx+au8
uAMuiGmnOBGCl4aPEnGDkSX/nw/398rSF5x6kxSPqS2BMrk+AXZlaF4HkfxSakUPFcAxvgissE4G
B/0P6OTBJqva6GubV+7aPTZnz3KRQZUXGIuSREGX02aT7Ulgmz7OEvLvoS63uUMEtUGEtwDk0gfp
n3kRa9yiqossgtdc4r5RHotxpPiGj+9fxHP2dwOHKwTo+gTRZQX/4pX9PS+6/fsTXZ0TS0hJpWJ2
lARmuQhCm/KSp5b10Y+z+NCVrfcncXf7OIQ+rNMcL75eYt1TJEKlNI37pt9W4gnzkDX869uevn5c
6Szwkk/dc/CAc80LS438NqyxrOy6CKIQ0DxMJqMYGbUu6TC1aQL6DzvXl8lwULosz6hRKS4moJqB
dyDMBjNBIbu0xbZr/WHc+ZBBwtcoKitnW7fR2G4cpGTzXRgIhSysLnE8ur/fplM5nwFRHjEIV4LG
P6/3Gw59AQYDKHu7uof4loZHaNMNWBQ0onzSPZnjf4dZzJB36cnJyvB0f/iF8wUPmioBIhvIU80z
kgnONkQB6mKiLZWXTm3rg2ZJ61hS7NpSEPNWprsQ3HKYQTqQWnEdi/kNyeFSUt/XkwuIPPU8FCVS
zpbxl9m7WbG18JBEJi/HOnlr5OjMF4WVfE4mk4n7075Z9alFSQWKGMgBzzKXG8jAzlTDgJhHIa0v
RWkmr7EywJUOLetU5mXyYiBw/AUfQLnx8Ts43x/9JmCxeNPB5lAAQ+2G6/r6mzMxW5TY0Z9dtMz3
WeWLl9pv2ydaqv0h0XNrm4/+Wqr/dntc7TSLYtKkxmEA1KXJOMvJeoEtZKRG7tk108J9RDmgKrZV
F5vxg2n17mclisTFGGUTbqiqF69tk6s2/kNNhJE8vkAvlLZUoHcUQFCO9WL/j5TN+6ziDX5BSHZ8
IHpAHfn+Ut3sT360O8HGLE0DhjvPhfyAd0xmiji3RfAXpmE06PEnO1SWbm7rCv/4dw9HXAx8AzoM
mIl5zhz6Ou62auee7THtP2KVAquqMMyNOfjKDwHG+P5wtxsBYUEof5SU6P3f5CHC8dXW7Cv3jCS8
UW/i2GsejVb/okjPfE1iqzxpWV6vPKk30RDtWGuKEUiB4CnMT2Cf5EVLbuSeI18OZ2EWYmsO8bDH
eGBY+Xo3IQlD2Rx0DctMl5rA7HJrm6z3vapny9kZvUMRSTgh5qB6P++v4+0umWTNaJnTLGBB52Ir
rcVp8vTRORedFLvIlMoZ1+aOEk4YHtCH11a2ye31Ab7PnGpNJtcHCdX1Aa51uDSJXomz1fglJiZI
iBUW2hY+Hl4XrXcR9XSy7Fn0fr0djGRNj+t225hUVtCUgGPE7T1PeHAIdtWxxsI1gWr3Unql/Aqa
tGFUK7W+ZThYHTrXKdaaS7cbh2EBy/BYECDdBOtNiR9kjPjDOXCU8RgXYC1aLXIPqg0r790fFJ7s
1NWD9gG5erZxfBiGfYCOBcde/eRZjX7uQtU5gApOd23ey8/vHg70PY3uiSnEyZ9FNRnIpoxiFkfC
LuH6qn1bfe1EHD73GXzguhu6lThqYcMyHMUxZPAQvJmHtQNdq45KgHsW+Gr9oRS5itx7pn1xtMYm
OCn/uT+/hQ2js12n1J9rjX1zvV/xbFbIVTX37E0ZXSf14HmIG+3FwGhgU7pacx5VozncH3Q6BNfv
DUsKpRltSNjNxIyzQSchBCwO3HOdmK5/BKUd5eDcAge+kBY68TlDqe4bOFbte5aUCLLcH/727mF4
2AaQFicAyjzpC7Dt7WzwHueSSR8GgYSGxyRXKklLo/C3T7In1MfY/NeTFJCgwfsKF3ZZYf5VCCe4
ZKH/7rojnRXKuAC2Af1z9GdPN0DB3neVNrg4Yerv8UXS99jorEXTC+f7apTZBxOlafqdXQQXbXCr
fYGvFJ7tBlj/0Fh71heWDUks9iRvwiTANP35byVOP2Pb4zToX5x6LLCLGPSz0Qhv9+4tgJgnqYoA
UqveiNX1Qe52ChH9xSmT8az1cXex/NFY2WhLyzaJFoCnp7fJg3A9F83XtKQo6/BiROnnsfbkMSk1
PKwcew29QgbK3zU7UwbloIk8gwIpIeT1WHpSdHQv0uhSdcJ5cbLC/9Lito43rxrgXWrEQYqrbAis
r8sSiQ1WiOXxZ7QBmtfYaydTuiEIzmZrduEJBi7UPZOi5EsAm/+fGD/LfMOR7tMtvOo0fgptHReA
IGrUv9UssBv8zwL9o1M7vaRZi04q4kKt+RSIRA6bxKT+jHWZkrWYYYQo92O+Ce+1Dlv9IFEzwCpX
Q+gAE9wK7UiEDBwCTZmo2IkXuFFvsUhM0s3gZParDSFYndwdHLlXOpOXzW008dMUsZrv5ODz3sRl
b76KoSE3qvxxcjjvinF4Jsi1Hiw4ni0ps1C/Z70b/YMWgvNBD2Lf22HQ6OKa1Gr5LwTB048Siefx
mHL7v5il52W7btI7gCUOB2vbZm7xV6Sk2beqbRIX2V4rQd64xRQQyqMT/Ek/eRx30GLyveGJrqGN
1ttPRav09SVrMMTcKfj8fQEeFmIjUhrWq0yDWNl3jdFjZgqLRDnEMHZxbe0q/IxjJf4Wek0aYjxR
hv3GqbTShUaELOZWuEqBTWUIyhkSQ1+q20a3ipc0C7QCr9BaRzpOJoV5His/+TkGVfRXlltOgaQx
puobBU5gsbGqWtgbXD2wcAlByWDclvGfjVCs/EXFriPeFR5GrTubsE3lI9kKFYiaB/h5KHMLj1Rn
MB4cJBjKJ0VPhupD5RvqL+wW8B+CDaTZUK2KsXjVvTg+RnY2JBufmpUCx7so/wbE67fbbow9CMlV
OrD9RJ99GJ2+czZW5BZIVup68c84ChmcS4bkU+iJhfdXKCL31Y5yXX1pW5vSDIlJ9chdW/snrUvy
ftM70vmu9GMwmSsBZP7o+XhHrHA3pwN2fQC5rwDW0MifdILn6TrSgTVF7VE987BbX1vfw1hSNd4J
huNWJNchzqIuOnWZ5+lpDjUczewK88bKjJ8jOYhvTohHzzuvx2kUFHKJ5Gjx6PMgK2ljLN+weLm0
XL370CybC3gCuVJhuF2xt9ICqD4XcB/gpOsryw4LDaNoJ7wMtd89aAYG45adlisp9dIlLHiIyRIJ
TQELXY8y8G71ZawESPx04Q5ux7g34ibald6qlPfSUFQMKNWAQ+DrzCYUyDGsx1Di9zcq+aYhV9v3
dRgfyRurFW2hhaEmwPZU+5z62vPoQtUrXI2iQjl7UW1so6JMDnlh+48GjklrTfqFkNQEKDIhw6FK
kBler2Bt2ZkuwIZfaHY0e3tQY6zFLPldSXz52GlmV67E+Asbg8efGA1Q2tSTmn0ymRJTZW3qnSfF
wF1SYasFaHy1Yrk4zLR2loCaBfF6Ni8UxKQ9kO4WxJ64vTfuFgkd8NVdSX23Q7TFasv4ZA/4aSe2
nz20xfCDwyl3/ojRUpfrzbZGHm3lWCyE5NStNZh+Ksiym8CRnpJE0sQX58oGTIY2QvBV6oW6rx2R
fUNCwToSwWYrIfnCfmJQ8GuWS98TGMv1Wnhc4aNMI3FuqDLvcI8rDu3oAwtoFGflorzdThSxp0YI
QcwbRvR6qGEUEE1g7Z8135fNJvB7L/xcqrmBvHNQhd8zTBLffVrYTnTl6RXQbqW2dz2kn5qy6qFv
nMO+E7uyDMu9p8NPjdJi7YIGc8RfdvUQMAjJ1IQ0mZgb8+wmb/JiEAU9pchsRbHHpdQ+6Krv2ds6
wDV3M/S580+c1hovvKwjsVHNxBEHI8ObGJ+i1vmk087zdxT/Qm/Xdz4+IWD1et5ZzFMnmlJV4BPt
xPG2yzL9BYlSrd8B1yPC02Vnxgel6qxXt3TT+CjTof6GVnD1S4vi5LPlDr5+dKnOu2fV74340eDK
MrcJzWgeVLfXf9p1icadqGT3xcm0fjjlVlI5e0x8+6+pKbDTNISs8AU0EP8ZkWKlG1hmlnMmq5L5
QXMj8J52Cwj1QWkqQhXf6UpwdCb4ry1AGpRjmwrhon2Q9XW/0YgOvyWu3k/mpUkRbXSdbs8uFEqN
3b3pln9UkOw6Qg0BnKFHUVHbZmCSXBI36MjbzGlRxiGsQptVce0B+2bpx9rXHtPYbJuj61RvfFjz
P6ywDL0tUUD8t083zDykoet+AS1f+s+un8qHSnPx8C2JdLKtNMECHhrUQH/ECQz8Q2P19UctzhtU
hrIw6zepAS1rkxmN8diNYzc+AHEDrujGAK23HlrcX6wutIljA0eCOHbj8SFAHFeCopr6VS3KXcrG
bLzsZ+3FfPg8Q34K9wK0EHdSNfJH4cq43aYqIskbXNiNX6NMkm9xXRsP8P2ybq9Lv69AJUU+1rYx
enYpvb96gwwWGJAuVX7qdhhuhFZa34bOVU5xq8sfTVkVOIJXtYv6zMe23mWNF5oQZQz3jyE2hmhf
+cSn++k27DY2EnkTdC5qf/HRi6fIaEbtVZUjcHgBo0Z+GJGsrQ9t0UE1L3Rl+LMNexwqE9m2RwVd
WWNvInVjUZoJ3RdRDpAUKxaGHoo91vtEwKw8p43hYf9pGPk3KWOGNcMSufrKHdX45Nie+SvrEULa
kTUqyaYNiHx2shmTD34PVflQqH6ebhEGa8JdWjU+WwBLvBJPO62vPuKtgfnciMJQ8aj6JA6bOq0s
Z9epHoJeIaZneHmPSn3C82B0YecCFzj3jZO8IEdmchrsDmlCz32qMlPFOI7e5in3axluktaWn+jB
YUzWqsBU90idCf9YOUb1DTaVQKkyLcb2u6+PHR6mbqGRecSDVRyD0M3+TMIKntBYYwCwxTQUPwmB
h8mpD7Uc/bIs0T/WmEaNz67SV1/LzHZ/OGmQKQ/92Kr1QwA+b1creBQ8dIGNiJsPlA64D0a62iZu
RP1Sxobs0fpARvY4KCYKM5XluZ/syOq7PxAGYSn1iB3O+eSSf8kIIeo/tJ585MOIK7C/bSS57YWv
ov/p1WP9lxfQ7zia+GD8mWdlMe7ux5w3zx4x54QmolUH/OYmGhSJLszQoUldFeG293q517XG3Muw
xMR0rOx9m4mVR29xSG4TxDtsSvrm7NFzMnqDYBhQE0vQCahDLcFprgx21CfKs4MQxg4hvGGlKHAT
dUzzRO0UEBywn5uoI80zq0OSUdKkrbzPjR7j8Yv15cpq3rznb6OgagVfZiIxzl68VkPpBdfX5CL7
AnvhyNe2dqEUHxsza4/3P9wUJl2/d9OEKLACHKdpMK/YkO5QB3c8GvF+3KJO3+TlFsA40EXk1bGv
dwLuqiGThxi86pf7Yy9+wbeWFX1xqh/TYv9WLcpCynjok9CTjwNnW+W1Q33d7PfSqSs40eFkS5hk
6rf7oy4sLthFOpS0S6i3zIFbSRL0WtaN8qLkoXiUSgMd1lGib2OKaeP7h6JHwgecRLOJYq4nGCii
TvtpccfRjLftEFdHzUjSXYO2zXsLlpSBIYcgUkDMedtyMgRCc730gICl2ktI5PtQFvr43vI2wRGb
ZTp0OBJRgLuejx2iMpbik3BB9D3mZVajdi8sejGYo5sbl1R+JZe4/VYUmBEqhRBEudmZf6tODUYr
qNP44kfsCOy8jYc4MUdEb71yZQFvAtuplg2nC3APidLNZoRXBSOuVONL4uOnXaD9ui9lXR+LTM23
vhmv9m1van7TgFxcZNAkm9a8kA26wkJWu4svZh3CgS6UvFN2MR7FH7A1HstfuhYTG8F7hAgIJWp4
Tfve/9AGA1KSwxCNaCWyuU6NU9bjytV6e8txhU8aFKBUkS+dXwqeGSRtYGKIpkhRIZGqeR8qr2k+
3j8dy6MI7joWfSJqX+8m1ygph6D8eKkaPd8pfhE8E7G0P++PcruFOBgTbguoHYzHef5r1flEdwOw
iCQmyja5h8Km9IM/66YvV8wOlobCq4KLlJI+/LXZfebFPA1oXMQX7F6jp6GX1gcvGbseS7m+W2ME
3q4ejy0YxTd2OVj/2RuBmqQBPSqJwHzG6rYzgvBgaGW9f/fq8f7AJNB4iVCBn534wY7HjCp+dMmk
8i2u0mTXK4l+hqLdreyG28VDX2FCRNJ+NdgUs/m0TWE1eRqE1Kqy8dErhp/SGdJdGhrv5NC8VeFM
RCOn95v21RymgX3HWLUBjrWG9OpNi3fJdkwKBeHEfA0Wc9NQnjY3k6EYByL5Bo9Sg+lS8QTgdc3U
5uQ3pfPVRZXgICeb8iyz7U9MuT3noe/kGwUY2kq2/sYLnT/vJoBFanU0tNU5zqJtHSvLcl6goXaK
/pik4STmVKhuvnfQs/Q2Bn0650PpufkvUecahjgu3YZtmnrOp0TGQm7yGrW+ja8p1pr+zO0np87G
/2i302SD3Xp9AfRu5RqVRaHS9CPtAsfDRGK3UY5ZTyp6fx8vhRqUR3SasvhcsaGvh8IGcSCs40PY
XtYfoO/KZzu1403XAQHZBNhGb2FrrUEylj4/gFGQJ1O/lCvoetQ6sq2Mfqy8mIpi7TFo5ibvCvto
kI8fEUzvPmm0OLZxFxy1YFyJrqYDM//07DyW1QZmfHOJO0YnYRYR5xSKlX1Ca0jZ+JFSb7zEiONN
pgXqSp1maY1BMxuIhFD8gqp8PVu1C1RPqeE39JblfW4DX9kWNlssrrvkqcmjcap75O8PsfD8+L9B
CeiuB81qnysyCgmxyiw7Wk0pH7pC6ru8cLSVUHnhxgXyADxyuniRPZjtITDAKBMWgrp6r1MMobb7
ggzB2iMy/S03nw1GKneugJ0xhyoZASJXtseEaJDpH/OI2nDVWum2UVpT22SQ2VGN7L4oWrXWN1jY
rW9Sd3BToDMAnLheSqcASVkMg38pYr394UNHHhmv1Ojr6+B1NwM4+OJDnjrO38aQquUDti7RGjB4
YZF1mCnUxhG3ASUyewa01ijiLkn9i4ztAdxm4B9MJQt396+DhVGgokzAIi4gWsmzXVOPWU+kS60/
itr6we36wNo6US7WdufiOJQRoTq7OIvMtwyIjL621cS/VMjMX4Qt/Rfp4gV/fzYLWwbAI7qP1Pjh
h89H0URs612iKGe9SdItPVp3k3TaSM2o0J9FHunboFUBdYMce3/EM3Fw3xg3QDHmj7ZuBSqmR3Ti
Q99Dgt1SvD3qI2LX+GOwcrssLCUlWbJUZHGhjs8Ls77RdjqXd3AJhKa8lp2jfYccF62MsnCHUcXg
JzIUzcB5TAp9MWyUxvMvmbCDdq8Vvv7Lim24/UkP/fSAkGLenzOfXGclt1p4DP9lY9HnAiI1x57h
3VZmQgelUXdUy6CjlzvEOvNdnyrB+f5+WRxqYi3ToUHkYf7VOq0KJTi24OLnWN6V5A8pGEU/PKAY
rv+HafEgTE01YF839fS4jVGz8xz/YuHE5214k+zT0PoRbWUkJd8ptTOFdpPwIekUGGRckqZN9FtF
oSstd5KgDi9xwePuFILGf+FZOxEqa42epf04JaVg9ZDkAGJ2PZTQtVpIfSQXTj3/ifLicERx/p/7
X+oWVj1NiA4rlKTJyGaeUmRuaXU2UduF7CjfR3gXfujyONmmZWfs+6gudvR63SNGBfbeCzvr2KfD
u4Ew/AZkUPE+5fARnc8uyyB0mkj1iMw7NSnO0ii0o9Gp2q7wq2FltywtKqcbDQPqa7xBs0XtlBCt
5jTh+8mgPok+Go59LMIVktfiquLaCXqMXtbEkp59O82mAwqD4KLmmr4LMt05ZCOC9U6aRdtGbSSO
AQg4Z9Hob7A0Sj4Unvlu8tK0qrBBANuLKUeYTTUccMfx1TyESptlh5ACCIDLrNsAepErq7p03snj
uTtxewV4PRsqUKwWz6zSvwBcLb9XzeBsyr4vvw3VKsJhcajJrZFDyMGYRy+FYwSmVbYMFarRXi9o
/hp9CA86NN4NW8W6BpAlh4PiAdyUWbiSpoFtuFJLLqbblH8AnHE+92rm9BvXDuyV5HRaoVlQNsEp
GI4eOlTvWeincLodM+0SCiJ1e1BVtdmMEwVbLyPlqKa5+HH/3C8sI+MxHIkbze35sVeVJvJ1tU4u
TT4mwQZ8dP2IEHj8ClzLW9kdsycP+DZcBZfO9yQgNx2768PgtdSF7QDPZjeiJa6CL9tou72aBuq+
h9iyuT+z+dm7GW52RWMEnISq79unvG21715tGj+btGmTQ5OVnb1NSjM+RXmQ/YnLnZlfcH5ozb3r
jcWap8Fsjd9+CO8R5IlJ4Zzs/HremakPdk6r86R0Uf3FDcD2WXrhv8RWGuzvT3p2rb0NNfGRKQqR
gxKmXQ+FbEFgp2Jw8CRWwHtUKoykAMOe+6PMNunbKEAhXOoMqMeiD3A9Ch5gXSgIUk5BMDjnoBL6
zsBpBI2+LH0t6CGtXKMLGwd+p3CgGzjk1HN1Uxxb8zp3PRtNqrF58NrA3ZdjojyzAv2WHDDFfKn6
D6okxGfEuCqUaXojs6tbj13PFwqDGrUktUxzfdd1inXSGytciQUX1pMwE9eHN94l/cnr9QyCsa3j
IuCrhbm7tTWTjlKe+ccABNeWWk29u//9Fjbk1XjTn/8WvEi1oVUbRc7Jp/W7LUNdf3bAUiNvVUSn
/zDUBG+mgMhazvd+DqauwSzKPiU5hEIfv6aXjvTvU2avYXWXFpGsZLKWhpYPKfB6UpSZqwJXEv/c
ZWG7IUQp9ghY1A9jJ6JthHfYSpI+S2KnQ0DlerIMJjZj2NmpbsNEMUaj9s9G6TjyXHtt+ilKNQjk
cWZ03wTMZLlHzlD4GzTq9Yc6bqOV8HrhtEPzJOKF9kkkM5eWrINeRTxG+Ocmr7S9laNcBlJoLX6Y
JX1vEyVPB6QC3gfBp9lusXQZyqIwfBRy6vzRyEFY2WJ0npzSth/BL2bujhWq/Y1Tu/7KczjnnP07
OKCyiaRpkdFNX/23rVojRpcofRpAGQFLi4wNeHmkjBNhPjYV0KqtVmSIW/Y5Umgbq6XyfrFki0x3
qySQNXWvMY9lb5vjgcZ9OW4KETnNsVOEiHeWyEtQw9pks+V0ZrHmf7e0cOg1QHWF6MqGnK613357
gwWakVtAKnw0SIONoyvOwWuC4FWGY31xVZw2BICMvQPJe+UdWDrhPALIJE8REufvemjPyTwp6l45
qQn6LG4z6kcvsXoAA323sgmXzgH1I47c1JC/Fcji0KlJOobgM4LYPRbYFVBoLHNZf7M9Q/8mWgOY
jWJinxAGpnhEYkG676sOvO0Sglu6avyTTtdsixqUOkozbIKz0Ppw74rS2w+O/3c1BO+EH0wjwZci
owVmQPturhkYxZGvmkOIK4Sbw7QJICy7WzL5ctwG8GOMTWu7dbcPi66J3v/qToRywlC8FCe1iutv
qneIehptpZwMxFebp6QVEdybNkOwLuPPPlZm0BQrL9PCPgJ9N7lt0O+lXDfjjfRBqOduFCsnDL4+
yaJOP6ky+ZTUol35ggtPvMlqEgBihIGP/WzDSthniqZn3knKsg9A5iTgiTAivhQdyK1Niy5+uu8d
2FTvfwvJOSdTZz4n/IHZszGoWt3UskM5XdaB2MW5AnEAI9rI2IBRX9ONWbgS/sfZeSzJbWxp+IkQ
AW+2KIsm2XSi0wYhiRK8SXjg6efLnsWwUJhCNOPqanF5g1lIc/LkOb/hgc3qGVwbhIXVfDqAfblK
0EpvplqPLh6oB5LueXC7a5VaTXWpCPf/ggWDG6vw6t3ZQpvD05mkPQNR5075NYMBxHF1Q/BLuvJF
8wrMKCOnBaHWkmZMb3uoX9XVdNOqCcQyDsrXx9nARqxAxsblMYyAFWdo9fmei5jl3IDlSovBGX5i
BkhFr2L/Ab3SR1z7atdJS7z7UNfwe2zral/z2vo3VGlfGu9MNSB7oBm3JwkXFzFnNV4cYKaiN7kL
Ws/Ne3wunajYOUBrSYaXgAF7iDjMEaI0tQpNVenm2aI4yrURtgLwrzYi9QxVMC4RgDTMAKxmjXtu
r7ROfo4p4bbfvCJKp4OqR7lzRtqkSS8waqhrTYrSvxkVZX6eesSJd2AJW0edlSG0wSu/f6VYxVir
XhMpWIGNveVDD4v+VIahMQ+0Hqo9o/eNbA1dKq4Nik5UJtZ2KEUW6lmY4a4TlzYPI0tUFlSOeDGC
yKijvxLOz3x+vPk2siVuREnj4u2JoOEqxPA86yY9UpPAnDVaHbVTnZfR1k+PR9FlwPjlBS8XnESF
uhLNRuogaxHuzF2SqXItMpami4ufApRp8qa1tDnxG33JJh8yXOTRJvXK6dKrzqLQ5B4trBlxHkmD
CFxG+k2YJnSsuTGa8U1YDv1zDEq0O3TGALd/XlJnRmrA7ucnPXXq5lOC1Jz9r0IW1vmSykJWg3/f
nsDWhjefxPxIOi0B7N4aZTRhwCEQkASKByYg0Gx4N1CG8Wnwaed40TvKd6C69NCLIBctLTNcWGar
nw1DyZ9rL8O39fFsb60pQodULyhx8UxbnS5bU1p1NOwkAFlWB4mw60Oc40XzeJSNo0Feg7kWDF4p
srG6I4TQ3QGJjyQoHCt9UkmHP2TdUl8gU2o/Hg+1+UEAg/gHiNVdNkWtB9Q57NZAj6LpMuEacNDc
1tiZto3bVv7dkoGC7DLv59sAmKsiU5HcTIKOat1BcRqR+yOSJdeqxuy0NvXuHQ2x+vI738YkgpPh
/bl+C+bLYJSi4wDqkQahzJtNRVL33HxnDjduOZwjyVloBEg/Pvnnv+Td4ei2lR3laZBFMU8ivhGF
zQTGSu0XWRlOFy90kxohMTF8McGSv97Ni/cOHwjZlhIeBJ/b8SOx1JNJl4NA0/As81CaQDKqfi4b
NbyWXRdfH8/rRizlUym5QnWXnavVdTbGbVQjghEHhdWlZ1DIxtVcaoOuTjx/U6e039k9G+PRgQNl
CNIJIYh1hOuk/le9iCgosrY+5XFq+WOalJewTqarKsrfuJmAF8BbprVJi3OtSQ2+IMrR3Y2CeWgw
M+jAbMyE8jPex3vOihsnnaG4ASF+U6dcZ4OEbpC+Iosg1SQeLi+2/kZQug/qMXkl4UzeEy9ao2xV
6aKwTkIWhPvySud1OIxYJS9pm78JReQ+KUU/7oBzNo475WsJFJMo27s6wVJpxTj0WRwsszWXbwYo
pY1f8yA0QC8s2GPPcZqG362iW+Jvj/fmhoUMHQc07lAUJ+e725xoBQrdQlo9qJY0ExcKzLgQIyVT
/WzjTn+TTSSe534RoXFE8X3ODx3GLfbZsZM4P9hp388HxajNb0NrYCAu+t5529v8DyfbSpPnSLXM
+Ovjn7y1B+BnAt39X0DLKtpnk21jyTB411FY0SGCWXWlCpQ/8fLZg+1u1agpI9EwoWUJFmG9tRUT
LX8UyT3pwaU/J40wSYQhbQx6VCEcE8ensWinkwiT5CiaWD2ILul3XkAb4ZJHLTKjpH7cCOtw1bYQ
2VK1kaLh9fBfVU3DE5o55jF0YfzMZjJ+cq3i3zAVw87e2LjryJWoT4BP5cm31kRfYqtKkgm18mwI
u2s4G/YHeLzezuW9Vhx7OWgktpwzTZpsrOtX01z3xoSmEQYiZlbiEK+Y4XFOuj4+64XR/MDDIf3W
FcrwzeoG/g9mGpe8NWNozWcFMrB9QWPAi3ey0Y0gStEO/3RJOGX+V0E7R7ITfgd7q20aiPJOtPxn
e9FyqdDu8us5rL8/3tUbq0yTjIlmAtAMujO7GZ0I9BhCzWND38Wz/3O05H3cQDaP7G+NZvxVlXgt
PB5zI+7QtSbe0PkAe7dOM9oRR7smm3DPiozqRxsW80F1O/0UTQ5l2qX+qWa2uRPrNk4vR5eHBaV7
PnadZNhGEXekvjgFeukPKk3doS1KhNKbpdk5N3KFVok+qaB0IkOZnVbBKomyGwivVmaiyp6YQ3KA
iNYhcADDfPKF4LT5ld1Zw1HS6/+OmqUND17RKB8eT/HW51J7s1AhA8zBN9/mGlWTK0MiKChoNXR6
38lU+7l1rBDBPxvO0M5Z2hyNewSQKTXnu0TYamEVmSbFkjHp84NmVdHXxorTQ2IM4nc+7JehZPD4
JYkbwFFEUzGE16RNy4volR9GnY7nWcvG3ziJFHSQX4E5QZNe7uJfRipGHhhp2GP4WExKUOvAFZeG
4ODOVXdwp9a8/MaSkXOzN8GF4aR1O15tGBTTchFeUQ9tE78qZrU/6W1X/Gtoi75HbNg6g7yNeLHR
GLnvnSWlKtS2szEqtC3JbJiSIn32MDrIjvo8I4+gpboWo6lhJXt66lu7hTTcQ3USwsPd1e8Zkz3G
M9KXyMYNJ4xg3OeyKtSDUe3Krm0NRQWPtrKEGlH3vp1TZUrs2Y0x7RRVtKB/mHLszUi9ar27VwHe
Ggp4ERUSCTwg0NwO1YFwqycUHq5ZNeYfClVDPqKencOw1GLPfnArxJA4Sak12q13mfbowM1FmMW5
1mbvfBBKtAR9aKof8ZXD8V7rxvYdz6w2wBV5/DHSmtl7X2/dGhgBoZ0HbYskbhVeYKMoy1hYPAzj
MFQDXYRlf4bHav+r5lH4H1ChoT1GY258I1vIXwm8kDc3SsKAGbmZOJfrk+LRw6Pt4DlXp5iL911h
T+fabW2f4o717fWHkvIjHhSI/Ery9+2qIoQTJxYN32vVD+G5SY3lKIYEnfZW/w2DMYyAqd8zEGu6
DtkGsl0GpUD32nru8ra2jeHQoS18iEU6+UPW7G3YjU3E5EknCACU982RyErLPllc9yqtq1qMS6zl
i0AXuqESVUU/Zgs63qEpdesfHhHV06y3yb+PJ3cj0QOUwJVMlJXKb6sjM0cI0BhoMF712nIOTdvl
x6Fw9rAPGwcTdDZ9ShAWgGfW7TbDnTp0yfAa69HBPY/CjLHA06dL2mT2TmLzkpqu7n7SduhEL8pQ
99lU4faV1XvedejVbLhCVc6M0u+oDP4t4nz0vml1HqL00/d582+kdNbbZTKTZ60OjfrrYta0iMyh
dsbn0RiV6Tx2Ys6/KuPgNEHWzXDXlaGKCgwe4uJzVdN38dOmWZ7toe2Vwzw22fJ2qDX1Mw3grjkp
k7P0l2UO559eWkPhTcJWN876OItjr41teRhnZGmDKtciS5adtfmIn5UZP81jiHxb7n3XnHGePsLz
8tqDbiSmdi2TNv+soQVk+y2O58NRb73qPyTokWrKajiUh7QodfU620n3l1IJPTw2Uc9WckUbf4Ju
NU9+bWdmGYBkQj8Bz6c6gevsNfVB7dMO9wyVNtlJK9CU8N3aNZ9TpGSzbxVIHfX0eAduZNv07ayX
U8AGXB/vuRmWtJdnjqqWcpBav4FipJpflNYSDHppvz5RYjwJdALNiFLrKm4mpKChNeKtbI2q87Hy
AI91Na4hg+rtnK2tXU8MhN4DltfllX8buLpBSdBLiqMAx4esOjs94rgHLYvc9qwnCFfs7PyNdIKb
T6KiQe7TbF0fZQHYgbezcu0BBp25HqM/kCNvER+MbXQzTfNI5XjcGXTzG/lb8cyRgNv1yRZ2I1pk
juhCDmMbsHjhs+5V9nsIDHs0tK1gKSVVaLFiBUMv5HY6W2cy57Ft6EsAWBnoCOkRRQurSWy/UZrU
PRr5XJmHJFfNJ5QNnOmQovAtro+369YHgzuSLVf8su/ufXzVC1z+qBbW8Rh9weqpPJhL434tFL3d
2akvl+g6lLFLqZ0j2Q99ePXFRdI4Rpd2NKhIBOfPvYdaGf1Qp/brPDHjc54v43zu9RDtiyVR0rdR
RwPNT/vM/p7B43su8trrAiO3sBVwlsmme2uBaMI/UzHTj0lke+UhmSzE2pS4b76IvMxQy247FSW3
LlOAGNMb+QvsRvqVVLVUzsB2tafCc/LYH92yfNNEYfJK/LZMLcCzYKSJUwGeQut9PFGTUzRbV66e
WnzJMsO71LNt+Lk6GTtruXH5Qb0jj6GayHKuO9uIgOte6ADFwE8+P4V1Qeyt6mRnGbcqSZSaod7R
mCEarHsUVV0jglKYLGNiTm9xYWiOcMJCf/A0pjgtTfPvGiP502Rn38chTk5Rr/37eNduBFl+AlUk
tK10ot4qNmg9hczSUzimWNlfFTPLR79K6uUEUEg7a1kZ7YAGNo4JYY8CP5c9VKJ17GsXOxuR4Uaz
BG82vwyH/GB6SnLpFe7ex9+2uYrkwIS9lzrZ6pSIZTJSqzeUqxU55TWx4/k6ApnfATpujcLDWgK6
JI1zXRRKSgE1dAyVaxuZ86FtcHXTOwyoHn/L5l6RIDlY/JTU7/CUlask7jRTwFfDxgk8NLuu5WSY
7webyrflTct/9KyR7jYHzwYNbC1S9krYHx//jI2rBBILmmtSdo0axmq7TN5YdLmSUNbPpvg6zzZv
qL5JT6SmC9Wbqb/QNkx31nFrUIlVAn6ALDj0utv4jsCgUUCHpMsdR/YpUpXwydDa8l0eZ+I6RKX4
pPei26kwbFwqaAyxQQkEFkdT/qhfKgwNUiX2NFUAweKk/qqhJokOC1qM4WIk0Jyb4s2Ey/ohnrg5
tfJ37AMl3gR8DQ+c+6qNmsx6HVmCc0mT813Z1eVRg4UbulQapWP0zhTfb2LqGoA7MFGTOnrrenKq
YSahI4N+jRdH/8Mx8CLAq3neOft3L1Np4QcUS3KOZXFB/opf5nTWRSc6uhpXr27dj83Q1O97T2+P
fd47z6JA8mkZa0CJ4Jde/dBgaIjOvEqpL8pu/+3QRe+FKboU/XUa4l71FzsWf7boeM7QOqxwT+n2
/rQSCihpeLSkaNfSlrgdLppdc4EYP15BY7BpRF8hqRmhyxC9H5xJ2EetphB6wGUim33Bw0P3c30s
yaktK92jrW1MOw9kj54lp4dEaXV+0hSWYZSWA99ewtrMAO4Xp4jZ+JaK3v3uqqI3z1FrOCNNJYvH
xOOYsTE8FWV5wZAecZuuwnC/oOk90uG/krYYh6qjsOR3i936ZZYMb9sSVGed584T/MRvrx8Zl275
suQuv2tWeL1bUWRpRi4AHEIyt87fqKWJjKhZlONFQ4jvTdOI/gi0OgweD/1CwrhJ0aRqjvTjZa+R
Eq7Vt0MXcyOMq8YrVjbDU9Z0KFvNZagf9SFeLpPWKm/rtDd+YGA30DVK2nOqGqGPnBtWfWTPfovy
6j99WHo7ge0umvLD5HXIv0AOwdm63ZqYDixunOrDtR8V+6tbQvkv68W5wEFY/mi82PjSm/n45fF0
3KUZFN/gFlFQYEQqcKs9UAOuiaxW7691XqvqyZjy/No6cfJ+9CqlOeO0a8Y7N+ZdSJP1PqTIZcdG
aoGvd/2YcQCjerh6Je9eS0/mk0oZ/PT4wzZHATuETgGXxR1UrGsbswzDdrg2TW/9XVtZ/Z7ygvEb
o/BG4xYCLyB7JLdrhva/WzYJRYtmdC1kEKbqTANyr1Ow9S007NE7URGpp/F7O0o7W2Y9DyPmg50y
H+pmlsq/cX55PGP3iCQWBlgOyDruAnL51TC1oFJhhwXDjI576VGbbo5laGsfULuzkmMNON7zKYBY
z0tSVR9QZ6jco6BlFR/mOnf3rr67rQnBDhwJmuQkNHQUZPj65VKqUKyuHU0s11jpM903Sqoufpej
uejbXoUuwkTe9fPxHNzNtByT8hpMYknjuqtH11U8tADArgrp6Yfe7NrnAn3pnV2z+WUulXzQO5Dg
1smaWyWWNSTmQgoTLYcKJtw17RPxifatftGS2NtTnbmL9PTDOWr01aQGwp0pcDR14OM1a74uuZme
POBsb52yST9PRlz7kxY5Fx1fq2vUJdFrO4hyZHoJUhUAINZ669oJzSBQIOpVwVbhbBZG8hHpDvVq
e0q3F1jk/ryJ7HIs7jNWT4Ji149D12hcp6uV5Qq02TwhjjK/7Ro7/jziKLSrAyUThfVgOADAMyL5
JYNZReuJDqHT2fpyHXNFfDNGPX5DPuom52JsBs8fzBZFyK61un/GyDOf3cGb3qcpFcEdTOz9jpUN
Wtk1BX2L3s8qArlRV8PLJsnXhV5+gKzRobyQdntP/K1hJNkQ5R3+DXPl9jAORVdZqcOWZYOFqR+J
uXUPnhZNe2/vvYFWt0Om6YUicmO5aoVivkmbQZyKDMnax+f8/gQi8PZ/n/OCO/0ltph8pGGn83LF
KRst+HJYPtZm+g+uNcNRaPqewdXd1U4vDXyutKoG9Qi+7Hb2miWnquioC7rG9nJCibcNEtOcLmO6
CL8cVCMYC4rCj79xcyZ/GXQ1k2U5a9ZiDsvVtSbtsrRzAR191Hf23/2hQ2OKghf/JZ7RNL/9tEzn
dW0vnINQn+YPsT4LRJPT6hpBddgZ6v6DSNg9rgLOHDfD+rJVlDTGZGowrqXUbjRjEDxm3+5R3+4/
SI4ijzQVZ5wO5Z//ujWoWII5FMa1S2Nx0Od8PIzGVH9Oeqrvj1fofhdKRXnXgEEAdPTuKZuaOtJ/
iWpcMVpTcb7L1NO8tO6pw9cYb4RW/fZ4vPttiI4S8HlNciZgNOm3n9axu3Oc2k0KAvlwGQtV/FnB
lj8WUR0lpzT3MIgHyqruFGK2ZlT2CdCkZPWoL90OW0ERduIiMq8AOeMjSL3hkGs0yyvFUHf2/NaM
UouRcAqmFQjW7VAlLzmhlql5FXkmgrjrsy+RsJe3S6rP/3qISe2Vf+Qhur0GwJqRNHH1cPPY6yec
5RVaUsewP0c9af7Kk8wRTziVQ0gw6qLSSW9bxbpgRuscdCr9QWnq1T+PV3VjemU/lyyJdIJMd3UT
hfrY5nVSOtcl1BQfIw+sJ7JQO7luOl0eD7VxAqlug/jnkzcau/Mc06WK8HRfKiO+QIqzjwtzc3o8
ysYiQo3hUABQpZa+xo1CAbWKgTBKtiIcWnNWcR5rqz9CHK0vYz4pe+nR6rNe1AjIGpBUcUH+UAC5
3TUOKICSDlMeUFlx31phQZ5pxnvvu41RXhRwiC0ktdQgbkfJm97w5jbP4etk5bMWJc1xqdw9kufq
jMtvQQiH1JWGC12su28xRZbVQD8DUyuluXumnfol/9sZNLwcTezPQsSHvT2329UxeBkVQAyPOmrI
9HFXVZy+6zRYFk0ejFZS/pHSxHoaQiNN0cROK8+vMiFpxH0CalyzIuND5tJP27nTN38DrGj2puQw
rEtlimHOE5dqHgyz6n6yDBKuKXQcX0T4m9hI875TFE/49pwW33Ozqb883rVbE89bh3Yej2nem/LP
f7k36pzW71A1VUCbWTvg0278CB1b+ORn3UFX9PId5DCi3qtHRREFPAsAKKoWa87Ggm1C682iChbI
Zh+jTtUvwp7ar606ue/SOvs3AYPx/fGYGxuZ/UXH3qHJdV+90aoy75ZmKANMQo33olKEHyvqnlPJ
xnICP+ACRv1PBXG/qtQNlCUm5CPKAMkv909XpGl2GsWY1VcymyY6FnqEq+2QRtLnCGf65lS3YZPs
1NVXwVVubHBslPbJ9GljrVtbI2ZiPRasVSCLCd9Dc/hnLmcL/55e/+P1s/oCOiRDJJCvb8lYq5el
S4oqEGHYYRMUWefFmLKdCL75PcS4l6uC0vIqCOH1EDdms5RBm/L0pAXZoKcfOrxUlFfCnV6mDvUV
SgoQfVCwWR2I1rKqtMRkPnCcSf86GjmMUJwtdOOdrUwyA8ZvxA6iNE7rI4VIq3j90aA0I/0nZUcL
ONvtgRxVulzAKepg6dH3b/thDnK37k9jZRbHvtDJeCaE/V+9igAUkKajig4Eco2yGtMqKrHhqoIx
Uo0zvtCV703jsvNpG6sIK4YeiOzjg59bfZpRDwpv/bAMYi03/Syp60tt6ItfK8pwevxB66qQXEbG
oiCCHDZlrjUGGFNmMi2F096KuJkuRhOK1k+EUXzIRyS0zzXA87eR3Qzzcaj1KXuLrYSrnJrZEeMh
Vb0yPz7+RRvhR5I9kEaFHqejtX67rlMRRzgizHz8MJX/CH3sIMPb2h7qZHMY7k8QVhTeaI3cDtNP
bSbId6ogE23zMRozJwgHV9n5mFVl5mV2+etBJMo+yB3ZXiS53kyeKANr8DLDLylm2kcDl1/t3EXx
+GTO8aT46aCkFwyBij3r1I2P9EyeA9TDoSCxYW8/EkM+SKrt0gS0Pow/UBwdnzSv31M63NpDuDuT
kEvxCcqkq2HoNODsoxdNEKHJ9MVTmvB9jfLTRWm09lBnpnJArlY5DMPSnfNO8w56Nok/LKXIdp6Q
GweHHi2EaXqW6GSvn5D4ZDR6F0c4DRRl+TzYVvmNMpHwXSPak+jfmlowJ7xWQRLwj/wpv+QDaZ0s
k5baIujpaZ2GEvIce+iVLVgJViIZlzpQkE7I/FaRALpzqPBSzgLVKVEcz9lpfM3oDZxRrk/1TCm+
/RDp4RjtBIa772NkMh2JTYAEfAeWz6XzSSogBlKvjD4ZHbxv6KmvdfSU3wd4iAuEYix55eoSCT1s
bl0tS+GQOb1fQnv0y1nsnfX7DSqHoVsA+xW5w7sNWuQREpJDmATRIDjjcwEJwbeawqufh6wYwy96
3C3q0zjqrXEeUM8EzF5YpXKiA7Bkro8gR6oHj+PcWq7lZW1lW1QScqm8rXO7sC5b3cE5MCjr2Zi4
t1TSx9mMCnqjExvupBbhHNRNtTh+jIr/P4b0EsCwFoX/Nyj/yUZWh2iw2mg8mSbbaH9oM+Sk8xIW
8R9tU2fIjkZZssdUuTtkTCYqEGDQIYySYqzWzOwH1LERPQxQgZnepHaZBFOVhx+bvPB2rtvNoUgu
QFMjIXIXvxSPJnHhLVkAGym7Lm2s+1OVOddkyb88Xo2tkYjPku4O3OmObxsVFRA2DF84aIXtd0bT
BXk4GQgr5Mrp8VAvoqi/FBVeFh66K884WYgiat6GjqFpswhFxSwg19R/ViZ9MqhrhvdFgdE1+3mX
F38K1uDPNFWz9MmGdev6WtSrPyC5NflBNL1p0NvOlP6dVQ/Wxy7vLOXkYFdZHSbdLf9Ww9DU/KGd
jK+VO4SLr+cFaNMxMua9r9mcuJfKPOii+9ivC5D8NNzTwBkRZwRDnPpCbcRhoLGykxZthSSe8AbV
Vg0U2jr5iqYxLsEtp4GZaOZ16efkLdCt6Px4ebZG4coG54ZYFer3q8QAQG7n5VhABXbqYW8eI3tU
JbN9fP0onHzuZoAuiJmtrswWdTaK+X0SWMVsHZG3Ns7wDve03De+hQgO9kOCXSVr53anJfBV4mpm
xkb8Zj9MLrbwlt0XO2oY26OQRwIoB6W/bjLPij2WRh8xijo3J3hI2dkMx9cKnnJV0AehAqa9pFPr
9k+jeBXVv4xYUIrZOTlR1lZ+OLlu6dt176Y72+Auc3sZDugEGRk51Pp+z4oYCcZuSQPgIfO1H9wS
EkkOK88bvOXbpMXtCTFN4y81T/deVnKHreID8lAOuakMe3dqaW3s2LKgkgYIzRrHxoiwQagKbTGu
k6tW77R4Gr+WQN3+65TM+SlU6+fjvbk1PiUm/oM7B/yK1QmwQysrywbPrqEsqvlM1uc2sIfz3g1s
D0nid6kumo8t8Lv+RMRqyqOxuFm185SV18h6FhDPBrSAoOB96pyrEAlD0WUBatbFxZhaArEJdOtT
p6Xl5zhLE/1JmO1eiXkjnhmUanl+kEmi9rm63ZTKHSvMuIvAHi1jPoRuKSw/ofoN9hYaw+svOB6R
BBpZUuLdvs7vDAc0hlWWQSVGVfe1xWw+CYxBf07GbO+ldBszejOYfhsNMjMUltWEvNj7rHijuGl0
tLpW9dv0i5Kq36vQ2rPAXJV65U2HPACtFkxECKnrQ9Qn3YizuZkFFu5VOFXn6fgHdiVAnYopUV2p
pFRMO8qpaw7zy6A097HvkQAgQJO3n1m1yHkOdZwFhSuWjzhOYyWRTPMVrTvjGNnleB5ykR2n1Nau
UVsNB/APzYn8sfm7ncs9+svWpHMxgkt3ZdZkrupc7J5kanWXxMLCl7JVh/5p8tz6bR/F6THk3QRc
PKvm11+VMlCSVlOyRc54dYTRccpKW6myIOyK5WNXAQATquL+/ThQbC0vnRgohFIgBTHx25lGomca
u45EZold5VwqYXtGkUB8bkAffMqSfo9FvHU2OSMcS84LR321snZHet56CnNpUG8eFgwurah3L/g3
Fzv38/ZQ5OXUQbl01vezOtkTPpZFFtiNbvmWmP6uTW05zBgKHB5P4sbtCaQXNhZu9tRc1yEgbRMF
V+OEONen5VvVUcankNra9fEoG9eZVBQli5asMnW9VJ7atL0z8tDCEnMZ3pdhG2Hi7SWLwHe8TJvA
TiJDP3rhJJwnTBHj/x6Pv9b2kqcS3Q4iAYJI5FbrV8Nito7TLqTyWeki5ghyXL1GCloDgYKr3vjd
0BIn/1aKqswOeN5gT5oocxHRqvGc6sucpLZ5TDHeaA+LlZrlqVzKzD57tacNrz87/FK8REzugHv+
Ezjj0ogbzk7b8qrJ8qR4Q3Fj5+hsrDpNbjYxJAcSmnVkHEKT6i/o6iChfX/hYYPr+jLvmfRuHFD5
tmQTg1+nVro6oCgIlYOUBQ2ssXE+aeGcvG+tKflrrt38iyBXz3fmbmtAqZVEveClY7m6zxwQjQo2
ZVGgVJU4dglamt0Uze9cZflh0Pw+Pd5VL6nlKkkgU5dOiSAHZEX2NgLVodvgxDbEQVeI6qNhL7Hp
Q+WLrSM97/KzNoZD9c4NVRuuIB3P69gvA+V9c5yf7HnRrbPR43V2LGXL7a80LYwCXEAaz0e7KwbD
V+csCg9dWk7moZ90DSyxZsTRyfYwwKKq7RrUYeD4KH5ZpJpyqJooQ0BXSvCcc7Wozp6TKs2TCF2j
Q909T3G9Tp2GrjX4S+fcaNOuicpG4KIgTkLB/cf7cj0jlS4Nha0UDZnZnE+jm41oDxjGMezaeSdG
bi02XVWqxxxrWaC6nfycPxopr8IPmLw5wKWi/KPrqvxPuIvqAZ9I/Xd2F7VMhEDQjOJiX23nEF6F
WUS9ch213jlGlfEcaSbvTbMdMHNU9qQPt84oDU9q/QQvytGrzbUUmdoD3lGuoaq2x8SwomNdLeVO
ZN5aMGr8L84mEros//yXQqKKDnkkPFu5anqnQu0S2pu2aNpPCIJknx8fl60P+nUouaC/DAVBDHVm
Fxml1si7A67MxcWpEKP6jVFgGlAUADKBiNLtKLa9TPEgGTNR3jR+Rl38Qhcv3Rll40KjaQjoEOk3
yWReTVuexFOumWUUYAzdHcpMU07QwZMztFr9qbCb+BK5uXqMcmLe4+/b2vbeCyrPhLOBNujt9/Vq
p8M74oT105wccHDILtWARbCX8bnjUFiHx+PJXb2KcZQuPXgNElp2pznkQQvjHeogWWbOykez1dxz
RvnvPEeaOKChkkOcnfcAgZuD4sEhu0LS82M1vR3N1jy13DgYNT084aE4HPomtgIkaZzjUFnd1aOm
unN7bBwF5J3wpUEPDo6qJ/fvL/vTaW0RKkqL3o1bas91Znc8dp3+qzJ4xvnxpG4OBY8KdC7XPEf8
diid3uHg5ty/ZZK4597GKKlQiujZFa+1uiR2oGJLG48HK9ICa0JTWnqFVdQosrmWEP1BSzBQoMFW
FT+KPhz3sMdrBozMsyD4kOBx9riD7/QDpiiuuyyOg7br+7emq2Rnx8wLA7uKyP7cjqj5naxiWYqD
iTntn6Y08RZLUey1Z/+fHyKbXxwWWotyh/2ymBFeb6LKUSNPNGEcY01klzpM+/Oo19UpHjyFN6AY
mAqtcg+oZhGVwr45PV7mjbMqowN3FOw5HmH67Y+A1VOO1oQee5v1SKmlzs/C0FsknTKLwgoOio+H
29pVOFhSo6RmISlst8PlFe5wYYVSqyLre8dq6hPoiV38dwc+ek+YciOas5voc1FFpmC97rpN1SLq
sKqVa4LV9gFmXvM0Z6oa/MYnkUZIdVZwwetLcC6E3Vs55N+pTtrhiGmNdZ0zaF3+0CXGj8eDbS4X
7yD0d6TY2brdFY+Y7VQ6jMMY+pZ1KLuKlQs1uiBppR3HhXfBzoptjQgFAcEtCl2mt64p16YzcbfA
YYeJgE6+axY9MIY0Cp9zxZ67o5UXjroT0LcWjsIILXwJCr2DoIpa4aGW91GQJinHsDCxueQpvzPK
VgQnLZNO7LQp7+rYIdwiWnuk4k2p9AAxbCMRlwbC2hmV+e5NRxci9xcjti6P13DjDMhWM/qaMP4g
O62yQm+kuBSXKtvSwj80jqvklBmj44fABnYWT9tYPQybUIehFQWreW3XhOr3MnvpkAT4WhbqRS9C
vLeKMg+XQz/qjfI1HC1hn41CL5JraVuKOIRlCzJGX0KgMWqqup9VN6aPGmVGdc36YviSF21qn1Mr
tNSdxGFrZn79tauI2ChzmndtgbYIwJGjOQ+I142d7uMAOLx+8cFQ0FtCrR0H8vXDL29T+nf0qKn/
LMMf6rRUh6qkdWworXhf9bV5bLuu31l5ubKrREWSpMggwVbz2l89/pBebkTVkDM4pZd+7EZt9m1F
iw99ZugHbBaVIxoY5g+WRz0OvVd8fLzxtjYDXWSCB7VGeQ3eBt8BF6ZuTKM4sPXSKI9Rk9M4da2u
0C/RhDGHP6tOv/cG2khDeR4AgiLR5VWyfscXCJIBxMRNwVP05I3WV+3ZGnHQW5RcYxNRYtWyegAq
GL+SeiMveuIWGDqOGFX69edOUZ1mOhjMQKlD+33lqDUNv1g76Gnj7Czs1sxCukFZSoLx6MLczqwz
22D1CtkLSUOZ0gtDuxR2pl/smsplpIpl56RszSpcCl5FUhrhTnM57YvUACGYBnE0RN/GNqsBXIn0
1Fja7Dwlbe9VPiHTO/N6V4qdwV8qbqt97Mh3BSKBpAys7e3nWr0W0tUWzGwfpz3EUcUUR6wg1fjJ
QPSkOUVpNdDvHKL4aHQ8eemCxKruN4ZbvlfidvwSNQqw2CzS2/I9lNPGOtSRFj45Rt9lH8Mw6T56
jdu8Q5NX1Q81DqfLuXGtqtw5ERsXDXRTaExESPu+/D41sTBTQXVE1On03pprLfJ7LKjOjw/e1jDY
ysn3CQ2juyoTtKcMBcI8DspBmd+6PaJKpensiYBuRE+kY5HMYAuipbzOJ+3WWnob28WgtmC9HA0Y
KOhiKzUIOZOy8J+Pv0nf2IK4nmsAfGie/g9lV9IkNc5tf5EjPA9b2ZlZcxVQE7VRAEVZtjXZlizJ
v/6d/FavgWiiNyyaDnKSde899wxgUP1SxjaEPOnpvCyh2Vr3R7pqvxEwtNIvg8idbUumZU9wTE16
CmnQI4E/ZwOF9eoDfxNpMe5HfI6Bd2EM9j2D59ve5j5d+EWlKvwDXkRwoLdNTdeT2nv/yUGa4e7z
mPXuiynLfmpziTyP1s60j67gaDujYm2WX+e9lZ+gbNrnv/yQf/iKoeSDiQ6odwBZfr3MYIQibGUz
gW5Zir2l8+ZOWZ8zfWlH/PmXGvWrVPt8gyHRFeQfKH6gR/315XYuzYZsV3zFw5bULXyueNJaES+C
yIL3tmWpEW9myCd9E0M6Hp90H42OlH0FgAm80rUm0bYkFvh8Bl9Gtws9d/9+Dv70lUBIBg8n9PQw
wvilqMg4EbvfwLeXY43fP9b2GPmwkoLz/+h1+b+vA6JR0D6hIwPj+5eXMrliDIku/BJGqckRZmjm
BxUUGdPpLj/++6eCezS0HuftKvZD/7zh+vN2W8MC5jI2qj6GKSs7A5+Ttpzk47+/0p8eI9QnEOQA
z8JSN/vnKzk62WlfBb8EGvPGxVAfGrhPkhimKZ/yxm2I84S7pkv0+JdR4g+X0v/Sf+DSBPPw35oR
aoo+FgW+TaWMPmQhVLcB5K//vr89u8IAlYHRF1xDfrkl+JpzuS4rjgfi2i72KdIH5pH3Fdnkb87u
56rzS1XCSwGPRGUCRenXlm4wMRVJPOID1T3yloWT7VJiIhtsSFCAItZC4q+e/v3n+8Pxb8CAwAkB
HeF3vjM15wCUDdKZISwryFArvR4TBLapavgLieQPB+WsM0SAEnqM3312zJA2C27j6dL5aNsvmxR2
vVcMl6lu58xD3bGPyvu7DVTT8kvf1yn923X0hy7nvI3BpYwC8zvtwYRFxL2KIeCJ8+EHjYDZX8Bt
Z3xMSs5nslaleIRZF5BaWP+N5ecoaAhtFnS8JbFFPtynhpfqtMGR4Rocr7pCd9/3OeEU8trDv/8u
fzgMGHqwmERFhDL4V1BpqPLNjhO2aRot2UmkviQqnvYLVWR7ywX6ezr47S9i7z/+RCBpYpoEvoQt
wz+f5VorF9Nqmy5txbOvSaP4U1DSYS7P2WlczXQj8P2ivMXF5b9/3D+BSegw8BSjHGNi/vWlgR4h
2z5Pp8u0CkyRQUCKTaBU2ceWw4p97lBpOIehiNKy3bYpyRBzV2eQaG9z9Pnf38yfnglIAM7UcTSH
WFT+82swMsPsXBUc7pPlXBPM9+nr0OfzObolNv4vv/Qf7jGoZCCSARZ7bn/O7+b/wWiYsgVTGgUI
1L8KMocVRozwl+v++2dCv3vOXoZ87Tcfoh79CoBDi1fhSfUJJNqMsDjIQ4+6+JcP9KfHDM0oAG3I
sM+Q6D8/ENIHpzkyJRRsBZ1OqxDV0GaeVS9+cizDvsDKp//64aDCBY8IfCo0c+hs/vmKMAWGaL8Z
xWXKYd5O6hzphrBe1KYgat/Lv7zaH0AJdMLYfgJYLnGd/SpMkTlgwIjiHqm3Gq7iVo3wkpaimJ4n
aID1ZS7Wem4NBIL6U6Mc6wmlDejjYSmicCpRiAPw4X6jB+nKkR3KOXfyMMvUUIIYijn/zz8IHIth
zXTuOiBu+3W6S1f4mkjYfF5CTr4chsYXV7BT0Rd4pKZ705j9L69X4Ov+ZyEDsRzbSXB0IB36LcwD
fDoN3EWNlxTWwS3ajqUda8Q6yGyrLv79l0/O9ffX10L3AYAUYBRkHr/UZziHIS8tMfwSl0pYO2Y3
GLKXZ1tqAheJ+FFhbP9K+Tqr014tg20D5BqeQKM69tBKz3oisxGsvAYr3V9x3zfvIDEtFkawPoaO
oXeu7yB1LV23jQ7V+C/vP/39/WMh8j9/TdBEsUz959GtdnjgVjMIVEOVLA8UcNt3R9HXQeqZ7mW7
0CL/icGxgQpKNLiBpiofv4hpEuGmlBweyQx6mr8ltf/+BMOmBucbxBgAb795leP7tEiaO5fqROnH
ZIhKkrmmOWxiS5609S///iX84eXOyD0uXPRYv3vOD1HsHN8GDuUc5hEG1/I7O+4gNDUlQJ18H/+m
mvm9uOLRRVcMQkD9B67MmOOKj6YC3J/BDJ8dAyfbx3GAeD+vEQ0a7AVYm+Nf+p/f73lwmmHIjlgi
NKzYqf/zl4YaQEHDNm2Xeornw16v/OwzXf2lkJ4fsd+PFFamGGrR5UA/9+vmqxQDjbeJN5drv2Ts
WELF0t/JUBWHJgkRI8JFLmkd89XXxDi1Hljh16qDbcIWiKij7R0hLDI9y9LKV+OL/l5TzsRdMa/I
UlsSsc03UJWYtXXSB4U188J6UHrSfj3RQGF2NvfGbw+rk7wkw46c8dZPlCN92MZigeN91XxbYh69
5nMhHgSqbA8YL6Wvdd+znZQcbVUH2mH0scPZLHRy39RdInrzLQTPxU2ze/+jSLZthDSi2GSbTdB1
tPgojBM47sEzEISx9fn8CDPiAYsWx9kULLR7U4XpAU5l/DGWYnqtxlS9Jn4flxNL+frMauDah2TY
953wxTmkAVk6TT9hEcPUpQU2FJG64cwRXSDT9Yuj0iBABNrIKT85V2J10kQ26G/9kAEjDGEuPkex
qr8PrpmLw4A+3J1SJLNNsFGYzHIzRViV3gjIpfrOFp5P11ZEIb4GaTzLvm+8GSICcyW3/8CNNsFt
a+Yp6OrJLmk7NIHfirSMUPGWRScPXNL5iygi2m9Qi/gmft/93MiLKJ1ddjtmCrtZRAH7OMXVXEWS
L5fI1AYx9T2tmS1b8LCkR7+bFe/YLMjyGgN8OE1hn9fWnrNyLjwQp+2C1xt/ZzS1r1gYo1MRoDM8
2RgW3Bee438gYFk62Y0mpJ7AYbFCcBA49xpZeMzNLQhE/UctdZa30DuOO7FS8DcVegdxt+gdlhZz
XX+GsXHCwQgT7GUuqJ4hMVv4VwNHV96m9YqePKDYNeC4gbh3QPiImAnYPMlOxM5B1eGLbMC5gmL+
nfawX2uTBGQP0PH70HfgqTW8A9zrn2lgyR3aGPMVJCIjD0yv03LYeO8WsiDrzpISdv+8rRtY/bZL
sa8feMaLbgO94lNYGzmQIZjyJpK2BtWuwuJRqGRKWkwiUztSXdp2a9jwKVoX2P4W8FO2pMpnez2N
NVcI21TLcz9P/HosMnmKpNDfQ1aK5pROIdHditwM3jYwIf40GFWOJJLp5lsc/2lETCIcXciyF9XP
ZMvo646kvCs1+sEfoKpBNpiMecY7E6PO3LB5TiEumXR+xYBXKxJrt17bYQxg7lY9/ZTs8fDaoIRy
2KoP/Rc10fExLub9jUXjurfFwJLQjintfyAJiUVkSDc+tBNUlj2JEEMWOjpVsr7QifHPWTpnD43m
mSWD6qdnP+3FU9Pn1rX7HMo7K8As7dhQux8qj0JK7KaAXy51rRgUXDaD9H/VIwy8KzHEHVNbsKRR
+xbhv9vmMNZ2oUiaUOM9DFr7BJ9sqOaxs6sq5i4L6xB+QLaHR3lthoJ1Cvs/fhGZOb8RWJnd75Q1
nYBCHU4mCJ0MBLTDfG/hUbypTmG5J4iAd18r+Oo+R1m5rF0wLr3P+4zjj0IundB7LVq/u4K1orHy
dZgW/oHY3AyyYakT/LqhrwxOoZQPc0CqfVuEwb6wnq99O/te7AT5J3hAtsUbOEMXcv4+FQi9IhSX
mehWJNTSo2Fl+VzGo/tYy5o/Z9JO/mDKzRRts5bsodBR2Z/AJ4cQKMjZ9h3jS2FB0QIQ2KHhbxJ0
OT1dieuj9JSvk+iPmcISiWz9utz6KY0n3HTCPdE0Bfglc/TNRFVj9mOIh54dwgLDqOM0hRrQDrYv
X7NdjqyrAZUhrhUmcE9rxKhtxVAWL8D3FnMYo35RBLrM/SPCnvcsY/P1TvYkCi8I3pZL2/SRuFhy
DNWtm6cEZhPwZZ26EmemIUmk5QM0buMrCBbggG2r2Txpmti89T2dEZ4kVfwNeRHmhYNrAQuDNZ3e
eBHK+dDD1q8kjTPwfawGvFY7DsNZYwG1WUFGOugPN4BC1C1FOYrDtvmqauc65vcp5ACfEqgSfGs8
Ywahayx7hpIbGGQ82Fo/UROXBoy0TX7bzwQTPI5JtBz2XiI6Ma2QNJgnwsQdkt7M0tYV888aKh20
poisLZD2JBFRPcFbE34oSDFIyL6kMM4EaAuP31Lue3WoI1eBg1NFoC+ApwoT1TzX4VLFtKCnVemz
4q/KB3wpqQfi3xbTlEat1GkiDqOL0mfAA2qG2asDQc8qlb2vomluoT6C3LAK0LiQWSgrkW3Jw6fM
b/qmmNhakbxfQG5CiZzuQ7qEp1xN+5PiM84qjMLKj5qijzuoHe007o4pvfLjBM9XvvT1fMw9YutI
o60JoFXCDpREo8j5TTZv+eXQW/atV7gWkI7I2NSGcZuf1jxj03HcIHLZAPOrK1jx7DPWP/l66fWa
fEP44Ih4DI1/wcLtfcA1b+P+IJfKfehtz2CpDWEP0GSx4hqMV9XcQuRA+y7YUJ2SVK5zm9GilC08
P83PQlJekF3HjB3HYCqBp6xvPiDiXhAhi9skIrtCtWwFaIAMYa4DokCxgxYfdii3Hb0FU8CiFc8D
SUArMG3SLz0niZPNPesZTFPiUPg2cIRbkTybx9eNW/ZT6dRtHa1EHYBqR+WnPosVnv8iyiU2TrxA
gwFXUxCUUFinGb8zya1c7/c6tWsb0DJ/phHkcMcVd/+lLT1tOi8ommONSpQCKwy2Bp16gPMtpHqo
umVJl5c0V+kOEk4/PS5hb/hBKhBgCdKk6nsNv4GtqzzFmVSp8evFBLXaz0xG8mGKJAJ1CpEL1/Z1
rafWjc3muzCdby1sMcIn36uhvBjTcbiFVRXiK1bE9YHPUSzbw4QEiXAKCiL/I26J+KFGIrxHU5CE
g7JCN3cY4cdPiLfA7LvkcyU6WQRQ3UJ0pkug3gTcyHvP9SEeYm6I7mOUHSS2sQqGODwebqKo14qY
RXHdOogtUB83r/GI4rb/KXczPsAuDdN/kjNkxiKVZE8vdiP9e5PY/rSWsmjwvBj/qMqgrlnIzGMc
C5RBWO5j/yDndaZEpbhhW+RJCEdEHqP4R9MEm5S6Au+gXFz5ldcjnrB4X7IrOora4BMA+iR0waXc
Jtxp5OdFbFOkT1V5i1lu8KSCga3u8jGz8WGfVJq2ns24F5fMF0UHkg5oRBzuDCkekaa+BwkIyRwV
ZXQikQtU4vix6GaFKYUgel43/OWwNfeKY2+HOlMhVZi6xrnTZrAzxP6Mo/EakRrwU6eFHaDMRxML
OqVAUClfU5wVGuz0jvxbT2GVzJIvQuj+KSps81qtMYp8z3Gn2xExTyfHGF2OC1IyYU1UpskChFpH
Cik2voxw4GWEFUop1evWxJsGcjfZC+S+MnnB/ZA9isXyDPNHMmRELyk4jY1dEnmM5ygHobsAR6PD
VgPmh7GT9D6vz5HKLMemGFykAlaXmLA4wjpDytyRYVVj4EEWwQbaQ15mSVQW03ebyn25kDmLPgsR
w6RoBVH9KTkTRNpigYEaGUvQxwnYEemFFJHH/g4OsIge885+aQY9x+1k6u1tjZP+hiFLJrTTkvH5
AnNyMraQVKCSRBh2JrSHIr9bciqxG6xZcuVClLiTAO1uJbx29hE2KQXedVxwBH2FMn6b9DheuZK6
qZUVzEpbM2v/MoO0ZwhL1tIhCDjzvmV22QyBDQzVSBx3EzskFo1420hMNh2OaiJbrJKWH2zKN7gV
NUM1ElSZKL5NIhBBrjEcVJyksE3DKLWl4vM8DGolsP5Jf0B2XqAFaSTMqqtZi4MbJQ5ZjqAWR2D4
MT/0oDQqAucB+j2ziXnetVh859F8SHxP50lgEV4s3RYmA+C89tNCKJaWYN/M8/BlHffmHoIF1P+9
DIs7rmiTcjLOTf/DzBn9hrVnItqinuOtLWmu8bKwEb5T2CO9L3mBDpvF5WcBw8CFyGiZ7nodYwEb
ZOG/IVAIzvBNAh10myu9ui6g8/qeF8nycnYYi44O/chrtCf2A659YoKG1NbnS1oEQyZ0L98E3/Dx
0jVsQJehA7ij2Me4Yxrx4QdGNP/BNWcrFgIcRzQXepkwTWyzIyPLcQlTX+ANO5fAtIVjxhArICaa
mVswGoq8naTmPxAetfzI+wZVg+cweCMzW/ehM2OUv+YWs1mb+8q9YqDFRYYLCzzJGtfzzdSLfGhD
MmysQ5unz9+PgKWI2Xl4K3w5a4L4HsyWRbpnbxCKovOJhs34bioavkC/tKnXgQ7uvbACVI5RYHQi
IKdE9+jYC4yvdub0tM0iccRa4/Ez82IeDgiaXyFeAM/SoCr68FUMMKEjplriqEWBH68owlBw2yxT
+B65frhWqV/HTzIBFUhFonxmEIpPR+1CAzGC0k12DQP0QXf1KvpTTRczdeg7NQgsSdj0SWywZyB+
CVmPPpsqCdpJajE5izzFYy08b2NangFj0aOMI5ll+YnQ3HoiLuwDZkBgf/xwLtpve5R7Q0pQg6YO
dzS983M2fJSlyceuWCP+eUvjQXbnQ32tkKWCxn0u47mFriBFpMNYAWhbDdhzDt3jlzqUdmlX53zc
ghISofxFk32f6A5NWhPtqiAYcv2FHJs5IWitlqe+DrVvqxEOFCRalugbR9H4Tn2p3qas3+G6zBuL
u79QBSbiEl1XkvukxvWno6YduV5fAq+KAbE6fqmOqPvhyxir4RtoMvMn+C+Jt6Xck+rkt2Q28G3N
MSitZdCoGEJa1bJdVLj+BejARGDCwXA8sfybtYu5ywa8LhmQCPLu9SQ4pu7dUfgIjBlKDWp10caz
dw8cf/eZD1ETnUqRhK9UiOYz3czYdDQC8QpPwrygMucA8Mn/JEKEgdZwuY10Z23EbQY6WL0Xaeec
HJ4m9L6nRtTNm9vLHPd4I8cC9x1s6onWtPkJz595ImgGl+XQLDTnR/gi1GOb1QwXaqBOvKBrTG4c
/NMtyXWRII29Stb1qOK5/ubpGN5yl5qrIjl71CG6NbzjusZZqU2BF2yElbglwRjsSQII4N2Eor63
1T7vLcxjh+/oj5qchDqSVxBlmAoohQXjAHjATC+Z3oEjrXO8u9PYuBGQfTyiepT7UjUYaDNxGjGZ
+4sFGWMRRPFFlBzYytdb8FZCaAdTDwqFaQYEJaMev/4424WTNZUc5SwLrr6OtIufLFvsPSTfaIb2
XLAbNM0Y1wLjvQRLYt0QSL2lAOyGPcrQF4LpxwnT8N8/iCLtP8XIDbmQaao+u31dI4RZIHaG0KT2
qnOUVZrs9eYkDCLqemgZC3g6LCQVgMu2NBzqnPHv+5Y0b3FklhG5e02Chey8N5ZsdUh7omuA5K21
OnvM4k29jabxCDldaucAPq86vsTcaB06VrcMLdLt4qRlAJZ7UtSwXe1zjXmj3GZ2F0cNn1t0dCw6
QpiIbQd0kMXnkZWJ7Hhq4aWbAeAKJE9KGJ6MlVfvJd8Q09dv1Y5a39Tr8zR6+tn5jNIOS4b054pP
czc1KfSEVcLrT34wHu9RjGc1clq9UVCyBJlGDGVkpQC1Sb40/TcDO8e+FWrWqDA9q+eDxtT+M81c
zTqjlUJZMVu2k0JnkIUqEIvvaCZQU2cANOsxOSvsrsw+b/cRHwUDH9A0D7pcLC7oKN4BbFRLZroI
aKs87IWKcBiw8U5ILPb0SllV5njDtHyFlwvUbDXfxKcoT9gt4kF8CUTPq5cq2DVv43Lwj25Me3xf
fSivokVF1RXox3WCxZLtPUxu+6q8Qo65/9DwZkPsA/hzHzoPgGX6PIadtQAdBf2K4fZdF84uJJgp
vUFnFuxJnKV+pBmA8bRean+/oI19k01p4VODZfxTg7g4hoF8HRX8IG39htw6/rghWwGlwsMmFTzI
GrPYtKvtoWnUyDBpqzQ55GIXJSRVVfwFC8FouZQGszVpaFre8YJmVzAablJSb719830hvqODSz8y
EbALYMgRRjidzmDko2k1MXRse7KcqBzia2hI9QJiNVW+q12vvw2ZDTVWaE2/wsShKdeD2fvleQPW
lqJ57yd9QC8AaLGy+wDDaMHmDx7P8YodEBU/tqXH9cmB2dadq1WEJ2/34mGdEvYBhg5m7HS22+Oe
rP4+5Mx9xfnIPpcIofvOgHJOxK9gh8Iak85vAn4Rt32v+vS0T1v/LaBjrNtlDNgDNhWGMbJPqXrp
3Sa/7lMSv24y0V8WeAW9RmJdypMDf/Aeev3q2zD0VMMWMUxjNwOBk90eJf4EXhpYhWgy0587WOBf
V5gYvXLphW9hdYTBFZ1q+i4CcP4OTlIlzpzFQ2LrbIJxXpxMj2VOYZ83pRSkkhz1PyYNrJkbEgRv
lraIvfenZgHCgrZFmWcsrtNPY9WoL7Zg6jqZh2q6MCKOWTfBGyRvHYqJJ4ZlMVJQUuQkkuDy/pFG
c+ixh0vHF9ewCNemd4hwUGopfsqoCoBTsfJ53QcLx03GB50D2p5ifcDOx13p0vkKrIfKPCd9ymZc
an1WnSQspGuCcwnKMz4drAaCjW9wEeF6G6ii2LzqZPsAlRC3ShwY8iOxXFLREd/XeduHY/4YdOUx
LxhMOZeZ9q4gQWGPSHQz+Zqg9djeZqgGJIHspQYWN6KXJRxbAUlmPeQINjG4YYgAAXvAysTiYGV9
yn+uABiAZycxyJjLmsljDm5h0uYGoetdYAvkuJCJ4GqcI46ReNdwVSEFgMLQKaCnPagknD/YaUZk
NXOiVKi5qmnafpyXK5fC3g1vcdzGTiDA/JbPoilbhDXFz9Qv5ceK9cUX2W/oMcyE82nB9F2AExYq
x/W0Rg3y+rh8SQ3MyokfquFps9mWPSHIJf88g0qm5bHWWHq/YGe9/rRzGuGOX2uLZNTTilpXnJAH
oG+ntLGYZ2ax3CQD+BwXMODbxCFsir5Z3B2X6Ay9OI4aHIqWl0a95wMd4ZtOeb3Av7UE9Iyouwaj
s9rs07w6BpQVdzY7bZWxt40x0IIjBX77YLM7T2wYED8VYdIPYUgqCaeDJXNo/kdx63SSPkybj4fD
DIHWQGq1ho9RlNm1YlV4LHQyvQic0gJOx7N7CD5bvqlxLp8lFu1A0IYS46bMRvvEQbdWNxVycxZM
RNxhrJxTNM+bSEZAQttWYJbARTrMdxro6pJccFVn2wQQpghFBmg/DsrEYDNVqSgBFixrf8BWQFbo
csaAzj0GMXg6sCWhmLmSbLjSyP/Df5aIUSNR7ZO4W3C/Po3RlD3UQE7RboCK89PBDfTFTmv0uuC9
JETCwz9gL7QmkCdiWn+vTJZjvYIROWvBOBivDDAt3bFVn3FA3DJ3MJblCiqs1M2HkeLtYKvhyytI
I2R+jBlk7O88gVqZ5Fh+G7jO0Q2dTIOGEo5cmOhxOYCGZuDhRsuB3hU+j327BdF8kW7280UKq95w
2gRcXs/gQqwvUoch7lCkwm8Hnsn+RUbgyQK+WADpIEaRlW0M29exY4Ht5jou+5EefLZXTSdlWRsy
rLpynQIVo0ZbYuRnKDbCiMV8mEHFrhy+iKlZ3BcAEWptx4bH9TuLeYGtYM2W+Gq1yV6QCtWTtavO
0J6ZmvIJDxPa9BMWQwhDWC0Gh7nUs+hmIeYA/BTSjUOWyBgD4NDHcONqAggeR8TF+uQBaTgbqJuo
cS9poDXAf1mcXR11non4UIrRP2+VNU3nsspAwVxilUVykC/2e/x8c9qaEhu3zmy1vkbRFq/b4rKL
ZuTzjwkVjF1sYOZOx9oFMR7LeW7uxbaKqcPDAghhTKuZYcwop+agEqhFyWALNIgDAHZ9PJfH5LJ3
g6puRwwKPyjPEV43b9lXZVhQ3cgTKYmHO4tqGw6tClzn9uSjkDk6GwI4zJSnpNKpeQjFYPdXgB5+
vd0BgZeHHG0MI5S7/idUfH04JVjdiWuByCOMBJZV4lnBgzQ9JjOsMDqAgvl8CWrx2B+3amHqLg+a
etK7vZKXDnD6gkk0R1I4ngs0wUCjh3AlsnxNXnFtYaJpNFQIAxncYkvCB9TgOx/zoXiIGhifZCRq
gjcHiEf5I7oqWl7GXqjlXqVngthUFyHtRKz2dzUACvxmz+LNk8FBM3jkYyzu2BAnhwxX3ngYeuj9
2s0gMh23rhTJca57i9kU5wer1MTBxG2AdbDB/6lofgU3qtJcN+em+wm5IbX/MfLIrniCcfmQCeMj
vq91WP0dvFctrjYVjwu8enmW3Vbel8MVpl0xtZBHjADSnWNwDqWo+OUPVRa6OQHKF33L6xX7EVb0
zXbAbqJ5ZqGJwAWc9/RHFvLVf+a0XO1BuWlqkJG8oUVdZ2xyW5GoIT05HWZ3C4PZKDlF44ClXoQ0
FXXEPTd/+CxaYuRCU9g2GOxCj3xP3LvuR+AgEw3eoXlpko8N//h2Awhuno4ZQEzzVDHcQaewSwyP
+H6SexVDfdZqKBTQ4cKGJ2sT2IuYmzSSw4XVGwL2YNdjbxKkKi7vKCy1a7F5kslDROc6a1mtm+gh
RwOnYdaw2+2uoa7GihLPv/uUKLu4W2DVVf6awBCkOqx+zbFpUSF1V2OonbnFM5CYFlOmhk+nwQPR
5QoqebJtaxH/SLDnXrp6ADR/mTnO9SVgXbgLgH+PImKgR1hxb6FYXCyF0awrysGtp9SCTkSgXAnp
Iwc8tBIxuRjgTgwovZ2D8vJWVitqAcccu3ZukSCoe3jXCMLhBM0JiBLxdZxsI0CnIVtCm+q8MRiN
YJB61QB4e991wI4Z3PTVHDC40uzYzxROgD3ui+1GNjPOEVbcu+8MWh/1ZTyLJ1CrBtjieOtt1ClE
Sk94m5aOzQGcgNK3VJntLZ32LW8bCKN3ggNnyoueV6M5rtNeYopokFd/SOUmTbvkyK7tViQUhgOF
w1zaMZPP4WWqRRpjWZnb8rFYdVJdNditYkiEr2GbRRJvHMl35mmZPYXCBTHVqt0gMvXtimznvRv4
tiH81gRj/NXZ1zt0fs+H8QBVTYqPVe7Q07BocequcbL4jH8cBVLhwz2vxq1JtxvbwN4Ce/13TFLr
HUyQ+nCBJR97yem5HCFZvI5vYuZjd9SNQ2dROPSb2NhFaPNY2Qt9NfYGdXFi0V52YIDs2H6bKtOh
BYw6Z1fIMMq/5Bhvwb4bDQzuCMDKSWJsoHZ/ViGeBUHwYk2xXpDY/KrGUnqMtzjXT1hErPhhtlH0
1wAywAJYB2OAMWO/VR64ZyAigne2YpXd82R7BgzP+uPuKdxGoZQo504j+wc876I2/k7aKrotQK+o
LwEnlJpEOh6S6wLYx5PdaAGwlIEQhh3qGuEGWxoJaC6fciQkVWAetjxksMZfU6GB0CWCsqOp+lKQ
ccA0eaX3Ap7ASAVMPgOZxYgh+AJvPdNIIKlioesbyxO1d8rtA21F+X+UndmOpEqWtV+okQADDG7d
wYeYp8wYblDkEGBMxmRMT/9/fi5+VWcdnaNWS31TqgpPdzDbe+1vrb21A6vytKfiooHfeW/rmspX
MJ4qdlJUTXXqtRrs+6jEQ3mopzq0b23y7jjBJyQDZprMSah6sAYIP6GEINSnSudgPPIwbqxh7wes
PXlRIfI6kL/WnUjBzx/9SyLHaznmec4weGJam7RFSt/rQV77z22g7Ck2EwHDv4oxDTuGBZyjFfU5
+g3irM2D3tk0YUevR7K821ynULEF+CqS0Z+j8dRk3mAOEXxg/mz6paecwBXXHBaLJPG2mlZ9mtnG
/FKTR33ds+K6j101bkwV4TxikTt+cyNFodszt1wNabgoJBI1DgwKeyUmttcLVb+hd6XBXnVhmrMW
xjdf9TYGioCAynjnNusJZZqwgvxqW2e4nxl+veFtX/7STWwGAeO4igNSseWyZgh54IXFbeHK6jZP
drHbFlZKlhAl8UIIMkMv6AJxaBqiA1/IrgFZl+wi/F2YYdmuGg7BObFmFUKBcOSRg98ytpl53dwn
+Aut7X1dIn//1tVcFUccp2W975ljy9htZDAdOo8xPbayxTKd3smtKFn/bdvT1N5mxIpPxBUj0dzA
vKrpEBS6+xh72Cg0KqNQFiO7IT6DaM+UEzFjHfvgbhj0q2nrX+km6um+96P8Bldxnx3zfp3EQSMS
oxJMJXPbIdqcBsymESkL7MqSzePzGEL3BD2i4NDZntz5uNLq3WKJ+VYxs4+OauYw2TsDI8O9Xy/u
ynKtnm7OWIMyh6bs2uMIbJXtBYuq8huXoVkdpwbH8CkkIAsKd23KNWbVsmn32l2dLR4zX5s9MwZu
bK55JZhre8bar77MbhfWDRGk3swhyl5U5ncjCCckUW58/mHK2ZJAOaM4rlHTvxdNn91NuJZhYRSf
2yEQuD5s9FHf87wL7lY+d7OP0tDQfWdKv85L5X4SglA+eX7VfmSpU0NeTJu3PVzIm/DWEROiK+zS
QIgNonfLOr9Qb7uZBNkPVfptvhNjWA1IIBar6bIhiLbjtljNb0fxYh+qJR2bA3sQff/IyziGiZvL
qTqQHAEkNep1bY+uFZTLMYAoGPaDyqR/wBA0pC+ToVmOe8+7XAjNaL/yP+b0NyMFq/PJztnIP2pt
OW6s83nLD20YDNFhLVhm8mTSSX3zCo9XV+k+fS/DaEDBWDzxwbgHjqsgNux5XBEMkyWb/Y8+w0Ky
62jwmBVTtPDKczB9H9Dc8n2a993XzNrfOlbMhu5QBEuwmmCUD0QD9MANoT8VB6brC2+Sm6f2zhZa
wRtpYzeEBWYBynhtN99yvUTfijVov6CGverWW20FvFzjfHAnXdV7qXM0Nt9WLZ62jk/2PPqdzk+g
W+w2XCaU6xcjL0MLKm3zGMzd+sOBxakJmwzpWUNLd78Y0BXqhqWIXPhpEAzetVjHYXib4SXlIWUv
l3fsc86XK9dC4j1m2yBM3A1igplx5xoLakpjUyApLWej5PhMNC+PqGUF7UeNl+3HDHn9aEUkOe+b
jJAZ3ki2SZ+KhbiAOO8mtoy0W2p7FzpLsLUUJrY5pu00PW3jVNNP9y2hMCMT+ih2w5XZUWZVI3Jd
rtgV0La0t8Ac8zqcAJnMHFtTZz9gMUIt03nXkytKv5sfatrB33oKF4ZTq2QY3Wc8ej/LZumznXCX
zUXFnJbuDPTHl0Ah0e4GVoTUB5GPTh4Hy+i901+ADCCirfV3o8eZG9xM3EksomWqvcMboslHbt0h
TwwibHFb6kJ9z+eyKuNOR46dlNL0+k12aRPwowmmKIItuePJdkZvJlmotn+M6Qy4A4zvbyBV8/Rj
GK2NNIVOmfEEKcTKBOn7bFMPZ7bxxNIt/Xubenj+VbGH2NsZwXhuP9sDDuKqsXIN4dUH6pB7Bdmy
EZl7pPOJtv0+uyRdH/q5Z4MuZ1IpEv5/xdyEFq5hruPwPA9dPc74UdX25uRF2hxJ+CX7DGzPG5OU
BxXZF9L+W1FltrztgjSDVchGJ0uWfERDtyMruFot0yIW5bKrmOH0lwqVUEx/zyo4gJEM4zniaman
EEkMYJpzU7ESJp6aMFti2Lc8BzNpkbGmNhvZntuGqIOOltb3tanppPi63m0rZLGuabGRMdln/Bsv
U86YCNbSBoLghGbRZ8avHG+mkv1JMVz/3AaFfCbRjifquKyk0FB59zJNKprOS744v4MhD9KkR/9+
LLYByIirMsdZ0crgMp6sTYItO8BSsuRezDzRf+nAaYIES0P6myxC2JxLiM7DFrh1cYzS2pZXHJ9T
GVNuC5crou3oiP3NhiGin88PGWVjePT54b9svq+O+naU6lgBKlefQ09S/o6Sg5n0TsnGPTEWyK5w
xlvmjKk0Ki8czNbug3qhv3eRILsnHaCm79wmROQbitBZrjk3i3nvR22YhBfv2G5kouCcfIJb6yON
UY7bLyvz6gpyuVyAMv0BY7pEaTvwhDflrQNgWvMGonIkGPbTq6Zf+9t85Oc/bIGxnxmeTU9RKKIP
t3GZeucDt6ONPm3z8AAq2l+qj6xyNzLYzGMGQY44lNHCcAMVvoIIWxDCTaf6Jzl79hyzNWfB0mma
NtyNgHMz4PIwuwmqe8nQz1Eu/Dgavbou2WnSY5dzxoxBPrrWm2yEtm6UoBCIo44x8N6zS+Lq3Ny1
tkeYDZS3sUujIJ4r27+tYMDyp1WTbVSwx7oezB4qRd1W4+I092Kbe4Z8w5pHR2EpdUnSH5wnGx8m
4XyWcpfHLtIZ5mG7HX8veizm6wUNWN9TkqyXTIMwpR5ubG0fGb1SjnjB2LkPKFN6TCw66ZbTNSxe
9TCX3k6krt+/bOi/lFNlhjZMEb5Yr07XWdPNWjlM5zbMJf4d8lc1Hdgm4HvfLF1tIgbrWpCOAyXC
S5cy490AWsrjgcJW7cq5GC2+pjZ6KGjQkK8ZjNongOboXUB/F4fReDw3UVQtoIxCrD/NFK3cgWXH
6DmDpOGhSsfsy2r7aHoCHWfw6jFW7R+8PFyhSBGL5odNmOkDoLbsQVoh93bdtAX10RuBoZJsjKyB
VOd1GPZ6kdPDZgp3opBN9ftIIZThP9HW+9paFIuV7+JqikQ9zS8hPpDxZ4AoDEruzSPmGL21y/PG
4hD7YUQwAplwjed1JzVPXFAZRNyjK1fPQwfxo9fGqezPLurldwGpby59XvdeZ1URPbtpATzubnUR
3cx2m1UPyyYuilWowu7ogt3C+Apuq33rMux93BTK0k3fd11047SS+YI3TuWzj880uLNG4xZHKqDU
TdySQQqbiqLJQuey0p7ONsjUclP46FHJbILpZ8RVO+2HvG05qgdtNyyC7Wj1U8cZ0P7Jf7svYBLr
XaBaA37R0Ak/rAhIOibrq0l3VBo1u1vbrZp2YLE96ZispEO7Xy5pBvRdE1VLu7H3uKcYu2yo29Jx
L/tVI4Vp14h9xvdOdJXpZk11EYTt3ubAvZSw+AZjvTL7RtiHobxKeQWj/arQMPdlV4ea+qXtmj0x
yHzCMGrt/mtbCuHmFz7arEkfub67d5DF31U5V/MOD6hwEyNz6d0OveZ39AbCm2/JtQChbiO3HV4q
NNrtsLKj5PI0RohyODOKar8FQ1MdPFCVFRST7qYgyQMmivuaS3AK/DenRWjaU+k69bG0hra/nqdS
vTh9Ww/7aShWKzYLlC4TWQGz7KFf329s4LAOLDuvRdK0WdZezU5X5Nde2E5UqmKC0eSrof5s1Lze
NYQmEPHVVZp01aXQBU3n0AyU3tF6hR+kqN5wPMsTiaHmqRM5+NDSte3n7Mvqi1lk+MJ2GiRx46bg
9yxAvXVtv7yvcD4/zI0e+2RhUgHhaVb3qaIQZubNuPvJm7iEmGkSgURtNPfjPq1c8GfbDNNhbgYR
3SBTOjI2YT588DZ0XKVIAIzGnZmtDpoq9L0OpwmzxNqDw62ZH35lS+RmSaGGctkDxg3tKco78VVb
4K1JUAFV0Eiyc4/o3K5oA+bR5fLDYAF4XQbuiMtMOxgO3taV9r2zcs7vGWO4/Vkok27HEmT9HUoK
E4S71uGLw+bj/r4F0huRrKQzo7OEqb434cohPYQTMXbTEvqfuSoLeUTqYFqms0FdCblGmBpIsK9O
XOoj6KnM7ET6sq8TmFbguQEP5vVGZblC2hEweFU7kfOox0Gf0kYDNLldyj9qVXNKIaNt7yqUNaes
6PXwPtWWax9kXnC+07dzyPIhaZJKVQXdp8OF8m3Jg6Hf58TjiMT2cxGeakWBn+CG8lqqnMYnGyrN
tMT30kKWFcFc/1yq0Lyuq9WZK0va87kcs8l7CsctXD0Gy2r7Zbczth6vcRkFzGSJvffQ+f71xsEV
A5gXDa7ctosOm/Hpv9Bul7w+ONbiKCwMs3nILav5ReIH/fBq2/2HVlWhD6Ba8MrFNCHt66bVPvV5
Y7+yOm3IX/DhzN/oUPDULeEaxevGvQk1IWzcNT338Eqp/oNVh/MSW9pwkLEgGzzLFiH4c02LeVfA
XH4jVIBxm9fl3U8JqzbuwjJqr6XQbNEOU4OYM2ylukb64Pkh8XYZ9mHu+h8sDi++rypUcjcwMMl3
/QrmgfdabdPOq3IFh3UZHt6E7J5ZEicdqCvl6ECKY7oG5ZiF5aKgDCvpXyNJGi/eVmfMLeAkfkqD
2/ksp3nDR21vQX+QLqD4PrUX0R0FZVp6metHaj8xyEg6K6f6IsFe/1S8iPnV2GBbQ0x03Sq2ZsEB
ayzt9VzMlLQ3dc1IA5K/gy2BKASgb1wagqQaQmtI2ihb7khOmoMfG98kOStUjPZ1K70al1Rh3OmQ
q8iIJJjFWp4quXgd35fPGVFt1YjjZ8oXFdPWkF+/WygkB3aeMAtBpG/1B9lbmL74KYSKmY1egKPW
jn7YLeTVDnK8UnebPVRdYgUhbBcViefx5XoNZ3PTTak59JhlhlNoIbozyt2gZvvRQWMeYF+HmI0i
OoK4WUF8FeU3xr2MNWIJid4uaEs+3pVybm+lHIcslvmYyZtArM4PsZBdzGR1mr0jwtKyHgcVze1n
OcjB3asJRv7qQou1sQN62R6R+MIpDqwMlxelRRieBmcuitutc/RPmuP1ifOsVEecNOrWGgLTHucl
U/41kHj0QjyV+tmMZiXkDMrZAwtuetZ/6UbltJREeO9qOXE1Q1U1iq4E7HSP2QA7EuPbDJFJ0yYe
SExjnV+nBFczIJ6/sVR7Gr0HjFWOOqTuWNwQw7yNyUCpW94NdBiHxghytyKr6zktWYH4xRIfr7gC
PJzeIi9Vdx6dxhKDI46/s8CWb63AdnUXRnOvT1tvj4+yWkT5bqNAbN+2bJrrUziu2cgzioskbmQ3
RZQIpRzORSa5Wzj8nG+LQ+rtvvIqTjmKfY5dbkBDrihd00AardN4R2s2nhXjVWieELDVl7Ym62cL
xkdfZ5gmgg6a+tOqGypE6bC74MTMKFCJn1cl5VOx5AmbVS8jr1AoACWq2ZseRaGJOxtMF2+7KL2k
dKTlo9pv8kez5AzvnAmnENVLV27x0uAyTSqp4AknYtjEKbAgSI6F2dx3aSCqYgcwuzragUx/BDMf
tTepIfGIedw9rhFQK7OAxVzScGB5xrpZx7OP9n0og3XpIB54lmoMcU3/mheT5TLmuSQQ9sKfl2OH
9tlxKNThJx5i8Qhe4f7gVJ+CC0tVZgfExi5/dnLbtLD93NHjY17OmgkOlGmaFPWyzlw/vipPjpu5
1NnBSnMJ5t7o2EIef9Nd7pmjWGm1mGllur7NXZao4O1LtXmwc78d4qlbp5tyKht4U+BIWifBJPAW
44W2wWLVxvC/Fi2bJb1RmeVkOcjbOxRW5+S2VWDDeS24ezBtDEVMIFBz7RdN592zcyLvD4F1kWGG
KVIPfKDmA86Y72e3MSejXludHEmBTcvts0gXhh5mm0YwXyLtccXMeh2uCqmjOolsCLUSvx0sPmHl
4ZEzzp5OVg7AChwRDZyOiOUvAOor9bPfudlt1ptmvJujbTP4IOUGvWBjh2B0MeJ5GQxW+yOafiqf
+FAN+i3WnXQ/p7b4lmoGu/vWUbS7Ms+jFBiv4TCOcpDB1TbYzifwgZvUtXx5aDA9XJclD/2jtElO
OtGnA+jTYwHRBZ1jpW9VuRj00EbPXz4gwnam7eqXo8WYV1yBy1NoBk0pDqDuFQ9Socpbo50ZOhVG
/gX3FPQXz6munig+o58gjyW+YZmZbo+ly6VjJSA0fwm6PPuEM5LroSXK06eTYDcfji1Puoeu/qvt
JClP8N6huf9057afd/C0xS0aUa+u2PRQT+RxlcPX4uao3IhBcP8doYE8QF3Dr60o3LeD7Zt2u9K8
yllceUo9qKwucGhIXuXv3M4NXgDIgOw2h5YOrwDLlYhNiR0VWJIxbpyuY3ddV6JI9yh44WtH6FR5
xDtIJWPqsmjPsnfK/MpxlWa7JoshMOgwYiI9k9XnaLMpc+99X3lD+zrrkrfMdQtCLYlLYw2C39jj
mKB2h9U9oC5p+8Gy4k5Z3Ta7Z3Wc5tadqiVhCOClSV3MSNytJcJv7FXXECndOqe3vGQgFpdm7tnO
PMecqi2kckllyBER+BiVAsy+YTw4A1d/JFod3JhFYjuQyAAcvs4sb+cy2N5U78PLDYjy0b4WKVO3
qLTpadxiWh9q/g7fCk4FxQvc0omUrmzU3gYf8BPB5o05qQW+wKRxPBQKnaHr7UwPabUPMtcrj+A4
ZXhwVVh7x8ViWEomV9Mf7VCB13bDKtTJC1LlHSaViws/5hf34zinGsatDNr7re5V88j7q4Nz6ljz
csZIgVxceeY+lzhp97rNJ4BRvkRqceKrXLt1zC0JQUt4FbV9c5etGNrP0UrqCPhLudFDqDWEfkmL
rw2na39mvEn7hCQVKfuhtvyw3RGxVno8bcVWxfWY+zruGaP+GGpG+YkcLN3vO4mGRIm1ZY8DvoDl
sxsFMzJFxVYmKXBIcGwnpl2nduollSPrEb4EVyQeD8l+ptgO3KI5Tsab5ofR0WWAua9av8uZHH/+
RFCHGBZEfx3qJbOP9gj3ujNbxniCyAcO9ibDr4gO1XHz1CUozG4pA4cPmhbMPRDnKnBl2wp+RbnM
+n3mLrnah/3aOUlNpPV5iTg+99CWxJz6mxv03F9LP3wbpmwLmFOxXUlTNFFa95lZvw1lGj5mjHgc
SgeQ/tj2RnZ6O4BJ8M46x/bcEN+Mq6Pyh3nnp7L7ZBTC2D5qIkEP6+Wghnw5Cs2CurA8AZM7ZeIK
uSHVBMZTTMEwFSfE52Ty4PSI/+cVlAbRqgE/pQQr7QExELwu7uSsrH1RDtxtKcmP3nnZAMpP/lKH
v5g5YMZCDiqyRCzdIpJN1+s33mLGiZgx113orNo5ioYsWgIVJu+lgz/UNzqa1/Eq6/zpOy/4ZUPf
ZLKkjrT+JUaxfoHrKhxknbXChIUUz4GB+OTSCPE/tQV6ux3pkYk3prroaC3D1u+XLE23pBeC/onH
/UHDSH0xRI9iGMCLFwllun/b1mkr+HABtfBMu4G1ZMq6e4ZUHeXhAvNypnKfQ+ryvg93Ot049URE
xMMe602jE5Z4+PAvHadRvOTEwu8oatfXKfLHZ9E5w/tSy/VUEVOkrjp06mtJUtrFxDpjvqlYpALH
K8n/R9NKi5sOBu7NzfuwobTUTguGzcHNIy+7JSHTKkXRZN2KPIWzFZbxKnKsQdFM8kYeAjscW0A/
Ih2sLoRICLPmgUVh3Ttxt/mTWkvr3TENg51acpvckI1ViQShcvL3gO/hjSwWjCRs3PEAoWyW+olS
AkjUqTufLkNQRntA9+jqEHa3g7e0P2zWH8+JWTyCCAhUwDMuQ50Fx4X9HRGKIMjR07gGEQ0ed8+O
Zin6PsDiKXwzqQmIGUr9Fx+auWBE4y4vst6618ArWTslHJ1/jpx6S1KhP//oLIivHZBxthxJpbc/
eSRIDqVNsemL5LzcEzDhXRLzNt9jj0hflskQmWF4YM9LD1QtNudn0G0N3QhzuCbWkjTtONtk+6xI
/xFJ15rsQREh9YvLXAaxZarVpZF2BGRtU1U/GiZ1Cwh6J+lrttmDshMlI61+0uBEm6CY31o8q7Cx
YemfpEtzts/h7hGPXDKYd0FPPsXedXImGt6SRWRUKOKMRgY05lhmekq55ufgjU3sM/4WUfv3mczo
hZwiEm9TKl33aLRcHgtVZdV1ALjyFchJvQ1Wy7tc8279JZFuJibxrpZ7opHy71LrYjp1asOvITMZ
naxIuPMd/jD2fE3RYuApXSXWqzCAOqV4nFBDdMkO0105LsH7Oi9gAouJxvRYMpa+djDtqUPL9hSb
0mi4yMYYIr3jZm3rjenG2ZxdLHhRHJQ0rTgO50heMyUdal7Cjk9hGY0QjU+zKJmBkikR+85YtHdN
lhJxwdNrfys5LZojyBa7nixRrsNTGZjioRzW7aeD2+G8OLgqL3NyFtKPk+4ytsav/oY5KUSwjtIg
cvdeSxVwboLOs0FRLDLnPJWX2dEnm4GhvO/pLF486ssjinzufCzDMr9ob7KGA6bG4HYbs7o/BkRC
vCtDZ4G82tZPAJ3NvJt9vjgeA5IK9tyYpG3MabA96cr46w4hYYXe7S1y2DIngGYx1krLQ7e/ZqcM
jTJx7YUJf6Fqx6NwmbpfoxvSJIygBeNunIPFo9vZ0sfa1MI6CAwEP+2qEsHZm13x22ytXyOtBPZD
upU1yL0OzdtlhTSwCMZ/SgWvifyrDdCSVe+khtw3ZFeBMjNMMldrO/nbAbN58xAigHNrkED6OWOg
RzQP/eEzCurcOhvktecOf0KxwxKt7kYo4oIZUOs9OEjhPGWrYBbgrlqlt/gPFT7Pso/uB6eqliO+
TJbwupeJDARN92w5I8KU3bhRnvhj1fH6WP1o7qM5W7JknStWiQ0kv+sTxxMVV1Q7LPTlcaxYHbSE
ZcXzJMkSUQ3sSJ4xHeMkGkNxbF3Ph9/5SyGqL85QtA2uqf2Kv/va18vEE1dDMVE45UxiyHAxoIEO
M6sfZZ9H9wXXG+kwXCQfAfau/krlaeYm1iLRHxAkZpFIMkZUjPVWPrnp5oC8izavWVfRy4cx7zjl
B0ORZ9Ud7lgiceD2EC4YyO2YJ2Qi3sq0RV9zW3mwmUvBODW58PeG2Qv6o23rJ4o0CrlZ2w5Wt4Fj
6rj5Yr2vHM7Q3bQyRpv9Ql1K6B69eZuCAmVMq3yvFjjg3ZSyTOlatHY1XOwolJI/6GmkJBHEd+/5
nrlLfN9mYxh++vXRI4/rNdXdQPhCLuDwN8UJciC1a+yvbDqYp2yWJTZ8v1UgQhiqpp0uwNFvkR0Q
wjI9eN/TsEwfxmxLb20mNem1p4NN7sncsOYkiman3m2rE6zXbeaRn7aMdv3F9sH23cpN+n0FHt3O
JYlcXww/FAvNGhCIHariRCp4l6ONOWlU3xAPzaErvCn/QZ5RLo+EyrEscV2rNaD9IRbhbMm2u0/z
zkGBD2i8Er9n1MfPkDf4mPwgFSdpAdHjxw82aMa+65lB6NCJvabu9iXLBv0TYzFGFdAxRRp7mwyB
1yCd2b1RVqZ5wvNgHtbCTI+i1gPHNED7AI2fL6+9d+lP8I9MV2QxgI2FZS3na8641H7macRIEayi
mUDWfN9JshSxBCMo/NqOxvQSvG+P83UaLrCSvuWTlsnwrt4HYebY2a5kxdLvjgn7BVnDabxDtJ/e
jRNCgNOn9E/52ILsk4ZzraGk/CRdGcGR25ThR0tFpn5lnXGWGGSc6JdLZoa720A+0oOP7jISGCCi
Vz918+9EtevnclG8OMprxtMaaNtmDJN71xh0MndX8NAQ/U+9UyR+KUiVWJUdHXVUiBumsmPDNm5k
7vvGVDA5CNX+yxiF07Brjeh5EcB/UuSEjBvTo3wc7rZUddEuI6zK3w9Oc3FxZ9Q1iZU5xVswFN12
6Bi0mAc+6vLUczkRzG91EQpq4Isx2bAbwFNydwV8XT4Tztrbhu9EPjH9qaqw/TlEk+x3ThaEXBWV
wbkBxAEz4vUjJGB2WY6wL0Raq2NvL5A+hOKwugM1SAx37hapF6T+wL/jQazIDHUDkyZO53OnIf4z
Os8MtDWipd9liV3OJMLwX526hPhjcgsKuRGFh5+RkH++WzxXyEcIr0Q7yCLup3ksDgORtjkNVj7d
ue5kX0IEwvx224QVPmept77Ul5cReaKgy211FLzYECDEG/hteZ31YSVI2ImGt4mh53Ks8djf1VwI
rFNrWAubMXbSXA1m/hiJhv5NYoJ341m1R7SRDNNwn3lA1Fc42WwSnFu9nEkn8q/6npWLO4wtUBEb
lRXPK32+/+EgiL46EJqUTTBHCJrYN+Vz4FaiTaZ+Cki64ULeD5iMzgRRTN2R/ywvd8O8YL6p3KC1
Y4GzqD6Enlk/KjmjbG9THmWxSwdcfyDKhgkW34ukI3rqZto7S5wACs3VJCZ0JCvsfOoS6UefTM/c
ChO+k1/uB9Kh8UtUs3ghic1+Xga3+mnxnLwP9aJvcy9bL7aRlBPUT9fmJ0Z9++JQdpDLIkLsfue1
xTI75i/Bslu5v64jnvT1uvLq6sEqi9Lfb3DBxc6XoAZvJGNkuN3YQ4w7jXhmdPuNTpF7hmFzPC7t
/LQUxTY+acZ1+Kaifvxeo0mChrIH9g3CYg6P4GOigwJqOClZCin9XdfReJ5mW1vDB4Nxu9m7s+ra
G3QNfaWpr7ZjDxbjJrmdWVgaQLgI6amX/JE6xP1wspTqs9nARmC2Rxi4zS66kTgdNj/sOuZKGllZ
tMVx26IVR1lTUTy3gR3xzOWNR5nMAbgcalo4TgE9OO09mGt5h5mmL27mtvJBgewa6KrMRAMtXHhZ
4qMlt5SQ02UO2pHC+EgKGtZ131Fhc4aSCcQeLiv9JIErKx5a4/fFgVUYbpP0bjQDZYZud8cC567b
OcrmU2O0cd0rNwT/htIOq2Pl1FV+hUCqqdtYTzRBZQ2r/TaGrfWLbrzh2521fFyD2gO9XIs+2BEb
adRzB/p1ENmymqRyFzr+zZ0GAFiR6gNUXfHgkHREVJTW7Xanuk6wdharDQvgoG+z+u5/IAMDa1Tj
fA7CKb8inrOVt5Or0mi3yXVx4v9xU9F7QLH1eUsnNmU5ddM2RO54TZXMpAIvByh0W/M/tQEl6KJd
T22/NjKpDDfWavjhME6U87+ke/5NkGhAgUO8Jumu9CiX//w/onEZfq4MelpzJjDa3ju+FnAh8Lsu
fea/hUNfgjb/CBIlJASNNSCKkv/7I0i0uKSF4ugxZ0NMQpwSepSowA3vVsJh9ihE8sNKN/qJiDqQ
mTbsmaYaxwhYiH+JHP+7oEgpWB3PWEiylumPSFCLRxq5zDbnQW7jwZCHSUy2mo7/HLr5NxmYgSQc
LnTFZauD+COO0sqQcVfakLNJ+2d+wOxVQJhfZovWGf2AJqqrMGT/8x91/vZbJgDfgWdmedCfO00a
LJBziuh4nqfJeQBjCI+e61h7j4HMgaqL5CL4mqQegi1u57Lbsdw02rez/relvH/3aBHb9f8/yCWT
9D8eLdKWetkHfMlTXZO+B2YVho66xi463fzzv/lvf05wDRZCXYLd/yvhNViCSnq9OQfMj48iFP5d
QGzcv2RW/+1fkZ7k2xICsO2Pn3OCTzEOhOjZZTsr6pTnn/Tc+8k//1v+9qH5j7/yRzK2GLMACmsx
5xZT9JkNFVkSMh16JYmruSp6QEpqvulf3oe/+alY+WOzxNSxJXuF//insUA+Qmj0zFmSh5j47Tre
mXJOCW/D9vfP/76/+RZhQaFqAnAl0ur/CEA3hC3BgxTmzKI6F//sGIQHUEmG5//Xv+PyNNiC7TcO
UbR/HjZ5w3EOxMLTVwziTm8uqOi2ZP/yTPx3ri5/hTJSeBKP5H8lzhLWCBfu8+SlxC0eQt2539Jo
sZarTRXuGR0wdf9lNfvl9//fhyj7qFgpydklCZD/81l3WXUiySMazpQI5nvu02ZYRVUmSxNkRCpf
sv7LQJP+lrruvwTf/rWo44+/LVmaEAVkjnsha3H+eKOZumAEU9t5nKzAOZeAvkQveVZEA9w2rj5P
Eu7w3BvqsRNTgeD/kXZey1Erbbi+IlVJrXw6ySMbgwFjwonKmIVybsWr34/YB5vRqEbFv4+g1qqi
Rx2/8IaKNEUz79sWdsIpUd2KvMqHU0yPHt0WM7XHbA8lwjfPOXRaQAQZOqB0Wh03uM9sky58Cbx7
l0LJz47YQYGQzdA8ASmYTsazXU96uXF9Xm9PVK55GAwQMwbeNQv3Qc1NiyiKxOiFTmI9IxQFjmEK
1Y+3N+f1eZtHmfcLNzTmSIvzVidKYtDTGGlVITMQKr2EXBgKry+n5u72UKsfhHOd4xpIKCLLdLlm
KlTVyQlshsIv+5gYVGZn6ODGqV77IEwucJDTLcOi0H45CgJSbl27BiaDgIn2Y2MifTCR1MFZ2HIb
XDkAVDZVaqtkPTZducuhwDbn8BadwQtIkIpdmvXoQ7X9LGmEgKEI3yGzGr72bgvsVqTKGG5cLPO/
vzgEDsNrhg1llb7A4gKjmhpnrVENHuUShRJiRr+26IHpUXF4qCo1Plh6sWVCvjK/DhVAE6cyrhmc
my8/uvTLKLZlPXqxEmHpYfXp0a7b/qgje/PvS8lQs0+CgYMHRpKXQwVWjIh8wt6MjeGbIYYWdhe9
Xks3so2RVmfyr5EWm0ZWChIybTZ6kiD0E9gt633uFiPUGNF5FSon9GQd63T7PKwO6tJN1DHSUYk4
Lj8PPhwJtAOhowG88ZMTE7xlJcmLkwvtMdNa8TrSef15e9C15TN48wwm1XDUpV44tLWApk7SewEc
l/sqg2OlGDAeKFHXG5O6NpRjCQMsnqsJFAkvvw/taVLUvhy83kAUvDcqyEdR91879O7GS7Qyk4An
VJO2B28BHlSXI1WjUeSdZvVe3HTyCRVR/TRiHvKF1m71zvED4IuR+nZ7IlfHxCoIzhlvIMjMyzGj
kYqiNrdHO2DBGV3fJn1IkZg/RAPCSWgEqMj/jKDJjfPtga8fel3TeA/wo1Wt2eDjcmCwcHmCLlLF
o2eG0Kdptqd4YPwqsrb4T0ekJNhYx+t7mwEN1eSdxejDWppm1Ry8PhRNhZa90pAzoiWXJVGzsYbr
oxDSEjwL7u7FbtGaHHXHQVZeVgzAR1xg+x/d2BIbH3O9KfkYvGgdnlZxvWwapVOj82Xt1T16ZqB3
munOop7YH0LUi3/fXqqVwaz59caVC0lf01ksFd2t0a6iUHoI7igPEvvBUzj42ftRLbcMl+YtfvkW
6EhwEg1Z2myqsHTmcnvTpKHgN15ZNpX8hV4zWZRox/Q9AoWgpjuaj909JB//CQejlExX46m//bkr
S4gIEsePtx0zuGVaggLk5CeUVD3TD9t3qmyBu8A3erk9ytqkEq24ZHP4B5nLV8+JpgJ7qaL1wkyE
J3/KXmHuZkfbAG18e6SVkzafbcy+bZJXsfwemgt9qA127VnxpN61gxPE1LARg6bn3LV3SK7Kf7ec
JifEyFclBeLpW74JZYGZgo40gafWyvDEa4CqkDW5DwJi7un21/0JIBdbhgecd4cjPeNX5xvur6wY
pl8IDgZRJAPuZ3Y/G9bVdMyh5+xgVRj3jVkX/0GN7V8xIxBH7kH1WSDzvXGfrawnG0YILEh04rbl
iwSyeRCVmHELYHqf0a6lTelEjXIeM+D1t795ZUVdHcFhrjNckXgGLz/ZtrPUaqOo9SLQXQ9KX5pf
/KrNIPw1FIqQgcQj5vCvQxoAyLk6DQAqGAkt7gCQOnmeRnHjYTGBkoNpHem9NgcV2fN93sNYvz3c
9RlkOEwYMVdRaSPai0hm6il3hdKpvVALWw/Bi+JO4Vs3RrleM0Yh7J0Ny1RqdYt5TMEVG37v114k
3ek9cjvOXRq4gKtnqZfbH7QcipVSbYtaHS+PhWvW4l1QKgPl/lahgV531X1T6A1IVbs4BWb0rwHL
n6E47LqD5qB7ZdlIAwYUWZ2qHk4i+Zmg5RvEwX5mZQUb87dcpeVI8z796+hpCDgkiSwwqAjL/tS3
vnUwFOQ7bk/d8k2YR4FCo5Kma2Rdy/yki0eNl6LVPI1oBMVV03rRddf2iNntYye1+IgqpPuIZ0pz
HNA43DhsKx+JU5fO2daIU0jFLj8ywSoZ7yIkIwWgi/tccdpzNJMNbn/k8kjzkYRDNoAXiI4OhZzL
URDzsoyIm8XLExNuegYPNULGEx+ZCFQ3djD/6Owzj/d/YxTBnoSGczleOylEQ76iejQG1W6fTUn8
ra5t9Ohuf9fKvmfmiIMcUDLq1UvQgfYZldwSsFfwcIU1HU9oLEkKuXBs0DfYGG5lsUCeMoGUw1zo
YIvHwCwqcOPwD0ibTUhIVRy/Y3Ft7/ZH6fPs/P3mMHtc9KQdQrUxwlteHEJaMcksKDxOfOO+REUe
UuAwiua5KhUwYA7ubhE1lSA85UYz4n5RCcFzO6GSCX61E3sliDQET5zWjk6Bq9Zn9rbW7GvHBeFc
TeGICwLXKrR0+nkfizqXygFBHetpAqtD6SZVdONk9UnkfkeYeUQNpRQd+Gv4BIKmGEYn94OvJu0e
BZk83OPSo4IdB/E5bry/awvs4NSmqfQ8bAoWlxtpCAS6M6iWeqHqxN4E33AXK2lBMQGy2e1pXzkj
lE2ZdqzcV0pJcYyQBXryE7JZYffVxsHGg47WH1qjLf8bxm7DbXl+YxaLrNM60Dkoc31kmTA4dd/m
k8pw2PShKzQF2W+MJp0vAU4Ve8RvxQe0PXB+zvAruf2hf4K/q6FNUhUyFsqgy9c2S4O4qSrgVtR2
A/OhzI3oG3gI91OnOObsteqgaRe2wYepVapvImurE7h+67nyC/G1RwnhQ0fJ8Hj7V62s9J/6Lwh1
JuWqXJ8NmhZEiYENKgTtc1DL5h7dj+ILCLp4YwLWh6K1RffVmut6l5vKNSakDBSLlZYqmpFFDVrH
jPLHQgFg8j981VylFxSBuN8XD3PWiQpfdV5LhEzgLiGSLQ+pEoafYJzLp9tjrWxgfc6fLErcBkbT
i8+qRkKQuHEmD3zAlLwExHZfBsAEj22KKNCbEKOy8XitjgiTca486fyxGDFUsijQknzytL604dgj
KQnqDaeXNqAOmwZbztTLcgIXI++kbtIlIGq7yt+aTintKpGjl4SBOAwC1mNXgqQCnpGBFA3eVFe3
/jHy/jMme5KLmIiH9uNis4TgOLPA5ALO7eIT4BD4nECA74o+jf4/h5qfn78CHlnQvw46Z/Qm4cTR
Mcd84GOWgA3aKakqxo2tuTqZJtaytqXjabiMCZAKtpwQGIjnNr320CPwf9caafp7Bs+fg6ksX9DF
LTf26NrRE7C4DHrYtJWWT9sMyiv7lmqlCeno/YDA4J0s6wg5JDjct4/D2gVL2d5hMMOx7OUpj5sa
nnfuDtD0BU2KoKjO0BQ16JIJyl890Q+2WLiUAsDdqNJsjTwfm7/XEfHTWBlzPhJk4r7KbNBP7oio
6JC7Z2PQ2l9d2IApqK0i3xhaWxt77uFy2LC2dZbPSmWWHQ34hFXt6rrgJZd+B6JxjLoDMsGxs8dq
JBwOOWlRv7eAGHsjvNYYCX7fvUdHy9F2KgSAcO/kRoDENexo1NXGwXd2tVk1mBVNoocX3aP7c7y9
YGt7gyoQwQ99CeMqEs/CzNdG5M68KnXSU+8q9gHpgJToUXU29v7axUVAoQriOO6tZb6kdkg8G/00
eV1djaegCJszdjnFQQ3G6V0YFuPd7U9bO2tIBdIGJMg3KfVe7gjgwHoQIP7qda7vipPR6u0j2BY/
eOr0Qjhe5s+qElrSyE+3B/7TL1q+9SBGoB/w1BMpL0a2At45FYELr1AGUaItERmvtYsLjCftyqnv
DHAQzgmnriQ69nUSom5QQX8BZzmY33pkE/IPsE4SgbR8BJ3JL4zeOZRjhFS8g7xAcmrgfqvnouri
LxlKaLNWjl+2EDjCOrgHgz99iatOBaM0mhYQUtBrxg8ZQMfew0mSb5OcJvQiHCBCB9gz1fPYxzaI
ZqcaQOW3KN49oJqj4xt0e2JWdgDVWjTCXF4TouzFtT7EeWPB2R0I5dtZxqzUUuUhTsL+B3DbOD01
bRtVp38fU7MpkVHnp+S/jLtKPCXCTipU4Au49YeqzEe2HTfDEcCrr0FW7Sh6/C9j0oE2TFenpLsI
QOqA6vBQM+Zo2D6LoAFoltwNJ1MZhs+d6m5suPmNWuw3ABc8lapO+Z2+xuVOR6BQ73xE6L0gw7th
50tsbPYmwt1bwJmVI2VQmzZJkSyLuGCxgC4KsRDPssEzUHsIUZhQNQVtnwy3UrRaE2T+w2l6Fzdj
/Hp7RleuKcNAYpn4mT9oCl9+4dTHjaWa9PYEMuPYQ1jR6B6x7NG7YydMsdG+XNun7FHNNDTkbqjH
XY5mZAOatRCpvEpOLdpGEiFQI1LEcLDlhF6JhYD5xj288oTQwjDZoiSvFHkWW8YpwkDqYTWBSEJV
81EmMz3YChMLyGP2ainKo53b+rDPHelvvNnz7ljuHtqlc/ivmXgCL4ZGDS1XG9JTjzulOnP5p8dM
AtCrHSP2cJQ1zha2VYe8jpVpV3ZVvTHba2truSTXGBXo1O4Wu5cScEZwrnEryPyjg5WQh+HBzwkX
lrvbm0hbG8lGQ3yu/bjEX/P//ytGSDRUtfKgYl0Jk8SHMDYpqkI8UPIDKj10RHbulJWPut3CDcbz
Jf9RNVV+BqTlvKhZroNChNn4k1NQWfcRuBXpIa1MHen271w5zjxXuIYYgiiK8tjlzwSjIm03GybP
COFuilaiBN7AQt4YZT6si3WHLwO7nroiVe5l1KIIDQdBZCE9jVc/vfO7rC0fgF0H9y3+QBCVu77W
4dVo8YONESdqT0E+faeOW+BOOiRQWwDQ53eqHQH6tyEU/2pUkN0oKQsdk5NJ2HKPohhqfuj1QDEh
xcTqy89G6B6x68b2T0tpELVFEloVD+SH6Xh2mgrTZcuwkx4h08xGJbiUI4sUJSUC/JLL+l03jvHP
wQjLj0YUBL9FaWXy4PdaAHvXx4Btj1kpRjUo5df3Oqp0wSFTrDHHIacX97raZPn32zN5BSckXbGo
3mtzJkgvcpkEpgjGIpYQmKTRbSTeiArK/r8WsZ+v8KvD5kk1GoOcN+qs/qFqBxRDcxYm3FNIG3/b
gMSzjQdoZaNT0ecoUZ8jKF12ExwNgcu00gxPL0C97wJT+0KWbzzhPTh8vv3xK3clOSH9Lod8lE+f
L7a/zpTq1nlflCbemgp3C1JuskJKJ7bxGA4kvNFPtBnCf09oKKNQgwRGw5DLyzKYIhEh/a+jBpFZ
1pmwwY1OvcCD5ttoaPZWt20+b4uD4oAKMhHQmzP9ZQgRNiPNxUnTvUyHw63DWrirLSwAUF7PvgLf
7k+ZWn68Pa0r7wH7ieKxZdDL0JZgIVJHu5N5aNDVtsGfInQksBZ3sv6prlyi56qjTBVMyQMU6GAL
8LxyAWFID9gR6A5XsrtY0z6b4NzjtwgqFYVuqE7IZyGp/u/XHA85yEA6pRBJlki5PsI7JRlzy0ta
s8eb0sZmO9S2/O5XjoIzI4JmyCYt/GVVPJam6xsEZN6A/P3BRcsLqzWpHPWCzuHtNbvqW3IPkAOa
SFW5rsbszfP611kAhw9zF4tmr+5s2OVWZr4zHBkdI8WczvZoj1SKM/nNaDv9ECpOfJjwPdmY1ZXz
OCNOWDkKt/ySxW+w4CCgKRXbngnt6GsamxJRc80/FU5vfsUnPNhqDK99NaBiY67rCcCxzvyL/vpq
p0mtErKPNUe7OYb2JnSZKYei6ZrlgV4Svn0j9jhJP6DCGkQ95oyTvXHhrX61Q5RPiMiPWR6XZFTH
IUxVG2lO1zglsHL3uOWgVwWk4FDodryV8q8cEVelaC2482f89gIDCfE9tWK/tT04T7GDQIiboFRr
5AfpYG1il8Zse+1EnwA+IBzlqA229tT7RzOudx0l3wP6885dhAbNy+1NuPbDqHsa+EgJVGLURfCg
FUjQ96picnYd45NNiLsz2y7Y+P6VK5GZ/n+jLG4IE4EkzNAj7C4SpF559n7gSy++Dr3x2iEAfN/0
Ut8IU/80ehbXMA8NHWs6uxBp3MXORpqekN3hlS3rrFV2pa209anIhxI7FByBdxIbF3g6KaIBH3L0
LOAqlQgMPYoYTeF3iSq774i1jmdcbvzue5QqBn4PIkeAZ0QpBZEQkFpILELXDfZ13yeffKvHzSgR
nbWnPjqz5ZV0eKGHo+CAGASNiTuf2diHCMTKXZhINNh0rH9hHCLjj2VMHWv+AWcS0//k+AO4pEKf
64oBUPzg0PRoOyCyaxpbLdzVA6lT6oOPCsFBNcTlgbQRx0JHurEohRWje4pjgre7urLV8KwleL7u
mtpwlZ02RvZZs9oRAQYB+hVCVuhbd7e348r1O7d22I1QSABjL86JG7Xa7PpieROdhmNsBdijxQJz
LzdTN+6AlSeToaiMz1DzuWN4+dmJmUAzcgSvVhCFvxI4TugWl/gTBvX4CPFtOLfoENzT0je3Qmn+
5eXOnFENlM+4FGi+LkbOkP6Mx8nymgnxt9wU3d4Yoq1e2dpU0gMlSyTKwvZrsf+RXxyTyLFNr58G
zBIDLeNmi/WvCNV++fdF42aD0uAAlyKCvPwe3DLwiNEzXmYXv+ckiYpXILf6YySBU9weau0ioVaM
ofQcrNIIvBxKyVEYLEv2RzbY+n1gKtWzlWXiXUTS/U4MyK3bVr0RW61NpEt2RX2Gw8EVeDlmECO6
FuNG6tl60NpHhSAs20dmVx7RV4k3koP1wcgLQGMTtIrFYTRqt8qw7zG9CDdzboZi1i/X4jMST8bG
AbgeirRVJWCEkEd4rC+24RhFZmJ0XMquSKeHqh6Rq/bN6XM5hVu13HmKLnf8nCHrmFJQ0CXUWAyF
3kPCpSpMz4RnDzuaRz5D9PB0e3NY10dam68xMLoz8OyqeOd2oR+KNta9PjAr926gayE+mm3Rhw8Y
P+cptnxu+zDvq185NhWoF/OsIhbWJM9YGKrPrgGucF9ncYVslRYL2ubItdnIvuKlhtdCI7X6EPvS
eRlsC+65For89wS34XNXgs8/+YVlUKEcfP/NSuEy7hQzDL7AFCuydw5qaM4ubqk97iBZKNre6Xzr
LW0TU7+LEAl8s020FlDJVsz/cOrV32qM+z7gq+r8lKjrFntS2G6Ely5KjA8ru7kL3bK1n+GaUeJK
pqnqPjVDGucPCQ4NH6fc7JOT35XTLxwU6+zsF4j3H8YeSBBympV47mHHg0GqQPnuQXbl2omaHM4v
Rpr3+i5AJuAtTfywOxZjLFEKIWB+TErFwkQvq6R6jw8jmoCamqm71p7l1FNLb62NZ3wlWabxzhNu
zwkjFY7FgYikquKakOgeUTAOjchcucFPtQp5DTGo1ozHrtR7cBRJjKFlaLkpepzC7p94srSvk1O6
9UbE9CckXmxmgDOkkRqbWbOX6WQnux61SJXGRBZ+dnBjRuYjRpAMPeuhfnRGWx7xd0b6IqZ1VSiG
ewiNMEZySNfpMSmIB1FVfr699bV5GpY/ikI5zCxyCRqwizt4ygpkJdNCeEY6tgmyIY6Sv4ty9DjY
bW7w1Z7AsJyHPEKRpUH4PN5nrjop93BzZHqfldkQn4wow6Ny44fNN/Lyh9FUJtAH5E2pcvHDaH+B
Mx0L5KrCouhQJfPL+JiOfeU+jq7avk6Km4y7rkmcYo+co4ofAI0svFYMfMReRCYH9ayg9aQfdJxy
S2QhpHylPT9+KCOt+3X7167cUwJcjzOjqok+ltmQibknlqi1TrM8Uz8nOJYO+1FHyHFjVtzrSaEA
D7IY6C+jWYtnrGshYjmhqntqn7vf0y7AwAEQ5wedUBVtG+xqMiSeewSIhiZF9KjCSkHbAAZcP6W8
LqD+ER+hfAhWkN/4Vx6mwP1GJqjiTuYvn1lSB7XYTCA3gmJ8gLTt6J5TYJEbqcDaFPMQ0NUBHK+B
f74cNipRcWrkRPFr6gQWvFl8T+IgNg7pytsmDB04AAZbOn3sxQT7KUx+OCmGRxcAm3hUU9y31i2D
jwYI6fj0z7uGRINQkoI03LPlFUVU3w05otheUWamN2II8nGScbBR916ZOJJHmxovvVfADotPqnon
j1HQ1T3CyuDeV5G4gcxVvb/9LfO/sjiuIDdA6wmXUi8ZweXy5JO0fb2vei+PfN/97fbCSg7wCgzU
LxsO4GNOz3pjzJWdaMBlgGhMcHDdD88na3DsAvqXVunNj16d0SnIjexsZHYOJdqB78YCJ7/bH6rP
X7L4UowKTIof8E8o2M1n9K/93+jYVkeD3nldgqXJYyYqsHJI89M7Ac5UPzE9OFlhNSpnAdmAHjeK
X+YxMJuwnEXi4eb0ZYhzSJRlsXYIUFQMPgywi7/00USfawZqPNppleNbkISl9hwGhDw7wPiz53LC
hfuqY66SfC95ql4VGWrFOeHCaAByicg+9WmCUGxGdB18Sp0us3ZhsU3OXJt79hS4TMo/Kit/OQt2
6Oq2UUnpxbE+fvYxdMEoBGFB4CxSnAbq11ijaFX/6fbsr2yzuTUHWp/+HLzb+fz+NflhXiHgZoBf
1yBRPaUB6ufoAtl7KK/ORy4ruXHhzrfKcrGpUdKLJMGdSaKX41ECawmgAZJjq2p+7HOteUO4K9yj
moDwaC2nN4A21R71p3xjn60cW3JL7iCT1IGZXmwzsxRN6df0QFujQQYNkbE7MzCHu9vzqa1MKCNw
iubbAc2wRYRdTU7cV6UFRy1qkSyRpq82ZyvWhGeVvRWwYYtk2mFWpCiHFBmi6cFs2BOfW0xIkx2O
yr78VQcYBJy46DrEzUQtwP0USv9FYEdtbPzelW3HbUlfbeYuXROKsBfBu7iOaeIh90B72CqfxjRF
fL+TetLuotpPvWKQqXu4PU9r43JFgycA8izEElRSxjrCMYj8e0phl+e0ldFHoy7wBO4S7QPPZIMg
ax293B50ZW3+1Map/M30yGV/v+sGFNVn/qDuTCUKiSruTk7nHIe2ePHxmPJuD7ey4/D5oznL+6rS
lV4c6TpPVKPDutJrmhbpD7tzsWEwynQLnrEWmtODnaNNSAYuF8XloZrMinYgJpaeCRZ6OvSBHr3m
VJhmad98xBY5rA1PQ7+3A6qRRJ9V9NbFXWdUJsbnwhhfb3/3ytrahDQ6y0TwBvjw8ucMfq6gJ6s2
XoTFJnbeaWR/LNnHd7IVxUOCzJg4amlY/HuhZY4UORb6vLZX/Z4pSdSIlgSMwg4hcN/HPTFNgubc
ERYcb3/iStyI9DL1D3JbCi3L1GN0R3LVqGy8Ygq1vRlY2q6qVXevxpE8DXrp32m+Kk8RZ+kUYqb3
fHv4lVKhxqaim8RdSo1iCeiIJ7DtkSilh3TG5B+E3SJJlGNT8BQhVg1L3UYIC6QSu/2oR6lBlTXW
gq9qiPLvxo2+EuHZxJBEsPAFQSMs7tWBLBupR5g7Q9KOBwuMjrUzlKGtD01X1Fs99pUjzA0Og4Fz
BRRt+UyS7wLdkg3crr4AsSfD9kya1e5cPHQOSOTnG2nv2tfZXJAUM1htIuXLvRzizFbqbiw9hJoh
bVe1jpfQkI/Bdzw5GvHh9rquvI40ZUnPeKjYWsvRaOiXqCjWEjZZK/etoiHKb2qF18aacrIHFIIH
zTY/VqhBbdzHpuBDLh9myi1z2Mxnzj3axTICb4n9IoVABMMv4ah2hOoYPbTZtKOModICgzryfkqd
/rMbhxgpFoYzfkX8W+kPYPh8quyO41vHYJocByXoUsUyyvF7BPR62WDyMFVDtBvxUNAOqEGV9bHp
U8TrmgCwzJ2TFMOsoj6hCBrovvY7c/GeQdMxGO2d7Zf2Z61slHQ3oWX23m8183dia0p4Mge6Bp5O
zeS5CHyUgLs6bwF6NO1nt0eA4uRC1EAGUJqKzuKNmFN2du92qP5ZCWBezMgOJqxE1HVCv/9dhAjc
eZD2pL3H98XMDzVak/5esyKc4nZmhujyPqhCy9zYZtcLz1EGy0m5TCMnWyJcrHiE6IcUm4d2dml8
noUY3N/Ya7XhHfrooEnCrIZrEnPf+jtCNrEFfVv/AcRFlC1U7QriVwUhlm62wntsGTL+NDVga1Ap
bqrHgGjujp5R/B5wR/NhhFH67fauvz7TxEtzy4P4g0tt2ZOLGnptU6JPaC7zJqg2OqMqRnK7HhGV
09gTFt0e7/pME3AQBDLVpDuozVye6TSxwwq3H3gGRpMfIxTMj2at/ie7tt/fHun6JbwcaT50f0XX
gxB5hGuF6kmM0I9ycFsMmDpE8HkTTyLEAsgcxuru9qDXYQeDcoodjXieUtQiApXxCB895POETxG1
j3TnvhuSeiO4oUV8fWMQRf+pWdO/vbr482zsJfWTuWse5/2L3iF3+8OtikR/LW1IFQ+qEYr+DrYZ
ZuoyqtEX99G5RiY+RWPxaDTCrTxClYSSFOC1eFdao5wOmPEKLH+LbDJ3uibLapdiDDYL6JVl/BC7
KUXxwErKFv0dsLUHLpq28prSSLsnYotJoP/vdL9Kw4cZG0aVRHs69CcF+X8Ne8wqGezuUIUNd6vW
aBLl79THYzjAza6DRTPq7ZMS2kShgLrD4RlIkPLFimK0MYM0aIMHs3MwlcNkPvjtW3ZiH4wStdpD
1UZ0Hg0rbHZTj/LgfsL8Or6j7l++p6Mdpce5ujQh2xJZHwx6JSGyIzJ/KwgST4bpax8dwO9PNT/+
QfQuzqVBGKi4VWIS1hymiVIEetxxXL2D0GxSeEbz/UWTmpPsQzzIBj5Pive91Kb4WzNhT7ejMi6p
tPvEAjyPWV3+cOLWqX/KtKAoiuSXGz6YKAeO7ydViV/kOIb+oaqavjgheeredSLX5RumONFnhEOz
5M6yUIc+Oxh3FU9qwZF5y6kJ1HyvUgbYMloNSC45ic9o+aPl1fRtnB7LoWyLp7iCmrZXB9OJXkVD
efS+cWqeFoWJ0fdaVgtUDc28c88I//uRx+FFPWTCbgMWeSkRn09qbbzHItZx9nkIBe9DKoFlgYvO
MZFw8Pzwv1tlbN1LKfDxojhOeV+n3PtNMeumoySuJcNzOpXCPTiwX/QPfhQb5RHWQ5bsbfSbnZc+
AED4bqpAEb5YaHAXr0GSKNpO2LU86zX6a5T7VXvYGTEqoe8U6Qf9bhhaoquJlrXxUE+REZ+DrKjJ
pxqQ5DtEgRUNJ+zRivDcnqrmhGAir17q1PQA1NjUy69dE9n918ZUGrFLKyFeg0oPm4ciyvH+CJoQ
QaOB+1c9j7iFDriJzOGcK/Xig2laXJOQL231hCWFiqCjhUDvkAHyPbAQeX2QVOIjBGgtzYiPssYn
HTTelN6rBd7H+6k0xQ+s9XxUdTHQAy2byvEjNlp46zkBplQuss06f7WGxyJLxgppzTxs9wkAi5++
X1vUhpIsLh9yxx1+uY0d8Ub1JctOoWrAEj20TcWzJVSFXYpHa4TLKDHOMcUXwtqRQWDHx9Ms0n3T
OVLDUNvRf9YmOIgjnR86/PiHormUhbLJDoGo1eiQD0qUnbWs1TLgaj5y/VHpxi8F5sUPFn5uNMUd
P/2omtIyj04MVv0eXk833peuFjUne7J9jzs46T+QSUSPeI2oxV3aW7LeY9vNwbLDkebiEI5Z8E7V
ZK+f01TtP6coL71BfsdV10gRIN1PptWGh77vAsxzSiVG9dGq22TvN4iE3uE3MD2OtVM9MGtMOh1s
WlkVLahsNzpqrh2n2MXkETCK1b4MqqztX9A9Wixomxa7L94FH7PqWvD2jmY+m+YBCYHGxZP1K8fd
Q3sbhNq9DJHMn7RUaF9MaDLBXRSmkdcPTaYdxgJrM3CLVV3f8U/oXueQee2K2qRlg1DQVvC60o+h
Vjl3MOf82r0qvzpJaUZxGjmeL6OgIpoLnZORCePVQEDuc2KM+o/SNNPHutTrxygKnFMTCKvf2bUZ
/gi6fPCPOIKiUY/NgLaRk67EGEgGITAA6V9ct/oVKxLO0CpQ1X2/2rPty9PgusNDrtbjg9rl5r+/
/AgAcvCofoORFvPv+evllwGGdrJkLmLywo81PhrDjlcsPfvs5XCXR5b7PBZ++/LPbz/4UY2E1KSW
eNWWx2MIidxktD0XUYoDSWr3zqdvd7o9ynX2yxRSvAP3Tp1LW7YOWsDJ0vU121NS3U13JIU+dtJx
r7/P8Zl/qaswfzDMsnuHp2D/aaqn6u32D1iJ4BC4sih4CLgh+rIEj4ZfLGTN7GIeIw+NDg6xDIDI
DrhjnW8PtbZxdDCIhMZzfrsEHahQUtWhFXwrxbGdj2E3KRmPAjLz7nsNCtRWInYdVc0FeIviIQIE
V9GbiJsG2wLd9jQRvhqBVd1PqWt9Sv1J3fiylTjR5ajSygWdQnVqTgn+2qK0yEXCdQL2LghJjtJe
e292/fjp9vxdh8DIRdC/wKsTWhXKMJej+KMlqk4bHM9sFPUhjgMFn9HQZhJleaYjUOx7we65Pej1
/oAuPmPkZ2LETM24HNSaMD5POgp6AtckBBkxdaCBbAJK77Tj/zIUPVt2CD285VnAtKPy1b6mzDXi
Vo8WpL4LDXO8y2I/3Dh21wtGyQmoEj1RzvYV8BZTrygksHO8KgRgPwPSH4l6q40axPWGZxRaAcjT
ANajynI5d1MKuCbuDdvjJvfVI6DNIN3pgWljB6VguI6YJWrd/z6JLgh8qqVUo3lFLsdU44bTgIUb
gqZijqk4Bdqeh1jZW7LqN3Lt69sL2LKFvijyQMhGLluSTdOEEhcd02tny4IdcjBBeO4xaAf62gNn
PgyD7uAvTmSHuy4owAMdv6HeOOd/CiqLgssfhAzvJfuUdtvlN2e2XSDm5VheXzmBssfKyXxPn9Y0
9vQm3GcICfFvKIEm7owgx8vdTNqo903d5xZOH0AVd7QT7PKEBqxS3Fl+12uHrgzi5NQ5LSYPGDrX
ziFwrbJ+6jMpWhKKMcg/BwoUjsdxmpBngV84m29RUcXtAFWcfg88wfG6qR5pAcWJ/gaYpRUbt/f1
PqbOgdoWV44Lg2UJu6uKbhrRwbI9WeXxOcTN82FS83Zjgq+XGeUR6HXUVSAtXs2v60Zd6SpcpAX6
z5/asU6+Y8tZlDtdSE3HTtMO7/MMT4SdqKviDp+46uvtXf1HzutyiXXwKVzmdMApKCwhF2oTxbWP
qp+n93YuDuBOrPxzn5R1++DklEj3QKvdbJ+SIj132Jk22Eap2EPD3I/k9xBN2f4gFSypzhDa8AtT
0W+tHqq4t/XjqPSYFGn4SW7Roq+XhzWh8Uwdcu4DL89HOtlKyaYxKFpo0zGKtQwnMQw0bk/OyhU9
72ZEn6h7ceznX/HX69Pj+OnWkWt6+ey4LBOaBLsyYodPVSq2dIvms7RYCB2NPm5NysYzreBysBj/
FRmoECMUcuJ96w7jt27q7RizlXB8MghSq30b2uq7SJebshYr86nzhTRmVKolTOnl4LraBXpigbOv
bMp2wWglezmaW4/DCnkZbCeSafBlEXwA3X45DJoojV1XreOhVisf4ePxeSOG6R8boaBJR14yKhTW
VCkqsnQOBeyXhKwgyRW9h+ivBhrm9tb0CokLYBuV14BTUsRasUNgQWb46Ew59iHU9NOjk8T1fSmB
du8xTY0eK3rpAJGTtv5udUQceEuFTtsdbF5/9QgZz31zNInaFt64+ns3I8sn/RNKsUe/BydufcpR
usU0wv3nu2aWwp8LmgDQKYktb9ku8/mPseM5bZMeMa/WzzownH9/vxB/pAfCw0L1VCyCnMJVfSsY
yC4iePn7QdoJTgM5vkrVuPV6re0mGE2Iiql/9D0WxctOpLyiuFoSHzbqgRq4eQgJ1jeqe2un8+9R
Fh9EQS+uDCNh2kQ0gdops1Mw+N1zjKHQxlArASJR6P/h7Lx6I0XWPv6JkMjhFppud9tjz3g88QZN
JGcowqd/f8zFqzWNGvnsanVWu0dbDVQ99YR/QFZjgWGTeay+UDDEWZWGkX3uZWXAennCYJLYjcsl
vaEHp2ZYD1Xe2skQN7IcGEwcxwXibqtrElMwd9iPKTQv9QgTGiObh6M84BXJQGH0G5yU3t8Od1uf
jbGOhY0Y++sKFpjLzSj0YbDOKe/yccZd2wN8Zu+kNlvvchnBEVlJ3djHr2OAk4EYigWCbHQgnW8l
Bt8Olp30VfA8u1TtIJ0xkBJ7uuIbmwWKnb5Q7UhKry4MmxZf1pBJnLMRq4+4ksIzJm94xTmRvZNt
b3w2ojeDOIpc6GfraoLoDk6vkB3UpqKCmjM11F+SJo2PTHmyd1Aq8x1w3sakFZAcEsDg9rk5GPq+
fqUj5g4hPoTBme5v+A59Les3QEntC/0p52UE/3go0o6AOKfOIVVz80OdlMG4k/lf5zKAf5DkRunD
BDSxvr9IZksU4crwUpq01vF8T4b7OZlGdErQKPgckVA5eFZFaeQ5ahGSpCtFFe8EuY13v6jf4CNF
9oba5epNWFEOlRoQ9rlT5HlyHVnKJ1Cg0vS3mANCamRG5U703ri3admo6H4BKED2a7WfdQMB0Wh0
JDx05vg8gt94X+KV54l4au7iqB7dwolmV1BRnN58XuG1L6hM6C/a1WcfwtyonJnmpWF11vvBxEfN
KZxs57z+C26rxAShNgSTqFaXLHF1aScQScPZqSUcD0ZZwWkdRSqh4PbppgMYAxc4t/xHlqz0fQIv
GlMrZ4qfZMxGf6jKbMwveZQmgWuSHEZUTcY8PpZxXuYuEHOkZSulNhXPkUSHM0soxcqx6xQrwK8p
kfEP6kOHRifm8rMvILM+tHAr0SvpM2WA4JThDxaZk42Z+hQP6YPImDO4Aty6cVeFofICk8EZ7hTQ
1cw2QqE9t0MbfEGnJ37umiJTDynW3K3PKCXqThM82A8z+lcYLA2LA3hH7Q5Sfap1bGfTxWFYxPr4
0Uzh73spEnwjtum98oTjhIldmZFnz6KIcvOAa2rxIsjWcHi0KzKNLpBwrDJiYKVeM+YNcMy6s9pD
Lpwq9zps6Ey3CxXc5gzmQ89cMwJ0P5IrvRv1Y80spxyLD0YZ4diEFwPm4XaRjer7IkFyCMi4hmFq
ktrTpaAY/Zsbnfq3DwF4VxPv2B/CPv+OKGXquCPt7NaTGVz/hGusvTR5nP9kpBl865uw+WVneC9c
kj6ZP8GtwhTP5lEbpDd6+wEqLUSuxJKyI3Zh1HwB/SFsMRGVyqC2Jbb+KZcsM9q5ezci95J9A8Bi
8LzQwF8Ht6m3W03pewm+efxlGlWT6UCj2L6uF/HOBbi1FDrSiGSQh5MlrTKKGoNjfgaJilwU4wfk
V8r3BS5blxh/151LYuOuXSCNKs0fyAFXdy0DviTARM4+d0xM7lJMPh+nBMOs2xFiIxzaCxvCWFB+
VLKrd2diLIVxvWWfcSyRvvIB6/soduQYpopmUzKVdikOt5fcejBwKCB/QFXJJC+rz5W0YcKAjwJ9
QnZDsoR4l6lwV2+vsvWlyP14b7QHl67W61XsaFDqGLz4eWiV+ZCKfDzo/fALOFm6s/02n4cIC2d9
4eRqy7X3nxpQN6XMNCOex8KO+g7/SQxOq2BvHr79PP+/ir56HgkiaJEVANFodmZeivrFicFR7HVw
YO9uv7qtB+K+ou2/iN0gc/D6gfC3t1PM/OhjKbjUt7S7freSlfx88yrcv4sd3kJOu+qf4H9sZ1IT
OeewFbmv9eV0VMqyePspgkMocymBqSOlXL22BPmHHJM7B1eA2Fao0IbAucNVeuh2XtrG96Fiosm0
SJYuchSvX1onz0Getw0zi6rvX9IhASigaqinMUWvw50kZmsxnZ0GvgpM1xUfQQ0E7ZeOwgYyRnCA
ZQ8KtxWji6vYnifcRvLiAAXGH40RhUWl+/q5QrMgc1GZxWS0PyQPf0/m40FqJ5o7lVLVAQgQ9s8i
wg1Poe7+cHuTbIQnFJL5dJQ4pE7rWBFpKFjlM313zKtzV5okHEGHqNJh2VbTC7om4c5n3Hpc0IjQ
cBkJ8edq788ZvdYEcMYZQYj0F7hfDG9FG8wHxn3Zo5SBwYSRIT+2okEf7/bDbn1VaBIMSBGaouO/
Xht1srhfqivgvfOlM4VBqmM01jvgH7q6Ex83Djn0Lg2vEyoCNLVWi7UEkGC2SgtUXmj6jebkj3au
ZjurXD8SqhRMTRhgLD3S9esUWo+5YtsGZwe4wx3Ihtbt26h8Gq1d/48NzhqKxuiPGbB0HBrjqycC
YKowpY6Cc1HT6DlQpU/RYWkbxbQxNPsTJUUzeBjHmsOh7fJ29Moc13NXr/QCW1xdJz/0rbE192C2
13tq+WE0ieFiwFlbi4DIKAyZbREv+ckchkf6nulPBEb1Iw7ESoXMXtvpnjqFTexmJbao/u1ttbn8
AqRiMkGwXZ+h0S4x3JCV4Bz3vZF7GGZPAnkj0J+uFLblvRhk7Qu4yCz2uwFlszdnGLpMmkdjBM1u
wtUqgJQNpph4bQQIg8P60SXHORRyJfwicLTnPEz3RnUbtS4XCnW1jXoM9e663GqaumayWgZnWcM/
XegdjFLUDszT1ON12iud7BtKggtIZQ/v8S/GXlIfqufbL31r41NwgSChYWpdzZ9wWhBt6zTSORoH
zZucEfJs1hW+WljGzhm7PsnLBUrLlJixUNlXL9hKWzMsh1I6qyMWFXpCPW2pufY/7CJm1OikcfEs
UuWv7wFr7vqqKOzlrSbTUVYybBy7IvHHFCmpHuuUQ5YO2iG2EHG8/SqX//Lr6pL7G5eIRUwTxNS6
yRX1EPOCWQ/O6P6aXm1q+ruwrwvPlqXiSWICsXe7bqhl6zC/l7PKmtfTXpzfdIy+Ouc8Aw9Z6rY8
Vb+jEBbWz4aYzfxY5H3xxeo67VMrCj3zLBztLa8I7LjEn7ps/gqoex+0sqW7c/tlbEU58JCAqhdd
C5Dcy2n/T7ZppPacyU0FJCMz0vwohjT9KJuJilgr6nxfhklWqiP08eK7LDmh7iKNX3zQYkttDkNv
JbNXS5WS7mzB684OEFTSEU6dsfSZVj+qTRc1lMayzkksP099/lAiQ36Knda4TKGS+aQHv/HYng9h
Vmdfb7+R624h74E/qGEQjLjyAzQLNdLMnG5hqJjv+iI9pFHjAUTKHrMyAvaG2ubd7RU3zjboIHxv
uTZtpiHa608QhiKVtLp2zk4QAQB3ZOFHmSL/rpTp7egGOrsklVxnqBpzg7xeqq8m+F5MTs+xlaue
JjX9AcpXt/P5Nh8IpskyaUR3a514pLFGkkoL5gxMDzNTCj8qDKiGH+dBo9h4+9szoLnzn2FSSFr+
+pHQoFL1YKSEDk1AhWBPiwOSOAY+z8FeDbhsu1XkAIxNwOLeY4C5HpvIJax1W+qdc24YfXzXCShk
bjBijeFiOjWWnmzGINFVYYcfZSwf9w7rRuRifdIsagL+Zw3wofdhk2IRR2Rbmg82xAB/1rr6UFoi
8yCt7el7b9wEAMF5YIuBLXSWVYyGf6oq01LM960xvKMY0lHVj/dmnltPRbMFkhYJORfc6r6ZhMQc
gMLkHE6OGV+MUCk/5rFGGJYrK+h9xIbejnUnCtsMc5Ek2EBWDFhKtmpIFWcN2h9VbpuHKp+Dd3Ti
sj1q59ZZQF8WRRgaLxiarN7hJOW9M7BHz2MlD8i7onfc0JP0ZMSNd7qzG0sxHUS1m/H+ogu6Wkqe
QcBok6mdIwsUvT8PTD5omRnS3ypq09y/fe62bg5as9CslsCFusZqubRW5mFGuegMsrP+O+QaYmDg
juXUTTJq5NM0l+X4rDXDjNp+2CAQIxzY04c0VRu6sC1sVn+UKznbud83dq0NMIYWFHuJbs0qxiGA
Uqd5CIU/06XmyyyHX0ajkJ5vP/3GIs5S1lG+IU51NSmTo0BT8Gs2z0qlhp5Cp/AsTaD7b69yfTSW
hhZoHHDs3M/r1LMNaqXXF+Bib5fVB8nsnQnPrtgE/DInP+Ip1HeC6XWEY8FFQ5VGioH2xeospihd
Wq2C3h48vuBDZ+r5cYyd6mMJNMidp0h8hWtUeE5itDtN/81HXS58enhAs9dhvFWCTktkYQFyH6cT
qLGKYZJmeiqEWyaR2ttVEVBvNxhycm8wCL+KOqljMuGvgeUGYjyVY6DcNWKw3ny1I/ezNKNUBInJ
AVd7sVcR2qRHZJ0hL8PzkrXwoWjmn44qyre/P1RLaRQtu56J++oa1K1epOoAIhPVbPVR7R1g0V2L
7mwjKcdZjo2dLuV1msSkESINunlMjFHcfX3tNpZIIhPmFRACxM8TM278EaUJT0jBeJESffIQ7nmr
a7kObmhhZZvcRlzD64kfwAxHnduKmWrjmIe4xB6EDVX5iwL8p9tH7/qAg1oEvrBM2BzqlFUXFrBP
z/pjcDeacfRBtENztitl2LPVuo7ZyzJcsSiu8RLXrOBJ69C4hNt3V9q6VHmSopQHKIl48MpqujcC
2FyMvhcQ2uWErzWSkUjWCY15cDfJZnZq+wo/JrMO7iKl3kN6/5t7vsqVkK1krE9OQrPcuKKvKZid
2bnZRBdpssFlRshzWL7cp8ggNZPe/ZryahgPJcrrpis3GVpEvdEVP4rZSQo/tIwCBf9xrL8URpn/
GQqaTsd+7qeSTkNW/oxYF65YPdSBpxu9lXnJXIN3HjVbsp60kG+mumGIX62bzYluIXQU95lXFiUK
u7mKOtph7tMwOHCZTl+0Oqj/DFOagCcE2NWjIAWgg8g+oW28MFo9Yr2FXWI6sdmK3uqEVw1B/WRI
My2ufA4jvCpnLf8yFwMiWXNTiL9zEjZ34IoM5RAVjoJT+9BnED7kOX0eZxsazBs37PLCFxMdJrN0
Gtc1EwzEvAhwQLoEYxseGPUU50IF4HB7lastBMiWE8gZpOICLLoKM3IkIVHQjdK5BRP2SZcr7ZDN
Sv8YBdzpt5e6OoH/lvqnFsFKV3BlO0IGwjBAZ1hNG/uaaNT7ucj3QASbq3AP0E9a2gLrnH7O+t5E
34Nm2pA5J1QkJb+Av7bzLFe3G3ItyJcsOp8QLa663tXsNImwjeDMcFH1A6vLPEVS46+B0ycXvRnj
PW+Dje9Elxvd3AX4xoW+ungYhbXmjEfxBWNvJGtb2ToFYPHcKBJ7VdE1oJOHw2qeKQVTzEX7/vVV
UCqTWgPLlM5zFNSfqCy17rA00x6ULpmFS3NDiEOc9dkA1XEeOCqR2V2wDAyfEzUZn9VilD+OhtZF
ONKNUu+WpZrYPge3+MnoudkbfW18cqISOitLvOVzrN6NMpvJ2EFlO1t5kXyQmz7+DrlS3pEN0rY+
AUsw7WAMCjxndUMqYSpltelArLKlmCF8FA4Od7JGiTE1cOXuUjHas9sGMRKtE65X0l3I0B6PcKWz
f+Sxo0UftCKUBIrvwviKExCMqQipKO0uLdJmcpk/dpY/yATPe4FiT+oZkdFEH5RgTA3EYnIzQUZW
7YyTFMdS68E6SH8Uoy4mrxUGeEWUMQsiHAqDmm9YfV0fI80ISlrdMlgLcEbzX7rANdy3IFD3HKK3
vgKppspf1EUoTb/eNZKRKAbuBfRxEz0i2NbTRQtqCKW3o8jWV1hg1agHIXZ+FUVEqw5G0RfBudal
4ldvaNG7SslG3TURsH8z5ouTAMBsuVrR4nTWJZEiEPmgPR+cs0Sk0A5n1TXULH8ASSf82891lakv
S0GFoVNFz/Bq6o2Qeh9oAdOJKR51bzDRfcjTzPYneRYPLY2tk1RgpVOPpvnn9spXzTlWXgToCC40
cK/6wyJCrFKyB+dcO0AU3WpKjbs4py2AdmPtSTaSjKqZAa/LjdkHhV/uZJ5bGwe0BIU7olCEnNXG
GZRZ5jptnbNRBNFliMzZQw0gP95+yq33C4JBpmmL9AAMudfbE73MWRiB5Jx1q0HiDj8accqMKPu2
cPnuJGn40QxW6wHKe3PHgPfLxGm5jphykBu+XlkqAW/htB2cjWHWTlWjyacRlBPo4qp4a8eA/J2z
zMlglkbvZXnV/2n+trpA4W/Zr4HdpA+FKhf3Rd1bx6YSe5Xlxldjq4IIWcSMr9t009KiQ3MlvKAo
3n6utXBhfOZiR75v46tBq1rqEsbL1Aqrd2eWsDlGHQE6Tdjp31AVw6kQMGz9qhmc77OSa8Q1o4hO
eVoFOztm6wkXos4/uO4yKXr9Mq1Usu2OKdilKnvjBP9eGw6yDuPqcHtnLs/wOrMG6EwvgAKdmRS9
6tfrON2cFowNwssMu88HZ34358J34m68w9Nkz1d7440uVDVoorQ62M2rNzppU6yrURhfIq2q/Syz
nGPVTyamOmbySavV+qzaefO1gyO0szmvKsyFhwRDheNHmGPo9/o5x7R0EKFs4ktmgvEbFWGcuixL
X2DMavfZ3PyFHx/sNFz+RejVywXMiQAXJhUMptYRfMpNYIZWll2gJlSBT29ZQkLILsPWtQa7H/2u
LfPk2MVJqd0Fo9KKSw6iDdiaiMIvGX6+ozuhEvcLJr9quEKPi8qn7Y9ziOr0hpu1Zdu5mmCbuq0u
hSdFGk3NbZzGsAljhvw0RpqSXRphdtWljZqgc0urwzQ9Rv3yt51PcAkkJz6Lqm9Utyqd+BFsbfjV
xHf3axDKw984lLHpCmuwXm7UOeov8BbZtwKzgtA3EQOKHg0DP94uNfRnBrTzo8WGhaw/y+bkobVc
v9zer5vfkXNPfQti9aq/WzuF0g8ZmgX0yJl75bPSKW6uOoPhtnlYmadhwrzNG+EEaztHcuOqoqhm
YXxT6VH8Y4f8J76h1xIjZZ5Hl8Tqs+6UiTQEx9iGuvFcpm3zjg0//JTASz+RFvfqA9quzLVuP/51
n5R9/G9PLfk4wWl1X8WKlvWDFseXKUm79ENmcG2DZ2RiD5GEsOT2KKrOnoR78k8Y6uP7Eb8i+QDH
t408pbbEx1loibRTkVyPtflZqBuCu0f6D4rMKlyZ4xCEbUeoLIu2FT4LtZUn6gpmy8gQUnGdXImN
k6KIqvPaqTYy12hNvXDtTFd2qsqt7wSkGEEpjUnOFVJF7wFM0A4ILyosvMMy5vSTagoeswyMVZCb
+LNKRXGIRwiHKUPjX7c/0fKo60MPYJG5H3qP1wVMMIlyaJw8vBR6U7u2NBkPAUn1zjnYyEQRGMfI
BJQam3I9V59sKkCIVqwSUmkCe0IThVWOQz3vhc7tpZbhKaNd0Nqr5IUytLUCJ+WKSFXH7/pR/6Al
ynBAw6LeyUO3l6LZzmPBwV3Xz1XYk8UkYXhJ8qHD2UrWD3kxz24v+r2p8OaWpZzFcQsLzAVs9PpG
aIYsKkrsD89ZkZr36M4UvhRoxosmFe3jGJcohMlF5skohB67UYHppQXZ59t7ZfM4g/hfKJQLI3Bd
7dY4i8WRQiLTK5P1jTFnTA5cN9VTK2cJSiZYxuanMdUjMN0p4e0dfhrlfChDbfhW6orkuKpZaHuG
1FtBlh28GFPgtHQFT5XTfLaIIuGFu038RIp9BMqehfInK+jaeyQ1YdSqA0Zwt9/Gv/7k6uggGkUl
Qj6OF7muvf4keE4KJohSfGHqggZ9jXHKzxJc+o9ynORvhdrXz2KysuJZTUSJckkt97IL2y9BXydr
KEqdrrOeUcBJPs3I6GZubs3SD7wBReEVc6+8aJUzRW5c1LVwZW2QdA8VG6U/2GY00VWQquYoSl2F
8+1wsdZD1cLG6xPrI54ImXHR4P5hNRU1+NZGc9R+Z3xRZPc5poe/sfwVVP6ZVfk4wv2DqiNz46EA
FAFbn7LkOZnq+reUxOXglfAAAMijd4I2Uh4lmp8WZdASGafyR2srpeIiYF+jy5Zo+XtKQ6n82tpG
eQ9AtNU+hvOY+rnezu193Y7JrzrKjD9xGA2/dz7IdSh79T1WR6QKJ3tKNXbnYKQ/VBFb/tRYtVfo
6Xz35pUg3QNZh8XJgHMdY/qJwmkgD7pMOqA3Q+DbVQzCOhTxaLy/vdTyo1ebbJlrLF6ZjIesdZlS
tDUCzFIXX0TplPfdjDKCWTbl4fYqG5EM9U9qIeZeCFivL0QLECyWA2NyoSXef9GDNH4snCA+Frjn
7KSZ19qkACVJMkG2ACbg71YBmu4ser5GmFwGyal/tIM8f59gFn6W0X752Ffd8DQ0Vf5DqUVc3cVy
NOCzNGh95Q+6HXy//dwboYN7lzdLWY+0xnpyFBkgjEVNfgL2rXm0uxkNIqxZjkx8Ld8oE/WrY2Tm
zifdKGJsm3YMUQOE6pWgR+NkUlGXSnSp0dryISNA7kAA+THsm87DwyT89D885DKIo025wRVDmKuf
Q57yksQxPaZFrfxjqBQWf5vFwTem/+Ps6nShtJ0IubV3beQrmYEAGrlC3BALkXZiZnuJKHdjVyvs
GTvqyH6+/XzXGDN2FPXKgks3MJ9Z38MTvuSdpU7RpYkCKMoABMWLrGeIdneBjuxZFWbvJTiYv+oi
GM+tqDKk1lrcWf0hH2qv6+REOdazqHc+9NapWriJEBnY7FdzwlCFKtH0Edm/qqSPg2QNpyGwnYd0
TvdmaRuvehHco1gkD1m6U6/voiwSZlFWdXRRIyF/txpVO3YzLMjbb3rjuDgIzMJjIFjgGbY6uphY
187s6OGlVrlwRm0+xH3gTXIyeUEK5apHweLtkQk4B9csLT9a7OtQO4wFqpsdVqaFkWUH3Qzlk6kw
kDcRctmJ6hvnEmwtwvN4LrDiurmAmFgiydkQX6qple5FYvePc5xIk5eR9XfHQirVfueEbHQYKAoX
geIF/cNQ+fVnq0D0KqHCCZG1rHlXk3l/bC17ukdWVL5EcdTfG2ZrS0z4Eqn3b3/Mjd25HBrmWcvR
uZrPC3U2rVw2aSNWWn7SrfibqKXyvVrXf24vtLU3cZWAmwJ6HSjAam9OKSgjsRzPEq3hJ+BCP2Tg
Bjtl1NYiJP2glRH3oIu4epMBrojaTCPiorT47IwoiEZ+pOnNHg106whwGSwAGFBoV5tEMpQijjoe
pu/Ex5o29InZtXXUuyxuIDLKlRc3cKt39snWt6JWBSnG3PEah20WKLHg1EckkfTgfVMNuWcr+MKY
5bRn4vwvWq4yjoX/TisPGhaBdVWzw9jQ2tCssgsk3jE4qn1bJ0/I5Pd/G91A+RH6CAptYxfqB41+
o+Uyw+jeV6hNAJ6do29JIlCTtOKg+tECFfolh2H/scg6NBfzwqhqd3Aqay8Zv/78BnOZJZtArhhY
hvr6IHGE9HbKp+xSaTZWRH2g+GgNVzuNg61VlrmZvHTIruc2ttOT7FohHbKhiA8Juij+VKfVmw8m
21ija8Onhsh9FRT6aIy6rkaScTazIxs+OzWNUp3TBrbFW48mwxroJMsQmKHNVUHX2InaDkNysSSw
9FXWVn5T5nsCUtdnBu4UHSCOi0KzfT0NzKeuz8MuSS5yh/6rq3b13HnoY1hPQcdk1lWrUWl8AeRk
D4rxrwZ7vZmZSJEWLHMiSJLrWbBJMYWyZJxfwAdpSyLSqrYn1L4ZDxW2IJGbKLPuDBRZYdme6Mea
pivJo/yjytT+U4E8qDgMSQ+lktvUZNgk2vxXnXcKJlJ1iKZhBCYgfHDKOAL8Ckz8D23I8clAP9X0
IEXoT7oTxc+1YqKXUqtOA5KizLXxMHdKhu1f19mmj1apBqQ8CtXpxPcqJi/OZpTbjUDYGQzmVm9g
aCt559nNIs2Stbkee2Ul659nrYQuLRyDkJOUEwWgnjU2YkIG//j2XrmOQbxKg7yd3hlKhuv5ArB4
8JSayvVYdMkpw+bbV8sq9UordXaC+daGWbj28H/B6lwJ5FTBFA2SNsaXEYFTF8Sq+VNPG3C+lmg+
wknBoW1s34zF5RJkHkuMpQuHEvQqhIi+U7Q6JU0GOaLctROEF7l0sIQbVekAnLPeOXvXjT/gKhR0
JsUdmOarjk7bdCgdFclFsUsjO8RppP9KGjNQFjJgilIsN9DRmpxi8EG8WL/UsEam/PY3vc4/FrMN
0h0M07aEt5IoldpAkH9USRF4IpjCF3rR2X07DfmD2cn1WVebHlkZfv/O2lv7iXKTMQev/RpR3gDE
mtSBtYssc7wF/7hoKOuo4mZ7Dd+tuL04nZnUIXTi1686lWpKnJz9FCAi7I92Ud2VTt7txO3r/BF5
bZIpVE/oCKHs9PoOyiZt5tya6UWVcq/M8vwU0H935RppF2AXO7m4svH+8BxailYe6VoKI0yyVDJK
MDSh2qsoA0yheZeAfnuxo6IN/CUajAcjbOEd24JujtvUqfQgclBFTRxnXiFhXXhnDsiGeQFE9ftE
DvfEUv7B6lbxl87yMsECAsrFuXonY0jEQ9eMuyzEGeA0A38BCcNEAFumDnnwBwV1Qdmv+6p/CoNR
7zxwXqL0477KXmQsGP9iBZzP96Ycl2dDlbtF1rrRMSmOE8s3odglB1nENgTETK7Kc0b/S7rgk5MJ
z7YXP6gAIZbRzwOzTcFmJqLd2cYbewugEYog1lJ6ok/5+qubdDLiqeczKKiBvOi57rgaOtI7GozW
ouK0fpGMVzHrhOkAYnL1ImctrrjHARo5djNOlxi9eMUtTeZjQPOkorkH0Inmdh/XhvLBqEpd8rSU
8YXbGguVTQWWl6PmNQ2Bl1hy8TEIZx1RDxjpozv2ckdLt9V7hA2FXboqtgf50ekBJ3pJWGSNF46T
/Y56BAjjZFby7PVyGv9KO71nFDmbP/N+1p6Ncho0VwEiF7tyG8WJn6qjbR7CXjLaQ5tB6fKVvjbV
wyAY79JlscbPZaPluieGKbwrS2Po3DxW5O91FQd/8iowHxVzwsXBAhT7Eg+Z9hMKPRKJXeFUzn1Q
IN7sVjQ+g+OUzuJbM0e55BLEUVrIQikZ/LyHUPtghXQH3XIYpObgYKX8iQxLSo8zRmPnKc3k33ZQ
WIMr6U33M6/FxPkFuxmihYIquktnI1beJXo9flYanNePNgR4g7xg0vbK3Y3uGFUMEC2egib71S07
mRFORGiBn5t2RJqZXukh0ZvQC+V8fFr6hI9Om5RMzLriXS51/aFjhuJZVq/uRLN/lfV6x4F2Wgoq
cFzXAPxQ1fJ0mOwzoiWa7juhiKpDnbR18zg7Y83JUqM4vE8dZ0hOeUd2gMK9lMZ3bTI2htt1zuCc
gGkF01HTBjTocwtplRQdZMM1aM3bD4xNpv6PrDRx5yGURNs7Z7t8knujzXCAnSMk48MGfs8oCbl8
rnpbVMeyS4efeWZhD4DuuVK+s+3ZeWfOk6kfmshs3ieGlHy1KwxeIWPoac7/bWz55V0+TZ7UWkPi
SqgJfIvLWU6PuSV3wMWnmMJkjvR8eIZUzoGZEEYvLmLqy8vQxj22wgSY8ZA5k/IkazN2cZbDPtsJ
JhuJD8XFAu3hmJMYLFfMf4a2okY8Zx5L56zKuOTWal47bkeNdRgU9oCUtvUhItPdWXVr07EsAhVw
yxkwrcdzQbkAdhvJPkfIE7iJCXpjSPPyEFc906y+zDw7bwOva0lHZbUa7lHdak5aO+1BbDfyEa5n
yhF+C0zfKxwJGusJow9+CNSyw1Cn86Okjp3PLMp47Hp5RNU+t46GsdcI3rhM1UXbAjFIeVEhXUVx
C9yAo1XLZped4hi0iewltaMfF6nG0+2ca6NdyUXFzJBOCJ/6qlUxFoxadXwAznY6dh8Q1sH2N7HB
YLutNjMDNvN0/pDEAsl9q5aZZEII6+OXfpDm75qKeEKNOCNsJzeMA7l4M8IM3D9ZzMKQpJK+ataM
WK4Mi5SILTWZn8b5fNHGId9ZZWufL5Mz4hskkSucF/8izydI9ngbJhLDLYCzL1PqNMvt0TuXsU8t
HJmNKN7LBJWNrHthNjBrN0C/XiHoQOYPVldH0jkMsnb0tSZcRBNzxwC7wr/SQeh3FbrQhph+jkY8
/iEWdc/sG4arRTopmPZGWuf4phIY9R3ZZqoeAqsSXyaAZgzzrEQ62mPD/D6hJn3e2Tqbv36pZkm3
gVSv5zS0kwdFDeGnVzORChwpM20jyVpAAkquP0waNhaQP8NjVSry/RiEauNSFxsefDD9ccArxWsl
IT052igdZ7uXP4ZTO9yBRZG+ano7nqJM2tP02UiLEczjRqN2Boa6rv57Z7ZaJwJyTBzJzsmcR6eh
0vM/yTimL3EuKTsvaeMoQ5BZlJjonly3G6O0hlPSsR70qexXBsOk9krRN+9DLv095sHmYjTELXyw
UWRYt6c7xPsxrjOl8zT2yYEWFC4t6DTfIcVmHG9//I1EE646oXFBaF1LOZbovyESw3MxSB49ZUa/
uZwMbacq3fpaC8aZHc3j8N1e30A8IelUVFAjZEBPqnrOfJ0W0SkkETpEpbqHsdt6gdx2dMGhpG30
U6GiNNiDBOcxN/uDQWblS/iou6hpvL2JSmRfRMCYxihYca8am3oQWGMWLo8WT90DzFQZ6WUb069M
xDvxbfOpAOrSvlt4YlfQgG5gzNqn0lmvRPyul5zxTNey/Z4rkeXe3hZ7S60+GGYzSjSGCccLUZaj
Jdu01uASfwqD+M3K9nTWuRZM/mJaCrbh9d6wwAAO0HyDc4IlT+T2k9Z4mL0Md6NFELn9WBs3BG0R
lBCWgpr52RIJ/5MJSU2nJmBK4Junfei3+pw8RrlIDpYxf6/76I/eKsPOxbzxJv+7pL3KAYZiNtLR
mJ2zYsbQw3C3Gz+WaKcKktN2D0Kw9Xy0C8Cs/EM7r1OueoHYyPh9nCvbLB4lHGru07rV7wuzRX12
CAcuwdna6attPeFij7F0XeirrQGt/MO5a/vAxmNVTi9m1NN7LWf1GBpDubMtN+IIXpiLsBbDLXRu
V9tywr9VaTtSylJI3WFGlvEwaB3GeXoce5Tqpn97v2ytt4iyLhg2jAPWM2DYwUEvCtQd0l4kx7gb
5t9Da3zTu069xKZwdurxjTdJdUanhzEo6eqabx4rcSFlzYI1iSI0iQ1cK3KMd05IS+75jWwuxbf6
d39e82jHMoa3CNvgQvAdHrTCmB7p+pjvexuu0e2XuAHwMtBBQ7ALJQ5G6ut5gGFmuJ6ZwaI+6ijH
ccolrxoL/TCCyzhJijVRiMwQayGoPTZa1X3Oh7TwVKWS7sOQjvftn7P15Ix9TXAL7KWrSZRWs37p
qJCrUD31Jwhwd+R0kh/Sqd1BpWwcR/Rn2DnLtcf1p74ON6IRwWAJuH14oU0PVVuGd0osycdmDjO/
aY33o1QmO+CT5QisCmxQAdxDjOvpn/5r+fwnxMltniFsP0nnpC1C35mK9AOziGZHr3jzJf5nldWT
VXJemvg/SGdhJjH1OLaWbuLUsYsuNOCl219sq5IEnw/3la+1uHmvrog+yGa9w/7tDM3D+oEpunEe
kKI4iACGAKmoo72vcWy774LR+azU/8fZeSzJia3t+oqIwJspkKYoI9+S9oRoSXvjPSzM1f8POoOj
IokkSpPujpCiV7LsZ16T6ZaXLBpQsiZ8M8ud7ALCxdqtIM24yaW1luQ91QjN6lnOg9608sCJnCNT
id3pReJula+Bur/NWCU5taK0qKOg04wpsHNANLYR9y+OU/xFs445hRJAmLTypTdzO4IoTJsGEK09
xUAwVae85qL4dH8Fdw/CqvpG+YHC/PaJQIjAae0QaHSIC4c7WzNuIGaG02CKDK7Ik84bsvjAimtv
Dn9f3MB3eJ62OiGAk5TJQiA30OeoozaoVpjDMptZCGn4/uftDrWKSnC/8a9tMlJxfebol6EfDQPP
m+cMs41OLh5C5NsO4vV1ObbHG1AHIt0QSG6B3XTQ2kpuyNUQaM0vw2DLSK4M2RkR1dQvhjH9TgJm
fOmj6S9K0oATTYJPkCwrm+P1ZTZOCOggFs0tHtfOpUJyy7eSYT5oQOxdXyRYlEsIp9fe2etRUOhX
RsPmqAM8RgukleSHTFWzgzdA2duQJI6rEgFuW7D+Xg9jDQrtVgfJMqk1lshFoqoBRduLWXFNLKra
a2gt2n9pkNFIbRdlqv22m0V7KfLFWOtWk6hdOgG941uOBZx23RuxW+VL8Usul7Y7Ud5Uj1pBe9ts
FVEmr6GSQgj7+ker6hJPGLJJD6WQ52Cx2/ynU6raybQm5S8OrAV0ny4eooQ3aEJ0stpRrnMKGlVh
+yuMyk1MebjUfSnOWTaXblFV6QHXbG9Rfjv7od1Gld7e7DCQjU7cysDNpHAUaD8qWGBiBHHKDOmD
ac/QFaBk/cXRXcnwJukpRbptZcpR4dGoeJYHlhLpn7KqTTyUuNufs7V8v39J7Jxc53fRm1HISrc7
u0gXpe5SYG5SiVIS7QS9fdSSSHnB+87BXtKIik9mr9fLBWjpUeKzc6zITbngqURS6dneUFaKvxUO
sFFgTIBvXaWVwWyigCsfTOfuONTAqIStOJNt5UKvQjNuOgOWfJvVoyuM0TqP2Lb/ePtcrg6QYPdk
4qvtXMYFShKLLihiopQU0GxG1GoGDEq/NwyQne89J4ImiOXHUbq/94GUFolnHXBuN6UZlWaX2YWU
WduhEB9paDXQTdqjR3kv4iEfRr8cARqLM7i5BkN8Uay5gbIax6sk65I0ne1DVlg1dut5oYw5lrV1
KlKnCF2oKeNE9TYeaZYs2mB5Wltq9UEwu/flK5EWDANozZtidmVPkZFWsO8LXZ5fOqoPMAKmo+h8
98tJ8EgWVjAo3//6kjNyBBJryCoPsCOU60RlOsAWrfIjE4qHlksqeNAiegF9M7lOPIgHuXcafxjt
5qDasvtL1t47tglADG9odqMxSIJDaz/kEkomfhEDYYAXbiSNX5qzZV6RIBoQcZQbHKdVEpVTjUhL
e9aAGthuJpljevCTdh4ABzQ90JU1F71RJDGAVrazkYUP2Zzk5xaUzpOWTsp5BQ/+xWqDSVvVLgDw
3+gCF0sVIi6WsM8tOT4ZfZOepKk5IiDt5NdIJ6KnTDiBsOH2RZvmMtS6Bl8KMwNBFTd1dBWykgEB
akO/XtKf96+NvfkD+cbUqVTrbxh6Dsl0lVerM68JxV9ukYaoS4GDjMjyt79lq1XjCjNaycXbygH1
iQZtqkhCxCwJL53WpZKrm239JLrF0IhEY0VzMyNe/rn/iTtvKGE2tyKhCUpLW5xlhZh6j0EuqRI+
DJd2kNrAtuboMUxtrC+QIAimTjsKTLQdHIEDoYSLgSufdGvzcsc19HaMRInva6nUT0mN+JKXxGix
0P8oSccgcg7BgKe35qZa3P4cWhurLqsBJAcVM+ShlzNd8iGhWPO1h6qRuQMs6Mpr2nYeTnacjx/m
xZHAnrQZSFElGabUxYoj/Zfy4kRnvViK5Nwjf/QN980s8uD7tt/lHubJ+84RApc5QFDXtG5tyxNc
YdFBSLn3vHNloTuLmCUIpM29ZUlxnTR1TclZiitE5Scre2rm2jk3VkrluYi76iF2Mof+T51c7i/6
3tUMhN6Gn8/1fKOwmhuQyEulQcRbVZPT0Gj9pUjCIxTB3mF1NGohYKvWodat90dloSror8sjT5/U
pPnVkFsZnCqmz2FtYHFSadlBXfE3unqT6/DI/v8BN7uqrXFNhHiA6qlVmdTXu8JbBbrfRRMAQf7L
cfUZY6QcwJurhuh8WQmdkvtTu/vRlAC5pag3kry+/micxdFRgZfGlVE37ybJac/JEqme1GiGGznV
Uaf09oqCv0MzgXjURjLwd6fxj0mWmi4VMZox+JcIDKSFjvIPrISTGeZHSdDtVfFqKHXzaVUKwMhJ
V9lm2yp/LMUyeg5qSh69O+2lo0/NHBdHUkFrhf31mvJRq3QzLbvVwmKzpg0RNt1N1nRKVeYzdMBD
AkI52UmYCzc3u+pDFlH9c6QOA6rcfLPv8coYBlGqcEQhj28Tv6wz7GVShzjQtCJ+F09L+WQPTb08
pIBbw4MdvLeYnBPkD9CXvZXC6kQ3qhJO9kEWRfmLFnY9birh9D6v+vTgvd4biqwQxd7f5IttqXHS
o1lP2xxwq+nUfp/amAwhVXDqMtSv7x+JvaGof2FVZsM4u6G3yW1Zy1EPMzaZE+lxVqT8V6eJ3rdm
bfp8f6jb00cNjFoDIdgqfLetG+VDIc08O0CsyT2ljtfC0MbonIVj5lMkWU73h9sJ+RhvtV9bTdCI
/dbf88fpa7t0TqIRzVykEu3Poi1Dd1pC0MhSoZzEMMwg0EztjCPD7GN0lT3V2Fh5U6ZoB2WQ29eE
UgvMAyohAMxxR3n9Q8x8jEUt+CHh2KfvncpwPM0kN0W2wPL0aTbcpJHAfpfCODD02KnWvx56fWz+
mANEjnJDDHMWNIssdyB1uro3TrKRZc+LjUafW7dLIlxKzxCIC6XVggFTgToY8lA+dzzMPbPXaEcX
x85rgBUNmheIH3KEbyQNpoEmliA/D9QS24iy7MxLLy3JORUT6V6R14+a6FK/F8Jm0dr4klaj/Bdb
f1VfxCGPHPcmh+90BbsK9kiQ9YblhWUrf1eGofdM3M0O1mFv61PrWd2xKcveQEqEHDWUkCBSZfXy
FSmFUvZs1Gh8qautTyWVhIMLZHd+CWAIVpGdxuN18xxosY5WhSHFQZgO+VmNFSpcyVxo7qCEpl9p
oX4yWu6tSlXid0ZDzRYLovagfrD31UQyK6aX+JUc+/XmQ6feLrsItpzSpPZ/5LY334k5K8/IanSP
OhHckcDY7oDMLwad4INuqByWkqZh7nBvKjZbyyjk/OMspcWjNUrxhxxt6INQbe/RJdFBbgGFB27Q
zQ1TxUOm1RjdBsWAUoU1jrgMlhNGdeWQzqS2IvTbVNc+3r/Ydr8SdMeK//xd5n89rXFE5J8KNIda
R0zfpzru3VKK05fRCGnWRslRlXrvladV85sbA7Vp+8qqTVvIfWnHgdWYuO+NSMUohfg+m6GBJn+x
YBwYZ95MtuyW+fzr/sfu7WRUnJCUh1nCfb6t6RmiokzvYGMZ0qfCXTBSELlUFNSGLlJvLucC26xA
bVXrjFHA+Ey5TPtYiiW2DtL19abcxDoK9VjYdYiCIf68WWuzMaY4n4YoyOlnuzkCC5/qUZIPgozd
UcgygXFrHJotestmhu3cplc0J432i8rclwZJwq8Hc7rzIJGn45xFm5864nbfatQ9mmG1yJFLaTFc
ykSUEZMl6Z8HucbHeaZCEMh2bH3j5OYZ2FdEU91SgC518wHMryvF4dK6s8NmdLENHSJvMfEcxw2i
MXp/KMXqLVllmXT0qK9v5XYZ1lIdl+ie8VdOnO0khUIqbuqN40ljvDylU9zZl2RIdPmaEuNUhJ5q
/y0qZGH4lj3Jj0qY1f9G/RA+mVVuFz6xQPVm+4HV/pwoCsF3gGU3ZcwRHkZeGhKgMikaz1PTa+cY
LP0vNa/kD1O5HAnh7W0VIhcKiugkrLzu19cAW8WSBCLPgQovPTDUEPGhAQ7t+/ubZYcfhzY/ARQo
JbLFm34Yej9STBUsCoo8zW0Xklz8bxya+pduURt2QhGiZgg1KfpXHSxlepZmrbiiWdQKb4H92r1o
c5VZJ7VYcxLondP32DJBCNS2KtlXy8jtFlEhMX8D5W/9aEXayxdl4sT7pp02CB8sRfGpskMMRV16
OnZ/HVEUc07VUOH3ZkBDtd0F84nxPE5INFzn3p4Xd9ar6hF0nxO5o1CyT+Vcq+azHKdDTRl2iNqL
ClbiPxb/k+x/fQw/HWhtG1mnriZEOsGXaaJPBzO5s3WJf1W8GIHN3dxklrpk1TL3MHTlWQtAb5sv
Y9eV1/uj7LxJ9A25MLmtKI5t7ynhJBUCAPRd6rSSH9t6bB7NMumCfMmKF9iHX5wqVL7dH3MniSAt
4ioBF0I7cdvh7kXdqUXF1kdnofamQi8eGnrAPgyS5OAC2Hn8gA5AOqaXjmTw9uri0U/zZgE0NDfV
z9qxBWuazZ8w+3DehZFTDgdB4s548HaoGawPIE3v9Sr9I4CeQzsCVFIAEQi1GQLlChk4N7lEwSqS
tHbyoFvK6Zf787k3KE2JNWQi4bzpDeLSmzfzIMKHPpGU0zKqP6x46VxzrpFmrJcjS4id5YO/wVzC
HOVi3VbpGyvpICjRnxjaaiTejtbbm79t6F6VaOnBCu7cW4A5qdzyTv6ODV/PaKRrdSQ3K/6jalCI
kDHFAzOoHTykO1OIZCc4WNRFVjD3NgDWIWHXJu3VVqaJcm5UqhOfzNGJgUA77VKd6raKTP/+uu1M
5G+EELkm5VqwEa8/DcNYo0NNUHpoRr1B83CRzlmd0h4k2T2YxZ2h6KsAhVi5EDRYNt+Xd3MaI1oG
YKUR1dkifX0WtRYXXpMfXlzqzpKtYS7JyyoudlP/hgJqSuqi5YGF7nJ5EqECHdNcZEO4hiFa001I
I3+2g5X8JymKoXB1RUwZNK1c/2+Wpc0zN269+FoLc/lUZyoaz1MU22d9tpV/4PLYphc7tepAvBrg
CElj3/1QhCr/0uzIxDClSsdPNm5aR+7ke99FkKVS2aekc1Nq1aeBCsEkZUGdOC1i93Pth1iJHNzI
e6P8rq1Q9cB6dXu8dF4iY4rIwQ19ya/1iMSNo81HtbC9UUA1wgojQCX8WN+FPy+qSIkSWxN5ABKw
f0rgZXld1R+ZKx6NsrkOh4ZhRrXLg8QASqBNZnxWzUb+i829Xkcr74AQZ/ueAM+HyQ65JKgLWfJG
jXoR/bfqrANOPbgn1h/8Op4EK8AlgRju/xO3ej1toEamrlvSLFDCKGk9son2FJqF/VEoZhH52mhY
Z5R/r5qVxQdJ+u0RJsqnbPq7condyuYIO8SFpjzpWbCUeomxUyK7mi7mIJaG+SB52ftKUIs0sKwV
aLvFhcWIz5Vk3XmgxZDcLnGXdsO5tSY78vISAv1P1RLoFeiFFgb9NEPAvX8x7o5PnxnSM5Ek5LXX
s5y02Ugnmlnua6N81JcxeqF+Krt2Z8TXIp7SF2hs8hlGWXcw8u4kI2oFpp+k4YbX3atWn4ATZ+RF
VhYPj3j7hwHjM3JttT7at7enA1Ugjh8GMwx5EweVY50PHUr+QQIZG4/5OX6CmTdc7k/mbYQHYwAI
EvcW/P4b75BUK0f6vCWEaST1StT7JqPw0SHoKleEDXdrE/fhs0nh5ahptFNSXckK6IGgXkdwud1H
rRyVQ6dlRVAhQfElrNrpOc9TUz4VqIX9jHtDfOi70vJR2B8eM02KMi8r8yp3TRtXsb9YWsp2sKrB
0NyS6SMQ1SmaGjm1zfpzExfWQ2zEqg/rOP789hkHLLGiRNc4cCv7BMpY7QczLgKQ6Tnawo78YYay
7jp53X1unaE8W6AgD5rOO5UPBHZQflobAcgIbu+HTjTUbouoCEpR1efZjNCYUIzp/Uil2R8s9dfc
DM4la3tEGfOuPFHzOOoF721oVpqdRt1kzVs251YaQ/QKrCxoKZBfhsbWvBRc78F1v/uloBKAkoJE
ue04S7odKXJoZMHktPkHjE6F48rq5KRurtTxijIf56eqj+KTbSZF5Za1OX5ZcDA8AiffRo0roHW1
sQdwbd/cFqE6QlfH5i7AUyVb3Fqzxh91Bu0T6cwpOpVK9jeHme4Zl7ICFPqGBtQOaAkPxAUrhRj3
HJvH9XHsaPp72RiajTtkici8VhWtcXB89tb2z5HXP/8jYKD8ja9Rl+aBXUnLiz42ZoB5cXtQ+d4d
hWyXEgV9OtDPr0eZKJBGRROytJ1jlAEkwBCd0yQaHP/+Gd1dOkAniDwB/rsR9Y3lkWzD4YkLdbU5
G9ovlKh+YPSleqWDdPP9wXauYG4D7kFqsGtqqL7+qqGXp8jKtDTIRlVNP9Mnyb6qOGao7zLTCi8Y
IVQPsjxM1/vD7nwj1D5aWtwL8IK3JZ9en3W61Aaa790AAlosZAdemFICS9Sse1TLQRxUf25rv4iX
IgyJgi3agTeC78A6RZ201JrNcqS67o7NqDZPttRLoGLtSnxcZFVo56ZM8vh/HYpU/bkYo17//PYP
Byy7ChdS3r9ZXBSV1Iyhk8AGEP0MpbXya7UVwOSq6Cm2hiNRqJ2+Gd8NkB49avjuN1whwYVIawTl
GVsbMMmKw9oXyaw/tfbSX1rLxDokzpBcmtXOwyun9bDCfcykSPlOWCcOln1vt63vLuiqFby1fXUR
aR90ncJOUMUZFc180KXibHTO/E/T2okvBr17cGolerv0IHhn+FLgF1ag1bb2EaHiFmYFXasoCgtf
X8rcb+2zUgD3T8ST6J33WmqVB8/ezoVBkIohzVobuG1IAxQCwSAcWmVyiHxL3VsvzlIdccF2wkJG
QQVwlVBYVfNeH+DYUQuHRAnBU0NKPMgZ7XlR5tCfCzxr7+/dvaEg6q27aMUmb0v6JYCWyloQcXKW
Ef5T07e4PmW9E6LmLHCQvD/a3hUBRQmCDQX+FdH++sMaCZZxF0tpUMgTTm0J6JYeAMHVWZIfC7iq
t9+65GeUxwAjUR3YxihRulR60qppoHZF80Cb2/bLUeseSBGzUxoa3UHsuzeZFOHWcjQZ+w0irkRE
ZFAlxhNjFwfxGC6nHlUdv0Je6HR/JneHWpGZdOx3KCe5Ms1Sgkx6IBUEJfVSqqds6pSvPT5MB7N4
u+chlKlrbR2VT265zW7sushx0nrKAlTpiS/JPE9qDx3y/gfthFkMo2MvwwuyUzMCgm+y8VWGQWDY
w2Y2u6zpzKl2Ihtav2a/Rz6suVhImrqSMum+qbftwct5+6Csv8HC8YvMHtW9TUQ5pT1SQjMRpWEM
bBhu8eskpPkpZb29sXYmw+U+r1xcv9DWmdMjLvT6/3+d7zM+WoOo07Jjb8rjch+ZKAzaxCNq16au
abaPmd21p4j+njeA/HFFvcwfeitLDk7m7iJzMCmh4d3Ofnx9MnulG5BZL5j9Iu5PC7Lpl67UtTfv
2t+FcbqlK9AEtsfrUYCTlkmTIWQ1xVLoVfwtb2wVy4+6Vjq42PamUkHikn4okesNuHvl0UtOXzNU
2FfX0bL6c29MtWvJiwNvapLPoCjHs9F3xhFHa0cghc8kz1bJymD8bDOyrtF7RaKMETSitD5MlZ7+
LIQB+nftRIgLpUnMOfJYSp7pvNXN1emt5MRDMPjm1CWfuyUGa4K445tLOvws2i4Ajgitb3AekSZE
KWkGcWFkNjPIrTT8uCAL2flS2wIavn+g93YUrALg4+gwQDDc7KgpqnMLu+g0CBHP1lz0sezPjd13
b5cA5Ks4rABiV5LVdk8lFo33JalSsv6hFecUSccvNuLAAr0Oe3qs+oLcHnJyHqFIqIUHGYSq7BxZ
lIfQmwWyeSulb+kir3unSINlWZrso1r0E5plWrREvrIqD34tplog5VQqCdpiYzqqs6+BZNNcVUH8
zU1svY7xRUjLypUSkIH+ZHR2d82XpfvWT2oNJWOoBXqOc2ie62KekqssCy10l1mPtYML8PZZQZlt
5VyQDrF3t7VNA9XboiqzNGhltQiKbJr83jbya79oR/tj98IHO84xQUmHEtjmslVDR2k6IdIgBkz1
rhK6hlIZKlWnGX22U9Ik07NtjMg5QXD7r93HIPIUbJPevkvRMEKSDo4efabNjZT2yRAZBgKy4Az7
l2kRkmcVhXVw7+2dBWJUvOjowhM3boqpSBLHZW8DWyiyRjwYVitd0QyzjwoEe6vHGAhhsnjocWxm
dBG2qJCbo7vaKqYfy4npdT2MTSePrANW9m0kRwECZBw6X8DQbxS3uLRHiCkjUc5S988KAvFYtlOy
nIQi/EWzZ//+Ou3uFrCSdM2oc1HF2UzhkE1oL65OTPmiyT9QA5rFqbdKoT/milUqfksxvHFz1AVz
1ymzynqfDKX9Ts56KEz3f8veNKPJu5Y5CYhuMg9qtpFkz0i6x5CEfFtvwyBOHeuc4lB38Nm7Q5HD
0+PlnNyoJuqgSCCDAuutwAoKX8nlTnke0fnyMG+h73v/w/YWlbyS0ikLegsSibFGkS0pI6XqjdKb
gDQ9RinYAycJ9Z+AMI/gvbuLCj4EphH5DpLUmzdCrVFUp+SG8004qrmLxmH+qPW6Xl/ROV4yb6yo
HqBOFX2eyzhtTnXYRtdsqrWj+szOPCOuvBb/0TPTib9eByYdszJq6HVRMlkmr1AWHGWAW6VXUY7N
wZOxOxaXK/kBrVgYDq/HUvOBpcaLJgDerF5NJ21PjgWfLlMgodxf0J17h1Yv9SZGoYW+nd9obPUY
GjHbB63AS1F09TmUwyM+yt4bSKyDsSjVGJ7C38v8R7FOmydouxAoAhO1Vt1FkHL6ia+U8h+ATfaL
ppQVVh1jqJaPQyVqHkO8B6d/0VpPnRNq7fWX3pnl4aQj33+t2j6S/bFOx0xxNWXGFlXRUa32UjLv
1sXcJFsBPLZ10uc6d95+tIHAkAyTe6OLso3c8Bynw4x6cSCZGpa8ja24eRFl18zMjYOjvXPYGIqr
k2cHDOo21yhEogl1TPKgQl/8WZGG3vZa6Ejfk0GazpoezsrB8d7beFBcIA0REoP5XnfLH8sU9wtq
HQXRNy4V8/PQ6falkaIe0cTBOUgndqJvXDwAnRL/gsncflw9V4uA1kcXyI6S91LppA9Lm5nVhcnX
n6HMWQF9zQY7SniGB2u4t+lJYohjQBkR+68T/8dnoiUFdKNg7AQdj9MMGPPUG0l/8IV7k7kqY/Gk
c13y3r4epdKEEvZrN81pisZ0gTUZaLRL6f/MRU8P6gp7WwUcKdh2cqZb0hWamiky932OT5uZnhI1
rh8nKfpYq6LyS8seD7SB9oYDRrGG7pAC2DGvP21EfKgegdMFZVXofsdr8080QG+WdJFdCs04amDt
TSUlY2IwNKNorG/CFiPJrFbXizxY0KX3M3UMfbZk6Zea9PaWET4BlIMoHcLxv8HAkK+gpQJKK5BD
ET4qtWhOaVQcNZR3PwixB5omgKRuVA6BVw+DblPm6ufI8iZqsy9V7ejugj7vl/s3/G31lQ+CigOB
m5r7TakwExXoqDrPArvtl7PEvUgPLLbfAZ0tLl3XZQ95E8pvroIyKHIWxMvckzcI3RIEX9NEGRdJ
Q6hsRIrgLat/3f+yvV0IKYW6JJEWba/1y/88xgWW6SqU2UADxQsFvXUrp5nP0SwaX1LKg3k8Gm2z
B/Wm7HgWUMEWVWI81Xnxb9pk2fueo+fV3Zyd7n/c3g4BzEasTpkHrfXNcI46w6sooyyYBTyDAciB
J8WwT6OKE3B/qN0vA5QMVA+F2JsQEh/eBUFjNqMuSc450dT8qnZR7yVpIp/aeBLn++PtXb/se9js
oIxvaXeaujhWaVN4cTIlPxPK10G4qirfH2VvAomdELfgmb7tcdU6Vr7OUCECZwvnZEDDPc1UKq/R
oLZ/sVZ0GMhQabcQJG7WyqZknI8m12GUqsm5CpNY86VpmU6IP4viYLC91bKQ1KWxQ5XspthaRYvV
Rhp3oRTLkBSVePQSCyFneaFfZ1XdEQJl7/4AdQMyFdIgALr19/xxykCdwDwpecZmpyi/tEXfuQjo
Juek7uQv6MssJzWRjmCrO4MSJPLCkAmzetsoi31YtNlaJ2cCuqDKUU12897svdnsI8+UCsyMh7b7
dn/L7I7KHbkqQ/Fwb1WaJEuFY2otadCVWB0mZNCXnBbROW9j6xGZnvK8LJXy9n26CnbSmzSUtVa/
yXBq4SyiTlsGnbvsZSiX+GOqJJlfqJN+ABbbORLk/RTD4BeRW2yXUrVi3REhvoSTFSv2OTTz5l2U
gZx8qExSm4PUYmejcp+s2A9YkauKxuuNM+HmkWtxSD6e5dZ/mrgJL2JououRjFLn0msdDx6dveWj
CUGKtspr38COmcSlFAKLR2hxkpckeImoehxdtVgV5xJ4vKfLWGHf3zPr2d4U5Nd0YG3r/g6INsun
NvYgTGzag6ZU6veWMr2QxprnxMKX04qb5DJH5XSZMOv6fH/gvcVkTNIDpO9u61JK2Q4ZwBMKcQh7
pR5+PUj/FiMsJmGa4V+s5Qpap+zPvX1TnppVQgbU4ZNAM6u499DIrzuv1uqYYlgFpeq9XfLQH7xL
O+8EDyDvOortoBW2UR+es8Ua8UKHW3stplPmzzYeXAcLuDcKOmIkWER83OGbBUzNBlpUT827KYza
z+a13FiL8uDW3oGecd5o+VkQf0isth+TRvlYI50NkE8hiPAEed83p6ml9y3HMPUyVCtKtyubsnYV
mEB+FOlG7C8JQBPZ0vqDCsP+z1nBqStperVCe304ISdUBQhGwgsNrEckqsIr8c94UpbS/IpLeP2t
RKcc7yipuOb03fwha/rnaEI18v423v8lVFZXNbcdyljsTDknVyGhzjOj9eZJT56MVErY0mbuBF0Y
9S+t0urnuTLmdyg3y89xi6c8Ljr923mugDRkh+1A/xnNo82sYA1sLmVFrbfN4p85mjNkbWnnIrqq
XsZUav5i6xF1cfNz7d/ihKO8A4JimISUSrp8NKwmexcDVTg4uzsXhUbkr+DqsIrlbQvYiG+Yc4Ru
egD4bDx1mv1z7uL+TKhcH7wvO3chjH8uCY7Ryttej9qfoYII7ckqZcj4bVX/q8dVOj0Udpe/yLAX
areLixLMS4PpxWBPpnS5v5P2Rqfwi7wrWk0A1jeBSrTYdZdTrggkaq80gIHbpE1XnZV2iq9Zo5uX
Ft+Bk8pFdrCOezNMGZKePhcxb+v6y/747iGKlHnOC0rdcjafUkuy/dgKswuVqurgHtnpPwMeAB4B
FZ8rcbtDUXLhFu7GKMiWrg9kuW+xESkKr+ii6bOFhr9bYpd2sWK8Il2arG9nCZKAr48ALw4X87bV
j23EiHk3SzyL7ARDZTkv/QLPpu8Sn5U9mNidF50bk58J9YAy7xYNgud5hQZjGz6UqYMak2SIJ9uK
Z6+V29nP6Nue4lGOPt/fRzuMwZUBiaYz6AHSym2xsiPyrqKcF0HGNWQ6LZFFV9hczKI4LU2Fw4sA
LYZ6tZZVCrzh0fyYGn0MBd8wQ+FNVq18VZQI2wLbHv8nj3He+GqGFYPXNoX0lNVhlMOzVhGobXG/
si5imaIPiTL1Om5Cff0YVtkiu8hyROm5b7vqm95Wynwhl8pylyZ8/y/toiY+0+xq/8GiNtFZdBRT
/Tl3EvtaGuac+IUSVe9L6IGDPyANmf+kPE5yh5bDclr6QY+uU1NFyldV7efP+M92R0iJneOIYizU
FNq7TOa265ohmQjBMYkDIw+bS4FTw1kM6ODlUp3+N61pyMxhGUPGSeTr/QXc2TXQESjgoFhH5Llt
G8ah0rTlSJNLreMqwFcS9uYUDx+oeqCPIaIWQdTsCDu/czCJ3+HRYysC2nkbWzc5ljmDAzuyGKL6
5Cy57GfIZX9tVC1HpSevL1NUCq+zwJ+JqRq+3//mnSiGasFqWgiMaQVPvL6CKkukGbRQAjSEyB+6
xErOcr60B0oge6NQaQHERxyDU8Pmgq8LPLKcOVtbbKKKXHx8hV/l5XRQXtwfhnbEWo6AcboNybqF
5yEGvWiMS1m4xRwV/5ZxdeRssZOgoG3Ehc2F9jvCfD1n0apTw87H7jF2jOfaxo8o6TTV7RBM8Ktx
Oepn734WwSz6MZB22CSvx9NGnKKckiC67KU6SO0+/zTl4qjXsj+KQx/U4S3mH69HQdjfGCKeeup9
qPz70SwbXpTlifr2sAK/Y2CdvHdE4Vv0hpVCYweJhHjRqPeRK5SKfKuyOmjLowTI/e37m5GoFkGr
kgGnvP6quFLUtGjAzOUl9mdtDSI7bg+FBvfuLFg2sIAJy0ClbEYx+2GoGxBIgR5p0gvHyfJTxN2e
FjvrULacLJ8bpfQUZXq7yPZvayp4NypKHDclpEVy4IplwEaVhQbmXMnY0i3S8AHW4Lf7M7kTrNAh
X1HBcDJoZW524Rjb2tQWRRJEZi2+V0bZ8GVJ93kCKH2waHsHbFXahwpMU+nG2Tx1hGYnPZ7O+H/S
h2idoFfz3DPL5Z8+7r/e/67dwVgz6sHrtt/GChDubUnLdMy+h6h/dowkdotBts817tynibk46JXt
nLP1sxAXoIRPkXuzV5JFV/NRq5CoKdL5TCAxPyxwSf37X7WzWoxCPEvsBt1uG1omfT5OszJhxq0m
y7upww3HpBv4NHTjEYpzZ/ObYGyILDlht8GWKeMdhAFKHNBocfQglbM89c1laK+VLTkG3oJmemnZ
pP84zWIeXPl73wl0FNIGPSXy0s37VWoVvjH4DAXTmLeZH46F8ilMx7T25Vidz/cndS/nBE8AMoUu
J0XN7RmQ8igszcYsgxwNw5Mya6GfyVPuplYvnYWlhtdEcT6TKOKBbJQOpGQl9u0hOziKO1t2dWPD
/4Hnh1bh+ud/5A1ozTdhm4oiyNUqeihRwvEmsOpno3AI0kR6FKPsrPBKIlwvuBVjtP1sVa4kvUms
Mhi1SW6RFknib/IkqZ1vKeFM5JKY77osTvwZQuKv+3O+c1wA+QEdAatCe237XDT2yGMe6kXQFUD8
WODQeB/JVn+kobQT/AFOI+4D+I9xyZbDrhZLb0iwNIN8FBHKxAJqLO/xqewA+TVIentd2xXXv/g4
Ko5gfhA6vUl8o7RGD61VykAP5e6x0NvioR3T5iC93vs0chJYsJThwPusy/vHdgGHqteZNJcBnSHj
ZycW9RoqVvbdqSsNNk2ElBPaw9kRZn1v5daWMoURA/DxVhcXmArwxTAuqYpnwylrrQTRTXU8gIvt
XAB0eqAZ0BFCwmFbHwspfEM9yqtA1upKdoHxaN/btKsEtpTRoanZzkmgIM3JozatYLyyubybnghN
SCEnITSd4WpbY/dMt0V86xwlLn1LAzrp4bM7KOAv56kyLvc3zB4AmB8AEYrWJQnDNkfRQyVj19h0
cZYJcsoy6JnsghNr/+1iJ8WIrzHq5Sq4NmLXyqLil4Zr/T9L3E0/ml61U2rLfaS4Elzr8ODV3lkJ
XmyOkALIawdyhX88GoImPy1CS1WO7Plsabl+JfORD6Zh5wIkBKED/vtWuiGESUD4TWpgObFcU/vG
UoknzBEHrNFW63Uo1weX0O60c9NyCQH9uHUkl4w8gl0M8mNwwv6lS03jPbF/Y59xW53tczLJ0oJ/
4JTJfofksxloudl+Qm0VFXdrkFL5YSky7f84O48lOZVtDT8REdgEplCmq1ot7yeEzBbeu4Snvx+6
E1VBNNFnskOxB52VkKxc5jcPYPCRs3z+SGw9dqqdpR0ILQ2D7duvW6misdQkJ6JMrPyXEk9w2xUk
PoLRMl8O8+aJLxfAYiO4av4qupNJ8g30CYz4jxWY7iun6YeTQfPh08s3xWwLGgotyMW66nZTEsZQ
EOtWdk2ntDxMahxTXSEwl+uTvVOP/C1x7yYxTMoXsClF+DqFxmXTmqK4zq9dFiTfx6KZ33VjNgfe
mLrpRRtd8yzowAjPTHK0d5zSOo4d7ZsXfz4ugYURm0OBvMaqJFqhuElp5Nfa0EbTh1nYpwewbguo
bdKbPZnQ9bFxadaTQSzl3kL2u33CZdoPjhqBLreXsFmmU/Z5EuIHQq/Giy85VmJCST4KEXbVHB+4
1YsA8fmrjoOWZ6nBfKnLbA9/s77kWAUdJlQtcchdBUba5KMxODGDCfR3P3FO1AeSuPSXAd7O9tRI
9MdBRWN+562tIxFwMFydCHzg+lY9o5Q7O6kTiSjhLLIPKAHrMJrL9rWYzDo8D0as6afnP431tcqK
FLP05OEFrODKdtlQoFlmfB3jEKftscsPSmVrOxF263FyKmBZLDiIVdpllAS7lnH9ta2z8KEpS+04
5b3zOsZb7UQp0H1Y5Dxf/ikytkco92/hx3/uMpUoplDRZqrZOCl0Lw349Ga3j3wahdOHBmXbPyPT
0ovWN9kJEcLQq+CMFzuvdOsBE+UAIi3THJLC2y+jcsyRZ8Iwh056fg4iN3gkedlrg6z7fgwN4UXS
qRIglO/DNviOScP6IblWijL15yk23QeFy/tjqKPld9K7QVXhv0fZewC4ce8zSW3evvwkgTCk06pz
kog7txtFti/scj2COxAM4cUwFO0wIpa70/vb+kL4NMFs0r+yyI9uV+l5yH2HQc1Vd8LZn3LZv00b
HT30MPyZZIBdnt/UVlwjmAt6WACHVwi5AhUXnHmgD6gawU1pDANXmsi5dMiO7RyUrW8EF0dtQcgt
5djdQRly3eD42UC7o6w69K4FxBwtUhgmtogWleUufJiLqf/8/A43SNp0RSDvLhxlrv37mreflGpU
Swru0Kpl4DsAbXwpA/VVCOT1j5W3TefDmdfOVphOrketaAbHep6dN3huKYx3itD59fxv2vpmlpe7
MHDJiu8r0hwFRKeZhujajrHxMw2d4q05/A+Grss1TRcKiCUQ6vtaUHEUmBoNowHH6oKrPSLD4urD
9CQadU8y/+9A7DYr4MUigUcAZFy1wnNSCyM55RLYkzTOMHNFzeFVnY/55M1G3YLRSENs0kIbWa9T
whX6ETfBPPzZhGUEe0Rvvwyi6t+oXZc3h07Ug3F2bI48LbpuFt4clabmIeFoMIORoGJPTudaRxxz
qvas9Gp1rFrHzGgn1PHXznDHyTfagTmAJmfQW64Wl7Y/g9c1PKkp7bAT/Tde5yLZRb8UJaq1UCqi
0+R6CggKWboftT4TTxnC7Dtl6caXyiKcYXw+iIX3ETA0Mr1LOyO+Qi7qDviFMxPQ5/rRGkZ1587c
iEGAc8GELK9yXTXpUVpN9YJ5MUdVQ1N+Ht+MnR492fOs/yhUOexEhs31llkn53RDyGuwCyTzbe5o
JUMkMY7FV3Q4s4eB7uUbFHydnXtz63Why0FdSC21ZkkolTugjhGhU9eoPfM5TR5hqHc7q2y9L/aD
FjGdtnWTuw5nrS1hXl7llCWPWi+qQ6nomg81rNop6pfIeffxLZLhJACLdDg31O2dUaLHiAsJAIeo
saZfKVqTfs/8/kH2We9XipO8snGKetslu6ZVG5tENZF6apnK087Xb1fWOo3hooE4mUsbyDqh65m+
jvOk+ZYlSvf9+aC5cUoAKdFHgPHFI71XGRKNMSGtvNAJ1Ck+YeNQdn5vMjMu0lZpvKYw9Z0CbuOg
YMxLVcXcBYLdfQBNDWMuZFzl1zlSSl8MhXFePGeOz+9r6xlCJ6A9sXSeVw5FQrHgJM5xfm1akw53
GMVXjHqFDyhtT6pjaylyKGDc5Bf0yu8OCrpXvYvRaH5Fh2v+gaNgGPgM5MTXGI7e7+e3tXHdIwgD
6MZiWsqFf7fWQHA2EwvD1FIfsydNjlPjB3mrf4gDPS48qWslaqllthOLt5eliYZVnMaMZ3mn/3Tv
+oWdXE3gaBtHFr3XE1Yqb4gy6xhJU7H8BtWy66SO7p7d3tazZQoD6hMcOVnq3X4nvpL/pxGNsheH
GH/Bj4WB82kuVf398492a6ml6UpffWEj3mdSSmrpMs1troKusFCcQWDesyszO+ajAdzh+cW2ggv3
DShcsDdr1YkRi+QpF/hxqKMlvrSZ1NC3NVr7IrLGuiRzZTxosIeekiIx90jBWxulxQw9i4dq2rpx
+zJNkLOT2ZFVWA60l7I256Nax/Upjp1w51vfii7/LnV3brJ+zMJKakyNnTw5FYnTnkZujz+zEeM5
VEfBy0etIKBxFfzb/FvIFbd7M5S2ruICF4JeG//E5hC8ytp4D6zFPcOfubsblouO40JriF7cXYRG
CCVmzABoKqgiy/yYU97MpQdbXoGX2+vqKZvj1vaCQE87HzEdq/cjFPwplyGWYL1SFLlva70ynUXt
iMqfQkt9h8uN8cVu89D2YNYkDX4CubQOqpm14u00p82fFIpS4jlO434MU6soHlyB3MTZcGotPLZR
UbaegkD3NdM0XN3dPA1UPyrk+EeohYMDS+moXzVRuPohBCX5bhjG4H06iLk9jrleVAehSwTc3SQc
XinSbbtT7SbGV6dQ5HAw0z6s/SIz5vyQMaZxD61VD72Hia6iYDQ6z6+lblTiUo09WPdRAXLvu9Bc
f1ktheX7gE4bMSMQqXbWq6aF/jjN9GkHJOf8KS7TzO8CxZbeZHWM5Gdgi3giTnnRvoZwhNNwnTlZ
RXZRyp85goMoXNNbAplShPKzDGX6iShlz29a12Yu5YH1z6zfiE1KpCBaLfrWJnU8XvLKdM/5AGfk
ouhjGx7J5rXEN1LVyY6BmqXiqOahiYuEGeoGcS02FL80kvj1DF4gO+D11P5H9JDiUc9krB9DRWnA
RY1JMXxKJoqcw+yYefF2Luv2Q5XU4gl5vTD3ZjHK5u0kqqjyskbMXx0rdX+NYp5OrsTDyutjhH4e
FE009rlQ6xyFw3EYXvdpoadPYzsOowf/NHQO1JUj6X1upeFhzge4o6k7mvODijde6IUqt94RmX47
O2hTbzZ+NQqcDSt6U+1Dqg5a7oVZVZuHpnPjx2Ia2x7j79T9igbZ6PidLKxPtWu1hWcD1nGedGUc
r1aljRnKwnB+fZWLRj4MUTnVyD44uRljb9Lmmte5MKcg+lRjd8jAR9UXLY0E3ltcFrXnDGH3uzaR
+fOCTBE1dnVMnP0WF3n1sepm63OvBBEAMCsp/KwvEFUUKTNqbwLlFr4dKCZbL3dErXwuZKMLP4Re
fVWqdv5gJIjcvy2w2Z09crZk4FC603CRcd18GqbW6jyz6owvVa3P2gmhVVH+wZJSz30dM429BtLG
XUldSP+PSR55x31lXKUyhPEHEcPqc+MtQNzgo1u7zq+c2vxD3Wq/G1lNO9fJKqQvBAwkoLggSXZW
Sult6ox2DYMAO50p9tsFa1fFSnKcFOvn8xfXqmVEhx+1ZkpStDFZ6+5ClrT1VWu086to9eybI938
XWh0AsyRm3RfK/Q5z33alnx5k/wMXjepjs//gNVWGTlRR9F+JF1llHgX4WUi2zkba3Sja7d8JyM5
4dAYjJRtTXr6X5ZCOwNoN1fKPUoiGYoidFWIgMEIXzMvwhl6QmWddCXYs6lafvX9hUI2x+gQBZs1
RyGOZsCOTsG8tx7r34tb1y+tZ1L28g0t2rjckItm0H1XMYzRdgPMT/VkDHy2zSwT13ecxPqxyMfO
O4dy65Kk4MX4FMjdAi6+vYvNrjImt6CASmHqv3JjYzwPDIjlWRiStLV2Y3kxh0I7lqom977CrWOC
8zVtMabNgFDuOn5FDfiOFhFfYYt1ZN6ZjerprHsplK57uRouIBpwAejyAl1bwWkKEatdNNNH1TU4
/6lOiHI6eW4xI9l5pn+RpzcHZYEuclXyRPGtXdU1ulBEiSQrA+0kS8bD0jB9nBq3/TmbhfOfiEzu
KzV3Ut3Lm6Z4SkUTOU+TWRnKoYsUJzsFMou/qUGhMrIdKWyfP2Grd778POzWYCIwG12dMCw7JxO7
0vwaBU3h46nOPdLOo3HIKvfHENrG0XFk5gdBsUegWqWarEylALp8gZAi03l72kotjsaw7nPKkEAe
FaPIj1lVDWcrtedXemxNe/2V1QlbFqTiW+i7VA33kRDp4TqoIxYscDW+lpMq+ayq91BSsp0m1d9A
c//SYdFSmDCIpCW4PPV/yi9cbyYQujaTSH0OBk8fQxDbUh+t8GAaXcO9GNRO6ZGxLKzKuqiRtJ2S
5rueJuU7FROnj7oVm9NhnmDEPww9YtleEVtt9GC4tf0pb1sxYgRRpd+BC2TfMj0AuzRJtncc9FKb
j2NtzL8KqSD2WQ0B4AYEV7UM67ym0T9z5vvOS9pZDu+aiE7d0W4hlTJlg2HvkfYImmqg9L7VYWhJ
j3LAjn0cRhPX4yocOi8scX95TdhKPzTIQAWeNjnjl+cP5irA8rbgDdKzRgEPfqR++wiLIhIyKpC1
j9nrUcxB98mKlfSluLplFbpgjDNh4KwCgWonuF+pWX5Vs04nzsXKU5PXe6qWawgYyzCfIn5RhKyn
Q3GSZCIDU3qd7SA+Z1kwHsl31IOMk573rwV+lOnmmyjuYlzmrPl71NjGm5G59eH5p7rKdZYfwhiQ
zA8SISyo26cqxkClk8XcP07N6YgZEcFeaZlNq4Y8pI7CmSQ47nwOWzGG5fgUTPxHV9Q6vjR3XoAn
9EDC4r/QyodLooSO7VFf2qfALM3v8MOSpwBR7j3C3dZHj57PguwGf0AGfLthjlbFR1YVV9FP42Oj
ZgN4swBrtMHdk//dXAqRY1qqrLZSt0mUinJvgS4hRu3Q4FRCmCqIBch0dnYSnY3X6KgMWFFlpSlH
v/92V1QRoTGh13OdWrc8T2ZaXavUFkeNUYNf1VH5qNpBsbPoxv5oKKEOA26SCdJ9MtIYtSAzn/Mr
UtvddwNHynPc9F3vxfps7yHrtI3rgX4ZUkG0wzdML2mcUUEMHJqGstFrBku7iKbJvbLNECeMJ9UD
rp8cm7R3/oyMCg9VDOYuFWr7kECiOSvFbF3ognWLWuXsBbW6p2a0kVkz7qUbhFCTCtbw7gJblIM0
KblPYssGPoXAY06wRKTuhLVD+REzoPbrDH74JFM0olDbyKaH57/mzWe0jEn5ZJeJ012MrB3gLg2l
9nXWU/Go9tZbDCpQ5hxzmFI4nOzkMlvLMdehGczYci1tWIm6mJk45dfK0ZRPTtkiPGDlKI9WQ3ac
7amTOwuuUTa0IaG3YDYJRmk9tGyHqnCzvAOzGojqNTii8Jh3VYTukpUm3/AmGk9Z3VW2bxTu9DHo
kuEC16ncyZG2Dj4tdyj6VFFrf1BdKlmTm4BsctHGjznsJ3R7h9rrlDzeic+bjxjnLOo0cjHAY7cf
dp6pc+2kY351MtEd7TB2z+ilZA9uFdqP3dzY354/QVtbo7dvAowDkcIeb9fTI1mNo+jhw4ZR+52V
rNlHedn8ZA1DY+68zq3NcXz46Jg4obd698H0mE2HWFilaC3hrp1q6XzWar0+lwiT+L0to/9hc1TZ
OGLS0uTULpv/JwvLtCK1gxmnhIov5TwHxfvBlfIYY4n6+eWP8d+Vlp3/sxKoEi2cSYeuHUPmA7Cw
lL4XfTf8Y/capltvjHoCa6SFEGndf/N6iwuMq1ESTm1VeiU4vqes7XCVgv326X/Y1YIZpRsKv+0+
WZjgvWLGCzoqUYvuGtt87IfSIb6N2LApO6XuctLuUuYFsm0wNfird3b3CFNaZSpdouTaR2Hvj44x
PUaVM++kIltPbxHWJDW3Ngq/sRWx2QGHRad6Nj4lc5QeZWfNp2pu91o8WxuiwKHcoLJaZoO3Z2LI
XPpJNYO6NsxQJaKdfAW8s4dg28itOAgkr1wDTLvvhyAYcItE1riNQdhEF1VtI890pvZiDSI6Rg7t
2bge2jMJ4V6o2nqUZOhQOMABrvnkuchAFXCpIcuVxPA11OmBLlTqZzItT88fxM1HyQ0HSoSB7Yq6
0AqJyVQksivpNWznqUNTc7D3wI2btw3ZFIwvamLmg3fXKfrakWztpeQI3P6YtMlMo1SNPkzGnJxI
LrPEQx+pOxrpTKdu7FsMi+1yh5uyRg1z5y2sFOgLXHyrjDXo0fOk+MnwEu/08JjogZD00hPzNCRI
EQAqcXJYwQpEe68s3KY/l2WOonGa4thKtZ3nHlCC/kLOvdf02jpsxBx+GT2TNVi7GcKkCHSGAAVw
6cdR1AwxhK28zePy5xhI9YeLWNv3gZHDzs2xdQAIDRQP1Glreq8eOEIx3Cq7SnUQT3Y3xl+QKtmT
ptrKqrnlAe/AV8PI4+79Y0ahF2mV51c7tsNfeS/Dr67STZ4mIbkDIZKeK9M9d/fVon8v+gXLB+uc
GdWy9X+ujsFE206KhgZMLsLkYOkcKw6ZW3D20pz/YabJmRmB/eH5b2r1LlmXMLjouhNzaf3crqta
pVHRf0flTi/nY6NX8TEx1OwNVvIqY4KkPQ11r74psnxPz28VOJi40zpdCjKKwjVMO88VdNyAaRfd
KA9WGEUH6CXZUSL1vjPOXH/SrLXU24xsFyOu+yDcioliKIOYrZaRWXt2LOSx0jV5SgohQg/p4vrU
i9JGxUfRud1k3YvH2jX6Ly9+2mh6M4onFdmwhqkUKw4zXQEhEvTNU4Q3tC9SxzmINPgv1SFEqoD/
DlKme6zI1ZfDA6Dw5UAvo2PKttvXDLnfmCqBhH+U6+4TRiLmU1cle0azW68UXRGyElRtQDksh/yf
Q1yEWZ2oAQIvOq4PHzW1H096OC3haLdPvLmhf5ZazvU/S0G3GmwZGKRashIHF8Gwg632exJEG1/H
Qu7EYwJUPUDNZcP/rFK5Y1S1HbZx6TjmP+KoCj/ponHOVabPFzMpMH3oNKtoDrXoX6z9xyv7d+27
TEg3pqFRVTjHZpoXRyob2xdM3v2lqenFPNud4LruTi0LYjvFaBzdC87L7WZLBJamViEvd6Y+jDxd
D7NL0qXOF6ssIVKMPRWB13ZRc1AnBL2YG2bGKyss5ycaL/lweP5T2TpLnEOAVIg+k6fd/ZrEnHn7
sBquzbSofNrSiZ+E6TaVZxpj//H5xZY/dpN1snX0Dl0oI4g+UwTdbj1TdGm4ciab1qrvBQ4wpyhh
NjU6TXzA1GQvkdncG7ot2D8T6lekOpckEKI13WctdqtrZJroCNumcohCYe0gqLdOMGRoBimLwcKK
oayjgDZGBoREozEq1wsh1b0blZKxc9Rr8jDaIQCIJhaBPOCpl3568XMF/cqxWnQDieZ3LxGF0Ela
dGSwXZzFKc3q/9SJbMHSq/5dgiv1zhHeeK6QREDEcYcSg+6ZP9qIwntmkrkNzdC9JfE2/9ThWH+r
BqXfi6ibay2JKMh0rCNXW7NmtC8wUr92tiVfFYGwLgjtWZfeYkb2/FPcWgo+gUruTpa9uimLQEWx
UyOswiKLXs/KOJ9EmA8fEYfSz88vtRFW4X0TuUmzSTzv2+0pwjJqGQBhzKSVvJUW0i4h6NOXvyd3
mc3yHzLs9XtCug78jIr8YF9H36a2q/0OLZOnoW+NnQ3pGx8AArRct0xnaXrff9oKVXgSzMQRPIRt
BZBMZTdHaOWme5J5NsS+0eRJ76NfQWKnF7b4GWAvCC27MdTv3Qy39RCVJVKrQPvSj22Obq4fdaMA
X6YMLaOQLOTfnTVZAiU8jawxzx3qgp7yCwkA/K19N3IVlIqmiAMflrnxH5TgMTmpVgCGA8OFYK8l
uXFgAMBidEqzHVvV++9gaKLelTn2WXSikaeX2XR06dm9idrx7fPnZevpwrlB0mSx5eVft4FTcdKg
bZgIM67VGQ5BIj4jo5KegbmUwNwRiTL6UEJngEXw/MobIZuhIS914S4uDLHblXu7a4Jcx2DFHJL8
mPA8PKRxx3PShZ2XF+peW3/jywBAyTzc5EYC23+30zDCmVYpFUQRhBkeyzKYv862dHfS8a03t0ji
o6tNS5kRwu2uYNREc0Bidg3w/LgkYCjfKyO1HbOLvcx/a6lFTMKCeIaK0P1IRDEtxQpDlGHGRpSH
OsbODXmVzEsBL++8qyXvu7teaQ7A1QPWvlzmy7P9J42CozROqr6ocpqJMp5FZ9RfdYz/Mt9FuPaU
yyR/N1hNtSdLs7lFIDaMuUjgVoDsetTsOUygImRRghmfMOW3PJCv+8Cu3z9/GjdX4tahCUIGscK7
lpkCF9/CZdJWwoRiPTR9GramP2nlXpK9dfCXI4jqHPyvVfDsxt6hNzzF12iacl84df4jCzLVt9xw
emXX+V7R/RdXev/2FocTFEeQr1jddMCxRVhkdDUxVrG+GlOhf6nxUHqnVlb+xary6KPMavCNsd1E
A8PsQP9TKsn8wZmjQvXV3lYmxDtRozrYQ11cJIb1Ey7WUA5wvcy7U5/Yw4/Bap3q0Lm1FF4qrTo/
NHppYXtdmHtchNXAhj7VYq1q4k28NDDuTiN3xWA6AZKtRe8MVz6D/HdF3fuztJNm8M3ZdEYvbHR5
mOnQfDJGp513LqWtWAIKFTc+3GsButz9gtZCsrCp7cWdySq/GCLU/DIN5U6Tc+urYzK1WK4ybGaI
dvvV6UHaDVbqLES2qfD0JG7PMs4/ua7E20uXje/COH14+XfgIElNm3ir2zlTebaBKdPrYCs/E7fW
nqo0iR70rOt3hHe3PgOH/sySgi0SZHfxfw5pUJBw0cKdVeW7o5jaDwMDReQ3irl8NeKovbO1JcDf
fwaI/NKuIPgjMHT3OCMXyJOwFtJz1FRv+CQm342B60IpMT21GrvPRqtMxyzj7D7/UNcvEtkIcEPI
GtP6XNE9wYeWY1kSqTt3zDBUrpAINRx5dGDn+bKHEoSMbLRzetbbZVHqeKZ8uDusbqK5JoNJUAME
ItwVD7pi/hxFavrZHOpgRTPrTRuU1kGHPfTizic8IZUvc5n3MWe8/zqcyTKaeASVZWKa9lUZzMzy
xhgjMy8CmXGE3hyegVljNth1rjISdyz3c9C25esaWOwipaaWut8OWbQXetfsyeWnLTqjmE6CVbr/
pBgh6zpFIfWMldif7RoQs2cxiQ4OljYU/4HRLi0vNZTkTTt1xc88nEmIzE43vqVmCVAP2Fu+Z1e0
nLvbc8lvwnaXuSRF7IpaopWyVLKeZFrN++7BGOgQiwbk8vNncH3B0VaAm01uwshuNWO2iwTkbUm6
5Qa5dR2U1In8KosV3etNN98D5m0dPkq4ZRDE1I7HfRu6ei2PHfxmSGCjWHnMM0v1XDWTR4pJDINU
Yzr1YWk+mk60p3W6uU+KKSb69H5X+MMaV8Aeo2jKhdFUH4qhCQ5NzTWGt8PeCG9rk8tIktkQR2nV
b6mNNsmHfMn1wii/RA00PL8IXMU8OJlSAKifAudzHbTVYzLT9d4pKtfx02AkRXt80YZmw3fxM0xC
kZi8QSQjptafsjh9Z4d25M1IEZ9NPY127jx7K4qZJhvlk+b+vadbxcKd4rpcaL6DkTzFejeWPuy/
osNGo2GCDrMlb3i5TdH6c+lU4O0DO/xhp27rHNEIk+UlSdupea+GRW+8ws1NybxojMfXgzF3zpcB
iffuSM8syZ9mVPWJin2QGwfqOwtjO4F06xnyZpx6LSZG7iEyYRCcZO22xjEf1GjGaD0oWo9WRW94
czfUT6MYkg64bSAaj1sveMxxNon80pnFF8HPCtGGqBEbMLPSfAqqPlL93ERZ3wvjrnyf2XEiDqNU
jPLolnUeH5s5m13Pzhp6ZiH3IqAgMxusc2cas+4P2HIpbDouS7+q2gbUcj8Z0rcmMfy0FFp2h9GS
9nRWmiHjI48d9EyKdoaNp1vd4uzdKsV4mOGOp8yBh1R41WwN+iFrA+Gc9D6O8I3CPk3y/UZmdVUS
CPWnHjxB/UAeZ3zKi0rtn3KIL9WhloP6Vm1GO/b6QAzIgnejZuykzRuHcNEQYV5HG4AzsZyZfwoD
WQEz0yvu1BRUuJerXe5P9Wi+Tvjdv0VoDx+fj2IbZxAcibW0OFHOgmN7ux7qsHOn1HFyzUoskX1E
aHJhR5kXqKHxG4nh9n0+4Azy/KJbIYVR/V9bPvCt9we/7xyX67mOrlMSGgd6V7BXyIHP9dh1O5nC
5lILvI2g+VfE+HZ/HeSGOhYo2oXunJ+I0g0ynFbw2MIxf35TG28OFvtCXWDevEjP3K5kzZM95zFy
qapbWQYKwSJ5T6Ulzp10up9Wrb4YGMDVu+iW0MiklbMa4XT2PIxlXcfXKbcLy1MCnB6OgUK82Lnp
tnaG4gCNcGTV6FEtYfufM6mKXjArgX89q0njj4FZH3qt7jzajgMVzLSnbr31zpi/LcJgy7Txvu0u
A5N586KdaqhzdQZ2Wx/KdGjf98xZj8+/tM2lAPlQOi7yIX8nAP9sLeQ2RccG0Q6h9sNjyBj5qlVG
e5wmYf4PJ5E0gSIHdZtFeOH2KRaTFs3Zom0zF4V5VNrU9Oowao6RCTzv5btaOl3wvcXSYli8cP/Z
VQc1wYgqBILRBxGOr4wyeah1PQgoMhmIP7/YRgTR6NpTuQFcWmigt4vFJt5/ubqQIwwn9Y3ZdXov
rxVcCzqnOncw3l7Tx9gzwF2XrMwM6QnhQ47gMsCV21WrDI+YQCUfynEq+MlYqj6mplY7XmNJKNhM
LwLmMWIwceemF/8pxDtvN/ldeQozqOXLW8xxmFqApLr9EbbacO9wfyLGYtq0pIpaea24Y1h4VVRn
r2wsTfP3IaoQDfgI4D0+SMjqU66qOflFXI57WjsbH6qOzg6lydLgZYh9+3ukluuDiJEZcmQpLnQ/
Zq9JSt2zoiY9ii6YT8+/+o0B2YKsgXPPIaP3ot49AJebCZU3UqZIT3Svm1z5UPf4uCZVZB9Sq04f
hF1WkNbn8JjOc0KzuQ+uswOn7PlfsgTXu5Qf8j/NT5xYSOHuf4g2WGqcw8y9JlnWP9iBFb9zczP4
X/ZLG5nhEWNzpGDvPqyGcWdruWDMkI0eTqqTuye4vyYk+dl6bAenuNhu1fsddZDfQCpFQk/TDyYN
9vPz+92IW5CeaasxAeGn3O83Axte2qOFh9AkwwP2WwQTK519iNh73a7NlwyQisfLFGSZ+d6eqryN
gxi5PeSYg9oYPLVsHZSyVL35TY5YvRlKJ/lUxr31YEXTK9xDB0q9Qr+0Udtent/1RqghoAHvg7lH
cBP351sXJCdzxa6tVnkgBcuGR6Zb/VvRx/2ZYrz5TNdB7kXujWWxToYJyXUEg/q+PRZ2HR06OqoX
rZBwOsrZiTQfO6Pi1MCdKHB9wG7DayunbXdKko2VEQNmWrj0xvhbd83vyg5bMXSpewGubZ/0qigu
7mjLs2LG5WPSBgb4vCLaWXTjWwJgtSDXiCHrbiBOBp0dFSwaa2V4AiOTHcVAj+P5d7lxggFMM5Kh
O0H36J54HqSNw5ywtC+JZlcHpU7CQ2Map3ZUg5fHhsW4mH4ARK618kI4z5HICwJiBerCk0ajv+2w
iNtZZQNRAw6L3VCT0OlbVeiw2KB766G41OC9R3/sagULMQdHh3EMY2Vxhxfmk4rLTnwytKquPDtq
y/BVTWMnOb744fLqiFCoSG0g8JVJBHagduE1oFg8lXkpPo2pbXmRPe+x1Tb2jfQJuQbRlwYnhL7b
8EDWm8FJUpSLKOCnFW4wT9xzmvazRQW49hPNrbtjVc3BhzjErMMvknZ443aN8fv5PW//ELJFLiQw
h6u5plMP0dAToa+lKAPwuGXsQxw0Yo9GGcrSequd2qiafD3Wp0MeS93TA1P89/yvWB9rngZ0abq9
pMurVvpUlxZcvUq59Go1H0J+jycJK35tWXuOQpsb5qARIRb13BVSrcL1NUJWR7kgFKsRkcI6QZ6t
NCDWZaAnHiKr07tzGalK4tnBYEWn3Aqba43kYbWT3G5cEqghs18ao4to2f0lwXJu2llWyOwM+QYv
LSvxIYmU7HUeVsOvRDFiQLCz+X7KmunSl3Y+H+FXmYaH01447MSWdXJ4+2P02yNZaSrF8zyFV71Q
i/eRZVupN2qT/apOqtHPJs05iskBK+uEb7H3nF4eCkiFkPriCwR+vNIlqdvK6Icpiq4JJRrG82T4
ftGMxk8Z4OvsZ2nlvp7wXT6FQPTfo3buXnkWyp7b2TqQ8zNwMFMhCmIbeZ8kJCaHMRQ9LkWW3T3k
lpgUf87itt+JNuu0k79NGb/gFhmt3L/7srPdSBm18NqaUvFCOwGXaZX9abZE5KFXpLx7+TdmUEXR
WsYgEvm629cbGctJciXRLa+UQysreW7mocfP3HB3pLO2Pmf4NfRiQGTyqd1lHAVaD4UzElMSS4m9
kKHeIUQg5XtbqOaeh+HmWmAyQQoCISbLvN2WnVhFXhRpeO2SqPWsDFCk1aoSbJm1N27bXAqXVBqP
ZFPUbrdLFSkAAhkJ5TJkavQusjPzUy7G4TV4affr8y9r6xByLTIoXdJz2vG3S7WBAoFdJOG1Nofx
aFaBcrLTLN/JzJ2tZWiX0VWCNb0WUzby0CqDcQouLk4h8cmOTbV7mqIJwY0OycwvcZNmmp9jZRUf
h6rufsQhg4HzgAVB6kelW1o+F8QUg+Fzk4/5JNvkFA70ir26m9TfEu/R2asCWba4qzRx6gu7y8wz
XmbFfBjmic5lG4kQpZ6kqTzuogBQjBHLxC+bzB5QblGUzptthOV8DKmdP0UzBJQGliXfOgbObB4d
oky+qYOS46wiToXyDFK/1IxJY9sPoaPWpj9EkSi4UjPj1JtUwEeL3kxzGDop3SM1fzp4jgRL9KTq
s/Mp0VKZv4IJ2V0Y/Hf1cUJxKz+0qWY+ZHaBBnNtV1HyMGM++l1kphZ4QdGHwTGVQz6f7WxU2qPW
lX31pkKSxHlFuj89hKEs0sVjPHptKCWY6GlU+s+Nk+XBJTKa5jflrRsdFbVKn/T/4+w8lttGtjD8
RKhCDlsAJAUFW7acxhuUnJBToxvp6e+HWY0olli+5d3UlECCHc75zx8GOcyhnBuxhp5eSnWQuqa8
Q5oWasDZJhu6cNTH7ImGqWlh+yHbC0n+mouwbY21hyYjwM0Kze6ewf5JI3x7cV7YB7CB9qEpIhEQ
0LPaJS0YB5NEB6/Enus77nUEkXUG5WMDbb5mbrz/sZc9Kr3wbsjLVY30Pdg/zH9QmVSIzspaUdwG
blYcmCcs4VYUW9xsujy4MNrbpi5iw8uvPfh1FwFzBgRix9IwGjk/WJTZKUt4PpEiWIB8KSehfZ2N
ufQjmiyZIMzkLpZ9ds3Q9cItTGqbA0hjwFpFYPHy+/qkzqphj4JZ82587/NSbloLx0bb3+7KwP7J
WFM7iWUCiO/UcOXgfq0WAU+BtotiYacVIMp8+fTA2Qy7kYpYKfzzAqLZpv605sBAoZLGdjMKe+pu
rTE1xxAzneY7PCP1qKyAZtKd8EZfDGGdsE77ax84PhcEPyAahFYAjmerwGuyZitwWL1VHUIkrk76
x1It8cJQ7MrqvvS7Iwzh0KUL4Fo5e1Sxdba5lQKD16Zwb8tyU1EdNL91K+vCUgUBtpbi2mT+wo5i
jIBqand93DNWX772vFybevZT7uagN3GVHo0kFZZ2X2qGunLmX3oUoeI0kXTnTGDPygAMgnJINYzP
bINxq8PsJ56EMaEqbtfT2+fEhQqHfphJMs+jDz9/k+kc+JBTbC6xck2tsKuD7H5W3SQZu5fyVLRN
oV+BVS88knHkPo/cpT0Axi9fZNYVQatcP7vFbTU/lIz8PzF/yo5BPgigtUW7smEuLJZ9yMvwAoXX
a2irK3Ff7n1yO4vA5IpWyxMeE913eNlutHFMhs68rv/HyQQ5mTcLXwWk4RxAraGDe+4S0DsWg4rE
ZLrvSVaheV7GGis5nySevhdXtC8XSgXaFLBqnN8xRXXP6ixXBJR1LjXd4nSlH2ZAkqRGsiG8/+Mn
3KsRalR6UmhwL39CIxs7V7qblljoekMGGnmEwZdPKL1YT11Ra4e3V+nFL0Z6C+cLQjnqrZfPSysy
sDy5aImoRP/d81sV+ZVzbaFc2HaU+SDvCBFAxc63nVZMW+nhiJHUY0se76raqNtaPxo7cS2f5dIe
gPPCOJRFSUt/tsPXZQ1UHfAo28y6h1lD8NFYwbeyHPxDF0A1fvv9XXncud9ZCYfZZT5M754HRZjn
jnFarRYzZTxIDrDTrsH1l94kZDQuR4dL4ZVls7TycfXSJUhWe5tD01DdbU4cYqQmTV5hJV96FKRk
DFfZb/SlZx3x2iPjIL05SMY9h00MXX9j9wtvUeXT4e23+O8g66zOYSvvBDRz57b+C1v8p84ZBXsL
H3cvYX20N+6CLx+kgnJOfIb3D4ueUtfNlQiqA0rg8pewlZjDGegZopJa2ZG2tfrbjWwxFg1rmmf3
SS+CTX7yxsWWBxvfLz0yGf8McdNtOtkxmFSfsBxzvpa27ObIgZtzl9et++R1m/NVYqayha671dY7
QDkvPXLNd7/62mqmKJ18+ZDSC2U/fArPNUT30beQBSCWYUxkEMPlwWHHVENL/SDsbSjy+Blq0v8x
bpPUDzmc4e+FEsgha2fW7cQXrT5H5KlO3yqznNUJAzrnC3gclxQdCmluVk72sq0ZGGhO3rjCPVi9
8k8DdM7k6O0f40LNCQzBv71/5SLZ18V/fovNdUuiKActyXcjjHqu0ng1Fv2wD4hoPmiaNUgiv2vd
7a5cmRdWHKAryiG8vXbr97O9OxoUUPpgcBilTnec+T/iOh/Be1Zn+fj2l7wEhO00AkpcjzKeTvPl
t5S9JuGZWVqCTbh7s9LbIhHTKszlC1Yg9iJayOU1RyJ37fd2az0rox4+vP0hXn9fzDJ3FxgPngHE
//1w/s+bbqwCi849VhQfjiByofFGqfC2T5astitX9etzHtb4XhowDKHVPX+1TWO3Xka68O3MYOiG
6la7qatB/Xn7C116im/zj0dcQFmcDQ5P31K+L7ia3HfrbCe2VpnXOF+v/Wxg6QFTAZhxGVM0nhU6
kgBkDFnJfcDsTX0woLg8V9OyuZHTkssaQbEGQkfeLt/TzcrPdZ5t5Hsgiy02w31GvFr8LGcRQFbW
80/ruOg3M8v589sv41/2xstDbU9lRJxLiQTMfV6OAdfUpt/O+e20ZeMeDtUSSaHy5s+k+dkNbUVr
hxjw+/drm030vc32qdmq+dCXmhc7k6cfJ0+57yei7ZO3P9qFhce0BmtCxjXMOJyzjZarrVj8kmB5
Zg3TqbYbceOk0ola16jjv38UqgEovyb9Mi7hL9c4GQaMwWqZ30pCFWKdSKVT2Q7pobaqa7bS9oXl
Bx0dJQbXCFzO8wF/S1kAI456NEP0/TwBoWJxBMxYnVJLzc+uk8s+UjSvWTg4qXoP/WWaQtg+8tkF
1pD3MtPX02KPE+lPI2hPvGyB+aOH4uW8x/9BChKo1m055hjNAu1p3VCFBEuMn7K6Kb76opmJimLM
e7OaS1nHZZYaO/TSLd9JNZ1VrDtKPfY7Fzu23K0H/9GMgQj4ZqnyyMic3kE8pVvPkhkM8G/dOQLT
YD/4s8xd7odycDOXgcRaDpE5LZgaB0wsnoZ8C67xdy6skJ1SSYe9m2FA8X/5s2lMvKoxJyO18Ysp
MpetPZjQtj8sVneNurMvtrNtsg/hceTePVX188Wogtqx0oD2Dwuq74ay8tOmOTLyG0vEpj/qjwFq
iLhB2RcWrVyvrM/XPQx6QAAHxn0649rzNs2AceCrGmBYYIMcNyKQMTLkIcqCIH0w0YVAaxzKK6fx
pa9M5JcBnY2CGKTz5dvNsJCtNLumndBL/yCYv5COM+5cOoUpdZumK6SUtElPed+BKwxKQBF+e19e
OkN30dJeJzNvAAN9+RmEkPMapMQAtUpWrDu8oRLGQGnwZ52CzvgZADSpcGLwkUhYk8WNNuVcihtj
dO2wJyM8zlXpfzG31vljz93cxIuHT0q4zdo15sKl18UwAuo+2NAFXGawYXF5Ik0ad8Nkuffhk8U+
qcdz2O9euaEsCtNDu7Mt4qZ3s1z/bBSj7V95ZReOF7jUrFToMvCq9bOSoS10OiOiMBJhBWs0m279
aLey/2tJBg0SyxHFwK5UPe/IZFV5Y+EWWrL2hT7HjhbkH5cMX6GoWzthHjNZ9p/eXguvmxiXxY81
Lmjfzks/uw4yLBTXapRpYlWuL2Kh9e5pbKY1OMDTCZ5Igvau3I0Xjhfoqqz/nX2DLOps8Y1GCvV8
zNJEcCAOFNUHaYEXLHV1LeD1Xzz27HjZA2fY2bSedKFne82phrQqVqkl8+JqD3Ye1B5pwdWmR0W/
LD9YcJsBflyaMJD7tlmTqjSKHzPYTRtrbS+eLczb8SezhuB36pprF9qaazw41ew8ksawzOFoDKUR
bYaOMZ3WaPp4FJPWOrer2YOaeSMI+m9j1MkLMjMyoUOIwVlw0zuL+KjmQhWhidsotLfK7LHlHAFV
aZLyJioHWsnDNA0TFASsbH4wbpkteGqa/WkyNoZLog/aR41JaRKAZ9GwSM0OPlKV6HctJYkR25Pt
dg8c34v8wKQKlrWvymaLU6OG9z3Zw/YBb+BBi/w2qJDhNq0mboqq7Vv+y0B0smYKW8fHMqtOAXLU
+gOlP4Qes8O+PhZ+sDiRbvWejApl6irCW1W9H3SJt2DbeQxP81r/rNCSPBHJCv9by7XpoaiHHo97
LMGBiRbYjV0T+E+WRUMFcXvy3llwwb74ZN34EGcWL43JWhrsY87UFJ77Vi5b3GKCOeDyOzHsCqou
E5HkvUzhlq3MUoY2zf3Yz12f86hJaxVbcipVjBpCrzFk2QjFrjB7RXdiZppOTmvf/oNSIq+44Ofy
y9vb6/UVg+E0EncfpdvunLafK/8p8ychHZ/Zn5PogMkHqZnFt5o07qPeTOku01uOa2Fdq7suNDg8
FQCXK4YR16s7Jpc0M44j3GT1mTmHwh5sIx7sbnWYSULwx/deZL9rYRHZCjrp85OYuVjrOwRL1Xjl
Fbze7y8/zNkrwBGNH0fzUPdXTRa3qQRGcAfS3XU/jf/6bcNxRq4N2XPPotwPu/+8bc9t2FizaScG
J2cEvV+/VU6XN2FZbcFxY6M8SGu+Bjtd+ILwSiliOGT2gcnZU1HmyUI1k5VMHJun1NWHGGsDtBlz
dmU4euFJNOZQBfYYNrrGs/lTIV2nKMrJSEikqONBOuVHqef63aCc/Mqj9g/94uhk5sBL3G2Xd1b1
eRHILK/oJzMLkt7UPm681ltjHj8FYxGMZLBl1y6FS48jTYTFsEMPr8a+Rmt3GIOWQULd7B62XNrY
J2pGFJSpFdnN5kRvr5RXb3KfrO2dCXUnjMjg7NqbB5E7qb7B0Uu95nM6yRR+ldYZ3/p2067ZT7yq
YfaHAdhhicBt9ApotRWsmxrFeuJURZHetPCInKhuzeYwmO6oom0dliycmmDIOCXz+v2otvYKin3p
BVPv/auCdLh49xfyn62xmYwj8J/2Ep+x9UO22l59mmCbDtT2dUsOhblcqSz+HU2dLyHKGTIagZjN
Vy2ZzendQOwJkrzy3fFmMMZ6iy1maAiDkSlMkKpyHzVm4aCBC1RrxYac0l9jO5uJ9BTi5dyvss89
/ubwG/qxGpHW1/Ia5rWfP+cfEwCGsS4MWSY2Z9tX8zeuH00EyQCN8ZPZLfVvb7Ku+QteWnDY4TFS
JciaUcJZARmYqNWUCUtS4Cz7vW9WF47Vyow/wyHp89uL+9I32mViUPqAH15tpo7EwnRjnpHgdrIc
qInVXdEX5pXD9tI3wugEZ3HOiV3P+3JFUd01Dc0Kq7qcq6hSW3MCX+3DNABTffsLXdpANPXwQpCt
cJOe1XHuPG5+DYE9GY2W3FnPmaxvPff2B6Wa9GsNKyGPkLoJStd0gcHnMja5ZkN5aQNB1MN5bJfx
86Vffl2jnu1alqufrPADs4iY8cFDDDZOJUBuq+mJ2WXXvveFHxIojV1LS2BzFJ89c61bg9LcdBNa
Gj8mO2m4seosT95+u/9SLs92AB0WdQqHEwfi+VjNFoZPSHrmJxkCq36Mu22cxYH6onxqMBSQh5JG
1o+NcRhl7Ldu3h82YnHEI96LUGi2wumGaCS7w/ku8tF+VGlF+igU8SyLdGOT67sAW5z8Xerl3TfZ
OVK7IzNCVtEaeNmvybab3QO43Y7ZlgdjpDuZebKJRDIiQoDwRWhHw6qJV+rSL7L1yl++qqonciMt
nygkZ/VvTFvVTjSLYfqueysck8We55+ztLtr7PYLi37Pm4b6sRs6gBm8XAX6PPleNXdB4vlCnAg4
Go/tZGnHTlbXbMJflY7gIYzmdloo1nuvaGttvebC1UzGPdTaEWSQIBztvIwRhWwnx2xombARO7y9
Fl4Dl/tTQSyZdTKPf8XCAMKtegfbxASLHu1IX97SDjC/eepIGb8tKCUz0tGn7WGZBuf9NlbNgwag
8V66VZm4U4CGRGI8+j0Qcstv3v5wF7YDZrPw61AgAlyer1MuLmcre7AAkyyQn6nmbB/WbBmObz/l
4nunnUCjYu5C7bPDpiSMThaDHyQagajQzUkWjNI6t8W9h6BBYbk/dj+HsjKuWexfOOUoRfYLgoZg
F0+/XFvCrEUvyilNICYz6glkEG9LkEarW7aHuez0W7nUwUEa2fKxbvO/ZsHyywM/UFyywIlSOlva
25itVVZqAcWlo5KekKxIK+vmphaqx83KqO9F0KjDqGbz2NeO+be4GI+HkMc8Zo8ZRhD58tuv+O/W
5O1SARLz9mW3c3jvWJ3Oq/dw6zPGNh6MegxpIOdo8fSr7OgL5/seDwTzBVMYPsG+8/9TIPF9Vz9t
6zSxd/Uudnlj+1j6dWnEUm3m47KZWkuHKIbf5TbnLLzK+2dwcvsORsdsnDRrs5YbySDze5raFCmt
XWSPC+roa47+l44gkjZgK2G4x044+51WUXkMOihd20IM3xez9CALlCt9+Gxl85VL/sKWg+uGuJ2p
497Dnm0GL1sWTWS0ASasVial0vnjLrr65+0td+Hd0z9BEICmC1hz/u7b3Kh1Teu4gKrNvcF5y/iM
ObE86qmt6ZEc/lr+hekP87Cd0UF6x6vqv7Kk6GeRB8lctelpNMaiPHiNEs3p7e/12u6CB8ExtUzI
W4wmzLNFvZlYcaQlhUtrSCIfa2N1fTAIZX3XfKl1T0G6Tj9G027ykItAPpt1YWvgsTbYs9cW/W3p
9cVf5/ecfSjz5UovssIzl27wk1qJ9bgVQ/rBLOrsMOjpdqVwe41E7M+CrcBNBhuK4uLlswarJbew
1/1ksVN1mnN4TyQeTqHXBf1Nw2kTIbSwyIu0i0jmCyCVauvqyiK+sGM42GxQ/h0V4WJ7+SEII9wq
8vKo8LluH2xXQ48muvQW195rgSKXHrWrzZhQ4kP8qsxv1SZWp2FldbbM/oxyUod0XOQXz+0+vb22
LuxMFi5c/V1Azol9dgwYDkhaAXcuGZ3RPjRp1n0kn9274iVzYWfyjJ0QCXf5NTy8+QwuHUHVixXV
9kXPZXkzB9n8WPCqM/IXlfvj7a+1f+yzWnSXIGGOjcYL/8SzA0eWjfQyQjuTboSmHHrzUHwnr6Jc
vuVGA+XK7oL8eRO1+rjUSHSjCQ/Vaxvk0qrdRbEOQmHK4leUL0ybvXFoZy/B+XP+zmwuPQnROyNZ
jlZbhiktQB4i5ms3BhJC3MER2G5XX5vtK/tnB3TO38YOLXEf71Oq8+N33VK8r5TuJEEO/Jkp3woN
Z64OpYHLcdPX8sOqNi1ysBK6ch3/e9+eP3qPsGNMRB0IAvRy05DEUnvkirmJ7/VYxNvLaB8HKwWX
NSfTmu4xuexFaGEGcdMFVvopl176qQy87d06Vum1LXyhKCPpYmckc4js4saXnyalxcqJe3ISsyH1
K0/5fcIZ4UPsYotyNHrRH/xGbM9vL8YLewyLRA8nQYjBrwXSHOiQ5IfGTRrlfh+2ob1Di5BfQWYu
HBk4SsN5RhNtvh7I01bWCLz5apIUoNtGXwZ8w1e1/thIvRgOb3+jiw+DpMH0BYI3gZJn77HMkN+V
K3h02XRJi3XLbU9kYByMs/331ToINDxNRtr7vOfsJxN646a1uzgJKA7sjKaXx1V3qis75OI6pWhF
Tc61iEnhWdW86I01p2vpJJu9DNXB11vSg2AVlx/TwShlNGxGea+Krqwi8gXzd6qH2hSSDVzXUas3
ODL//RveQ0V2qACnjfPyLPC6cazXipVqdvndBLDUhTO6uyrWJ99WV662SysURw/oFRDeXkOLYJX2
svmjm2iM98iwTftoIjf5Skt0adUguoVwi7CYq/Tsp7QXw5/IWHYTxviI9Sxnjip7WI+wb/46Ux5o
BYE699nOi8Lq8uUCxcqwd/qWR6EHqMI6mJckKJcgTjNhXPmlLr07liYn6L+k6fOqMy+EtvUIRBPd
05rbiefBdFz6K+/uwmWC3wozWmhLuGHBXn75jQKgEh89OFuuaIJfclntNEo3KWeikVesjg2oqb+o
kVw8jpqtDt28a6vYsmdArbeX5uvLnE+yk/t2G1mq7bN3O2ZMzP3CcBIPEtXDVFUTzErpZlPYt15z
b67SvNY/XHrkTn/ad8KOL519eRfGapFRIiYkQmQ36JZ2RxgkV8esW5rbxVLX0NzXSxV4AFo6P+q/
sQxn9QMg+tRYfuElCAimuGxEdgRPcg6tgFH49uu8+CgACYzjdvD4fLpsLboFQ9JxE1KdG1TTen1H
LCC35FjqVySi+2t6eRnzrZj5UE171LDnRhJUYAyaye5KrF54B3I+p+Mqp2ejWOxDVXpAormfYp01
ENCwltdJd7txwKvn0//t+n74Aud1iF5aWg79x0sWJxBwIDLxpE+FcadP6Uj2lDGfNkt0KqzS1ixC
q83nd9jWXOMqXHrhnHWgYVBWXreJxLb0pWNnXqKPRnM0EVdEtrXWN4bJvP7t3/YCDraTC/l1uVt2
jer+Wf4DB2Di5ntovt0E0jUGqhiAmT/rMl9pWnztUw2D4USMU/AkxOImy9IWRqiQad5vtU48om8N
J1VM5UdPVcuftz+a7e0N2tmvwfLGQAY7QYyHz/exXfp8dTifSVplwfRM+dXbH2anNrTI0ixvONqb
i4OZh2mZeY+qR8KUXrV1DXeHNeO45EqQM9g6A3ZdRQUb0P3Q91o79vdOZTvVIxX/WByGhj8fTmLp
inDyquEPXDa/+722rsyOgwGD9V7qbWneDwHT3U9OQUcQKmeZ/VuzmzLoQqvebf/kdTC2kTva+MZp
TrCWBxCwrHyG9DPM8WStyjppntUYN9I3pBUFferaEf7eKv3j1VgxwDhYMGOLmGRn5cM4zQKLUuTp
SzzhGc91ZHfquXbzsjrCyIfDlTcY00WZhr9I1PqqkTH1LTMJIony9X1emhPAvRaMdTiKcrhVazGn
YYEmgYwndzewww7JfPSLjgmKGAfMZ6pqNchMt4qR2hN6tA/TaJl+CKeb3Kgwc5XH+kByOzkAaf6I
dd6gbquCONKbjLxE8zAbxGKRXxXM45dKWY3pxh7guPe8zcLIjq09eumhtyB2Hxa/WImGgEO71V+h
Z/j9/VIWRns3l87aHUVNS/Bj7ppFj6C3u1PULqbdHYpWYRDVYfspPuh1r9X4jG7rdzE4rR2j9Kif
JC702g/Darp3WVdZeoyqvnXmZNxGo5ehcjPdfqhXsmqiwbaW+10bBZtiks4PT5lO+mi4I2g3DnfD
V8cdpirGXhjymCFzWFgoq02dNMEU1198R/TptFSp+QVZf/7bsFRAxWUuy30zINY8uT3L5yMC3OaZ
EYc3kMc8V3mIPYzxbU1NbXyPWGshrNJopXXPnMd650zuNuMWZZe/FPal/Zc8q+v1BN483+Mb1TWP
G1dCfigyxyzDcqrWMZSOu9wSkjOlx3nrpi9YwZgBqaXa/NFIHedO1yvtS7DyD8/ideUOLrwmUmue
/tPR1jmhLtJqime5bjgiBEbrBaEqvHyLkJl0zw2z3CyySZh+FIAc052L/R6GhivfMbQaZZEgag1b
FuacL5+9uZXPcvSVGQdNyeRCh6+j7qpUNNap0gpL3RTkE/9GatXPcSvb6kcTqGoIq8ARVtjTjh43
6RbPBbYh3xvP0JzQ1WsstDJtDj4XY06oiQsqrcJsUssHrdeoBcuyL8YwcBjOhWpwC+NoQ+wMjtgc
kvmi0YbHS5oyY80nz6DHK5o2kSVI8E1lNX3Kh7SLh5Js4l9y9o0hNox++ayy1c1jEnr8Rxf/uHaK
XbFY3ofFSBs7sopUOUem68gVhN3nku5MGfpXa8RYL6lrN+vuBIqIVIuEK701tpBNQ+zLHZhWbb/z
EYXt0V/PYx6kWGLMDpWfIu/7o2f3jXcH3iY/N5I537O/VnuW2KjS/MEQpeF+Wcq1uqFYhU5fdPkI
U3eol1neLVVmpe89syjEQ+n0XhfhMBncMSmX5SHTgvWhD/Tlx1RuYGAIBwgdKI3B/tDnldQfN2ya
Ao5CvGE4SWv7p8EIpIrQqwbLreWP9nRiEDneLwABbljrLYSaDt8XXCShcsvHolxgUqbTMMTBhkgk
TC1jgnkmyvbrXAwFggdbbaTEZ2Bzj6of63cavu7pzZT21XRQIEoZi65ZHezfiu5j37UGvOOVN0Ym
6/A0DlU3fzFyldaHjOPl/aZk6SF30fTvbu8P7zHUlTb2lqNuoO3uyJpVwFJriLv15oW+lN6jhzGa
jd4HZ7J7o8dl4wMKPvltExr7w8p88SBc1vYx5z6ALCoqP9JddDoRbuDDGrkW6Vtxi63h+pX4q2o9
ZhZ0trtuMwpyYLKl6L7m2iiNk41C/SlXa+sd+W394B2X/aoiN3en933aZUsEJ3CeH/rVg4qGK4wn
Y6sQW4VVBA6AYV2sYxPag57XkdfV03CsK9PNjn1LOc0Vt+dwW2REf6AgMbqj05iijIpsgv01Vabz
U9mLNMJWmTUG8HRxIUAei3clNiz01rr7uMB8+WFoqvjtecJ6rBs0S8gZ2/JXMYr5l05AcBn3UzZ6
4YyyQI9ntdpPIOUlzFRj0xHJsP6+ciGPTRyobv0nMIb0aXKX8a5b2vXP4rsLU+N6VZ8n+m7OiXaR
MiyII/k6EwtX32q1tolj3RjtZ88a+3/61CiewJJzAm+quj/gfEkOoVVM/nenAjMO+btFFRM73v1x
feYCt6meT11iqLbL43nK9fedr1VDgr9z8W5T/uxGFYzyNJRT4OYRhlL5Z4y3e4+mhFUdlbrX9ImE
/lnGzL3d9V52rvM1hxKUEg6hPD3ExHv5M/tMbHDSIjjKR0z4IDBAtkNHOLgM166T3dt121chqpYc
n/ZVijidRs6zPZweKFhK4iJT6IEfGuYtTDlltmyR1pbFz61PN/tAU0GWkC3t8fuUdUb/dVn85guz
xVlDitRhytM6OSctyUqal6i1zxOfpImOc8MKvs/T2v+0SbGxDxxFjf7POi2Dc0xFapDVkK+6fZBD
374zvUb8Y+G+xyU/m/JBacL8Bp4gt8ixRrWE1kT/EnYmf+/Ud2vhxsO4QHsJZb31/q2HVtpCGzZO
JOqKusAWAts3TM3drv0wE9bqAH03tYrSUU8TSknvm0uzR8ajN6ef/BYj28hfh1E8UkKa3C910aPa
Dcqgi1dNI4Hem3Qn7BQhK7GAokDv6LmrdbtI0y9jtPqrcSBdd9FP5uSIm9GQnhNrXTnl97XpbR/F
1A32ibxQ1ji0p+WLqOFTRkqanopyP6gIra8GGu5KQM2FiuQQlke90L8jyG1bbxzcQ+n5s3T7LLOc
bxnAq/3YdMVsRDZh6GW4rFaj5Why08391cpxEF/fLntfQ6FwTXZ8DJvP3Z/1rHmdJnaDnVdG0niN
nVRaqeZY6hVkRmulBQozPc3uRiyh70vlGcOVBuxC64FNFAZZVJkw1M6beNTies2NZiRBHexFWlY8
ogZuwt4tr3mTXHgU5EWwXhzSmYad93ocyE2tSc5ijKvnOKOOirw0HW9W2f+14w9fCEN8QB3bAF0+
72A7S88Ivh2cpB0t55DirX7M5ib78PYvdwED2A3VAG5NUKpXk91ONkpX3ewkcIi1LUQI039ZOJOe
rHQWRxfr4J9vP/DSG4TYSvuGUBxB9TkGYIuumesAQiZ15cGYpHk/tx5OXnV1zVf0wqrcDd3RcxBd
QIrVGZ66TAgFiR20OXo6YzhseEof0n5N2xuZauMJNz6fnCM5t9yNvZFfS+J4/Wr38cS+IkEG9lDP
l11qU41Fm3UdhFCZ2UdPL9I7s4ZbaweTHmOmdy0onfb3Qu/psgN9fkdAunN8rqHM3ybfNLEYzLXn
HoPDlOwGPkXobsKqIyEU2bWynaYpImxW38JqHMf7IbV0eFktKYCHNUN2S4pJkFd87tJ/NkcykMKS
GUcZ2pk+DbHQuVO5KqyOKKJBD55XS2z4s+0WVXHtVVlGkWjKr3Y2acvXuR3MKurt1vk26ZXNQaUV
FcTmrXcxbk4p2nRcxcujrTUoajYhe+qmCVMZmoG+0A6VGcj0lr+Sbne9vZ/0VPaGiPOeyUyFCe7s
v0/hnawfx8Hzi4M2Nb1/WoY6fxS9vtrfhWEtFkFWJj7pFJRGFvUAfjjC5FxwWVz3gdaEOgK19ORm
YqY5So3xYxCM3e4vvadlvSsbQy03UC1MDD6KdmHMMjSaG+m6TFVsFxaGmn6pa8YJGHmp4knLHPdY
BIvRxhRBrcKoxR26m2HxKLkz0yz7d5NrYOSBmmEoP3v4zGmhj8dqcYdueegPXm/3mA5psLUO1NSV
+9mmhX+/LXDso9KVlop6VW5blFk4yIfuCL8BzGfVH5fGn+oH6NzOE2HdZRflAarVw5RnRnMwgqzr
4wXjd0jlDAfsm37qtudl2YwvKc4+XMVN32f3muGNbch8i7vHbroGX5WiKcQJHt/wqIKduoUjSRNQ
J5nL/j/ixHgwicJB4wnYnYdrqm0+U8Cs1w5yEoWMPCyjwCqUU45R2wfjB83yG24G7jF51OTAO4iq
brU+tb1bqyxsAneWoaxUPbxr0mIQf8pNtF9dvXBpHxx79e8Kw8/usRElNpJeqlIRzJ30dhAVMa9B
q/k4UOp1N943szk6N6vm0rgg1W6+BG09uMg4TId9AAng6zQr97bvFzM4jatRIq5usvVW1o7owr5w
0uk0N6WxxdL162+qQPWHEeFk5yE50NaTcvrgH9qc8mkJBvMuYxCpRSp3mvq+92HJhqJrteBmz8p+
qO0VueVcbV55g13+mEZjxaDgKOuSwqGBjNzFZG6qPmSr6vgtDab/rsrxNIKU3OIlNg5Z20fu1HTP
tk1aHluwDn7aWZPP7Juttw8UWzrzyCxDnoIvgbFFJkIYB9fEbvqo9Nau7vUaiwZ0jGv61W6arcGF
3y++USN6deTWzvYpABb/M22Dvh2GrF4+VdvSq5OG3FxiS27tf7NciupYicn9mG3/o+7MeiM3tjz/
VQw/D93cl0bfBoZkpjIllaTalxeiVu47g9unnx9le24lM5HsMjAPY9xroCCXggxGnDhxzn/pFsaG
bHUUggqjeKj6rC5pfBraN64As/RiGhzxeihQdnV7KM7yLrPjOoXGM1nWTWCLmHJPjjXFvgSr8V3K
zGqC4QJQ0O21XMsxFTCmV0je1YUXUWNUXQ0bg/zoVEVzE7e543gditylJ09OKHuk8HlxN8YA1dDd
kmM+luggHs+O0Eo3krRgF6dV4LiyZNbpnhudxu0OF2w+qmTstSESdDeUYLwTai8Sj8bDmMMIrmhp
W2U3vOnjxqbF6ajtm6QpLdUHVmCanmJw+6LzlAl3xjTqA27vunpj1OHoB0lfIT9GFyfyurCVj2mj
jf0ubxpJeOkEuuk4qiFuBEofJE/cuc1PuSqi5pfbfoj6wa2nUg2Ui1Pi9EjKFFjmCLNox3kpodAK
bn21D52t+uzya05roAwDYItDj9r7mRSMYhVcSupEP4KMFYk7GG376BRJ0bCfh+I7kp/F49QWxk0a
IS7qOmZSmQuHVEU6UUs+Xk84zrMAwLOImcpI/pGart/ZnjGYtqiBHLE4Ku+dgPuppKrilrqf9ZIS
X4KOoiNcW8/Tm+sjX0oAgMw9I04udOa6rG5Vq221Y9uo9stRjAp3jCnf68IuHgYlkDZ6ZhffdPGA
BqaFiug6tdIj1A2HqtaOS6rnlk5X+natxfssKD8FTm5+4IqUU6ts+v31Fz3P6ZBOJ6FbgOZQbdYJ
uJT0kBI1Uz2aWTgjgWUIf1RTm6qWPG0MdZ7iMBTlKwTQ4G1gV3i6giltpElihNoRuMPsZ3kbvugI
Zo+Icyf7VKPl2ZuW6V1/v/NmJIA+HJ8RI0S7hrT1dNDenNpSzIl87PS6Pjoi+GpM8pZ9wYXVAg2F
6cOGEfeldR+36qMyRmBfPo5KZ9aeLYb8Czbx3Qu03p1619qxscFovfDZWC1Qd/g/GKI1pjU2BQLo
oTYfp5QIKhtRjIxSEe+FZOcbiJXzHtli3AxSwyEPpti7+mxYL6p9aQjliDfIvJsbU/2ySIvdwGnT
bxsUGTzudw3iA4JbPvKpGxHpwtwiE2WifoHqA/iK1fBxlGZWRrvm2KMCt2t6ILypmQSkpXPiiUH/
BxsCXMqShj8LbqzxOXlKJyzv5PnYq43sVXNaIgMZ90fD6LMNENi5OB7gARbnAr1hggnrp4uzMcyh
MIQpH/OgZGfLktV+XuTra1cZouark+GVgzCWVlRukjhS4nHlGzuYoo3yILo6hepoyT02yaNT/PLl
kkfjVolw4NJiX0+DXnetKci9kCaNjVeNpk1flH5MUn+wK/1rpVA42dipF8IDkR5cFMJnOJysO4N1
BsvPtFJIGaAtjr3cjv40axgyGpW4XcwPPQFt9Xp0ON9GVDYXEtlyzzNQyjv9AKVTjIoxz9rRCMpu
pwwFPaWBNoODKOCvD8VIIIuptuBkvI7w4CjNOMg4UZTCCOiuDSK7QS3GnHapQChgYzLPwx4hD+ob
t3UCE7y00xdDVx0jOMlWj3MPnp7aofli7nRjIzScfzJQbGBQ4aABtALMdjpKgilnndWhjKyRHL9o
DHLcWM3Ne2OCTtzLcuVNWqZ8vv7NLr0ahD8whJh2oTW7GhQdycDSY1k+YhCY37V6nR5LR2yJxl16
NXYnGEUqLAuw6/TVbGg0qo5r5BESkf2oAnOgyda1T2ka6m/q2pEDd4pAqm7kAZeGJcgB0GGFWFh6
nA7bEXriORbyUdEq+aUUJwjWZEa872mC6Z6SQk8gO0j6emPcC2gaSClMKJsBcTIWzenALCRV7+Ex
HSlfWwsFpqEzmzX2/B5FfTA19dAYgd+Sgu6reEQWTOny3E+L1tqycznfkzwJ5Bz684iYn6UJUgf/
RMlrMtBpTvcBBe2jKrfGTqnbLQzRhaEQKqFKt2QG50dbYXVdnC/tGb2uHoLY7h5SpUOxpJDU3a8u
2ucjxQSBhXkgR8vp9EI3a8sWI5OjSl+g9qXAoB9mlLmysSPPNwek28VCdgG1EGxWy1YdoyzOMXY5
GmNS3oP1L/ypV+WNWHYhWyUZgAgJqQ0E6/ptqGUWklHp8tEcOQhg00Cv2Y9Tkqh7O6mr3jM6kXyZ
qKDRSm6LdGtzPsMpV7cUrHWW6qBKHDhbI5AzdBGak0JWRxnSbZFLhr2SFtz56TxmFTfaaZBdIOnq
KwQsaJPDE9W/ohHnfHDMSvsqp+PwIcAWHWseeq0PoqZk743RIic+0L38lGqD2n9WFUE9qaF978oC
GO1RQ+DgUeNC9DmNbONjpcZR7WO0LrWe1VriU2Mk853Wpp2Edh0cD7+aqNhsbNYLKRGg3eXAWoSM
z+xvjMQu2xSw31HD2IBa24g4uRTS9+Wq7cEzE4fri3e9TaCE2UuDQOajL/Cv5ec/YXbaXFML24Sc
J/qooXFGp16XssqT8qg6bgyl8rt+/rLP/FqgwQAIQakTdE7HQlAstylKjsShhI5fS0HvIZOsUX2Y
U4D0ntOM3R2KC5gVSGEcfQQ9OYhbuGOo6XW0vFUvGcqm/JDowWQ91ECAvQYs8ucxwAz+W2Nkzr08
dK08unYdmSaFosFAwLA3lNRHuMKIHttoNOiSN5UovXHx1PLCzAxC6OWW/HGenBn3QlRDu/2YySij
qlXdjL7UmlnrSQvbysVfDEq1PDd1eBCjPL43JDUCJZubvFCX23boR8lQFU/DMLR7Y+z66UEPcgoX
LdKuzkEfnFh7qtUw4TgN+xSNE5LS6khJLw5vSuoh5gFczoRbn02Z9+31L7A+gfgAnAMKvRjcac/p
kUiqZBL7QBxju7IRfEBd7UYLApHd9XTb+wNVRvWDU0ZjuMUEPjuDGHpBoi/UdjIkwGGn3x6zFFWX
JLM/anYTpp4dVbgoRUMZfpLL1Oq9CMcQ6dbsUJQ+Kp2kvGN3omieZzPo+F+eBRI1tpZMKwco67IF
f1rylkhAwVNtP7Zt0PslEgpuoiTmV0cHwWBWeeXpVhtuBO/nF1wtfto5IOPAyIHtXiNnMQqg0FeV
4jiAi+u5kpvOo5JTh0PkbUDULNFHqr/RFJTyi3wMIU7UYd2ZvpRULRgdJUy2ZAHXW99CT2g5T+hn
kQTx79N5iIo4iVGrnI56UTqPoZCSoy0Pmj/XbboR1dZHF0Mx28sC4AagnuF5M1ijXHaHmZaPSA56
l2e3FXC7m+sf9tIo6MUAa0efC/nvVT0gT505kNRePs6ZyP1oTmEbN9kWv+TCUtaoWz178TB5ZyB9
A5GnwU4J0TEG6IuyuIwuoN3urFoovpou1vTQa8q4vnOk2nxQimLYCNrn+5gnoGZGtRB9DDq8p1+u
HFpwOvokH8WQBQcQdvGhhoC7j63AOqZaM3mlGc4bicHZjXb5iNRZ2MGonXJ9XOU5Wo/AXTYgroiN
JXgcNbCwpZXgNEd7UYzysa/SWqdHQXlXUacWKT5dru/A10UdKn/0YiIrlCxwkeikbDzbGR3/+dlQ
VoDUwNlydoxloYNWR9TNx0zJ1LsyGcyleWTXX6wZlxpALH0+og5Ho8ZvlyYFGCBnLo5y3+iRB8Q6
LDxQoEhCTdVQxC5cplw9NB3ZhSd1WGW6JiJfjad13Eu8IBrM95rWmqPbVEjP+EKt2yeTS/XoyYA2
PuIp3Fboatc9DRMq+Z8Hdv/jmEdJ4wZL+uI2XZ0XrhzKww9sLGJqn52VxK7R0R5wM3D1Tzoq9h9l
0VVbxlXrBG+ZKngCKMbwmc7FQHWzCmKna+djYyjBg2wU1n2ehLho6HPqfCtA4f3Aw1g0e6tszDfX
d+iFKEjZmRoMcgCUXs9yZRhkasv+mY+AdeNyZ02q8SMN0aZw9TS3xgVcFTzWiUgyryU4Fv6SNLzP
uhHvBkXvqI5ff6DlrnwalTUVhQpqs0sCxN3sdCdJEAl0p+vkY5WXZbyvUXPokcPCj03REI52uyil
F6SA8Mr9Sddi0Losoo1b74VAjP48CTfBi7r8+mgYdakIg6kZjlXZJEAY5GknS2nwmsSv2giRFyIH
ip/kXxTzSY7XtE69DQKS+3k8zvRkHusupbWc15U3hJV8WxD5/TxNsj8n+T++jv8Zfi+f/pzP9r//
iz9/Laupidlpqz/+94v4KzCY8kf3X8tf+7//2elf+u/H/nvTieb7by8+V+1vhI1vn7u4LNZ/5+RX
MNJfT+J/7j6f/GFXdHE3vRTfm+nV91Zk3fNwPPPyX/5Pf/jb9+ff8maqvv/r96+lKLrlt4U81u9/
/ej47V+/c6r9tPKW3//XDx8+5/y9t0Xcff/22/9uPn/5bUdL9nP3vT37698/t92/fjfMPzSqSdB4
CB00e5cL0vD9+SfKHwZmDDplLZXLM0fQ778VZdNFDG/+wTdFAQGikQXKYMHmU/x+/pH6B9pe8Ds4
KUg7lkLY39Nw8un+/Sl/K0T+VNLYaf/1O7/npw1jMeaiDohPE+KH0FOs1RlrOjmNTdT/SKjtfp/q
TnGMg+LXfE3+HEWHwLnYgHKIrrNFWxtiWBvgfil1NZ5UDpC/hSgPUSfH97R2JHqqmPLMXaS9y5B5
+CUp9+fhKYfzD5myTaRaJavZHOdlYE66P8AJ3GH3jDe6Ei2u7tWWSOZpNP57KK70DEMStGa7a1kW
qaqEn2ZWY3SKpPFAo5ekoqyBq7V05qWCi4Uaf/xp9f31WTc+I/NrUGSjnsBSWmUQDQY1RpZLvGGU
AE4MHGlfBfTTr49yepn98+VAozKXSyPqTFQpVVHttYGNc4WN4vtpzIpPEuO6CpWZe4xyxNfr462O
l+cB2S8c7CCz9KUSexrOnaouFTFYmu90/Ujjt8uPUmKALYEBUDZ+l0kBqFlOmr3gfPwxYEoTy2UB
DlbZEpRapUt/Pws4J1BONozY1SJqY5roShTqXEAhBXA18qcxfgxy0w+RjQWXj4ljGbQvDJ4Z5h54
7bg0P4XJEPpczGrv+tScnjHnT7PczX+69Nh5i8C/LmkIpKq5jyrtZ7B/8i1Os/KW48iFEEH9lqsV
zCdyU3v14h060mCXm2X3oB8AwfQ1kk/qLzGA/3ofZgWeHCHxrEmWWRM43ULlS7NTcTHXNA/Ge3RI
Z6RB/8HU/TTUalHpqC+OZqJrvoxvlIeMuuNaonoBXiDdXR/p4swhJMMBzW4htT/9SEALZ70lIvnV
2DY71Nbru0ET9i8vBUjY7I7FA00Gw7gslZ+WQpr0HXbJdukbAMyORT5Pxx67uGMgxJa57vmqI7li
8cNNJaGDkn86VMRnCgod89l8yLt3pJnSAcSw+i5sg2aja3o+dzZHG3J0dLUocZ9V10WZ1I0jV/40
WNVNRM/NNbNm3PhCp/nTsuz4NKhwcffiaOBsOH2hyXRGWSuVyuf0Vr6D70ru29mkS2u28s2gmsoX
qFLB4fqyOJ/F00FXwVqMVp1bwVD5ZqDY72yppkwB2LxzlcwxNxb7+TQun4o7GsuQq/q6RlfW9QgK
zyQPHIIMcrRT4yrYBRvVkPODYWnyPK8+BHmU5yv2T0sQdyus7Hqj9QtsbA+g9a2DzDniakPONMLT
+aWSz/NnW7zn4O5ZQAVAQ5x+NgM1DHzzFOHPbQ3Ts4CqiPjdWN3RXJ1wnDLFDkX1XyuwPI+KZ8Ay
iVi00IdcBQ6ux6Hm5JEAla4Znlk0+W1GOufbidJsvOCFCcWDjFIAeHRqWvbKxTqKED0Ox54XlEX/
WBqNeC3Pse3jdAi1MXLg6V1fkxeOWk7ZBSxM3gKgdq2r2oZpO6p1DOQepqurtl1RcsjVRu1mg2a5
QAMhlZllY3yuLO520BRE99JRhvpl7NT2lhDXMpX/vsc9TzV575Kq2biWIjh++oFjuF9AwKFKGJkW
2O7YZUqxU7oOg5KoCOtXLaZpljuNJhC5hGqfvjEdF+ICcZmYzcWKCTFWcaEvWpW2PuMLYLF7rZAq
PxtQ/sta5bMApXusxbAFZD4LC2jzkEJwfyUocZtfvfNg0+EAKyt8VSmSXdvHiyewLXlTWXz/1Y/N
UIvjMtk/FWRan6fTW3WQmcw2F/5QUFHzcwtUri0HcD3BvIKbrAf9ZiqDZDdPrU5NO8CayIafdYvB
Zb1V7Lnw3tT2UL1a6j2s99WhMhTZ3AkYj36XUw8A2Fq/gscbvalhF2wcKmfbylx6MDSRiBos83Wh
DX4riFkDNmwllxHGA4nlVVI4vg2iADr+JOwP1yf6LPoyHv0YymuLIjN6PqfzbEo9mLiAiIHQlvM1
Bf+7dzoU9K+PsiJqs1sYRkNhWwcJQ5Rff0708oJ4NgZeq0qDO6WFmeKWaZn5nRSryu2kNw0GpaJ1
E7Rc9lMdIvWVIjw+VHb3lEtpWLujCCFu291Wh/jSDBg6qeOC0Echc3XWmWrWS2aBlQVwLBmBCW3c
z+WmfsyyXk/CBdps5D/8jyFAWi1L7KfzJxaBFIKnbf0pjavIi/o5vY9nuDp+VQv1RpNkWNOEVPi6
gXQwYsfZgj6dXw+WR0Adiu+whG1nFTHCWkmVEvqTH0bYhVHoDfw6KEpvKFXjDnQ1IH7MnEI3tEfr
LWvUeWoHke/stIVFPDfKoQIFsnEsX5wWGhTMypK7ryNKqJb0oQrBzsLgttrplcxdgWZrZwGwjdKD
VrbjAV5Ns1eLztlNlSIFG8npWSBlWhbYG/dSk8xxnX80mW1Io7UsTbikj+iXqq6ZTpAeADn+mCV7
ZI3OysY2V85HXfoGCzIJ4uRyFT9dD6aQRymkuO0HlvZebx6KsnthB5JfSLprghpHaeKomSFN5Oku
mfd9kR4161vfOn6LhY0Rdl4ezhsIsgvPRJuKGgu6OIBVjdVOAIBCq64xJx8us7hPh1Z9aCulfpp1
UghcOZtHC7bnl+uh4TzgsSTpU5FL0B1Ck+d0IiYo04J2sOwD/kjuph9pC8O5ynccbfmvHplY5diA
+yj9IyFNsDsdKh/0QoACnn0jiZuXGn2UnVYUxes0a4xDkMX2/UwheYOTdr7Cl0GpklHy4PxYC1fD
hguK2mZSY5tZjNQiuQ3ntj1kU4UsQl7Y8QE5EllDRUdMD51a/ZqV1BJ6GRetO4WDRaNKsZrgsDIN
4EdYEssN/E8EY8M7+ijtxwEmzEaYPw+lFJXJSBbjHGZ4XUSrEoR6oDpP/pgZwbe8COJ3hdA+Xl8w
54cxsjhUd9h+gDXoKZ9+xWoQMBpsBhlk0byuFaPaSWWkfU2bTXPn87XJUNwCkOGi7EaWdzrUgLbv
qOB+6yuiyY5mq1eKKykxMRumAA3kybF311/ufAaXExKlKECSC2JyPSLvVQoZD6UAOvNBa2rphTr0
W7r6l0d5vm6B0SKpXr2XHDZCqzI2upSOvpIYNUrZebr/B+9CfuzQ9Flg06uFN4s+Hsa4nfyFQbHP
28S8E7R9NtbchW8E1JXeID1CijLr3noq5J7qmk2iqI7qsSzRwsuloH6l61HkK7KyxSW8sPyUhTxA
hZHGCaCS07kbU+xZYoPx8N2SbrVEknBlgT9tuTnc8o3j8dLLQW4HJo3w3KKUdDpYm3VUnVtJAPHq
Ij+J5BsUwH/IcvLE6tkSZbqwKrhXcZNYItVyNp0OpqAeYNaTjb1WUzvcmXB36KL61+A/Szh63kuI
1cIro06zmr9S9JQoJYgBtE+/w+fSSXa0j/ip/ZpX5d8D0YHgfkqBdr3IJdE0mlJpwu9FXbyqhyL0
Bspd98G8JYx7YUmwGkA2L+c43erVXR+QfB/bgYx7nKNUT1ppaDvJkqrXYwXf8PqeUpfpOc0jl9r2
v8daJXGzHqmhbXHtrisrRP6lyugRW7gFenGhBC+1ru3NfQ6ZpkV0s5kL0qhq7G5quOmtr0FfcOAp
a/D4OmRxZm+CSI+PndLbvTsWzVi8GbBU+t4YPW5LU5pjv53PwGX866+xQjT8+XFQiVwwWaRB0I1P
15rURLDppbL3jSnEbjXS2hdg0bsPE72wneHkGFsFAXouMEKle7VFZGNCV+Rw/SkufbdlMkGo4odJ
g+v0IcTEhXZSGxA5ulLfhCp5biWb4obykbEx1IWNvOR5ZDqoppJarVY9rPASU/uh90E4py8KGtYo
hodSdd+oOR5pkQYN8frLXRyRlgItbyQOAKWfvhxNdlPv0673dcomAEdMcWicUM/QJw2UFxr+40/X
B7wQPuhqI3uGqu7Sr1uHj7m1+eDT4EdOCd/IwYcrVNHguD7KhddaOON8suckwFl+/tM9qstA4vWD
Pvh1Usl+MmTitk6T5jDLcfMotfOWdOOllQqLAAdTyqsLgGC1UvNETUy17EY/nIbeDZFe2s+hWuz7
JCnfTHUmfUbaMpF8SrfDy7hxnC+2IAn6B/ueHI4aPScBZae1RVUYlmamhRPYTBBrO8hPxVGiph56
mh4JJG2y6FHDAf1uUiMVLE6J5V6C+tQgzTpFW1E9ZSrYw8CadHe2y3yPW0vkTah1+FnAVnShVWNx
Y6ti43i+sMeWfhTMDzIpwDzrhc/9RU5LafAre4JXWZjSeHBAyj6BURq+Xl8bl1YgK54tDaoDqdbV
kncGnMJkrDp9OWqCXVQuBPLRCPf/YBQ2M20GOFPopp6uQAzL7RnxrJFKchUcsjYpbyun3yJ4XLgg
Ui9As5AkkB46HM3TYSbU+eBRsdCVPDS/DVAIhZfjvLFT08B0jnIeOsJDV0R5OwU59g9EW/mhh+d8
BIjxQ8bA8mCQkewnePhPht6XvTtR5TggiNK/uz4j5/dGHpV0nxwFGLexvuKMkLDHDLEznyIHHLIq
zu+zEDmfcA6CmyFTW1colf7l+qAXF9azDOlisqWsKQa1oxp96ZSjn3fp+0bYqifL9eCGzpzvro90
cVn9NNIq5GByh+9KyUhFXzR+MSXZC0C5w0aqd/l9wMrSttZs5PxPv7dA4TNY6Kl+CaTXbUIh5yjv
zOxM1Ul+DR35fPxyu0BIBnbuohy9WlxJiiiWNBDU0iFV9lMpV27TytXGK12auKVuyg10Kdevs9fa
GjkwDJhXKMeJnTJFSE9W47Rx0F2auJ9HWe3HVJHbGn4LC4F73GsMqXq/G8vpnV5hmrkRhs97ELRX
tKVEy6ID6L3uegwKGMgk7NB+m1C2CXUbOD6ajMNtH+b2+6FxlNsRvPGHsZKztwCtpfugE/Gdnk+2
uXESXn4WC1YUkNrFFGu1LnuTNF7S2wHMvpIR6cd4l8vRe0gUzU1kFj96LfZh2oe3Mdg75BKRaILc
vzH7F78xxSKH3AYCgbW6oSSoHciYVw5+49TVweiVzi3rNt84RZQldK/S3qWvBYGKk5+q+GrBooJh
l1bJlLdNaN3NeZi+TMldHzhr8VxSA7O7xZfT2iEsV3wByA5kEq7eB5WS3ueppyS0sRAuLbqfn2e1
W/UqtQZ9HAbfDuzZFQ0TQD+j2pUqcnK/Hn7QEbWQAOLKhBnraWBIU9ISWiEcBBPq8hjrLpry6Rbp
eNkl6wkG6rXUJLltQtk/HaURg90bQzT4CTm7QNQjR6kSoU5NfanLaV74SPhX9zK2TZqLWUa5pRB+
aR3R50EdfGGNcZScjk/PNrTm0Bh8hA/z2xoVWa9K8+bV9bm80IdgpwCzIpfiHxyUTodRUc8SnU3R
o9Gm6DNSMGHsW7OQ3mCpbNyhndrm3pj07QNgvOirkTpjhFIj4Jjj3CkSum8wBLF6RbbYj3PEwjZ2
06WTdAFK0vG3KIo/g45/ym7rtJbHtMdUeMC74pCHMl60A7J/s23nB7M0sLbVc+PN9UlZ4sT60y95
JcRhpJGAy5/OSRiKGAw5MW0qs3gXR+2TQJTME6bxEV7ERq5w6TvDAwYGRgZFO2gVtNRS4EwzsV1o
GKu3Wm13roxMwD84ecArQnpkOYNyW7bvT/PYYxpu5Ys5szaau7ArEB7t+ub19Xm7tGUsEwsqugaQ
K/XVko31KSPFpj+QWVr7Lugc5SG35/YWh97uU4DP7w5bTHQ95WGLl3fpi8HHo7JmIYpO6nX6ejTo
+qQEI+RroRRSh2yi27qSlGiXmyk4+VzO07fX3/XiZ6OJB3Me8B6UktMR61IVPU80+sPgOL6hpbov
9XGyvz7KpajKG4GkMyh3UQY9HSWOkMcYYgWVlCBXHrR2dG5pxXRHuUu3PO0vfTxoaDrAVkpEAExP
h8qQGpBgaU2+HWrDQ4q5xtvA6orD2ITSLuezH0MpHj7gAqr9g6mk5IoNLVhbhN1WO6CSrZYOqUS+
oo3xu7isNC/PC32jl3Ppg1HToB7FTQj+7yqez1lixn2mEejgUPi5M+SaO6il80/iNtJ0SwdvwRw6
q6VYcQgXiPRgForI1c4ZnOnGnKrav74wLsVFmpYkkiB4mLTVnNUhKxIPhdE39GB4IaC+R7tBwJdu
ZKcx/WbKJUwGs2ED43Lx8o/MH1agnL+0/lerpCq6sJMVcstB6PLgGkVtPQXd1L4lOJqHoB+hdAEB
vZkRcXwcnKh4yub60/V3v5jnOaQo1FWo5FBgOV2q+ozPtjKyK7IhUPeZ4vQ3vSlXn5M2iG+mudC/
yeqsfeSe0HpjtqjphklnPIVZsuWreGlR/fwkq4iXFKZZpdFMQm9W4k4pInWfOE29AbS8MAqYcc4G
agaLONFqFKPq9BCzStLruV8EpxEmyTCer5SNr3thHHJWsmfq+WQF68ZvlStqlbed4qM0kKPfXfY3
Dd2djfTtwtKlyQu7eYG30RpbHUWFXNQNkrA4vdtSQ9A0p695nhY3DfgcmoBwRF0VvMPN9UXjsCZW
ZzrLVV90MBmSfu7pmknUqC7CKFP8oY7UlwLDuz1edSM+XoXqCagft5i0154coL4+p1Ulb7z1hUgO
TIaqI6D2BTK0eusmaqI0CkPFdxQhPyGDIuGU1kyvYWL9uP6mF0eiKEbKSAeIBXP6ptAu5zCzF33f
1p7ual2g75jW0mtZ67bOjAsLBqQMLvFLM3cRGj0dKh6SaoDXr8DLSXN3tMzBwz1mS0XkwsmEcwJs
UQ0vXYCfq0+HHlfQNBjN+mFtgWRyzDZ6Hya2qPygkNKUqnwXPUSqgdNTWBRpsZGCXkqRT8ZfltZP
uZOZtpGJraTqBw1ae3IuxGOvq91ujp2g98pcL240JIl2OvoyUAbsUblxMAN4p8bSnR10uzJGKDzU
w/br9Q99cfbhsS64xiUUrp5rKPo5QWJN8aMSJ9oJMrVvTTC0r4/yJwzmdOssfHFOMroSkGLWkBTZ
EoMjtaEAijFbw8Ga5vrDrKmurswftanw0sxu0hujt+mPFWMdvSmtqkz9VokcUMAiKB5CiYaK15WB
Jh2aWemMNwIXm/CRaFS8GMUcDtwYe910+zq05ds6d+ArTjZqdccQTexqHzeNFfomOuPVvkxr51Mw
VnHj5k1QGnjwTgaK9NE4HeZZTFzqu1YN7/MoQlibZ5hGdygmKeY/l6b0JsdrOWKmQmgtcTMCIJFx
79F9RQ1bMC6tYrpjY7cOejWw5Fw83jN750xBeD8Z1fx2KOeEqloxM/5o106Cu5o+hDt7aILuNh2m
ChFGKBYFTYxUCvgtZZe56mBRL5NFOoTuJIJc9WsnLT82zSzUQ2FocbFvFztjL8IrxEKHCbCN26ot
gp24L6YRHZlyYaFEg2be9ENi3SSW5GS3diPaRfU+QHUvLWlXLVrCWeiD38HFuNcr83UwQm/xUYVG
e7q0nXjwSirhqVe2sZG+1cJ4NN6mdju/VI1haqiNj7Pmcu+SEE0XMRUj0kJogXGsxu9Vig2QgbS+
flHWUvXBMFoNvUyrua0mYP/uoMRV6WX4z70uKF3A+Q+mWrqVevIl18Ef/lDpgaG4SYh/wSIkaFse
kmVJf5epIrTQnW/bV60R652v2Cnl6rCjoXyTCWx6vTwIrPvEtBrH1YNZHW/aeJTfq2GeTG5npNpD
HE4RjgcRsf5I4SfRPKtTW9Uzke2o72soReoewe4m9wNNQA3WAvB1aZTN2AIIC9NWJeit+tDbciUe
VauQ3gVV339oplSgLzDQNbizRWF+wbwu/GzaxfCI1UN1ZyMTSftZHlD1lhrZ3Kd9MryR9RwLrURv
hlurtGF4gLFROk8Jy65z2K35GLPEQ/tB7lpHOgyxE44fhW13hptMqja7Q9f1Ev/O4F1mvaz9GAtd
ilxJ1pIb/LmkH2VMycWFWpMM+6EuWLEyupWvCJbY7c7FnL838iKT3CKkWOJREIw+IQZqHzXIrt/L
tomfBmXsk8cgtPT3+H4kHZAb/Lzx/Yoi2cdYMWhYMTlI3dzptBqGYpu1CFkvxGK0MOL3RS83KUiJ
ISifRnWWUt8WdICQk4ybbwa22aWbos2JubpV9Z+6OBqqQ93ZebqzkhBZdilDVBbVgkD1aCNpj2k0
OgaNzjHaR+BpEEjNnBnvEh3hB+Qx0cHc6alTyTursbLQU6XZeUzRSbVdCfk7tE8tI3QzPlrm4o2g
fGu46jwUjtZ/CRucWj11MBA5N+xUfw9Pm62ISeA8sAQSVOhHMCgNnFOyo6MjpQjVxI5NQocqp6l5
bTvHTyp7OfRgqJbC6zE4Vzw7GAvJVZKsODoo3ehujO0H7SgUcalZm2q3CKHWDmYwYZK1L4Wk0kAe
o1jofi2nReUPttEnL0zcPQwvnhukVGwpatDid/BtcOtWixqfq0vxQR3kFiMP1E2Tm8lp2J2qHNmI
b7Z9kB6awRSNW6uxyHyK8rBI4iLoAHbh9vhyHG3jtYRitrqvs7nJaXKbg+LOUYrHAdqiNTq1YHAn
Ag4VCheUvvQSxc50uBnNZgqXVpg53+ZIzSiJn9eDA+ZXGK2Fl7c0SkiIfAEmV4zSS1kaZhMnbVmL
pextOaa2GfP+gUpr7X8VCA/jtmrqfo/88wO1L+e1QSh6Y6iNRDmtdtodtojZbVLjjhEqaOKim1t7
TW2pb6dISfix0yKQEhQVKyorpWIjRzwDhNpgPegswRagQA+AZnVHDAE39sXo6H5ihq+ZLjjhSjCh
Li9nftkHJKZFU/takH7jVEo9gZ6sh+dK56JboXmVaN8+n73/L1i71ffiddd8/95B2/3/gau7tHP+
428S7BlX9ymK8QpAf3tF0V3+1p8UXaLCH9xUAGmTUlsI25F7/knRpdP+B2FqMdpiMS1SBP+m6Cp/
cGVFenARcCJrWkCmf1F09T9MCLoQitBzA7Aig475++me/kyG/qRT/48ouqTC+KtxMQeHtVzQ1zoN
qaG2U9MX8j1Zv7RXgafswsWC7Kc5+WvUKwxSRqEFQHsMGMXi+rrGLytJjhb2mM/3Tg/CZorr2muj
fNjYFas083mUhaqmQEoCKr2+OU2LFryDY9F9YQelN4P99ezW2LpKrC/1yzD8bugNBGmmbn35tB3J
Lk2rGu+1AUIkmAkEYFy8kcy3kuI0jzNijj/k1qjfZLWCghqSQbbhG2ZGSIqlVN1SbLvw1shhooFF
9xaUwZqhJ/Q2NEY14q1lcEIywfN2CrRyd/0LXnprWsTcaYh8yPCu9WHNOh+lKKyG+//D2ZntuI1r
bfuKBGgeTiXbVWVVUpmzkxOhO9nRLFEDNV39/6i+/yCWDQu1gUbvIY2mSZGLi2u9Q9oreXFY8lSi
Trl0iH2iAyXwAxsNPfKHqSqGQO0wESHFlfbBwDqHpFDRxw/3f9Hm9chnWJmCwFYoOLzSyy8fO5Xb
kMam3QAWv/7XQRH7pLX170FZmp3S5lqh+utVsQ4E2JA4S5jlSb6FDSbC6EWqN8PzHCf1LzQ30mOx
2CWi2sb0vnZrb2e8G0sNVmUl0MDqWKPCNrgXsstSlZkNziCCOimqQ5aP0w+rrrvvShVx6Sjl4PyB
dd791jSR/ClSpMBJJMCX31/kq81FUxtQK29nRK1AQK1//teLslvtdMQknBDjYeNQxv0c9BzBnZfb
9SicWeBk9Jl5v6EwezmKlqHKnSd0cRRAZw/AnrHCU+3Ht06Fj8cMYIvQkqKGezmIa1S0m10hnqH+
tEGPhcnX1Km17/dHIS5fbhZoIgBZqPWhmLE2Fy5HaaUUdVNHxbOhxelySsoqa47SaQf3uDTZ+EO4
CPD4S0QRbedTbRutaw2F4vYq+IDk34p8vhyagpDQlqGrn51W1IiyxVleHdrGNUL47SjLW2gEfFoK
0eqPVuK4EO7s0ZJ+SzEDf+J8Tj7SfVX6T29eELAlsK7RIELadNtqKYay1QdM6p8zd0FIzWjEjNta
q1Z/iixr3JNeLuYfMvpuD499dWwRLYeegQARPUP625vvndA5aHgXF8iFJ+ZD6lgVGaS7Sleq/XOT
m28EF7H863hgSEFLkRza+uXylzb97UaviucyHvVgnPTxiFexcbi/nJsS0+so3G7Mh9OyVlovR0F/
JhOSBPW57jJDf5+rq5Obs5j9hER4XLvh4DXTF6AQ2X87miLxzia7Pqk0mlfndpgJ61+bSk5dFVPR
on7zXLcet2uOd8EgZm0nHrzWGC9CLvhs+//sulG5YC9fzhLpnTKuG7d65qlWlv6oFFhKm0ul/Eyy
QqCAV8jpF5X0VPHjrm6+Dp5TfvcwApBBPDvdt9IWLjdvp9STjzpyi2MJdtzJ3s+8sRoUL8FDs7c5
7ubmk+dGLXAH0yt0rBL969jPyYPeLuXBGZP0wfGq4ZuIx+Ur9prZgw1vOTCyJX8CwJ1+V/sqejQW
wclDQGgnCG2bHzArVo00PhW29vA5tgU34I7ZiDblHGJ0hCN3Pui+inaj8D2hpefStZcwntX+cbQz
+9FcRvuYzGn++/5WvVqd1x8BOWhFcJM5bPZK08ajpmPgF8aJI784VlSe1azY3SvrIl/slbVJvJJW
SMgo1W/xuVPiqrnWjVMYjWmMOSDGHYWP5tsKGkdB8UuGr/0PLDOMzyLHGvoglpTKkK5mLgW6JcOp
b8LjZOecXCUnsKGAQ0CAXZm+6hbg07fYoCDHOYXKZEE36bzuabb08WQ0yp5c9o2hUIMCpUVhGZmm
12vhrytaLw14NX0jw4xeBZr9sxYimDuFg5vaf978RSmdc0ujSgh/ZzuUxZ4SsVLK0JOLcTYsZDu8
LhU7x+oqcPNIshD8hOvFk4Scc3P4EekvDaqAocx7+VhgjevbQplPcjTFx6Y1oh2a183x8CGwsfuF
T7uVt1GroaAJx3iqrvSHaRL5ESO9LFAi0zpIbdlTHrxKERxkNKC7QOZcQ+g2p+pHOxqb2GnCeFKX
g+GKjxLrnt5wP0/K+AGD5z08+fUOgbXKFkFahosDGuvlgmptXnkFSU84l2RzJB9d9AOySP0o80r9
eH+LvH6dy+O4Bh9yZq4oVePqvxwspgyDbFi1hEApMK8xU612Vv+hnIZW26jI2IwzTUHqrFn65EyT
hLPZaPQdyEhwianHpf+CUfqoBAlceBl0NcE+IFxWlNqqDtBEbkWadRBF0VcYHlS29tyqcQXoqGts
NyBFXSoMaiclDxA+h2yGJ2Fd+pY1N8AypT5TK6m0MQ4onpo/7s/+OuQxeYBuPI/QPNTtzb01esvU
dYqnhpneCUBAS/GA3PObM431sQ7zlfPOf1I5uFzi1SOkqmJTC726mf5bLhI7ZwBiX+/P5XrXMAp0
CUIr2Szkn80oKAMoqL9pIWXo8V0RgSCJZTkcIwT2dk78rWXjUU32b6DFwlPgcqgltgu8imc1tOcp
weA2hRiDSP5OTL5xKzIj3nFrQYX38jZ8lbzXIlVT1DBFmjFoqhp/rN62wNXPS0I1d5yLH/wU+b5X
MghUeKUenE5Wb+tdr0q6aKaAtyDWkMBtkwatpUOAmYQWOvlYn3LURVYlhnFnSa9fA+swdFUBusMk
IRW4XFM9WRaMsyotNNxePI3uJHHcdbv5JbJblCWRuVapn0dm9ZWOmqYj6KhgcGxS0qwDu0Ra+KNR
ZHh43d9Ut740FS269igJuDCWN79KcI+PfaSFIoHgBOYE32qPwuXbRyHkgfel7rT6L16OMlstFMle
10I3bqFLeU70Mi6G8Taww/ohiabUXtbm9arqfjlKJL1YmpPbh46dV98V6gRoHlR7Z+PqdgLmRCq8
QtVcQBXbzrWtlG6HjuKM1nWe/KNWuvUTyXcvyPl9n/pR7nHvrm4n5ATBWJI0rrpFHMnLWWXpMA5A
88ZQKVKF7DRy2i/oalb/SaXRPtfGHAV9mzY7h+J6u4K0QMCBI7HW765ArKozQ42Ley0s02UMK1E1
6sED2P4RzXV5UjtNEb7Qs/SjTvfp3GqG/KbpQw+iNS7Fo7oYu7jldSteXGRkziQfvOTYp2t6f7kQ
g06LySoKI/RGMDN+NZjoHGFH8NHpWufcqHb5zs4arIvIpJ+WpsVJb8S45XR/K1+999ZfYZIkrPL6
kFY3d3dXoqWvubURorGu+rUTmV6wiEGcojhKjo2mL76SGNa/qkJv5f7QV2d1HdrjAoDZwIHdIqgQ
t8/RORqM0KnsnD72lPxbKumnNw8ClxTy5avGNnfA5SpPnpvOld3rAMOrovXjSFWDGh7mv28ehlIa
KGxuS2/laFwOU/M+WCiU6SHWbMWPok6VJy4j5fjmURC9Yb9wcZL7bFUKJqfrEpR19NDGK+Nb1jbl
SeV1tScVdePDgA0klaNcT7FtuzN1JReYHwo9zCLAnGNspDhNpcXh7ZMB57gWNKjIIV59uWSpW2ld
V2V62LiAR8Cy4stZ1MvOPXVzLqvIN5wMAzbQ+ud/vV5yB3xq7+C4iNWce+al2B/axVWf7s/lOqgR
XLgL13uXrGyLNLKx/y7pyRqw2CPxKbO8GWs+FanJjAKGPpTxuwLf951U+DpyEz/w3GEFIcsQSC6n
1jrTkupKUYZagry3lLn9jWClPPZVNz/EjqL/f+ncC+Xcv7ssN4IoqlJUHh1qtmi4bk0/jNxK4qFI
qtDpshGL0abGqxLISqEN+qPnCuzc+jm1zv1imiGC190LQJPhMdMwLoeUVvY79/Drul7GUH7QqmLB
lYR11HYJ0PDEAb5qyrDB7LLw8barP9ltZT+jlDD819VH+8WVZVEdbRnFBZhou3d9UPTdP60iYrQt
06lJj51rJOIh96QogzV1+zx2U4acgwmGau8XX0d97iBYVZBgaaCTRGw+WhTNC5r7ZUgzvHtIrTR6
hmYcf6ZzY4WxSIf82HXT+MfVZi+IykFB0Hvsk708aQ3rm4Xjhf1apkaiDfrI5c/IqfTadV6K0AK2
lmCv6zqnHqtMvM2HzPUz2yiqoPbU9h32u2njJ3LBFO3+obl6ABAmLTo9K9/iVcLg8jfIWIM8Qb/u
jBGQfIrS0Tt4pAa+nPFYvz/UdRRY4xmnhWDjALfUL4eaZq/gshH6WSmi7kmPCs2vSYn+h1FoX0Ev
BH2/jnQ5St5hoN5B2D6z352HJhmapyiLy52IdmvZ1hsA/BlFOKjhl6OMCWal2awa57R13qua90sZ
zMrXombaSQ1uDARMdK2S4AQKTHUzkG6QEGptGZ3NKsYKswKP07tKeU6H+M+bPw+oCou+CWq5IJk3
OaFXNAnkn8I7uwoGwpqcqiBN3Hhn4W5sAkZBf4bnJkXfLYMGIHgKqYdbIBns9tHqvBiTFLon9+dy
Y9XIalDKIDATlbb5dG01DS6ChgvpTNP9pknFYwpwJtCgg+1M6PZQNCfXCMhNulk2OhstOD7PPQMn
FL/SpvsXHgZeA6k57aky3BqKjJ37E7Q7WrCby7qvaaAoSeaeJR38X2ZjOic0cbJnLS/2+HPXGekr
VgHCICwdHB7W0PXXjV1qqnBMXIfPGN+CjPPy6nNGoZWsTRElzGq1D/vaSQH1ZvEemeCVYXEZFxnc
4S3ENb4C+zdxUamN3LWSGjPxJs3jgCAMnW1adO+fvMeb+kkrU/MfTFPLn7MAYu33Mlf+W9eeeEoz
V6Wmx6b4jDg6Vt2anuLUYwxDNZyyLm/+tVsdLQ6zmwAmwNGOkUydq/a5d/Shhemko2nR0yrj/471
8Xeb4Tjlk9xF+B67HAzfxcP4a7+Ui4VfoUtfugYkF3BFJA+oVzuJP1kkg4jGed2nBvNdATLLid/z
zycygI5qVsemF+qnfhL6fERtz/qnwXn2e5Z0TR7WsbK0Pr7ieB7fPxHXyRGVJJS8bOi+dHm3iV4j
2rhcROSejdr7Woj6i5eCrpSV8qHMog9K0j/cH+/GOQf0AoeGUsy6izbfEOpMnqjF4p4xlxiCYXbH
cxm16U5V99YovCQpvsO7JPNb//yvbYqmwYzjNOd8zIHMVZFrBVlbOjtstRvnjrcy9RwyBpoPW9En
Ha/VuB+YSwTLFlkHY/xgVuw7U989d7c+E/GeqtHr0m35j6JthT0Oo3su+6U/2OaER3fRQ/jUbCxd
KIpap7oT/9MykjrD7VoBQlthcjeLsUUriGFR7tYPORRDv02nYedjXac7K7ZkvZh5/rOM6zL/9bGW
bEmMRaru2XWaJMg7T57mWcgnMbbDh3ipNU6NMZ7Rz9EfcZTb46FfVwapU6ODwAMEfgBbc7NZ2soa
V0iyd+4RZz0M1JYf2ijWA5y8efosszhj/QEKA+w82Ln0BUCu+0YNJ9z6+A34Ea12egi/bLlCvUTL
0VFz70zeV2ugJdvxZw6v9+1ZA9S5tV+2qnnTqL5c6gJsuxxmk2GWxvOVQZQL5rGp8exAe9ypkN36
rKvq7/oWWXVnN5/VKvSoShfDO+u1Ev0otH78ONA3/q+c8unRMPronZDy30QU+osSL/avN8cZWqBU
e3l7rD3QzUcVWRUX5qgo52noCt2vRa8fsa6x9torNyIN5DbSMAIar/9txcyI9QZWpaOcW9HO71Wp
OiCSNevT22cD+mU1A6MqTwPu8rules+/3vOiMywDEdp9gT+3tN5e8wGJCH6FLIygRkfscpQpqeAb
Dm50llrpYlW0oJoxTNbx/lzWPba5xV8RRYBx0CqjV3I5ijnnamlJ2zlXKdn44lTaf9PW9T4ADU++
dIbYbSneCNN0LCkBMDcmZ242YqWWjozzntRyWlsylLbOoxTZAb/GvX70jd0ASIMDhkcqdbOtdN6g
RUmS6Y17HozefKSt4q4WxntV2hsT8pA1pABEi/n6ZCWxPuvlbLnnylrcp6YR9vumT7wwres9/vCN
ewceJZgiBLypn23blfMgYykd1s5dLBgTjYt2U9bOH3KhOI/DkGpfYCc0O7XHV5r3ZotAHwRiif4b
c9z2aoqBNj0lT+fszWZ1nipdebeCmP7Una49527jjE9D7+SfHak5SmDl3eCRe0ZTqNLWMfx20u3/
0N4HbanMAJP8rhuXH1Nfw8KiORtpQY9N+zcMRdFPcYXs40ORRz33KnWB3he9NbWg4mPLfuBx4D6D
0e9zXwwytX3Md+0fxlSJD25STd8Uw87/Ax1xMX0VKZEHy6wbTMQmFAAO94/NjcybK5LeKq13HmNb
Zh60IRkhfuCee0WWDwij1U/S1MunKmmVBz1HwCTPeiAQZb1rM39jVzM0uRqafEAstqx8FIKKBusR
9zxXi+o3Tu6ep2Ls3343ARNhm8GxBrClrr/irzQgd7hWc3QMgRZgrKjLukBUOo2BHI57r5hbB2gN
cXTh0D1FmO9yqKmpKwGrgRAkMTGOtRyVG5EagdU6e+bYt9YOlwm0ISBao5KxidyyrFW3iqRzdovI
eRka3fKnBtuJ+5vj1iirvg2lRt0j5908Nk2lrrKcR845llP72LaZdzTdbofQfGvVVp0J9RUrzpv2
ctVIzGDyZLFzrp3EPEbIjz5ZkA8e8knXdqqn1yhYEPOg39EWpidMUWhT3iA8kxJOExGgh+mKUI8B
aKB5Tu1YBMnU6Qi61TBXzOqx1LEyWOZwEvW3+4t680eggEbyuyq785y4nLAo404RI0k3KHleEU2W
Hc1aRki5RcWBypmHhr/9s5lk+Y4Pq2AfH+cPkYuY184j7dbKAwWmq0CpnPO3WQ3X5ImtYNJwlliq
QWEcike5MnFsXJMO9yd943YmA6YCQ8MRMO7VnLXIA89NMm6wXwNy1vhzMpbeI1T1NjQLO326P96t
nbuGedgMpGoMernGVT+UdlqxcxfH6k+ekwmox6Aa/5dRwBWiYcqJ31ZULbV1eqhczpnHp/MoBks7
66Xe7kSwW3NZQySJBmedxu3lXFLLGJKahte5UwY0+3Iz5Q0Bg/r+XG5dyZ5LUktreH2ybPInJdPn
OFUV8+y4jfag65EZdKa7qrbxNGqtcTlWZdXtyFJc70DwPLylOYn0g7iCLqcGVlhL6zmxz06nQSpz
WqipJf7GHJ294PyaJF3e/oxFJMOhk7sAH4nLsZR+dBQXDa5zIoY68nU39vTTErUO9LSC+gHGy17+
pc0HJJs0RwJuLo2oe7ZkpDoQ2Apq83DOyofYHBE9sqNGNIjhV2btQw3DuHNRlcHi3m+0nRfP9dlB
AonoS1oLuOPKbkIx4MQB3TfPWEjTMy1n8W7EqO1xzG0Ldpal7DUKrjccA1LMWE0QKM86m35FkUoB
pqsxz/MKAeylET/hB+zubOsbD2REhngvwjdD4IFy0eUHycZldCuK3ufejYGPx43V+p6N5549t7yL
9Tx5mmzFO1pu6ZyLOB//QKwsdn7FrblSRaX+AaISdtT653+lB16UVZGXGebZKF31YWqsX3M37iVZ
twZZiVXknKsz1DYaDUgRepJX4nkoHDeoLXc59Ca82/sn+NY+IZfirib5xJp3E/MiYD/KEGv2OV7Z
z6BtrBMRUgQlKfiJ5+Rey/jW4UV2FUwHQ/K3NaL8tXSJ1msdwrXWecFyxu+mvDmPpeK+AH0odlL3
GwtIY5oSLaU9UHDbEGg2tpxiQY5Ad0kOft+MTdhD/9LeHNDpevAsofxGNYMU7nJKkd42yTzg51bS
h3nXmcBCMiX/dP87XUda/uWQCOgFUpfCpvJykGouKjZ+j2mc6JwjxHYaE5FqP/dFZBx6S0/O89Ka
O6ncddmEDcGbi/PMeYPKcTmoIxRvVO3GOwO5WCAADar8trQNlZJpgMWv88cvytjNycHE+uVnMet6
++H+vG99xJUmQ1+JqdM0u/wJthuhh9st3nmcB/Nzk2jeiyV377Ebu3INKqTE5MZ0XTe7kmdkjciI
Ry1qND+7im68qM0UH9V+rnfO2435QNrjsK221EToTZikFWN1yF9E54a0Mli1Tw5x5Sg7H+72KCzb
yhPjBttsSYHYcNlkSXTOeI5+KGGK+XSZyp3M+NYoQPtAZcL8JQpu3hNFai68JNgeNnaG743ZK/2u
yOqdyvb6hTdXMFUMelfk4GBMtrB6zcz4a7Ddc+E0zaOZx90D0TYPbS+jdjc00/PYqvpJH4T55nwQ
fDkES3xuaDu/8mX/jlXj4i7UDHMqXcLV3uN20KZ+O6aQzO/v8RtnmwCMddCr5Rqv/ss9ntJxLoti
QRYhTevQSCJT97280XNfBSB8yHFzPiKtbMdv34vsRDwpeOCsSsSbca3criIzjuqwqDT9mCgqwExo
qzth+FVccvMBsR2EKgMViZ1ib/M1s5+VYYqysFjmRXloq1Rh51Pih+jvauKhL0cDVWdkS/60imt+
UifULXw5jksoLBiuSExXRXpIlLl2ofqnuhHYaiNSn5yszx9jxCjyw5zNy08FE884SBuhGqdBFiNa
RbntfgEnYahHDWZJFEyuVFO/N6JeOyGrIDAQ5w5ZlcAS/dsSLZPqR4ldG74kHP5RgKoUBx0FKMUv
UydV+SJJPn5o6Hgbh6yI6/xpyqI280mwEb/OU9v9XNRqL/ymLWT8PV0SZwzKxovKg5do6s98huN5
oDuuykdVEXn91M9jnaKUqFpg8O1k6I8gu0vnKHrIB4ExNXI+OlMXVb6+pOnP2JIa1Hq3b3o/jeLp
J7rwzsBEzUELnGmsP2NRWGPXFznqiyWsDCbK1BmPab4AR0/RtXhRenXw0GPRsu9d2o5FkFGfpixe
6sVw5G62xxfTqaz/ZE45mO/iCBEoHwosJsZm0eVGoFSl+JNo7kcHhJlbGbDpck/REEOY0qJ4XFXG
E7/XBDb0PU817+Sqg/YgYrTjEfMA1elbUVH8McpSCRekitArjpYygj2WRt/vH63XVGyz+V5Vdu1V
hwEQ1CaBd8e4lAlOieEwtNUn8EHRO7cyjc+Z7BBHjhPZP9mocTw6ijKc7EnpToZU7PdG37qKbxVx
5Bsi8z5raiF3Tv3Nn4Z0AlkzzHtunk2Q1mTds/rVFHallX+YkbUJ1WZYFJyjoW6CgJZR96cFJzA/
qTn/w+/KvK9fokLm7GanqP6t0Sn9jcxh3fqGN3RKcH/xruP7Sp1Yb36ed8A71j//K1czRm6xGiJp
mJeR2gaSKv97yxL13ov4+vZlHJP8Bozf6vuzueNVhD+8MTNkiMmG89RVivZREzq6cBynb/en9Irg
v9wPjIV9CPg7eEr87XJOwk26Ws3ULnQSLTcOGgqHX7whLjofwzZRoFrktelxSHokAnSdfvjYDdaz
wd79qrt1MqNqS856QL+pej9VEo38rpIReq68g6vD7M6w7QfLm45z5ybnJc6q0Qe8nb7gI4Kgj1uW
HkxADbHGYOKb5UFe5dPPUdrIA9Bti9szukKDFxTFgGTI/clf3zN0AVYMHBYSPIa3WY69TDKzJyR5
RgLCQUdB7o9I+/RhXObqNEJaCZxq3POevfVxaSmusJ2VJ78laho6/oOkDzJEVVk/O1aJFbqKP16W
xsrOm/fGfgVQRREVmgGwuW1hwKxSoqWWdCFbug26RY+exKAPb84KqEaBqkL5BMkL2HWXO2iBpLcq
5bSQXrT6MApsdSO0TA73v9WNZYOszMWy5j5QXzZnQppanWZa2oa5NehBMbsykH09ooyW7D00bw4F
kZbpYBTADrmcUOHEhd03VRsqtR37aq6q/qTCTGyQZtqJKDfKmLxlV8kQEipqbNveMhoWDXo1pDqr
pwqCjJl7tKYYIRhlSD5Nwuo/0tTonmFsppkPKmVYfAHy/BiLSpzur/D144ZWKYxN8h4w0hBxLqfN
dav0mde0ACyV5mxllvtegZmK9K1RwBTDpaM9iXKOHwvixVGVvbJzN936ARDR12IuMe+qvKkPNUQD
T2vCdtTGE9Z19nTocn2uDpgxyH8UxWHyWuedKs7VKQH2vwN2uD4va3lo7aOQAtJh2lxAirCnpYYb
FroCT5eqlMtxVIxyZ51vjLJ2OlF2MeCKgQy7XOdsypSu1YFv657UAG5Y7WNlq/2bT+WK66UFSbeJ
wL4FTniuN+gzD9CwVqVytKl7B8i67kXQG3MBrUYbAAg3Pc9tvxj+BcJXs22EmdnXKxJVHrlHlJ2M
+eYoRDL6qWBRecRdrhhdSArfSW6GSZP2T0uqjZ8yMru9a/fWMKtIDS0ajj7CgZfDFL3XW60XocpQ
5d1LOyTxu2XKnJ1q7a1RaOKzw/n4aGlvEjCso5xcxooRzoVCv8kqqhepTNrn+4f59e66vNfx5l7B
yMzmBqS2aLyGt2BqhkKt8GREWk75qFuJd0idXgVt13kfEJCTB3csp2M3D+K3qYyozZVNWh9jjORP
Upba0cjEwItCYrWYZ4gKYu14pOKpBOYw1scCQ7gTooXiSCVufKfjIOyLFRSkqU3yUPZlfChBQe8E
zev4TMebN7xB1w4R/+0DeHAMsnQn10O6CTMMVscLutTt/JF60eH+Mt4YCnWVV48prmy6XZdbQtao
CYLph/c0eu5PL7OjQBDGv+pxumcle52MMBVq09TvKQde0QKXiZL9xNuH3ZdUuC8KDd9UUX3JG+Ty
9diK/1R4/OxEiVvzAxHBs55wBwNjDcl/ZbRRMToz2qIMKubicRka650Fka3050FTd+oWr53biy1J
9xPA2krzedUG2ux8Q+hKWbT2GJaJsH9XaB0sTzJH2S0YZVdFR4wTY5DSVdU1QWSPxJLcVZxj2ixm
ehjGZQlBiBk/9V6zs7DzEPTAjE3L0XHT2tE3UIhbAuAk0Z8+yRvtQO6HQGOeK6ovrLprjqOKCp4v
Kh1aWDbzovOlLnUvSPvG6A9l28dpUI1d6wWKNRj6aWjH+dP9/XR1+HndUBcCJcCmotKwqXb1KqVy
J1em0HCi9AOQkIXEdrccf/VVISbAP4ZRi6HnCvHafFV8j7sKIkJoNaZ2QuMrftfAWjjVtrlLxluL
FZuPStmOgii4GkL0tn6XOGqPrbKJHUulogSi6t1BK7T0IW1MPQ1sKcYPajsOT1mZ4eBnycpPEMEJ
amQTdm7va5INtzfYcdrBq8TYVV86QfuwWhU9wgY5+I+87HXNd4D+hqWj5ZmfKG5cPdRVZ/1qXW36
6tZotvjqItR/pnmh8FH2NF93nhg3PgWFcJATJK50R7ZPjB750zxxnTxstTk+Fv2A2PiEz3tOfeOt
2T7TBwHCq3EN/FeeJukwS6cqXIYalsHP5JwGmYldzZt3MFAGmPSs9PoUXnf4XxEDgptDMmblaCQU
jq/JIg9QcVyO90e5zoupj6E4xR0G7hJl4s0WBtTCg7WZs5A7OUuP+mDId33XZ9ShXD6xH3nF4gTA
2OIf3rhYWZDHrvJrzmfxGeLAbL41Z+PngIejvQq83bC3TnE55mr4Ail5ODfAN8TYlw9T3+y1F25E
B56hNHLp4pIFm5vCIDZrneJGIg+jpRmOPK/Hp2as93w81qXbnFheG4bHywYkAVFi8wU95DMmPWpC
QPVIYfOUPwLc756QZ6mCyqr1nR1z4wjAVgboDaSO9H5VWfx7x8ypobaLjaqGmszaU4T2xLGdluq9
qeh75pM3FpCDvwI+X5ns2wLNuCjSHRcVTp/u1H4befW5QLZiJ4jf2pywYVbEJ37eHOtNFNfHidcP
KnuhIqQH56szy69xbr+KZ3vxb92riwcTqYLfjjY7jd+31KJ86U2iDUy8wd6ohr/iTtgxJPk82sge
tgDUuu7toimmMuxB3xwHOHluMOc1BqWaV6a+ZExQD4a593i9ylgYlxtmlUsAXwsh7fLDojMMKNpT
ilDthPPkGnF+UEapBkIuMEBSbWmeNTRo9/aTcfVOXAuYYLG5dsy1Q7tNWpa8a3RZVGGstyrXvzOA
yi4iTfvMrk5KP3O7/sNAQVP5FjdJ8Qu5CFGgSGzav5SyqYqjlVcVTgv2AuOnBWIYGCg4/2QW+c+l
kPJjLhfxEOnJ5ABGnDIwDAhYOohdpdoP0P3pP22nIw5Bd684KDVOTo+IMEIfwpAUo7xan1CTBpU+
LrhLOPmvrnQppzWuUehI1CrW16GqIpWfCVHGd+fZfQFfFD2pYkTh/H4cvXEgeMzSbQCPygNtW2wq
tBgv1nGs0CiwogDZdXmsHXNvA15/EKRBuHZAdNMxNLcboRgmGvOYsIdpDscphQv0FZhI+rlD2L45
9ZNaoDnd5MvvvESgHVJm8+3+NNeX2WVIo9sG6gYGEs9q3GcudyJyBKhoK26GukvMTa/bTZz4yJRX
v12r6M8lEobnpOvRIV5sZS/oXB8Dog35HGam3FRX3HLNqKE54Q2zalrgqZFkj6beaacFNqafDDO7
B/25N39Xtj1jURlEBAbo6+WEC63h0rW4HvO8tz8YWb1K0ydR8v3+ur7KkW0WlickY4CYoyCzBXbU
tr0ImSdt2PSpd3Sz1quQLxzk78h0oubQTm635u1qJAJ3WM+T2s1GGSTVqPzb1Ni4ULtH9v5YoCMY
+wN6pL/cxEvkiYsCLfpE2kgLDFwQ/wwm8Kg33zzo/kG4BiwCRACpjstVijxetLqg15GyL06R1/32
UuMTOZG+kx5cX3EMRIqAOdBqjb0tThr9RNHDa6npQsSXfqU64oCsZRSWwnXfWj8gC+FroJbAhiPB
2VzflhBmUiKwESaDq4ZjkahPWqr25U7iuv5rLr883H9yerr/IP/ILC/XbmzTyDM6rwyTTJHw1KHI
+ZEyZUdRArBMM8XYw+ffWMS16QOwBRIGML3NddJmOOq2k1WGeYa8CdZxA82HST8uljrtTO46LDK5
v4baJFrjMlhiruGSq1bTHhYT0uEs3647Cdjw71H0yyWck77SjMQpw5JHaKAu+Ns7yq7W4c1lI/Bh
1wq5mRr85Simmo22O7NsZdZ/LdG5CppcM6m7RMvD/Whwc9WowKOuDN4QxsvlSCBoyfFMRsJKpHly
lLI9wpV0dw7tdSxn1f4aZfNtzFkWkpp5GTrSUbFCqu0TpsPxoaGq8DHHt/UAnKR7gkT0ZvgGWdSK
awASblHOfM07/nrapBlMr3Lw6tDxOutYaIV90Ofkx/1FvPG5+FKrICyPZrKnzfSSss0NSkpMb/DU
YC7a7LHDE/5Qq3p2vD/Uje+FRBHZGQqSyCBtrZtLq1UmAUgjHLEl+Rena/6bS+3h7aM4fHGK2ewJ
qAiXu2IkzEdtzChzJbmFgG6suVXtfHn7MAQiDu0qzAeI7XIYp4QAmEQxSEpsi/zRcrAtTUXxdH+U
G18HEDfFbLS0Id5uBdxKK3GFa9IRLFqZfNMGbzmW3jx/Rkz67Q9pJIxInlcOOiWhrQWp0VhKZyk8
IurI1R9k77bHCKGPndN0I4wjfMeMeJ8CEt3WHwTpUAKrXoRjXVnfJY5HpznVnecpL7LPTin7HR7C
jT3Hm5KMxIQ/BUZtE/OG1hXq7NkiHGJpPtulPgcOdhM7pcSbo7Df/q+/gQzO5WZIKiXrC30WoWLo
4pR0oDJdddyzqb9O7GjMsefW3Y0/zZb7Wti4srQTyY/blenHfFzoZydyDrLC6V86lhUPlV0RuhuP
y5VnC4qMULoS6dct+lcUmq14qu3FA/zE3jnb+pg1flSK+KBJa3iJMTB60oCwv9MGtXmIaf68c8am
+5I10R7c4dbeWVVqQebD7CeMXP4SZ46Q5OsiEXaRBp+rNpOHJpPpz1Ka7QmQBc4h90/fjQoe3xJh
DsYkn6dYfDkiPLc1653qUC1E6Ci9ddSdOT3Mky2OuQLGwEfWTXlJpOsdy9yYfGMU2QN2oboMpnLP
vnfr5UHpCfEMl0SLX0UffVv1sbVG0fGutMIGvVy8ycyo8zEnMw6dYsaYARV94KAu9jmLJ/OzPRrl
IW8Q80tSd/oCzsz2k8VT3pb+vf4mrl860+u+pDJ2uUQZDkv/j7Pz2o1bydbwExFgMfOW7CCpLcm2
ZMv2DeHInKoYinz6+Sici622oIYPMNgYzGyoulhphT+w/BO+uiY5Du4rw0FZo3F4eyXO7sHnURBW
Qx8YsDCQnLNRutoqPOkL71RRVty0GoJDhTTiLhlsceHKfaZ4/ifS3MaiE8o9CAKU9sc5UL4uTDGs
S+KcYLRn9/PYWKRpBL4yznonf8wHRbKMNGPwY7IVeO/ekXaB0A5GXzHGX/lhDoYsjw1DB3Mk/br/
2WIQiMdhjRJ3hGdVgBExrisxbjZhtqNyo24MV1a/F8swH1Mp3CpecMVaduXSuGkM9HbxD8pvazMe
ePXmuO+s8Drwcaihx2The2UhV75GUIHrOSYAo87cjTXdskbZApsnfLW/1Wsg8aFI9HozV2sz78py
FSd3yuQHyxmVtx8Gm25ZDhrkUnJ4zgmgDsx1T2UPD10Ar9AQXu6Rug4KZ6mRIXMa3QKarKvwVlbY
B0XkDvN+8pv02uuWPtYLp2sTgmoPaxVewha9+jtAFtGBpqW1dX5e/g4KnCkCF6E4NdICXNY5OT4U
s2g744AIM2cWNGE4RiZUMZT31xXRwDVz0Kb1W/cfjSmfvwm4BuqCvOp/G1OiT5C1ObCHU7bMzvvS
zvr3I7INF3oQZw/T/41CygR6CwbBeT8cZMYwFIZJ110H3cG3oH9qE7elt0/n+T35PAzLyubjH9i2
nL0RDeDRya4t62TMi86PYTELF0s3W/0ESyKfAhzoPi1sEhnhSpl9h+YoQVQuc/7E/dk8kBf3xYW7
my4Lq3l2jjdd7U3Tgz4MTeeXq52hSRiAMV1PaprUN4NF+AVpuXiYATyEVLsShehwmOg9tuS6jqo2
SOuoxuWuOSb4ck2R6aV5uk8yDLWotSl7OpQGTWxqChn40yql3Bhb5WS0kdmvJg0+w0l05Dn9ylVh
+9o/ClnNxc50dXntLv76eR1rxGona6iu/FLPH7wxA04oS/SqYxeex31Xmz2mX5YJsb1kr46xn+u5
jOcszLO9nIvkDmgVvinSVuoeA871myd1Kg6TU+TgdVSPAhkkJgPO/7qOxW4ZU6ywBpztHpaVP4t5
mUPPa7b74HfiUrPZS5mCplFY9f1swxlpqBorvw+SaTt7GwUPDN8WLynwYwi7eSe3ztuOlSyesGtw
v9Q65aIyW69BkVl3WOt5gK2+BEE/big9fzDI0gN1W5sg+/az4VHz6txwfDToqloRucdwqMFZdHGY
GY29z0eJ1k6e1PWDPftY1ddC8oH7wZFjbHMrygguwNTuWkR4OLD5QC3LNbHRCCu8uZWlk++ibX/P
yrI+ZVlOg3Vus+zOtGd1WBezxy2PNkOU44Hz4BR+c9eXcnpM6HE/9d4Q2EdkTcX1ONaS3eEl+ZX0
1PgH/x67PXjuOuD5F1Y0dstwkPfYquPb0BQ2qtRVEJA7OUapxE2A0ex1NbpWcWzqjGrjPPeLPmau
Nf0MFkfKWPdr/2ROa3iV+Ur+8tJVW5GEyw6edWjkdzdYOnZjMjYPlZyG68Sy1a9MFuUQe2EVAFF0
V/NnswrjVnZpZcWtlsvtQA/x6yCK/khvlBuO0nvr7jbMeBZnZt/+oItObcHIe/9EPXkejqB/zfeV
bSBxWLvh8NVs++IHbnDrfTF26/cZ5YCPC0Yma6QKB0QzHoVJ5C5ZgwJnnU/7PPea684pxWOfq6FF
JiTxPgWcAyzTlIlLJEZ47slaljmI53mqbuvUax/CwXbKOKv7qYh6x+26eNBrdz+XhVlEanT8hwp6
07g3jDwxCKXb1LkaKjf7HIpmfuxrM/mOQlvwUM8Qaw5T6Jfrrggs42kYRnOJmk622LYak93GbGRr
/rDQ2/lYu56fxm2Sl128MqXyGCh71LdpBlhx17TzeFuX0nlaWwt4r1aNQ0ADZuW39lKQKB1sK3WV
llLUD5VTi+EWr23rB2YC06MLLi3fiaVHRsAXqZlGAq9O+X4aHPMBbedhA7YY4RdF+8yNadcFIrYm
LXF2yOc1ixe/DZu7slai4xmfqwZrRb30t0vmDO+zoub3YZPHLaXLwedGaVrjdqnMBr1zVAcINua8
9nCM7GCU8LzKGGrQvDfdIlyRQ8SvGv2pVX5CIIeaoCzdh8UzvJ9ICZcmT77tP5ZT2v4qe4d9kOsR
twxRdSPt6plC683Q5vmvcsJd8GOqOvFo6sDJ924KnyoqBWIPN0Jpjxh86OtblIl6Ik1ZmFO0DEGZ
xbQYhzyeEW75YYFZxnxOz9Z3sIxr+iF3BdaJydRuBpKGo8Br5XX1TgvwhO83DWHzKGoFcl8q5edR
V6TlHwAZYRJltauzfdkWwW8e+7lnV07LlRpJLmPTa9YkTrnI/ohpHvXBn0YD8BBUqfanTlzkid1k
/loKo8h3Y+H2LU6enSCxsZLu+wDJHHjqZkMLIz/8XaqSRkht53UbJ52e5ygZXOVGYZ/BZhjQ6a4j
DCRDb2d0TTZFnW55B/ALRBLIRj3gyvH7QUZsSvZjPZr2le3KbgC93gRfslXp2ILlIePZTI2bKmim
L9B2/U/KnNfPoFGM4G6xQuOraVZlcdAaA8aDDe5piI2iD9eoseS4gsjpuehTXSZP6+qEoI/Gmpt5
SEowzAt83E8JZYZvRT+st1W68qaoueCByBABJIXUQ9I9estSV1d9NovmtsmBoeywBNR3o9RQQcbW
KL7AcUk+5+DRT07qKlgveBoCSUWH6quV1+FNJw2eIUOu+UccX4x0nwPcOYm5N23g6YN2dijuIdwc
T33T5acxy7r5yoCbLG8531jTTCLT7rtSjUsYQd8t8F9CXCOMcqMJvq7VFOi4ddaesHlNgqsmD9IP
Q2NLzNTQ7m/3XgmOBdJ/l06saO1l8WCknhV1kHY4walsgh1IgoadXdZeeAzwO8TJIed52huqUfld
IDJAMGnYjMV+YE4WC9mVOg6WYv2YuhAliOmVg6ttYVoIoOfD8q7K7BqgOLDZYrfp+xRRXYjiz2gR
z0aF0eSbz/MqCNyDwQs5m0n3tPql7I/LnBjNAYwpL30t8XqIsSNZr8KElu5dQ5Opwq20EPaDgy90
T7RR9fk1ZvTmVU1V+tAHXpbt+F8TpFsHWvVHpf3eBHWkpl+t6IvbdBiTMnJTeCvxSEg8kKem7Nep
nEsVi9ZFvA4bP3eODelYT9LB2ZPaX7feOoBsGx6jcPWOiJu2d7WaZPsxU5SjkBK2EMYXicS9dWKZ
VJSsE6gomgHlfRbO2KT4k22Q6Ez5tz5Li3uYwLYXm2jE4MtQZ14VT5kjH6B6SHNHsyUL+ZViNSgU
TyKAB2NNV4h7O31MS9v+A1N1cPajj13DUbdLF0Sp77RXym35xB0RyrtGjM1TSOkcB4fGWTlvqe/d
hqVT8Jc78uKdDPrsh214zh/HN+j2cKMZ5seJpdJ8j9xY9jaRGMHWihVXjPtvkkYJF1MYtdP2Fduk
De0Y8s70u8nr6U/iOlJF3daaj4AGznR6vUDvclOqDzrAfxWP2bX61jlGqvd1XvgQu9sQS+ca173P
C7miBmmWuNm3xFPNfOtj6CwiHVacNoRyOmooJINRGpTO45rkCWISs4/rLgLYndw7IT6JO1pY2Ye5
DMsfC7AfeBDZ9K4FXPm9TGFuISgqZTSsefExWd0ui5t8tumbJHpso2Tq3C+ZUwKwSNzBsCKjGsS7
MR9TGRkKVbWdGvJN+r9cxmuqI3JC1ixv7cOK6fsQ9YQsKnKaqQRRYIrU3XlYhn2uVFgO10vTLD+J
jcpiP+Hqd9MUqSBH3hAZOAsNxT36CuMQ6a6yywh27iwgMLXL7xW5gjwyaOu2u3xcKgI1Og1D1Cjc
S/GGzAokhVLjOHraDvaUEt2T2yieVKSndBfrYtDXlSkxDzG9El+Psc/kfsK8qMHpt5btzkyS+a5M
w6Xc89fmzzM00v5DWNQEdu2A9FM8Fwbb2RlqpGWDVuOQOlfThgM03BYAepB8zZzQyiMYaig8Jnnq
fFBjOL1Lse9WERw9ijI8qcqJslZgIY9oRfEbOn4td4W0xE02AljaJZWdcFyWgYDBMDoEImELT9/A
reA4bo1m895yJv7+jMgVMjpNyUFrcmvOH+yalmaMtQbe10BCJPImqZ7rq64KMjzawjz45tm560eo
pS/oO8xL/l14RqsAAvQhBiAOLkiRI1Gkj317qtXJrZ3pfakX8vGSp4T6SirDh6pfV3moSPvkHh2/
5lejaXjvbFyd22vkjuTTIoq22+GAW9s/lmFtnaOtMh7RtA+qLpYZ0mNRqIN6xkPaw1IKHQpa0I0m
PY94cl2L61c1v2u7GT+ghbQk+yrrskeX+Kc71tVk6IdBlOH3ZgjT37iill+FW3PisIVH5T5N/U8Z
Ns0/PTmFxyKELbTPsoBsHT/sMbzVU7ngVpWhDL1TveegQJrl3HMgnRIz1qXChXlt+Mi71Z5md5/C
zwKNQLWv33cIQaS7qVq87n60KGXG5IPTLVXPTSFy9JZPDi5Y3XWCWvj8bp2n6X6a/Q3i09scYY+X
7r0bKH+O9GKIFLCBzJLfTlAy88JcNe7xZT+Q1SGIF9kFMiRYFrjZJ25wetacBjxwJlHZQ+Rp4f0a
E1EfifqTeZcui/HZn+2geIc0CxYLVa8w9k5mrkGDstVHK1N+eFSgyTOMyVvrEz5wzp0tQ1f99sFy
WbvSUAjPNUXefGoMxe7KoAXa+zlLioQQKel+G01LaXOWLSSoFhQyPwmwrrc3kDyS18gdeO0OkbnM
fl/5tfcV3v4yxR3RcBKR/gRPS8Vnj1KKmZ/9VvmPbpEWZhQ2wfKUpcEq4qyksTCHuqTYYqzE/Eaf
yBqBDrP/DobGfNcF5pDv1kWY333V9D+7uZRII1uLe+dKD4JpaC0bPZt4Lol732t+BKQOd2B8CBKh
7Uxp5GHxnF6tEDau1GAFKm6tdfijN8czjGPqpLg2hsRO9zaWFebORYpjgDDaDPb+7eLIWf9wq43g
UAWFEHDihsnYqtr/qZ8bOBkko+zs08q/d9N0ExbwyH1QjpnrtdT70Kl6l2htCHM2Tr5cktD7q3RK
A5HiLmqRlLIFHYSX41OAQUGvBazsebKLCwSG4zo1h1/z2lX/KB6xzZUaEHjBZ0Qxohgvx0pV3WAR
15onU7r2R1QSXNRVXO+KM3VJnfKsGbANhdg5swLki2/jX6jBrSpTAW4+DZ39Xlq6eUftIt8D3hTf
xrC5UOV+dTQokFuP3qVOeFY5dIBeqy51xSnprPtKbyZUC3XSjtrLUXbL09tbRvw9HIpAwCFNqtA0
/s6df4Z+8Ho95PqEla5V7tyxTo2D7qfyAF/aLHbGkKa0oQ1VEUz42KTHBnfuU1Y59hdBGDtHY+JV
5q0MshQUXr/OX4SHQ1OUNWlyiSjw9wYDALLtsc3uF7Do2bepg0VjRTatLDrs+IWkLdaJpgQ9Gda/
9dlYdITSKfNTzgNYQL/hbH8Fhp1tDakTgn5irw3d7txgtN+//fnP+mzPo+D94LGLmRLOGS9HyRK/
aBdDLicPxunNAlDufnLaNnINSz5iwCR2g5ovaSv/XalFlx3rFigJwJvAG7wcFAqBUHXXLSe1mCJO
xDTGIWWP3dtTe20UYHEURV26eXCxXo4SJE2wUmpeTpMftISQoXNVZ+u/QQqev59tovGz3XpAMM6m
Mm5KbU6ulhOPgXlCoSHbT5AmnjCYGA9vz+eVvUdrDsPwTRkEpcOzofrFVEVNlnVCKTS7ctt1fgw8
/HVGm+7ghYrya2NtokLsQfr9yJq9/Hbr2Ps5okLraSDj3OEASImrW5s9QxUXpvXK+Ye1wwUHpwgO
9LlTd9L6Ykw9PI56ygTWMFDvxeQ5MURCdcgRFzbFa/sdDAgAbE4WC3c2McnT2/gNCle8mAvWRBrh
RjC6yV1nFlTHV1UhuaCnC7vkta3431HP3gozKHxS7Rp3MzSiHhurfwxV2v/49/2B0zGbcDOL+6v9
T88rGQjhBR4my3xluX19TJSRfFv0Ov55e6hX57OJNKFGCq783GRhUbndUFERJ8sQE2Gy68ZJMq0X
bsDXdgb4DFDGpgfe+Hyt/AUV/cXHuVNOZr1fBze9Lqh85/FmmDFFvbWgMv+PE6PrTM8VkAv8Tbqi
ZwtllQmxSYoPjMhrdawGypWh7MWFS/evz7eNAt8XaD5oDQi/L0+XcnQGiDqk61rV2UHUUx8TwJf/
hlN97iNvS8Q5JniA//VyFPx1mrbcRpkzrHUy0cmolsX4/xnFCQAO8DIC+NwO3H9CviANBr9rXeek
hO73VdWZWL947fU/rwsKz4DfYNQDhziXbXGJ40t7Ff4pB9W988qyjqcqrC7M5Rz/sX0y4MSgjwB3
msAOzt5cpw50SNPIP02Na320ZY2jZreGBOdOe3QDdOSzFbZGMzvWPqzy4NjLJDkuBbD0f5wvFy+4
fhC0dJLpm579kLku5KDQmzwJD9Pyfpg+W75KLtyFf23DbZAtVObxfyYvvFy6MqnbPsXf8NQj2B9T
DjWizMcd/e2pvPaUgH4iViZwcjjNL0dZmraiDSLEyehNMmgaCzuiznTv5W574Sl57XLH7J2LCW9h
nuOzoSyH8ilwFW5AYVH7BF19bSb2clPChLtnpgGV3XrR04VLY3szXjRfmR0d/63vyn8jiH05Q6vl
6lcz5q5BKTyU0OR8pDoakmLJKhkjd86rz421NlbcCFKkC6O/MmkguwQ6oY2a+1+O7lgCZnkCnfMk
0kJ9SxF6dg6WHtODCYoij6WszSruHK+/MO5zvHE2bdwBODJcMhbUrLM92kmB94JQ0wlXzeoxlxka
enmX5PleC7s3j82o+q81kiWaTCwroSGEY/vBcRtUlIxlY7sWXgolLwub+gqBQZfOve10CPK44fIF
vRUkvKZADNlOOY56qICjfityy/uBUAK9tKVZ2iKSxZQmt32bIVCVBrQXd85oVsj39Mvy2TL66mYs
KHPsVjisS2zXifPDTGd3vgUb0aWRjcHaEtmTKZ8o4Rr5rjKn+SswehJU6sOWs5PpQllsTTM05pIS
XGpsymV4V7d60eCK/ewr2kaUhtwgQyi5mWy08JyeUmJFfqp39LTSr76ohuqQYHyDPiQO9Z+yqR2p
cDNdL5rmGclG21Hf1ORkV0G9EWYQSGtQ+tKJv1tpgt9WbBzjhPCGVd72kxH+1EZi33aIxPixSozp
E0IV0jvkK1E0NDa3uyEgxg1sQQ03x0+gc76EfU4tyBpL8WRbdT1cWzTpknhuRPehLoO6iExcVH6U
yvbro2gdiliBiSVJ1HVi/sRLFXzEEmUoboOl6QTl9Hq+n5eyE/vRgOa+p0Nu29FAi/CSEcUr9xQx
jUtGCpETx6CzwDcfKtqkNkTpgi1xyNUsH+dFsQXevqheO0h8y3DzE+ASOcddBamBrBn3w6nTE+U5
SABHRKKq93U7yVuz8QEzoLh+IcZ5Lf1lP/uwyAB8gb4+uzzsStBdzSZ9quDnXi9zWB06PBJ/2rPV
7dWoyhhyjbkPpL3c0u0MDqggpleh3bgfGlXPCGp1qAQEpuhQtl7bneNNxq+3P8yz7ubZSed2AZsN
2YZO4Lkmkm+mXeWUvT6Bzuq+msZi3S1Lmv4wrEHG65T/LGxtxAlNjxNbL93r2RnvwjoJr0fsh2jz
BB49NrOJ07S1jm//uFeCRCgmVJwI6AmqzhU9VO7zaOcksIBHxH05d9bH1LQ2KQRz+JLZYffln8fb
oEz49BDwoFdyduvNGuSa0VmE8l2F6ajVhDa4jTl5Rwd9asGfpekFkPcrDyjFNAJ7xKI2QYmzEblR
XEWyLE5OMvwqy6ABvlb1u9pvin+u/FhsRBDyG5Vr40y/fMhMq1Yss3BO1igCaEIlKVir9U29tkPk
g5K5MN7fIE+CbAo/W3WLjBaw2ssB3TElqaV9cHItYA4dei/fu86k8mtQ9YkcZYhDJ1LHpw1U+O+w
patuzM5ufmS9lk+A5lo6E8ZFWv0G0Tvb7uAhIbShd0vF95w0O5tARtzJd04UdfjY2VDuPeyg/oSF
0l9tvxOfNWhJOtJNfY/z1YAwv3KBi7R2cx3Mtrzrk7Uo/z2MYvWBFm62kUATzj5VO/USk7bMPZUT
KatsKKP7ItcRLeRLBPBXNtym84v8EkwwvM63+/g/IT0zt0feOOfUJ/ZP0628qzF0nxyl1YWo/pWz
i87kVuZiatgcn80p1GlQlCiQntZ8tb4U3dLcWla5z0HX7tdKJBeO7ivzesbjb6W7LQE7m1eHUrc9
waA7BZq6XVbTfUMmZaWTaaoLmcRrQ7F72EEb/BKNnpefME2cGoJpM5/GhZ57rbRLz2rK9kokl+on
269+uVttol1SBZsq8Yb9fzlUPm7fLcXjA4lH9yRpR+zyfpQXrtm/H0dWySSTpMwF1fTcPFxPboES
Vb6cgGeE703qJI8pLNvPEGmdrxlCm49dMNFuffuyfXVUuIPetkOI7LeT+p+dKNYms1PTn08Vgv4Y
za2m+jyiOfzNlU39rfC75mpdChjIbw/7yidF4xUyN6ft2dbh5bDYh2eumqeRkrQK9mLoELmp5SW8
6t+7H3gub/4mN7Ax562zUYIZz61kQP0Pwvi+pwFOS5VW8SO3ifNxTpJLSuF/b0obVVfuEOpsrOa5
BnU6iYWHRE8nHwTVsR10eAVTRB1CXbdf//kLorMFpws5HZ6T89sqdEfXMaQ1nNRam0cXC5p41p5z
9fYor3xBiigMAwz32Y375RfULUhJ2ZTrac2U+Og6OjxU1pQfCwcD2nXtgKr/+4Cb8tHGyKBMcM72
X1oYKUUbLCeMkTMZUfowj4kjk52xVN51l4GIeHvAV3YiNsnUySmzbf85OwDoRQkjR2z21NVz+iiK
abmZ8i64cA+/AhbfBJ0YBaYFx+2cR6Zbd6QBbC80mGZ48mRFH8wRLlmYNSJO9eocrTyzDpsh7k1q
wfxSZvKPFqTbrbKBwyl50EvDKvzsMZjQgvQqQ6+nievgevF9c7fUiFFnQNf//auSL4SY2gkHDPf5
7WyHqfBnUKmnZGiNj800PRCYyguvzbMr2NnFDINlUwLjEoFMdBZNhXOekqp5yylVU3tczC5/qABP
3KggKN+7EtDeqlEH8ANtgHZO3J1uOwtZlWq80nSfpyhDq/OmA1mLJq4dfrG6cr6abVN+SDo6+UtR
obyyuVdXrZVeoJK9EpkhrgGhkFgXoWTorS+PVt3lK1q+5QzVRdO9x4V+bmNAw8UvGOSwzOEQgcZo
i8Sc7ycJBu0ILUz8ETJNg2tKPok6dXMBdMQKZm96ePtUvHLuXazzBFExiQ1ycS9/3OTh/1GszgIZ
1kOdysv7oz0Besp9ZBKLxLcuROCvJEBbw2UT82NzMuTZgKgKw020q+VU9+DTEBxCRQkkO513v9Pd
B6tQAK5lGfbvlyD3U6hIc3u0k3Ju36ksET8MkCa/6cADp1z0HH4Z/JlSwL9/FKIpmPBciOibnl0V
QKkc3qxwQbc3DyNrSvNI6OVxGUu5tzLRxv883NbRCDAiovqEhNnLNcBqyPQykE8na3V6pOoR0+7T
JL+1w8L8KBprvjDeK48XVUS0EFBB36TMtv//P6FAOssReFSxnITWdWz5etk1ad7GoBQvWe+8MtRG
O4RCSeuBYPdsan5hOFpli3PCHLEjEPV7ANNyujaaObswq1fud1r6XOwQm+C8ntMcZzOxOplYzino
y+9qRSqBzmto/Xh7rV4d5Zn3TIUbhaqz7QuHy0syhzRLdNZ4ZVPKuB2ktB/fHuXvz8afDrZG8oaB
dZ4P0X9WCEpAXQCDtU+4AJXAVVI4WBtW2U6q4ELV5O8J4RYE1gSyy7MQ4dmEzG5wRyzQrFPT5rAY
aMKiRy77u7cnFLKlXl7gtCO3g78JWWxkvJdbzlvMyRl1IGD3d09Blt3CqL3Dq0ZRG0Tgq1r8Lhqs
SyT1V+ZGZEFxkNd+iz/PUge3WQ1doc98aqqk3Umtlt08eebu7bltv/1sbh6K2STfG1GNV/Dl3BzQ
WHkjaFkn2imoJXQ3uWfPqGtZFRUdsS+C4F97a/S5uDsBlvAkcnGfA2bmgqDBKsvwusvD+Zaq77ir
kRO8cKLOF20bJaR+AagE3AQL93JiKRD1QljYP9a6XMFbeoX8bkFMvG8sS1FbNlbvvrWK5toBfknR
crjEqfzr6eQXsP39rX6AVIN1voBYcDtNY1TJtd96xQg2y4aXmi61c40AO8hXlepjAG/qdhjn5lHg
vVlSQhXeZ7C+M8SR0b+X8H0uLDhx8dmSP/8uortNxdWj4nIWj7SekaM4KZLrpBuNBxe+1xBN5HxJ
VIh1tGMfJRV549cOAkwVnnnwOlSJZXowjj2UsUZA8axUiikk0F8n2w2Dk6Nzpceu5JUf3CFODav2
dg36Jd/LMAsfjGLW4XFFifdGVC5dzhF8eBcVGZ0BuEmhcZtt6JfYBW7ZR7A7TLgZo/e9coVXIU+e
Bx40RWdMrognzGuIKU54MFO/sOCkAly4SmzfuNUqTYDX+oRPoGmX9hMuAqEVjcWaAAI2M0guE6pU
O1MbIgPcWKxVXCaBvxN2odqdbYQuvDRz6cR1XbjVVd7b2UfZj+JD53TjnVV5cIO0Uwaxarvydyeo
WFG1XzFayCvEf/ZJZ1TOrgpV61Kzki4Ei3wMwRV0efnQOQnQxrUf2jCqrZzbEebMuNV4h/nGR4G4
xEFEIKgPCcQ3H726yKd3wZrbeWwpZ/6U5b1bxnXnWMi9p13+1VD5mEd+ZYnvgauaWzuF6QLE38Ja
bQpqKchVe09DnF/W325a2bdNVnbIxuCG8qeHOABmvHWn295aRRW3XtecVGU0JTBb7FPioRgw5sJl
LIjDZim+AJ3sPq3uknzrkjGDupca1cGCcJEcqo58JE6U3WQ4PKSBHZUBxLfOScWIZDVQhB1azstX
f7XdX7hFLVyXyaSd2Ktm0Mm5b+lDODXJFEGwgCtAM6X6UGWAH8vBDt+rEj/0vXYt40drJuEUwXOx
IYJMWfVJDZC9I3scFhXrNhUqCoDElTsB+eleDl3xSwOH+OKEI1w9O5mlu2u1iU33EBpjchhWBwHF
YBz6KRajuX5D/gbxTPDd8oeAGokUb5frTzVAMDTOtg7YLtH++m1Blq6IwkpVNREWoTNuaSGVyj6b
rPlAwmlXFCmM9D2x4kqfU2BAuZdtXWXxaJft7RiU7aN2tAvXMVlWSBKJkU+xkTXqezpqyH+qnKr3
/SJXWJtSZL/cdhTuHnS4ncS2nOWvCvkUsfNnx/4NzrzVRyGM5pThftfs81DJ32Vdp39UWm4OAJgG
t5EoDPFUOEn7ze3C+qHhdc5i1VTWna6b+QtMseFxmGj+wF4syo2uBwaJm6EsOgJ8V0N8k5wJTo6u
ZZS38/wwOIH1rgBAISN3UfBZu8U31r3PSkxxUKeFfRCqN9bI1i3ASwOWwGcnz6s/c+nocQ+027zr
w3ppYhU47Zc06Zs+okAWyGvspIMfQe8Hd45TJQ90ASHdUPay4X1qPaqdbfflGKedngvcq/sypeUB
zOsdZomYTqQgke9Mc9bGzuxC6x6HFq65PJP+Vz8xlmlfG6K8H6VI1n072VOJh1XW6R2rCcXeCBvv
NqFH9HWd7J8zCPKOT9ZEa+luKnbsq+/UnHQRL1aTqkih8P8+N+v0E+n5BMTcbC0jwtmgTQ8G8Pnm
ndun+XsYBymMgzGp+wiwMlXrHhnWL7Iyrd/TFBZyL5M2fVjyjesz2PWYwm1a0ifICeQzS5sBhcoc
w3CicQzZLrUIinsjMxAzzL0h/eR2udtBL80dgL+VTJ9SJ1PvRcmm2TV5iAViHY7VlzHJw+uBC3jY
TzWXWiQ8aJetp32IKEbetVHlVv2nt+OM81SNM0AUTV1hyxUovJ49OhKaV41FLzTRYH23hJX3WXlZ
e8hsa7xuROZfqAidhzXPw2FrvimkbtoJZ6+/HmfLThNYqQLE7z2+z8m7SjrJY0mGvkP21YHentuX
ShfnIdvzqHCBw431D9TmLDcpxDKTkdvixl/FcNND8TqMEH0vJHivjYI2DrHTVqOhFfoyssGct1Wm
UYkbo0ugFxcN+0GU1YXQ+jyK3+YC/MnbEmzkfJ/p7/+J4ovKCVBw0CwY8OZTFlprzH0KfnIA8/Kv
e4PDjGouyBDSagxQXk4oyxBk3NQ/rj3pLsfZyMZvQ143P3sK8ncyK4s/b4/39+agRUivkEAItifd
tJfjzbUzQm0WyEnAKf1R+4M6QkFob10oM3a0DBJxxhlE8YU04u91A2q4oYa3khMGntbLYUNrXpHG
HMJrt+B2sI1Cf8vKJb+Q4/29bowCepK7mUyFVXw5Sp3ArtJmgZQlLlMQL/wwyia4kmZRXEr9X53Q
f4Y6+460f+u6pHh97bXrsqs2HI+wq0vevn+BsbZ4FTmaTdDgf5ydR5OkRreGfxERQGK3lOui7fjR
bAhpvhHee379fbJXKqqiiL6b1kIRkwVknjzmNTQ1GLlePlFYpVoe4zV1tjLgK54K8ut54sX1HrFP
ai5WqhnvypkGlZcZDdeEk0IV2iFMb7yCFq/yjdLixnPbgL45G3RkAWWtaibueLV03NA9xzC4z87s
aJ+yslA2jvn7NvxvacZzM1ZmJCAdU4HFrqIJTUMNE/nOPrtLB54lwEsiPmZzjCdUXGvxfjKt8VPT
FRBTzNxCW50sUrwKFTArfZE0/KcEbRrsVMPEIRpvaoFOSo0aAUAk2DBnLTOmj+9w6btL0fXe7nyv
PP4TMyAZiwjXIues1Lmx18bZ3s8dDMD7x/f69TOSpqxDR4SKlW1+uR9i2qFcvpV5Xsp43OFTF+/i
Sg82PvJVL1wGQC4OBCWhWgABXF0hyBAEptOkup9B2n4RqhI/1gDbvqWVTWkch6EfuibEK3LvBz0c
6v2A5u3GYPz6MNN0BYFEXY6xPcH+8lFTvFAa2f70+wIGTeLOwf/aOA93o6nkP++/1RvlKkgGrkqK
ZTlqWGsYpmqCLOs8q76Zqpwh3GTnF8ySDW+0A9BT3RA8KFWcHHXNzv0U7e+nydKLHTonxatbp+WL
LUrnz/0fJY/25RGg78KtwDuAJnBVqhb4iyiR3ai+XvfTWa0zQEZ24+7doKIXrcNPvb/ejfcNzZKe
H7GT42euTraF+mCvwORGqDZHQ9/NDa+bl+RAoNtq014BfthZ8HIYZtIqM7loV9ETP5XewEZ08jWl
SR/dukZELdDdkz6x00DSxrt5TvIDAI352RpAeQV4rSM70Y5fQ4wi9s1iUlOPYfK17FtjBzHR3ToC
couvXj/RB34GzU/ahmtJ3y6JlAw+SOdTb8JVnYzDUGVflF77V0EvxMGgxWymb2UE51HptGcFc8DD
/Q9yfdZxT2Dui/A7Vo2ApC8PQBEBE+wic/SrDGK/bcP4mwIQlfdXubHN3nuVaLrSFL0iA4B1nZJF
1JO/GEH/Zoil+kR2rO2aqYyP6bxMG7nVraeSnSHswAx5jaw+PcC6EJyjmPwySZWvOsxDmLbpR1XK
ZOgiOgJhZgxC+0lu9v9E40VLqsqcDLoL1tKfO7Mejk3V9l/uv7sbz4K+KmNkil+Qa+sv1KMgpE8o
nvqmW5h7uJX2roR7/PF9wCoS3QCOXTYOL59FFXg2JgFfKC+tfmelXXVstfKj2BoEuunUMQe05ZkE
znq5StmaSoLjUO/XqOvs0eBRT3ZsFLuenslGpLl+bUCLJE9ITtX4s9rYeVYmUjZC94M+LPwZ9qmX
92a0sdGu4xkALqntxi0CkGsNGUM9ZoxTuxd+RT76PGh1eJqMuj/V2GydProPWApTcLqudP+huV6+
O2xbWxd5EuHrQ2TtB70sdkiAbyEyrk8qq+g6jXgJX0Ac73IVYUyBM8yskjWaNSEeNMWvsa0VOwzc
aq9vyvj5/mPduBZZ0UZ8G7k/OWZc7TxDr+c2mPlQNl2413pss8ciKudzWAK/mktU/9B4UfDFSOPX
Gr3xP0M+0zGE9P9LHfv00Ryz5PPGb5LX/mVc5jUjhAFtBMn3q2sxmYmI89zqfltE5lvBZO8pUpvu
ZIayPWZXjnVo6nraj3pjfcKzp9oZhZ5E+0wItKHUThtfKqWpfoZDpL/EhUi/CDHZHpK77b5Rsy02
7s2fC6zPlFNw3uQqi7GV1J0mJBv91AzDfd+J5i9uO+cNfqV10hPT2rWKxKYr5RZk8tZ2AYvA6B2o
Eo2A1aZsDXMsO/RJffJj2/HI9hI/yfTGQ5HDeM7qofx0/9PcXlBagjMNZUi82i2VswA6jx3dH8NR
PWeKongqF/2PlM7ZUSAZ9+3+erfCCAMiWhzkRzgMrB6wnrGp78Wg+zMKiq9D4GpHw423DsGNMEKU
Iv8k3eYuXteUSAMil2Tlwk8irqq8a6IjWChayaP74dtEhiqgBvI/4DtWSbeFnUWOUK/uo0GU+ZlC
4zxPhi286Y23JulkLAORGobIakOaVV51gYouhVlb+TGKy8R3UZp6uP9tbuwFmghgBRghE0Bs+f//
c/8WbhkFBTM0n3aT8UgJm6E5UlkPBepzKKfV3Ybu4Y2vdLHe6vYa62IJzY4WW5l33SEJjXmnKegY
9D0WGfcf7dYLlFQ8fC0ogRFrvnw0tM0TLOoizafBOO0iRx92kAG2TB1uPRDpMT5aYLoBW60+00TT
lJQy1/wpz2Nw5MNAbtYNpyKpPjps5ebHywQiN3U9OcY6GU+Q5phjiEv+2HXNXkW4xEtKlMbuv7Z3
cMIqcHOGJImbDQGlS1y+twaOe+q0quqrWGNbexUp+r9p9LXtjkBfH60Og+5dg7TJX3ldpSZ9PUtB
eQvXT31Hc1t9oeNnSqWaMZw9XctmxCVhBEw7JPiccx9mdb3vYif/bSy58ltyo5AbCSoJER4F/xCG
osqegoZpAL7aS//xpEZmTWRRMOeo21bRaKz6CIq06fip0Tv7bh4ixj/jluDCjXPFiZHbTlYmNIYu
X6JhVGJRU+H6ijKj6sgcivDu1rsZp9ZjXgXJRgpwYxvCBKQAJyIwylijxKxSMSrA37Y/EVSOaqsM
p9GK1N3YWmIjZNxaSmLFyNsBDZNNXz5azHx/NI3Y8aOmFceRcYZnMOU7Bmb+7/2teGMlvhOMXeDd
wGnWGGg4A9Mwdq7w0eGCOtQjysudrDwtmtOfP74Uyt1yDE7zk/Lq8qHsMJkrl9mfr45F96toVdcL
IEb9SsrY/vgGfBfigEYgtQzWpIxQsS1ViTLb79ssYZ6qu4eOMnkDBnYj+jlkXUztQBfAOFmd4qHD
OLAJa9Uv2sI+WmhXIjSJ+t2HX5sclNgyy2VMv5bf6NrRWgy1Vf0USJdvaEp6yOLKOIXV0h3uL3Xj
ROFxTn9VNj0cEJiXX8jN4MNBU1b9LsvTB5eZ4sFFIuFQaAOi7qn19/3l5EV0GQUdqjjpYEGI4FSt
kvhOz3WltNuStkIxHMEcpOdRV8NDqagMfwnSE7JcdELur3q94yHOAKMBZgWmBt7O5UOm0vQhYb7o
F4ZVHgLVqL8Xuch/2EiVbSx1vUGk6whlF0/JBHRd37uj3jIWrHK/o2gl4a0YhrYI7d5/oKtVSGBQ
ZpCiztyO7MTLBzL1xWz72Vr8Klh66GBZ92i2zVZL7HoVUj4mTWhn8EzO+vTiK18w3qwDP7AhOkLz
L1BBm42NHShjwMWWkGo2AMZILnEu4KEun0XoCT61SeP6dQmFMHbnJvacxDL3EP+zQ4PGZ+YJtcif
rVhYG0Xy1e5nbWB31MlgyKhSVjl7IBULzTIP/DlGry0P3caztOaHrptfp077fP+jXe3C94Ug7tiI
XfCgq482T23dz2JyfBsVqVcVYbE31NaTIwqKzca9dePLoVBHkoFuBx1dXb98pzi94v4Jd80PQE57
Tax0OwNK3MaXu/VAJIIMCBm+S42Qy1UQfiYUB6brp2kwnRsi/ROSms1+NIthI8F9v9lXuwR2iwEW
SH6wq6nuuCTWOCBC72tzND3UIUKg/axlT51uhf8iuG49oNSQoaagW09Ik0mZV9f9bEd9snP0NH8N
Otc8F2Ya+YwXF9NDcAsdQgSuIwAORXP88KdmlkmTR/aSmTau9hWYoQKTZtv2FUeZH0ytrnzB7/np
NOPy/1iKKa3JDrbk6GV1xU5tg1pfU/MRoPHvw3y0HwDt4HfoRFtMBFgAV2dVel/J7gN9a+Gs9xXO
IhEYCYOIMNoDLslNqXYgnZcRLUlVYg+KyQw0KhzQ4EfuURjFY9U0Nsp9pf57SpvxhzUNmfAqay6S
UxIEUbHrMCx0vUWJzc9B0uZMsKByj54CbuhHhEzcE7x6UZBTzkHga5GSgigPoqDbI71tLjuz47pG
XDayv01Q4j5ZE6ZckrRYvhLXZgS+pzr/oncOzfOijGJvAkD/okShBohJrSwgU3rekK4i+/EvQLzq
Z1A1cbOn+WMC8ppC/UWLhuLVWJTuycjd9K+u17TU05A8QTa5qM1wr8Th8N0aaQGga9iNP5gfVZ8s
xS5+VU5j5ES10P43DvM6OYzMdfSvlauVxR5usVrusmTuHpj1t38K1+lcMM2ugs8XwJbsPBWz0fly
DvI6lmZr7zO0HEIvxwqj2rV11bOgMRSqB2cgCh8mcDFwpHBX+NeOhQJ1IEsmwLFlTIdshvTglePg
DEdLnZsHw0pbHXnkVohdHE/Kp0UHr+/phmLuwbXG41HUvflDqFn/NWJMBU40FD8EimoxCKemy49W
Emv1PmxMlJqdRO9mqOuu+pwDfGEoXLid7rkYH7Se25WLsw8TE7lRqwjTz0i/Bu3B6DmQiOGJFtly
tcX/ua8xfdnhLRMsT3Yt0r+sbgEHqKRL+dVKjPhbQjn3ZzTgYoEYK/T/2ch81ftIwRsQGrRlH21R
dy8ljoASr1hbjt+JqgYEOAi3PoSFVbkHULtC/aSYmVS7GCP196QrbDjXDJAbT8kRxKkuEMXe2YUB
qdPMBKQMEWnF8OEASmMFgSVKC4mRWTedTSRKoc1pxSO61UjVWmz7zEsrB7M8XWD8cT8oXU/TwTyQ
9UMAg0FPwrdKgyZghPTy8+Zx6Sr9qzov2oQYRxDYnkJC/T8drNgffeES3DsLLxxEVzHDwkwbB7hS
maPFsPWDruOJJC4iTQOLmjtxfSUCGQCUPiOk3Dipae17JpHzvg8c65/StdJy50yq8qj0GfSfObWU
4EzX11afjBD9RGTPNTF4ej4U04HxIMWx3WaomKhcsslROLH+dzzhYYxMRBH93WAX05z0yOm/Ayft
/0mzUUBYn8s0Ouhxk/1TD12CMmPYhm/IiSKnhXB+6nwuSlTQ2wUxa+7RRcv9AVDpj5qCM3jMwkBN
qKDM+k9uuDV4VYAXyilWS5EckA9V08MwOmAT0iZHY6JW0tLxRZImbzbuhINHM9E65UPbJvssCN3f
Kv2u0OsXu/xZW1rewyeutX6fmnb9FmtF/SuLZtiPAv7/CTXeudplWJ4gfG6LzD0sApVZb86yNvVE
oSrByXJS3tOYuM30gGeBAVe6RjPU05zceWrLALMGp5vFCeFZsG1RGSRIeqbUGzvyyi45I95bfK/6
CZNp0jAkXvsoQ++6wOLZBunb9uUOsX00pun8Km+NllvhvnLGctqXc+lEOzpFxu+BDmKIvPyEFgW/
Xykewon7xWvNrHG9Okjq8plKFHvuvFGAnFqJO6UnFxGRt0laWe0mzSngYIta+TZNWFbu3U5xfnR8
yV+YG0TRLrTipeWzJ83XcLYJ3dRKvU/ntK+fw7AZGF6HYY09g1D/Sd1hnH03DsLuVDhF1UtiVVec
B01ZQMGm9KU3CvurkofuKZ0KckwU6NC+X+W3XYyC/miW5WPbhQaA2bD9TsJmPDTgeXcTDgfHnD/F
xtm6zgBZFVdgBycrJibr2dzUtdWQumaJRUk8HAv2x2f0hKuNAHadP8tVZB1HNmCDyrjMABk/iKAw
2xKavJQJoZegvk6x3R9BxgxPvdZtIYJuBAysKUmtKMCFaq59ybOin2pLjepHxNTmR7DA+WMoFve1
TXt147vdXEoqTlEbS2zEKocW6oR0BNrjj+Ng2rTgMAlYEpVJdIfF6P1AeHMpJrU4SdPUMs3VUk1e
IetiLfUjVD5skcxyt6glDrozSID7K93YFsAN4E4x0mKsJeRm/U9jehFw37Mprh5r0xzOubXY2CNZ
ykfbPlw0cigh6/x3U97LVRDynWzIcmyLBMnbhu6lp+HGsk+h6268ulsPJEdhiBQIC7z/Kv3VdLUJ
hsCpHudeU/wpNpznUrV+3n9r722dy+oDKqREbJCGMUxaa491Zcbwz2ijxyJQ2twrylzmBUJbvlgR
NgnA/GnmeNNiJo912gZI94om+pqKTqsY1BWj+jC5boEyS2kM6gEjNXgUOt444LbGKvNrbLER/cYu
SpB+WcnvLLDGX2aohn6U059k2KhjmXP/oW6cXRNEnRxQMOa8Uk1pkLdo9XGOHnGq6X4LNRKevWT5
ZwGu+TzHgMrur3fjSyFlJi2gkKmlC77a5NPitos1mBFKD0nndWOv/XRz191oMN1aBZ1Pl/YI5TwV
0eXWc/Ask7yQ+LFIlOgwjxnWWioa1fef5UZMR7EHjiXRDzuxdR9a6zp1SKOOVTAP8ReNtEC3UgOF
7Xmojjpj6e+MFLZk1G48m2RNgYlkpEREWjUfsVyNlYmO4KNmFw62SWKBXRHT1tvYGe8iL5fbnTmc
S/tK9kXY86so0RuzETROFz7iZ1AbnjZ04fJgBHU/7kLNjMK9mcaJ8WW09PBnMLah8BykzVD/Xpr+
e2lmw48QIyjMNvpxeUZOvnF28RhOhlcgKjU/uFpGrlTUTvW1y+bAxeSDuZzXDxYOUgioe72aS1j6
Mk2/EZzoo50zLs5fSHqLnwn11bDTI2P8wogvebagAf4pNapRr0cL6StGodhyawxiJ69LlQ7Io4uH
rael1Vg9hVG7dPuiC5NfSzhY7d6k3htIRSY3fwkrMx73Zd3je2IUjhXurIC+4W6ywy7bJ2U6/FP2
+WLt8UjQXxq9dr7MUd06e3Xu56+TmsIFnEhqkPyftDDfGbC8sXAJUjywBGyZ7lADgy72Of1397m3
6ywm+XO1T2WoxD9GM9fe1HFwrSPuAcmDiinbU1qFlfvg4pFie10Xm7E3qH0mDoVbLN1OuCVP0xta
9lttMbWHSuKYzWM8Y/HmkdIVIw54ffhKrVn+08+lAgvCjXXNwywBq/TZyCziTREvkWeVTd9LbOH8
Zk1Z+GJOnfHCT2oxuKpciP5FkRjEqIjXj31KimTK/RN1FY3oqRGLaDZaSLIyQbo8tzXjA4yUp8RX
DDc5xZGovLHQDawA5uA0ZFtQ6WuIp1ScllNgQG66RONdrheVdam2KNX5TrLYj0blNj/AVgy/gxrC
US4y/SCaMsWyIFCU1OMLhH/TuM432lrXJ5rRiAQoSDkOgbzW5a9YosVZkipMHhEq7o/JUC9PFG5b
DOPr9IJmIKKZErmM7O26WxybUcvBq3Xfrdzw0AZYF3WBMZLT29ZHPyMQHQPJIK5JOKXXcj5JGKJC
1wq/jULjd27P6ktncsLgG+e4s1vj9/vb5h3lsApVbBY0ySgiAUKsx9FJic2FglK1L8hEH+jx05KB
UntWK3armbvlUW+1+lRjzvGixNb82TWLYJ9jofKqBQaVUpqXX5O+3MR4yg17+cPklBewMpkW2LV1
phrQNZCUxuRxSoT2fQkCS+M6IgX3MmGIbNePSA4e4iXBKjOxeuNg2wN19qQp/dvGO5J33uqn0GEA
2EZ6xPmyV7ssZ46w2HURPoostnjiKJi/MxN3/jW7Kf+d54b+A7x48YxZoTHAFRtxS7JVrDg8W+3F
P1SYhAEX5sJDMNjL7yxB+G8PF2Tu90Pe431TqFrnoA62DPbv+7/9+oAA0lDpa0rME8rGq5sIp8KF
DtwS+GmRsItUq97DfxEbF96NVXg9huT7wxm6KpaQ1s/RGSkC3wlyZP/y4LcaWh+086VrDSaTsR6Q
BtIud30KHdD7MbYrju9E2P9VInjtW1icS+z+yIpyY055ZVFJz1ny8FmG9jMjh1VenPJzVCQpgvOc
lxn1eNAku7LJ89ck7JN/0bLNPIacwaGkYXHuINPv295UX3V3LkMvw/cmPX7wSzJkJMqRB0Ok5xWv
Ai4c7GBy5948R9kEIdIg6jZjEWzEn6svyfMyNiUBlLwJ5F0uA2qvRIHl9oDWc/hwh2ZAbzselC2R
4FurgBWXiqdSbWPdSBvrKlw63qYvAmdGky4Id8Go9RvDqaskk9ghIbz0BjHNuJJVrkQXqr1ThTxL
p5/GzNGlpUzIHZzX+zics0NcGO3G5Oh9G14EC7kqxY5syhHD1dUbnCJ6oabehH4MKl3vpm/R5O6M
sXqDy+t3LjJA1fhUJuMpm6r/DWj322GKpUz7EvXLS2Mau0Wk5643jwjVnZs2HA9ligVjZW+UE3ID
r34nARbQDj+Rn7qmyLg53ixmMyQ+em5xRMNrMH9Vk5X9MyGdcBQQBn51ZEYYVuHqufGSri5U+Y5s
wNtohDN+XWMNQADIw87BoUvhHqslTg+GQmu7KfXg0/1jcyMv4iTD6WKepNPxWAXA1oQDtfRB6A8R
wqc2plqwMJIcQK8Rf48NrAU33uutXYfoGMIT1NNUAKvLIgh0BnkBc7IecUUgRobrqbN6hK+denir
+HkdfNTV4B1K8Z8lV1vOKhFKHlEH9uM4/9nkmn6YU0g9qRNupSfXBxdRV2RMKW+oQYHhX4aH2e3Z
GMXE21y05ZwFwa+hrfoN5s41bljqoJMIkWdwq3DjXq7S182oOmad+slIjPVqI2LKM0ZOTXjV+j+B
5mbjgWlwZHl6FyejB+XRoMhXslb3Yi1AlJhU2HpWMwBP+/v76cbWxRhAQsIJKqQCq3fdaao0oubY
UEyEBzAo7jMlHXO1zsr+3F/qxsumCJeXtmDYwN/L1zAb8KYysSR+UeRosUG3P3R1stURvLmKBVEI
zAXp37rRyThScOLtxDfbdN4b41S8hlanfZTehkQlmjV0mAyaZtTfl88yVpYW5GaR+FRk+ATb7cBA
fTQ38pAbh50ZN3xXbkiSEXVVBBHn+6hRrNSPDKt+DiLVelKnUHmYdKx8vUg1xo0r5taCsiJw4Few
7prpy7AVpq+a5j5AN9SgB9UkUqOECfK8B7OcDMcPbwkmT4zFSUngMK/nPS06r25c6pFfsu938YJY
3pykxsdfI3AVSUihASnHS5cfqyrbOp9jeXGOWnxUWv2cGnp0CMr605AwN77/TO/IzdVNZErsChQI
i7CyJqhEgzJYAnFsP6r0LHoIm7F+xfMv+B5Gy+AvvRRHAOOk/TYbJes9Bq7j/3CdR0jDLcISEVk3
K/Sj7DXkj8UyI7SC7WurPbBS+0k6yaEF0FpqvGPQXmNhP9T1LkirnpmpKel6JQY+YOvnbjr16qRm
j5DLVHPHzHqy9lCb6r3A9tI6tLNm916UBPmvAVHez6aeZfPG7XG9oWTXCDQI+Hf0rNenkZF13CV2
oPlj2ts7xW7BnxZgQakJUVBHm31jQ11T6aj+GFqSVUvdbjgGl996iaMO10x38eNSqYxdN1j5r7gO
6nJXhWKcPN0eK9NrlXLQ9rEwKgMz4VQXx77r3RDobWTLKaNev+lVIoJjquKwausJE+80ogd1f6tc
xyp+rCxmALLQULZWzck47SuKU35sg6fWU+8kz20RTB/tKcg3wg1OB1TC7NYlk653HXowyuKntKP3
lsDZXevtaeOMXd8jEuQrmWy0bAhYq1AV6CWKNbWp+2nSG3scTqsHtHyHVwnF+ahXlKRTEAxJhGku
kHWvcqBYK5EWmXvDH3Ek8mLTyvc6ekEbT3Tj2oY8T2qAhANQMALH5VZygEMMzC1bn3R7lyt9ekqa
aD+khQ+rxqvS6CinqX1rPtMNelrC9hzLw7W4+RZY/MY+oS9FuYhqsAS1rl5upWjAf2O3BmZDgo2K
OqIhufioOQyvFWqljFmUZXL0dPm85OypNvd6g1CG5fxoyIR2U5h8mKbCKoQCwjFQBxBp+uUqKLPP
VpNajQ972T2GStMdILOGH9/0TFfRgSUtt9AXW4UBsBVRI5Sg9i0nso+FoxXnsqYncf/83ugaovvK
rAlILrA6zvDlw7h61Jm5UjR+F5rBGfuD8hl7agun+yx7UfI2PmlTbyUeKjvhcaEcflbGKXi4/ytu
HD2bniHwAZIEkszV7rCHZq4xqqh9rCHMnaVH+VmxrOBJ04dkY5B3DRnhtMnjgEAxCTpp3OUD10Iv
dd5o7YfmjHpWke9Bsxg7ESQv2LAqUMUTMJqKxiCiNjJo01OFvtrYfbv/yNcHglpP4v9kc8bmS1/+
DHLlOi9n0YATEeEpa/p6r8Cd3ogA15fXu2ibBOIw5eNMXK5i1/hi2xYXudmECm1/yzmKSFeR5tGj
53Bp443L69ZTMVymgEVgkvHvKuCIeFTUcBiBlERxvC+QO9lPg2HvP/zuCM9oxkttGmgfqz3LYJyu
k6Lkfp9nwc5ZKpTOOtBS91e53pQQtyBsc9Cl4N26f68Nip1rmV74Zo8oQLzE+iGxMPeM8FrdqK+u
lwLVwCVH7U2EJHJdfqY4c3qki1QiyjQJBRhYbO6cbgwO9AE2FQuv2wzESGl8IQlwVBmrxRbhDKYB
vtpX42B4Ay+iYT2G1YNV1uyToRNfq6AGB+g2jvV2/5Vebw8GmbK1IWUM5au9fM6gsJGYiuqe7TEI
DLXL/FNeWObp/iq33qbUEwLpzU3AZX65ykgGFZeZ1ftu53bP1WQse8OZYdfYRr1V37zzzi9TZZMR
j0GyxtQZNvcqnNB0ygxzyAfAqpW+z3CNeexT8BDoF6v2szQIONNFdhDbGvrIQ6cP6TY4Acq3EKGo
P0U64VdtpgTYjlZmcTQQft+IATdexzu+GMs0Qg0n8/J1zJMUrkyHwW+6CYCJkeanwQL9jnVU9vn+
m7/xfSHR0eED804yuO60GGVfTvqk9j5ilcWhWpzKswEIH+6vch3U3sfg2AIIAigNqcsH6nErW/SQ
0ImY6qcAg+ekaANvacQxy1F0u7/YrUeivc1Mi+uC63G1mFE5vYO2V+Pjlma8dkrgnKoo34rTN1fB
LgIuh0wu1iowWR2jYalrje8s8/x5sUr8B42+24jOt3YCCQWVDFKTNGZWHfTYWJYObBOr1O60S+3p
B2qKyb6x5y/3X9r1QhaxTNDihX5DPr1aCP4jJujIvPng1LNzMi/DCXFn9YhT+xZJ6nozsKVJbZGx
hkWP9uvlZlCYQ0pceOOHU1gc0XGcPEukAOa0JTu4fbSFQrv1aP9db5X8oZjXoBzPO8RGtvluIHzh
9XUSfB0sK9+YeAiZ9lzGFiwiEBKTDsImAIlVWpTQIpn1KWnhS5Vq8ysFAfBiiax2zyj9uQUIa1zI
QSK3pChplC3/K2AiG4gZLkF6SimqI1zSE4zAe0NRF/ogQdQxUdfS5MkuUbQ+sPGFsxNqbhvHqDPm
7yE9FWlf3rufNHSVwLDn5vxTr4vIz2B6Zt5iWeNfQVyo3O59VfzA2VmfpCtYpH344HH9OlTt0o6I
uCouP2wdtdnCXC/3+ezOqciicR8Rtvb3d+p1bxgcMK0O+mxMV64IQfWoh1kRVYWfa7P4MtN2e5MW
3qEXDJZ66h01+12B7v5+f9UbmxaqMYaPsBZpha8123BbaMUSK4XPaBlb9QEByAWI9kBu6rXlFsPv
RsoLAoEZEi0xBM64BC5fZZjplVuXVkFlG2ZPVIs4E4O6eTNdJTv1GbS4uEH1U0mgynVd1PspPu30
xsus2PioNx+cggaha5uKY03U5HYoOor5grFkrYZeasTiMzVqceizqLTB6yrqRmolU4rVGRIyqjJA
kxDBdfxWBqw0zECkdFN4uXFa/IWa2qemMAEE93+1yHx4umscR7F8vGcnEVukj3JSLRsYl289ULtY
N5co8y1ziE7Fgi1dqmjFvkeZ74AIbLiRr17ndZS9ZBbkPRI6sHZeoTRjsoF/AtoeWpHsGqYdyA/O
1q+APnK504o0QmEYY6LPkzZnGzv6+gJjcS5IqjjKDILx5cNOUxLAehSZL5Bl+RGCdH/S8uzDYmnk
jSZdBGpuinzEjS5XKRR7iYwmyX1l0ON905TVc2OM80YL+dazEHcMjDTgBl2BSyqnzJwRTo/fAlg/
dIEmnuLIqB8+HgMgCECIJRcGPbh6Y6E1ONPQJnTGsQI7qcaUn7Um0o4JfeYHt0vdjUh34+JiY0jg
NH0nHaGDy3fXiXaJ8FkDjvQuLmMNWeXlNlivOQitrx9/NsgYzBKlWBOrXa41lgGXGZQfv64VHBcr
UCLHMA+KiehmzmcE2xBqvb/kjY8maYgUbDQhSSZWr9Ole9EtkHF90LPu3hGtu4/QwP34KiScdGWY
kMqtuGowxcDT6gQ8vp/Geu1BvhvfBhGZG62fG5fSe4IGjEsqiK4RQKG9qGPSkHOqos1fI6Ep517t
5ucFf6gXvVbjJxWpj/P9F3hjf7A5JF7NYIdRh15+MyyIuQaHsvaBWQwP5O7mHs5bsy8C4+PlLpm0
wJIagDOfbC0E2NqxqXeqWfqDUINdaxS/seITENyi8uObXpYIdOrocdEbXO2KRJ8yhNvDykeAPD8M
6AScMnhlpzzptphPtz4a208lX2OehsXB5fubiiia3cmAFhl14z7u7OHVRpkK0k1apqG3aNVwzPto
q7F6a1k4pFhF8T65albLam6oQ53rSl+e+b3SZOEutpu3bkwYsrnqfFS18sOMcFTeuGl4UlZGzXT1
VssJIWc1nUu/1NNPGQquu6ifnY1PdyNV4DID2E+vVdo5rGKIOXeI5KW8T2Vs8nMTz0yBHEV9wuYr
+5PGXbQxD73RCWWuLS2N6E4jz7o2g4PJTRldNpVvjUU2ewRu7ZOIB/UVck+Y7ZVqVuKHtBmhhBLQ
9PPgxFPp4UW+BR64Ecre0VSQkMGBXGFx4IOZUzxald/XQntC7d1+Qmb+w1R4qYYsXRelWIKkNFzu
V71MZmXAkoPz3roPteiLB6vpysP9qHJre/53Ffms/2FnzGUlYrfSK9+eQ2v2ABG3B0tN6IEUmXGO
ZsjMI4TnrXr6VjAj54LkD7dXBrTLZQdG/4EOjtIPZWmByBPY6WJgxF0ZU7Q1A7u1U22aytIfhr7a
OitRke1VY5WpQ5xAuZ8EXOw0GisvqjH9rEnsN5LoG/uD48A8DKQOEXRdGTVwBXGYLEe/mFyDZ5vr
vaPEW0PgG09Fr44qhbeInrVY3Qe6aOwmGqrBJ1FqHpIIUKdV98E+UZV8Vy6bYMIbn0z6BlLG05QH
hiZ30n92itkBxk6qZmDETaI+4Bjw0BpxfnQ6yzze35RXL1BedLgGcgshE0JJe7mU4wxJJ3LFOGfo
/GWcdGEeIxUq9UezhdU6q82fgbFu58Zhn9d1+mjlwAKCpAs2jthV3s8qkqtGlQxy7EoZsxAFNqok
kWfVLnLzqUot9VNnTS1O11rRPg1GJ8ANh03zbTbbZGMv3lpcqiRLeR/EAdbtT/ga+bAMqXF2QrX4
afYTRox1Y2Xavk8G130YEl17mIbJ7R/yJu+rLx//kuwYtK6kkgKVweWXVBGMHlBPEueoj9C4VGfF
M0X4//mO0KTIWag76CqvtmbtwFgnjIoz9V60M+LUPKBQKjZ2y1Wo5JzBApQINXjDQFfWz2IGtlvZ
wdms1Og0h4n9KpwJnnfevNvVRLshS/rP91/g1amTi8qmPAZXMBDXmEM91EVAIzg4u2Y0fVFKzjZi
jdEZgvJWW/4a2E44JlGhyQJ2nNx59YBtI7JGTIV9HqxK/I2T4HACqZN+0wpTeVbCMH8JmjR6RuW+
PGVVo5ySyLJOmZtXx9RVle/DoMX9aYytduMEXccDfhg7iN9HuwoZqcs3/3+cndeO3Li2hp9IgHK4
lVTVoTq429k3hMNYOZNKT38++dy4ArrgjQFmgO3Zw5JELq7wB6GWzBvJ2O5aTOb3ZZq379bFvSZ0
eeFVg6fZBv4bmJcG6fEqk2kPyh8z7y6lI/Q1XQ35oGj//7cWyrySy/wJzkddjz83H+pe6FdvHIKT
HWuNnr/K1mStFP9wt8wJcxLgiIymFlfdcNJqU4Y6CJNvTaL3zw7m5nOEXJZwIprppse/kSeP+L10
Y4xDdfqJZapnplgtHOglyH7iKTJ0Ef9NdOVWrUeDLajNGXe+jo7hAGvIKvKQrWuLqOa2cGABmuIz
XR6oVWlVqT7EAIQ+UA6pIJTAOa41hs/zOd7BhtaDDUNeDuzg5H07ATulsNy7VVNoOnv0Rj4qubR5
qBxL7v2gqG651exHI53mH6thdisao2YSv33CLm0uCgKwtRsQn0zr+GfkloLkVmEQlmICtGlp5DDc
pvTKKudQD552m7siC2Wi03R6fc5lpqYEvvbdanA+6EZZKmyqrsdXJav3aTnMHwSsc+BEbfCMQHSx
4FvfY/C+mmZoUujdg/JJf/37s28KSAgDb8HztPFYlrluTCXOrmYGYt1senPXT//ekufRfUIXtSS6
8gCnjt/wWJZpFjgLDp0AYSNr7dDR63wZ5Sq4ljRf3FRcdWjFMPFjeHfS1FucFY5NjRtoX47eEFYN
DMllWpx7Oep4eQ2JExnjUsPO8YNQFT4aCZ7yhtu33+uFULIJ5ZNzQoig1XfyKzQQlW0nauYAXmd/
wT9gfPWWAKkD0GDZ57fXOssDN7LPpuzMilgUnK61lAJXMEY9JEu9RN/MN3bII9tFmErLiey1HP9Z
K44VN6MWGFDotwGxOf6eljklQ4AoJCAlZG8Sp1O3shBf8Cn6Z4VCVoLwCmQIEUuwJycrISCR+HiY
aXfTLPHbRgpCg6M+WhoOQ6vxP3y0rfMNcIEynTN6/FhkQ96ylqZ2h5qb9SxFPe1qa7RfCrRarlxo
l/bHdsNwsQN5x7v8eCm7clOts4Pkfsbs8eBpdnYzUcTuBMbcVwLPhaVI/oivdB+42k9bfXKbeFdV
mdznm7zLrCHRZKIKGveN6q4kSJeWoujGzwDEIR2q7c//qhCsaYKLHKzpvb4Y7e3ir/aDn67Bow+A
9Epau72gk/uT9t6WEsFNJqqebIzMd1ozd5PsXo14N/t96t2gMtKZYatr03upN8134KDpGIlZjR/T
NLjWYjnPq2kLw/Zx/kxsCGvHz6o2y4RVuNn9skqx9zYCb2ojEIYIV7xoLEeGEZHQuLt/Pu3e1kxC
jxwZG8A1x+s6NWm80hpx15ZD/j1PevtBy43yqSxX/52FYsGVTOXCN/UAoTPnwxSBWe3pcxqj0oRU
2h0UuG9m1mXYksqUHDTXbt5+su26P/2kVAgbrZJTiAbR8ZNRBSWw1OC2G4O/BrFtyaC7XYOgQgWn
tMwPTdCvsP+4Gb++vfCfRONsZcB12/vcBn4niUjaS09M5K73s1uY8QRiercaCgnAZhRxmZs/SyVe
iN/IQy3PKDDsPF/bIRkJLsdI6/3qZDV+m8m4T0z0l4M6yK58hEu7neaosXGz2Gp/Lr2/DhblY2Nb
k0XADXrjvkxS+3s9WeVnV436TTIGXeijeHOAqSVe2gwRn7df0IUbBsgT4ynwKdsg5CQxrjgGlt6x
54ZBbyNORfmK297wgHJN8blxqvTTP6/nMf/gfNPoY9OdRMfKxzCLYk/cVTr+TjUy4DuY/sVz7k/1
lU23xfSTT//3UqfAxgE/2ALtCHE3lRgd+e2CfBh6fv8eg1mFMpzKip76Ka4jaGYCcM4qniGTl7nS
/XjVtObdMuN5+/a7O0en05PFfwMSEN+MBORkM9c072tp1uIuX7X2zpxF8x8UOmxVZddJ8E85uuBL
vt7Q4m8oMPrutqn89QYreomdqfLSu6wwzYNoCzvMQR9/8pI+eHn7R14InsAmEIOki7TdfycbSk/d
qde1Wdzxc/Z2A6JhapoXb57udVyNmPeK50amV4Y2lyIZvD34OuQuoMFOdpXiXSUdWrp3S4oDqbJq
9zUDFvHg5b39vyxFvwWUMwUFn+M4lA20yQKoLNodM9ePrlNAtALKt5emuHYNXcp3CVkbygqFT3r+
J0nLOumjxIxMEJ/NdZdN1fpo1EASa6+CHGgn8ln3G3kr0m7e+1O+3A4TfL63P+elQ7TJrGwkIuxF
Trmpc5C0bYfu113noWbHtSxiyPfXjJwvRCEoXZCiNo4b6IyTm0hvSuiXhR/cld4C8IVpd3s7MOTc
NRbnKEYAtLnyGS89F9LiYCG2lJDr7/gzKjHmYMk7OJcAoGP8CXGBSrVrnNtLz4UU7FYIo8UBQ+l4
FWg79bIC8b6bBAxops7Fg+6Nxd1cddn73B21f09zucZhluEXzcs8lXRBxXLOW4Bhd+gYTl+Sgi5P
Q5H5MiEUdCW6XjpycJXpOqCbZfAejx8t65re11xPu+vspXlw26L+4mElEuMccW2pS9+K2wKCITcH
JebJ7hhQK0X7s0hg7WfuvUqz4d4p62topIurcA2T3ULzopo9fiA8h1qrRgDifsK4J2qUlX6HTVN8
ePs8bSH65FKCW8gSOpk7skUnya1eo8aHQYR7Z9fe+jBoQbDzepWiqN/Y04ssEXEjH6iuHbCzr0W1
yv0EiXRb+4xIJTqZFnY1o+aSj148d4l1m2utv6vdar2yMc7e41YYsy84pDAniF3H75EyJRdNqvUH
v5y9RytAwKZrp2tUw/PguPkeMK6gNgbnCOT9eBl3QoW4GJP+IErDwEkXAZ42WlKzy7COqsqZKUZr
PWGUm4804EcT8L09JHFt+9rvf/yk/BJyt42JRaw+6x1LWvMBxsn8EteZVEwWPONcZRTec7706Xxj
5V4AFD9z0RZ8e+Wz3JHx/cZABqrnkRWcosmDpiUHWPXhACwe/ccs101EHr3J2PmLad4O/iD2jl65
v+1i0Lz9UPn2FZjk+cdmeBnAoCBmk7uetn/aTPWit5v6YNRt8BOEvv2+gMlxJaydA73prm1NLHq3
6D0gg3L8sTMu9zbp5vpgNbJ/FzTC2vX61H0GcmOFbpXmAUnOMpJe0MP/vrg+xWFg4B61KE/uXdVA
JCi0/gEceAXNqvSuvIYLu5ESgySevJYwhVTG8Q+0ptIYdCdpDilcSEQMMI2PIYUX79uUX+GAP/g6
MsZ8mvEVeFjMdLoByPXPCa9H6bghIDZxOW7R7Tb6q5QofAzk/bRtDnKQ67NTKP9e9ZnzrwitP6v8
cbf7Qwg8vdPQUW8WKZtDrnld3A9a9dinVh6/vbXPcZPbMswiaaT88S44KRnpqCpjSqfmUDjG8uqn
eRotY6bdt83EUV6b8aYch+TZCRBY6mx7+lAlarodqTL/OZ5tckdUrVzhsMHck0AjW8OsltEpDjTv
XfSREXH8Zjit/Pz2A184SfD8AXWARwPkdM4Fo8JA06Q8eKWkq+92AdI0V71Iz+8Bsqw/eEywkQyP
T66fXPhF62d1eShq3FVDSJfGczkvDrTfupy/vf1IlxZD8ZIPuXkuEiCO92NZ6NJZVsRo6sX0PoJr
1R7JxoLbqV3HKwfw0tsjMjAIIYOEOH1y/gRY7amdguYQILhtLbKLNB9q4NvPc5bNbQIdDBLgCmzd
hFOQ5+jXhde4VXsY6A7/tBPX2Mu5nn/n65rEus2WfHu9P0zUo2SBBcFF0xMiBaeD7x2/wCXxPexi
0vIgcB/TwPIHxoyEGVlKVCxWUYco1SGGaWe199AKM8C9vVyxAKqmaUC4Kk0HDzclRGsSG03BcF2Y
AcJtQvI76qfC+bXkowIqIbvgS0fH/b7rJ+d27CeZxYbR9Uj1JcIrQrubxT2jlA7RgGHKn5WvGI2W
qU3bdmlW63vejLBNMPcStAZLvXsyS4aLaDQUAWLQWpUlcY9mZB4Wo5PbcSJVc9dNnexAemctZD+5
qiVupm5+7w6WmdxY0zh8szZxuDAFW9aHupr8ApfkVJ/u1BQAbi1Rbm0R2e4nFfqj3hrh3KUZ1B8x
dQmxt6p/VNMoqpdBeW16d+XL8OJPPgzERKxt0Trg1Z2KT9o9Mu5phkxoy6WFIjy0ec8rKsZqV5Xs
LhwiGuUbA36T8QUzdLwHNIqLdIJ1ftBV7u2CFtKBI3XIovY1/uC5LKlH9GHAgnw22fYZNJDhoT6t
A0s5lKXxAP/1dpxLdyd6pd+j5u3fd9qa/PRVarw6geh3ZmPbrwkad99afzCiqhnNARWCPLlFFbZ4
RsWriuq88kLVyJLkdk0fIC+o+xXl253tFdYvhA7sd29/mwunlAE+syh8nXlr7hYq/roFXcxtg3qT
cE00xyItMIp4aSWyyELYUZuXX95e7tL3Ad7Pp2Go7rEfjpfrS82AkqwT5Ex0zmarHMOm8/W9Jppr
xPXzZqYHJg0lNaiKRCA43cdrWVStq9P3w8Fuuf9DP/GWIh5kHbwm62oMO79pZXPnEwdV2Aazf6MH
6TKFVKd6bHYgPLE8F4UXSU+J1wANnp8DDHU6SavR75STd+rKLX7hWyAPDNN+EyDhOj+5ARpReWMr
+/6QN/78m6GdhUbNiHAfkUtfH5Pau5Y3nKfENpgUTiQNCyYjp8TRlf01LF2tH5K5N3aoD+EIMI3L
+J8xM/2OK9DQDyXqYXfZ4k33hiuGbv/2htiC8kls2ChDXHp8JkYIJ88s4F5uMnb6wZFebFmDvvfT
4V1uF7+duiz2IACuQWRwsD5fk+sITgckSCZBp7Ur6ot9XbusmaYl3hOdzMBTEfTN9SEpU6uLWxdD
2puCnXDj1algoya+I5CEtjCpqzpJYrOC4eb0DvPkhCOYtgAOipP9QnyuuKvqbplD203Fk+bmc36j
1+7yecV+qQzFTI+tc3HMoI2CjkK46FX9QkhfX5OiUq9oqCt4WgNSAJaTtcxRMI9jG0yeNnJT+cMH
26kWUGfz9tNLcxpf3DEYf7VWsuL9Aaf5vZPScQy7tZm+lGaZf/Nyka6vk6vlBbeOKN7X4NK/LJOd
PsGp8j90gyl/uInd5lFbTPljbSS5tuuVCH6sRetmkTUmCfri9Tz+1yfeMIUVmimvS1EBw3Ft8R7u
/4D+v7PaPxKotFyxuqEd9DwT31Nd1Soc0wWYqiGSCsH+fBqrcC7pVYWMvp2PbZC1Vdz2yfjBShVa
+SA0ylBlKS8HVgIgiD6D8QRcg1eFLm2PscVqeAN+SFVAN9dnlG5GWd+vz7Ly1H/UuR6A976Wz56u
JWLnOs2kbopJpMNe1bOvor6oBj5bMwRTOMJYk7GXCuOGexXVkWr20LHMc4tJeTdMa5Tzgyb0cia8
BMQwTr+0amSaxTVW9Y9OUhXzM5YDTX8jFPL/kdLzkstX2P4aUVvrJne6CuqbdARSCjCxS9hVKGdX
EZy58ps/oT8eWoXhPZXFhK4M2DOe35jdAWX+1c92uVMY30hPqoV6PHdlxC0um0h1bdZGht8Wxq4a
/byLZ2t0qkhOdfUwlJbbxAJHBpR4Tan9prDnYYdMaC7k+sbMolTM9k+YgVUVasLUxUO6TpofjfxD
hfXgDj82IlAatio31Q7kU2mGIstrN6Qnpz16c7Fke0TDRrHPNSP5AVDelRsza9EjPh5Kwrol+I8j
CiPxhPOXLsM00B4/5chzTZEi22XDGiOmEVmDXn4o2kXkd8Bg5Cv60eW3wveKX+M6OWNIYqXKK/np
hSSYTgC5AjKNcD9O55bdBnLSDaUfehhuURek+YNorkbYCxceFAwbRTqI7ES4Leb/db+iqzkFy2iv
B5o/zY66d41L1C7j1jOGK6H04lLgYGnyUP0AczxeqrGsdRnWSj/43F2PVYPYUlAMy20S4H/w71F7
U8qiFQwC4EzKDb3SdCCDXw+mWXX3JSOEWPj6uBN1Of7wCh8O1+J0399e9MLzgZ2hVcsczN2AUsfP
1zb091eC2yHX9fal1oD8hrSwms/J0l8DSp+DlDwacrSptgYB18QpM9/jjpDVoC8HDH7EENrcGIQ4
XDe8cF2rfongRGnPq+FkCGT7a7KGGWys33i5GEs4cqm+l4SA33Y51NqV73y+cUFCbvAhgIkbIf4k
h6pkkgwruSWXdtd8cdDPvkeL0B3Dt1/39jqPb2b4PNvDs6M2GORJF2nxvTJJEl8dBgzgI9tmEt00
VR22fN+4TQnib6934bFYjzwaJaltPniSCegFwhg9LbmDLrhiutRKdzn+iLu3V6Gxf+m50ECjP4ak
BGnHyTZCXnFhptofWubIS2Sak3ZPKx7/LEPLy2a3cKkz8Z6CfHgszDS5l96co4rgCkfFTi+yKgIk
XLZx4Mh53juzYR5sZx7zPcBU70NtV+bHAX1SL9bLdlhDJ88Fg/tBmkOcgA7FO2dovI+e3bfIkbcZ
E5y5MGY9TvROtFEW2M1PN+laPRwn5Re7rtHSH0KMdOkGy28/mN4izEjT22DZd56nGWEr1dxGLgaf
Q1TMmj/vJGbY31SR6CmpRGVWYZ654BjnesQvQRpO/+qVxvRaU+JSZi7KsvZ1Pw85T1lYTxVX7YwT
DsDs2NRU+d1PsuFbaaZDsVMrRknhmNs+fkB2UJSxZFCzRJIspQ6d2XdfO+ysikhW2SQPyaLR4BNl
5hfhyC/LoHXiSfpcBGtvvuelQ3TQClf+mtPA1G6GNO1+LpXMvidtr5rQ7ZOekf5cSXIw0Xl6CEIB
EWdvq9vRVkkmDNCspolQbqlfphaET8RIRJVRgTUKgiuq1Q6pYS8fNZAwPybDmW7tdkmSkNtIfZ3J
l8x9qnAEVLXUyn2QOXyCtF/RStMmXVdIWQfoBBurDPRdyobybrJplCj/JJqxHuai2IoHiTRzPIFh
/ClKMxtQbl4RlnSrcrjVLaX6GPBm86t2+mwMS1dSjKjMLl+5V1W/09G9+tBmrvWdXdWZMTIdmhnB
Ly7qyLVWimUD7Wz+XowBMivaSEb09pnYAsbpSWfgwVQeNPemUXB8IpQ9G9II0unQp9kcp7RN7qim
8i5MxqSJ01Ks7ybRZ/hd/g9NWIB6gE0NGDB8mFOxrd4rJwMPoukw1Z0RAnlNIr2T16D/F0IZ7H5y
/S2Unfe7RhTzg8L05aG2RPYANaF/sbYeSF4tZQzOWV65Hi+EMjp4gA648cHJn/YN9dWfjLTIFESK
3Hlap0mrwswX7T/3lmktgBoASAE6hEc7/m5akYxja+XqsC6iPKzWBluw0Xd+e3f80aw72R7b/I1p
2HbfA1I+XqbzvX4YmlQdULCfrSiALvGEHKDdhyj8en0I43g++Jrqv+lN3ZN1ziYJACegSkLNK92v
Q+mJL+C1bBXaWtfDDlhS+5NRkdJGq4OwTLhSkdSRrTdeBrN+zX+aok+HOxtrxW+12eXZDteNtYwn
qVEND2KhHqknNYkwxychj8UAupv2mOrVrvQm3CNk3iGWro3Jc2JX/vOkF/KnKlfx21ZdsWcjdkMI
uzhb9umIC0yYZFlQxr6OXmxoqhUDIK44FeAgQTsgIoVUGGjAQrtG0z2vRTccDHiFP9wlspqTl4vp
1lCmujykXTBg5aG0AaOaLL8bUtPcoShV/a7t3n//9jc9T6VYFZQ3+c0GojqVKey7uuzG3uJA2IX4
kC7e8ICPvPMIk3K+kq1cfMCNgMwwlYnA6dQNf6PCDdZZHigz3XxvUtq/2Ij8vaAhHdDiDJqtqrnW
nbv0gPDpwBzzXgHtnXS488KaCiE0eWhp08yh0FvxuJpW+VFLHPPm7Zd5KaOgYKMFCP+Z+tY+PYdJ
XzLG5bbzrdaZo9kXdjjS54+UW2lRl9RLG2qWGsJcT7o914f+Ti5z8ajIoCMz14O96MbutlCZ/o12
lkYvoqyeMQKYb73CDH7YpUoeO+z5Xjw3rR44G8Z919rVlS914Z3RA9rEMSEiIyZwkoBZ7pj5apXj
wcY55kBdWtxSks33fZOkt2+/sgubYkPhbuBiEmz6gce7Xu9xhJxMNR5Mox0+0YQoy5hykO6ATr/O
LYQWV7aBtvnby164B2j3IEqLVCEgllOQfxq4csnlNB6UDm7R6WkF+GKoDm6jjx+LqfGvPOY5uYU9
HAT/H57BoZ129CTTh8wv7fGQNIP+w8ydlVinNW4eGc1kP/Tg/r9nthxey3ZdowlX1nEp/J9bw4Em
R4N+VIjtZ/21sIPxoxLZkOxgRahPvTu2T1i74zrdgf39VKVCtbtZuN39tBrNs8w07UMvB/EkjVR+
Qr6y/Jm5Xm+GRq99cjM6BVS8RtXslxo+ZfT2az6//oiJ2+Bs0y+kTDmJab43p6W9FtOh0QIP+9U6
Zb5sXjNkOv+YG5obAM+GGgdXs/35X5V14iqpW5VfHMpq3DPbbyE2TMOnRDrmXcMY4spDnW9ZdKgY
MAHqBjKEeMPJcnXZOuDt84MS6cz1Mu9zXbQgY8syzIXxEeDANRjKhSKUNAL9+a1PCenodHCSFLha
Na5XHlrEocvIVemcb5cuBEKYHGuxN6mJv3fJVP3XURR2oY348Bf4VEiem/UEhwq7S03tGJaof/Z+
gycEhh7mN5P4zc7n+H34BYA7GugSj8ORngakrK3leO3Enr/141VO5tpGicmSvhBaucT9G1VpS04N
lhQHk3oBpJ8a91Ogqpu3N/AFBAU3FbN0kAF8dGLF8cPhTJ2NvZvJg1II6ubk7C9G767xqDXVnc+w
/cG10xrkaD7dWdIzbjs/Wz7rynCjcdTlzaAr51AGRfBOtFl55dedx+ntx1GXA4j6Qwk5/nEBzzt7
XioPBTglAPemg8awrnZB2f+zZD8fmS9M8ry1ATD5OV7K0+ZqXbxWHhoSI3zG5EybV13Vkd7C/XGG
yTKMiP9AYLcDdrxMXVvmkNTk5zaFZ0w3UnyumXQ+Z+PcoBGRo40rArljKmIyWRvznTZM88d+cIsb
sG7d//B+Mfrj29P9oVGwvf+/AsuQaJJa1qB4TVftACdtfIehYr+f0ae+cuWeR0om5IB/YTHgZkKO
dLxU31P94yXCIRosGfJvDZHXzPnu7e18HilhEgAYZVC55XunUx7Tz/tKGFzs9LuzW8p8FVr0s+Ie
VOKuG9bhSj15bb2TQ9sgp5QqapPD4pTyE0QbFduLQj621R5nc7kmMnAB/MLWAZRPv4obgfH/8Vsc
cREeWi9QB+g4SKfgkdeEXmpWt+3Qpp9EPcy0PtLZuxkmt35Qs1cfUCHvI10qdY12d+FwAqlmorYp
Ip8reg6JyAyvceiaMfoJE61cH5BTRWFS9deMcM5ZyqRQwLedALKmA1Nr211/bVTZB2MjfSEPQuu8
DwV0+iwahh6Ldq+XLoOtPFve+xWG5JGmluqT5vnjJ+RJUJ4sLNpK0dwSz3YLNQ82fDT7r/lwbWHy
5FyjoIaYFpx/Bsyn5K668mZLrbQQ3cTxHsxyyZ2wgwN4X1ndGBml0d9gpdRHzmis79/e8xdOFv5L
0DSwmcPm+k+E/+vd2KheG9yI40GrqCwTUVk3ZievFTcXV2GEAKmTeS2Uw+Mv4DbVUhiDGA8p6glx
2Y/NjTOL4sr5vbCnQEMzpt2wkTBMTr4zLnxlLbbz5JQIbVpJ/tVeei92GP1cSXIuPA8rUcKgGwVR
7lSuWHiJMdkM0A7TikVUPbVjLHGtvrLK+aXu07ag+uRvmJycBtiFH677NVGP8EcUmm0jhjqAY5S1
rBGDFHmTrdo1jeRLi0Jq5yVSo9GXOclXJC36vM2pQzXQT/tBLSlQ06aNs3mZ7q2pcl/7QtOv4ObP
vxysHfQuwIgQl7hTjvcHILsuh8qEY7I2v5ctQm2d2XzBGyK7stDZIJ/gxyKw4Hg69PNPQmDTLstS
VqaD9UM/fhWytVCPqtCTMctB+5BhNF/s26r0nnKkUh7SQevit8/b2ZNC7t0aCUAQAS6cTQs6jQYq
BPLuMHSFH/aFtca9OVhRTkJ9ZfucbVKWMjeYhAWmiDVPnlXoWqA0L+kOMpjKKJk9I1onnNr/+YHA
IyDKg4AUhOI/Vl1/BZCJgeUUaHV28HTp7qGWvXq4q+9kmnx4e6FznAqjQb4Z3YNtGono5fEmGSs8
gYSdJwezADWEvWrqtbhZzcgeNPPS1BG+oiXt83Upkv1i+ctzsHTLJ7S7sufMGscSe/YG4zi7q7wK
tw2V/HKacdkomI1nw2VHIOP27d98dpi2bc3EEmANZxj60vFPLrB6zOzE1+4XEAnf0aAaNFxM3eyQ
2nJ6xtEuc6NW78Z/tf4ipINR3mgvLM3M9nhZN5iQJWmS7FBaTo1KUq+iNqu7HX7d5TVc1FlXZ0PE
QCairUPs3YBex4vNIpnTyV4t8pa8/J5BtXhZ65mK3EwcvNyD0ijz22VdknsBr2iMwNeu1ZdhXLtX
Y+hN7cVCU8d+p7IkuysyrWpD3VzcOnbsyplQwNE6i1ZpoAVRjt6nRFZV92QoCn34D+VL8Tw5OWgA
vYKYF+basgBRrBAUAyow5A7zHy/B2Leocj1e27F1H2TQGBtuoacS84TdFvfSSYqXpPe8OirGRuC1
4uZWvx9Q1UXBv1nHeE6mzjkEy7B8CsimjVjrXPF7GM3lFcNt7HcNSZkzyAV/tUAYM5JHmAd+q9tR
0+/SCvkTDkRu95GXJU4ZjobKVJSabulEmMI3t5PQBdY5SRdzbqwflZ1Xm65H0T8Is0zMKCmrVkRQ
gpwZ6UXMsfYjDCYca9YMDEc1j/49Tp3JD0YxgbNP3KnNKGnhd0XlsDjitlg1sBoZraKn2ssYtpFv
dEPcOav77IhulbeBvco1cmwQBTs3U/lnvyna4RYctqvvF6NscYMclKxfbZW3ww4QXPJJ0xXoxB4/
Ah6p0JUe6xazMN55P2RAV1LnhwgmwQGDAIxqQmnnRugPTdNxOZvpzxImAa5D+Kag56Wt2HqKSk5f
y6oasDQJBtx4ltnRPltV4e/NdTC+dEiLTPsFS+BnvdcqbV9mVfkem7Rhv2SOvy+WSk/jCSHad7xp
+5uRDeZ9pzrvzgymYDcqo38Jpqn+SJVs74Mhr15qOQOq97yPy9rW/DxUYz4trjkOEcJ7bB1oNSi7
L/Z/iB0RaPRVfvWQHfvWekCQe8z7ij2u6TQjG7NWX2vTTde95k94p7dpln6uUpn/pHE+B6GZE+Di
uvV6SMqqpU+BijYgodS35mgx+9TGv7QCod0hU9HEZj34FQaGljuExWT2/3Vbiwo+rfzdcsCpFdai
+br6afqZEWzD/7mAbLSzGiGyUMPU/t0Q9CMWbmv3lZmq+d3GMe8rLywpGM2vznsrz/x6V5jNBB62
rKwqBqOTu1HaGfZhXPMkiDJhmjfGkhgNMif9XPOxpkWE9hAw1kaVX+YvLQ0WUujC1mXY+vC1umFp
b12v1ctdhTT99ypot8/eNMUMg6FXfujmWse3boDgR6Xv18udgCUH5kfp/XfN7crP/RrIJqbgo0JZ
NBqeNxYUxXelzMo+7BYQNFHXi4GR7ppXc5Qb8/a+Z6nyuxpEnhn5tZ/8zIrMkLsVA+MkIt8ZPxoE
kwqDVjE+JZpdf3VU19d7eFHJ+yxbaz9KQCsGTy3o4Kcg6ZaDWVnGFKbglUzMG4PZDesAS/XQd/Jl
3jn43h8oJZHLGERSPE5kRits4Im5+Gg3YHo6eyw+pTP6lHj1ZLK4p4odspzk3kFawVkse9dyCFUk
jVLdFebg5jCoZvO191Egj2Rpyp/4AToKRbMUCZ+kJyfaDzxScBNospt31EyljI3WS99zEJV+uzKq
fhrcrCImJggahNiBq3f2IpYprnioIByGZbCjbhF+OOfpNO5bqqM0dLrc73Zz7uBd0kI6CZtiaued
J621C+U054g5Cz8xQx+gtrtbiI7IacvBt5EGSo0R6FPecgwU0Tf0gx4gIGTl5MPU5oUZ5gp4TLTO
BNhIXyu/2SWVBeo4zRFTq9LCsKNAc50fiZ377ztuAfE4jvn4c2ILvdirtiKC7DADjYSV909Fu2Ce
Y/fZ/KT3XsM3lZb7vmhH2cUIgBT0q12tXG7MHtRs7C2eUI9tiejMo8wXQOWaMLh5AcG3T0Ft1F8m
o8UyPc/a9qvUTGDo9AGQDuhBzg2hxAsCdg3kaAgUYsBlXRhLFVlV3krm+b13sAtLpDtJfI4Tc03S
SJkBmHgPv7Uvo2+A4NVmh15Yu03Q3Apu901VZvqrS1g9WNiR1bGkW/oEvt6u0Lmn13LfLKZeEG/s
7osr1uYu47QzYMenoQy1tFmwlyhR2YoAjXHelZmIZ9vHCCbUpaff6AtpR5ROi8FBGybrpakbPkta
tqmMMU4t3RCsnXzt2sJSe/Jsc8DQvnf+4/pu39HDXe1bg9jTh7ya6Rdwo7zfK0Gr9NlWQWuHbpDL
JA5KwXnufW9t4l4fht8M313+UJv9dvNbBRKQqbWcuG4Bxj74ymNa7jh43seA8Rv/Js893E+9ZdZ+
e2LhfzZz/tojFWp0cb3i987YtMzSd2mOfuZ+EvgH3Sy1seabmYn6Dzk8Pd93KmicCN1D6dzCHeM6
SsZO93Y43tX9rie3/9Y7evGaKXv6bWjASvYryIwlsjINRIInYdZ3ydx+V2bZ/IR4kWN3XcO3hwJv
FvvK5Lrj3SWWuzOcdKl3ZtXkWfx/7F1Hc+NImv0rE31HLbzZ2J5DImFIgkaOMheEpJLgPRLu1+8D
q6dbQovi7pzn0tEVFJlAIpH5mWdioUTOZ1QyJxEe6ltAvpbDsJf5IBot1CF8wZXg84sMNK1qBwYN
I7ZI9Coq0kG6QiZlUUJTW5iSPadKDJ0dKdNemyk2HmJobT0V/VSpVEAbKrdb0BJu4bYF0FRWQkYi
5KseVEiIv1sG3AvsUupQzki4AGjRNB5hg8qmzOdMGARILUXrNjuAnhmL5hQBZys21SibsHGUGrMH
YjA01VKCoFaq1JIC8aNSe5DEXN4BoxPHVzXwMQmtEAVC2VPmpoFmSuUDEKDGJdC54P3vQAnB0Qar
J2yFZSlUwHqEaOWak1+Bqh9V2NeVXu9yMD0q48BDQPShbQ3uTkkbpSIl1wgDUEGyGBNOUMt3BjWk
e77RUwmQWLX3IkXA5A5Ny+0qxkNmPTVG7llIRH4vSJnQU2lgo29CaWbaqPWU3IijCImLhknAwxpt
OYkULcngPelq4XZifPLC8ZFuWFIN2z7S6nXxrqKkKpECCWFKai3hRwJ4L1yIwrST3iKAdFLsZtEY
kdxnVWDC9bXcAGM6Zhb8Q3SJ5goyE7NnEha4VAhzkJdiK6ZNFvkDaPUpKmjdKCYPeScUN9xYs8DU
0lmrMigE7iULUoBx0s5X3cbXmpcsVrXHEYcM1n/D0CeVUQKoTFYrgo83YqxLAs0qFQRFVL5QEUWt
/S3s6iJze7TQ3kEiSbF4/bYT3Toy4BShjEYLIAIgrjdc1o8WHBDwGxMf5aWpZQGQAEafF+C3ZhJ0
2IWykBHspHW0N0A5QPusDxJgvuKhm9agv0C+BCXSzOtCSXjQuVGEGvLUKSt+rFrNRDWTu815oO5I
0/bpa+b3cFcueCMrnBqZ0LXSNrxklmmOQ9BvNcCE+hi+T25aNexKZiKTTNYk4YPSFn1LYLZQ1iSB
fOAandL4NWdTqNEI0h6Pcah3m1qJE9TGJpT1iAYyqnLIux4+B4NfKgkJIOT6pDdSdjUAyMuRYUAj
0WzEoOLMRkN4Ho8jB8cwGAMKLsRrOTNWxEGmst7EoqPCTuyl0KDyYTHwJJ4SOMkbJo5ff5N1hZpc
Vb6MPSBsprYxefAEnwbUH27HMGP6U6pGzXuR521kCj5EGQFmBcDGHFMojRENqzOC+FCkHOvO0B7F
VksrN/R7pKLAzyuTJadJs2tifdShr4uTE1iqqXkBJQI6DVprhKBrAV120EadA9SrK5WC9HAEuBWD
KOaAEo7j65TByZTIXVx2eNa8cIsiu/STQQiktCtRCxRLC0fQwlEQNy5JmPyt7DonhpB/EWaFMfQ5
lzrWCYcSPY/zZR2FfejwftAeUQUVtnJdp4c+g10J6WWtgqFQFEyz98jg+mlbPmty3Jm65itXNbqm
6BrmyngBeHSqSnysuP66NrDGcWCiR7m0yi2yrpsitZPWKCUEZtApDIamA054v00QyytCoNi1r8Mw
PJErp2oBkk9LIbCTaTRMfoiFK7QpdLMJS8lSGmFCRNf261iOaifgoSiq80h4yVTVg12hPvCr0Plf
r8N/B2/F4deFNv/8H/z7FSWpOgrCdvHPf26j17poivf2f+av/flnn7/0z335lt+09dtbu30ul3/5
6Yv4/T/Gp8/t86d/WFih7XjF3urx+q1haXsaBFc6/+X/9cN/vJ1+5XYs337/7bVAmWv+tSAq8t/+
+Gj18/ffoOz8ocIy//4fH+6eM3xvnz3//c/fnpv2998U4wceo4jqPlDqwBnN2hv92+kTdIvyom7D
338T1R8SxLFnqAEozXDhQU2sKdj8kaD+AK9HxjkAugo03cCw+ddtfnogfz2gf+QsOxTQxml+/+3U
5v6wwMAxnvVX0RsDt5yfpVY+V0UgPRrFGRD8VODgBkhmI6rE5oKIlyjiAOHQoXTbrjqgVastB9Xn
HLLjoFyA+VjoOZTJawlR6iCV7yWH3ZPwOMh3MdrYPtgcTMN/wwaQ1JYJRkvy0ldedWy1I5GgV8BT
3wAhd6MkWYLDCFL6N1zedUdszqFiRiVkwtH4wPlOIYgCDoPKV/xV23LhQ460ELzHUIfQZ4NwCsfB
FJQjkQEbSFxBqJV0EwPzJeIsrofHLDOEmopDLckEnMxqxElf1YKtKDCksNpWKBg677GyVkI99p2s
wgmPIxIQjnUt1YJoyiNqLGAfTplMJiWNErtJoki6NQqU1oc2CTUY50kx/h/IYs2MgtEYSRtUylxG
YJM7ZYWAo9EfK26tFb6Y0KQPpRsIc5WFWYzJ5BNBqy+UkE9+058erYri7VykhigDnL2W+1rqCynP
YlWmvW+UuQu5M8Qwfp9lvav6qXoFcLRBfQWHSiuG2o5vUBg11TRSVSL0mu7ih/NLVTispo+XBHYB
CFpghwGthp7E0nkE5ZkgC3tDpxkDLlng1IEWVa9D43to12LlX+rHLjqXwJ7PTQ8YUAJmhVrjEo2H
clWH4hJSqwzlBdgU19HjXNyjWVs0r4IY1/+/VjPGw0sEHhpQajPoXVr0f1nZJHNzWKdpgFtDmNuv
5aJHMhj5qf1hQ/njTf745i6q5r+GwjYCER+gDeGG8PnFhVdTA1SBpFNAKKBkwg3FawRquXyh9/u3
YU7ME6C65oMRCqeLqikw30U8BZFGA07ULXTQKzsMpkuKucASfV4ZKMkDXAQcF7A4CKCxQj7fTtIP
cg9KFkynfXCyDEtFQW2gQtBLI7w62qi6Q87DK4+pDK9SJ9fE6D3IY7G0fMCNdSj9hrWCQunsiIhd
KEyQ3wx9GgoRSgKy/xjD2LIkgYjiDqqvain6ZBSzE94U6utuohTcmxGrVbY1AonrXDZM6r3cc+1o
TS3DAkJhVq8DkoND3ICM1mRoUrQKAkBU0KbsEZj0iuvN0JhG6MYnQ4DtTgRAPLYlTkpveonDHtF2
dZLTePbEcqKm8WWQXqoOSXwP0MxcVAxR25qUWdZF9ZnU+6bCMahfkabDBqyYfgYUKMoSWaiMa2Dq
BsUMEsCJXA6RR2DnwH/NZktql+0EMMAFQPmhAJyBMpBo/gYGiaDrgcGV8BbO/ja2Oy1CbEvUDrUy
L+t4NbKUqpvSHZySS/VOzXyoW+roAykvddLkqVWJTVk5od40+QbYYP8hE2vgW42piNjDAOeaV1Cb
0yslSaJhIk0lRO1hyhMuPmagYwGkPVasu0XPv4xdPUKdYDslqD2TJs2zlJl+2atRRRHXSoItAxUM
9VXUwitvSoY4OSJblePrSmwrhEISsO27ieWcuJliZFUvSgpgADVaGAzuO6b6I60yqGci5+50eGUM
ZQRpukhWXsYkTbc9F4AaDMYRyGg1FzflTz9IE4jloFqgM1fhRkMCeUJoIB+tZzXH3YE3YUDGAW8c
ICwR01O7iCZDtuRaytq7JmSFfAPNk3A4pnEU5FYT6MPg9FkKTKiA1KPbp9WUBxzpwBj3H+QO4Jm1
ANYIEgcuEPInPIswSF20gTQhoHPlTXwWA6ZxrVMKkMx6DXRAoXtoJzco1OS6EfVmH0gdQmgJcm9U
63CAtrnKcUTn+iSgSQSuE1orvj47qjIwxxKNM9J1bVSAToS9pDolxGuQAw9IrXEINKXuNB2c5whg
2ZJmtbhuuHnlE6QgK0hUim5poJQ7iliTdGIJqAysNSBFxfdguJMUYAnfihKGXk7cg3Vuan3tt2u9
lbvAQq1uMiyZ5yIwKXx9vNPh/uTxuZzq1gBq7AQWCNcaVgsuvUqUXq5XU6zBYj4EkcUAiAiwaZNx
0LWjmSgNiTPkcEUhsPgAt2V2wBkJigN84EkQbAhsAIG60Q3FUtnEcEPLnTwB9jwqtKC0w7rWAsqJ
YozsAv6X6krNKlRLtYmp/BpScOBptxqYGQSt4HwLB1Mj2HctktrbMIRkrltIjAfeIeHzXdMpWon9
qARUDqic4FbucL8msjYcLjrOGSRBAgPxadqOYAilHAUwQ8pwyZOKh4srTzWMw7KKhFE25dDIiaGi
ALGqSDRcCBul2IHkCWqoTsA6FengupLESswYZXmaBnaqR+iQwJ6szGRwWXJfCC70ZxetYFmE+gvS
D+j74KxBN3jRac+BVQijOg5p2Ofy3hj4jKoosRE4MFyiwi2hP6exIEw307h5SKYujwHEaSVeOS2k
PCrItpROM9Gi76ksFspxhK76dSmVqCzoYrDz4cljFQPM7UBzL1ffH6+LyGG+EAAG5/AcDAkRiN/P
55FR8UBwaXlERXnUVBebePAiY6cZSORDaNXTa19WL0z04qwFswQHrADmAIIkqCjx8xn5oUUd+7kg
c7LcU6HqR9rm2LfSobiEPvn7KAi/wDKRZ7MTRP+LGKUbpCgsO2FWHOlkKygDgJTnysv38/fFKDM+
DfnrKdpbJq5VgYgizSJQnMOWv6obWVzB1VN7/X6UZe6OKYP3FOwTIDyFSBfiEIspyzPYcCQ+DDoH
YK9zogNrLu/qWqpAbQOGrDwOGddPK1HNy8gBfVx8gmJZYXh5UXWtVyUKLzggnPM6WqPqaOxCNFa6
u++vctFdh6sDZhypGmiXeIUwK58vUmpEUM2hSE8ZtLcsBYVYE2augm0UBk4IPQBHCzrZvxbTf3Lv
38Bp+zD/f8u975/TNGr+8Zz//AciepY/f8zbT9/9lYhzeCY/Zm41OCwoJyG0xZvwKxPHR/oPYItm
sWYR2+EfWTknSD/mHQFrAkpns8wr3tA/0nJOkH8grYcGEzJqfHGG7Pw/8vIFYhmh8EzZAIQWOT7K
BX8j0gUod0eRwLd3MUI4SCag+bcb8kjjTWUYmGP0fE3iIQgSaxrF7qUCUyokOt/0JjpMyR0kD6sd
+iLZtTDyk9OgoWl9mNQv8o/PG+TpAmc9FlwcTHBlMOE/L+oezFC+BrbrrorbQymIcN5OTH1CoFzJ
F/biz3vJH0OB26/j0Ibk31I/u+203g+Uqb1DixU6CXDVQwAbxhfy5fnBfkhO52EgaQsWPLQbAd7F
Xry4I3QxOJDEw2M360sIKhDSSFbRjyh4wBOglMKjJtCTtvWTWyEd9R1I29ukTkGz9BVUf4N8JbBk
mhu5yk2mY8Y5AdKHqNsmtuZfJyghbhKUON04KFFVBurfCVmlUAPb74U8dIFB+nUvWDYioFXwkwO8
5vO9jHBOrEfAE44gFIc/NZZLB5gsQuAEG6GtRqWBfpewHmSwmpk8lg6aAGYwJjwyYwXpTTk5aQOr
8ZzdKqjKWl0C0Mtp/fxnf/rtVGb4r3+9/H/bn26fo/5zdfD0hV+bkiCKP1DvA4cKBTngw+cA6Nee
BAuMHzMAFgRU/D38D3HKfKwWAggO+gZqhuD94hT8Y1sS+R8zoFidhV/mnisQoP+6sD/e8V/12q+r
hYvwDNRu1FLw1i+ll7oAmQA/8IJXesJ+8PRD5ooHdMvVTXt3KQb8fFr+OcZSG10Oan4Ik0Dw1Cu2
C4+kt7nH77eshU7lXz+9iBIgQAr+1ISfljzt2ve6+8IrbP4leJcvyNmjwPJpE/lriPmuPsRufa9o
7SQ2vAfnuuTQgtNvaUFcWzGra3Tc0SECqqEe1mnPuaPYNCs4P/lu34CfmYoMlcq4kp0MWHbC9bFg
JmlZkUppNAqkJ4JQKAVQI8sUd6xquC8A+kL1rkztNtZ1q5chRTAhm7FYL9RmAH91x+DhWo6gBM1l
0LwJq5uKsjAMHaFW9XtdSBVbbIE9wRFTvPdGoppaqchuXrGMctEQmB28NagxqgkZ47zC2QJfLEfV
sm0e5rwpBNdtk7ut0ZUWNCdUM05Z6OY6sKJJx1UrFQUyKwCA4ACh+9dWVwqJxCGLb2C0oNg6M/Sb
AOVYp2MgEbdV3/7kC9agmCNncEhFhxLywcUDkB7Spqnr0gGgLreURE92ADZwtNDQomsS8TkZes5p
Wz2iXdsIW3Rh89uxHmULJewejJ26hOop8AicH0jY4BoDQ4D00maZ/qoB0UYVOeXNrIOATR9ywSqB
k50TSUoFQpLfm6KPWrWBlpiZQeOWFFJdWqirSqtYqh5hb9RtY5FD9U3ILpFWFtXbvxbSfBh+WEig
d3VAMFWCpwkeJ28jbVNPLlz8UMpGrU/bqOpVH60gFh4AtPD9+zG/Bn9VZ/8acl7TH4Y0IK0AeYJU
8jIYnZhB2IlmOyazj3cZEBXJJpSQhs7iQois/XsjLqqKTC40xgDX8nCDror6AQGcnyaXMOInC5iv
7mgRnABIA1TU/MIDUToCsLWNmTUcMtwOx9ZGR+PrMN/IJCI+VKcgR0QFmIJF65wjU3f9/S0uKpt/
zSqiy0+zqurAx3HG5OlVZBlBc9trmTXN5tBVvAWxz8ozY5cjTyJ8jIaApj0ik4otiFUU6xqW8FMG
Phrc0IR72JWRqg6gBgYZWChoP/YcuibtJSG1Ob75arIWsYLWwrJUzpvJQ1ubZt1Vr0REploWoqW/
UX6i7HNhRuYf/GqgRR6k6oEEsZFg8uLOqetbYAohpS9OjEA7nTQqJKonkuhWEW60NZDgEQesM6nu
NO7QMrfObsrk8P2VnFnwSxh/0zYFNyGY9GSn0CnraS4B9PRiQNHJ6H/FOZ9aoJ/q9GfudkkwFdCa
gDR3MnoSaWmy2Xc2540m6I67ZNutFLshkZmtGC3M3kJFlsiEtwdzV1FA5q4q+wZgsdVo3dSmvlun
lkjY5tJJu0gy/lya6uKw0mcRt7jBpQkQSeQtwyCCus1YbvYNLd6lApVPM0ebmKQkEkj18v2sn4si
lnTtGfsOBccYqnyRiT42FBuawbAK2OAoza64y8kIWIwe7y8MN79oXyy3peRTw7isbdDF83QncGHs
QwYC1DP2GWkd2Jfm8txWsxTc7ICTDnW0Bj3V8R12zFe115iFWbr+jXGHrttat9Gtt8IttF5Wl4RQ
Fp4ofz3B5ZYNkjcUsNvJQ/cTLcnnKN7HUAXX7R4xQbjr0XPSUK00gByrAZhLKEMduyOownw/uac0
76vJXexuqoaGud8Vk5drodmy9AjX+h2Y1jYgp8hDYzOG2aaxqYunJoDQVAV9j0S2U0VzqlAFhBGA
sAjPZUbOx+0zlHl10iqalSXQZn40pJrqkEPih8krxyeI5pkIfaloaKjddrbUtaA5gre74mKvKa71
/FZEEbVKN9UERE6x5krgj68ZvJ5z6SpS7uORkWA6zjkzr1+JuMJC6K0k4iGRGSBD3ks9EF0qpFKj
V21MzcZf+dMD0500ETfgLB9mY4SxjTch59u91lpSBXFBnepSSKTwEMjtamjgvJ5rthDBim+LMrw7
oLUw9NcId/ph26ugNvj8SikiPCh5NBX1Rh2E+9ZgT0OHkxzChBbQNDupD19DgW2rcqLfP6oFluTP
tbIkPhh6BE1t0KXwHkQbRST8Nt0IbrJhkZkfBBfI42f9lfeGO/W+3fY3onfJM/DcPqMsjuGIjVCc
R7vQC7gDMP5tj/5ZROqVn1rqsYAOM/QPpmw9z9RYbXnpaRCvvr/pE7P7i/WpLMIoAcAjvc3qyRtS
tp0kYKF4GRwPHGqwm3BqvTtMsbIy+hl1dMzLnhozJFoXTUV3ZHYLquFDY1xPwwa9vqcwGaG4NVmD
dqsAvcRi3+aFyo4TQGeAwGuYU/FWCnmcssaChLXWAMORskqAg0Mvpe8sPQht9IG32HPXcQXZTiB4
hDSytGQ3BZ7gr4O6BlXksR48Xt37zCqlm7BPYfLojnJlqSHzmIiAFS5wySWG67nteMnSjio/7LqK
EzwDSk23w43mdvfcG/jxwjbhcOp8/yTObVXLnngI3Sv0pTFMcIR13fW06t8HT3PVG/61uIVEmD0d
2U369v1oJw7lF8/9pODxIZYNWYSuXYnRRIfDw9uCDK3A5WzThtYUuAzA7P7A7boVhBcMUNoUMrnd
dWfKmRnxRDwKqyR9lAqKvYA/+Dxp7ByWnsFO7w9QXCguiS6cJJ2+usxFKJQxsN4k2Re8fj1W2I7A
YASwOwgeemZJsHIvpFfWHSIlXxXqJgV2uZIObAU10z6zL4k/Lorof24MS9sGoS+GJhIxVyHskOFL
N1yJuavcKICWMgXR2D7yBlAdeauJAjO5FAXML/8Xt76s5kGpZdC7FkcXawqzEjpnEGgImeo+x3Rn
WyF7bBMXLyiwSGsd2E/A6bFdA0yeXZDbOncBi7kHAiaqmxRHCzpNZjbQvPckgSPfL0Dxc330z0lV
5ij7wwKEyLBRNkYlejAg459AXJjcuohmnZcc6lageNtaB6tnKEBHZh1DAEEDNnWdComBu+0lkoAu
Y4op9kp9SiJb8FUNUFvWkVIGs7oMAISqSnhlN6DJ29DZYlbfCs01XA+geC13afuadHCOuHA75+5m
UTmZMk7V2wBzhTh57FwdsVoI9EcyvH4/Xed2h6W2zKCnDI1d7NPjut8ZdmEqFtDgZo1jSbDeuZ+R
Ha5z88JgnwvKfz2bRdQ0QoNC7pt09MLAYYL/BIkfi8+ukPL7NU6n69yAinALShf0QTdFvK8vGa2f
m8ZFtARgqVCmIwLuCo1ogGA5OCRz+/qiFvZpM/3ipVqigQyQFFIoboxeZlVPvKU/vjarnq4Eoh7t
bK1tYjslJRks3c3JAaqLpkhfBbN1UP59SV4QLP78fopPe8dXF7J4uaBjBGVFXxu9BADa/nUsbKFw
K0Bnn7Jjc9VFtuqAhyICGEdqh1tD6ie6jbcc76DBnfEAFBLhPXvsArcRSbhml/C0Z578UvgEkJqA
6+R49GIBIMcYWsRHAGCyqXOm9wSo7D4YQJB4lXZV7yjlGpyaKHREYAp8A7WjVTNQpVlPoTVqW7gs
ZMqlHGWeli+mayk1Bu1o6P0BOu1NNvYD7pnZnZVR8V5FsnDhiZy79UWyBzU1CNx2Kha911it1183
28pBvJtvYpq7xlZ9qA6xC0ULkxHRyY4KlUhgC4cLw58p68qLUs/cdAGfGDvImN4bodOKAwhbcCOX
zWhAccmZcg6hEJVC6FDrNCxfUzf2jyBvgJwmr3QfMCLoyz2i7UZrSAW+6BX4iB67UJM4Fy8stQsU
dQqzQVdGz/d5S+G27b5V2t00buoG0j93qY6jGPwLzQzhctitA0etLQU8xNLho50065AA7mUP+TEv
XEVaNyrlcomkOb9Ku20D/j7wH0BBNfkuhKOIXFxSeDj3xi8d6HItNzhpvnAI2VDdik1sXVQhYAmR
iWIPo9BDNIENoi3JzGAFPtdKpQ6EzM3JLNdISUlrXlIyOmntfrWMFxtrJzTKmAo5ou0o3NTq4Gj6
YzatOO0q4t2x500m7Wo4QuR9bJUZqDu1V4F6G7dwLAHrkQytHcRPE5TywVpyQRUEha8kiopEtgM/
66rnNLAWuEt6Jos22Z8HgbzYj2fIP7BJ82uH2MNEpimgOhPQ6aXaoUsPowiJopKd73jtLgAL0qDC
cKHbeK4XsUS4tJyfQikPQZe09+9Kyp7B5ngsRAx2SSbohN3+6mks9mC/1nrRSDDECNbOLjpKdnVd
0madO6NbUuCq7Ow5PQgboJyO3FY9FE50N5jd0Vj7JNwh1KO9HWyRqa+KG/3C2XuC3H5xUcvuagjD
Hm5QcVHF4ELiKa/WhW8Kho1WRQkLHFIgu7JG7l088LYCImJH4ZsDkLfiyIJVb+PONrp3Xjz0CVVl
iNBd6RAoy9ZlaYO5BSsegNHa0A3AeYXVz+P3m9dJ1PKri16EP5CrzpVOwUUzU7HTfeUINuoGFrsL
rHucos7gyDZvC+tmcymBOVdPWkKWtZobwJ7FkPFKBpfLKzapM9jdSqLNNpIJyjsEZR1tHazGg2Cl
g5m9fH+zc4D61b0uNuqOK9MpnwdW14qHQhwdrNidttqFqPvcwl8yDaD9UfDFnG6CS8bVVDWN6/II
wKtgxduIfn8P51KapbQOzGBGY4IpjWfcgBWpIVffqSaqfjVRH3harIJDsr90dpwKKF/M2FI1owTf
E1Jcgejxxg60OQZ0rU4rZJizGz3JI2x12xL0NrALsGj3Rr0Ff7NXQQwn/lHsbwLDQt9BA6r4yEpb
vBoEExFHWVkaVEU5IAUTO8psOX4EQS1oKB8TSTlMKOQBGNi4A0TVVdDG0D54Y1AQ17Au+6MClxd2
CFr0zvbBdVFZumTWl8Bdpzv76o4XsQTE1TjQgjG9HU2sbG3YolU4qV3aOdWdiapUJeH1uILwG628
1gy3rcNvlMPoPKVWeff9Mz7VJ766iMVCVTsRkhIZpl2Bs0tJ+oeRW9WZPTrsXYSJt2Ch7mYNUKa6
gcS68fiM0oq+r+9w1MRmBq3zI2TRdyA480inIP/gge/dgFKf3H5/feeqXiecyYcMEPoOihZJmCSU
uVX4j0BKvD42BFppLpsscaVptN0gK1RBQLa+H/Psg5mDvw9jZhMLIX6CMYENCu1xZCaE0xo7Bqd3
Dv5L8Oih6HIz6XeJg3GV4R7l8NLs3wJmim6/KiQcyFeFuueYqe7yS2Xic1HKqTn24brmliFIqrgu
oEpWBQmdo2CjDGN1FJLoeDFDGz0x8iag5dHQ0tJJ6VRWS+8Gq3QEs1mF5Ob7GZLO9HyWztxZmVY8
m8tQRUaZK2JDMKe1mNECFNGQ6qsCfV9imP6xuU92sjuDIgl8UzK8X/vAkkY3m+z4AWZyrTXcjJZ6
k11l7/5O5Q5lfC81MB29cFKeqw2d6rgf5ixIBz4x5o0y9F9K3Z6aLSoHUIKjIqxipLUU0nQNemzo
pDgOwJXfcpNj/Jsb6OlY+jA4D3RtB+oFpon0VrZL1oW5Uq4skabWjXYpJZnDrC/e4KWG9JQmdSLP
q7XGYug8ZjFncksrcXh0wnxqbOtddJAfajPdho7qQBfH/n4VnHs3lxLrmdQJOnDDAmrhEp1o4Go2
6OgmRIGIuk9ovg4t5cJUnmsAn4LPD1MJ/QE9zudIL9q1K3mt0PS29PR1hvIG5BBucxI5MsFBfkhW
wS3UaDYG1S6MfeYsP1VbPgwt9jwDUmi+zSuB3sK7au+T9PIKPZO1nmb3488HtQqfRPy8ZCcub71p
TmcZDre6NHXn4vPT8f5hgF7kWdrMC6S1KzKfLI2jUv02MkvCU6gKIM3h7J/hpd1zPjm+Wo+L9CXw
m1GvQSzyIMjiqOvb68nM0S28hmIIkinB3oPTvAeZnog0o411DCisKC4MfiY/PuFAPtxqDNbMZNQY
G06TVmYiJrculd5PYOuv7mvR2W9HsLLV+Tm1do1GhzPZkCOjPKmsepVZ2XVKGzOwGwuIIleyBQK4
Ek7yAzyrnkVa2D62PmU7bNCXRtJO+QuL8xTyf3VZi/xElqIJesu4rI7yVm4PHjt2pFsLBN2+VeTC
3cSSHZaSxGqOAsFp/l54/p7ZmTdYreOi/rIC3cURbWhIWL0brgL70tZ0bvNdSpKVVRQX43x4C/vJ
6y3VgWvivjIFOhBxBcMXs19pV9Wh3MYXtNDOVUD5RY6RcAOX+fOIJUyHeNhmc+uJHCSAQxvAkWjQ
PAsIL2FSYyaWLgOxdOExnL3VRTCndUEaQZBI8KZX7mG6RWML6Xj9E9HCcwc4wh4ublBHG1fSTb+S
X6r7C1vwmYN4ySichVvaer5fWO9dj+8TLbH1h/OqE0xg1PCGxahEwTP10gQrX7/dS9IpJMpQetEA
p5rQdXrzpRtWXcEXEQvsCg5ACDtQ9yUwApRDatxeuMlzY8qf4zGxS5s4BaXGG6+MPeLUrLHDn11r
woYHpOSWSE81Qv1Eux7VbRRdqCaeG3SxjfWcBAvlRgGqangSlKMRVbPGCrlwS2fwLEtt4xZ2g1rd
YRrBaoZok7gNrks72co3/EONF+T4/TDnVsdiyxqGvi7UVEX8MaYaWlKQXqpC/qFseYCX9cApSh8p
0hBfGO5cu4Zf7EW+piDEizFeddSgYbJjO/9YbeN9gnOHstvabbxpHa3givLeuCDArUUbvQPa3kEp
4kJx+swOAObw58UiRVDy4RgWS/+uUH+LtF96iA9xTiYHSsflu7Qur+tdeKVefz/HZwdcbDnGoEDy
AxqWXrAzXg3/lvUEA6kS6Q2ivIn34k3EaBib6s/AL6nw+P2wZwIiMNI/32eYa+kU6VhB++6muG7n
OW7u0j30vlbTu7EObnKnw8LaFFYyERXlqmpf3hXu96N//XL8TZWz9QWZ+akMXCUfmn13HVZH1igX
Xo4zVRtoRX++tao3IEZcYBmpjrhuV5FVmEA3zTkGqq/h8/MzBM+syZqPq/LC/i1/HYXN0O5POV+a
q8HYQWzXw1x6cDuUgRP1SYaCH6RHD9lTBbWDFQ6sPX/v32vrVjfz8hitlOu+dyFxBMTNhK4iHLzM
aDu8S0cIXJVr/aVUaH+vgr68Ca+yC0v83OQvdqaZQj6MUMTwAECxktvowlnydZgL89DPM8AxBvH8
Bj+rKg9+aafa09BeB4+8T3WwLkfn+5Vzpqf1Nz3yQMvBITvtfK/RtbgTVpItKiRexcCPWvmtJBL1
Vtnqe5kEdyqFs+pczwx31VyHaLeFzaHRdYmtciY0hqPB53ueDC6UK1D/vdECdBbrKzRBT7EVxycq
fZPMZh9akV1deGvOgIeUpfEON0aNPpQYTiORFSE9m+zQVgHOV+kBbhlmZwFIQdV1RzEV2+DC2j7T
loG3y+e7hACtzGkjnixbzxU0kYi8G0F5dAdl82hjXHcbMHT+l7Pv2o1UaaN9IiRyuCVD09HtdrhB
tmcMFDlTPP1ZbZ0jedjGHP23W7NNU1R99YUVdvwLf2X2yYkxxXPz0e7i1+qM3BA1sQxxD5t97vx8
3xwnK9yJ0cZRvwer/yavkroIYmI7yF2RdLgGu+dMRboO2A8PuB2BrRQLqdPf95y89ph7qfKtLOih
SxgRluNg1wyIXJwOxqwy+5ZJrFT5COVZV4i6Z2HsBuR6x9QWyKO62qFbUL40w0PHMxYPiCXkOeW0
d1n4T6FRaXTpuwLd2njIAOfvwHg8JJ3ZkccK7ZBEbc+Q0oYcrQrdqHeRtXMpAgEIPq5T0Zs1ley7
2x5RbU18GVJrLFQvZPm3DNOwbAAJALSmGwzvZYB4AT2c6GtDrg3nhzJ7K0bOiVNZn3tYfGq8n3Kh
Q7KntD6mMaj8LEoNuTEZEd6Bg/R/iZCrANyF68r/G/Kg6/bvElZyDDvYsUUq/yFCxK4ymXcY9jYP
UBrpnfyDDSEzbZVPv3+wtXOpLqIxPK8hbc3MSGuZ9wna8cxkAW8AVdAGxHhrKk7y5LZ76BkyGPjU
HnQddDQmMwy8oSP4+2+4742ftuYiyrJdo0hliJ/QN7wxpbgTbFCtXbgWbTxgZR4iqYuAO8ETEUK9
WNLGHkxqpS5BBti5wztjid4HudwbdpnD75gr8Cu/v9RKywYGtf9+RjEf46aIemS1DrXaw7TjduQh
8mOT82W7c8AVobvC+f1hq+FuEV2zOBvnSgH7YuTpVaKhJ0TTlc6JPVIQ9ci9s04OdSw6nAqVTSrA
owlil8Ifqs660AkudIqMBOCxrnkVAQ5NZMzQQF/Z+HUr1+iSIpUXYi32VECvAMnFXnhRXIgIHQl6
u6aQv8ploKDpa4RxUAJaL1n9AyC5nA3PsvkxBNwckCrI+G5s+Pu+/mGzLdWFasiCpH2Iz6LSt0a9
QsDN+P0tVy51Rfn3eydQ4CWQxENGTo2Q8xt0pLniBtG+VnuUktLKt5is97vkpzdYhNgctt5NN+EN
WmCk45jVodJiEWXX0czJ4n07ff7+QmuBSFkEormDdUhYYlNhKHUs3+Dp9RidFQs+rM/zDVp9G1/k
q5X90wstQhAQ2G2dS1g50WkPTZB5sQELRHM2NFzTMgABKCkGHXq7u+oxc4FwfNq6r9cO6dIYbcBo
N+diPLo5CaIxAGSMxk70qlwKd/L5D+FNhRS6uI1/X/t2i0DEQVGXSPdXHQ3miBLRms3Jje0MbRpq
V05ivihGZEzW1mBx7XmLIATPWDqGFM8TMMfQ9Gun18EWW2llMgpZrH93vAivTSlj8cchGm/SA2RD
deJCMhmJ1e878H50ftgYS75LXELIvYqwAbPsVRj/SOfaG1morW70Hdai5pLqkohlN0b3EA3jNn9y
m2Pu1z4xiQ2k7W7YwenJHI9Q+bJiXwSEdQft0d9f7EuO46c3WwQLaWhH2FQgIuKrPGf2wOoSjPZC
J4WHluTOlctwxn1q7kIVR0KjJ7NayEC9RKMe9RbdCRZokXUHXASMY1nFgFznUTj9/tvWquwl3UUZ
SV2FI1a9Btjblg3kS3+SVGcuoH3ttDNvDvvByc2m2/jKaynIkvBSN1Wj1hyLgvA2B+mrYHYJ8ALK
fnbCB8w7NQ/TIvkAN5aXfCshuG/Rn9Z/EXIoEvWUuz+ytsJz6t6/doJpCggP/2NQkxdJTZ3yUxrC
tw7hDB278dx5uS88YZRqpgGYtW7lUhOqqn72VqC4Zh3lutkLXnu5RZBREsgt1fd8ShIsrbyWTgRZ
XUmvdhPx4128gQi6L9VPS7gILWxKQwaKTLjUJ96gUAbIRvf3HbjWIZAXgYXMDN+RBFVUCTHwl2g2
0gvMIZtjKLzk1Gl6nZRmP1ghDBU6dEAfIvGicWek+MrjMF55N9wV2aE/gp4IoTNy5jpnhmLMZ/s3
TpAMmUloY4bsE/Q6XBg+sM3D7797LSAuMdRiFEbwv0FArC20iPTIgc+sB8Sio17+xyfc4/y38ion
QlXVkFRHN+gjzE1RqPR8rPUCFgtQbmx7YGxu25zelfi7BDln9ZilajniO4AAag3PyhE10KXzCjv1
5jMszR66A+Bw1Vu5cS5Xrqsl5YdCBI/KLLk3CWqfg4+7BaHn6e9mA/G+N3/Ys0tij8hA6YziVgFX
H1vqKcaoqNqzJoKa/mfjC62t2SKyQCxeLCBYjjuFMyscdWK18HLIZAdad3Bo9xIt4B+gbMaPPm5n
Wzw1NAVwxt2S0Vx7/iLusAOcImouwkxQ0sfP7GHww8zYMsBZuxukRWjhIpbGVc2wwXycjuHb4I2l
kZ3kx/ES+eOoc86U6iC/Evhnvf++oCtptbQIM6EcQeQIjljB0BsaWipIBf3Sg+RzedpCWa+UJ0tf
QlhDZTFTYclQ775n8A7Sf//p94T8h922BG+rVIKyWoO/G44zRBRbfWAOMTTttsxJ177GEoVdsXBC
ryYV4g0J+qfFVT3DeyQMtPNghAHnQ2/Syo/MNdyiRK2EfPG+575Fn7aP+ISmGhtkUmm207kWanOU
rU4+JDE0B8wZAC8OZMlDeY2la9Gff1/HlS29hGJz/DwkMFv9Gts/4sDs683CeYVMBgXPf1+JUSU+
n0IsYXSgN3IqbwLmegI15rf0uFX/riU4S8xz1mgcATgYyBhPtEAM3ynPk5f6fKXLNfquItHjXX3E
/alGOjpNv6/aSiwVF4EAKh5Q4mexap2HgUX5yDmZ278rW39+7aMsIgENBzKxI/IbRUNvioXKJ9gn
772y8evXis8l3rhlhnaSU3qfRFII6/fGMMJcQQfaBFL4l9CuM7vnzL7b6PSvIDClr1zk294upbmu
U0iYBAqz596lPYyvexhnevE5hJmZjfZhAAjmxtNWIs4SVEy7QhnYFvfQvfwDl3AjcVr5Jl8Ysm/v
AEHptuGYENFZhq0KvTEV0aWbJBmatoGG/eIj/hDTljBfCLs32pgquF78Chg4CSydxO+uxUnZAWXs
S+fCrI4t8CClXhks8PqynZgxQCLA5N7UXWvBasfbwqCsTEGhb/nv6cV4Rh01cm+3AwtS2BDBdFJ0
9MJrtesDzDIMasV258cH2R3d3mVM5H+mCGCWtDEbXAnxS3BwEkpqx42oIBt6kkEXSDCioxaDM/E/
HeIlLrgaSZvUTIkWjC4EzAECKjpzCi+///EVzRZpyaTt4dqNCwR/fc5ekwBOzlPoKK9DfQt5E4Zi
GXAdUGfbmketNVuWjFrKQKdMYyaURGAqzJZ6JqTSG86bYwPDuwTpZaqaLFggRnaLt0aca4Hkayd/
OxRMJ7Npex831uP7G2znRt4eZLv2SGXyUBZw++YpfEV5//uarvAFpKUAp8x3UlYVeBxRvVnzJP6T
L4yksMTUunvolNCLRS02wicR7oV6Lfr87LKpV8FIatSbzGeAYspNONMlAH9LqYC+u1+OsSHMekgU
I+VNeFzqfY2dzQQgGJHuRRTecrSYwcetq+ffX4NfueqXHNuOUUKhVPCtSDADhgV7tfKi2JAhMpvd
aMOF5oqhKBp08mn6jF6mt+TYQnjn1m41IVbSviVGfYKdJokgCxVMNnvrb/0h8oUDRpWmZJUB8dE4
/pCBtS0urJltAW5WDjO/SG/kFjaTyr0ddMf6SrvSV+z0XO0SjCg7g3lhd925c0JrY4Xv9/APkfQr
pn3bl7xSa2o14A7g7NtgoyTZd9faIZdkL71PQeiVQeyWHnD0mP04kUEO/x9Q3ZUOwRLqrbWjMIsJ
EhLASl1uwH7y5sKDr9NcGjG1cggL1XSjT7ByKX3tsG/vyYUFr3EZksZYMKbEGh7C7GXSbvzT7+u4
9ucXaU5VwwCqbbFRIKaKMRnsQ7r+AvIT7EF+f8DaJfNfBHYEhTQYAwWcKT5CkvURvmG5E56Ep3uS
jUYYEKQU6E6Ar3EufHL/WM5rgQqo3/gJa4dxUQMxklwPpCvFgId1C/TZo33ZDhs3+lqzZYmczkOJ
QBUUr6eWcOWqvOLK8jZKO9ETNLPT7EGFKudJrm9jYc53xyurvsDaq6ifyvqmQui4yJ9V4k2K34c1
RpOwwBigEu1DPzxFUSgFgwRnTA+KsRp8yF0eM0Ql38HHPgaCvR42dtlKtvs1+fu2y0q5SFDGIV2c
j130KHQXWEm1iS1AH4VsfIW1WmEJwpYrZhQ4qJsG7C2+Cm6HXt6E6l7P9khvjN9321qt8PXfv79I
K/ewLupQK/TKGaZ+H1z8yGNcL7m5Zkz0U9RSAy4cFuYyL22SX3oJ4lPMqeXBL5XKY6VtZQdfXZ4f
AtRX1fntl/SFKsXdvYPJpjuJgtrG2kN5rftLTY9yyMMlD4aTT+KRh7xDQiBCBvOp2S4PcuUIADDE
kMGaW7PI7kI1HU4m+BOsS465+LcimQ2pPkLwN8EEgjeZauUlC/eyYGaeek0nkATnAHXsTA2vBXNl
0ZL5vyxIDRzcHcVsTxS0/2C4J4h+keybejJ72D/NQA+A9aB2ASu+/v49Vu6hr1zm2yJkUD2XqgqT
Y9ZoHmT/7+AX/uAQ5/e/vnKwl3hxKlKIbYUN4rD0wXYvEJb//e+u3GRfudC3Xw0lwajOYZYQzPkR
84QydrWS6tGmRNXK/bEEf88ygS+miKp5JJ4Umvnj4As+Z6HwmJCf/v4Oa4nb1zH89hL9lBFGGdDr
HGyIT+ipXnmcm3vEDm00HbVTtnHkVoqxr27ut+fIpQjbWjHFYgnAy2cvcCbXh977/S3WhptLYLZW
Ri2LXYQNhCr2yEE1Eip1SKNyt/GAStphCmBhxzducQNu2e9ujZNeN1FXK2FxCdLmVdg2iWWMDq6e
5QayOPFW7NQgAaH6Pl+BA60zW7EFWLH2omzURGttKfZ+VX9b0DIlMWIHdnXmDXbotM4QkGuyyy3V
lBzVhiaK+kED5X/cJ0tgNqUsmkMFjujoT0fVT/eAFIkn5pLpnME+aSd6+f1TrhzWJR47bsqBwNeY
DcQs0gVApoh0/f0vrwV99v7Ibys2dS3U3SMEfa7v96nQoiEcA/8SHhUBamLSZAmtYpTh48TKVj1j
Eh4KpsSAMpm3qLS7oBIFSxw+N37NSmbKLlKqEJqr0kxQFnbmaLWXfp/v/3ZYTN5U3WEfb6Tba1uT
//ed07iuypbHZ2u4NGD5wWin0hrqeZdPsKQQc69op41DuFbososEaoQr2R1lcKdPiT74ez5wP3rA
OCXYItLGQ76S5x/uS/YeLL99RL68m+LdEXaFx1utc39IZKV7/kU0gTh0QINtdmBROtFD5pBH5cR4
saZTlBTaxi9YmT+JS0A2EEDAa9xfE9ATUGRqIwFuAuRhYysma3iV/74ijAf/fUWqkoFtODTJ0saG
03PEum1qtjYHBmTn9/HGrbjSixOXgOtmhmKuMmElGbfVw69PBh6JD2YNRCComR63cFNr73O/P799
srvtsSbwCM5dawF+AsNOtFiSU3PeQhv9XJ2IS3y1FIawA1fwANlvdWTH52m/BQxf+9OLmNENMKwh
Jf60oDwK4m0IbSGFHMOxijfa7j8fUFFbhIFaUGDiM+EBlHP6SwhxCw1dihrUbEMON+7eFWSeuIRC
T3NBGNRXWPzcgrBeX77FmaGi1esLsOyjd0MoKKk4UEmI4Phk1Z+8ZkINOdGgz2P/Hu9Weh2itogO
PBpj88jhN6QYKMPJKz8qWQDYowK9OzizsjfVLJlbmYwmmeDI/axSV4bCQ75X7QGoAdQ+1Z4JoAL0
5/cftBKu/mOiQMMkyqsRP2h+GExmVx54Kzk7nCNJOvgUGw2ItaVfQqSbWGYSFg7WQUefpNJrKLyx
IDENPcFZfq1Vqou9m8Ql6jtYW0HZhPdL1aXMTpmu7Fsx6km6hZVcoSGIS9g0UyhKBFdJNpBG/tRH
jZ28JAU1NDjYDJKdCOOeCPtEOFOiy0gqyA0yaznnsR1KiX3OQlpgB4v7jT25crCWSOm+KmE/W+PH
MLQw+g50Jx4y5woI1ZDijDewRz9n6KK6iDyoVvNBiRHiKsWdZ0ztpEsdo9ezcRX8nNOKSwxxP6eQ
+67wDkUPNhJX6wzUcWNpaxB4DwE/3ANL0HBRD7C8ul804GA6VTDrw044DAYIlxbQOmh//H4QVsKz
uohADPxPuhy+WqgA+jcoS+t3egIbbM3lVnJzcQkLRj91ELl7ccdDGekUPVAjO6a+bCrP+dvwxD8r
UGCAzk6054xMM6B5kZoRNAa3Zlxre2ARdxIOLnb9cH89oFvSyYMsuxbnZkU2pkwrAXzpfpARgRnj
5P56IAfXB6QDBqyZuo1jspK0wkrl38uznSNG7hik+WqK4KCPt8JWHyCKbqmj3puzDx+1K0ULUzpn
7u/7YYX6KS7BuzCmnsvyXi/zo6kiMLicWzJ6BgVMok8YNcGNm5hyhIZpemLuwZJuPHkFKgja5b8v
yxcdm5Q8njx9gG8H43E4NMoYeluRIx4zG67WN+iG4E21fXq9W8Uj9bK20pQVJo+oLKKFlkQa7P/u
X9KPXkt8zdkWjRAB8iFyQ5O+pA7d93tgZE2Qd4oLc57hsoO+FNnJdun2BoCL8d+Nb3DfnT+c/SUq
OIo1MeYFRK7RKMzCHnbzubXhC+O0/pakz+p3XuQ2DSemaiwBgpgfNDi6YzWNIcBRvIVmbUAuOQht
yRLtELBJgLg2jstKzFxigfliblkyzUKgJvwn0wF7qFJIDVfFx+8rt3LclUXBQ9Hxj0sZC6cdY5Ax
22ALsbmWwCxdc9IRgpxERMFWBPwbmuA4GU/dh2CjX1YFw6neJ4/YolbiwBs74Bs3S4zMl174YMv3
ey1jWUKBlRoqwV+45gbiPW9QC4ZtBdgHLaPDVcaY/qp6HG015Ff6CzAK/vcs0nau4ZqKyckALLAO
M3MYBIV/2JPS6rM/o8/1AaXs9mn0R1/e7Mvet94P236JFZ5gZR/S+5bsnvNbDRoH0tEP2RTM0Oss
dpfam7Tan5tr4he16ltRMlQCN8MKElXchYFeg644E27WYl8jzG3U3msvs4gnvUoHbk46jJTVvHdV
fpyNNq23XIXX6tAloFet4d1NOOzH6A0KYIw1GJA1ioxHbgt8shaO5UWAgNsLjfu+ZgPlIbpgikyu
46d4AyIJNgVJAuo1uITcifrFfjSzTIed337TM+d+Xn/aCYusJBXJ/4V1zSgC/MaelWPuaFYBIQIY
ZhGrMeuNiLQSMe5Gb9/L05abSDaLPfBWaIbPbKtT+aD2nM4UW4LOKxnWUtRYIUoTUf6OAAhtiHY3
jEljCI3mQCQxhdFAJ4hsVJOrm2LRHqEwE5o7BeFPGR+mxAybt14RDQUC+H30wjwz03OyJTK5kvj8
B4cbalImRsDhwgdTANO08rr8T6/Zk2JPbWb+T+H8S8H92zEVc9gmsmEtBCEXc28yqXIjmwhkSZox
hjdtrg367w9ai3dLGO4Q82HEVf0cxAYZASuGe3zSPmeh2QMSmZvQYDYFKDuVtV4Wnjibw/BSNLEp
bJ22tet4CctVVLXNFDLMwRD6Y7nrKasXkLwqLBZEQaivhg0okk7tJ5OXhx79QNjvo795FlQ5u7F9
vnBfP5y6JXQ37JRcgy4/dEObK3iCOlcRc5xfWMWKhYBM1hxCME+dD311SLtXWodIGkSDK5/zxA7r
0hiy+nGcCkNkwdysC6OiyoVkrgCJXG2KrKavrVyojTx00emAimaGksyRofrK5Tu+qqycvI2YRBU8
JBtZi0+urfKH9vb/+IkX8SxhhaSeUqwwswt9/rO4Al3hKwa1s0PjcufyWqT6A3nceNrKqZcWESzR
xoIrBnh/9EbkslBwGi3Mfe3oruMDscH4Db1eaC1DXljfOCwrgmpwG/83lJVcqHIwoIJeLdjf/LVt
0UkqiiMfQeApe2xlUE2ikyhB42e+FkRyYhns9CK1sqQIZGU+1vUVsiQwKsARgDKsLFsRjK4xsc7J
ZED/racmTKH1gSvgiDDpSmyJ/YF28sYZ/AodP22/Ra2mKmk3K8IID6Cwg9wEximzaM+SmxIFnYir
CgZP2+JcokXT89Th4z8pc6jK5g9UmvUo+5jTt77kHBr9VbOngkNDyxtFRm9EtyNPDDn2kGmGeK/2
EKZOiq4+rLpNiYy7HKdchshyCwBYmJk19yRjkMNKxVEsnapidIY9C/FfqJwYVQyptZjR8+J5arL9
wDiZZrUwyqD4c1DE0YRir2iqoTSWDArvWG6MSFcGdfhI/35bJlHqtJOgSsuiF8CZzIVzCxMN21vt
xcDdMRtDzZWovoRTE5nKsJ0UaaACUC9CEViPYIMRlaBm06s2vPx+OFYAXOISVJ1gQ2WjBIHiwRz3
8E3R7PSzcYBBlVzewd3b6pgPzpxq9A4JlOeBs+BoJSk6b5RjpfNBiualfWHu1ketO8RG36KZCR2N
4dBBMUTd2JBrl8ISi91znAiRfhwoBOS0eIcm9k48zhZ7lyJKnxWj60CEB1fG4Ii5VWis0NbEJRJb
CuWOjSbCoiVcAe/fnuHwbUDjOJKPyVOlmlF1nLnrWH30rc2e69Cgqj6pzyI36W1XPvGgWILB9tGH
sylgasUm9jDuKTXizMzR9JP2JJY3Kva1kmSJ7CY8+NCMgBSRa/06mm2NYE0glAaZBQ4u9y8aWPsA
fDcvbL3VElnboYsoPlddNaUsHglpsEtmR57stqet8nStylsCugkt2rS40xQGECwcVN/8Qaqwwt7w
Ll7RJocaOTQVd3QnXbVz8TlcmsyYTxw0oJ1ytzXlWusaLyWoKcysy6y9H/az7JMXeA05ZM95nJn6
wy475nt0PhjIYuZ/RPyU38+kxH/tsB/i73/g4KoIWEfHQw0+J1eR1c4sfa6Y9L0Y+nMpyJ0CVEjM
6VwKVNEMjQKufxa4SyJFfpO0ZtMW+7KOTB5RsDjT8KQmdtmch/KBSLAKLFKjxtgB1om6ANenaJpO
IaRHk5z+icPe7yJ6aKTcVUtM50kF9x8C6xEehjNpiwSoQbEJM3f4B7tF0uzmsEMXZrSiLLJGaF5m
sSWEoPqy3YXhNKo3mgz5kdLWeM6sJ9GEkLuu8l6RB1lf70ftoQbZU2A9YNoseKnHoO4dudDqJtVg
+DdceWYXjnavlm994rHSYHB4XUl9IUQEJAfi/6we9u95CTuOLHuhWmUUymfUaq46tUY687WJ6ybt
7Gp6YnOb6dBTL9WGGFkEWYR0SHSenmIxy3WBqw5RHkPXj47AOSVjZc9danX95CNZUhsPdlm+KMmv
YZTt4Nv5NJDM1NLiUYonpxLFl1jLjKnN3+NpPHZT7HGa01dQAu0K1u06TQfhgW9JUCUNhJREnELK
kwIKSmJS9HpbSghcgmwVM4T1IXHFv6Spk/M+if6UbW+KUABiVVGPiYroW+jKAKquOICR0ldsd65H
+bVVhYPWaMRplF7OLSWXyceQ8/V7X9Y5ZFlqSPUX2oQVhJoWTJ2YqTBhJkw8JoK1Ql63io5VpPrQ
KPiXAy9bVBx0SUDwAtHfKjT42zDNcyw30bNUFk8kf+2ybgikVHK4STLLIVXdTKSvXEsztxSk9jmO
oRGuicXnXNbOPLYQTrZI9xDGx7F/bORjHLcGA0+DyqZQoqgHF6LuyOiVIj7FjZGGmiVETsoZJPRp
kUOrP4fFoqr1mNB4TQzD1nNaU1DN/oSizicnAXTieEciLyduV/lTc2yRCsdpaAh9ZYaQe5p0aObF
o852JtRasXVjxGHZzBlngsh7lwRiH7DU6MUzrHUy0UUhCgE4lbkMUxC3gLTIjtQYaGArFpx8BSNM
b+y8h9lBPgIl2bBmw+khQ3cZW+9DiIbkmKNACu2kzvFFg2EjBSGlrA5j+lBh3yrPFEbhcg1/ywdJ
7YOy+ZvXfyecObGBuwP/Vk3YJMJwabvYUVPxCeM6MMQUlCTMZCYiAdyPjaFf3Ruo0o0YZ5yrroV4
msNrOfKlpxTsEWIjx6zh9g3fWDVcvjzaRU89p9qRjH7ifEm5Qw5i2zS+zmm5w2vQEbNJBsI97S2s
Z2PQuh1lI+CvNX8UQs3rCv5BoOIFnrbCVQ3H1s1hhcvEJiNM2U4iaErg8FZ5AeecAkJW2BoiBlgN
tJ6IXsGlW8yehDo2J0quUN8eKb55DGvaWrHL+jDMc22oCuspgpUPuTWlcLxo7Hyan4YaBHVYvQ0a
g1xUn6JD/5JRGYuaH4cRHroM9KTiAa3yBPByeHQwEQZZncVgq0hZYqM8A2kUjibjdeKI3SizWUqC
USotPhJbe1xtFrzF3rleUH0pg4IpIghz7xnFHNBVYSGqbcG+x7z/HRGukFNQSBCJ5jWHJJJm12xb
ukIMRLsmVy91JZ4qnoZBHj2M47Gv/3ak0eE83FEnra8qvrqcoFvUmeAd4HTkcmkoPWu0wk5m3EQt
QrPoDzO0ydWkDpg483I0+yM2zY0m0a4hzIXNAbehwMgPfNdCQptJfSzw6NTZHp0nLbL6Tm8CBZHt
yKJ1rZyGDvLOYC7F2ZkddCZ7BTJf1R5gfcEO77IGd3QGcI3XTHNY6sICAmxjIhtdZnDv+D/r2SOd
UcEZQtW50eAAZcRAQNAHeFLJyWGEkUwZsLMe5ZeSOyXQvCqsDgVMVNsqt+vCMzN/xjkoesUHl0O+
A+YNClTY0z56HJrYZUjmyXH22JEaSutpyTtt7scYdNRt7qhDrNgCWHiSBgfgSXZa3Fe9wMN8IDXa
vpmMFDK0kOWUcKVJiIJ3KcddJFwRyRMKXxsKyaJXCaOESNppqK/EYoQEhVIZkuTG7NwZRVnhCVHX
7etCSd65hyaxJ8kKM3D9ZIO/j2eBt8wdQVEckMEgcDspBicnOjaPFbWiwZRAoCTgIUWnUeLNWel0
RoWVorJv4RSjRgiis5d/ZjO0XUD7uFTwbksh7u11cmp0JTzqSDG+iG1/nDqopUOQHK0PahVZACu5
lIdcGZzsBgt28JVgMbFVC5gZQ9Wmw3NVzYjHpAPFAqv2lqSHFkrdKcqiERzMfTF7QopaUvwrsFAa
EE1aHgj7mM+MXqIT0PmKbHEtRizNI6SjHKkNItGMYvAC6/4slYdqsFpIdoloBMAYNYc/UfcwnwcA
fEh3ARWzCBs45xUWVLpVxeoTuD2Ij5QiHhWTLYN63vK90dEJhtVmz76q5I8CJ7sOZYyd/O1VBAkw
aUvEKQBeAJqFQDznlZpg8LzNcZbWXJvoUSp94R4qdHnYl8UO06goP8jUaqD7iw61qJeKUVWIcy/M
9JDP1xJFi9ibQ+jx4LT1TtG5Gpw/0eN7nqMd5o8iDsccv8EGyVZ5LdDkeo8sD769Izr5CtdZfZ0j
DhF6qajkRfiiVcQeRVShWZV0AYHvTNE0GEdhPGeI9Wxp8+QTiI9YEdviiqHpEf7sesHFFpHlN/U1
bqykmLFpiSHIvBu12Q5SVP5wX3x0dNUxtXs4hNYzlN5Le0Cgr/At0LnppsmHbofB1b1Z0EOGKf1Q
K6emM7TOz+LO5Kfaof1QGHVTBxL6ADKctEWhPtZdwDMPoZDtWv4N1soFDcHO74aTkDAnUE6MGgKh
UJm89gp6SowvM7A/rSExOY2cLk4GUcl+nGoB4amQ4dFZNrueV0pDmykyK87lo+deQcuoFxUkVWyL
ZA9JWcwrNs2n/H0ecOETRTBJbgO8DJ14rXTESLap2EOFqTX7WdB7dP/RtGT3SoXzm3q4BBQRJPJy
9kWq2nyBspKXnbgej9P4jHmxXoutwUI7sMlHk4cHIy1FI5YCLZOAyy7oTptr2BNDUgQXWyI/VGNr
g1gJ/0i4yaIXoDE57JPZ+LkIFYcJ31i0DNBt02fN15QzXE4dLeJhfHrfzCAChYWoq+emcaQ89CtN
/aRCJJgDYU554YUV+8YRGAkl+NTSUDt8NWLF0Jl/7DB2mh31AUBySVJ1TdkB8F0jC5mbV0onR2sg
8zTccu2VZ2/dfBMp0jqrys4z7AC4zqYwUoHUdOjF0KxEKmDwMrmMvPB3AL/LYGEFCN23Hqi0/Fgn
1b4cNF4XCsaTK+xYpnGVweZLh83Jh6jUVqx1kNC9jxXLGebxMGdtCtkaM5noYM9PMPyJdnWRj8Eo
t3B1K7rYi+nkD3BW0UHmvQwlt5c7GrsCO7yUuMNdcC81p2zeuJlYBdH+ThM8VktiDPKNyEjfAdlH
nz05wdodppxc/p4SFCZDDve2EYovQ222GeBbtPeRzXp1yOwKjrhxFTqwGb1Bvm8nioxDR6Q4Q5F8
ChqsZyKYpUkwtVfUV5YqSNKw7WT4kyNaAiVRFgdczjsB6OK2CWbymmgvrIRQcVBSLdZTHPhigKkn
RPtTq0KTqZVai6kRSoYJMjsYd+/aeYK9M6hYeqL1cTB1qtuEwrFSmkDC0C2q8t08aaCwoRhoQjuL
iFlyBZavYl2x+z8kncdy40gWRb8IETAJtyUcPSlRjtogpJIE7z2+fg57Vj3RU9VVIoHM966tIMrX
5ThHhZ+siaMv77IwPuuZNU0pD4XCCwXimuq/aXePmZD6oqYxHieA1+i6tw7dRU16R9b8WP3u4Hot
rbxJynNNeEo7vdKJeixEfp37CKeBxX+JYtDzwJ+gdgs1JvnC0Ka9d211XzR7W3XZWxlPbyr4zKxe
m+E4l/EvzSCUN1LdRcnTuITci/A3hYSZbhPWLxHVjgpP4K2nYIh3IfOy+swJW1We2h0ySGjFX+yg
yG826wCzxuPdFfW+t9WtUlK+xe3fTDwlNIi/mEOzaxKO3UZ3FwllqPI1yS/G4g4pziGh/Kr58KFP
PzyELvsY54cTFoXXxqkbZrMbNv8Mk7px7bcavdVsjguDXDclR0WTN1L/a1jSRqGVunzVrKcicQuT
FG6g7ooYihksVSvvmp5e7VCh0kPKdgt2ksZYOOOgUKfKVY2PNc73i1W9Ngnqga7YqrJTyARaY6LJ
dde09yZzovYvjVzO1j77FCYfkpNgw0j55IZtnXgieQlx15YfseZaBHjI0tGSt8U3BGOrOxG1peV9
0j50a8eUsM5B1oFkKPtkotuji/em7esNNzVrykGfh+s6WaeIwAz8RnJXuhJ0b98z0hKYOhrOSJpV
n5GZykzU/8wrHbDUXWgf4RKk5Ma32MWTIvLU9CyaLwP7kjWmNPux2o2+bJwykFtCMCnM6jO/MfdG
deb0bLlhxvSo4dWUn1SCJWfen7p3LZkiEsr2hOXa1mdEpE5LM7a60+Egw6/lNUaY0DzyhwvVN9e3
GUtflzs9oBMtAMqu5oVqzqHm6+HJsimMcth0aia+XnIH89xrBWfRIe9Ju13ts8UULLLGU8iDAhAe
2sxVsoEmKY5spuyuiHYRG5dmZ17EtqBmvNYynNrzUgL69m69RCeC7oKuZ6OY+73Ux76tkJmZPICE
hJrUxov635BazCRf/GasOOOqTdIGYxS0ek4S5GsryNgJCsUz85Afoj2keeRWqcZsnLiGPF+mytzp
EXy70H7kiDCqot1ytV+lSfhS7ockLM4fIf6Ntsx3i+xpxr4q/kyOnrlk7fAU4NIw3akoKzcWtm2Y
nN3QfJpiNyKur5avrr4KXB/lBn6pp/6LEyDfMH1no5cvm/KXCqNNUxlvRbdT43MvfdDuHUgTJRUW
IQGEyfHpW71LEalln5ScySg82Fy1Y4VJLa0rcLJKT34e0ZBsy6Y5PMXVNN31Rp7vImw6oEprEHtJ
qnxtmoO07D3wicaJ48w3aIcOezZfFct3Wv1ZvGtR2RLIPol93s77KUoC1aYTyVivq6LimMr8fhl3
pdL+rIaRnBiBX2w5KrdITRwSm156rX5uiukviljcBHEKYRibQR+Xz7WFfyq07Gd5sY3NbMRsL0tI
Dav0VKmL01FHzc/lysvwbeVjHESh8idZilcN4c8yPWfNee2c+lNr/sERDlg/2HkGV8ud/J9BwFg6
tt4yPAY4sz9U75JKTwVpdETUWcGDbLHYyMSpTjD4eaZEe5mrTJul9JTZ76uvKuFvvxHKi+g2ee3E
4mFP2PHGispL8r2l+HoXOWHr0ykExLAUH+RTMgiWSH7dXj4oIHZ1Qxn8js5j274WFXbpP+NbuYg3
7S4tPuXeSqAMrmK4defnyW1IT4PeOTDH+rXnstYjF7ACJyu52HEcZNW55d/m/HgzaNumy09DuiuJ
3hydMg0aEi/ti5YGBuXZiIpL02uoGWILjvYSg071ahAqFT6PjeoNxWbM/iWGH6I6V3bipKFErFbS
Fr/NNNvkIZTnW4Nrrdum2qEo6l1qBJTAY3Wd+u94cNVkF6a/UvwVri9R/2/M1l2t+C1pVLXL6lcC
E0YtIcEbKlW7xrPrS2WuHKfI2SIwsGzPILfWlZ9aX/aYnnOdTGGDX8broVN0UFP4KkpnTnk0sl12
0+qIDfS5ST3ukiV11ZIIrDQ+oSYOmi4+CutoXPT6iIvcIkgH2Uzt2v+ksWHL9iLzrQCZKC/duFNW
GuEzqHpiwxqDPfzQpnvGBAnbvkzPAaZK+7Wwd7X+ESsYEPPp2RD/TAJ6UwAmSuonDrPyQ7SUE0qG
J5pjUbqx/NOpxP2W3zb6ueKvHq867L+Gt7zyCPpUdACOk1rcwZn6+BLWu0a/ldmp1Y8V7nkk4AXu
ecRNsuRx6S3tTlF3DARr9VOGXk5veV64JqBd7xGHulHBqtK5f9gQSYSPR8ON/7iSQjriZvFadoJj
1h8kgBZKdIcT40iNy+wfM57b1FuFSLb3otpY31wq3Vv1qzd+1Lzkxk7gyafnnoaPHmcHkca9Zo+X
sKieqODcaDUfJkX18rMdBjQwxtYrP4tZPZU3Eb9F84WsYWl9bTUmmzhx0qQ81z17PEu1ERdImYbA
kPnh1lP4XkorlmnKW/SdICsuq0FuDrmdB2aZ8sYTEWi7SnyV9oIM6ZLk8GPRVG8Gt2TOEKbGLLP5
m15do2VTFU9hzyN/MlhnSsE3gCRQFsQ/Uxy5OJF1XbKbva6MfSeY9bG9IFfbmOZxqa6l9tqEZ52B
toIFy30tdEd1W+SHBJ/1oAEeZj64VVruuueKc5Bw5k7lkWWvudWlbxqfw7ovJDDeoPnssu2E8df8
0uh+k7k0sQ3On/xcZhxMMjVnyr9SbAE3N3m11xOfEBZq0G3TH355yyTb68UWBnRiAlmviflal79D
/mU03RN4OyoErTvWvSMyvrsP/q5lep+1dtO0UIbmM2JRm6+vs+VtDBZRV09zcV+S80pCSPTRldGm
0J7SMCjZx6ONab+K2QV2s89pCw6mBVq5Q53lmJxUI4sYIFBOB7v5rjQHA9lRFh9GRlnOEcNpO573
Y8q9Pxis8wpnyiq5QEOMFG25YwJiWU54H2nV41kIZxzVG5LZQb1sjGy2H3LXRV+i+jflH13rCDxF
hNDYl7IqHSJ6DbAS5dBV4CjGBRHDWNLWF5jpld2pVLk2jXxjam8WY0XoVKsjo4jtnhqyJAsuj79M
v2rVtcgdIwoi7Ue3c1c3XrLIydNd3AaD2EJycA2PpjNR51C/khuc5sSWSaelvHWUQdfnIb3G3bte
AuAeOmnyRjwDaf452ztN/mOia6TIMZhSVOaY+JCtWNgyV5rR4DhNQyvGpuSZZ3qRmUc2cWvtplDc
+iqCP+HnI6iFfjN90/1M1ZY3pY7dtA2sdNu2DC8vHcVwXfQbGgcj3K+IYGPXzIPxp0kZ1Uhwwqav
e/HbTJHs7KrdBd8ws2DHgqe+2CDuR40eX4sVBXBJ5l1OuAIDA5RESndNlLt5+5YZ1HkXEB6HdGBo
NHdS97VapmMk+4K8Q2rgZXNbInGmaUPlOg3MczZ7Qn1bf7XkXaUTXGL5fQ+xyXMuG6UjF3z7FCO6
UemanFjFCSmJpP90wK0vi7DAtjcFofEt52hOs2vvSxgmqeuEEZh/ZuH1B9LIFwUJEPDiCzeQGZJg
p25V4182f7TXiosl3ibktjCmhb9G/j6hBAbKyjlqhaP1oYtGZzQYz4EdwT82U7dbUEvq5j3STp0g
MSfzp5gPaX5VpwNPQt6AEToadrzGtbuz3CPtBOx1VfGeAD6Y13F2SX/S2COVNwm+W4AkS43hjjOQ
GGIMc2M2v1V4noiVtnfiboDnxIzN28W6VBRGDhvDInfgbZIqF93jZl1+HnjgHdmvKR/l+WlGUsTq
X1fB0nl16suTU0lu2HldvyO2Wk4+rXGXpaU7TzBh8vCkjeFmNa0gisiZ757KmTeM9VOn2QCV3iWt
n6PRa+ttM+3b14ZSVhLm/9g9Q6SQ4j1CrWh54W1AUH43/4bMjRWnkkmo36r2BpePNW3HfQ9/MHgq
d/Svlu6V30KQ3E+YYBQKb4g+rf5jVp7Ei0YMgTo+dR/aElT8jTRvXVagyucyUrbMIFRxOmzxYfK5
arKjIdkiPEEvzR1XMrgM2wKfQ5A9IDuO3kukfykJJ6XXFwfAelv9jSM3776TPABppeLZml8V6dC1
bjZvQzlg4TP+RGY67T0VP/XwBchL5/Em/VQZqW9ZafGQ1Q9Ng1YFBch7fg7nZtcaJ3jsDYXzgltX
GkBh/VoDH5xvuvY1kABgPcl/VfXMKpEbWxFVm2Y+6BXX9MzeujOzf43yo+nPD/yfIChONrW4/gcs
PR45sUmPSbwlOsZ29GoLP4CKSwYYitdvI93JVBrKrzlf+cRvXjFIZzfw5g1cqxne5Bu8SUfJoTEH
zfyq57eUZyquCRMnqnZ6Fru+PtdaYC5uOPugJQjCKAMghLtA3cguw9tFvlHQyrtG8XnezPlz4FqI
jr3umaEzREFYly4VvdV0W2MiDw52cwMqnv4NUeNUH0Lc+Nrlzs1JKjeCsfWBqicsD9+rcUhDag0M
sITBaRhqpIZvbXnToWeSt076XSmw58ExF3iPw6OIQDx0bI4dFY5We7ZSuUPxQ9qDGXnpdW3fNQG+
onATEr3/QVaclG2ZouvFG9FLSVz/1M8jAaCor/2mTtjWD7kepNk2Vxyb2ZWKHIt0sT6wLM5oP2f1
5RSi91sqttkQ8GoahQ/CLdFiCJyU+7L9Fn8tPZt6ATelOmO81c2zgsxPPfXN1lb/TfzLdTeauzrb
lNJ7WL/WX6Ua7sP0FebksfTYAyL9lpiv7qM7CSD9dtYcLX9qjYMycpkr2JZf7fB9jhGFVA5fArOa
wqC96m4KJcZJ3DE5GzDk40YeHwFIiZtVaLv5p70yUdUvYi4Os8HSJvyJZyvDhrqRXgzMDsWv0JR7
peC9zcHyZogM3FWtqnFzHJbS7Y36ZP7/eqexoaIBapkmJ6alqaq+BP0HOFeMJ7NRPyQAiI2kDw8O
uyqcroW15xqyQJ71IgMloq0m6l5ardl3S7xTy8oxhnrb1uGfnNaf9mh9S2oSNFDLm8xIHNFtjSzz
i0l4puWpxsjFsikjX7DNXhEyISDdWIpbxT9q/K2iRlAPoRWwgtOi22o7pT48YLjYlY0/KPvihxr1
baIRuo1nr7o0t6GJvGH5G0bNRYHScXGBOW8F/2VZ85RVG4K5b2KH+DZ/1L1W8VfLL6Fa9CH5m429
CnUyW8O9FB7LeNM5wppOWUMGcz8elp6XuAATU7HXAFKrybl6trt7pMt+OhHr1mR+ZGZPQAB+Njzq
u9TncXws9gC1M43GdfuYk2Xi/bmC5nb2oobjtV5PYGrhOt4V65Zo6VMV7lJ+ta5Lz0K6kS3aZlwT
BN1f4/jEvTkt/mozYx31v2j6nVBaRyAAGwZ8IihMVxGHCemiRlpWRKKWw1H7GHphhvsH+rAAfPfX
KdqW434BiYWsgkrQoie7hL+A59npymE1gNxVr844Bdd9tQAT7dYVNu7ELZwMjmX4Yr6V5G23m9Dw
KgyaIS0mwSh3u2o5Vz8mmqvMHK+Ay6AU43iVhr30vPZH6izwUI7mXbciPl03V4PC3Np1hLbh1yAq
pbqot1nbFRnZfTtK7jYZ/dyceuPgs3CL9kXYz6hdiJNGTiCpN5VHnzmZ72gS7hwdUqYMmQGBvBaL
KDUIo4ggqXIzjfxCwOvuOzfvw7Q11d1CUhF1XfPPiCawgMC7jJzlYmBaK7wMmjicyRvX4m03Xor0
zTZOy3TOYFkBevW96NHbAe42bgvr3Pj5kID2fxCNA3tyY8hjRFHIZ3wdl0uj3Po/+ydPjM2QeEb4
r54BsJLkNhvDXeFmWPjNQ/xe1V85SjB7Ooz/9f5OiQ8pqvWuhL2rHx3r2IwKo8Q9Y3pkjMx98Dtt
3thbm6aq8JJnQV7e7PHYjp6UX2S45SE7UFxsadb78tGAev7K7NrgnkH9U4W/uuVkNks/WuVMdvjc
Zf28zq7O5z07JOcaziIYXJ3yLZloS1IKL07udXOSvy1+zZB5c/ETVm8Dia4iu7ICQkLCHglxWqvU
7QX3J47BTtlHVXcQLRwgiURQjIW8W0c2CZBjoD6fd7lndjoZ+Vu2QqcjZxkQB+SdL/h483eib2ax
HBrmONVw7f64Kpe8ceaJ0OeAoA1fHELz0d0tvKW5zzI8vyO03+Uhp0BRY3tsHxqylYZh47HfZCqD
BSqS3KlA/BgZUPrYGH3Te/eisJrUTq9t59XTnu3r2L4176nt8DwAggJWKBHklvSXl5+kktWFb99L
Bk3lowVmidKtXNruUm4iFLKFq5mbOpZd9ZqU0OHuY3a7L4sfhlucQLL13VAkfgE9x2INU3SxuQ4q
hQ99CkS/rwc2GpvuD/XQDN9Yco8mmd9i9SVozPU7HFFLlC/TXXokwfRHCZVGW1Oo2fsJh4a8m1mV
qpWgv1OkoYp93DOwCmrthcNpjc7Zcm+Sjyj2bPlThqJLxLuR2YF+nGVvNuAeDzkIvA39Q3GHnBiv
tiJ/D4V0iBpumpCgxzcLbF+qP4yUY9aNhy+FEPTxi8j8OHPZNUpUhtZx0Ym4MvhyEOqL3zncF6kU
yPDXcbiTJz6g9DaMjW8XWdCYcDgQd+ulRksXQYAixB6Pdcg5EbkGr3Zd/UvjcwIyHUVOi4gkardW
WzgL7WwsDHH7rUsvWjEhDprQ5GP35A2JTIZ3pI9l7KdryQwBrm1wSzWGZ2aTt+jocfII4EHLLn0+
bWrFPA0w+uQ7S46mPg3RjYpJuO7IRiC1Yd4ezZb1PnuOaxIBxlxv0UCBmKj1NjMot7HYwovcj9kV
YZ5BTPp3q/6ylIDnkmUcSFGaTm31lds8EwmAC9OpFVdnxVKd0nqSOvfxUY9Por8U/IFR/sV/zUyR
MVpPufgJa9Ky31MZeb7CAq6+SPTHx7o/rz0xRyy7zMkhqnCOimKr/KmA9nbsg4w0y4ocMlSFWxrv
En3r9qHmKFy/Kvu7i6LHbznw/KeoYoyINeEkTObuxFHF8zTHKL+KO1e2pQAnmsZmRKJdmNlnZwCh
5jOZNu/gINh0EJBBDHzI3bGM/zp4+IVtd/xbRef+J1S5rPp5gFqP2NEazkTZsj4qRqKk/RjzbK9Z
aLLidK/yF48s80At5qGYldtAJsG0L8VLmF0FWsYofJO7qXNXW7kM/Rh6rfqYNqt7nKdBcZDmu62A
XyN0cwZ+lOEtsZ9VdfTnfN+t8FThUxmBKGlPfbSvVJjDZ0Xa6pa32qFrjL9t5cWwK4a5E4XDtKuX
u0R6TdSRSfufUX0LIKak3+kCumWTtjROliDvGYmwxXM/9ee0UJ9zAVZNfVlc7HViFIt/okUu0S8y
rDN19uX6NXVcpLF9I8aad25uv405eZVsuPZ61f1SGeGfUD5qbbVrBt7wftA518x/Qw9Swg2sTJK1
HTLrK4yXPT19L9Gwn9VXE1lxhYUgad51KXrqALVbFozElMZTArsPnGbJTplA7GYMLb6uybFfq/qz
aUTJTRMIhJqImb5cq52wo1tlUt4jEI5W/9Qo81Rd20kNasZifV/lBwTEkRPJtK6r5zyGyUUIJcKH
MpC9Udjte2FTpSdZ415MI14ActU2olS3gx2HTpOamTPIzRjEvfiOWjPyYUJRLSzxyQoRkAhtpDtU
YbovL6Hk9/lWKDb+NhffwaRNbxL3e6hfl/GF9bNND7aFd6JJ3BJFUvmtG8I1KUJYN3rLOpURpm/h
hHHa6C+RnjVKilhCscrY2vRERRMknIKwIVPwmM29Rk1gUz3nlnRoFGlyLEnzdHI5VF5U27X626An
rlJuF+1Lt+C/1CDveRrUr3ZmxS9QU9QlXAmcpfUg6EghrjTHJMhorZtzG9fvhqHcIu7NqFc9xOxi
nyr6ZSR4E5hgYYq1gLDodGcM3iYGXIF2FzEZlXE87tquOI7TIGC1QtguAoZjK2gamS8Tw5xjWkXo
hFInNm0jFC+O+LxNG5pkUNPFheA5dWV7LVTbsThFpLk+a92nnVJyTtBIMw4VDU66O9voUHWt/tGl
o1kVuyQa8MYNCfh+EcjhRR/9lBYUG1uWRiX1Il00i0BbkgLKc6oxODtMkaaypYRC47aYoxM+pYSp
cyleF2Mvtb5q7ys9iObbaB0EbabYA3jb+rp/4rGO/J7CDugssYLVpxJ4pIYGTEGapXjprIH7K+Yr
VnWu+ZKQpmT97OZ2D77CNlr1TtG+1LRmRGw3F+htyTyI+NnQvY6oic61E3AmiN6Em2Vgs8jXLRuA
jUEKS6tleQOOBs1D/uBXBNgOi+lqET9uvYsaazcssT+gQBhUFsvmLZ68Zhi2Ta7tGtELuDdGphTN
IaJnzt+35rkCTh2sfybnNsNvP37lvU1gjXav2x+As7Atz32UnJVqm6vTcbV/hQXYXbChtOp+0Tt/
Mfgcamlnxd+aoLRFcrGfkRa1z5WuduxS/pLtgMpHt62Rv9ht+NWWDQU6aYiIBDXerAhXqoyvxFRW
Jh+KAbvhvVfkrZrGtyXMnLCxaLsTjh4mKCEqCR3u2C1B15rEfc7VYP+MbS17g7xYrqREiafo4a9S
oUflpdaGjkLJukc2nMr0LRS6VvF/QB/ENTf5WshIOjsawczIPiDB1lwYQN6Obij8LE23Q2Mf4nmG
yaP8BhXTBCFfzRHYWK3PTtxVPlBbVQkkZyPwjTWW6SGdG3Cp+NpgamuAR4asPEmQcdqobFeUiPNQ
3SfF9hMruyDPPWdJ+hQ+DIoauNPAeL/iWylQ3RiGIXvyUA6+UT8UYudZP8gitZ5XpJ3VZNh++RDt
onN3ppiY/DDeGeNmtYqtjdRfZ6ASbCcp3qQKlYJ263nlG+ilsGgZ2XrZM8avcf0UzVZl79SQk7Uo
bWLGEzx6khsZz516nk2bWad2abYOVX2j9vwV/7qa6L/QOGYoEFoG5dJkSje+Mqlhg5EMdy7eyzp7
VazFuCzQ3GAJOav5Q72tZJqbjxezvhrxm9SCUu/lsnq8cGVC7mRhfNcGD5r2gabFHzLsaDIK4lhr
/mqk/JkzWh9JFAVaAlnRgMJlsrCdpbd21AbRvPTXkQnTzcw49g0JRztexvInC7/jEbiTV9hafhEZ
TEzYRYofvwelWGTFaw1/HfwOd4R8HUVghk+hctbCPr5mODc1VIg3fV5/knqc9mn3ZuVBnxu/epFQ
szIGOnIxuvx8lPKVdjEmegPGHGLF7Wsn618SQ3UM8mHNyclR42Zav+0fyjvyrtGGzDaaX8tL+hyI
4Vo1pyVG8IR61VILWP7CNeJ2a8QosT3i7cyFJgeers1EuNRjqC3hJ2SYPWlr5xLmyQ8uX2QnSLha
VCAyW3f9mZDsVygcr8Jry+m8TrskPKjWpdNTJ+KIyca3sX2GdIJangqIVN8uQd4QndrYch1J0f1R
5lqDoYnH7HOU4kvGNC7awyx9DpPtc2g/JaLxpelVaILo1QlvguaWmaQ/6cx6RY6cYew4afOnyLD0
bd+uZIAw/ntVOMCbKk/890c1dhAxMSDz0lZZf0zYxIpiPUUKSd3gFBogUD+m0KrLxcqNh4pJCQp5
m1df60LixyycdlUdRbn3YbW355yfAxds9mWaaKf4jd0DDoSHVP6KAQGs2m1MMPker0al5YkLGL4u
BpZTkI583dv0V6urW9QxBAlB3oUVTegKWHtT6bewDBSkqBsR2idpEEd+TT5MBYCdJduxXiz2u11j
jddZXnC3jF1SE6oKoV3mENeiZ/1sCEQxugXMQfPH8S9uTOsZZUCzGeNyuA4xiD7H/gyvFcXK4soy
Pg8boCo9ykPaOGMt3kxkKBg8KkO/1qUWJPhc9i2uZIwrUrm1CuocJQbvYbF4YVdElLMaxu4j0emj
rsn9Xdb3bB0lxBtbpZdLLkDQkTbpAzU6zTQ51aawNo2aXkrJyxGIDBUBc5rGumhKMAuyhesxb7fq
KCFpncEAGcSeBim6RWPuLrNmHft5+ZolcENNl1vXUlEPV6b93ChUp9nzM4hr1r63j025U6O/yiZl
PlGuGoOoqKfMqWzzqnawyvlFDV9Qqedeln42mp/N70PLpVk3t9B60giwRk84yDQJWG9z9i9k+Wqb
93i6KxxusfXSG++zDqqrvMqAhulDEfSeCshijT/H5bE52xPegTBumqO5QDKFeq5szSRWv0LcqgXE
abTCyVVh6NoMV/Loa4/lboA4D9fGBkk1d1Obia9+bbxJbTA0hy9zMm610HSLbFZeZOsnHCSHa0Fv
kuQNiRS9DAaCjFarTRTBk/TdyhEOlPSr64rfaI1Byd7rtds1afgmAS/Iw0syA8nGBoKbTs+zbWzO
Kq8Pqt5Kdgsevw3nkKWbCkaA6CiMbS7/W2JKBi0NXbH2r0isE+DFsFoydDKzCbYcpG+c43rFgWkG
ZfmnlQYEY08k0awMB3mOFcKC/1XTuzHgEwKTF8LmvsuCbim2BiheNHxVpKQP8QtOLOTuqBBHPm6O
h+l1mJCGCrlkW0ldHURFXWGHTJFse8ZoEHSwqenx06StXzZP0LI5m7xt3TtTfo5K+7OoCwZo8Etj
KSS0BY9wB0SPQVG0b73BeAfglhrjiUDiVPLRjUf9HJgYolAwCwgRy21btp02fcjUqcjYxBL0BoR2
oaF60Q3k33Wqhx8Avxxgza+h1t8j3yw6DiVGOkrYXnYlyBiYRHqWhrNFLY3TsV+4S/NOriNqFi1y
igmUk7TkAVuXMnBOsswVlf5U8E8lW71+7HeDjAhktQ60nG6wFc8KopbWcvI+CZJwoccYeEZ6XyK+
sUY51eYRCPLUjgDflnFVomqLfLqIpvZjpke2HCr8Q6jVSHg2e/53CfvBsrysAfFMu67lxdKJNqz/
phAgr5rtjyFroZ5jtm4Jh3NhCHAZUfuYE2YyTs/I2ptdl9vWdrUb4NdYHMsUtI9ZSHajym5O2oDS
zFJaxMbyPlQZhtPOTVOdrS7iKezkkbkUJ0qno02PbdhCET4ZkwGAZOpnybRuZtY4SniulvZoMNFr
Vux3FmCx5XCMHTKbeQUCLOremwxxyjRvK6FdKAWEunuFh1zwWATT9Ks25qFIbU9YfMPwX/x5L6C7
bTFto7HZJfy1lA4N//haKZOvp58c/NulKg6JbW7DLmA5joeT/hqi2alrur1RrXSV4oRgu6s5Osiw
93F4D1tORx4UxDVxsh7rSPd72G0xz0Cx1mtNRFw10UpjXA2k3titoZ5lp1l/BUqtPhx2Tflp08VE
/MNjcprQxpU/9vAuidtg/qADi5OvSIZIQcc2uIn0NZHTLQybHxVEo6U6IlvcqR4xkaWox+HcgPgz
cdXSezhdGU+rHgyr5i1GdCGZvtxLN7Vqt3as+S3x8c7y4GK0OdqxpQeahQJ+qbaj9D41WWCQZGsn
B3V+qzEjqSO9bkJ2rKR70ByGkrdOPkqAkY+XfuJgTwlsGf7Z+hRvhRruMt38jOm3HZs8mE1BrTiG
txLjTYEgT80MVGYIEwzlkDAHCcybYReduvE2TUlQL1j/jHqvYSHAFOgRqPjwwQ+CT0oaITuRXZli
w448Yp+vQMtYkyJ93meoPXRQuiK+tca3lNxkw8VfhHztvqjfav3PhJdXGlJdh3tVrnhA0+nfMld4
6+vyrlTptU7+x9l5LUeuHOv6VRTrHtrwKOzY0kV7w256cjg3CJLDgfceT38+cOmcTWKx2UeK0FLE
DIcomKqsrMzfIGJbatWV0ln33iCjXxAP88zu91K0z2wk5krc7cRWoSoWcKoc34PrcZsWFMSC7wSh
RXa9X4CS2I/31I5ZW0TP1ArXbgr8PKSVeaizK8+55TDjpTSF97E70iZXeR0sKyN4NSictre9dE++
7+fOVWPQuuoQAJDdFrC1U3HeoCTP+X9XheDAjba9loGkDiBt7b7ZVBxOhPCjmSqSo5r3i8GId71n
qDf4ZYGJ1So4k37VLUUNAldRXGJ3pKwzo39VhfWSqM9WdDWIeh4VEgAXtQSSFdvuURjdMwj2NLSX
jQOI3OlkqsrpmB2lTnyvFFTzOQIv3KCqmRfJ2Akf1R3IbLqs56yL7IaW0MrqORNnrrWRxUopMFn0
QZcmR/xyVpVazC1WM9r4utD2YUxzuRLOrgu1Wz3wVqGhLVy7g4ixzoK1IoEsBdpe6wu1WCfBURLO
DWSIyn9tW+va7X8Y7i+ovrTyOYWahrRQvRvFuA4k7aqkzl5Y2VHq5Lmpi1VqyuaN1YUgoTxLW3GI
Q8ApbldQEX/6LayrFoW2WAT6s+WEqM02OWagUftnui5FgEqVkOOJyCUaZzlU4LrmOxndavDAHEGY
7JJHIZ5B/g3aa0azQAPy0Cw6iRyGgJI9CHO448y0Ndl1EoXeiO3KxwYSlFS9dEN4tKJ9n9PpcNOF
n0RQKyxAQ/0m7Pq1J9yjBNYg74KDEWQ71TXgyHTGqs5UdQH/ZxkZOVUneZc7VA38zHsoQnmJfi+v
AN6JD2I4LVdV3B7d0pm7tFfSoQeXPwQLTViLKG3B0JW58pwNtulRWkHiVXosrWJe20TUDQ4OFK63
KuC2FjcAE7baInIp0l5q7ROBt1YeRb/VHT7aHJolyf7N4CHfAmr9hgQ7c2+ZH7p9DZ5blFubI7Mj
7rLEpBtzO5irLr2oyCSUnKKBXq1b4dyyvhIZOT3pLQUkr3XhvNBrVkmUAUy0M6BSQSYtFE1Uc98t
ecFKEu+iskWLjiJvECwKTu6uv8jp1+Rtu7My8wbzrWxRGul1Wd723lrTFrqv7TMqxIp2X+UpKbTL
QWCZRo42y3MoaelKpuuqiW4ejepLnFa05DLoaojjj1DatracrF0lVNeDMrx25k1LbpYNV7b0K+4e
aYdzRB8ZoZjiIMxriGHupMGKdm3UG+A2xS4H+SDKjewpL02ZATKOdx2FGDXZieaXqw3Az/1XS42o
hUvsfTa6YA9V6h86RMAxpBMv3sBhzdGGvU4HfyCXqLtL+C5UUfplz0beX0os7EY2oCIoM7/ufkAZ
quxfvvZbMTdDWV7FxiWdTNrEPXxjKT96RbLQYOQHRnGIhqtCj9Z4vi4LekdafF0kT1bw0Bfsg3DN
xT5qwbIXwMW1Y4E2VVgIipRjv2KVWlCn/EU0ohDpzxokraDQysE6FNJvDcncCN6wWUCDGUFKtZ/B
zRdLGEQeunRltcFnaB773pIWb49jogrjdgX4WTXF3G2aRTocdTPhH9ORc2iI+OytUk5pESAqlMQk
2vTZRaxeqOQ38roadmjGUtifDeggWR2E1uFhbHy5yzTbwtD1qUoaWwpGur6umsu8nseUudxb3V3m
CUk26Gz9LR+9sSiMiPBeAt0BTgKkkncBmHwWai+C8zPdBPBVUkPjtYChKx1rDygK9rchYDybQ7mq
8Y3oDviXdDQlg+0VZEXuxHO/TFZt315kJc2Ng1/vy/6p1xeBaczVcF8F12V3MAGMqv5lJktMTS98
ymJ9awnB23u1s6tCSnamRZe3sEFlQo2UXkg7thzLKfdB1KaOtCwjbzFUYpfaNraAELc44qYVfe3O
eJD130acgOsyd7473Af5s63UMbwVqA55qyxgpy56tQL+EK6lAICs2LvjE9UvHNP58uClqE5D/at1
Z5lU2b3c1Bc+7ZjaQji62EuNC01MWnqFe+cG46zwrw3b3+W8adVRVnRd5lpRbyvtIOTeQBGVFDZw
S9z+wo1clUfIxiR3d8JNf0DUAABAQ2CFDdsyULdOiFByYwAq6Ydk0TcvhqFRLqopD7jZGl0s6qkF
J/+2Rqncmqt2v1Xkvl/krY4kZ3KRBhHKLB5ZWNJUVFfMxu1WjqjwWss59uZdvR5wCNPCAnYnlae6
K+/9ImW1l66Mw52BxopeqeqVKynm/ajbJy9MzvcLtzHqra1QOHBtagm6DW5TdMBEoUBBSZH6x3y4
BNoZKj/CIp0PJUoF4OFzes9PFlt7597mNIEMiBN2sXKC4lmvrgoTskQPH6zt4rekhOzclw45ag2y
X8kfLCyHi7gm/WqrV09TL4pc2YlRCyKLrzK0i8xU+Ju0uS4oHNNTG5Rw5lIEEzSOLYVtEcpMZxir
3PyFuRE6R0G3ddo3F4qy7XGA85xruyFNSkSfXSYFIDX49Q0nT/xnDbh9rXLpjKfHjFaIJj9FivED
6SMprbdxFDxpLnzcJO5vLLwEbqmabkg9K52aV3PVRgCfFFgNy5K1VtQ3ArkeYPu+99pXW9WXlrK6
FFa9pbuyzhB6yqL41kMvi7xpAKqGtiApOs4MoPt6/acbXsbxwgWeDSrU70E39Fc+quYz8mz0A4D+
epJ1FQ/DXGudeVAuvbJ8VatszVpaNKW3rzk5aaE0N+g+WhGt69xZq1SGvO5W70nMzFtB1XVROv0w
t+KIFBt1LClufsfjhPNX2JatNfMCwE7u3LY6powiX2djekHVLc9+Qvmt25XwYbPhT2VSI+dZoR7k
6goQkUjpUqNnlFqXMhi+gPOFEiLmbMI/doquI5WA8gZ/0fOjxZAk7ONDebRaaeREXlPdSYO7PF9B
vIWLf+XTDO05vd2DF0U/QOapO1eFN0aRYeXGd6JeOv2NgiaLtGVZQmnN7FUh/WwrgDXBqjbmXfET
3LeLv698Uzo7r73rlW3jbEJXWnT+lRNcRGBP7UWn3kb5qm9/JfHSTp59uvLmT9+gOfVQ0UX1nzxi
RfsgR0sLE6r2oFLglBLkaRLOs0PJ+T6+6mIq5kIZQZ7+hWuR2FyGBA27uTaNRdId1eYh0W9FY15K
rvEzY++MxJEceCE3R1qTpVzf596uth81kuWMOnjUOOmytE3nUtTtXC35aD4cj1qFBMZhBcs/va2t
SztH7LAEZZ9Glr7XRlJtngskP2mLzws0zmOlJBMtj7YBtGcICFFDTI0x1i6rAjSWlvabWhJ0otJy
51gpYaHu1XUDAGueQ7tS4sdcfo2Cfp3DJekzXHqLYUAAp/H5R8a+15ytEhTbIss3kQRbKpLWCiQA
gSJMfOGNfjDd0ht+eWIunOBSTiubErO5yxSZk4cCepqq5tam6V9S1svaJy/EyD5RSWBMehvKWrOt
2yYliwcOvC8MEqIeOl4e/0R37sKTOUSncIID77qxEsJvvxZo5HTxujIvNfVS1baCkhAdSNm6iDiq
l/1BGMrMyPNip1ueswg84we9CQRHaHMXHhJSNBY9vnij6K+uKjYBHK9woKMdgsCny+E1Gktcm5kq
nCwEsuTgJRagXj1aM72qrynfZjpJrRh2hRYeYq289XUgv1J0L7n+3gGbYUju0Sh9bSYySGhVsLGF
t1EHCBEorHVpv0Bqo6EBmFyj/TPTiocsgM/QLlPpwqmRjO5jY56N9KOQLvF1zVRtCK7ayFQ2QwJd
npugu01N4zmrG6rbtObTmcNp0VM7yAJ+Gc/qXP4h5c6TFNAWpjNlmqgdeMYvk826iJYKwHy73Hb+
yvRJV7z+txsE+8QGwQ5RgQzKSCnS9SOyM1nXdr20gLF5SrJ0zGvP9Q8V2BxDpkox5ucRDNzEtHdK
gajTnWohI2eBBQop7NJZq/JFACceD3MDdmEpPbhqsbDpDFSRB2Dj2uWOgHUHRr4YBnq7Sf8rt4GB
SLRkEH1peghRIr6wqBoWAExrH0gRqMCZRj8wjpJlqec3TppcmpF3hf3ztovFVVYfghZRpbp+A0gT
SBshXbqhsUBy44fieHsnNuV56EFOIMunDWnPqGEdQgeMU9ABKP5ejkoZdRK/EqOaCN6FbjLElt1C
t5nJ85fhEcLzbJRMvG5ncAbPSCaekKOeegRnYdAYsmqA4NNXnnSXVTeV83DmAU5oeE+NgnPdk/tI
U5W9LLfZCBBVi0OvegFQRIPukNJn+VMdtlBjjcIgo/foub7VrqCtpA8e6IMz93FC4FabqKqHlZoU
jQ06Z+iOo3xuBJ+dFuBqWIDvgqekLvNojl86PU9HOgTUG+QzQ1unXsF4Sx/kW4tKMwfTYmfodIR1
0e4yXUeGkNctqeWBlr4NseekdwO9Nq6jfaNtW2Vr1s9dhdBByQST8nVlw1WEDeJXP/JIXQaS/Ytd
rPQ2rF8Kcwlv05zl1B708lo1+rnak6nZPFR+4/WPCWG4fNZyZeOD/5BtSOaBaz577T17KOQnKJlz
AcPMyTqsJ+pNYEi7SC+B16P8PtRktBDnmdgaXPx4Zrp3OJJYBQpnOSv7WW6gVSabvC42SljtEk8C
i6Rj0kpW+CvifKDmO5W/6yKYdxpd3O8/6fun+2JtTB2RmyyM0jiRB4wYvYvLRbxzrtK1P3tZPJSb
sJrJa6Al8uxRmkOtAys727Wz23ohZhSn5+76tzt/hYN0kMFCL7+/I+XrL0358fOXTszWMWpdiQ/9
NfEYCqH5Fmcrleg0tgvnlHTIiL8f6+s1iyDp56Esx8vqRGKoNPCUrUgKqJ6oY3Rjifz7Eb6WbtXM
SeippCJxLd/nDf3Wl9LRBAmdHUBdnnHcGJUK//r1NGMc9sOq0IGXuAp1oUMPPCQaXqLyXMj5OmZq
U7lkxy5TMyrT6GCos/TIzk6CBdW3Zr/83d/p7OjGwnl0z9irnHhNxiSwSCnyXX7Pc4TkDg/FnXRD
CXYUJkzPDKCap2LX+Ao/vCpPSGopWa524arNBuUzGeSQlP/AuOBHYamzzNYoertLCsJjaxWsNFhk
P2jhvWmc9hAFpScWVeT8u5omaMOBZpNjo/ASlI8+J74YnVzjKveubCXaWPAHahct/57eZYssrmyo
R8DTV+2rnN1Hxr77bfTjABYycMMmTm4C7UFCezNbgpFyL2UPLbQRdHJUWwFt7rEB9ZmYO1jUer0E
RHuNj/nSuqXXMXj3vbGSEV0JEaE9SKTJ9cLiYAGugUC1c58qBZ4BIDMor8tBh8m/SloaKWtkL29G
ki7V/9+tBYIKQuscvyD5oL0ibJhdtfWzxm5PRkTIicN9RBtxyC7p5HcZ6hHSDphvIbpZizReM3NQ
GEuoqlGrbB+sR0ABhnahkRxxCqmbDQ0xaJRluzVRo6rD46j9Fmt3HRLNgBPVX2VGaKWy4gBSwc1u
AIXTvhg6KHevXvnxcIT4St7ieepMlk3Cp3sVFS5MM/0hUvUrPzi4KUgr+zIG1IrMRUDhsVxW/bZU
ddDBt0I91s4bFklVd6l1+dLIX4ZkD1EN/MNDAbPPxC4mI+wjzwXXSqE+qt6GBGolvy10v0bPXdyq
WXNV1MmLGloLm5O0QiIZJ1QOUD9EcaTfh4Y953zqF8sO/QlKGJwLZiJ4UZ0EWY9s5dG5x0E9czex
81zKx4TjGcWgTBcoIiOopqKRA1huE0bsZdqRzGig56MB6E64q7Bdg1kG7DkEqONkHD00rPe0xx6K
CTzAoLwv+l2d7FVwKwUIepCZeYCYgB+wKxv1b4EUoCNDotXbOUbn5kCNCftFmDFWd1Xrhzi+RltI
cbe2ifCSv+QA0lr7vITdGMK3dJ9K1f8hPO8hTDaJPLez+7C6zhJ1oTTujcRpIm4aiPQYzCVi7tXw
lUrNW3dpOANSnwGsreP09vu4+m5f8tfIB0no83JmijTC7jOAwmj8QH5CD1Rqnv2S0xMY2AZ4tEkf
2eMYMETKtaRfxgpaAuiRgq5ovWIGdKrT4LOGVNIi59Dm1m9JBzUfVyPF5zmjcCpTrOB02CDi710D
Z0d2Y+8Bk4exE9bAYs1iDjo4t8iRWR7hVilLmoCHVtpV0UESuybe2aYCaOcuoo8bAbmKyuus3/RB
edVQZoxsGkBZXa0j2gEzw/OuDd9+TR1jnopfpbN3AJHJkEbi6pZOwzKruuuwa180p9noXT/XUGXo
IkSoVfeoDz+7ZKtVB2sY/rOdy5gkXJ0o2kRHCuQAKGoAQng0n9Q7oPrDs3FGuvlEXq4Z47b8ISSH
uaQILWAI97l7TV7D3/rv8lq64aBVKWvxWh2UcyONucNfZ4tmTII/395SNQDwh/Y3pnFEfzqcwKpv
VB3F8nmx897qMzrGp3bkcT/98EyBJJuycOTwICUEa2tpa9KZD6KcuvT4cB8u7bWO2kfWEB48CShe
6iIZVxo1PMIyQhWxlGki+4hkJPFgLFuK+AupsnB6NMv6WJWpvk6jKt0pyeCcydS+zp50bfKoNbq6
EZ5c6oUTslp8iV2UwA02K0Wu8ftlLr5+Zv1dn/7DMyeyDX4/kroLGnXwxZBiLJDoA5yMYLDhBjNR
6vDEoxV4o0MCiiYLLyT/1UGfXnIGAH3dIm6OA1hx6S3M6UT44dYtaf8V0kokOy8kzCr0BzJYCCV1
37hZGLG90IBP+yPfI0/WDk1gTuIoLYaluPGiV0W59YJmQeV0zqZaKIcSwTitpFwe+k91ckwB8aOo
YkfsGcrPAqfUulvZ0kPmvSqhfF0MNH+DeNF4oDQV9LjtgKaNVONm+JDr1w2e61V8BHLTZVhhdD8z
H/F6XDFqGmi9vZNs0F6ceS7a5LUb7tWCxp0XH4sOGhO1AHrlAW1LP8qs+fef4EQ+rmuTFFauKMkY
ZkmTqVp7EhKHsLJ/SLp7r7tQmXZOjOIwcgjNmRPJ16mgro5///GLJ0nbA66R95WbmbdWEZaXdCoh
lMRpaqPDnySIyETWAvhdiICesIyrMw96IkNUR5nwDyPL0iATI3ptL5UFXd7BSVZhb95KNXlLAmow
sToXKuWlIVfUSN/iXF42Ugnet6WsUlMFTymu2rIvzkx+9dQNTbLi1ovLxvVybe+1pQRLN6ocDbeB
RHryUxm1L5+u8K9WBcmvNxYtQFOVwcEYBAO9ihB/sfTutQijEVgVZVsTRX70U5My2VctlMk8VIvr
ziJzUVOnvGttMwAd3SrgK8ZFh0yED1gzGtD+qUXpnIli79Pmr6FYf3/YD2+5VtQgkFGmPZi1iVqj
RUUuXaWIbkKjm9eORXuWJp6c/ZTAPhsi5WiDxlN/6Wr+2K0D1VP6b0kd32ZRv9YBrMdAIz28SAWO
ki6o46KoN21BMw+ecltktG6Q9rT8Zeyau+9nihin/lfPMNm4Ot12ZDW0U6TBWpqYIK7m8rPzjB55
QJMIkRyhwQ0VG0OjrLgANJuB5H8zbrNrv3lu7yXOEHR7X9ojywo5p/WwlwCz8fgwD3ggTGmQUXox
C0RZNlbwTDUb+WF1Zj9Wv8PoAvoB8/AtSo8mZTdOSY8FJi8cL1/JOSXwOD1HZgBnUrkMdyUSE3Df
cStcwzGoEiT0ZvlPKO+FPIuvUDEV+jIsr5GxGTwXBOmeZktyxmni3eHrq/c0RvUP31rtlTwdkP26
QM5/pW3CHQ2sCzC3Mw+fcWl2JzCJ0+fmDrfdubeygcvOJFzqspWJYZdJlSFcODMy0g0V2PG3FvEc
euwCIZ25Tg3vWVtCf1xHc3iolxBejtGaJPkCXWxg1GvaxttoXW/qvbcUK0h3/+kMnux7pnCdwkx5
Kvy254gzrNW1fA1pGWVwfOHbBQJbS3PLa551M32Bqu387eneXYQrzrZ79ADyM6mGMsaBr17vJCHw
hzrsiPoq1n70pxfwjObjKzJnFErmSEDM/JV3//2UV8ZrfjXWJN8uCA9hOI7lHKTbZIuBxVX/ihT7
PFn+hxVUdbLR2BWQoULtrQvHhk6Qh0ehgttMulA98+VOxNN3j4QP07GSm1x0YWtdKNJIkq3xRMqD
FCV9aWVH+VlzoBPR4d2W6cMwiWYXCPMPlNToi2dtvdD7e84HAFSsVWvib1HuBaUa+1ySdGLHfJ8e
H8ar07bJnQh6RFNjNoCGqZTvYkr0yA8is9MuMhVvmuTMRDiR9L37m3wYTKMHr0cRvVU2jvUgP2so
ApjnXt2JbE+ZxFVXN7M+1DVslVzruskhbyKj+f0EPlXofM+qP9y4ZcUiNb2a2nWRom0VFmAvQs82
qzlMGwTRO5O0WbYgVmfgsC6VDkyAbyBHhs2Dt4wNj5wT51/k0DXUJeq8ouKR2u6sG+QaJLmKfEwP
bBZXI0T0Zcnfm6UqbyPhyfsabZFFV0F0auD8I0uWiCddRc0TT2YHOKI/2NaFiBWUYB0HsbRItn/V
yBHPo6yD5BHpKQoXiBZ+/yZOrYJJ+KJPXgwgUXEEKRFLQoWdGDJHb2KmGmfi/omDnf4eRD68a78w
TChYDOFpob8uwFKi2+4Zy8YCmmgolrxsO6s8qE3mXPpeUe+iGA4iErwB5LdsWAQEtjN79an5Oolb
Xh8DTLDMju+Wc/L2dwLIW+/nZ7LjUy9zErMkUzMDuXP7Cyk/4Hehditho+1zzkjl66ArT3LhsnH0
tNOwbvCjgp4Car3loVHl5X80EeRpvlv5cZSDWr4wBRo/umz/LBGwVcv2JWqCM5PtlI2gPMlhIQN7
gzrIDNJTyqgDMP1x2uyCWCej8/bCHi4HrbdmaNIvVB240PfPdiKSyOP3+jADc7R/8txRO7iJ93X8
lAZn6sjju/liG5QnEUpY9MaLnOu6yi5MRpFDMPMKHFhvaQ5n8v5T9z7+/Yd7N/2qzpN0vHcJ5IBY
+WFyZgM8deXJ0i9QCrGKmCuPKnZVeNvKZ7y+TiwDeZKJ1Li7xo6kcOFogQB0ryzAfaNp+P3HPLGG
5ckaLsrWdSWVqxuWN8OMxFGR7V9/f+1TH3SygIFMdW4w3rkNA1eGxzVqBiQ3Qp8Daf1+iK9fjmZP
VrEXO+7QRACNdBUavkZT30QI45Xa4ffX/3r/1+zJOvaTdnARJE4PJsB9Vx6cmWJZ6lZvEDvEqVAw
UYm9dgTWIVVRZf1+1K+TT/Ahn2epFwGDG/QkPdR+/ZKGmkFFXIvXYYTYRRrWMFBQOP5+qBNBRLMn
q9ms6xQe1BAcYEWFR/l+iCGKz6Xr7l6bnWulnfpKk5Wd+b7I8IQNDpWWkqQnuY+iby5eAgtkboaW
wTk/5K9nnGZPlnfU+baiOSWiuFAMYD1F/oPV7aUeimD5o/GyM3WUr9e6Zk/Weh5Lka6Dvj00svDv
cz783rFTZ/P9J/l6SWr2ZMF7buDablYEB91dNf5d0FzK2ZkVeerSk9VOX7+SHD0KDhKKqbHVoV68
zIszO+qptTJZ7q1FRqc0vJX4Ac36BH4bunMKAo/zAdncc3H2xChisuINLWgAy47vnvZWsy5+0fsI
8M5wZh2SJ2/ff4JTq0JM1n0vlKrpI0YJUBwrFkGDQQVaFjN4ibW0cyBy5Gci2Knnmaz10K9CTKIZ
CZg1PAUKlnCZRblEgb/AMOPMA5348GKyym08gJ0wRWWztx+b6CmKSsRIXr9/WaeuPf79hz21ig3b
6fw4RkjiqoF7jEq5V/lnXs+JFf1evP5wcehwpaYC8j/oByTza+h+VJqv5Hypp2ci4InFLCaLWa/q
pmkSRqirB1ThYEueufVT72WyHvokE5nXShBIhg6d49cS/mx1JgKdmDXWZBUkUtEGoI/CQ6Au0AOR
UehAWm+kbSxy9AbP2R2feDfWZBnoUdYnYmyLpOjXSeqlFm2/nzMndgRrMuuB2emF6dchnMuY6UKp
ztKpvgOmNRL14fsxThyVNGsy6TWFmocI/PDQugGy6mbS9JeKlNTgoAlHikc9b3BHSWs7DZagEtul
PSTahozlJayEtFHcpj0TG0+9yMkasQ3HqxMziw5ldynpF/g9nZlkJ1oImjWO+GGBlF4fiTyKo0OG
pIZNKxSWBEICs/rV+VHCJ8ak7Rx86NRDTFZKNii1J+I8OgQA8HProSrPRJBTs0H9/Aw1jbPBM+3w
IAZprSOXU1D29zE8sM7tqeO8+uvZQnuHvn14S3WkF1KWMEIt4Z5QoUNz5Ui/qwLlWS1YfD/fTj3F
dL27PhV+AzxSABW91m9DB6gAKId0OGdRf+IDvNeCPzxFaKa9qXQeHXA1fojKCjS19PT9zZ94QeZk
pXuBJtnFEEaH4bW5U16y384PqMHfX/vUbU8We6VVTQTfPTpUvWmgh6c+Frp0pgZx6r4na7xCLudP
EFgNCAx7zAdz5V1/f9unLj1Zs50MJDMPXFYW9h70BwF/qjqqPUNgYn+HErQT2f/hGxrf3IcPa2Wx
WbsVbwgmEuZlNeIZ3z/Die3TnCzZJMeXDkVAZkwFkGafrOQrO9lnz+f2oVPXn6xcuy6NRLjMefxN
lTv6/qPheAH7egaC4/tHONWbNydJa5OlviePOL/amMXH8jm7km7YMLSf2tx9Epu5swQu/f1YJx7H
mAylm2VaaZkSHnJ8ZIFH/XDvjRG7NINn8P0IpzJLYxIlSrmFuY6Z4SF5hesN2C0Ss+hRfbWunR/k
yd+PcmLFTf3B7Ty1ZCwVooPlUXukGJoWxZkHOHXpaaDI5BbMO/cvU6uNLSxNA+fMXZ9ImPRJnJBj
rS/g/zCZBtAdiQSzX2uyDqXINl98/2JODTEJF6lsIQ8xNOGhQc0LnjySHiaF4XOHk1OXn4SMuE56
/HTZjOOYLsu+99etd6YScSIa6ZMQEctahaUkl26vkezGUKdYdM/x7fev5VQWoWufA1CX+4YkWoAe
eDZ2d80ViIvRDfqy+lleNj/LlzPDjJP8i21YVz8PE+U+8hchD4G/G94x/egdMUPGTFn79FQwbdbO
zNITC1mfLOTOd2zHBzZ5AFuABpdRITa4bp2Z/5qd29VOrWR9spJH82odtTu2TA97WwxXYPwQ/5ZW
saKlj8a/ONeFOrHmpvyHvI5LbJd5bXmFwpS0qYmE33+RExN2yn4IZKUbnJwqeCMh5YatsvSUIpT1
/cVP3fZkPWutVA82DOiLCuU3mW3BUW7er/xfr91/u2/p1Z9Tpvzn//Dn1xRZNd/1qskf/3mXxvzv
f8bf+X//5vNv/PPgvxZpmf6upv/q0y9x4X8NvHiunj/9AfasX/XX9VvR37yVdVS9D8Atjv/y//eH
f3t7v8pdn73944/XtE6gp928uX6a/PGvH21//eMPZeyq/dfH6//rh8fnmN/bPw/PoVdWz3/9pbfn
svrHH8L6u6YYpipkmj2GhWjjH39r38af6ObfdRsmi6WbQjUVa+zRJmlRef/4wzD+ruuqzC/phmkA
DOIeyrQef6TLf0cRyRSWrgkb2QYCz/+9uU/f53+/199AiFylflKV//jjc/SyFMMWqoGqibCEremy
OpkSiafHdVU1wyp1C29UOnXCNyUb1Q8yXVL3lREbRxQTkfj48JL+dR8fx/08v/817njzlonAnzXt
WfhemzutIyNnaDpI6We6Ax1hyDYqFoNnMtHP6f+fQ9myraq6ELqQ30Psh1wuHrxgqCvMTZqstXaR
Vj/Y1VCt1AEgNwT1q+8f7HOA+9doiinbptBUjWE/R9Q2R1gsQPELJdlGoAOu4EgoY5uY2xXyvS2C
/q6POCIO0me2ii8e0zQNRZZlKpS2MgWY+q2CpWcq8SWFhbZjacq/cZbvwfUPyrKE3rD5/kG/Gs82
Zej6lNVVdQowKDDz9pywHlaxR0cTiW0psNCHgT2IpEFjr/Q4qs6lgZ8D1/hybearbpDW83aVKV6u
NCszEK1RrBoojuvARMlapIpYf/9k01FMGTEI3VJlkNasjeleJRU6mkGFhWoSCntQwitvkwfBuVRw
ugIYxVJ5IEvRTVPW34skH6alp5dSAv+nQ0USWD3aaZ3/GKCnBKVdH+QzZZ2vBqNtoSsMZBt/mZWV
p2QaZvTdSnYyf2163b2rDiA5ffXMcfWLd2fpsq4KVTMhyk9RDRkQ58S34m4l2dZlmBnFOvfs7szU
+3IQ3RjjlsEim270zGg0H8oKeQJNf9X0sNu7gyPOhI2vXpmuC94WUVE23zF9H76P5gEzcVE6WynC
bGDaDze+aqcXkYvl3vfzjTD/IflinrFgiRg688Di/6dptqn2rUAII9rD8Zuda8RNLo6k4LizyAZu
sew99pRt1HrN0CtxHK48ayiRv/Vlp7ihka9U1ynukv6mq1TwsyClAwM9lbTJHtJIcro/E4NPecHH
eD/ZZ8bbUFVD003+Y0VN25qSVGoCuxh8JuU2HH6IlHYT0iWj+j1yVDhAW4mn4Zyaeea/N/XfRybs
q3TSFMv8C6raGHotQjEP008fzdLeTwx8DeitFUyuu+8/5FcPyedkl7dQOVCmpzyUxxMtsXGcyxFV
gJpdFq/EtBqBAH1YD2pcY3cp6n/r/GG9P9+4pE3isKayw33ecJwA4JjVFBG4UiVJ0EauqsfGDrNt
YlYdZxJXhccGnUN7+zcflvhr2rIlW4LvSRIxGVfFCymU0cugOQZpw7Tybe0lyVMZwZFqyxpvPhUx
hO8Hnax8zVAVDbSvYSqapshkLJ8H1VtVtxJbiVd5j+Z+W3FEWmitrzX/Xnry5zhkWSZC8JpMqvV5
HI/jSluWUrySa9c5GGGjX2WqZcBD79Mzq386aWxDMw1VVoTOu2SGjvvshzjDyd3sQnRjth6Q1Z/+
GeyGqr1DCf/3bGdpyDDADGSb4XvpimWPge7DABr8Ut/UkBFoKg/bchl5mB3aOXSs20ga2edhk1VI
q8R2vrBShOsWUSJa5NqqDkvKVnFHun0pkRJquiHdW1lPtxixZvuHXhm6BF2/RD6hsEp4XI0wXBcR
+8Il1KS59ZTqEYinMEXiFQ2p7g2zn1JZ1Frzfzg6r+a4bTWA/iLOgAUsr9vVrGLZkvzCiS0JbGAn
SODX37N38pRJ4ki7JPDVc8rf0FrnZN97rQaI0OKCmOoxvF3cOEnSUeelzyrQwx64WpietRevb4lK
KAKVfVC8tHUWv9eT9D7yzUY//GqW/xKMEZ/CiPa58aoFf/E0Jx9lLaGdNCKET1orR/VodH12BVcr
B+134Cc5xDPIihlcBWueiorikTJK/JOXOP+xTCP2m4kVRHMq27p9xrxDncW0BubyFBp1I+eJ7mro
zyjTIx8d9gV8Nl1Dr86SV4i/S3CEmr/Fe+krPn5yhC26UPnuA9oDnv0LCCF4L5qQ2qWl69XsMG6U
oMIUS9AQ0Hx7zP0ZrM91MKA/ea2ilZewGvCuypyhttwTzfOQxIgliSvDOyUHqJJNJV1+gdqKEG9I
Vzfvx2HCOao80yyXWg7oVohzuvFg1mTC3NDwupYpsofMFvRCmlHUIVsgjMlfcv7BlbowZ2d2MwZN
fKKbm0R5RXAY4tlDytek/WeupXuUpRMBzIkxnG9wLlCqLb08fKpHtT7Zpl1ZmVN1N98vpYPaXG4r
ifNqx7a9ROnif7oy7iDdtm3zsdkg/BP45crUdpGueq94BhPYx20Bl49dY2hZufI1dsqGNmoNiFrt
5sRAs1ageLpTXMzhi6nrsTxFbmu/cdT2VPbytIX8T/z4kSdlF9wkneqrp5HBtrshajLvHAYJsR5w
A/1B0OeH584HpnnSHXfYpVHRsLI4UNAkozjJT7iF63g0kwtZZSEsh/00WVud1AIlM5wdwyhdHV9t
RN3gIVQsZYBaXg/Lv9DLfbFfB4uwnLm34K6PgyI59QBfGDReFvHMj1PFzK5PbF/m+RJ6+xVAXbJH
25xB9ht6QHdq7YEkbEm8PrrWr2HMxqH9k6kALUqgEpCtUU5ieF/nFqiPVw6VPHqbJ86C4ePpoH0J
gJpunNansFEzZLAC0fcu8N2knr2ly6MDa6cBZB4f/XxNlHqXbyNsgbxbWCYC79H88vNMFnt2wER7
mzPYGe7ckoE0g+I7e1A8IM4CQWNl9JwPJeMsxeoag7ovG6E3zNPAYOnaglrcqSiU+hhNCZ5D5ktV
v0diof6OowG9QJ9LRqdSbjgeoPmvxVlv8dy+ZlG3pLBN6BAeI2dycRBz6q+HYhyZdC2aZH1fW5s4
jCLF8uYPbpS/Vtknv8tSCXWqw9p+etksWeiKxBzdTFgQYSikW4fWLSyB1A6JxMnNjvhHDvh2vlGC
bVyQRPH41nC+1eDOpvWzzGUbHqxsYvaGyhrVQR9Zz9snwKvcLln6HMxR49xbROR/3w4CuCm91SI9
9lmLpZCgX6GME5rVhTYGKTpaC2lTGnTKmAxZQjplfbF8r2bz/L1flvUPaPTQAuTUuC+2t/jXomCR
v3tf+7jAupZHoJ9CdO1oGIr/TFYA50xKxX/c5NkId7hGYVTHSFtR8CZXfFwUjyuKh27bzn1cGHmj
8oyd3K0uNbmyc5xRsZ+PLHv1tEhup8YOF51u0IY8smmQTFkgwM8EcXsDVv76qE16OHUROP8bVS8m
gKGaR+DJt6vmoGFaLDgGRZRf4bENBuqtoCWV8K8NojIecMa6AeziRTObI/UsvxYRe8m9kvKKeFRF
luGVkex3NJQO4KVHIAqBXLWIK9PRsPHarEsM4qg0m2RwUc3xxR+yWp4t8S8rIbjWOxZ+ptFD5ch5
hN+UR3HyEGrrKke7vkkm+5q2fe9HiY2qYjJ6L5cZwrbMMBqYufyrMcyTK7BDl+TiUa+0/dty7c+h
ayAVdUQYx1gNL2HH8XPoGgEGnNCl//h/kQUSeu6xvU5SyydbT9nDRKjAz2S34a6xpenPmZ4W/Bza
3OZhBYSJcIyDoYMfmv3XMgEwscN3bLX+ZM2IXZyOKU2+8k+5TO7nGtTfLI2dChFcwjIFSQUqsbbi
3eK+LkT9PuvqEvXBi1QdwthhYusuraqHMHGsGTn5K0qbeucCjGzaG+6HYrR3tuakY4UJDTS33D6R
Xrsb1xnvmmAdqE7OWYxdtjF6xHaWjL/DeS4OEfAtyUYZCrESscIE1KI3COusRPAzJmATPdVOt5Xl
e1rwDnq9g0436uKx0Im5Xy0E8ONUcPDtgWS3I/MVvPNt2g1fMEr6z3jS7KRV6di9jiw+3OrEghLQ
ZHeYqVidmmLfO6wyk/8m18GgKwTPGiadIfjpynx+iXRIHFtm9rX0R1Qjjgm5XcUvguNwBQuStdVj
NCj3O5r8P1mdJ/dhl5tHtr3xs1JfwdfVK3Yo2QVvHoc0R9yWjasuWRCfo0+miSiQ+HrJxeuYTQXL
0VF9RRwb+1+OsSe38iVeZoeEYP7lPHgcbP7/nFOcBvW0BS94JOQGn9EOyC3C5CUp1/B7MXAWVajs
UUwF4UcpDm7jVgIiBrc39P0SpcMoxr85oeyVLA+hDb0mTdS9M6OAIQz7G2ofX+chzNfgTziF4r4L
PJRjcRboy5BMvA3dOj2lMZjuxM7DD4/g528FYXL9PWu7hsdS5yPEeEYWq30vBvvlggnk6ea+Ogl2
FTT0zN5bkR1Mp+WbUaLEtmfl12RSTMpdTWCxFN3vjUW85y2lHHJ9RXjcGGhYb41aGF0axjD46CEp
3mRrJL5pbmJxbsPnwIXtTzvbC+ERcCnP9769Wi/3XYY9wQITLNJhfIukgN27zLf+AFoYqoBCUciM
6ohMAlTzAHI4sdPwPMwrlNZ0wVi/qkxfIJ5+m63DIWFzjXGwCo71nADlSwBrA4Bnk2FZA/taZ1F/
qNtQHcMoXGEZzxXSucJ+VZEEWdY7JqbFEPA/9tuXuFwvmXCPqecQgNapD9RNdiiqVB7HX0yOsNXn
dV7Lxr7XIMSlX2IAQnbg8CLAV/GoZ2QzJjuuq2gOZRCewMcknPolgJ9VN8yojXiPrgNCN4JgDtGK
3Prb3GleWb/fwC+HlCMX/NX1kkuo75MI/kZRHu9R3P1GQ1H/7LsJ9KICB307iBW1VI4SYFvz9iOs
F/91ziDBpRW4S4v/4qla2vC1TfLyRVSBmbgpUgxn5eyb+hrdPpZuAm/RzTxUOl3r+4g7jX50v9z2
U1CcxzBakXYuCyyskCNFzrxyFtXSxfPyu9oDvpkaY/f8zgUatQYbXjNNxCug7bMpQQQ7thZFI32+
W6Gm6ZEgEHWYBrmZ95LJVqBb3h3BNcocuzTyqYq0+R3100a7ui4HtqFBeCHVHbaP0nUpbhRjAVk0
XOgMPwXqkWouW94mtDrZZZXBKRl0wDIgiLrblW8JygVzS8ATR1i8zPafZkMUCGetYVd9dQGoBhmz
nn0EtFyQh6wqeK4kAfmlKhf5T/udKe+0ztPwJoy5Th/yjhNT7cxg1vsQwwYLIthyiFj8FsUVz9J0
TIeO+COtufLKzvNfo8JrzzolsN0NSYGAr45Kx4qgL5xG7jtE/HlaBhZItBu6gt9hqeJqflw49cej
1XErbtZsgNUeT1DLs3QsXmNgwMvzIKL+MUUO3PdMtFmY/McQQT0rQWiDw7DT/Bhq/pUR43wNHVrf
M6yp5OXaNAJyOIlHPDAfS4jfaNzqx9JbBgTlhc8lTViGcIgF9/3KHv+yG9N+O3MOVQs0/ULBOl8I
uHYWEvaHq5cIgOMUtudthf2xccmyBzmOqKfSnnt8IH9tS89DNH89aGMKHoXyk5u28B9aV70pT0W3
hUJp1oYVns9svG2KPnlIxKBotLXLz9gr0vYcOWjsutHFReUhQpIaT9OujPtyPzcQ7p7Ywu3vyyXC
CyvH4AkjAwaUuI+H6IS1gnH9LOafM03wQ25+D9x2hDRPaOcqJtWh0cFxIaNCXtqN047yzHDxNr6W
nVib6rHS7Lb2U3cOE+v/G3xtf8sQN/0QBWRH0itZltW9vQs5n5IDdaD+xCfwm16DGPBf+Wmyg1+4
dldBCoOxaxqykasw3ZFA9kjyCA0hcY4D06yd7NQ5rop7AMz/AkbubkhdHqKW/SEoG1dIbduVBvOH
99bafv5V+p75kUJWf2JLmzVcJuABMG1/423QKCGlfhyHbvvkyfpNpW3kzPSLjqHHpIBtmcW3ekBx
LArzQnfkJllLr9zbTvHZLmoVN36rWOJv8QMqvD3ZKLaz34A/hP3nu+c8obwENNgJNo/T7BKqBVYl
h+K+ba+DS4kuX+cGstVujKmmgzNll/5YjXmznrNpu5LH4uwqPTLqR8PMLU8skf0fbkYsTzB6Dyln
KZGUJsBI2BpofPW4iTa/Scd4eF/7AT5Rtc3tL6/pBB9rMKMkbOf8JzZ1cz+lUK1FlugEi4JfbiyB
wSWPTe398lsLO74WecoYNKaOw7qI94i//9l08YjGtTH/2cn/RYUJDBK7cawFdcxoh9JAPx8B0q7E
kac0ae5Lw9p3p01ObNklmJ0ECfeO7o549eZh/SpNWV6U7t9AZOBkS73cg+jSGy7SOkHD3BJzfPXZ
yMEeFrWdHka99dsvMY7NZyH7/EQduP1gXSZ6m1UGsjoEus0cepH+TYAUHtsxHvlj3Cx8ZMujtCdl
BG7jpNXiMQ85kw9p2X3FlSp3va+8hzjxUn0LQdh7Hppr7mCCxX6kMtBE4wQRP3Kd5Uijal7Yo16t
/FUWHtRTbovxj0gV1Gdtm68AdzN0p9T+XqURP0O/Z4ySghHYSjlngHK78mrjCDoQdZ7fxLxobfqI
jast2GIIgcqESw5GyaGATdqAGdMlRRDSV+6qaPOWfJ+5Agytx8cRAMWYLcLQbQqyoy749oFvi/Su
Aie6nSLpkITUDCZLrMDx/HtJFaH+1vXsc09J/BYVdVICAhpiXBXIqsfjtAjJ96k2uEfGJcNDso0A
d3hAmvWQNcxnB3HNFnsfzC1s924p/1tCIkrg9WP3lNs03ugKBb4gePL96qCdteaw+k78KycOdeDy
2ON2/koZBdHjol+rTDQEob1gCXZrxeoO8Wo9deT0UP4xGdLpZd0qdA4BCu52n/Qm0Ps0TfxvLxV6
5uOffbgaUzKABtzyAodS3VxRxZupJuI74q/DMETdmZICROFwqrCzNUnCcCJ94vWQG930e0W96aGj
GXtfWUsaXFUJp3pqrHnKQlf7h5zH/skzWbXtZLZAxFqHkVSCWG6b77NNsQfa0oF2IGWQ7pigIjkp
chO9YiElRdnywYX70VScezZa3DsFGzMfpnWa7xu+8RaJldwMxPFC8rkaqR4HLnB37vBQjWQyW0Hk
PjKSW1WrK2h9LC1+KdArdBMjyy5BNFkeE14teDZjZFV7s8LRnkBRUYYhevTlfbdqZIpqTpZnCLro
OkFDk+BFHLUQN5OkqYlBmwQ9ZWOTihGU68jFiGnhlVF/bDDx5lGpYogk+2t8SrfA1UsSD0p/WKPA
jJasGHVxjytacGl2fcWJFIcZ8LWhpFpxqGUaFYRYRv8pw2XgAN2MNoyvLfI7xNLyPmSRQinUZ5V3
9BuJ+y0GPw1nnq3mB9SfPXsNUzg8Ji5xeo9WU/3lT4y/uyIg1MzNpD5kMKffE6PRqGB1u51CTyPv
quIssmdgYgWJn52wq7R0HYMdVL6hP3bxSs1WCYpv+ymvMwDQSxK+27JWAORiT8hLPLQjMSKSvOqQ
iYi6Qy1YVZbz4M/XIhjVjbx3kFeobJlHZS1eUC/NNn0oM1ylh4HREurVUqMAHImKeO3h3pOqTX42
IAUacNRExIrPBWr78Cb248bt1BUqK/NKVHu3Df2y8zuvTp4SWYXj3qO41UA06OhJQT/mTaAUF4Oh
C2P7B3Ga/MXvnP0sU8t24hCEKt6z2DSOt+1i+LVSfkYuzqSvo7thxXN109Rz9C6Ggqx+Jo19NzNR
xtHlMZrsYFtgZlcBMP5BMVqxz40/g/xoKzPsmyzAhytGD+ddNrfRX5syQPEjxTxrH4h6Q5A3uuy/
sFL55b53xg92q8jSiJEeSuSAM2UHpS6k9BUdhqmAkZJ3Q3BnfRPyv+j84EZXbovCb6JUb8K3UlZy
cvs43xJ/eFJ1jNv9Lpv8GaJzmgCSxTFt4ESjU5a0EedLWfOxxsDAks5Tl66TTcsB1Ted3a91V3RP
KZcxjmfK7mTTfU3KHoh2aA4NTZ34aDMIOwCUU6Y+Wojp9tAConGHfhShOUUdW7lvImzHGUMd+flZ
1QO4+AWRXY7AMZ0A91HX63drI1JzqGtIBrPhsOY3n32R4rhqyuR2Al7s703dggxu6BZX+Z2uCV+P
+dCo7d30g+9uAhZ9KiqPpJqHYkuoUAfeWrH+7jmzsHQHKCk7RJGJz0W4ht3bHFUr8UdJas3jX7XB
TRGKrvgY8QE5rJT+0hyH3u+7/7hHFgiLddd9Gl+BYrJpSZ5mV4+mCyVhBhhCoPndfuuJas91PKX4
IcY6VG/UDsb8R72kmmC3s5Cu21AM3kGS9yBKrOnjUyYwaviqo6n3zsmYthjgNh1mH1Uz0UitB7xP
VFaitjjU/EbFbdxWiN4qyiN7L0rQNkRci+XB8zAVsYtnXQi+LY9QmifXbOvRFZr3GfIH3MVYyeg1
lH1z/bCb7WsG/PvSsyvS7UxpF+jRTb69BXaco7vVLKI85/7WZvdRReGGQ61Ibj0ZbiiOjcEqNZks
jp8W4Bov1H1LjuNimzycZX0OTlqqVGU8U8sKaKPoYE8bn5GZ97z1BCY3aaLlKaKmgLkpyT2ocF4k
a0iysf0vlFMKkTvsRUzJjAmBY6Sq5LtaF5+KM7WNTCAz4LrY4fS7WpV4TsTtMgLleR5inFxc/6x+
0e6K6YaLuZopioZt6oECDHFLNbna9KXnlZxP+aah167JsH0TdpcYF02+ZM/luoXbn7JVfX5UvS/A
cbWu7fBk4StGoADqudkLnYTNZ6DyxhLo2DA7UstEHyB0YezOM3TC9vTPi5+pI3yCVW+dJZFYx3GP
ALQvvpgvAlDqdTDAM9zS7LLbxP/popqR+KTrvJ9OWb87dwjstv0sVTKdA4jQM/sh21wd/E5AEnNy
qMqbeJ1hzrTIO+4mcA/RDuNA+KSjPvrZxBHyZ1/o5TNTDDHdOTpnCAXwGzz1oVm5f7WOf0Ykw//J
oGCT1BZOfYeiNd5Oooj3EDGlMaDEGoy4nacs+7BhmG9PlFMRP2UQIW77NB7cXRYlICKNJYe8X7wi
qk/NLKBfhWGydFwrjVtxrzRVKh+Humx+biox/mkKrZgJK8fid3YtCZFMo7vOqnz5pEZGBu7GwqXn
DQdYcso5LdsfbPwgigfDAKUMt2WkT0XrZARXrm8e3ZSPP4jDNKnylGJsGvo2rc+lsLBGlr7ihmdW
SH6UYYmgnebXMhz9fCD7TElleSfxE/4jdFnudMflCkWwUfY2HcfCnDYVFdjmM25mZMDEj96sqZIP
HitzkyM6PbZIvX8NE1ri8xY4RsP1AqELn1LRUM3xNbI1Zts+e7UBylCFyMu9ZASsxGEb5157x5la
46lVDV0RQal25kX3Q+Dnm/4WKhMFSuxMNjyW7FOdxkAYfZjo/fo3ta2a5iSXXvf72K9pKUH1KrS5
9K7hR41xWDl5H7YVQX81m2R7rD1hKCx1A64qaL9Dh+TLb9bjmLuZ/ofNQ8xY2ToC3Axa9a7btEVm
qGlS7zIeVXPXAe1jNYoKRMSGnKwb0vIFx2o5YanLNtf7mIuu1kO9ELuIGmb7cR7plxCeFaFueOny
Eo2TH1ti4CwEOjLXMzU2GTnAU07Ift/x99UhFyMLfvW8bFg4XAjDTBSJvp0tPdNDKMLtb8T0+R2N
vJoe2lQLjHqInI923YYPEXcJCbShbk1YuBa/fMHL+SMr6FvTH6jRAhAwpRQ/PWy1PpVDOKne5C5o
bAGtoF+Fql0MLvOOi9aJuh/5RYiuQ0DXEObNCOxSFn1xO2ySXXLX5WzoVtaP5/MGCS3AquBT9V8F
SrbbiTsRb6vXqT/BqukA0/ugzE61hzoKLU5P7MzSuF9d0QziNquidL2NchLQG5fiUNmrbu7Ho5Ie
C5tTWvTV7bX/zdBnRXk0ijuqfZtIjLvASQG/Wcyip/UUrRO4vrYUl7VZ2y8xBUwzFoxzXkHecAF3
Wd9jggzgtVxWqYiQx94ChSd/htYOIxz8VZri25MlJHNcxQTZp47e7cSbOhCA45awOH2bLPP2HHLi
PR9yHDOybp261bS6/9pMbfWxy2RHQWuar/EXVRh9LHs/9h9KLsf+xAQrFvKRu/cliFcU9nolcjt4
dmjjc5qERbYrMw5zbv8+XJ9gA/BEClMN/ge9WkCfC9dRKHIvu8DFwQQ4qaLxuLGc7A5zVev5ZSTC
oW+Wa+8LPW4bXWp+pJumHYLfBCVQ/huudX3YsGj+irrA1gc+62tC6moOBzw1iN/nMI/sMa0xuF6W
zUT20FxNpjdU6TuKhalfFsBwed7eErrvWDUmikhHhjrMtptFczWwNn5R/ywBHtDij9tgLQ9lLN14
citClP/WOc7nZwzy5X1ekoncL1DA1d6hlyKf84Jyu6OAJP+0mFjnwzWYzG8GxBL2OBBDQtmNOnQu
shqzxyWQoJCBDU8vaV3Z6wZr04MqbXpm0uk3IpNZh3h9rVEIredCzFLejl6U5heP6cDssiAcIzvu
hS0A9K/OnPDdhfYGw/naP9ZDierUKTL5H6bRdjtk9eoR5uUirPZlvgATXrzNp+RqoeLtnWqTe/ib
Iz64JZ+GP/1QiyAGR0xF4ojpoZveGQmY/myFSZY9nyMN+yrp4uHoliFBslAh3hhU9er49tCL1Ra8
/L2MeWeP/pQkP2yjXLfLYttR0U2XimEZmevlXBoqgTddTYZPZ19SATqGFgM6159I/g5phF1w7huV
7LZNBy1hWtX9p7yIaduWiZ9sb5t+qc6GmxSkfeNRFncDY5G3WNAj8SdHr+rfe4VcpKVil4cJInk7
TL8TF1AkvmfAeNsOUQ+2+HdSQGMqd9mqtrnZVamZwHYkKEx3flDq9a5wVmc7w1rCclqSeJhu+q0L
DF5B0rxjsrhivcTcaQaiUx0FX7nkoDysUIuAdJjGr26mmXLcPkjT6l/YrDRI+1FJRpW3eIzvQJaP
n7VccYWUQ0OrsRlGmTwvrnTyZzKtoPRsPJbFjrZA/WUYkQhpR5CH3dbX/9s8euEnDU5qMOM6rAPa
MLX0Z4pZuPNiQvQYAJVcb8dtDJaXNTDbB62/ojmmUZh3u8kYsORWFFBz69rzfvBKNb+mzYhfhYzX
P8lcyqeZ3Iuw1iz9X4aZIOivYTKi85ZSP5uQeOAQR8NKfyBxfXFIesoTrBrROtuVAFe+47HK1Znv
OJluKiWDFb8gffGHinydfxElHnfU7Ed/CMOoN3SSrus9pU4CJ8ZtILjzMuv3wHpXmDtZH6PXYxrS
iyrLDbpxPg4LApAmqMqjzwce39vEq7AyMhU2PjAeCaiZWTHQhz6fEpW6rTQBerJsUvtBLxPn31A7
JIXBUi1nrwNNduyp+r8PW3h1+fia1l66hqpCGxCEbBb2CcewLbgjLkKpmnxWxlx0ZTFs2T1T2zEs
iLpF8UzQnL9TaJiICmoPk3LMQOFnLLVHv3SNO1LjEQFFWOsJeQtjXf/B4h/sUwGJG82814oxQHoo
B3tpsiVwd1OBu/yYpDPhBOjojiapNVrd2yDQDJNFyRrcuSaPqNjj+LhTlNjZmY9M9JJ5gqatjliK
5NuvQNcVinu7ztf5s0REM+47n5h2tw24TfdNic+L0dEOoUxbUh7cl4YoHAz2oPmpieYoYTm+p7sq
8ol726DMGcVf+K9vCmcqefZampn7Jlj6x3gWVy4G84fA6Ye68Q9+tQL7jdZ6wC0zplfzkEiH+7XI
POxRaVP8S5Np04TTS/2WTJYof2ymnM3Oiq7mvhqr4AGmqfdP8aH9YjYC52ce1c23HzEtg0AwpVC3
brB9CUKt/VEUbRY8MoJLHZofqzzDokiwjYkO8mUgvfhpM0SAh7bt1j8L5YhgnxI5vcz92kj8q+mg
KKyHAfxe2q3NLiTheTKqjX/M9C5/8xgzF7NWa0ciqLYBKQCtWQoIegxf4ad0Pm1iHkmO9nklxY67
9inM5o3CVZNeQ5qGocHdEAvzjtbJ63Yedubp2i+dHguDC5T5MLiJaH5xX5VxZP+hApDPSViHH4Ns
aNdUHiyYXUaN9bF2Ww+uU7X/UdFMbup12eybKVL5H/uY6iuhBoqFFpc2fiKxiEPfNMGL2JKmeGz7
waN0uPByHSoKbv+8SNfhYUwdKsRF6fif1LbznsYsnH1kjExDXaIqj79TXcV674V6OjVMSDEE5UxH
GGaD8iHeSgr1E0dDRgLp+fktrJ8aeugUjhTT86pFAdTXFjVHN9E513U+rQDzZ0vz2HkiedzqnGtc
TfyMu1zmKD51xwzBPY2TxB38esLr29ftyLsamaEmju/lQ1rLSDChkhDeMVVMkDG6ufwOeIVhgJIs
TgemZGacIHGYejdjF7DnbKeS8oxWkQEp2lhxqUi/zb7XVLYe5EYPyDC0l+2DK7C6qKpsPdmsCJ46
7YvvDOVKxoFqIakEauoeZBQ5TgK3OeyHNWJHhpgx2VHV/+Q6W5im8Fhh2M3RuiLxlg4jE9OO1fgK
4zFCFDhJFX4iyayGe3etQH+XZSXKf0OKR+yodVGP+xm0W81CXlb+pT2qUUWtS7fddIoIeJc0huGr
Itvsw7VGMx/0slYPA8NPFWOmoit/BUtcEB1MhXTnpC9U8I/pArMcS+pz7o0/0canVmykOXmXUPWk
MQKMxq0tYzldl2rmVZZZn9rSpfLgNc1s9X7Wk40u/B7UAg3uwu5GZ8lG5X/KKelrqUg1ACCPQxjg
LeSv3RTllTp6Y8ELQX2P/htdG7zIUlC7Z0whj9/6ONfyI0vL2t1PtXMUG00ijwncdzzrEoPPvtW4
DG4CyfTVzylo57spN0l9qNM2omTcY0a4iAUcMIZphjMOIoktQFies/pHVm5ec2CRi8HVKHbUO6QI
TY6mXYmGoB+PzmkIiUPJ1KpAFfvVUp/uKflSSst3jSLg+zNAVXcXkykx/jai74JHIhz2sCpuMv2v
cpHsbvXooz71mm0tygfblB0dUL/utj4nM+tSd5DKKPqbmBtAiJGzp/d6QIB+YVCvawFapmzv0Uew
mBNN7s3dg7/MjA0SKqUs0/Sx8MRhzVKBgJilxGRhFLZoFZdkLQ3n3ok+XQVAEl14KYkivLZjyCLm
K/tXREM13/ahm6Z+N21rjdRq3Np/xCIGo80mqw8UwewZLL2jj7DxgLxqw6jIYaYFRcXe28b/hGtV
8+QzGZMcV4Z19F3mFaVmIm5dqf7H0aaebbeO63tZ+mJ5sG3QLRfm/ZoSC5PLmTTdrlTqs4UW/l4p
FX5PPMV6P4Qy3xDFB821KYlGkyEPxiK9neA+hFqUe0Pz0vMqVvuAqdoVHCWmgHvBpf3G47uN55wm
y1cT6zK/86fZMJtpp5bSb0PCd5NX8cgchKxAE/HCdxq9ZQSVw0Zkmf9pfM7RwYUsx+wLBqALhLdO
0PT3dM/9URqekx9RmCDdUyaf3xhkY/AtrGra4RGTtuqSBzqlLOvx7XJ3VHr5KxcN5dnXrmcrWxfo
Zil0tOYWdEqcqj2bbcl0cUEv8V9spmyTZ6ZSNGUJF4X/cuq+1VFUUSSo77R8wJQyVHnMi3ZiClag
VWWEtGGqqz9UghmvU5SY5L0oQ0YUKs0wwGmoxy2iEB335lZCkbWnGBVAd5oplehb5dMXueQRv86h
19DYdqmHIvHgb3bKKNAtsGZwvthsOmbSess5mVkYuGOssBf7ws2y+x97Z7LcNpK263s5e1QAiSmx
JcFBpDWYkiXbG4SnwjzPuPr/gew4LUJqMfzvTsTp6K5FVZeTAHL48v3eAR3emEEQEi2ty8bH+RcP
fOhVX/CcoYLh/jNWezGmanCEnE36RzCWmPkYNXbkG/pLctrAdkypjUYQT0LZuajftmpD+F8COKRC
9Gqq+toQJrxIPrUaHQfRNwbUxnZujKPz7O9ZDbH2oIphblAmSqVSbEwKqvKiwEFX8VTjtqumEh2q
5DC7KpWKlFmLE10JwJlQQplHOBsd6ybIUj377FmVXx5zbqcAOHijxR8L4Y0hNzkdDCgXhZI+1fUE
Tg//3a+/KbjoK3dx4eXEEeUQRD84IiL8MnaIccFGIjdC+TOscJvx8fwGENeox1JgatEbA/2+nmSX
j3Wfa+1T6+u2yJB/GAq8nMmzm2mjGXFcf7GAFSnyaNpLfY0qNoky8l6mntnfa5r9uYd1MhsnFfiz
u0J4RfvA/Fe7cO2pidN0q9gZRHpjoF5IiIlMIAQpONz6kIaAHzvXCZWquopIsfEPJEfA5hgLPNug
RFaW/JmHMg+fbC1RlavW4h72cUIMDH2FUJhAu516re1hiNRT+yVvYk1cF1jbS9ebQrucZro4LHlq
WJ8ecBJHUzMec9/y4/ho5H6didsOx8FJwoxXPDzQJ3oku8LAle4GlK3KP9CyNMMny4ZGcwzzoB5v
+zqHsZelTu7MR5/4kE4q8Z91XTtXoZXR57EASSEhOlFEgocs7D0XYBqHIVUcTJAKsiKqBtiCRAQF
xo+kKeANdjE345UD9nt0WoNLMEYvTXFsVS5Yir2nNPRtGEwm1ABv1wyBbww7r6daLe6dKAR6uora
KDOzPY0QkVbfpBrmrMg4gbU4HmWBOJ1it6vaj52qtgIsyUwTu3nswFoIe+/SOCrGH2lNIqu+ZWuz
1OZgDF1Qym0/NMBkHGCm4bu6NoVGsu0SEWjQHsKxTjZdOuK6tioKz6GMDUoTPkBdS79k9xT0AzmN
/crCMDgK0rF282EK6EMGTec74aZX9do6eZ4XRNWKFqfUSQCtkVrcESWoclR0/DbnXrdCr99XNFYm
17dLH1w0ydJq1fe13DW5Hj2WcUsbOFR99WOvT+m/IaqYdmVGvfmLY60zKElL+WRPmffVgaRLpg20
4oeoxQl3ULWp2qdCib9qVWk+ZYrpfA5qIp8QxKR1lG+rgNJg1TXmkGxQEmmoWEICNKaM7vb6WSj1
Rw9/JvT+vyL7pRD/v6rsz5T5t8Wv7L6pfv1qrr8V/0/o8RFjvaPHD6vw+7cmPJfw86/8VuMrmqn+
wwXahv8oHCmFRLf2W46vWc4/6MsQY6FmtmxndnP6I8c3/rEc8HRVlRTDiDVn+8E/cnxF05DqW/Pf
th1b0gOw/kaP/2wX/R+1FkNYKo4DiLglulLk/wv9uBnGBuVA092NiN02fm4RtdKNP/FU7X+WZWxf
UQqabg5nj7a5UbuRVqdraO7GUZSttnnx6t5Q6YtZxHf+a7hWGBYiQ2OW3C3d/rQhhA3nTTGx1CS0
gOEcQLKSx8EEn+bez3RHc+i2IYq8wpmaTRFoYJKas1em7Kse9Vwbapm6ZSprYpaTatdVBizmXlev
m8EbPmSd83lg53bf/92LlID5LVq4gOKTMBsuqM5SDD9EXtPanRLdqUUNTKvusgxibqKR0ak6Rvwx
r1BuyUk2h0Z0zl0GTrr1RJzs+sLsj23tVz/atKsfi8SDy3dINe2CelLMqrvFmwVgQ5arI510YOGf
q/K6HMfSIeYXphxKJyMtun9D4PA1vWz8a23VPKoSkvGkclPUIJi45WTHWwsNF0HoiRvUdXlrpEb/
Ee0IidfZlO9gW+irXgF4reBrbMGPkn0ufdIFm9aHWKOOG6uXlmsOjnfBRs+cp+XLx9FRoqHkwQ9A
EzTyl76/YRuRXqMU1W2swwBZdSrUXohSKHakTD3XD4OB/IhgOiHZ87Rj16jfS4VA5bDWZuUarNu5
/kp2hLdELg3R5sakqRMDu5E0Wk6F8iONFMm123KY7iRCK4OZ3U3YKf3KxhqfK+z87IfCvNc7qMl5
LT+UZdjs6GpCKy7xlWvW3qTHawWmwhGysVqSlKwnnMklJABELjd6NImnKRqMBxIQrWyd60rEPbkI
sq9e7nGBF80vvlepES+s6nBoA+nc2LyOzMXaoUAMORAeSCmK3hEVwYX5ci58NW0EnFK3LJToLH+m
9mJbUJHs1X4d5veTNuLZPGnWtpGFcUFLvNx9Xg2z0L0aetoAuAf5fTOFyMWwtNwlU+Vwyc+5QRqa
vC604CszMFhz30sfM2r8B0dvH9JR+fz+Gp5tVl5OKduyuXUYhmQvthBVL20YAAmHSB+t4jSlOFi0
ujXc5NBOXEvm8kOrIf1jE692/QD/mm6F9u/okGadsmUdYwLFYWFJ42CUDspLGLUrnEshVo52c5vQ
3K8JjtB/DsKxdsLo96nfs1Yqqz5qaaztLYMS3dfn9PmMzMpkauInNCPDNZeJ4raSUGzsgKaXCYH+
zgErP/E/ChQSCB/xl5EX/A6eLUperC6bg8CUtGkcTQqbPvNCIzyMlu41weCdCh2fpnG6jngPNUmH
k+oQ3kWoTNFBRou2YZ/fl+klq4qF0xuzT/IdcFqgcDIkJgWLzaoQYWM1RmycvMkoD6bHbS+z+4PF
RXVVemOy72lJ34cokDbQueUKSwYqJR2+AX+/WvcaST4x2NkFcfOrRTH/LOBxYVFJ0shbGD6FiPZa
HS7/KdfGJ6sR2o0ZBsZf+Qf8eXYOYnwLMLWgYDjfqMcg9ryQ7vHJD6W+s8jmHay8umqr5sLimz/i
+Uc2LZa2gS0IVYm2jFIRakTAmx7npyniYqLk3BNAleLABQAYHlNM8i+ckvMvPx+QjVp99sWxHOk8
f/UXwvAqKOkZa3pz8kkPVSH+DNCrmtT62YVEbXJZcyQ3svdX9RtT2TKhlM6lEni37Sy+WUQwPJ4b
XXEaIPD2U3UfjHI9VS1qzvq7TfQZ+SCbttRdNQr+pV2we3/8188suYHaponnkiaMpbA/tFIDMnQ/
nHoaC+gFrPFjHHIRtgGbbutGfOcniQNi5O7SGl5MVhwoVOo6aHWGbTJZn0/QF2/bgONQtLFe3Rp9
Nt2Ay6zBVfNDj0lMtNK6EfgJVGHDLRwKf5x6MIr9bmvSYdmX0Ja/cRzld5FHANr7b+TZqOfFNGBr
wa1Fzoc2hS0+GQsjh7jD2JWd2KIBMo0fSSYzIez3BJwChd5PfQ1XFfSy8WJ9mxTOkY5HSZOv/0kr
kQ6CnYX7lqJlG6AqYD+yezdVmUfoMjkeCkCdCz93niBnP9cWDpUov1bHHEtfOoErIAeaEk/KbZbD
J8OVgIbfB828dvTRFVm+9Rux7RWFxJrpwidczB1J58nAX8I2LWp021z6tHjE8UVIHcfbOZmNRABr
L+i6rZKebgT0AHObl1O0d8rh913uv3qnLErF53F1CxawbusUAcvMAy2JsP2AxX6L00Xo1jUSecWu
Z4GVbC683cWZK4UK4xa+qCMMUGEmw/lm14691tihFSPWV5Ubu0eoPCnKhontrHO4zxDOhi8XPuj5
40lKdQd/GlPjhFGldJbWMDCD4AB71XRSbWdagR5KV49rWHuKjh2wnUzpBkAyvdLL1r6CcAyuWPm0
TTPtoE5IyIde6bZeGsmdosL8u+AE8ry//2e+Pf88KnRIz5rQTNtY+jyaBPUgrE/GE2yDT7kWTxsf
Ygvkn9H50HY6kbo+UBctquBzhOHwB88P65uwbSsXtlp/hFVOhvGA5hM1B25S1kise61JmI/IMr4Y
XR1fiSlbo4wllxqx0U0qoum6ikm3bAbjcysnDZF6Oxz0urvkjLw42H8/nMXFdj7f+ItclJVhbau6
6nfTKYkSlF962KIv6uMN4PlETyMwlC0sMZS58nuLNYURFMPaQef1kUn0CSJLra8D2Fw/3p8S5wuN
XzXffx3VYhoKnWmxKDd0s+zQJ4KPzIznn6Zss32Q0YMtZ/VRECrDF5nm1VbzsL1+f+TzTfr3yNi+
UGY5tm7Yy71QtQc4MNCkT6FnJ+A1ir8GPtYunPSvZjx7iA5ozVw3KeWXz+c1vtVrpaxObHEkJujm
U1mXNqgY1gHvP8/5ep6fxzbnl2npNA+xNJuf98Who1uVwbaSVyezifzPJhAtngPOcUb7V/1QwwVw
2kteq68nFWc7hSJoiS6o3ZdJTrIsgPxysz1F3CW2SOvEHZz/GuWk0txHbD4biAP9YyscCHl1B2sh
mLhhWEbq6rRe9oS8RG4c2fWlnQYA58XRMb+N+YfNa1hXVdzJFm9j6odMrwuvPWH9RgEC6+NrKIz2
CAlkusrHghhqjFDmMy2h6V5kB46WCOggFm4GWIFi3twmhglJZIrEAb/v77kvfxmZEhM2OXYX9uJn
G7OznWeukXiHDvZVTJNl6ozIHFNT9KI6VaI3t1PZQzUgGtjf2WVHNnBRHlik6c5At7V1ZDucug6y
FhK1KfhqBYpc82fWV4jogg8efPMbblnNd7Ns0p3p0F9K/SL/RRuKPgpmCfBRfZj/MLY2nYHGDZKS
8yEQENONNixuqlz9qkK3f2RjqPCFBbK/0ZOA427qqxvimp1TR3dvi9divWo1sz4UpVG6gZ5B7GnT
4EJRvihanj8l2wPn1bw3M8UWRYs/0MWP7aA82Wr04NBo3COPNw59Lqu9khfNrZ8Eyr7r2zszx3PD
S6XzxRu7z7GsaATXQbOJLQx1hVmNa7Qs482oGMEha0znJOl6XFiG56X97187mzIKLvA2Z8m8IbxY
hqikU/hXSnFKRqPZO5DC1ljvEVE0JKbbTOa0+dtlLy3gr9ksUbB/6vPveTleA9PHN73ixFVD/dyO
6ip3AD9oGgDFjI115ZjwjN4f8/WmxlWMvdowVUwNcRM9HzOF7UOvyy9POWr+VYUm3Q0aA5K+Maju
+0O98TqxtMPFEHcuJsErdE/poPDXDCXJOVwpUeTf5FGMBUcQZ4ek9eK/Hs/BOA6ptwaeiCXY4pSE
ZBcE1CH5SdaO8tAXPX1kuPerEY0lzgPRpRijV+cfNbntOIZjcFWS3G7PX2VdN02FphPko68smv/w
yWUIkdwKa2sFx4BUmiLNrypMES6cf8840tmeMyMNCAys52shN5bzoQertYrI4lHRWvVfhjIcvhda
MT02mXmDuEjfAd2q2zhUxQ08N3MbmwU82ICojkJT2pVCpxypX9Z+jgVy9AH2zMpQkOU6uE7yx7rD
8JXWar3yZI3Kz8DTqDTa6qlFdfzU2rS0Midas57DrV422HuCDPb7pG/aYz7lFwLcXs3Y+VltAP+5
2jDRE5w/a1F5Y9ojpUGvTvyOLL1wm7KFUuQm44Wrw6tzeDHU/MVfLEivHTFY1NgAZKEOayWpPxcZ
pmlJT8xxUEIabLQLc/YZ/Fh8SW4q3O+BEgybPeh8SKPTotwaZXJiqqqHwZAKIUmJk3+Gi6YhRg7J
X4Z1sal6cVdWU+eyReQ32A8FaxRWAaR1yVmoyEm9gmO0gUSQ7BSlqbZONM1Otrp1gpZWHUt9yKCg
eDbt3ObXfLVA/6zgnDFUE9ZUUw7DvoQzUg4yPyA7vfSgC7tvHgyX0fkEYLcDR38NYyhjAcmnjU/o
tjYNu+EHbRzGdTep1TZD7YlO1rgPOh02Rouj1soYHv9yO5p/gEGHiJ/BabTEFBJ0T7USV/FpUOg/
okC3jF9pb/RbCvbm0wgrdff+gAsQ5fcjS0xWacrQLOI6fP5t1YwmUBQEyUkP0dHIzsO8a9pjJYIY
s9eqva/kxk3W4fJToIlYYQEBqT4YLkFjrys9nhzKI500tHvcyxcbVYuIFrjET05VhLV+6zjBLjbw
EFxJDz17W/8SdGT3wh+QSaAidEMA1bro+ExebH7svEp+C6JLn+P1sqaTxzWWhhUoi5SLl9PCqqrx
U81OWmjSqrXplkw9NlAm1NaP73+IRX/s+UOAyHM55M4MhrIEI6AwgWdxZzhhZxKvchnEMG7ptKx8
s/b1TRfCRmh1I8NElhVW5orY4hbQHqBHy0MGfWVtGooOmpBF8U7T/HqlJ7nHmxMgcU01YU9Hwbdu
Y9PcQ1eCbff+A8wV7/kmoeEDMaNxjoVjr7nYlwzYJQXK9fxkYJOAzjsLt2Cd8sJepM2v/NUw891e
2LNnqLUA/dgNTCn6Dv8xxcetwN73oXzKS31cm6Hp73ETQe+J6eZHHYe6leK12s4ytfFTDNCzTlRx
KSvjrQUk2fNtrNcpWLgDnS8gb6ItFjpZjkCNazfUIWeDJiA6hIX1YMFOuM7GW0QEyhH6x4NI+3bf
XbqMnONYTEuWjGMB51Chzdj6oqjwFa0VUOP6jxrYwQYJC9nZsfpvaiIXT+262vlYfW2hYrabFDgr
TbsL6PniNsQPkLqhW0xfnf6uvvRS1SOEfdzCq1PRdBZa4h5uUB09ZpH6zUdaCok5wIfBKoFnde0P
P+G/YlqLifd7cMeYATxmBXja+QdAzgKLzSrqkz+EP4UyGh8AxNOH92e3+eodz7Xv/I55SBur+8W8
s8yqm4reak/Aq3KnG72/hXOEkangTrwadaFRSVn5URM+nLIwCFYIsvuNEgTeg1VM8SmG7fjNivL4
JpPRsNO12Ps8wnr+4tdIXdHYBVsRDO0208d2K5vG3Abw37dhWsNlBLTZN/Ca9iiZbj2vBzvFtes4
BHa8s7Xgc2cl6U4fbAdP1qC6sXDm4J7Zoz/DXwnF5ZBfBwPBN9ieRg/dgBpNrQX6FFHPaZ1wUYIg
/1rirzceuzGsd51tlB/87fvvUCxKF4yuDJUpL/lUICOcNudfKu1gLuuDPp3Q6/7QR9mvBSR9Uqyd
EM55Oon5Xi/hdoei33n+WHz1g/oLNBryEpM4/F7kaXPdFVXxUQYNytggqPF3wx+mi6R1LDKM3Eyc
+G7NAHqm05mIaIRnI3bDZ+kaeqtw68pP9vDf1AuP9moOYlwMlgsYIOB84GN//mR6qmDKRGb5ibtD
s6qjQfmIdaB39/cvkDaLRfOO/i2XlsULtEK1dwav0k5tMkBbwgFltDcKYLkVVFupNfeBtDACMnYh
217cY2qUZXdausv8R7++hTAXrvTxWvZ4RDjoopt9UjUPcdivZI/O20anjwUCwrZHkxP/wvnwxtcH
mdU0CmSN7Uq1FzVyP/b+hBOBPLV2nmIPjH9OhbUk7qdiSK4mHSkiSQAklGhdDpdb0CpcVX6UXxtl
jZGcAbrTjTJYF1htrMuuP0yB/NE5drEzcTA8lLS04ZLRZJBoMn9CRQ22nEJEBwvUz6Zv0uoUot/n
kZNcOLuf+2kvDiUm9lyvcYc0AVhI4VgUL1pk9EkQaMppiPURK/m8oT3s3yVTN9zhZllcV0rgPNaz
ylTvW3vV4y9805fdtM5HusOhEW5LVR3LVYlRmL5iS4noIA0WXO4wcd+fRIuaht9qqVh923OnBkhv
GbZgo+6ue6Q1J1xoNcDm3LmqiikkHkYoF64qbw4FZijpBVFCLeOt/RF3Vh+ex0nMHphhhxOpAyFi
EzO9Tu8/1bJ+/P1YPBfm7PyHQ+h8BQ5mo/VTU+gnyBfYEhu+5qaj3wEbqUfuv6sAOupVImN/N2rO
Y+OMAv88r3QbEmddobE61Cj/u2r++Tfh3i5BZuGJsS+c/yYjR5COplI/kVHyL7V0kYldZ3kfsZy1
L3xViz/qfAbStuYQ5oMCDNHWOh8qNpEjm/AQTijHPimOihNKFlouLik+Wn6/u5Bo8MaMZwcyAJ1n
mEanm38+no93QhJMmXNyMBr6bimOs9Z8GbtZaGDeKmE+fB56gS1wGGR7EhWUn9Ls5LQKs2GKYRxH
wV0xYicEnesJxYt3NYVhcaUBgNJ6y6Pxwgp9ffKAfdBZAgWdG9VL/BOj2xRMcYruJz3IXGUS/Q9d
K/Q9PCGdhptor6osNC9URcvSkO/PKQdjDMyVqp5e8flLQnw1OaQml/d1K6yrKKf9lEJ3346pMt5W
DUyQrB30b2zLaBLQ+t9OaRBsDNhvvz/X/6dw/h+OkhcbxRzZdBapdFV9y87om/P//Td909L/IeRg
Rsfmmx10TA7TP2FKxj+gVexbJEwgitFs6uk/7E3d+ceeU2Mc4lbmjIR5m/nD3hTmP7BqLCB2aFXP
/9rfkDfPJ+y8P3OiwN0Qc0HrvIpux2rQxiFDiE0aY/d86GoRHoOo1rz9IDGl+GrmOTxuXBEaJCEv
3tDd703jZb7G+a79e2hOMgoaOnk2DdXzWUuuJIbQBiJN0PrIVbJofOjpLa7bTsWn6f2xlo/JtYXE
BwIugJcc0Ene9Eswq0trzYwDa3SDPgXkqPWfYV8N2/nYeAKYKG5ITO8vYHVvjjlzc3WQSRr/81b6
AkAzlXiYxbgjxocj2cT6UP5SmsB/UopYuYnL4kTokHFhzPPt2ebaYHFtAD2beSLw0BaFG/oYW63x
T3SNwg+gIjaRfhtzaYD6mg3JfVr5+YUd760RDfoEbDskNdAoOH/KfqynKgny0TX7Mj5CUoyOFlLw
rVpS3qk45O3e/5JvjOcQI0ZnkAaTA35/Pl6dRDXt5XJ0sfc7onJYyy4IbirLD68oDPr1+6O98Q3p
WAHcC1r6aF0WYENVOzVSaDG6Kr2mdT7M4c/JNVJGBTMDc48C+v79Ac8L/OcPCCbncL2nJcFDLi6Z
OIf5MhnjEatc6xNgnHMwEclfeIdvDUJxRmUPaYsqZvEOhTI4GIhUowvAm/nY0OXYJeAlK6/ef5jX
bw8KJBscL06jM7C8MeMaUM73tNH18VZpdpgBd+GtbuXC37aELTmbIsL94zhFdTqYFwqV5dhsqzPv
D4YvbGVYKPM7eLH6qATTDPfvycUeisAPv2g+aUGHo1Kt4RUcZtMBVc4YX9hnlm92HpXinL2Zhjyf
bzFfphj9UOAj2w+HzEtnqxsLFySo2pc4Ra8GYidj7wabwmmPB13Mk2aWqFOJTW5jR/TFkWF/FKla
Xqgs3hplDnuZu+IALnKxhdlSgbdsBqqb4ur0NY6cmpuvH2iXOAyvPhY0FS601qxv4GBYLrOuxLQn
mhnLJn7OP0lkEhtg6/RWtdL2mHGIrSNMey9lSi5geJtZoVHIqzNhhC47UXTnc0S2XuLXZMm4ltgV
qBZkvIEqBmFS39eKue8jBx/adqfql6bJq+eFysf3M+Uc1jOvkfOBjXbEQSxGFl/idfqhj7G4bmQ+
rgpJSAvO2VjZus2oNXfvr8fliWvPQhBH09HuwYN81T0ihqjr6b2orier0doYlT5BkIpoQw/rJMuV
8Pr98V5NH8YzDe6rcCZZ/cvTCMJLr5akvZCxR/8msfJ87zlxtH1/lOWJMNPauGKCCkOQYKDFy7Q7
jTUtE+kW2LQfh9Ae7yp6V1CrCFINhnC6cOK9eouMB/woZlYxRdMSQJ8zaHqUXFC+AlSaUM0xVbWD
PqwwEee4+NsdhdEoDeHDzIUamWvnU6U1BryTyMlz4T3FV1UjvdWE6vaSGII/5T/XOlbCPAoUElYh
fF4w3vNRijAKTAXfJdf2CvtHpub5D7R4EGASgUf1+9/rrffHEqIJYwLOkE1zPlYz2ENB5IjtdqqH
/WBfh9dkkYYHQIzxwoR/NQGfH4vNf+bkU0wvHsu3Y4LWYee6wo+Ko8R/cD3Zaf23u+Q8CotKo/bi
lFsy0kRtOn0bxdLFPzB/6DKsqlI/yi58orem+ctRFs9ipXpZ6ybTLrWEcvQjXtaotwHmjD7mXkqQ
fHr/My06IH/mhG6z2c4XDdrO598JbyQPzgIvr7Ka/lNRROF97+f6kaineKtFuPjMvIOtjGv1UOlK
i9UwCVaTaHs3gnUERy++gAbMI76apdRh9CvnqfN8D35xpgdxYdt4vzNL6y7dQuipPqS5Zm/rnhSC
Sm1/qn0lHt9/DfOJ/WpMU+NmxNlkUAeev4UWQ8R8SDXbHUDgsT3Hz8FJlHSX2K3y6Os5veq2v26S
wf4rUOvP6zehwghwFsGBcT5wQKvfVmituHrZ6XutwOMsbEHyMIG0L9wa5lvB62f8z1CLW4PMJqR6
E8/YBj2csUA7iRYZepCZxUrTSZbAZfEeE1+xzfU8v/BR31yj9NIIFDZmScRi8NwBqu8VPmoVYR/T
O5O+Qwp/Kfb6zU3nP6MsgfPSJ/q172wbs4FuOBotTe/MkbjOFEa1fn/GvPlA85bNjkB/f5m0jfmj
UlI58eGE0+0wVs6/2nl76aLw5ryko8i56lDILC8KCtb8mPDw2gbTyg4OFgqHzuv9pwGHk2+5ZmYH
7vPmTuLFf2H/fnvkmVZEA32eoIuJKbHpTkHB3KSPtXEVlDnqIzVUsGTMg8NQGpVrWeG07asu/vH3
r3ZuxwIoC1r3y69IEmihQJ1maD2076fMyA+hGPwLO99bc+XlKIvampCxHm32ZLtKoUVbD2LCutTq
ahsOzqUkzLfmysuhFrhEkzqQ0LAndDO7w8ILR85t3bTGhRriraMDqRFdU/ABOmLzP3+xb9qZWucF
4bku9oIOqkCMd2qHikyzO8jnk8zrC1PkzTf4YsDF0aHqlWo2obDd0kqSH5kpEhcr2fCx7lv9f7Ha
gK/Q58CqoZpYfKxS+kY7OByLXVXpP+yqG68qhPsXjvi3Hgg0hYasyikP+n3+BmkMBXh0s6ZjgyBG
rrveURROCqVfBpv35/ibQyFpgUs3M6GWTfYqIJajyCNMwzMSE8JUyX/arZnuWy9oLlSyb80+2Efw
j+AUcLtbzIvEiKaKSwERhbqhrdUCM/RUwcHn/Qd6exSTIxuSHs37xRyXTkyUZ+VL18L4aqvpsviA
U017AWu4NMpiVxrjmnuMwhcaK0K98WLHDZO0l//VKCTPAyfOGvPlPCBQBNd69j50M/aqHges72Lc
8f7+jTk4XNL0oFDmUnw+2+IOzSIBSLbLTZk4I+Gn7O36JXTmjYkG6MqpO7u4WUhazkephdm2UY91
LX4dDoZpGLQPG4K9qq3pedgOv/9Mr0ebQaBZE4vGnTvGYkvAtThuY8/UwERI/4Vir1slVWSPu4ma
m3V2oaR5PR1MY+7/0hHRZuXcYjrgLylHXEaEq1SptqWUqrBZk/qFjfWNh5r7YJSjyIFmAH3xCiWC
AHpWwsW8Nxlh4Rd6tSJJFgu+UsZx/NfzAuoL7BAeDWqD5izWKx0eSopYaC5GLOZPAC6auoQA9pfg
mOfffV4Qzl4EYPLIOqH6LAOaC3RFY2HiPDZ1Y9x/97LSKrEdtRV1vIodUi+Qos/CzyecvA17p3aE
SZEYIyqieYXHXYK7AP/kBOgtwm3O5bzcYuKmOqvck7Bl+Wdalm491Q7Exqu7KVl3nVbpu7+dcxby
M8KtYb3NdL/F3dmvIoJbK537Qsua3dKl7iCm6UYZbocYJtX7oy1P2TmuHEYhIATXTZbvYobzxSbu
PabnZvATSNLCxehLWwZ5gm8Lsm+XlAMv+stVxZgQSHXTwMyAQZcIFq4PIaZJhuM69eTIIxRXXQNK
QnhJXFpGtt77j7hcVRI4FdYo2hzQHDCkxVaOBmMgjLKHkV8FNkCEahlfKqsTF3bZ129SqnMAB5MP
Fgqo4PmygppTRXkTeBjf2WXkWklh/xrTSEBR9IqvZtziCfm3DwYpf/4vZzyYxNILAiS4BysWHgu5
p39eZ9FVgcHOhdc3Lx9++suVxXWOP96AGUY7kH1wsYTrqq8zukD5phdJFn9LVEsp92QYVNUpFBMR
bliHDrjHkunyOYhI3YGcFd8mVSpv/U4foKsHJLyu7NHJFFzbgua+jGLv25SmJFRVuLTj2Wfkn6fY
Pzq+9oDTBo6BwvYQuEcEhDErHe8Gk+74h2Wl/R2FLvE7DcjLYzCVmKGE9K6FVOuTgsc+dldaUPnH
SJ2K4tibMdnssynSfsQMuiaBRRtvMrsy01VjhemD2bQ9gWihcaUmbH+b0I7MJ7yOql3ileONIspf
hVDgSMh2IgzYC7SfKR5+BBjU0VcNy7NjgSfdXQ/bnn5VTqSb3obp1tYJXvX4JatKeuTVmOP3eMgw
P2uNsblHkw3F1MGsTeBlnWneqisV/M9zctxCdySeoSCRo7f8DdFykpTcqTOVFWFUPXCdMe2x/pDH
slFweEx0O8GGDtf30mymGzyhSMExMfNQurrA1h9Ddx3aqzrC8SKVdMTHTls1+IohAcWzIyIGOJEr
0qPr69FPsYV24kz9Ynvd8BgZICKxEOY6Nmt11ReR02IGFui/DNFh7j8oClaCQQtFqsqL3O18Qdxe
QL372BQ2kj5MguY3RTqIfRNEfU+oa6+QgpP6IJFbDxsqGMxhYNpPJPH0sNycUn3scwOXsqA3CYZQ
NCd1C6nl37Axw5gYY1r/36TRMpxvK799IIwqx2SzgjCM922e02LEsFvWFnbqQVv0v1KcS7S72udf
dPVKWLc4VDjegT+2BpycYkz9gsESxH8lhGysor5JtOtSb0W3GZOq2HsEu1WbEnOvYKXn/rgSqadZ
R19No+6g5UFX3JZsOubOTs1Q/UmeSVhsM6e0n2I9UA6VwN9jQ4RV+iSG6EReZe6OeVsjRBB2uqoV
vPNm99JCh282GQm5QrnzY9IahMFFO23xDQi0NW7w8XWvCJKb7ajCkxJW5/ixqtHhsZsVxKoAes4u
sxnJdzhf9mlOJEU4jv5eRFYPQ5qMVQJrSFaHDonuLjbG4sooyB/Bq9NJbvycYIMVxpOYH/dlXdw0
NYOtMaaFeogRJTQrDFbJgpzTpjBJLMJYT08YdPlgLQMmksMnOJga6wiXYfzbEqgfyNrLMThxQLbR
FmrZhD2nExXRCSN1Yhhx4TbJk3B9I+nyW6eMlPTGb2qFsFpeh2hI1PTr1p0wXyFuAndeg8Daqn4s
ewlR1kYf5H/NVAJB97afxfaWTDRFOeSyqW8VHN0Ul2DtHv4mrutqQMuzSL11qIb0TDq7hiLu4G4o
V4rdQO9sce3ztrasI3uD2+JIwCR7PEstLh0YcvC3tgZrFQthNcNdLBtlcSc7VtI2GJLpzncmmbme
1WX0mVCxkiZW+tZPEltR7SqoUwM3YxvTtmnQ4M4qy55MngIxM/6uatuTjKcqWLwFGJk+Kj6ERQTZ
zqhv7DDyNQJ4iNEi6D4jNbXKim9wl8WtOXh40rdqCSEo12pcYytkqR8C7N50VyIsvrJxoFMOMtT8
n37F6edWtYBvPo3REFLP+CRMRzi1OK5NnsT3PopVYqMy2X3pJhHbOyPSaLIoee1/s+qgN9w091Xa
rQE8hxWZJhG/V4uDJ6tSSnWllz1sWlr8Srgd0aHtetNWAjKPVN1AXJ3jXlJhsNSsfL0k2biZiGKv
fLpUK9TBMQFUak2IdOHrqSCHp5EDIm5riGwyDLXeuuZsB6NlDqQo0XNNxlv05/aHeAxnJmujtP0G
i9yhdw1jEE/4WCOCIlhvmDaDhZUnsVXd+K8KWSK4IscyHrZd4FsfnPh/2Duz3riVNE3/l77nARnc
gZkGhswktViyrMWyfEPYls2dDO7Lr5+HPqcLzpRa2aq5nULhoKrsUiiCsXzLu6Q8WaMpVbHX8da+
EY1c0F9t125zVk3sX4OWu9eETrpxlqSD+WQh3KBe6NAFaHrNKAaeGbIba3+o0ZT1aqSvf8oJN4O9
UZryqQDNxKSmpcZzfIltO5htrX9cAXlisJGijXnW83R8yiUMxZ1RI1SJJjHoNw+Ojxv5PYZ8HyL6
Ns8KqERMCbQJm9is6aF6xXCoZKjVi975xWBbP9hkPS42vMPaXls1ZiB1rC8Q6M6Ah6LuXGRhMrb6
JzQcM8DTjVKqfjNhJlnX2QZttZYu2Q2F3faBgaNRtqviebKROraNwqNB5C6+KrqJdqOREY/iqjR8
1fmJAnwBFpBQnGa93ydtpzypraF/nXBWo1lSlvoXvGBzkxVFUD7UaDCfdabd6p7WzNuOKifb9VQp
XLQlshi3XehiP7FsmXPPNifMdtzWMBu/sZK+C3IKHcIrrXT46OBDiLEbkOhkT+Wuq/fGYhSOD1Ue
H7MqiWcd65Ulf+hTHFZ2bYlkNq/yhJGViS7J9zXisoaqmwwP6K6lQ4DR2vTVwNL3A04oqgChjkSI
11dx+VPBSGn2JQ7b7ieM15AbdtDgAYu74OLhDWWPUYHezYnj1WrC+zYqDR/QLd0Jo5Yxt5Wwxt14
3GPv0qCXWa9pHQwstukjdM0UJy2WqpfN6Ex6SAKjq+3Mun7Z2DWmibLaDOYr3VndiwQAu+HnU4FZ
A0csTf1ixmrEW3PuWczA9aTjJoj1bCdyrb5OxijHEpkKg0sIkcYu2QQCrWftUqtB3SJT7eM81g5f
RMRNfz7KHPvDpZtM8Q0mXabtV0N0+XVdrTTsIY4kEq39apyqXQI0sPm0NiaesfgT1kn23RZpWj/3
s2JFlB/tdChCY7LGtXsgp4TUeT3Z/aDkQTWoa4wHN6Zs2SZnuk4iCkYT5Xttj3bxtPn3IetP5SUX
hdmicWRjqLdX5dpYql9bitUVcHlRwX1Oi0TkX2z0YgvV6ztz4ioiYDM4aaiaBxLR2SUoqrSNdqic
dYOXxmUvP0ZIm1zo/AIwtpDZRSu+M4qf3Nd9vLebVg6+RAXExAyeMpQ3ug32SG06JT+7DD8pD4Gg
5k4twTJtbpVmWNFpgC1AgxNpNew3zB0HWFyVtHV4VEc+qKdz8cV+JQmErlpDZC4ox7h9MvjZyh6b
GCWEhTlOoVL2PbzOlqAUayIzh85VztMnhLQM6xIRZuULPmecAyO2tRovlGqd9tDeWs0NmsycW/pJ
cX9X62U27AGNZQvaN0jsBAXOuBg3N1p1PtRyXh/adky6HW+GdB6LWmkLT9Z2+g0XGQx0N+HyyVtd
AJpBPiBa708D1VF/Whfnbi76qvFZQdx/kgEt9iCekyHxdRE5g4eFl5btHbT+buNmaa6FtDLzUkmV
8RLUDLKq9ByTJ7zt9acsq+rkPsMjpgmNZM0+4lDGjdUiJ3fR4v2BF4oLpnevuEVGyEiz68kukKb1
BfWKOGg1Df5bPziQvlSjdW6Qp0PwPy8XeEZdN2DUg6MSobMuJrEzMnu+LWxZfedGFPewI5feh//Q
xuGqY5wJ0k3DMhAM/oTfbZ/82lAWRljmYnhelA6WJcbFlDcjucizJeuxHgMHV/xya959j0IN7p1t
jprkbOROgXipFv3MhNWTu0iL0L1Z1vznDLcAS9WkaT+o47pU/qAIXua6x8sAL00Nn8MK3yRv7HRb
BgUvQqDk1IsQrMh0fMxdHSX/nJRn8ro0H7+g0vYYrYv01SL+Zk46VqjlNnHD6jsc9ZbhV99I7G2j
iZ8cFeNHzZ5TVNWGZ9m7yEc6S3Y1x4jYemnXOrgRmygT3ySc9Xs5zemvKEX36zyxcPp07KEJLNxa
sUxHxLHyeQq7cKH+j2C+rQRZHgsi5GYtv0Mxbh4zxbibSYQSb+qJjjwJlBNjvirH8GVsKmSou3Wn
tilGkImFqx11LkvdEY+Ty4xAs7Uki24hjQDVrpECRNtfOV8zJ9lNy6zdG2o8f1jzVvptvzhXTmI3
gVhc97NLA/LSJUbwO7vCTGRQJ+VeppXyVBp5dTfJQQlS0Rr3LSy5T6ODBAxm0unXKimpApnr5hU6
Z2Sv22drd3LFfTwhvg9TRLk9Liz7MXa66a50zdWPxDpeGwjz+lWDA1ON6aCHl8f9OldnGkZfAFb6
9YMYrdGfMJrsPZxjVn9U6wHfzWHwRyczHvF4Sc+0usy+rLwge6XPXd+YmspH4Ny5shRKJexNEZmw
9ZhWnS93yO026PYOqDAsaX+eUMH25l790K/FpV0ZYW/jtwJGFa/uyMC+OaHU51rF4OWThhRYl4pH
fKPqMxuvgLCuZ/G0GpZFBbCAlIZn0ehZUOJwJ8RNqJ0dVByj6gEX0YrfHd+XHPuZS1wMLxS6Mb+W
sWvOpzH94pZGcq2rSulLQ8XEFk0ePK5NBT0/vfmwtGZ1j+hrf4spGy4CoxEVZKyTUM8gPfcQs7Ir
fR31QM/tp5F001sX9Zw2U/3Ybm5ya1Fle9ErjreMTXdJEpoutF1V9yltMjsJjBmrtqRzLc/ALPxs
jbN4t0yQGgDsWZdFV66/HEfRMW0sCKlzke5c0uh1Ur9a0lJuCzePoM/2yiV65+lZKilHwC9OM1+b
45u6N7sbo9DS+zS1usYfhxzC2KzgVuvOZ4stucvG5ecAUiMoo1lDxtgavlCPKvcokfUbBz//gSP2
elHTdvxQmPW3itiLzELHG1caxg6XiPRyKqv0mxKX9T2wX3FRYd+1byIqDhj+WKyxg5maIZEkyQgp
Cx9XF+D5JlWnAOX33Os4MudAsT6tbuteGiOwVyT2qxZvrIoNXOXI3CbWaO0kjdkLtaqUC2lpF2Mx
Rec4k+WXkF8/G5Gu3KyOhrduZ8hLiBMIUhkw5B6tRNrXwHFuuTDsn/i38TZYsX5j59Gv3ugeB+bw
jfQDzxMsUeqvOO4mCBk5mQUhOOvuMEfsL4o1bc90dbopqkHn3HCpeksTZaCNLf0GOAZhl9FPT5vR
tofoyhrMOGiibaGTifAu6VriI7JPBEyiD383N8roi6YviPcBYnfwNkb8bfSF6C3XqwwNSUnZ8GSn
iMwToae4HoWt2uHYSPw23CZVbe1IRrXbMa7Vec+vb7a+W1FV2A3RgDeY0RRwQhdqD7fzZBK1Om0h
Lq2awq0nJ0P/IuHUrZ4SW+I7iGysDrH3jILcqG3FXwcrwyzQrQaP8hA8PXxjpnjX8LUyX3JFVL5e
IBPDgZfOD40rFvJHbJnhAgOpCItxxojczqGq7TDNVLlAhsrSvdSoKMlOCdUeDHLwokrZQ0jFKZNq
BEaZUCg28XnOsTFrM4nLtT7gP1g5WC6sCGl2nrLMKKlNyejEaBsnY72zZGHfKKhiOWjAKkiX546+
PCmZWDBlz6xIeIUS64840Wq1R28CO+wmEz18atWcrmqjsRc/00r3ua2V7rvV9z3ubyVss0gxYuT/
uLV/VEoKBYa3rdSDvnUbNiZYO2ziMU/p9qlVGw+VVLjawFSiizgpSO17KbGlvBoooyx+3k+5xHGl
pXLcLQWWB1lndXfVWKeW54LHwBoBGwC2An27b4VYMoNOZGvrXj8hggx+tsf/ZJmqnDoUfBzzU78Y
0VXfaVgv4K0MSG1Os+naNZHY4E6PBwpOViMf7H6hblxhXfmIDypK/Gq7pPEOp6P+19DmZubjGS+/
1fnYlOezUMEOt1Mk7CtF35JmpFCd1a/qqAZNbOQ8NKJaCCkHQv9ht0RN8yRHhzngj5N/dEcqR+j6
5qyeiCGNe04tysUXs5TNrtFy52qsCud2bUa3DaCO5RbVnRZvN3smF9/ZBiaF57DnYG4VejsF2ZzT
qcA4NssCbRi5InHzm5sdYI/ZDt3KsVoc01AyDmu1U86WyHzSzVJgS1jEWb6fKMP24JGLBYetBZ7v
2VDGfb8vuLc/W40e/YwzXh5/QXrq1knTLvkgCOowhdw6NdR8CudZ0poc97Hdq2zBOIlu62h0sHoS
AvnYGuxnuVdSPcKInHTrocBUJztnA2akfU5sJXuQXjVOTRSKG2+Kc3z6jN5oOZ1i0fPAidzxaq1b
EjJ37CggSae0G7TlK6CUggKS43dSdcgeSxxQ7msEOuJfWZbjOzEUpUC5iaIbRPRYDnfqWhvo8dYc
KdKQBjTsvjJYjMCBXSqpkNQ4ekKw4wHBEsY0d+kKr9nHiTdFBgpO8aVNtvKc0cCZfHtdROVpbYZz
8wI85LrJq+ybNuMg4zdpsnwU88IFOFgqLujRWlX4Jhtmfz0kiD3CzSsUdmRSavfjADU57IdlNFDu
EkbmFRKErm/8VscZW1Kyi6bS+PA7vLBlb3laZAy8Pr2cjYeeDlD+qW26qrnKAPZYiF+LolgJ3wq6
wI4+Rb+apSD5Wd2yTvEfkarlxaUciq2gPSwPTl8oxb7irqNei4kveQ6d65t6KFQC46aYda9xxQRf
MB6Mae9aUxFhLGTamkdZFMu9JLLcLqxk3gFeB0ovQGbJbhrgdMJL3PxuB7e+sXvuUc8YzdXxy7XM
5c2Sa612pS4V4tIuNi9kJWU7qNTG9XwILcDXpKJTwzpFelza5/PoVhJQBZHC40J5cNwNEI/twMSY
aKy8CNKQ+nnOMAI0g3mmIXCJVWo2X1DIHPubrgOMC+uuEOOdiZx63u4HoSt8yRK9QyusU7zl7jOc
FUp2jjJNn6IFVb9faHaVygU+yp28cGYTbB8XS9PeTe4oQKbJLHG/14kurcRHHV0fSl9LDcUMod1G
1XlHlItEa6VZEsK8WabNdUrNDwd6F/87rcbKmC4S8otymGrV79daLpgF0rD+1XfG/D03ydR80rGZ
Mp2KbmNhXIyygDVMeaZ3Hwqdhhc3GXbbOOpWbmQ1o0cuqFAqLzqtsx5ciLkzzryK7d6mWEXgXpym
IxERttJLTG/Y0MkDFtfMzT1U0rz8Qv0cJ1oMiToFYWItc4i1M2U182urBFUlQ9qV+hqisNzmZ7Wg
WoQhEH4qeAROo4thCZ4OFnFeRbfJo3jdoVRkV2bWhBDW7WWv2q1iX0xRpCgSUraOV8WOEDAuP5fN
PA2h3eBIiOEOT7lyO4k0UXIPPo8yPwA8zhJM47KyLxW/Rap6CrvIrN2bMuuX5TKq3TS+tEjyUy8e
RiPf6XQK0l0jRyzNedvcKT/DS6SXt3SnIhGYuOeM14Ulahrx7tBI5yKPANRusitY7n6UfW033yqN
ZtcdYp5NafLczYqUf7eF/z9L8T/oNv73NhP/p3qu2/bbnzRF/v7fJEUNuiH+DZsGDSAnMEHAqP6x
mPiLPixcJCjE6AAgJg2S4r8sJsRfQFSQNeOPYC7pW7PzH5KiIf7aMLrbDwLBBD7LfA9J8bda2R9d
UwFzjxgbluDWxlfFsaCpoNnJK4VQYBTV6vd0zOwbHFRnovl1E/Ad6P+0RX0e9bbzMNpFfxYNjfKA
d+6HhltlA+zu3X7xZ/5OVi7jR9uYaIiOc/p5bgHDpaAc9/GK5QugrMrP5vFHqbZf1xgL+VFZPkWy
GEMbH+f9PCAjv4o6Py8sHKHVrqLuHRvt11ZLvyIX9SQpae4qUNLLHD2oFp4yVb8kYdS0l4iFIB02
Vw/kCsM1FuE/Iy6rBrauV8fcN8VUPjYLSkNds9gXQhDj6KJf9hro432m0I3utbn/YSjqLb9KecWZ
9ycsv/buJotZGdTMWrlgjrY6qIJpCwjXbl19LBYINygf7kAywvSf+ku8BZRgiYdqvzrWGtDyjvey
1p9rY0XwaMJdIDfLcHCSkSta3uqxfI5y5dFA2YKVTs1fGN1yPafJfZS3GAvb05mLgdgZJZaGOreE
WzU6/+Df33Vq7+uSfx87vqDg8i9Dmf/8nznIhD/r62/lz+74R22/zb9+FuY0//x2G9/34L/QOklp
DA4/2+X2ZzcU/X/+L/6f8c96+5v/0z/8h0F8v8if//s/ftRD1W8/jTLEEZWYs/jfn+pzTnX1s0sP
zjWn7l8n29D+ApgEC84BsrtBkv/rZLsQiSH7aCjlI7gKzAx00z8n2/wL3QwQttDJAexpoLb+dbJB
1f+FEilAI25mStyAJt51tA/xEA5SRhs1VqDkCzoMjexDqIdJ6S8yB9cMSuq1FKq1mABOrO5UXAJN
IwvslESdr6n2peVZkxAd+IRQ8XoCR3NMBfv9e2wsZPBiG6n6mKqYoMmJV+BgBCOACBGiL4VxumqN
+aYD2Ki/iJuQeWqivvix6i6/kLlgZQ/O4RSu+wj7skll6KYuYPHCwoHCeIR9mQXWpM3cGYFo6h8K
Cu0/CjOfnpSqx1DCzU4JdW8ItT9u1t/D2XxPcDZwQZ1jYGskHAV9gJn+a2+LaxRsjctEwMz2JjXR
rxWVMNDHvXj9jna1iclE5Hz6Y7fe/D3UnyzwI0jR37/AZsUCaMpE3eoYECMw9W2MiXS7K9zALYbi
1oi7dzJe/x4F1SwQlRBrwUodbrMNQuIgFM6q4m32WFsFqj5Fn53gux3BAbdRLGzxNgFcVvMFAgyb
3yGOp0YP6qnrLia1W/xBRaR6nmlCvHfZIH4i6u6CiABltEkH/Anp7txsWZH9QDcei9tLs+2sy83C
9P7tUV5OiLXCIApmBiUfKFuHoyDMJ92xRat8srN+b+EzfdErxuhR0Cme3h7qxT5AuwT6FIEEkQQY
x6OhGtyeMVrrlCBfStvHfLL01VnaJ5btxYQQJd6grtDPwDyz5w8npBMtm2Ztg7JfUqXe4ydBBrZ2
+Mfgee1oz++d0yYRD4LX2ogSqKYdjhZnqeNiPRgFqOkaiT82cU17d+r7h/ePg+cuLEh0BjTYzofj
jHNbW8PQRgE+neUnipvCswE3PP6/jXK0di218pgufQR3uxkwmDeXYGxwkHx7lOMvxDuAtszGaHYg
jsP0P5xLk2S6ILKZAruUyxUcstEfVqP6HCetPAEzfGUoh6vAZG9DfISOeDhURhKUZ22PHkRUCsA3
StFgQzWoX/A1otD49rx+037+vGmZ2CbeBcOJT7QByA9HK0u7TxK1n4MKAJ8e4DeOVhEU7ugyB05W
fTYsOl+77R/GRYaDmbg0Okm+NOBfX/p6MmjgUbqVxmwaqcPsZd0qHw1jHEbM6NEk+0zjvm7uOifH
+8ju8w0OpeWAxgxzkit+CIX8VIMSdHZU/WR/3jd2+oQVVDeFlIBUxx/aAUmMCeei6jKV0o3OccWw
wjUx3SGUNm5B55OlgPGjE6u2zRkltuqzUMf2g6W12EsUva7M7yM90iNFtgP1k01UmNz9hY8EsrOY
yiiYQWNKQBl7vs4WglF6EHaifn37C73cDgykm9u7C3oXTufhBxqGSOAPpU40HjKqMMAGdiCFnWDO
iv7EZth+1OFe2JxVsFYBnIzK2jE6fQFpUcUCudW80ZTLsWeZo7FZg6pqlRsVZ+dLBXHn23fPj2iP
l0mHB7Qh8Q/nBzK4mTcjz8DKFXWfxkNN8cKI8Kugw3ZKpfOVxeQ6R6YYQSJGPCZ9YPxVJSzxTHd+
HnwwVvP5tg6ePtD6ffe8kL7aVOo2UjEP1uG8OgDxVgzBL1gUxFyRmc6fLHTnz6ai009ske3yOfpu
OqI8TAmmIlnp0SOl4pWmj3KeA8XEsxdRdPdCTvaK/H8pPtTwzR9dfG8wKV8y5d2X1eYrQb7Nh0d/
8jhAzahD2U5ZzUFbZiqlFqB9he+QKtIHddGE3r93UTkK2+PPfEn7j4drHLfFQBq9jKrHMFtPrE/t
mui7Mq/KEyNt2+5wTbHG4S0m+iMV4TI+/HwWhe7citw1EIP53PVmFPRgjU7cIy+3I4MwEa57a8s4
xOEgBPwWUmwbVCcFftq0FpL2A0boNBXsdwa01FEOhjpintQdWhYp9suBHDW6yUBSwhmdxXdvB0Yh
kkHuDhy+fUzdIgYoHZVmSIA6TEOtsx/CIqHQHiVog769FV75QBhjcA+TI+rbHjxcO3RVMwR3UjXQ
kArZV4MFZM9oTum1HOc9LBsS7pvcLnGziYjf4Sgu2HWkQh01EBuaxRutCd+4Ck/j7y3YsL2+rEr6
7ouDIX+L+DmUuDhZh0PycllqCRIqcDrxECtpj/NN8hUxufb9H4sUl4gTEy/og+bRQCbmv3EOWCuw
qnS5H6m8XIxrn9A1SJYTp+mVjU4ws3H5NooGwN/DORk6+NN1FQu4pixyz+LEliKk0tzaXq3r0Xz2
7r1BzohwC448sGx+q9n+wSwtB0epy9pcNz2f2W/a5gkA3yk60itb42CQoxpBBmo4BbPHDaElwCbd
Gupqk6BJPyzrvd7mp7jiRxqPNpEGVjebxCZJ3CZ1eLSIVQdArrURxW116opeVBUo7EbmuM5U6AHx
+HpZmY6/FIPg7EnTsv0UnyHsreymuIs0FZPtdKinvcqHir4uRiuf3rvuRGTWpiq2ZYCUbA8/86Lj
7CcJ7IIum5Iw7eQXC8HbE0WRlwefn75VIWw4TSguHy1Dq+C2ktGlDTB7ab6WkR3d8z+lJ0b5TXk5
fAC4W4gFMA8WFuCEo/tFo8FD6zyegrZy4nFfp2JQ6LEgY3g9iwEZ+DFBbDeUsivrMyxvLMzJy7G5
atVWETdxncviurRb1+pBgenteBnnNS1xpYrczp+HGJs6q/3daFJN9qZb4pZCGbgCvalXK8JTPX0W
EeJpJO/wJ+4/qpQGsOpUZOLe501OIOAlU1HNFxkA2Gq3At0Zn0VrSTA0Zd60P0gwJGACbrfRIxDJ
bs0hzsW7TzasIXj+zuYaYBriaJnibhnqwjYIc0DL7fUY4MKQGq6PesepoV5+eGIxkn6uewR1fusS
/llckI2tcOE3U+DW1Rwuyyh2mMGbJ4LgFzU3WHkIqyGmwxBouv0WIPnj8hC1kdEo1segs7Pv5bTO
z2LqysCKXcVPl1V+iOnrf+j6eqW/PQuUU9HOPPFLvLwvN6UG8k10CPktjpWnJlsf8nhDAhWYsHox
tJzHZNxwDlaUnrDQermqlDm5WTY9uW26Ry9cbrkN/oQVnijGMHjqRvFeY6T63r4ZXpkQbxlPsYFe
Kl3Bo0jH0FuUFBsmRDaDwrW5itt1JZ8RNGxPKHe8PpRJ0I0jCVq425//8f1UFKz6GNh+EGUjnh1F
OnpbJvukKphh/RuzQkaRG8LieTsWv6cJNSkylWOA+nIXYhJSfpHCNK+tGPPbE1viZXLGd0JtaZPI
gpxyrBynzhkwCBOob+O6+1RLgyF37tw+Qu5bgCAsjOjEgK+t43bxofi5RUDu0Tqutj0srrUNWKvx
jowXgIBqzHjNiFNR1suhqK9RLaTAzLWO1fPhJ2tSo1kqTYwB7EoACCB/gBUk9r4EyRy8/clcftTh
tY6mCxqN3OrUPDhbh0O5rT0ksplRgkRKQ/GAfDXNfiZSbRCDbhrF482pdfjCS3q9aKsjfOEY6/LO
kuxmEIhbDoccJ0zC/KPfYu0NQxEOvwWAWi0GRAVMxll6sJ423spvz/jlAcfqGLU8l5aoS0i//fkf
5wHP0bifKlUPQCnhRaqDj1SV5BQJ/OUnRFAb/jcVK14D+1iQqOqKAm6XFIG7tPfuULQYDVIbIZ6J
w/fPh4YnNwnFOJNzdzifxewT2c54k85aMdwUVmf6cUFv8d2jOJsjGnVsgzbMsUyqBh1DMdNWCQyh
V34sTRFuleJ3Z2WYixHlb6LwZNDmUVaW2rUOJLnDiA48w8BtWFbQiZV6qk8s2svPAz2aiJgtBzyN
ovbhopmlhP2CRmJIazi9wMww2w/849JaI+vEvfHyomIo8goaZwaPmH50bxg5kLFFWWMYD5UwfLkM
RAdKByDUo3upfR4mbUjDxShPTvLlTt+af9urDfucdsfRU6bAVUBBNE3DjJgN+6CqSYG5yqV+796g
+EfZjw3IJ6NydTTDPOGJy9cS3akOANqyqqYHhu59xh6E+zzIVGQFSAViJQpyh58M/m2U2h0ViGoG
tdlDafIncu4TafSL+5CmLDE7iGB9a7UdywMQUrrYsqpz0HWwGyD09prjWWqv0sWHApufU3B0lZ+9
MPAf3KTCwSmZ7opQ1dvn7cWu2SAZv6ODjYpOU/hothJ60JgX/B5G+YE2r7mbTOuqcLWbqSqGHeiy
+sSIL3bLpkdMzQo5OBTUiLWORiTjB6hOAQE6WRPirTAF/Yzu5dvzejEK8j8aag+U57YjcSy9alWj
VllqZYVDCXazshtOxDRVJ3bktjoHrxqjsEk4dUwEPbGj9yStR4loE1QlOSwQ0lOwl5NonyuYP7u3
5/PaSDYpPDUeKjzE44erNpWNhsAHvWi7FM8WMckjhgq1n62xc2Jnbut/PCfud5R6+QcZpXU4UqMk
La6bhR4mtaF6xVyniIrZ9N9gPd0hCGQh67w0H2ZZv7tawWo6W65By5vL/zhGkEOXjXNd66EAa0di
Eztn41JWuyHroxPLuU3ixSQ3nQ0awEzRPJrk7IhVH1SGSiYtv1rcCQIcPaWHBNDlhbW+V6oMWvbW
vDChGKICwXhHn69fp8rIzEYPEePod9bYlXt9xkHl7U3yu7h9NC0uYCoM9E7p4h+bnXTxDChHp8bT
R0qb+ZbMbXW/OM3Q4slSojsOSDsh+sIGvUCSsTGvV3NpHtfUQBvJLkvhIGC0YsuhAQX4UU9NGfuL
gf6nN4vcHD6aRQfE/+1f+pWdvYUwXIfk+9zt4nC/mXo0GrRhBRy9uQ9lVCT7JFLjS7MzTiluvHIp
8Dr9Pq1bU/k4aV7cjA0ILTKMlKEAXbD0Z5aSq+fvnxDlQ2rYXAqbLP/hhGyRd/jUN9jhdFoF/woi
QQUHCCeSNDv7N4barjdOjUC44+gu7ciIy1STRgggtgKVnkuvSnUlnNzpvekqG5hjstXBCKCp/xxO
CsRrO4P3MsKittaLxkhhyxZaeSIue20vAECiCkAASNx8NEqWlwm3rKKHxjKN0Kpsx4MpE+1gvCgn
rrljQdPfR5LgnNCcvHjTazqc0dIN3eR2mRHiMtkH02S5e8gQ2h4Pl24vtLm6VHK9/mB1a3af1e3y
USZTvQOEjpWkbq4eiZnx/luJ4j0PMWtMiGMcHQVHcZcYdL8R1lWXfjRMoLyF0sxnPDOQXFelP/FI
vnILbs0CFhpEJeWOoyWA3as1eZyaIXx8FY58dT3Yym5IocBmafr89l597fDZyHkT3gN/oFVxuN7u
4A4K7nlmmNATo8me6Ld95kYnpvTaDkLWmkgFG1+uk6MTkcLpWWOKiGFqtuX1CFF1J6naniljrJ0Y
6pUJYe9OlKEhgMV/Onr8oR+NckGtIgRiaoWlUrB3Kt06kUG8CNAsTEF5pQCiWWjJH3cLDAksXkFG
M0SMo93V9jTvjQR5nVXHQLdO4JJlVn2q3/dKDADX4neTnQCYLOnwW5kZ+OC6za0Qiksmd9kwyO8D
v0qH5O3ctucIkeSjNy8i+qba2fr09k555RuSkmF2R9EKtOGxjlptzljVlQaxm+iptMtE3pWWYoQJ
dtn7t4favtHRg4mJ4oaVMbkCQAMdTnSu2xX0AxPlazomWNu1tOBD0Y6/rIHqCBRSImP22kwMN44x
IQffyDE/ZVH36nJjWmyTcZDfHGuIJ3VV9/WiWaG1yDz3siIakMgs1uQKaUn4jK3dDLcE6XJnYwAf
vL0Er632BvdmA9PJpsJ1uASAGNGIsaUdjr3owq6V05mqWFagIGB2YrVfOzF/DrX9+R8lkW4ce2p1
nR2iOGP56rrpJSJvv3t7Qq+N4lDWQufbIow8ToTRLh71isZMaEfZcmZohXsuMnFKwfDVUYgh+Je5
7ZyjuaTuhElrwTeDn7ucd3r2ZStbnTj8pwbZvt0fCzah49sucrZCM9GNQDVneFROfOKrvHbDIEzM
K7BBb5H+PBxEX8CYwiy2sO7rP3B/R96SQyxGlMOLp/SbMeTDiS332rQ2sUkYBtrmCHB06kTmpG1b
kZyBA04fqe3nH/BThaXz9kZ4bWe7YJ0B0NLAe1FihwSb6llaMExqzxcWWTROd5ESJGotTszo5VC8
nqCjtzIPrInjPRdXOtY+KnsO+7M+2BC9u5K6FRTh8vm9k9rgHirC/CQTVP2OruYZqaO5zCE5pfDC
9laFIP+iNYi2NtWp5sH2GQ4vR4badMC3WAmwxLZx/th9BTay2cxLHsIX6B5mzpqfrFq0GwZNIDLW
p+8OnBmPkbgIcYd4gf4u6tZZeUq5jOHk3m4dwh1A9ul6BBF8Ys+/3IG/O1kqGCEgBsZxXwTd+ArS
RM3WyIrkTG1wi0U5Tt29/a1eHQWDKfRNQVW/OFn2KtW2W5kQTrXL2aCW41UzTcWJxsvLN4wah9h0
VEmbiRCOzm+WIU+9VWxDbdXhUSc2XLYpRms8S6cAb29URuau9bt2EmeTRrHp7Um+tktoxfyNnKAC
ty3CH7sEbiGVWnvijiomza+AE3pqNzRXURo1obPk0YnA/eVjCb2VQqBmqbwlzm+PwD/Gq9uyrkmG
YPk58AODuVZrhJTSOH9uR+pWWA4szidQetF1R9fh1J3y8rLcRgfEBszAJFY/ii+1Gs8Nt584fuj9
jMifWu10Pk+NUYZRm5gI6Ayu9WwvHanY2+v8ymba2u7oRZIg0ew/eqfzosMPgswjFAI9NNeS0U6d
81P991cust/y2dzLWzByXOU3shziRZGYYcdU2TjgOAR8fx9OenVi47w2lE5LCK4JRwPDn8ONMyZ1
qxamYELZZEsUp4rq3F3d9S5ZZHHiIX11rC3Eo4K5IRiOxkphKLtuW1phEumYJih58SGdePIkYmb/
zrQABAK7AU3MDj2cVqXIDRstrbBpVexyTUEi2xBeYd8wn9gSrx0F3cIDnLI7phDHKsqtjQWT0Fsi
nd5erkSMHo+IYt0fJ8d4QG1MnjWljvulPHnnvLYZqRYTDVCPJAc6Ws9FjSKBGDB4YCM1923dlGFm
qc2J+b02CtEw7x3lYpPxDpcSodcyXeh0hNqIHlMz4TeFBN+phuuro6B4hP8Z7QWKG4ejkFUMSVMg
NYmqQ/qxNYzyStFG/e79x9fk8FI7obUFgvlwFNjShsFVbYSxEkPRUJEZtHL1nc49PNSUTznA24UM
3/L4kqgGqbt41WchWoOJTwaT+jbIW7bA+u5l40kj/MCxjfgXgNnRFqCNmtJd7rLQrVHgcKckw+t9
PlWoffFxGGXTT6YXjr8sxdPDZSPEFzxodhJyKTVnE/aUO1Qh8xPVrRfXA6NsgejWSgXjdUyzijuh
Vq0NM5PACyPZuYj6H1ODSD32Kt27G8PbYDDlSDp5tAl5Dqc0TnkHzQqgFlqD9Y9y2KrsYzKf6uy8
LHCBjGDV6AcKojhi+8NxNgEtF3WWNJy3qvBDgx6IJr0lbZbsM0KYcbsrlT5rfkkZI0yiLfVc+a7Z
682+qf8vZ+e147jRbeEnIsAcbimp1VT35NDjuSHGHps5k8Xw9OersYF/SAlN6DhcGAZmq4oVdq29
9lr2ND1aS6giQIXAffJutry6+fb6jpBdiOv8EpSP9JLzg3uGWtDmRsM3BPmDjsXaTEV5QiJ3LP82
kPwyjohOCnT34sYS6peFLdU+1LUyp5/QHkiMj305ifEgNBtBsZ3T+5rthwGHdOxlRcPCII9Yz1qD
+n3huWlyhjqbTMcBKXfhm1UYzh8BDF37Y+J24q82LCztJVdS0aBU49TYaeuJkzxD6Uwj+ve10L4g
euM5T5pT1XvE86uMj9/IL6NDG+SXFGizgpTGHeLKUpNz1PZZdUrCSBMHnI5rNGqhbpTvkVO3LB+g
IhFQ+5mtI5Zkqnfc+YAyzuqBwOMauJZjBpqDbAdfz5VOy0eDiyNiV1JZHRdmVrXvGmGY/xFGw+R8
Rrq5Gg1f0XEUy1FnMaz8R1WpzZ9NCVNTO73+e64yUX4OaC7HAdZbHLKbackSVTEyt8rOuoU+uB97
yKktmFq+05JoftP3Yb2zWK4PJ4q38uYlo6D0vQWqIH0MiKBw93mKFb0rei3/i5V+N54hS8R0qEHk
YpdQHVvPMmxI6s9xXgCc6r2ve0WJGb3aP7w+eRtvbere1KJhOeFkAZOEzoJNmCpdTKfHjhyJ2gxU
MbexzvObQRTzgmRnq0eP1uyM7sHKQ816Agqr8wAVquSvoayX8t1U6MbyWLnCqw9osqKDlCIBWhz1
3hANDeuayacfU+QdfWH0TruXK1zvCaq9zJGsLssC4uaimJ0htK26Lc6JHVWo12roAKO1ElrqIXRr
ek0AUR1xUvQ8ak40Eun2QTMmU9lZEtc3Ce9WmEVUfoDyKPCvP5YH9GzO5LXnwZrbx7Ht/mq8KL3Q
qLX3Ermx2qVNFhVTG6wbHH8dqUfpMIXjnyFnZRdf6PaMj7VaZF8yfbaPy1AqOwvkxmKXhCZ8Rtld
ZDDy///27lqyoqnbJcrOqRrH73vkjJaTnWpLfv8uBhuSVXtaP+lL2oyL+nMajSmKAxY8ktOMI0Ds
Iyo0P0/IIX0XebaHSl5/Mj6VJV1PqATxfN4MTOmNUg/NpTo3g5a/nYxZQaGJkkHpdf3dq4OaIH3l
9JNRYKdmsJ7DUUckxlrS6jzYCeq6s2vRb1pZNPqJXYfAW8OCXSFtBVwaNbadNE3UisgtkuqMTGTn
z/aQnHrkp3xEMe3j62fHXii5N39bGoWiLLPVZszgUjqHUh/RUx91hKUm1dqZwetVzwzSN8EOJ2HH
q2Ydapp4LlS43Z4zK28Og5VfMk20dDgqmp9lqKW9PrLrRS/DIZVACwo51NZjxUTfsAYdqs5pny5P
aQfDnxdqt5N+XnOfYZH8HmZzagwLOcWEFAS9QW187MY0/IHyjzguZtT46FArB9SSkI6N7HS+eKLs
v48Fksyvj/XWV6QOwuMYlIE3xGbjIQk1KNQcWTALMtD5DAt+VlTx2Jpafbo/FAQ+zIopOkA+NdZf
cY4riJphJh+N6XsaXtuzJuXkxOR6O6fWrfUCaVGXxrpkStveykblVQxolp8ROW782g2zQ750F0WF
0q+G9c/7xwXbmhcE5WsibqbQ6yki2XVRnBVh6Uc1mbVHtRyKx14g+/Z6qFsr8/dQmyWT9ZET2lUs
7zvUYJFBc7QCEUCR2zt4260ZhMaKwy2wk3tl2OVoracXGC0gkzZGnwEa2n965DkedKWbnrRU2Dtf
TCaN66TS5HkE8w5aMuXV7RwuShrR8sEc1rlaHdFChZlShu37zlOjv0nxlnfGIMSlRnRwB0i9OaVU
JCBusPygWa1X5WQk6TQorMrWG5xnY0oQHJlGAv0/Pp1UWaFtFM41dfd1nKXERNtCWeQ8xxgZmE4I
D7VP5515lAtgO4/k5kClPP1ka9E6SlujqtYUDlFImo9GZ9mfZ3b+Rw3lN6CHTnsqahexrvuXJdQj
slRyIOrWm51tWDO+j8LOz5oChbKlkHmSuqCfX49y66iiIEGhnzc7yepmbHlmoguQMbYyFR0KzYiy
/YgjiErvQdvRuHw9mvzTtjMJdReky6TfhtNiPZPsABVVQTc/j7aef0GVIn/MPIzRkJ/qXrCW18+v
x1uPjloLSIdHJPiLYDnUwNfxUh2jDa1MqksbV8NjP/GiBGpBuDrr9vqI10tehkJshWcThrawFwEM
1qEc/AdyQzjFBVEX2zgh2zQYZCTFGO+sxvUc/goE8R+WiUM5CeBjs7dAKlPNTer8sgyt6GG0Yh0w
J9QrsrBVLA5mSDf3zqIBLcNj6cPwRkBnsxKrvG9aJJXzSzUm2kHBUf6gFxDhhlLXdm7O9ZH17+Do
DJT/kN1d1eT00S3a0JyLi9YU7VGf35Qo0LrCRQC/t/D3ccvCn/VhD4G7NaeYR1Fbckj/nS1UkXdq
gluAXVyiBDE0VGcx98jNg9aYL4Iy8c4uuLFUJKkG9uKv3b0tcZYqyUeZuMUFlC4+Fp0RP5lxfl/9
4ddUUkWVIWRRgONrvSCXVqTaQDf7pejwMOJ0I/USDiKVfM6dr3ZjQACyFiewbDXn0F+HGpAmxs98
qC+imKb3ieNFj+ia3deu+mtA3Jn86eTgFDO2bcXuHGmKmRT1pasfek0wabjD+MizYYaj3HX4/heL
NxOnhpzCrUf3FHdUbYSoL5EO1bkZYu8hnvP50+sba32x/Bfllz4TniAUajdnxmj0UYv7C/M2C/sA
kz4z0BbJu9NgIZyzTCp6rplU5d75XtfHIncKdXx6d2Tf17bJvYMEU9qLVl9aRHUfJjRjfKtQkCzm
vb9zWt1YGhyHlAJklY8a8+bEN1I1GtwurC6Yay3H2mr6Y9oI8/4BsW+RYYP3yv28xT+XGIelpdXr
y9JrEd5djfupQOzsjCqGvZPa3Jg7Dx2dXygPT8Jtm5BwEjfSjLq5KFB4T302eoeiSfGL1OY9FveN
uaNL2AXY5Z0rkbH1tuJpYQ2pqJqLoZRIbBW2p3in2WgQwnh9Hd4KxOVI3VvyIXhLrANNE8qPhjY2
Fy0Z04OjIMOuKMqeqeetKOTO8t6imAdOsI6S5zNmIr1XX5JUqO9iZYEjrcyIbOxcV9eHOZglFApS
bXkmbdtOqq6Apk2H88UL08h5NCb4YA+J2kfjCSUTqzwns9NEwb1TCFWFGwRlFvkC3XbujO7UhQ6+
aZeu8/KLIFdwg6iqkmwnzvXyQ7qJkhT4LM899FLWk9i6fdsVuBJdLE80D0A69FxRO0ITHRuN+4dE
LQFqP3/LbG0dClxvGMvRHi62RUVKGPqELbOy7ES5OSB64MgKEV6joLOOYmah0y91JC65NlIuxNwI
ud3RMj4vpoKC+etDuj5wTdaGjRgwVTYKoZvTSBhW2rVCGy/C7koE3KPRcx4MpBDnk+XkQ3KJtEz3
znNeRO/vj4xlKzp8kqDP6289TOwrVOTJFwV7B4M+pDJL4vJsojQ3I1muRflz2zd2eNTtSey11lzn
VNzJvyRn2Nk0B8h9+RumpJl97LpJ1kKxGMF3SmP5osUojmiLGj2i0W6/b22sc5CMvK/kKO83/gHs
YWOgeAAvYB25NZqOglTWBSibwQ6vO242fbfV/Hq/M6ecXPJK4zLdQoHTpNW9sgxdkKnJJ5EWtc+/
39y4+tu2uvDx9e94vVyhllI0giLAeMjD10NCFdvsEtUWQdomBdLqyCNlvCv8EnPNnZtmU0eQ0ydj
AbnQjcrQtuS+KNFxRzHjMTCbCC/IJrbK5digDa8epzoxs4uDu1qIRyQeMJB1KvV59CoxfIrV2G0O
lp0LrffNeDLC90Y6YYUQoa6ZPyQK7ouo6xpRh35tQ/0PH7vox+vz9OvA+99T798fTy8F1FGeKHTn
b/b1GMFF0Zq6Dro8XeKDaWJv9t40RFmf8hwHdkR10f+IIcagvnAJbXy9DghLie6YNFNWH5wU74fj
Us/0wY9DHEWnrIfkSEk5KjQcedXWMOsPxcTz9cWMu4Gul9ZN/7T4Ojh3xZyefhEZU3yElqZp/pJi
KveWCV/MZ1xCi/yD3nTIEEewsCN/TBc1TQ4iyutvr8/DrfUi27D4kEAUPA/X66UTpdqYrUkXotno
J3XOX8gW6LasKXTeH4mWS0g5ZP1S528dKR3qxBiXIQ+EY7d+P5rijIkMDjciWk6vh7q+yRHcgQ9K
ixlwLj2P61BN53ncbQjDV1zEb+JqKo657uQ7h/WNKBTPQKglmRYq4+b04LHS1Y5bVsEwYSvT48H2
qNeFdjdEQHse17asO/J82bZtFkoheisemqCx4vxbq+noTItszs6WLi1s7p44FwCQTUFNBjLoZjUI
JACNWYubAE3sb1No2IHglt/5OtfnIVQiecfwpIATsO2UHoReWaURtQEQ9fi4OIl0sBAdJFM1ysyf
oa0MzQ6yeb3KIWlJoQ+p+Ihy8eZUrKPQpKmBKybO0/gz2t/IgBuKN9DaRGY57nyyGwOUt4q0VuMI
vgIJjLFpyB1xxcCzWTY3WXbTfvIiNMsfotmMzTPYfr3HNbk1RFfSjSBbA6s6m+2lK7PX9F3eB3VZ
462aq+JjXrnNM05Hy06ucL3wqUVyx4BsoqvGsbHeXrlZIA0WL31g4kqgIfifuXMwtu2cPdy7HCFR
aR7YGCMC9pAT/VtmoGjJNBTK1AcTTdP+ZGTdoY+MvRLF9eciimyApcykgXtsbgK3iAS2DGYflHH5
I7Kas1ag81z33pGbbK94fT13Mi8mCQfxIHXdHhqN2oWqFSvIcBp9/g0Nmp5aXTR+en3irhcDUSAl
UF2F4ALGuJ44RLsMkaiotY4l3W0q8s4+LjDTsR7qvbf6jQHBc2NM5OHs5q2IiYP5UQ1OMAZjnSmH
DhFtny6s4e6DCY97qaFDryt60dtSwaSgiaKZYgp0fKRP+MRl7xRtWXaSp6uxsGmp5INI8UCSJ+56
2tIlLR0R92NQJVr5tlez2Ne6aq/t+mq9QeNh0yAHJPUNSEDXUcw88ZC6Gscgw6PwgKm9irheQlFT
yZPzaEb6zgvmZjymjycF1BWqm+t4qpp6iVG4YxBipPWxsgUGiuNU/6RSlZ0VLcQw5vXVd5XQM0Ak
yiBWUdrhTbE5ilolR7jMM8bAamYTVlL8OC3Jt2nUzjxB39Fr9bxg/bmzQm4HZWfBWAAn2BYKytJo
8De1+Xaq+s1zcItK8tbvag/rnDgpqRt378Zi3EkjN8w20kg5VqmIQR6M1MF2YTY4X3Z6W01BG6En
KDQcGMVQ+12hZ09hrygf07YWn6cSX3FcgVrzo92Y5s8ptL68PudXL0d+B6/GfxF+YDN5Ivx2VObp
3OhYqk1BVJo2DlZDU3xAAEeNDn2olS5V+lL5EMczr4/XA99aXVRnNFlSACTctvJr0wA8pHtTMAxi
PmA8+SfS2ufW1nAWraLvrwe7OtcYJV1z3DyguLQNbkYJ5m6PQ5LMQQwM/44qZfgYxor9LQytn3dH
knoZkigiz51td+kY9oatL8McTKVdXsaqnc4apBHskXT79Hqo61OHSLSncPfAJAd/Wn+6JR3mvM6W
OfDMyXpxBif7kbXNHp3ixtRBLgOS44hGGWm7QGINIbC5TNVAdYf0fYmq7JN053mvo1Cwkx9ch6LW
TyguOBpL0d5ZD4iHZ26UnToF8FDHUxq24xFRgc6PUdG4e+5kLyPXKO8JLvDtKw54WnMm3ZqCSjTi
k5OH4oVUL9lJ6K43F5cp3whsBpkRAPf1gOpRTRLap+dAWxps5ODXfokSY/KFMJQHtHbsx9oS0c5l
dGsWYWhwkNJQBJC7SUtstXHnySzmIImwgPD6OvoqmHX8xKLly70rkIqgCXMIGTLkq7bgDy1LbaeZ
E6GSPnvM+wo2ltlPx9ej3ByQtAQiZ5TqYJtZ1AaU0Mhb5wB/38/zHMWnxusm9BqNPYHX6x2lS14v
pwQFSAw15C/57TBM9NxBYdWYg2xql0PkeaFv9OPdRTnuUrqTwAYplbE8NuNZ4iqfbK9cghBP56qv
g57Kp1/O8KwV3bz7mCUYW1fSdRjWtqra5lrlhnO3BAhNz+5hchbnMw4qc/5eiUz34pHs7cn8XZ/s
hOQqlbmK9ILYzCI9cx3iOuMSTK7TJwfcfFF6VQ0lwKiuu6AyOO+M8XqBoARMmcTjszHOra5gGPbu
PDfCCtywbAPkScyHgWY0P2q9eaej/2YoLF+oFiOKzsyuVwhyk3HqQmULCsuYz7xc/rFbYzpxQrU7
g7peiwyKnluU/9GOooixjtRhWx+6jWEFOmbzD0k5mEEfgbDeu7cYyS94n1cS4LH8lr+v+BkVpMGs
XB64unISRav8MAsvPBkQ/l9eD3W9LAjF6w/JNlryuLDWobJ86KyiXNwAHdoJt9jCwDjOMKKTFsb6
h7TylC+vB7wxgxBfbe4SSCCUnDdZeYt5h25QWgsgDDlvogUOQ7+Y4w6aeSsKoliyIg05mu+1HpbV
KjYM+8EJjN4tOWW9svyuZlm+c6rfCANYKhednDvK0eswSetmZKOmG8x5QvsA7pl+QS36/kUnD1ry
MnpnYUhvvlFaer29xFkYYGjp+PB5vdNACrez6G6M5VcfFY9zsBXAtvVYKlrvM1A9l6ffHP+0isV9
p2ZRtrNVb0dhcSMTSNfT9hhq0rjVeitzkcCY+zdOXnnHCBrvzue/cSDIFAL+CA9nYLbNbRtBOXaq
pHMDtQKy0dRGe4P/NnqwU6bvTNuvi24FPUPWktcgsANNaLSGrOfNLtMaj2rTCzReQlH3HKMo1jcO
FBKsPQdX+5o7f6HA42Mx7ou0OjIvB2Ea0nwTMZr5U+x0R2X+Oruf8ao8FPGbXmmovhafY+UlbNJH
xxuLY2NM31vl5+tb8XrvkzjKQxMEgefr9hbCQzUd8oZ1VcXqhPNynVzGWo8ORk3jaBqKaGeqrr89
8Vhbv9A0tv9mpnimKmJOMeWuDHcK6rGsjlSm9kg9cp2uvweUR4BBcAUQNCDj9feYG7dXunIJg6Gr
RUBGRsUhmQoHDQHDe79EdXYx+rZ5xq2gfOGVNe5old6YVSKzWYFewTe2K9zr4DnrfRFdqC7EwRyJ
+FHHhvdIvpZwJaV7svQbErJ8tFr8hSQaDbkUbraCSCr+9U6odNElc+N5+kdz59B+jkrsxw/WRMvR
OZOMhceFmwbNASh3Py2rkMSW2Mzd091LCv6gxIF5PXL3b+7HZKBhRK/y+KLimXsU5qhftFSx/bEL
l8/hvNfJJFfM5ltzJMJHpv5O4XlLJWidxaZyE7cB9tfQ5LXWDKZp1J+8Jm0eM8Q9HnFGHL/eO0Zb
4pdSNpACCLDweoHpc4mNlu31QVsULdseC6oYhwgncQKznefimFVLt1e45jF/NVbeYIbscpSMNWPb
n4wlBOkdVdQg6tDrPyR9n4tD23YjqldSvOVZiGr5gv9X4xyKUW3Sb4vXD/bJdvLoXS/ArX13UDEd
KWmwUjPOoxgmNycQNBfAq7rqD1kyjPFBs+rC+oKPc1ihgkbC8xapYaP17QFFpaDpBjP70M5IJX4r
FUoX1LIna3jvYV/lHIeiTNvjaKGb/1eOartDMSBG3i6o6qGojnGIh/CnWYdIe5psBTzWQZmuOKm0
2Q4nr6Hj4cFa1PKLMvZu+81K4iw75Xg9eye7GVT3bMM0j/3OTtufreqOyUMToTf6lIVCpPxMx4x8
VXhO78/hpH+L4Jm8oMoYTn4yTsNHVKaG4aAtVTcjLJXmWnaA30MHiZ70qvqHYqJP/ajVy9L5S63U
4qtu8lLM/DDKPfWEaVamvaQ0dU1v44Z3xM8KqHmJqPzNU/bPaCAk8KzL/qqnaBlGPKm1vB0PemJ3
KPWJPPqaZmmsnTOsnOMDqs3Qk0By6CZ+QtnEpWI6pXOKCehCQ0TunCY3x2HKyRynDgbhTDG69lUU
xb5H2oHakel0WMY3JE8+3DttfOd5uc5WwL24OUwCa6BzC5qrn720dpxHhp3hedDjRvw+XPpM/wwN
sexehiZXvIfJ0pf6MU/H8O9G6ZfipQRJ/9uWYkanJKnb6E1day6deEYZTjn7Oc/UQz5UVn7oAKpS
vxqqrvFFMljqKaQYXBzHqjfMo1J1qvqlI8ntP0MnibRPM9hy8rGPm14E8I677LEcozw8sGYaw49T
TMlPCdzQ5j1NQ+L7YoRx+YY7DA/DuOyi6JiqubdQ0B3T8hTncMyPQy4g23YW0hnnHv3T6WkuMD3w
QZrn+oFPzRozdM6+RwNfdPvYZpMdXzInzcYHlbl3MEdXCuc7pWwv+ruZtAHL59HympPW5W12yEq1
qN6hWh5Xx8VFXvERZYAue1ZjVf8jiVM7e9vqRhwFVT810uArRvNriCG3vm3iZlLPscjz/lCFivYR
1US3fU7SnNs+H3VhvdX57JQB+8qrnh09td/YdjSkfoM2RvccUfvUHhbPFs7H2Wzq+EtShUX+LsGD
TzvCDWr6b7gVFG8TymD954KJ6s+Vo0UYcIvUbI+outva19Jt3e+Z0Do45IWwKkwhoUk8xBRG5nPW
2rOg788NMUkoU6MYT4bJ7akFQzEI40s7tHHyebSUWXtnhXUx+1nZDiXG8pqRJGiAh8asn7hlp/YB
5QlK4sBSTXiZnDafDgve8dmbShmblwSMKjTwJi/SN3Wmdc/TWInykBd0IZ6dtjcsxXcnbfxGKT+c
qgN6ph593Wa/cOQdB6eOo488wCJ68Mskq72jGSlO99BZfYnebWQJhVHTpx8iUpsI9e2cczpjN1wM
YTCDjb9MWuaid5x71lcSbaFLwiONrlos6CtMKkUB54yxTTpO4JXNcVJ0sGeaGtqZ7ZgN0zF3PFQ1
O2dGXUxzOyjQ9JRgTt83oxNgt5R6T3hu1n8bMcv8KYvtsvrRSFHkQDEwUP9mzVn6U4/NJP2WZSJs
nzoNn+KmkGbaRtkLzx/VGhs3BRMN87hY0eyeBZe+ckmmlAYm1ZsiI4gbvu1HSyQWmH+KixBu6VET
v0STBTKHHUY7HdtiQaQ9rYzeDNTMDQ2odk5ZvFG5MGf6yka0EKn1JMsRE7t+PIx1VC9HZ5hc8128
JONfcCjFixj7Tn0rCjdzT1CHHIFQZTmLf16/Um/kMAiISmiZRQtpaEs+bFKWeVwtRoC6snqiv2Q6
KvgFvsF5LQ6MbkJ+waW+q0aifSPMZjjDA9mrT/5iQq+zCSQ5LDj1HC6ykXGTn8KiaxuU+YyAJh3k
5CaaJosT+UzxxzgKutZmPqf91AxdVPhjwQvqs6E1Tv1VK5T5PYdR2dBKvQxO6htLO1q+EmoZ7UqN
7pRpfDJwvDUchNOUcri4LlI78QEmTPdTz9ir41S6w0PY4d9+gkkzeX5jczU/sAK8r3NjtFzqTgqZ
y58GvDQO9dDM0UOrZIpe+pFGHa319ckcpU1KJJy/ilELF6QoS2NPgukqv6WlQhpFSAsCmt+2YIuS
OXqyiDK5lJWaGQeF67/12b+xe577WqCcioT+njbr1dOBoPRQyzYmHsKUZ9Y5VwS9bpnNObl0tMyf
FqWZT1XFyfX6MrwZBdYcXdt4B4ISr6M09Vwui2MkFxykxme3BcrMrM4KXo9ylbTCxuC1KGsDUK14
KqyjjGIsQCErk0ROt8gAmjQ8KGh6PlvYg19IWr2Atb4n0nU9NhlVEgJRSKDounkSCw9cwsOROMDM
Ia58eCiAFTRa7MkC3xqd7HkHhQMBBsJejw7pVU8JldEKIIIM4sR9OiQfxahVxkFHehp+jZH34kk0
UlD59Ym9XpmatGdliLy72H6bIVp0TcnVaAfRQnd7MT63rfjTy5x/4jjUdjCZ27EkLIOkGw1G8v//
BtEh2mbVA8XnoNVqpfLjMOzOyaJ6flob88kAqf72+uBufD8TOgMFX/Ax2iI3a9PTlNnSFQaH+kZ9
8BrOI3vum4edKDfCyJ4K6XVLDQEW2XpcY5s4YVXqXoCMZhefREh3oV/qEMsOllWq9QETNLt9stRw
yY9u1S3c6bScYpsUV8pTkyR6/Ii3fGQeY9SoEt3PPENpTtbSIGYROm05P5l2k4Q+6J9wAwvsZ7AP
Ol6gcUB3v5t87dma9oM+UlQV8zgWB8qe3YIpVGN0X7Q0UfovXjJF4bmmRDwEuNZEXWBVWdIfRGU7
2bGAW0rGzMMPSxKBvp6vtpGrHqBcFT2/J1fmS60tIjnkU6PUj1aYpMtJrfPwpbYVVEOQvJ3u66/j
kQ7fSxJFIAtAgIG5tJ7XNI5NpDRULxC5i7iPjUFuxta3tB1u1PX3Iw7Yg4QLIadu2TzRpOlDg1xO
oNldGni9lT/lpnKfo8N/o4EMAOxJHoTsxHo0ONDlNCB4XtAV7fSYx25yMI1hbz9foXhyzhApkjgu
ANv2xdu0bcybn7UII6l8aeLCOplJ2H+oDC/eOZOvp03mHbhyAhUzddt244k5w1BhiS+1UeZfdF00
04OTxP2wg4/Iz7xKMXCuRqANaJJyE+wu+Tt+OzZmcxxQVlEQlqBKkx9I35XySNpYz/BszGX2W3rd
8EpzlMH286zodzrWr48t+npYHGRYLA7KhOv4hlXldtkC+SGDij+G0pdHekweXWP44uZi7z69/oCY
g4GQ/HIFtejiXkfLa9GVSMaGQdg0PzQ1Hx9KuoT8xYKNvnNuXc0rmSAaezidUT2m3rSOZEdhNlPJ
JcvPE6C2ovjbKse7aUv8ydgtAfZTn4DItrlfHISF9DZRFEC9hGeNmEigG3F3extRfqHJSFzaAGmb
k2JAw7lx8jm6oP+T/wmdoLpMVn6fOZzcwYD9gEH4JENW4L/WE5bCs+DB7kQXNcvBqcsq9IK4s5t7
gXiqZJKCCu4rqTXbMNHcDh1W8PFFKWPzg4XQZWA5iLq6ItGPry+BG4sN5gC0HVKqX8SIzYj6fFiQ
9o0v+aCOB5US+0Pn9elb1GzrndX2a+Gut7ErXXNMuZFpjPrFI/ptG7dGl4SxRlfsmFamOA6eWQu/
LWuO3NwaALehK7f5j7bUUs32NS3NSJGls7ZvIZLofFsshIGee1gH+VOzRIn2YC8lMrelgsRtYIyZ
iHdQ6esDTuqzSjU+GzGiqyoFROOq72stvQwmGOKjBi5tPA5Ly7Pz9c9wHUhmKRAc0O4lN9jKfNpm
sbRtFuWX1u0q3ghF9t7yEnUnyvU5JqefihvPEAov2/dAlpleSgqdX4Zcjd5Wk2JUftYJ9ahodNb6
cxvuKY7fGhe8FFTz4MlSLNlsfrN0qxTJQZp2h0UpDkMkEgS8UvP+QwbJi188YxYxbPfNxkTKUO+N
xCkvFvj8BfQvoK2g2bkGrvcKdRHaV8iXpTzVll7Xeo2jVeZQXfSJx/Whdae087NBHz6o8GfbnUtP
PmjWu4WLRmYKpK4O5S19vTMzZ5mHpKc32K1m821NN8ICUo5WxEOdtGHua7Cp8z/jEV9s2H3op/CE
DdNy5yi68QHlgwvXDWxcJKVp/SscJex4MwDYO50d+daSK88jri6f717+3ESwA+BLySxazvxvJwOu
O00R2lYYNFGmvaHppPeNOSx2vp/Mwn+fUVlrRCmNxnUuJMrbmxlFGEstwpEO8iYGCDh79FXNj7je
i8x3k24ZH2PXKWu/ssJd4zo5Tf8LTeLKpyQ6unFSlYX66nqAWgGHu43S/IxpnVp8aoq5ql8UZALo
ZM/bhQK4ALkJOrGU8Y++Tus96tv6O/73A1BYkL6j8K639C1Un7ja5iE/V+5sX9S0q9+aZbWn5XAr
CkAUAnmw7ylpbRKKKFMyMLqlONNp8IPErHiAHXa3aR5zCS2RlBNTbl5bGyTAyCTbqdKRnakpwByM
0NUvaMmF1c4GXG/3f6eMR4dOxxKwBvjG+ptVBjqSMQ5y50zt8sOkz/pTluie31HduCuR/i8Udz1g
GQwZKIPrUCj5KU7cjcU5cgy8c9KqmoZDA7q3R6i7+YHYsPJEYRNsnZmmuaxdM0VKpKua8KREZfSm
ihXx4Z7t/O9wJPkZEgEm42Tt6+HQG5vPuGohLYNnyKGP01qmsHuC7bfGAoNchw7LGQlrfR0FtmJX
GirSOYko4rdWhCEglbdx7O66Nf8bDYV3zg2ZvGx7ohv8OqnGquUZeeHuWKhmI46JadbxIZpq5Nqg
CSp7/IhbYzOozdIlxm12deyaXeOOWY1EVqfoKkbOyXjKksx8uP878cdLVSqQJzCg9QxOVgKggVbf
WRUIWio6emljqe2JXPza9dvDDzlj+jFpRyMP2IRZjKwah6gvz60zPM9OMR8U08P1Z/ykR/1npe+e
BmFeKsN6XOY5O7RgeTuf8OZ0Ip/BykdUly6J9UDTbuoonizl2TCK/iQWYKA+BsR4fTpvHRhQdCCB
03rH+2Bzi8H9GVSPxslzzoAf6DPp3tYNtgWVne5ZYd0aEFsLRQ+epCCjm4PW0qeUNqi2PKdjbftD
azv+FEd3a5Zz0tK7INtneIdyg62nrdWHOZ1Fw8rvMtc6xEaY9G+raB7CJ3C18u/Xp+/mmCB2SndX
wm0R3jlTM+pTJRIoiFD5tUja55pWvJ1XyM2P9L8oV3CnbtfwfNG4a8xKPCyaPp1yawJbGqa9O3ed
b/x7cMBykkrOMifdEhKNoiTXN3MK5cLR3hZJ009+5YQhHRmh61cUYz6xLfaakW5FxXoP8gLtCLy6
N2s9n41sSTKlPNcG/tCnfurT7nMl8uWrvRTe9xlFUZ5Vg6o1/49TH/ifNlq805Dp2QQmTKbw0fh+
Kb1PCV4Qwh8sp99rrbm1TmCSIA5AFExVNqvSi7Olnxx8XdsmmY95FnUnHEP3XhQ3Ty2OC9JEdvJ1
xQbyV6Y4hqgoFRbae+gb5SksjOYAYdv+rMBegCA1qkFeK+MfZowgY7UABfVu7+wQwG5+0N9+yOb4
NGK1wSgOvkUxi29RNBYQM5WPmdK+oGxS+xSQv96/EWn6kBRksixab9fbnsNApCyg6mzWTXwcO1X4
Vtfs2b/d+ox4hQCH8uiVuc86SpjEjV1rrFNEhCcksrI/ICjsdS3c2u2/B9msSRsHKXScoopO4SQ8
jSbsAQ2tuMfW0fZAm5vjgTlHGYyLjr6P9XhAnJLE1jhYDFvxvqBxmfmGHqY7h+QNnXMeSL+Fkavl
t6dSZDZhDUOmOoth/KEtyFS4+idPTb47andqlOi574Z38dT7od6/zY3xWCr/VPaeeODNeZXJEIoO
smi0WSK2MkOL0yryk3kMn1JPVIEmsvoyiH5PzEfO2zZ7AK5gPSKpAuF6c9WpsGUUVLCLc270/6iG
UPxUFYFWTl/TJk539trNYDAhQSzgIQKJrmdXgylVxi1A6+I0HYpcU6U0wYjiSXkQYAziEe5L9v/J
G8gvocbZPPip6K+DOq2A4lPPUtxyWQ4Oju2HrpijUzSqe23ZtxapvM3xI4b3hhDOOlTc53ptCnSj
i6nusEZdqgFVEafcVcC7tUCk3B7ZForpiP+vA802zra5lZbniZzhQ2eOxomemupAR0q7881ujgls
lp5VaSq3La2HjaPHFILLc987EXSQ/yPtzHbdtpoo/UQEOA+3onQo+djHs2P7hnDsP5zJzXl4+v62
g0ZbFCFCaSQXAQK7VNxTDavWihTQcLm10yLacoi3jdoPbWZq2asMvom9bpj0tgyygYB5mKbYT4a+
ObXFg3Q7/8YNkCYzcAIclFbOapHSau7yahElGkN1aR6iGlE+Pxpq6OYBK0D3/fB1z0ejxkNpW6LL
V0ulZnUcG24P1U0WcufP+uy7o7nspLgb34+M0CIoYUOQHK6uR21cRsdFcwRCbdtLDlY/VvCO9JWh
+2ozZXsHWf7o1a3BKDstO9n0JfRa3RrTEFsFgIs0WKiqKm/cFqaSQxxljfDtOjTyl0p4dn6uM4g4
zmDl3Da4/1W3/KVKwSVCvwr609UPiCw0slPdSAO1mPt3XTNPF+YQ3LNO5PXlvqmNA0Ai8LtSgbo6
jcXrs1ZqAK4UlDMDGqNFfKlLq/qLuyPek87bcIlGAZMUlLCohq9nGkerLQwn0/KgAyF2cqAXDlxo
iXxgSI/xWv0+Apgi++Wooe6yxkPQJ7XzJDfzgMFGPBqm4lx508OCgzRK2Y8EeFLM7kaMudDtyoQI
IwfaJgp/yAzLR0NrryG7tTwMe4N9lrMON7RjZj81kmAeK2hL/UTYtvAtGLX+ub8JthaHjpSsGJM9
8ZBcb4K0t3u1U6CiDQsv/Qj9Pz0KgK39hcZ99P6+LbmhVoeLoI3YEDuyXb46yzPxHLP7SQ7GrhWv
47Ihx61YyafaG8JTp5EaGoZX9jtZ/IaL0AbSjaGyRDSwngYdGchSvSSD3RrErd+mIvUBaqEPYUzj
8b6HK2jd7w0IMlyuGMzrAAJWLkIAxihAGuYkGdrfihajrSHsH0PZfHVHpiIWiMpfNN/ceWQ2tgrl
WWD5fFUu//XMktfXCa3LifJcOThPi63oJxsQ205NX/72m+Uj4KAe7tF2WteCvRi6BWjk8yCBye2g
LlV5GL3lkowU0AwmsXaWbcspWRCGFRSCSRAD1zvT6Z0B7iA9C8AJV+8cYFwJqDzTm07312zTjiRv
kwE4mITVOzYi/+Ka6FTD4x71B5SUqgvqF93Ovb5nZVV1VFQTBgnUNQNVVMbZDcPs2bCz8aGBr3+3
n6yVEQTQc6JSe/3NirgVBcBsrlpBLp21szgkVt8e73+xrQP1p5XVFxvsiZ+u5dwZfTj4dlLZfjqN
xUmPlr3Z3dvPxlVBDQQefKQFbubhh7lMVCe3DfTHJyr3Ue18KY3J/XnfoS0rzA7R4ZBxIFQp159N
DF0czWOrB1HBFkgXoz0labJ3D21cDpCZSyAiW1oOtRjXZkBxj9moJFoQqSbd5/mdnZdPc9d0AOIF
jF7pG8fMzq1dBGhR7URrt4eXKVDK3siSwAbOMOi1bSWKK/ThEI3PFdfpIbYzsi9GoaBQj9hM+YpR
kcja2SYbX1UKd1HU5I20Ke9cm9TNnvQrwqTbe925KLLpBPCs2wkQV2x0cs9Ts5IDaECJpIrXas+7
Xhr1np7QmKtTJLA8GZX5eQQUIoijooyPlo1SSTChW5EGXdr3zdHI+rA5WKORpweQ2Mp8UGMQA6+q
HIjQOR6qTAUGr2fNGYwv8RAqiK13SJxsaJ7TRK1/JGAr/xm0WRTHSJn484Wphe2B+LeZ/bgp4/hQ
ULrI/CLU8/bJY04nO7WVkf0UFrpmb+9v39+zfNc3M51WOF7hEWS2mKDk+kv3hG495TtKPXTrUj+u
7Cq6KLUFHQ/cgAxxZKhfjRCJjsnb7vfw0TgujIhlus1UgwX6/ehoY54ewTxn3bGt+944UIKMtOdw
qJwETnCA7Ts78vYWkT8a9CjRAPwra6kccHJGEoUeFdVZdZ7beEwO5TDET6rWZzumbnciptgeRABS
KHFd+rM6VNrKzqgCx6jFEehK7zcMeu+8j9tW6FXAFwQx/brxlwM1E1OjVIENQDwwNaN7iUOxB8bY
tALkgzQPPhfereu19oaBZC5xqyCPCu/17AHfRI4h3EGwbC4OfPfUatDFYY2urRipUL1mwZcS7g6/
qsrYp8e8HApqfMf7u/c2KpQwATjhAa6hw2etTOVuXdb9Uokg6XLmDSZV+9g2aX+KrBF6AY1RiiRp
y51QVP6lNyeGOoYkFMPDddNAFPWsI/sggmGc9I82j/O5bavopXAiSBNUpX3qK3qQHhjn8313NwrE
UtOIKxhRKqif14X22nNaJUSVN9DDPBcMTlZZ5NP+ppYydnX71bRC61sRc2LO46DCHjHnEImfpkVl
1rClBbFHonP7NMjBWWYcIT2j1baOjzvTiSdUFqpAayZgUXAfAMvVyu4zhbL8aRT59P3+J9gzuIrs
VC0OocBgc6lO9r4fSuttFI7DB9XK5pco3GOq3bQm9Z0g2mafrUeEhR5aTdPjXpyV3QcmCfv3plra
nwa1P4X52O+s79b5hNKS/Sw72bTZrk+OtphxydBnFbhDFf7Vdj3DPlky/Lz/CbfOJ0HRb34MIEz2
6jlX09lwQ5VrRqNLeEqmTPmYTUb7Zp6U6Ot9U1vfDxYnlbDSo3O4hi+FiTARjnIx1YjxF+OQ5VmJ
wd7zwd3AhbJ1B26z5Rq9PEhuKGrymskP/Eel2qvR3qyjugpEYedvROjofplXcBqr6d5wyJZrElsj
GXVkxrZaKyUJB8Vyqb3HdDX642Iu3hT0qCBPB+ENEq9ZKV6681pvbRDq0YQrUpYOQPe1f3Go6FlX
0N4rjKFtoYB0GsEYmzqXnx5fOIIMrlSDOasbLk2lmMe5zwoRuEpY+JkdRZ+sGLpVBc4kJq3yZcex
ra8JypXn3P3dZFstXLosdTjoHLSGWqpf0CWq/VKzq2PBUOSreYaOYCdFvLXIa86+hFETYClEJ6tP
OS/T7EE4HHBbtYewhrAOqeWfvT1/7hFB3YkitqxBS8rFzeCcZLy4ttZMddwZY1sHw6KXcOk3k3Uc
vNn5ZSmZ+3li8v7d/QW8PQnsDtmwBKXCMMP65DESLviSaRMYrWKezFZtP7RibI4xwvWf75va8g06
UuD/DNpriCJf+2YbrcmVbImASezsY5hPHYPYoWpWB50X8eJkaVPsLN7tOYCEDmyb5KMDk7AG79XN
4qhJzeLZSpacrMnMjsu07CFkt74hdS1qdXKgjSDw2jEieYYa00kEERNUQ6CM0/yjqBVYtUPDSHcW
bMsl5rCAPkhxJ9ro18ZKq8iHge5nEJeh44ewJx8bL4sfjjOBev1hZXXOHDsemlSp6sDouvhYmolx
TKcs31me27AMK6aEb1J8YVOsztZkLklTTxO73ajTC4B/7a8eivTTaDXV+1nRmhHQTzjt3CGbX5Ah
BkoxaKbcAM3iERkBJS/rgEHsuj5og2X3voXoR3+8v+G39oWclvi/hlZXf2VERmZ2RR0UXYj6UWsp
px6OvS9eZ7o7X/I21uRLkhEQYUEpcQPSdvrMtqzBFoEFP3RxqjKh+ZPWmsdSU+jNmG7vPvW5mQXO
UOzRsm6uIpSFJP/8SwflekfaA5JpRpTWQZlA2GWo/4vgHz5McxfUTfqURHuknpvr94e91Qnoe8db
EvhAAjsUPew7CdPrerinP71phboCqgvwuVFTufZqKCv+cVi8YWhKnzpyD4LP0J4e3yKgGFgwsFJ0
duWv+CMQgVxbh6bHFEFZ9tGZbiFXFQOxHxuqbx/vm9py6E9Tq1uqB1E/FzZbpC+i1PINkBs92jNm
+Ok/2GFsg2iYCAt06rVLmtU44JgAMeck5t8AWEJtoYyQj53u29l6Tgg9mKgCCkZrcPVUKv2EWIPJ
FaVW9fxTgaWT2l3uUmexawc2/9nYu662zjMRBV0mJm4NFLevPYs0e8wHnS3hIvR4NsrGOptVND3r
rW59eNg5Ou4wOHHPy6rxyjknCQ1EMacmqEzRoQmvDu1r0WuQy9Nn7n7WVdg93muVYyRMokJHgzrF
Gk7fq0lOjwjcXlFM9o9yhuzl4JqM+excVRslSsIpEHsyZiQVWifjjtpzE5lTGShZ733QhJ2cGjep
n021Dl+DNXC/ZG2dPpmT7QbA7rwv1qwkzs6v2FhLSgHkxlQ4yKPWyU1kGDP4VmCXdg6kM+6ZqJyH
KE6Y8Xemh7MNHP5/ttZcCGVoM9oCZXVQjIbiz15mE0cy8r80KDff3zebbv3unEjU8Q21plEWrZPF
bYUGDfXQxuraix4l4ecwFumOVxv3CdRUso3N/UhIvrogjQqxiAX6+qBPEOOFsar6MAkvfrjbAEvA
H1ZWjwvsM7OTFL3UhE7t8+RUEyRFg7tz3DZ9YS/SCpIz0msWyGlxMsPM8MVyhvHA2KFxgptk3Anu
t3Y+hHKAadj0TKWuhS/MgqUROpvOHPpPs6U071Gk8Ok9xHAsjK/qZnwaNQTbNVvxF6PpHi4bUM+T
Q4iE+SDT148Nyk/N3LXsQ2aik/aQiBG+lbwXewOPGzczER3DFjKn0IAOXd+TYzcL20UMLgD/FQee
u9QnJBLdA8hx4xI2+eMyrsyNkcIgicE3Jdxf2RsoMjMSWYLb1rIfU+qpH9R5cY73j9bGHrmysnrX
1LBzmsYOS6h/QnHqRzH4XdH887gRNAo1jhSDHSzTtSt9PilWFTlloNfwsJfqYJ/YDPnj0T0hB3NG
NKoZulk35OtihCur5KrXQKI8D3kXv7b6yd4JODZiUqDmLAnJF8XkNTFouCw2BApAtFFF0f7O0nT4
qum5933oorr54FSG0vjpkrnPRLajF9z/kFt7kDlzyTZPCYtU6fpDhubgWGNaUML2jGfIAyNflNOL
rvdf4QrLd4xtbQ2IXWGtk3Ib1MyujTnQVAHNA5WaFJl4LiLbfFW2Wrqns7dxuVO9JrSSTNqA3uUH
/yNYZHJqENAEUUQt4/n72CimX6t5dozVxHs8R6JsxNKBj7MpeqxMed7QZ63KZq+WqPjO+I8GFa+9
J+2x5ZALhga4H16RuVw7pBRWXqSQkQdapyuvw7GxjmMxGC9F7z5GVSk7eNTBCG4ocWhUVjy5hH98
u1polBENTJl1VRyLsUDyKtuNEGUJ47rkjxXqv8wSS+DOWj4kDqsREj6vZMjMhVXdQxMKhiB45t7a
TvM/suoUbjn6Xt6cPw5lkKal+Kyc84CN4NpBDxlyLRasmGjbxm+0Qf+u9FGxc6a3dvqfVlafMVrQ
zMkbHMwnK41hNDOTZzMt9oQENr8j4aGcNed6suTG+WO1ynoGfiAyiqalGIEXqHNzGHMRPSVxP70z
lTh+senYvIJMjLjRtPs92suNu0uW86mu80UhD1r9gM7utTmOGeCassR7U0VaehpURX0/N6P9BumK
+OQ6lRPwh73o8cgU7jwK23BCIsOxLgHGCVxFrQI8tfOc5kVnaOxroU3W9yqx+8fvLW5HEMygwunt
rqFs6D3XdackYEZRbz4lMFm8qKluf75/FW/smSsrq7ukjbLY0DJAsItosudIrSPrbHswED79Bztc
vtxXjHSB4rreNF6fDG1W400xwsJkMPTRHLI5nvdqLRu3FqkZVFkqSwTYa3XShIBfcKLRE/Rddcpn
YZ7cMf1L1NXjqCHavAQ2EjEEbGTNtcCIv8ZmwBBij95z3NZvQ8bndwLsLW+Q8pXqAhCl3Uweu4QB
Sb8wsmqoHKVO9G/txUZWuk/nX/fXRwZIq8sRXiUI5GURmORvtT4VKsV61WpYqgc/7Jk28o1KNU5Z
33W9n2tuCelqKabLfbNb24/arMQxoh4EEON6W0Bs0HOXJEWQ2hOMqZrIjqZeuP7jVhiZ4r6SQ3a0
sq6t5IuXFYoDet1Ki9SvDX18SpzdCGDLF94y8LQ63A+UIlZWerAp8EMWgRs5IWxDffVuNKLsx31f
Nm5fyinURlEe9KCXWPnS2bkQYDqw4uXDa2XuVOtkMRz8Ncr6yo+gU/ysWFHmW3GkFAe3TvcYnzf2
JIVtHfFseiBSwvLaTaVZNDJyAO3LwqxB0TMDlxkDHKB1P+7cthtf9MrUKk6sLC810pgBUGb/nKPb
OD8MXvD/ZASMErzyIDbXO78vTJF3dIsCpC9qsOztjwER9/P9Vdv0xKEsBVIJJqd1ACC0Vi/GiDez
VGOASiOvhUaUf7pvZWtp4FWCrICmkXymrpfGKJCqilK+V5tHZXXwkk7xByvvXieNMn6+b2vLo3/n
zjlUDO2tkqHEqM121EiXu66mrwht+kFRI/F4SMMr7YDJo5iI1sQqeK+VuRGAMdhsYwpvrGbWeZDN
6vL3fWc2DhXAP7JvIIAM76zHYtXOnESaDMS6aTe/W+bY7mvo+kYGVs3KbtpDocb9fPT6tq5PWRz3
z0MfjtAS3f8ZW9+Um5CuBwqPIMtXN4hoBcIoY1gEyxT9PaeJ9uJqSbGTX275SseUa5CJTdByq09a
tCr4RoOHy+uN+FBOg+tHzvDFsrr3sW68NtLhzdDpULdpyw5KeWt78pJx0PAP1M0q1hgZoh60ouA4
C8s5ko6pp6irwIDXWb5zEjad/A34puci6cqvTwID/ovQbOaxQqv7VefTEfal5snxwq+LszwpyfTW
6I1vhZnvnIqN0PR3T4KGAfktpehru10fRlBYM3QWlm0NGakVLd+MWm8/uo3SOB/jTk3RK2dIpzlR
TJiXncdh8wvzjIKCpt4CyujaPGQgCiTeXhEwXWIfgF4qA6xn+XCyQKA8po33O2vjw4LwlL0tgpPV
bZOYVVY7BrGwlqjW0VZLo2HmaDAOkUlq72SWtVed3jof8njIwgGp9hquMYemvuQjW3eqJF3DrFjD
sQhVozs8fg5J5mkvweUO6+TqMzKC1iuz4hbBoHnlx8IeFt8Fq/h4jdYBA0YGRJYNi9bKitkLA3cA
+1aQd8LsKsTrKJ20nZOw9c3kmSMY5r0mWr3eEuYC37DesSWk8OMxT0QUuGbmfLj/xbY23p9W5K/4
IyfMbGjHncEoAq/10l+VgHwCHeHoex6O6uN5EdKPlI+A/WpQDK1MWYXSC+q4LE7fesexFihJA9h9
PF9xgKXq7GuyWXCj1w6poZtXpcVno6Ob/bJFER5sWKP/d/+zyetgFXVjhbieaSKWZ60gTdUjXnhc
iwDgzHcGLD9oQ+v5eaPADz7tISE2QnyMUQqzZFB1w9rBRIDqosJdBPPQvsSuCN8ohT2/50G0PzIp
AMjDGHYetK1tQUUC7hMkbqjgr7Z4MQpHgfq0DOhowejc59ZBxNriS8Tx4f6n3PKOioRHPUB6ue54
xFo21BH0zIGb9P3HRGvK/NDpFjz14RL+1alID8Im8vDpYgsy7gMvGnkt7DgrB5d0mOLRacuz47bi
rZEVjo/k+R6l180ZxgpZM7Od1C8lRvZ6M1JSatS5N4tz78Jh96KLsVveOXaYV4+uF4aoxnGsyGCY
B1sFdcoABrxN8vzMEF3DnKqJuE7iVYc0a/dejw2fJPSCYQiwsEQ7q3upTRR9TG03P6dh77kHlbDk
qZkM/dETRpH097S5TfmNbElumz8uJrpJ4N3rODuzdeJX5WiF35Arav3IKq3GzzRbHO/vw5stT7+N
9gqmCCi5h1afMO7byYLgND1bcdx88BR1/BnWY39h+sHbwWjfIolpPgNrQgCT3FZS5V07V1pzN8Rp
k561iUlfY7LG5yHV57fDrPbfGnR/TqrSe8/eMLbPpUCesGrL5F0ETGnH6dvF5Kpk4kgy5bCW62Rg
KKw2ROUGp+FLfqUiBvaUpKm2Y+XmiFPBJwuQIyVM7AFfuHZ3iCdr6ISbnBtVV6AImdwPo4fuTgQN
/N/NpM7vqnFBa+X+gm75xtEGaAgETxavrq26UJFQO5iTs9rPzcfeUKcPDVXmd49bwTvI+EFg39Zf
lDHlxbHM5AyTneJnddcfaooWO1/w5r3hC8r4SXKSS2ur68q1C6FF6MWcs9Ep3jVG7IaH0kOZCMh7
Pf7PMoGI3vdL3/p8SFyT07BL2RqrA5gUQw+ft0jPi55pyRdPaTIYB7XGMN4qVI6Xs7sIo/CNFA00
v4el+sdk2k14pJ+ihvBEZ033rNP3VwKDJTb9puj67LCEA7ooPbei3lOwT6virdq7KRI3I4pBysfQ
9DqUdEZvHJ/zMKzsV1qXKQmCqsmwJwl1e+KJ4GiRyO9JKXB9k5GON4tqxEqg2PFY+bDLZD+8uoyA
3Dpp++3+97xJMGTcwwGTubDNvbkKuuPREBGpTQoTiRBPztKJ5wW1kbeQgw+vzTxUf80AwagZe0Nw
3/LtQsKTy7sKnxNYMpAv1+fAHjWRtraanDUFISu7LQGApE25c9puzzipKfk+fKZcniSo11bQqqtt
rbU545G3dM8kiXr2xHQTajeA+7XwCK6iz861nYOke9BBcibaGpxBzh+nY/VpCyPi7w6V6Owpdqge
skHRj0jG7CINbvYL2mFgbGUExng3k2vXLiaTkthWsyRnY8jcd5SLRMkr6+pP3dCBIbrv1M2JxxiV
BDnaweAuMwnXxmrJ5ieMPjkrk/ZzUTrGumbtZfSUt4vS7OzNLceQRyOXIYCAG3r19DXe0ldKZcfn
Sg+bU5eH9pmruX4OQT8+3XfrZptQ+gQYBKUAjTxir9U2CSuY34su5yKbUy19046JZX0YM939IVXo
Yx++02g5lJ1T7PReN3ykfsHsFakhgOG1YRDLejGZcXIe2kHz7YZ7eujczJ8gdd0Jxm4OHD7y7BA7
e+D3EQG5XrpmGmNaDxwFN4X6rs3QHAm1MdzZ9VsOse/J4GnzygrYtRXY5kwX6ZX0zGxqfMojBV8M
NT0tWbWH1r91SKof0u6XdHpUKFdPwagsCyoiZnQWxYSsyOxqH3Kv2YM43jpE9O8AneCaoi657gAV
dh1BtBzrQd5l2d+5S97uGQLV6YaO76O7EFNQJ0i6DlrKa4nFkjhPqBZiSkZjfSqa6JVAfaMste+o
hb+0jXj4fCFfgm4PFzDX483kn5pQ3WWqQQtE3LnnsJ8WP7V08SoPq4cnvKF7hrWGdMpk0N+wV3dU
A/APkQ1MqaXzaXGz5QLWPDtoShfvPCsby8W8AW0ZmQVwLa42Rc9kFnPJmhbkc2H4syl63xa2GrgO
OKv7y3V7F5JwsAPh0mXJGAW73uolMnqj7UJeW0VD5/cMwWh59tNNlWNDF2DH2MZml/yKkjAJAJS5
ruXaRqSrLYCyoIVK/62aDOnrTq3m032XNq2QoDPyS/aproHQGjhawUyPFnStPb8kcOSc1Djdy3I3
1wgENKGjZKVZA04E89sDpWQt8Ermhw7M7FLqq70w+VnXdrvXWd22JgnRgFjxnqyWKXYjhr+Eo8G0
ODq+NmoNukyeeMrF41xypKDEbAQ2ENtSKV5t89YwSyUBlhK4cWM9J3WZnsu5eZjdWFqRiRGEqVIb
cpVBtInnZl5q8fkGbby0pYn01FI3OxnE7ZPINgMfzFArYAGyz+vdHYf15EZxpjOdJEkO1UIt2qfF
sYrXejiV2mEomDo7hKqTzjtb/XbBLDpbwKFBREj+5pV/cCApCK2akBimkfdcQNJw6CbPfRUv4mHy
P94oICcSxwX6gwfy2kllmkKnNyfmghv6+5rbWT4KrMPDp0rCW9gQzPBQTFqjPIB8qtSxEbwqonw8
OEknDnkxzzsxzO3ZhbmfdIylQlALaOS1LyIultnq44Uxnnj0SfD1o0CHc8eXm4SBAXDgFhC+ItYh
U79rK4pQXHT9polRCdN4Rh3e/sfsNXGCYT/51iyLiyCdV37Nq25vBuB2W3BjMKcO1JR4ifzo2rKq
jgwxM/cSoEjanIshWgjLnPpUiPRhRJC8nHiruKHgCSFDujaVh40zxozCB63LSCyzuZZ7oD+eX+a2
rZFE7J0n+WMKv5tS7eujVzAIOaJ0glH+4d9r26ZeLXC/JTYPmBb+Spib8iO9q389bEUSXUh+dElF
765uKkdFwCksewvKqRhC/dgths+Q/Jt7rY+NRQPcBLBKlpZAq61i+Nwr0rguIiMo21g9Mf06HH+r
7CZge3Z25mr/8zpKNB5Ia3l7yJfl+sMpfTVHqhnDk+jE4XKYjSGK/FKd94rQm3Zsh5XBI+bmVguU
NVy9FWCqizGj5KuhDXWKmaLYuQRX1++/3iBRDCSDeSRC3GtvRLUsU5xipSnT/idzXU4WpGE0NEe1
0Od/pKajcUlm1yp2DG+694fh1QGPeF7ABNniImBz+5hTCvnU0UQ+PLT/frtnso9l60Uy6K/cqzqm
ryerrC+lQzJXdoV3jhtl/vH/Z2Xli+LUomqLor5YZr+8iSvXe5dCoVHvOCP/mj/aLv86w0we8ZLc
gGticdTOqgW9+PqSxsNruxs/lnjmWz1aUJOA7+9xp3gZaUMT4QKZWTnlora7pF3RXZh4NKcjeDSR
H/R5UfcGare2INEtNyG2qGKszi74rc5wqqyD5LQFSFUq8EbQ9qum+X3c10P5Rg3jSJyMUjfn830f
N76oBYQLUAHtF+BPqwsYWZ7MpArXX9oOeJI/qEBDnpypgF656ULD+jsr8hGE132rGw6zGZmZgF2I
NvSayR/RvHqxeFIueRqlBzS3w8AhQkgQijJVP9Tq9NlVkNbdMbtx4oBgoX5F71ZKIqwSc/Reo2zM
F8zqyqgfUBJOnot40T/c927TDBhD2V5iSdWVGa8vReYlyK1bYRv2h6UlJvkcJ3O0x4WyaQgQKQV8
KKspN1xfXRA/leaQ2Jxt1MkOUwQ1njJMD8ouyENHq4z2Erc+t+RayL2ZhU5RJmsuhl69nhSnP1va
Egb3v9kq2sEI4/nynuIUUK5fn+ysd/Swntv6Mlld9uyI9u++rqXCjVs8u7m+IMYdhVZ8zEu92uPW
vz0DgPJI0KlsMCPCO339GStPbzuqTuKSirH9IERetgdFG2co/xwHfQIraqsHu56//ZV4TQn5ILpb
5+mWXajOaOCvWRGI+DXF/A+iYPTlJPJxvpjO0B3pfXZ/3//MW666UGLQ9ZGYUWsV2jVKlzBSgvy5
RuO6CdRpBjlamIRhED7k6FD2ZWXOO+fh9rQDaCHF4fmRJZe1rwyOam4E9/cF2fbmRXh9r70vISbI
3yge/FYHpsSU5MxD7DV/3Xf39oDIki1YR7l9qVytDgh4FHtqh6K6RF1YPIcoVNPBEA9OSsm1pFYL
Zog2NtnHjSByWSAMPo5ottYTQtN6Xb8bu3qvVbexdHI8lufBgfAMid/rXQrO2C3TPK9QqV6qZ7so
vX8K5t6PpJVlAVioEA/HJ7gFvEGlFkc6v66YumYOLl/Xq0sTjRncaH0SxEnUHO8v0Spu/ffjEZxw
scBRw0N77RaDKZbZZdCJV/Zc+VVk9we0TuejgQr8f3GIcRWJMOeWWd/LjRpqBoMxfMHR6p/cfiwv
Rj7tRQ2bDtGqYc4YRPHNbudBjTXAExWSq8RDUdIsx8Ecxg9oxrZP97/d5pZgfeSYO6W4damqTi2n
ZSSmuujxuIyHImz0p0FMEC9os+W81kKhP1ZF/3e1qGpTyISTHqz+9WrpUUWcihjTZTIy57sFCfeh
Up3kQ+GhKHvfua2zy/3IvmCkjgduFRSh8oBwlYoScqWjZQ3TlX2MAXQd7lvZWi2mARjhJ/qSCgjX
DrVyWGQyI3GBN7X/nOaN/WGIvPZVVKt70+dbpqTgH/AMJntv6tuD0tl1k2MqJuX2ozbrT3NXWse5
L+Pzfa+2vt2fpuT//wM8QW621LT8qotnpHV1pNJtp0dBILjznGzZAQHCkeIFpRiyWiOt1BZt0qLq
YhfG9JTFlh00Jmyv973Z+nCgJYAa0VORxcxrb6oaIHNdpygOlEKEr5kpLk1fY8AhfB5LF5X5/2AO
ImAa7WxyZy1hmKpj55bOwsabe3E0Iy8+p3pdHGY9y3cO8Nb3I0b8d/pQ9havPWNyAzKPljudr7Yc
K6NYDo3o6uPDDsmuKM+gLOvA1Xxtpas6Dzs1h7ZDcRwVk777AnmvPryhoqNFO9Y2XnsgSATY1E7h
0nHlpfXH3ktTKyr10uNuDR31nBbQb0b6fJgj95DlSutnZpTtbPebe5CGLNPXEkQmpx7XlZxEYWIC
Yrjy4hSK+s5OX4Twhbp0xxGi9NP9j7lpi/YU7wiNKkqZ1+4Npi6UxmXLu0tM1KTkfSOeqrJh1doo
Nd41ijPuXLo3u4QkgsSQ8JR2gcQrXJsUuRWbIQ2cizon85ucyrCfI/rx/r5jN6eMQEG2c2gnUgjB
zrUVJZzM3O1yrFRW5OtNZ75U1VyeU6+ed66NLVNylJ0BAagimK64NpWMlVq6Jcz10xRVB4rfzZOQ
V3uXJtFj0HW2BVV1HntEijjPvJHXptRy0Mt8aaNLXeTWOVRU70Xvnfx109nqo8GmNMWrL3s6tH3X
H9AQalw5sxVdotSJj7NSfymzeU8L8Wb7SSUPQlmg+KBbqd1d+5OXeegk7eCcdWt5KTTtVRKO7gHp
kk+DEj7YH+BOpzlEg4pcGaJ1OiHXxkLwHqWBisclJbw/2V0Y5wc3TMNjzR97cGbotzFKAjKGhj6E
Jv21MVPrIqktU15SK9WPZbx4h8Uo94CSv4vzVyUkMkwg9rSneIEJOFePCXPMY+WBb724ehcOh7zs
W+HHfVKY59ySWrwd/CXTMwDf/NgIXrdDOSbxSx1rnbWDI79ZS5nscmHpAIkBzawHta1F6tG4Lp93
Lr3a70NPPYP7s765aTO9aSGOmXeetluLXMpUbWXEKJlMVy+BUJ2wK+suvySd3XxtHS18zfxvkb1y
+8wpjsBnEm3H5M3lBVkRc52y/IjUK/9xvaxe17lWI8z80jBBfSiSQvPdydwbFLy5UaBPZgYdNBd4
W5BOq82DJLdnTaE1XMaZbgyRSn+AlKPxq8XaoyT+/Zpc7yBydnilyMJkWrT2yM05DVFbd5e4j6Y3
pjaj41PHbYRFNX3t5QgAuprVHwzURAOhl+Vr8jbnxxhZziEJzeTB4QoODrU0GLQhugJfeTOhyzAH
ANK6aC5l2TXfwBHqh8brsp3NeruO5NCAM36HEToAqOt1VFstXCYvai/9YPbxabINBfEn6AweDfZk
Gk1uJglt6b+vQ8olTBBGjdvu4ipa97aorPxpNtrsG6K5e1Loty7RwgNfRTUQx+gmX7vEWMCYj8pQ
XqoUsuSDvSjWh1ZXp08PPqwycgVPQAvZQURlDSye89og0Fsw09mmTwQDR31PhpsskAPfN3VzvikN
4IkkZAZfTOJ+7dG8uDVzkNWCrPJYH2IxRIcsNbIjzcrmFZpd3+6buzl1oMVA8/Lu0TkBqbaKhVqz
BsTlGf0lW9A1zkWnwXAJ7Q6P+x6EeMMUAR4jHfLWhhB8tf3qPlLd2ZqHS9VH89HB05e+0OrnSoQP
F40kGpr+MZV4eMdJdq8/YtyWNmR4qX7pCxgJoHcTTGHZxU5gIn/w1S1CX4tBKHpoiM0DM1klnost
PFFruU422EVP8Rg6iKFmyY/BRHrMKoX+uqi5UXdOl1yRG6sU4mgqS1qmdW5jTIanzN6kX9TBCE9N
3DSnpXOTJ6/Oxxdt6YZnpzSLl8bOw1/weuwVLG5OHAUekHGSnZyOnrpu95qVSBm68OaL0tjqEUL/
CZLB9uEEDivkH/DKgoNiz6w+LYhMN880TkFbTuVxHux/rLbWj6Ot7dXk1v4QHpEoShp84kwJsr3e
KiGD/Xk2teorJnOUtyPn/JUwzL0W3nqr/LZCZRFaIckstH5wJsLawkvc5VWoukLCWz815vheB95w
6GLrOyjmp/vnen2NSINE5xRrCZp5T1eHDUmGdHag3n+VF/Z0iJzYPs5T7BxMI//SlvHH+9Y2PqIc
utDJ31DwuqEcbGpL2E5WT696RvuPZqOEfpd09c7VKJfiz51PuAO9D414CrRcxuv+uCIjauB346so
K6tfVqWZx2pahmCqw/wc1q3xNU//D2fntSO5sXTrJyJAb25Zht3scZJmRuaGkPaW6MmkN09/vmz9
wJkiC0XUBgYDAQN1dCYjM8OstSKrrn19GLLfs8wALSpJssWB9986SW9ETWk52RSaWtac527tznrT
dWd+neXqlk79pZvRs4ma1vv2eGe3l6ZcM3ERjRu0oiSx/NZyW8xiNaZpDPO+Ui9A8ZUTgxtUv4rW
Z+9nZmrRVmPkFe8X6eo2spxTYCj6UPXhIFb7K1IHML8bLfkqnPmI4ff+s24/JSUnCuBSgl8mkJsL
2usLNUlHbQhnw85U5qGuZRJmSmeP33gci/ScmFOZfXWnNo5fltFIVr+by8z9pI1eop08FZRQSFAV
K5elUOf4bJnMKDq4afd7b1Bllgg1Hq09xWcyzWnS53kI4VGB+2B0oPg8Zm599YbiCCp0zxZ5ITAJ
nJg+7mZDrLFOs46JuGFa2vVpoJT2YSqnhLMk5m+PXWp/WHFkIOmMk+ft30lo5nGiVTDOcalcdL94
bq9/W4rsyTlttIuArzJeBHUWSUDZghbUqKw7N7a7cBy86JQWdnGKbbM/+ES7XPDdDAgnkj6sUJe9
PR96pUcAjBkfs5pG/afKPNN/5hgJzb7P+ksu7OUtYSLIlX60eml6N3m1ksl9ebyhd74dNLd3pSBa
Y7D7b3+HMrLWOXPVLswztfpkRSL72Or9TCmrnA8EBO6YkoNUiGlYMUJnmzpSapeZcOvFC4txzUM9
A0rTWMoQ2P3T2BY4Erg+DRA5VpgNlm70QxFQX8u+G6PSDdVCaH7cdtk1jkV08E5toxlpheedG042
qLnkNlYcE2AQYXyYOEN8ZU6zCyQpq18Q1Y6uXTfm30wCntAry/QqFjsPHn+6/cVOSRVim8wFydO3
fc21rEZG30VO2IAH/LgM9oeGiPuV3Ga9Ei0013XUtM8GPIfzY8P795mPJ+m9UmYKcu7GZ/So7yxr
zdzQdIrfkgaNdDRsc8Qti8XvYvUo/tifeQ478vLcYrL9v306Efhpc7JPJ1TSHAnPeJjCjgfn8nhR
77Pubq91qgN4jVTGo2SwrQpS228A8ih6qBtMpwNtmFhjSJyqDmcHFDMXtzcnf3e2UWtIHzdu/bly
e6N9Lcu2TkFJ8vLQMu917XNetk76CkI9+nVK6R74izsPykvX1tHHtajRgvZhSVixX4ALiH0IL92R
0PXeN0ANE8sgw85TRU5765pUJBeyIEsL6fjAMlmiXjUY2DUX02eNist0rZTOAmDQKJScXHsR2gHH
dO8j5Og0L/BPOa1pW/SforVH7jrWw0JjTLXPCNbe/RZX7vKrOzvOekrYl+Hggtk5CrbkXCiYYLZE
c27uU4XAAFZrn4XtWsxB7iXptQME8fLYUe5ZIbuVmEpS3J1g42JGtUUHKA9NoSTRqxk1gzghlbAU
B+/DHUMwguHW4PwsZ4vAhQDWa/k65WHhCthzatVfmrhNvj69HCn8AwgKb5Es/1tPadO2V+YkLUJw
GVBiraU5ZSk6h4+t7O5+an6QkSgZ82PAnci1/nAhiza1zHmK0rCeUGSyM6F/rHXkMQy9eHKUITGI
NEVhTOK7ICZtmlpdkTOF3M6yEDTRelaaOToxhMZ5sq74bkXiOsBbUFjcyrh1VZvUdGnSEGMNqYlW
1M0pn5P66PbbZV8shxdaInipcvCdbneucsei8soqDcepdX/q89W8FFljBbOpxh8nR2kCWqPak9UB
uTra0kC7pNgvCcutUSrgzZwx9C1MmPH6JzSO5c/CHZMPiTNmvzSGPX3JbMQ2H/uI9IGbC5j0S1aP
+GgS8rEtoqrWuJhabmZhqSvlNWpSFVQvt+fzVqD/QQAEAQgGybhdmre6FGXNNA+dLDUuZozWZaSZ
R+DaO/6OnxNGgu+mj7t9IpMkyYeldPKw0acpCxgRZq5XI++S+FR65SF87Z45qnvU1hlow9u1OV4O
ciCuoUwibNo4CqeZJ9/ttOQK2Kg6uGR3LwtlXi5ZvhIQWJLzzSVbL6Po+kY0YeQZkzh7ADGKzxAi
7PIEdllnVG3qCZ1wax3GIDYEAoCPP+B+rQwWAbhGzUpGedsG7yh0a3DhwYTGaK1ndvq/Kk/3KRnX
ozO+P3pYYkPfxSfpXGyuxjhuK/QL+yZEXCX6KBTFZBi74/xELG6c89nyXixnTZ+TbpQpFFoavNtQ
K1GD2JbIkhEks5X2NYnbOgcQHrtTM4MFHJu8Ojhwd3YS5DAKxzA46ZiZm1Me5WrkaZFdh43G8HBq
LPqanSZ96rqL1quRchCv3tlOOq6EyhCjOHdbJwUhwPQ6j3jDNpLpqkX98gGAzfLFgfX4xV4L7Qsz
n47mne1idDJSbjM5mYBAnQbQ7XFndO6YV1GXhQ4pwSfU2oyLM871KxQ7LfYrkQzZL2vZePEnUShW
F/Rl6Rxs8/5eI4lk5gicbdnI3P4KC5R3Yxpd5RXNtJTh5Y7r83gcdRbvWOHJ46r25Lx7inW3C20W
naZL2kavaxMnX2DXfYfHmv3y+OzdMyI7T7IWziOrbozk+tpbjVVEr1VaFtdqKfqTkSPO+tjK3i8N
mBBARCXigMRm881yrpREN6s4XDQ0LVZUK8O6hNWZWMqRttHeFJcmZSOZ7pMwbqHvHqyYyjKmOiyh
hM0nm7lFCDlbipWixzMhw/14ZXtvJIXB9RknhVI7eJjbj6QUzbjYrVuEIi/0c1kYRljkK9D6eJ4/
pgyOu2pO4pxFF0+XKZ6elObmIJCt8kTA/uZCppJya74s5LurDGvIvKxCOdemAWzEpNox+gyeWI7E
9PbegjmKNfAj2V0gPbfmCvjtae/Ua1gWi/mSCM89M3okvTze0/0nhAJEGwioKDUhgthbKz0xw1Qs
yRrGkU2/pDWczvf6kj5QhMbXUfXvrjWHEhY7SM1rV9zvZyZ+K84SamrTBZY9MuWnwUs7ZjR9f7yw
/fbxxjHfjAHI4GLo1N8uzEurCSH9eaQMbjQxdfAsgx9kggh/bGe/JPmWmh5hM88NOlEbOxUYPTK1
MTSiUfUZoli/FOgTXPtBPZoqdW9JpGhkpu/1/a0Sj9cx42kFPxI6ylC+qF41XGMF0dvHC5IbcxtI
yp9PAmjKKSa7d03MymzAXtFCRwVMj3KYUTGkK2EyN9rm0zxeCdbVJ9nHnC0JiiZWBtlBMrXtEDpV
os2RK7QwB6lxzhiWfYrb1DkNXv7kbPN3U/R0pYC0xIdu2cdtWa7qWqZaaMz0cZexKK8JY7kPztX+
W8n7kND1fU1gsW/dwtLFghawoYYjldJLG2toeonlaJzaXStAENHDlsHctriTpBpSPbGrhk4eDdel
sVbf6NsjLaZ9cUduldTYkTgN+o6bxSzrigbMOKvh6rTxfMW/zfSfuSj16q2a9d4IHCoy5pdeWcbm
1LYWGjmjguTPhasnmT4X6tAkL6ISg/sS5xa4zMSKEkXx1bLpLHibZeF+15YqLy8qsuv8D2PFrJKs
S4hMrU54R1Or7m2bpE1rjOJCT3krqpPNetsSGi6U3LP5uw7P/k3i849O0v5qgEFE9Q0gFo8G1dtb
H4gJUot+GZbQiZTqqlaebBvl7smImydFXnFqSVYicAEEDUl7m/3xWaKUYZxcrGYNllxMkM9QnfKN
pu2+PL4f7mwedWh8TbZxwPNuLlZT6KlTdtkSqgSBp2VpdN8Z3fj82MqdvQMtQD2Rea3w97bnJy2W
GK2XZQ77um1elhbBklSUyale+qMBDntTqASwf3QXiZx20tqWqXhDnUVNyNWgfyoKVfsj82bjDa6N
coDDuWeKUjPxCwo6dwKmJZ09ZzbasCNsf2EaS33qRwtVauEeAEL36QJyL7AfsUW7hxDi1vcYfZHo
2dA2oa4DrfLzuFRsX2lHpfFBIdbldZy1pL4COc68p19EOfGT3IhGItjyrSZk3deuNXDkw6ZetFfw
if2lUzTnWqa0gx57yf6tYsYoeCNZiYCqt+UExgxjMxNht2FbKeVL5xTeS69V1akcyvE0Dqp9kL7v
fZ8+E+890R9VWbqmt7tKpdeahtosw2Tyylew3+YlVsavjxe1dxKM8M3oLdIq5RW+NTLlZWk21VqG
1aImv3vx5JwXmCqv1BOmy/OmSEhk6x75yR3AFvxzqpJblSFNq+GUFI3lF20Un6s6Sf4HU2C8YTuS
xVLx26wqlzpyUzSV4WBbfxtrq7/AKovPsejNgwRo7xQEY4C8aWXTO9+Jb3mLXhfMI27CiU7oX6Vj
VnXICI9huapalyV0KKgUHlxX92zi8OSOEnEBwvf2mwF8M0XGTIUwXpPhK0pr3TkrjfQaZyL9g2nM
3oG9Oz4iMwPcnv4AIjSbMm1s1aq6KpUIZ88sFL/UhbP6ZqM2OZmXKv557CZ3VodGO2Uj/tAT38a4
4zzRLac5EJLlo3Jt6oXfuNr3aFZe53UW18fW7qwNdL68vVjYHgdnp5MpDETN6FMxKusqhkprL4wL
aOMXYJj90bzRO2caCCHtOLJlKg3bxqo7dKsnihRsiVvMX9WYFHYSbfXL40Xd2UIa4oibvM+v3KUj
02Ii09JHA93O2rtqdpoQBAkr6MEwv+bMH336lQaMI0WrwGIyp37bzTGrlOrQEI8h4ALXjw1rCS0R
dwfv2Z29kxK5wKcgbgBf3Li9M1W1oUPSDOdsBAdXet1rRrPq5fHe7d8yqAb8dC4oGUdtMTgZjQI9
VfIxVECxflfXZTyba24HfeTUZ4a5dx+VxdCeverxCUlpZhu5QtCUuj3RlZpmdoq8Yzi1mvFLqhvJ
l7Zxfn+8st3+YQTqtxzKRhzK97o1Ei9u2leJMobxAjZhybLyVOXJkTjuPSvkwcS7VBKIEjdNkFI3
Fk8hNg/dvC7OfWmOvumtRyW03bGVhwidNHr56EjScrtdC2o6zlCjKkbHfnE+MzeUMQBOk32eqjJ+
/ttQDwFhTDlUvv4bU1miDE2Zt1OoTEqnh6pX9vM5Ya7Rs7QGrh/yHcq7fH+KMduyYG8qE1++mkKO
mfmLo4yNbzBl99vTXvBO3SFaIlegFHO7czAaGHHf4mrWHC89BetheO1t20oPMvudH8gZm7RdwTHT
CkP6/NbOMERjz1Myhym+fSZ5nD+UiWifvb6xwi33jmKm7epuVgOX2Rvp7KuhthTpaZ26xK9Hr7iI
/lDacOdy0hSHlKAdTD8H6HZBWWwMy6IVamgjH1b6pRuNBLl8IALehCLM5fF32tUfLbg0tKP4m/CW
uuetuXll+rWVsjJQjtlV7Qblj3EazK99mSbXhKAEWKc2nw0j+rtFCvf1sfU7iyW+oA4uJ/aRTMqv
+2MTeFaqGVyKGqaJZr7ZteMxOKxKT6mRNgePx+7CZaEW3UspTgGWa8u8z2wrGxzYAaFKZfC0VMPn
yTUvip5PF8cpP6xlfSSRvHdNSTbkQEseL9C0TaqcGnVpLKAhwrYd5sa3Fe0/0PS8Z8HFcnyoByTN
kJqHEB23vrkYWcYxUEPFECANR4eTXavjRRNOd/Bo7T8X0lSSqANYS7YwNwlYhlJCzlRnLVSrKvp7
6ufpUgmnPhliUA/6zXdMkSRLRXJ2T2IEbj3Dq8ZVKd02CqO5Ths/VWfrokJY96PYW56VYWELZUZO
I0aiY6jZ3RpjmCPXv5dFJOZK+o9dGWVo6M2TY/jo/vLec6aBLoETo656a6UtIDSWUe6EeTpVl0Ho
Uny6rQ8yhb2fQxMAUCExfHj5dnq5C+o0idTcDpUmra95Gue9b0+5e4FRkr5GwzSfKBg8XcZllgAN
ergQhJv898bXqzjuc54dJzSEMfl4Tx0oplgO1rYLOHlH6AJJA9RU2dDbHRxNDbx0pBuh0Rj6xTaa
5KcsoXcSG4rzwY2N+tk3WVbaAWlLMCTJwlbOJpF9SKKC7s1oGFwOd7JGlCQqfn3yEuR9lEhlUPO8
MRC4blcVRdWkMGUTK3kc/dEvZuV7ZTt9mId1OtjA2yuJ88TVB0KJHEuqze6Ac7QbI/SUtOEq3LnE
DEg6w5+1STlihd4e338NEUK/zzWUnJzNl5qqiOxgncZr62nVNZ5HsABjk35gYNFRM/W+KbIQWhUS
rb85vEacJfQylvE69cZlNozuc63148/DegSgvrd5vJAgvCWMmtbI7XeKOzgeeeeypp4q/uRlvV8u
xpHIiXzf/3+r4t+dIzWAh0ksyLO8WU7CKB/GLmGl6834LZ5N66qkRncCFGafCmAHP9m1Mr/16nCQ
zd1GAu+GyYd5qHAP4IFbN2yYHZTpzCC5xpqhBCCqEwLDXqiBas/tOcsa9QXMoHZlAK13tgvzaIjR
ne8oA2DZQeNB23UXGgZ7ZuuK/b5SKl+d8vzUpdUSlpXIDsKODWD//9ZK15XWp2xab3VUhWK2RlqI
6bpUKJREke4FStWOgWHG3dlGL94ftHV5kzPG5bBK55JqTFBY3N7xLW2uX4YS6ZRqzZ2vj6+COy4G
Z5QCo+xzy7zw1sWSvIUeMWbsQV9plzV2a38cq+j82Mp7C2XjY5ih9EFpB3Gr7afWktzO3WqYrmYL
GqgC9vHJhCvOmO4uOueTkftx0dnBbHX9SemYMBZ7enbJnLb/+fFvcnuh//sduB2oaAFtkWiI2/XO
udJ3cVlNVydKbL/wXOWtgSkFRi/qr6NQnuOP/2vPRtCdXAF1W3uL0YvRGcwnCtZXO81AKsU04gat
FrTkqiNZhr07S2oZwR8leBcQxuYcd+uqIZRvsDRrWj8bRe59K+siv2SIew0HSdB9WzQa4bpQGd82
URGlXLJkdqdrZjbkWh2KDz4oDKaAOf347fEn27CN5R6yMDlLGOlTKvHbXslEE1iLC5hCdrdG4q0Y
23j4tEDHna5J4vTGr0vu2l/UNfJS35qAGluVZjWnWPFWcTKSGLk0X89r4pSDXdgfHsBkBAYI0Lu8
1lvkhgkiRBiLM10jq8h/cguG1SWe95z2xb/LBwEGvgBMIk34zXctzFJpew8ra1UOoWFXui9Urz84
onfXQhFAvgLAerd6hLkTjzaA+vm6Lt4/yDwXJ8+cs4No4B3Je3sP8GYicSB5iZIntTl+LW+KULRm
uXpTNggUK6OkOZnonvX+bHSeckL2Dr5d3U2uuJhqlJdBIYy4DSI0xbo3bVn08jyoSW5+IRZtllPO
mOn2tbMpwfuLNnZHtaU7jo60j2QZvJPztmHmuK560gqUfcrZ/XVZ0V03k+l3YJvT6bGX39l/ghZk
2iA3EgJu+xXGBE7AdKOZ0KVWfFF2+amM5iMr++tPTpSi5I0wDVypLXJy0prZ7vJ2uU7ynLQrED+1
fDNiNGyt3jjA38vwZPOxCf+AZxLQSqjrprAQM2xCLFCIrqVSlCdncPXK71xjvVjWkr3lDDi75t2Y
/v54I9/z6luz5FXkI0hH0LqAXXx7xY+Zl/cDXfxr09fRPxHk4i4wzWzM/NprNO93Hp/pO4I5hfNW
p9MQ+8gT59rV67TUu6R2bP5XAYZunoZiqeTsisKIPmWt42ZMpDK7/qJ1qx37mpwk/Lc76OsHGkzF
935t8j406yxGL9qqmHXRqKX7ppdMXPdFqxh1kEa6/X3NIqXz52lK9M+lEGtHe3+FJSDlQMSLPiw2
UxsjMdnhMIsl1i7GnJd/q8inRUFUGkJwOqx0aQ9O5t79XBBhlCreG6oEVLeblunraEOJNGDtrNVL
AhzxRDL8HLxaXmUkAjCFGHdD0mtve/mJmWezoy/OVSvV/FMNdyisVXHEjtgHtATNkK50un5Aiky5
1h9qPH3TaoXTO861VkT5xSxn5Top8fIpYWj7uW3H5PcIFs/ZhC9zULW7YxlOO2VIsm2ZV20qIzUi
F7U72u7V1MYXezZTfxHGXwwYe0Ww69Mc2cKPoicrkoxyh+EigeRyKg+1/e1sCK1y9bmyW+s6Fa1+
Xqd5uaaNph48dtubECuS8Cjpc9TvIOzf7mrM1RXT57SuGnKovhKn7l/9UHo0pK3kqSz4fUGM8LBN
rMm/7E3es4i2zkbqL1c1Z6QGAoXjb0vmrn88vii2dyELothDiZ0QBuWZbbwUDwx9lRyEa9a1ln0a
1rX9GtVTPvlNN3t/upZQj+S87+yhHP2DiAi1Eopam6tpKmB7LnZhEzAgVjikbXaduGYuAFyOoFP3
TEFXgzxKYRc02KY+MtpVqzkLpkbHGPxs1cdTpsL0SrL1CFF6byOl6yGJKAn625iaOcGgd9bevibz
XJzcONf/iEXHIAV7jr5Ma+0cPJV37NED5waRI2Gpysh//+F8r1VhCU1iIXJzik9xg5C8reVLgJxr
dzbIFv8HewReNKUJqylCbuzpcBmKCOjYtclS5wNWqutSriKwnWG5lJpSfX3smHc+Hek4sixSWESC
V2/XZ2Y2Ibu0R95a/Vo3BdLUWrX83rqMontsapeXcgikyodUwgUVzDT0W1sakpxj3xTR1ZnH9jcm
KkV1hebvUPa/Da4o3J97020tJK+iWn9JtA4xKAF/dnq1tHh5q3kyRnTmikQ961VmtrJu2tYHv+T2
baIORoaKD9EY86gCb+5zk8KRaEzFuabWWpzNYenP5dT9/Xgn7hmhPQXxgQCJNGrzAKKpR4sMwc2r
mTE3AIak4i92f1RrkT/lx9hELkXWWmi4yILp1soSiyJD79W7FsvUvU5Fx7zEZFAvszWMX5Y6il/N
1VEvzqDHvzij1l2eXSRvIrWp98lIEt9++7XzTIixGLI4yCZy0Dw2tKst8r8eG7njU3infHlpfnD/
bN9fsRZuXXtzHKRMoibWgYQEz5RuZ3puh9X7U4ta1QzGqfe0nyNzVaOMdNjqlzMkcHSn49pVqEdM
mdd/mBt9+NsZjOm5AWXyiWGggsRQg8OECrK9sxg1HmWDGSdBN092YGSlFQxtKZ6SLfw/K+wEFDbO
KmXJ2/1uIrM20rVIgqRPm5PaFQml8KR++quyFugzRByQNSkP31qhgb84S10ngeHWhm/PWXWaqBse
3IL7AwKimHBeikWhZ7YFF5cA3AVSMElQUhDnr8Y9zUZfHXRhdlaolcDMsaEa8l128k3j7EWxWbdY
0bz00oH/PWXM/nl2Lfxk8KQMdwYjJttYtzvmGlEiskxJAqWwI5TfPOWPpl/qPx8fhM38UD7/uxla
ZVTaybrUzcOxKoY9Dx2DDNSxtP9Zvdlav+lOIiyfgCP+0kRe0YbKqKzqh0yY7t/qknf2RCTC2Gm/
6NMpPfczSMq/xpphiNfY0/JfRGZCcxtLZ/wYx/Pah0ZSTZm/WquVBCMY7PS0iCzufNWoULJT1Xj4
qXMHWNCPF7d7pFgbamiSswu9eye8LCuTdkTKxNoaBAJNs37Lq2wNlTo/okveM0XLXQ4kZlY1MLvb
r6XmGSPdoMMEVmEzH6FkpFFKG8XPvPSIh7BNWaXaGuMK5NMrdX+2T02VOfY0dR5c+qZ86eW0Gmu0
/uI6/nmp7C8DwyCe3sX32qsU3Wc81DYhUtBUFK7ZZYGV2Y2/Mhsb0cOIAUC0ba+PTd05WQScEvhD
7EkUutnFzENjNMubLBC5XgSe2k5nKzeem8fw7vIy6qSPwABIKZx0+61a0yQj1vssUKDRnoyqrM6O
1kUHznd3LeQ7lDHgtFF7u7VizP0yKhnlqZTs7zJN2nTKbHRUH+/YNpvDGWRrgkiMjJWy2CY2spAU
bNJUy4LR4RpqzMp8a4tSg9pjKl3v61Y3/r1oVvFqIn//+2Pb91aIXSpP1GoQWNxcHXU5xbnTYpvs
pzl7k76cFVSgn0Ke/fu1yIBISMjsMCZ34IdIum6mulEVh0krCFef6wRu4Loydep/WItUpgRtQ5Nh
m84VhRGvY6lmQV5a6slZHTgLq+o9+woSxdJGgghCsZgga3On5+3Qj1pS5IG+KsmLVw5k4F3x7fFS
5LbfxG9Qemim8wfcPg2EjZEpNY1lXJsi6JsBDdiVakxvWOXigwpKr45otf8+Nri/+6jKIO3MvDh6
J3Srbr+QU44RhBCKR1bSj5/XYTHOQsma/9p5cXAV7ZZGEETBBBAdrUYQW9Ijf/CFCXWhSW31PNBm
pVPfzGnQMr+KEZ1/MXX6xR/maoRn8nh594zSQCA+oiWDdPVmefGgwshLuJTcJp7PizpNgcs4SOjN
UCH9nq/wn8cGd/vJKkEjyhnN6BmQst6u0qgLJ4og3AbFrAvvEiUOyKM6cdygNyvjaGrsveUR/+KP
vF1cIJvlEcjGqaMuWEPozEfEv/8musj9iyva+Bgp9pMTMjjQLO+9U8zlS2y77RX0NuyVGJG1oGzn
5qMSadpPCjD0P0VLUq7F5dFI4XsLhBZBFk7TQCp93W5nTwU5X8EDBdWyZA3cVWU0zn0fZy/l5EQ/
zc1UvD77ASkNkVsQiXIgQBPeWoyjolA0dJWCqFrpCiPmG+Zumn5WlqW+Pja1XxymPIiqCKxQKt82
xrsYGlcxG1Xg8KGgYKjiu+WktC3yMY6qF20R4tkyLLQIyUyk20XpC9bHdnVUnlKz7AF9DktM7cT7
BlyuO8hK9meAsjxoIFc+n6xL/vsPJz13W31O6SMFs0ZC7SsiSr+MPHZfVzNe/3m8h7t3jAWB0YF/
xKW5H/IDKagplrSsAxo75qnNubzPbeMpRzoC76LVNzezNCRh2uC08cbtzplKMup4nwhir8h+mey0
607R6qbzC+EwYnDL5OV+7aZNF1Zu2sWfuOrib8JJ3QXwS9N8HuzcGP4a7Yz6bFTEFtPGVahMfl1Y
VvRZZBU8rSJp5++gcqz6BIkzXkMoeasRLiC7bTT+x9a6DI2m/VG7w5BUPgWA2RO+Y071s5V06Sgk
fczNJaaTwwFvv6FXretSdG4ZKDNdszGPtI8iS9dvj7/eLgLaWJEn5AdPAeqk61VulHw9L0Ny1nJP
dTkwYaUs84ub9QX7moivVSOK4LFleXFsPycXNaghWHKyjHBrWQCl6OJCop+ZcvsCR3y+RPrQnLRZ
2D+jK7K8NFqcfnXhDH+MRw03/h/sQ5gjAGSS5E74SJjxpKBNW8lZkiVaW2X2R6Lk86kUSvFJdHpy
spga97FXRu97yrP/bBpMgQJeDQ8HpHVK05uHYwBBYq9VzhGNcvfVNsb185ATZjxe5IaSKp8LADiS
hg+4SCLbN9+38woacIwDYmK1J/pXdS16y0/TpTNeabSKxbdzXRn/kwyGEvtq7azlK1lpo4VC72zV
r7XJhWGq2IlAtSlXMiZb6HN5EhVEWL9znBld+aJR09NUmDCfO69a7Ff09qrsbTDy1j5wV+n0t04j
X1nedW438vptD5UdYqQCKBsqwWPtL0XhnApl+IoszXp5vHP7p0EWu+V9xoWjI/l1655tPrUmou51
gFaxpfleuigf6sqsgkZEwjcGrXhuSs/7p6KMAJKTs0ANdBueITDgrjMyCcFSx8VlzdKvXqt4J09P
jvAW+yubEJcXltozdGjD2SSKM5SpgeStDmJI+ZdxMtWrKsYjrPL+aqGIRGwEAMzF+7btJH0V7jok
hgh6L/qdl348maN24R5VTwhb6Se9Vr4sjXkQPdz5btLVkYKAREclefPd8i4WYkITNljNJQ3MDLmx
thnrk7mW8WVcDfH9sZ/c2csbe5trjCnJCeDhSQS506mvqzEyy5q89vTYyh2/Rw6cmAg6AkH01hsH
lwAomxYpA9F46blrC2dhtKNqnNFrcA5u5jtbSAeXSwnZRalOKn+ZH96EOqnq3ihrEdS1AWptnv6Z
jfh7WlV/r3301+OF3dk+Ln+aV1yF0P228TOqoEqUV0RZlVDbU8w80HNpekexw94KRDlqIxIG5+Ld
mzyfwTWmy/yJISg8p5M6ub3iR/ZYPwsXYr/kxBIAo8CmiFY22faYlbnrCOyMeqf5jb1qL3ZcGOfH
e7Z3Bioi78BeKdq2UyDskshmeNPaB6m+6PEpmnk2L6OlZ2Zgr6V7RAbYuwONX1m9wvdoV20RJf3Q
ZkNnzkPgJHCUfLd1u+qFmKFIPzH8Nq+/iE5rn2PcystQNvdpgbFOZBa3fQxFdQq701SGnGt2dXbb
VDkVq6FR+x6O3sj9dkpsl9T+pBNNAXKT4dA/E2qjKWoQ9eN0SqI0PYvS7V57CFkHsls7PySYo+JN
BmeiB7Rjm+c4ezVTFQ/itpnPfdw0V4mZPHj03yFLN68kP550BoTEu4DkVtOl1aIhZ0oCs9unqv1V
s7ngA62K0+6U5FNsXobKbH9bIlPv01OUtdPyodbqbnkxcvCr8cFvs18zjRHiG5IeGhe78ZRm2UyK
McRm4A2I/ke9owaTy7iGx2finfx1u2ZAZzgnPmpy7W+1N5wlqW0V+FYwlla+XrreidtPmbmm1Zke
leL6qZ0UvT9M2ay8gQf1TMJ5oeUfOopuKxnfrA3aNzVtK1sN1sVpRrgh/aL82g8qdHmXoq35S2UD
UrggLjN5b4moIcgUDfh60dTdTDJQx/16zh290f/w0tX53oIWLVK/HQrhnJJVK5c3CugIIJdMMfle
uhkE4dGehPBFZXfORQjRaC+NCpLxbVAzLb+Mo7CHT6UnQNY39ZjFiBmb+Xhem0QX/63Lrv9uFJ3Z
+WNsJW3QZJ02+m6jwBgXQgMTcPJoBIaM1Oq7c0z5roKZZAr3xXWWqPhpjZPeJsyPFvsSaW3UfxtQ
5nHOZFLp9LEDeeBdIdQwIWK1nL69VFWReefZmZSVUs68TC+jqaOxExWJ/s3w1lXl1Ei5/obpkP+I
Gkj3b6WKFOyfkREV6ofCbbPi0kZDFf338fffe5nkthHNE2iAC9uir2ehzV1GGzDovE6c7V6LTwyp
ES+Prch3YutkSBfhyVBsaS1tgvZ2aKKEm8IOlikRfyNEXn3IWlsg+yOKD2tiaJe8arLLY6O7+wnk
D3GUFAo3CeS3miWZlyyKqE16mCgSvkx2rQUlBNXTuFRHqod3d5HwmtAJRtuuWpyY5ghDgEOEDs/4
oQLahv6hqv4PC5JtOWAr4HOQFLmNLxZRJE2aR3bgjbEU2LCLSwlS/1p1y/jz4727tyBJHYINKGU/
t+XvOe87TVSuHThMIPzUoCUZRpYnnr3WXcIX6qm0sCiuGltkbaO2xaDUkxKMRaFDrVCiM1A/7dlt
A7kHxRqOjUR37upiibvC4pg0J+jd2vmVlmZ0ThvLu85mczSoeudymMINkDIiMqM/IUOCHyJAdex4
KL3a5Z2aor/0qFwyFPK0lBkLSDgcPBB7Y3DKWBqNekp+YJNvjbliLZnnrXhBBV0kGG3F/Q/arPUp
6ZkVeWBr5w8gIyjjyWo7BT9y3ltbrR0rdpfaXoD3CxDJHZWkuvGOUND3zQBd4jWCTb7VmxLCzQCf
Gl5QlhN8WzurkSyP3KcdgsVw/YLplCTD/8fZlS3JqWPbLyICifmVIYeaJ5eHF8Iu20gCBAgkAV9/
F74vpzIrnOF+6ejTHd0qlBq21l7DqU6ZOwnOY1Ime+tPLhgBm0+XMJPO+3pQl7K8P/gknKvASbG8
QXc43UlQJnEXwDY+iQ19Cpaxhh11feka/3AUEB3QMID761kjmHk1HIG6qtybzi/rvOpk9QZsdr2U
inC+5vDTbM8pID9YcaflZTOHA5xzRbgvBfdTQaFRkf40HWa39i9wpD8YCtU66FfAX7DuTv1PkQ1g
YX7oJ/tRCVugzl4ywssQCR1a/fPqDjFpyM8BBQgC9dOhINOFFVQ1Jvt+nJLUNX6SVeQiOe8MuEM5
B9UzSOybfww4c+/30BDFGg4PstzHY1yVX8TYxe5973uVC+orekopX03f5qDt1z+Zs3XR1og6lxov
59MKejHUyTgQN2bnqT1dsHSOR8ScIN4dx23PtZ8h+TrJtLio1D9flHgOA6zb5I141p26T8hAitrB
63xP2tGdCmZrt0U2dOddun4/+CZYk2EgvL2hED19aZUqqFTkduU+0O2YNTHQprZv0Q8Mlzn/+8X4
wVA42/FOQDMVGPMpj3nEwe5r33X2CG2Db9hAv1oXhM4WnKx/H2mDHvG835qbULe8Xy51UyskfQ3V
YdSIGSFJHxUwGY52Vjj//GjEsQS9MHY0xosRyfF+KFOaQWpCq0Ptj1/rGDzfeVycYvtfXYBIPlgS
G6aFByOGg3rk5M5ijgTtmy/VofLVmKlg1Zmf2Kr4+4909vLGX4biBTxCFJ0gR55cw2LmeI5ZUh36
rts5IOKlCQt/dpPBo0X+m/sJXtxoFoFSv00ftKhYGO8nL/DkBCmHZgdW6jgF7xYovJ6TC7D3nzX8
roRG7YyzCf0MNBXxXDv5jRzKxsDplLP3Hc9vbWqSmdf3iwtT5oeVIgI41UKZEID8Koa0Q/bRk1CJ
lmk9wjx3I9DIZt+xEOnH7oRssu+6kREBfZbF5YXi8WyP4IJARYKye2PDwdvm/YwQW8E5qqraAwzF
PvdS4AUl268ScWEX0L2z1YSJx5kK/AHKUWA7J79z2Rnov+peHuakZnnUjWGRTF53YSOeraZtFCjq
0U7CykXL8/3nqIWssgug/fAsVXMGa4duSlcD8/0UhkGmuVrxR15yET2fQ5RAuGlBiMfdBEO494Pq
sG/QnuAxXkzwCcrCxAKzhB34vO64P1WXTFXOZKhomOFUczd7cxibAQZ+P14yk4TJcI2gB2rXW97O
1ZUqSfvbXWAwWkBoxzV8e02CyOdOsuiQJLyzmec4bNx5A8Q9F16MZ5clLic82XDyoQyEccdJwdmW
HNEKIJrsF15+n5Z1T6VzFVTV12qub7gKP3tDdNN6l7rM5xAQxsWZgSIeSpyttf1+HuLRk0lXVQnm
oSckJZX00piXcaZHlxxazZJrkoz8uuno/Ei0Q7+Ufhu8/P38Onsub38E2lvgooFoBTrm+z+Cdcb3
kTWVoFLoubsDLhKrAkFFXnBoG/gmpzHrxoeatdBC/X3k8x0FqAlAEHzZt/7NqWMFAnYGqJCWZF+T
oW/ToI8W9HzXwPwv4+CwxIMZZhXwZTn9wrCDfeSUQNuuoh9VvepH1xvbCyXkR1+DmgCQIeo69EVP
zkz0RzkZsbb2XR9FN2jEI5i94Uv+73MGkAFbB1UqTr2TUVCoNjGt8DZaUbN5hZU1sXlHZnup83p+
JuClB7U00Ek8JJD3+H7S5qBCc2FGkY9XM8/Akeuvk0gPuWiGS17kH83clmwD5zUANqiq3g/lJ7Wj
eVOX6M4o/iWE5nIf1B3d/fvMQeyz5RDCCBSw6/tR5KhK5MWxcu+Zeim4J9yDdkR44ZY4P78xbf8Z
5WTaevB9RjyIyr2NuLyXa9Bd9cynu4k79BZ99qj4+1d9tHs332fUHZu0/TSFHYFPyQw0CBU2CfUx
XOPv9WDmDGwVaOmXK9GBJ/P3ET/4tTbHl0278AdGOTm0oAGADwVpy33FlnEfu0rkbE7Wx7+P8sHy
g9oEA4XoLgDHO1kTzVDCDkb05d4px2qP8y852Ja5BVbHpfDzD4dCQwhgzeakfWq8ZSeLssHT5T6q
g0+LnIEsR0Kh5pHNhXvmw6kLwGvemIsQ+ZwsQd+p0dmAN/geQa0q1dTxCtfXwb8vdFg8bOUhhDQ4
X09u80aF4VIJ6eyTRg9hVoZVeeN7m0Lon3+izdUSRSJO1i2l9f2GwhVvZSJZdQAFo713RGuvhdMn
2aJH+e3vQ32wq9AkgfgLxTwIBacyEa/pV0zoxA5aUvd6Kpf4KB1nfIqbcPoWREpdwgq3bfquAEbY
MmrgP9+3Aegni1zhnoQlac0OyEWe+9QOXsxyqpgPsXzoqDdUs2W862zA5CevniKVwghhVD91pJUs
0Nl2B5H25djeQwvi2QcN0w84gUE5EKRSdVZmMoqmKl3j3vhgO+nye4nsranAZTsDX4N1Xp+PglYi
des1jH+EQ1RuKmjisrvSUhwwpB/1tK+mxnlLYE0Q42JTstuRcWJJIerRhaK/grgGulfju2ltrVNn
3jTjL7CeHXVW2Up8kTAPRzJx4vJmHzsNaNx//+U+WPLgGoNDA6HlJkTa/vv/gJQK1FwfXkNgAlvW
PcECVewg0/kfbsWtNAdJCK9EFM0nS1GbqANTb4Eve8eCAuhKmw0roI7/4Vv+M8rJ2Q75VOjh6coO
JRHffa3nvAeOkf99kA9OIwAZsDMCPQIIg79thf9MGOwmFQO4j6VeG7uJ0nu0U1tSsG79V/cQgJEb
DRetWxzmwIlOhkKk0eK3TYNAOWSQHESAN4bpBdlvjbsLU3f+VeiBo9Lb/gXo2emDUoLl0vCQ8oNg
FS8i2L8U5ZzMO28Fr/lfJxBtWzAPt7bFH4+L9xPYQPwdxg18W2EW62XzEAVFUkXB4+T7/MIJeL64
MRSauBuPBfz9M7V+2YzeEIBly9A9THFDDynRySVG/Udzt2lsodsHaILu9/sPGiZhpMehOS0lR8dQ
JDqjC/8Mo6RLuvnzkTYsA1axm6UWWu0nly6UqTWsBN3uMESWiAxsEDh4Mkmsyd02cS+9qE+Hw++z
3e+Q26CrjwLwZD+hyV3LsEnKfRsvcB6JaUPrA6+aCjGZrmbrBTjotFTahoP+D09ctE2gBDs504Oe
Dm6kgKbBEQLsppb318R4TT52XO9VDLnp6DbuhTrm9Ob6Myg28595BVntZI85wOrglApfrXEh7NmJ
zFgsgfKPPQQMt6hyL/nHbB/x34sL4/0RkmwgkY9PPTkJS5grrBCCO2gOcnhI9eMvSclrM6oHGzdw
tCD9rhX26Lf1hUfWBz8m3j4bSLkR/87sPsoBVIWqW6sDo16TILWhap8WELbHwq5hf+ko/mBaN94T
qnlE76AYPalxBu2XikxedSAVMvVsLFHR8xHhUFU976xJlvnCAXa61bd5BfEJ6wa8kHPX8DBizFES
A1ZDPKdJrBD02bSX4nQ/HuWPFSWgRLwk3m/1OB5kCxP06uAviAdEkpnKke34r2oPfMsfWis+B4oB
gDDvRyEe3nWBZPwQIvMZ+j1fqmvEkFU3LAzaMEWqSfDvswfXLdSjkCFv3I+Tn8tdEJM6+CNGnKb2
HlmmGl6Y5JKJ2gdLcGt5AP2HohsQ/cnsNTyZ4wUe9QenqbvCZVVwtziU7qmuL4G+H5wlaFDiKYmz
Et2NU4Gio0C5rWsX99nQD0+MgazR44AsPKbKJl0QirzXwRBcUAycb278cnBaQFt0K4RPN3ewrAnt
3FUcltjtzJ5PhpprvwoI31k4h49XNtTN21Ry5IjVROkonycoa//x1kOQNvhXG2YDJg/Q0JPlY7kT
kom19WEKePdsWbw8az31T/92jWOUbV7RdI7xAgR6/36RDnCCCzjx+cEdRn0Nbe2awROB3vFSRhcq
hvNdh6HQY4Qp4ObUcVqjjlD+Tx2N+GGW88+uc4e8Azy0//v3fDQIDmSgT5sCA9fe++9xg0k4ChGj
B9j5yAcncmAfFsr1+99HOT8X0VDEMbydxJsc+GQLAGAZfKCo0P30AX9wmyp6dYIt3rBiBPEltFov
LMmPBgR4igY3MksArp2UDL4K69mzS42SIRA3tKnI1cCEf4XkjWkno2U4/v0DP5hGHI+w8dvcGyBx
PVkW1QI+YuVMzSHopdpRq9mRcmIvTOOHo6D5sYnh0Hg7bbMIdyZei3i1Qx+bPuOiFSx1raq/XPiY
MyQcqxwdS9ChcNa7W2/n/arQdPb8wQOYUs9Sqrs1aEy5Sxzem5ceMc+/HMBmzvU0dOI4l4omhwHf
vR7FCskyXttT5RXOBMHJjR39aHhs9UIblaJkha8ED0MVFqyuWLLfhumLRXDboPA2yZvBOjcZlb0d
UoiD4mFPR6X8zDUr0hy6uhrkF7ecqJ9XMKQKn8vA4t6DzGOI8mkFsflYedSoG7IyWFyXemXsCe5e
Yf2jkmUv0kr7xGlT0zp0vKbeGjF4fZWgxMB3I172Yoyd6RmKHuLlweD2sMYph8n9VtJqWQpF7TIW
rOVRAzYanKOyGrqfR5MQDoUxdTTMV8Frw8NclJ0fMTScZk2hBO4rsqSsUZYfZBcN8S9R9Z7JZ0YU
uYEVxhpkYx8amdvWY+PtosPF3ddN17qPLEaqSy6T2bXXTLpJs69xxka5kR3sbBInaL2XOky6JA2x
vv0MnaCKpXZCrJNOR4HQi7vNbsu9CSDfgBlLQpHOBxcj+QOG/q2+r00f09TObhdkk1T9rzlCo+eK
rM7SPqo4hocNmohIr3F6RMvkiZihvGxDKF7yuZ7XqJhiwXHm+uUobwenjfTOcUKHHvCOsu3zUqFv
dCxVGTZHtdaBze1mjvM8wx2B3oCI2CDqbKxr8hUmf5GFfh/kruUOo8CFzoWEQb056DmG32FeXqL0
MJWUBSyEuEwRAd01xQKHeMbSZMZhXYE9T7S9iwO0+IoeTi6IGW2SCnFMCpctA/MkCMUDmRbPhSFl
OMHMZlwWiLUb8IOn3I5kjG7FAoI8hFpVT3PALbV9aIKuSn5BOFwlj8PQk/4x8YxpUjcyXh2ma+uM
7aEOHT96G1k4DcUce5P6qZyg85a0bNksSNZ7xOmep2hK8APE/WTnq27S3njViGkhNwpynm7fOAmv
irLXomTHGpUrfYXOmNKfdvZEdBeOlesh5I1Q/WmmwKd3yhFw52HNTOyXBQTJ6digd82x11w9i2Kz
e+mP8PCfWbbCKkjQdKoYNlNqmOjQTKOqm38DRrM0H1Anjc+dU8beDr0CyR6dDRnftSOIngUDu0Bk
VWI9PPPsQsSumyfzqnqiumJKNAszrBmjUiT24lQq1x6/ihm7sd7Vg/bkNzDNkZTd+3PkHKnTTI9r
KGGAn/rNGpc2pfFokvu1G2X8JDXM/x7cwVJojBNpXb6mao1DgJ+Q1qBo50YGd65B+/fQhczS1zZo
7JJTZCAkKcwpt/+nCXYoOeGCTVczgkb4rvenwE2naBnjvfF4lBQACEv53KPcpOk4evxb3+nJQxye
HidvB7NR9gPIAeJAVzLW5WElq+4L01ez/eIEExNF7DZ+AHab0v6UtczYtiCajhH8E2zd7xi4VeLe
p4PjsRTtxmrIYWIcitRr4sn+sIj2mo+0hYVg5kdSAQeQhiqSc847UtgSMlKYGtWtejU6Ic33eHH5
nJmVJTBkBFsh+kVahRSudG5jy/eSTyQz3ngMqAUvKR6WuPCCcXjwBKqMTE7hUOVdGJokFzWrxgze
s+PwKBDdfg0c0NYFhduQQRZqKPhNuaiVp6sT1QLEsERPj/EKnXdqW2kcKNvK6tsG5DKehsqqNcPF
WI6/hSPKF00Un69WqctGg6oUG9nkEW+ZnwHcNLFKK3TMJ3gbLTNq/FQbPrV1irNMuLeEN/5yJH6D
HJ1wodz9pMp+xgIo28aseShrB27MCUTuRqbEr93wATNL12OXQAf/DGeMwP6YBx1OuTQxqNXpNLJB
p/Ddk+FeJW3oZVJPVkJvFq5e1EDhAzPc3Ov4KG7EWs49/Ad6tR3fVIYQrYGeWz/wRnGWRoNsfsAD
zlQ1tO9qUjmPJrhBr0GPv200bQ8byXEeQnI9lA7Tx9VvQsxiPyrpCizbcorTCP6R8ZW70o5cJXXb
vSQgd5krRpZRpjxZ2VU7zK5zEJjVYNfPeghTKzBMXkuPfBkTv9bZjKgmNKN9pnm+Is0hvK1x6Tp3
vMKKmNPBhe7zNvZVQK+GYTLVXkYijn6IuhTrHWK0zYgba6BqPMxiiXuYrhsUu49lmJTqHpor+pR0
NcAjufrT59j45K2ELTPiqHEzlRlCnOzNWOn2C2oI9tAb7bep6tGDOzjcDb9AVmheBynnOQNKv/o3
SC2Kgit0Dw1P+Tyb32JYg1+lnVES+kIP9UEitR3HUs9GFwBBEsA86K6O/Hl5VcRApQRyXRXv4nat
sIs8toYRpiks9VMTLB6/jifCEUE+4D5ukYbTz+EtGIem/tnAlcD3YBnrqfaVQD/RgsyvlqhDXJ8M
qUmx49Z234Pc2T4xl8VTWk/l6u81fOTo+jBs//DadKKGA4vT9L5mWLco1neJVNpkLsxz3mRYBgjE
M6DRp2IUk3PrDN70QEag9FdOxIdqK4eCOhVDRTUqCynd3Ft18MOZJw5TK8FF8OYjMrDOEOPC+ien
DPomDULwJW91yfhI8wCBMr+JFeQF+8kpX6VRLS8WQrn4XeMBNmcSdO9/7beiEkzQDd8IgYCyIQV9
XwmignBxIS7yQHEr5n3ghBk6SSDNNV6YXyg78X/1HiN6P9RJDU08ThYAgPLQYvJuZ9bIb25sLyH/
509kvMBhzAzqH95wwEnffxBSd0U/L6Y9cIhtjm2g0RAha/C0xHJ45eHk5mKu/cd//TT0XjfBPh5Z
mxjq5P3Ta1eZSEh5UGQWLB+pLreSz72kVTuHGmDUgp7rhieCBHsKNQyGu7TtfHaYW7/5ZppKjXCD
nmM3X1bX+R+ewhDUwuAafnig6J38XhSya29dSnaIYUPiYFt51UuHmnrJetCvLrGvzz5to6WCrhwC
poFjwClzVK49yl7Sd4c5wlFYOXHzA7vSg01muz7//dc6ezxidQC7g64QviobO/r9Eql7WE4Dd5oO
usQt6TtunfHEvsKiH1bB3j9rNOBbCI0wpLQh8BMk5Z6gUGHP1WwTiuGQvp6xeR03SxXYzwfgw/79
y84mEdAFlgXgNWCF8I88ede5yyiQphCAYlAvUYHXSfiS2IZfdUsz/frnoVAegqXnAbaHq+nJkk+g
OIr0iqGmBCui1jFPdVPzfSf6S7bVH3zVhhmCYg6HGrTlT77KmTuj2TCRA/FL5CMQXOd8Ez2ZgF+y
yYpPzygP3QXk5oCatDl+nqqfCZmjSqIhcNCLT9QRPGL6Xbpj1Ke0qsSrx2j5yCp8aNGsHW+Lv8/p
2ft/Gx1NAnACQEeBscP7hdmSauIew+gVXr87PMEjXEnhJdrZR6OArgzIEmMgQ2ebg/+0+vAG6QM8
GenBbdAMgGGnzl24glw4Ek83GfBQICXw4QZrFHjJKYkYR2K/aVzjg5EkPnbesB4bX//SkOXvfC0v
Td3pGoEoZWuzYDFiMNi3nXzUBAe1aJZteQANptt1a7zkrqfUniXskkvc6fxhKFBU/7SWPaChpw7j
fNbgCy2AXlEbBFkDRupRK8UuwJ3n87dZGOCY3xyDUUVtH/yfXymBCXLizGF8mFn4dWLkZmzDLsXT
8dGGa3VhsLNPQvz5dvLioMKpiH94PxiX8Fsu6eodwCzobT4tCjVoxxvx/e8L/OxX8tH2hWgW04dH
/Vm1wfAtSRkScVSLgkmhEF2bbZyHF2ZYcOGUPx8LUCTOJmwp0PxAHHr/TUGs27Dt/eYIEb53NeLi
uoN5hXNtQZy+MH3bvvxvZQOoeKMC47wF1gIw8gSarulia5k4zXFAjB0pTM1p+IMPJRCNlZbRg+oh
C7inpqzFjWFd8+ROvTGHf51bNDlAZoOqCIIz8FXef++68csqAo8Ob+wZnOyZfiUT2DGpCNilsJHz
9YLYLfg+4cdEbxEv7fdj4YkGojmr5LFfkVk6j2GQRzMPd3//ojNXH8wrCjhwgBEMsZHMToYp8SeE
tKXtsbN4qCJRGSdzvrSuERmAlvhlShCPdQRkgcS2zqp5uYmhdV3vy2YRPpCHanUP6xKHn4hlExwe
asR15BPEXTwvaSkQjK7GeHgtHWFdSLGqOqnzhEWIsJVRHw1FMMxLd+hnd5rhjqQH+wK/xsDcJCty
kQpfdZfyJv4feX2/lNAS2Lr6f2QlMLl6P7N0avAQSeLq2FCJ0meHt591xdENWr5BUcsQm8+B3+v1
ZRzW2f8y91QSnuI/4d4d2A51kIcBBLV3vAE95hZqWjZnQTnjt0LkzkoeWiaa+qABEwHHSpCwV3QC
CeCpBfNTvpkGxJ4MAgB3vIfcmc3HjqFxW5BIDDwzdGBlDoCJOS8T7WMkrfZLVxdL6Tmm6PDQEGGa
NK79rdE58fOuoS2e2fUQBwdjEYGcdZVHLOw39Chu17mR/KbrBxiIdUGC2iiuV49l/QJGHMSydV/d
RRUMMotAl1alvHG95TpoIP2BzzhHp/4+GqO4vWdj64UP2GgDchUrVbYZsUsFPUCMl/81a+XgPC1B
wv0rnKlRd+0LUbXp6nnLd7zee7dgJpLzHUGSQ3wEDwDkq5QoaLgPAQwo1O96nQFjABL1kRAho1Jl
ZV3X7Y5BKy/yFc8yUlRyizFiTRz9xh7FV1vYHOujK9pB79Z2aZIMwUrlD9Y0MMX0GAKB0iV2gia1
S4gwMa6pjfdjScl3XAmyxWLnUh3cNdB9jv2OzPlhbCb3yXZL+OJYszQPU1MGTsHLuvsOVaH7m0+0
elqEq2BICKteINPOlnUZ1LMd4Uoz8U8cWGqSR2E4PIlonR9U52gIOYPZuZmWKbA7iRRVBg8glHcp
NcvQZ1EroSxvgipiWUtNk9zUTRS8uS0Q7gINioZ8BkrjLzdVn5Q/YC4qypx0Pp+ypE7YymAiFK1x
VptgfJFhD0MDhF8olbmqTYacEGuB60KSyc0eeTAJfNVd5vYvzE0WeQ2TWYt882ppzd4OULhes9L3
vlnlr82PsGJxewAs1zuHwF+85skkuPgRK+NSJx2HKHlQ4Wq8NTPEYeQTxNH0pW0XX+waGEnJKu1Q
NpTf4n6IxS+gse0nwZnQe7erbXC/VGil5q7fg7UhV4GfZFnhZv8klRirrHUCBFgZPpMVLyO3gxeK
0ztov9Jmim8lk7W+64TjfmtXMKsOlHWxMBm8MCP9kMwq6t9sIsWrj2Ss6t7Mcni28ULIs4Qrg0Kj
v14AU4l5DY+xGnoI/N3INq9BUi9BvowJQVAlMNzfM1rSJl2oRsxiBfc9N01cx51vOn9sh5s6MvwF
9kcuB/EDKz/1xFKGL7Ntk+k3pyV41fPSuCxVppSv1uf9dFdNhoS70NWuu4+HOgyuugF87BtQb6X/
KLpS3Xp+H8CaNIRe/7Yr2chzMkKdCTBpAHbnoQOxPvTQBdcvaA5gNzZApkmK5cUiVEp4kt0GVdzf
IzkAjZEAzhoqY15JkpTAI7stGqeG0wEC/WCbBii7O9oKUcUFLYHkFpELVWvGfdl66eS5YsiBvwPh
ZxGP31wnWOtrgHos2C0oPlk2tQl9hEtZE+Qra6cGRiF0QjZBHE8Ao2w1qsyzG48SkE18P/sNuh9h
tIQGwYtLD22E9jqTcTqit+RrZzRpMLXAmPoqVF4egxSP0KIorsXR0qGNNwkSbCSHMJwOUVzyJuPM
Qe6NrnkAr6OICpYptEx+UouUklTBUAEtc6B1IgtEtT5z1Has8Dzl3lcEjcDCI3y4g7Qfs2vqSR2R
YDa8hSO4toXvcf8B/gldDdf9tW2yZXbXt2FlaNQH8Fc6Ug9GiQWbkhjQEwqD1FmQKVNEou8LWPev
nytdNfTaW2jp7SPg3b9qR7Uw2jGdCXAWe2WYO2yOPs/g+Q/ZgmuJpE1XT7d4BrVfdU+RSsWoMIBw
6fBI0Er7iTyB9cckDftCJ/QGMpWwwcvGaAoxc6Ru2txSXA8AaSKAq9wN3mrFq6+ijm2STROk+sh0
osamzgqdco7WdcyuLe7zXzg8vT4Fq8uStPNngu4bdJ0658btPwd6jRPECa0r9DKSfY4jp2xzPsOT
phA6FmC/GsTTw4KsRXua+cOjP7TJd+upjmZz0LfXI7qNK1QwbLjiCdUknxsEIyB9hK5jSpLS8iIR
iv6AtRdSLgASYD5Z4lQkrUWSLGmgAJqCsAuiyd6iO1DiwRh5tqCKx0mGEmUFw4WGps8bSCiuSySa
vLV2NYCpuDApZhXqrgX5zj8b7rb+sQ6JrrMp7MDW7fDEuA9qCAwKr4EUM+M8in9GtKefIn9xnbTC
EkYTjgLr0ms7KnDajMEBPHAHfNukDIKcl9aM6YSEceQ64/D+Vuoo8gA5u/WvZLL0a2kRy1Q046Q/
G6PQgDV9lHxqqiV6jqRuEM5s1uamXDXIgPGgtcpgN4ASio0dukIOWExfkQNH8W8tDNzzdUT0Wj5U
ZL6FoHpqco3y9OB0CWYGCk/cv3Gk8DfCbUbyXFcBLgxAWCPBfdbNcYoV4j4Oftj/HCvc3WAHCdpm
pcTlUwyxszzil7Ofp1EGTkqE6p8pEpiGVEXAcFOlKu9WVHM0F8kwCpm7IG3ptAN3HHFU0GJ+7pC8
aFJhoUHejla0dNF0GXAwGNE3BZik7E7ZCaa0K1PsyfXFxPZ4NwRHisvdg0g7GoJ0tGXIdmGr5XPT
qwi+7EuDzoGhyPeF/9yEg2YWwMueVNu2BQgzZZM3sQyehwgdxRTFp9dks12CJz46FlbZMB+Pd6vj
dxEchRvvi7Nih+DTdc+zeHS712YJJ1gvwtn1Z7d0scogyjdofpQrRDlEo4N7rcal/e7gpRNgs5AE
+7aMuVss0ehhhp15+e61LilTFnZdWYAjXbt7tDFhFzLPFD29mjNVp8jbw7U89H6rYV0TrnVGBtlf
ocuw1KmyDYNbjwGCm8GkcXyCef6C5jbo6rewNNc1gO1giFPkNLl1Pq5DzLNeR8G4XzXmrKhXX6gs
8RFymc3OtPyGfXzwScFz8UuL9vGD9BMzoldm1JSqJFy7VHZmwW1r6uEXYF39ywV+luDMHr3XfgC5
4Mp1pUv3zJj+xhtX0NehH8StuSofbaSwDDl6wL1sn1F49Z/aWo5fg5JC9uaRxjwiEXeQO6BZ0XMz
WPI5RvhAlBoLmDCFsAZlrmgX5zkC3eDJIEAcFuCqhoUHmV2GbEHmzU4B/NS7WbkfjXkbrLDk78wq
J/SzVkySUgOaF2UQlvPWDx2uatTH+p4TmVQIVGnqJ+FOMRzZ55aSw9o1ts2NdeYB2wN3X+aZkP6k
C47AvFer/RomqnyBvXHS4UxHTZVOK0VWsA83QpOSkQx0jxeKdVgWzsHSHoQXT3yvHYndCG4214fe
BLV903D7WW5RgPtOLjxmyEu5zDBDxteq8jAMtV53mKWm3c9tFeIHRbYk6P3aV+VX0DvYco/CQXSf
/cBRTiHj2VeZTpSYb3rw5cZHaJ/DIQ9dg1faQP3G71IEnuLwTnUnprjoXMrbjKmRVZ/nXgxopuM+
eQvLZC1fobW3aNnI0pHF5LoWeh9TqwkiSVwjt6D1+UNeURXFr+VmSrfzejrJoo2nob7SVYg3r4Wt
xroLy5rGNz4afNP3YIpHp3DjmiY7pAyO4RsEdRpTQJwFZCXZ6wa51Wo6lgJyia+BRCTfXVJVznpc
l8XSI0JFl88K60d98qOV9FVaQ+rU37YQz4Z3YIX4L4ChqFNgkkTI0moupc4chVi6I0zCk/E6HAe8
dODoLvVRWSLra+uQJoZfppXxjQqQDJpFRgThjtdo8eK67lBuQv1RicwVup8PKCIiC4Cy72VO8LSy
P0IaON4rLLsWkCfwsI1vIhSgn4YOOpWtyylxWXYErw/hdxKPNgdJ01+QY9xUL9rZcpMyB8+XLmv/
j7Mz640aad/+JyrJ+3Jq9xJ3QoAAAZ4TCxjwvpftsj/9+zPvCd0dpZX/jBiNBg0V27Xcdd3X0jRD
82yjotZDGiwdZ1xCSu+EF64c532rJtH8WKoRSSqJS61/b3FbNR9JvhTlsV2MVNGVs2rxiHkVqY5M
Rctgyqeelvh7lTWqjGq2y+lRVxWlnym62bsnMXz2151XQQL/MpN3t+w6svjKwIjtxr6HT5P1h7zy
7fUOOZGNJysYVf1fZWTEcRMOP65BYk+xHiJ1sapDDWk933kzV9hPpdUOC740i+s8FkXrjrtVSbIb
YTKsy++2UzD9AlUv2OKpobbSPQxIzzvVk8q7fZNo/VM/iMY80o1sucl4xVBqpzaFivgI9Kzzg651
7x+EueTpHBDz4bcnp2785ga+9AKUxY4JFR/ARafleokFmoj68MGpomysx32dxHHIwv0CEDpEr0Mu
L43kIiwAMEMSBnp2Dj+YmaeN4JFVNOtN+o7c9u+rmwF49MvXtw+EVRHCGdBubEAvCHyZ5TW6xhYd
0T6dwzjWCIwHzwhTZFU3YKTLjiAgoAZj1ob9yIigSefPpFRBlVyXTeTXvv0OuYkfFuXwjOWtithR
zD0kjz+vP901PgYfnddIH8GiX3HFuqSgarioVhGmJ+5uNJORnWMy3/yxuCvRd6TopV9Aj+78wQpN
YAWSu3VEJEFG8Mssy1MKUrbsTKwJbszB67e4Afmo+zbwB8uJizmY2GhNkprb2IZlejvhNDhB9Po4
3CXrkHDt6229xADIX94a17MlKGFryi+4v8zJC3Da6nmwQo1N5LKf5UHVA0wHsvMMtX/9q11N/q3T
yRrD02pbaVeSdN1yVg2GTLTEyxJYMTQOL/brUADc3hjqCt0HN0UxtkUQQP+9AtztBQKriydhtKjG
+KNU5YTV2DikrukdO2I7vbUbs5mEsGUDuqOHY2aeT5UJl0FdG9ciWtPO+Gyw0p7hHLQ/PTHmnwip
zm6suesFAEtA2yySaSr46ELPx2vjrjdj+LLRPAgzdFrX+9TWdf3mdgKjUMWiWaBVR/V+PopTx80K
laaMMjijVJoLGbqBKdsUCiMm87dsha4fitb75r6MRsnFvuDiJapO+dDnyiwy45Ww2NQf+/95eKq+
1ReDljTWSXDdN+cANscLJN9qQXmhs+T4JeLunqQD55lBy7Hqi1tSsqt5uDVkCH7FQ3Dbri73xjaO
pdQJW4tE1XS7wvLHz7reDbvJyczn2Pdukfivltg2HlATz0YfGoHS+ReTzmLJNRnzyOkpKMp1nmvM
dmvtQVa1+P76cr76XKwtpJ8odXD7oKy9mB2J2WN9IcY1Gq1s3mt+LXauVVk39sWXRtHRu3OU4b6g
Xxoip9wBM12jQJxwRPzVxsXyDaea0b3R2b/afjGhRYEBkQAzHix3L85LW9WZMTe2FsUzWplc+l00
lmhcg6ou1iAH1E+COUvW3299h5t9BccMnS3oGfbF3usX3OMIU+ijRfr9YUu/Ddu2zG7sTtfvcDsm
eYOw0qHPXL5DvqE5lvDh2J2wbx8UwNcgilvkiBdGoXziBbKzww26PMHqjHtn4dVDZFli3C2jdEMI
BcPu9Td2/aG2o4Nh4FwCW1/utFXZFUB73RBpvXLDvMfSdC7uk6S49yDXhmVv3TqZr9bwJjvaWqr6
lmrINDlfU05mgf4rSkGRj8tT1Xfy6CeqPzRubEayaOYbZcf1e3Tp+CGG2KY9++9FPYXITeqrpk9R
PvhJ6JJtHUAlHN/8HtkkOKsgKnBOUvWePxUvz8RzwZUR7hXJHzcz6WTi3JJ04TgR/HxHq8T/qNeN
dcshefuDzzpwW32zbRcUVkiOLq32pyEem0mViBXXZvmjmVO7l2m93muLXt0tNETx2S1y+1nnGnB8
fe5cv9ltaDwomfHInP72Q//p+cumyvN1yOZI8ykby3pcIiMH9Xx9lKs9eHtA/2/qK2cZ3bLzN5sW
aW/IapqjrNdpKeLP9mB2dMH8Yb11Yr40FN406JvgQBEeeTE1dY8UCXruc2S0phVoSvX7xcvcsI+9
W81i/4XPRjXAhOSAYYJuq+Sfd4dxR0Odn0O41sv8O1rCpKU95QgV4jNF2k3crfF73R3tH1OqpjLU
Etnc8C+7Xoi0/mFEQSDi9UITOf8RZE9W4YydcjSnaAIOxoSh9o9SA49zK1su72c6M90N/etLU8b7
/1sNKm1UXudjmjIz5AjSH3kWuIc2InYkYMN985KHiIK/O3JiTNevCq0FSCMeS0YRsOP3TdPTkyzl
p9fn5ZX9G0U3rEZuMttJYCHxO38Wl/5ejW/FFKVuijC7FgO7WGwv8/oICmWNQWVK/QP2LIvOxqqV
cbA4Dl53pZuI4aADcPfHuOyRJ6RNO8tAqj4t9nCl9fyWUQc/yeUeQZg9JQyBQ3j8XczrVWSdBa1/
ipjI81OqO8PvspmyG2/9hSnNKmUzgK1I0XR58SGKr3BSUvowdLJr5z1TOnHCQlNVtsMx28nuOmtd
fs0GvhAH4kgGLWxsL74FCbwww2CDgT7gHApR2L6oPPS8U66klcJdtvYOhaN199iW9vvXP/71sbkl
PGMmxFWdGvFSkZaQ5km8SaYi6o1q4MNqmR6qvjT8IO1w83iXxkLk7+hGF8ubKzic0EyekRKYO9el
QL+IYT4tcaEi1+/lPejiRz+v+revU6obCm1rg1W4FZ3P7do0knnOeb5yWDD2T/Vq3wl23tff4vV+
i4sshzNb4HbzuiLMKLrgSbOg1JMUgzuEN24euHj+23uX6Pm3OuVi0AXvGRrQRh/fyLvnD2WRZa0K
YigivZ5qHNtK7snZYlinGHHgLZ+zq3OZwRB8cpFlimAgcvEGizom9jYx3SjvvPZPBp5cH0c5eOJO
m9jsd0iShPskG714NjHNM8MUl/wyrEhSaGlE2cX3FE0ql5wlSav3HAdu+2GZivaLMKxehl1VpE9k
OfkqWOh0d0io5NTKe0MWRR1mYDjfp3XOvB1Ya/Uffb6yikq/LL+aqU3LaSZBQewwxYL5b5vL3EQ9
Vis2XWutyD4DkFskYtDkqQ+9o/zk24rw57e1ytL4RRJgVUZjvSTTR6P2OO87hN4jiZ8is55WUjO7
+5FbBlQRg/J1P67xIENLBysNJuVOt/JkrpYiL9qiHt9CvDe08aK+q8ZxTvPMtCMhtS/4cFpsp9NR
FC2yr5JYV7ftb2x0V9OWEdlJgRv5vJuK/nwe2ZntrZPsnIjO4aIfBrfASDxBNZOF5ppMby6zYJlT
ImIiDTPVZFmeD5dZc18uEDei0vYwcGhp08sq/vX6UrwqBhiEKpKgl+2+y6l5PggHg0wnMrMjQb5k
ONb6kNFPM+SDVaTdB60qnBtr/2qfZkBre43c1ViLl95R+Df4rZdO3BB9YiSsmIY6ntzGjU/14igo
vJF6b4CSdfGp5rTwEaP5WuRNxfRBwfn6sszJLVXKS6PgNYBdNdQmG9jx/OXRwUsbE9VolJpGd5dr
9RrQoL8FflxPOyTxHDjkPW/F9qX/qOEnM/MttSO0tsZe0EYKS72m4WmZt4636wdC+/IXQAXIhKZ8
MeVcWq4sfsOOerU1PhRSqBzj3hsn2fUDgQbTHuAiyNXzCl3ZzD4TQ65eZMUqKz9rfkHsmq3nbfEf
xjrW0+sz/PqZ2Pxt1qzNAcBpczEVJvi9s+o7L9rM0r9CVsyey2K5Zbny4ijcqE3TdPl16TxZj93Q
tvHsRaPujc/dlI73usjU8+vP8nfNn1V0gAKwSdmScfQlWvFi0yPiVrNQJvsRrQ6kVuiQZXZYcCDo
QqRapnlyzcX7LZVe/C8W3ZQf00STP+sMf4UDbIZVh3ZZxvrh9R/rhQ+KEGAzxNwshvl1vg7mqky8
Lq7IACz01PmgIIwMd5VdFeuXBWbI79dHe+FVwzzFW4ptEYjkShczJFPbzYrRnMwOWS/2wcHnZvf6
KC89EyoYouxoMmF2sP3+Pxe1MR0brYgHP5pJ4oXylWuRQvENkW+UwetDXZ9kBG6ASSE/IMmba+j5
UFu9QLudj2pbeXX0KMCCFb+UU9ZrdSASW/ttZjcX4Qtv0QJkAl+Cj70JBM4Hbdqy0dCaxdEIlS5s
tbIKtXG+ZV56fbwQgbWFvkFGwMDhkiecwrGSuhnHUYq887HJsuIX9uwYZE/4IXbgPzeOsxdeJeXk
5v+t00pD5nb+VO2sYsvGSiGSyegHQkOaryVO/lkDc9z5em/cN/PU34o9fOld4rtI+DUpFmgDLz6g
Zg9TGs95HNUlJ7XnzdrRN9Zbop8XR0FFjIOUC8v80nN2wTPBspYhjsy1/IWnzLxPO+/NV2gymclF
4bChl0UTcvsh/pn2lda7BbW5iCblGbvVMsShLJ3iRpX8wuKigsIXHkgACZh38cLSDnUgh5qIlGVk
YW/Y1aFyVmxL1vrnm9fW2UgXJ5pmY6CQxIzkt5iZuaj97xPNZgmPjVdBphnIKy1jMexfH/bFB2TG
4zMKHgHgef4ajZq02VTnNZZTFv8ELNCHcB77bg2duet/vHkwJGektGxtdzQVF2UIVTDRdsDxkUUJ
8sEkBy3Q66XajYNm38COXpiD9DapLMDK2O0vlXtrZq4wI9w4ylQfY5nRoTdXzlt9/DlHAb5BWThM
UQpeIgqZTwzWoCwRYV4PJ1DLYdg6o7p782vzeRIc3SmvNjjz/BtJUTROsmTJKTaHckvK9fdV05sP
DQ2LD68Pdb0N0vljj+UCgZKZeX8+1DhmEyTBdYlGlf7PUvFvPzefVq0h3KQsjq+PdT31GItMh80P
VttURedjGR3pXsk0LxEKPhMCBp7xeMN7WML48+71oa5nA0NtDthcq7EDumxsLpmTeYVtgCSWzhz2
cJ122Srf6o75t2ulgS7hdAVAe0krSdqGymqZragSutw1bvpLrr4Dv0s1Nw7i6+cB1QESdfkLtOzK
t2xuIOXr3E2w6lg/ELxXnAp/UDcwlusPxDlPB46rCQgSJl7nH6hw4ywlD82IYplah3YgP9ZfvToo
9fVWkuwLD0TuGnJePhCNU3f7/X92c8gctVv1yoywE9tsPTwIkqpw31zPowHclLy8OqoJ9+IOWTrT
RKal40RErtKTHb0faem8W3NrurGrXj8OtS/XILTQqILgP5w/DnY3q9m4uRsNqf5H2kl2ZxXKulHM
XpcQDLI9BipDSvnLPlWczDhttIMb4TxST4HZCgQehbN+5ZosILFiE4G9Ahy2t9oAbtbrRK9CH0Fa
xa3oonaZpdCLvod+o/qhu0vd8Ukb2/jG012/QnhGVOiAfGAK6AHPX2HslTh3tZJSpeXO0CsVB6LT
xht70AujcGHdTHrh7rpAa+ejsDOlFfBSHFmLXe8mu6nDZIAi/vr2A0zBn3N+HdpE3WzhkEhBEo2L
paQheOjSNoujUirX34l8cvW7YdLTn7gryOekU9Z/tdVo4mCmctN+49rfeVuSmb9Ar7Jh34ZuMRnl
OyMDOHrqy1ZMn7dmvTjEeTya7ww6vvW+cMs6/shl1XP2sxbr8pBglCNQVmjm+A6uQGsfPHpgKQqx
ClBNNxoI5EldDPM9mpx5OWL/MaKt8iu/2K9t4lo7TfY2/NusGYcTXp2l/mAvtnTKIG/aodgjjxqX
44h1x3rnTHoZ70motKwvlhDzczb3lY0cCXutjy1mWtZdbYp03rl9DPNVW8yqVLtRTc56V656aUem
AnQJ7aHqaW0taTc8LYRJm6hSuuFPX6mhf9c0OT1Do5fJl1ngkr2btHhN3svZJOGgQljX71Z24hVK
NuzIndv19mfWfZvcOaYwgP2xcgoLakprX7swpd8r16g/DgZP/C6ZDbM4OFhEd3eja63z3s9Khd2K
UVp+NFmYQOU7fPPLJWhqgWmOni/4r7iVHL9M2bT8L28lHjpiHUs7nHLdLp+USZOHQFFzRhekHCcZ
ghKeGalWWLsqQj1NDiJOLkgjbrYSzojcZeoQ3OBjVX1EiJX671LkfBXdCF2oR6DL1P1v6YRW/hha
pdJ7XeIEerRIrtK+Ge6KtkUSVydOi+G4XaBhsQH8N8d2nh7mOZvVHR3f7tSBj361h2bIT3VnY7iG
mEpUcFYs5e1WOevjIa/JLtnNGHypo26NcPGrjtbJKbdJmj25DTTNnY13TBc2o5LizspwbdilMIjq
Y15S7J2EoStOQIvP8sDVe/k9LvZoPLpKR/QjYLX86DW798AHbKe/W9u+lnu3HhIsfIy8nfBOMdeP
WRw7XgjRN80erQnA4cFeB308UZOP+dHJcRDapTBh8AqaCUq1kV8p7AyW1qoxfluEavEG64rhXlWq
iMOlsiS+EY2xVmE/xiIJxsHM1U45uY2kwxZyCtZuwLKmdcix3byDxvI0xGJSQdYWZn9n9rCndgW2
ysOeM6VcmCut1oUU7RJ+vCA7dnpyfcXnTeDfqXDJPE/d+72zmIdRWxML17Rxlvs5nZLp2CQ2+omg
9gdj+uDTECKcaI41scf4u3W/xYSdDg/+VHjfUplrn7Bh8/0wi9u0fkgm/BUCrcSvNJAmKqiwWHvm
0+YpV4WeM4k4WBOECOHUpHoXCm5tMSCwo/IwAw1ZQqdEBkCxYmUqQEPuE9QIKPO+XkT+ydBb8cnA
8iX/kBAmpn/p57VSH3TmC+bShLAvJ6crlBvURTdU39HaDuNugqomdtZcQtvtnMQbR9STdrn0oSLu
uQmyyiDfOjVn75vtxnNzzJTVmYhO6Hj/lCnxnvCmkWT14Iaz9VTKtPzfaLd6e5x6cylhSmvTM7Tj
vHhaXDhw7100AfPdAOjRf8YAie+fDX7z3Ikp0Xfognxo4/pMHnFHysH7XJKce/CxVPsx2EsZv9NJ
j0z3OetY/VwmfSaYrWa53094xqJbRfg3PIxyGaFww1FtQnj95XTcUkqdvRxsfQ5YJbxCtDip/51t
OC6OKM7GPpBbYOTd4saWvItT1x8Ofkm2fNi5BJX/obPReqGcx8TAu3DFMFLMvo5FHUDg+uBKAn0/
Zp2DxKtZ5t746Ig5WY9jMmnzwSyM4esau3J+nyCm6faZ1pbtbuJTErneLXq/r6Z2VY9ZkcRIC3tB
OjUOTnLQyBMZhbUbZ1Hj2mf3jfXAURsjV6loSx5Sey7UiSgFq70v1SDnqMKAS7z3x7awgj6dXeOh
GGdkLIPpqyHy1thYHii6bfNXbNjquVTmZD7ZXee7X4rWE/XXGExT+6SX6VhE5ahlQ5Cuyl6PlVEP
j/mKFPvg5AhhvxD0NthdKLvFFjsnnpaZM1/FaJGZJnj+4R7pITLCaabdaYiCKhQJXi82S6sxOdQt
zsSHqouLOVSDkMYjwSbrevDmtm1C2SYLE2tFo3j02tEh77JcBucbO5Zsfq640wo3bLSyRl3UxvV0
oCsmP7tisZZwbL3YPQ2CdgHbQ7KmEQtc/+isTqPtR9VL487vCWH+gVao7A9pDgZ5oKtQ6mYwFyJJ
P2QLHrsQ2lu7pNFkifWgbG7a2M1x6ceELFm/pzZy6CEwllgUO7tn30QrUDfde5/+7XCCzm6+R1fS
1j811SfxDrURF9uMOuI37SuuTbLw1uYOQlhH3pjMYBMjravt/6wsofmG/0bT70r2ZlqmKNftgfe8
muVvTp9ueucLT/jB0lcESogq17MQQ04p7oc8R8bnL/RX9naD9V2AJamMA/p/NqAIoZSUmLZY3dBv
FuNza1c93m9Dg5hrXT33MdEGJ48Wd83z/VpaAnP2ShvavcbZqR0df6GuyRuNUO2ErzRHyBRNO+R/
8soPApvb5eApIM2d06U+wXVr2rKSlD4erXwWz31GMMYHdyl0LViy1fwmk0RmH3PhdSzLFWMWdjOs
xYYfncD3Kw2YI/X0aZ2E63/yMXdALUT30Nx7ZU+zAht5/NawvHSa44qq8ythUBbyKX7ImOM+dU0y
GxNBkPiyiC3jqy7VF3zwIOCw/64PmH9ZWrS0eSZ2EpXY8F82Zw3h2P1U/0ADFeM+Cw3rp0Lg9HNG
n7Lu13wjCc3uaLAfJ6h/kPsZfXHIsAv/j3zRTO0NRDT5k536Wf1QJVVnUBxOrdEE5YwSY7dd/siW
qJcme85VXvTPNfaZyGKNCVsGhS8N8ufZnD/QayQPvF7UKj4tjoGqIkg5x77YkNC7J8WFv9tV9Ghz
pHH98li4qSz3Y7EMzbt5mpLxnSu0Sd0hW9QeUDSQ3pa6Mi95zaJ/GrTRokOcI/s5NsMQu6EHs0AL
0eYiBqG65CdCJF5/TDBbbD5qxCg7R89S9i8szJlt45DW6fs4bRSJbQIbsgegsGm9pzpe+7s2NjL1
WHp5X4f4Zi/uMdZGffzp4l73oVo3n0rikpz52Kx6Nn0wJ1n98QZv0KPekvqzmHxr/OXHcWfsa+Jd
lk8e/6kL5j5Plq9LJZD2k1+eHTuK00jHxcEOcSWxZ2q3nL2yHdtRHWS1YlIxGA0gSdDJtif7p/Vw
yTyZmHpCruiQtYSwpWMOWzNusv2gCfNz4oEvHhRJ7VAH1s4i5AZTRs8NKmGh4BwtL2fL9kUjQ9NL
ZPrdTGfP/OSltmyfB8lkiLCTI83I5r+LXTJsng4BHJepenD6smoxFswrsEkmq/0xsUZXf2yYcN1n
L2mNcd/FtbCONbs9NAxnsQ/cCk0sBQpkL/d1hSiVDBsrm+4Lqy+8B6RCU3O36Yna36XTxeV+kJ5w
mM8lSsnJrfAxLrHVlEfEd1AvSX5QZTCMhlEf4A+7xntDdCLe11ka4xaIvaI2PrRYvGlFoLSkwqxC
JZn4U3pxIQ+VVCvNIYFE8pAjgLCw2s1WVk+ibe6GtJhwwOrY0ppQ5Sp+HNvO+pR0A4o3u8/U8I7c
29qJEkHqb5hoovqK4x4Truz9RjvEMZLIYELr0RznNh7V+zJN3ApvTBA9fFwmayg/2q5CFxdIR22O
7zVyhQe/Kvr142I7kukmlDF9rbQaV8kcXWMaxkm++gFCu0ILmsYlmCvlKHS23NDkRzvPcR1St0Ef
jlc/3c0m21Cw6JKyi8PNuRWZs+Gz5xdLH0Cf6yt3S+7Ll733uK5yu4p9HwTSTI6Zj42qko75bjGx
3sD74GPTpZhViGoZsJq13hpzQ6sE7j6YCmDKpnC6ADoSKaemNfs4gjJSBY0nskfUJUTmkZb++Pol
+i/2ePGo+LfQMKHDjGPUpVmf8PLZ7YQfRz1OtnmgPCV/JsgwPjUIct1AGm3xoynSdQ4qzpgnv0g0
P1wLkf16/Qd54ZWDielgSI69NdwunhlPS62BGCgirGabQLlFd+CjywPeNv0BufQY+WlF9kM2pDsU
n0+vj7796RdvAXYyEAxucSTUXYoZsD3uOFjL5MQKW7uD7FcXpSUlzdcVX1GMfCpkWbfwi8sxuc7A
id5UPDAUrjj5mpiVxb4bR2jHufG5cXdYPWk9WgtmDlLTlxuozIbtnD0j44GsQ0oisVCDe8Hv/4sG
cv1ntTOr6ozOhG631i9ZsqHmSg07YuvidxTo0/fckbeMmK4gz21kT6ezv1kMgoCfj5wTwTUAmIDT
5E0RFqlY3iNex8gZa7fvr3/IK/huG4oeBW1UGoE05M6HGugZz/VMBxBG5vINHX51mHqnO1QYpRxT
yfUNghj+H6+P+tKr5QvSSAV2p5lwMXl7SiXpKdpMiV58LX36S3mq7vVx/GU2XGYRxwaFgwXG66O+
8FqR3YCIk+eEGeUlzDaMWim4WYmoc6W+l3FLHVi6KohJAfi/DEUPCVx081K8bBfPOard1p5F5Lax
t8eFRgYLomrwhOSWe+gVqOfCJgVO9jUYG2y/F+ChI1yrFGLEn7ubcK+e8H43V62+sRheGgUwGWQc
WRs40MU8EY1W1SwTvhiQyK5GBBbCRbrVUXhhNm5BkLDTyEXe8nHOZyOORrkyPBJ8s1rkXyTeDE+K
N2meeovsWDHPHpAMDr7G3esz44X5uMlUaJp48HjY1M7H1dd2hcSX5CeN8Dd0pF15ykeFi4ptYYBZ
y3yfKH1+KlLZ3Vh/13MSbHnj9RBkA8R82SGEt+D0CzjICVNrFfZFqr6M3L1DAKNbJK9rNgxrnI4Q
Vn3QO7et7fwpY7FgZKeK+mR2PrGoRJgW6keihiR7LLRegrpKqdunFJ67faeDFX9euPAMh86LJS4d
jolLBBNRk8+vv/0X3oHhsjCZVaxMCDHnP5djbp0qTKVPvUbYB12tKQkGWpHccykbD68Pdj3F2Ohg
O9Cx2ngPV8tlmE2NfnpxWmcT45dh6v1gxMvkXiFIxHTF1NLqsc2reLkxx65XkAHSiUCUDi2svcu5
nXJd7ntiE09124nNs4N7AVXLmzceRvGBLA0awmhQt8f/59AyixwLFS8vT1gjiC9FncV7c1lHEhfi
WxvP9aLZeHwseou3uZH7z4caCA9GkAwoaTetdsrr3Dq2OM2wQ6wdfj8ZdnwlqmwgjDfvRQwMREgg
GV0nZvLFwKUxoCyvypORi3GPS9UctOUSv7Xv6DIKrm7QSSk7yBc/H8WdbKw6MBg6YRHh/GdWmFp6
5tp9i71RvpXk+XcoBKKb4IsK1jgfSuPewsJlqNjvDYoaOg2eV/z3+sTf3sp5OcPGihGoh16YFJpL
yp2Hg1Tfeyufqyi9D7gIG+sO4gKwcFFAyW29xr4leX1pynMZgBwDb4WNdfv9fybjMOjOsMxlearU
Wn2fx3K9d3Mscd7+YPA4th4kLXz/slqioaV3TZ2Vp3bS3ANRJFx9loV/DFTe1lRobx+POQEbExQL
ctHlQl56r/WqLK1OWUaK4bqWzwO9zkAWU+Tr+Z/XH+6FRQbhTGOucyhuWdPnr9AenVFimsfU8HaV
q5pjY5WfjJRrTmsa8X7y2gVUrbuxi7zw4SBt4wxA+wk5gHlxUix+IusCz6RTISrvWzuxGTIr1a0y
8Hrj3+5saINQw8D0uKywO33Ii83l7GQWaGAnsPxDWpvF/eCuNwW92yFyMf2pkakpvI3D4l2KKNYV
WEdb4vbUYZKzBhWmtTLQbGzjQfhdUkpm2gyftb4cPsDB7H/MXTupSIsTEhvYufNhhwRk+VQXmIYF
2Zz45t0y+mZ53xeDadx59irIlqHqFDsCKKpx72aymHfjSlvhxDnabibhLLFDwQXa9QINH+X1yGm0
RXlPo5Q/U8+XOWazfJCwgCuy7MEVMK0szK5JTk0tEzekPVgRUZjp6bLHioJ7Nk7GWACCpsfFnYB5
ooc2yl4PjudKQYFVVN/cIwRubtyDX5ghPruDxoUbF17cXM/nZewNFnMkr082fZpvOP+pj8TV3Eor
/Xubvvhq9Pfpu2+MIzwqtuXxzw6iM/O8cpT1CRcqs73Hs8HzvxJXQne2WIHaA83AdPREQ5A2nUy7
WT4YmZlUO/TuS7ZrnMn8jSdlPx+9uG878NlFpfs1aaufAiWtHXU5lP7vctJSGY4AsEn0+vp9YYoj
90e9s50iENwu1m+FB2kM9lafhCjEt5I5OMFp0/T94gj7ltXF5WaBSTzKVnZ3iGDsh5d5ZpqTuDCK
3eYEyueBoCqdi41uYHkWGi4pF6mysWycsxG/GyquW/YXl3OC4bmCwGvaFES4gF3UHsrDvxRPtOYk
q0aE0sC90tCW5MZheVnAMcrmdsHZD/jCzWr7Kf6ZEoDDOPoOa3MqF739TvOgJv9aDtNe2Wra0frQ
Q6LJnBt1+vWrRQ2FeTxG2lx/rr6jWujB6Hrdn6w6/533S/ukV5Xaa3FHlC4R70eRWHMoaRl8en0C
Xb9U4BUIPBQATH9IUOePO2twHZhY/SkzfQhx3SoeOwIGbyzny+JgeyzI+PD+yYTYEKXzUVpBKFiN
r9IJkrOMUm+dn0epzwcsn+ZwsfDyfetTEVKHggbByZYbfelINJZU9hzm9WnQ8nxny4n4azyWbjzV
9Udjv3OpenBj4cmMixKO9o3npZrXnWDTxHhm2TTG6QY7qtm5mGFN2l22Ln0f9aN2i2TqbkfkvzsX
EnrwMdQu4DiEllyeN21r52Mh1v6Ev5yRPPBvP11ciA/W1mvdYdxpUR8PnZzDua+NAUNdf2nvctwJ
nVO+thKXzYQ0gyBdJJQNnpCIodynnbUXi7cSfO4sY/kOr9UEj7MVCmN6qEYOgEc9a5c/q1ysX8AF
UxOWFR61QZLECoN2s7TdULNFru3BRvth36PIIY8NR9L4GJPABKshQSAmzXRZQ9FWlB3Ik6QK6Oc0
cyg0L04w14onN5xjDJrvl5jQ5XfrLJ36AP64kJBizws+X66ZD3djLm1CsUhfoOlR0n7/rGhU+Y9+
DC8twB5Z+y5kn/0xTeWmvxtzleuzKaw0vxsqjsz7hJAmk8tEOn1qkf/VJyXol+6qpPWt+7lRZNqY
HXZskWZhch14yDCnB7dNzS8qJiQ+aCpcyvCqs0xUQCS5dgfROvY3GPj1cMIdbPpmDWb7n9Fpmb3r
6exUYUG43HKP53NNmq3dp+aphpn4VsSB6QGV0QXjw30Jnc12bvyzizkNLgt63I0nr/QxMytQqzmD
1L90q9Qi2vDNh673DER6BHQdXl97l0cSQNGmBmHMbWGg1zgfunAbtu9x6cn6KnOPd9YvP4zWaTuO
Bn+Z1lvF5PXeYuPVBd2a9b5tYRerUHrFPDpxN5w6ynTn2JJH1j+Ya+UQ0NJ1zqfNVfmtGlaeEZsu
7tkcgpvy5eIZkzajrTeu48mGVR6CaGxmpktzKsz1rdePv0Ntnj4w6ziaLpsPRtwsnls746m0OR8C
2G3dXUeV8bVpfUwcB/9msvoLL5QGhE1cLpgJ3MeLF1oJrnFropM+plmNF3YatoQhKVa1uY8Ta8By
12iIrXrzrEFDZWwyfnSPVxzFJc0dIx3c6ZR7KJwD3HHivSal2SIez5cbgofrJ3T+HkZMl03Ed0kq
JU8ao0nU6VhqGuVHrcBtMzN8dczpq3wYi/xW5fLCeFwJWPXQwLmPXKKbyMS5HxjGeposzEggB8Fx
C0Zt6FSAwfRE9t9Qxf2b3yiSEbqR/E0DC3eo83UovGQLZJ2002w7zWOp6vJY437+o2eX/j8MxUWL
DK2/5l2XMhVjMCSWwqtxotWa/a/BgoFeY1lMp96uxxsFy/X24tKz4KaBtALFymVCR9rpE5xFxzyt
5v/j7Dxb5Ebatv2LBMrhqzrNaILtcfYX4bTKsVRKv/45NC+8uNVNi7lZwy4suFql0lVXOMMgUdbV
tYe4B+U4OGTht8/k5WsjXSH5gcdBdkRn7XwHzQbnMQAVdmAoyEZYs5we8QzNXlADjw9UeN2b12Pm
RSRD6YoenmWu2sTVFDPiMxU7APGT+kpcA0XM9GOt6y9eOIrd7ae76NfSqyF3QJ/O4LJgDLSqHSTS
6pqiJ+QDPWXpTtEWhZM8rHPlJezzECPbJEQewo6zHDdJLWKEMiK6G50UFYD5lxh72PFoGtL5dfuH
XaakMEMhSYI8I8IyOjrfduaimYZJQhZgg9c/oNxnHnXFiTa4M9RH/D3nKRSniCCOfgTaB7BcztfR
ElNwV3UxpzbGcBoZVse+s0EIGB9lA96y9VsUyMufJeTY7jSFXc5AR4/BM4jEbuqfg2Pk8yGra7zL
zZi+74euc+EQxKU7fKpmZN4/Y7uaG3vOFs4IlByjdRzs3FUOGEAOyq7VuBYfalmGYMDGpGx+dINQ
66fciMPoSIzKKsRqO/c9dLnUO4QLhvCzncX249QYxA6dQZ4KpIG53WPosE97ldp1eMg8s8kfSFCq
oJqxR/DRe7WVHVBN93PhDOMvirMoQjg8Kac9OreD6Xuemtg7o8AV1genA8ClHQ3rj8jDBjOhTC/k
TivnAdBE1NrjHt1yZd7HMFnyPznareafLOpned+j6B/uG6c2zKAIKwTAZxkTw1WZFvPfqgbq984o
3Ch7jOlkFEdjMsfml8jjAqVhtUBnzQoJzox9Q3CrnVHmuNaaPUYh92hgAQ30U71Oh8iHRpR3dEVA
8O1TrTDfOVUqu3dD4tlfDafEJxgaLvqI2dhHytEakR3Go7lo3VOm12H/0NsOusitUcQfQIiX3kPV
jQDWmpbxEKC/aKT+mp0vTBPyepeT6ogDxadT3DthJkxA+kPVHEI5aIjQ5SpKGaMEWejHKUr69x6e
IjBIEM92aKNgjhEeS08VzyDcqcxxZVW0Y9+L4jftP2XYNWS06qMBFgdhYMUD2FqKCRCZ6irzfFBi
ZHT2C2jmlzU0WnNS9bz5MoFE84JCq/NveFWZDSL0qR6fjMLLtYMNOrP9PI/uNG58NK8lzeqbodmA
5gLdNL6dtWASyuyVrs2UPGg9ABpET7f6mWgLMddiMvBnxBZDOUSAYn7rcdo/GAmvFw3wwt7jrQK+
2bCyyj32UvVezMxAnVivSYt3qDxrXxyJpqRfh47j3bvlwMfSdjhtnjyhTfn+zTHGIshSbyNawRR8
1YF0JgQFLauqAiMpigB76/adDT5zo0C8EmFsMAxMExiLLfJZqwizmI3abVQHndkz05/bGBvnpj0Z
Jan37Qe6thQPtBTxS29kXWHnhRPTlJ/qAOWjEtSmM76fM0374ym2u9EhuRKfcXGi7U6CqKFtvIrP
TdqSb9heE7TeYD4x1EV8Y6icu9sPdLkKsruAfl71b6DGrKIzcawHJ583gemE5ePoVsUpIVd987Yt
q/B6yHdhsa/l/YCnWWIy0ibATnh6F0WtAnwtHx8m2qhvPnKLyRbivvSwiEtroa8i6hQcAuI2qCU6
Pm5hiz0p4VYqdm3bFp7mq36adkFn85RkjjINxbB5xBAA9oW+70PzrT5zpLKop8LMQ5SC47bmmCnh
YJutSOgaISb1SDN/Ok1aH91NADIfYi+yNzKja0/FdwoVGhI5/14dudAyxhat7zZIbSCpOYZQh1rF
AebtR25h3xuLvIdKkDv/XLtpEc/ru+UNJemhkUX2qNaO9caW7bJ3ZOMLdl5XKQaWZ/2nNOcqgfdc
pC13s7T3qiO9u9LT+p2cqy3h1MsGFUvRMSUs0NYkBp0vBeqZ7Ad2UpCgnoAVMR4niFDMA5BtdVZH
UpLSAJmsvdzex8tYhG4C1SopFeRA5sXny3Yw1MvQ1lv6YilW2b2rQt6AtkRau3UQry21rAXyfslm
Lziicu4ZsUP0sRQLsDDzDYjDe6cYt8i1l7UABEfi6lJRoWW31ia2vVgxxwGFL2ihT06D2cwoE8Tl
aNMSMcKtcvi1rD+/aJf1gC7RcocOuiZdF12qJEJlvQETk0ct6fJ3kevIOwWrpqM5ld4+l6SZClXz
10Ga2fMQI0rRQN76FkbdYgGHBURklI7v4cjgW2GkbAToVzrf+ifS96ScxWAVHabVax7FqOdKCmw/
LLpqPnpWRk7qZaqH74hDjY2rVJuGR6sZ3dx3GwQG9i1WBZ9jMUw/3TmzBz9WnNbCUcWscIvTSnv0
ncgjMCa61eIrzoPYvtDmYfRHaOOdb0Op+JB0VLB7Z0itFIewror/h0DNmBf9FICY9KqM8+NLehh2
qpXRUEKtY+fGgzx0BXyF2x/JlQPlcrtBbGX8xJlavt1/wkASY9RaWZUIplDv9vgPJS8NAobgGRYP
CWqFLa/kawsScNB9pD2n0dg5X3DoxGyJ0RVBBLhhT+Mzek7r0fygQ3T9iw9TuJErXnya2iv2jukr
sZSovYqmDVUlqKapDyw3iTrf0GtC99zC1NjZvWN8vL2dr6LCZ6eRVZb+H4hGaNzE8PPHw4QitPGx
AssVa6363JRVMRySxbHpoEKIwJYrHibdxVtrMpxDZzdW8QtWRMX4Mpxs7Z5LdXQeps5NtUMT4+z+
ra8cffanqikwSBN2C2Cw0Zxw3lcdphzBHIdgtikF7ETHxkxPp+ahF/kIIqbT3ORJa5WBeiYaNPgE
CNh4p7ooNHlPXtzh9j1Beo3ATINVfD9iYid+xwol458SvoX3uTQqiiFTRQHuUY/tTH4Y2s75g45s
+YOW/DL/goavYWeVZ/J7yr0J1bsxMg+DaLAqh9TOneex6Zv8I45f6S+3dd1PptdJ+703zZb1KFGR
w3FlpO341uiv0XtnKrwgE0EKrVnuo5OTTYe9FjRQng+eB9EQF62C+43IvPHSeafn75ylQIQx90Zw
4wImDH7ahXtna0GR5umnBu3PPS28EP9vI803st6Lz2dppZMhAq1i2Er1c36+onGCt1l2WqCMOD94
Qxdnvuxc8+NQVPGp1Gpz60RfPByXDWCaxUYd3vsaA62YnZIzKTOChPCB7eaEyO9hnkX6XsSFtjXb
vfxaF7SaAUiRAgJwxurxyoSj0VTCCrIkUveeOeHToPaxb6jjr9svDazl5ZOxkUC7AHgDSVy3Q914
9Lw2b+eADFKJf+rd6PUfbBXJ1gNNscHww6nH0lNoXSM+tk3tfJ2NRvRBkRSO3A0c8BdrITzA4ZGJ
94gJS0+3oHRF3T7rdpV4GOMoZT+/11IDIkSE/kP5Ad4Hbkfl2NiPiNAkma9FDhZnszZgP6o42hTf
T3MWMg0aEOy6jxL4mX5tRvXou2MepUdcZSfsAtiU8kiImfSXeUKlb+9qk+t+kCBI3cDLOss4Rej7
V7sa8zhnBxNeE4/8V5kfR8Uexw/E/BB3SWlBd1GbVoTfY8ONf4CnZHwVxbOVHkOvR7RI9/LO/lGo
CU7EyNxWyguUANc6KPCgoqNlzel8gKWReXAtDQNa3QzVGr0U1/5Z9LIId8MwepmfziOkHItC+z9c
TOBm9E3Z2ScAdOWw9xIr0e41I+rR/56nlByiAKio7VOnyDEb7bsUpnVS60r4FxUdnG+SyhrtvSiV
HB6ikSYJzNAp/gRnGJ5hBn3ovwY3kfkpR9PquTbN+IUsBqpcMU95fMil4vzo6f41vhNG2eQPVk91
IrtlQpXEifs7m9WJ3olM58SfJ7XWj0i746ODpVP8W/f0sPAbkEUQPdGv0r5HuJpWBz3OpX1KWxz9
dl6XqPGucvM89jsQOXgFjLb6lfSj897lGACNT8Mks+ro5imeAm4Hj+Woxhrv1eeCQBpc7zWBcm6s
x93BVEoPOmNCSRX745RmWx7kS5Z0HsMW5YflHwRgmJetewQA3OqkU22KjtqbuUjcDu6dgf0RGIC8
tBn0UPtMADo6PTmNRp6ru76Z2mZ3+7N8rT9XPwSeiwUfgQhHTF39kIa7eowj2w00SxruB/jGsXeX
zeQSiLsYan1SwH9oD27dJxXJZws7hQ6K1b+LFVzuD11ajv07SMlucYI+HxYnyPvwDbOpFe2eIZwV
Y3JX1zUjK1wbirCeDJqefeYdMYdJsDl1u+JrIvv+K5czgOBFDQpDwdLLxp3aK6r+oUEuQv/Q4fn0
044aozwqU1xauwpl4e6Or9ZInsya6weO9yTQFOzKUqJnUGlNupHbXL40hqqIuIDSAxp4ITXpFn3f
0DSHxldlTuYjq5E5H2HxF+H9iMbrDOKMifc+KVQF57u47dgsKdHz/nb7pS214vk7I1TzxpYGBoSD
dY5V170WJWbnBaOmmJBUHISPUSXbaJIsmdp6FZf5Kjcg5Tfr8f//SVVHD8B2JRQvQL1Tn46KLSFR
zCrsL1dY2aNhlkZxiPpQbPlXXG4zJeQiVM4cknJ8TXMoGf6PLWaTD23T90zlk2OnOShLaN09i87w
jkW5r9TkZNXd19s7+zrCPX/oZW16ZmToLkO0VXXjxaMrIWpmDyoWbHR89b75rbhq9mKnUeNAW1bF
5xSx3a/gCer+bnTjuN4pCrqwoPoq63Fiavo9TFKsgOa+HPS9KyfIJyJSx+Eplio09Nu/+PIsMMRA
7BihY5XB31rIKE8ELsplnD9UI/BAvJ/HU0Z//nB7lcuzQL3iMWpfuCBcBKsoQc/CnCOlKR5moYRj
4PVh+1mj55QcbQwjm7A6eOM4vb+96GXuRc+ZEh/AC6qhjBnPD6BdY78+YOH3oCjk7tVo698co1SI
g036xbRxjdsIhlf2krm7YZHGkmEii32+oJpZRjJMInvQZiXFQJYIDXlJGTY289oyzKWcBVWMLON6
Dk0hHOMjh9NHbanj/SRlg0zGuAVWuHxldLnpINBHWMhJa5iSl08udP64WLrx0x32g9O7XjjoWAsp
PmR50v+CczF+fusrYwNBR9B3AixoqqtXxiDAlHoYFQ9unrW4oEbaVxRapt+e0mj7qq+1jfT8ciuh
ssCiQ/CUstN9tQn4J0Z1ZE9CMkx/APFV+wme28ARvS1Xscss+XyV1bnINOA8+IoXD2pixu/Qq2sR
iIEyLMB8vbu9ga8F63kAgmaBgQ6owAXuuO4AxUPaZbM95Q8D5rz/2an0uFLjDgm+xplldtfCpA6P
ds2ECoa9GTcH2xaJ8pH2Y+ZieqtzkMrEGw0f60s8O4rI6T9bdl3/SDov/0tIN8RBnxgHGsIU7aFU
JV6adBLT+pn+2QCUpteUdjfljYz8Tpi4RRdlGDmA25gt7StNEcYB+mn1U6nlLD7Ifkij3xHk4tAP
lVx+BiM8ps807TcB5BfvgcaiZaG6Tx/dYmC+/P9/3naiDSYQsjgOWlKSvRU3zk5I5Jjr2k43QsH1
pV7B/9jXMPM6X4rZbwEUOYoDYSfOSdFM8s8w/lmQP59uv/GLsmh5KC5zUFOMwugOn6+E2zfiGFXB
Sgp860TM8Vc0mqw7M9Vxlm4mtICsYXhwJ6/diK8XH8/ryrTxwcqTRdirZywQrkBAhO0crc694wtT
TzD5t9h311ZhYAC5AQr3Mj48fz7Q5Bm6DIVy70ZN94z7UP8UVqnz1muQZ6G5DhVluQ35c77KDP5R
AX2s3BfKmDw3aAg+5B2yZ7ff1ZVnwSGMtARYiAaedXUA8RwhPc5kFBiT6J1TUjX1ex08j313e52L
2A0wF1soRlSowKIcuLpuhW0M3cxUPlBstf+Bk6v73ehRmfZbOU7Ox6EqRH+arQwJg9sLXzn2oGxY
E0QW/1rjS6lIEazUQ+U+c9sFZpbE6HshdEBLoPW8ZCPYXdtOGBpLbsnHTLF6/tJERh07gjINROd4
/ZFRmV7trQqLg42v+dpCNDcw2UJLRiWCnC+E01pc5GHIQh48U0ufxR2j5vTz7c27tgrNY7CI5El8
yavHMdM4hNo8RIF0lL9eo6eHTA/rt4cLZpb/fxF39TkR37HmA527aPZM3wtP0GizQtnfeaia/GyS
ztg1mp0RIk0q+bc/4AKyeqXRahfTZpXJBMKSFZDhWnhHhxvRbyDOblRZ1w4/AQMRfJhykJRWATHC
U7hvsFIPNGcSx6qv5L6pUV16NovaPOYkwhuPdeXQ23goIl1IDxkR8OUH/XOtMF6CC2KpSaCHpvnT
M1ooSeNoz/qBAcekvf0Fks/Stl5w6vTjl1P0z2rtGM1V57lJMCV0voZZdReKCAJXucf8Bh+Su5C2
7ZcUn74t/viVA0rQMrA4pIzlS1gF/KhUGqFlebyQHIY7Z2wpXawq2viqr2wnNEoSTmbesBfWI/wG
GzksXbQ0cBCmPKnW+NsAOHao28TdeHFXngeo3qIwwNtzEBw438rFP36Qk5MGoyeb56wu1R/gkdKN
YPz6g89SMiiOdGmYyi3pNErF58uMHbFyqtI0cCtH6cmrDHuID8JaJhuj67TREzF88c2ODMWKdn2n
TCOZE7B3Zp+jgtiV0QxiL3Wb1tscD9a4M1KXxpJeOqm6b83a0x6qOu66fSg7JkAquJ8vleuV/8kC
/4Cd6yXm5xlwFNp6LbpN/gxDb2530eL9/TEBfdQciqy39KPtWW13ZxdG3rzH7NH4ivUAsP7bYWBJ
d8/3YynJIJaDkARxsNZZANbPTYwAS6CgmbNTCjHtRYsMwaSoz4ks3ko+Zo0l/V6wRyb03LXjY41N
cJRmWhGIEq6AmmbuIWTQ4UsPqZzbT3Z5oFgK9XiminhUUHOev+libjGjre0CxK7mHFsrj051Vf65
vchlfGN4gbIN7A3+cLTOF2nNyg5zxSmCqXCTg+kN4vugu/ljVVTavkSl7zmLe2Vj0Vfq3OqlLYoj
wHcYKliMls9X7RBkauhrwHUQWW7bfjYokXjWF3jKvZKUAie0zBw8D791PS7eV65Tm0ANkSvBXU1V
w/hTPwMr/qKkejZ/L6teeWqzudT9kdOb7Gh3o1Bo9tNjhXhNClnK9ejBi7IUPvpEuomMfVmCPahE
9i2rYhiIorbbHm8MpdgqfZdnOX9W2JiI+C7dsaV5tbqI63YgSbTbNrB6p7bwlK+6Bxzn1Q/YLExf
kKqTp65L5+GhQEbP2AgXlwBbMlE+DQNCGa1CYsf5Tmt6NuVG2jPiNfva2A+OKRgXoZVkv9SpJ7PP
Mslr8dhkiOC+sPVTdK/JrPwLoDs2vtqNmPSdigGp9XL73F0ebtBb8JVQaqD3cJGeeGSsXueKIpAo
eFECivkdrhDjf7dXuYz+sMrwFtUZODM5W4vuJ06fgN+Cwol0nZ36NZDRZDdGFLV3pqxme+OLvYxF
CzYD02iTrAvm3mqz27bXDcQiiwD2al0eTFSaKqavelfv5tgev1qZYf2+/YRXl+S1IoENHB1q5Pn7
deu8Hb0uKoMWgUdELlX70Ai3P1Zl7R6aNGs28qGr64EUAArKgQK0fb6eXbRhYUL+DXqUU+tjOsTh
Fz0riw8MfrlikpYxytt3ld4NtGadaAGCaJVkVq2KpGWW1AEIaXGHhFm70402voNp3O4zVDM38vMr
h2bxMkWqAIQC0Xf1FiOIzKJx4zowp6w9akgQPw1Z6zyI3Na2Ps+lEjwPDguZdZH2QgcJlZTVdjKZ
M0eMDEAYYrM3+qm0JgdWgWt/niyoakEqavd9Zw7Ve2D5zDwyzNbnndV1ZnFMDAMBI8sRHZ7v9PHK
w+2jdXk1sAcM0EEc0Q6A5nf+qhHDzDJarWXgNoWMdoZxQC2q+UuDq8DgkGYM2qai3jhf1zb/30VX
59kqCjF3ISw41QTGLvLC22tl5J4o2t5qOuXRoCb5RGuLF0CLcPkp/+S+aLeDxlR5PrjL2rHkvgh0
tZD7Nq66DRDua0t6/Z7J6Wnm0leB7rB+LIZdoFu0MgiTqUx8R1XCdh8Z4fDM98vmtqDZKl+XXvjf
1Ffu+KjPU/Sd/qXZ4l2Xp1vWy1fCL8MMgzYLsYqRzOraRxnca7TQKYNaxI6vdHTR5i55qz8NOwxK
CPwAo3b6IOv2YYcYblw0XhnMIvNOk2UKwJpOs1HDXDkypBDqsr0kMETB8/doD+asDEoDjjoSeCqW
0UzgK+dAhsTd25/ElW1bOhKklOQsKmnn+VJMhec+Nm3o34z1gSnUA3353NqQZbm2Cmxe+jrI3CwI
xvNVIEcJMbdtHbgDJmWxUhvPcs62/L5h0fH3rA4lzXFGWiBXGHev++OF1zshkOAh6KCfzd8TIO7z
DwO6g3g0iqjMKyR8uL6/5SJTCia+Sd2Ig9vPer8rp7RNPqqzZtSHEcxcf7CTuFWYtDYiv0cDaNL/
K7La+AIIoEpPdNtyc6enGdoNhsSBZzensfFJNXOqFgGSxH2imE8R7bXHRnMPrdUAJupmpCHv4nLU
2ofWorZHBiQtxc5VSVfe2Uo7V6jIoqGLMJ9ogHumvihTJT5Njo4idT6parWv3N6sILKU+ewjeNPm
4AARgep/qFU/OXfS6ooySBSkNnd6L+L6ZFpDT4gN+05CxoubYjf1ERiIcFEZrntdi1/6snAq1NVw
qvENTVjRs8bdJHcl4tb5SxQB0Sr9fkxQkE1VfeyPiUSmYRd5oVnelU3u2L/LWp8krDF3qu9T2CLm
SzEMBWhpBr3O79TCoypwEOwtDvAwkvAPT9vivyfc0AYvEhoqHfiytx+jRHq97812lh9r3taTOUUi
+uY2dv09HGZBUzprEsVvaZs3J71Shx8Trd16b3nSNv1xaHuMMRNTwV8Cd/nkgzNhM4mOd1XlrW9E
3L0nhFr1rxFS7zDC7KRGUX1vWFOn/4FGTNSyShXLJNHnzicpZ89CoLsFw4K6H+IqSRkNH10Mgiq0
GWzRqkeku/Liae6o2VGXDQukv6t5bI5GqDYKOo5h4nwZB+52f7ANMX8A+9k47JSm5jvQnJP2vTHo
4vo9tl4/ZiMpdchBvVkf0i53na+TXsqXXM17467LWjE/eWos8lNXQfM5VLnDTQmyo4U77Y9Nl3b3
Kd5W3d2o1T365WiHAwbAvZjqoAZOUPgGudxwlPWs/xkMe46+vDmiLGIEtFWXEdXFFN/k2KLfq9Rc
DGnJMZ579VBHVbOlLHklSLIOWNIF7U1ffxVTPFnIMushGWCyACM64Qso9pOELOTTI6m3kKVXQhhT
SypkWH2AStZFD4STQbcyqwmgqjV7NW7CzzqMnA0OrbGkfqsIRleOtg4JIhPMNVrerEN7jG0Fuwy7
8bDjYDb1HXi59pIDrO1+Rkzk5ndkssV8N9V4b+yq1ENS3+9L6Vr3tZFa2dM0uWmz82oGykHLbdgh
6u3oXwur1cVzNw0TopRtRE/MRqMaKw1MEv4mUZ9XvmwUI/1kdbMav+PEG91TOs+2vG8TAJs+wuMQ
UVWlmwofoQAXqRY4CsX97fOzVI+rHaAbAWPZw3hpUUg8vyuQu8XswJwAn5u17ocR8HOyBZeRoAUQ
XUE6d6Ghgz9SYwMam6XYf27/gAv9Gi55cI/IP4Dphcyrrk6WBTFiQoeqCpB1sK39OHv1u1Ao6SIO
HEZiJ3FeVXeTXluPrq2k84MssZ/YG/2ka36VFQwHHVdpDYrvqEx3ttKF8lCYqbB3s2418UmGbfJD
NuP8rgBuvmVweuUStBGRo9mqoUIKoOZ8A3O1caehJ9sfwRzhHtJj0WDYmNO0j2S71kauciWnZliz
bBnYVNZd5SqZdGAKVm4VlM7c+hanel9P+L8wujHn+YEP6f3t17MUK+vzQYYH9hmIF02r5fH/SXKp
DuIqkRnxBYfTJ92QJVxF0R2tOW/uNJmowZTNLsi4zt44mVdCAPZFSK4A2mF8vB4bKb2N/DQqvTwq
/ca8beN9E3ZbfJmrcQ2yDKM2RrGXiLHSGFWEoerAqMp+p4jJPMxliw+Pmo7+7a289kDoEdOYNyEa
oAd4vpVCmhH9f5aKsCdvfCMNtVOZmf3GG7tyIKkFES5BacigIbfqF41QcTUttepAxuETBI3yG9Ll
f40syu/NMYv2b30oyDE0D3TeESX2umXhpnWa5ZMjqOfb/D4Hq/o06mLLqf7ymZYpA+1xUEwM2NbM
lSYyAeahuhKU+ML88trUA0Jj5/WzFpqhujNCT/64/VyXcXH5uvjM4D7S+lr3NXvsDnsMNiRyp0Uz
HqTZyOGubPvCPPTYWUY+eAGnuaschxBpCdeQu0yRYfjp9s+4/N5p0/PMlCXAolCxPj8zrapPaoTw
aNCX6XBf5Spazuqg7+jFEQOqIvkeh/a08eVd222PXhDXPI1j9B7OF408vQ8jqXWQR4Z0CppUleDU
vBQDHrsfhugOBGm95ev6mkGcR5qFLb9Q5h361dxH56s2wJhkBokm4CaNlRcvkahzIkgh5XuIRH30
qfLmeAKCVtKjgpGs4migSUXtoLeAycS1wJQzXYai/gHw2Uu/JXoLYLktTDN6P8jOdk+Uk+YPNeyi
BNYOTeHPidkr3t7Cn218VsIpaTf6M5efPMcH/prDd0Y6s5YhCVFBn/sqQ8LG0tt7e8jn9yXdi41v
8DJGL60m0PWAozgpr93yf2J0B0VblLOUQUPptQgPT4t3s4MFiyqM5KtVjPkxQujpQcZO9vYxKotT
BKIITHcNKYbz14aZQydHRchgBgh/wrUh820HDanb38GVjWR6CiQC+Ao15/oamhOFUVHMKnaumIEx
asVXtZbmRj54eRksrXSD4InKFwDi1dfmjl6Ee4jFRpbp9MWw+/GJ6lC/M7BMOfwPD7R4h7/CZehz
nG9bTKwYdGHKoIdviqwBhLPGyPXj/7AKLcil9QmPdt2KFCjaxQU+SAFpaL+PagOzFWCwG+fv6ssB
SwmOF+w3/ZrzZ9E5fHoa130wtLSAUm0Spwl5/++3n+Xay1mGdC43GwCjC9hDq7Vp3Ll9MBet+ND1
esKd7VSgxyxlo4FyuRTtJhhtzAPB/8HKPH+gUFYObi8DwV9q5X1hutnvUOCbETO+27itry4FOhix
2WXSuHbqhl0a9Z4AF0VZ8MdhBOzHVkNvYPEDu71/l28JziettNcTB8R29ZYATk1dZSaLYBDKHJNS
5b6HRsnh9iqXd8f/Q34BKCchvhAliPQxTEcPWSIpdTnvCwYreJrgDP4hiXi11EmNuWWsfnlJklHD
qF4muAvUeXVfgbeHdJCzpiuE/X7CwxBB8kbxw1DPAtuwk6PiVluf1pUHBTWFYpAD9m9p9p+fkR55
Evwa0yFQjQ44Y6wOu9x0jQ+xazePYaV7GxHwykGhHEaRm1aoqnLvna9nOxOEjt4dAkXCYJF2Yhy9
sIqOadt7b761qLypuyn4ad8TEc+XylAdgWhVjIFw9eoODsN4D4N0C/tzbQOhamDhbqAVpK67lJbZ
w39AzD1oqs5GntXOLMWvpJ5MQaI78nMx5/rbMRYL941OJnS7Bda0bPI/N2XZM+6102YMXKR7/RA2
JaI1WW5m/8PLAnzDZ43OEw+3elmjWaW2SLsRI+iqDbLI1k+lYeUPKAY1G8H3yjaSNdEmMQEOc0JW
FaE9MfAIa08NRK1Zd/GEwV0s3HqXEByPvVHKjfWunEP6QIRGzClAfK8HeNKqVLtF6DNQq1L/b2o6
0HRVaJUPFADWxn187dmQyHr1daeUWSMUsbyMGk6FFoxNpRzcsh0IKHnxrsKw577BJmojeF0GEgYA
dLgwVoDVp6/BPnmcd41SMDbTM9d6RhS33GvkG99K/GNw/1Dtl3xCP+h2xLyMy8sw1GFStKA+iWTn
Z7Iawb7ZJXGZpFs9aKmKwn5Ylcc3r0IBv8BeyaPJFVcDG+gv6ZwV5hCYzdwiVY2naLtDMKTp33zN
gAZBAYw1AITQjD1/nM4O57xo+axbQ8IB0+zw/WI8tjEQuzyFdDyRL1yYDSy0Hlvjc2qmRS7HoHbJ
aajgzX2YOTM+T6b+5gNPy/NVRV9FCOLC/oWelIbB2jgGHfB1H1Zk6WPOku8cO67/h70D4+ESfhc9
+PU0N6/oQI+dOgYz7HIfx9MMLQhn67q8tnd0IChHAIK5uCCcv6FSqNosJmcMOO5KoKWD5itJP55s
rPE2PqhrS8HWh85O7kGDenXqBtfKTadu5qB2XKa+ZB6x9CFvDNmpB//45/YZv7Ia8otIwVNsaYsp
0PmDefpoZWyXSq/KQ2pswlNY4IdyVADXbzzY5UcLNBsYAy8K5Vp09c+XEnXWiCEb1KBtI2+vFzQe
UbeqNla58kAAl/mGuCeprNbgmw6x6LFOZhWIY4mtNOJaR7MI55ORKVvyjhcPxCyX+mDp5FAtXNDQ
dQNSSJyqTuDSpv41jkm3r4cke7n9hi5XgQVCaAVVzIXPtX++bdFgZnHdopDZ4g99ou8/P7ldDfvw
9jIX+2bgDUUohc68gL/XSTUuCm6OjQithAXPUiRet0Mhfj6o1rR1EC6uKMYhDpU3g3D+C5TU+RNJ
oxjb3vL6QKYi/GT3mdx3GGSfJjXvjkJUW2D6y0fj00VelOE7uCc0Y87Xg9uP/ESuDQEDZuXOmHQM
k2QdH0dN/Lm9ideejHqEsmTR1ea7Ol9paqAB4jkwBGnHsJKRFmPCZKyONcaiX01cmQ+313vtFJw1
gNhAl2QJrDR1JC318wWdxW/ZodkbhF0c7WLY4A9OgVCdrMLq0QXr9T2Tk/WApp0Hq1r3TkxCcSkE
MhekulP4k1Gaj4Y6bX2FF1kBu4yXHYqWGu/aclaNqThxZCUNZQxyjLT92TTm/Vh11XNcF8OuRXHt
o5N1W+zcS+oUnTBuUHwYiACwN1efyljjzAsZTA8kvXnvJUzlVHzKDai5H6sKCtT3yJ3N/Aiy2sQd
IaomFF66xhUPA15ocDTDzgp9eGsk1V5rau88xOjMHXgrc2aaXYQjRlt1FP7uaLditdAXufLXViIr
z46qOqpQ6Yu0aHfxIBLvrksytzlIBwmAR4nnh/d1Cqs63ZMD40NGuZcrv/CXaWM/afja9ij8xJFf
peiU9PuG7lSIJ7pw27e2BNgd8Brg85Yv4YJCRY+96ElnjMBFAhRHiEmnHkqa9NtolKnYCCqXx4DF
QIJD2KJap2w5P55h7ggjm51F69qzfxqd20QvTTuY5V6PLKM8taYV4rdjZdMWUWcpJc8/DCoxAtmi
v8eUYq2C21ilF6VTbAZp65q+4WXiLtdboGxStk9CooG5s5paHKrMDl9uf5SXAZsHBWdLaQ2ni0c/
f2iEgIvRNWsjqJAM2cGa7e8Lu5o2iI+XoYZV0BTzwNC/8lrOV9Hrecz1MDGDONKn1PcqO2s/0fGs
PVaDp450TTGMGynklfcJbAvQ7+ImxOMtP+qfWhAv5NSbBhalFMRxerbR/GLYqJTmrtZHpdvliNlE
oPaIP/e3d/XyeYneGAzRWgLuycaeL10DZpmtwTQD8Fq2sW+r/+PsTJbktpU1/ESM4DxsWVM3Sy2p
NdiSNwxLPuY8k+Dw9PeDFjdULEYx2vYJe+ETQgEEEonMf0irmQ4nvgIn3HWL0DfbqHmrAyj5F+10
CaiS0cRcf0rPHQBmQAMH1+S5GESaDAOn/zkt3D1lyvsNK7vqvGd4aZug9FeR3LCmpG3oZqCwKbwD
JjwfMB/5Oi5o+Jsi/top2XCohLmzi+73KmV2qf5AAsgzzlylf1LCY0wNcC+zDdQj7RAvEEPSvRVg
SEEEvIDUxJQiQWs+f1aQn8+UToLRcbvDVGPm2puR5ddIlR4fb5N7/j6vKNIY6V0qk9o1zL0zddBv
desGBYa8zb/9zPvgkAG5ArJCr9u5AH4OwzNm04lzDNvIwNkmph2BJotVWJcpjYb6xTZCvf1mDVRZ
nkojJFMlindVjrQKns34pLdltkc9kGHhNmLJyg7xkgoSMOZ192xKvTgvmtILwHl1U5CpowW3AnZo
dsxHW0uupVtr7aFaDBsBBqXu0lM3lNHXx+t3vyGImAijokAk+ZrrTzUicORA6QqDVK2GP6KsRsMP
RsqXx6PcQ+QlMhEQJD1ktjyX9e1p1twxlBDtMEBWlkMFdKzNDpaVdxNyhZRDn/CPQBA3syT8Y8TD
2fjoDgbqPTMIL/GsDK14xj1a2asMbUzfpdxrcz8CzoMrcfu7qgLfjwV5hwCjUhAJvJm92h+bYnwz
WEdyMKS0AUhkWS5fHfceR/OodnS+qk4lTZu64aLgfn55vM53QZMzAG9JIi0ozVBhuJ1ONOYVViU1
hQVawR883JKfagjM7zWn6K9KLfo9U4a7KMaASH+BrKITxHtiNS3yXGXBq3sOzHHwXuIeT58LqlV1
hUVSj9p15ZTZv2a7zOgAsbl24szd16OlDmSdG5/vJxl9t9NFUTgLlQp8RZtNpN8lXVk0Wrxsz2Bs
Y1m5ichrpRQMQrWra7Aqi4zuak49r48X5ZzrZtj5eiqqF/TmYuNsGfG0dz/cw5mRKEWoixb7r27e
ug6LXmjV05FSg2lMJ4Eletpkp1LE3qurTY7mu+4Q/ZuXMTIwAszdEVhk7fqG26d/xvTjw+PjrbWx
1pL5BQ4JHDd+u6s1yLo6dgoyzcCwOzgIloifw9iqnx6PIvfLTVBk0miySqQxMdhdqyVOioCH2ZVa
0IVd9tTXiH+0SegF2Dh7O5tnY+tSVJesFVC53CGrox+WS1fQqdeCcVLFMbFTBzEVC0lqZSoOZukY
x1BT5w+tHe0R5LcmCUoQNijsDoZeJYypPRqR17ZIzCGr9ALsd/4gWWg/S3sUb73vIUTxWCSdAewi
FWNuT0jRzx0IX00LWjCsT+AHnCc9L/MdAujG3qCzTpeI8rMksq+yCgXJlIZnDOcjretL0uo/rC40
djbgxvdi1xFnZP2FBt3qeyVd5FSJwmMvsoV+ijq9voJsBftm9Hbnz5nufM5xDDqVUTfthNXNoUmB
pQaANCpY7X1sZwolNCJdArzyj3WBpLudFdrXZbDFnyruSJgbeSHIYXtP+XAj8uD/JDVjQF5RAZe/
7LcEPGytPhnDRQvK0BQvES7sZ9H3yXdEEqcDBqnNTsK/sTV5xkuHQ8jYdLVW8RwQmKZJ3XqU+R3t
tVCa4aguTVr5mQAr+Pisb+0aWQVnx9CRRC7idm5NH6mUXnETiTAtOaZFFp+rmOzn8Si/FGFWIYV6
nUF9FX4gt/xqSt0c2kCZTT2ww+o6IaKS18qzESvvVDX6WijWSRXO/xrD/DjE3t9a6/oYZJwGy4De
WurOIbb38Ilb8wYHRh2RTiWvqvUP0ibc0cpUp2PTlwe7D7NrAZX36fG8t74kajIURniJU+ZbpQJK
ncbDUmMamaRF8XnIoiyI0sQ6Le2yB2/Z2qSSigdqnoW+c2FT1WZoUoehVFj8P6hQicCIF/trGIfp
cxZ6/VufhnTygPGQTBI/CTmr45iHimoubmYGXTEUHyjQZ0cPBcJDpajhWbUb5+1BVBa3KGuhMwr9
fBWvtbTVIqzt9KAF5Pycgyg8Jqr5ZgEaZgVABJQSDUPevqsP1trDksB5oFDjKB3Kplp6XHR0kdF0
2hO53tiBiNODU1f5nzzvtyev1o0QmhneOnFXNp9GJ4qeanesdqKmJi+X1cmjqQGii5jJ++yusyGa
0cwj1Qiipfcu9CNCyJNl+GEuZlH6wAX7FvkbI/aVCv5GJobwNOr4cDw+CBu7kwNAPsGNS/Raq9ot
LTXTqkJbM594ClEp7UJcNCna+svo5b5mpnty7FvLiyKuScxBs/yuGzbNRqtVSIyCCgzno5W6+qGs
++X8eF4yuV2vLlgVWeTm7Xanvi6ctk4NPTIDyxr/sTGdbWbrhZ7EK9f9ZzeZXx8P9+s9uhrvF4qD
hwxgZx5zt5vGKQrdmKPaAouAXOUFwSmRPPN+WsZjTzEjPuZLita8M2X1My+3SL2MEb59GKy2dfnT
itPCflbcoX2tI2GZnwHcJe4xnESiHLDMNdyLo4zOhx7Ok8xikwm3idLO9aBX1Fz/S+QpQkUky0Py
0s1J5uG5aHhfLHuZ60Md52ROndcSasJFV7PLHHcW9ABFuMUTvH/R+1DXE/HNaGYT/5tOKApxPlyq
Yzx15rcad2n3NOlq7x6NVjGBTcJogg2L+Lh71FueBn6qoBLrm06so7E1OeEffPn+p1bkU3TMmiKN
T0aYos5IYoua1lhTtzrnIG5yfw6z4rPrhPo/MzXo8SB0cy6OEwY1PB3UUPlm19BTP1hqHekvVVx0
gR45dXkYGrP9I57DsD4YsTq4Ppq9Rv7U8E75XisqFQm7L8zYn4mT8J80JfsnV4XIMPad9J8ihDN2
gDHUegSuEfXVovCyv6Lcg+XZ6EWhHrFgG5yd47ax+W0w/pLtSUvkrq5FzxZrmwI5416ALC1rB+DP
aC/Hx7txaxTJSWGNqYneJYNVSXXfG9n8kaJbvjpDi1bMeU8nZmsUbmoyL97sPExWIVkAn3AWoERB
2w3x0RCTc5pCsedtsDUKuEMeVWSXUkTl9mCN3Cyeq4TMxVLFl0XNxm+FyKLT4xX7pfu+Pr+SPYKj
IZ/lLl5MlBdbPIaobZYm8sqzbI69VLxSKFwjZKIf8TwDGNPZMansMqBieUzxOvwHA83OOGqpk3df
nVof/lGp0aR7v27jroAfSdSUfVwVkM7tIsRzBaQqBLdqo037Z2m12qc5VRwHtRHLwM807VRfChX9
mNsxO9OTmwNaDXsP/a1PgQQcOHqpK3ZHIe7tglwGsdtAbwvtPeT7+C+0BqydLslGakZvEkU7tCIo
XKxR3ItrKpRMSAAJOz/nNIwugrN/yAcx7CzrxnwQUKHiBDdEouJWmQukAwAmTagH8TRCSLNK91Ao
TrdzE22N4nISOSeQezgst99OWFZWEnD1IBk0cIQF3LexIlw93sAb9x2w1v8f5R7cN6L82456UFSj
eKmzwv4Mw0z3izFZrlrT1V9yUe09OjenZkK9Il/yyCBWb5QhypYi7gqmVrmDr3Te9NSUjrWzgBsb
AiAoUDGZMVD0WMWZSIl7U68mI0hDSz9iCv9NVWfjmFRZvLOI8hitggBqkxQEHJuXOrvv9lPh0pba
LcA12OKAMZUmt+dTP7tZdxZdmX2wG+VzGS/tNW1D88/H329jKRma2bHj2SPrXWLgnI68joVxAw/o
U04IP2GXsFeQvKfKyeIAk0OogwyMmuTtDBtlTqfKy80gj9qPoaX9KwpXgSY3nF3F+uElyTFV/nQa
5T3B8PNCOxQlG/3VBS3ik2QdacBWfjSMn5Jufu1bezloy97531oJLkjQECgVSFbf7U80aIU4+sxK
0M7Cm3he3HOU4qf2eL23CojU8/mjLCmYxSxuhyFnpP3kDWYQQqcHLGBWDfrFYjE/JCPG0GdkPaPh
XWGPZf6iLxm1U01HyOZs0mvUSIYyZ+/htjVxnk8QIYj0QNRlqv5bNQNsPTLJsDiDYsD4GReP4qSm
7p4Y0OYoUn6SKiL+gGu4yUQlqmd+ZtBYU3+udGGeE9G0/2E7U8gHDInIJe9eGa5+m0uyjHOMaoRJ
eTYXp0a1y4uNufvOeb2PDJA5JMIeqA7zWT91R9HQQ6pqMzAHNToLF16tl2j9ua76ty+bHApoCaVQ
WhVrRtOMTH5udBU3sBpZkOrbZPzmxLtcmK0Zgc4Bq0V1W5I0b9dNiHxIFINYZ1hmikpHSkUmyiyP
/DWsdt4sW2NBJKRFAGZGo/ZzOxYkU/DnNvsNJe/o3dQY3cEcXSWY28rbOW33txN5IvmbSyfSpEy+
OmzDgGr/pFhWUI34r1uRWX0ozb68AFByfySgqP1G9OrOHvxVebgN54wKDQM1JGoGdJJvJ5gUfak5
nWqROvIy+7BQov9fmnhlbR+ruMaFvOHhEPM+0+tXHZGG5RTmbfdtBCYsDnOni9ZXcc55DVGHSEF5
jyOKAJg7wFIUktHMI2qoz1ZdDR9DL67+TlukIw6DaebLIYMltPhG4UWvbVUlr1ZsaV8poratr3dp
+KUe8Pb0dUWkymUnssnFXE8bHwW+K3wQ2cpeTRtpisTqPDuA9x369HGNp5a4f8hCIorZazzIUvtT
J1LjKQ+x88GzAmuMKUmKdxjnVcfHP+c+3vAryBDk5QZseJ3OKXhf2kM52bjTtNERf1IHZtns7ryr
tjYYOSOUAxrnmrcuY+oDjiFZq9uBmSjT92nUuwPOGMVT2CVJsEAt9oWovR2G58bU6K7RGIYSAPxj
3akQmj4Y1pAgl9RF3zVsQF5bUdrfHq/fxpVNsIZYDN5RJqlrKKLVCdNdOhEGZRRZ7XfVUXRo9h7y
86mfO9gCLJNAwC6KEle/cGWbUdDmGN76iOLmXXdoCj1LfC+ix/wFG/Xqo1s1evbspGE+Qsq3rTRI
kqWMgnQoc8dHfrEwdrbkRqThCqAqAg+VK2eNQpimseSvyEGycKyOSM/hSdLDUarQ0Xj7lcBySast
2Y67awksS7lknEKHbDu3z03odUelqJRLVg/9zlAbnx+cOpMCeE+cWluJNSIXWCHMzArUF+ozLc3d
ytlL2bZGoaIk63PMh7Tg9jT3qvD0aCrdQFkskDAGni9CX8KdAL0xCpUrbkseRPSqfhUrf7uv9aLL
6z6W+CkaVefeTqYLuK09VtzWKHRNdAjsdIpoZN7OZa49M0kTUEulO+Bri0zpU11NexYQ91m8hFty
U/NZuEbXfo+zmVHc5eBSZi8opKrZVzOenxxjgUwWJ8cktE/0qf99fExlUF0FXZBR9GnAESJ0sIbE
146NnLyXWYFDZOd4KvFrxln+5ralhq5EzGd7PODGWpIfgO2BtwNNYk2ZFKIAn5QKJUAtPTnUppEe
k84udk7u/ShI1kr0ANR5MBNrnBmEEhDdw+IEBhIlZy8aCqizFM7eOhfoERbVDbIQmhfrL9ZandOT
XHtBRPH0Nawm/ZxAmnj7KNAxSZwk4w562upeFK2Y9Dmk3ufI+uQA/vFvO6M5+ua5wJPlywC4AOy7
BgUmKZpmHQiUADhA9DoNznTOlyz7+h9GwRZegirljFZRYWytGb2nNAz6bqifFhdboZiH6ptbO3Rd
iGwUjnmQkcrfnlcygqhGRjsMFqjV/rSAWx6jcs9m5P7ogDGANg2IBBYavJXbUey5771mcDyIlomZ
BOrYGh/rKDJeZtA12tmcPe/zm1cPVIN84FNl4h28egUjmYGVGpXYANya+xyqmTjajbG3q+9vPQAq
tMZgEoASVdfoKSyiBpHkRRjES6WQMs7pWcx1Fox6uucyuXFMybJ4AsGglqzBdffBM5rKNbMwCLF3
+4d2Y/K+rhp3p/29OQpNYmhq7Gwed7cfygu9ahmdJkSksOlxvoibJxW5oi+PP87mslErk3VrWtzr
Tl/qxriC1oyCk114UvUoPlvJkr+Msv769qEAEIC+k0eJsHA7oVj3isro+5BP0nQHTRfuoQwdrJX7
fA+qsLV2hAUejr+KgOvSktV3Y1+rNNdKPOvfu8uYnBc92dNS2Vo7el6UyjlJ/HO1D7JG6+NRIVeM
Q6d+iiqPuye2MSoby+H58dptTYjYAECBVAtd29VmEJauQJKdwyBDnA8Ae2KdnVwMb4/ZmPVwXUu6
OQ4MqwikRlgyuolBTzJesj+ycvoKulnfSbG3AhDyVfL2Ydl4rdxuA6GYRZI3SRg0taFc6NNl77Uq
TvxEqMVnR13Kp7cvHYUXbjD2N/1CubS/JVsxooN1Bzgv6O20+iyc2HghTOy59Gx9IPg9IEvhmEtg
6e0oNlhekeKCGlDOmE4Ljj2BaS7ep8dz2dpxDr0ZmuWoRQLYuh0FD2/6kt0YBobQkmOEw/VLZCKC
2WA8e3481OaEkEGRTeNfDevbocy2QgnXYyiA4frfVdXO1wRc0966bc7ot2FWQaHFpiot+oWgUPX6
i5pYH5TKiy+1gpX04wlt7TsOkGwEkpewx28nFGkhskedHgZD138VhpNeImUa/bYS/Qkx1tx/PNzW
xJAM5RDRFEQFY7Uh5hkPFaswuc0z0/nSDVnzZwXHJz+GOGLtTE0u0m06LG1ULZJv2MIqCIfbqfUI
rkEzE9F1caz2NFPR/NlZQ/ijSKfSlDPkYToJBxnOx3Pc2CMIY0GoJKQDR1kj+sS4QD8SAuVK1AZP
JcHrYz85xs83j0IVnTsDZC2U6zXi1VL6ItdARAdxvOCLRkHilPSV/va5yGIZ3GGpD0zt8XYNx6YN
qcwwFw2dKhmMxpeoUZMdoOfGigE+cUANYuVDadO4HcWZotrtsOwJwiUV2J5O6slunf7tZxf7HBCK
xAj0E9bij9ZcN1lFbSBACXG6ujF2GCHKpjuqK1tzoUsEzBJqBX+vVixZ0ijptcYJisUUfjW64am3
dlHd9+cIsTfeERxYFkxdv4k85B5tDWts0PoLfoxl5b3Qn3VPedyrb75k+fPhWIMOIlPlO91+HBxe
8lxRa2xRnck4qh2SHdz+1c6ybU0IpiyRFUULbsFVOtzVupV7BqPgsuv6MWooB0/gHFphVr2zp+/j
AlORSR0H55fg4e2ElEkZdT1mT8+D++eQKYGIm38iZ3gpZk5SMXc7JbrNqUnxMzqU1GnWu1vpMSJZ
JqYWl6p+mNxRfHYb3XqXG71zfBwU9oaSm/O3W73W0BXLMnmQFHX+MukjxuuFW166PE52ZnV/cbC5
sV+BMgHg7g7ZrzXNUhSZY6Pyb71aTvsPutPfos7tfMBE/zye1v2ZkmOB8JAsaC75VXwo7NzxWlm7
SxSv8UEUtaehW/bi9sbi0SeSWQRoHJLX1RYchslTPHNyggoS/HJAL9g6iHGq9CNVTHfnVG0NRkwm
SyCjxG9rlbMgKOymXWQ7QRRNua8AbvLzfPmJU7Xx5rBHH5kNz3div1PbuN0T6Cl77RjrbjBTkj6o
uSPOLb3rnUO18YlACcuVowDFK30VJdoG66ImXtwA1L53mNFyOypt9b837wMaUlxGUvCBR+1qH3DZ
j0muUwvQ2l7x+6ovnvJK33M++MUJv00cePVJRXC6NlRx1wn/iHO5MmJOFuASvbRBOYr0UwuE/cuI
SZ7tN/qMEo7nDOl7JeNkHbMln+JDjYA+NGGjsXUOXcH/Rcsx9v5mjkutH1onXDrfHnvdCdiB9avm
Dcvyd0TcDX/miN0pva8mhlKFPt6NcfItrlqtO4AsR27q8SrKrfVoeqscDEkkKeTl8oQmFy+CSXTV
KTEm8TzO9vKaFeFXCHYTZfkk+9B1Sf7j8fAbOx9KEoVkWRkFk7yKUWbphoNpdTg2e9D32qZOzzGC
3Ncot3++fSTZeAPnBnmPN+/tzhduaMyxfLipJi6ZrlCVE1Vrh8ootO7HQ21sfxIxGotIDQBDWedJ
oZv2ppqUSqBERXQKMQ+7sAZvlnmlHAFCHh0DuX5g624nFLb6otRlogRG3c5nd6jhqTXRd7NX98QY
t+bDXUW11aazTSZ7O5IwiiIvZlsJqLa6R4GGhgViCPL9zrptbQY+jFRDhXhIgfd2HDoycd1XcXR1
nKo6LkVX/uG4UfW0LM54efyJNtAWbDl6kjx2SZgp/d+OZTTKQk22RSwGRURi76fWqL7OtY6Zag5f
23Zi1bfL8pNS9hcUNb/G07xXG9n+DcyTRhQHgGfk7W8g42haDWxLYOR2968V9s33YVaXo4sy7DkP
bc/Xwi68ZEXrHEdXb1/dodcOKRF85/3/q+e5igI0KyVnhWKDvFZvf4nTW6mKlH1zXRD+yA8mmgDe
V+ibaXyeJzU1/1bzKfxRm7OyPPddhDZITYaD9aSWlkp4JClEuApLYR2VzlnkypcumRVkZWMYOMcF
6ogWAM5UvkKL8foPONc2yefRHpThaPcmFPGsUavmkPeF01m+MzvNAAC4VYMauIH+Hoo9sVQNk/Zk
eYmXfxvNevqatkabHnoXIwVf66ewORphgje0zTPWOCuT+qsxZTvLszq0k/IFtit1AL9RmnZ5h6Fq
XHxJiroUH+txiV5L0UdWoBWhHR/movS+xGk+aYdQjzLvauC7Vf+Rz7NaHoAyKaOfG7FXF37HozP7
asFmKi+CnKE68nCJ8UsJs7o/hFXsgUPVpnE4V25fKi/G6OT5xa07Owtmx+onf7IKTfMtRedVYLoD
jrmILRizP9I7cZ4gU/SR61MDbP9JVa3wzrQOe4+0SptCft2kTWl5qNyCbmmult380ZnzrHnV26os
/1CmdjIQdOid+WdmplF+yjW91T5MEJ8cPwVJX2vHOXXC8gTEI658N0qc6dJZBd6UR7uOLPOK/laR
v7iJl9THSF8sHrKLnWt7WvwbIQabdAr7JCYU99cZUFQWmE6EWhhIW+MrxjMRUIVo2Ml+fu3j1T4H
awo9iwoegptrwQCIrUoed7UCPlDXrnpu9l/TWBsPSSgh3qAlxDMyldprMi/eh6VWhy+YQWYfH8ee
rbni+A2EUF56aLPeHrZ6MhpMA70wcJBkO2iUxU+p3ow7wXRrFF7rYJERw5cq07ejmFpja4vHzWqn
sfs5KsKYNm1T7TRkNkK2hCBRDwDeQYlcvx3F0EtElPUsuhZhCLHAq/TPsrv9EmuRusdb2pgRqA16
JPScHeBiq3BZ9m2xLKGiBKFKiD7oofiCT0O7Z2f4KwdebRIA18h28J4GIrKWqEqdPptdg3ESsbyg
S3NQ7Cj10zJ+R3R87ibvKVXdIy+ed9OYvJ+N6LlzMZTshuhDbufHFhhLr80XBH3PZVH81efNGdOx
U1ZAgoiU6jCr09Hq5spPDHPnWtt4zQLXlKwnQA2s0OqmRqY2mxDUjq7ANb8NhHyfKrJyNLr2pTD4
d2W/nRXIgZWNeqp41I7X+M0CZhd+4m10Nay4981Cm5/JtMROQWDrqmQAeVFb8uG8bvx5TWJP4VRG
V9XFrSYs0kuc55DHwApa9ns7FCO2Mu6PtitxNrQ/joOzc0VubT7WlAuSsgTo7NXK5nVkFEk8R1c4
Jto/iZYNmt+0QLneHBvAwMomBuVQMHerU0t9HKu1hQ8Yo1FzTLNWww8i2tPy3JwMx4iHDbpUd62S
WSijtlRhdM1HM6IuVUE78XX8bo+PZ3O/Hang8BeispL6t4ZaVQjK20I1k6vaCDs/UX8pMUJdMpQA
I31w0o/56MWfjBJxk511vI9LqJlA/kdjn8oY9Z3buASgNIcYX2VX3TKeSRGyCxKfDrnrnvzbfeVD
sqglhAh47n09B6eAXnUBdl0Tbn9xqFWtLXyzcZKPjjbNWHMKaEY7p3xrTHYJBx1MLunyapMsodpZ
SxOV15rP+DrnWpscBrNHtqrJB+uDfGm+Pv6Q9xuGL/hLvAvNFop/q9DrpK4BvLhEDsPUhu+h3ajP
mVbme3rO91+NcgHveVrhnDL0oW6/Grmd1ovELhFEGz2sl4XNs9mbLpVav70QAtMRjrG0yOGorXPv
Ms0Mba4ZCpOcsHqetSScLmOfFTtHYGNKQC5Q5qWQqcrO1+2U0rLNAC3oXFrRrPiGVSenSssHMGf6
Hmzh/iPRhgLDBGaf0iI6trdDwa5QtAVJ8auAI/eDqot3cUFk7Mkh3FUMKBuB6iJyAGGlSb06WjX6
uGBV5/GqKQvWgA6yYcZLE+tj5pdWVH2HuBenL0tTFOIyjG2IEVBdtnveCneTlfhNcidKP9I3Zm07
l1rYvy0wE645VtYaXLleQ/INZv6b8XsSXM0QnHA8fbiAblfVwU2hjrhYr2pWj8dhSufP3bA013jR
lT8fn7K7cw0iWVrp0SZCnBCUxu1Qprc0+pAb4moWdvRnm3si8sEhYUE9WAO1IxTx32zgIkHQoBrg
caF2c5dTYalQ9WWji2urp/V7TG1LP1Pr6a2CExid2ARj1DHpm/MRbicWupiZ2a0proIuYv2k5kvx
KUEtbE93eGMBHTC9xCf65pJueDtOgyGMpi7GeDWNjh6IInrzErf5EPlp7/Yz8md7lEP5SW5yRWbG
x6LGgxkBgg+rUDzWRa20gxyx8Yb/5VpXPgmhTZfcipDqMrT4e8k77pDos0hOj3fLXWSRQ/P0deig
coev8XaNU+EOzJ19tfDkeDL1NvmjxTjpYrXNHhlxeygiPzGZOLZ+NqmL09tzLMbrENp40tdqZRSn
Jc/Vd1qy7BXqNk42evdAr0hNgMetMTBREnG0m268ZpVt/K2XvXkdSPiPb189yCD4jkqUF6CH261C
icWmjKFgMV3oKT58sV7ynjZHp35XKYgHfXv7cKgOUuyBMeahGHA7XK5PdTyZIYXNSHKJnb451+H4
bVz6PWXFrTOA3Dcla0lStdY6ZTCOkU5Ls+mqLtPyAzRY/beIZm18Qss3T856nZbazk7cHBIQo5QZ
Bxuz1muntS7G0sqna0SZ/ik31Nb2Sy+1/urrucgxEItIz//Dev5ySpcqR8665ZlriZraTjpd7VIU
P2xtns/UYtACG6Nu7wa4v/AoRQI45TFNrZWWxu23YxSnIaWarr0+pIdUIUb7SlvGTwPv3depdMT7
vC/bg5sa1aWq671W9VaMod1F+izxQHf1As1aCtFTbr1GYyOw8gqLS19U2XM7/zAHmpd+59LsBVyo
LzurfF8vkcxaPinCCLJKup56PRYogs1s26lppj7AOD5uDpWBAsWhFFH4b6RGIvHNqC0/Rl0nXjXF
9GsKDuXhzZ+btyW/gcwGiKW3uhnnRvp24svDJZzW50Ys2G0qyU9hhcPT45E2FlumnzjR6aTWQDFv
P3YS69BgnGS64jIzPyuJaXyPm646F+2kvS9DMcDdUfQTud4eSnwj7rl0TtF/JwvgFb/aZpWXqgZV
2ImXRC1Ok9Gn5yEL2x3/gY1QThaKOgpRSPZBVvPDj72oufSna1P39anUqvJD7wzjiZwu2bn1N3aP
1Fl1QXHIApG57tQqKSZnShkBr2jtafqk513l+ODd0pepyJTx0IVxW/pGPMNfNCZ80A6KAUXqnEd0
dnd20P13JfpKMj1FHYD4699SYxWguXHETlbbH6U3/DG49nM3Tn+2MAB8ist+aA5fH++l+y96O6b8
77814PHlLTwqcOKqCA5oDS4RMYgm2dmx91+UtzWVDvq64Lvv2FVuFyU4CsvL2SmcP+qmM/4ys7RJ
/NANp/89ntHmWCBGpQ28zv5Z7VEtaslr0Im5Yms2HlRznE5UrpXDGHtvj/CSNUNny6AlxC29yhmN
xMnLSGdaedgrT3OS5k+2WpTnyXX39sbGd6KzKgsUCJNSeFmdCfL6eSrikRdNEmfnjjpjkOdVtINr
kmtzmyoyIbRY6K8QWO646e48d0auTuO1d2Au5CXU0PhDraqZP1VxhYTdrpbW9ry4uziE+JmtvT9s
pel1tWcJ+5GbKUFA4l0lmnQHhL25J4BhUHOkNschu93lbAS8ApCVubYDelVCiSY4/jXAZaN8M8UE
BT4pwUtvlWIz9YjboaJQdWOT2sC1H9oB6UigYQ2d4tPjTX6fzlB9QLYdDh3LxkvidpSC51ldVtp4
bUwBdsbqfUzHs0OH57VfDLyQ/sNw1JtdYC0SLiF/zm9RQitHY7ChdV+TMXVf6PCNH7tJd/4VqqY8
UV6ad8bb2hXoq3HHkYbyT/12PKeykRjLxHQNG9r7fo34S+Yn7tC9fRn586HQ0DYm+K9zB2NugXDV
ynw1EFJ13rkdhMVj7jZjx2jjkqBmpWXV8+PF3JicfBYBhUTjH+q63Ky/LSYNaoormVCvFMLBGIfN
twQRh/PjQTZ2PHmRi54ZhRBulFVJoAm7meplq17NWsNb2I7tV53n17PZuPWe78N98gmdSrKUZbWP
594qNi3JQgcyagXIYjs/T3bKCJmbLCdcYWxpIZuM6B2PwyFNlOT73Fp75jdbk/39B6xOQ14OWljG
g7h2Dcx8J1VS3xDK9FHRquk/fLzfh1p9vEoUYKCyXlzJOul4e7HhGxlepI+/3kYmIGHAZNPopNMF
XK/o7Dqj1s7imrnudKjZMf4Y4X5adHN+KGPt73RIPb/r7Z1ds7U1fx93tZC095ewHUdx1ayUNqPR
ZC9YP+9B+TduGQkIAdzA/kQzfLWGhsKtb8YUdEyMuI8kufExtLUQ/lIV/U9RRegPbeMe376k3J+/
dijFsnUxNUbaaxYuhSuv6PNvcz6UVzMV/ceUbvqZS747JHYXfaR592akqMS/QELGehiJDnKS2/Ou
urgPtznTVagWP0eR+OaKun1K6IfuJJC/1C5W9zfq9hJ6iGAWH3K1b0a7SEszod6SmsV00ZN+Av7Q
5ijsFp57LKJFO4jSwKwiN7tLUpXe2XRj75JGlBeMqetPWuS5J8BdKml375zDpd2j5v7KYu9+I9Rs
MLfkGPSqbpejnlPINWY8Ih7d176rFcVLbVJqcLPm6PVGhNVsYh3Rj6rPecWDHbM4PcB0Q0d7rVdO
i53VXx5vja3wAfWQqgA1OWDQq+xA6wpLawdVXNPaii6Km8Zf9QU1qKX19ngSm1tfds8I/VTB1xL9
c6G6BfrO49VZKGGek6koKlAOUd76rtUbL6qthOMhneI9Fdatk80Vx9uNnr5kIN2uOpzx1HTmjNfp
aHfNyWqxHfKtyVrMna7W5kAUWmSBGMjSumhlK5266G4xXl0XQYgUpz6/pVK2E4Y38h/e+1J5jLc2
ScJqE/VwbJPZM8drldhIdk3mQkbX9VXiEzexnbJbtdujVW1tE+kHwmdjFe80tqwWiI0ri37zqHlf
hSpmjlkyv9NIjHbi8Ob0XHai5EmAeVpFyLQstHLIQ3EtvVJ9b6QjIi2Fbhe+KmLs4Kd4rwW0+dUA
9kpWrLRolFf8bzlJLWxFy6tUFi+WJLyIeckzXwxZtachuzUzcKo0qSGT4he1+nBwxpDAHnveuCBX
dN/KNHLxwZinb0hPmvW5Urp6p5ywOSR5CYk/b7U7Tle+4OalJDydvFiLL+04lF+SRnWv6J4bnzr6
QTsnYHM8SaQAK0qB+Jd68G9r2Yo2q+KJF0DRmke1SedzjZHEs2KX9sF0x8+Pg9f2aBBYARxIdNLq
dtFry4vsGDiqUaDjjpfx8rXplA4aj43fYLeoO+Nt7RQaJfIRBRCKctftTomWUrMT1+MDIv2v+fVY
UqOYU/M/DcO1SWUPnv7ayrMcynTxEjp4bdf/H2lntuS2DazhJ2IV9+WWlDQLNTO243jJDctxEi7g
vpNPfz74XJyIUok1OalcpMpJIIBAo9H9L+KT0Lr5DYXN+b98KnA6hBAgSEDoLyezJPa41hOtEU3p
4z+UxM6Otuuk3/Npqr5NQuw1j28unoSn8tIFi70F+GpRa04jcSTspkVkJyXqcavoJrX7cn9T3ApV
MnjIdzwaw9u+i9Arb0ryZA65O92jXYr6hDBt/4yxlRXcH+rm/vu/obbv3STXrdUqKb+iC5gGdHtq
P9aGsxqZT02/q2h86/5k/Xg18ZBnc2zCx+phqlI37D6k5ezHqayHo9fhSjqiknFcYDnFfkeJ/Pj+
OfKGol/NmJxp43Kb6OUAcyTjjLkYdR2nro8P3dTq5zUBV+EjJLlnG3rrRcUJk4JWNP4RMbkcsLaq
SBlXvh8QHh0Ll5LD71ejln/toyb/bYL3c8zFonyU3MTWr5XS/fs/TFkqQNHf4grakqgS11LmOqd5
4aoJphtj4alK4EyUACZwqY5ftdI29f6Yt3Yt6ACiizQYRf7octZKaSkDJJM5HKZYX4JICPsjCVL2
WuVckzv79tZRhOYLGszDKYf76HIwERXeHKl0LFRcOD63nBElUBVn2sv4bo4jzZYJHGSX29uAtiQF
ebulmJ1rAFpL3CqHZGx3AtmtByPkTfq7pNRgHza3QNYmRlOPjOLEy/jBXZfqNDQY3WA8k60HrTeq
p2ktyS8LO9opod/4atAT0XDRAdkhErP5arVQnZUknm4EQAgOh2cFWO7E/qp0xfHdGwTCNIsIOJbL
dQtUUdo4Nxy6PCHLEH91jGIp/FwpnGNW6v3D+8eSKlXc4fgpoTh+uT+spcd3R0vJ8aI1RlQunkR1
UnJ1TZ51bWz3ikI3AhtoSNjg+MxJ+6BNAhZP7gIwCnZ2ZLaaG0RkUH+SLGi6P6jm8Jf0l1ofbDd3
zJ3S6I39yfEGscp1hBHktumgqmPtajEHHc1g8digs/cSl1W+k6/fHIXiEFctxmuoe1yuJk2lVll7
NgnYiuJJ9HocLGW6p19+YytKTi6QH/gzOgaal6OUTrGWZTvMYdVa9tdFL7uXDgzCV6UrGfD+/rhx
7/FkpBZK05FQvaUjCLOLW8X22PaDgyJ52ptW4EUWOt9TmrX6wW0s7f2HnPGkJBiVX/qdmz3ienOK
DSbPDvr0XYTnY26vZ93ImyIYgI18H3n7pH5Z1EkRUA/r97S7bi2vZHCjaiMF+H85if4rsdWg1zRK
u6AgkNfFp6lCH/SQNNigBnbXz81OXLlxIqih/4IJU1JH0OLyY1J+yNwFzH8oWm9E0DHplCHACnSt
jprQl+aprrL6zUlrLT7d/7Q3Nqt8CRGxqeMj2bw5+oX0LrTdRYXjYxSHXnWyN6ezrffC0tFp5axz
Bf0qBGxv2AxPUJrzlgpesa3DQjX7k5VIxUF1dHeGuoYmMxbu6oQyvhzloc1ajmbXYqLZa2FqUeDz
14QKKTiSGB9VsEhnVBqW+VhMWWEGFICQgi+jUpE0wT7xs1Hr9lQVbq0wgVXm9djCQL+8/LbZstgJ
FSk1bJEC9IdMHY+60u/5XV2PgvaWZDCD5sK2cos0b1trLvJsUMMJLb3XQendR81Bpf/+brkOBGB3
SdFkcY83xPY7ekkD7pwKbbh4IAtmTyt+NtUy/1HbSo+ZvZn+dX+8G7OCsyrrD0iaY+os//xfp7Bq
cOukB22Gy1It/6C9uyyHxTOSvcT+OqXg2qO6QvkZFv0VpCPtdEw19LIM0yo1XkZ7iM92qSRPeRY3
H7M8so5ZYukPRmvV7z5/ACd1KZ3FV5PgjssZjoOjNaVZtmGRRdnRsVY68IiweJ/fu5ASn4mOOckm
TjNbfI4wrAUGLE6Vg91kJyCj08tqOHtPMbmVL8udEDrxJJIEF2BHW/aJZretp05DE1qK3R+K3Mn9
drF+A4hlUv0ojw4Ka37XlB/5DD/vT/AGuIGxpUA/KQUNcXXzVrfazBzqRW1CV5nAeSeSKFK4TnuA
ZTr4ZdUPJyOvnAN1eO9g5Vr12UB76/1fE1wq+SH9DC7lLWLUmCgErbXScSmv6ey3qTqIwF67bM/o
7fogyuxJpmy8ral+bw5G6oAe6wqlp6+mO1+hmPXLwY4X18Mu1FyGQxbrzfrh/hJfX4m8sMmfqLlT
Q7hys62FOStmU0MHo1nyAaxV5fxol0zUh7mg9bsTx69HI/2Fg8wTiWQNdtblwaArVBZEhV+di+rB
6Ff9w0CoRk2l3K3T3xhL1kUQn8VmXYpeX45lNbFnxqmoQnfKkkfbzmCdlkX+qKy6tnPTX0c0kGvQ
c9BH48WJ9PDlUCnhbGKFq7BSm+5g1XP/eR3y7tP9T3W9PaQgo4RMkRwapDGXo6h6U0YxHM5QOFp7
KCtbOceWO4bumiqfirbTdrAUN8bj2Uxg4ebB4nBrLieSNVoGPa1Do+1NhP5TI198ZYxx9wYkILIg
tmB2nt49SQbj/QB8SCaKmxMPebwpDGHXXA4Ogrf9Ojz3wCuOUT10Z1Hb0c7+v/50v6RjmKN0y4Ws
cLmouUgGSsV01TBe+5YZvXKKl2Y+3p/U9U1EK0yKjIGathGc2+wPu0QXpDdApahZpwUJCgOfarRW
Hsp4+e5oSR77tVO6RzrOX+4PfH0GyBx40fLSo44Ll/1ydmVs6hHiK8AQinJcXz0eRr9njbaMb2Bl
jXefAgI0tx6cIInh3B642ZnSCso5NbsmFqGxpEnQUCrfedZef7D/Fc/iLHAIjK0wct4IUFpusobl
NMfzAUqOmwUIms/eu3ciZFkQDiDqAd7wsLxcuzSaBF5Igx5m81ycCzcZg85Jmg8CC9LDyF258x67
/lagHcDT01RGnoTq4OV4ihVnNhZERljYiu5hpWqUdTBHbeM9mpVpf3zvzsBrgWMGJIZiBJIol6NZ
LSDsjHMdOm2nByuSAKfYmpPXPleVnYW8cYuTCpEqg/XkUF8pZrdTr+fekvRhOUb5o5vpkKhE0v/s
dfjqqBSm46HqHeUgwWhvYqjTEqqJsRjH+1O+sXNAGKNCLImUVGE2h0HxskThTwaQD6I69H0ulBcb
Hax2J6Rcf0ikrkCXkpBJqZntKzPVo6xsLDGGqA2ZNKF02oig4JWnpJ+0nTvhek7gpygWUEuCPsN7
7PIzAqnQigGl6NBYY++gq/V0FKQn/v2Vu37JohwnOaH0MiQxbbNZMF7K9BEb2rCZK+WPKXHn5a2n
HPgguin+HchbpiCybC17dh3y11+mnnDUqIdALeSlADfucnaG3WhOW9VzuE6N9tDVw/QAO1gcu0qI
NwUtxXcfQYTdCFyw18F5cvddjtc7ou1I8YhgyVIgx5D1p7LrzEMKj2Yntb36cAj3gKqHQMCp4GG7
uefGcrYmWDwGS4qM+KhNzqkbU/HeLS9H4f0Bj4y0i0v8ckKJVdgtmCUj5J30j+Y2rq+P9btvNwaR
mEGJIiV0bUu31FMa1DpTG6JrlTS/14XTFnGQOUmRPmhLZf9dDJU3v8aiF+WjqI3c3UlUbqwlkn7A
gCkNyCfsJnI2VdaKMRdq6NEzPPWq4gaGnmg7dcarzSgl0qXLHxUPgzfX5ovFHA1ohp4ajrSHXlJz
hgunKV33YrZNelzsKZ7eux2ZCmhWslcK7/RHN4c7jcYaBw1TC3FvSL7j4eN+LFThvhaVLv64f8Jv
LCFvZPkJ2TD2leRcb/EQqCNXC4cWe8Zo6UF+QtTZubtvLCHeXjSx4MJhJLbVuEnNIiJHcKxQdPb8
OUlVLZirSjngCFgcncnIT/dndRWJacTw7idNsEnKeYxfbv+oTxZvWjorRJTb9o7CqDWqbm4N6l9b
nTF7uj/c9SJyfQPooCjEU5HixuVwntoYfZ9pVuiRMeCi2OqYj8NWar7/h3GIh/R8QWGicHE5jprO
qGrCuAoHLRvfirQli6yrbucau/5YFNqAHNCo5K1B+LgcJWpgutZ1boccvKdWLfqDYtVho7nKIcua
b/endONLccPYJMfcy5IGczmYGrlN6lajJe2r04PhKTm+lnqJbH+zxzS6MRQuLJRlib9cLVs0Wxz1
rjfaixPmCoCin4XhlPhf1CqK0+lAWWon0bqxjDQCgfpQOaEtuIXtDWPiCAt5+NCmnv1M88tpfc3r
8wc7VoGn962y16q4MUEWkayOiMHf2ydN7ZFB2XbthnY1TKdeyYZTlONmNo3tuxFFspslKQrIcEER
28I8ezu3anWZGCrt8fhAoc0Yj2jaYMNZVbm6E+dvTQzYnYSlUL5m3MtNgjREOS6D7YV6hILOoDS/
pU6aP3a6vnOQbwzExKQkHVcm3P9NHpBqbWxn4xiFBRSFcE7d0Tr2bdd+MftY2bPTuzkYSEf+AmAJ
6vFyVnDL8iLBrxA1Crs2/TRyhz+ULgfNAX77z3cfMzB0skrBJcajcDOxKYnVhHQ8CjPdmg9zVVeP
rQNEVmntw/2RrlJGnjCUzAxJpZNua5voAZi/qZ1Gi0K7rbJvlPWtM7rr2rFs5uXQZf36UMde8nh/
ULlUF/miHFRqFSK8T5lk26Rby9zGbpdBC8XQT8Khf5tm7p5+/PWJJn5ILxFVYqPAxW4+WEp0GkeL
W2wt/qim9StwagRUq9bxl7T5eX9K17uDwVxZn6eSDZFgs+ez2G2UISUKx1oTHbXGKp8oCNePxpol
OzCz69WTQ0l0CMhH6spy3v+qy1uj1w/LpFjQrNNVPUb8yxmUMZlw35/TrYFA26PzyOLJlsPlQHVs
Jm005A4McnN5zBPLeiTA7JmYXO9A+qgUymRljlfLNs63NKfm2S0cWYnIfWwwEeGv/5x19cnqvQ+Q
xr7en9Uv78DL3QfPAzIwsEBgqrCpLqdVKI2dps3khKk2vg5Ze8jqBQV7iG/j2VOHU2p26BNRnq5W
79UppzhoHGOP6CL3w9WPIE/9ZahC8N+ccChihCxoqqGN5h3uHXmTBzrVyceiTZDDrBBiPoikXvzI
GYdP91fgxl4FIy7zBWn6xQvqcgEyoZhWH1WO3KutDwZGeYRWj5pbK/bszm4NxUeVqhES23N1Bqs2
wQl3dcIMNPyzqwubEhotwHKKtJ1IdmO3cqJ+sRpBvF3FzKwuHUxjWNGqFe1fBXyff1qnebf8I+kc
0YQbB7gUi7dZOx5HvV1h5hWKOREfKmdKXttsUHaSkeu5MAaWhiQGnDx0My+/UB7Va26JJTsj7WvA
tmJGamAm1bQnu3hjIBJuGSfZiECON0cc9G8zTq2ZnYHUqEhCKPkBAUDdf++GozIN4ZRBwNNhg3I5
nVRZyMJjKzv3czcf0VRYg2E0tQc6Gu1/GEo+IwDZAxy94kAYSbWgZFeJc5I7mniebScaA5oKq/FY
NlGxRwq/vmMIIZjRkhFIvtpWpXMoEK/lVhZnlC0q2187ow6U1jJe4y4HsVeQBr07KMsRpcgSuQZB
TL1cS5wKEiGaSZxZ5habeW85Zjygdm7o63N7OcqmqBoJHXqM1oszCAgPXV87PcCW7P26SfOdCe0N
tQnHldJUbYp/yFm16v7srq3+ZjRD92FxluG9lW8aFhhk4ydrSWjX1r+zdGoeYQZDzTGKZXE2OX4H
HncnEN3cE1wrMtlmw29BnApF1qzqVXEeM1XxsbR8mHsHcRD7ZWj7+t21B6bEs4W+hWwtbyMFFndW
1tWGOE/k2IFXjMsxiob02c2mvQ91c162BFKQeFyD4qq5mgtCljinxvqa59kBmvrzkGhW0I7RHg35
+n6k6C2LDzqsUwlBuNzmw7gUTkn58FytVvLV6brV8HWcTDQ/07rJ8MdSqml48zjMhzV3doUPb+1K
hGzkXIn2QJsvx69VCANGkYtz2ygG+97u20CAk+uDkSrPzhG4EYVlG42sBHc6CNHyz/+V0fU4buRt
xpnuUVB9JeGuHiiuRw/3o/DNUYAy07XGvRnc6+UoduLa84Db2TmdZg+DbjN9nPtxr8p4Y+FQRyaz
h3ThUBHeXF3GourUVjQCcIWyVxo5KyLTkYvSnbPLQrs1lkSMSAwDlU11s0mSyizyOF/y89gsnn7U
ijr+04mibvWX0avmYKgr7s3SseGfNcjv/lPCRtICrXBUuvRIgr5UirX+M7Sl91plrqf43O2q+e58
HSg3YmeEAqIOfarLdV8HVRuUPBJnQYnrB6Dm5jhNyvDn/a9743SCc6L+SOUT7OS2uJrNSpOi+ijO
i2L/Loz00QXPeVjxPIyFvveRb20lakA0f8EGgEfaLHyTJMVatWV+TnS3OjVDJWUjFsAeO7f5zXHk
ZiVXlUzOzevUZqNqwm3yc6NE+SFBTtlPnNQ83F+6W9sIPSe5bGAeAPxefqAmmeq0H+r8nNbG62wq
Ck4/7eqPS/z+FxWPejAOsnUO6mzLJqssr1Wm0czPyiqmQ+E5y2kpkvl0fz63Vk36lEvdFpklbOaT
l3XSU//Mz6XXFYdiyUfEWQ3zx38YheuF4Ci7I9uDzg1qJOiG5GeAktVpckV7NAdwP/+vUbZqaRR/
1VqPlfwMwzsNprEjS+2XPX2NWysmm7rSM4Y7dFvbcWKmmNSM0iMRG1Sj0IkE6G7fn8uNfcbzFnAB
f9O62jYBJ6tUzKESy/NSxC22bzgfjC+qMIrPyxwbe/rON0eTQUe2p1QQKZe72knS1LRRaX3uJvjO
vluadhBpwjh0qal+f//MbAkEoaDJU2+rT5JYeZTRBVme9cbtH0ANi9zXWc/vWp6MO9eY/N2XL2fZ
R+U9AvpaFkA2sadWp6Uca2t9TjKg3kAKetGfR3dS66Owo9Q8CiVv1MDF73UvKbneJtJnxfYkAoXO
yDbsrflamaDY9WcTp/Sv1oQGYmbBeLi/mNejwHJCRpW94gEK3hZrRTu3rCcmG3psryc9WqonVRvr
90K8AB3LXACPFSntsc2FFa1s19gcMHJE8+JDheX606DU2gmV9L17+vqLybeyFLD79QzcMrdi/BSX
2ZEOfnnhBEZtF3/qSmO+DWbsHrRF0X7ao/FukB7zw8aPTiMNHupLm2xHh2y9zIL50cdMV98evOGg
L3y+YExB0DvjOCY75/vmPGF/UkplotQ3L0+cW0cQdqUXuJFOqh/PTgIhE/OGFsPMEzXdxc9s+/O7
Nwu5Bfq3qOkY5lVTtxgiS28n7CjS2Z7OytQPb1zE77Yho4wPFQ6woyyzg7S5nJlHX84pCpVREgX8
tp3qj0akNg/35/IrTFwebdTV8AzggpT0ii1+wXPTUo0VBNTzzuym30Ri5CWi3VXbfS6A0KVPsp03
+UVa9aMfQW8cpmDNTFTfrEZFlpzMvIiCTlvkf9bRaX71UrC3oZo0zuQbXtnmR9PI+9YH1+9ZqA6m
xRAA7Bd719Z18GUmbATZ6oZVvb2CV4SoKtNhJl1jYNyGcYH5Dz7K+Jh2Yq12VdpvhAz5UgKELhWV
0C/dfJ9oKL3EKpNwtWZbPQ6ImjWPnho37oMddZp2HieUs8NRMwfvC8p5ZfzELyyowKwp1X2UccsS
TLKlNIGxYMBb+Fa0rDECicr0WR+cQQncxYjKl3Ro9f61F9GUBW2nzuofqV0U0ZNtNtWEtAAi/1+m
vvLGd7eUpOAf7yMKlxot9k3Qt5Z2bdROFaGoC97R/ZKeSi/OXzvKaMf7u/A6kebShKhEwRskNYnN
5Vric4KkS9bmYe+ZM6yvNT+2rauCIWD3RNX6busaUPsQM0D/Uc+BuLc5W27tCTXS1zwco7YtDqsV
5e6hx7rik65nlrqTT/0yVLg8Y7A9EY0HII0nMTLyl9OLaDjSoWC4AhOMvvTXoTGGby4gPecwCArd
pY+2tedAuDGRAPO7rLPiYLJUt/6AZTsoh0wb0h9GayNeS6e+s08iizXjnMwN6jHYZXjlFy/N9PlQ
x47+Nz60UQGl2irh3MeGkhztnlrt77nOY+ykGCu8jDnhaf9qlaP3N/WmJvN1fo8XrsOidg85Cs7j
zje+Oi/oKtDzktBELlp4r5eLAMm0zJaqzMJx7k1/cZTsILx8Dyl4DagD6cV+pSwj2bz0Xy+H6ep+
FYYJ5a3FH+W4tBrCyVZpnbI2KvwxTnQfsxv8kEoLAR66iw/dsqY7cJjrqULtxQ/6FxSGEsPmNyRd
VZLeAs1HjEF/0qao+01Lku63+4fmKt5RVkNiSiIUed9AJ76c6eAh64BYRYssaFQfFnepg6yI9AdL
TfY6JzcmBDOTmx2konRm3bxuqsrosL6w27DO9R+9JUwkXPCIuT8f+T+5OCXMh1cnpWiY2LLAdjkf
USS1G69rG3IUhHmsV47oITJTyzgoTTdZTyqVA/s4Uer4ixafWPyuM5S9W0R+m+2vQNuE4eGnMdNN
1ENQq2scG7ntoqmqVysds4c5K6YHbBktQLuDEz+Us5v/LSZb3QEaXUVBXqlSlw+qAaAmGhGXC7BQ
QzVbjNnCKBm+jsIc3qKh+2I1rvGsZkm+E5XkedtMVHp8c2PyCpN285ejoWcamUqa9qFStfZjpBrQ
zuusQlM/rYqoC5apHHkvt+66Fw+v5wmNU/bZ0dIDQ7yViEI7z8LCCAGUokWh82lyBNNtdC05jc1Y
589tVDXNTvS5/qyMKdshZMQSB7c9LAXObn0WzWG3jmQteTkp6kvZ4nGVHjq1cbuXMeqX6q2uE/Gl
qrp1Od3f3denlTyBFzt5G6JYFM8ul1sqdmjTbEsdIs36KnJPfTLVFdoV7nY7F/f1aUVKnVCL9jJZ
Km3ey6GIjHodR8gB5Xo6fTaHbHlbgA7tPGZurKgsdgAKhfILZW0zIXpYSqvmRFF7EZYSIPKl9r7i
wGI5ltW4tCHWUU70seWROPoqldZiJ8pebyMSL5DE7GCIgAjbXE5zGDSzyysYq3BJFVkIEXYXVLFd
pC8QiBDpbCEN7XEwrj+jfGTwtEFUFq2KbZLpoRwI3rZbw1iM1SEeJs/3VGCB8D2+vHfDEH0ogsN6
wgroyrk+XucBFRYNCmlq2Y+IQnRHo9HiB62ezZ3X73UowCuT1h0blBPJa/tyJcG5maVYGi10citC
p2vQO8gsi/6J1DD9ZGhj+TopWrJzJG8sJecQaVUo+GAqtugvCw2kZe0BjXpT5z4i/hEt/pw27cek
Qj/x/mJeb1bQSiyntGsl1G1DjiNF0PLG0sO1oJCOT4SW8MxP0CA+NdJdPIgTMQxvtlZM3+Op0vY6
iDfmystEcuT/F5q4OZJOpAvIu2ocmtLiy1zoxOMhND+VGELunEvAvXyuy8j+q84gzSZ5GZNjXH5O
beyXco3nIoSCNJZvlTJmgx93VrJqvt2jwPYct+OaHWJN67onwqXqBHqXmMrveZlm8edmgIIamqAH
Po8dgoR1MNmripbZZJZZd+jdaE2Pjie1alMvG/MvdmTTdx1zvyt5oCbsoi88K9tAJrvBOsem4w+m
Ik7oYxTPgsvdPYm56X4DBaEEwkYquBjjP1wzGX2RIvyAtbeTa0i4owjhm2MzBFVu5b3fibaogmKy
nUNnL381wqpeaGU64oNmppqB6dSYvZa9Mz96Vm4+db0VZYeoVk+O4q3dEZu8DJb52nceEDzkcH27
jajWqrWhZQ0/vnU/tHk9tkHhNfGU+AYIXDfoFM95tjDvhLLTL+fC0KclGIZF+aftR/L0GHLyD+lN
HgVzqnmvpduf0glUElLwje8OWv5b2xu879x1XI3A4UL147VJHgxkJoeA96xr+8ib/SgjzfB7HUHe
yJ6so0vKOPtrXaoLcDScN5bIWEE4WfUhdWKOiYuSkR9F9hxMuIIMQV/ZJ2PJ0Y40S/Xgco0qASQ4
oOZlhk/tz4H/4Ie5NBh1du0iTH/wdFEGRpYk2VG0Qzc8u+hYTQECinXtj2L1nMdc7yGV20Vk9Q9p
vBbtwRDIkRxx7Yi1R6pM0TdTnZP2wMcZOMHlMMz81GRdCz/pUIQIOlNV+qdBi8vlpC7F2u1Er6uz
BcQSThAlUFQHIcJuLqJ1sOYas0eYCZ2b0HoCd/CbnnWZ6U+O2n2+H0iu7lbuU0hWYGRN1GyIJZdn
y0tqTZ/MwQwVqpZHKxu+5mWxp8R+lQlDjYHgRw2ZNgzaRJscNLaXTOWbuMTjFN1Gg9JMHKzm2jGl
NXc/qotbRYFrji3fulZE+UEpazXZSRCv7lf5KzBb5QcAEbvi8VduZSg0L91wNl063LFKz89ruxer
znAr93CZvL+019+RBBfVSA03JCprV1Ym09AjITug3aZ1KIQ68Zz+TMrIqw8U2puP9we7/o6AnGUV
gH6zFJzZBGS16Rs1oYITjnopAgd62WEuqz089dUowN2lwqt0aAHfvCU3Uku24piAEXZVhuOl2cRd
Apg/Kr2db3W1dogg8BKEy+swIu+Ey21pVPkYRUVlhQpmXHaQmyL+Mo5G+3dvzekO+P3GWOCZucgk
FAvlCfnn/+qcL1Y1JmPqGlj2dM0aIIjW2U9LluvaASfPXS2WX5/i4joDIkWpA20/slnShc1pUCZZ
NyoGSopxPQ6UFEcv8lVRDNObFyVYni5Z4X0CYpKmj3qjU/O2VrcYn63CGvtDi2eF/VLF5GzPK9aQ
6c7KX+VO/Dr6fRgNyFcrC3O5Gm4bi5aLHx4FxeAjTk3JS9uqM8g+paLgMzv1S9HC1tp5LF8dTvnu
ZwNLPBIIm61W2kzvLMbByw6XOXEeitbLp2/x3OTOw1BHY3XkLb++t6cOpYJ3GwVBYFfXm7kRadRl
Q1wRZ0cRnYTpYCrWre60EweucjVwNXRS2VloU0Bc2qzoYJaJO0bZEhalFh1TuPd+No1/ebXwPjvG
gphBFZkf43La6xVen1ap20rpmL3NL/hVWvrXxjYyIeDp1ko49qYddv2UPQNcfXftkUoNtFnQxAgL
gdDbZGeDlbqtFmUg9fF7YR9b/RdnaKLX1du14rnemxg4YpkNKUCyb7ZIUK8Yur50Go+HoMg/DYPj
PiRl754ad+oOTq9Gf9tiT5fiemP+crfgw9FLk5phl+dh6Pu0XugQAWBOjFdeSznmaJPm5Ae3W5Tl
IVHawnvvjqG6SlMcrId83LNzLscsaVaUpjV5oaVp9dd+nZ1HI22LAPgN3sx2nOePjcjFn3XZazvJ
x409w9C0gaTOPCKCm81aNBOF2NH0wkhE+hFvaOPoidn4L6PQUaPax4pCvL6cIISstFM7ywsLCtf+
pESm36FLs7OM14EdOz1uK3pNsirubnppszr2AhVmL5z1qAoQnHIPbT21Z7uiRv7O65cvxgA8T6iO
8o+bXeLUszeuNpDersi0P6kt1i9lWST/3B/lKpIwCkqthGZQqaCTZZ71rwPtJFXVr57c/9TA1x8O
Th5vxtqV0498SdwuUBzy35OJrgiah4pW/Lg//K29QZzlGMhMitByOfxSV4NaDbHHRRmlQVdgVqKu
w7xzAV0li0ySkAK3gzGgIctf8a9J5ku9TuiUuGGOPoZ5sBOnAzsn1mTwh1z1Mj/FFetPo+6blV4l
TEdQAmLaQ9nc+BWgUkxSN6ruKHFsjiA5OGRFnllhN4yuddSHuXwb1HVR/cScvLPRDYnn55m+rgcU
whP9q1kkWBG/e8GlNC/NUkpCeGtu+iyaUhEdhs4LvSUtj2YUoSzmlf3OKDciHKGNLIuiF5S0bZ1a
iZyp1luXw+iOpY+H+fcq0lJfM6rv2uK8/6KnBwf8nZAp24zbRHVJIz1bUBOFIzeqr9A54kdAuv2r
0WKm5pjRHlHzRhCQpX5yVdl8htx4uZ1qESeU3bIoHDG+Q4oAclI2pZ7vtPa6U8D7tVKXmR2gYBJj
mCF4TgJvvRwrnlVURXDrPHezu3YHwZ0p5W7wQ/VjURofZ0dE+clG2PafsUKO4M32Ejf1lQ6t1DzR
xzFIDHT9D6M21ePXqhRd80VdBZl2gkJu4Ze1uzgHNfZi661meec3rcKp/mE1nfkHaZ1VPBRjOWSH
EfEP9TwUvVsdxBLRopvxFB8Og43pxGMxNuhYG1OHKYQ+cpb9sWn716lXYjPQnDXTfOENcfbBHEoH
XIzV2ulDTTtjDjSYGP1hBDPpHvIiMszj1M3lz9xBw/9hjVtj5JCaYxV4imZ9G3GZLv3J683moMJE
AXmnVFnzuBj2WvmNZ8cDSvIyOGtinZfnqXSQ5XVqMrOdPX4dOXl9AmCS7yNJUdjUVsdWHYCiQ61y
Y/U8OaMe2F1uUOTRUF7P0Jv5IIE5LzSx9wzdb+Qsv4iTxE1eF0AfLvcEyS4g0ZrTBeV6OaK9MZW0
JlXxMgzpcBSusX7QIuHGO/n0jVgNjoGmC7QZWTPbbHsxIY45Jb0Sqq2Xtl9UHE3YhJOuFDtZ9PXK
AtkicPCut2RDeLOyUP+mRGvH+Jy4UfOpaMYoPVhTv+SPfRu5IvF1epa9b5Vu43wcXciCO6XQGzPl
2QsNCVlx2ltbKhauk87oNDHsw2HIvlSLah6NarR3qpC3RoGxKaXLZTDZ8p1mYeO3ylEOp8WMj2ky
p4Fpdu9uqqC9wdudegy5F12ITcbieQ0Plg5SYze25eTrTr4+orMzx4HSlHt2ctc7kyuc+SByCoUM
zN3lzsSB0ZyaqojPXTwP5xGbpsM4syfzwkieKEBV33DX2nOUvV5HuGJoUtI2J0+6kgVo19nLq9GN
zxrvycDr25jErHk3Glfyr5FRpLIlNX22mF9Bh6EdEzs+p22sPZmF2/3u0dvwE32i7Hr/kr6xjGRk
NJMhmFOs2Ao3UniOQRoZ8dkUa1DZ/U+0UfBnqfonmyrWwVV2Dtz1hcbcaNoA/pTSJVuNvtTNtSSK
RHL2JleN/ThP84AuofnFa0ij78/tOjXgKqNrLK2ZqFhsd30sKmVtsL89W71DC2Wdv6Eo9Vdkq6MP
C2vPGekXnPTy/qTyhbUaMGre5bQ2Lnfk7CCLVLeREk5uo2XBIJ/NoW2NscplkSrq90iMRE40vhMR
xMCVkIwGVFY9jEhCqX6X5Jr5oAnL6o89PZfvyBPTmOgnvULFqepdJbDNpar/ur9INz6IFHHi99J1
4v27CbU2auuO0TU2ovIoy9Nh/ysDPPWc6vlO/n0daqkYwVUgmqNRRXHmcnkWj+tx9IQd9kAWIEHS
V/pEkjBPQaK4xhtWDkM4F439oTGT7uf9Sd44t8j5gpVA8vlX4epybNcshD1PCA3w9k1PWW+rPlU/
b2e/3VhKBEPYcLR6QNVsgUUr/c2xgSEdpqljvxSLStMCBvb0DbpJ9PX9M2IVIS7ymJF4y8sZNXOu
kxTYDhWnpTzGZdk914a7F9FvrRtCFwghMwRVmM2WbrK5bMo5ccN6oFdTA0Ig3TD30psb55SSLI14
fOGkgt9mLp0B9qtD6R6HmekPpVk/zrUUWuTt4BsNYprvXzn2IYGBMMs7bXPlJ1mdWWs8uiHGve7j
UGXGsVasPYTDrb2ASAjsKfr+6KxsRqlHvUAbs6FpYDnz7wtdIpcHrz/9D2fn1Rs3kq7hX0SAOdyy
k6SmbNnyeGzfEPYE5lAki+nXn4fai+NmN5rQLHbXi53BVBcrfeENyEL8e38+1xgrEFYoQYFifuNU
rF04vWKI7ErR3bOJx0XtI/5T5nvPld1jaTky2htNNnyrevJMn8A/rQChdW2yU23ksQ73f8ut/cLP
wN1vyX/B5F7uyqFyyy6Xs3uOFUUj24umnWlX7sP9UW59W959ujFUPz3kEy5HaZvYgW9jM+E+7X3F
HrpTHpbSd+ZhK/+6tTWBhpPDLmoDdP4vh0pDY6xrg8YEmMjmj8JVu7Pem/JPhC11361079P9qd14
jhc3VdIGk+iGM3c5ntSnwcrz2sNNpJuHhYIhHqpZA0kRV90rzdliF8v63QL8i1wDufOiQkCHZI2Q
S1qt0sZxEUdxU+SNQqk8D1VRHVxbRP/h3lqa4LQqSGjQHr6c4AAzM4xDTt/c0y6NtM7ZtXO95UB3
ax/SgwEwi4/IUvq8HEUkUTxYDftQG9vhSSmz+AANfysavLU5FlG75dzBm1q3QiJ0b6O6GLkde3b7
UCb9SxJX5fPoqOVDFJX1P/c3x619T168iF541OnWom+1LjxyXw56SnD1MEWa9WVSEUa0Y9M43h/q
bR1WwQzVIxCNbz1Apnj5BWMXCaVwVr2zYY0YxfFz8hfpdYbmz/NgdrvCcWTxoWkqLfZdxUAnURdi
VvyoUtIX1P2Mr11vl9rTlGX5F89K86+RaU3faiRYvpVhNb3AWom+p2aXqruqVf6kFKofizAFdNB6
Q30aQmGND2ZX58Whxgsa3f0sn50DZ0H7ZuZup+5bN+1w3EkKamtaVpgb+L830tv6EyxYH3oeSDFy
v15+AieCuSlD0hk9j11P+Hk+qtJPGwPAL2IZFlUmWpZj9NPVc9v4EWOD7u6NyjIhUSaAHc4qmrAl
bxhAjc9DPthih5FZ9AAvo8b8qCnn+hi2bRo+lmrXxi9mruT/3l/G6x2zsGigKQLNIrxfa9s0cJVF
S5MoqA07+TIkZui72TwH+C11G5fyjfAO5QmYXUv9fREfuPxaeuyUoKC5lEe9mAEz6JGGoOQwPjTV
VGV+nQzuoxyn/qDpVfj+eoFBYZkLGkwzJcc1+0pFH2uuqWKf3Qqmi5ciPECA/f44hfiE9g3gKMJY
kHaXU8wyC2LSCNN8zMaZGhy1ZrAYuuyKfVomNYGrzN/fSiaGQCALiSfwqFdNI8cpmrkcI5iMLcUl
uy2TU1oJxR9rLM7ub5br6wyENtcYQAdQ2+qavKPizV6ouDcHKc0iwP5TewCjKR/dajT2VZaPGwfs
+pIG8AowW2VUzAvXwKgoCk2vnZbPmY/9IaasusfObSskuTEreg0I0NEVps6zXrRKm9RsquI8sLJk
wqHTPE05BbqxCI+KOzobweWt0YDRLQKkXBtIE11ukYE4ufL0CmyGlsm9UJv0qJcaAvCa+GEXVnO8
v2RvdNnLOwo1aCglUHaXasFa0TIbSbZEMhSBYXR6eqI0AbJKgcDXPoSmW6RB3lZV/TSa8Bb8cYZ+
sB8myzN3sZqaP/Fgdt3DoFZtfrDnBmSR00zNhwEeBujjLB1+VapRNdRNi8ShElqMxa+JQKHZu4Ns
f5o11WLUCKTzxdJ4mfbFWHnJHzGgmPmFIGZq9nBiMvWgZ8h5HSolkp9lY2vCF8OkN34xcjvtDDHO
f0ds9N6f+859sUGt4jCpi/6LNE34zhapW3qyK3jC+43Px2qsvh5ZGlkHkfpi5Lp65EYl1mcTt+2A
Dka804y53xdVMR/uj3LrEl6AuUt3mbrAWspMA9pSS0uUQaRY1hddGd2v4RBW3zozeTcrnQ4BTVf+
TZ2PmGQ5cr91n3Rv5FISsgzUSLd89A3Sg9WpW5IvNydESEB/lZ7ElWxf4kgvB6ZZBhMy+UekOpND
CaLwWMjNhOLWUBBcFxIC0jlkFZcTUhQ7Qf2pKYM4CeeTgqcIArEiO9WQMDaW6cZ1RBK69KsWbDpw
msuh4tIrlFgxygCRVnlsbDc8mhSBN7bczQn9NsqqCUq9uUqrYiwDBb3zX3IAQtP2jnYa9SnduF9v
DUVdbwHYUt25cktpk7JVUf9mM7TdZ3wj8e/rong3jv2WQdOtT/d7mLEK6rMxG4AYEmZEkZ6dwSEk
u9xTvKf75+jmKOxr+JekfldEhciIVaHgER8YGGX75JrqzlYS9/T+URgA8BttMISNVnGM6PvU7nWj
CvLcDg8K/kSHpiu33ClvrA2MFqZBrELxf921pGQQJ6LUyqCg1eTTEB8eCrf5LEIlf3eDAQkZQKvg
FunwkxKttrVGfaiTLoe1HPuEBqkWPUaZdDcW5/aE/n+Y1RYIY7dzrVYtg97O/9ZSR38gCRh8tLu2
HCJvjQQegqoXLE8DcdnLCaF1WDWTVMoglYl7hKJUd7vUiKwXIIapu/Ge3xgMAiRJHjcdO3xtcwbs
K0nzxq4D3c37U5Igo1LVIv9eC2dLImwJDVaPER17RK2Wx4jdt2z/3+5up4281BOxCBYpDtSGR+1j
1032WUyZttOLxApytzG3Aogbgy7a3os2qk6ZfRWvVJVwIrfvRIAtsNIfOzsK5T5uvf71/qm6BiTg
o0alZoFPv5XELieXkxXpzWSXZB7jy9gKxDbVn1ldQaVMn9LKSPxoml6x7P56f9wbd8ZSHVvQSGgl
QPa5HNdtlWlMw7YKqFoVf4pJJi/47pSHjVGWS+Fy7YgjwM8gI7dg5NZQh8SehzzmRAfJlHT6Z72c
7WhXm1z01BbLujm5apjKT0NtxOaztIAH+p3ZR93O460ZAzyM0/iDPtPEeOoKffSeyz7qm0+RLpPq
eQ6RIvPncY5b1Pll/xU4oPjL89I0eqrMOSrONkVa52RIPOSxD7VqwpiIJT94AgAmcD0oUGcVJLa2
U4eWtGiQavgjHszC9lV3iv5x+hGvJK3uK/E6OPX8SbeKvD/Oual8zilVYTbbpsm/nqjjfm+Hqf5N
q7sh3jfOYMuNPPL6xPEpwSBhYLRgKdddFAV5XjrDeRVMObRxR9rdTlpwG7LMrDYO9/XmuBxqdeLi
fG66xEyqIDac7IDReXcQ0HvffcQYhaL2gubiFV5XUsQ4IpjoCXLwMFJOWmoYuxp3mP8wClVtXi44
zXha2pcbXZoyTjB6E1wS0+w89EY81ihLTHa68dGWf9B6q3PtLY8KCSnZ8OVAI1sttBq2epgJbde4
Y7sX44AbvKk08hF34lnbOF23dgQ38MLcpbRMk+ByxNbNk74j6Q3MuHP/tpxUfDWqrlJ9i1bExmd8
63deTQ+0KS47hIJXrE/HizND6RqBXoCwsO+zsrb+NLp1PB1Jn5pvUgtl/cWdUJqiImVr5b7tzGk8
WaGb/CmSolZ9eMhquXdLkXoQBOwZ+eK5ib/n0C+8nSt4e3eQM3SD5qpn9busm/Phi232ueN3fWe5
x3iGV+DLrpy8z1zc2XQykWvVd5GMOgjF1MQm33QTyzx1kd1Iv+ISlXscmmdlF9WaM/lY/enVvsSA
LHJ9lwqFfFSdcc72ehmn2buffgiUsA4RWgLzRhvicn34CItj0cz6JEl9oEipHDIvzXweui0RhBub
j67/AoQh2aURv4rRKzg4dlebImgmPD7ytkcVujV6OlOzeprz6P3gehQXkJZHeWux/F1LijmRHtM7
HEVgpWX2a0ZYTPp1VDc0rpVE2cIi37iPmNqiDI0Q09JBvPyQCcpBdp0wmqrO7Q7iWLpz4lDbKPNc
xxnMyQEcC7Z0wU6sqlgehZYmI5QORpo1n9mk1ddMimHPLZX5gxHNz03s5f/cfyFvnOElz3YAarwV
R1bvsDHMmZYkDGrlo+73ai45A+7fZjHM+/8wEtuQeIZNglzL5UcsPTGGlXRFEHUTcDx0LIT1MSkw
SDqYCU/Lxua/tWYEGKwXeugUy1cBFPWqNFXR8glmdQgPBiZIHzVv3jKIvLVmNKAWp+6Ff7buNHip
mYZWUTeBJ9TZ+suCmjb4eZvgFprWbuUFWH2b7kEhAtsCUVxHbgAMiZ/Y/ZCByMIvv2emzTjODk4T
9Hpf/sh4n8fIV+AZKr4SVVrmx2XbIWyUptnsG5GjNH6SGbG98ezc2kAQHYgIaE8togSXP6PRtSru
27wJLK0yj3VjVp/CwRQfrTlpHu/voFtLSoOF1I/6xuImdDlUlyA2jw1ME4jM68NTZMW6fRxDFAgO
9we6dZth1LggExZa8bqP2UgNcXHLYlUhbz5FudKBCxG9ePL0af5qA7fcAN/cGBAdNNqzy+lfGvqX
M7OVeYYc04ogdXpAPkbyy4vLzHejLAGjvAU6u7FkXNJUkmmyM791PdkKowHIBe9CpRjiU5wJeUja
1v0kzXEraLyxZMt7QLNvEd0EIXk5sTrFhEsfuF5ADgJsztTcH8vefP96IY7I8wPqgiBr3X8r8kQb
6Cvy+vCKv1LrmOkAJZX+wRpG+w9k2bbo7dc9FWpf/z/guvs8g4lAsckWQVdpObFI/KnK89cZMDeI
6mewW/8Kz9roQN/6lKQyZDJ0HQjCV6+5TEo+oeMwyVnRmt00zV6xQ1pJe38JhMtkAbqBCKISsr45
NSNMyo78J2g8aKlh3Sl+KLRyN0xiq8574/pkKDCC8LPgU6zNpZRkUppwLJpA1ga9dFcdpsALs+Sx
qKfsaUr17lCo4RYE5NaoZJ7UKoDPQA1bbUontJwwHeM2KCcnepBZqx0jc+iOUjdlYPateLCHYiti
uT0oHRz6fih6rss9Q5FFnpmHTVDS4XhsxNz7ugzNRdmu2Scl725ebXaOrk2v+a7omgOo4dakSrJ6
JLTJSIGYVW3Qz0I0x1DJ6keXT/0JvXGQu3bVlghQ5OW+UY0MTLVrZwGEJLzYEgu++f1r9ca9A3hC
g+UBP3GBaV5eBmkEd4Qnmx9T2gA1xLjvABnvIixjN2C1Nz42mn6IXcBSg+u8fhvDfs6bAcG7YGiH
/GdiqNEPrBjrJ1j66YtnKA1BSBWd7k/vxgGlb0aHFXFmzs5aEscUPZGGWXWBYs7Zh7ksnSf45OXG
KG959mUiRBkBydmlYoNq73puujdgxGnyFW1RN4di1HLE8RsbsQacR/FiTWGt5/M+z5LuiQbltC+6
fNrreSmPXSFRC0OEtXjfykIsxz9haTAvrWzKmavwv53twU47R55Vl8qKEdblYzp78dka5neyD5eh
AJ6TrS9Ow/yxGiqpEwCqTTKekYVUfN3TIp+/2z6+ay3fRlnY8oQAfGdk3S63ao6NteGMYjyrRq7u
YkttjoQ+00bEv0YyMMwijAdrhYuI5uS6tAhFIeuaJJnPRksVOMi9Om5OQzM53IW0CUC5a21bPdRm
aRQHG7vSn4nS2j1mOL1Eq4IW3t92ns7lp9KI57jwu6Szv2fweY2DYZZOgGOrVh0ySBrNoY1U553W
MsvvZwawx+iDY1myLqHQT3W1erKmcznaVP7hYkT8BgkqqzDyjY3/Zr3z28ZfBuNMA93jWWLnr5Vw
PSqhptqlxrm2NfhiVMga5IMndEjYB/T5bXTj2jx9SCma6X6uUR8+Ygmmip2mp5Xc4yJk/d3yGHV/
DEVtJx8jNeuzvSnKGNlUJZpP3jT1jp9pivza6YPISLtyu9H9oqtd49AmXZN97bVZEXvTkp12NGLk
Shh7SquNya6uStpcKvo5WBAtWl+g9lfNgTq0KTFjTxX0vYuUhJSd3znj93bW5UbsdGOkpauC3B4V
HFoey1//rbpddFDv3UJvA0pHghdY/WGKhlZRpOzvHymHf9Bq+eDCLxUHam5wDVdPkQ2jN63zzDwb
HuIu8HnSbj8rarTL9dD61BtJ8VdlNe90eVk2DZLWC4zaYHpkgpfTGyQaKUqtG2cyMM32TdCRpxnW
X+Gb7SYpZ/UCvA1GhwCiPUwOiqTLJ/jtW1pG23pZOptnJMMMbuV43kOkbjYaR6tkgVEWjw1eAM4d
mdB6SvD1deEkjnmekMZ8NPs4ejVy0322Em1+wP532OCf3RoPQOdC5uOIsxkvZ5Xk3ojKB6IJSRLa
PrCl6kmzk/TRkBF4g7LZEuxbBddv83NpuOAgQs0KQt/leGHntRU6UdaZXxR/R+ltONa0qx4riIp+
hTrPB/rz87FFuX7jGVuHS/8bGnuWN9oR0MvVAraV7kJyxUNQKEnjcyzjUxeO/7QodT0OSVwEjWYl
+5qU7JSFXonLpYffw8R3v39Wrg7lIhW29Ls9kk/c51e7tiuhYTfUEKFL5/aRwsO4C+Gd7JW62moR
r8oIb1NelN4QfVrEutZJdd96ajWLyDo3RGx+kVfqPimqcl8MlfqgN/IsJQNPXYH7X1xFG1WaG2tN
+xPODlgZGABre80C3ktudTo+lNVs70Si9yeOEB/WSjuEgOr4AI8d2aVMThv33hqdvUz8YujVNpN1
09qKiO1zI8Rw6LQJyZFMtT6aeu0cZxD2u5Blf+qHUu5aIaOTGb0TaPX2E7jjF80teM9XRFwTtm9W
u6l9TtLCPgpNk7u4FZtan8tjcXnz0vyCrM5rglgC3b7VgSKgr9A4Vc9Cs0fn2DchRYZOYIN46JNY
rXwHgc/a19tE+2i2oh/3fUfnbNd4TtHtZhujs41c9nrZIVDRE0FBnGxWXzNacx3pzy431HMb1+eZ
p3V8MlrnmfgZ327H+pCil7ERa13fzRQi2OfLdwZ4sX5+wFhPiHOafITCyg+KGms+Robjxg1yfZq4
IglQF7glPYp1XXrOckFrLzTOk7SGnaxl/9iC5d2XeRgdKwDR6NzP9U90qijIx/2WQt2NSS7v64Jn
Mggr1/m0mGZKV0lhniutstA88pLAAdCwcXRujkIjnHuHFNpd4wNLzSqaXBnMM3G3+sRXz76kUeZs
OCK94XpW25YGHREQ7xwl6nVlscZNGEm92jmrlZf3Z5FkWoQEmgDWhidj3ZYfdKVurWeEG7voeUpt
b/TNuIz+cWcnDV/aupYqN1dqZpDznBaNg3iHBlf1TznhKPagQCNULb9oQudLDAZ42iEEnHxLVBfN
O2FZAgypkhWq8yK0vB38ZKLwtEMpI/1LNeJefzQd2SFYoFT2+E4hWS4G7n0uKL7fW3qwupusGHjd
GKXmeRRu+UGgbw6X2sm+339lriMyXjA6NjRSUPzgIF7eC5RSzRrZAfNcRuH4WmRz9xq5HXT5XhgH
Gs/9sVGKfn9/0BtHH8+HBV9KZsX1vhrU1COn1We8c2utqx90u1AwMzSMB+IKEx85Lzk0npvu4k5k
WxIQN/YtnVEeVDpi1CTXr7ueVwmmPDj+YU3W71EOs/aZLLYEY2+PwnuGgDPF/fVFo3bsU7Doznns
p/xAZ8p8wn9tq0T9xllbnQ6KScS2lN0XptkqQ0i0BkuEGAZYisQgrjAKeMxBw51pbNqjsNPs+5yp
xss4qMmrx9L+5K2L933T9j+R0J5e7q/qja20pMrU5inOU1de58six/qtVTCuBLL6RFfkuc3wEnIh
kcYyHD94ipEe7w95HSNRz1pYnbAuoDStA5coimoLijY6aKUSPnfSMw/JYLYPpTmqG7f69ZKymqRH
rCYVURSXLg9KIq1IEAsq5xzEg+1P0qn1feHYqb4R2l/PieW0wcNAbeKBvCrXueFIc6xVzkozjt8L
cv3Md0Sj/xEO3pau6PVBXLYOD8XSuaKQtDqI9OjU0ptdxgrT0tmpeW+WfpG5ldgDhIpbXzWbpN0h
2jMZCOqn+jvNp7jkLLBvJIL8CXp/HQR41Ty3kVZGAXbTrl9TUd+Po/j23l3CIGi1kkTTLaMQerl0
cVJ0nYnEZOC0te0XptN9gQ4670oZ2xtNnFuLB/jiDZzI5b2mpWgaa1bhXRBUVaE/NFg9HEVXWE9V
HGkbx+3mULj5Ej1h5EAaeDkrAwIjKVEH3V2Wn5rErB8oJf8xO7nYKKRe73zkakBGL64hAJPWT0Tt
dWkctV4UdK2qPHdqX/zUYrPc31+k69uDtw74GVpHbyI9q0WSYTJm6IkWgVO4i82sLL81XSt+1Z7V
fhjbqHsRKARuLNf11JZXlutqkaRCYWzVbi8mXMIyOwGu6IJlgjHE/4Rl5/y6P7cbw0C55HgR4TPJ
dQdshOfAy93VmM619DVyM/kgeZJP7x8FtCDvAeeIOH/5wr9VHmJCnDQUoGPCXHa7GijmLi+0LRLF
1bYjeCYoAse+qKED27wcBQ3ZhdCjtIGe9eEut3k7Iy3PEOZ4L3L5zQQCdPRS/Fq4++vLARxcU2cA
8s5d33WvxmzVP/raeCew420UwnWTWJ0dcEWjJvftJzJ+VNiiZHgtZ5Rh58TuNiLZqy0AeARkFj4a
KFwRFiyf9bfFaQlouIfQaulGrdr3dRztvXlTAel6cUikqTvxL3pb4FUvRykRRPEmAdUK2ShDOySz
nZ28wjOGvV7jFnJ/v90ajM4ZvRyEABcI8+VgtomnQmuE3jkZ5th+LF19pJJaFlPo6zBzNy7xqwrU
4rS5vBIUhXgv1u9vrcx1NQFmOFumsH07bzO/suKDMhbf4qncEla8NRqGe2RQnFm6rauzNPYKktvR
HJ5Bsug/xnrEzDOrlceOzC7yrch6Z/uaXbhw66ltU/+gpbFOdFQpVU8BwhkYIJr2Im+6g7TKqUWP
uavLE/HkO+X4lhEX/y6AWrAQqKavKgJJHlndgM82fpu99Q+qH8pLQx349f4mud73y5mCt8w9Cxnq
rdr2277PYdtqtKJEgKKT/sWrQ/En9CLx8F9GITTjpljoFKu5lJCQ0LwCYuDBtj/gSk2BTgxbmmlX
TxT1YRZnqZ8sgpvrihz2YHgh2J0MvHJ2PmZqIg49PgZPRorRU2YP0yGvtXcCLFkmskCa40QvKErA
fLg8ZbnZWAo60TJArK44alWW7tVGIhgNc2B//ysu0d5FOrEaanW1S4uWV0NPONALd3417NTcT/GC
/taMZJ/kY/biTXH+mCnZcLg/8nUmwyFbejqkhORm1CAvZ4nUn4V2ty6DsW/jxywGXWfaebWXboa7
T4j2d9/OftWGzkm0So/gOXygFr4vmEk/d9ti4wdd320EjHSz6DZp0BnWMpl8hHpuRjkEmoubCthN
5aOTuOVhRMJ6I96/savA+QFBXvq5S2f8cuqIqAqjM+Mx6Ns0P8GVtP286wdfG5scn6tqOvQiNjYO
zM1BcW9fmOoYuK+pBfQWhlxBdCfAHLN8ioCJHbPa7AMK/eLFQbr8V+qmW32Yq8KYDuwBOWTeDOp+
V0AgEpmoaKqsD+xYLdKPqSgtH9Gyf8LF5GtG83yXo+ftSwBD2qm3nE2R1xurSnC5ODcgs7XU1S8/
tVUlfVt30YDuXCiPozMle9FHZDkyGh83dvRyLleHiaLmokblLJTkNYmo96gtjJMxYDwVtaVfRo1j
+ZFM8k9atqjbGOkY/iyZ5exLTY+Vfd6ZyPnPvaDCFDZpZG2c7luTXzoKrAFcI9p9l5OvJU1uJEdw
4Suw/3Os3tt1g3Ly1KI5bcx9CZvXc2crI+hJVM2fq9NsL0YmtkzGIBT1aNEhqT+l+Xc9dy3ItnU6
fnP44PAlEsyG/R7jEt/CzmujZaXdmrCBDiLhCfYjiGJfTliFY1sVPQdL71swdJnnyUNtx96zpRdW
kETaj9rQUZpKqjH5lmbiMVbdL3Zkxpmfue3R0wtzV0eoHJwSga7hRvR04zDAeGEZEPfiLKyTUjnB
x7cydeRhlLr1ZFEmtnaCerjj59Y0635iNV90Eerx3kSmKPGpz0fTRuvl1o/gzSTAWQQIqNtcfqIE
Iz6vV7ox4BVqxr3tIudY2CJ81FJaMa6XyZ2I1H8bp8l/DG6HZur9nXIdZhENmzQyufG5idYpCwLL
jVBzrqFE1nQx8/GDjhHnriBafRC12JjtjfeNfcBeINmjsbY2oy9qzB6cNJ2CpojbR1WENbmLgJrh
m1P0wVWL2kcYvg1qYr+ttGktQLa846g8wFnEBJGi5xouGCZpHDZxOQXURYtji14BXRUXG5dUqV+U
EAFMo7Ow0BDCFC4CCU316qktTiCpJ1t9X+FgGBjz0J6iXA4HvbF/ltVc7Yyy3oo4lnOxOr3/w/IQ
6bwx5S83hasMrY7jByg81uYokdTwu9Q0Ny6JG1tvkRxm9TmfNOZXcY1R91pdxckUYHQXf1B0HaBG
GWlYC8zmQQ7ZhM6aJT73Mmt+5U4i/7y/895sza9mibSehaMOlKZ1+Fs4yKPXvDmAR+R4mgc3Ouhq
rCAcgSZvU4Xy1Yi87EvElbpzLaB5bqTUfpwn5jEZFWfvTI7hT5Gl7dKsHQ8uRdWNw3HjjYYsDpBA
R60RNcXVhd0myOVj+zMF+H/O53KY5tfRQ6PHj42moRWph+23PNc2EtU1tuxto3InLbpKQGwoQ14u
fyO6suv7aQoGxat3lmwyv4+H8SO/8zN7F/PHuioPThV6e9NZ/K5rtf8iamt86qkzgjh3trQvbpxb
eILYuYOnU0H0reLSdsiUKUziOaBZQUtYHXoyQE+RSDd06ZidROO0RyOnQTK4SvbH/Y1yaxUoqNDX
sdkkV5Q3SqSy0dFlCVpV6/+ZDESpHYN4vwWI69e5Fz/neeb9l0WgFoYqBoLVUApWpwOdtdzAB2wK
XEeqweRqHHXZClU9ZaWuoqBs8Xr4epyoOMHlY/yHAoezfMxQ0LMQ/c+a1ifpcr9WmMd/u/9BbtzZ
RE6IaPDjQMXpq9VAMy90EKiYArCsiHakKZR1X4sd+hxzEz2Pxti1G2/lrRuJzgIhG5gIgyb25ZbE
2VUtFQtDobnFS0MZc/vzLOdio855jfzgigbuv1zOS3tqHfR3CXMrQzEFlU4Ffh+6rnfQpohYXBmq
Nn30HKF/KkVt/muDGfhXQegsOjZQjcB/SF3bckS5eRIBy9q8VBBzUbW5nPZomegjK80cNEZqj4ek
Vm3Trwc0VXctqktHNWOFXRwg//LMIu2QeNDVH4MzFs+2bCIkAbE2+TUkTjNtfakboRVxPEQo8iP+
e11n6rzBUMK4m4NwMMyvFfoSKrAqaz70pUkcYWlTEXjSQ6cE/adfmVmfZlS4HhMvouQl4S7+OSMl
4KMC5vgtggIbKdVb3+LycodAhaYMJi+otBPfXH65Rh1zTysLNdCps8on6YXKa0/9L3owhUkthx59
9qHkHtX8RPGSV2ssy7+rXLGehY2RbNNNwxd8mL3xsFCU+fvbDuJ8o5lnR0FhFIiMDOVGdHK9yS9/
8/LXf6uUoPJv200V85snFF/a3DN2iCB6j/dP7/XKMYpDuEXf9Ub/c2qjBUcaqoEBziINMp7H4eCW
tZF/VOfaSHf3h7tO7HncEQJYkLrAGdGAupwVDD0vjRz2sDI7YCmNrjFqns0Ez5nZzY5d1zz3XTu8
KM5UEQxRUVxw6MrwmqMrU+EgNqIhfv83LUNebA5iaHISamzQ+LhVVptjNPM5DXVjDgCDDJXfl2V+
GEDCYGtGUeGsOFXv7BqjzNQ9MJFEftHMuP55/zdcJyfLj6D9zIOyQM3WxdNmtLmx0WQIqho9Un9I
8ezyI6M4ZrE1Uto0lT5QLD0nR3PHXYaY1SPCVu7BiSmBpp1CfUSZ8j/GKan38YhC+v3fd7UZ+Xl4
5kC0RefQpUu3WrYUfc+w79Qg59wWvhGnueUj9mKM+/sDXb3ty0BvomTQD6lYr/aHqyrZnCCoG1RD
nhNoFH9F4/in0ij/CKvaA2w+2mp5vD/mNeyLJhbDUlcDPkg8vnrC7DDHThoudDBpwNR3nVTkH1bV
hCBF+lBg0DnK5iMxr1IAekuN1J8Lwy78Ce6lujH/60eH32LynblK6fiC9bj80pMRlzRpJjVozM4T
H5WYAOpJ4xX9INIy8o4FeV+6l7Y5hgcwZLWF6j/4HkJBCe4QXWDzz/tf58bSExGTq9DwW/o8q/gv
qqRewxTRgtboxDn0VPkptSZvKztfTtnqFFJ4Iv5md7HV1iqQmmzlWBGHBtMw2H/bXQm8Pi6Vvt6X
WWQVOyWeRPKk4m2g7QVZebibccb4EXfe5PmjnGhw+Gmp15h2tFCVttgMb1yci99H2ZX6DeRKsiA2
yWpdqIEpRAF99pwWWm4d6kGblBcdra3QxNZxwIdc0/txein5/xAV9FIM2Y6hQyh6rsAWZwfVUSZx
yIH2Q8LPMrV5EDGej39KEU3jvqiLfPiaGKk5HHVrUJTXPHR78Y87VXP77IWJY3V+qiei+ksYKa0i
H1kay2r3EV5ExQyNbjDKfVS2ON3b05yNv2zwFdEHgdeFDMouK5SNa/P6KufFp3REKMyzigzKamMk
tT3qYoySZzebdCCESP78bWa28X2c0wF8Zq8LDUS15YF4NpXU+DalEwz3xojSYq93Wly8Qo0RxsZV
tSzE5UItJTbQk0vTi+20uqpgVIZpk+R4iTnx8LG1uu4HXQbOsmYrg/cxdkbVwL4GO8KH+wfl6uqi
voU4CwkT0EqQGqsdok7UlqJSj59lDI/5QQx15J5yZNiwFDNFDpLR656hUEUCB3m0VDfW4+qcUkgF
jM1/6ElA4lw9Y/lQETjZdvwscm8QPkaj/Rfdqba4Adefl91POMwjvuinr5HmTsUzM1pq+VwiUu7u
DOkNzSc1Q7r1r8mNy39DMpWfuE1hx3D/815FKjzRtAJg93A7gCJc5v9bPLQI++hVgsRKPSbuY6N4
yqnCbvhkWpWyERRdf8olGqDSD3EUXNhatcjrh8KlyVI9T8KeHnQcUE8x+uD7+xO6HsVatO6XYSh4
0Qm+nJAS53olZFs9q01uwScanX1lNPVG7HuVnsFqXOaATAbH4qrO1PVz6GV6Vz1L06tOqCjK0+CW
5hen772DrimE3fendRVOLTRKCjka6G0QvWsMke65lcwNKZ6J9XU8RclSMTAzwFQeJyuxw48Eokn1
OYJ2OB7QMHKGH63XxM0Wkep6vwBTgRJLngQVHezt5eftZ88QSOzVz1R2qwdV6FN4hFFda750tE2a
wI3PvHROFlkN6IUYgV2OZunlQJk2Fs8KW+pQNkXzULqT99BHhp76GkhTbWP73Jjfwm2mYkbxEhjO
avukWWVOQF3FczSmNp45KcB4L3Xab5ajjP/eX9MbW5V4ZIF/gYoBKLkaS7qjmkyqKp61xBDdzjQi
TD9VXVKpvz/Qrc9IZxhY+tJlv6qupBoGiWCPBE6pibozsCELKE2JD7rs6AxkwzhtDHjzKyKl+j89
CAqQl+umtr3rJtMgnquBhB1ssfqEduX8ZLuEmvfndnMokGfmcjESRK/eBwffejlbQjwPoWcXu3lS
jXrfWF7kPcbd/1H3ZTty49i2v9Kod9XRPFyc7gdJoRgyI+fJfiHsdFoSJZLiIInU198VruruKgO3
+/TbPUChDDszIpUhitx77TVk69u//mkAzXHpfzoIwU9EGZlfKH0XJfVPDwCEhOPKEYt0hiEyUo+L
SkaBuIUPLrtGsL2oIxg9v+apd+356xcKEf2ObQVvnASs71BlVvk2LDd2BtGhRDrp8jXeZPqxOl45
O2RV147BsYNkq+SRXHWFQAw0BmE/ICRNBGU0j91eshGeoIYX/WsXuGtpouymmNMATb7nlYJfcnqH
YjwD0rZXVsf5reo7tUO1uyAlableJoOprkdGd3bDLHd+l+bwt8rg+Le57rV3gRSYnOl517YdYnLm
ucZbLU04e5+Ypjcp4fYw+bBoW3syj2UvM9aVWavVGUTyoK1plLMHHiXqCqYnw9Vgib/niXLYKXxS
wjLzlpN83OGq7DlHKHUzzYOb5u6I4aVtXylQ/EfYANqvgWRkqCdXDNf64uRTTd2q05sMsvz+ISNg
3pymdMOHVcA1u3hOkBlDa/ABcXsu07mnlS/BUo5iDKdD4TLxVdm160rlT8jPEgi5HBrHUkDUZcfC
EXdk46js8HnHXJ4h8w624tS3XsYRSySz9zxeaX/I7XJxVzBsWVV3Njia3VPqQ+p+QNhKTF4h8ut1
Ws0UzhJJ5c+BWQ9JNkzfF5uAqpt3tosbuJhZsTfBxdHM74eubzaw+1G7QYuEjhiPltoRD8kBdeT0
2jfwGpPbDkpZe+VBIvQlnNWEsE6Bcm/ZVNo2XbCGtjKZgUfyapwNa5/6uagSBZpuWcCzGZkq/qp9
+CYvozyYUXf8yhbIdjokpg9tjQ6B8acVakGzx/x4gXchGYGEw60iRYGA1Av/GgyuJNiPnDJkgU10
CiGzyL1Wv5qRKu8pIsP63cQqSp45tiPNqhgTt6EKhK+LpiuGbNmDco/KeglHCEtdlGsJsA1nbIPk
goXvgnUQMCJb5/xTGDN4MICpNA+lmtIJaUNAwIbdksjiYeLSH6peOcIQv0Z6UcZFu477aR2m+TmG
EHv71Hfa9Q9ynMXnBWFC7iBl72jNJ63TMhPJxO6JzhhkOT3NIFBJOwUwLXYUDUACL5dWlXSYaVgh
Kjzs0BHqcfwcTR2XJWYDSzSXy4qJAizN6fwIA6U8Ps1DO76sdmxB54XAS99NYO1FI4gUQWjwYy7O
WZFmDpJYuM6RU6sRKnZO9JSllyeI5OZkEqSknrdYABHVJkMmUd+n69rAc9iNN4SSbn72cuF/R5mu
urpL0LXhAUI+3S4PpBsQduEv6t5GTplHXZjJXNw1R389I4JHRiWyh+KlZOhmtlMmqD9Vm0gAfKcy
vzhpIS690KSEo88yHPPNYiHlcLpJJyCKWwT42bDUuxrg/pXfi9VGnYOAoR2zGgXZIr7FoK0Uzx01
U1fLLZ3SyjO+8wGlzzM8+Wy2QsGMCOq9G5J8/UYCJsYbj+KHIiEkbGWzroinD2OS44CHTpZiREw7
Sl9aEKNZE9N4WUrE3iNdiMBS4bVzrVRlkvXdfIv4YcdL3w3rfAWDOD7sPdTaXo0OIXHQTM9xdp86
GKdVcHeMs9LPTCx3DvfNlMWmFD3FQ8bmegzZJC6n1oDCOxlFuxvTeNn2TpqRXRM4kBUloVEoj7NK
wvXs+hAODnPCkOYUwL0KUhdOFYGC8oJk9Nvkh3dJikVR9YS1SH2Okbi29303sSMQdySRzRughzKF
jvoFnoBAHFKvg6zbG/14vkP4UeRDn76GRVXoQrNrGB5E3oPww17d40K097YuUK+fs4DYbsexwNND
No3RVgNLMWGNW51H5aaG7TVpYbwncHu7uMNuAei7ynTskiqD7fmKZ4CQMKkQZayTmrEA/tVY9Ou8
y1bq8v3krBlrz5dTf0fSwOPYROnsyhxs9nUvY8jNSoUm1JTc6E3euSCGOiqwsP0rudTY6zTeTBzc
xXTwyAOasCvcOzseNsWAAK/FxF5ai1IWD5XEYh0mpV5mSgtWC5/LpASTXn+WMAt6a/OM+LvMwA0J
zogQ3l9NGMggobANsef3FkQ/2MtNHdt3DjKMEj2QhuRccGiUvHFJ3RH2cd2Ch1sIhDQI0fulAQvz
ky9VrCuZQC558LW1cb1im/QfBJkwrxiscF3Zj5es5JzDDrO0rB+3nXWpSu6H3Dh61MNsoFSaFy+y
mK06D851cUfnrkrNUgxfaTzH+jx5BTK5sGkRWcJdLzdNEonoWihII7aSOu6mMrd8humqJZvX6InF
29eA5sPUpJZknxaRCF0jQwxgb+jL2ZbSxITDmgo5snv4RHRhGUifQ6rikG1b6tDGDxvfOGsSXOHj
BnW//jRtAcwMIK6CiKXC1jGKxod+57X3NyawA20bv2sNUj6A0kHEU2NKqds92GEDiBtr76Ydxadw
eYKG1pWenVRRITQJY363GPtJgSljG5HB5KRaRLAhIpOvRfgIocLM7he4ek0KHFPWDxUX/ezVLdTR
+TUE6tHbtiYxXOtl5m4YrD5B0ByjaHlBtonVJ7Mtw/xmUtfF5dbOnj6CEpXxsg8s2B0qTzq9A4t3
GPewRaJ9vU0SGg+MH+ftSEa99W+O+5lqNEarfQUXqnk7r/Eyr42fa5XXa9wW7iaJpuI5iylXBzIF
oX60QDDTKpwSog4qu4Q6T4LAxgVU1ny5R+gKHZvByzfvCoeJfIMbNGLoCzH0yA0FSPIOGIl2tcaH
jXF2Ai/Fw9BuUtyENOPZJ7R/KBEik0XrLl0mbz4j8C7k+zZHHl21aeQe7GwixgFbUiTaM1gMDHkS
eDqzA3SQ/lgJ28ZhA0c2lIKYdizbbkOlcpkuY6ZV5WxKulLbKN728RS2420YGThXLrxd9LHQygWn
YusyxDTxAMxzh6WPqYKTg246P+Fp7QfDtOxHs6F8kTRsX2yOZXHC6gelzu+ArO2Qpja6K6TqLaqx
AaSg5TyIbnggUdSfDcuCqUrJQrFtkMiNSPQMZoEPZ5UEMujL3A2nXtTVIRMEv22e8bu1h8dr08db
yPZxgCKsaedCzKdJorrdjW0nvUfkmkV5HWvdeUMJM4oFhR6iWQqyVWvYje5LW2ha9KUZPWQyecsg
ZEVHCR8NaMCFbDw1YaSqcqSnVpmR7VrbgHjeS7yR9mtLTRg+ep1UrwEJ4OVf+4mz+pBCtoGU764X
7tSvffCmvBi8LzIDrSsLnRLboAif3G3BYgTEKM7VgwlFURxbhN/xEgWennag56e8gTlqB+e4KBkL
HFzT/JIA9zsFlKT0CGm+gV4Pn8iwtyNWPgwEV7XWI0/Ye7D6PKktNTY+iHnznn0UYFmJpZvYet6C
nFc2pZF39qzP+iaSwpxEREfSjL4XOQRBdAmH1t7jBgkvCtvAuMWIWWoT37Jdh+24OMEeZcJuT9jM
jynWvSm3QFlY3kQDu/NCl+YowFD+ntcokFE9ottzZTqsbYL/C5uCWWowYnG6K7JTC6Q+Lj1vDB+R
BRDRQzwNPCs9h93natpcWpTxBIdGPCYohPe4UzOpAesswZVgJHZXZtOIhrJ5BHcJkkiLdZZtPZYM
vA+xE2kr2SkNs0kcUXAYUVFELyP5gpj1Y9jCbN0HW9y1DcFQfStTa1LVDJL10W6F/293j2eBLns5
dxgADUg4ytGMsU1c86C1455dXGxKRFTCaaqCH+lyH/XBQL8SOE3NdaA92tmKTVLeiXaQn11HY3gE
pj2ZJDaCyORXArTYtgSI6iHqF70kJQ30dJfmUOjN73COu6W/Gfxixvh5xWz05EI0XXtgIQW5LVBQ
RU1h/aKtB95t2pagjhF1tn0kUHuBR0J3voPw+mAE0gTB4oApYVQnYb9150VoKWvKTLZVKQVrssI/
M31ziUyL9ijhIABGzZj3J4gMEMeahgaTW5pt8WM8yJWfU7pKuwspSpQ3iN1l7DAb8NLig2KSZs5R
3yUQA6/z2INQ5bMWGnDwLD2rSjAophnTR1bovISxxTK8gxm4yfsfPfp/vdv/036Iu9+acf23/8bf
38XkFJKszE9//du5f1dCi+/mvy8v+8e3/flFf7udPvijUR8f5vxl+vk7//RCvP/vP7/+Yr786S87
juPR3c8fyj186Hk0P34IrvTynf/TL/7l48e7PLnp46+/vIuZm8u7tb3gv/z+peO3v/5yyYv/rz++
/e9fu/nC8LL9/MV8sC+XUMrf3u3vL/n4os1ff/Hy/FdQsC6KdczCoHe+UDXXjx9fKsJfgf4CLkV1
iUEy0K9f/sKFMt1ffwmyXy8DMyCPYIUg7vUiHtdi/vGl6FfQ5cH0u7Q2UIcC5vn7xf3pLv3zrv2F
z+xOwNRO//UXkHb/BK3AOgb+aUCokKeByTkEkz+hRgOepyXaULbH0iJPYwokCgMz1IybO7/P2c5A
D18hYul7TgP+hMPba8zi3aMWOoBwqOqwm3QTW44tfQ7dkSRDewyHbMVYR2c7iC/2gG4itJ3tyioR
RF9DGAnWLp7Q3Lj1s6CAWVrTAQVI5uscJWqZeFkCYM5HYbe8ccawqZP1SzBhj2+Hpf2e2XzZSee6
Ci5G35NgG3eIQO1KE6XVhhzs/TKNjzzzkgYzYEQK6dnZncq1KOduDnmJ6R/ZymDE2ATpRi3afP+p
DZDfHfV4YhG6lb9iXumbegSjoN+PigKdyILh3eEZxWD1shFIPz1fhmT36MexncGnfDyQPkJliESw
FLx+AfJz399kU3Bj8VkCctG8ifvpBKV7v49yGdaUKCRJyK4to3XSV3Pi9VnJOyn2oG8knyWZIxAG
jH+mgbqZaPDsk4BCwwp7lo177fci8RQAgaK4EW3XVrObYkivaPgpH0Zdo8yk5cCAr/Qx9w7rIKdy
aNe3lvXnWKutiVmcPDvmnsEzCTHj8dsz72Z21JA7fYF6cGxrpGDGNXqr7vN42dF5sIUSPd2iT4kd
P/lr6r4lmdTXfTymRx2k7g21kv6KU+OLj7YQyfETzLMxypUJmilll/2wOZTMONxWGGoxzNaoVf1x
Tbzithi7qMRoXKJDJsgyY1w+mdDrqynVXtkXvNJTOL4B7WHHfAjmeqFCXeUaM9ZW5WiiVTp869Xc
09LIZQ7vu5Tj/DWrpOZgLKCA1QwWveQKjsEugbn7aVsSmlSLJYuqoElAfGXik2q2reSHRYC6+grI
bKCH2YX8ASghQK/QmhU8PWzkAjT+661NouuZzw8wGLK7BJBHhUZxKdXW5ZWv8leoEW6K3Jbucuiz
aXwNzSpq5qYXTQoN3MA9ejKOH4cxQoSJ6DigWwlfhnrWjsyV32XOvU6Ylsm3xRvFOZFRjpDwxewS
PutX6wGn6oMeOJmldKoH1AOPqR7ICQ1SW7dQHbz6ZNVAMph5pKtB9AdLyJMvWLFHy8J1pWyCUFKV
4PGg+dKgaQgfBqHGW6t79hY5PLJAc/zrzN9otOtB7xa3yItEEDVs0PqGg5n4Klhq72YOx4oSEigM
BHO6IIUW9gcIh/J8eLwl+l4p+90ni48CV1zKPbAM03we6w2jl3rro/mECrIvu47djoS8gUFee0sG
K4v1VopsrsEaG1AHpf1BKvYx29VWYL3xRi5+w2hcAAEY5zriKEUxWi+qGCDcUwDTck7gGpgpDDNY
28w4Fx9I36L419+IH5kP06mpmfsi6EZQvQbiLVcxvAe850GnkDZeq9YbR30DzlmfuF276o26nQb5
oi+aNCFhIWq9onTEYOxqI2n0juTT4ZshY/qWwPTyjuguPklMkI0yd9vmJZcCJi8Lk9oSTcsIiCxm
B6hywrHE3DO7p33yDoM0iIBsgbaHTHsOpHU3AhotUa8uL7oj0Q33HlKpXVqRNJvqGPvjeZZWwACR
0usCIfKfaGHIbYQK6Ux61p7nmY9yF0acNJ3y0htAXkbutBc1idiu7dpfG5Jd5bMSpbX8a+iiI9j9
XbloUALmaUbRYvsjIeoRwXBBDXnpfbLZK/BMsnqdzFZFiRwqTa1tvEEOJyE/SdvB7zdZynYazRV3
Mr9TI+l3czcttwVlQ+mxiL6wzIfB+egjtRB+qF05BWilSjCoEjABUccJ3yKbiyCsax8AOeh3hK31
prb3MYmR2nvxEfCjdTlODM4FCAeLvi9ZsvPGOS29eXH3lz2zgs8CEL5sOSRbcIX7BRJa6otjz3tb
YpYxl8BxxFM6yCbr0+A2Hz1+4Na338JkGJsV+OUdgmWDk0VtpmEbUGXKiacIlJtKzOtFlpz4tVPZ
uptC1R7Y4rU7rN+pCnoMTgHO+I+j8sTDom0KqES++V4+XhlJsx0iHL9hn2qsFF4lITj8KqyiZTYX
LKwGgNCPJiheklZkDeddg+pgqLdlfG0RbwhCVYKw3dSgp/CdumtDi/WI9Ac4z22lUuQ66Vv32Wys
r3OY4ZURGf0m3dY9y+CMKqzZk2Addx0r1lsTsEqFw3M8Lu1ecgT3wD7KNnk85I3GWfmUmfaZwEIP
t1nnSOfLHpd1e9uWdXhE/S5rEq8LmFUJO8BpFqW1nbsGamdeowZxVRK3VaToPui5uGntfKMhRdkF
EtmiBZ3QgPTWHU3I3VWXh8EBcgBVETjZYVXk+EVXF5W8yOgOcSelzny/wiX6QCy9+9yfAaoZTHQi
Sm4HEtwMGcoPcRmhDMA7yjxbFFzyCLoEi41JbdipzECe0DQ2dI7fto1VUb94Uj50dtY9DiAdJjQ+
RUsHEzrwxGCLVIYuwGwSrbqfvXhjC7ATXpVhDYpAbr5odGu3rhC3PAibECXGMPIXbN3gNaVhX0Hq
Hexs7/GdQShsE5PwYGB1+hqYMNmvujvYojiHmbzHMGmtgsWdIxGrKkJ21pSmZzFgt+ldzRVmPT5U
kl5/bBUHjgP1XpUHvKErL9v+Fcfql2Vpd/SiACqQfI7hj7rLEXiuHGDb1qQ755sbvcFvjpPuKi3c
kcNFyYq0BHrwPk9td26Xwj56a3eHUvShX4Ku6cA8PHgDDNRCPcQoonDapTUiFGd0Qit2rpwM71J0
weNkhiYbL3Ua4LcyXEnynKyAphMQkGuQsIpHwJ74LNfiIylmfp4DjU3Gxu9Wb6wRNlP3yPSAVWVO
zHSLPECk6OSYfJVzvABVqOFjiYC5eUThvZtmzABMKaC3QICAQnINKExWDDexRh7QeZg1wl3LKLE0
O3qFQfYvEt2cd4zRIS6vQ7H2xftFERL+bjP9HzVET4Lhv597nD/1Rv+znmn/IS7thv75rf4/bJfQ
koCdcXEH/n83TU8z//qXox6/8G/6j33TP1/7W/eUJL9GGJ7D4hkWA+hQLoKN35onfAXDBBgbXLLo
LySef/ZOYfor9BrguOMqoEqC/uUfvdPlSwheh8kNqE0gNkG5+B/0TnifPwylf7O6BpPg4mPjw2jj
Z1ZGEGLGLJM5rjPfVJhzaGTDdW80Gr4ikFDtC2RbN//WseQndu1vPxUdG0Re0NfBsOKnUTj+oU8d
7ZI6mIwAdg7pJaYWJ+p6dlrgvuGUYCVPoz1l4x0yBJBzzVh/NajumfICQ2U/2SqEMv2e6PUfrff/
2WL+3wYAXCTM/xoDEFjJf3mcv37rNfyM380f1/Tvr/5tQUfJr2jcL0sGYn502r8tZvwrYhhQkV6E
EPBkuAhqfwcCouhXbFMpWA+YlGA/y7HOfwcCovDXFIsf9lhYff8RCACi1p+XMkRYkIpBugeK4UWT
8bNirZ+kBx5egfOUYAoiWRojSJHikF/n45KPDQ3z6y0LXhPD7lQMIKSdd05k5xTvthNGXyUsPTAx
VOvGbhGeeRJLfIOQ9Kt8HV76qbvxu+15sah3jcxOONb3cOo6BAPOJx5+dX57UjFmPTGYdt6ARi9m
yTfWwdBoGUDECL6neduDacHW/YiU+r2g9Cso9+nHtKDoKMMtDJ4tFvc+QdzpTeKJ5LTkmalWGkRH
2zFS+mM6v5gBs6woRKCw70hY24hNlRd4+X3H06+D/tIiGO62VRTj2il9x4DC1pe4bdR0mp3aAjEL
PMm6Wzi6dIeYIgNlmkCzhaS9zY8poN1KGZU+WIeMBj8R72D8mCpowZbysF3dGDonjRgjDqtmmcmu
6iRZyoHDEsjn2auEPBPWW0UO3NQsFcvHrnKJCqvIh2qjzY5QVQN3pQghzWb1OIH9XS6p7t6TkUDU
h+/R2XoamG7vCzbBzUPIi5aj7NWCoS28Uha2G4U7Amytid+dQGA7ZMMVFGhXOeVwzVeVYi/amKPA
2JKAme6hD8iT7abvwRZwHakwBX+BZgjfIG66ODd1oQwtx0l/TVoUpuF8h1v/yU7bDnzRKsjfJjE0
2CMvAMRxG/ca3p9e9pixovJ4UaXoKgr8TrHRFS3SaziQoU+w8x2Xjn+aaIpPOFoyzAcC0k7vGi45
NU26bRfEkz4GIR9eIhMCpeHkhk3DUW1wxLbc/2wRVvYMZfajbp1/sITSWzmcI0+cEkI/4gW2nIhH
DuImo2gVvXAbStMmjwsFFWjd3tWgx7sQDr0HRF+fKLTLA8ElMrlgqg35ZhUtrkFXEmNl8m9YBx5Q
JxvUuKyhCX0yXbFxRAebsXMWEsy9ZXJtVciOUeziqvfjrQJmgurGtLcxBn0AtToMJYr1DWmWWfWf
47L/2zZclAH/qno4CP5tVl9+rhyw6f4OuUaoDXD8YzfDH3+CXPPiV1jR+ChRLnb0F4nsP3ZaQK4X
P0MYdEA+DYfri5rh75Br+OvFFQUySeQeYDsGUPsflA0/yXNhRnmpWGD9DEL3xTrr52Rw6HbAJxtS
ZPs4+KpEGDjHCU+ujE/vI0/H5ZhigERAZk3yHgP8V7LK9IRRXHhcrKd2eBhqTJOjhgX9wx8+x9/R
4T+iwT95kuLSImzz4JpjFASaLeounBN/ICb3mV5Dg4BIiIYD8mkknPiVh2gPXk1RhPTji0BvlyWa
HTOx+eP1ZEH4KBHE3B194rnH7TKZltGsnzykJsGiVegYGn+QVqdg3e5CY4Jr7A1df0fFZqZSK9Bi
QIVh4VcMZIC4znDB/gA3vVA72ils3AStHBInYvVveNE/idZ//KpgQwP/xR0I4If0E+6tOxXBdcAC
CvG99AkTf7M2BAhAhTCY7JD2c//YB952hOzW2ytv7j+xZMIGpV0HrJHxrD97iD6/7Qm4WTkp8m8X
MTaQnWn3r2/KTxXfjyvNkh9BXz/++JmP2wEqXnxENe3putk7WLix5zwpdqrDskjSaL1dlMufbYeB
3KaW+HYrphz5FJmoB4GDGlP20B7hhtRfpZtb/w0T9EeV+09qJq4Omym46Si1USUh+uynzzHFmHEE
9Jg006TNozCIPYHSIq/AKGIHEAyWF3CDbuNRkpNGnPx1otfg32g2MZn9U/3y4yIubhOQ9FxK/ujn
ophrATG+aqMm06k3ni9kp+jUMrgQwx73DU6zU+0wHgcRhiqQt3SMJAAB78n2eZtVXw+KB1eD3EKg
eqsPcdq89+W6YqPfQMZoF/EA8B7yJAgGDil4AE0KDgoCXZN1b+MAADX97LRCKqXwMbxL3FgCCRhe
NMZo8HvG4H4N40p561OXdtNZYuQCW4ZwW8o0mPunLlohzk9b5JztF5F9oUkbdAg4CUcE2oQJSGLL
whF/OnfPzJfj3lf+dR+CXVSuS7w1BY8DXkY/DmZVDB4SbY1fUZ3kr3Ae9EpHiYkuttOYrIzLVIAF
6e+KgD5l2WBroH9hUA5e/A4i4vg5DwZ56CWEiTowKVCl1pfAsi26DC3HdQdmOMYoIISyD0ySg0oG
MHsAL2eqV2SWl9lEPfAaCtm/+NQ4gJXpetgsk5+LVMU3Hji0V+2Uu71BONBuIoD+IRYQMCuW+gvJ
UQewi01hvplGuoWB2ReCNoXhCmZSozoyLW4sHxjgLZyp0PLTvUihmA4SyHCmxZt2Ll06UI8QcA2W
dPdRGJA2wlwux8CbHqMEPCqmMFMKI9WAybTu/dltb9koph0TaXE7ygJpRStsw6GLLYrPZiWf8ny9
A8F5kdUyJ9GTWGHblOfLU7/aaazBvSie6Orl39txot2V9Yr0JoLTGVhjQVBmIW93i7cxXroBn73T
vb1pw06PlYeS4DF1CM11PEj3iRL9HqjdowMPrkF8EAHVHvqaJI3BnWqL+QmuO0UN4NXNlcsXC9cU
4e2KHjfRhqJrZGCDI5D+/iPQoJYVPrSfYs0/uU2gSBPrp7ErvA9YS61AwHR3B97TZ4h3eJUKfMhw
0wX5haZkj5nZO9iuO0lscbTjqm6JM1+B0YWVLaakgrOcV4klrARtl13idQloMcCRN8p13WMhMW3D
q2Xz7jtJ70eS6LsBUGGs0vk4DluE+nZCxP1MzLdhTO6SgGz7VXYo4dq1gQlF/gE97bsHj/ZqWVto
0UieNLS/jP2LHncM/LsqFKYvCTIqESGjQ1gRk+47JikYqDsM8IH5duGndTMtuChD2gRELId+G0G4
EpsK6i5u3VGtCgjxVHzgqNagBSAUGWtyvZ3csDUD7c2TG1VRtkLGdzJKdtwhYLag41JPKgFHq8cY
ECwphQYFvtr+DqeG/cy4Lb5GTMZHCu7rmwebqs8Tj+LSwVDgmjANmsc8Dgx226CiHBK9PYiw2G5s
kDMQDaL0Npf83U3utdUa7DmYL13rCdruMEtIg3iE+EVFm37sOnLayLidBGPkfgAP49qwNapEkR7A
9upRqrt0LBWSYQ7IREWVm1Co6UvYkszfBzyjnwFpeDmoxiFmLa1tD8BasmY0K/BZcOkcJKt10G50
D1FzQUpg+tPrzGl0pGzF4zaCdDu6+TuwhPUGIKXaJZvi206A3k7LNh3oXaG1VwHIeKMTXGnImh07
jW0sj0C8Q/qNPHUpSFRswNTLwQvmJt/a9LVPQDyq5Gr5lSB5DNy5/6QL8EGU1z14Uy5v4rYFb3EZ
565kKz8FmQT+kq8FWOfIzMW+GzxoSISg6NC6gYQMJZRvCUypAvAg6qQFB7ibI1Dj+lcBdUNfB96i
p5ot83ZPY42MoXbxQtCOA7WnEAnsRWbUyY90X2MaziusCVZBNycQRtmOaUnNeC97zeoLHf/IAknf
0HX2z1B3+t8xGV7PQLi/DlvRX2VJAScg4iVP0N2PNRSw4RG0qu9FKh+hhoctWjG/bT8qqq6deNMx
BkUMUlCOA0+zUkRTdpZZcBl0LuSWpuyebeaFxgKQfpA+4pjqTlFkg92qZnsci6LxQzGdYFl1jV7q
NnNI5gaCfoOIqQD0bYG+plfqmE1g39pYBoehh3l4DK4sZnT3fL40j/mKTJJ0NWC7KOPdL8mQl0Pq
SBVZdMc+xAQNyNFfuSNZ3YERji4pHQ+tazGOXqZXJVvxJZByeu5DOu76GKFsRbQoGJPHyb7PwqVE
2De94tAAV1EML7h0AMGmQ4W+A4+uO8adzO5jk4NyvckRimHuypDBI/CSSX87MyrHSoL+XOLkWw4e
X4YrgYrv2RX8kXYs+7/kncdy5Ei6pV+ld7NCGYRDLQcqBENQqw2MTJLQWuPavPt8warqzmrrvmNp
Nou5c63LmF3JYjIyCDjc/3POdz5mVTq2ffIwpMrsKkt43eCx99ssT78WUQzHUhjFMQ3NS8JAL1EQ
wiliFp3on2WX5F9mNEynZmwiD6Ma8ZBimZ1RKeXrObXrzs8kqag8tZGxANDDw4y5G0My7mnUs3xh
jVMHWi7n0TqMzL3bQBrKzrpqE5jefmlFRuk04yILPwvJom/6ca4Y7ONdy7W7BbgFzoAk5Hi7WRu6
CScpKVVHH3pqgHM0+3xDrWDxo+ThlB+bkaDqlVFouF7xnq3dB3EG9GBCmsgkMhdQtS3tuhWbei76
7A7Nrjgo4HRZn2w059EgXXrCAlkZ2wgO4eJgnpejnSzPjRGok9ZONwP6Xe1ICQKYW5sdYif+laMi
puhraBc7oa4xnu7Uiv3Vict84ADT1ptujsuDjj3sZBYz7wcAJt6hZQi1iQ1YOh7AAqqFt8KGeBJK
rjwMoHE3OM7zU11aLLqLLnlmUthvctZr2D8rzSdtg4s3HleO0bhkiSRjHiHaMMoRbgOwx4Q5Y1hL
65LT+ssYoIZ6YM4IXcXMzEceZ5wVKpApPwYbQd12ZWJO6fs+fTAzkUvXBWZhB394dE2/eRaMy1T4
rDLy1TrI2hEqh3IgpRq+4EXlqNKrJE280RwhGsZxwtpkt2lHmq0WuYOGEe4leh73oA4a2TNEV+7q
0pjutFE0e3UYWnA3MnJHnCiAtcWwvPMOsE8byrBmD5oat1VThfs4GdmbrQzBenVWgnAlx1R3arLH
fUhjZhsmybVKOcdTheb0yl5b8/lP1ndJM1c/NKPSZgNbmZ9a2TMVNpNOMIqZ7tqLDWGoyseiaRkN
kW9KeN9ImOBLV9NTJulP3cXMsAqNDevF4EAkFi9a1t2OzYh1ulywQVwMEUPSTCSk5IyRnNGUtyGr
LH1l6mrhowDeX27rEHur0kS5l+IGb91SDxPdhYaV7gvoD6lP6cRYHOp87eFDgmFhRjgo0jFmAKPe
JHTuASxI2uxjssWAKBgZH4jzDb18mABR3Ypde7GIxIwQq4tpZF4xtSe6Ud9TY4GHJI+afT1iIr+0
VJ+lMcV60reYUJYaP0r67U3BYTlujG/HCukb3Cvrt5NFVcu3aZq6d8vuluf4YngRjHEOXdYuH3ma
vswXWwxeaxwyMU2+btK18SsZHg7AhADwrq69+paGebHDIREde4MfdhKOD0Qp9AftYsiZhugI/aZ+
VkAsIj2zW/CwpFZvUh8b4YWVJz+UFsua2xkxgnPSGunKrD+eUbjUPP0geX8t51J64v4tCBeraUrK
YV0iTEKa5oG70Hj/Ip29jWF9FZlt0IPU70e8xSjk8l6e5Tj17XbWjhlbZD/Wm/7cKEXh807ouScY
VkROWOZr7MydVX8kzLMdHPJe1WmVU2iVZDuZVU6vNsgqT7b6G43R3cXsa41Eo8rwKROiShn/Wf0G
N0ftmfNQnJcKJxZidZibPFJjE5WywinrWONIs3xiFwcLxXm2LcnDSaa4SmtLmFWlz5xA1zmDX8Rz
l1UuLPuvZFbmHtz+aNlb8h296bVST0ZxLvtq24suSn2yFTb+kyVrNpGCq3VXM1A88p5/lWRDS9de
9K1Wwf/CPuTjLWYMCgp86rR4J+l2fwNX8gZncO5lmfUUNc3qCmZ8vqS1b1EXgVRKub/0sQ7vwzm/
ydJMOc6FWT5Y6tow7tSz5TlKuCud3BahMzR2ERg5wTtWlHUD0NHDFyc7nBf5fjm+7bSedMc2OKN2
gxXvIhZgL8RcjdclshgcCcC5pYLMHBkSz1cbb/7F9ekSsEof8ylOXb1hy8nme7zA++MtW7rsSrSR
THZhnu4NXezyuaf9q8nvFhqVHTUvFj+sDQ5zaVuVD/VaMQufCVo7adzpYFyFpN31c3ZRmwcVwUnA
2nSYcrZXlLuwyDes5vai6Kc5Faob5TMtSKoWvfDEQcBNR3XT1nMfgC2VPVEZ5hv6/WOdG+bJyML0
vWCQfVVM9uRjKYnZsna7KE/vhGRlL2E8NvpGztNoZ4OP+tGzV36KZ2sKiGxFj2xspavKHpRDTVjw
bVi79rwuTefJWsIDl1eWxbu6TzThd6XG9mGt1B/yFKHxK0ttBUVrmKMr8zDYidxUDoR7VQ85saLG
Sk0/f308+99RJf4mTP97gfhU/a14K/9H97eLRPyzmvb9dX/X0hjxIn8R0FcRyC5z1j/0NPEb7lgq
hgQiG/bWn/U05bfvNhn4WZpFDviiKP+ppyl4bsH0WLjb6Ymk7PVXprwgd/4ykzLR1HReE5MxBozf
5t+/zlLzcRqY3tDysyjDLk0OTaudorp6r2pWupjhThkm14lmPAyhtQdStTfX4QjzJRcZQTraPFZZ
fsE+aroSB9RYmz+jVSM5Gx2Ea8rG6lVWGCgJM3H1VQqVxRUJh5KR9dVNx/5tTFScRE6XlRfGF2XQ
us7JDH1BFc2bKjaquk3v7PTcZdyJ5G6cpQ5Cyzcqt9rbhLm7jW7tsWude2JGpnlUIzeOD1hnBiJn
fqG5U+QjbjA8mgZH6gPOfVhy/IXltdxh3pprXxZePVzb2U0yeGASwvQqqYOGdCyBLtrfM9NpNmp2
atnqsADd5Xepl3r5OYy+mgdNviU5LztF5PJRy5DZ1kMe5IH+JIXegrb1yhipvmsvpS7OvaS4dEI0
kcv4I1Zuy7vWcu6b/FRJj2rGXsJaHY4knNm0yoUwozKFSxmkWZsVZ6DExjBiS4uXKi5Wj7Xw0Nq0
ZA83lbSJh6AZzKuJPGeZ43oio7jpvLJnGhK7w/PyQ3qVXpcf8vev8vevl4/xW//1+8f4Tf3Rf6k/
/vzf+JW+6Rt9I36MX+KHviF3MUnq5BjLaeyCcAnsTZMdVDNFEiKArquONmiOts/r4jWnOo5wgu2o
1UujOqvJwdVRn/M3oTGdyp3sfvLi21nekTuO1Y2juNUOwWwuvCna2K0zYY0qXEWn69Abc/qxz23j
zuvZ0FxNveHPMpUNHwd6yKqz1W45DjiXSIlTqHwo9SAmGzR5L7NrjbYDxBtP67pH1rv8mt3NmGhJ
rDr26+iKs0P6nUnZWyUYnjjm6waQRFr/UK2zXmdA3n1N3jCeNk2XrJqWe8s1f09kxqZ0s94TTNoc
cb9cx++hHNjdNSYGs9zP6ra8CjWv3sYDU1yih0YOgONH1J0L46Du8iGINnx5FT/O8+2sverl/tqQ
g1R65lKNROPBQ7qosp46scpTg0h4KpglrLKx6RSm5NFpl2XewgZOXLU6NZnzdTxstXEjr8y+PLJg
2Nkx/wYcPZrjHKOQWJkDTnmjh0ctPNbY35w5EPuqP1g3rwxGHFvxCH7a57bfx7EfVdzf7qLed9J1
Nw5usWJ1bPF0XaejM33F98np6AWele+tr4BxeiWdprej5OiJw+7KdkvhrmuQxDd1543CZejlx53X
rb6tHfCD5/fSeYzxmHnq4uuR35EVJkjdh/tcPWTFV5g8WWQUodAK6TC5on+bpdDvNGLjsrZB93SE
pDuApD0KuJwmKd02kT1zlbY0XtPDgp3xPbIYGXT7FspefygjvJvZwW5hDEvy5bXZvV9fy28Rx9fI
UR/JfzW3RfOVWYLhtFvkaEiqU92uRu8STmFn7NQWC8xZFfu0k7flR1JdqbTZYZlzS0bYVW/jh7v8
u/VxDqKcl8ZPNHXmneLlmlPIrmK+ZuHixuanPUlPfRrk+javd4t2Vdi+mZPpjO5j5QkZiL/pppSD
rHws5Uc59+vxajlZbyoef6KynOJddd1P+ZWm4im1/MGYnDIY8mt5uSeULupgjA7D0XxiUkbHYnVT
sB10+GchW/X9f8rzcOyO37/N7/3+GZnlVRBEc9bLgjYAPP3+Ryea+1kdE6CX046Fcb1an5apZp3K
KPlaC8VDZJ8d6xqCuM7BaXnnsqewQJrfCS45ZXdCa+BKepJkP8KoT4uo1hhODyjhe3spvyvl6mF3
JrThRtEuolJc8CrMctelRLbIq02ce61lH6pBXO84iBR+yJTf8rLF5DwE1kAPjWe2wh0jcaO+5V0t
lUu7lMNRT2evW74zReQ7e2DKVlt1raHC/G5vMDMwP8Kza9fP+WQEzLuCDDMskUjHfjMO6TugWQKO
rmiOcXUyoseKx2NI23m5tVIPc8MaB+upZg4hXBxLs/pctuDJcGkyoANjBzTU4t6ReZCoq79k6nVv
Wvx76kjNW6vYfrnXuWmT/knos18L2yeQHqgchdOKDN5UfxGSQrlhiQX2kV4GU/3kZXSRKdk7D/aX
lLSxM0uULsLpSPTMawf5uughRAyGKxPAWtcbudLw1I5uRDbNGlD/hEJ8wsB5XF/lICX0xfI0CdGh
av1p+qKny+qeMmnawMUlLwnhNrWvJW0g8Kcgz6xAosWS3CR6KXwJROvMkZeeUkmgBYxXqn0u5jvi
cA51TNSeC590tsfug11tHRXIQSvG680gza+6Mp6yVDnMen428/mxyI0PtRSHSJzjkiwTW7Nfcn79
F7QYKPgD8UH9+03o/3wf/nYcur8ku/5wKPJ1f3coyjpavmmJC+OR7oc/N6E4FOXvmjQTeB28Vhst
/Q9Tl3pxgcGZg8gLWEr/diH8sQm9fIo/RlwkaTRfk3boX7Ea/JVwdjEL0lbIFligiSLq/3OnvDSs
FTmNWPOaPtqT5LDZn4Ue4QE4dpimfD1OM3/S4ztbYclYEesuEzRwOlkgyMcEOOWX7RzRgLTicURS
/KN35peunf8/XYOXAwDkOqY4yNVcF8hm/9nF9h+3/p1/++h7/+tvT8QDP1sMhcjDf7n4/uUf+ffD
EKAumdyUTH+UCtvqz+sQcyHXHxI9rwbctnw5Jv3DXIg7kfoIVHN8sVwt/zgMqb/hhdEwWuDSu3ho
f8nyon57FP7hEviXL/xnY0nbD1qbF0jkURHqTqvr20gxYj+p6nWbwKVwEF3jTaWPRz2XEGLGR1ZZ
b4hYTnWRor/EjPgHwritfoJtQ6KMKYndnbKmQ7S25tAdJUE2bjFo6FIjdYPZ8Elr8ZUneVrtFwX7
oNUu4ixnVLCmyfqV69GLkGIgUatFcUge8iybF3oii9up5jlVZHF4M/RL5jLWFTuQMrVr96zay1R6
E0OWkMfcZdQ7Vm1z26q4FeP5wsCgHGTDuJh5i3mRHMr04mj325JdQYGkZY/lU5bG9bVI2DTrFNJe
Jpr3EA/f4jY5lYVxS+aLtlMZ639jxUQv41MFbGqtksfeTm5SSTnANzvGCTMU6jTQ0LrhoI9WS8Mv
dWhWWq+urqbYDE17I+SB2FMnH7W6IHyVhm4bkbUXs3ooBjjBKyErsmXsykZsLZMsf3Zx/taFximK
Z0AZliTxeSlzrZkwDtk3NPrO2uW1PkBAWKIDvojZV0b2Xl12pdVRRq+4fZeF+a6yrfOgRuum6Kv5
s+2aL2KyHXTAiMNcRs5Dycma04FUWm91OO/CrHSwZVaqmzYptk8e2dQjnUtkmGFpGc/WdP8ZJdqr
arb12VgrgATAWuC0Q8IB2clWhjJFkBSLvDhEbcSpRJ51RzltN4K3EGVF8PiW523VKebdpLyb5cKE
NO6S/ZLEd3Gk4vewLhQNnYSdN/Mzprg9fUqS9aGIzQ29BbzLgxH6TTlX10AwqkPfTvgDdFIWozRJ
+7XsXqAh2JsCOp9l5j9GkGJBj5Opj9XQF/po7jFVAsxqEDk7SGJgt0vIHvND19eLq2S9JSBdcCxD
K4EU5DDQ3tpmcWYGdk+7tk8wmrPCwGDuqxzI/l3ck1q/aegqI+mKvlzG/lgTo4vqXcWxtl1emwWL
x9BwkjDcbilv+lLZAMpwxqK+aiLVLWWwJh08LxKMbeFLYeTOGj8MdhdNqnNz2NezRYFTey3H84aJ
MUiHwD5lg4VZrXYM7VEkOq4bclmAUWAMKGcT476DnOwTGHbLcdy0D7++6/i3T47/B3MRKivyv99r
OJ95lAzFz6Ouyxf8vrgbv3Hygh+NDfx3r/cfcy71N+qtCHBf1nzCDIr2jy2GrvzG4wcmgo5zEVrX
Jfb9xxZD2L/hegOQztxSpZLs19yM/7TDYItjAqWkFpYJHHWWKvufnxd2WaRzjl9cdzJ9kTk7lOx1
h6chF1dkavtAXbvNT+/Lv/Io8jb8HLv4/Tsa1BWDcMatqf/Td2TIVU0p2zEG5+oDkIe3JKaqQUrv
u3C4U+3hxqoHTqKT9mQP+g9Za2/TpH5figYSCFHHdtA/Y13n4IrzpemeK2gofjcakS866/9AgubH
808vlo5zzKQ8SA0GimzFLm/fT4bKAdyYIUN3ctpoIh/J0dfpjCY7xfSCtQ4/0zKgjDjd9jQQ3bci
W2+yhIFc3E64D9YHCmSYtdOY44wa4roYKb/QgCyhzKndKdfiFz1BvE01zr6d1miv1mDftELDuMVK
hgaq7lfrHCUWdp5MC7pp5hSKyOuPQzQ+lOUEoMIsFq8Kky07hXT0w2h5n9X+NF9YXVKxRpyIldbD
6czBmEhixLTsVm1r4dKe02xW8C5Oq84Rts7U9OTBQIg0q9diZUIwrjkPxC5mnS8NLECxnio3zQUe
wEHPoIWqZBWBz78dVitymtUkdTDgTZP6E1kzKwiLJh69Ml00Ohyl7LOrRBoMUC28HoYASrjky5bU
MJUhkGm1OY4J2GS9sHemZZITr+/0DiUJjcdFUs/2mUjSTTrIOOibdT0wurV36RQ+KnM04hKxQTnN
vEEgPlqP5Uva4A2sA7lqOp8z594em4doKeTbFUofgMkLOE8apWMGLOgdPTLdhIu24ednb5uqGs5Y
52I3H0v9mBRiB+r8Y0qk4jqHgH2gEnBQvBI6wSZJmClmRZxt0jrZoDSztekbWd/pdoh7RbJDcWUt
uclOZo3vGrVUsdl0rdsg1fUpR8NEDaGKjZbDHSgekqzYpEtm7+xVfSvttgAEoKzuUtqzu6olactc
u9bZcvhDv5Ze2bXYPOK2IjaBUHcB9PhVXcMKzPTei/OhPsK9nN3SCr9gLEQf0ay/dUufuwj0Reom
BiJtbRTVzRoWqVdE7HngkkhOalEG25itRoeu4HE3gn7B3fOjhBnzplrS4xTn2hlfTXZYY6XbqLWk
XcVK9GauVf7cGJ18ly3t7MaQjQFE6GHn1Vokju2AKKcC67p4muLJLc263LdhfbJx3r8231gKAhoO
9gp8goWZ7aSkLj1pUTKfxm9CkLVxjgmG3PeJmfLm6MWuaGkIr5sqPYWo9UGW2/q7iWHMlxqcdPKA
s1bM8TUexB73M8PMtLDtLWtf9NDIM0w4uEOjFuVB2y/bvAq3ScyMtsZ5Axez7zzKfkFURPG2bQsA
VM0U3uaCybc+1PqGY3l1kmR7fQE9Pr0Mayhu8kVhYNDGRQLPKw43alIXjmnfdPAqrlpjaZ1CX6Yj
IWRkcFID0PPMcNMPbPMdTRrewVqfDaXFtp23vtzHFRur5ZhM5oNYtA+hdYKiz4kNTWUNPlVta+eo
EChvRqpMXU2qA621xEY2Jjymk9k0GIzUzu+Ac3jZMDcfGNFtN2qF8RKG3WMBWW67xGXiRQkh3g7g
reFGIDAeRTm8gY+qTwqzv63ZGk8pDOGHJjK6m04bwhMbsejIEpTgKOwUP4soouxAKZzh3lf4aRf1
2lpn63WRynSDoj7c1E1dH+qkJKKRZqMLMaEhAE8uH1xr5o4J4ykC82/pVHTkhKr+K4xJ3ieLGZ11
UdPlktC4icu9eqaS9nUpmFgXQ3/bL5RWI22Kq4ItmjNI8pk2xXtJFU+zLj+CbisuVI86OmZ5E28z
0aok89MRu5kmz3udMOpOt9LOy1kgP5W5NK8UbmB87+GAz6VWWpN+wMIunTHlVANkkytxHJhp93G4
eKbS5lvNrLmvu4IYH25bbStr5QLuS1JUB2hqgv8Y/825hqVBHHluaq9q6uEFf5qSBHk4CJJbcTyA
dAt7+b5aqpl3ti2/RD0UW8wHmi8roZkezAirkRl6VpjkH2q/qF7SWNWVqKeKCLLICsc2Q5MZWFQF
mpSE3shpR3XmXEn8otfafaRzkCsxfXphFelHS0vrm7DNLy7vfNlGs5B2UQh/mU5I9cdKfIhtpTWE
953JiIwj06h4FYaLUwgdAKJcV95E6aD4XNY7xbLTzM26WsMkCLsWdMTqDfGsBpGhjZVf6CaIRHuV
/D7W7WuwcJcoepHvh3SCMWpDgYyRpzW7soIxVtMjptvwq6nEeA1BbrIDBQvVyl0TyIOEAVtNp4kB
4JJhFc2AEpAly+3DgJ10kjr7sWo725d4xr/1o8lMehBT7TTSOjCejrP6VA9GvQHeWnhmpRSQLIqx
ONdpKN6lpYNIpk3rdhbjndqU+HcWc7gCF0JoOUlXv7aHz7iI8lP3jdU3JwUq3rRvzS7zCZH21x3p
haDTi6eWZlFnNsAy8TSo4u2SlDKSek6fxGylx1wG/bSUo8EyweHU0aEzo1ypvZ8xvmSWbDFF1urm
8jOU5hcdlTDXETOGHOGtaM4xWL5TNk39bszCg8UT6MjOIHXqWce2nI88JIFBZl7e5tNdbRZ1IPXJ
lEEoXbsTRPbbvsC9xw0RHqTe1p409h1uvZblWbcasV0GOu9H8qdu2k8LwsSFkVVNpnWgElLZZUIJ
vwZznhw6RKoriWDGliRVu63U9CuhFAtipFFdNUpuP2JZqieWbAmgsNcNpNn3clqP823yzZ23Irnf
k7mxQF3OQ+SGWpy7edmJYF1BFK+dMcPukxrcSV9q3goFo85qB/QaXC96B2A2VzrT6+HgtLGCZJCr
ttfheAqkAm6eyAaearUueCQZ+gn7cOPlg1Q/r5Ait7gIqm0npvAqnsP2EI1z+hRJyRp0uFbxr47x
VTvOfeY09gBPoYF7Ws5S/S7yJLyaMqP7lOYwZIZbRJUPhG86TtFibDQ9bm+FMd30E76Jsozupk4p
d6NqTRiyZHUD/2R0IcTR3D2Bn9Aytd9aLD8+iBG0rrRKrypF0s7WZNF62WviIAyr25f20m9W3bxO
QkAp+XyhtVnZpy6aMNClTN6acbnNLPAuw4AJJOpzdCdwFz50UqqLtWlxp/ECyUkT5aTM+VM26skh
FiGoy9a8nwqkDZaXci9G9aOspmrfwXs19EJ7rMexB/a2bvOYb1vJLRYu9DqM2U4IRsLJZJBFYZze
mNIoaAYbYSFbQ8eDbbWsE0/S9BG4T3bqtOgCQ2yaqx6tNMXBcSjt1PgMta4+dlhRHhNM1k9WH4bs
FBbbXSP6hrw6LY3rGMb99aQtdKeO0Rx7q0GJBnyJYXTKJK2vdDvt4CqkzyDe2DyCg/QgNiWUv+ft
id40NoRSnrJ2V9dYCu9FJ0F0wxbqzJyXN9qg71VpSe6y2qDCAq+/rmISNKX8oGnLc9oxK+oNO9+l
yjAGVYvmbstjoNfmHSvdJTKS2L5u8iSDrP1Vt8Pqccr7yAbjrQj7e9xSNytnsWOeWT9qQ3tbJiO+
ry4TKZDJx8wq7ms22QCA4udcwNljCAUR11YyT57QMqiCYzdZcPFNXRfB4Bsn/Alh4+pKXbt5rg/4
0tBKimUBAJuqTMCauT6vxXqHF8gKIMPhUgBi4soRbdWJuOYnmcNObY8gXOrbWkW7WwqeoGIA8iWq
8EMyksSpu3l1R7abi9XybRdQobocpW7DAwwf9ZJ7kQb3icLm+t4gCnzIjFDa6EYWMCtEbCLFIXdd
ccx1PHQ4KToMmg3Jlw6FaBwtFVxZzjBIAPqe+jFHx+uZMppTgH/KCvKo0G+JbHwwl1cdIg3QdTTT
JXWHWoury50MbT/mvXyiyJtZYLFqYFnMV7OWui2MqvksCtKgU94HUWpRWlkLbMil1MaHJde9csIm
hosPU3UOTnUxlZu8Yo2sDPzpQhKHmrzZdZwg28H7iC4zq37fzeZgIdnk1VPfIZ2WyXrI5tn6sPvq
ac3Ld7lZJ48poHkBkBWzM+ETfY+yy94X3OedSrwL3g/U5mdz1qlpqOFg7ZahEm5FHNdbaNtenF5o
eMb1aNhiNdvag7RdyrqiYEmGW+UU6VRz6XHEXMP+K8pk3VdsleU4qbDRrj16sDpKC4YQ+aXpkLDm
eTcWlkX6OZlfpmm0z3OsEhnJ1tXr22pyK3ZI4CBz+NNoVcGcVcUm0cVtV6D3ilq7aTP7vWyh4fRx
tBcVd0OycozsF/MuAWK9VUnPP8+lkWwajuRzYTz0NHE4k568FnmznOTLSmfalGrFaThvbNsc/KIQ
Fgo2g7LFYatfHexC2VkLNbipapYehv2Pjl7Fuww2rNOVurwRUXbOufk8niz0r7d6tsPLxlQ34ZU1
g73nNb0Yy2O+REtQUjfAYV29bXERT0ZeIuTOy61emUVgpWb3UqkZp2Qs3ZvhgryTe0ZuIr0cNWd8
N72tRMSoOC/x+sZAni5vk8UNW9dt6qlJTxI95y/gM5zd15jfAi4g30Cd2dgzW2C6lCcMnkHHOdw1
w1t7ybLjRKEjFkL4vzR5PFRmvhVRzw89NNZDsnJyXWW7d0D9H1aG43daFUuP7LmHw6gZy64oi/CH
OXNepx9i2GuyDqw3655auLJmBpidrAiIIxuFE7yp5UkgXPapAX0eNF8tP3TJWG8gCUnHlfnGrh+V
LjBbwNPEW+LPFafojxXUT9CmzR9FF78kGv13NM0hB/40K7uQLv+CojwlA+7Dz2+m5YVC+f2f/z5B
lJgS/vad6/19Gvjte/vdLPf9KfpnEYloZzC+Jcc/BSJJsXDSIWTRK21otLVewBF/jBElxf5NYaiF
1iRrGj1i1Jz9glR5mW7+NNaDx8KIE84lEC76fQSi5V8nZaueA7S3pfpBlrgBsAnIbUx7Br6n1SJ1
EK5mc+qTkO17oS4oBcNokMdoVWUDVWOdnCWZ08ZNmFgdptZmoKOOxfSxZCiwLBP1Q0yik9mUhdO3
7uT4Hd5Tdvy/OJL+C/Xnv5pcrqEM/ifD6yGP3v5Jq7x8xe/Xnmr9ZoAnpJMBgVJnd/l3iI+qksZH
XKT6ltA9fXR85g9pUgiwqQZBeTycF07PJaj/5/xaAeJD6pGAv3WZbP+aRM5V/pcLj4k1mffLi5NJ
+JN6u9xjP49oBXUq08DOE0NjlJ5HdtCeToElZq+2kpkUxvPo1lloWl5hCuMzy60qdDM8G4qXyF36
ZFiNoaC46DgZRRJ2LqfLtKSBoFBAZqj9+qwIKdHoBKk62o2zUYUIzm+bbjbrauUS5mjtXQ2Q/nbV
Stv27CQSHK2tmjKGOFasm0GiB4kAm2pgvmcmwtNczTFSaXakfHAwit7SQp8f03gJIfitfFs2tRlP
sro25Z3JnbU42SVWz3aXrgzGfGbWxEE7lU9jUQSyqQMkL86x3j9La+jMk3WUdLZfKRUmRedNYxaE
+NR0rG8q+f8QZFtcz9uQ6L/aERtLZ8ZCqTb6jJ3kXWNFK5gPXeuvZ276d119bG2UXTjl6jG1Wqae
eC3D1qeUbdvJ9Ru4SOJCHN+t9KpubKJz881iGRU++t5fFb5yMDHVE6zv8LIqM1xNWIWwBXiw8MFv
IrNtndiSpxE/Il8iVuzxkgsTH4Ke9hyZVbCUREMaUc5BAatag+TRWxzNE2w8eay/qs1sv+RJMiKn
paJxKvh5uldVonGJSUZPkjZFzxT0zMhqWi59TuqCc19JFnEc26LL0FNTLK8UpOEX1Nq1pzU64ehd
AyQ0HQLX2QNRu/aUWhLc9yTiGLbEubnpy9q8+u4qUbN02ENWxcCnGnFyi+s2foCcEy1YsabJYPfc
pFiw0rEOWoXRIPDNOEq8pNOS28iuoUhonZJcoWMPm5BIq5+ZfXEjG8MSQK6Wg2mRgCu28x3nttyC
WRVOXzIFy65tjODwlTLKnVwKTV9XRfm1kPDmJDvO2z4C1J/pVKJbejnuerPqtojuIz3NwGeWnvS5
I+nAZka1yM4RjAI/CusfkRgmP53D4Ytjo+rYjTCDLixCVEalWP43e2e2HDeSbdlfuT+Aa3AHHMNr
ABGcJ1GiKL3ARErCPA8O4Ot7QZnVVwwxSct+67Yus8qHypIQgYDD/Zyz99reuTvXVH+Q2hiwpxqV
4c4dOEuCqonq78PsDI84XJrPsnPH6lSTXwqwV1v+nVVkSHGHGuA8n1xQPPpW9zCvfvHZbAaEftGk
1O08teC4VstzvxLWw6FmKdUTLXDyXpulW1KGCj2mNItEjl2bb+dxnPXqJooy+r2NqPxnq9QbY5CT
LV7CchJBCS1xc6gk/VMfr6MXEIKikRJE+Mj2SRszES0If5gCWqD60s6HTO/n2WRqYbsMzWUzd5e9
tgFqFD0pREylKa+A58gpuawLu/zhCqmfXXJkkmtRpnX3tBlHmiABPXDSmpqOUY7FcDwhd7gAUdlh
kD11W5rrYbXkYHr5b9SRPLVY5DMMfEfeTvS6WlDtu2W2cfCnTl7Noaunsr4syhHzU44xsD+rQf97
V4RKk0Gi1pzKZexG3kB52tcwMg3PxpPD7GgDJi7GqWXEsbhcMRQ7J3oeyo3P03FWJL/UjK7Xfqix
FXWmYe/nOEsIG48pJ0OZSVj2uEvRoo5ioutQoQvkNvZWJ3cVpMs+LBNwHcgwdJxcx4JlTZNnbhEp
9r11mlk8dudgThlW2zXKTcab+K5R9o0UgYBku5M0dz1G/Rb9ocOoHQ4BBgxl5wAUSTT7xDabZq9t
Fc2fE2zwNyk8GLGHmk9oKW9Yp977dmdap96ajnUocL22F3Pl+c9i3eQA/UgM4M5eIgvt91D1Q6gL
sc5BhhGhDmwer/ay9XtvOGswt4vAB8SaIP7w3Uef8IH1NJkWxJud9qL+0LbFJM6kibBqx/ymhUPk
V9RaylNGiVRrtfxzA0OTvixjsK37SKF+icfeG2/noreuiZRGlbk03UBQDtkc9amjtQmenwOeceja
gVm+RwSw3EtGhxySWLe0wVOzkPs1ibUIFT7Z5nLGqPoDnzODRYO263LjOjVCaneSItlj3MvOMEvO
CGwnCBKhGzeevbcm31EHhdedcrvLaRxqvLPf/I6Ys6hFhbiTPiUFvU3HQgBrZTZGz2YSh2XqCzSw
8zBdNHjZSRNi6yx3vTkggR26slUwGs0RNkLOMHAHUxjr2mDk9tcOYB1Ey3gigNE0l86H+oSq3com
52KcG2xP2sidS92rIgtNyABoWcYtcskQI2ruFbrkvIsliCimokY7BIp3ax8Qnr6RK0urasJ2dgd0
6J6WUKASDor49mg573rf6r8uozuhTW0iMqEEvqoh8LIod8PKzoBQko6wCiy0aeKHhDMB4HMiood2
bs0AbB8Xa/297NvpiYxplQbtOOJDsvpIXab+2Pzo2xixxcScfwnSaorG0I7bsBfyvvX5ywUgNNyD
WcJATFnk/iQFZBWatwoPK1ATENRaf7btErSrHGZoypgUwj7T8kk1m584jnSqQ/K+0vMpj/uLgtii
Yu9U+PhOyrpM0xOm6cbdAs8wRd1cx1+U+xCrHEIZNtjvTEiIwPIme/7E9oSNkACTJN15Tuw/2xin
iVBah+VmWYyhDJJRy4eM93K0KzJXERNG4li04wY7925jg0auST6B266oVCtTN89e5fWIcvCeWido
w4ocERLRLjgRPPMsaUGCgqsoh8eFusANaHDjl0CH5RA/4Fk/FXP+7zZ9miE0WtT+GJUVY1HbZfxc
AwOxadsmuOdSk0i/sCCZ6mesG9wuVjNJrBYKtC+T5xoyXeMPLuUyBDmUzHntfoBdNIstYacHTFqN
pJfpkZ9vaJ2J/OLa5EciQ5PdiMH5sLckEiIwrDAZ3aL4YMHNBaVbFBET6NYn9iRxVzKgehdr8K5d
yDgLyH6qkUBV8yZNWIWNEdNaGONWdewErZfrw9K4NOzYoJl5a6tu7xKILtBAxiz5ypr1v2+RHF6o
VhKkGP96nQ4y+NAcQhw9ZYdGJvMHFFIoflJLfHN9RdvHXyv2rXXtiCibTS9a9ivb5XlddJw95ioR
0D3KZka6XWc4PNxyYtzYW/1q71dm4Uja+1U+eamXPw38cwjiyDXcAHUfEnHfV6n9f4Aw+0elz//V
ZdVW1bxRVhGlln77Lxxw/3X6o1t/xDXTy2+/V/jbn/+ryKIYR+yDpw21sYMSyEFo8ld9L9B/UlbD
8kJt7FDs8Gf+U2Sp/5YEa1PBS/zOKIUpff5TZKEtcixJ7KaP0EZu/YJ/UdwT3XxUZBGrjbXOkmiV
aBk4xwHb84hMkLlm9kvCsu7SGQ7GLioLjh0mBAhU/03/ZRva5LsVmKBCrLkisy/bGKD5gOwwO2Qo
mVaihkb9LR60+NSjkszCaCE3ggeWILn9jAs93g8Tk0sSjLYwMCWL1jtrHPLPQjmh8MC1UrI/zQ4K
imtlzlUUYuc2f5qiAIE9TPCh9+NUFJy0c6N4MBgLsbAcVIwcjTL2pAht1bkrB9qkKaLvB7T56ecu
TnIsY1uGrCg8da91gtucJIyOoQL4I6KvGo7DpFXCxK9jyNYinSQpNJVvnnuLp7urwS89lJKyJ9Fg
0rz/wG46+9gduwvCFfx7s/TFVbpERYh1gL/Wqrzpmi0uu04hW7UEX05IBNiwSjafcW1PhtwEZ1VF
+WMUx93FBgsydq2zUKykuVYgMdeFAMe6FQiIDCtDw2ro4Sf5lGV0Udjcd6Ld2Y0xdqR+Glq66Lx9
O7Ebnq52b0aXeZenE4hKM9oLcpE5ujsbsMJt/PSrtk0XL9Pg+jcod1VCj18rH2BDEV8ZWe98NboS
oPfoVtMzEWjgfuwG5gDhf0xzlD8XSCZS9zSOMs8HLF0y45+KKPnkGhaOLO1WBExTVOXXpVdCspY9
hkMJE6kI3CTiKYPGrbEqCyEvnbyJvspuJIoI0rt8kJ2BPS5rGiLyIPyclo5LHB83H3Hpmm+veVHa
6aepIKZqx7poPmVuGT9VCUEOuxGkgQcftVw/l15HT7eMm9LYu4v969LECtP+rMCaCkBpt4B4aBLU
DRQcBFCFOx/ibUp64TgjpH8Ghp279yJHXGTLsnn0u5QZf5Nl+Io2WQ0ZozYfrXVHLICLn50VDOCy
s2ZpEXjA4bl2nTV/SmcTtZYDlgxa6nYuR40kd6NyovvB72JkqVXPya+IMgaFXVukVihSch30pJZq
b5QGBZjncLYkseR2cfkRGSJq92sfyy1OZQZMQJBCuYhg9frk3vCltSWbLN5zmk3GZw8VuEW4xWTQ
hNDLXQXyEsL+0jEgMJxJGVAhQIw2Ud6IK0tPxFFZRmRmIftNzGkpdsSDal08puATho9SJ+UUGNba
eYEyEKWeo7MY4dICXWX/zt2svfb1POOfY0zzHRM40FmfzIvbHG7sZ0IN5bMfld0PpG2tAFtQctuW
HOGM1o+lEvqxMGX+AeKatWC1NyusV1jl9Uk95R4ncWBTH6IJ9DRhA6LHdqNmjDWzWJwSi6K3pexV
5kCN7hX6zk9NRklkc1qBOzi7zhqbzwbZfc9J72JuHU1IFXxOkxZAa63xR38mjw93lm2fD31TkPHZ
VvZ33eT2F0G4uRX2aUeNyWyX/Jtu6uJ9ipAMp20SJ7C84ty/oxCSSxg12oJoAu5gY9W46PB8QRFU
pMxfTV5h/CoRNS1YrGxEw0TzalcsTLz23Ty0ZBebzP9D323mHyvn37tVRyDrlAknIUQRz+m/RvLE
sGmblWdrrp/ZJYwqpMpHoaxM2VyQI193dMgEfA1JhGaCXUnMn/uawSq+shQb1sAcCmOfntP6MmOW
AJJs5vwbGLRKIG5gKCmvSwD2z7hqMm6j1uNdRHovimVVqw8bK+VHP+eWGQBJFRlUQYu9YB02wAap
qMBgU8LW83MSfIn+cpsoMwIi4RIiAswVyQy1S70EPpoQ3uiQEU57d+Z8lCIrqRBHx/IB9wM9mAQi
s31agVK4N4qcnlHpNIU6GJ5pXvNglYBqwdw2UJ7IhAvdnh8J/2gsfiK5kOADmCtm92uzFsV5t6yG
8Qn1G//3hO3KD1xqDbGnd04AWeyTAxrqRvjGfmTL/upr16J41iiSdrnrDi58IENem04OFqzuDSIM
jWTEse0689NYVcVnZ7Tr8bSuiemIYOWQ+Jn24/OQpEAg+fXaC1XBedkxk0sY7k3AK1hOJIXlcR7C
D0y+/nYeeUWLe9w6pT72bA/aDXBqzEbyqGdvVxq5OCGJGCOy/rY04uSMXdsNDVIiCCsjHw/1SHWx
ZCiqfl35X42A/t88E/ocnf75THhC4lnV/1h+PwVuf+LvMY9kJEMWNK4d0xMSkAG/yN9jHmjhDmBM
/gNKFMzt9qf+cw5kNoRCGXsY9SRteJff+T/nQMTipkdf3ERKjsjvX3HGxdGMhwsw2rFpZCE795Bw
b8/Tb2po6YoBIs/mXyQi98IxovzBaMfs2q2N5GKkDA+HVLkByJjhyjd7Xv7Kn3a1St33qKUvZevq
1yfxBB+HW+JvjqmXn2SICAv2ZDXvMj+v03BKv5Lbk15aizn9XIqmwgYiEwgDKrmhgAQqNeKewm6j
4y9M6lWxQTbVnb329ukwTcg0aWSkEOqW9ea3n/eVJfbKB93I7K6zZbNxuD9Su0P4tihxuWUkWmUH
Qmatk46ALBwaejsVlR646bevKCgIfp/EbffGwyiGVtTaPALMV178SkZbelMk0UBQqI/lmpy6JJ7f
G4IzlulglidSCpZQND6mOY2JWsZIc4bZ2vUeSW42M/cdkOz0ROeqC///qh+WbVbrsFT+edWHP6ry
W5f/vui3P/B36UcUhlIkB1AAusQEuP+79PP+m6UsiclgtWN2/TV5+3vJK3dzBfLvpOS1TWwyC+Dv
Ja/s/+avo1JjVMc/hC3+Ten38mGiZwVOBeOK3EpM3jDiaMnXVc5+n65M1+qO3gNp6CESawLAOdqc
/nZPXlkq23P5Px7DX5cC4EKN6/KKs2DrvXxu89SNVnvs50BaBmVWZ8lDSrlzObtTdZmYMUrNriw+
ZYhkTpoUuODbl7e2pXh8fcpcEks2IzB3/eX1R838jaRxuFx2Hie3QibeXs60SA7MxlAXGikVMLeA
5Bk08U7rAlSJxb0L4/45ztzoFr1nB66qWGjaZblq/d2KbLg9YH4oBVaarKxOXJHpn61uka4D/sJg
0Hrc0s7YckyzqYYjknRt9XPmNE9BQL4x0Avoqh95frw46ND3PcXuMn2eJiU/mb1RXfkTnbu9rork
09s3BLvya3fEppGweZlJLtsejt/e90tjRojVM7RVqc+kZTRtLAmTQs200A6gOZg59mc60uJb0TvS
CmlHwGBp4NfFNBWt9juwO4oZhgicx5Iidjghb0kAYv41VWvKKFAbChCLTKyyE2Ya1jNjUoDctC+H
j9FAOUGEQ1E8qTEBH2lgkpxPvaGpH+fRAwWTOhEinrbscJd6xD7RGDAyUgC9bngmYn3+2JMihSGO
b6HR/Y3J9TT3rUTM2CTqhi5zRlYsQO7+jPFRRbeZjAaUQX7jwMdwJLCAXPvOsus6OwE8XaazG/h5
NXwzCxORQ+Usoj7rRw54V6tXAx/hfO99jQTNv9PaTTRDi6kTwD662XVDAZyPljOV6j3Irji+taps
ljTRveSb23GMPZW1VOiT3JkiykFJLHd9X63tPh8i4sqbXjG0MNeUsSZeUzMnTiFluMPAVDl0QSd7
HGks+IBVsHyYLbQFnVuXkxH57kWP0h+lvQ1uBeobgxd3NioRyjGmt2J7ReeeEgLuy2e+sKMulgia
fsBWE6d3eeS5+oo4ej86rKnXYFpEOA/Mh6eCaFGTafYZMdUwUaMp7+V+aKRf3WSC0mNXl4zQQ5Xo
gmTOTHQ30qnWOrQKV/uBpj2DMjCa+uhpJFw4PdiD5cYBP9KCX9RonTZcQQUmoZv7Fjzdiq5D6OdZ
1+ztsdBI76I5ZT7qmdNfWxXtxteDVV97GYF+8mh84bk21XYU+u3R7zO15JNJTyGuceE6CWO63unb
m1xI+k8js6X9Ohn1AXPqpjQeo59vLz5c3ccvI5+d3MTf59goaral+dv1B2HEaeExpm2IcAcGU9sX
couzAHYhTmrhZ+8w2I9ODb/evpw8PXqNUPXhZ1kvL+i0iagbYeOtqDQtOxutXzdXdK+62vs2tjNR
7nIF4EESF/imyTwjBdx6gqZdL4d5QeBZwkY8rAoXkGVk8d8Fwz/+HmJ7+798OyOHJoKX4y06D9s6
yk2SpenPDN2GoDUi8o5h/J2MTKb22swhIcVzKmidz2AXGXQBypylCKwBvHpdGsNJjx/knd3qz92C
vdpEQEXI7+bFPNoYK6OvTGHR2kC+CrMVfGuMXGHJyr+65//8xf98CatNp8V+BAcCrtnRS1g0ORH1
3mIGSa2n26TI+gyrhYYEWdq9i+y8ZtANwJ/ACSRXSHHpC7JV205CS0mMOkOB0C36sVWrJQ4Y/GCY
uobN7MhgoA85tETr/W8fXlAFiHJcShhqSxyqLx5eD5OHO0XbR57W5knAYjyJ5ogserdK7tPVsE/e
vt5RiIG7sRGgNEhT0gz3WDNHq9Vw8xpfoTShCBT2Q0uTF01q5+gxQMwChLPVVXJSorS5oV7IH7Tu
mFPrtjfeqUtePhScWzi50IanMhLKhCpytGqTVTWC7Ms2sD1D3xUI5nbmlC8f3/m6r12GInFTXDme
yxnt5f0VWjd2NqUtOHTFKFIkOPZLXLwfUqjez+PGZx/o+30irpaJblxt6HciwzBPZU6eH5AN1uK0
nttv8bhW6e7tT/fyzbndA4KmODbackuj9vyjF0lDM6i3mYgHnS6js1Z5IMcKkZzQVv0Uj3m292wM
RBFYyAuTgfL9v786k0Vvo7ogBvs1yPjtvZl2ske64jSBuw6MEQbA+TiDUmPdLUnch+tcY/icpMZW
2ZjjvnNX/U5T5eV6/ev7S5LdePR5cStnuz+/fQKCxBMOeTwDU5VVawA9WEDVzdr5tmaQQQJUgVd3
6af921/86AW5XXdzjHPwV7wlkYMcPXtWWzuya6BP2Zm1JazSE/gEL5ejEdbGnLa94+6hhosbsr4I
Ta7mRM+HVKV5EWKMXJsDeebJHL79qV5uY78+lMvuxUaKk92Wv/zVv90MnhHTKnA0BtDuodMhcD4b
zXl8sAt7vZiY0n9++3rbk/8/u8Sv63mcDyFAbmd4ZK0vb741r3JFbzBimbD8ELy32pP0RCu784Z7
tFzeXtDKPESA9t+5/3+uSV5BW/rOryvTCnl55VWAF/SQFQbIvLoQv2sOs5mpwtvf72ib/usLUiLx
koODSZ7M0TaofeUUpBZMQdEk5WmM++jK6qwcUYKoPo6F22173dMIH4N88B43RkpIio8I7Mqm437e
E/J2lnV29U1Nyntn7dnmthcd3X6B2pMXgINi2fSOnsGxHmW/wMMP+kbfxq3l3aXG3BNTagIT4/jd
hbDcBkx6w8QBDv9sufeJA1GZceIl+ZwHDka1C+YqTIliSkTIkcRCYJ4glplpTjE4z6UkOyIgkdmo
wybGAhImuUgeHeyEoCt7js9N1BQnPPjrrY1/KIvN+NJly4igvXt0l2nru2yjeIFpdhTjT5X4yaNt
bHm9gLXTdW+qpo8Dsh666gDNGUJkQqbxftCePENBUCLRKEG9o6+SUdhVDoIFj67JF5sI9hujIQoC
E6MztaC0ufhFPnlAz2jdTfjrhyi9kYZGCdg3Qp6ZdeP3Z5yZG6AoaLgx0eUN88fa18SYE3wudh05
s3FQLctE+8Z1MK1THVjdSZXiTD6HxT4cUJth0ef47P1cYw8a36wH/xPZNL7etRRucxj3OTAYNbTd
D8RKLkm5qlRr2BRGeo6UjtN0bECaA8c8fJyVVT+S8dz/8GKyp4PNRahCnPgZZE5KgDOeTZvIgn6Z
1A6Ht37i2JZiP+FE9NG043ImnNhnMsfCx3+cmVEeH2jWMTDGyb7cEEwgfozePD95hHRfUxxP1ke+
jP9ATnVOCYBL8Go0BHbkrpYoVdK0xm7RzWhcg9IgRAQkO7jrQDI5y/eA8Suxa2LeYTvdrHwydobW
uy4aK30Em+YvoRRA4nEK4fgEozh2bQhQ0T/BNMawArM8YyxBPEgQCWWdVV3hEru8jNhTNHXc92XM
1wcbj4S5m5i7nqH2EEDq9IJELG+WiQmfwtYJc7nPHjzUvd/At/o2Ocam+UVyLv1OGbG04SjK9aeT
u/FjkidDFRKPLuazpSDWgSzgyvrYEbr9pR415k+aendGoTex1GLBVieqpSFqkHseSF8zBq+cdb5m
5lT3gdFYi0s+1Og+Cw/vKJpfN2eNQSQ6J+6BRBhqFqp3BDpjt5eNiqeL2J4oD+HSehK+P3rAw0Ql
tAn48GyF05AzAl1UWlN44mc6y7yEcWuxGBZfYyTB9NxyGB+H6ZRj08TGYjN7jRLKUuHU7TenzIHa
KJcxF4KaFFzujJAJN1wztz9t0NbfPMIwukDNmw5zSYGL70tzrJtdDLVCcCfHLt/nfTx650tHfg6g
wdw4mxaJaDQHnM1win3+KTJsMBIu6rcGJk/RzNfjQvbSSZ4sHLxGLDF0Y5o5M8MhEhECr9WidkfC
zRn6BGT4pnxUqjGDfADqT2abuVSY1HlOCFTqSaMqZA10dR1q+UjBrrPAS8ltz3lYydMwoZKfSmci
9Yz5ktPso9UEf2RXnvXRH0tGey4Tv2tCCrb0HDc24fWwuBt+wXS4bI0670MSJCZr1+Ld5C8sYwlX
3EPk3ZI00lJLZc6D7gs5hc4wbiyKKsoebYsUSKAe3mic5aDjvjb1AFE3I672Gdltc2dMLbLP0Vhc
58RIDeIN5BJVF90aJ+We9gvCKKdL0eh5CLkJv7T8L5IU7J+D70eMWKsV604xbvd13pad5fcfl2WV
fO61wd0vQAeAF01x5h161zO+CBVz3Bqs3OdwkyjrNhZo5w9sgworGDOJqyG2G8jEK7dmr5oCeV4z
tTQRmsn+4CtE56HbeT1AZAo8AoHyEZvywvayqzElgTldYH7spFQASuOVeIE0FQqOpzfg9+Z7mxcW
PrvbaU6Le9PU4B2agoz0XT50ijZOkSCuROFFetBIzxxZJTlwpxbR3QmzY0dcN3VmoStHJUD2zvbk
V30Wf1fCjotgBuR5Ducx98Oy6IR9JRabssofSh/yLakfxsEbHA5afUFURJz3652hZfXDXK3sM3+D
/bOn067DbG6rL17ZgZUo1jxF3BulJsmRFjLGcPFsAm9QCaIqTKCcM/Cr1AeErolFNBL08tGSVnXj
yWaIgrol9y4wO9/5MJPH/ZBV80QahPTmz1NRz8350vOwnKKzWfK9mjo1YRum8A8RhxbF6SygtoZw
ieqRyaVeybipxbWfRVTwbY/ZDGPOpktfYVLBAm5M52zU2Bxh9rcRwkizLtbxoPs6x4bAPDSXN6O2
R32ZJE6PkTTqHRSMtYO+PCt6FHQdltpdAzrha7WuLrr/AuWjGyzzamThJDp7OUmZwVpXAjUN+hsc
zwoOhe0ae0ui+wyWRCE68MDxR4faHKfNgygS3hsi6c9ZOY4FUMCZ7vJajQcsEs5DKxfjwwo1ZSC1
FJeQnHt2wkQmJj1WaxzHE2PN99D64eeOUZOe2lHewpHuPjAiRsrZTnEZrC0QWJ9ZHmGgzWfR6ttu
2vJeLGDfcclo5Z2D3Z9lE6GWnsWcjgLSokB9eX4sapYn8gGN1zgH5kjaARmseulIolCqy59TlSGo
klm23hAMj+p2dreDQZMscsAMLEeMK0u1GLsx0WNGomkyfsVs3fRQjg2b4b9vggLuzQVQLp2aYnzn
pP9K/UEBvn10urybX+joANzOogGP5BCc1ppQjqBKnDQLnJVwbMTw3XTbeztV2F0TkXdnNJXMZ7z4
88fUmukWT2Zlze/dUtP64zhKF8KmOYB0Tm5n55f3FGIbns8cpabv81Y+n6AMsAJ0bX1zPIfOq0+U
UgN7xUgfIMBvCPEub72AiX72UJoW9FztienOryDE7HRs0i9lITseuGQarze4OZMfCrtHGfo4deFE
JzAKqfAkOD0uuXDcNYzkux6wfeyjRNsVGWWS9RBbTfHUdn4kAM75oEQYmxqno8nvtZuEgUR0mpbo
Ho/SVDN5WeKPEY/7N2RbBN9gGrZ+0qU1vxRrDGok91uczDl64DowsTGT9LDaA/jlyANATnCLb56i
rMNc4sR4cYt0hu8AQ7T7kjA9urdEjnGgrKYWa8+awmj0Ysn5bhjcFt5dWxoXVp0h3cOBrNad48Da
KAhJBu6QtfhaQOCj+eU8oULbskuyEyPTudwwYF+9qVu/TdlCdFRXd4D/3N43jVDaA7omxdmu3Dek
HC28ZzqOb5x9amTpWIGxc9TRvojH9vPoo9MKR+U2hCAO9GSDqveLr7ExxhwEVQ3kR6qJCE+4Gz8d
zmn2aTFO9mHg0MiraLUaxHZce4vTQEoWFM4y3PjkysC9a3VBepEB1LDFWtCHM6NisO3Sb644nyqB
m4X00J32k9p/p0vyZ2HsENTtKBwKdBEpjl8+ml0svNHsowniulcfBKGBYZRZ7AXIFHldds471/uz
MqMXsWHeGCRKiU305fXIPjWV7jxey5KsWn8wyE/TQ3kQds07/+132Z+vMsUQjWvQrZR4QY+W3UiK
TFpE9RDkAqE635TY8GzlBN64xgU97Wovh8LEcpaZ1w4k/neacH/eWqwPTFJpOGyhotb2Vvit5yAW
WZgRzc0AkcJyvSZRc2IssKedcTSJlCPS6O2vu926o6LXosnBu9u1sEi6R1+3mQGQ5j3HC4Tg8aPX
EBJdiQ0SwoHlE2pxhKN0P+7evuhr9xjlDi1AiXgHiuDLL8lYqJsy1AVB76cQ6/3Z+Jz15nS+puaw
myNjPEN6FKH4x0FSUfr/++9MyjxaQQYGDrjjoz6LUaUerQccGH2NbKsvB2fvaz2dTrbCdJ7ge9qS
HM/e/s7WK1+aZ1j+aiahpjgeyuT25BZITvvAKvrpOxAAYC5i6thjNIyw4TAYQ044ESOL6KRy5kGB
L0+Wb8lAqhZ9mSGt8MjLrtrPwxoTuKlSFRBoM5Lxh74TnVZHVWJrTw8H5I7GF9PqORfLpvi4Lk1O
wkAGNm+FvJ/XvnXlq6mGAYfrgAwL/FxOoPoJejrS3rnZLaVdkN9FfuhGdAWE1rc4+8OYyWF/4ht1
zxjOhE6uiamP9li4IuudZfhKR8oFJewwfUQBxOzg5SOSlXiwKSc0pD+Cm9j3iXotCOCb37nOKz03
l2arCz3RR560USx/X28GV0ZfF41BOgi0pZxmqSMEntqxru8iW/Pq5RjfQV/p9Hvf8c+1jihqS4Jh
BIDo5Y+uGxmMyplx7TkyESe+mjUg/cwLGh8ovpH5+p1TzivXs9FdbGIenPNIq15+V3Pq6tXuygGN
E7GfbONtyuh9jm4GVjzkF2Yxxju398+fkQEgAiLHYvRF5PW2KH57nbljzf/eDL8AJx0mPQ8pAs+z
275znT8XF20bdzswoasiXe7oOmKs+76zeWu7hNzesuY3ViMFXyw643Es6XAoDuJn9CWnvVUa2e3b
i/uVDQpZF1JqOpiMII+Pjyamr9WcUF9M8+AdxtHyb8XYzCQCmPXj25d65UcEig01m7MZznTr6N1p
en1c8Frmm7rrcp+MsYxQ9bv13vOpeeCm9w///oLYMLYfjykV6pyXP2EBMsvoajCWXq6yAy6f8jSi
e/AR3TRqXkdn71xPblvOyy3JQVEkGUcxHmL9HS1JIv2c3jF5ZrqSoirI28qiSCjLKmwRrp6IXvjr
Sa7H5WPjKIOoh9a3H4wc7iRgmtbMAhJgE/KE1DSCN/MRNrgZ2vfAU/P4IRsMhUmPoN1it9R+YxJO
04v35hmvPI7K32bfvClcTCxH96yE6iwWi8ZSTAf4vBvn/KYsU/oALWTtnavi+HzWhoVFglTbQs6r
emc9/Lmt81KzUb8A0MB0+avX/du6I10CY6oNPsrt4XN2XmmdzObS/Byi3KF9gKTPMZFjvP2kvLLY
eZNKU1loaXBqH71fGt9dxr6DZjRLHsqVydW5lWTrX6CLf5wpv3YVlFYMaVnr2yzh5fOIpGEQsuAq
Tu2udx0npACJyLtCxFfKLxdSMWrETWPsyaOKkHXl0lQpyWGX1ldayd0FJnia4NQaZ2kztIElDPeW
/i8Nc3TtYN0TeT3hVTjkqOBjuoFFZ77zq/4xKhYmog5wYD4VHbomJV9+92ntSDfP5zEYYiO68eyq
OfWWrH4YREMwt2NqZ+81UQm3O0uzLzwEmwtpHN+rTbfLHK1Q7FyM69ib0dNskt3f3+oo/y3yQEtK
0xFr/a5hnPqpz0s8o9DJIPd2vfHFzVMPn089zz+8bvKX2yJNxDNnZyzYNVTA+J0R1itPvMdImRC1
7ZD1K13j98/UT71XomhHAmJE36otZNvqgWqZ00w2UUpliJXdfOdGbN/z+D6gjzU9+neMzuyjw7pX
GF4xE+mMR2XNwE4SLSrs3N/RG24h98/gILLJvEymqX9+e6m98m0Bl7CtWhzd+QRHL5h45p2c+f5E
fZ2btwnT1RtDYumPMZ6fLqobnvB/19/evihQnePvi5fPBSeNlIN97njp1WkZbz0ylp5T45EhZRdY
M+eatAl79leiuvNhXIOk9RnYRJwNx31m9qu4BBw8fHZnkKWMLOykChZ4HHBtYyT+6LdGyNR0t3VG
O7MR18jOlrsRaOuPZFC8viwR0ZSJ1awOa2uXxm7hxOucJDqVM3tfv1yVa9S/s8/+uaUjcGBTR3xu
sdSP2y9g6rym9ugdGuOE+NrOiz0HKwgSUVqfvX1f/7jUr3LT5Wzmuyhej5XpRE6WWVJ7eI3l8HFt
t0S4ToOCSBL1bx9YdnFaSdvkmrEJYKWXCzf1yqUUmjYXHf001KKNzoC+VIFpiAZ3ooiIOG36D5as
+sPb31H88dreHABiU4MpCxr5r3//245Ef8AiVBcro+8U5n0lki2/jX54B2zldF1W57aoUAAaK6M8
BinWdZ/19Z1I8PyOQ+zimmv7677eXh9vf7JXPtiWommxhjfhsXO0n5g+ybF89TXIMGZeJd7oXKg4
t87fvgoAoePFwwkfOfSmR4Zab5Lw+OKlCcRXlm0tiamr0fwdUpw4kLNdrFh7l/HsI87t+tGc1abK
UnOHHrHKNKNSqybpCiTNvOw0Y8qCoGtaM5DUk+6rP+feE6BhcteTiiiLK0m1Xu11bpr3htFON6XX
D+1hs0SBYs2WFjiNJIKKtuGGjRCt4RBzrls57ujhDh3oHAZBSC9XC/5VTyjzQUyjd+VnbVTRlqXL
vTPzhIbiYv8v9s6rt24sy8J/ZdDvbDAHYGYemG5Wjn4hFCzmnPnr56PLmLYktzX1PmigUNW2xHsZ
DvfZe61vxcRAtMBRFCcl5ZSQ7LR/bCUJ2aecN6iZVCPvG5uZ4vK9r3ugzGWUReKhibAR7cMaMJ89
Nn07sM0VxXYHhnTQbcCUybyrLIGgloy1XgAdoPTttmcsalzl5twE7hJyQ7wp9ajdWvU0vBIMtBTb
KM8Ty2b9qtAZNs0c2aw/leKzcWVg1qBJJh1gGLrnIAvkb0ySWovQjDCntOwn+vLakNcXXd5hmedC
BYidDSH8rhkhmbytCOSC0WytvsS1KpfY7ur+MS0D9Y2Bs3xYJhm1qNCklUWGpVUUTj5nxYkBkJTs
lyTF1K+jvULBo4TdNYM/LaIEtYCiyrhASXFB30KitD6TJycWLbsjI9Z1wZ1GxeDoatVcg1BsxE1V
WkPlakOHjHXsiuWuqArxtuxUM7EtUAnEuXAzmAA+mQbaqEzrwO3bsToP1Wl8WT0nogeWff7WLUEM
2Lmu8luhr3XNi4j+wMKmp0ptp2zpcpunRQwQwY3gBkcUvlgxFikl4UsOi62IAKnZ0jwwMxielUSO
biICNzIECm4XafjKGUhnUDNoV+Q3Ne4amKxs5Xu2SCxx9oSeoeE1IDV2UYB7sK1RLk+I8nLL1ilu
JCr+dI25y4t1XICBuNrVXVWFHgI2ALBq0vcqpKWCCBYpCA1lE2Xj9Fwx7VWOhJ1YvtjrLSnsc1Mn
R7JHcIElsdo8NKxyF6UemaWTRXV/QnBU3CdRLd/0TOdLr83gBrm9sHaKR7mxrqxcjm4Sa7JAcNOD
fRYZJz63yzDK9KEt/SGnVtPtuZYWhPOIS9HrxONs2bVZa5qLMRE/wNQGgttItH1RmgryLYixymua
pX5hA9Dv8lRRIJFAZ0xdINrWCx1VwLftUHd+oS54pDtN5cQMLS51uwFfXPsR02Au8SyUmVPQToT0
ZCKHJu2aR5Io0dp61Uq9fsgW2t3kvygqShZZqg7S3Fnf53EIWQv0iCRNkUDvFM6iWfc2EICI8bKq
VyTvoIgq3M7UBtEnuVqD70TxeUb5H3R2I5QI8+gNk+Dy55Xy83q8DjtkBKo6Yhyyjd+vk3GX5lk8
0uwFRDKsYCEME0K1fPU++lS70XbBgmLReUHkiebs/WEA8wKt1UOGxBiGSA3kdvkGUQcscyCYe+6l
9kLOTFgxajVvsqisH9EacM+UmekAnkQUhhd0O80IZmCoJRsmyY8VNvdbqPZh88U76ndvT8OQCVmx
TCZCnzbh8Ezbgemu6HSRahR+KBfGbaGTDG4njNkODP4IYzd0UkdZeIKrmvHyrqjT+HIswrQ/rLon
nRGF1NwzBkn6Lz7ebwoYNrmg2vh0ksV7/v25pAbNCkwhI1CRRHnuVsZaqZJFVJbRFyXo5x0Ql42C
F93yGrrM0PH9oVBRlIDC2hGX/Ri6coBon6rTTL7TFdHP+8mqN2U/mw7TopCUqqk8DEx4v3CpfX6V
gwakZ/ejlJEYe77/EJBtFF6ajDvznKCOcSZixaynR0Xr1LOBieEXW5vfHo7xB8MIzN9sN94fbhro
QpoGvdAhGsipFPP8eVKXdIcZAWuTFQdfPBufuhecY2YtmHIo1/D9fJgJpLxlBDGmfSULoNXMNK8a
0liK+VSIEbnLVmBsx2Axr1omUV5jBrz7/rwEfNpnrB+A/hZKVBmuyMcGfWmG84j5fyJW2SjJ98yN
PVw740lLku8DTv+HKVK1+z8f8/M9zDEpy+jXqDLqmg9fWhSyCABGOUEOTxMmaHG1m5CFIEUNjS9W
uDUC/P2+kT2RJPN+19i84b9eP8uvtbA1C5HK0NVhqBWT74l4ZbL7RtUfx9GC029EQ/tI3yELN2qC
bd/TxTg+grrl1c6TrV6B5uvvYyGRrzshRBWE42TpN4NWSbe6IEHmnWLtDPtTcCkyac9xseb4l5Sy
oSEgLJX4vBSKCtsHjeEmo9V2S3pB9BSIEBYJZSnEwzgU1mmJBzPyZXXQEFR1SX5hgqgj8xggkeFW
Ur1sYFdnsZtk+Nc9qPLFE+TgiKAGQametZYCl2HrqLJhU1HIdEKC3YQUGlF2RlGItI2hhMMbvedx
tuV2aRiyjVAjTgMKnpo4kAioMl0qw2LwNcS8UTETftU2+N2l4C6DWC7hxFU+bksYPXS6ptTsiKbs
Mc91+TjlfDthGJFiofAovri1f3M8tj80NtnoMYT6MSX65dKbihUvaJMoYCyJ9D1IjgLCLKPKHYGV
jdQ3VfxqyfzNnQ0KSqWHxW/HIfNhtcK3pQkSzxOq22U5m3ih2WGllGcoZdqnsiNpMwLP5oLnnX1a
Yg0qY8TmRqo/VJY4b9Gtmd6QiIqbEEXQfLG2/fbD8aLH+81u2zQ/NDKEejStQmVXVEtTfK9EDP2T
bjDoYOn68sU++zfLCqpbnm1kHsxWPzoPuj4fI6KJOZYFdz2u6/pY9Yt4QGVa859ltAnQV3/xBeXf
XXF22gCG1669YX5YWPoyiWJB4xsOkYUlqp51PTgUqQ4pvlLlgaDJFkihb4BOuY9qAfukFRAVI8FF
JAMJLOh85InkNTcnNLTI8srTl8oMlIxBYFLfI9HqrjVacIvTtGo9+UteE33YBqrh0ZfrvUFL0npT
AaR4QxrMjLAXhs78Ykn7LKBhYy+DasL2peoKl/L9kjbw4E4BHT5wLn1zF9OR8mngwn9YgZZAOZsc
P55CEPSAco3wJYQCqdCpWGv09tjUVrP983L+myqSz4Np3WLPLYofzSyNVAUW4ml0m0WVxlSxzGds
RkfhF/t6DMkf1/LV0UXtw9QHr/PHIV6D/9Sq2nEkj2COt70klh2B0EZ4ORsFeDa9QMTpjMA5n6AK
kmol6dMIE7PPAedOCBiA4yjRLm4C+ItqqedXIrWFsa9Vym825a0EXsmYp0s6R9N9nAli4yzxCN5V
hUJKQrYcYccPGDIe4GwsqiMUevnKzlf6nsqTwWZc1IorLLxE78xWdJESMgBfSujawDdFEY02IWT1
vbSQMQoHBB2bg4xIf4MInC3+DFuUR0NOtK8Ggz/65+96p6j6GEXyjmeSRaCZ8v6GCTsDiGFcaQ5q
ZsK6dAFfLABgZUQSswwoDw3pnuacfGUKBCS4Gvi/fI+eOL9JAkO/Sge1CC8pPQhYCZiy9UchmPKn
YsYJ7VapQaPC4tP3ntECwLs2YPcYHm/UuPnLe/j/MJB/rFqQf48F8ECpQoj7FQuw/sBfWACw28zv
VnIHL08Gv6ti5y8UiCyBgqcJBiQE6YfMO/B/SSAaGDn6yqzLTHBXlY/8LyyA8U/2gzxJdNpxjK3N
s79BhPu0m2JIxYuA41Njru+CD0syG3jc0XGC/gFR7cFY2ocq1NuNIC3asVtmax9LeXFgZbE2pgSl
hyEehmnDwDVqR4thASMK+j2BOMntL6fw4q/b/z+KPr8o46JrIS98WEz4YIQ180Swv2G88vFdYYAR
IuRDFV0yT+pDwRsrpDKCl7ru6mFSwbX68wE/LpOoflgcYeujR9HQc62v51/KEVUcm5h4QtkFYdQj
zDWbfaMI3d2fj7JuUH591nnl0nYWwceiuFnr6w9H6UETmFVjurHSi8cpWBjo0ksQCRhU5FscfiHm
ulq+qOYx+urFtK4j74+9akjYMwOBWL/ph28YmEo9lMYUesqip98Qv2b7tqgWm+HpwLY/UwoigvXR
t3Rif4XWpJpeol7e5NibzzKj1c87NDGPfz4hn5xQCsoWmDZQbdgxg1f5sPoZFZW3EoTwiSdF8Nnw
G9taKluYSsIqAbeW6CqZgATXfXuoZiO1IySUW8pg8R7EGzfg6rHo8yByG8XIv2w3rBfk40lb9/E/
XLCS/ONt/8ttYS6GuUDHCkCkWabf4V+HAas2TxNsrq0xp9I9Yxhg4noMpV6SgCxYjUb5RE4YY9Kw
+5v7bc4WIm/WDJ5VjGrSh7OlLzS/o5ZIBi0xeRCTKO+9qoFwYVSi8IB5av4CfPPjN344ARo7AjBB
VIpoHT/cNbJRZwx02XlZdYkxfOp5k6ZlI17TWab3UEBbDaG6vdVcAhIe2u4MqETq4X2p9gL891tx
nJYvntWP5StngVuZmSuzdcrYlb/567M6ta1Wy5mOOxJB32XTQYtsRPwVahhM2yJGWWY0ufXFqf+4
QKy57jy0aOoRDq2b8vcHlftK6Rl5JV4J9mdjKu1AcldWfnG+f3MUsFDs9TUTJBK+0/dHKXSBOPMU
1+GUolewdSwpTgaT6erPj92nMwhDihXWYIhJKc7g+sNhYpYJhJu6m9JqP+HPUneFjoaOfOou2CwM
KTbscfSLPx/1h2n23c3EYVcoFu8tQCQYa98ftlMLS6vFWHXLfBGCLTtf4U2VJuLfyVSM/HyUcHgB
0oSLNwrNDJC4KHMUoMso40EyUd+4Au9GwI5W012nAkGLm1IZDccEyagxLYI0gtVurq4ao1iHBziL
rpJEC4+r6fM8GRPpstaUVvOqjmY1AOCgPWItJy016TXoe1UurpOvoJw2PZ6XTSsmcnnGadQ0tNzR
5HWFUvm1AMXUxspWogG3WmTbkCW6O9IY9DNRyMdiDT0sVzwUw6bJsADPp2qkEEAXpxiZ5d7IrsE0
Ec1kSgR/k1rVVwPqF5wJl9NQhCS50lzdKBLmLWZKQ/at07Ql8IBnZHfAPeIACZIgDK4EpBKSj9jh
qVOE0XgW5KRpXBoLCfjRetcSu3hNskZ9l6kJ2GYSVlv3z9f0d3cSyxHgspV6y+L0/pLillvkALWU
y8BCcEsUwxvECbqno2Z3lSUbzqIM+dmfD7o+4J/uI5RYK0BilaV8WAZHxqe9ElZkUCqN7hFtahEF
X1WuTM3/d9ca1j5YFRxJ4n9/DTN/eQEQzZZSOlkciqeCkUEj+gGhk06lVOqe+3ymJSN85Q/+zUll
DKbooDIQ4uGD/3BSw3AIpiXVCVm0uhPTo3PsnnhDIfy7okF9oneN+PfPKb0Hmg+Mp1Gzr8kxvy6q
+AwjIZxVvmgcq77FBXeq2Cx8hWCP7Z8v38fijidnZUpIHIkjUgi9P1SbqHmJUFGDxQI9nrdWsxOL
mBQH4ndPUp5PXxxvLbI/3i8YH3/oEVGCYSR5f8DM0OqyTyPDJfuMAic3rTcTQutzHC3xTY9e50E1
i37ciCWYH1IT6uVKxPZdbURY74aDY67c6AxHSvITGvGCuAf8XvT1511bCMR6/vn0/ObuRtNE03ll
NfPuXd8Rv9xyQWtVo9CVMIaYMh/7Ps6duiKxQq/ar4z9vzsU9ahpSRJcMvGjhnJAj2PVRQjUiPGi
PZpCvEsEgbkOq/IXF+F314DeAE8s8tDVz/P+W82R3JrJQDp5u2jBkXxlkkFoUYHdaWMoHh1BjtiR
hi+O+psvCGtmRVlAVVi72u+PSuBDPEXCYri9kRZeGtHrbeQWq0o4yZs/X7bPdzU7CAWZpgr4kSbX
hwZeNC1GBhBCdwt8TG6C5tCrF+Iw1ASXhJR22d+U/7EcIR6hV6QjAuTfP9zUQaSkOOZy3WW4qfmt
MHdHizfsFzfj774VzDB6tOvqrv/IbfrlZqzjTqgstQXzqhPeKUhxv8G52J+R31iiL63NL47Hr+SS
vF/cWVsQAmGLoKFEtfv+kmWpBXlaJiuz0weBXms8FZgyJHUgNrib6NsXpUKeSTtHFdGN9YLXEWsW
oTAoTQfia6vkysAz1XgtA08ayToS3TIeCIPC+Rykzgh5wSFaiDJCRC61TcNkuKNqJ8QyIKnwJQ7K
eRPFyvjWYsk/R2ORyX6NgHu0MwVXno8jqa/hLCJe9Yhwis+mJW++YVCmbEFGz563IvqMrMc2e6yT
adJtVQwZeCdiQ9ZwWeKyHyqYD/aoyONzUFJ+ORZI644tdVIf2KSJLyrNMhjN5HLctn1f36Zc7bc0
aoOzQJ4w/A7DEqTg2TtY1zG9UgBetUEuitkS8w5EeCqftVLtgr1lZCRUECw6X2gC5B4HdFgW+G0a
Mwyf86g5U4VmYnoq9Hi2uxSrpU2wsHFQ+pS8Y2sKp+9yVxvs90M9f9IRfObe1FfyDZuF4T5LYWYT
tjlK4bHPFLpxFjCD52BogKS0FZZYmJxLqmK6R/gWDUZR+d2isI+bSjlHMhHXREtI0bykG7BsGqXT
pHRwj0CTFzbin/xlmVvhqkqtBFp1HfBBRi3lFPbNrNPxykL+H0pC7SVvyIvW5WHke6Vx2PvEzIdX
2Zyhi5VrpB8NrbU7SreuI5AmxgQXD0thojao8bZjkGvROaSCEpK5KSeTE6oSEoZkaTsw8JA1C5vh
smgc0REE/a7Xze42I6SFJm6P/9tW6rnYd3IB0SldTNQSSlFbm3rSxwNY+wJziaQSz1NZVstpjQEY
23FSBAeu4CQ5VJ/wumbS8Ap7DgWStri2/EWjwobtJIHSn/Vm2SE0FQj2TcRCqNx4VY+eRjMvd4JW
RK9yKVvpJimVYLd0o46/JamLXawUBRQbRQwvB32RbziQiCO6bcq7cSqWK+5rAPRBVA3fa8Zi/SYt
Jz6tnPOSIwcnqM/xmRuZ9+fFcl0MPz3kFsJ2k+6BqX5cLGNseZnEaNCtaZBvalq1Lq9g+dTrwuhR
duS2Io6jawRjQ2tC/WL+8XlXSzHHBAKLK74rtrYfJkHIP+qaeGfZrQpQ27Dmlxrio7y45ozpKe8w
psNfCilQAG4TB2+dW2ppnMtccNfU8EnjK/qZp/lv5dyfX1U8zoyZV9fEOgX68KrqBKh4tKd1tzbZ
XaiqlF4IJvTJmmnJ5Z/P/qe+H+8Oyq71y4MkZV7x4VjQdpVeNTrFpf047qZymF3U08WRaD31MDPX
fIpIPnbxpiEqamJy3jWtdGbTCHicEaIapH4fBmTX/p8/2OciARAb6k+2v3T3aYm/X/vjTB9RijF2
FJuyO4r9iONbQYLjlybAGST7xZ3QDeMXN+OnmQ1lKO8bDsqaJTOiMt8fdkkqMQZuSGBWMIRnVcyC
Txuw2hU9k0lChHp/QaLJsCA1Loy4M3a459t8Ffa231Dk5A9/PgvKDwvcu8eDhjEDMkPDik0P+OP+
XGqmSVAAPlFBDP1ejbJF81OdbSHOdazuRO/Nsbwhla0/Iy6R7YhccfsQzykq+5B7+HWY6Zk6hMwY
uymVRO7pLEp5qBYUqQyoqS+dNRij2rFlZq0rmLvvw8q0esRZdVY5Vahod2kvirAxUgRehVQjkMpb
qdnKSRQyvQ7KrLT7ROI1ClKwxdg0a/p9pIUFidTzLLVMKmQl4GHq4zPCEKLWHmQGqnZupmLr0DbT
X6oCu7nd5fU47RQd3QqOkGa8Ncl8JM1A7VAcVuoY7iSuw4NSKXADiQAsW7eBjgw+Q4vb/KUOSzx6
+dyLqJXmiZwBRuumhGjCmKSsVH0lNuRzDTnvrb6MS+dLME3Pe9ZdxcG/I4W+mszi4sak8N60Bq0E
r5enXNpCChIY1mviKS8bvbgYWFNwZUL6l5Bwitld3YeKE00IqzbEnNDwiiocnW5NVJsCtrmrQ2ci
Xk5zlL7uLqay016T0iyEDe/FLP9OpI/Y3cQLOp/bxYo0eVvP5OQBtW4S0SMMy+j3vLjb3cJg6gwA
kz4cERcBpUkV5j3kSk+lusMBVTebOeqA7hiQIqRLOTV7QK3qinlpTJEoydhsGJD1VV05ZdZG5/FQ
W3i+Cce7EcNJM+lfMHDgaoagOue+wblexugaXISPouw3iti+REEwokKewxeDmwh9ZRprzxS9a7gY
JnnZLlWhesCDw4uyiERkG5EA6iBLmoAkkDJGYW3OY0z8fDsO9OrylE6B1cWJHactKXXgcbubttXX
pX+as003l2aLKy83bsp6NBDWN9nkV2CEEqc04D8g1wvS1OuECUPwUnCbroj9CskfBtPzZI5NmcTE
hCRq0uMj9IBy195RNbQigFiLmK6yifPZXXj6JL/J4vy2U0oh9wgX0yjvhKH6jnqxjLboBHoUToUk
Y47UU4hCkG2yZlOTWXlMcKJkKGxDUz5akKdG6JFCuy0mNeptrZzlmaW81cFZdQQzgXIdepebcCLz
DYf9bSQV3IB0yIVnDGSGYRck8MG7WVoN9izQ8wfU/uNWyOEGe3FgTVAfpUx5WPCGPfZdDymi6wNd
deSUYYI7tw1lYTeRMLfuWoUamoQ419xSxfRtFGgkusqUTQ+LgGbPCS3uNPxParmpm2mtbELzQSgF
8jX7liAPV7TUVQpZteJt33ZhC1NZqffToibogVvhMsSrvHJa4uFZ0qNGdEYjEx/T2hJu4LgAGKaq
FC7zTsExGtOmueZRJ4Rw1IfsMU1M/WGQrf5Gk5L0bRz04dSEFRkUQlvhbgWLudzi4Q+fsw4Fst2L
fZ87CTLIydGaiGANnjPIYzOg04zwPcmkfgZNBLPB1DAAohNHdBsEs6HZI5oWy14HTZ5M4HiKXC6T
Yh7LTDonSjIATYTqId8UlP3fkNukBGml9bwnA6jisdDCRN6tKvLC67sCOaxsxuZLO2nhiMIcttIB
Q7M6+As7y4tgqpFl5YWu2kByzVvYStq+rWuJyLZsmFADR0t4kggFUWAYGdLsoJ8zM+TdrYwPOs2N
mrnMrGhbXiwEjBJSLhe7MJvEmERDg/TXFNL9WV40ACeajh2go5iZKXmNHi65W0honaqqLO/Aconw
My0VGJosD+2rIgisZ2aYCOcDq2RIS7/oB4hasFQcREsgRYQpFe/GTrAgR/BUNhtrocHpxLIa3YFF
UtDcL01hORBq5k0ZE0TmQm5lfBWaZZqeG2pX6C7+y2neLJaFNn2usdmNZS/cc6WbmrmAklecAmD6
cGcyADPRIMXADXGyPvTsEeyqDpPUS8yE1kCWJ3oEW67Xb4eg4J0V9mX2GkuLWNDvNNL7jvi3y1pk
0OASvVIc6zleFGJtF1Wz216dAqdTIaq5otoJjTcqBTqMxiyn51CX8XjL1M0PcJ6X5yYSCMyJStDE
dkf6MBZzue2Pk1qXzJgI7xVJOwXGhApucEejAe9jdmt1BixPesibrmq2UaGsEYFyPgByCuIRCQIK
TTrAOcMD50eJ8P/D9n+sM+h/P2zfxM/NU9Y9Nb+O29cf+WvcLmj/REcINBLmMppUXjaUcj+jN/ij
teG4iqkpfgE80DD5yeFX9BXeD/qBQd86BjbZD/zk8K9/xMCCIIa1PFzFan9r4M5Pvdv5aFhfaCXT
caOUXjPY1iz3d909AF4Jutk3CYH1btlVN/mV9NCVwKjI4bUrV/de032+j5zlKG3pM5SbcZNujYN1
mL9rx+GVXNOL9qy4yXbCefaavBIhuoVsEHnGy3jXUZ8/tR50lR3rimdtZafahVvVsw7Lbnhd306Y
HZxwn7k8N3v9KbpQ3+JtedKO8pMVuX22lXgs7pqb7tjuBb/1rPPOzfzChVu2S+/ky+oICOMy2Sl+
eSU7spddzF6N+RRNtWvegCbbqqFj+cV5eTnejhP0Dru9XI7mZjr2d92uvhLOlRd5rzqRP266o75J
zzS/3gRut009cW/4kaO/JRflnk95phyMbXCXXwloWF7MN/JFQ9MFExBig7EhdQGuyVrX3Nd7pD/U
Zs255Wtb8Taczut9ZV0896d4n/Nrw7PoYt5b5/Mdp/DId3iDp+GzT7bjPeWqpx2Kc8PGwOln18GN
vCs3fECndW4Qa3ngbY7iHjOFOziiH52ZN8G+8JlxOoC07Xwzfi8Cv+m96EHblnvJt3z2S9v+FFw2
CfHZh+CbsU036vVCM+oSt1cH0MJnrW2dipQCZnBYUfj70amGPfacSQelcMaDtqPN7xT+dFD4XNOR
aWvumI/d9Vy4ioqQytYelmO+jS+rQ72htk929VZzdSfhe6Eq4LQku2hn+Pm23IQHeV/csFk5y0/m
BUe4p5mGKdWLduJskwPt037Z6K5xpWyJwUxeQ3p99+lhOB835tt8akAZ3VtXrGX3yqG7bs4xegAD
XlCSiVsYatiwhK14FvuSJ7rVBs6Y3z+B/dt3heMCac0P0rlwzf1JMHNUnMf51vAluzzx8y7RVXbo
62Tj2aIPtDHe8DJ8BOpnI329iGs7Iir8jJOWF47uTlvqqoaG6s0U+AwOBZLTIT4dBx9CBg7kZ82d
3HoTuR3xDqeL3LFVp7xK/MXOfGObvfrdTUiswZ1cuGFC84TT9K30NDpnHqxOp/VkT3CwyMSb+lt+
Wg6F352zaSF+LOVXvCbcRqIz7SbDVqVzvcZMVhxTh75XA7ZMf+gN+FHdmyAb9myhHTtoDAc1Z1K2
k3Lq7IuX1jecafKyA2m8Dj1LtxMd5Xa4nK+12zyxzYIZJD0hR0shNVKtO+1L7+Kbuc0IEna2TUlO
qDPLDm9OMTvmtVsM5CUgl+CFR9aftV/fVPNWfJlU3tvcu6IXbNTGnp/q/XJfiKD29mwrXTjryT54
KW9IMkZUUXj6wNfY1zu65MZTto/PtZv6LSbNYDaugzODdanz531xVDedr4jftdvak1u3Pe+vK7cw
HEnx2/PhNENHtJeTdqf6khM75CROdspy5JeSX9DhTBo7Q3bLCFhQ0S8YoPKobRwoDlp60pcbtSJS
cKPcNHseYVu/RSEtUYGWl2wZjG4AO4ezzU5O5YX6yo5F9ya/JdZ7D4gwmnZGdsqe4mthp28s2Ufh
XW+mN8GdHbH27ksCsqB62eklUYFevosiW2u9Tnni/IoPGPdk9V53LXas36vmnjKLMG/YZ1CxEnvZ
qronmye0psXzKNixvjUsB3aOTdY3hqVHzIx27o1XtWO6oeTq0UGRthYU2tjmjug4fYONWGTdDKbl
N9CUUuGko5sFL0Gc+YqvXPfLNo8uiLrthr3spXc6f+dRPRjyqbit811+j84dOgK8PnMLkRN6AvOq
U4N17huISGrt9i6NGEbedalvifc0M8st03Cxc8QYL5eLg2l56Clmlg2Mm3Q3W0+c6/laoY28Ha/H
a+OOe8rBGg6S9EoEMUUgJXF6++4yda+NnaQ5vb0UTmn68/gamcfQugwFd7xv78VLkfG4T9JlL/hQ
PTe94GwVkoVvhQvMEdtXi4xNYGDu2hI+CeqTcVp9Q/0D2/CUMF6f/OCTFF4xbDyHRDppdvHN6G9R
KdPbNjYk2znlIDjTS+LMG0KhctvYxW7mdG58NXqzR3yIY5wI8uRGvuH3PGROdBlR95cEkNuTRJze
vvH66iRbJ/0Zt6WNVN8b2LdFO9YNO2S+oN8rMYTiTQ0XRaJOncnxs+mu5qrL+pajJRhc4S4jIOGR
vG2CEuX8FD+IxYN03nTfpHBnAKYMj+2bAlW0rl605tY619IDAdzWURU3bu31Ng9V7wJDvB08b3zJ
W0+H5s6TaE+1rd6Hy+twgo5sV5XshiyUXnUaTIfFHeAPOgIW1pQ/uOz9bk3qG1Kq+1i84I1Fa/ql
Ne3FLO5Uhrd6mt8LbjSeit5Nr9l+C5VtDV6xEUY72fc7Yqid+tm8Ms8Mdt9ud6pTp6Xl+8w/ulO2
n4/BOSw5t34ebW3HobiolaN72dHEY4QFZlvtdN4u6rdo1z9XtT0e+mflYtyqB00FImcz8kgvyqNZ
u/XDqF1IW7TdruzzXaFISL4xbfiXSLXFLVxzWs82ERxFtOVepbcV97YxbjU0TemmrnZJvA8W8g22
nXZPIyp87XdMwafFMQSvyPewWtPJL43NPtpzk3E3DycVz2Zi99vYfTK3ETlnpa+b/qjvg+5CLLG0
ERzvvqIfFn9GGPytsvymZJ6U/+f6M6RfQ0QKo+6HRvNf/7X5Xp495d/bj3/p3c+0//3jjwk6cZ+6
p3f/QT0Qd/MlKXTz1fe2z/76/T//5v/1D//j+4/fcjNX3//rHy9lX3Trbwvjsvi1toYO9qd6/OKp
eMrfaV9//MDPatww/kkJjohBXf162C6oq39W46byT8ayq7sJFwJQgTVd4mc1jvoV8D1adVQXaLx+
aGZ/VuP8PpyvayAW80WyGUz171TjH6TXGlR/ut/K+g+2/swbP9TihWZYrWpNqld3UUQMuSpdy8Y8
bpeFPhgsVvlMyIduNyyzTK+wkJnqVLp+0gg8PSoCyT1y36pO0omDJyIp3XRdSPWUT53AohGLBM7w
e0LMTzCKpuKLIcYPM+G/msQ/Pj3xgtgMZPRH6+d/v5OQMvTgVmApXibo5kVOKPnBwqObODkCfLcr
tMcSmJw9zwkWWsbf0X5OlprMdfZCdOtibYNHmIGbGPtLwkmY1D61a6Dcqy50tJlyfmuj8grFSP2w
2gBtyGvWtyAzqL4SJRldeUosp57maVMr0XCILJFQ1KXrILm2lAtFVJ6J9CpIyhRaPzGEwU97k1nq
VCaH5v8g8+Bu+mWotJ4QBijoSfk3EAOf7IFFVqCu7VuQZUwRII5Y1m2XLbNbmjGdQ+I0AOtnrtEj
E4VEckezI90z73n55QG4+OsC/CpdXocF7y8LAxw8u2izrTXU8MNl0RoxL/ssVTyzyaebrIpb3pt9
HR6g2FGHxUr6UIsLwI6+GZ7/fGi0Se8Ha8hjeaoQHyBixtejIPJ7f1NEUtCFQRB3gEqTIvbTpKCO
0Mx8J5cY5ni16NVjSceVROJwMnZNFa8Vai7k5wGE+FeC0uJ7WvidTWJsvCsAMFwsgQaHeUl79ZBU
5fxg6pGyk6vhDXeadJZEZnuQgd2emaNEtxM+Ai+BITKtLartafCFeC4vplp7LCTpTDQyaSvL5CCh
qSGLa8xpfedPzChDL6q7ElZNK983Rm58W6FUDo2s7FSQWLvLgsbYVpoMmyCTDUcxROtqmNXqbFRR
lhC/1eds1HJV2Qkrtj4iwOSmFI2ydFEReEtdNNuCFvhj1InSJgn0wskQs4L5q2osUO3cPkR5Od7G
YWtR+qUy4sMZPnBVJ2HigKcWLK9SxP+h7jyW41a6Lf0q/QK4AW+mhUJZVtFTpCYIipQAJLxP4On7
A/8bHWJJLcaN6ElPzkRHAgoud+691re4EHnelFdJm7XXUiEJfBWWQ3kMxchmyGmH+VVJe+UV/6r2
0I6G9WrJuq99xUvjcgUTIg8EjKIX+pFiPTP3uE1Fn21cGvp7FZzndRa60y3dwRLOuhKySdQdPisC
iX6sO85rrPfkkDAbUlEYuNaMkhHGMJnFdVGfm4iXDwpBAa1gEvIEIbsktIse2UZUcZb4oaLo9nYK
O64Fk7aHvOtoAIPErV5QGVabtgaJvNIMxTtriVad2l6Gq7RJiu+Ix+OjFcfdBjyGs/bon63Ip0SI
YDudgAubptQIvIAvuLUsnfi7BFazY4ldNsdOULhRH0xGWR8mZKc7PanTdzUa+psJnoc/pVAWZm2M
z1kuxWEy9WTriGTkkztDa1eF4bdqzqOG6yWIK+0Uh9SPFA0p27zBYypmtK5y0OjH/5TdVIHIsdUo
Xs1TidydPp3mbRMLoiF8wYZM9iGsjf1EHzDfgLjm0447I23WzJfgxsauW+9IqfICkQKqRxySbMHp
G3s3r5Ot6Sb9WZ3s5BCLyN1lTYtUTNHjxk8Gb6APOmbTYXam6NZhbOmTJORdpUYb8jVK7ulzQwCy
qmJLu1B9apAIHBO7soIS5/SmbVSN7VpS9AeJ84iS2faeUuENG+Cyzvekt+vdXJiSWKI5jWGaT/m3
pC/mjYlS/hQq1JW6rnTuipB6/UDGQe0zWwq0ye3XM4l6vGSEo0Kdrg7Msr2naRi8ALeVvCO3kKHN
XLr1qUEusSmHzK+GiYLT6LRzV0S1PyOKPoVoCshNGA9lqjlngtNdNr4uux3GONs2yXs6MKCCaM0Y
lnLoprE+W7Zo7nlNXtgYk+DkVtla6cSw7Rrd2Xvo6Q+qmyi72eqAlVuK85CknRPIKPSepSbknYz1
+a3KuJlDNLqbSneyO8Zb7QnKcrcustQ9T8RDnBwo7qemn50felsVb16hcOvCXDwjRte3H/d0bFNK
WNma5xA3fMT4ayqPGnZfhPxEJazbnFzK9ZQM3QncJYt7gk7yQUsHUAKF2+1QMnk+BXd9dKtoulZS
Uk+MVt70uS7vSmkkx1AKouRG1d7oTjhh3yI0KQPx7EscIcca49ohzcUr2CGvJ8IC5KqqdMYus61b
m9Hq2UQ3FOiJLW4S8s5vABYgkmvzGMOezsTmuitn4zR2QPxWhVYyhyCeEqCjDS6dirc3TnZiDe3K
zsbHQqkBsMzzfYLmmTKf55dDNDstHCAmixQTa9M0Br1yA3B81xVUB0M/hMQMJHpJi88ew5fM4e8W
rVu96H0jjq0R2+9oRgq/q8eStlSVbNEseEFe5BpqliZVYZ1zIZ5L1eQcNbTMZ4ukbBT6w6HO2n0V
u9H1QK7jpqis+oC4rTqTXOTeKoKtCpa1+q533fn73LTJN3syCbL34nsGPMpPG9Mg3x5Qr0zjtLNB
OiezxaHwxTT3N07YxtpeibR+OlUFM8W+anH0yUJUznUlRKPt5qFw70xHVAdENvrGnlz+Mqup8zgA
KEsCqQJewQcVDXgIiia6TTJTehunYybOFR4hwxDOo62pP4Rcu0YFURoL67Dt7YiuZSojiieqYYkS
a6CvO2uQF6uiuK3g+dAWqG0QMKJ5ZJDD3qeB0VCOYflTaIr8lsWewqHbYdwMmgy/GYoZ0/dSSpqk
wGifBVJRh5aPYpdBLK1ps0Sux6sx7rwjQvb3uS+doB9A56bImoyhZkOXhtapFVJ8g12SbZPQETRL
AaL6rDIjElZv+O6kSvqaqnnyUFYy2uSFYaXEw496t9GljkApbpT5RTGJTV2bYHEq5qlzvrOime+N
mu1Hz8huKSfLX7joU19DMkL7wuvHR1sa001F0CdDHprAhWkBOdJFZRy0WNSbqCz642Dbz7C8t3Pu
jIHEUPs6elDUBsuQj2HoATqRmkKyDMrkn6qa/KgcxrpRZzXvCoB1xnLZYD3KkW8KxewkbypNUtWk
les8zrNOnQdx9YzbN917otfXcurkA3oghx5Emh1ZUrMXPM+ePwz0qLuClANeOr8po3uyCBG3aACK
paL5XhsdAY3e2tZQsI2uvSvCkLTzEKnGHquea9B/UOZyq2HrvzKqkbaTJYu7iUTVraqNWJch+yIP
nHP49O38MiVmrG5YpAuUi81SXJgDN6gteTvj2DtMUj9EVmTuctnUDW8zTpNmtm6yUSlCNA/dXKxi
vWaVM1qDT7BpMLz28TuoyzVx5c04fmyplyrI66N4O8SVtS+HlgamTPJ6h7/8gJdUnihX2psFV79y
OucpB4R8DJuMSHC0GCtVDLeo+pINS7c4glo+qpjwEGXWLhAgiDc5BGSnrxOmXIOG4yHbocPM+YDS
pp8Vq4Ue5XwrQrpii+q2x8bKgqz/CnmmdhYBJatKzS0ojfTiEApsCMKi4RIiyPPK8dkWvbLLWqxD
cqw4oJXGT1yh9Edeo9dK0eFtUteJzrVX3zTEABOiMpAJArjiukOPse87ZqFNHctvyD+TQ5tFfIGa
cHpS1aw7orWELJ+XwZgBkNdGtcR7LgnykCUhHNJN96BXtmSiD77RjmVQlTsoIBMGI/HAy5z5aTSf
06pwfU+t0qCdjBuccyTQ1Jp564YEsK4tqZZ7VDo0a5aOdzpW0w3RK22+aZoqPk8aX1BLLXpmBHFJ
iJGmnudJXLO2EdrClaGCnag38oZydLS9NkgcJr0eH7pb6K3p2s1yxAdtUt8xSvWuXC1/C4diOmZZ
RiljI0+8kssfqKTaRL6pJqRIlhF0NMU0iRNr3aCVKelOCPFpbdXyQI6cFehR1D/y7xwH3q4D9IFO
bEjd6V6jHKJFYm3IahrXJU/toU8nKjIjjLc1MXDUyaG40nvL5otVcQ+jsEavkJ+lVWhnxeTZBC+1
Unq92IVtKDdxi5I3hGPBXx/fDHR2gbTi6UyiARkFFIN7dUyNR1JC66usiKa7IdGSvdEBeYz6sN4O
usomB1W/gksCj9miy/Mkn09tunKQGqBoMKdHe0Q2RriMuCMzkV1wjaoAHuVi3FHLwjoZUZEujCiH
YRJoLHY5I+0rYLz1sUsGVKaoWRm/NGRJExc7a2Iikk6lwRoPcRAZmEPAzmAOIRB+/mkTHzRiMfAg
6s5ROFCn1519M6HU5tFB0/RdOFl0Pyhpte/QBZPhHo5utKbZMdy2VUZlJ9R5PNddOJ4HAHmbWleq
FPFGyGeqbOacaDihXGUAUVnuZ5sCoCRhlov9XNGOWPfmXBGmwK1Xc1PetZWwXuWQ/1JEbZkb3Zjg
7EqVRneiOgqN9BG7/lpH87wdTcu9KgupHHBDCfJXCnGHGI9wmVrzXuLcLr7lA6ogxx6Tbbms+aRV
Ur5kCRd1RlNj0+Mu3fWgUwmarIJ7RBzRtUouACX2nOzaUi8CD10lKZIKYqbc84vB8qCpqBB4W8vF
b+Ym/qDadxPGY+RcdbUBDOiGftulYTAmhrMj0qYLMKxVbxOP11qNHGsTuooD1i/tVFoXRAyx/5yU
Gygv7ZY9QnX10XvozEYL0hmsGIi0Un0tZWmv7cbVDqHoKj+aYljjKnAfNjjupl04YyDSfFFn2BVG
i6LOkIDqRDi+qmnUkCjFzUEGfqiJJoBjoD3NlfLuEBT3NIxG8mPoVCRJfZS/9Ure3LUqUmofbcTd
mPXRobXK+GpSSBrBqqKu42oyVpY5omgZwTzfg3ZJpF/R65+U5ZRgXQQwdK/crlkUuUZT+L03hH6j
DPXVQPTXaFDTdR1xSHWV1kGhoxtTRWlupeWFB9Ru5OgpXbXWilBdYz/mZW08ZQW9jr4tH6uVrBr2
L0rrnXCKz9Dc5gbcmsY/aHWeHFZUDE6O7B613Cqto+5Bh1KJObEkemiV5jHJ1mO2bbBNnjw1c1eN
YR00e+y2s9FQ3kaMAtgKo1UbZb8kAk4QuBJj+Gbq6bivKoXg3bDFJNEXjRVgvS6O6J1Y7xp9PcQP
qM3ig6JqpboCClOdw4wEJri+UOYIEqe6Kww2AuIhwui2DzU1Whe0JOhATPcR1pLDNETNOnG9CNRM
adI9NrRhUxg5nHeloCWl8knyEPa2K1WdK6YPXrmlM8C0iNo9EGJMQ4x6xKChdOpZo0SrOVdN2p17
yXaRZccfPGN4i6TQfSroF09v5XnK7IqOumnfRCbASDoj5qq0M9sfwvAKPHSytrt23Myh8AJDKffz
3NAFN5VnCGp7MHQ/gf0xFjOXTdyITpnkDWZdsw12FSPEFr3J3uwJgEEZOD8MoDUYpAliSqWm7iNt
sVIZ5Yq9ig8tbVgTDlLTBiEcT6XvEFSxg6JWnTdeNUUrgHisCCKpEKun45VLBLKvmyWZClCOmFBN
D1NjoAVzENupiu2cNCO1fIu8CoOgv4CoJgZpsTYFpBs3K8LVT4UgNm2OsrswRZRlJQD7ZMUYdZTM
cqA0mv1rF4knLtTThMxtNNEvSvs49nnNDDypzGBACVaTruW2IQ1Gw6NEgUZgrQCAFL5LzOONQfrb
QdMpguZZrBy+lKQkmoABVomRTTfu3MhbM4EesKqGQrkzrbReoSzSz+ifhp8JKhFf1YpvM4CqcmWm
cNRwa3cbr1VkgPIUkkgS9lshPfON98lbieWzTxiGfgT0QFZTRbPIxxu4LQqvo81p34QZ4ZaNNhjf
Bs14cGedIX2eV2eLHugKgOi3JNeTteNN6V3rakyWmzoLKu7mDr8Bw1LPYGfmDS2VkDH6mRaxn08M
7ztAKILJIraS7NpZRQWNlkm805wgL9RLHnWp9PSukUU4Wffeh2LD145HDv7ygfww/cbSBz1IhKee
Ysd0bw23d88Aasq1VvVih582P0eKtk/ZJZ+HJsN2jCF1GbRmyVM4TSXLd2qdO/I3Thm+lbNaN7SX
62ijjsazG2mRbxTUDiHm35Mtm5yXa7R3BGqaz44m5U4j1GqAeHQeKA3ow3byhzcq1V0ppHvV22xd
wlmbDxpm35200cr6lnQIsu3rdocZOz8rtQhPXZx5PxwMejp96JJYOS4A3TQyjPrGj+pCYaVA8JY8
djR5bNo4MtTfrNlhgco0e4k56w3jPKgmBXEURetK7eNXxKraseaduHW4B8dorItjoRoTsoDZaX96
NrY1kJFC34ZT1+0KMUXXjlONZ4s1+V0KodxX5Lb+Cqt8upJZhG4hN9K7jomAtnJUOlpOjZNpGi1t
24UODCJSQtcpzZrAiGIenjKy1kZTu7yKevMcISB8IDKz2UovHR7b2SxvubvIARBRx7swpPCJhArB
pomyoDfc6liUxIBhgQUcTeljH0MngR5Wd0ScIBxtfCMuZ+SOTn/qCplswrnp96KWGX1Hke3m1mSc
29hiU9RDd/ZS1LzRMMU3fajk93kzNLsmsahqXJg6CH2Ejnpyxf5I3iUagRmb2sOfwmS7sV4jQmtY
K1K6SkMuuU09JYM46ijwEEw62Q+vYZ2anbFi3gn346Em7dUnB6/yMR2ZT2geo28KpY1TTl7gpiCC
VzTnlLVb14RKTpJlAtu4h2rGMZ6SFl5FB87inm/8HR09hnlsibVUUprcp3QfKdRQFtlIAIxGMJ9x
91HCAoa4fAWbTfU1jcekJ4Sqy2k+ALxzgspRfhlphDAmruhw58YKmpwZ0NbexQ5Tc5kUxVpxI5q+
SKy9Ou2eErfe8+r2b01Ps4bkt3ZdxjYEESYnVVnTEQwVGgNxYh1SfjrqYMu6AoBabmPHW8QcGfqq
Ie32MV3stcUi+1MNWaI7K9c35mxZPyepeYi3iQzrKfTsIaYwGb3hmBRldaXjet3Tr1d8JcKE3cxD
2a7MIc/92CsYg/P3DgaW95JLR6ePFmx736s2Eug0H05VxIcCjbf2kMJ8DdTesAPyYIuYKheNv9a6
WUh1pqK+7Wqbh0m6t5jfKRWXDfcEafkxigvtygBftzZb0a1UFOw7V2QWy+7oHpPWPsA8ygjv0jeT
29GzqhkFbrEq9fdo7fLtYE7DhmZ1pqAaL8XWGDJvZ469hFHUVS+iKZ3XgtCb50ZDvk1fDV3EmEyR
WAsImMd8kO17yJTgWOCR3EsMNOeJiueqnu3qxotSsS2m6GZyC7E2iil++vfARV9cq78PexhgEhfF
T7AdJIKGd2HCJLqCLrGq1wG2O/SeLeRfiCSPBbIGI6uui1Cr7i3O6pGZy0+WJ4oWPVcdCNZQDl7t
pZweI/wDTs1WP1OzR20U5aEtcTWmEGjpr1neF+d8Yf5ZRkQW33mYr4ZNGI3+YY76zdKJtRcpv5E2
QU0g3OOUSA8TgxGzCahQGpiD2LTLF0fvy/fY4EVqGRocRd6aJ5JDce3q6oQOOGu+mGdezs2W08L3
rBmux3ZQu0yuMdSijmYnQlZEy7tVrVvmUbchG8xVUcfA8cMUcWP7pdf+Y8h7cQsX/CAHtRcXtL2c
12+Xw7FmnuguqQOyJrODVwKNxAE1CJjKzkMljFcGiY9TSsib24iBLQKFOrGiyOxrt7ghcj3DaGe9
0npITzlL2nlMzHLv1JOxnhWmbfmsl8e+VpchVaMxTJCaXDPs+EX4p7mio+1QqVV8BtRIfwub+hzC
TVppwFOLePS2+QyKk9A+5Qo3T/6moOcnfjvVD6CpU9aFuWTbbdsPtGMQ8w3z8NKkmNibMCcgU7TG
mvl3RjWTv7hMasloFJr9NvPurHj1yqM5R9PPf78U2uUcFgEus1jmjwtMV6c3+fmKelMJHWes6Zso
1rQem2mLP9s704lPt1lp0w2qbSd+6LGb87lJEXTbiOCEhXPz32ey2Ng+3VosxDppPRjbGeHg9/t8
IgN/UiW9WgbdZNi3hJG4zCqM8ebfR/lsWmPY7CEiIHOJh5eBL2CTz0cp44pFT7pdMOIQAn5ulSt1
zH4pjvtk6vm8Z+ybfPHDLkTEyyFdMtRIl0HNrGKq+XzIoYpDvshOF7hMG3xIOc8UmJSVxVcHunwp
Pw5kL6uIZfGSXPo0i2qICous2QAXO3yU2aLRGZYW28NaN9fSQb/TNq5+wNlvfQHcuSAcf1xXlxBZ
lA2LUNq4jPZgiYXSWPVdkIZduc2rugpcu6D11UZOkKnNQ1WEmJtQABNa8ESq8ldMsL/9+OVC81nn
gf7jKrdKZPPaN7SZrPBZDctXUkOfhYHCskawOHZIGgv74d8P0+UjywUHbIxSZuGx4f+7eGQTZRzp
CtLawg9i7RPG0bjs3erx30f58/lxQXwgf+HtBFZwyQLrEYeCrsUjTzgNaZWeiet46lqY6byc/z7U
X24jx8JYCQIPbB3SiM/PKi2jMa1bq+E2mnwHnUcS+37iuhV+ouLxmCGp1qwou1nL1li0vn1x+D/f
TlB5MKMRITkokC4/Rq05Q3UyOHxn6O9NWl6psvlOY/O7EfWMwxgBVxR8mP/WInbuGfN/H4U3+fRB
kKlKvMkREO+ePG8/dV7+fW5/uQufTm3Rcvy28nSM9oYw4tTgiR/0wrvxzA6gdbv792H++B6DEiFq
Q9VZ8vk8MaD6fBwbayjNibkJhCnvna7dEtz+lBkNJqm+D1pFbMhUPrmjscR2R9Qm0nW/+GD9+Vhz
CihySKRDDKZfGq4TgYaBRYGHwGVdYO7nrcfKqL/4pYu05vfv/ccP9RBzqVjHVR64zz9ULUWWj6T7
sSA7j9HkPHRZ91SgcWpkG/z7ov7tseIFcgFlITiiBvx8KGFmHlm5fQNND+vPHDnPSTm1sJ1icztY
nbXCfviVQ/xvP89Y9HQaaXcms6rPxyRCl16jaJuAEehD5Hkpvs3mR2c6hyE23v/9+/722sLoof3h
WBzJXJCWvz+cBKIAdpqaJsgI/l3nCmRoC8UEzVLqkbgS47aiRQ64xX0mlwWFdaV/cTf/+tyCp+TX
AlUh5+vi/ejHUCFKo26wtpknKFraMampTjv0oOz6f07cliuYe8laJuUWteBdMjRf4Vn/ehLmx/d/
Ke8Z6H2+DqkXlbUeF01gyfIZ99DdpOmnSeseKq16QlB3w9oFPsL6ZcYeztWvoqY+AFqXz7RJd8TR
kZSRLXBxH4Zc5H3URk0wtMMUiIE6MFXLLVlJcdDBy2jNlq5Ckm5sbJcr6XWhQkuPXBVFx4bSGeaq
mMgOZPK9CmsFJxGonHVT0pX49wPz58MJjlQ1UANanCSorM/XSXULJ54tVWPhMh8TehMH4blb7NTj
ah6U8YtV5c9PJ0sJpGW4jKD5NfPiqrSjbvedyLTAs8iQTdPknj2u8WtQ5BcP4Yf3//P15yXnYKoN
vchCcff5dwkR0lNIcc1rNSbQrHqejdT0p6K9YVzc4IMfce00U7Gp8+IgI53Rn6eOO1LU172KLadw
6MSKWLqgS53vne0Ou240kZ8UuY6mmWKCqe9tM3B/MIUzMNclUqRuWg9GbyJQkG9RV3zBar68Vwsu
mLKfW/UhVLz8Go99EdtVXM9Bj2w1sKzcvZVRaa3c2QzXyVh89V2+/Pr/53jsspY9HsjG5c9/W+ji
HMkP45U5aJBjHkvB5q6NiNH99xN4+UlejmISeuMuPN2lZv18lMwEVpuA9AnIfsrWcxX/mGXyvTOr
qzZXGT4xEf73AZd/8PdHgwPSGydjj6IGb+ElWltWY4wQk74YyQiM4OpURyNSv+qN9qYxhV3lA5YC
BjHFF8e9SNBadvC8aCYyU4pEVJ6X+ZLAPzvRuS42ImSNTCVQ7ZTGQ4j0bpWOrXHQhyoQlnh051+x
7d4XanJtu8VVSAU0l/kzmFOxGohD/2KRv3wpOS02Ckv+iUlmMwinzzdAFlHXFrwLGIvpZYUyMvcV
Cbs+Y4bqi2bBX5oYKimHHxugBT94qXNNJ9qimZJAZMRGDCGyiIgYrdbQ5mbUf0UazHhA1/asvVpj
uJnQd/pIfZVlBEQTlCFVNiY//sePg2tB9eV0FjTrJQqxr82YY9GABE/fbVpqEd+o2yqwnPmV4euz
IOvej5Is3vz7uH8s1Y6qsUiyE1xiZ5ZNw+frjlKe77kkoXxq018ZuCVGwk6e5mtPFgm2JTFfjUVf
Hm1kfptBpI3DILzu3v99Grb5x+tAoYBOR6OrxAfz8pb0WW0M9CmGwMxG492qwpd0SK5HVe+3odP9
TMfefkBWY0Urgmuju0ZU0y7L4O3pXnxLCNY+zRwGAkPKGKBx4Lo7UQRLQimbY21KQhJR2dw6ShNf
V+hL9qk5a3uP5JegVLPixcpr7JfGrH7vqpl+vVl62z4GE0Fudr0BjkXKuVRX+VTlayQ1+bkci21N
pK6vT3Xu22Oh76UpfhSK4xw0ZvKvbafJuy4vOUkStjyhY1LR9ad6NJZwIVQ4BMYP8FFa61yXGE6S
ARxs3nbzNvZyBzmzRr7uMlBZR+MoTxAFzHPnCkTgNkPOoxy19DF1AJduK1A8X0Fy//JUcCcon9jz
YLT44yOhTPUkrN4jSrswHtATPXJRf5RO9R22A4gUpnzW3O5qh+nypLx98Sz88SiwKgM3J2WO7yNZ
f5+fyLkWLjmRzRCMeW+9u6SvPerMd3b5rD5ZjSe/KMb1P788HI8IVpBRKmkHlzucPAHkFdvZQAc/
Cp96DXlYnjiwLB01fEsG3cYuJmvF1zNF3iFtHL9ldG4f4qxxjkRG278gHfEgCqkcuxwB6UrJEqP3
m7pkuhEuX7NUneSdOiF88go0Tx35bneq1ZJEtwgombMl239fwj8XFxCQiPihANMQIMT48yXMrGny
mnHkbWoihIpVk9yABnav3Ury7NgxOJUBdXOHIlb/z3f8/7WL6ZS8NWVb/uoubUyfnE//H3mdFnvS
/x09sHltyp//a99mr8V7+7tFavlr/214sv9LR17jst/GvUTNTony334n579s2wQUy7uAFYps3v9j
d7L1/2JjQY+OrqkOI3CpW/7b7mRr/BF9aY8SlwYYvZr/id3po4P+W71CUjR6ksUqxGvJCvXxFv1W
hgH4ijWTNGwfNEt72wpP2/NwPYR0v4NhmMK9BwM/0PuZHCtat1tWjuTMeFE/JEQ3brSGOWBlx/eR
mpq7OcEJPzpQupQuvZWac/Pbxb35z2n9bqP52N1dni3XhQ0o3WGbr8jnF2Akv1mUCt9nGWrtU1hk
moMdpHEfeOPsEc1ntQigvL2uV6DzyDar78jLzSVKJKHtuwTEXkDvK9+I2HB3hkWkZBZnC2nB6wWS
hWRexvqT8jOVggl+nXdnojFChuvLIFE3xXwb27qC9XC27smZiRrf9NB5rUSYQ5BU9PC9ZXRDEJX0
fpKiJ+9iGgIC6ouS3mg6wNYkcyrQWU2YfffSxVnx7yt0uTXkfloLrxc8xeKXMy/rrW7M4JzkjEWJ
Al95vddexWk5XA2oNttdPKqgCavEAUVFa2efRAyeaNbG411VOctGnjmzP/M/0EudYqYNdqXfJiBn
AUCyJVhPsH6+OGOe108V83LGFIacrGUQQfBHGwgseOu27Er8xoiU+64Is71aWvpbByMa0B8QtoOq
V+FjYkVWt8IVE+1QTP0yw7Iz/Br0f+OLrDk5lFI1yXa1gwjbUFF11kb3FOYV9tE+pARGXd/Gd4CL
JEDtvgdDMU/Iwadhqnw6zmSqsoiL7ySS2ozdwoydsg5AeGV1IzmcPDDxO/q6dPDFYFoF7Xyknv3U
Tdm6lbK6nccOg5VSIVVwlCmVEGHiB1Juwufe0IQ/2HF+B0Ozeu1VfoYgaFBfz17Vg4WKYqziuau8
4ORpdpPmtu9thpa8k1nMyZd5w85vtr0T3i7lhhC06rokQzWBKqAlt/9+gJYP1e8bmI/b4dIHZuDL
fokf+PkVU+q8abDSaP5ooDVtnDApVujEG2aXbpigh27sNBh1RnCAtd0AVBWC+L4378QyvvQV/OFM
hxF3NIAaHMFekn209lBjLQOWgGfoGiwW/CDb6GJ2lyPEBW+qdJQ6c0iIwahV06kPy11Ff2Vc4UXj
JqkmkzbZ4gMfteEKQDteF4sCjL8El9SvpzgLAHDzlS6U/ikbSohuaVqC82qj+FSww4zZAKTivoMG
464kPSzfQLrHoGKIkOHJaGIvYI4KOlEM41plokdw8XoFRmyAXVNbtPOtnh+JxG1PYF+RtOqZXp1n
BfhWN4zxoaSco9yTXZau58ysr+Kc/8Hv7cS4gZhwrbQu6XF90ce7Or3Vmf3lK4IsNipyK5wPoYO3
IbfajV1a8X3jQjklNFg5qmUE4UqzqmshHfFi15m8MnMju9Nnz5VfNFAuyouPW++xWcF8Cv8Z68rn
Ww/rMrVVrUOylvFwJVOj4lPy7HNNc3U7jwYYJytrf5RzrH7BLb7cuv3n0KyRVKdk2LBb/HzoPJrd
MB9Ry7V6BXpDqeSLYDtxbCz92LpDtje7vt5aFrIpFDR+5sE61RP4KIpXQ7KpeFTGVi2+GDddmoGX
07I18jR5D/jl7K8/n5YmTQKDM3plHmLTgHTRYSuqtlmFiYOBE3/fxqgM29cQS2K/gZDlKFH2GKGK
hAbYGtBhB3Xbkzm71iNDPaCZtP04DaMreKswIrLCeKM8qH1mIfKL7+rH1urzWrls/igsqBU8tOkX
L/LUmzmGEE/D4WeKKxudklz0WBNi61S7L8K4a+F9NN6zmuVgtNgCXqdV9SvORUicB9oxhCljTwsq
w5TNf/NcvTZTrRYbW5I0LEo9OU9qXR9yoKnxehxZYVZhMdYBPWmcfcncno0Cs3NoTmx4uY7fMstB
LO2NWjCWGtiNBIHtsWym6V1nU+StQAeOx7ZRrlHVXs92Q4uQFlzyoHckliIx8prrnPf6ZdQ0TICJ
qOSpn0FOsqMAiQNe+87KMgkHLeHJBWJj8rEC6RdpR8WeZmWljJ579EzTFNjiSImGPj6DG+BLZRrt
9Kx3bnyfhQJ4V6Jhxk10LME+TW/jDjVgSYKIhed0nuwrtUseazvvXp0p89YaWud1+LFuoJOK5y9e
y7+t6cv8wmZmTcQgU5vPT2EvzCJll6P5BnLWB9ye5g54MFjOgt1N2zntsmsTvmQZPdbYuTeaGqOF
i+Z6m/R9ucly9XXqNEY6iCZWTW4mgG3B21TV9BWn3ljO5eKpAx7Lco0nHxv/5Ya/RSlm9LHK8jHk
6be6NtyjooBvhJy8KYRtb3iajK2KTjjoSRhmO1W/1EM6Hjx3FFt9JskyU00DR5KIIXBo+r7rh/o4
a+6qIGd5o7mx+VhPM0EBDgapdtYaAj+FEnjNyqK5UIpzB4B5mzt9vmsU9nf/Xh///FKZi4CBuGGO
7dL+NT7fDCVBgQqclB+opTpYb831y3Iev+my866aPMVdWdaSJWttZDTUcJHZNp6norfUVdTb7yrL
2lfv+uVAwqR44iVfFlKDvb16WcVXLpnsqp1raLRMcWM6xRAoUwNyyRn2KSlduwRC34qxDPTzgIL/
IMHoftFyuthvL+ewGM2ZyhDngo7o4nuTMM+TNfoEv6rGNysx7R3uV22T69H8xWfZ+KNG4VAADtgF
QCteNi6f74FswRcgjNLQ58rsZshxrvLDqL9Jstvq6BS/JzMVtw/vADCaXrTfoYNGTyDmkX2H2NhW
g2UpR52YV/wLXqb9SLEkenMXYQdB7WSjLFaJusqzeWFn28WqhP8ntjnfzBONgwI5e2tWq2by6AsQ
ffRaZE6Hm0ZN6v9N3Xktu42kWfdV5gEGFXAJc0vQ8/B4I+kGcSy8S5hE4ulnUdX/TKl6umv64o+Y
iahQVEVJIg8JJD6z99pHPwnnYOM6+V/EAP3M+fnl1sJwwXqRuKEAtxXSkl9/apo4sAx1B1GTqmdd
z7qKGLTUV0ycl6dRu/BSE1/dS3JiDgsOdZJvlXvTTK5frfuk47eLXJ6ZrCEKrINaP3QMS+Feact4
QyjfP1hGi6FLNo+XTJh+VbYT839dBfK1Y2P+TN0gtpORNMOKUTbFtpjGlbJiOJO5QrYUdtm4dq02
jAj1VDdOtbQfShrGhxlW2fekQZFSqiI4OZCw3tTgUlW3IcrHorOxaxvN6J38URCq3KfFwVqGsgPv
5Y8Xpej3yp7Kb+1s1eUmbJ7o0iZr16Y9TDYr55XMGFxXb2e/X9L/0tDjfzbRuGk/64dBfn4O59f2
z7OP/4UIF5aWHjXWP55sPGT18G/n11c5fP7CfvnbH/x/sw2ILZeG02cf6/B4ulC0/zbc8Jzf2O1w
Kl1aOh4GHgunv8FcrOA3kzpbmGj6gp9/7D+nG5f/RdK0Tdd3GV9zkP0rUYZ/OpLQd9C4MV7xL2gY
/+9iIwYi1nMdu85aVehzpQVwKxTds8gIE22fhwQVbtzUj2OtwR/lCRDlMsPmPlYjT/38Zchg/Lpe
qtd/+CT/uzHGpZr9w518eV9oHlA2sli9yHr4aP64+1JlN5u1mByyOHHLDP1U70GEnMZSv6Vda2zM
Mv5hDAM0yHK5bVt5W3AfsApsnvViapBmOxIcjLVsgycUy+ZKgWbBzngOk6W88hP2h85IPwu49HYh
VGXtw+DdEBLaRVJi5VonhYtaM8AZ5hduwww83V0CUDzSzFewy/UG5c6pXdLy9x/8/8f9NH3KYZSf
XIJt/2/bsf54RcFf/x+4sy5TvH98W215FLx//jIp5Pf/fjeFvzGUZxaIw4v8tYtN+D9vJnG5l2iL
mWcjiIVLz9n/t5tJWL+ZtGsskGlWkG1dKq6/jQpdRoWYwCEiwThFOsZ19i/cTZeL8g8XLTcRydwX
1aR32eT9nXCy6EQsMa+bCEwwBe1BMSzPmEDCYy2r/qooAMP/Ra31d68okAXRdSFUgpxDPPSvt4lZ
Ge3QNyAMyxqDm0P8AC5ipSwT1rCU7VbY2fIX44+/K+8uc6iAmShfxeUf/08P2aYTWRObBYg4D9Ty
Kp90Fa/6+UJmXuwFTmOCORnhd5xvOCuSb6PbGC7xHO4XloLyDTb01LB1dOaXcHCgU/zhYvlvTo4/
HRyM9EhlCtlpM9pD9fNzePOHaa3DMxKWjyOpOfRCFVP33gWvRA6nsJqL7RJs9LoGMT7+xZH1UwD+
y7dPsBrXkOXaXGnIqbhq/3hkQRrx2VJh48YLYDRRgzRnl5TOwjO8SUfzQNbl2MNAtCW4vlbioMlG
GtvS7RklyaRDoq+7MSvvWY4TnvLPP5Y/A3S5tHlbvDmPrGTmt38Wmrj06ZXymmbVEtMHLZwt+a10
+5nmrwBhLTs2P3tDGkG9Fp7U3s720+arYW+JQZuUlx8jsJG7aqwL45z2GQxD7Rlh+5dvM/x12Ml6
2eN5x3iD4T0aUmZsv36MVZB54Sz4MHIRI+Uk+nvDT5OfiqI0keHIj6bMF4wDoXxOE+W+dfhHJSe/
P9zggSyvdJ6I796Aex4vy9TfGbPvgLtA+70aA9l5B+Zs4puTEYO4bjF06XU/Cet1lKGmxVdAXMJC
F/izk7BM13NgDMstRPsSY1yYWW9LjBR739rxCMQIDUFd3DKnBEpghI3j3OUhwvWNIweHErhqgtxe
2VnahN1qSCRYJ+Jblvw2xcEw7xK/rpEX8aiBZ8rhloCDHAADPdBFtxZf1By8+cZIGpPMOqM/jKUx
bCeNwH83TBAayGEwfLEKLaxVFK5cc8YyNPIgwXjYN3qqY33AqcdwnlBxg2qV5jyPPH8C6l0Pan5N
/NQDIVSH3AxkMbrZlSbgh+yQBdMiBw5/49JeyvzJnKjlsWvZd7LXybqEmAFV3u+zswthRJ5rQAwm
WeEzvxpzaSeRUXjo2xgdXpxP0uWjhMOCEasLZ2yODer+n0qPfN5pwzTfwL2BRQrthd+YCKqLsmwl
UQBYMI+oISyX/KM6LR+nfuhPAb5YRtgFpcvNyOomx6Tflc+W77JyDJMw+Cg1jqmVkE4aVdZIJlQV
ArkxteyhNrQ5OciJW863njtwTi+xKU6E2l/GTUZqi5UZ9BxpMHnM90CmRbGFiRafgyQAEqkv5s8q
mRx3AwY9wAEVLtEyqmHazDoZD+5iJFyD9kgTQrwFe9B8TO+WwAk+MiagBigz8KBLT+RiX1nWHZXe
IDFUF4qeIceM/zi6E5wd6TRpuK1S8LUJu9NbkczM+jt7qF8MTpZpT+y799DCxJ4PAmQIJOMqUXcB
UmRosmBVrJXF5lNsajk1B/BJ7c4oBuvIjPq1AlyGfxwS1OsyuIb93nqxxDxS5B8sv0UHwbTgqJIO
JqqNGGuYBJi9TtiXT5ABlg+rHBFzj0hincye3gXBT2eT9I1Hf0BIFDmhTQjxtMwDmi0JhBhG2iHx
xv5FyBFnxRAnYEKtat0Q9xClBIVvBRPiAbOarfniyWxI+rSDHWw00xYEGITfWrhcu26LenyuBkbr
DKY4x1VvvRO/gFNgyGL7xapTijp8+MqBfZpjwxMCLUPMc4KJj//pYaB9NHI3/OqMTuho4M+HUd+X
sClbavcVhoXsSI6MAV0r8AkrdJjLLX37kLsGQv5uqPOXorlQjmQwJRvV2SBkLb5umwVYkZgbM8Fv
WxHIAc9X6eXo61E8uEsu3rJZ1zdytufI67qYQQchM+TENXjtycJctaYg+1gQsbBqOoaiUTMU+bD1
8lrgnCdWaas7y/hsiGg7d/6MCM1qWxgxTZwelatTZxWAdfhq+iWLlphWPNKpQfhModirzTIJwt3s
X8IjM7ncmwUrHwu1walILmOxvDfSsx6MMTyVqB0jIrysaTUOs8e02ZSIE7Me9IDJkwu3900RGuB5
22FQEBR8LtbYS5yz3af+tgfZdxuAzNrlRWEWRIYNCC3FYN8xbANx2PfO3u9hirmsCJ67sAUWl+mM
bLa0MbBWSxsLaAbqbjuihtgTmuMX0ajc7AjmSO/MrhTDVZOQbeXUpt5BAUFwXhuEF6dlPT7w5C/f
AjYK59yS0xZaYhzfDdaiUgw9gZxYodjdfYVmVe6NZRzvcLhgajSz2DsJEEuwuwEwbiY9L7cG4qCV
MBVahsCEfpqkPduzsV/QwPfuiLPf9bZL6F+ePoTpBHcFeyhyO7jS20OmwiXc80A24gOpc4A2FD0E
/BoFYlgW7nXv21CDlKc2MDnUOvegptlQ7dZGL/rjXIrbKVAHNFOPTUxISjFpvSV/aGdjnu58653B
y31rhp+91d5bTbjxCvtNJ8mNXBQGyOw2Mwb3IGTf3UC6sVKI78FIz5NwpqbWQ9l654FZzLZHjCzm
Uh3nquPfCofUTL8mSS5mBG1xNz/FCkBIxwKfHUyY7yfdW2s2+c6BJ52/NpIs/4xbK924RtIhkR/9
TeGp4W1yu/k08RI+T5/G28iAz9FlufXckG3DSsg0YLUsc79F1QNCRDhDnR2l0KOOoOm0J0KSpmIl
TWKVJL7HErv5+Jp3y9aaUeadvaoY1RrUEfTzTMmyX/GBxsmrAedljAIAFw9tliRbzuc0OWS5R5Bw
6VSlwA+cmJcAuAJYLgbwHt4hhyqYJYtPGDyZWroxvq87iCpu4sTAf0luihjpxcmxqnubWneAh9/F
y9YfsrnfUWqoKJSAWCKMf/N1gRWCJDqITvLK0e28yaYLIgGpQj6tw27qiBqw3GlvBRINlNdRvmsH
hDdT0kswnp59ba7MYVnu85jPnGNQkJ3kppX43o1+Gm7sKiXoABymtcrLxJ62PnXUE/dsd0UmE8h7
4lV9opYnYkVyXbW0uLnY5o6ha/TQSfkRJCyG+Yz8jcYZHqydVkOfRLaTP/rU9sxBFcbFSDuVZ+/I
V3MRkBGfXOZh8dVaifHUjTjENswC6kOf4gvfLKAAsXowaMc9aj9hSA++pbZbjccOICW8seFi7xsy
BypEN2m1S0lB2bv1VK/nKQnXddZJVrYVPGOeJuVNYITz99GuWhA0Qh51ZQZ3+HNrFrzWyxRAMaAv
t88N8MFnW6tqNab2YP1A+yhOoeeF+4Ssmi+MfDgaRtmDWozHdz5Z8X2wYvPEF8cVw48HFLmS8P9Q
HQj54nWNhT1gXpwNSkmwdrV8I696xnDMgrpwxnbf24XU8LKqmd00Oq5N6RqO2o9Jaf1oC4LPAglB
wOqQjIF65H0W5KeQe+BOYP6Kpo6WBraydub5CFoODlqnCkwdzUSCUpu95EQXrpbWC45mlXQWCqaZ
b3Ikwxohn4DeOANVu5o855RBZDhWMeubePH4xSTIWpsj5MeW220kbDF28mTnBosWG84udd1Yzknp
srkfS6GWSCfOBFsENVRntMGtEgOG5lTUp2qwumvtg15C9ecy5C3rcFuopmY5xhhyMeeDgQHxB60p
aQ8hNM6Qp8YuMAMj3viVu9ykDpE0Jm4HFP5wOniiie6jtt34qrIm6ySl0T859Or7XLtsx8IhPduq
SW47szgleX/jL3F91ZJNZq9pAI6JbxzqXBbfvLhRryIeGyjnidqVpXdnFtmOIk5jPm/6nYv1YRX4
cF/kKEiKMOGTpCAItxB5xvNiVD6UJBuWhyrVtgEGtS1lOMD9MGgYu6p9dBQ9ehMAf9E1qgc7gHef
ZYW1U7q98kvspWEyjFj+yQRVXpWeEJJJyAFYfyxn7m+coogPyhuxbo9Kn3TfDsd2UsYjJZe1lqI2
TuzCWbaHfN18750EwJ6mIOWlaz/rpCt3QPKWk6prxTKcrDAIX9QhY7dRYTVtqiKbcDE4n50rm3A7
gucBGOXGp84A6JHCh8IQru0bo9LNo5X29bli7UEwYoJiZU7JoWq1Ma+WsVDbwE+Hk25ZuIJk1fvC
N8S6NUZ9qghpfkyX4itUCC0qFRZr+H4wEzHxssDNkCIw94t3bZKXuxIAK+V+Wodrr26uqrT60HFD
tIeT1ifXWxoO5gHbr9M5P0hg0xHuxIRzp++v/VkYKwLxLpnGXhalTo7Is6byiBc69cnDLVNmxa4H
I3U3BoP96Ltpvp9JlNqWBJ9RghAWeh7zfmF5JJeozzuuA7gFW2AU7TspTMEn7GIYVJPFcyaO7UPV
x8aZ7UGx00AcnkI3pncahlKdMCkQRjKVzwHhTWx3BUmFZQ1cKbTli9UMEDjj/Dg0YYB9x/ForSwQ
OasSmQKNi0quDDmJS1VsbgCoLFdx61lbNSQPfCcz3pLMwRod91u0pc9BLGoyxuYS1pl527vWAs6G
h7TV1JpdpL9LdVZvnGyA8tC1XCKT1+g1MmKOF3BM21plHEcFbYzFs+UxyzJnb1BKHQLqCxo6lual
Z1bbalT38AAEYW4I11/MzLgtk2zZYt3+xCBrH/m2rU3Ao+UQZtkOrY3eyG6AwzOrE2cBrRvhmg/U
a8u+cAfICLbNs3TOLswyrRmfukEVxSGIjrAr9W4yGhB44QWYxO29Z/SFiDy3v8MqTHchJuKXKvfD
c6cnKiuADyuAduOWHTrnSBG+9WHwgAjfIooqlyzJLNZzZBFuPUgSBjcQhBXXuZqLIP+oy1K9qCrg
IyBrdz4ECvmNXnCWIyCvIuUX5G/ott1Og1+NK68yKWpEGu/FsnxDMLXgAHJGmjEx6hUPsGrTTW0Z
LU7gjYdg9mZ3VY0jsrdimPgKuwXZP1sibqSOFmEF3U+t0U+/4bF9Kec5+Oj0kJ/4g9WN37O2PUBW
Fmc3gbMED1K638jgco/e1EzXBiLV18Kw5C1KnhlBgNKgc4V4dVvTGyIvkAQYIIt8LV2zvSXrID92
ruGepV07t25fuZHZ0F4oKzPvaCjFMQ6KetfWY3sksbMlCdGA6omkZzwadaDOQwbUp0G0e91lIf9Z
ofsbR8MhVm5GK6Vd9UO6k/VWKTiEyBJHuRO1KvxV0Rd6HxYX1lvPxOsgPL/nFzqB3ukUHITGe2r9
xfxAPrFswjHQH0RM9zslgnkr/UZZ7Kms8sTmlf07WLEdIXqUIGEMpWTFMNXCvQ+RHJ3UPJNYI6HA
POE6VeMGszRF5zKEL81yyZzzK1N8TkY/EhcRd90d3Lf82Vl4pXXeTuNdjKAM/q/PILQo5HvczeEe
QYDzrWlUc8SM/WFkZX10NbIqg6CrR8r2B0iY2VWX09GiQlnuFMvjl9SjlE3bedybppm+FW5QfLZt
y/lme5RZctg1pdkfp2oJrwaJKFQPRfsYTF1wZ/qy3uRcNPswN821yjEUzC0wxHoc7F1DPvG9req7
Wbfp2hXj3Qg75x1YIyAgqEjnYlLf8R2ht0wtEy5bMxvtG1525DGcSDJqiiaBitkYyBLMbI731Wi0
32YpCJNrCuOUwKdln5lCOxvN5FxZBCJ6pVGTdJ3n3hHYkHJWc1UxyKGKxc4RlFzvw4xk7OKV2Q9a
6vi+JeKu2E9OOBhbYFDzrrW19+krb9l0QDZgnzQPlRPPzXs6zBA4V5MtausuqXwiDRvGGjdTUQrI
c+IiAJiBMx+tUYL398fFDnAyzcrdJHjD0ueO6RO8Ga813ywCAjSp1Gr8EVJ4FdtJduEuHsBfrgq4
hCePgfTdVEjGS4EGlrVjl2uEJCC1wMKSla/zIts72B9Av04l1THiPy84iW6KVWTLQgf7sI7D4VAv
DFyuWhu027YhvM6G1SfsfI0gx1jjDqLLslSZ7Hjy6YwklHC85Titi9duQFmy6gsPTO7lohXfVEor
dJ0WU+l9MYEroM75ehoQ47Hn5/BEDe+O8dapKLlXKCZb64YU8djhYJn6fIsWoPiAeVU92jQEKKzK
8R6FyxyffFeVz0Mly2e6J9KtYriEwH0Lb9xlNfRyuFkoi2BztykuNOVej9xltOe5jX+xm9OMeEe6
1nPS6Lk/VMwS4csj7byVdhzXR98GgrBqarBahltXVzVCSr0KA5wXkd+Uc73DFUCciDEld6mIfaK3
RmbEXFrZ3EZ13ZZfSIGRCVisJ8UTm82hJNVQcqanll2Wm4RY3YbSyRq6Ta/gqoLCc53m2jLnuuT7
lB5jeAaTxd5BIYSAFQB3E9XLwvfaVyH7k6Xv5lugHNzeXuK5032a2YN9M/fQpldYfVNigBjlPcYt
l+fWmkwNF1X1CgvzMlhDRFqcC9grlozxUtytGW5OY1lNhuWZ2ya5TEdy25jPXt77S5RY/vjCwkPt
pyItxb3XkJxWxoIcUEfE6DppEumZRe0EZ6ry9JwkLCAiZ5yrdN1krJ4ilDYC5TLVpx/lSaEKsp6R
Qq+sAM4NpqmcKfoUVpBoF6tYRmwVQ9ZGAxXYOmwy5d8tToYmBUVl5h2cKQNqVrcgNyDaGnwyNYCc
CocSUV7EZvQcK4z7gfnV82OO5I4qefEwR3qT5gEyudjyDwu62mEd2xVnxty0Hyl4syoaabi/KyLf
b3vHqT8GvxyfPVuFzMDb/sbtTQszduOjbRTktYNvq2a1G51YuHvhISg/pKU3B4dGSua0qXQbtZqU
6K/6rmQVS1l1a+PZIvNoqstnh/r9Rdvzch02flgBO21DhwdqI56ECeg3wtLC0pZi2X9dOtQ2BpNy
ntJzDQwdwu0EqR2xMwU94a7ZF1oZRvZW6o/FHtkGJT/z5xoSgcsj6SrhebvD0kUsToYudd7yzp3X
aQqREjtGHHDFa5Ftxtnn6nMKWx3lvGTf7KWRj0HiDNeWLBKUMSWXDMpPP1gP1I/JfhjEUpwWGHYq
gnmQBevGSXCpZm7FrQxO0bF31WxSWBmGBTUOy5Rz0mVdkl/lCbs8GDZs+gjqpM+DO07mGMTyYOgo
tarwNKMisW8CbXCwDUVfRqUexBGQhVMdTY8qcUOvxsWtcur9tSdG80cmLmUnjk314A6EZ5ISPHJX
kNkQc8+NlXHQPTjNlSp9Sgod81E2GSbrlhbc2/SpB6Ga3GpZ7Re0WNd9MIT2DS4K02YgYVFatdoD
omgAd+XW5K6cIq81aAPtn9e7GSTp51zktrdxafOuL8ZmtvQTW86gh5UbAatsfvRCOT28Dw9MYNwP
5QPz3OA164bih7bhC6MRdcpnm6ITjFlSOM+LySxgNdYzXrMEFx7TxXm6Cbj9iNqt/fnF0tAG133I
cOVgYralsYZqxGlQ2QDq06YEHpAncQ4pyknMa1fW4i2eGDxXQ8cNOiYDX11qzWa685WAjJhNlN28
YlgZawfaJJNu7bTwkRuq17wzqit2mLqFM+u6127Y8aONpWnu1CAN9pux4W1MJFPOOkOPkHLFkyFy
MG27Vzsw8868M8UCBwzrANuVqZ5I226IOeijasJ5sSn5cdSKg6uEQV7Z3U0dhpx5PITHNXOOCyQu
lVV9NeZKXV1wHPSJ8KaXb55bNe8aP2O/5jFu65OgP5rv+rROKE8rZZNe3C/INUhq6J7U4LdNREAF
ew5t5MF0/3OLpSurqg7mkrnOqmYJ9tb0Krye8kBCSZ9t8vRMnpFsbUkSfijyybb3l8MTOD4+hZWR
jmQsuKCN6UeD4T4kBtg6BFLVzSYLk88+tIkJbhJquiZzw0M6MS5aLUMwPAsRL/NajhJHSFMAz44a
snOQBsMzvoo7kou3bV+HO5CUDPkHpvz1fkK2NO8wqiUkWRJXi0S3jk9FEFbex+j3qb7NQ8CK19Ib
uHlFNS/Ya+ap4w5kUII6uvARsTbTwCqR/tkpDyRoQ0PopAEOvJeV/JKNQZyZsRjFM3wNU5/UXNjx
d3vxFtJq7RnHhdNbcng1M7NYnm3iRmgCLOUHF9FI6G8CZhTdgxvnOuUpWGxaC6J75DVoMddMgLJ1
7fXMfSDu8cxgiZKlB0TeGe2lasdiiCqfJ8Wbu6TZcoF3y4qAwbzP+zviM2zUXAu8x74LnXlrotgX
gPHFKG5GAyBxVSfZOpjMU0HW9v0Im3krGQ2+gLta3pPMjM/ghyzaXyFOxG4tL2DlMyrsvr/3kwUb
gQ4AIyce2xx89vuCcummszOAx61lklIYL/4VxRyvZLfmuGYr6z+gJhreCV1OuHzCzN+Zadrdsscu
PxF6T1/9kswZd5WOUfpP3T065Dw8qbEKTl4LEm9toOoBgY7QPVJJrF8w7EM7zlsMJSGZFkW6+D9m
N4y/96YfPhmUvmsCU+q9X6Qd2OhEfFZZFSCow097nnQ+HPypNm9Ibxf+PkW7QJRHrC0yx5sWjG2T
D3sOA7GnrboQY5e8eWvTFmxjPipj3moTyjbkzPTVIaV7b5QzEwB4zTDd3fkoUG9EnmWER41lAdx5
4V+nkCc3HnRLwjyqJS7W7ixcg0VIbO2qMl0e0szwTPZYtekCOmDABSVg3pdMCF/toQcV6IfFDXdQ
a6x9QmaAsab9+K6csGRuyCqKpfeUXw3IF8ljZ4zSsZYmSIooVyW3U9iFJKn6VXqzMG9NkIn3rFZF
ousV8sKJrO0urh4WUaZf7LI57KyJji2tTDOPGCm3TiSrFGTxlA5qhXPL3VDX1kc1tE6/7qAbIfIc
G75Wq8DMAyFYhwAb8iAYv2MOh9HQjfLKXpbkYDUlyzErfsGnV/PsEbGRR77VNILwFiVftLK+gszN
r9txegKaonkUNgX542N3xf5U38wtKRCR4crsvhmUWPsyGJsVU888knEvjsOMSMJzjPEx1W7wqkvV
XFlILG4ZpnLhL8BHtybasPUsOq6NMMlsouvRvUS8tRBOeGPHB9K3UEzHEDW2JMx4zTqszC59q5ze
OLJ4i4JJtjIychii6aL6AX2EgVITwbW3UnTHUTGLB3MOqiuUJCgxMYcQVcomcW/zmbGtptG/dUcN
tqMVqjkvcRseaJDLZzYO1XooRpshG2S6SMRB5mCkCcMT6R3Njxn/M6GUOm2eVBv419mS6+9h29kb
dMQjTjtpvdSWoZjoDjxSs0YysHAID0+3o2KQhVi9PAmDJ7mubS/ZJqYt13BivwzfnvaibodyfZEI
Rf+eKkvzVWMqAAfKXHR0BxubbIbhQGSSmi2Jm2OeMZTqbeD3ZaDqzT8XofyqzUHagZQRswhef5Tv
DgrdX6UdkvPSrNGkrvq846QOHEeclnic3pWw2beZlX+TK5vK8p+/7K8iqZ8viz8UwT3ibyo38aeX
hQs2i+XC6ZK41INVVWp4HSUzb45UPGWkvNVT8BevaZkXuc9/yYF41YutJLBR+l+ysd0Q0dkf5UCy
J9+nKtk+D5N7mWbmjckeyuTwWqEgGiTJq2okjndgiWtRU4O9CPI9S386PkIql2GTas9802Uf/mSJ
mzSvfj+3L8IeBFmtBhNzkkHDvBFvrJupoVvh5l9VAXmI5Tdgrz1JCdQHOreGd6iprIBGNPJ4JJqw
Jo+kbOq7nLGGEXXlAuMXrvFTQJdLYjLQD+eukZ6FDMgc24H04GoaN0OutIZaHvsk4Q6C9VxOY9S9
hdq9KEig7nOKctMxKoM19RhmIxvULh+MgxnrAreeUl0b+R5BLwLfy/3s5CW3Fr3Cm5oVzzp4L8xg
Ka22jkFxGXWJ67jrPDEWykKjAhWLzsn01hL7hDgEkHPBsPW1PnglCLIVfFymH4h82qNVeFgMKMqc
F/Icu3rdCuJwqjognaCeZ9/fsbHKvntlbYtdlk9wCN3Y0u8kgWRmZMh57FbgCXsTdtCMMKBLF289
tJdAA6q3mSOA6Rgo/9wZu0NZDTBAZVgwOA59KU/hUvCYCRYFA2oOJIIX7PK6WLdtKOnHjKzeYZND
MNd4jkO2mYeDg2FDWjIWsIqQ4xvZDMLycpRH18IPsiUvkHScUJvz7ufN8S8JTh//Onvzf6bx/j/k
WvdRQv9jEWq0fL6n2esfVaiXP/C7ChUFdsCUCFAnKjOogw63/u+Sbsv+DQ4UwD7EmMRdcMT9IkIV
Aq0pYlOkk9jd/0uEGvzGhQmDxEWrBPJPOP+KCNXmLP316OEd/USs8RfxOoK/9tejRydFYLADraNM
NsFDU+c3RMKEe+bvT3mNkKzT6NE0g2W8w0TmydF/dSpWgBmMXWIxydiTwZvpFvias00yV1HRuv3V
1NKcoyo4L40gocoNT36VM4iZ1c8W7drH1LQSPVT+fo7ciRFG0s9kAPUYVS2xWkgFEMAmw+Ysk+Zs
IH1DvXEORfWD6fw7sU57d5BfvRGSsOMczda/T1ltA5JOy+c0/GyQE4TPw2LuBRtBdQRvfGUFT0Xn
XPc5TjbyVCIT3VEMNxXLSeeI97B9491FU3I2PY6mmDULZePtEM7sUooNPv1V1mGGrQ+4kTewqXFO
n5BfRL6ro3whev5MHUxjjghAGO/kfz3REBDgtFwHSB/nrtob4aOqCHWwxU0uvy+1iFq05a3usMZM
qyQ9Eo5z1m7EzGvne28u59X4nFTtjs+StccqzM6zc20PR7b5zIOIae7BPCbGYw2DHtUarkL3Vhsx
Sof+USavUEsI44gS4osbTJ52vrc66leLDC4vvmWzuBGpvQ6keSb0Yb+Y9HBV6IqzvxQ7QzAZn5Nj
70wEw81irWd15ZvqJtUSl3e6B7z0VsjtXLw2LUN/Mq4iDdG+NrK1be+ypL3TNfnchEo7xo075GSA
qGo4QOPI7+Cyr9PEYUl+dCYmjc85mh6WRFGrbsvhmOdMtCaY1aNZrwjuSg/p2FxNhUV1y/oQ4fR9
csljsm7jmsww31mXUt4m3oTTF6kxYq0d6HKCvHP+y9DVd7Lo2CF4+i5p8MtMJrq+DA9ZsBC2s4TR
bLrbVpn3veBDRs74zSHJKrIp9eDffFnmp2sRL243ZK/nz2Zf7RKEn71PktX00joeJAROdPKTiC8p
2GJr+4n4Hdo3ykFK6EpT/YGoJVpdDKQRuh329b658fTZ8cav3J+v+7BcE8yxDoCwxiPztOJ7RSsy
sTfqg+qUoa9z65PGydypNbK+9She9Vg+yQTtQh6vyrFaC3O6pSkiqSu46gdULbQFjG+iOv1ILRIM
rfIF3vQD/vODXU4o7oI1PNLrUD82C9bODF6Y32K9LQ+IFPbKUWfdmO9hKb7DBHjP5bdw2ffYhGM2
IGElD27z7EuwiPU6qNCq0eeNTllBx0tXlcll6E37oIjvYsJx0gQxQjfojFLWsrjKSUu0xfW4TDg+
bfkeyuaI6YovA+htSsJFNlHUG2RMo40/Bjr/nhrxSxhwk6Bu+WK/9AmbkkjRABB+SeMWxtkmXQDh
GyD7ZUIRUN3iBt9QhN/No9Ft/4O5M9lxHUmz9LvUngnSOC9qI5KiZsnnYUO43+vOeaZxevr+lN1o
VBXQCeSulxEZEXlFiWb/cM53ShNNzZqrEDYm+JxZ/OGa+erHbW5flUVH4rw6+6Q27kKHZfEXR4m3
c1JcZ0ohXxu7l4X3qJs5G9Rip7ITq6qPtQlS03zPYe60EdVGqz+lwx8tYgI3lCv7bXpzAGma014S
aORiGqWXyDXdwGCqGf+C2VYj9A+FhBrPOYpAyV5OWsVrLTRSAFUncGr20bY4isJun+pEOaWGipgN
GlDYLi/Iq73VECNJc/Z7pBGgPtbGU26Ljb2maWAMaIWcoms3atQ/4elnKryIh5K1CyE24apKDKGz
c3DYpGytuFl3xL+WAXFHKNUSXk1bTlkw5elnLvojWsJA1tHVGWuMv/nJgU//TEDZW0cUCEEHx8w2
Lxq7uzuBVolXpnzpz5Aoj+sUGRvCQH7os1AP5igx8RsmO3cROOwKJzt0BvqYkhTcUZrKhz64bIqs
xMm9xRRy0y8STXFHpJ3VWr698DYZSnSKprW7pC11WznG/aYxcOqQx7mLyMR0OFOr4TK0RnpOywj7
tSsDOimLfb8y7oWDsl1tWB82cbnPItXaM9e0nsBKSzrKGXCJop6jJYreB1nBELDm9LUbmmlrLknz
wA8kC3q8jSeb5dIxxvbgo/Grd8TIsZlwmjYoYgWzHQesT3xhxK2I/rrV1rPdUZytHV+e4viKTMJY
VzyOtT8oBwmCyhALkWmdP8UO0V7MvRy0OE2NeY8RpKj/NggENEVhE0KY+yIe+7TWTxFJKr7o0CN0
nFi3ziao0hpdq7p0ujFs9WQYvxPFvStzjEXbL4whKYwRnkpTVBd7clZ/Wsf22usrLnPrGU1cs58z
eh/CIjsMGr/6/fqLxadRsalMHOG7ExPnnKFrWDg+D5kloYFKdSHseT/YFfMBCQgwWfKPYUZyZzLC
whaavBW4xpienOK5Qfu82E9pvlRnsJn5n0GtkLUqU3aI8hXQREmgd5vNjb9oJadTCwsAtwPKmrZm
tVqmlAWW+C6zrEWtovGDBeWwVer+xmBlDMyqiND/KkNgNuWwBVvGf40NwwbUdHmtKvGla8Ucmowt
2VQlu5LAvUkXV1N1Jjoesz1JlULBfhX44ULw7YxAsnn1lHr5RvsnOSXm9OiAovNgzi+7kror7Pmq
PaU9L0xzV4ql9ZcxMvJHpVO9wureWA3+Ha34ITdbNUgcZOuJKM7ogV/0tN/38XJOSu1hJWuLbctu
MOWz6EpfM7hRovXPbOefdUuVpjRhx2NP0yI0dSe0UGoSvR0Zpxm+MlMMaibzkPbsNxDZJSltl0ac
XBl5U58cVhwTmDhkSAYyF1V7rs384M7lNWYAWUxXwAkkcyqXGgV4RFKFAvYUUXrlITsJFBax94kR
IcgWFcQTHAT3QCCx/VFH/XhcR1Ygnpvw+0/UUbuy45BeD4Vi3cAI67287HAzM7uP9ja9d5jHJHx1
1Tj7A4tqnYbPAKU3tKtaMqhxi8BY+6bd6DgudrGNhEpJ0Rx6Zqe5hxYp8ZEi2frOFQrIBHL4cYSk
4iXxoIY1XrsHSyOSFRFSXWz7kbG9gnI/tOLC3QqS2zbjOJiB3gtMzysXU+W265HcD+VRS9wslNNq
7mRClvDY1dkn8IX2sQbURbbfSpXUp2v01OJ1xP6AoZcZXKYbXtWyhTCFne/bxlR3GTi0t84A02JM
OhoMdUxHb1GqagemYXnOwOWcO9eUh94YzN9SS7ABDdPw4KoKQEVCZ5ALQU1yBrtFtlJTz5Stqlyy
Msm3Egz9syondU9eNjEDiWo/1JIiJcOvsgfj1OyYhLVBTQQaCm/ClFTQK741zaY3aVN56FLB7WG3
d6kgOmh9B3hjNxdWfBhdFl19PxtbbVDNN61gPL+OWgIgQGY315rv6MOyRw9jJXayycA2vVijdPdk
JK98qczj4i6iTFmqydPKXjlW+bRA90DQo2dl9M4crTjo+jRVXon/JUybhZXeSGGstFp8P5x6GU4I
cc5zpWTvnYv/etZMchXEVLpUmBip/65FY+zmUSEQJBk+TWtQORAJssECY5xF7TymrhmCEx7Q64Bn
sJxtS9SZVJVDGxNKa6ZzGfIkFUgKyplUpIvTzdjvwAwt00XMtcFPaZznI+U7M86xWnEFsRSWefSp
GxPOHAtTaF6dUlU7uSwVEA3AWZL1szOVL3qxsrEnFsuYOZ7qZ+7Vg04cpFqNgz93M+bROPtQpKbh
q8CjkNpN0Kr1GkxZf2OrGHuthEdnYqyliWfuTDZTIeozyum923/xG6y9Ip+awLXi1zonzLKMrj2p
MRSAar/HppscMidnLC0AvIB+iL0yNt5WOJGBHAUP30Z/K5xvd8bCK03iPq0lTQ8ILJtnIVp4ufNq
PK9FKj10PO4GnB+1cKaJbY1UHm9v97IWq/vI4GHYVMBmvKGwDnADfJna8TaKoDS299kjwbw5+idi
RVTS3YK5If2QkGHRuDCeP+9Rw3ozYHzvwkitPG4UJKGQgypCbq2M9Z6LYF8qczgvpEDmPL1RyK15
j25pmbvGlRIaZR9fXG38K3usPQ4Vtp8QXLAtmON5mqnCPKkRNfEJ+cD0AFN+VFc5IiRmTUDgmvQl
dSj3hFIeqyE+OJogqquXh0qVt4Yx6AbIoRMWrj4QYZ+EjdL5LNEiv0eFj2Gn6kHEjizhcEzZ1Zbb
wUadY1JfiTjdmamuv6kdRwK7VITrWt5bWwN90qUYKiso+6JF/5qOAdK11C9JzzjSyvESaCzjtyJm
xgN509hhfksOd1XSy6wobmA4WnIrRJF5Q6Lbb3ohlxDgZUcAVpNCqF5n96114vVmjdb4kpHn+GSb
UiAcI8AYfg6QJ6dwzTdGi8U5GdvsXFSK+1ThaPLaujCQrWOzpp2Z2j2q/PJtapbuOSZ7/msmAe2b
Tbl1GFbJPBwrGDLFVhte3NGWV0ms5UFJnOLTivO58IjGG0MDW9GyMd3SvWBiGN4HnCtPeZfFj5oE
/7EZ+4g6VxCg8ixJ0PxEn5CQQWHZWrWZWU5gx2jmncxyltaisp/NrhVbp8pRz5uNCswkpQWz+WFa
dqk9RaJVUFp0yrky4mVfdjZ5L3lqCrznDUd9VugDloK1tU4c+utxNQy6Nsfsqrch557UECt6Iza0
J2JHk/f5PqTzdfQ7bxJ9wD0xaoZQiiNsT0YrOK4yr3F3ZfuVDMf9HKfdAEisE49EKwP5qyhqfSxO
OY9m5GJ2UMQJJ01eiwzCRGtV8c0VY/KLkctFAhcbWOCimh0eRqQkCldUSZ6IhEbWpU1naCvNcmTo
x53g5s6hn0fiORBbV22vg42oTgm/2tSd9xorER2tK2Pu3s9nhhLGYCEs7m7cs/1mQh/lRSaqDWk8
qSUULbJ/SCKc0p02K3eqroIquVq1vwiJrY3eRWx6dDaQc1b+LGgOLmOR7UmfHYnQcZNAmto9hssJ
cjd/ryNR3C2h28k1gowtFb749CEz0RsnzkTZlX9U9YzmaRHvXVleGrOteM3V+NkxOjShJttcAhcl
dYOYvKZax2Mx0VYmvyuzEly9m1GqbxI+pyuLYDLI1xX9OKINWg8Oyl1/KPTDXIEeSyfU02UxnWpR
bEfUREDCUHTAp6UbvfePD46dW/zNadxZkXT9ZXyw1hdwcsxT77s0CjUj92uZPKvpwHBAr2ufCnWP
ggLGQKdtJAHONHxacxbND7KjFWXFZM7TpsjKC1MP22O6bJL+pOK4nJhk2C0ZhDgPXUj7W120Be8Q
2JRejQkqr7ZZaf80c1q8VKVy7lnuBnbbU1aVkbHTRE+VLein8qy50knteZR/FUCUd0CBwgIRTls8
f1nCunHIccYzm+fT/sXeGajNOxnai2cxLslIzsUNRicwtPemjJE2B0Juhtaq8sfXJMelokB06Fl6
tPSkd4tNt8qjmqNTRoIe9pHlYtOJMTaQcubnJUNCEzua2sVbwznpxTbOso/W0q5x3vxREnfy8TyD
7FFyXHtIbPwSS1TIrUOWaQFLuqtLuU1QEVM4NHpQ1qRot7xCXinq/iEmF5gj3+FoKTeN1j/n9XyK
pENVmdev+KF9t3G+DMMdgdRUaaip+XnMyeZmKjEoMyPy9XwnOyT31LbMPceRqnuyHPJdm7UxEuLe
DHqdEL7eXb6jQj1JN7IunNl3tG9/NNIReRYa+qC6s7uY9HoAn04qc6DAio3sK14zfoQ4Qt6IkvrV
psHcrvfGU+2KLADQd8kH44DZ1GeY8VWk8LSM2DrJXgF3Q9DGVVbgCNEgzde87+xwqsGxJWDcmyiQ
qRTcSuYvSb9cMiiiISkhkbSf3K6pX/VptaFBM7/F8DXxGIppQ7IWGp+EjOihmM2TwsTpSdd5NnEL
7G3oh0uXr6GVxg9oR3jNR8wE9NpBu7oXHbXjjFZ7VRnJwOnrjWpbjjm/lvglx0ETuhVgGUugZ8L8
tu/XeutE/Eq7ZL5peCSeS8aLqaMr27hcVw8vrx3WdWtvRb1kYVahEKSOdx6UJP/TTjGB3Sid0/iV
O/GsoH0sbefLxUOyixf2GmQE43WJ0z0AJI/8KYCJIBMCLPO3NnIZL5rsPwiOCbFCoqCoEBGy9z26
VDwtRJ9PLiuN2h72KqOgk8yRzQNLyfwJd++NuOvmSmlw1rAJw57X/XECbsIe9+FuWjz0UfyjjUke
jNb6xzJZFVta7DzNBVYqmdcPit5xSLL92cZFVz9YeZtTe9S4z2ptJOM4X8UBz615AmoWX2u0XTsc
pOk2ndgXqUuF1OZO5mKMWVhR46WNhQouxzziDL6wm+bGxRMCKHJ32uqY18Fk015xBttmdtWs8slB
zbuM+t8RGPf9VuIbiZbW5ydKxhyljV9l7YtpI+YhIDchB3qrEv1YAsocZPuqW58pu8VrPKv6NZF7
Frq+LR4ImQ8K9Yv1s/rk1OZdc+u0uFxXlI2dZjwtYslDZ1jH5yrq8fc4s7wSD6yA6cr3XbSqZzPB
GJBmzod0WgrDtHuFL7ZhzM7BK3GqbHQ0sxtce2j8loRPOjenTJ1z34V2t5EiyY9JE/koNJALzwes
6qi9UZjj1AnEqDAobQMVbVGQJ7wQePVwoOG3pVBhKMuCLXejvaopZwB6m5FgiAawo0hfKHqFN3Zi
h5InQwqLkWelIWbs+oaEr4dTgArXKG3T61upoWcfw44zN8/YEkaG03qCbl8HgjYwFGks9hXvORbf
jQmYnIjQXvpRKo1dZbgJEwPKrnro+zPXJVTOceEezIABKq0/1wRIowNNWJSswP+E7On0EqT56p2x
h2BG3fZD+YfAg2PeVqcZu+w+l6QzLrFKaLzVHXIyncsybnYZW/CNjFaWq2VT+OwsUP/JXvvBgzqE
k5Cn4v7YiXqO6aPbw5gWQ8BiPyD0k2fZfeNTzFhPRnPkVeZ0mhx+5GlkH1jTdFs0MyPJqQIno9b/
kYXdP2eR9ZNUpj/GxkEyQZ6IKN+OBPKAx3MnT2aSS7IaVM2f87L/bh3zK29a18vdUX9unOmZn8FN
lrDCGz3+ofpBXu0OB32yzCP+nmM8ZqWnxoyAXVTJAY7qmJIjguCTq76WEaIslWkfN6x7xUoDWZf6
Oc/mG8ykqxXHb1hUGDkYZWiucRaSpXoo4zterKUWKMrkJLLpYJTWdFcTIaCltN0w6YROkiGzKMyg
LDOkgpO70bNzIg92iYjoucrPQ0MK9mL7rPC30WJb3P1WsbXbgXOx9CpbsTctxlO/pPtlZrh1mu5s
qMkV2eCDVJhnJl0eDB3MRMgzVzhPuKpw023d4kcBiVvyw6/VWgHEQuBgDVpYV4fbPGRP5lDGe1NO
V61rD91UE7AtlovMWRu1eCkQ4jAtT4nQSslTzvgHrraMp02Ous0j1Zv3TF/8wv5UO/WXUntn35kd
qOa3yuI8uW12qpb0OkTyb2Wk+snpDRfVSNkQt2FO10WJj9A90Ffa69sQm+jpm5qL+1IqxQPWNtS3
HFure1D0ZVcNRobLsQ+t2T1Mbu/6PH6M41O16dvlYXTUa8OdN6kvLZ6YkQDUrJzCMofCYBZxUHb9
E18rzEoWSdFIkdRH7m3J7y+wy8ms8cYB4Lwa9XqUi/CRM53imIFYtXJr2FHyVyTxWavoeiGGMAAu
6n1sum821+aGEJ+LjerHiW/WfT6vKW/SROCqLtkVxOHqO9BwNjKr1yuoARvLVh35ubTNPTOVd+Sc
D/XIZ5lnd19JllFx2K5Kw59VCUvT/cBLtIFM6086HvZB/h1RrdgtEUA4Bq2L65bb2Eq2QL3ObYQ8
qU22ODkCkqE3hfZRCA3ihPU9JdFnzN1mNVOwVoEQGqHgZ6vCgTYTNo8g2FGVnRztK8jEIz7vlqs4
yygBSVlXCQXCETM9oagYQqPGppu0LeM3i1a5UNcnl8Xuc9sjTGrwP3iKHmvPej0B6e7NOBoRIqn1
kWb5YFROTqsWAa/G93NYULqjzdMeMvoPJtTQR0QLcEZblX2MDnLXas6Pi3zc01jebiqYHH5RJ1zc
+HY3Wdt5Vg5HURjLZgSl4VX3JqiRVbFvy8x3R3nN046KCuw/dSA226hW8MZ3B6WIH7o7s9IxrolS
5IcuKUMlhy9iuMNR4LU8uAYKrdmJ3/ImuS4dkLsYzG9TzDa2bNNGRtFLL+tRjZTqfEQpbL9kdftL
4gkyNpu+M1v5P1Am98nmBET4NzDkqgojVDBYHxUx7Igg8+txfSxBNjh0Kg9jb2QPyZCwQHMVPlOT
UkwJVzkhVNqW+XBdW7FJlowaZw2H5c8QtVfVfAS8sEMU45llQR/XsRHGqCZ6ERpL9YiFayMGxCD5
335ItpT1u8FB5VlxdOGfIzdajiECom3KuK2NW7bc1ta960Eg/lUN5iHzhP0dO8ZxqBo/MZ6tHG8p
x3mctJcUvDoUZYwQE2nDq2J8uHrVB7InYWmQuXhVgMF6OiRHbYP7IrK9VfLpAK1tU+s5iRfME69G
geHGzC+JgWas2+NMh5ts2kloxH9c2nCJir+lGlAWIEqd2JjFrwDLPnYzn8pF9Zq+W8O81Yc/iYHd
snkvsu4rWpSbOt21BTqOUTzqGDUaLPXdcIK/A2bhC4aL19BuZhzD7bDNrB5VEVcdQ5nC+ijLguNi
TH0Keo8a8GCbfPs2BBygU9Fz09bAPDQmd7kB1t6ShbpfHVpt0DSW+pgVmLq6uG9vVclAsFnbcd93
ihsi5RCe0Lv0G2+iEVYQcVnVcA55XQ/mgE19Tdg0owX2j6nqIC2O0OpXCx91SZYzaZr9IdKrCeyO
2QR1WRG7nQqat7nnqCcjsPfdzsjx1zZXI6u0D9PmDTZhxzK4LeLfnkyWvZpzRGeGWr9JbRgJeFWT
Oegyp3mci8gizDu7FjEM1zzNkL9nhoOhzUbOnon+llMOPM8U9eDnC1/XcL9L8711o51d1k9Zp7zY
d6gKo9QPTI9BA2mKtFsOUcAJD71qOFxWryzM67BeDBT5E0aUkjahShX8hhiomE1HB+E6LSnrxR+R
WTeWda9iNPYiSX4nE1Bo36DH7grGgnTy0nocHOfgRsx1m9m8ukSKs5PUr+A9mTS5bhw0bL6a6J1T
Hj1vjXWp0X1EJhtMPUypIwivrcrbMiW7hi2GIeoJ0eXwsEzz3bFQ3rpp2K2ufoH1cW1N+1MR5qM+
KYdMH05r0YWZieUTtX3OV7kqOzKrb6Tk2tSF8dOMZ7LUh3eD23WzdHiQB1KGdk2hbJmPThvXSJ7a
Wb+VauI7ClNp0E3eNLNvlKxptPwcRRgyUlt+m/lvp0mEXhT3Hl0qShJGvHo+90QH2L9DwjwrQtW2
ATyCeqHxAccXIBwoTrEXbhIlueAzfXAGyADRGoX6nH9KFzdVEzc/Mkq+dbWmvLZAX8yiCvVK2ZFt
OWymZN5VihbqRru11/jgWqx9IrNmox0fs8h9pTC86Bpa26xLbzPIhiJZLsQBbpbIhMtclqdM5zqt
dUx3QxczI7ifyUB3rCjxsZxi3u2ZkNQtHzSP8vdmtUMnGQ+aMd8XiuCPMHSrdVOEjUnLEg2fS1NC
ne65+2FAq8ldN9g67CWjR6mvnlqIz8pY7hTyK5ScLdQFL0qaX2Eo6jYW7nNao53o2y3MqqADAOYb
4MqdyoEHg9V+ixlVRzEsSNU2DK7rwrjA0PaGUr+NZb+3shJ9bh9/aQnLGdVSPjV4rowZgTxoy938
9s+tN0NkR96SWbtG7nwRanxVpsi3+uFdKP21GrutYi+Ptvvtym1aqBfWhQgShzwwLT2lgXH9YjK9
gd4nV8ddkaU/WNBaTCwtXIhMHWNPjJQa2rlgQW2QTe2UYp8xXJu14nGRT469X1Kxc6ryYS6fRK74
w2DdpQBmzJrM7DyaVNq2KN+DwD22i50HyQRxak5wdWZVerTXvghaLbpmsB7Z8zG1WteaNRKdLRNl
ilt16Odt09ohTurOa3M6d0BlKBEBpcQ4IghLPyH9eDJlGiirVm5qOeqQwdOHoSeqVMkWlKfMzUfu
NE+Lh/eiWQ6FbfxFpX5AHvrIas23M+fMjONAu7qwD2OvSX+JWrGD3AdMONTbxberOlwaMyRBw7nn
0Wr4J6XA/CIYsCsjwBObDSRlGNwk8jWko/41MrlxDP2lbcrvyC6Pizv+EID1V1GiUJVR7FvICDwh
uz8kPj0opsEsSnaPMPW5Fax9CsTTEvHJzXrWUAVWo4yN3i+eZfJ+7J8+d166GUuTttwnXqW4dEV7
Gobhmkyr6pXdiIIBHxqKcCqhtT7WCSPIekbi0mTFO0XuXm27r0Im71Mf6ewh7OM8aa/L2P5WLHI3
ggEe42/lWeXV1hhAhevys5q9BDbIKRkL4i4c64vxcYsayZBBiiuCu/ggnOXmOIlHgRHeVRl2oUGt
KSffKEGnAmMAMcQ3ai7ihOXuysjOBoKP5dydmhMoh4G/wiIJrO43leytMK6wW3XwEapsZou+8WOo
Y13f2H7FxGzTi2FhtZGW2BCZ4NWLsnfaES4lChl+yvMhjcsaoyCTW7Qp2rax3KsG1fAU5XhneUbl
S28VXi2U73UYEEQlz1hxQ2AD/BdHIjT13EmOabLw+Bq2YrHQa36P2rFi8QCwPK69oWuYd/Oucj0o
YYO2J+ys0fBQ5v+amfu04I31i0wwtytDNx7JeJS+Y5zQhzOo7XjQCRGl9th9Vt1MoAOg/m2DoWRj
NEgyLPP17hNhSWoy5ehHAtHRWC9V8qV02YsJV+xYza7wc1GY37qi/lrA06ZE+yJVGSlx03yINDul
EBjYRsT3hdT30IuPWgXZzOY0G4jp4F1ATdRywr2v+D39qaCI0kV5imbiCLJ0D2nxxtd1VAg7va+U
bllh+CBHNphSU69A81BEzWZJrrI/u8llHl5J+zB8Ejb2mWgO8drt2nZ8xIfd7NWGV8vUomdzsBBH
SEQwy922604HS5/fzay1LuosbJ8N7hNQvk3slkdtHi8Epjy3gkeoi62dEPfGRGwzlZYSDgpVTqx/
RPUDjjXcPC7gB/g7bCLZZ5XJY8tsmpHchgjWBw1d4xDPb7FVfAI70MNhyp56Jf8zIjiM7B+dsgFO
2mEycfxQ74shVMiyzTF8NKgV2Lrmxfn+WmTA9OH7x9mLZK/nyseUecAU5AaEk7ttkSUHySErExF9
QWqIwYwzPhWHypTqgWi4U4KJX3HU4CVxPe1q3jfsiNHi/KFNrOQ5bZPosVP5oEhS1YNYhvTHzqsV
N7xOJhGep6BIxuppRf74qycON4wYtlrOTVROZC+lpTktvjA1g1XrMrzliLQuqGhLTM/qgqJAZsdF
GZz9srb61kmq/rRQAp1KE3tWVMEcSfDBbfQ7d0djnbktIxWUGHHom4md6PtkxV+Ri5bFzL7sll2S
GMCbwA1g0YMjI0AO2JzGZO3ORZbkF1sv1b3Wj699xWPEoqUQqKJUr3aTE/gnhNQPGjw8Fpr53y7u
PM7cIImx5mvEyEvLTyrtWvfJ20IAyE61XvsUhakGAv3eRN3sSghfqTjfdJbrz21mKQ/SZfCpf9UU
Fl6TYq+X6jlr8luL3jyW0U5hALFjjqSEbJShYhirvkvH4dam9mOXOOnjZDU+Rgj0UqKaAXbxls1F
n2ywEl9qS3tP0+FYiz8ZAESChamVkOuwbR7Yx2d5mC9AEdhRRWr67qjnKXIxEJ80jCt40Taxdavt
ccdSHO9o7tvajzKxW0yUXSYBjurtp559ry4BVOkr763HPNhFLLR+Kum4bKXCtC/uCfIVd9iZs6xf
uh0dBxXJqWnVlkfGUUO1aB9yOwZYkl3irNmbgiUuLKQ7qPOtcyMwhJnecqrE/pr1AdhBvugKOZZy
qx06Bg4+nPOG2NdlecPUO24dUFjE20fvOfrGrV5TWMM8mieMLPNavyVVODbpsU6XB0KJ+R+yCj6C
4vQYdV06XCyp4FmeCumeotHB4TW4lb866bwXMOqDOJvQYyc5Myl0szeCh5xXJoPJVl9d6n7cU2Dk
1O1Y3fcA6NbyJkcKChvXh5UcaPm9ZulSy2sdrtZituwN6BSvM7Gx5+t2nLW3deiO/YA2t8IKAacX
YZT71xUckYxXlA9bmzVggmZ8zqyW0byyHpV6Ckd4LznJH/TFuQPyYB6psyADVXfjOGFRfxPBBnBA
56q447mVyYk0y7RXEeYYlEgGtmZPzsUXVy6vzoT6rZ7fq7UO6gqJq8OVzqoczIlbN5uxpTArtT92
9qdrCI1h1HeebOp/yV+YSEbBx8mHoukGkE9guqOiyDhIJifASZ9cUNIBSuNeLG3Mq+CjgtiNn5ch
rgPH0e2fsmsqX2Xe5sdac2D9f+5S9ZUNN7ZeUjlRXJslvpeiJwOzZE377zsw/iUc/78FA/4/jRj/
HyL0wZX8K5PFTlbxV7f8V5PFP/+N/+2yEOIfjmvbxLQBgBfin3T8/+OysP4BuoW/jygW+DWigf/r
sjCwUpAHaDqQBJ27moA/QI9KKvnP/zDMf9g66WmuwLZB9ryj/TsuCyKO/oetDJcFPHEbpwWRhfAA
nLvb7b+Qpus663GPY07sHeUzmkOtLZ6SaB12fQ1lUBcFiKehVLdOf7cbRJfRTAAYlysmRTvRt3at
mV5e1RBs8vIlArMCCGk1AvKEQMxPE8pG1rnbOSOqVWrwNRud8VVjWl+6k2Y3csOag7U2wDXqmnkz
05NlMv+OdljK6KvrBXbzxpFHkpbWGxkD7cEZI1Jbu+p+filKwJwLnFTsMNol0T6+oUebPR0dR7hm
EfJ3TjGhmTdTcT8zCqtN06yndJpPijYzEhWDgiNbaYJIaqwLFEU/z5aiB6rSok5OeI/9yInsbVFQ
3iVqnz+y9FBnT7qZ8xwnNfueoc+DFq7f6zw6EUmDmaH5ep+ORJoB8BS+lUr1uVEE+KahVlg16NSz
c8d82BDx+Jb3cwNGNhqAkbmmvnNk5/BxYPtjzJAqbinSb54l/8T9cTbDFABo1AOpDqYaVDOEOSSu
U3RMoSX5Lb5dPLmEFm3s2IqR0adT6cc9HQhu96p+d5MxrOxagTSwNJ9rPsdbRVtoAlPIsD01op0/
MT8yIo7+VTKMozE8LGoWu4HCB6XiiVLlpBsu49CxKBfvn3pu6FEOOn2LmtTuIBZ6UkOhxXoLVMci
bfEGiFTus2Qp923eLru5Kf6gpvlBQw7WabWCAsn2b4HuZ5MnCrl6NerZ84QCRmsetHiXaSCd5tzE
ENgyM01ylluRBN6C21gu7wuAuOMM0/4LyvSRQw7y4DwQttzr4driHHEWtoPoFPcINv+0LQhhRfmY
7XUv7Oi7zuNr3q0hzIYdOIHHzrX5AKChgzZerJsEQ/7Dup04pXrtKBT49iy4LIwu1RkRu0bgV94E
VjseBUDmUMLDuBngShwumdnsgiXaYS2XJ1ZDZeho7NlA4X7rlr1bK139mmmmUP4kHXWDC0liCwmt
2hscABdrxeKHg0Isr4sASItiJmfyI6CDgy/pAjWHINXSLztT4zwvbU+3vkjLo7AF4zdOym4w8vHy
v9g7k+W4kS3b/kpZzZEGdzgAx6Am0UewD5IiqQlMXaLve3z9W9C99p5I8VKWszeoWVpmSkAADm/O
2XttD+38SoG32AbKpWzt0L6HhuUi3dyjICL4GGbhlo6IuYU6Nj5y7qFIACb9siuhOtSV6R+dJg2O
dLL1M2w062pAas9Bvyv7tdmWuLHqF7dDyD2WDSXbFoAFnkWHUxwVDs72AMlV/FwOWcEWshJ7SsSo
LJRLe8AuHvu5rq7NPAiOnfSp3KHFRhgn8fJYgK3cqv+GgXBkP1NzXwuZYN1NFIjsxkQbUiz9Y3jJ
gJNrfPQpzcuoEOZGUkS7stogOCPVpSLcGCZhknZ+SVCa86KlugeF5a6bIr6PwvxklBYKEKE9qM+k
PVptH56H1DbZu5X50badmwKaAz6HEPALCzNV4LK9mq0QPAAolgvdDdVVRvEw8u6LOsMjBs0F4zcw
G5X8vURArqQx5JsESu7O1kFx41dIOczB2ZuSUpU1u+45sqjJLdP0qWTuZwyqgAJ15l5VLbzvCK1O
AkZnQpIyDCV+dn1wCnnlASmudL5P6Y5BvO6B51lXMKeOcTN8o2RM+9CzdxPoFYhNwewjuu03uRte
2uVdaODN9pp6O1PM2wZRRuyBTpxLH8ePNYkfFdBUnNneCaAHBYd8CDirpuVjnQfoBBrnnJVZdEcM
N+0kkaQgzvHKAE0tviOKZYdG6smtnUXxwezz8sEGwRzltDOgT63D2lobXfZpUrhRamjJoApPOaqV
mcLzJEymCu1ekPK+cOJwr0nVeMfRFohbbSd6CDPKzXhdsBNXdnYaQX3YFM+2cjCB3CYU+tauVhyR
evdxXESbiY4M1IkO74C27LrompDnn4N7huAAlB/bnj07a2v63oh4oIxTZns+uvEQWfNT33eS1cEO
EOFW3RN6wQ39e46JPbQmBrHX38Z19sUOuoD9X1vitiVVt51tfFjDeAp98GUu5xeOiaheZ3k9TeLQ
IvC9JVFuuvWrKKEqm99ks74HGHKRiIIbg88NGujW8MuXwSJerGzDaevIKnq2A9T0Ksr4kcw+axe+
onQzTlodg8diE3zjGKhQQzQXiq1owsO+Rnpl7afBmq+8WIyf+qBqyTafQQ5ynrFDLI1ZR709lGV3
skJzi1+XU9XlpBuHkl5FNzfUpdj7pGCvwqWlUrIEB3FxCF1bruKsfO4bTuFGW95nTa1P+eTOMERY
N4N6BCZKuvAexI/PHE6UcBrnd3kDRE/Y7Smw8n1WNOkBepN5aicUvq247mmJb1DAOnRhFxu5ik3C
3qmtNPHLrHMOUqbPRjguWuCQBkDkibFVt8ZTSGrohkEo6M2Y3m2XIKhroxbviNLqQOzftC4o5e4w
8UchR/zC2Ts0mEgVq2nv20YQ86cxKFkaub/dAcvi1XS1+2jF0R5iCKdJSoWZAO1ehDdekH2vqWhU
DSA6lH/fkNdRidHtCzQF/t8Y66bJQrNz5sh/rox+OAeahc+PTXvtZJPYz144XrYmVhSzd6rPYVEj
nczmGgotG7FoS3wpCbI6IkAdZ2I4UD70gL4yf6M4ltbTQAdqagWSNeNiLmPIks9BxoIZP3tteu3Y
6U01LSfAYm/HWB7q0Do7AuOE9TQW030e23dB8tXL1Ao95C7wvM9ZbWzoHuBd27goPIruWeKtNfpm
07fFjeqsQ4WyrgQtwkggAo1mNfOi1Z4HfzRPFbjmQIxUSdyagnfwpEyj30Smc676EA8+RyFaltZt
ATIw71Go9iSvtn3fbKNyb8HPKpz0pKLnqcLpb3r1fsjyLyh2b8xGbtJS3hve8Fya4clW3XXTqpu6
oDzJgJkx/dPbwReHYwh9oBvV0IhpyAjKa/AGTQgFU7Txe07rthDBdRoGh5nS+aZZ8ic1td40yz+T
PZCswkh/hu4it03DcNEty0NfQMeFi1WOKOPcbMdKhr8hafytb2FtoLQlDwMIyyQ3X+YKWLRni3mN
gIXjtREdFEjYTWf4VC5HdY+UHpOpOXVb14qqMzkqBSK9MvgWGfXnMOxj2uwpK3ad2Bd2V+R7r2sR
ieeoJMPa30V1eJWRXh16LjWagcFl5Burqr9PoXcFmmrljeEGHvEuQW0xVfCdrahu0M5yW25VP7Nh
4+8wgdhWSOLYMRljOD2nAo0MmKTsmYG2pEiUT4j5rykGf8s78z7jGHNtmOkPdmflqYBO82zV1l1m
ttwVOfRDiIPYuFd4hXTfMJRk79+IZjhXoTh3fo5qKds3tLIWuNius8d8P3Ghg2kGxZepD+J7Lw1G
Gss/gIyuZaYRtLT51Zyy66lTh0NsM302VZhd6T6BjgKG4CYDlMm3klXUH+dbnaXfBxFvCyUg8hoU
pfrFEu3YLtgflEUKR7jlXFp+g5xLKRtvQ3ABQYhycqrc+9bQi/c7maZHHZXuVwR5Gi4Z1Ty/ign0
CFjgl2YHbwohHPU5JvOi6jY4Nzm/u8RAsp/KaSxH0bpwnBuwWNPWTwK2GEF4hHZYkpKQyGtOSlAo
iuSl8/0zjcvohUBkPHsuah58o2HJLtwJ0+oCdVNJCQxBNOJrxCEFQSDF0KkvVlHKA0E4BvoSaRwL
jWAZcrNgOgx6/mU8VBcB5waDJHNKv0JlF9JL+4uoSOKtWALAJZZCsozL+n4M5+amh9i3ggaQPRiT
SJCrk4iOrIXHkRNzeGS1rC7M2gto9btEckxI/S0YvABzE++zBlG/awNJwBhz+n4eiBrrM7obzJO4
xweUyYlXdDiyIpooSn4R5eB9n/g+etRZ8TmHPryNqxi9L9EbK1rKL/RtrZ3hBPC4bJ2fsqJD2hi4
XX2sSXl9HCn0bjqFIRWff/1NIsvZJc10kZcILVaEqHqPdcc63HuGs1Zmi8tlJrq2ADtMrQRXsZv1
07rjrj4ZysZOPdCbvRlDpiQ5CBeIdKMOnQOQvS+Fbxy0xGU7tNPTMI2U011MnTzVFIGhV040bceX
kAzJfIMbMMZ3svjXbEx3N3WSSGih7rSfmCm3bWnMV0mHAgnjZAW7ebY+e0Mhd53TDicRsxlYa8VM
nFbShMWPThBoFM06Z8AWkIMRyNHK0Zc2Tl7PqVg286MrEvNp6LGL0cEZPs1stz+NU0BsKT2nFbN7
thc08g5uAL+vCKP0bI42omEg3eYFeN9mg7GXFr7rN1cpLT0KsrG4qTw5LeOo/ru32mENp0le1Va7
j0R+xsKR5qEhV232yXWLYmlm+tvErbDQWL484HXOoTdX3zzIbohGAw+d4uTDFMIzunfN0YLvb/tr
pxHqFonYS+UZ9mPRk+8+zqA1KeAHT5MsOdjYpF76AOH29GBr6qqGfQU66yGubTT1g7KP5CLTC3az
lxZGf+nXI/V5aPVOitZVNmzlybbWF3L5IscE2psok7vOMuGPVYnYlCq6JQXj75wwHzRScOoK1x6v
OJ2Pt1UvvC2Kuefebvx9r4LwsuwT4jglYdB1GgwXLtKHy3jw44VnvuT+FHP8aBbTfA27xmSdZa+P
L33Ys4LMoTeudS/V9SBq/xk2VHUgT8QhVMG3dx6urpU5uO7B5WC4dt2Q5oeDu8nW7ckQ/Ba/d9oT
5VD76EPVubMCbzpUbp+hhGC3u8mr2X6WlTfdFSKWZzZq9It03V6PJiptNoEWDkrmdGaiUH03csRP
VtYfAwtLJBbx7C5zvoXVIYjK26oV3wJQmll1lNU5LNq1dg6kWnydWNNP2QzkmlpmdvBcuuCeWy2Y
lyE2cKzYxh1eMOrvSdJ/shRLrVEF+TdG5EghoTYOme7hi3eUnY2YVIjMCp558PHFaLnJD+WrERNi
be/xh6UP8CKZWGNJz9qcH8gL4riQ+uMnGpjecz60nFsGWb2MPdSAiYgA4M+dZisF3RNqRz3SZnez
4jB1AtmGG6D1qNLvhRczEFpbAR8NBjFDu+lAOWyNsMCA4WtrDl8yC1iWcoL2AgdTAB1NG6bYtzV4
wjXxY8Z5ZFO7QErr4FkpXAPs/9PuJRgrnFahORbnHID8bcJv3CO5rt01PLPkkmiMwcX+W4kbsODE
qFkZhKRJVxnOVTsUV3IsrSdUk9k1wVMjuwcBGpgitwrrNSq24b4b82FG8QYXe1ssfbRIpJ+MUqhj
hp/nTCYNJ1Ph0oWrLV14mzGs/IdwsNi64E12b9Wc2D/8Lhw3KVtiFjFdxFhvE2cJyY1deL12tEdp
MwFrr0J8IFrLr3aKad8cfWOXVAFH6EqSJFQZFu5nYlPwsHJkij1K39BAgZ10CCipaFTJhUPSgrHm
CO99Dbz5NvMr+VgknC0yDEEXEibaxcjRiuDLynNJDpcBgekapl6E9DraiHRukM7rL3ZYHPFwFmss
jCBojZwsXAoBp7Az+7UFF+8KZtmIELU/4WWn44+rM7QeMMCsVSWnFXm4u5bjSBc0/l3nYz9VP22M
6KLXXVNzcp9Hbhkj1aTnfa2uysxMiNFghfQlyvnhiBXtWdFviBapdKfDTedUUCIJAyEyiK5qNfRr
msb7bJEZI4HSGEfa4Tpg63qetNtsbOIB7HhGv4oAKWFZLyoLt3CEe64bolxuzDBHXNbHa3P8lBAG
UU7zRmbDLpr0gzJJRqj8Hl3PYUh/QAt16HgjIIicM5FOxQMnQ0R4o/7bdBGpwjAZ1z1mQ7XqLFT5
osc97ODwO3ld4qwX0Z42g28D9FMLuTUSi+RgTzbecjIx1kjo0Y6p9BPVC7S1FBZXsa9wJugJyyq4
J1t7F7mpOSuG9oWGTaObZU/XRyEdezgM5LzjoeHoqVgT7uAfklmXmz/oPZqoAKPszAq8dctpXAtC
Dg60NuBmlNQ7JBXLUNH7tdKbbJnwbLomIPnjaaNzoVaOswSw2fqLVZJaFcsd1b1t5qFC0VjZRgSa
iMQq5O/+piPbdArss533m5gSCrSDtR813+Xo3sxagOqhEVl6jxAhkZvGKjzXHAF3DNAvRQ1IdBmP
hYAgbNrTdRFMnE003l9zYlTkhNFbP5ruzgDYrIYSInZA38vRWC2tAtereQ+WcqvDmNUH4bgXfHb1
gYREcm6Aurvew2wstTF9IeBJex2t/YydrFtezKSsbOxQP/qlfa4MQbxSHbHlMG4sae27YvxihslV
EPOLWzkuftGtmsbPDlIa9g27MSV3J8yuY/+yDiF0NpF/GtL6zE71OgELSz6FE29zX79UEbpZou2Z
04NzD79wpSN4xiWpEtNUoITQ/iYabCgzat4sgSh5DLAvqQU6UI4wePQrdWTV/xTjDCH9Q2/gi2GT
QAAItiSVR8G5nzPipoBISJO98NYRHQ4U2UTyAWplNGbboHdPlGrUStXuIswsbgsjTw5tsGh3CtYz
esjsloq1hTQMRNt60sVhcPNL4iAOk3VL5XFRW6IgKlhNfPQvE1Ej6PslhW5WyhTGdOM0yEsackHS
IR8P9YSIoTSpYI04KSj+3Q4aAz5GNPro7rqFy7yiBrEwio+YCEhCHM6zhTEfz2bgoLjQHPRqn8Xc
++4W6d5aOPUpWP0avW6g5vYKTJ25BAv2oDBLptYKc9IY6+CTl0m1KRQum9JfDGyOQkNeTF9S2fHZ
YFFwCuOKGJ29TGnT6r7f1MHWnymxdfkJtfRm8tRLXX8SGs+B590ggV0TgoDKX5XrHs48QtBaACRQ
QHQuvQXu3JMlN+AFdsqTN4jNUD2VeC8i8YXNORHCoqq3RqNvk9zyEaOPF0WKD6Gsuvli7NXG9c1b
gMNXsU3JlUn+a27i/8JcmA3DUzPWl+b05MnmTG4Ja+UCdR0atgSNlTzFUbwPOaYgFqfZEjbr1K9P
ESF7AEeNR0NegYmgpzGuaxPT3mJBgUgzx+lamu3Gzi6nJD8akT7k9YzEn/9v6I4WOvSENSSYdkW/
N+pLRZ2KTZA6aS/f++kjdQfUf4/VcN07zCjufC9kR6W/3UXevqcuWrYuW1AokxRZRlRJKHquaKlg
2riIq6clb4U9B+QF2hpoI9z6HLEjHdWwmZwJP4d169iPukOuJV/s6WvSPNJu4bC36PRQZjPvFvN4
Qds2d8tdo58b01i3BIAI6h3AsldOm1+3BjW3LllhQybJtYqfRqMRazg6F/BuXPTaZCY2arI2HWmT
W9jwOOmlfuhDT+3yUZ6V201XVVNzDpF43uf2hxrd02LxVbK7STni7byoTk6qpNfA/mWD11mgxh8e
yrK5rmLjWFfRMqpzXlnoZRwaW+Lm3GK+VMRHzQsDOu7AzpocQyXUIHPSaOsVtGRjQqHttJzvJie4
kKL7nNtWRFpOjQTHytoHc1DBQbf2dEk5S6V3Vtr+YAmi+uGyk1Fhd+kwNa7iZJnJ20nf+DGIlqFB
NTMnFD6YfuloPPtB0ENsmZs7vBiukV8nyBVTgqfWTWg5N/g5nCN2b0q43b1KqA47HGuqiqVjnMVm
9oPntlXTJWDsHXtr+nX9c4nGiJ6ou2uK4lLKW2Dh21ruE/guh2YYvR0wqmErRpegIJYaz7owY/Om
LD8NpOwB1HpIDHfVYO+XbapXuSlOQ6x24MJg8c8/i6ZyCk4Rnf+DnWp/Ryk8PmReCe2qm0ucNjDs
k7a8ikyQsAjcQjM8lxRyKbMg0/Zy7y5DMs1ZhqCQfGYrZlBxN63y4PoZNSVvCDDdRGR5JvQ5moad
1uTFKWqzi1ja3SHtp4BzCHQhryvqO+G5z3GEOL9pqngj6si7yV3fP0WkD4Y8hTWKbvfKq8CJR8VN
GO4qK6NbKvTXgj+2smVq7gGr+OvJtS1CYhJX4J4x7L3AHb8ycuIGC3TQZBMTTRPhsQsmsPSO8WKz
N8SZGB7YPLRbxKmIheAWr0evH3eVZnM0tFuTjYXu2uuATfPDBA6dpRppBKe38xh7X7JB7YXsLwdH
R/tZ5U9TalxTSnhM7OQA++cgSn2HlATpmdlRsfJ6qvv2aQ71ncW2rmvo1aYduSOtBdC7ah+zKrvF
b+KurZkQwVFF8KmTargSDcRYWw2LaW/8O2QLje5T14e5SL6Gk88O0Wa9gi9DrBla/1h/cefqzrWj
hJIDn5M5XUWBetScFA3K7/vIYtcUkAOz4yx/rNLKPmYjCuC4JBe0Lqt7fzDIh3T1nJ4ajPx7rwkh
dNLKC6kVCFbCADGcDkn1oA1fkLyIvpbRFiOdheNJiafYmEFyabgWEsp8oIeQ4YI8OX18osTm74ai
J7So8p2NlwLfhza6L3C4hhjynH5CZuh0A7nNlYE8fzYfg0wLdD3OdY8cfNs6pbdeTih96GPzz4GC
9vRa15FeWm7VHSstqZYlJiOvq5w90Y8/yo4SRefEBVIkC/9/E6CWTES1DSa7vk5S6yaKh/bIrSEJ
anV2REWZnYLKYr4hk2bjdzjorcZyD45oP/vhTCpogDl3INFhYzTZbjTEPR/fLaiiRSLIgSe1pMAF
3NLbnamEEdw9PjtkYPPlTAMntbq6GFIz/u4Q5oBINKxPcxGwse87RQVvwjIiImNjJ6a9jeYu2tVO
OByr0W6OhqNjPsTF3Qb4ge1djEI2jsk6mL12Q8Bdg5MOtYMZUXzt0KRt68D8nozRk7FkTdZxvBc9
mgOJeXTt1EAGW10+B7SMbiXHjY2mGHXWo8q3lI3iNbZ6Y4Pm1biyIGlv6qI3N1k8GrgN4nuwVg/4
f17SzjR2qp69S7aG5Qo5AzeGy33tNbBxKKVfFRyAIw2jFchifRSWEz8Wcw9fryttkpOpZwvHpcJM
Lpdceslwum4KB2l+5LUFgRmqO4yyNi8l+dBfp6ExnookH58jE1KOKrqJuid0GjerPgsjdzjqzNel
g5cplGejl0tRlhvQxVzcj5UFVpJ05izGEZePVb3xhPc9wScRerj7XVlX2P0zNj9RgvWOlWCVsRcH
nI+J6ahSjWpADs45wPS7ydzy0fHYz8SIjQFY+v22GfV8CEh3fmjHOjpo7JuPyOCJBjKjzzRR6sMY
IIsV9XiVOTzDwor3ICDLoxv59jqu4ytMXbSH3Ajda4njLUQzWWY4+ds8O4btRKCdNUTHIgRp4mNa
oep1VfhpfTMM3RffRsmO9IEZrZllsx5Ctg1d2eCVKesTWmO8r19aqgcIKndGQz60RQJEPfD1hAuP
g4wqixxSz75vTFwmRZoWB1lG1sX/qq/a6fj9f/5bSOiz/xlxe/pRNz9ei6+WP/Av8ZUByFY6JuRq
KN0INewFb/0v9RX/CXi3hnwLzVughgZsnRcQ7JFYeX9J7C8eEBUhXKEXZG7zb/WV95dwLEVV0XX5
cwDs/4n6armxX+DatoKnrbmEp7gFokneksRjv0siEhMZLyY3CNC8aCQ1jqKEFTCAkYRtnbzwkXUH
SXadh1FeMK4qgfLFHIbxe5MMlMAwIy7DL3nwiSYgTbCL86faLFK+2tR7UYnn3urOl8+NGJy/h8r4
okLX//bPx99/1PS9Uv59qBH8/1L9B+L4P48/Unu/EHbwWv3Hn/g3Y9n7C5uPROFnIfPjH1Df/Vv9
Z/1FQUR7nmPZFlgOJf7f+HP+stFqMz9jATb5x1/Uf/Iv6MqMGNgGrsnQkf9k/L1huyP9A9fMX+QA
GBDIE99I/0xKb9D86YGHJXhMB/jlJgBXs/nledz+ixX/X3nHXirK2+Z//vvnKP4FIf/zMo4p4Hg4
DgpDZ+E8/6IwTAdp9YWvgrUbie7sIGz4VDmmgTNNVfWZELbuUcb9cNHZRUm/qQW8t+pNz6hXsR4n
Ax+3S6JdAw8aawRubdpPNekFjkyNCzt3socwmdLsIrGdxc6G3BGWU08FBtYibooCejtqdEkO9Uph
NXvJfCHuB7IqPvVJMnZoIlC4b8Ks9e4xd7km4muEP4Rmxhf0CBKDLlaib3RnYQP6+Mn8Lr0UnnZQ
cipTsD2Uy/v55cHQbMnB1xPJO/vzus69axf9h8ofA5vx9n+H5DuvgAHzyzzjLm/g1YXevAGYqYkY
0LVAou+eprK4rthe0gGghm5t2R6wzRxPiyvy48su4+eXF8/vYgZdlKW2FtRQ9JvsgCCK8GxRylk1
U5avqQTBrInTggwI5BCqRyZBbdX9lw6ZOST4QRkoXYR6vw43wYfz21WlstH7SZolnloexi9PtQJs
7nsD6u3Z6rx14fURmucl53bKJP4AKLMrikIJIdlyxosO2HiELrdJ+Vj+tSj/x1tRC6H81QNY1hU+
fYlyzPVM/eZWmgx0Bd0rIgOcwi6hJof2lW1JilSRxb4JoAHCqBURrt61DoJh3Kgmza6qKLajAwQf
7Plm25mXwhatv5g1pqcIwPhZVQkVyK7wphPCAQEaPEEfC3x2MqY95rSp3FWkCFXAvyfrquHfX9ns
OS6Qkzi3o2GhTV26HO1KVK79dZltzB0iF7qxVq2cCeJRPJ3LoEck4iCnBCRuk0RGFgqYLLdPzZGc
vyb+XJEmVv1hsnjDfP+5Eju2Iy1WXW2ZqJtfvTzOqGT5TJ2BuUl3ZA841afJN6av5SinP4xO8dvw
5O2AKtT651LvmW+uRdoBasUYKl1HK3cN7UNTvG+69tIyyuiWhLqWfjQCxsaV5rWRoBLO0qq+s9kM
H+q+yEkXG4zuEgBegUa2RnZgxTE6VdXGfxjTbyaKn08Fobhmu+J6UrrLf/9lSEMCG5OJwCTEf9iV
MvLLe+CgHDWYMMtzqpYkro8/3fceDvJyhXtfLl5gbb2+ZBdycG0RZawrvrEzbSD9A/Bf3uOfrQM0
x7EBQbIyw/SQTZYHv0ohZVpj4BfPMM7wifaGPx2rOaIaP+RLDMRgZ/1j5EoAkmHUgxj4+I7fLGbL
M2I3ZVNHcghcEc6btICZzEp6FbxNPo4zR03gIJaNHOEPr+KdQWML6dDbsB2gRD9nn19exYTH3sET
x+yi1HTTIkzFgCXvya1u4R7iVS/RHv9h+hbvzCN8E7gBXFIQtHwb/WIHrmVIMvFWHNixbc2QQuK9
Tce1YI/XlS+KjhF8ncYlyMpVY9qD/IUfD67fih/+8WOG86PMZQtis6F+MxTV1M9sKiBtW0HRY13N
yh1hX9Hu46uId96m7Uq2PvZiUGCIvR5+tFQVDokSP97cm8fUocwJW4jec2j5CHCov6jPSCvToy9L
FaPuJN6hT7LwW1mU0XWRarTqnaYsHLihvP745t69N3ZuuOGEICLpzWo6FTAXQiSHqyoNqVlzVj+y
xQn++VUcwenFluh2lsXs9RNAyAJeyquNVYD8/dYt0KJArrCePv4t7EzfrlB83ZKvBheIg93k9VVc
3TpiBn66ElaYIbhpkj0CgOzgV9Z8PTpJcLAUCQ5z5vrHj6+8vME3ayP7ThMJA1kjFnP96yvLaKTr
jCNipeIGYV0EmoV4AQTjdzH5xhujJXHCdBzj2Z0IWVvRa4vvPr4D8c5i43D0sk3bEXxci83n12mV
1rDZKUoxdJIIs4qwGG5q+oErBMrx2eiG9IAVK9g3ndUflVvWFyC3ukMiHPzcqdviaRxYWQNs2q1u
5v4PM807kz5f2HI0NanVCPVmmHWiiLo8ouVjuLW4SSji3QUN24h16s39Jc6Dsv7DV/feYMAevUxs
bN1+W2bGnI58bgmYjosksMqa+UJRuvyaB166xsvUbCLLta4mwOLPH7+Kd2ZVx1nONZyDCUj4uZH6
ZVb1go5WENRH0mgrtmK1xYAsh37jBSR7QTwDVU80nP+HueydqzIANWsFp3k2qG8GP9bLuk+X5OjK
zCJO1FXwMvRZBbCI8O4RjWjUIRvq52z/8a9Vy1/8ZuxrJQSSa7apywnw9cBDnZINqAiCdYTWGecU
kNb24Dh5RcZ3QeczcMzS2LbswE6c5q3+ZGWd8ffUToaxGjI1Azeidvt3JP04OGRJoMU6oJFMMC74
5nITedP8NcqQvNEWqCBz2vRVsLynqkq3HMXmYYcdVxMYqwiuoL7WdAehSDkhMi0DR0EUYLPog+Ek
kDo5NdgH6N0fmPG9CYSNdh6lHq1uLQ3pXusQy+de+AX4yS6PHWxO4EcmNBUpIbYw/paexdjZaICy
obn6+EmKdz4SDsKWA26BPT+1w9dP0vIMXB0m9LLMk+2FHwzDNhYppAirLsI9KZJwljIIbcTTDZeQ
GIoLbxpNyFexOkzktx/11JVYkyzvumpNedNbAwfMj2/ynfWC6dtFuiX4rgDuv77HSdrkJ/Yh0kIz
d77HTGfonKr+88dXeWc+1S5/vzZ5HC6j+vVVlFePE2+fjVdYctTIdJhtKKti1NCtGW20X0wEDXFk
IssF7mCUuOb64zt493dST6POhjIWJf7rO2iHpIumCU2qExviWUhCYmMPzsXHV3lvZ8pRiig8V0nm
KvvND+UAl5mcmyknlDbIaoIUV8LsbKJWaIFOCIEQA2TkFhYKMI+NaXinqzG6RSvpHSlBS4QD9BA/
hdTLYaFA1PAE9Cjs0qn4wwP5fT7lI1cUPajTML38zNb7ZVabPHAlbcLimtGFA/9qhVuoWPFTWQzB
9Tx5ZF4E9IFbYj7+8IyWIfV6gkEKKJaNO1cmovzNzJYj1fWKEA85oE37kMLMgxrjFUcTYczBmwnv
oxru/I1qnBz3IGhOMUTt67roio2dhxgbPr6f30cGtwOxg1Vs2Z6Lt18AJBNpZhWbRsOuN1kxEB+M
pe0PVxHvPG+Gvr2UddFQML2+HoBhI0vs1DRQx1C2wD0GAPn1hANUVD3x1hC3bgcO/C+zMNGu1DjS
V0GZTZsmMgu1S00r3yphetm6QTU7oN0Iv0oXoFBeRfS7MqX/8Mn+vv8gYJYqM+FrFJP5cF/fLwE2
WdG2lAeGofiq4gK9CgGA7TqyR7QlH7+C39c6vPLwBRkTGH1QiLy+VpCpAqcnz2b2Y33TzTUxVfDG
H6vJdB4XsCLc4Mn5+vFFf77Yt+MQ4zPgOs3c4v62w8oou9WjyTj0wke6OdWS38vsLAk8WqdTQhKS
kYUCaecMTiuh60tfUGNYp7+26OWQr3x8R+89ck7QFDspL/B1vFl5c7AG3cBpCjR5A9CpGilCIdGt
i9UQEVb98cXeG5B4IrSSkjoQk/Kbz9AKHeoCHg9d5oZ17oYRJ5IVjxW7Dc8MveRQSMMCL8sxfEB8
S1A6wRM5Ypgw1cBcTWmPKWRPtYSuzeH4jD+iRFHjhG1841XQg3dgtLOIOCJg94ePb/6dj0ktI4WD
Dr5TfsbrAZMZgSCDgHt3ezHc9XFMqqeGU1GkZCIglCNUzu/idWBL1fxhrP6+lDFXUOb4WTLnwb25
dCzmmqqER2FGW425lmzBPrVx1iKQNPrIuGtpc18C6bftHyaU6YexJ6Bo8/HPf+cEyk0oi7IsxUuP
teb175/sxB/LHh8JNoPoYahim2oLpsZ6RArU1M2BnDKOCqbVbgG3oTRJqwid3JKaUw0kv8Q2rOeD
X4bmH/Y87zwdW/BCLL2ENnI+eH1jESI20lAItGkCMb90Qxs7qFukuIp6o5n3Q4lvYDtGUAN9b7Ki
Y8nhonz8+Om8M6HzXpfKNZZJwZHh9T2Q5Nd4+KuggfmKcC9Qqhs8B386j7zzsTpgDmhMCJs4o7dz
FrHKU6sLZo/B9aAb2ZhwgDnFLuKPwhn/sFi/ezGqSFQcyJhy1JudZJ4RdKu0bXASJeMN9Kf+Qn/4
eZCj+PSPHx4FTp4afUnWaO/NC0yIHLBFsHxZuV8dQyCaYNrS6A/F54UR8XYP4EggEoKyoRIczF6/
IzcFJoMOk6kO6h7Kt3n4FHZ9Yx2jqGgIq5ShPLqJJFmAoLrNHIgYApYRfJdDh3Gkb9MvukM0sdK2
+3cWBajViQNAggDVADl9gSCkmGBa3v/zh0O9w+I46FrCksuv+mXPRFXR1pOFhykdtdhGrQf50CRR
5+OrLC/zzbpElZB6IbBahwrAm61qmlWUPRanlAEzft0wo+4j2YhHqwjdS/axzR9WAvl7BU85FM14
DbTAlHp7wK0AnzVshg14dVRPy7EynqQkBB6jYrcYZHGOZ/54ST8wIRUz6cnaHueYlAgIEmUSzcdu
sLE4Jzo7OI0O0FQBM4VPqY4EVF0CnoXwFLdN/YfN9jvfuYP/STJ+TNPjoPX6bUgyA0Tp+v+Hu3Pr
jRvJsvVfGZznwwLvZAAz/ZDJzJRS94styS+ELNu834IMMshfPx9d1dOW7CNP4bwMBj1oTFWXi5nM
YHDH3mt9CzMdhyWOpegvjBnR0Pu/xi+vQrePZ50hqWOutcsPv3k6SEN5JWfbZiEpXS5ABANLDr+5
yq8ecA8ljMe7n+f77QttSYoMUMaqtGliEUntt6iehZNHpVVZ2fb9r/Sri4XUoKwvJnz+29GeXjyz
In/QQAILDjqbMnna9PSS3AY33fuX+tXd4xEPHAQEJi+GN78RottuqjuW1oJbCD2Z7E/LoXJv3r/K
L+pHwn5DiwY03TqGM69/oyKdAzlqdpMxC4Ytpb7cN8sATqK/1X1NulfW/eb3+vl7MZvhcQktet+c
9N6sCq/PZOusXg0EO+2mcHV75ZGY8ZsV/vMP5XnCAbYjqIk5tL7Zbyyrtuhw8CYblVnuTQNeNwpU
K8AlmSaH9+/hr74RKbVMe032AY5Cr+8hvjqZGpJrea5jRl1IFGPS9ctv9rZfVJ108BwWBKIXj4Pn
+pV/eJwKYL9ZE9cJsPLeeME5iw7OqpLj4nfTicrdjOB6rAEm1svLqcLY6eWzOqHdjBw/ATNSAMiK
LKleiqkWdxqC54ULw+tjb9Y4p9+/Jb+4/QhzGMqjqlkHHG9KvXJswOEIlhWAaRrqBu6DTTBgPytx
Ej69f62flzDdAghMLlsxh+K3e7DrxfRE0M5sezNAVFcz6ZsNHyCZI2HwoKPDqBsSkPKbr/iLSvL1
dd98RwHEXjcNC9lI6GN60nkmDLfc81GWKAgJJikdxz/kLuDyYB78KzEWz1UhwP3OuD/344AmbcZO
9fz+7eA9x0J4/Rbkg3nwMjihIH0I36xHQlcZKRM7tPXNtGtv+nkxjA9mu5TlUSaVl99hObVR5ieJ
9S3seR63BG37eRTIIW9vvHasxVZKw7ys/bb09nmqOs4HDkkkjPl894QfvgwIXE6IUfbkDO0+0JJp
9YiRk8pYeOjwcoIDGnOxSHdgBODA8Y9zYxuGRUoJjd65OI5iWbyIcRa2dkRZ6FO9ZbHyaNCFw+Fg
8s2vvdd4twpdM4GAiPZuaFJBXKkTWb+MjZX1Z4MCRk8l0+KzjLVDABufckWDTyzv8zKg48m7dh3c
Do1N5AGKkPkBUWWZ7oS0ANUk8dJgmjTt9ozeYYcpQIRY7oulmF603fEkhwhNsA50wsOkAro8QgQ/
UzMZU3mDSmX6Ks0VKNProZvPvcyEroS7PyaBeYxztTPRCaLqavr5waNYuI3XqKNJB053cFKCENmU
GtweQ+/YK3R7FDfEO2XlLu2axtn2uBF3VjjhbAlbDtMbcxgXLDi17TwFIMG/9H1bQjj0RvcIVB/j
WukRf1a3YDS0ZbbBhh6hpPToA8BAcT8sL52j2gd/8EFDgWrxUgxCcOo0R0GbihWFo0NemFU5kBAg
rxB+ZOcS11mFhEBsLCsOb6eU2Q/npRQLbBam7khOZpo6h1RiQiZ9Uz8SpDA96rm6cTqVn4L3k9Yu
jCv5tett66UYSS2KhbFcI5FvCN2FZ/olJJwCXWsR5N1ly0ShwpBrjubWNcZmxZtzdCSYya8YkCfJ
cG+NKsCmE/TWx7oklDqSdcDaCfIWP24TF60FgYrkvdgfPZQ+s8TbJq0MOX9RTfONj/n72ZT+jFbD
Co2HAUveS95KdyGjO0nvnHqdes+6l6Cj48nFbF5Mwae5DgMZGaJZrgMfh0plrCmBA0CnnZll1WPX
lZkDozyvgeOHyYDumkObjw/Tj+/mqbRRAY6JhRSe1IQNfE5Czeas/FwQTHEJqWAg33xu8tNgsnIE
55SCoKJ81ie2tTvgWdiHO7naBujHQqosHG2dzU0jMaD6yi43LfyAdO/DbPR3qTDzfOejBCEiOI4N
iK1CkbvoDhlYcZjg8TNJodhdPDGQYQJBiDEN6498kqpND9rQBTFlwQKqeTSSYbvUMMBIMSBKJ3J1
KMtDrvLxS93nKEa6HrjA0ppQtRurpg1Co6v9WFZ53eA168duYzCo/KyCgjR1AmKk2raJGy5Epziu
f9BMgjDzTKKWO+1nMwHkZtdiERbWQoj96EEsDpvZeShk32QgWmbnbI6ZrK9isfFbYQX1vaU4bxLm
400KZHY/HR0mvUEEHgDDUj5V2ddGWBOxBKYRPxKC1xBEEuYgV4B8fjKbenx0G4KpSbKm4Q3IRE8B
SZpYXtFlm7DwTKGqK6OsQFiAmMIb4zjLo1rbFEr6uApTqAUCpJ4NVzMdluGj2eFw4Vzg9VeL5WEl
iBfPfgqQ419n7NpAq/tM3dIQWG7ETNIhK8/lVJR1izMfkCjwxo6d2R2PXbgGHiMoxQoG0B3vBwi/
l6G30jEi63baeW3uwmbJjOlmkZn3uRvL/orMcDyFrTuan6eOKB2W7QoXzs2OhPieN9U2lFnxTUnP
fMDWbmNdcfvkBjUXkbdG5vUAScUEccxvQ9KFm2bx3YjgifJ2Ch3aipYmmW+bZz3ZPS2MzsjtXHVR
qgG7gueO3XQWw4GCLZhn5X3iTB2Rlknr3lv2wK7nd0V+ayLo/8yRjSZ6TODRM1qm4iGb1XDn2qNe
TnC+ksY5BbQ2NyiqhgcMtfH37adiV2ejkIEPuDZJTTx1oWPE38j4mx8G5BKANoDKPrJ5i/DcdDkq
Q61qm5fBhyF9EigDgvE4zeWMhKv8EJbdUu1jHlN97ScZJskZhZt9ZY01adwGjkay4EwHElPuJOm8
zTVTkA1qkurcGWJ53rGWzyeMcLjTkw6ysiQ4rOaRUbV5alQ5rEUkWkSyZ43Cjdq3cKOqfErOYln0
1VHltuRNZPh+lIvMuhxKybtq8JzeOgG8CCI7d+Liink1hi6URGjCSIhxUaLTm8wRD7F1koPqBRfK
KDJ/M3Qm9pICdgiI7sqGfquZIN1VXRffMgddg9T8ok/3aThYzS6QTvqBUG7sUzHqHQlEnwyfJD0C
+ABabcCN27KlVT1tu6wldVoZhoWTNh0hZISLcdn7Aix3omr/c5cGIPIay+6urJaPv7MUYdfekNJS
C1kx+G211ZEMnsoFGFeedrdFbYXZnm0go4IIanIZq84hv2gsETMnbLAfFw7uX1wjKMyTRpg+Y0d/
sq8H38bn7rqqsXe8ljofF1forbnKJaK6fvAMZCyLt4R4lNzw0Q7Wb2P4vDhWdHVwrS2LWaw2Y4iG
Rt2l9qaJA/NctroxotY0mqtkdkW2JdWVgGd7llNyoqxRPI52qDKwQPgSQpYALA4i2MRlWZNeUNlD
BWLhu2Co92r3CgbfTAKaaNHmJejfgH605uJvMF2qkPgsL6wwwgxdvO9cI8sxS9P03CV9WKrzOAvE
F08G0xNdTMAkcx4TwRcuOQJyCTB243QdcDLHg9FTkX/Eih5d1OWWNznPsMN5V6bUeQbcfW1m+LG0
Z21yI2SrjZUAj+SL3L70eyWujHwYbts4TYETdgkOMiuYIc3yuNqzA7qjwqp5K2tAMVhvcogJEB9G
hOiATT5R8IUkD3uFnUexOfGSMK2sIOCn07O5pTTpb5K5tJ+KjizHKFlmYNuF8oNLsMzgEFw1Mc1O
TbzbnfiW977xrGxmmuYC1BftY0f+nMVLk0DfOiHuNqNI2ju40E480qfgh+EZKQ7SzjCZM5vubv3e
1FiuB3tMbnk+0nYLjAJnZeOxE+HrNsKnaS5SqHZ5XpdnpesS5Akkec7PgiqV6FRKs5RRn+JUPy2w
HuAzqRpr2wadgrtOEdFtbNQF8sJTpCvxfqvIkOk8AnujTnX1cLCNGWZFYNdZC8EuBxVTmDkxlUZs
evlBjJIkuUJhsROG0h9K0uHumswWwFqYJ5SbsoddA+izllBHnIIaaPEA6WVWUbENDSIhysXLizlS
oygeUESRnhuLxvzoVUFy75HoZR/tQKfHRgfWgjkKc8xQCFTgA0vlmmxgfAVOHOYnwnKmHPKqmi5q
2mSMqTRSgg2KDVVH0zKSEjoSv6t2eK6DVYLWCRQz2UL4RxFSojlCs65nzwjOC21aIACAEAfnZeMI
9kB3UdQrKfz57YQn9JacqyncN9TFX8hCT4L9olcmpCw9uz6xlYeOGd5s+m0kRp3PRnVyUdYzKRgx
Tl0ujpAhSqfQfuF1qT/yMHl4HJGI3zTORJLN0FbXoLnJaG3tWD6Zraiv0GYX8a4yp+7QEECLbsGu
mE/2rTXqbUI1v5MqYYrOPKA/Zy8ZSEzCB1idy0UZyW4xY0vC59P4Nn2AupE7UQVszNmzFxK15qDf
S7+C4tagSfN4wjA+Uikmloryaqb6b+MaRzRdOB8EqirZ9kmUWT6ile8uPZTrzgn2VAM7u+gLuApT
CnKUJD1Ijok1dh1pQl1Fxk7quPOJ58z8+f8Ll79wEpC7LGiqqQ1VYbdNhtEgL5A6xP5Nh/MXoz5a
GkEYrI4CZC3Bm3ZNAb51Hm38qgUsfVTIwxfC9zjbzSlCqdCKuQ+hR8N5Mj/3khgt3Ln9sWx1/NX3
dfr3uzpAvcyA7IJglYS+6VatbKNaVuTFsGbWZOyiX/H68TYjHSn9zfn+514yp+gQhhyDkJAvvp6y
f2i3eE5MOQ1MYYucpCHgQ/TR1OdAhYj6IfGtsn9zbv+FbM3z8VP4jHO/S3Tf3GmnQ8MAuSghNZox
MSe9mhfl6lYER6u/xGk13ftezRZoVd2Hwghb+H/EHSuP0JcO6AVBs7FoO4xGWh+KhYiP39yRXzVa
fHTstHORo1hvRTlINM0G+AJy5YRPqUGGwrbVOWbvMTSuhxbNhaqb+TcrcP1N33Qz6Cqg4zIFl2Wu
/vp3CBLejjxRXNVp1JmhLdyhxZCLKG+IjOgD8qFIfyV3pGsIHn2/l/LztVn8q041MD0HMs+bHqyd
iLgIa64tl3w+NsUUnvRj1T8RLvBMGRxf64rmQG8Yf9ti4QWr1gciOB1MZj1vvrTODEFYHkkEIAzV
kfNOdXSwg+8Wmp4EY83lI8Pw/Dd3+ucVj/QVBQ6jWYSplnjT0DJggZTE+awa4Nw5YmLhZLBQ/DTk
wJ7zP5SH9+/uL1Y8G4tgZ3FWpQRdltc/rWFmSnctUsjeaJp9M+QlLGM404umxuSdBvY6CrTLm5JM
7Il0FtFxpkHKmd4Ks6v3UDzNo0XSBGrTTKQQFFyq4vc/5C9uCq9BdkDEJ3T932r6Jni8bWrrhCKk
JSKqoEFuNudp7uzNzvry/rXWX/X1Ukd+7a4LHakLIuG10fzDljMBYaw0YL5tMII1EMCriJZwDeHv
nBQaKwEKbvIA2MhIaB6ZAnJOSETVb/rzPxttaN/g/2CAaaG7x2nz+lOgrfP8ZJWU2HAaq2NjL364
lWnm3lWWnG6NrrM+6XjEzFvz2iE5xbEprPBWhCQlmVBA378pv+izhuYqdzIJO0DMbK+/0A93JXNC
o/1uWSBkmsjocnGxAFFgtEsR3lRpQ1O7AkCXNOR95R24B2gB3b5T8XiCi3t8Gun/7VTbx9H7H+zn
lbF+LkZOiKBwtLzVWEtbC4z7rIy8rEqyNJA0BNmMFyoJjZNy6X6nN/x5M0LSypwBxwjyVoapr+/D
YIxmx0JkVl5P4cO8Gq6zAQsz1cN6JEhmquu8oL3oeCFJF+9/2fVf/npp8g3ZiJiqsCUyaHt9cV/l
udPGM9LWaZYH2bUTaB0w4u9f5Re3lJXHQ4ApBqvkT8o6388Xa5Ua4rF27wsk1NfSXqx9T+bqaViS
v/Wbr/XznII3CgMwHhQUyoxwXn+tgr6EAakq2apOJldeZYZkWNfB1h0Qmb3/3X5xqYAZGw7P1cNm
Om+29LGypTW4OG8Q1oLGGfp8RwYULb6OdIb3L/ULjQBXYLFQ3zKT5ou9/lpJgNeM9Cle0jqtznxV
tw8YecqWWWIdXqRjoqdNbEz9eSUAqE+L/c0esyZCVGlu24GGsYIEdXQlospOGcuOFg0sWuWSjUSL
djqW6F5/85l/eXuIckDxi9CU8errjzwKjfYTQiT5T2X+lYnReGY1k7XPzGU5/c3t+WkxM4zmtxZo
CnmEqSTfXAt/XFGGBAIznDarK6kKMoFBvuovWK7rHnvaWD7VPuqjY67dhCmSnaXjc0dS+LAjmLyr
SNZDBRY5jCzsmzYVifhN5fFdEPHqgUMmAQeTbAgKUOxabz6jM5h9TI4uKaWMA+eHJNMr+xP7htiW
tKs1mWrjXB4gPqckf8IlmT8gIAJFMxZBHOnAI84CEQTYVHQx7r4jnRSXHyioiXKyQTzO5McgvhIi
/34kV3zadG6c2RsbQ1K70XB9p2PlOfJCVRlRGAMI310PFE2fGio2mTkYhZ4ve20DO3v/5/n+mnvz
1TEHrTNv7oAbvN1r4FZyXG1iqi7KusNkdAZsQzMsPtF7cBqQ2arKdzQMCZwvZrds97xTpyZCFThf
YOzR83mXNQbYr8kP7noSS5xPJfOFOyfL55cgyOkW5gK81dYf+Ok3VF/qU141Ni2G0Z3LXa4zAFdk
AaV373+zX6w7myOF4JnkP8HbcrIjQ6Og3iQC2OSgJyR8slbO02+0kD+XVWgGOB85ZEOFVJGrz/zH
FyZ3CiJYPCAEVTFJ95US+tDXMxCLsnLlIVsISfowy3hljmQgZGWY92qbKaK2x5aJ5jatPQEdjRRf
44xOR2zvxpCkl98omX6+G5jeEMgyp7SF570V6/j0ti3NGG/L5EYfEtUz3uKAt/u795wHnW0wxNW1
PklvXlz0RLych5UmUhoAz0ITaW7HJc/a36za9aa+XrSoQgA/4IfmkMydf33TDf6+3ZMzv53aNo3I
+rY2MZ2S3QyOhPTBRPtno7QcRMja7Y/kjRTe/v1v+lN9gE2A+4klG/GT+ZOoZzLr0ekWPoFrN8a+
J8t3E+A0O2c6C5OKwFm9cw2LvGHmgtfvX/qn9zaXFsigOCehiGUG//rLa0btIJUM5qlTt2wnnCcX
WdfEt2w61o2OSQd7/3q/WDrrKRQmtcuXxUD7+noxTzlyWpotQ1uYp7p0v5BKEP7mF/2upHv9k66m
bU5CqzdzrcjfXIWT8FDO8Dszv/IeilDiLgfbRmdfUjWku7wvkgLIfIrbhsFvPe4WrKNzixJsoreE
AKNxxqsm69WL4Vol9EwGiGeBAsRzwmShfEBNoj/HRqrYB5qernoPhPgW/Zp9WQbBEOztKQvUhpg2
UI30nYNPurWEsVOQeN1o4ZnyeXjIkMXp1Fd027ygUVdEAMFYIHXHZMZfG8ZdhgYw/hqWTjee4Joh
zQ7EoiN2zGFjXLyohMuoMBAFRAMJN8uOxnPlRqJIEhB1Y6qHDdIr/wF4HPg52bb2DWeSqblvaP/M
Z5qkUVTmehy6HbJrzTGl16VFUPgAOZeAt/6RoOTcitKk9XSUpykG08ynb38YikVQUSxOc0XGajBE
49wzqep5WG4ShFbOBtt2+yKwv8QnqY0V5oloh/TUC1pAbRwDF/nnbrHyR/6FGej/8e8/okve/OU/
/pfyTlaj4X/BJaLn4fnfvtbEY8yXz9XX//g/59nXl3T4Wvek3NWvqCfrn/uTeiL+QGuyIg+wayJ5
hGTyT+oJOBSsduuLbd0CkS/zwP6TuhP8YQe4REyXOpsO5NpH+yd1J/jDpALDWIY3cCWiBH+HevJd
//TD40q9y7aHPWkFGHMoeyugJnWHjqHsfAJOKxkpf+7PAMRdgcYvoike1D7xSucy9SRWNhdqu6NB
HTv1XESmqfz7gKSLCE2Fulia3qWBNm7tIflMjNNjWBFuaXuVu6180sShBzPkbzf5AF1tSTdEDMqH
wp/ERpahfVq0yJDCnHz1dU4z7Vpgyfamy+IOWGbVfEu9so3chtgNXZX0LgkI/2BUTc3Izg5Oyfqt
6CR7zLOSsN6HIQHjZECt/NCqj3IzvTaojTehicsF+gdshzW+ZKjrdC+oBQ8gKINbt1Pun7vh33oy
7puK//v3VzSf18/Sf/PhOXxt1mXXv/1Xvfo381z+9enW1frqL3bfV+6N+irnW7C85fD9U/CEr//k
f/d//Gv9388t6/+lUfWw/tsSdG8/rv+1LPl/PzZb1J3P/3abvdDs/fNxWtlW65/5i1QV2n98F6Vi
FmM3p5rnJfIXqSpk+QusonT//6JR/fXIWNYfvME5o2BkCVY7+r8eGe8PljcOAXrEGPXpg/+dJ+ZN
b5+3A+0LgAdwFSgXKI94nn8sFA2o72Y5C5gpRKParKlx2E1NKY/GUOlmK6q5ibq0JKma1+TOMHwq
yMalP1jlDVKVvn364d5d//msvsN48eAveihRPfYRXryYi9h6fvxAS0ILuBjDYDfr0LpP+9A5lT6x
Cimu4WvkSdlh9DNx3theucXhFD/UmJNu0JMs9+9/EiycXOpfuwn3BjEZser0SgI0XzirXn8Un0g6
wjEgSg7CU5slrIB967E5rUEanlGTfEllqbdaovGGpA8fVWM9OiOjPtipMTbPOWlb115MHuC8OM6j
HYPbZGZc7ZfM2syg6/YqHYYyyqpKXCBZ0PseV9FGLuZt5w0vMcyJHZ4cde4WpJ3HskovEZGZRwrQ
AQ+vQ3Z1IzN53Stt3AZpU1/alLpnQoHCja2WTkmJfvmbo9HXVIWKz0qvQPDJmtg2qjxrpqE/TCaH
oMyo1GFy3JdqoPUKB+MTH8SBzJnOX0bSKba6N5Zt27vONgmSW7csz+Bfux9LKpw9uHv9DP413ev0
ssTdRCXivARG8eTn5uWUth+mkToGVCjhjnV2QRI5qgyUVtuSWd1NEoNMZS69ppVZ3rk0AV2YVjfv
Jpw4F0vnAcZH270vUNF8qOGNbCED96d9QRxBX1rOKY5ooDu0iMl9tttiYxXOFaWJ+0JCa4YwRvuM
+/OXqgs5xM8g/69iIIo36KsM7p8Do5JRzvy1XpIEBzbYk01DBs12QP+CjAjSpvtcTl1WHlm6ZEsC
CTyRwtoW03KOhothgGFujfFj65mP6DtMojCQSlZpD1XVrz4bszw6ffqNnuanpksHgEV07wUImpNk
IIeL05Y8y83eJ88gxGrjly8ijHNAix5RP80EFVfPbPzecFG7pHQoDyEQ7g8YWN4E0RbznZ2tBjt3
MKIcdmMExQMupvM5F/G+RwF4mvLairIBISOWg/I+EOhDiNo4T3Fxnxjt/CWHS7prpxF7+GRIZteT
CV8k/Ypt5KSZ68eiJ6HFzmPCPYl92xAWOZzEhXeX6EZt3LI7CQzT2ywIXuFxB1fO0iBEM8KwOzWJ
Nt4Vur2FC0o/EpX71mmked2WM9ghJqZinzi+e02W8XwyL0p8oC/ET9oZ4TlaMhhfeNyzY5yZpEj7
hb7OiKug8zKDVUcN71/XtKHO62GS60qWk7sjYMfztspGKkkkk08OhOin9KxhN4kyO5yimiAZAkTU
/Iyoq7gxAJ8a3roGF3Idgos+aRxrNwWFH5/5YmzTq4aIFup/Asvx2qDbsWGUTrNAeQ3PLYSf2mnr
xmyAoJ/IBu3ePvA0HweEPPRfFRZXZDghvinW6OBTL6/uzaz1omFMiKuIFUDegbi7YsE4i1TF5B9N
26PjTt7tnC9EXS4N4z48ADijOtlu3cZ+BjZvPbPhFdeEJJcNIfYBcUiMTJHgMKL9VLmx8dVMA9Sy
oTLvjTGpLxw6KmoTx0H3xQATgNmq6AhbF0T5SYRp0mzTi8Ga5KbT2obeT/ZVDgzmNI4JAAjKYTkA
Qa3U1tMpoE6RLw9zxYM1abP/MGe+OIRiPLGtfjpZDyzfioHXR2SCJntCV9fdEVNOM0KOlX82yRaV
y9Ja0yVN6/QwMn8gldJtSRLzoAvUKPEOILSYwyMLPZG2nEzacbq4rVlh7Gks1+sKSc7HlMiEcrOM
aVbvlWfkpzgNYsRCEI3D+9yxqvCgLaJSlk1Iydd+XXCLkyw451Z8mbluvheiJy0jx2a3c1ib61mp
9S7a2hSrWXPwPwaNad3HwOntOXaviiyur0NvIiZeJjm5qIVrPc72QopD45JYXSOsn0pkfa5FuFru
1BPiPJM4P2sYD00rWoc3Fsl3ufZgGaiVEW5m7qnTBhnRYioHzNHrZt+JWB8VelfOkI2y7su4qeJN
RwYfDOkg8eaNKbW+Trzkk6NjwVGUfAv2iTo+78iX/xCSo5vBs1W2g5oiz1/mwLvLpPCDzTKF+pqQ
Un3NktHXwZCK8xrBaLvpiP2RRKK11j3FtXVvZPxDIiy90ynu5bYb2TDMhAQkNynUXRpKqNj4qe+S
uSrvbN+45nmfTqFPFhfKVQjCF2LnLxKPHPOMY+0uWcG1U16WJ1mFfoKQwOTZa1R20HJkgUPiuPV9
8PgOiWY1WdhBeC5y57SdHHRLTjG293LpnKeZ8ZzaVlpYw11mdO52ION2D68I2rTq0LSx9YWSJEnp
thfETvgPLfuQ3nDWzC9GbjHqvDLJib7y+vtuqJIRwU4W3/L/dYdJphU6gkKcTw1hQg58bIx8po0z
bpL+DfGqltqUA0NSAnwZuiVdu1zV6GuRBgBmtogXLnd+4ZS3Rp3s7LAtPnhN5SXEcDRsA6Me7qs5
ONfu6OxZhObpnIUNj/5Y7URpxTwvI7xn0GNK3ZN1VFyTCbHckLPgbMRCXkEFnuq8QrP2sW8rEGU2
SO+YaWcpY+9oTchAE7fonpg7hdEcN86TPTSk36lcnDQx4pCkSOv7XubdEz02/yKtzPZ6DsvxMjek
2PuJCzFx1oJ7ynOXkCm9n3ltZBsOd6O9hQKGot1SF3WcO+xaWf4ofVHcqpSasEH1tUOXEp8xkRvu
TLso862vTBI02tJwTtNGOfNO5WraijTouw3W6vYJwVp4Hk/dPa2c9jlzFetQBwKQvgqfi9nmVWfk
TXo9FhSpJMkQS4SMrTyZpzT5QNubrKuitv0bR6497aWcq4d80eQk+2XlHb3UMCIipclFHQMy2md/
CGXk9wtPE0Z0ecSHVMOB7p3+CzO8JCoQA3WBLPYE/MTXEn7Lfmo9ogEsp74RZtlekPZof0nBoZvR
92fQXkoWS1pDJOtdXHzzkC4nOa+rMwCweRQms3lil125dTqL/Kp0LI+436F6rRvEClE8z4WInxZw
11E5iPiyRe3jUMGZPGkwJLPT2TJSd8vKanaxiah7kyPww/AzOcq9MJvSvpdDFUbktNj3perdDC+E
22oREWPtDHdxVw5fsnFkK/D9iW0mHPQ1s/U++5C2sw9UM08D92Q0fJ41J6nSqMJ+qNDLMZHqKxJi
9n5t6+vvr+XOhmG4GXtEenWaCKbTYY/6G1k06b+Ja90Xucm9tSaUuhshCT6MUDeQeCm6IUYL25e5
3sOkmK9lP4RRG1rTI8qHEM15El+nlV+JjVqLe88Z2icHy+BFLKwRT1rn6uvvf5NKgwWZew7/7aPO
ITpqmtqnVHhyRILlhRm5Lx5fgNhp9jec9EhidEsEllcV33yngBZf1vwx16/cUw71OtlN2tLXpuG3
T2Ext4/9ZLA+BTMCK7IG5MCmP7ZPM7Cy65HK/7A6PLNNVobddsAVg8A/5z10V43VdAbzm3hK12Rj
QurJ3w1dlVyLnIDG77c/EaO4Qtf951Hlr6PvX6emNz2qN3/5j/+fg/n/wDM34NQfjms/96qeKd5f
Hbi//4E/T9x2+Ie9EmkpHFCWMESmN/zngds2/4BUwjTHhZwKUMflyPfXidsL/2CCj9DLphRfD+k/
nLi9PzhnI4ihq808lVHc3zly4w1+da4EFoNaAAIBVxfIGWBVvD5XFjqYKWVyOk+eV3+rxCCe6gpN
ZdQk6lA6RvK1oGaqNyrR4VNMSKbawTLSF2bXd+4ehY770af6Y3O0DImnJ4d1uZuddjnkS0uItgwD
AtcYLwRk/YIP6DcNR7Y6QjvTPMXA/xS1HUK0o9AqsLZSjXa3q7AHEZfsxbPakMLd7OkVxPaZM9DV
4rCTFvfctaGgv7XoF+020jhUnjugT2vDnoRtormn9WGcy21IcBWBaV7WAc7sMouzm2tCktexmZHP
UuaPThnC5XH9UQCpmqlrdw7cPW+DO9x5LjPNGxvXi0sMReNKttCpMI6x5cwbr5+W61HE9bd+SY1j
Ad6E1NdO3wblIm9ir2DAYwJzZ5/hrIPXrgnB4mK4AhmpTE7ZULAuPXum7CPtg/T1mXp7p1WbngrC
PSuiU0NCqmtvxHKDc0LsO8KkHiWN6zQqRN0+Y1SR6OsL8iFw35ikhTKcpYJPR+qCHRmRwRc5GYjj
sNC6KMPbzLsIlL8QKNMR+x1lVIn0/5LsY+JymV1Jk7XAaxsYwRY/AMfP0pyMCyvFeHPMZ5l8mFuX
NriopuVhzIhF29TAZjVHC95kEY19NTAO7pOPAwFhDEyrRnQHCUwZT13uU6u2Pif9Y9Y7JGejI3bN
XV2mBUlaBfawbYyr53Sa60FtkzG3viglnKPTGjQXJos4Njx9hbrsSxRQh476OOPndYh/Wg3X3r5d
RnWEvquA7nCY4ZbEmO22ll2NcTT0AYFctRxaeTJSyRJaHHI21tgNENzbY6QaY8aOS+iEuZldptOR
affqHOMFwYc06fgMY9Dh2FKcrD9DGKofXRK9WDNhoz+7DLuRunPwlTvlukTLDcrV0Jionb2NnLOF
hoOqa3oKBukTadZ3TC0CgoysBUZNQzfkyxTXUHnSLPA/VFXup7sizE2qkA4ZzW6ckF9O9LwfB5Iy
Ckrf0ievKlh/+gZxPU5ToSQjj0YZD+7cFf7JWKrkG9PXaT7Uk6r8CC9dVlxps6CMbYRdd1Gt2/mQ
dlOFxy62HZIlbJl+jGl8AdVy81gCDWjRNuWDs3xskS/xspmJBt8OM/psknkkqWdpZQfp3ihIvNtW
iIuHjSKXg/zskrNqkUzAJf1ODJ+06pyHOJQyjhxr4YDYEmrVXzhhMeYbyymCii433rNjUwW1e5ok
xBqeMlqu8j1va3c13HHSOpQ55d4VgjCFVARFubXt+4XfnOKE4ARXxh3yMOCF3nbOgmSKZIeM82CE
ZcxYSwiSgqgdFn2kNovvA3IcOMMszZRGWZuNN6EMG+uYGe5/snceS5JbW5b9lbaegwYtJj2AA3Dt
HlpNYBGRmdDqQl58fS8vsl6RtLJX9qxHVdYTDshkRoQHxD1n7702XQ6LWMz5cWnVQvvIasPEUK6U
dHAgJy1t0Im1fxNcCKZPeS8wcQSiiT4/mdNEgZlS5u6mtXPaPvyWs0p7zVgbxffJrNNemMYKBHR9
ANtzGmVmUF0z0dF1KQwv+8WLPp18jnaTx6OHmJJvZIXRs2xc1Rd8i55LH26bfxf94gwR6T1Xp0G7
MZIv4onmh2jW5Mc0DsYPZgiV7GY9mvMJSDZejQnJ4oX+MorCWp4jIVkxFoGwf4pXan9hNVuUQiMc
uHby6pDV6U4j/RcOQDFreK2ruMTmbwqT6NCyAEtNllqDF4GkTWtlow9FSJ7aTu51WYWubbR1WPXd
+uVhaF9uWU78I4vNSMF5y1p1wtGZ8USQK6EkUdWggpWqw2qoySdR0FKmxoeB/J7h82X7184s+y9j
LoYYcnTXkyWNG7zqsWY2UAQHhcZnYY0uMZYlHjVKze0mi8aVdKEYSwKMnNacX23fLbd+wtggezLx
FN/HduoZoTVrPK+ymIZOLqdiYso3OydkkYBU77ZtRV4mXTzQoak9swighvCNpdysbRU0qi9WFrHg
4ZHbaiB0KswP6RoP6y5FivGoZG6H7565gFlt6NYnRYvjpx6LZ09XqfuuODeqdmXm65aqcPuwxmL+
oo07OY5Q3Q0fN0Q8+diqN2OzNE/CdIfz3PfVrxHDtbslhSZ3g5IOPD/5Et9tbrW/yEuq5KY01eFl
MpeMTFQZ8yab2VgsEGWT5YPHt2NjwbHzN2swtflJyTX3YXXt4dXttJ5u5WwZ76CMiDks1nh+LTKF
iFNsjsBD+AVZW6fi90KHuSz3q4zp/ZFqys4JzcsmuOrkC0seJic9QCiza/+2eTCJVzyy8F2SoJqK
Jg5RnzAGdLViswgDDvIOQjJ1QtOL08+iHwmvNe1tb7FiwekjN3Y1czO1i2H6PI7WX/w8kyDaB15q
K/HGmqe4VnOq7LAhDXQ6iuWailQmoVVoC1MnJcE4kAQy8qbRYrXbZFTd0GmspGlG5z3lbb9bA/6l
4/D/UAVX/6cK7uGz/l/nT3bVf1aiMIP8Q4pyfrvh0WBeGZw8byLpP07GivcbNribuRQXq4FQe1M7
/jgaOxrVKNizEWWwneLv4MDa/96a4qi/4TPihPO7fPXvGtxfRpb/UN3/LPz8zWrBsQOwBY/oG7lN
1di2/U2JysyEB4WirEFFmBpyTyOTPY8LE1HEKXYprxLKGLEoTqGgne7SJdaYHYE8BoykuAPKnaJk
GZ1SMTMn+UeLzH06zKT/FTMVoCfYe7+SBLdLatec+aNkk+9EKXPu6i85WwWfXXlJmEZPRvZH1sQr
tVlZ5+stHYFqtvzSjh3d2otW0oBGMtkbwWRtV2S8zq/Ntv5kXbs6ZMXz8ZG+vGBwJG6YIuvVZ+qs
k4rmIq86zoq6isBIFRn1awf3gHJMmhoq0aeH2bbyb+wfew7nfbXJcfoe2sVcOHPY7fiCsE6+ME26
bttnFGRauqqV29obnrw6q8rIpfSgW7p0Z8a4VGoFyjDEVPoYOClrn1hPiRZXLKR9tGT9c2nz4aN2
J1b8M6Ava6iq3b9NZP//NvzfGjaFf6IIn8blZ/XFSSn5y314+59+H1Dt3yxGSV77OpYwnBG3RMHv
A6r1m2OYFtVFINF+74j5x11oqb+xFGNyZVF7S4R4/HV/3IXUGpkmqShEYW5R/Bn/kiaMu/RvAyrs
NwvzBFYPPMS4ov9miZatlSbGmJi+3jPgGeNCl1yFpclDGP7uWlrllnaudmleaffSA7h5640OAY1y
eWpVDq59rcI+hu/MOKVjUPXcF08vv6x+HbarNs+B0SLzecnwia7yCYbqBezg+wrpPe0MJyLE+4uE
ypMqCUHbKcF4LUXT1IUBJqM+DanlHRyZPDiK+8M0M9J8Ztvtl5VNbJumTkBpr73RbyUydIshaaTx
V7d48/ugCUkiOM0elzmT8AdyZN3k1oqpkYi2bUk9LaYjH6P2iMUAMMXSQu6Udb9GbqKpQdpU5lWN
VW8X2/Ny8gSqTZL2edAP9ZYOv2e3jj+SahoOBLnu09jggcLxyt141tRtc0sWh1EhQVswcGxwa32A
zb7XU7yPU919k/wtD96AbFT1TbhoMVoy2aI4MdyobqovC2bYFm4atXWC7utc92KaAew1UldjoLq9
pLahndCR2CNQNmip/EjuJ3AKnaB7NgTMN8NhWarkyPrto+0J0TGL6V8NgyNjtHCsnYlv5pjmK+cY
tdFpUnee69uUVSuVPJdyUDatDjwgN/SCwz/DpSypjnWV05z1WkSHRnch7qwFgwuMB0TFHDDzPKTm
gli7Ep9rKfXBSa2fS2pG+EZZpYsstVn78sCzWvFiSJ2NRidd/oFglXnds5EDWzETKVllWy9s8p/U
KXY3LopbUKbTC6WbQwSd8WzNSCozNYQXPc46+gnpuuOTJtOaSsKzitxl9JD6ZkyKP9Wm12Fu3MDU
u0dKc2O6WqbzQP7Tb+q6CVVRcfW2MmprI4KiRADfLT/jNuYIrJ2sbjD9XANKQ5/6ZZ3iMuhj/QsG
rx2OXc6n1zZRa6rvIwwCPD0wzyugzTwJjiWON58dKDwvj0PslAFsqderktTPnAOjorFTX1+Uwe+t
Vzqa4wiawgL82O3CYWLYatoFWI9e62Fl0Ck4t+rOJRrki9j8kcyYIoiGvNq9adIfQX1B2i+LX+Lu
xWs8vgsjeWrTJX60oFTvMjJexIrSrcs2LZAmmeHe3eH6qn0lbu190zn02fBTYsFvhhqRgoVG3y79
Xq01moUy8d5DHmdEdvEzCCfe5SPxEDFMB3Ual900GHs1d90dsMptC0pmO3F9vaqD+Bqg4QVa3YxB
c/slJKkxR7bSySib3A91TL7dqXueDBq0F4JIgVsysPd8T+ToV5DkY0OlvMP3WU7lBd4LFnmTD7rp
nWMxapz+9XY9LQxbhx69NqjBkQa5hfvduE15GI4/eCYwRbv8XtNFVzktF68CokmUmQWBs35+NKz8
PcvmcFjbFVDrZDB1CESIFIvBpHH85tmob82e4aWxwJh4VQeMA3+aG7nKcLHEGkpmvM2wUjHu1q2x
s2DOY8JnhZ5wxuJTK8wH8sPWk1PXbsDQjmK9ltrkrzz9A02TRwy7+/5GhtDQnkOQRVgVir7GXZLd
48A7wjPiqaJk2qb+NOd1eegSajOMVoe6C6Umrtg6eavqYPAcLl4iv0Q8F1tluKW5rDj+QREkpejA
8rrMeQZ+xAqoA5Wi48nwMyxpY+18TXF1KidAMF0DxqbJOyOK4+61nL0iqOeUGLhHEXunftEYa2xL
x+6ALuZxFIPAKsWw+I0yymPuKFYwzwzXQ8z3o6G37PCY/iwwDftqeYO7GNN50ZcfjWRsvcX0jblv
9kbCIOzE5D3/9bPJ/8vG/M/m0f/z38jKRprin51c7j7FZzJ+yr+cW27/yx9WNsukWvHGa4XPrv1b
UvnfDy6Krf8GBhMiusc1jnNKZ3/+x/yAo/w3KhqJM3JK+f0//uPooujObzdw+I1FDKzvlu/9V5br
fGt/smyRSjPwn3osIE2c/hyT/2bZkux7b2R8diJJ+VhrBP1tozI2bZw4wZ8+mD/mlz/PK//5V7Lp
/tJIB3Ms++sS3+SW0BSTLWHhSHlpR9W6m7GQhM3S/1fxx//sSxGG0bHOAv1h2fTXL0WyYRzwoRah
mmp3admjcWnWQyfi6z//kf567Pv9wzNgTXKAvHkP/57GAGfe9U3h5Th2UPpIKeQWlqpUO7YUgPtW
nhSv//wL3j6j/zDY/fEF8f5iiyRTaP3dwz/R+JyZeVaEVi3KK3LiB+B2cVZcw0QzgBJtpX3/X+QG
NMSOv39ZjtEqv7NbQM6lIOdvF0nMfkzxepD9dC44d7cM1c+6lXGYFXW6433oPk6cby+yYDltDH27
AxCGcNtOziV2RiuA81cGVltUrx4EuihPxHyYyGverWniopML65TS97v3VKXdaQkJpHyixKnRQPL0
fY/hd62A/PgVO6pjO5XuwV6a4r3EpxU6ekojS9HVTU/xcjvgCRA49GW5aG/xihYqWNq+T2pcbVND
4RTS0/B7dSfT/Y7V2Pww+dXRK70K2tZFAXx2GAd603H/fDpNiXZNlgGE5WXqnfyY6d606drCo2Ld
ICGLLO34CwjjDSr0cmRtXO5crcQuNmTKKxY/92I53RxqnHAj2x5ZSi+9s7zc3BRb6FTZlXg8gLPW
zvam8AYsItWn2nQ6pUNzjQIyIVOodqN9ErrSHtshQUhQAYWNFDfIb0YRmGjq7JbEuudxq5gx704g
NlOg2CPoWC9r+YBLPR+vFhSrgR33UnKWIM8TY0XE0WaxLetZlgVFpYg3IFjFg0aPxJOTthqFIJC+
deXWxS5q/cteDQV6lUppYM2LkJb5TDnRHOMGSoafTVDl/J3YgF5j6rOfFKOlTsilwwUo+1DlJ7sR
xW7Cvg3dzlVDHWoOZ2iPNSTsqSsYzuRuKLt4rznDikzBv9yhcygarSUlbURAgaIig9rlxy6iRVbq
04HD+/AoKwsDO/6jGWk5rZzDkFvpe4KFmDJzuj5wM5T2huLHJTJW1Tiw7Kk/9YTTvE98Xv+e4AuO
Pl0a426OXUISQHhBX+mCo12W5fBjeoEVY0y0wKyaaas22RWE19pvunX8MfAIOOCvGTuY0DPDj2EI
7WHgzPYTN0ePryGx91AQxRtKkhFlLDHSjYo+yIwAHJ3xIKfhuRy6t86ekj1F5vD19CkNR7q+UTzZ
iAclyRdmLARP6tVB/yya9TLMU3Ont3YXQlEuNnHTxq/usOZISbn9ppiVenCrtHixVODsNyntQyqY
hLvGaVE93Z+DBhZjqDPnTcPIHFj2IJ/YtyQPNUivkz2Z3jMF0HgQE9vdEmJMGLTS+qxy9y0bSZro
mUW5eh1JOF80LaM4HN/r8pjGgB0Lmhl/ZFmSXhcOsZtVOsXRyxbMg1bfv7n4t4Z7c2hp4FH4Nvpv
HBttGurSq/LdAL6mieZ6GtTAWb11mHzJOqp5APtldNsE6bXbMa4u1f2k6nmKHUnp1B8grOYyMqga
j7c1fh5Ig3gbEgQno2nOKcHQHeqElz8XhcFaPZGl+qOfvNGJpDonMkyym7bXuU2RYPg1+LzXZCnc
DXF+82PtFHsIFn11nKguqnEIlLgw54OdtU7v24l7pw7VzslVzdqWupkMvvBacw5WTyr5rgaRVn26
jhyfsqkxi8Dy1gL8oKmbZ9dde8xd0qzmQ2rNcXNgAJ8QMVRzwh9lLJ/VRBjQ78ze6m6a0PKN1UVZ
t2PdGy/zGHvOoXDS4VfV9vJRk1VqPOVFPFgbIO4KdtxKX9O9UBC+6BMnacSsamhDwImgfBCk7gli
xM9ZXIgtZPHCJyOibGBenixVQENPoLiInmzsOIg4mqZbvtRzkJWa+ZC4adTdag+0WsYvxpQBKKzy
/JeZypXtN7qs7Fhkb26EOP5gC2nQVJphm1jGQdRuvClGTz0qNxBFzOexVyblZ24506kzlRYyCod0
lUKjnGlB3zXKLH0u/kfgUkEzqJs50YqdytfbaovDtZd6T/3YX4Vt72Jk0Jav5apR1fXbFrUCtFPH
op2cfx2b2lVHyB5vn9GabnkDhW4njs4wH+1U2VetcyyX8mWeuzcLMX67xPLb6rRPAyJjPphbTUwn
zW6fXTWdnnkPbTtp71SbQQLt2PKpPsAPMA8AwyAAMbiO+4Yw46qD00cbeykktw0riiRonRXpXpya
okDwtraDJ371jbZtDPNq0sJK9vwRR/19bXhsklRzO9tsM5x0/EBypkgnjYErOfbemVZiMHVvXqY6
/pWa81Mmhiui43b06vtWHy8txfNhk3qvQtHbjRdLcLpDTP1739+7LdfRtO4ctTumZbeNZTdt1jz9
XjB1tiP7Ye/n2OJx6CwyBWv50rA+8Etr4pGJyslmpsQla2y0rj5Z1vKe2Q49edZmovfBYOpcCy1E
z/FxPnwK8jvmqp3SQl5J1R5EinFIkfjc23blT3RRj47j5M4VGGXlE6m6JNgxyGGOZwu3yaPpiNBC
Tuqm5alK5mJjW6I5d268qwRhg1ivdtaoRRKWue+U8j22lHaT2+VhhnpmZgBNdY1rGE1O3zBbNcHc
KOYWoEpDclexWVzN9gZT7zZvXNwAhKN9EnQbIJeQPRx9iyEdlooUd0qad6+aO6GeGqa4jplzZ0w3
Ox5EXSC668hQiBYYTWN2MLOJYRoru0+C/glSouWrxApsAZKkKHHirtleXd2j1aefZVP8qA21YwOU
hNJJpQ+++YBfhTvK8JPMzh69yj3KLjGuuZLXG3dWvB1fgB8+rxn8ZNAKQ40cNP5IWUBexPKn2YJi
68Cdos2BfJIpGvjaE4OyB8251wHAXrLbKrJEN/ZVVVyQEgeqEpTxXh1oj/Ia661Xcj6yXh7xeYE1
KFX6TCt1m7BKepjEGFOJ281RpcRUKunzp64s6bmjMOgwyvkuzuodyRN8vpApzoVi7TtXaXYZm3uR
9AvJe+XD4F2/08aF1K2rnacV++gyF7iZk8X3zDx/L1R3kyrtpUy9/i1lQtrMgjzACH9RxvNDXfUF
fobsbfBsEGNL+gYFcuTPoNsu7nKP4e+l0eaHyjWP3twz5+tNysUdb9tZ1y+ao5xn7G+b1CbW3wzp
IyS+i0bbIeDOe6AlhzHrT5OGkdivbbEEXlrP265xz9parqGrVh9llxxtU+yaZb42nVVHctRPprU8
tVL7VWTzDoDxA2uUl7K0H9hsXZJCnJwyvSu8cYqmdQw1iX5SqiMFjHL5RkMJpFRCs3D33iB2/Zxv
1848KdyuvunKqOmLc5MmF6B7OaE3uj4n7ctgM7liE6YCliZJySNIU9wPzeweEqmxMjSda16UIfTo
SC+0q+jLYqPCpdPSVYHWXD8Nq/pVI2/5dTkFqbLQrFvCN7odWQ69ISuOgvM2cbGgy4WkhV3Wwk/n
ESYxnwvvpfWEv/8EcbEPekFuEM8K5Q2ZZTw43XDR+I/I1qO2wxFEqbBwPb9tjckf2tHxvVZ/Vnpt
D9OuZaO4On6lThJx2GRDI/QfqssvsQBf7SkYtigk/25LU42sZLQPuYHtnRjJM3GrxzodFcgyeDb0
ua78Xre81BeGyO4tQdra0jHNJrq+booGu8joTt8TtdGbemrPoz0rh2xWwpVbm0vFe+vL+mMRdeD0
+foIgA+MjoFluiAlj6a/dlE7e1oE2uXVGibJXzm/y0o7VyXvG8dGgtLaCgqiDprUXPsGWnef/9An
50sfyq3slaMUzWdMxUu46PGVx1Ro4hOGTlMOUWsXnt/R0AFSnBCycFvL75LpUTQOLxd2jvz8/Ch2
fSGe/7NciFOpYPsne2H7e+NAZoClWVAVKQkkk/NbToLBqnp6uPWyP4LFN4FILcp+xQybY1Ro6h1+
kHoLuzZXg1ptc86sCbygzhh9o5E/CcC1QVFSLVcbkGQl4OwQy263JZxh1YE+0p2iwZN8wV68HPpE
sb4T+ItPlB9e+j6X2HJE9biOlYETDm74nMb6qSoGBhF1sMcXFSr1hvrayVerfv6qhe5SF0gzFvvb
Bpw6Ajy+v1sLJ/ciV92t/ocdS/NTW9L1BFLJepkSy/vlJOm0HWaD7Zhd0QQpswJ+LzQSL3R7b8W8
VaYPKbHYTxpnlp0wjfNKuCmacSNdSrzUP/NxJV9teL39odieshlNhfC4xrF6Ax0T3hzG3n2N5KD7
aa/KfTZqXQOiWne3a10zNCVapZ/SeMkPA3zPjTl3uJmyYb2LXXuK7NlaLqJohkeIRNbVcIrqLArv
vVmNepMNqvkzLqG0gkQYGG/sxMaPzjXaeENzEjwFtyaCy6kVhf0oZJ2HqjFal6FWCp840RLFaAtB
y4p4A0JzutaZab/IqV/jjZmODFGy7c/2PDnHPtP6kW19H9+3XlIFhdYoGwNbGmGrbgQunOpHxFHt
nuUAMBsvNYqzvlbZk5IUHH9jVZ27mw+yiLhinW9TU5oQlr37unAV/nKcUYRTPutfoJ/Kk3oLvo+2
bI9pBUsZNwyFCzdTNcRdjGsYmi3u/UMxz8lWTyZnB2FlOJM3KsMyU3+OfedEieoNgRmnZFag+F6x
FHeP8HiUQPYzx7NK26fWSkRocn+Aj4hhy/MeQk3hF73oIkjVtpFHK1nHB2GBpAlNXCBIxLnekSe7
/aYOaOvKjPKRpJya9LtS5boFr1rphun+qntpuE0IhkWx7qhUlnI8qya2zTnoyE9BVK9IcYEukDa0
ypBq+Jzo3hzbVbiUTtmw8VK0cy+s2LyzC1d7hSAgTdyeOYaRiVaUh8qkn9LCwGRTE7pX02S60XSa
YjvonftaSwsa8Ypj0oxnUJdgNkOb756DaGpEdSz0SNPK7tS6ehramdsH7jKpYSO7MbTcUoZY5uMt
XjsLa6w972j74HiyYhMwZLfh70BiaOuooKmRFUxu0kBAyps9oXu6tTP75hjfdTOnJW3xep+pbdk2
vPjXTc7mHfQ0v66indhsl8uhMN12y8j/KCfwSfyC3X1M+sm/gQ/yYU7Oeb+8AzX/aWdLDjjZAmJs
DEo4KalxgLOPF2d9cAuGHOg3hwSLE7JdMp0W9KCghBEeLYtIw6kdx8NQZOLcDu68Hcu1PKZgbg5Z
3mmcMA3jDTLeN+F15g/V0gNTJQLVlPYYZvEow6Y2nyCm7hxp9dGY5RAWBh2AO7mAdOMgKB0HvUYC
AJB8FpXTRnFbi/3Q0DXnV/Q5+jWAuctYhTbux2gZwCE7rQSTY+ErEylXnrmomwqeXyS1jhtL6mO1
qVL73jLNo7CkHbrGeuL7sQhxIWbgVs47/I9NgwtN3a9Z45y4lW/hWQcLf4FFWcckfBVte6G2wdun
tjpECdDuQ+fNmvRZYuWvfVNN8CDaZN6PovyCl2EHNnpaiK1kCnu3aLaL7MzQ7BNrkwDrDrK5/8zk
WsO5rsH/Zq4SpXGS7VOiYNeuGR/yJLEpvUheJlWlOVPORSg6+YFlDLMTMmNY6Y234353dhApZKh3
+NG8SY2aijXEVGvGm6zqDnB4KjYLewJkHePCqlNeSE33AVNlhe2vHY8WrU8boy8UjkSWJSNdNzGR
8lqjvNLxE7WIfdHFrO4SJT4yqH2Sofkl7PqYujya57UqL/ki3XPmxVfXQkSyhD6905Kbk4BFOPab
yfhFR22MCIzf+RnoMmGlKrlv6X840WjBQw1mXjSB3N65pqW+azyY98BTRDDUnXPmEZ8j5GOQY4wp
Q14EIyFOp6QsM9ND5D1rr/ZYx0tdW95W1qsggV15Yg9eXfNllgw6ef2lxPF8j8/HygEsIaFZQ12E
LZQQdCkYUqiHa9jpg4kd3ORfjsiiB+K3TqSKQX3wWouKRCluYaVKUZ/dDvAmRYp2mFX1+FjTtXhk
Fm/DRjjdK5VmM9JY151z6mz2CmGR3DfXnMVm3o4MR7nXkj+q3Pii2Aue1a6DGVysexkXxmbCm7+x
DNEGuq6jyc3lp55pvIcxJftj1b0gKV60pFWvCYWSPJc8TmU0buQ0z5OFzABPec6LnhM0zVY92S6e
UA4Iqfjm6AhgCdE8Fy1r9jXQmpjysU2cNyaHRUXZzLGpB3IhPapZ6xuXQ76jZsIMhxn3kQ/UlLjt
xBEU9Z/TzcSVYnJQ7jWSnU2zMwaNpbOBaZP76c5eJvyAbuVGkIctROmUyKvb2ndTV1YXnOMX0dZY
llayyYGXqfZeabLnodSeNZdWw57cH5VveAUK2Vl+XAueElwSrvBwQU3FxhjsF9wd/c3jxBFmjVam
xLmo995Ip+rSvju5S+TJuDOk+1Et0xdHKYsjbj5tu9kdrmj/P8x2NaPc7CuQXQ5jR99/pbiEKdCV
+w5dPmg7ddhrYrbuuOcE9I1iOAle8bsq1zANZKXcpR30Mbs1ighJUFHvCr0pDnLOzlYmX41Ofip5
NzKxzfKxXtX+wZxZcHQDSvumFJUd6oN+bUfw2L65ICdWszZDDJ2Poz7OUW3V3mvcy+XVwtqV+vAm
z83I4bnMTOya4G8SF6pSaS6P9uS+YNE5NlpRRmVVBGVh8Ya7dXyIpQMZJ7tAj+dtOy0Hx0l3HBoC
FronCcnho5O8RwtI58xTu8kZH2eRhQPR5KpYH2jawVHNTs6Cvx9QXHt21wnrhl1jHMgHTB9Zdk/S
OWABHgj+J3DmSKVjt58JihGhvziZ9+YJwmeztWlNfbsm+SHpzJ27Vk+kld2ozKoNxNXdiIuu97L7
XhmfKJV+FpRpi8bdsVON0qVCYOYQU02HpM+wWNjRHGs/BwSCXnMCUmN3tbJaH1SjBmLWKFnjZbu2
faB3StgkpEgbub7S5bhbJ4zKqbUpJxm2t6gxjhzRcffW3tFwtKiKpxmOvBstyrLhyrhzPSPyrOql
rVb8+uJdJsTN2cbMt9FmTehQTzeV1eL2UAnpyeGdQHEkCv3RBqzSCh2zkqp7B+nZz3FLWNnTw9Ic
uYpWWEZdJAt8e3mKGZDNv63zfnOcDZHYGCjLj8pou8tSef1u1puAt8Zh1uf2bTYMIHhim07z3kx5
q2fxgk/ewAuEP8osOCIQQR/ILDOYcq3Gxi2PvmdhsFlAyE18p0XSvLfUmCZ5vuH9EVR1e4ca+uYo
PAbdhJe2ap8qq36oexZInornyql5eMdD5GCMbyG/e0Svc8c+LU6/TQkhsPO4MwwCxQnFmWWKbjS4
keIV9YmP8uxZ8dMwCE4Z38asn/osi5asuDNn89jlI7yqsn+iU4LwZ8p2GQx6zvaZYcfTp2hMklPi
NQhNWfWIWxfXD9sv3ujGoAdrV00wCkhI1LNxn9AKtVm9D1kpm5KbL+HlwX5U2S16TqBn1Qm9LScg
IefebXleuGdlbI9lDzCfznhbgaQRM/aP3GPegvBH/Qv1lLzl79syORlT/jH3451MwOJk+nDQ83WT
UpfwwGJdcgwogyYeh9C27PNI8MNXlNsCU+DGbKbl3oDJrhAI4oUw5He88O9LezgLjpSrWrBA0Fmt
8dMXUOAL+m+OU50+dFk7+sKZjm3ZhyC5CJvP6jZLPbw82nGpRkwoNNRsWDuRoq5OpkEM107mh8mS
jzhUKR/Sj9moThSP9XM4YhiBzMrTNFZaAlEw9aMhU3dZGjN7cl0x24Z2bn4YeKzZSIzvjTm+CJNH
p1Jibiqws5i6dIKkFD9UINDETX4t4BfFnO9N0jJLnb1PqXOPYvSsg/Vk8z5+lMZ0C+F6e7SIJ5On
Vos2iMZ5Hrz0S07yAMccd4Z9J72clG/M4xKxRwOeHAh4DI4mHmaLpYI+U32hZcuxM7W9VVTb2KMe
d1WuwFJIlCl4S/rEfByzut/EgmhRUp7nqfqZE1deOn3bLgqcpPTTg5CxYe+yJ6ps+7dRruFHn2nX
YDYJDLU4WmV6jL3lobC7B0Ja6ia1+kPd9hfefx9N5pF/1dznkjDAlnYNzk8O2WtUwU211lfyuicS
q8U2VtZXFGwYHsux8sZrmdYrcwUcFndVs0ctYQ5Xxny5rOBW97PbUDwA1n58XLOK5Oq8wE5nTVKo
SkIxKZPWPjVjbe94KaVXaiFPs6bC2PXWSyuyYef23BfcH+WeAJuzTRbTvZQ8Q3ZD52jPpOLjvZpQ
tkS3ySB9Rx+8/a1a4ZZIYuHjCjhNM8fZNyWH88BF5600HhnaWbfonimGvuyipoMwpwlsejqVHRFC
MiJyVxa7YijTx4pOnK/C0PO7UnZsfah36DDNxNRoZJn+QKuUdWc4qcoPk3nJrooL9ec0kXIjNjiP
PIhiWn4oP2ujTk2/SlxhAksO2UVMPsn4rsyd5A05N/Od1o2wfhdgErys9ELf8Xd/jWWsE+arxT3l
yM6uKXQHuqa3vtqK5V7banIvitdpzYa9kQi9LFmDnuhyeGPm3LE6/L/Undly3kjWXV/FD9DoSMzA
7TcPHMVZNwhSlDAmkEBifnovSOW2yP5/VXQ4HGHfVHewWMQ3AJknz9l7bfsF6p34SoZPggK5gKfh
FpHaebWIgFbaqtimcVgz5WmJ5fHT4UvNN7OdKG+2kdIUVRZ7WKnj9DWsCaZI8CNtvLEd10zVkSj1
E6tP1o5ntxvtHeME3BiEg35xo6Jgxqw5N5JNZaar1rDsnUmXhIW9Hy6d3kovyY+D9RGU1vBYlNG4
jji5n3p3CF4TGbI/W3RBwSA4qyDoCGByivFBdCTMDXb8Pc7ZBappQoDYDmwAQBPVAVh8dwo6zkTo
JCHMJl/91m1xJ81qaw55fU8EvYClUun+IsTkc4SFkt81Lo1VNaQ0ZeirbubGNNd+RZJ4zihFSDo/
EQslQ0kaqK4/vxGBXg2rJAyH42joYq90y/ojZn/nB7U611VT8gCxtNWxgD5mXlX03HcjbbcvoZjz
c9q6e4QJt4yG7C+JnKmD64ZfF6h6NmNQltueavtp1ON8LLDobZHAlXpDDdtv3bigoZ5O/ZY0Jdpm
9oLys2k2AD2DXVT5xtVUJRXml37EwuimI52Lqi+urWlgZEZ4w9lpxoG9Y4iW3QTFxWpQcXeVAjpa
dySDnKPEyQCt+F/rxgI75NAXj3OvAG2EycrwXQSbhKXQ14rb9kr0fkX6YaYZNuWhi+7WzcO7sMXg
tdJdpd9nrChELnWN3NX+0F0HSkiOa16ZoMKzun0/hDNFP+UbR3zf2c+OblrKgoxhOnZQFhqb9glU
ptE5EdvbnpxckSNUgd+k0YFKsN/JccwOHQNQIpviLKL2txrn3lQxwTvuaM9rJoZ0ANp4Dq+l7EC8
qAmRas/s+mrMMdVPZtw+m9qUh7wHwxK6OObGtnUvUwZ1/E3Du1KR9jewT+hSuhNmhyBDtvuPuUSx
ozqTVkJoTQn3cixg2+o44ihRFRFWTA818LPt++SHjAmTrQ0gSmEf/9EmZm3WjCK3cY/AivEGymdm
Y20trrza1+3+H7nMM+3ZNCoUwccmbiSutZ64xwl2xID8iAeDM/FPrdD/DTdB/71pu+Y7Vhil/8eu
K99fW8yi/x+A5swFef3fk+aO7WvxUZq3/P4vaZ4ZgIVD/Y+uiaQCah7kd78sBd4/PdNFp0a8bwgA
B5fIv4R5zoKfwybiW+RauC5t+H/p8mz3nw6yX3IIOMmjpwud/0SW91HohczKw2RAT8Hh9TGM+IxR
rVxZzy2R3dwqzKUzX7x6tHWwLVv2YbYyzY5vJpe/fTb/hUDPNBdf0m/6Miz+FjNNRFyuBUvOBFDH
v/8tNsByZN44JhWDilo9P6ghyMqjJDbF34RRFnabvteZd1HRPFZXWRZU/vXMUYegHscp63NWGi70
rsgqmp3dN4G95WEzx3UvZmK76VY2W8Vn+27GjGE3WR43qK9pj1U7+DWTeAGyLeyDCjnynIROZbVx
7Yzxgs+8d5PneWSfEZEh18owGT0xWp/eDfQy1NSApzdxLkLif3zdP/d5lvS7AUSAtbbCZGhuskmo
Oy9DG7HpBzV7J1qfzOhdxGX2sZhD59mFKRnvqRuSiZc2Dh2tbrDFNuc+krzWZZaC+8OyjB7Mdk1j
gZKRRJutx3xKp41JiqB/TvoeejhOpqLJcV80znBkzj7KL5wdIyKP4j7cS9RGt8RSIkNAf4EWCJXo
i5Timny9RG8oE4dLheNvlzRe7yHHHPxnyXSTDjGMzeomGvxK7pZZrXHHUj/ZdEHsjs46lRs8Qi8b
0UQkZv4ymKX3NGLl3pZW4zm4BSTEDhU016IMhreFfaLpUOZBtIG6zButBlArHKgnS76RviqHrVO7
vGkAbAksTQMZ5Lo1pGUeRG7wc0LwQphhkpFUSlAZtCSOn0zXLfuuj5iO7YhBw4ASeXG7jZXTbudu
AKi7MvKw7m4wO/T9nZYB16Q3Xr8ItwJEU09TSdvPRowSj4ujP22rqxzuunMKKoYOPvtwioRQD+V2
0lH2jX2dEIsxrd10mxuF5e1HuwWWV8+zw7mLbiPiFvoCxcKFDxjxXDeZ0Q/vgd2MJmqwsM6oe514
Fuo0iU5Wu9bRdGcR62X6RopKvYg+4//mhsN339NZ0pxKCgt1Ue+nVXXNpSkod00EHXxr+GHU3OTa
tPMbRmYtdfYkR1WurbFMsn3b2txfpiuFvh1rJABqVU1V2UG+oj0w3Ii6K7MHqaykwDTRj9yFXr78
NmmOurPF6q8fBrOZ9gfCEAC1EmvCX47m0Yfu3uSBp21QgeQMzqBlIoqdTRqW6FBcIna9r4w2MAhM
saQcUGS9GU8NSX7efubAzq2dzuqlT3vP3hr1IPGrDB3vejmeUfwqFdwy70uTVQfVRr9M7uiAyfDI
QeBJqVCsBz7IbEwNHPrKHmXnyujoU+4rfzTzh75oeFSEGiciv7qqyB4BajX5zeA5St6zJ0m9xUbC
utFqbGBbWD9pigsn0/epA0TmCA0smzY18xf/G1ASiCDe2GmxL2kzfm+1kf4ocO19aa1KuS9JGcx0
eyqz3bmmecpzE0lEPAePNml84W5wtXMfI+S/grQgLuk0HZIYohjcgZGFEmNVk20syIG0CP09JTvm
Sqv92vlkeZhet5tj98Ge8v5AJXdB1xaqLJbldUvK7k0YV8VN7QpqKxmk2IpmjoV2bkaPiPGo7jG4
pP6tZ5X3pS1/gJQecNGko7tnbGQeO9pAmOpTzva47q8Yg7SgO0Ns/qXJQlikVvVuScqjHL7RbVFR
7Yxps4N09oQvPl3BtXWoycxHFVTfJd/zJZP3epM45sEYB72fCLI90jB5K1t5TepDQK+PQklExp2x
jD4G7U/oG/hilhNSawT1qZnCTW2MD7ii9vTHk51O0mQdpIN/2WvMD13f7ztMo8aUmlu4lMCGuuoK
nwYLaxDQEITNkoKvSx7hym9TZ57XRWy1W38JOc8ZXT+bCDbJMn4snekcWLa3FmZ8wlq9XwK5T63X
bECJO8cprHfguy5mK2AS5bAX2N18puFMiLg7ww+MwnQn6pEQDrsFxlKwiHXZF3YwIAsVj2zs0D9X
LKOIIHcsVe4Tjd57u/CCFextQS+f3jazoOYIrfAIclKTQDpfRFH/Vc1kUTalu5BJoIhZ0CyBZw6Y
1WA3reLO3neMtuYw2Nj4dGLLfrfoKhhmcShTLPJKSxRJedMm64gKE/O3YMIqyp0yjQsri+9t0qnY
+TncEjy4mseGc3AUyJq4oDSjSz3MSbcTvR3c1iI0gL+09aWDui3Oy/Cqi9xbQWQmpAtupijsnvre
v2V2YSCRSS8gsh76gJwOEOVXVhqxcI+hXMdOhoZnovuUW9NxmoobXOYIFrS19TzHRvRp5FTurmaj
Mha8lqHCN6QdDPMIRUZ/5PQeSbfEJoPai+cBgCL6DpO1B1pBcWs2s5Ft4lYs5jJNUuAYTKSAtTNL
k6F8SWro2HNwnTllrrK6r7fKK4Z9b5buYWC88oBqaJC81BjuG+3uFIK5Fz+HE70UcCUMbAyzI5Yg
oZ9xaqJR3Zetb3LAlfHX0FDKW3t+E+YIa8h0YISL3EWV6Fnc4BkzlHly5rx8RUfX0FpFtrghJIO0
kknxmY1NvIl9Nz/EXo6evCHKh0Sk2gruNbrmbJVkAxTAaHaMLS0uYGPsF5dJnBesjfEMVIcxw8uY
tOahgSz5VXkgg8iJSG9zqke2ibxHATBO3jX2q1fhMkAKYoNeAjEcRb43zbjy3jiBteYF837OSQF9
RvQtFAti5eNC3iuPnvPQdsgCiKS+rs14/BHWqbVhyJHXa2xB6ZMbKPrAFs2rdd0gbd10pgt7KI9q
K906ke31G+0RYQrVoJgg31HSPQnEyFeS2O9ujZeBHngJi+U2lu04bAxR8qYtTpz0ZolCkXOCmTtS
jb/v+pJRY98k19Iw9R7xo/8Wij4/zGJAikwEzjr0Y3vb6JbJbZwwtkIWS3j8mI0YDtPFiyk8sCjc
qbe+cjVwuG62N5428vrStOit4V30GYrmWu3cJq/v6nqaocUldCSReZtHPOfWRpka0BOqkP4b3p5p
b+vMfK6ViQMBs1gxr0tnTGh5Fl1yiKvMedad128XUa+1i3tsDitZp+LRH8I9+fV0r2UNvNVp5FFI
QTe7MVhzyIJhFBYPzqWZ1f4ptmR1F4z+U1o0xNrr3qRj0utD3qkScGYgMOF6e826uHdj+kEbiCzm
fYMDcssWC+slKgkErMdhH1K036aFkx4cFlBaY1Z2TO2qoKPjuyyH5JjDwtBnv4Y7W3Z2SLFT9Ecy
WYiwSnPvtqfWvu0a6H5lXDO2dt0foxiLoyqWRbiGdEmfvGuqbSb9KmQgFpuXBGCJkwfH4iohlUwS
+IHIfxtHUn6jQc0QKtN9eQQzUl7NY7jrqiba+3mD6jyZEWRQB7a5/wXFIRVW7GURjf0ZrgXNkrcJ
IPSzaABiYkFWxdE37TA6+L1JL1YhpAoNGsJz41Vn7UuSb9WQfGdP1Rz923bY+8PYnCZYpKcAC9Xa
HgYH44M73LL0oD1iE3L3yDkm6t6k6Q6z2Rf73iAmGPZyypjWpiOd63Q8ESJj4P+d24fWtkk5zjP6
BpkW2bmF0bmT1mC/hBx0qu9OFXkCir0Xdmf0uu11rsPhUQks4DslPaKUC/TJiNL9qL3DdBlc2g2N
UrhC/RdOlPAbZ8MnpxllFXbJMa6ALncs1hPhOdgvhR7vB2H20Og7cls9KbilCT61vtJuddegsiBI
iSmEfOo0ath1RoFyqB9EuFfA7bFnjdBj+lrm69rupzfEiyi0wjwBFtJ41niNei0giDDGbHrwCK8d
gDXEFSqf2b2FSks+8AilhDiyvvFPiWnLe+AWDgFbUp+63B5PJbwxZgpBti387JuqW7MmecvsL7CD
MorlUvWtMZLAk7klpEKsPVsrbWkaCXKCEa2RP0XrJ2IQisuXtjctTcQrE8IvCDGxs10SNIhL5usH
H628YD1lHNNBxyQgx5xapnur861NxJ15YOL8qvtq+pJ6bQFyfci0u6EUo3neKrrnwKiOLSv1RZd0
yRqX5yOknJRufmmeAzm7V6jSMUyzau7DoLZ2fedGlw6r+LU7lP7WClKDGiBOH9wB6LhfzwkyGSu5
7DlibzR6nG9BN6sn1xP6YmyK/pY44nyPOvEhswtozZOdI3qW5QOTTL2b1Ui/V8QaI05ZHSLLIsCY
NQi5XNmRESyFR+gzfrvLvLXYqKdQIAZKUwp9FJurzh9YnECzzf3o7d1SUGikKI7p+xWRRhDBgXKb
IM/e2I5J8HDKlr8frbrHXdzb7YWA17Rbuh2noPRasN+eZxxqOVQ7uylH/KJcnoumVIigdWn22V3l
Pno6ICSy5NydxTy1ndtabOJAGTlVmjlUI95w3prxTTR63k4iR74s6tKnZTXNP7LQ8Bs6pmK+lqK5
5gCpw3XNq8X63DtrzCK4c/PagAvQGl14jmBiQ/luK3EmhRHBX4YaFzAfpGPwzF/aBr9RC6A03BeD
kd94foUB1oCgu2gDFQsYwj44CL5tJqeuGMBcNT76CKtm2juQSv5eV/O0lYSu7WjiOc1ukDCHdmXt
QUfGR7DckBwzz4M/+MZKcbS8MFpwbhPkTlSWRb9WFY88Zk7nzZs6924aGGsWWsMrFR0BYH3aOdNW
TBkhdAwrAsxCTdDHW6zjOQYRO36y47x+IZYNuzqSwi+m3dVbd4qjI+iIlCENIwssFYW87zDfh2uv
BMSOSL4Kf7gsRfdC+N+BbLLr9jFFcGLp3kau2oTwAGghPE1xACXCypT9rREt/qCWDY4yoOD8yaSL
82mbo62brfyom7TfGU1SS7qRQbyta8LtCExPh1Ws22rHlRPs/uhTrRYQndN09sZwO/3E5iaPekAJ
0c0jHCmjBlsluGes9TiUxV2IsfGysIv0XnpTfgU4tF71qp359Inq4Ws5RRlQ2NqG/bIFrdLhkWGN
Z6MQefZeMEzdgX1L7W9TZ+evhTSgPcWT/5a203hSrsKgBFHgiAMldbd+2GT4uvIcVE2K5v8WJ4qP
ZSbx5XjsetO9m/3B6g/KassnGJgOcn3WsYuB6Qc09K5MOQRSTJ2Rawh8cgXzxU0HnW5v1Ql+vAnZ
2G1mcSbaRjnM+cKMiwWYLEG7WgzpYR9D1S4OvpUTqgg30H8bVDDUF7k7QK8JgOlD6yWW/ZXg7fpV
EBDxMIpuzldjZYQNjxF1KZ8etOjLwYGHCuwjl845zyf08lmQPCXoGGiOt7kAiE7F+YPiTHOjIi2s
sOcY6aWlRdyhaeARG21pvtCdQnzVukN89lM7eqqlf8/+DfJK4AF/HzpfJGtVhrXLnTVp1GehdYK6
y3Ec5Sn9B7fo+f/gjMtv7At9chwMw78lJ6tXG1bL5iHNOwDRVmIzLa9puRzmpJ4bGP+qPxnBjOnM
FPhMWsNHaOQ21I+hmTx1KihOWWFKGJmRG7+2qqKx4BogNIGuo+kznsZB2cWxA5nw1CMocHfJbNJd
M1qfzkCOLivemr7W5Ly3NiOcEc8GFi8WddoUCcjRdSuBEYxOwQbTdBWdiCTEtrxClGuNa6txTXWK
dAhnDFpe843/mqLfxbTGSa1QL22CWKzUKho4OmS5yrec3fgjymWL2hhxLfpdoXyUOxGxSgjjpPMQ
mBohGgJPZNWxbXPzhv3MM0Sih1x2LH6Opml5o0vvxEqlfQwCpBdxyVw0zDyrOKa44mSxyoeG3RoO
r+wwm0n6DvOh0NaYp0zICTa4lnHGh2GZ2cwUMpm9WZ6LsB98i0HHQNvJ9pUx73xZ5QZaOBnrG28O
ac+gwVQvpcNceKOIihzRaET808ykJc/0rEX1YFuM9AKOv3bx0GAUA8neYlM+tEnHLmRksKAhOg01
4l6NDKR+Q/5JC0ZGdFj/auXQv+JDslo8x/Q1mrQg0tdI3Q1iuKjahtIesoMYDEIUIaZmIyFmtXox
XHQJa8vN+Jh+9XZs5jnyTBgYWstBC74DT8W8Odxu/A4RDjWyNzc2vf3kzjUtr4H4iPnQ5Q1vqdU2
f5/ZCn90VKokBcsUfP802kx5RvIs9Uvhm/wkVtFcPQgLjtsty2Wc7bUInfzScBq+q4Tjen4pp9HJ
YDAGiDyuTJYeeYGMrGMsnun2sfQY8T6gZWfkO1R+tWxokB72nXD8eo0Un78miXrw9s1QucVV+POt
EkXboRnzQzR5pWynNVu6Rp7faFaUnteAT3hMECNknk3bDrN35KwH9A7IWnD6LuRGh5dvIbMChaea
eJ92uH4b7cgLwwODQnyK85iOAZCULsgO0oUXW/qzvHeYx3qrfwgrKWm3OS42lsj1yQeYopnNLtPq
2hlKszoGlXZf/jw8+GiFJ1onCC3wwAEPuuXxHC4W8t8mB9kQW6FIwVQmll1fl6ONXbuVDANXZOA1
6c42O9n+jTP9Z4rx/7bDL3k+At7PzzggCE/ic34gxTTQNYqnlecbMK2ROOBr5m743nC8w4kwuydn
0nW9CnoA85x7SHbbTbRamDTn9W0x4AtYI051txmzODCWQu4mu3a/LkK8YeMmA0fjelZs9lOLJ5SD
Sxs8OJ7R3/m1uYRH1Sb0R8NkXulljfzF3PiQq/Y7MWGZtnx6e6ToeMQwBgJ58+fPdMasZ7J9MB2l
s8m9XTXHOMnrjbbd8aYZnOHS9ocSbE1c3//521wM/b9fmeEHNbdphiT5mIKh0Mdvk6Ofg3+oalaO
bfiPSWiiUhF2U0OwQm22skqfvbWYhQjO0WxWz20ZRj/+/BI+TcAsE2aG51k+XSag1JZpf3wJWGct
Aw8rvSX0ZjfVxEpDNezfmpbJ3MZ2p3dJlEL0Nx/559uYd8wAL+CfNkSH4PMbp02I3p+THfP1IDtD
gPXmjVEsHXlsTi9EkPTmf4TFYJDI+2TEg3+TweICkvj4PgeD/ofM6VRD2QqvR6xsCi+i/R0OFz34
P3+mHzkOvmUJ12Y1DAQDRc9kyPnxWiVztbAdEZbHIavlisIjN26rVs3l258v9F99eS6fJPmhjMhM
/9OXl3RxCYAV9Q0xjPmb6y50KScp+EEIZ3TlN8H4/mvm9Ofrfv76qDJsgkfsgDYYNLbPb7Bmi+jT
cppXfWZxIMoL78i0I/meuIqDL85EBIV/vuLP+/D3R4U9gyk0MI5lkGyCG/n4mSK61V0vaX82KJiu
Zgcu2co1whPZry5c5CgMMDfV/rXh9upUohImamPUMWiuQBs7oyWveZUkNgT+P7+wjwyUZW0MAE/x
vwyyeX78z981mo+8phBFFUkcQSDleENQMw9MIzJq2j9f7PONtVwMbDt9+YChMfvAxw8hnCKvqjRh
H30oaQokhSJ0JBxj5/jn63x+UybRZL7lmzT3BYCcYFm3fttlJkJoMzLjYEkKcs44hxlpsW2qpO9w
iFXUNH++3OcFmMtZ3EeWzWSf+VX4aRksJzMt2UerlfpZMKVjysxsmmhe7oMop1gp9LQ0TylomIjM
nA3+ZnHAPsM7+v32YkYvECNY8AVZJn79+9/ecTpYcBOYZ644l9bdU6KL2dhmDspAJudGfE2t7PRb
Q2PE3QF/yRf8PfYtN66xIHd+I2hqi5hOX8sw/EpjaMJQBkxfLcI0Dz5CkKFqi1rbqdawwHuawy37
3hqrTsrZeMYUM9q4OWjkgM1lcFH6GPtB3YmDipVBam/XUrP8GifCAKVAZAC2nJ0cxFXXFjMVmO6c
yrK1NEb9lYQPJz2XHMCsKyZonmJ59abp0BStaG+KYeRLJOXErB44E1MIMnFkql2TAMTQtRf84aAk
ZBpJEjb/HeEmS8k4kLm0qnqjAi4Eb+SMvs2/jcOJn9YugeYL1dlf1GK42Ii9cpcKMkuoYq1e8uKr
piUN0m75KtmP49dYjSrapZCGT2BGGWA4rU/wSJCHP4SdUHjyGYOxGSLGY6eu9SIy9cKooKJOkuRx
btr51kdrTRFoObwEZHqs5BZzo+IibWAoYo2CS3/RBgYRWImLf+y7i41zPlQhttW7MQM8f5yqnjJV
d6RKw4exyYKt5gDefmUH/B0bMAlysrkm/8kJOQrgASGebJPbAR8U/cV0z8bCZxkxhZwPETbM9kjC
FIWlBDvDHPpnHe3WeZieRvIJR2LpWkYAuhxHcWjR98nz6A8Scn9aM3ZBlaXqbf/zL6A/XmxSDBaz
TaUHIJIj0Swhqnnz54fg86Z95BsNNw2i0YuZs2m2RryZ6Jt2DNWLnrOWoaMaIyYkQ7hLgR09Weij
NlYmmM9NaCmvopbkMgR7+HwU7OTXKB8vdVYyE/PKbLoyPYfGR4Exzzj9Ol2giO4rvtjeIfmrlxuH
jvwPE53l7RTnpoMjwXdcGG/lXJw47mML/vNq8W+bHlRfGkN+yLLrep5pfVyciDjNlW2W1irVKWdR
vG6Y69XIOhWQLyYgJCRXWdDxFfz5up8XXwoVh/LQN8GPUgZ/roKtgb5GFAzoNIqQ9T02GIlsfsa5
/Pk6fIKfFiNLWCgXMWM5NqW3Y39aD1k8cLVG+EBoPRXXQmh9mhzREMk0FaXaWk7lvad+Pv5w08p8
dw0s0WsLY+mrTuy03RrBVL9bVdZYW7Qq7hlIEtN8FYXFrY+y90GVvkTNSXdzlSK1eAwZRr9KDL+4
D6Mg4JhNd48lC3G9IoVdDRscoj0MjWCR7KTheHKp7KoNQuzpFSCxrtdGZtQZKV8hI6baq96Gllyn
/Wxa4xFtRhncjKbPYz+lTZw+V2EgW8INnBpbxcozfGnvQdDwwHcssAvJM+LEL3rpR8eWnlj3PbRa
vk4dBbM6DdXskMPslb1xQHDD3Y/8ElBT0xkp6Q8/+wRho/h5+bO5ZNicKy4lZ/3gxukn/kJcqLS8
Ei0h4MRymIxx56EV8tR5URZg14PFsJedlJx5LS35m2VSWSxA4XwTa3tGVhI4iFVm8p5XBfPFy7pv
sDmls8MNUQ6Zca3RB9yNPxtBCa7YVcHM9j1ry6XDlobiWruy5Y0g06HnDExmCUUa925eoMO2S3Q9
REj9KAqb5CaPlGoW0CkQeq3x94gL7WZ0rF2CFTeqUZ1zqFQ50eEkLfApTcoS1I7swsM4x/azVunw
iOkPkWZgeK46GZXtnqG0OjEO1CxIt2UY6D1hDpT9LWq8A+PqACg+DgbaHZnTYksdB7DqOp8Rp6nB
Pf96tly6gw2HhsjIL341hTLSx/WLSoblqyIrsj2qOGVf+/X7TIKC+CxSlwC1tG2As/u0LJ9Hcsg3
fuCN6NOnGdpnXmjjxWA+c+8gs6F75Iho/oosJj+XOJ5h4OK1pmtOubDHwunuiDwc2h067QgL0dx1
0WVW0oDeNbLV9RYViJSX2C2nnhxwz4HAhMDHWCM75Gb+JX+Zm4mXXJZtrPaeDOhYFxNLEO1vBUKm
4RkB//vzy82aFHWs8poqXJIbx/3PJ/8/kpL+n8Aflwt9qxQbS5y0/29EFLNY/rb6/Vtc0uVr0b5+
gDouv/+XctT5J6pQtJ6O81co0v9SjpoOxGngNjDjiUVayu9/KUdtj7QkVmlSiGmECJpwvytHA+FB
oDBdpJ62Y/9HQEcu9W+rNFUKbQOfo5cr2Do/7kNiwAkaA9dYuTZHZphf1oAcyIVu4XWotwiSn16Z
gt6Yxeuc3ATdQ1dhLKctOSW3osv2SC6xsF5IfMJa3w0RPAGNiOHRxgJk54IuPOmENUoYwGXRDO/u
drZaWn7Ps7r0KCaXSw/q3hr3rUkIw9lQ3ypWEgMVxiHGcHQrir3fcL+RruBj2SyPbUz/mxLXIouh
ijZYNue62Hvc9cB6CoLnKn7kF2IDJo+TzAYozErUzOab73gSNg2mJaFvVJxT5TLAvfFkgiKxuevL
bJOrH/OATzN8npSEzVu/mdGEk2Y6Ej64cnK4svGhce3LnOZPajSrUT4H+RsbLYtNDEOEWNrOWnmp
tzGBLwzhtplsAG7fLKUuKvdORBZWt1ewP6xn8XaMhp07gYO2hwoLySND8x0C9p2sknNcJ1vfjnfm
aOIp7fkQCUYx+12FLILYwE3uqwMw6I05/hgH8Pe0pf3bKf3q1Mc+GSlfX7r4zMwC78LCY2mo+RBq
sDIDlI3IKhqib/B/6WkyTD0U4rs5fwsI8ghfkaut28YGQ9gxAHxbUk3aOL0hvuKeITRAzoPbxNsm
z/dCw/v2nwVy3Yn+JTaWrUF4NVPBy2WgXZh7nLnbBO7JaG7CskB7ku/7uLtG3MimjVuHJKncNtdd
Yu+nvmZN6raN6rf+qK7shRwIqNeCFo0uK0n0agDEZEJqTurXEvGcAVBqSOmznoc+OaWJBlXH9kIy
IA6asxIWBOw7FKRj9k6DZl3DzC4RdjntcQwcGqNfBbgaqyrWJeSmAuyCUXp8v/Ye4srKczFp+8BC
kO4SUrm2Y330mNVWYjOG5d4Z/AtP9mdEKgsljPkJYQUYc1p3bfvw4VBUWMUp9h77/kXN0CKLy0JH
vFFeA0/CcsXY/Yq4F6A0h53yJZ9wUAOUREaWpd/8kVT7htORPW5QdazgbgEPnje9aGj9ANPBHQRR
YqfhBXNUO5TwomQ48OpJxiILMW3HTWl/k3l6KCVUn7GcNkWJ3jCZdgtTB7w6GkxrXfg3cMjWhgBW
dKfy8VpGf3Mo9ZdC9vcz6dJbYNiEy9v2Bcf+Ty0Pmz5AmLRgzqziRzpsfC0f8oHvEqKYB/TOumFK
grIDRmYTXDh1dpx8uTVBGqp53BlYfTFU7EZP7Xrb3PX4gGPnRkJe8bBxM1BeK/OtZAqOLzzYtN8T
izBh/huzxhpUrpyp2CyAwKxYNaBxrP5cJV9g8FS+sZZWQi/fxISVs0l+nRiU2gy+xWMIksTiafZQ
SfQBzzgtYdKonXcmGitU62dPn2vk5oU+ZsmrHZKxxrAH8vNwX/AiSmyaWDugw1/r5MvS03f/2mL/
217vv/WRPn+on/o1yErJXlvQ/HPxIFq8p1W2WdDZM1JGWX6dFMxq8ewhsg725tRsp1r+zff6Wf1P
exBBu80BwuVAQUfyEzaXwtUIBk1tk5twXD0Gn8yHxw1TJurHzHubbTj7gDRhFzZbaFyu9cXxjqXx
XPvHMeLofc1SIaxH8Ak89cZ0HN1zHOyLcJPjDhPeQdGOMrr/CMK7NDXDUHAysf3llUMh+bjdmdwx
KRF/FNrhW0c4fCeAzvkXUz7/zefzuRXz60I2BAKLj4cW+ccLdXFXdGKQHd7EtVWAWF9JYuzHfRoc
4CP9Vm3c/HqYPrT+f/bnPjxkJkUCHZ+QuYaDyt75eLUhEKNhRSAlauMCPccXH2tlSlp0LCsMT/2m
dBZMe7IyM/uZ5Gz2XwJ13SN5V6jFmTReFqBp25JM5HzKHpbEwcV/H2fI6gqQ8vGi4EMOYizKBnko
yuoug/0z2I8JDy8y33ejgZuOjTFE6JIyWBHLat4hYImvBv3NdGiZuNMNmZ86GC5HrzmN1464rYNu
a4OBiafbJjFXaJoYjfyAWAOHN+RMjJnSzzFdNat+Ao+AEY04jK89M9NKjBcjbn8HtskwjFu/KQ5W
/IgwlzW2PjII2zBAPsTFlkgladzEuQYguA+0v+auWGXEAbf9FXoTq4K8JK1NanKOZEMMagbX0b1g
DBtg+moPfnlLoBqrOmM9LBDMm1doi1dQgmMUI+rJcB+XbRijLJX8E1NnlN1QlOR8QBS97p075U+c
P0f6YJfD2K3G6d0UF3lQbzzmwolxP2XkHBTvUyBPAs985p6mDh1M+CMw330+Alsgrk/XQ/lKHwwu
P7DGL5m87ttDJ455ixXVZKma+eqf4rzfkAC17ACyemo7ZNiBizY6xXih1vp/Undmu21za5q+lb4B
Frg481SiRluW5CmOT4j8ic15nnn1/TC7usuSXBJ2HTTQQAAnCBIuLq7hG95BgWTrqGE0lwaAi8i0
xUDEOn9YjergQKqbG5NPFUFbbYEJ650qwzQZNIeER6VWIbVJHmFQHBzBBo7qpqaLaMX1JIrJ/Ulr
V2s7J8bvttcCp6rxscjWAy+vArGkvDsjrWFJ/VYK9n0s7kaxyEBx28Hax5QPfiMcvpU5/A79wsGF
EI3xwgERQGsWhmJJkfI+9mxKFUgwEZtNnWTfwHZBA2k/IcteI/gfHeqd1SpVVxUV/DQDkWS8ouG4
aJtibRoHHAw5ypGJ4kql/zxL+tDJCWSktFzLUjpHa29uGw968Ae3xWMPFzbW2TP1iqW3lCOQf2+W
wCVA55813lrttZWHwW6r37UWwePgb/XQ3ugJlgAWss4AQn3UNksXnnL1iKjnU6y+tHq7UzXqiya0
onzlei8WPObCAg/rqfPKX+CE4URKgFTQY8SbWNIBgeS5aI4F/ue9SvTVwZFCikXeUgjAgjmYdeay
s6ptZbvEMPAQMFLr4GhYCAVlyiPdlUWcdxuRuHMl/8xkoH6PednOQhUHdap+gIw6yihRZGEa8xa0
HWs1dGJqiVmmbHz7QPjXWR+jkSCJRlxnz82RK1K8FtYe7qijj2uViCtRucQTNHBU6VkPfjT9s6zK
GwnMvt35T1GsYCbvIQCL+IGyd6EbmzhXNgj6Znwv7a1rABZCkx861G1d72kKKYHwLdAlxXOvpSXU
Lv38d1r9yKMc01LujGivGfKybn5S5H3R+siB2jU3Co8a2kyt1pK7q+yFZ72iBTIbS38eeJ9KTqip
I3cXmOi8o1aVoTO0xFyNpq08y4Cvq4kx73qEw6B+41ahAuNVh0c8LQFh/jCVHboMQJd/AFNB4YR1
iX1brY0LzVDmqYUNtfKWydtKWuQ6e75t4OFuUvgerlQvVeUg1pHfOJq2UHyEX3w0QDhjs+jV7toF
oDRYEvpiSiUaEe9N7N2hOMGMGlcF2l16Wi/UAXHnBn1eP6YYDvskBm3lViC6LeC0/Tq0gTsZGxWO
QY8ZjIE+SlW+e+WwtJNiw9cCtvHahC8i/UyJlSTa27oROxTwIOISO4WvFb62Yyac8Cnu/+ikPSg5
rfsEE9nhUZKMFRWOLW7SMx1nItkvj1IFeXzcgOGepaY/M0oEBYJ1MHbYfgCswPJFoe48qv3CSp+4
GipBwamOn+XuDtLaaow3rXVXSL9Eh5wJQ6mz2hHSIaKsZJKvIDGzMGgISFlJWFXNNP13hwCLJdi2
aD+orFYUfoeeiiKPK3RpyUKCDgf7WKSgPBFmIrPFfGThUdtXzB/68JTAQ7LQ4KdrsA2tP6JGysDa
Nq64I4JYeVTEfBrXxdz8xxq3rb3uNB0Zix1wxju3fonkNTWvWVuu4PO08s8OODWKOkWAxIaZbnSN
9h1QS2x9j6XkQLzy5FXubrX6Xu2f0Pkq3HVMVGCJe3OSR6qTOaCbdVUABpc+qv7NJfci9rF1bG+A
f0cKPEakh4xVV7yP6Ws+PQe9qqQM3yX0qFq9eDcse+6inxG+FhkKbnjgEN0vQQ+XpncPd85pWbS2
DLQspEbkyfOm30e4qHXg9s2cKlpuPkjk33VX4GcGp6TN3q0AXjQqH31xh3LSIh6XGjlstPDk/hlY
SGY8tNHP1nwXSvwiSmOuic9EJQwcl+j54cauzlBkcJA08pGEGUETjj4SJ+893r/RuMSx3CUh8gNK
q9A73AXekbMGLQ8tcQYZBLTJAR5xEiHtYR9HPlg4wjhHIafXuLVZqnC58HJZI4eP76XTg3HFDIkP
XaMfnc3N1sMta1tymOqIytXquhUvMDePSqYveggqMDVWUdku+0lT1JZ+FBz1XdYCBY1mfv7UV/dN
g6ovhHaEE+5F/ETndlZLSMp0/sI230juH1AWmafFi9t/SNLwUKnJBs0ZrLE07I6iT8qESCTlJGyb
1IbOkfFhfkpqM6tte5HCLtJjWktyupsK8e5kRRU1ju6Szj93OE4lCejrpFkgZA7RR1pC4ZiVvT6f
3t8ayI981Fo1aqtyPc8KDzHV8BkEMKfJdMlF2xFuqV13M7yCF2EvLQwZNzzFAZozxzE2YX4ggS4m
PFuYcI4wuypvqLstl3u6U5R8Yfj+IuaKiVt9NgG7QpwmMztB53PtJ5NMpTZDY8qJ/GAxxERyGTIv
XL7ZPI4owWJYjUjGHB7EgzSViKmr1O5ngeJspcCeS11HNw9I0FGIBG4czfCHgL+K3+648jQk8Sj5
RAqSCWCyrUyfjcl4r5LxS274AQhn3rYWMvz5qkQURJsIXbL14E9Rilrtw6B/UXPZQeKKXuwS7ykH
9YA5yjpQoDL6AxpJe+ZEzetUb0XKdGG4rNRwhkG2Ayf2IY4IO1HYzOt9gpgZ+LVFP2WtPV4AYfHQ
lN5GKek1JX7t4PmA8d8fxLid1oi3oEw3HuKrltaRriJbVxzGIVhUeP6GxrixCUSRPLFyb2EayR8k
RJYg3+dFKii6vGMntVT6akY3cwbxyHFNbgcAkpFC9MkcWXoyb6Ulh3Et36m0a9EjoocTLDXjZ2I9
NRS6W4/rL0X2DCeuuRjklZZUSJHT7ZOoS3u+E7vvFUpuvpSstYFUORudLntFa3mZIm8Z00tNX0gK
lJzW4KgvtRhGaLss81/oda7SdodyxZtXIvmAaE8RvnnWWxIRUnbtqht2ap+h4FfFe6krHzq12tCI
XgVKhzwnknQxMh8hAk3B4//bkvPXivP/T35DFsWW/17QYFl+pL/9/zUlkOlHFZxUqKd/+Z+uQ0LV
/gMQBv7yGtXof/mP/kvbQEI29D+QF6AQTasSLJBOFvt/XIfM/7AoAGg2aBaT/iVQmv9bo55chygI
CBwTZVvlp/7vFamnGvR/Zbe6JZB80SAzKQa18Eli7DS7rcNe0PxjdXWwGJZFHlXTjYSoCBzFWVR2
7a7pa3xTRG0hw66O2ybN6HeD6HG60oIxo+e9o1J/m8maLy8lQ6NFPcbJtjDgGvZ+0DxjlCg5ULtf
y755KYbgV4fX7zMHsraCbgeyWkIb7cvH+CZrF1OF5OS1cJrUha1ZqEagR2Wdld67AiEwAoZ+F+ej
tSmAFr7nLQpL5Sit/g5UhuOBRpx/QGdq2OYFDIbrQ1BPi3PMLCPQaGRj1mMDHNH4hl8hMtSpbaiK
EJrhcy/frGJID2nRk7e1kbQAf9RTfnbxm/Y0xXsTbkiO2NIT+yGD4zsiCwk8KzMGdNbqzB7XSWTg
vAZQLn2DLBL+BjGHeKUaNVtOAlNQR9XDTY9m2kzyx3BjwKm+L8sC24g4syvKzOCAq1mBwdmMoMIm
9aql0JxPeLfr7y2mesjJ1LMkDbonf/vSYHWmrsgXoAwc9mYQRdnvErB9j/AvgIWaFIeaWaZVxacI
4LjP2jjGNo/b3CdmdrVtr4u9j0QpPPmxIvYYkvCnKYfIkd8Y3TTrp6NjP7EdwfipSFrKZ6MLMa7B
oEQou1BXbUrdPppKZhW5K70YtJ9q1OnDIsJscB8CPtnG6PkXcw0RfaCfeZ/NJQtpjFnRRe4NzY/L
WTPx/2KVTLgFzdDPSn4VfB0DvbluBybkHa0fzNctRLWvv712sS04T+hw8f4ybmj4KZ9+mxYuQKlL
xbiTU6A3ZYnrNfEAe1cniSyKGnafOn4IX5EWPkKpWADE2BckeZ08J3Hmcc1nNaZKBu1rws7BbR1d
U6gEJKq0UjELegacW0xeL2b4ACglcFQxwC2Hn3NMMN1M50K3fw3w1ybpHhLhGQR17UnrreSdZvF7
gESCt/ADRMhnbuXTTkhLB8FS2kqBi0OQU5lUFsbIKP6w8CJH1pQ4vTFH36xfjg2O3qkRCIoR+ZjT
9Tsiohj6vbyDlVW/KdGA0rI+pHArkJJADy4DceSiGg7qBVqzOTbmkwG1J6L5ngS20z2jmkFH7s/1
TydOm4nTcWLrJqvDsBTDBAl3vkCgYkRdbg87GofVHJVnZRcNBuanitpskk4e55LUdZsxa7vXccyQ
jMTDZT3EUfJ2YySXWwiQITI92PZiescxdzpBYtQoXuaSvJP6rHBq6jgeZiIqHymstMaxK8SVIfpQ
ehOZPLwrllEqdC6ZwIhmfr6IDPbSrBl6w7k+sqnu+3VvU6AFdwPKFRdiTVfPwa7wVGqU+t32aEIm
zxWmydJh6wPrQ9CgV25AIM93LE+jhwz0kWNEoBx4Ng1Sr/fIyhjyserV4qfWxz4sojJdX3+ni5sM
3CghAnhWxL1lk0PidLYlSdGjpvDEcZArddZWMTT3IvHvAO5YztCCd5UT9R0j4ghMhR28h0mXrm6M
4RTtSdEWnDI7QtEgaquEMmeV/dGOB2opzXAE+9GvzColYtbkamEqrELcTB9a29xZlRGuTbiWM91u
3Z2JeD+cWqSisUYq6L2149zV3PzWgT4dWacfHbQY7QYgIOBrcYY/nZ8RImqjxG58hH3UzQ3QlY6a
UEzGODeYjWFB0Soq0MH3a/0xqEqUFkSjLyKAWmCT0S6/PlVTuHQxGtYDlE5uGWKr09FoHqi9RFYR
XEhwONc9GTfQvhKO5TzUnmY86YnWI93syrc+0fnxAO+Db/RfDz7riWjQJhBUlOMjDeuSHn4lL3qZ
kkGBxveLW2DaFKQ5XrdmIdNMoLYWqOnSCpFXvD4B4mITAj1mnZowrNkVhnE2Az0Avz7tJR/pgNKf
uUTFSEukMPcbNTumYYrBD+jYeSpRpUjRDdXrn1WKenxp1C9dNZqHEELizhj7cdn5cXnj+1xuJ4Yn
psWsa9AKkJs5/UCNZKu1a4ZIBXoNrDbXLI+dOq51zHrvRNhxyJdyg6JWbd8ZkJSXyGh7N8YwrciT
NcIQIP/SvzKJ4om8T4dgBWmIbF0XHGXNfSgGXX7EIppOvAqararplWSN6z9YhZkfrn+b7z6NQVOY
/0lXQMufXSE07nQP7U0eXAAbVRuWh08be07jjp4vnhE31oJyflPQl4YAIBTue6jC1jlMccBuqgZw
HB51O0Zf1w27TWG4+swrEmMT1MUwyyswiEkzMdCRwJyXIGvBBSMD1UiFtO3l7r0Iw2Y5lEW60Fs4
NpqgdSGjR+50uTu8YzNooEhYvxplLtAZVb2H/8GcES5C/4EUQtR4+rHaIJgExZrgqDRoiEoRouhB
HL6FIp2csTXtRvRxno79nTEDtoAJYYMb5ixvsXrMmaQxDo+Fbz67VdSuEIH3KRb4/2ShfZ/ZtNGv
v6C4ONwVtip8FGBSfCfaqadvqEfBGCNcBfdWL/uJpDDJRCAzS/GqaCr63oFZL3FHebQtiHXZQ0BP
8j6rm1UJIWwBkk9i5q+P6XKhArEnJ5BlKGxcs2c7JPXM1pfAuR9F1WNLmiFWr7THEYFHrC4hQ11/
2jdHliaDEwOoRbgnaGGfzsDY5vh4DnVwnMTB4zkaxRrWDgiE0JPrx/KPloqDaVnLUcInJYyVMp0F
PpLZc7nyx1UbSDJ1eFR9vAGZYVePfzHdtEGuj/LvKE6PDXYShHqSSSAO9t/N9iWvIvBGD6Ubw6NC
uL1vezG+1G3n00OKEbPGphvRTy3OYhUyYkxo3XfY02JOBDxBGKH61Olt80B/Pv5twUlIZwCekN6t
DBoeSpWqu7TWi3vPkIZjGuvK2/XRaxfXNDQDwwBeB1jPnlQeT+fYRBeGWD/1jpCzR8DwQI1ilODW
KVygOX49qkMor8yTBt0cj7ahO3Tq3VANw5vhCns9dBR+mwwbsgLICNZGqGQJ9Jtyuae7SoNdsaJu
qwBXn/dSPa8qMc4DzlNAn66jTZ3VrNU1LDnjDy/FVkovHxFMjZ5cxFDoGAGuKGIA/8hBPPhpiWFe
BN60KwDtFqmB2nJtKxsFl72V1ZCB3JgbXv3sw7LxqFFQhREww84jvCGSPcQTpMOAauxMSaocDNMY
bK8/5e+1cvEYlrc+wTSIkM9uPturBKRWbDUqsxgcTc/NjZJm9EO5i5yyEd4sj4p6UUlifIJjSL8U
A8V9lnfPvpuOFK2tbBvbMVJ2Wv5LMZOXJrIB/OraszH0P1GH8hejlyzkqsCODSEDlIco7tC3xi6z
TG7hMqZJOXsbjq0pV7ZAyaj62dtYcoNXV0UvC28OiQakEh/s0Q9/X5+0b8IFziHg/Lqla7olnx+O
qJ9TZZKN5BAEbCy3NQlqMShc+Gq616p6H7o+/WFUgxwrkXc6NkY37p9J4/TsRRkBL4jKF+wjItzT
jSPXlqL1g54citZ8DvKVqT9ILrLc/4R064vaXFR4uopxYXfDshz6e7WwV2Ahdrn/6Sm4HIf2jUrF
33c+nXpGZME6sBAotXX5bCuDCHUlGlXJYfRo/agu1ScxBMpyDLV4jr9GcmdlgfzcFkXCoVPRtqiN
cY4OT+bIKIov1B4oBSD98I9UVe52QHYCd078WXLhhQRckXUj4LpcK9NlQvKiwOGixjmFKV9OTtPs
tEJEWnJoUZlbDF3VzQM7unWNXN6jfB+4wWCgVNij5/CnWPblGnhNcrD8tlpFDQKcsVArxx0a68aJ
cXk/YlM/hdc4gKv89mxN+G1gyPTIwgMC8J6jwHCaTSJRs8Ck7Ryp8q0v/s2r/dfzTKKF0wlUcH0s
WwMfhjC2wO4AiBFo+lWRvfY1schVf5diFTZJjEo0rwPEbmhWdXDQkWXaev3y+qa8yLHgHqrTLSIz
z1TKpqvmy+dEAK0u+6GMDzCSJsEIqkpa6K9oMPprxYiIEQMLOw0o9/NQAg53/enfLH+wlhzTJP1U
68iGTx+vl20aF3iEHQKNdhqyduUTVq3mzlTBVkghqpXosqMwMoGVNQHPQh26hySVvPu0hSOBkEg6
bAcIsvSuK9QlYYWupXzwdnYdIg8o3OfrA75MN6BqWhC3IciqlFzPPl6WG646uf4cqnFQCV+sBEgT
8j4p+I65F6fjsjKlfYbh8o2I5ZvDk9IFvs62ijiARi/kdKbMOO1YH65/oIA3oAAUPLaWNr607eQf
6Y0/agEbSC1ldY5YJm3amA7c9Xe/XLiMYFopYgrtlPOoQyl6BcEhwPV2VT2m2KwcykrJ8T1J0xuz
fAYbpUbCqqTsxHak8GSJSZD666pED7Ur8ibjUX22Dk3wepIVqbtGyhCJS6oHVGCMB/ixTg6Rpsld
xyuxTqRg/9AMmXnjvb/55kKGj0kmIci9lLMtonSmMTbghg7qOBnS1lH1YKFee1Ss8S0oIREYaYIO
fxy+X5/vy5OWIIbSxxToIZttnF0N8LKLwlSq8CBcXV9JEMPnOLPYzvWnXB5/fM2pvDCxvFXjb0bz
5QBAfBmfajX1D2HZtxtEkLo5db58MRraUyWG++tP+2YNUXHVkBaj3kmBafr7L0/TCiPq6jQLD1Jh
PyM+EC1hFeQzCgnd5vqTLq/6CTmrWcT39AMJ1E6fhDdA11d4OR/aTvzJagSlhauUr54V/45BUP3R
aTPdOM2+ezkeKphNuJL6hbx5AS4TPlpwAL2K66xavXo2YmWxIX9cf7dvvhkVdRqaAJNIYP7mYF9m
0c/6doTpquwRxmyXeVwbayPoPxqly+8GGV2y64/7JluaitOsDUIUZtQ8244ij7FhzhSxHyFK73QF
yWHLh3hNd4mChx6A3gzbtQ+w8Z4umbUt6BW92RiqlgEg6hIr1HXp6aibqsB8fjd13a+avP9U/T56
DIu8wsElCm4AqL/5/hxV0yIjhEC95SymVXz8sw0tU/dlaWpO3ubhUcq0+9ok2EyRu4QdkVX/k4ky
Kc7Qc6IoZFlnW3Zwgzytm0mID6/ZQfa2dfUcNZ+qpHwQUKFKBEhncGdaAnmutWskvHD6y7aau6og
7kZ6Oznr2JwxoJRcsQ675saZcjkrHCZURHR6DsDh/7KsvqycxIVjBTPAOyiZfGga+7HqZPWhwAQT
xmvy2KWFfyO8ujzFpjyV7TAlF9RUz9ZOjkkL1nyud6CQFoLKSa1FHItmdX2JXnR0yJi+Pua87JAS
8XeZYXoHo1gqOHRE9oThsLEytMSbEY9vo1WvEk+6L7X+H5NdfOMYvTmAs/WmD4Gn4ljuHVgdS6lT
wR0GeOeRFC6bHI1GG42m2H5L3C3K8YvEHm9JY1weCoQlrHZrKoig9nI2gM4tIq1VM06fQoVgE/Ks
ofkUnpY5SfXj+nT/LTaepi3c0ZR4qOTRs7looMW1GuIuJHsHtQgfZUEQFufQZIc0Udq5omZLDYeU
TzIX724qRv8UcmHd1ZqRrjV8ZheRmFQJYGvcV4Mnf4Y1AsmI10qwM3Kr+Mgrlxp7Mxav1BdAM0kD
FgYmOu8QjntEtmzfjxwX7VfHpPyMQ5BioG0XDzuE5+yloiPfp1gxfqb4wv2DQ2I8r/PBfasH4d5b
fKQbR813354dZU2HMbNCdfb0rnHVorGRewwOjWLbWyMZPywaw1tXkZZqqzRb3WwpwI8BlS3TQ1QZ
GbCXHDjY9Y9yGafQzSStJsVGzQcFiNNRgHKj4FsK/6CzDEEkR5/2WGCZXnbRPVkOZtd18ydBkeLz
334uAcREAkXjmcRwOnO+nCmKDvc5rVrv4OV43oQE+sessbxHd1AOMkHcpkdTYZ2GtXl3/cHfVFtp
41FuJG8jpKCHevrkTAL5WNBTOMgKrTvdsj7xpQC3pSpYKBaoN3A3du7WzqVXua/t46AMykpwGO3B
mfkLvQrA4eTaPkTT4MbQVB59tkEYkUXuOhFq8R05HVoAUn+qEdl7rHF+5dRC5vkPhTb8m0GlngZq
9ISY6X1jkG12CmR4M/qoIlHshsgz/v0TeKq4UOpU6Hsb5w3HrKy80gDvvw/KqP9lZ4g4yuYY3VgF
l8EPfUOuFoIfat/ivBeEmDdF39G19knW7DEh7++r0C5XXVvCkro+ud9cYvB/yVYp4XLQ6dPcf11w
6agGBnLdE+QxW2DlFOI56MFNMGEQFWoG9zxXxI2HflM7YoMzezhSEikDoT59aop+JfBu397LUNpy
hEXBWlcZDBv4bbAisWhFGM5fxc3A8TuR4p1udI/qaPlrWysKWLylac+rOpe2QjabOZ4l8mfVaK/X
J+e7wwiIHLUZdqKgRHl2GI0dMiGjnFh7rzOSdaYUxjwaxhDUptL84AD5lQo1v+/rQd4yKmtjFRhg
hY3/+8Y4puec7gAb9SSNZgixI62A6b768pXsSJJEXbj5oRnT/Ac01XhDAgkhhQMJo46UWjPJ2lox
3BcJfOeiJY6HENvPc6lPnSTHZbkP9ftOwjWgRppm2ed+NkuHXrqLY1+6EbpNozkZLdUHokVo7FDd
LVjrp6MVOlXzjMMEq5K+mct9SeW/Dl/sES5XPyIufH12LpYwj4PNzjlNMEZgfTY5EamC27mqRwrd
hMAFR1R/cKTAbzeNl4aPnRqXbnzjvLwIxaaHGtM5zaUNkf7sHUuWsCkjBXRALEibU5uGbFonw41r
6G9b/mwqp105FQoMpAzVs3cjbzUyWc5tNMbDFWUSytop+va4WDQbOzAdC9fUxFt1zUcMzVXa9JG8
b9sXJcvos+R3EvQYvCh+9xM9FgMaPX9xcSvUgpaf2o3BXgCUCF3Y00S9HF4GWKDzNDE15bGAYrZH
qBakc9I+mmMZrqY86Bm8WrSOg0ZyhtJ+NIdK37ZJNAUqLr0ruZdTSv2yuQ7Q8NhcXx+Xp43Kl6Au
NglPohZ4Hs+SkUddjyjXoaGbvvRKN1hDSg82ZYsMiG9Eay2nG0zK4D1YGBwgsc+u0jq/WdXglZCC
xJMQshmTVg/Bh0c38gjsalxdH+bFrtG43zjyJ4DiVLCZVtyXPa55eVnjyqQ8DrTml0n6j1cf0WxB
ET7A4OL6sy6LQuRUBBpsUJpfiFScHWxaNEZEi+RxOXZW+zLT9maAY0cRtoSNXo7uu1Epd1O8q6Hz
fmcg5ouArvyP2gTJTKLfuLw+oMu0WCd5mPpME5GVI+Ns7VhjYxOCKPah0SosC5pqhBQmexQpwQ49
NiOu1GVr/7QUXVl1llXiC1MokqPrKt8QfsEKcyd37upF9WyBCPqdFxLVYNmty2KhNp47G2zrE3Sw
qG+cPhefjYFTQqQHQxQvLtJULArHUciudhj9bjH2E8NMyY406LguaABdn6bvHgZEkloWQcj0wNM1
AhzL0+JShwyPOPS9oacQalK6jbXB1qls/98TjqJ2yMtRfNF0HQyPxlo5fR5WlDRvoVYdxklsIFds
6FmtfOuUuzhLp6ewClHHYiWCjzt9Cv5DeWHhP3ZA1A8ruByh/dTGs+363P2tUp2cpZwAVAC5RmV9
KtGdLTFwySFu2b15SITS3stS3bxgeNI5TdXpj5aaylQ9EzKM0BylWVVF2EiCbTQX2CUEEJ1FI2x0
CIz2kBGcwGz1B/fTrAfzzcJl7KlrShT6vVQ2oKsQsKJKQvmGLE6G4tb2JWpmZuY9mDg9vgCsBuMT
9FUFYY+Ufj14cHx00K2A5iAGtjOikmQTIoIJ0YM/z4FM5r9sHxFz1IEzGNGlUs5HRAURkDSwEJ2H
baw4NEhcLkCwjlFusEOEVC8QeBBLV4sBmSNqBCO3NXFVlri2vBt7+GJxclMpnGATSJUb8Tw2JmvB
fSi35QNqSnBfANzO6rzSGFUcAX0Dl3L9g6oXUREAdgVtM0IjgmXr/A6uEz1qa1yd96LFP8b8KVr1
vW4QafIhu4PGwKq9sN4zf3js4mgmAFQXYQyBN0DrZU7BdKGoNZzSBqfTj6r5jFGGadnDnkJfGAeE
Il7WdJUDrGxi5YiNHjZU/h0OHxgQgz2WXqx2qOe0Y3BTsZeZSNEskZy6u9Efv0gGprek/2eBCadw
eE6EaAjeOxlDwn0ztGT6SonRhAd3PBjb5+sT+u2T4CT8qzFCa/d0H6KC4reWr437NjSHHzS571jZ
KWyeOl5cf9JltslLUVAmyYXlARXi7CADEShcwy7Gfab3oB+131UcHy0DIGCGK07QYnitDfVngI+M
D/8zDuNDx6Uc+Z2TWxTw5eLGYrrE2kwj4lIkjlSmgGuqCHy5fiNFCeRB9se9P5mHRI2ibTIFgR2z
1rA+AC6XL0oF140kFtZ92Cb0aoxthbT2Xu2l1DEF1ZLWyK0HU83xcezi8kbD/eKURNFUmMBcZaqi
U9//dICZTPJnZqbYS6MdbnSrIAKMqsOND3NR+OApxLXTl+FIRq379CltZ9ewHRR5jxa+shRKhxjB
YMf6piMWndW+a/1sMvugZrayNuIAI2dYnnAobTqOgR/6bPkGxzff/dP5EyIK9U0+ZYRPSCtpyY1l
9BeBcnKkE23yrbh8Oc+Jt8/CmCjUcqH5CIaYBrdga4fBytQCfZmIUSnIPKp4a+vSsAs8TNpyrcJm
sKz8Q5+W/qvrqeUhRnp5lailwSkFlk70aeShEmSXeIk1w9zPK3szigYCHg12DPhMb9U2pmTOVC/l
lTKNspkcy7NGy5KVrY5LGx/O35FSaawZuXE3he56DpKU9Sq1Y7RpkM3cjYMZLCkjKBvWOSpHdVg6
/aAEW5qPH8kQ4JScq/VTMHTWUgr8ozUIZDzMHFuDrpftPaYJ2ZKGfr9wW/2BW/u+UkN7hc9md2NX
/NUQOZtg2B86zewp+SRCO10OeVQGMuKymAYhvQXJDweSo1dHaA65Iwh76Mt9NbxCLXQf6L6b+0DD
nA/4YHAoR4QCcETT75vEDFaF31dITtjZXd3gV9NVXv+Qgy+5G/AB/dBEomIxmssIWuTV2qb6emNh
X94VNBII/vkF8odyx+mLIDMP9dn3O6weOrHwOxIRlm+7KlMhf7C6fhd1gIlbPbT1MupLcQupMO2b
84kElI8HFBpuYGzPVmpS0OOo5KTdIzBtvgqpAvds9ta274hICUCGlQiD4qXRveq9kshSsJdzKuHi
ItFYwY3w/29r/Ww0cOKAXJkceABvzw67wVOVtslrcw9dLtzIBraU0Id15K16VA+sRm4ZXY3eWNiq
lNrD6lfSZM1v0cTDIw2H6hnnJmOWEBzuwlK2jwVI9rtBTSGUV0my9zU7WkLFSqC8YgFObzpc1mPY
LozeI7WxB7jHOWodCcTfUt9gDmW8AwD3n9I8z+0ba/giLJnQmqDQic6ppV20fjPVo+RZWs1eFXm5
DJMq3IO5CaGHa5iQFF15ozJwmQbbU4+ZMiQYY3A3E0fy603Sga3PhZJae+FK1dLM0/GdBMLbYZ1b
7fGokJ2wFM2S1d+utH7EJyLW2j+Nb2a/QOGVC05U5IMG2GnXz/aLC4QCAg1w+tLggC4zlaHF1TT1
qF3mBU3ONsqMTa6gE3b9KdM1dLK06JpMyfakEcVyP8c0IW8bykow2nuUT3dtpkivtdJtIQ2Kf/4n
DyJTpIAIkuK8kRomPh41voHPe9ukO8NEb9B00YPLKyW8kZpfZqe8FGC+qdv+t0g+Te2X4ADZMXWw
lNjaS+2Q/EnTUD2Sg8o/jTKp9nY4+vfxELypUlw4fZFNAWJiP3nyMCnKJ9W7JGEHGfi5sR6SAYnB
UgrfjExq1x1JOK6wlBRniaTbH9dn6OIu/8vEpbWt4FVAx/Bs1EMTY12PHwVuzggq9LLAZSlQlYnZ
2HaoEQ32TtLT4WUsIv/GzXxRk+PRE2R7ojDB4rXP9kCb6T6JXmTvcUcLF3L3aPam7OA5Q5XM8BGc
cm9Vn757WZOtPhV5wPafH2ml7gVqFEnWnt2JJkwL8b3FD++Bz9pQAksi/96it1TPDL+/VWG6TC15
XWroUJVB2SB8fJZa9mVo+1FWWXvUzcWTnJbdTPWbepK3y3ZR24hlULn2ckCoIkdl2hrxVxLZ5Jns
LYO+IGzwiva+Q+VnmBWD/A55CJpMYIwoO4wYBM+GAj2NcoR62ES1fD/qyFDqOJg7IubW8t1BKjEj
0Y3FCGNyXde++ZeR4C1YBAgm+kO8bKty2Es1stMUc5BMDBFfnmU5Gl5tImm4v9j2OAMlGaDkGQRb
fxzzuT5C09Usd+OmRb4JvbbehXaEyGXRYURKgSOYJ1Y/zI1GVp+vL15x+UEhn09IIbJ++Cj6WVUg
RBwsiPHp2meSikpH0EIaxLtnFySjqSLSpaBcwtRieqe+FHUs5mFtBA4CPO2GWPEpQLAUD6q0hTDa
gBNwkw6XY1cLFti/3AIrXB56jBWMAthHCmtCOxuraA30nzHl3IdxJX65VrpQR8jT3vifogf/rQjg
5WVGE0JQJZzaQ/z27OJGsCMH91OrezEeCFYBqXamua6V/HkwxI2Q6fK+4AETcJQ7E7Da+QFrZn3m
q7Gu7kHLIZtWIXOZtL3kXP/O37wRlzMfiVI6EJxzoI/RYxqkapK6LzCVn9VtIy/ixP/H11pcQBD+
vpFNf/NSYNlp7XOUg8CxldOTvEDgtEADW9uPEjpTM7PBmnyG19fj9be6hBhSpOW9bBogXE6achZv
DlnZNQb5wV72vHcdCdAG/U6If5VchzPZyO+CoQ+XYx+XeKcm2hFvy6frQ/gbZ5zexPT0JpgIETy4
JvlsUcb9/+bsvHZjxbIw/ERI5HBb2eVA2T75Bp0IbHIOTz8fvnKBVahHmlZLfaZ7Fzuu8Id67BQ0
29x6jKK9lsTdaUxD+1Ib3jNwiuE7jDyeBKPM4i9KbhZIpaBO60CxbsSgPZZq8DU0hu4RBkNzXwwd
ypy1bB81O8oOTu5VF1/JfMTO9PbOw5YBcZbqfoh1hGNLCNGVmm/tNrkXEdQc/Kr0bI8mvrUpoQrv
0FIPzgKjqbXYa7poZ9+s6SZ9CN5psuV5klxiflk6TqO7YdJgtG1Z/UOcEWJpKJG5vmUXX0vJuVCR
4sajUwCsQbHa77cnfpFqEA3A3yPUIomGnDqbdyPwKUonmubakJNQ3zIa6tL4+WWJ3aCDUv+s8YI/
gFZ20fnSjrcH/+Am0gx16ruRxwNcmV0QmaLi3mjlmhsHxoPa1irqPany2OglkOTbQ31wlMi8HROM
Fv0vwJzXR0nBj2+QRGZj6jmEv3wn/VG0gbyyiz86SCwjcSQPLIWJNxXMd6GXZOayJGmMog0mBBtc
P0E48vrREZ1aSJV4sKQ2azdVah2NxPuLLJm6vf2hH7xEFIXgU6BfTahpzHI39N81u9ESx+1860HV
hyd1SJJnk6r1digyDAkET2KChPHtYT+YX0gMU72HeHpSYrme37GuQkQPCXCzJFIOueMjqp1La/H6
h6MYmD2BiLYdMMLXoyQKphtl4zmuBPH0Eofyg6b08fPtT/kgJ4IeNnleAKaZ+iWzKTQa36ma3kQs
OdYudAlRsYLAc9YCJLJzUy9eNOwoHnWr/SL8Xn42AnwfvcqqDrGednd4HdTnxqhXHrjlQVUpqcIE
RnPCsBAavf70QhnoGYHLclt9+CG1VX0vCuiDnpNNuldI7G41s4MdLriCzpKn2ytv0XJf8bo6DK/B
nmf+p6fx3dYubdlXIoWsQvfq4dylXYaCJuLdWvRcVLtSShGss5w1aNO0oNdXJBwBAqup34Iawfxl
ioNQxmVDQVJ0zL5hAgHcDOGIrBMvtG5/Yn3drlxJb8Xc2Ygo3U+NV0zj6AvMFj9qI8WvSml0ic2a
41Aa4TF30MgEvlk+KshmWXap3OsizHZwFRKcD9CX7MAxbGncN2uVmA++H3oKeQL3FpSzeVYkS3lH
gsr1jPW6scdfmFquHYrkR0Rn5b5Kh9zF9kP5Izu+hHxBsx3GaOf0PVAjCOTaF11Gy0b1xmRf6HJw
yXEL34FPhmp5+8wsDyauevB76b4pXHxzgq/AHUcuVGJKhHTNi+mkj3HTBCtHYIlwwYmALT7xvTUD
/PNsbQAdN0KhW+b6WYKeNorrwVagJH5Ihvo+iJJ0Z9QYJqeNrB4crXmtxryhkuo5/25/7bJJ75Cl
4swGUpH7Hg2c68PgSUNDGCspbjco0Z0vxuwu1w0SIEpIokX1O9d/eMHQ7kysoY5xZQ2XUEPcEvrg
d7yt7EcHi1CJnK8krRnSIrnDQzQ5O81aVr28NQgtZDhmVMipic5jfZOGL45PiumOqjT+9SuEijI8
/xCE3wyadcJh+XOMH+yPDI2plS3xVjy5PkmMTf2QPtvUcJ4ja6RmxGnL6U3XccSGmshDXWg5ssFI
V0nncfxdJn+Ktv+dCRvng+gOO4ezTUFik47EedBZHPuuF49WXW2Q3xQmogI1RllG+1dyjLvbC7oM
RNi7iC0AoUXsirrJ9XoGQQY20A/0p8DW/6VtmD8lsZ/vHB0v4dsjLTOIKXuAAT+FO/AuZ3GI7ItK
SvJOe8qVQcdTOtEOXWxl+wrAxX5K3FfCgWXzirF0yDTKFGU6MAeuP82Qaxoidaw9lR1iHbac6EdU
WeH0hrH5W00d42wWaMt2U7xvRDiAG16wpySif4rNQPrh28I6lC3yzpkw14KGhboXpwiiOLUINsgE
GZo9ahK3ezZoten63hOgAHx2MKwPfgf6NylRdiECR21kotmYYk2BFCXCN5tI/VUb47PpV/eVdDJt
tIU+SdKrL2Gn7shPpfoY2s9mC+I2iEnEtV3p0BtHbqkHhdtXpzo7tkisr2z2DyI/voQoGis2HAMX
+uYk92Nq8j8KbMGXAAuPnTSicFuLJn/2PTvaVWh1fGtMpcIbGQJqlUsrDJvlU0EmgR4VDYO3XHG2
s1DbUh0fe2bX7ELlIY+l50Rz9k2nPyptAdov7D7f3spvucH8gLOrAD7Tb0FfYBYS+Eptljhckw0b
yVlHRL+lURHgWBVV1T5qXmzQ/jp6pJ0cHsYBqdsAaKSZ3SVF9sVH1r4YX3obiV4DNeWHTPfwnc7d
od/XUbC1a4RTtS1c8kmP+eX2L//gIWGu4E1xjWC/SIJ9fSgKObPSINJUl7S6fwowoH7x2164Vl4p
W94yHnjkWfcYWMjHqtKNvReqKIaPANFv/xL9gwuaAg/HgANK7jt/0no1TO02SHR020ZwBzq2Tzhz
JeolCru9E70o4jnBL8SWglMx1HccIpACw14yij01o4sTHNRAurT5l146g5w0yi9COpaYO7T271B+
MtCvyy9alH0y/eJUOOmps9QvYXpnyhL/F9+10K8WMnqhVOewLNn4AUCIOvrtIWxaqOMznPrXOC0o
4NX0QUbsc9PGeZyUA0hd1jj8M8sGIDzUfgm6Jk0XKiyQja/XBb9oktW8ld0SbSZd4tofPay5vkp9
h1DyRM29DGjIhueKZmMqb7TQbZWHoP83al97bFr81qWa1nfBIfcnk7IY8xL5rrG1H2jhmRsrjZ/R
c3DH9FDXnzNkhWTjdHtBP0geEJeAGUGKydWGo8j1J6Abg3pb2YyuHhjjQyCpSB6QLV6SHD+RcFTj
o6iy7rHJPHGUpdIDjB4lwwY+dbOTDDm+t9q4uQv81l4jKyxjNAAMRJLctAjXmW+ydu8i+K6NtCEH
Eez2dXjGEBw3JbMzToqNm/yoWRLF3aT+QSA64Nhitr9xWwgPxijkjeNknzIv6b+1ZbVyiXx0cdL0
hVsLioHGxdsBef+retXTRQyljVhIOVe6+p3wNrgTdOmf2yQIj6ZZSnutVMGoUWk+W4G2Jme4fP0p
fSjsuckHEHjO7PVvJUdgjwa+w9eik4JMABgBGFv3YxCsBRpL3vNUZqGoR05jQw6YM0YMD9m+tsay
qbKH9oza1sOoF/HZgLb26Eco0RUdNJkylYPvPmDaGhRQwoZtg/GeVxhlYxHzKuZa2Dw6rar8dCTf
Oqmlbz7Lw2g9aqEnr7wry7Y6pQS29OTLSGCPaN71jm6UKLSLwundBvM+aBW9G9Y0vjeBrFIPDI1N
zA29MXtLf67kIcB8jsa554T9uW4j/4wQIcY1doD8dJn0rpII+6kzLPSzrPqhjIJiTwZ19P0K/YK0
iC5NLf1CJ15Z6yh+FHlhOotoE/gAkBiz1yppRh0QW6NhXZ/sEEnwdsB43HacrH1zfe1eZ06un0ai
LvJk+lhAnqx5YAN0zw6MotCeeqlRtoWkWbuiKv/evmuW+xbWD+1i7hSyHh6064WJxCByoKix6+lB
6hZ29TKEjvE4Rvl/zv2ngWiRUtcyeDRndTqY716rq2gmW76Unpyi/VPGzll0uKN1SvSQEvvjXpT8
ZxmnyXGbZiDkFcCd7L7r72szL3KEjD9kaDn+F200vqtD8EnHD2PTOnaDT0HmHW5P6fKOnIaEB6DB
miEfmD1AHqxsKxlrLCl923xA9kd9qI01cNQyUpsQgOSvZBvwRa1ZpCZ3Gg7bekysA/RjL+rBpuaa
iUluW930qtpvpLiNVo7xMtAwqbKikANdjWRwDni07NSfLMpzNx2M7sgTLL1Uud48lcL+iUfJA+1x
hRq0NjxkHiWOlfOw5Aawlu+Hn37eu2s+tIQ0iqjK3VHGKyd59uJHCVRW1zp7rWt2FBU/eUl70oG7
Z82vzG4ppqEdVKavhcCA0/hcELtH9XEsHlrs4iir/7Dz8uL4YYYTxUuA49l/3wnkW6i50bSHQDXt
lHc/2JHTNMfQs6BgjFRz7Tnq3nbwa7k9ykdbgY4L+Q9PIJfr7GTJMhRpI5BzZHAi/y4OAyYnSr9g
tYOsumjKizXqa3HAB2MiXQR7nOvc5uNmS6EWg1mNppG4U3vfBP2qG9WLISW7UBv2ovC2JSLKTfsL
cYknkb8mjv2CGfWWx/usdslF14Jjinb67YlY3s7gEia0EVsTIN+8stuP+M/mkZK6Iuu+1qaVURGR
zbtRT1DVKPLVtHg5CSDwuJ0Jh+jBcLFdL2+ulkXINzdu3Orp1yiO/UNZ2OOXcFCBXKkh3PRYF91T
VKm44+rOS8qB/pyGBdGQhc5g6U32jo7pay9JnYZ3IrfGn4ljBJ9uz8sHqcoEoOfiJT5CPMmcXRZZ
aAAEK3O0xAleTpWleg91p5nVVp9sXZ364qXVocwo8W0UyUw/F6NRbDPyjZU3YLlAJLa8nES0YNKo
RV5PmLAVv8MztnHlEnFSTeqkQ1M5xTHLDbqFSram1LasNzMeQcd0VdKjnjemQBwWIoOS5YatH6Hn
VeR7o7bFY1Lqh9rulYesQ1egCTFIWpnxKZ65frvBoNAQBYM3dVDePOzfnXzVGjXJxpDHjUIZq5u0
Uo/tYEhnXMedU1J30nPg91CGcsyVKyi930P+FIxEaLijl1e7LnHW5HI+2K3khwChAEWxCd7ypnc/
KdLKXk5o2rhJrZonIlnvbBhFuqNLl30HbOvs27j/fnselk8hbwWYmKnwbCCZNXt968HviizsWwrh
pKS42VjYdqF5dnuUZQwDUumNJILcKf3H6c/ffZnADkeUcVm4iGVU4AeT6mgrufw8Bk640m/96IMm
/hDsXAACrPH1UHkdF4Nte7nbY7t88MC0UBMqx5V39q0lcb19Juov8AouV+ZtrmAFH5R0JpW9J1HR
hTaxEr8jgHpIE8PcqlVY7PPM+JUPen/foiP316mhtGsWGXZcRjA36CLspRhjQtMYf/ZERodOxUAL
Cr2GlgAeIXS/k/0gtfrv/7oS7CvSEgjDYD+pGV5PT2nW1gCAwnvCiYc6TQRvLzPT6tiVlG9vD/VB
0kcQMgWUMmvPlT9biipBzRc4TOFC9fhZk+W9hCUmMF3kYy0b4ncTc3OfNFmieW/j09jYdbWy8aYh
3i+Tpkx9NAwb0E6gqDD/3LpvrDI16vqJeieOTHbo70NnwInLjsNTF2XhqTWqym0D7SFrY39NfGzR
QtBQcppuGPSNOVv6HIUVDqEV5nZnPTVIPt93tootYeEfem+SepPFPhWc6kDTR3Lz6HuIafqd1EL/
q8k3XnKpxb0pLgLMgNRvvZd2pyxUmv3tZZrfOoiZgoaj7TZVM3iUpwP17mw6vg9nZNDDS+sUf4Ku
M6i52OWdbGCNqZUAZrUwbb7dHnPRf5sGpZBKjErAyd9mg/opoudwysUl0XT/tfOxN4LDjoJMTMvT
7uFeI6canCQNk+a+ktIHtMqTbWSOuYEnVr6WEMyfvbefo05QuSk6Idu6noMGKAGQPBt7Ocn5JdT6
W6IZx9jmRKZF1q7syenbrvbk9O3vBpsdQXLmkHK9FV70JrTvvaj2QAqglXt7ipefBHFxauUS3BKU
L15WpfXVoW/Di1o7kz+iRw7CKm/LvjdPChnlymmfX/GUORSAi4QxnDSUeWZXvEo9J/RSvqrzjV+j
oUd3RlTj1TngqXX7yz4caerfkKLycs1v+EyXyN+aPrzg0mHjzoV21ybuW23ckDyK7e3BFhf923cR
9YLqnZ4UefZdXQSTkyse9oBSb3NNHDR76l6FSAh2fT9uR695ySNQR5TDYeJgM+sPJxm7sTyJHodx
gF9BUTwmgSGw2SCrcvA1vNB87Rz60UrQP4+mpt86Ec71CZDHez77rcjoWZ4wnfAS5IMKASS1X8Za
Tfd5iw5FJmN7nA2Gt9fzfi3v/GhNaHQZSDmSzdIHvD5AaWSXZdoxcpgY+kZphHYfxp638WU9Xckh
lsdnurCQgOVWR2Dfmu6zd/eVNJqDUYbIcAWhlWw7rBG2ktN1K+v+4SiTlj/bjChx3tb0AgzhRYv3
Yg6vkWZBRBgGk/Bwe3d9dEh5GkjP2FoImEx//u5bTEQOoSh24cVzvKfY91q3pCZ7LqSufwrRUbv7
f4abeLooXeCgMnuQAe7gLpJzRqF5IERq/iPELPaOZP9SY7Xf3x5s+a6wTtTH6ZPhOEAkdv1tyK2q
uehlrrke37ZeBH8LuUCqqxHdMU7si1Cr37dHXG5CDakFJvKtwgzq9XrEdlTzoNE72uC6Ca447ssD
0p/NptWKbuV2XVQ6CNAUiDsUO7hgJ5j19VhRa0CoSlUDyIZ2UCuswamC7nrcHHdWV5+lrpZ2dmD/
MrJX1VdPffgY65es/xwklwotkVI/K2CY1YByKI6GoYRPY2mln5WJF6509cGONZSkspWfvcgz+dnU
96hVTjJ9AHymbf9uw3V5aPYO6aUb4UiD4Z7W7dApJ3YNhL2LCiP/KlAM3Jh1bT4pctueWwWVF2E5
9crO/2CtSHKg5ZJ6GIQCs7Uyyro0RYQ4dx3Wyv3Umj/1UginFfD2ykdP33T93lqTgwAwBS4n0pBZ
tQ8Zf6NwEql308BHsQnVwEMvl+nX25tveZSvR5l9UObnuVl6/kAZ0wabrqkYONjKMdJoanl+frw9
2lvHcP5Rk98Z1HQLsYS32PvdQioSwjt2WQ2unyoHqfI+5bbqbaMKUmGAJ8C56L7jqfrQKA+puJjd
WRQveKoOwjW8B7X/7duuIS4qVofJsG2KdpubF2Bybpz/rKJfVXlOuj9+jVemjADPQVX/2OOvsUHK
Ho8BZ0/JZdN43zvkxQfn7NjoueB2mX6r84vfP4TOr87BjtssYVyfhCS2jvKqGc/S+EmW92S2Uvdc
O+iFiaNR/HPau075gmz+ZHGP+cbGCv5JzjbD+LQVJ3PSGfqV+l87Kdqk4jf99CiAwlL9tMK/afov
gSFvexj2IhNbnRX1a+482Q0IKHWXIiUsgd+24jtsTza353+R2xAsgxqbVIypy1M+mJ1/xBDCPiCX
Aj3Y0KJsHOULMvzG7xqH6ftCDXzk4RPlDrqE/pAB69ugu2utGbq8hcmzXUBaMaEFidxR+J5O2btd
kES9DZnL69y6xN8zlM8iPw1G/RMLCQpFQfyXJmC8G2Pjt2ILDLh/CkxnnXTTAMQp8KzTzm04PsTV
N7v/Myp/HeUU2/A5pKdG/ymBrMjG/DHK7vv6IDLrq56pz0by0+rpHqOMsaVst3IrLAMYIMLkpjQ7
eHIXVF9DDgKrM2PNVUP411rwSaJyug0h6Rz01Ejv0ezfaE5hrAy7aOdqb2068KCcJnpGc26QUqRI
nBn94DY6iySsqjj2I+KXseHVR12AyEN7uFW+hZp3rJM0fo0azXgMszi/RFmrP9ZN421NoLH/+cGm
LIMvH3qjYJoXwMgsiowgFr7sVgjSZohXH/Q2tbfUzDbFBES7vamXFyUmL9wllP00Z0KAXu8m2U58
eQgzRkPy9jDkTQoBtl8DQyyao0w2rzRX/yShieDx7OhY0HNVJVehtSfSnceNXN8BZd7E8WubJOzB
NqCVZuA9JPlb4YPOHJVfwkt/m1mubdKyekVr9FhG8bbt4dxro1WuRC7Lq3xi1vGqU7cgcZpng6Hg
j+sBeYM8NzokviYfcUcKtx6WQq+0WLR/t+d9+RbyH2TqkTIFiQys+3reEd4oTErjsqtKMLNrJ6hw
bM36vWauxc4fnC9Y+jxUBo3Eid5yPdKIqW0g+cAWLOTOdn4IrBHab7PxgvHBD44U1bzfndF8vv19
yyoIK07MAYoIsDUAsGnC311TWpKBLQri0e1gh39JACne0/rKENxXBjeloO0GaYGbvEeOr0vS76yW
0K4Kh3xbaz5QCvK8Ywsj9c6EAb+R47LFLqqLftz+mcuA1eY95SagFjLh+mdxQoi7hxgqE+0Ozcsg
dlXKc1pU5lOu40nchYbYay3e8LcH/WDtKYKAQAZ3TTYzRwqkSLmVXqewImTMY6/YVLvxgwAK0K7s
sgVGkHMH0xwEJNQb0qe5kOMgDcC0bAfMiirMndLK5iUux89xHo0gLp1a/ztUaHQ5efxMB2Bj4kv5
PXeM/qijq/i97KNPmt+Wh7bWtP8cocFLMcnl+HlUK+YUMjVOyqDq89KlteGjjWRIm7zPk5Xr7aNt
OHX63t6WaZ1n2zAucoAzRlG6YTWCKoqD4d5GwG+jQB18rDVJP4i+2MtqHR4IRMxdaHVIgaeli1aE
tgeUlR6yRv4O7WzcxpMDyxD1/dqPXF7CkwIWbQA4FpzQORbcqlWkuY0ydwNoYJ91o8ufRlt8S/rQ
+WaUQfQoTOun4iT1i2S1+lNlhQ0Az6p9Rpz6qwhxejcKOV57GhbqXNqknEdJgSYmC0S58PoI23UD
NNxsMrduvoXokJ1VryzPemx039IUJE/qO3AzvcF4GPEIutSYwuzlJA++NXJ37pI158mPZontAjcP
fB+cstnPaWrMb5qKjmrsB/mnsMqwr06jcX/7cH40CrkrdR+oGHCH1euPbsBw1wUwe9eyk+ChGUNU
f81hzXJj2nbXQRzIsImbRaN2knmZ3TtxDMpBLrICIj75EGTKYl/YxrgzpQCQfS/+Y4NkWknGohZN
4KgBZL3+qM6w87HP1czFXay+lxuZALCzVvqIy2uNe4YmL3HLZMUyP2pqLftk3maOSIfvQyyvnrNe
iX87KDDeXqKPNiZlp6mFxXmZZM+uP0dVxsCKJadyecgQ8WgU76Ra4miKajhmaEL8yUv1FNb18KPt
h3ALzLXZNqoWoRStfRJWuqZPtsDLMr/THQtJmHmGxzALb/IaDIbAwNWtgu7U6MbGFjkyXZj6epCZ
k0jeZkmnvQacmF3myHu57pzdKDfNV3wXJ+an7mQ067Nu4wTo1jio7z7w704u83W7Fx2CuLyNRvvD
TkSzQVpy+NTWjnxXZTgVynFdjptAC4HPxYn26/ZkT+HB1U6lm0N4MsG56ZmyuNdznTf9iNrnILty
BXxFD8YQKcDMOTcKOiFJYod3LWjMT5mSh3ehLI0rb+VyrbkXkUujUa5PxLd5Uc6Og9IZRay4cZ9E
nzzbOeVi7E9erB1AWoJ2byvviNzXjzQX0dbIWnNnYeegjtjlDWOXrjQBF5ucnzMxlmizY0WwcLHx
FbOmuZQoLs37+ByrfvAwQP/7WSTeWr65uImmoeg3QrpjfyF/cz3zXhPUg+FkCtWFbLxIhlVte5Ue
+e31XYSHjGLj0kpNBqYETJLrUaAWxAHy9rI7kYO3sVonJy1TOvTGht7laJWvhWG0+wLB9ZVnb8ER
4MmjqEsGS10NmsC8dA1YvGhtp65crJOxlUui6puES8iuTzr1vqiV4WQFxtdUBogoMh/sJFZ/7tAE
9utgYSlLM7nFOsT3XmPExk95i69uVhY/wKxfyNLljRI59Xlw+sSVgop3nLLMPz2e+CYIJKqnHNms
g9bjytrl0iEHIbGLU0P6TttEPQxYtq5s5UWsyedShYWsyl80S2aBeJyFTou7NJ3HokQWlfrVzhrx
+xSDglGA5jToWlnRWtFoutqvzy+jTi0aoIS4Ai3cNK3RjpJWr1xU/o6gOqzqi0EFUMpbINL7hti6
0KOtmh2T8hO6OJuuO9eQMaT0my/AhifPflXtpms213Vqnc9eh2CEmk/6ZydJ4GXl/Mw79RDVYhdn
T3Ug4YBwQL45aOh+KMkp9zSsLBHaCeutrUd7X2X6A3QPH+Gc+5GxlepsF7TdQVjiABPvZMXdHh7u
DjW8BHhCUCL5mQanXk/3lYh3U6AYI4oY8695GNX2p1r3AXwCVwFfbO81ozykNsbT/N3vZOyW7YMe
hztPugO9fYwtZRv5v2R+Ta8fG1U9Vt5wTKiRICBVtoHgYYQaf/uMLdNfChz0xyzyyqluPG9Jp2Yl
06sqZddrxk0uje0mwmQQ7TbnQdIG3x2YrWMPmmmnmnEJ96UaEaCMivNgWv8krcjuYiO1dh4tii3G
0P5egnGwq0pbeyR9WxMVXmhegCZH9otSF3uGq39utOFEtqdIsUqJyaizU5qHxQMqrQpFw06610df
eQrkONwEQLqVztb3cll7+yrWlHs8pr8DcXBTixb5JCZTbMdIdAdPc9KLloxrL+/yjgRjQIufMi9d
B/qQ17eXOeq1Vg1gpXKqBbsh6f3DoFrF8+31+2iUibRAs4bAk9b19ShOLhstxMAGqp+NlViGEK4p
o9B2e5QPnjqiGRBrSCNNJbF5UFg2aeDJWtVcsEGyznTCvqt4IWzKRP3by/D5ND3B97E9UpfbRmWF
gI0lRmeT+FF4z/wqu5XfM03e9dUBHIw2OUkaKF2kG64/O0tKo/SlKL+UTqpttSzqXDtFtTsNfeMQ
FsFPPIrbfQfAb5tmhF4Y2FvbMKpfb/+O5exPMA7mA5Fr6OfzaTFCvxf4vqSX0bF+OrrAUc2Xs5Vn
cDGIDhQe9wtknOgxL5okqVP5mH0IyR0R3XyAj0j1r+qzldt4EUxNoyBryOaHoEQCcD2jImSbasog
uZKejfs6bvN9Y2btycnBQdh2IA5N2Jl30mBbR/CB0kqE/qaFcLWieJYBDJ3kySnPUPe8Hl9Tx1QT
Rmc8GV2IGDv2rBulx62myAJ/R4qnw9CiTrhxQir49oB6Wpj8GZxW24RRfNEqpMoqNRq2COJ8FW0L
kMiXWuwVS0u99I6wTjZt5/uoarvNgOH7/vZGWDygZH9wuhD2wnNm0gG+/vVZnyR1XRuRGyWFsqP6
lMKnEhSMuvpYKuGdGTby2plcPJ8IzvBWT1qyLBkrdz1mqfcl00iLJ8FFaVtjZ3LpBNIhVp/pv61Q
C+/6jNq0Mo7GI34Y+Fx6Zn5XjaF9HJB33N6egUX0SW2SQzBplqI2Rm3n+tc4aOx7eTjmcC1s3FaM
UPtaICj8TxokfeX0Lw8EjTMVG10adWAl56cu6A3diyTgCoWURgfKDsCVkFFcGWURfTJroHRhoUyr
Slvl+oMa+A0DtQvhelaTHkSAD2qEfNkBmXP/S5F04dco84JDSdtrZeRlWxRBMIxDcd2C5zhlkddD
R33n6Y1Z527T1cauD+TmEQcGgf+gOGR6Hx18eJ2bMg6yOwuPgxaxxq1I9fbX7SVdXgmTuBEPLgAa
ivBztJhndTq9mipxDQOcCJIi9bE2rK0ihu45F8OADDoNnkzvkFj2KnVlFpZHiqQKiXzAk28iH7OY
tFNxiRjlLnGh1gSbFMLUUW+MdscJfBFtZO9TRax5qi1rcoAfuH9smayGGsu8Io0c6ojIl60+8XDp
ewLUfE+klye7OtL9774kJ6dAHiH4Z0iebij7BJusb5Bj983oMc0jdZvVY07zUZN/GHnDoY/ySLvX
Ytn5r+dtYlYjiQG7moYrsPLrPSLGtLXzvpefdEn9TJe8peKko93jtSvPz2IdwGeQBAFvoUwLp3s6
je+q5VICXiLPGGiUXCtJvlvYTqYZ0hNlGX3xEm+tlzz9964egmk8Og9TAeqt9ng93ljqaUmrX36C
elpvAqsPt6YfxytftbiuplGQjCbXofxM9fV6lDSKPcTiOvlJkhJ0sPGGu1O5sTeU2ceVCtcyeGIs
HSrLG5eNi2R2NeZ9qCTJWMlPgam+ahOwFnOXaKuDiPqrN317bCv50cvV19CsNio4+2ITlb5z9BO6
pWlv/7l9rN9UquczrINzIKSguUDoeP3tWmOXYe8U8pPt58MuNQNvjxSIOCuZ1mxi2XOOQg6i0+jJ
4l9u4oy5gZMc/HDUUUO5vU6cPYZa1bH0rXqD9Xh68GhVHE07Lk4oTf7pzTg4AZ+UjnJk/PWiKN8V
pTpwTUnavdFFyVM4ZsHPwvSGbyXa7ac4U437JtRNt0hrZct9jv2q3hYPPGTOJyVtVt11prv7egZo
YgLOId6AwYZ//PUMWFYmRKPmsAuVxtyZHdTxrlWeI6FunawzYCXzj6uuRLdPs/1tUUrFSsCw7JVT
VsCriagLZNBUbr3+CZ5pCdVP4YKoqXTWDOmh0fxqX5RWf5+g1XeugvhnN7biPpXREMRgMod3IDS8
NqIkfIhjJlTzR+WIM237z6xjfedVJQbNMfR7kfunkiDnKHiy9wXRz75TevmhspP8XIRavZUlpPe3
4wCjchw08zH1Qn1jZ4n0oGhKgd9iyl1vodkUppfbu++DKxZhEOrkk54Pou3z+6TopVw0RQTDZtCk
g44SvWdqFUIboVJwXYZ185BITrkro/EUd+NrXcS7WMP6Vm4r4y4R9GAJAmvvlf6ns6Oo4TZ2p63c
rstLjx8JB4S0ihiDh+B6dWwfHFVpVxJYcb04V0OAZGIMc0nYYFTCUvSbqtXklRdvefNRqaXpRMnL
4eGbK+8JrIjyiY/hFr4/vqIZVj7KgVhr8U17+2rvT+QjDUzmpAeCANrsXUW/ueAjEFCQ2f/qoHf7
rO+ifd2JAkDpqgfB8vajqEDziDCK+j6Qhumr370ftslNa8SD4oooR987r0xqIk1ffcs6XdoXXokz
gRY+DZWi3gktMLZRhm68KvXVThVx/wrsbS20W6zu9JMQ8yK24GKjoXL9k9IKDRBrQEkH+blv/JVs
4yRPficZMBVfl8PPg7cmxL5Y27chQbQj3kOe86af+24WMIjuzSHzFHcIDX9bI3u6E33W/dcSMCpI
9CwnkVeaRBTFrz9MlpGtjmiIunqp+Ad7jO1vDdLtp0TKtNfb53gRHBKZMQydKCYQptjshIi8E8gO
I6Mnl1HzFEb3jVNiBOg4UrxFXEiTt7TY9ypq72dIwiuDLxEymHy9iUdSDaLdMsdEjBF+ZqFZJ26H
/N0R6UXvFBlWSUFCUSBuYm8l77tC/iTbQb5vq1jBpSBr9wlF8U3eGd7W981h5Upfhu3TjwJ2zLxM
lMI5Z92OWomHPUjcUNOrO4ra8i7LMucY+aWxiWga3bWy+hIY/TaSBapNYXTy1HitrLrEgvEzqI5M
8jakESQS15tAA1KJwU8Xu2mhPA5y6D+itantibIBMilFtovhdOycRo52fYq5dxylK8HV8nwRVZA6
kDxQTVjYZCSjH/G0tHDEG/1V1yX/rhaoZklBXu/Q8trHWrF2pD/4anBaAKTh6MiY5OhTwPfugMXI
ddZVksXukKclMqy586MMJNzo6ojSZWfLwDuoHAgqZmzSqthXvUOR4PahWJ7y6x8xiysSakRRWTax
K0WhdChMSezjTPif//MokPvp8dCghYQ/h4cltaNIUSICV+0CMHayIv2PuvNYkhvZsu2vXKs52NDC
rO8dAAiESi1JTmBJBa0dwvH1b4FV/boyWZfsMuvBe0NaMjMiEA748XP2Xjuca0xMP3+V727U1xsF
bRhGhti2gQDSc319RTOpmp2QdXqdeHPIZu5XxVNpZCFepWix3nv6TW6dhPFkznXg5KaPiNb3yjGU
ClHD45UTS3jMGTmFqi+yF30troz6ZJlfx8QkMP5eTx/jhVSJAunlOAfugNSkKw9U5pFbz48YoS7c
ZHpq+48NGWm7vv0E7fjvf18YANkDERGwEbx1JWP6GZMx05NrMlXObqXoZEUMv6x4fmhWIlJwERGC
EtxMAm/rbRizCxVKl14XgOsPrSWdIMahd5BeE6WKk+yI6OiD2c29wEFLd6hLXfMROAy/+Eb/YnVu
ri/0zWhnOcy92R0GoB7eCF/kep5yg+EGYYPq1iH9+br58ebHW8a62Z4A4GrfPgXb0ZuSzKmT63rt
H2Z19e67wREPCg8qUlAyhyMOC/jub78o5TRyEOp6xFtvC/p0QESVuqCFVnUojytBEWeE5eSvxEtU
FsoUUon+Kun0xw/KkZgLyVGVOG3M7a/vj8FcUqbCooaqgj7QsnPrSXVXEbr1ooUso+ScdVW5//kH
/R7D8fqu5FURJyE0QY8DpeL1q3oVc7RO9vW18K7XJg60lHxDq4Q4VvkNDoN1jkY82vXDggZXnR9K
hdOcuYvnYxsfWnpVdnElxiPgFt9xb6fso9l5gS3loZAHzSCdBvsX3qyqiYw59XPjXqsujfTK8WgD
J9Zwa69aJFU060MJ43HwM7ZVL6uiWFT7AVTmpIlQgMt0huKlQvi8kyWaWbdHsJgK0oLmfj78/JJs
J6U/XxFaEnToSJt1NuUNAsnXV8RZubfVOZvvajaHQ6eSi9YRBnlQGtVgNgdDQTiTs6tG81ePyO9V
26uXhnW7caM2SA2U1LdKMder0pVNqbwDlKn7AgDt/VhaN70ukiP5LYzQEq517Fbxzsi5ve1xNg+5
QEle2RJc1lTppPLa2Qn+jxnwEJJRxyPTIbz1fq2I3Vrip59frB/mfaAlOPm7G3aQVfRD1OOyJEVq
9rZyy9H7AESlPTWOkl23aTnslNbqD8o4hKWltqEyU8DIRXV3saloN7mbeYdFkHA80lK3pU7c+KQZ
99Kd+lA0SXFT6bn+i+X+Q6G3KXYw5BNOwhOU4cebm6xRvG50pt64jbWEg4JuDhFGguY9CvOPSjxC
IQNiEKh63Fwmq2v5ne2NQZFNY+gOThERqTQFpIfnf3MLRrbHZG87xm4ODjrFr9dc0axK4zWLfhs3
SbrLbWUIxySNf9E5evvA/v4qWGSIN8ODz5T29assbZnW87pFacisjYjf47brOnH8+ZL4TmH58ypG
4IfwCmk3Cj9K+rf7wlRppSZKxbrNNa+L7N6UQQvpFT+0+gIZ4DQXRrEr3PLB3hgdchh39ZS3O7kA
/fVc0e+aaikOXu1pJ2Arzz0pPv6Y3qdploJKdh9zS13CyaibE312m6cDJyDIKl2gJ1q6q02nu/Di
yjqkaVsH2qoUEc1ZKzDVyoHcKaC+kVMd1J1pPriFXQZm4XTw49zyFzvXD7czF4KrwESBhyt16PfF
+KcaMmvn1RPEBN5S6+ysCN57IIPpmO1o85+XoLlMQyx+1+1H8TW7j3+xhW1L5s23sKnrEe5s7UhO
ia+/bEDLQk97od8i+Dzg4jR7J7TNvcZx4eff9w9mse8fE9UFQCqM6Ci9X78S0Ytuxd2v37YX7t7e
F1dL1B61CKe1n+w0X42qwNi3T9POubX2zkkN630Spr4S/fx9vN0/374N/fXbWOxxzCa102+hBPsW
KLjS+mi0+163kW/+Yo2/vZOoldG1bLUXlQkokTcf2TS2bkoKbW3RauvScZOnofa8X5y+//pF0E7T
1mNjfsu9paDq+risEE9npCk2WZ7tCJDLfvFRtg3+1TqBS4IEgln/hq5j+3l92aw5BeW6tvW1PSak
N+O1BgfdJJszPw6BZXxkNFDddGjmAqVYf7V4fvyMm5bw924Obe23jj2awxIfKq/eqYWNe1I22wnr
V8GVb14FsdemMiB/dxuv08IzXn/GqqTzUwGeuKaDW43+iuz4UHKgvv35Cnwrjvz9deiBwwChF8Y9
//p1YIzE3A1mdb2o+XJM62VmUtsETVM4bOeaIFxUtH3Qx1YfugVMV8Tw68NgqfFem8ikE9XU+KyE
ZqcZ/XSWqUz9tcD63fWjvU/a5Timh2LKPs1k/QVC689uW9xjC8/3jd5+lnZc/GKO/qYY+v0TMRdi
hrUpoN/iEySu8VjURnXdecmtNGn39nxPFkZQH4pP5psJjMpWU92/dzN/f12TCRFPcCoqxrOvr6RE
COnAMKchM2jWY1mV2akdOdIJs0r8snOeh/ZXcdB/sUhQpKBQpqHGx32rWChMNpK5y8pr4ZjpIZar
G5QG1qjva+Q/XgXKDP/6T/79uWklw9tUvPnnv67br/W96L9+FZcv7X9uv/p//+u/Xv+T3/zjL4cv
4uXVP3Y13lF5O37t5d3XgVCh76+ZfG22//k//eE/vn7/Kw+y/frP3z43Yy22vwZvrP7tjx8dv/zz
t+9gkf/489//44dXLxW/d18200uRvfzwK19fBvHP33T9Hc0jhkP0Ufgy1e0EN3/dfqLZ73how4rg
pIVsD0vcb/+om16k//zN9N7xZQChwZ0ORANxzm//GJrx+4+cd7R/QaxuHgd+hxruv97aze8Ptt+v
N5fij3//ox6rmyarxcBronRnLf33ExChGn+GBzqvAVCMHsX28z9t08Mgi74s2ymI0R+lH+K0ofNX
e+qk7pRJW4sA0BaxLYlnZ0xODKv84uYklK6jFjrT2Bygsco+kF4MFxktmbtfYyP/KCcItfGsdx+a
WaBkrjTvfVLFy1OVD0bQq+uD1aI+rCw5hrhDqodV6a09LLklkIZTfEXpmZ8ns0jfz8603uV9HkLZ
TS4qd1UOaocBwemn+rNuyox2zUJng3mG78Iiuo1boVy02JpR2mD2iyxnrg46WEvSM2xsDaL+1KtP
E5+hSD6WqRNlufl5zusbr7hJzacWo9Jts07dzjKq6bgmcHw4aHxpE6O6N4cMsSzRnWPYN7q4IiTT
+pTISb8b0e7eOnlqv0dDDVCAk3W11xNPHqp8tm/zMrGRMNuCDlNf+ljFxKk1XNSL3uzXi+IE6pi7
h7gxC79rSzvqwSvvvBHrNNSW+D2kUPMqNjsGem0IfGfeT5hGoebDduXxtV7Va/44Oq2S+UqXlEQf
qulyYXTtfMY7skbNVIiQMxtOBwsddUzhZw84RwtrJEJYW25qx1ouJ2KTL+JC1wIOKThEAce4RquF
wlCXSG3j/HYuvCc9i9Ng6VX3PFYDH6EcSx+Y93Bq4n4JW2042ZCuQrU3vyguHzvrrclHxPOgWIp1
6aVt74+NWPacVuqLRW/xlhh58jyvNbhv2+qDzh7sR7CkHzo1sW4UEceB0jlQfPCD7OMsW/yZMLkW
uehgor7pPsc5gXOzrAz61qtywnnPEbE3mpexerKHViaBlfe3NoHvl7MhMKN54lvr6RKFaTtqUPTi
gsltIy4X3tdO6Ti02bi3zutiTeD2TVHeuUk9BgtnzINTJPV+WsfelzLh+xCLeNJmZ35aJi7cVEj1
2RjWR0DA01lFtgz8fOhObT1OkW4pc5iUTdC2Ob081NiBO3eEodHtk4G+kFyI7FaPbCM1P7bG3O2H
VHph2rekuKYdrkGRrfuJKPqdyXYHac/tLlvPzYUvoMzWoZIvH2p9kQdLK8frBnVm6U+SDsokSFjm
VwIU0UlyrAxR+QPZgzzphXMoMy0Jps5yrnto/w1BZ17zVJurRH5IRFztVojIVj0Nk0V3TqNHJ1hp
VxKKsyx+rNqEFY0l46xPehcVjBs/C7NuiObVVobVifZokn17jONMZXJgufWpJ7HyqKm9ESV58WF2
BKdfUedBVXbEcSX53YItBN1yO3tfWD0vXo5DfFiX8ZTOTUM7yJ38XNZDoM5mE7AZ1vvUJKd8UBv4
S6v9cUViN+5UqXg7OSsat0ieRtXUdefKSbzjbBVbkdxVwl/XLb7PdHgCFQq5b+mKqHVu+/sqy6aT
6jDOSpsihyc4TWcUqtU51s0cSa/mPdiI2M9G0is+h1uHy6RAZrFjXTmOs674etPqh5o4+5e0XlOI
fvXq4yDvA/Ia2gjzb3d2dYQKoBH0XVKaF/raXKJ2yz5QNN4NTfFByTgetk2hXzmm0l6kaZIelSK5
X2HP7Fp7s1ZWWeCCwfJLbmnkDouxpS2OYQmS2rc6V4S9dArSiwje1JuGb7CZi4uYaVCgJqbzySyk
fFyGJVP9ynTua3LoV79Xk3McI7rOx3n2Ozaii77yTO4JkUDGwRm3a9pJPUpbJZQr/4TGnrnEsJOO
Himj+TGB6m9XaUiIr026jBMtbfeJ7onZRFU6XyCCLg4pEYm5XyuZcqeLYr02XNn6c2scC2Xe0RNt
d4joR18ViQjpQLS7tNfiaGrn/tiX+gAlYH5WCnybqloF+DcDeG0WIGPqlh6yCxNzHz+0EjLCm84J
+ajH0bZS/Je1fvDW4d50s2up2YQiWJMOywAhxUhr82Yes+RZjQWCTV35OHQrkQOJ5d6MVW5EvV3v
sil+X1vOsdNnceil7p1mQGeYjU9oocS9s+aRlhbjXpmdoyO6SKBzOsPY6KJYJrLdqQmxgQlBTqjW
ldNieN9oZt1YOplpfYcQDdX3C1kwLdLvWbui99qeTDvrQqcCdND37vpZTB04+YH7NLfbLSWh8xPb
Ki6UQiVeQ49ti6hcAjg62X7r9eJD2gLCN5VKf1CozyMVKH8hlvlrZiYELpAkfpjMuDysumJ9yOzM
vRja1NkptgPfqDPPU5u4uyaeupKRgglwb7JODVv5MXedLkrWortw2/Fykb08OZVHjaDdcpNFmp3O
GA6yAvnyeqW5RX49cpLz7E5oO7LOjeNm2yn8ONGGyAXatl8mc1Qju001PyubFHxEPD3Se+e4Ys7z
HqqjekXS+cdm0I19oibO0R5m42in/bcppZ3jph5t2sVr3PuiBRwB8FMNhi5Lzgrqg/0gnMH0VScp
MAnE1h2cTfMq8cb2Bsqbw+GklnvpptWdJQp1DwPSPo2riC8rdA1R143tcZVlc061WB6VbE6CZR6E
X/W58qhOqY4naZ4jKXN2O7Fmo/DVzFwf4dvi6HfddvhqupJ+pCc7PSQIWAYO+8SnIrYc31GECUq8
8YKyVsRTvqJBz6cMvruQ85e6RZMNud9MzrlaJpdVjmDPVkSQzNOFo+OQMiv7YI2qGpWl2h1VDO6R
o4+hmaf3yM3MLwXdR3pRqnssVaO6mAzcZiM9912s1oCfufgOHn3b3qmGEl8vubQOHUVWCPzePUyl
m3wclJVSzz0y2TovujzbzuIXphLZnRqBGwiMFgtAocanIhuPXV4fYA6eR8T8ZETw8J4VI43SvLy0
2jnIEmmcmglkt2IjTDBKI8yKsbxo3IpAFeh5xbicVi9ub+VkO7dkJlYRXqEmshP5WVEBC5AUsg61
ry7yhtygTGz5Xtme+O/QyZMPSzEYO2tpLtWsRpYFyGtQ5FnAqeQwGk/70eqftWK9nBwS0pvK8m21
H+D398HaiyCuYGwUcjvwT8pe32AbTRcQu87g3zyWct1istSw87zPKeP8MM1ZxNwj0XeQlNIjYEzd
ZDcW86dO+SjamlwePdWWS5etLMQdUvm9J++ktO7cuI+gri+kmmhGVObmRT4Wj1PSr4FdNg8whgxe
i6orac6uLNt9Vl97Mu2DZrX2QyJzXyLeD/ItCUBIoq/rBLC3ps+hMcNnU5W6xQoNyMVww8ShBveN
ujoqgACayXuy7JPUx8uK0hvQmpbvEGTe9bEdKpy+jS73J8F1jkthcNPwoEkd9sdS29j1qe63XrwG
QOf2ZqI9FIpz0HKrDVfOE9dxKoANLmcgKhPtxsrezU76JExjV6jjR1qX940ov0x98i0uut2s5oe0
Ljq/nfp9n1GxyEIaoWFlt3GMFndtq+pCUe02MiaK33EaL6QUHkNUIksSHQOSbfpdOma7Yaa+Lvny
CZyw3Htv07Z31sa/MVD5Ts+p0WI+17TuaZV4l9LsKrESNkw9C5wG1XdjlI9101W+bLunxNFPOZ3W
hWeqtCpxuyR5SN/8KEazOWldvlwrazI/Y8s5rMoEgf6TIowHQmQUEnK17IKeduBS7LQDX9MyHvq+
e2itTN9puEj9KrOYoZf5FeiT/qTQSDvINDHzgJXnvW+7Gg0XI9Rv5ZpbH8sl9pcGj5SsTlT8fKmN
2HXJADDF1oNyaa8KliLniyWFYmtCNkwTXCNW5/RfJ8NbiXfvCNLoWOnIXCKjc9adJOaKAq5WruY+
a0Nha5/4dKdSUS4rkHKhYw9EcSANfhSuTd5hhWjV6a2Ywmh1d51i9/irxi5Eso0eoxqHZw1cauB4
IG41EojTtSSnR3TKWbF6NXBWr7qkjWI/ugUdbYqXdq83xCaJ9k4aC2/b42HnhpbWkxWs+5lOgGQu
XiZR+piow5mvcFVteeEikB6kgMiiXzUxjZEM8R25A1uiSLaXU/5B9tDfc8EMqSmmU1FvTyc5FVEx
Jwiz3KsMddUZjW8XpT2iDuoSrN/zrHETQHstm0vpjB8LdbIj4tIvB4+krQVxxnHKS3EY1jk/jp17
wzag+8oan8UsGoQJ3fJsxhpni27+Wo9o2lw7UX1TxKdprin2+y1GJ5kmyv5+2RN1e5lmwx16PFTo
urC5nVuT+yR7X04O+0dFu6cCOnU9qcJ+P8gh4YDu8XxTzGGXKuJTmWV24BoJn6s0nAiOdYSP5cEs
qydEjjzOPfvbpHn3Osk47IhhnSFK5D49uvba+PSF1ceSde6PcEMCWUoZxHPFxmt6sb/OvM/W6wE9
ifW2mudiC1550ZOi5VEmlbDIbYoIV5BuTCDKZ0Tg+5qTvMjyMphra68SFVwXTRkq2lTtErdNdonV
Vs+a7e2YQCLItKzQKsaWndjl4Zo7T7qWwOQhzKpAS9mV3kWKIMMfPWM5tlpLY5CchD2Ek7tJ2ulu
tazL0nV2PMBIgcBM70O+zYC8Ox9iVh/7jV1e9g2ypCnTPwt9fKI4uh4rNYbHvt7qVna2avODnkOt
K3EdTpWlh6CFYyqTXNunmvrMYMQljbqmNge/hZgUZUbRN0+Nt47+kqbqpWFniU/RW+4pO9uvblbJ
0wCPjouI3bK1yorzvTV+GXMSWsBYttguB690j7Imkb1xXXGJ2XfcO12ZkJO15qz4VjovNf65fW+D
A+JEVJQnPa/i95gJjedVDhJMQaacszyfida25hAJZ+M3yFf3Mq28Y9+v7aM+co/F1YAE2bUXHGyq
Q5EpJy1lu8Ipv3iV9Vwp5WxGo5e9T3OxIRB4SvubsxGulirlld0ZMiJix35oq/EzIkMy7vIGBRoK
46BoXT2cJOVxDa4scBM9CfTUaS6UzDSP9SicEJGYc6urceOrRaMeeeplDzWT/YhTnnLlkedjMZx1
OvLKzOFKGHqNjktVXmawqbej8OpAmML6hmZ+PCGB0i693FseuiGpD2pSWj6y97XG1bqs/mTl3XMG
M+gg1LU4cjNO19xQuhmQner6dqtVsz+YVXyvWbFi+G0zNDu7rbu7uW/yj+Ngq5y+eutgpXrOKhuU
u8br1rPLcQDkM+f6fktvNCpzYW+J3ShRY3XvkgTHsDYrI+aNeey37ZreenpJ8dgjSfcWAodLZViC
wRjsT31rOGcN4vqJq0juRupsoenDxIuuAzfiZBjlbuxWtvGlNqtsR3hBbPgKxgS+Y32JAK/1UTfO
7rmADaYiy5rJVScJDSjAQnAkjintGolet5scV1GgWg3TGaa5/cGWlXrZJ9DO5YS6welwnBaJp4Qo
/IajXi8O+1ERR0yN80fbTF46+ne3iyNfLIUOYGM6yr7z0v5oxYkRlp6RBHPK46roanP7Cs0d2Eaq
vya0kzHsjOqyokIJM5U2Xbwem6amTbIGesUR314jfMq8WXJAMIX7bpGG7TJqX6zRcU8U+h6OYGs9
ZErnHqy2bfcpaZBHBLjGh7rbrDlxGah1NfhKYlBZ0k9TbuohFV5gLlV6UtSBSHnF9D43atMevLFX
PjFZySIB7n9P3Fmb7gQu/EdXCuu+dtavueLxtHKmxa9R8t6tKs2kiQ5NMC99ckMQawOUiyByvFj9
oXOW6WbR5u7W1FvnmadL+exNVvbAwNq5UtUlZRgxGHcxWihJro5C8xJ7zHHNtPKp7uwr3UwU3sHC
LDqs5ni+L0qTis7VTMWjvNKXOrDg7V5pS2s8G1aqXS5uV6V+lpAy5JM5pR7NutOu8ZXPzs5MZHFR
NGPvBLmp5HuHZIObRF2aOwCxJFCUVjl+mMHqFkHGpPj9zLaV+LiekvsUjQ0gBVdRNdpMZM/BpErE
ma7/H9qe/72u/6sZwGX2uef2+yZeDwP+H50NMPv897OBi0yk40v9djjA7/wxHNhGAHT/yXRhyIOQ
mZHZ78MBXX2HsMTbTIAarorvzIQ/hgOW/W7LNMAfq8GKQFbPdOiP4YBlvNu4hVBSmc9+/3N/Yzbw
ho7sqEhbAIHYG8qb6YX6NtvbjC0yNVqKekiyrRe2NaHqvlqb+gttXVEQXTDJ57JNpwe40x9LdYhR
wGXoRNZsLbWd1FJnCAtS584Tarl2tw6Vs5Wuiqvs9Inj9m7Musm7Aakih/OyaApJ7YO9PP3pkv/F
jON3tt2fRxzAUCHs4aKEP6VTi7xxh7gDTiwOOWS5zoQSHNaE08LeXVNzQ2mSuug7RZl9yfTeAzOh
dl8zWqp2kHQzRVfWZgm8MhygW5t27dJw0tvkUVR9dmPHZmUEazOWHIk1Iw/Fkog7NWGU5hPwaOMZ
taRbRDwQdQS7rlsmB8Wxl+4w6ELSQ1RV8rWhvqCjpiFUvo/HWQWoNPWZ7w4z5YDR57NORM5cPTHp
4DHtDRDSgpTZOE0fTlGfWxoWeLMTZynDlITjOJjVhtq/z2gT+fnCGMlfE271XT27VelnVMJpUCkY
U/wJf4SDAESRU5D1SXuT0hwvOckU2+nDwRIXDUk8Y6DiS75YHEEsJ3pVpGuOMYOr0TKGuFMzMA4V
la2hECTDGMWcO/cX9UhUAxEX+Fj32kDz2Ledsv3iZk536lbPOuc9LpQiz+se5sHUfwAL0Zt+lkPQ
PihKR5qCm2r4zBHorwcmwMkHa53FzZQKY4xKzmxTSGNmunJXh3pPHes5DYHPKfZOKx2VQyotqtVX
ZDIm9GS1/LrKJsP1J69ev8SiR15LL9L41hW9N/AhyvmBljkhOSWH26+J3uVpkBY9JaVU8istFbl+
3Sy1fgE8bIZ4UDbcATPvuKIBrAatk1NxWeq8PhRGYsx3Ds/S1c+GShrIjKzhWq0ydjttXimyYBcB
vjDIr7lwB6QzQRo3bhO61Vglkdab1lPd6KQ/zrG0A1BRacYZvy40shBZn4HW13AUU6hcDF4Kben4
9lKZ7Ly6X0hGTGcREq2Yd+GaT655oShYZPZLmU/9GSLJ+m1u2Tx8L2bPCVRa/UPESiRKsRxGiGnm
NKcvc1vRAwS7632QtqC1XJorx4Yasl+8S7R2TsI5t8x7XUx7jhJ27SscXPXQWWagzEZc2tiI1VQ2
ESziTmHzkeWR9ScHNIuFtVfo9BWQ05UmD8o1np+xZffzRn4Zb7xOG5pAmYR4jqmc7zRjWecHQx/y
93nZOLafucuM0nIqFz9VttRYROoj/bca991RKotKe7hp228McrTPo5LSClnTmklcS829R9lWfqst
KS4rZ0vV1CfQumM8cTtgsfJLbuKzGvfzp4pD9MmqzHzdJ24T0993P5Dd4A6HNZXxgxQdX3ZKOhxK
3FZ8Llu15QyOpGvl/ibf/QQj21ZDSGZxv6PY0z7JMZ+0vTJ07ntvHCeBSGvx6Ai2LeWph/0+CxA6
OjsBOlz1820WG1Cw0mocldihfYJEUB4llaTmd0O38JDSFOcb83EtP05cb7DUdpNFo+LQYx2s0XUZ
w/WN9OGIUISR9xdzem7QEPsrSdbxrjfL4ZNuFcOzBSbVoFtECy+ZSPHbV6qjcDw0TAAsxGcwB2VH
0h8EOhjdl/Y8jmG9Jgw20jlVFl+fHUkzUydqK17KXU7wdnLbGNpQ7DRerwiUudawey1z3uwmE10c
YbEsmnB1e/HM3A7lbKFnJn2meKQIUqzUsXcim2ZjG6NVO0avlM78O/ZTpB7PGZMdSfushFoAx43D
RDuWCTlisN0DjVihJNAGt67Pnrqdc1NLxDkNbQ/dxpIx3aDdY4y639OCTH18jZl2k8Qasta0yuDn
4hVAtkv8dr6CG55MJ8L7UOHctkRyRehMJw5Kb8ZcIWd23IvKKxDUe305v+h6nz64QBSqoC4L+4s+
enRa1amcpgubB3r1xc7SNUi5x23fXVGq8WJEZRAfo3vrSVGyEmZjblcA1fVanpNZd6sQ08XyUriF
dpktoh0DHszmZwwUeuZvJ0lfxuQWBw2u141YLPR7D0vPee5K+ZhKoyxZ5EN9S+HlXjtpgTAuXoZv
vdvon+aphqZeFGikoQKN5PXGw+CUHFUL3eMOM7j9RSxAPuPnZgiRz2lynVcOWwX2Tk4ANqvLL8jf
1pgEiOFFZmvhkOHu0aBySXBg4N+2DDgz4YjHzHRyj4bnarHYJ8eSh1hRVsBpczbilZST+Nilak4i
VZ9DrNTTIqNNzcTuc2pZ1hLi1B5xFjdDzBCkK80HAFb87xKAmnsSo+RsgpFKYwJEx8q3EsVmoj5L
VwaKLkYDm72FcDphiYXOTAMfxgXISE6QJiMUvW+8m7kX4mGp1FSENQrdG0mXKAfclJZ6AE24d3d/
XxTzb4veV6Xx/3fSmc1N8+/L4xvULmPyUr6Szmy/8nt1rNjvsAIgzLPtzQCBJwD13u/lMeXJO7g5
BidEwDXIO9Ht/Zd2Rn+HjJZSD4KPvqkUqbb/KI8N9R0eTYpqFDkQ5lDz/R3tzBvp4OYdxajABGPz
CCKdeyMxJVOwXE01d4JkKJyrNF+zWxB1LGEcG6eqBiDtg9KK/a4uskt1tNP7P12rv6hr3wpsN9Mv
liXsGVuxTzoIF+7Pyp25TbI6RVUd8E6VR2UQig/JkzLVrJfj1Fd01BvJGN0UQ3ZlVQrF96IQSbQy
bOOhwV13Xiy7faqk/SEmLg/wxGLMD3qST+teaanKIkA/u3qxh/3P3/pbfxlvndoCtTLXjbRzDNuv
33qHexNaHG4Z25ZLdcBXp9nRkLUmPBm4Tu8ZkY1l5C2KxmeKVz07AnXTirNciGMIfv5m3oj8oAEj
iSQyYTsvIX97m8GqFN5QdvqyZdMTJ0gnedTsg92UthsweufIg79XzwPakzi3ilRtm1+8Ae2Ndne7
GvoWVIk4n+OJYb0RoXZSDlWSGnPQACtZGXyP7uCbcizUaNHS/FPuCosWk0mMQ1xUaxOBhJ1iJmyV
UPdLW2XpqQGIKCMmuDHQHkXNy105J523N7MhG866OoPb+/lle2sm4LpttEIX/zO3G1fvzfKjXVnY
mqAL2VlpzMiDyUcSVIvHXNAoJw42XcOOdFJjc1JuKlN6mxZlbDgiIf+x47tCL+dhJ8ySkt3QSheV
Qt5l4henv796m1xgTrE6aW4cAN/o21y2wUyN1zHgTipo8QzueK/2TRG1zEsTzA6Mo4NeHxv9kK+K
nl6165LmMEjaNvZ1dUV1M6y9ZqB+QE5BRW8ALfz5pfxORf/vA+oGpN5UyEhfMJLAFX17QGWZ6xI9
WQMvwUr667Iz0MnmqWg8f5SzvYZWSyWNhtfMdg4NTbT0bjlFxKvrzqEe22n0/w9zZ7YbN5Jt7Sdi
g/Nwm8xRkzXb0g1hWTbnIchgMMin/z+6zsEpSdUW6u4HGtVolNuZySFix95rfSudivAMC9P4AppU
7F1igKZz4VUvhSiMdkMTuL9tPSnCGLm+MraNMEAJMZRIzN2M19jdjX5Rk1GD2sxDNm77yYMeh+kh
oA3gcb4KwAP6Yx2mnz1Hq5j1zY+nOYqKnDgZxN4B1q+3a0GwVBQ5YwDyPS1ouvGuwCSoTTNhamzW
KRl2iWDnnSa32E0YZb5moXIuyBgh/1mRb5fEAqtM8MnXIt3q3fciJRNDisnDA1MCes67roGI5DSG
7lxu3L6tgpPVTuI0yZm0ymhqRfNS2NC9N0GSN+M51cepyUcSgIvJQcMhw+sIQUq+sRQq6KCrdKyU
sR+Kvn8czXG6n53oW9R4zqlK8ikHvzhaWSzrLtgNfa8vItkwRWgYIgV28yW33BFvGO64Mw7N8uCY
WDjDNjTvW9W8Nk3SxE5QPVTp4l/NfZ9nG9r3jHOTtoo5ktYxxGvmfUHcWq686zi87/tq/qUEbJSx
a5612c/l1q7b7nwyek4FdeeaR6rYamsHfX3OiI9vYiAvaISkH8zjkr2WvbFQNpGJvT6qQbgb6H3i
a8gFGr+5GvYzQ9bYDsbxbNaarmrkHdJVcbaA/76z/PRuWDqLVoJtHitdLJeuroTYhAkUqjoV3aHT
fvjdEJVFUICTXSZ1jvWY8fQzSyljlt7dYh6PjnNrpkevsZszTVG4USn6vI2WtM9IeEhVva1S2/sq
/BSjeGDcLYWIKK5lc6qsOT1Y0qzJKwz6rZirMQ7kNN12rf0QJaL8QoNXbKy8tzazIWbApf3ByBsQ
iUbwjSB047lXKCp5Vov1vFDIxTzz6A54Z5Ffjj/1KMRrLevY08OO40B5GCpdXRshEkMRJvUdSODn
3I5QVo7NT0fbYthFQqfhdtUveBvU58uNYfXFi9mT6RbrRSov7qak+DXIIXgVruNdR6CtvvY6CX92
/dKAIvEn0vagc165hZ8fuuGSusN26/HkwyA9Zi3oYc9szk1viJir2Y2KA+7DDnWWs13MwIkgKWSM
A/w0v5mknE7p0icnp63r9sDJrb9SClU48Um0PpZIHXw1tScEeagG8IofbOVnj86cHNJmcc4LDim7
KJrcM3xyRgghuYLFqbLmJFXK2BxbO6u+p9qHTqgfhCz1kGmZh38HN9O/2JNj84DCzdqHud3ceZL5
p7QrvKcTlU1J5w3yTdSk82HMDDrkjB/pm3XyqxEEtAOMGlUbNjj2ndA2zDZWCPauQ7z6MraQX2/E
WHXkJ5fuWPAmlaTwltoP+hO8+vwwFq7LcDT/lhqec4cxK0EPPYsXFtbyOLm2eEaLWF0LRTxZSL9g
Y+Hl2HLRBcNeRrMlC+y9YHCz0XPgl7ssdLOtudjAVg27tB88TrKbrE9Zy33NKxuVVnKqxVhezKVY
LtPeYvrp0SSxM/KlPKD9UYbQjAGaee6gXIlzhtIHMY0vnbmMD5bNE7tJB1ufTbkPyT8cGLbULuzi
ZLquJ/WEbkHtMSD2J0IyIYMgv/V2i21NT+1S5jeIrZI4mkrrJpzc7DYdlHGyGV1vZ39uDn0dEF08
Zf09zSxz2NI6cY8UNdf8r/yxMJviWAYK5RNoseCU5k56XwWBflGA9L7J367VZoAIRQe4vWIOuRyt
UvIPnaEd7ZO5f7XacsCsSUPwSZazOs6GjU46V5wPe92XG4nC0UW/0lcPGHFunKrAaGL48wsQbRmD
t3qpXe9nJATD6s4xsnOnN6u7uhfl1WgX6pcm+Jna1ykYUbrwoJLCyI5DuPhHSEzcPqecwmmbaKa8
CfvcQz0sr+hbx28u4Nrbeh0gupBzznKj1zRg14uguY4/kHcvJ/oTGfMvjitb+jz1DgUV6iwvGdbd
w50PWPMwgwG+Plq2gX55UfkENEHI5tEuQ+cLUTALgtQayXY7+EcLYhQQ/u67JRN100hdnHlDpw9D
h5jS94zyqte+uetWptJIaspj0nQJQNvePs1hMT/qRMlrgQb0C8og1NL86XRHdwmdBmffHlg6c7mq
OqSDVTFkraavednIq7KvlXfw07b3CNclLWM/l8Snh1gTwfRMskevn6Y/zbyTyANM1n3oSVc+0rBz
lDfRDhfckf+OkOBWP/G1KKRzDYpJdAzXdL5Q0qowjAe/ACcp5scOze/Wa/FIt4P2v7kO/0834X1e
ewkDIVQrgngwC8fYlLNncbBSNymCxksO8NmtNdn9qWiTst1YdYUY0o1Ufgq0Zz4KDmYXSWv4pDOx
62VJRpOEj7YPVV6Pu97LUSu12vjRB+pnHrX2KcltZo9+ODPeRS/Nrs6KtkHO0W+jJi+Ow8w5oBdd
uysH2e91H9r3HQOLZdOMqNwHJ7qgDw+/zpWj+pKPcKVzsoaMbnwY6sY6eMpkit569l7qbjwtZWs/
B1G9H8Kg47JI8pm8jk5gMNvNdeKm/YEiVD/psVuuOgQNV8zumCam+XDyu6nDEtXBmm+qTp87+TJ/
wdgijohtXGTslr1hBSCjsVbpg9LdVwWF78xwUgOBLePBC6SR5rjJKkQiIaiZnJnrZuE5OdCbas7c
xlFHMHVMDJOq7Sk77J+d7053hpqqvbuuLaFikBsKHd4jzvTTuFeVf5gYgezr0G3veLOrcyYUcoih
2qUxbBmsUokDgdpY3N3cesaj9GbzKscZ9qSdOjimIrHynZMkUTwn2rU2quQgJCwV3qMf6B9Fajrf
CE5klQ+cYvpJBzy4RqIfFgiTxnTnajzTMW/zd1u5d8Dqh7hjE2JkEd0lpe6fRzqYdwry/S8wtuVP
WufZDeJ1wKegPo/hkFThJhmynlFHSDCvteT65AON3ORd9ir9JTsR1wQRDIrbJs+jbtuucR1yvWfr
QHfeqIa9qmRadCTDA6ctvvSNM5virs3bgZOFS3Wh8ZASeLNYsaO0xShM5ekN3cKWWYRX5q8WvYtz
2x4aTu6N4f3oENfcJY6S4FoZBTxOqiO5vKPA3xpLjWCpi2bvG4IkL67nurxTjie+kvg9e1yV8DWz
cchuQwfNAiv6gGilMedrr+0GjtrQBM5oC4ZfDIiv4UY2Gf1SXqxqG0W89ftRz9lFTbv/dkRXbG1p
or6OrYeSSddzb++9XARPdjrlAc1LQBQbyr/wwbWSwNzkTlQkJBDxkVC6CwntstYa7X5RhI8kEjZ7
Ri0ROybqGN529NNuxKLd1+605zgeCQrWmX/Rg1yNoCp088wQSyIMPopUsZ0nwgYEj+J9vubpKNOL
KCfrfF8IxoDbyZyVt4cdxIKT2mF7HAcZPVjZWL/ajuyOisPer1T4FKvjVOP5GJf0ul6schOqcRQb
JiTzyLoTEftFC5oe5Ng0l1kwrg10K3ptTLnaDxywP0YagKdHqXbRBZZ5NPMCaFOhcxeNqekm89Yc
JPsGmjv/kBh5xy7mdNlFEVmMRPqCwKFSUt/Q253ap1owxNtZQZM8+NDSxj38i6WDwV6101Yt1irO
MXxh7wlUrl7l5IQPlRiMKz31/MU4hXzF39ka3xO2rSqmxEQ0jEY7vS+1m3w3lxChKZS4+oCvFrNE
FYrwAffW1BzGoQqemrIvSR4wHCkPVjQDjcspy4mdyDNwzIXst3V1T0XoP6M/Uh1buTSz2GyH8soY
0Q9QJHsNkb3azsK9j67mVlNsU5PgH6g3pkF04XYSSGdBxNvZBbY640q12CAApZFHF89QJ6azMmnC
B0s42jssJS6Qc2McOyMuxzIqnhtnRKek0EifMTod5YHyYFwOyJVbe8cpG8iDzPq+OsfGIYtYTFOY
xWOfmI/hUJKKOmrw4iyjBs+r3QSMRhmneW0MxhQNrNt0DE4d6hYw29jlH7H1Qbs3NHd0h8Tdm/aB
CCmOm6lGsZG0MqIqN6vgxu0smGvTVBEkVHC3UGHT4+5KD7GWLZpLY9ThU9ZrQ2+TMXR2jd/4t+2i
z1I/83EXJ/ZZZxfGdzuz0LVId+GCoQ0djHjqfGPTMmE5qLTUdx7BPIeFWSuC596NvhK4iuut9UUN
d27uz8cxdb5rFu8r4uvUr4hepMtrBJzCzlzJkpf17rApaoC7m7G3p+5Q+nJEFpQthbFZwnH29nx1
Aha0q+AHGMRzG9su8+rhr6Y37ep/dh6ubdg3x/6AABkOFbCXQpCNhH68PfaLMlODwjS4CUQXGQzo
OP3kKWPZEqrUIaoLjfpuMQibRE3pf1cF6v+Y8XQ/s0XbkcR3hjfkS5ugi9/hy8eZ4liLJ3eTZ2ds
aLkcn0ZbV1iVyqk+NwHbBzwdaKY2LY//OrWwpR0rU1RnU1W5xoGlJZo5qTFF2pgZ8IKNkFIwI/Ny
4gvyukLI++fGz4fmFIAdWts0HXnuPB9c97uL0BD5YXKG3iyArX6A4iFMSSVD+3OegvSGrzLFJga8
mzQbKfjZ0MsNOemEVa9ar8vKJ/PTqnKXpzZ39SdZzB+atHw5cNioTGicIQV5/+VMESIiF1R9Qy2K
B2ZjHPxwbkYI5GpRq4spDYtD5RIDvJOolNtDUAmFCdQVnM3+fKHWfvDfe0RgpWxyI6EA8HVoG7/r
NaLkszM45Ejx5xkAKoPsOhr1LvUduSd3wPvk4UR28+HjgFfQNVyxJM77tDgXSvxEkDsSytn9LgFJ
PkqfpIZW+tH3P/+wf/ykCCKJv8K+OZa+fQDqtDWIPIGFaeRRFudzZJ4h9ppiGSn39Puj/pUK676t
+c97YdWbGdN/nUS9cWr//2HNXhFB/328dMBj/uPn34dL65//H+UVDmsXeA9Fvw22A5bR/46WrOg/
DhJkYB4QPRkiRdyy/x0tWf9hDsVLgQ6AdhWzpf8bLbn/gesGPp5pDFMhB1HWv5BevXv1AjgieLEB
0v1uCwPTerc4ThX2aYOD3iZp5/YMstvyJTJFdjR0JHFi9uOVG0zqBk+ycSCfND/m7KTHv12s67/e
rr97w98+mn99h4AAATZZ+ubMJd4+mtrPJ4fjcxrPo2sd28UUVwHRV+fd7H6Wkra2eP/v9f7ro7iu
/FoWGwZ+7wYgujYGTkgRxJSxJXKjbCYcKWL4nCi4zuTefBCQD+jRPmMLoqYA1Lz9TaVMQubo/KZW
Y28cl1YfAbuI/FBJ5V9NQb2S9xJROEzt8pB2GuYV4ySCcf7heXNx2c+Td5+kjYAX7PediOkfRPfl
bGnryBjds6g5JMSKtLUyNvJEDT66J4W3D0ZwhEh9cjB1idLvnkgm8rBRBk2+05XlDLtUyOk1aHxa
wHpKkaAWJTKYLAzWLtaMkozB3SpTsVK/O+8bqoR9b9RFEo9TFmQ7VubOPQtyAzbknx+ED3eHhio5
DFQ7/PMjP0Q7dpUEBrOSLNU/fDqU+4TT4SeojXcJlmTJ2yZvY7ieGE3OJe9pq/jrJjvH3BoHdCWO
RupO5+tRMCZPNnxAGtPvLAPRDn3otjjCBrO+oGdDnwe1AByoHLc1Y9BYhvSUcS8AWPzzRXi7A61f
jwkvU2XGD0ybwf69fXJoO0goCXy9ZbDDbTf4JXWsYSqMgb25I8jXuP/zB74b7/7+RPZc310vCCMI
7918Wdea2IcEj7rdqvzBqktSnsHl18e0rcSPtHRpAxBTUH8N7Ax/hMPp5QXIjZ/vLLzz9HUnLzuz
JTCovSpr34urHoVwXFTd/D1kppodOiI+yo05DFm0MbtO/A/t47/WeP9wzYiUNMnNAN1HZOC715o4
uQJrL1PBzKwflr6iXnfTfDtK97Kzo9c/X6/3yxU3iPIAmA4LMCj692MkI++ZxzuBsXFLJ7lM3MU9
EOZMBK2ROJ+hid7Wrr9vDXESnEoj1yE44z1bOmtIzPCRZNHtzM12V1f0AfaKF3xHWWbMRxH6CcG7
kbVavzw3/bl4fXStU+Je4rqBGUHObWqKvYZpGp7gv5cPQ6TpaBQEocVeKRwkQVKV3tak50jbmIHK
VVqb4SryzyMVu0Gda3JrlbpuvY5WvHI0gGAaHNKggzKYc4yMVHB0SBv7Wrp+En3hX/o30zJ7L9oL
ydp2pQGuroHGTrLQwEIl/XYp4jTPzKuBhwRTTCay6fDn2/ReVby+SEzZwSn7awrqh/tUhpEgBbXn
PmUM9mKLoACknvY6OwoJR8CAV/WgQrzIwuKJL2pRFop9YQcRcIK5eNXV4CEjg8T8glgn+UZ/zb/2
ReFfB75ym41XTKW97/EDPPYtIUUbAaH7k6rt3cT+rweAJ4BJLTXpCit8uxrIqi8V0nr2kaYt6r03
Nzgmmbdt04hkcbMhthKbjh0epCfkdnAtjRLf6He9L0AwqKaoNnQy/DPQHeOD43fOdjLYdrY1GrPs
k5Xr/fK9XnDSoJG7BKsqxnz3XZOwt1x/XViLkjw4q8A+4Q1BsfvzfV13zr/vrOv6TZ2wQjTd3+lW
b69Il9NiTgRNOKtLAsz4gb6wRJ5xwu5a1I8cwejKp1jxyGzrr//82R/Kpd8fzpQWLQJv5QcBxdDP
is5VBwq8zuYX4cPV9bJuvgJjmj606Vg18cj2wPZbIZY1HEPnW3ir4yff4+N6xzfg2MCKjc4AldHb
axCIhDGNSxljZMu4z4ZCXHgtUQPu3AC6x2ntf7Iz/9MHksGKg4CjGs3B9yUasSXKMVGp2/MqVptb
/yh9lNMtfmJmoEAt/nyhPz5KHFRY9ejYcF4hNOjtD2TqWGTjLHH/cNLbdhYGtYFy7l8/sHwKZaDH
KAvYqP1u26h0tMoo+VVZH7kMnUya8MSFfVLe/uNvAciM3IHCgCCGt79lCun/ECi3QtaZ7TJTEVsm
3P3231+xACMa7x32A+c92L1OWKKVmwOUo/e9dcWS7NCPVp+8fP/0W8j8RuxJvQ447N19ofeBsGRi
OQqQwKqNRzrfcZKjvv3zj/n4jnMU9hBLIZdij/29tP8NFWXaGjMZxtR4KiEdoMhy9jBpYR6iBMJW
2s+PUeGOsYXl9pMf+PsXvF1eOIfjkmFj59mgH/H2bnV6csABsojNpAHtTLm091iLMQJkc7Nrl2hG
O4XDbJGkS43uj6GK7imCkhjozGdyrXW9fPdVIPSTd7IeG4Pfnp2/y+48JGh55uIL5GJ331PRBnRV
XZxm7qw/EQb9ftTffhaHFU6iXGuLAsp/VwPiL+21iW0R/uESPfK2R8OmKUaFlKMLXDf2m3wCYIV8
/8zrS7qaYVUkF7XTYhy00jF77OQUJF9q/pZb7Y613oDe9Yw9o6qSiM1+XFgUaZXV2CyGAhqCmhXz
aatk/jbg+FzbjKaSMZZ3rmNVRP5hANtzdEMFUObPT9fH68r4A10m+RbrIe09iAzCcjbNCYrjVFFW
48Sz4hX4e1zo637yVn5cNykfVv0aziZMVs67dZPTQsWQicGjUXfmz6md5YUhwYJIO/qFtEd+UvN8
/GXQFF0UaJwd0IqG67//23sTeXXtLBMfN4PVW6eCutlIWVgbY7DM4JPL+C44Ya1N+FGc10mYtEE/
/t4s//ZptQoSF2Jzsqls4qI7M2jOJKqIs6Wrkn2yNCYhBU7wWFch1LIh6k+mU5rb0vLKvxpO/7X8
/7hcrOY1jo5IPVeB5bur7KAyVS55yZtAzd1XZkXDIWdy2sJzFM6IswBrKJ1yb2fltfdJif7xkq/r
OqkzrO3/cGYtZ5eUKPiSQKhKNy4WzvVD3osYp8JnF/z94rvqWFcJK4+uj4ztwyknqbNyMIoxJrL7
h9W4xjYJ7PSTR+j3Vv73lYCDBgp0FncOoVDSfx+f/3ZXi5IRR92aXdwt6wzfCKLkgD2YFhHzaj1t
QFx4DqgWpLQnw29QMYzEz8xbzaTR26YFOsiYCYDPhIfbPcZd34gLAeir24DqUMENiwEsuAaxH212
uExfVbWO4pd+mXCUkjHU7au27vJPHtf3N4rfxRGXHjhSO+YKH17FAG+2GJWIi4BMgxTH0n7WmQGi
hobynxeYjzfKsUx/1fOB9OT9eLfjo+fpUmAnHVONWh61YZDRrqzPUhA+HHB42HF0mjg0PTx+pAO8
fdvnjB7OWAGS8RolngiOQu5A28koOO550xdVeDXwLUS+d3IgTnVVzLAUZFU2fKsHxoG4w1CSbWw/
t4FyqdboYyPLJRM9d6o9nF11M227MelxazhOI0EzpJIx10J46if15YfCmt9C44GmgclCgtL+XUUb
TTkY3qLoY1kV91ZU99+HafQpaPPgzB1Iam61Z9+uEuT7JCNjzLc758u/vWu8YGyzIRmOAXxK++3l
HOsqUFXidPGUqGqPcadjvVg+U6F+fDYAYK6/kNu2ftC7mjNVEp5Ci4DOEpxZGDd4J+BT5u6T3/JP
H7MOvAKTVFhWi3dLIopeFEVNJeM60GiO0nCC5yCDsr9zlaufggnmSh/q4bYLcn3VFKV+QAbpTIe+
w5W5WWHXWEMNCqENa/90HFTYdQeF9eyXUEt/mSw47wCCLGa671HcPCe9mpArVXY+byLDw/CNGDd4
oH+t5Hbuku7KTM0m2qheJJd5ZsmvbdWk+Qa5QTXgbND6cil7N0RtNqP0GCZVPRU4seTJ06ZGWdoI
9YKWYPlRtTpHijO6zFB7XJbIUcFgWmkdtJ8sGR92OAK3fueLUCQE8Oztd49EuSA1V5buY0qxiWDU
Ovo15kF1zEUS3o+5U257e2g188Qoe0lqGigNpwyxIa9j7D77Muste7swrzUEBgy2XG6q+e7LMLGF
1tvAFXfs2zLZkEaFBjWmFp8/+6S12Hv7SXTSaJAzOCVFhmfo7ZsAGUTVqVHR2UMmPl4srregXmw8
OrNDT6J8PGUqbeI+cBvogDZ67lWwHdjX5pja939+kt8Fkf1u3xAhwLdgzcbf+b7KwDOXJKBPmtie
kmaKE4+JBc/LFEWwQPPx1xB4gz6wQVUdHIjcPmd8QRaeZuYWsgUhGmT+4Trsz8b4yd7/8flgjSfC
grMjy0WA0efthaotMSGwKNs41a4e99acJyjywvGX18GkOeUiqlY2kNlG+2VeKSQYYuS4Q7xinIOc
RK3054v1V4X37taxsHCtiMXx8Cu9O76MyLtlmtZVjP5zYIKTLB7Nw6gi/kNXE+AaThDhjdMkqENd
NosnBMqSWS+K5aea7KAHiT/hq9v4xV0Nbnenowa992gvyHWMcfpqmYO+p0+V3CeeW5dbpweXYleZ
026oqPlB2nWMezcZjPQawcYMaLU20MyhIcY24E3au2T+6jyXuWX8qp2+ErGyvbHaRSBxHuXcahaf
rglOgyWjH1TPIfoPViwHWevigl+qMVPGYZQF7gZLEto5nwk+xlKwiAnDkXkz261FJUgX7Gduiwkd
tnSTnWummEknNBiooVhVvk3RlJKIGmTNM6ZptMxmZzHNH82KbrftI9jbW2L2foggqljAwhASb0E7
0d/j6DWZBLQR4Y2yDTXkP6hd04VWRNhjPZ69Zy9DokFfLmse8aTAJexT31RnUVpBH1P2hCiiUBLD
uq2ysDiiFDebjVZlH8W1Tb9gC6ovehiaZjYO8He629Fp+wdIH6hcFuZz/YbjKAUFLozyqtR4WRw2
kW6LFrf82cGLfA6zubhoEZrB7jHHEERmvTQ/TA1X0kbCNZ+Q/uGvh/vrD9u+EP155DQwkUXbGj+F
NISOQXYtj0YBahn9WGrYp8GzmX6UTaXwqwxVCOlEkagBGGcKXloPrSyBbtGNFwDz3IUzKz8d4nH8
Li2en01rFUsaO7Kvvtde02HKLZblsimRvx4USukrGkrNt2zyi6/IH0t8p3MPoqsbmdntXU49nPd9
oyVTGMlOeN5moohl4CT1ZQszVG+1tv2RBnaiEAiNdX0V1WIId+STUz2YFeSSq3F06nkL6Ag0qjEn
BaLQQGrgBSHxHODiB34qWvjI2tkt1tBt60TsLPUwBj+hzIBec1sbk0OLgAlcnT/6Pvhimu9fAmcO
GNHBvAsOKmx8Hyk2WWJw0XpMrjPTga0oCyQoUnk5aFpTIvkuq9KB1FsRoIiZqV8vXrPsWvj15rbw
zAW925xP5daFlXoO480Ve6MuAw2hMJH3HdIoJjbkiX1r+04G8bQs6rlOqh7jTaBFth/9ILmcEk5M
FwnEpwdlI1l6HBWw2thzCALcRaU7DrGoS6BQThY2464KugJMtMf5GygB4qxYaT/qz+l1dw9wXYDv
WBAFeCcXu7upgozjOzXa/FOrMDgvuwFEVdBM6r6sUQvD7qXU5+vUSK1BQsGV18FwkcKopDxQtXGy
ci94qhCdfNNd6GhoBwF+9NkrJC+2JT0AUUtU3o/m7LvnJYAAcIDgnS7U1EXZoSqpRWOo2hoTr4uP
LZaDaQ9bS4/6CcEXWddBp+brXLsmqUpBP7pnXVfZ5pltYqQ5N9PUY+ZajM6+1SFJ3SXa/FsUukl7
moj1JGM2ayLnnIyUoEV7HyoK7J7z91ag9DtgUAfaXOuqm/YD9vAxzoRDqg5jBNBulWZCggc9whM/
jLW1zQtITpGVWgF8yg4qZxjO2atOxZLumjAhIccXwZnfRMaF7dAwjGcj6V44WwV8KrqC6ypV0FGY
+FAml2Ft/0gzomoBYsJd2AImoCtjMZ25nNAX7+ZSaSdmmSiiHVLARjPpbIpkP4ZB1p2wHCfWBnlh
3R3h2uYPUtq4BrymZsQTJE7pYM02ELg7kQQGBC19YaZMsDHIwgxFw9aVZYP5K+r9deEXDrNlggNe
88hM29jGULGKeXxpHrUoTbETjtfcBouYf1YNMRv7QErnmyvnTMQIydg8piGPinjQdlTvSr8ky6jt
F8AbNa4bVsagGVfUqSq341C6y3UT9tkLVq5wuvAiNr2jDM1BxZ6cmPGgmqVeKTglJ9tihBUFYg9D
HeDG5dfS+tOdtg0OsjZMRvzhcPgQ+yzb1AgPiojbu8UsvH0Gr49OFOaYRJ0HPf5yUZtXNfo8kt9e
jC54qT3j0KRMjIpEb2te95Uxuutcg8C98R691bWWzT1ScmSd0MMW3FWie6rc8sSpcTeVJfL2Yo9L
7eQp6NyMmVvPv0rgOIwyqrahVW9rnuXQa0dMddEhyPy7QtRfBzZ3txvOZysp7toiv5pmeNE+/rvA
IsyvvVysp3a8L9MahdkPSyL5tYKTy98wwKaqZIZM3tmzswb7IA/Lbe72FlcVyuLiAFjMkCmTn9Ek
znOasXM1HZ3rLjG/jEaFTilD3nqbNAG1Ny0KfWTWcE4nlT/rCNY1D71gRZAQgINAb00hDiTH3Y+q
3pspL8ZYt5fJVLHsYqJheHeDFeskDXfhF9Z3su+/Um/cD8YqGJfZ9Gw2QX805+DQzsuzn3k7MUSX
KbHT3P9bx64fPASHq3VjU0r7FvjfDZrok1c+hOml49X9doQDCBERMC9PmcTH8KsU6VlA9Z7UEYTE
VD5YXXrpZjYieiyxBwcB9qDh5af5dFcP1mFSUL07Nzj1pvOQDMV3FOGxkLa3rVR3aCZ7nzDkQenX
YJx1vmnDvrYyem8Z0xmzNe/sXCJ0xjjXhR79awNYXd/78Bztg2yzOydDIF9AXzUwJQKKQYtuVClf
49qvvW/Kmr4a4pszWXFqFD8KYKYD8ESgBs2lXegLoOa7aMqoh+ovSG3xNBnWqUgt5znMufF6xq+H
mP3MypptmsznE8EyCDC3k22+4tiGNVgtr7nzPDGjn7z5y5R6Xyvep80IOnrxzWM6euJ2wh2uaGj5
bcq7Pu3MsH11rfI4a3VFS+DgCeFtnLSgWSD7J9sY2i3z0Osq74+tx1NRpKTKLuMLL/6XFrrsqZ2b
djeCqqbc0LdjP4lN4sgfSG/xl+ZGwSzVqnuKJB30EHOaS+SB5kVvJsGejTn8mvHouCdz8i6RURzD
eTiaiXaOYddflLCIaigZwsNHIVtwtZVjXPkFsHHyqhmj5vqYUMccsqF85dibxUvd/8RheT+F1lPQ
ZzD0hu9K+XgYhq4LzNOUak5bnnTNJG6g+l6Utacf/cYxnm3UIa+1XaUg9a1gBiJODQJNcyhQB8Cv
jW6iELntxuOoSA1JgRVt5TALqPOZiE6DzHDimlgosY6A/iP/AV5ZvsmGCpJFacvlW7HUVoJods6b
rYKNhdEhU+VVEAof7pWgeVY5694y2CmhglD4/Z/RlPjhFvfRBCq2b82DLFLAm0tnWFt3sPIvSeTl
Lo6t1b4JSo5EiDFcJUgRq8ELmdL2i2m2wkVBPmCiCGFv0ahvC+xTbWdNKLubzEIvbDsCExZF1tls
hsm8M5deWhvavhNrZFi2DsHnjvW9Nt3mRtiZvnX9SRX7Ms1o/MPg76fYqsokQRayTOFW9CFGgrHI
nqWrEp5dpxU3geLl2oqqDEkECcuJ5UsS2gi9fQawRF/oTDYaUWviEOmw7eaCsrHMZI91IljAQa6m
HREPFVnW2KOEqGPN5nIbwslGpJ4hKjeiYYcpbYLJWjoG0F/E7Uh/phFoiOVqyhBPW/2PbnA1f6QO
/dvIE02NdBrTBkGpLYsllumSnB7VWfM+m7oV2kSM/a85cR1oKnavPFxIlYKXYETBuHUmB5q8EUxU
t5Nd1jNrLsikc1i5yMHgKDi3ToXa40qwwJaxSY0W7BhL/T/KzmO5cSzbol+ECHjgTmFIUT4lpZTK
CSKVBt57fP1b0JsUQYYYPanuiOoWCODimnP2Xju8EUmDNVWTR1DRg9Qb/xLM1XRo6j580wcbqoph
ZdGHIiSl8s20a16lThluS5iuqzqhB71qBH3NbS+t3DktoKM7y85Z2s2kQ5eehtYaH5CES+mOBrZ+
aFN1ztgRVfu40MSs/XhSlu9ZgiDKQ3cRvFpQtD+MNVgAe2Wh/MKiIPivvVw94AXt7gAsK/khH8DM
eoqWIQ4iXXPtuAJtSXZsNofwuqxzMXt2DyGdEVqjS6CAK99SC+nsK0oeaeOGpoif0lHJb/Dplm9W
Wg335OBw88TW8pTpQ0prNRkdPtQhMuYQekirSG6hNYURhN15DzLoJ5O3KtxAWVjZ7X5g+6YbvQDo
mGEHduqgCg9407FiTpiTCLmIrcG1cwJpnEnV+g9ZD8tHPNEaH7aeVY6pJvnrmBIWjIp+7e6itTFQ
YAR8jaj/C/tHIhDqOMsMIhHiejUeWk0hlgONQw5NHGCAq1HIUjwjCeJvUtj22ErA92d+bPbJQ2CO
ArxVMpsa7M5muG80fPHY7Irxg3NGjJ5FW7puh7u1vFOsOqodLZeij4r/ww8z1aycNdhWa6+m1U4p
PgdYn2DlAHLL0+4elSArfi0io9k39JL6C1pCeYcMqVdcgb2ydCQ23r8lNs7fYiVfOBnA9rb3eauD
320Cm8oY286q94JEjXiiI0exXbf0iuU0Ovj/nVRCZnEE0prWr5bBMK7CCvnio6ZXDbi/cel/U5yR
SV/NNfFshmPxyJ8d3jOl5CifIkd6jvCAc9DmIIlvpq27f5Bxgqe6TNr3rsGf4M+Y3YkFoWjAIajS
IfRSKRLDXTJ20VXTFFEGRBVRvt+UOjtaiE60NYSIKXvAw0DlPcY6WKlExcnh20KJ35Qwyt4CgfzV
0S28FGC604Y+lpk/NFKWjXz9GRtKqQrBPRWUCiwgcAt+AQ0Tzm3cSFHqDzNCfGCkHNldLZz4Xga2
AQd4hkbOUaIitoQmvfxntOTY8gZDbt7KSi9xGwioclh1++h6waOiY5QZwVVbCQPACSXohV6q5uY+
t0DbIZh3h2aAxzSi472ROaXS3zDsu0wmOogPV+l/x9NQFE5BIC5wtYKdYytLRuJkvQSwrg4SPvAG
ViKTeZNMv+1iZu63izFgZ5tO/Ss7WhI3FD1glxUuxsSqEhnR44xv6iWUzfZ72ZLigGQzH3WfigVj
ok46Fm4xUe/wOmm2ul1kmrrmEv8jDow56BhmPlWG04wpnLbSAD66N8AMXCsdEiNvai341okZ2a03
gg97jHATtq6azMBmB0y7GOvByxIsI8rBdhaMszfIHjTdz3IOI9hIButO1hMJK6yCe6zGBhM4KKHl
XzPzmbobqkZ+781m+avOQ/URhHCBD8tUW3e4jiLL0cYw+DZHscDICeT7GWNuV7tZGzPEgsasMi/R
rbDec4heK1yanPzFaKYwGKI6nr2xpfrkaOh+PjImLiBSWUl8lD7VIvbasG/BRWGG2UMvgeg3tkuP
b9/siVqhjFo1TiCZMMnLoEi+UQ7Q5euZpavhUw6Xdl9b6eKlrR4+dNS8Sx9LOJubKBw0ySd5DISG
jp+i98jIDh+NpmIwQOqqIycVMdi3ZF5gkfUgFUpM4Ur2I+96A0MgiwzrU6+yZ9YqVnCJMvakAtjc
YxIqfyapyAmjn7C6zZm01Fd9Pqe/qT+ad9qUdveYiRlTKXtiHD1ZM/6yx7S+G0KcNlif7E89AMkg
/6O0hiWGlhGx8YiF1h70ptGmJosCpzaGgNwWyQ3JDdMdh+ML2oiTVgoX0aw1yJZmhUX39bjIqwyC
LnLB6ZSjZ+w3GQ8qzcvoQg/7RJas8wWsWB4aDXgCYAQdX0Ylt6Kh1FNhrQurOxJjLFaCVn8rJipR
apQpNxV+qQetoKxNrb3wpSx/UfuJOgG74+samZg3ty1HPZ1N1dd15ZPe6edvg8yKPpssuG1VeSpK
Gw5yVbnzWr5SiybaGWXwVNjJdKFx9cl6PSpgcykDNaKt2vgm8KscPwYUEgnsjbBi+hgh8s9tY/0T
Jdm2Rg7BUWhD6RnrBq9MzG5ngpFwuz4N3xfFllcogW04g9XJt22ozX4/pcW13cnUuxKKDmWjBt+/
fjCfcqDtz+VYi5JcQ1ZOE/b45070wjMlG6BI6lF+FSc1XVJLtBi3W/XQ44LbRZkUewkTzrXJj/fZ
TPTXcILeRB4KL2X78kSJKuRgo8l3dhuqGFBzPUKwb2NLm5T6Qqf1zGhGVc7oIdKeXvhWUMqusJCU
GR0OFOj6b1tk4iOq8Hl9/VzOXIU0SZuAYl4hAubNYJa1Jid4rMXz3wXxLYXdzsOiMOy+vsppB5w2
PuU2C+MKXTHipo+fPgcPUVqkLLp2qhZOZatih564+WPkxMEgPBd3xQTZdWnwWwdVad7VUEOhZqg5
6XdoZUmVmYbQS+Gn72cZ5Ka7BDAGKPpF11lmtft2so1n3ZxHP2Tz6n3980+/Kn69AY8JqQ7un+1Q
j8F324VcF6zdq9dQBj9gVagDW6P9XwXy6+TC4Q/8sIzoiQyJ4wdVkaYydiMuj2oprV1JMpsbQi7F
82D+Lnt8dV/f2ZnGmK5/JrN+qkWhRB9fr5clDvMK3l/TCIb7hMXZL3WdCJbcaA5Ic0hp7hf5abRU
fMdYEz3NIpOFHnX++PUv2QqwuHHkEThK8PQh1t9qZmRlzieLWrVrKH33V0pgDi32WOygR2SU3Qvz
gvTj9J3qaElpVFLsoXm6tTJOgWxEzcz5CRw8Wb96W/zIzcG6HfU0ubAunbsUq8U6Na+vdqsysaWI
usJIYZoyNi5TRBydm+Ij1J0iBnDx9XM8/aA50PIYZdMmooqbO36hnJImjezEChsMZikbB70X5SwD
X1/l3HSKs40RyhIAFGvbcC9T4GKJFqOcmTrAqYUwgjcbmVkAx7tYMFKlmtK7SP6n9lFZQK86ioEw
hKhaCZmhlU5YdPEj1/fqQq3cabCjPKizbb4ABm8l9v750jt0H8LXBVDGeGHWO/NGsH0Bo+Fjw0ez
VUlLVRxTvCBtXbEIJVCnSbqPQdHewtUwX79+Uqfjmj9vo3djx4A3YBsYXA9Bo8z2krvVmA5XUZMu
B0nJqwN+dvIR1nyq//16n7stpnXWOXMzoSdBGVQ9Z0C3D2biU8kccGgJND5GYvshXjANXdhyrI3q
44UVFppKd51NF8IgfTODDJ0yWkrLOpWhzeYUoAbPiWrXd1ajWPu0TSmr9WH3PCv2Qt20SLNLvf1T
IZyJUAddn7HuRwQGxc2Q5wROCKbIXbMr8j9RooibpCwEpeFaMnSS9dJRQgY7NaoDMlv+08C2a2/z
yg4nR+MzjFwYNgBwcqmy30wlAbJmBQ0c2Dq3aInYchkQEpXPClX1RKdFEDRZ9NuKI3QCbVzolV/a
emseaHfKtmPMdfoOGVayHD1O5+kujQPK1HTrdUqscQUryAo6m2uIRLa8PiWhFS341N1FnVXrPpwT
61khZi5yUcFh+9fmQpVv2PuuB1QUS4bTqTI1QsQO4WvfC/XfMgYU1JNIf2thTQ1O0Cftv7ZY2g8Y
TUl/hSxkApOb4mt08yY3/+LchF8rNHuqPZ1DsHgbSEhCFal2Bnx1GSwNiSM9KGPDHOP3Ti3qd6of
HdmOQSZ7rPLda9R3FGXnMgFXIyj5qbsSi3R3u2hgeunZ6PiW2HCRLxMUBlEcGOqzH02cIkOFJmQl
1LY4cl+NVJeh+dCtAAm+DN2hrWzxR7ea8imckYD5lVIs71OC3t8hAb5QdjJYCEINCfIN8EUORCcS
Co+S1qb1DSK4qt8AfI3fyZYcJBrBCT3HejAV8hKRMgyQuQ2O0xAQiNwiigUOH4ZL5V7PCjQhc7FM
oYdkPEvcoY+K55R6GHU/ipS33F3yL64G6oDdnA+S3/Z6/E/q8/qAsL6hVhpO0QtkukVxIEeFN/GQ
tdBjGtqpTaDTcOlErZN0W1jZh9JaC/RjY3j5+vM/nf5NFWiUoRDKI+M73nyNNRR8Af0TQ8/KmKO1
DwUDaNqFb/5zej/+6Nkrso1DJMWFQBYcf3LwRnLUHPR087luSFsy018zzwccFI3FA8fxFQCQVf4k
BZNb1HHjDQh/UViCSqVMaN0kdjvddWy13IpGKlTENpRvscAhjWhg6RCmQG5br+Dsl8raA0IlXVgC
zszLnOKYstj42IRBbB5UBR9L5yvL3TwujHttTEIPXk9zDZCQFozG0Pn6xZz4FTDl4LfiioxULvsJ
fviPXJfAPhngG1s5xZOelivjR7bL98HV8g/YBKzu/MIrOrNCc72VIaEjPgIiulkIyqQYerUvKtf7
eXj6+3Q47B3fvRod79voXNjgnA6640tt9hx0z3K5GbjU1L5NJX0RcckJoJx5XUd3s/6E/zy9OWQW
BYpYuTe7lx23st/v/z3ffLtwI2fG9XonaFsx89usahtVVjnKIYJbLgOK7ft0W7vz43Bl3GS7yUVO
4gJ426M2OdDoD73lUdqJ969HyenGhGvjL+csxk9Ar398m5RmyBWRK4TZFCIdoG32gW+p2jXdYl+4
19OX9v+XWBnDnM62xvcq6DWpqbsY/4wavrWIsdn0i//V6MBmFEo3Cj6IBQz/rdVQrXN6tHMTs0+M
s5c6LIynWU/oZ6bRJZn1qTSZa9nwQgWPD7/d9o4Wc5z02ajJMpvN/npCLeM2A+2MGgkKhChNJtw9
J247wQmySwo16r1Yrcy7//0VYo0niMdk/w2a5PgV0r6jZ8CLpOCudLB5+/GgJ8WraCL5whHm3Buk
HcAooahmcG46vhKmsaQ0Y1bShOzZAzLl5VBNi3Zp4lorI5u5XmFMUocQFJVOtLUIfWx1sNrUZS0c
iKZbQn0Vl4gOLY8m9X4pCeWF7BOSz+00l9/jSrafiXuPnqNQV2/p9yyUFwyrRamUrcIUg75a51TB
KHZhCVDnwg8+81ggwqDZZtqjCL3FBrQJ7TN0SGsZsKWuvPo7rbKqLzz8c08FZaqlYKfhbW+tLL0s
WmWmrUSbfshvA7OwvkXa0PpQJpLvDeNTQ+owtRcG17l7M/EssGZRR2Hbe/zK7dqSRAZLzTWi3jiI
2qq82QryC/d27ktaizUCJykVVXO7dhBMRoOOIEmi1fRERTSbJpMb6nXCmSw3W5B8ahWpfqCFOa6y
ckFjbCeE24tqltsLC9mZKVHFRIxWCar+6rE7vmVgdK3yqWXmsEy+A+nRLhLVeW9DI/b+50+X4iBW
QvaVFDU/iyX/WWQ0RKbQ1ZU138+ydkTn1A7KqBu6ff+7chvXCZgKgyoP7kzjc73776UQQRns95mr
tIXD+gKK08cmXT1I1Hy+JVCED+oSNd/SZjEP6MzpM0qFuMBz+jx8bj7ttfDHIZi5inrIZhtXmROK
G5vzx9SlJnnHSGrvjHLWkY8HbeVJdvSvmSLND0PiryV1jL/xael/JntKV9WJwj9q4bXEfnlMKfqh
WfB+koI61vtg0FjB0IRMA9YkWstJlsX+IK/6PuBRr9NM9MvXr+/MJ6mt6Q82fTPWNmtzN4FS4wlW
IE3ppTa/0uewn+lZAl2k/O0r8ii+A0CILjzDM8MTV7ICM5HoAvvEAUvoE5LjkUUH8Aa6jV5Jbtu+
RkhnR/KFky6H6tOpmCYKrQcb9gir6mbTSus5jfIILttUo69xDGWQIAZHnGdIokVuJg8lHfVWlxG3
IfpOX+J0Eb4cavW3Imph0y2aN4teum16GKZsfUk/9QplSV4Wc1UlGl2GqrNfVb1+nYxZu8f2u0ZC
BaVmXIdgHH6paan8qsxF+yhx6eS+1M3q/YDKXeLEaJhYjQM6jpjJ2hyuh1LKKNWmKf8+x3nOtqYq
NRNgpyo9dpEykqHQi+weP6v5Q0oL66ZMKwPldCBP9yCP0esPdq3cIw8PO08fVClyra6u/vZmX5Zg
J9USgfVstaD3dOIpHOB35kvfGcrbEE7VDw25eL36Yqv5SbLsItipTGe9Z+W1dN2NFS1JOgbJtRDR
zGmdhu9TJocwhXHsawEKnrEZQEIvkvFA7EPKd6B3auoMEPl/g+our+nOIcOsw7m+i6gp1R5KnCrw
5tlu+ZrscRQY/+EccrJVCB1V2HJZu5w48cgXOcopl2UX6Z4pClo2BjEbsiOj+g5Agljxgx0aBvGw
c0sGhWjH+b4351TbzdKAOJ0YIbDSIguT1ybIw9mjKd38MsscagYBdmniWxkmMcfMCv6qKKaFKC7V
aG4RTNmSly2NDKc8KEjC6qVOjXdSpnOyZXRVGH31aphce+qWbr+QEgpUBxF46Sl0C65HkcOxrCp7
+A5/BbGVRJ+s9sYpqchtC6z8FlYsiKqcvjBsOr39Q41gWdy6lePMSzszuhv62Cx91Pz9XVaLWYWD
Hq4SOLDztosk1f4bUWnh3XJrt1Ylq+DI4YMyVgGhGwgXAb/5FC9IKJtGqUTKoFeTDtA+tf9QKZrS
64b4BIDfGTIco6/WfOIsnAzflsblndDdfnI7eRhjL6YttHIe2TI6UREjoVUn9JqIDGyqGKMhwge5
m2GvR+BqC4yRYHXdCiBr4peymf1mRqHCVpdpASxxXB91aSpDBxU+7HJfSdWp2i3YKWu/r9q6vgJg
XBCoRv8vceky18suN0e9oihQDuYVwQcx5ZpWqTRGPnhIHFoaEX1zVGo3yyDpnVfL6fyzaZRguDbU
qutdKTUzy+8/e0MEoVaVs2giwshMEitFpoYAZbeOwpQw4GFqTAyhSlnd232BZlKgqwbTnQcj8pZK
slSPfDurOCzVgLw35POd/aSxx+fQKkM4/QMVbrjP8Xhboql/G1iwfkXYaho/ZZFEiJWLWvYQhFaK
L4Vmrz2IPoWlFU9qiHkiDv/EnVy8jGXKNtxqFaO81UGIr5JB0nCcxKTM49uD3iPiboLgQyfW/ZWk
MNVGsjJaf2v2HbjdhjYd/QJt6u2oxKX8Pti0Xh1FprWHoyAQ7wgZAxQ9Q/JoILD5LmmT+hTlwIpz
eUyNVU1aQLK0swWhhdEp10mfN2sUvRn+mTHTf0cXUb5+vTid2bmxVccehV+Xurm5ORYYOG2NfOFk
h0rfdsnIVO9zSU7/fH0V7fQy/G0cRZQDOQ1hPzveLZl2iKO84zLgfvzF67zKze60AygQT/OKXX0n
7ombe0qvpqtoBxhoJ/blLvMVv9wZPgYTp7ibr2wfDcOFdfJM2/z4l62//D87nqay+iZU+GUkhzuZ
9xckmv8XLYvznO5iD0PPhd3AmdbW8QU3i2VJw2GM1wvmzseTc3h3/W/fvn7ap2v/8RU2Gw4Iw2gG
J65AuJ6j1rchYKs62X19kXNvlFYOmUS0dVgPNrehdFpHr4jVuqIF6Vv1wISiiUsOuTO3wlmJfTYV
KkG3c3MrSYtMLoIJ5KZSRqhzZ8g7M5nyx7YqS+/rGzptGID3k9eONhm2xAVtjq0pSGB+Q0P8nFoi
LQrh8bvVYJYfY7CY1/kwYSYBjtC+1FITjldGEkqXhsZ6Zjje9+IBxKPJ8caA1fX5Ff1nLKIzpE/W
klY3DE0iP+FGzCu37RWlRG9G9rjDdBY9EumgvUuRZl5LAxb8vdDD2q/wanG0DJf40gdy5kXTHbTI
TYJ3sbo5jz+QMrL7ZgIph56q1b/PaEyQWfEMb8yyqNkH5Lr+eySfgkDKfmCbZoZKJhw1JpPa7WUt
/2VE8vxDN2Ntduc5Kn59/drOtFlgX64FRQA5a9VhM4PhT54tZUBUr6RGUtzS80Cb2bYK7rFiRieN
gjY2UG/bgdU49dx2fwxSSDK/qCSjQ6zdpr9qOOyPw9Auq/ZbnQu2jF2FT1xZln2mplqOZdbAtGbV
tVTvJRGlB9MObKIaqxpLSd3XVXthNJ6Au+iSol+hE2hQJyVXbjMci2UJe7yS2FbTlHZ+2qXa3ZqT
/qeZm/GRbXUVuEOuip5j51z9LlpmV8iClf4sRZPZofDSJl8bhS0dDCXtnyKTirJj1/AA3QKDhO5/
/R7OHM5JJGNLRR0ZJRU5ScfjhMpZ3U+CDl+2qmbA+S3PtgbnuraK9LkdyBgHR6r8XtIl/hlxVCay
YVDzC7PSuV+xgncEp1gNxYKxqUT0FfidEH4MJYJRSDds3pE7jcMSv2Yaey83Fdn8EwZ/Sjgr+Vmj
T5ZQ/atdivTjwvNYx93mY0aDhIeWAycL35alsrK/g5SGn2s0HTzOqisdkizNm1DVp+tEqwhqsmvZ
T4t4fuySaPrOgMCZo6TSA2T1wBupgPi0b2eyV/t0J5TA3NPU1u86OvUXRts6jW5/KzxCtFlMtDAU
Nt+4DAyMmhnfEIqAcNfXQQ5yR9J2IABCl8yT9sLDOTOnEKgHxQDkykpD27yloR8Ti9TjzDVpC90j
2K2uagKrri68ghMfuonGey25QSFBnLltci91mIskBDEPZp6GDzmioAmU0Fgj3yZpIV6ez6FwLGKI
UGfKQwEFnRb8e7jI5oVp9PQJ2/JabkZjCCKCbsvx17FY2TQLm7pc14v+R6yUxFBl3fxqLIZ2jUgz
/v71vZ+RNjFhIyojHggRHDPJ8QVFX9BK1GiFEQPaBjuOtnQnu1SS/yU24eJ+3gjzt6lVhcrBsWse
DSwL/8w0b3B0mT1dYksr9TuAD2NDY5iwFxwPcsDMWq7mK92w619h1oTf9GW2PprRlCe/x+V7sXp+
ugPgPsCgrIA1uDXbD7oOmlJrCsq81iCkv1kLR4FlWvlWJ9QI6ijT79h01rgc9MHrEiM5BLY1elqG
v5VMbSl/XJRsvgLSRGloCawLhc8z8w1LDxUzXisDGdrW8WOek0aoYURjs01L5KlaEEnD3VyGU8eK
Y2n/4llqn9p+DF8bypEI4BtJJXWsKacLm4czz0ml+Lqq8iAYsYk5/iGtKrfJNKuUtCdhXJGrZWLC
6vQbKu+X1Jxn1iaUeahm4SDD1jtRZ6kaicYK2QxuuyTmjjiN7rpYzOzZsNL4WQEqQwQUyvo9q0Hv
EGfQPmSaEd60illdWUUzHNDjFvep6ARBJHV5kKSEhCXOXZdo7KdzMAUwatK0X2Q2Cdt+cBehTujA
X7qzNsrv2tR2+Ajl7qYk9ejWaqUIU+1QHVCs6pcowadVPy69qj5s9gZ0fzbbkl4OtGbRSgQ2VjPM
TOSQcUjtSimdMPGVdJDteHro5DC+CZKlo/9u1eJjSIbxu5CHVvaJUOlt3GxFe1vEUVF4S5tbppMN
M+ILM2wIevx6yjidlJG3WZRdaQQZ0Lk2U5TVDssSrYEcWmpnt1QxQs9UyG36+irnXoltolqkOgxU
Ydt5EzVH9H7Al2SH5fCc5hbeWxamP6QImY9dW08choO2cwq24xcAPWdQIDYrsUmfi7HAJLE9hSJ4
z6TRJi+ILtGVAQjohoynwe3wYf1DWpj4kyiDaYcdeX7IBGI4os21+jsWBnMf523wrU6X5lJ9+NzP
ou9OOinwU77g7ckjVEVDd44IxIoUD53wkiB8LhfqK1YqNKTbavKhN4R/qLnKJNYUykufyunkg2ey
DkFNBqILF/eSNv7MhEL9HxwkXD+Eydt9vzShrUwjfDpL0i/PJA8WPnVC45Da9Nm+HhNnLsUhku6G
jvyNo8b2vcyKBpolaN1SAKFoQDZ4ahynd+VoXtI7WOuEfLzVWSV2JrCodUJAYnw8TxLZTvRxpHfu
VGX6/IBNMCfHlpX5EClhdY8bvIeBGVUYtyRyU/g5ZoCBtBXaW5o01GfKfIleagSEihPLffSo2WWI
vMriX3q6Ja3uv2Spry0rmd8WVQN4LdjrkGInctm6t4eOzJIOacpP9KzKG5SV9i3DnvmqSMpvVVTy
K5Y7+Wdjttd0+LLdMtTp4BNgGAMvKYgfb4O0Hh1pbJtwXyZWK++CuNO+taKVDeRcMlqirubWnU6L
sR7hPwKzImWotV2pGujMDVIeDc5UieCvMmKQ3KeZmJRdhEand4Dsw7opi1xkTjiC3KCuloV01qyU
zDrkr69x0BAghX1l+hhNnp6TjFNHXG08LG/GPEFBIIFuKJxSjiW2C51ZI/UbtelfpjKd7HUkLTPG
UjN70ULTvHSKP5126ZLBHVoxpuv8sikY4HbHnqVTDOVxBgfOzrqnN2LcEXGjXsEtCbE0Tu2FOe2M
DIR1UKbBs1Lb1tbk8aBKR6KZ2oZtiJhx0xnIv24NXPKPSyKb1GUny/RajJyI8KThaqS35dHL7PeZ
lqvfGlksO0Rj+iHEo8VxTq7FLeFoxoUd6KdUeTPy16QGGsOrBoCt4eZHVqOsxtGqtTOSUvGo9Q2F
ZzPU//ZjVXE2rnVCaaJJ1p6Iuh5fZruMVQSaQgJNIk9G40DfmSD68RUIpxQ1VmNdLOtusJXHwulJ
KWAjhlXvTlOGxEIx30iSpxigLOBJ2+wpcebHk6/XfSyuMKeFT1aSFn/wgM4x4WtC+xMvnNWcJU2T
h2Y2g99tV/Q9OVLm/ADBpb5mJYx0zlGa9Lfr8LNcWrXXr3/zjNYS5Ur6W7cN2+2cZgS51NNqcC1w
BT7Bu6lHuTbxC4QdP+PQGu5RC9tIMmnMaGzdH0r2mLfZYE77JVdJVlRK2idfz45nhjTdNeTnKyMK
ZfBmi4mgMbQDs25dfZF6rwa694cykOI1eRg4Cc02ulrRJb3uyZRsId1AXEHlB9W2vp39gzbGiwKH
xG0yKT8EVtJe49NjN1ORzfX1/Z1uJ7mWrcLsk1EtUOrYDExWWNoqhkKzvoAj5QeTVP+hcaG8xEGU
/JT0nv2kEQKGp8c6PqOaJWeCcrVxF6mL8qdRlX9m00MgnLXlxait+S/wyO5b0tjL24VferJFQleB
EMrQmAVJjv28k/8U6DgEdFZb1ZWrScQI7MnzrEdSLcja2OlKPcd3SoKhxKuUinwx9n/BCPBgGmlz
2n1EqRSUI+E8VPhnp09IYX7Ih0q7cCT5RB0ejWF+JN17+vekCmO52uw8Cz4M3p6G6XnW018T5ap/
s5GjzxW5GrxZxgKU15rM+XdYJcnrsMgAj7Bys9kpUM/rbqhg23MzMpKQxCpjHh7kocIBMfaAEw9w
KNnJi88jZIcbZM/9wS4J9QrVMISZdPDgINmVr+oZDSRbQr24F1q56Be2q6eFdItUHGq1K2IOj+/W
VKZbXWGNKTKadsj1w5Ao9F20Wt8RfDZQb8lsDyDg4PcUityop3YpsNHiv6PZfGFYnOwp1l+y0jSJ
HmFvuTVxdSyiWobvlcvk7zbNUEc12n2kStdhHCp7dZh2aFUO1gwPs15y2mrZpZnrc/bevHV+g4m6
yNB1/nNz/guYPsvWWn+D2o73Y4hiEDCyar6boW4HThvmiot8hE2EJdNwCkHEjLJCQgqqh8dVXuK1
UbEcxiKwrtowku+ETh8y6OXothmNfhcXQQ1UZ5r2hL4TdhJQ2qOhJmPjT0mTK/Vmx9cd+nndYKpv
u3pnF/AQSrkDV17a6o3dNN3r1w/+dJJSkUSCLuLQi8Rf3pxYSODNulYYbGxaEbws8jT4XdlbO9iy
9dP/fike7OorRJSIQuZ48YRkkzZdjJuu10cazpk57aoOHzgS9vLq60t9qqWOXyUHMOSPfMIEIfA2
j6/VWdIc1nXCWloscHHrcWbPhoUlow7hKWkEDbYUBfV2cEvOwDnHw8A9Ec5DWWck0xSmwTQ7slXL
hJ/K5k+5ykhyLTMs5OTBv6kaWv/Y5nXaoaI/5lEuPVD8Vh5DYZG9ksTVlV4P4W5K8z4DxVDIB82c
60NBmshtPZfVJf3ISZmOxgvkVI1HixqZxsfx/SpzNVuQ/HNiz2fzrxwVWeFBX5IeU+Izyx1r9SDt
s6ntcRxTRIuvOCCDrQzpD4OQmsLwDxuTWnd5psrV1PVh5CiFYVTeNOryVaXYuAzq0YpyACSZ8ap2
lfb761d2skRzB+QBsYbx+VER2SzRbAmbJVpSwD7JEN8rfTA9VL01HsSipmgtBUWSJb407Zy9KLVT
PoDVX7IFEpPD0cU6wUroSsfukWNcAU4QiBjsP/PHkk7Li97Z1QV57qlenFtln4vkDY8VGNHN6hKX
cA+p82E61NLyivgD5apq2NM7KFbEdZDqpbvwDw4YEhzCeeXZjHK0ZpMSEO8OiXSp5H+6JqvMvmza
mHdxzm2XAU0HQDlm8D2NmGvVtPr3q2j0wkd5ZpOiAnxfb5uV5jRbygjjqhA6FI4JsP8zSFEywuUg
IU4+od91PUcjkoV8audhF5VLBId2iEbUO309fWdD0RY+vJs+8qW+QiCzhPYcOJQTgaFyGkVREUUV
BZevh+W5l7U6CUyBGcLk92/GJbWGNKVziUZ8buzbNs7D77NaZy5mzujQidbwgjTX70vAao+zjmgS
jsx0azYDAfOJNL9//XPOTNeUfSj7U6T8jD86/s77hdhUQG65q8R98m4mOWDw0Ax+yqFgS/X1tU4L
s1SwWA15U/TP6AKsO/3/bNVmUAJ8G0wqoQgmP4rNa7x1O6rVI8yKtqA2HL8zLEE72RAk8mx/4frr
pLWZxFUTqbzOtLbm8G0evZalyEOBzxD4nuTPiVFHvg6FBuk3q2K1JOPbTHP7gQSY3lfaSt8vcdEA
ycrVl3Y05gubwjMfCWcHFBj8g89kW2GRmqFWCi0qOKCgyglNybgyoKtf+kjWh7q96bV+o7ADQUS6
RWBb+hKp0SDoFXPkJfDIbp/UWW1+KCKk+ahIXW7t5E4C70LpwIJuKLeR02ppxv9MZzFLCzlMKCjn
We1//T7OPADWbUJ3CApF77LtOEW9LaOj5XWEBsXFDvjqjZnWxuHrq5wZ4VyD5wuAAHXw1i2MP2e2
9JgQn9mG/LQMMVF4WYIYGyjChW/73A0h2uFkppMbgDr4eHzbpaBDLJj2yEkQN5zAkbXamOuev76j
c5excWIIShuYKbfPjfwJqG0dfqRyQSdrt7q4gUxzKWvrzHOj+EmhnEGzSmXXpe4/H2sZlardxZQ4
EyUsIMDJra9Jel4j0V2UC5/CqeIHPSEnfNYKLoTQY7NTbgyAPxH9c9ROI8cDCdpq3ijFQ5GDMc1K
BTLgoi2eXZTWnaqRpZiWheQGoS4e6ChKXi8PbIcb0X2bEH5dqkCceRQo3PmBdLFp3W2XM6VCs4BP
iwRvYmR6h56V/FddQvNjVWjYd3PAnvGQYF2+rxJNL/0uK4Yn/hL9TYsBFwBwkolmtq0JcoqmsmI5
DQLkS1qVM+MCo/KqSEd7sULFN28sjKkZIjt0qVk0h17Fi79ol5b208o4DSZqtMzfOiV7/tTxVchy
EUhE+4aYrga0/zABxq2W3lNJCERVG8eeBcrrPinb6L6ElZt5MM6jd1C5b4siaZ5JDfvSHLd+WJs5
jnBJ7f/YO6/muLFsS/+VjnpHDXDgJ273A4A09KKn+IKQKAoH3ttfPx9UNfeKSQZz6n26ok01S0Qm
zME+e6/1rRVMYFFIHAb8FEPZoGY14CaV9nhdGd2KoKvTnzCcl60xzv0eEdFGSfJXwhGGjTEREj3S
FjqyoL030uE9YPe73iVoR99t89UuVNCEqrQXR5ydDJN+umNd7sBVZRvGW8mXhu7wTREtHVRe2KTJ
MM9o4scfqSOuxQijx2kG42ej1jBG0MZsrLpcTqZOgkqpbPvI+3C9Um/PGrZvFES0+fmLR/ztlQR1
65pVwUVUFGSwXVs6F/BU3bNMn8hBwlu2U7LROTLw+eCggPd50rFNkLFiHNykS1UMrdlDXmrDhUUf
DNYFNJ5uV0/l7NehUgQlE0L/8xXzfTOYUF5uEOJteHyxvB5UyIO0UmH0be1PTd5+ldxEtyUiuSen
Go1LaI9g0SDAud8sSwKYpdsiNL8wAV/hTg6zB0t28nsL4eUSFYFYNWf2TD54YT0e+ZwfnJ1VnYLq
Br0ORdL6898W3RoZRJ2YVe0bA9pnFnpi/TLNWJ4c0UQ57yyRf6+MZP6iKdH0OAOiW63nRu4EYdWZ
mxipvtiXZZ4nm4bq9bQJk/QVImMO3yiZADt//nnX03ZwB3G3o+ihdKS/dfhx7XKuq7Hg48aZ3gSJ
iiE6w861VWSu349Fqz/bXQxNWqJE+/zI75dkeByWpqHkoUpQ7YMTlWEhW02R60xBHSkhI3kZdXQ5
elS1R97qHx0KlMs6CGMjjFnv7TWB7k1fUKeLM2Bz3wBSdL3KSQZvhm975Ft9cPl5yZgMRNlmoBQ5
mFlIgg4jRWVmYZfgQRGvl873RRfRqeKqMyRgSNhowfVGPZaK8cF35LFYHXAULvRQD04nSK8M4KEK
uEVr6k3UDm5QGEXqucYQHanH3osDbURgiFGQ0SHspFR6ez6dIkHhA7zbJwi1cPwKRfZr0RDuvGae
QrhNJ50NtMCf6G4nOzTHjc3atOyrzIKoryiAMD0qOmJncRQp8G1zppRW7sjIh4rXiJNoWgpw21Ff
b9xI1GGgwE99rqykaLwBab1LSgLV95E15oNrx6h49W2vWWvcL2+/VlW7qCjysPLTyZQPVKT92WpA
PTcJI7xBXaIG+ZIk158/Bu9f+ZRLaH3Z9LOnQSv79qBORGePvBYQLnUZbiq6kZ6ejOo/L884DBMB
JMWYwEAOvT3MpPUj1joX13Y8CywMs3VtTQvudMwqTCMZ0p4A18RlaFT1aaWaNTdsQpTw2gSGKAmi
iNLKm+M23GmjoAX9+VlYH4u3y5CBpIpGFbKXlWdw8IQ6mcH2pVKx9pBv8GxlEkMCaKJgtuC6el1m
yd3nB/ygXsVGq64EOfZEXPGDLqdCAsdMykHjC+moA2Royw3IdDBdkD3a4vqJHDEYSNJlVc+IdHvb
a329wNKrswzCaGhHXtFm9rNU8/QqDtseYGWfHWnFflCqcZutQnAwDytH4OC8sOxHQ6cQq5qXtb6B
MmdthYq2IoE48ky1LBOstY1D5LNRn5rZNG6blghGIPPRDUJX64zR9DER3HsYHPMyrhRXiUqP7e/B
UpMrhQZ/WADuIdynwj/p2C9pJZOv0qyW1zJlILx1adGEm7TChLIZyr6/pXGVl9swdEhQyBilQI+A
W/moNJ3+A8l7awROu2iqPy1oiTUGEC9HLvj7CpO6kr4B9xl5bUgV3j4BY43ITW1UBWDKQNrI0GYM
mWZzOhH1nG6Q+xrYGuW01RprvKxduzODQa30HyCRre3nn+X9Wr2um+jJflUIDOjefpQKJC81ODDK
Nqq+YfLVztxefxmnujvSV3y/uHCgFXlB85TZmrP+/LdiRJF2nBMbyoGaMfQ1LU2Y+jK3+PzrfHQU
FE7cpZB51hn426O0Ikxk3bEZSlvJTTEUzmYq4T9/fpT3J42UIYYF+A6593iTvz2KGEqYEJaW+rEs
G38VTG4hYUanrTB/fH6k99+H+YClszisseVURW+PVLNvXtHzRMOmRXHmGiY9fZIQNp8f5YMVCEG1
QR9xrYIoaw9W/o44Kl2rQ/y4Y+pexNU0vkYIRYKmBds0cms+RlmXeHhySU3ul8HPtH4IoK/WflQ0
TDyh65xlUQwXPu3tI+/492cbUZdGJQvDBOLL4RCIuYIWhlmG+dSof4RpJgBgtvpN4qTd85Hz8P7B
hIGx0u8Y9KFdPnwwdeg/LCGp4oEm7Hj8Fi31Ek20p4g/k82YTKTTK7zTfNSwIggt2d71yHQeKJ3F
P6YsMOnDfI7oRNOJ7zvcGicFG8ORQRGvu5icO3WZTiwRpcd2u+9nM1SHLttwpP1rnvLBvRwp/Yze
CBBjIZr03qUI8GKH+QzoZUQshprQoQCZn3ZD/0NndxmAwRi+f37e319hlNGYb5iEMdeG8PP2LsfG
jN+RVxZ+ByveypnNIs2NHkZ/feysfvAa4zuyI+JNhu2Cg749Fgl+rLk5GYaOLIkDMsts7dbHWaed
DaVZAOuVpvkzKxc79tYi5mKeeT37oWognjJIpiWvSx0Yhyytk9hHyr6PPh2nYa2afyn1Dy96Mevh
qLV5Ttelp/waIDLuBN7fuw615R1Y9+Y0UQc19iMd95KTxdEOTveNUzhYSGY2EieRDrTgyMd6vwqh
AUZjz4CBkogn4+05I3gik0qX5sSv9BnaNiM/scBx/9NXERprZM0o2fnP9YZ4exRtSjqV8VbhM5dS
vldZXJ4xSl8Y95vqkSbcuy/EoVZP5LqI0zI//ELwr4yqcBCkuCORfEOiRzt27f+4g8twAh2stWIk
ID4eop6KUCGqcATmjkOh2qO4gt3dOHbw+cOzPhxv6lXq9ZXswk3DE/yu8R1n9jKFsG/9zCmm+zqN
9XsdJtmDrbfqCTpoy4sstdlP4NlhXC7lP79qhm6hw2Pt+LXbfHvV4nBwy8Jij4VYZW22usWucnoC
YkqCnD7/pu82RYhB2Mly2dZoTCqnt4eiY5BLpYXDIUQJuCr3CqERUXUqqZT17hgRFWHS+zPL5gtj
Iv+iRDoUAzkji7xTkwnC3pzciLEHuufTTVORoBRidH0znciQmHI9urL6nBC7GXX3t6yhQ+Y5pW78
iCNEgTtpRuO3pdPnM2bI/a4WoF79XLME2vm84BUTVeaM+Z/594JEx106FuMMUecSaf0N0gerw0FS
q+YtkRK94WE+QKhFX5T0LanNzZ0MRWf6RjQCnQi7EdKd3YxzfmrYAp1mwYLn48aGxqZGCkHM3Tho
+Jg7I40DaZXislXcMIEFMrRnPbwkEPiFdF5zOQ97q5oyhbCjZAGGj64Us/RgNZcr1ymBajgSuOg2
vS59JvnKt8SOxzNXkoiDET7WuR+iiMjsfrSV5xJK4mNkh4IhdjM/9Xar/4iSUnmu1NgsQPqYsvR6
kdou626vXJKQq5CvbowVxEAqkvp8WGk3QTV0ED6pZ0DypeoCxgetS6KcLKqMd5MBgGeXR5ZcvFpU
MCCdssLsT4acGiitcJ9z8gb4gpjFnipCbw1P7VXCrJQZF9dVJw0WBQ1OImK8fCIWqc9my9r0Zk3W
VJYscJwh13KZJpLSky3T1OrrkJe5AHreLmC6umS667JaGIENVOCeHIa8CHq3I7AE9W1jeyVa9DrA
9MLIwdRm4EUttu3KG+eqf1iIN7yDhs50Oanqrthm3CURQsBqKjcuGYrl6VKBLoLSW+TMA3r4smQU
0FwPBsjbg8ddZpkBXGWmU6QIkXI1FRVgOTaPYgqs1a4WpPaS/UiWduIhgmsvvGhytK+6huTEi1yT
lCEkVP1D7+aLCltwoKqj9Zs6BJmN5Q/kEf1066p9/ZAapoGmDxkUdwi7vnMa9Krmd1qLqjqmYJEo
ovThi9qBXPQLaTerWd4BxJHPslojz1MgEjxP0ovC0b6H8JGUvi5d57JamuFc52zy6+xoDZXTB2PZ
LHgcycStlxEpebaGFHAj2qvWLiXQrCyJ1qAvy5L3+cLzfonlxaRpaxW+tu4O30wGIoClzyh2tRpD
jM8cV25dZILndRwb18tkzvdjVgEqIW3Qy+msHKmAfzH6DtZ4FlcLcRLF7rq9ebvytaCe3GqgXZdD
tMDO5hYBz21+Ulujgw5jsQKRJsMO2K/u6w6pYZiXad44SLM0JCoedXy8YYkabj4/MR+8R2mB6vgf
/+KFHxQGCJkWpvQG2HW1cq7KIptu21Z1j5z+91UR72r2ALSNVmMJwsy3X59GjMhVmeS+MjL6GJdt
aLiEIqt3ZmRu7cJ8QEt0njgLVEhCX2cDWUYdqVdNPhzpXb0rVNFWYx1HCo7yXKNofvtBNFE53Shw
MYX6HH53CYUIinJpz2qLfKN/emp5FJgvkCpAgU5f6O2hRqMeM+rPNbmgsneVnoU/q9b+x9EFjPfW
4RI9VAwq3F1vj2K4s2m3TJRIzuzS7WhExl0ct9GRvf8Hpw1pzcpws2lxMU08OIo1scet6M804ZCS
1dEsW+LNVuqpfWQH9/6GRKS1Tu5Q8nygh2l0JuQ2wdy+6fBQpLE9b8MKSe7n1+a97IYrQiwmw0Ho
gqvc/u0X6s1WtklMfrsLg4S0pIK+jb+o6eJs+rAIK6+sp74GzEIugack8/hY69ZY+pM5Jitovu5P
er3PhiMPygffnqcEPSAdHdapwwlKK+vMaIYRxEhTWBtMic4m1SD/HPn27+si3jpURXRHaZK+u2kE
w8NYlGv40xgTaTDJ9BauDFb7rqq3DHLNS5qF7rU26cRwFyYWOaF0kuyJyvxia1lyz7khPY1+vXun
Z67l0Wgf//mpAOzOXNBdeSSU+2+vULhMSZOkDJPciKgTVe2owl3cMp+fig9OOL/9V+uWupRN0tuj
pKJuCeekc2tnGpFybj9eqlmmHbndPnh8kBiRqsS/1ubrwUNq9qk1jIlWrYE3DXQctHZmHtf7LDSK
Y9f2XQdk9eivFxfhBELHdzkAYVnyPq/ZTdiD+kWSHPOQLO5838em3Asy3b/0vZZeR2EUE2EhrEdj
SM27emC3/Pmp/bXVffvO45PQ9UIXsKa3HF5BWUH9DmP0eBZssfh0Dhf1SaZ99529SIzqC8986431
WDhnUMH0B22sE3k6WPGc+bnTGbchk5p7LS0JACzSXvUyUfYnc2dPcpNB63wByIqmVNDkPcvcuWq3
yzKqP9JuJBaVupWuelLl+U8nHBsRlFFJQzE2Fuv+8+/5/uIyaEHcyKRBW23cB7dQl1hTpSE29EHN
JgGvdgNucSKeNBwjRw71fv+ELx0WKpsn1EsQSN7erSYtZCwtHYfS9VicNqpYHK9KSuPS0Rmc7W3+
C234aNbHMkU+ODJOEwardHnoHxwKgK2mnsEDES40ibF7KBLg14RrtFvdrvVnIdNpa4R1+vD5mX2/
TNE+I9GB68h6pf4aHf7WcQaH3XIHAUR1lhbhaDia5iNEL/OiDeOFUiI9ZkZ+j8lbUbPwP2lgMPXk
sr49wSl7HjUzcFKkqVbf5s5CSLKGz1Pf1pHT6ydzpEcNOW26ciOFi2XQSavs1naLnkiyLpNf4jFk
t1NWClQvDR3pbQrWO9AJE20RG0CSPWHyU7+UbdHcSN4ujAFNGX8lsckF+0ka15cW+zM5jwWDJOKw
lN7TeyXJNlVUpun5FKaW4hEHWePd6qsGS5ij5FpgGYhpArZhxk/Fnttin5AHbXhUuzBk64ag0nhJ
56dGaWy5ShvDfj9FlAlewWa9/6erHZoKHvu1cbKmQx0We41JKCkBhmSTLW17TqO/x65AgLKBUyH4
/A55pzigZeGsalUuGvwBd13ef7tDIqxWjhoPPT1tO7tIBcawldHV7MkmqffsuCMsFLa4DMsUOuDn
x3736uDYrOZUD/T7mFsf3Cv4vZQIRyX4FBxhpygQ8OAJV/9r5/C/Xqb/Hb2WX/5aL9v//Bd//1IS
XBNHsjv42/9cxC+kgpY/u/9a/9h//2Nv/9B/rqrX4rZrXl+7i2/V4T/55g/y+/8+fvCt+/bmb2ga
xN183b82881r22fdr4PwSdd/8v/1h/96/fVb7ubq9d9/EC5TdOtvi0jp+ePvH538+PcfVDm/nfD1
9//9w8tvOX+OU/Ot+PHuD7x+a7t//yGMP6mOkHhBnKDDQ8X4x7/G1/UnGj+hVF0LBxw2RHlxWQo6
AvLff5jGnzj9qfpZxqBi4Qj6419t2a8/Mtw/VdYX6s7VrLLeU3/83y/+5hL9zyX7V9HnX8q46FqO
edCSX0kTrM+89rj7WL3cg1tDRRLZqBGZz8oCv3AD40PttqtwMvSKSLFtGEYtgYZVarlflloCkUlT
fdoJstmcI0/Iwdtp/Sik0K1BPex46P2ua+xvTwjsfIaVyNT8PmvmTZTZ4aZvmhv6i8fQ/seOdLBH
aMtIqYpIqES6aGTYqUMDC1HKG8Dkx8QV63vut8ri15eixlnTUSjasIq//VJsq+a0zRnwYjt1d8vQ
jv6kGVXgxmwvCzn0wTQwRGfO6J4pjht+/e1G/Pt6/359P/qmvx/+4JwuSMcSBrGqL20ZX+k6JNs8
6ocbW8dl/fmhDl6Bf33TNQAA+82vnd7bb1pObROaJXeSq6TOeQnxRfOxDCgCQY7LlNRuZaNsPz/m
wbv+1zER5bBBRq6K8uzg65kK7hDiGlU/SdMGM3GtjBs6RJI5aatcKqkqvFDGy7E51kcXlX0f1Q2q
fD7E+vPf7lQMVTNVXqz5OePZR0fr+3NKxCXZtMNohdtSn0Ldb2xaxoHpNC5jLBJFTmBtOcPzvKi5
tTcjxpCbXKVaCcqiWAwPXptTEAIhcctVTZrGmApkOXyxk6w6NmP56K5gwEmNhd1N+7W6/f75sxQQ
JzgDzbeNVMxemYbpnsEdccq63pdHbkF0RO+fAbb8nKrVQsrA8+AqzYvhTgX9B8yqzPe8ls00Oeh2
HF+T5Ec8uQ7YMwwGI1Myf4yEfW6btQA8UJlVRDUQWjZRo2U4YnltJcwl2VXnmoJCIxix0NZebxZ6
tx9IzymCuunIuoGBMt3NJEpqHue8vB8mGzzvEiO+YpPWA+lNzA5GqR0Zw7BnD1//FFVhxdCGneJL
IfN0CvAQD4VJoEoyB7PusIm0K5zHe4W0ozJwEiCFAbmmRYw21jbGfVU7hJ8XTa1lvlKky3NRQoXY
5gk9vosG7t3K9Y2U28YcjO89tVS1hbZKNFObhrHl6/U4BmpYEdDpLorzokUqQalQHRpkDE7t3GiT
M+wam/awR9dT1h7/7vrAUmTXb4TANxtMbJeeOrV2v/R6ThfYbYzq3lwtBhfjMJTXJiaFfDeXfcm6
ni32vdtV0YTXKRNXdtPWXzlNIGWcUfQ/1j7RvO2NiFyTnL0Yrk87Ml9RBwFzGLUhTP0hy9oXy5jt
xzjvrSeYYJNGQZlYp5XZLS8tiZgzyeOl/mSmxXLZJGP0qs1ivEb1zNRiqcP0OYV44QQNhDqykqO5
u+7SScgAkJr5MGPELMFrW/MtPIySyOCFDPtFUaJo44QAXyhpnZvFXhNls0FgxpkSNmNeKzJEd0xb
C4/RBn7vUaU8ZmTZMrghIRcdHdnXUelxUuwXq5jCZLekSvwTYIpGPKKhpOfsEfLOG7PUHYJlVu3h
yoxacVon8UjdxivghjeljVdVxAjmvJIt7vIwhZE67CyFFtSppN9vnMbOIBCvLkAskh1KuOS+gHhh
w6thAuMVCXlZXlnazX2L/0hfGS0GhklCOc0TuHNWubWHFmisAScXBlQM0kH3irKWLrMRo43F5Vjk
K3qMaJnQg+ti6Zsmr6frSFUL4dNtY5xesZDpvhbq1hTkU5m96HIFJyxNwuaexIYEwNI8dM90WPp6
i0wRLkg32Oa8n9uF5PHEsBPXSzq7u9d5gcHb0Gci4ZdugEJHJisuewqc9hsW70g7r2nUe2OVFkyU
MSYxZ3eFchnlMjT3QrKF9horssaLdKkaiziaSow7Y+iXaevkVWcFtR5yK3TOzPTRSxh2Fmcmu6nk
vqwporxOGXojKKyldndzOjnzRWjPo3IhGhIRHic6GwMwRob526ropuk1bGUynUSj5C/CMEerh+tv
T9l3wUNmMJPN2ssSt1D/0BJzO1ytA3B5peJSnqCT9eWZEc2yDeIQgOJ1VSv6o4lYnphfay6bncKQ
y59gIRYklXOz2n5HK0j6QnWb7pJbwH1Uq7myToxZCV2idCtsi0IL3eWkleSk+b27xDeLBcQp0G1p
3BaaWJEUY8yUS6lc9WIQLYA5maqrHjDGbEK7z1X6vRVl5rwZNFy9RNBHpak9moS2frGraPyumehm
nsK8im1UqfD/aiZiBAx3fjn22KJgHQy1aD2hNWZ+Fuphbe9J2bDw8g9DZ5EGXTVMtDRPLejmXuUp
wg0zcFUI1tmmiWJAcSehkqtDEEexdZf1Zj947rTYvAELxt2ejt57vBB9mue70ai4CXthKiXJ3FEP
QVGbursaMbnc54k2VV6mQrLxoQUycDEgWz/OprqEHl5ehyzTDgzzdtB7CDUhNuILA/Ce2Lcz2trb
3pxz+n5JYT2kvTXcocJyzxXMchfIqRZYMakW2t5iGtFZ2fTTVqaWDCz4bf6ksqeUy1Ddt6Ue3hoS
nrcX1YNJvJtm9aSd5sW3UGbhlnEgg6+xmG9aWbX3sp/L8wE2S8BAZHgIlbnncY7CIASx2Ii224zK
dJHJerpMkuxbaaAnwiVIPF0xVkvQMpPzuhb/UyvdYWsIBghKGIlAdoo9QorNs7s2XtmnZq+pZ3PU
kiPjpBu1Wnu8ydcosUi71zMHhr3szH2Z93DNG9d9Sns2z4sdXTdDZ8b7uDLPc1K+L2Jm9ptYL7bm
QErXOKnWmdI4JO+Uy7BlAUpPrT6M/GVebsPZxqpkw7QBJDlKr1KtTeLm6UY3hs1ABOns2ozojMHk
3nCiDIE87s44zeS2U6t9aNeP9SKJmzeqyfnW5q2ztcss37Pv6k9SIG9f3UlMe1rVww6HC59hMh0I
3Rmriq0ROV0Z00vhlo9pGmb7ppSbWa95BQCP8lMnBAtsm1NykTBo9GJEB2dpW+kqptnw2RgNbZeX
Y+l6PSGN3ylnTgpdCfdpIV6cEeS+T/vhGeaW4ndzzNu8TdIdTGwmgiXKYwSl5WM4jdZj2C7Vnc6q
51NfOtcKzaRNPsAs1O3+ZyIrawMF46xt6xdE3oR+1dl1WSAhjsqE/IjkkQbAl9FNYBvkvKXT9Vyl
WdZtotQQELfm3kXhQz+EAJLhJJSNuqXfedrG2p3IgCEUJd1Xt6jr7Zi09j4xQvN0ToUEilTrfqwM
EVmDKv5GKIXqUxjrXcOIN5p3WiH0y8QpjBIy7ZIEjRjT3msGkXnA9J+Nopa3hQBL7zlwFBDchZMj
NnZUfcmsGYwUMY4nVLF3umlrl2PMjNoTdXFF0/S0AbGTVzSbnLb8LkdxmbjhqWgWxWNq2p44Xbmc
lpF9FRslM/q+Pf+lIwxtl7lzsS4ro4zmJKD0Pa+GQv6kUnS+28uirBarcHU0Tsy6jeUsWSwidNxe
zLB/mPrjyIl8oyAcYC5H3se8Ts+RCpCEl8EwMBp5UsXLcmuO+lWf2K9qz5/pilnsTQDGQ6n+HAsL
R1DRXVUKiaRoNHeD0Fu/UvKX0EmawFgg7za6cSVxoj9NZquc4Du9Ttnrph5ZMJEnREy/qlLK6wXk
kac1EwPRJdvqTMi2ZBgEiKfAfrbQ763JRAGxoGxsBbC9bkM1GJ7E5khPN3MGXC7zNWyLaCvt/Bmv
gnOLsOA0xcvjK2q/y6WNcSF0LkIz8zqw84Y7sIFR2ltlSHBYzz4sjadOD+/mHs/RUDdnVakKEuaj
bznCbY8uhOZ1dXiZZ8rGiqt6U7S1PKs0tkYhVU/faS8MEch7GEvHt2tN3cmUclkP4ZvQnFXZlhoK
U0DBPzxERriLkkRfz31sPZWz3QXqPP9UM6xyssD/1SPziZvvVU52gAhFEbRW7JcVIRUMw54NVfYb
afWbRXG7cxKyWG/n8sKgIIaEDrfKy5ZovHemOLY23aw0u6LRhylQrXH0YUtYA+VKo8CCityOKtXt
yJrvqB2fIpPmJmkFcv4uUKdX3tTNLHs1DnranE28zwmtuI4t0HdzPBWPckS57tlmXHPW8iiHKK1L
h5CLUaivNiEdC1j+Pmbmzj0HvDUGEu6FS94VHq9STn2RjWZAfWIVJ5psIfWbirn0T2QTLfGOXmbt
nlSL3V1iiwuNrRYa5ZdUbYAq16Gr73OMyaeCN7BB6oeVxaglxHSiQkrbA8aTTPOWPuHOIbgTjz/S
i++RZsHINtUM+W2i681PTmNm84ooVMgqs/ujmR1tIHGxN0Yvre1ohQAYo9y2Y2c/u/2E0qItZnM4
qZi/XNKoRZvTK2p4l6g5GdOZtMWNM8foxXRFSy7Vbm7ToIGq8U0byUq5DelACW5qk8AD5vHkd/At
iTSrGlE7AdjmbgwWINg9cJoFiQrSDq0NhpU4x7b3tsqryIFf5vDB1LHOUmLaJc4jNar434MxuJpX
DYr8WYUaYSPwdKIpqFql6nakZalEEvVKfIIOo3yOdLLTRzMUD51rdmKb9Er7OLp20wQ0bzlLtmho
Vo0uUhMsOZF1jqWrU4NFDA3/t4RY69u8ugh+0fr8wbLn+CGO0H76mijsO3gevMacLnWI9LOiIQuW
MGye26pNOFdzjkkkVHrGj7NdfJFz7RoMxUJUj2aUghy27S57tpPaWQeLWrXXRDb3J50w6tdQ2PFz
PhbDNTDa8dkpjfok66tZ594ucDXYyKQeuwbuhp8V9bLDp1J2FNuLPTHspFHmiQQ1FrEqvfZ9kLH7
aIQu61GGaoZ1F3r7EhBDat23lWJRyHNjDl6mZ+ONYdflj3TIcevaUQ1ZtcdbfN6XbArAfjUD25Ue
dfcG+d44bFW9NzEROrPxrIIWvNOtnHQUtODAN+LBRDuTOsiuAiBmIyvXRIASz2Ix/rD6Ai7UUjCf
9jpr0G6MzO6Y1jEvPG05yk02Uh14+Rgqw84wu5T35QiVupNMi71Yd5bvYW6W17MSITGrzSh7CEtR
vwyZulylugGonscMer7VR/VdTm4rO19LmmCPOpeYLBOFhgiiHpkMtQwMRb/Dxa4HDDuMZ6sInZkv
LuIXpcXlzCs3zMmlHsy2oifUxT+LeNKve6QCvGU6u20DagTsimDnGPU5dsEGuxvmYteKKruf2hDO
gFbkxQ+l7xGhtCD9b4Zs1eSpS1HCpmKpjTZZVqg/6rAyFkjX6mj7rYgsYzPGZblsJuZSqwl7nDt/
Mef5HNUaGSGVOSlfs8FpNE9b1vDQJgvDxSPwo03h5ihop/I0AyzRdTO7KjNslHQjR+JY/S5z9C1b
X94XEmyKDVo+M290/FqOp1Di3xMcZPBrWwfcDZEZUvMwm+bdXuJIqzeKaKqToR/maDt3kTayybO0
k9xEKbaF1tlN28Xqkm6XDsKdL8yMBjUsXpE8KKWLMdNODHltU7eSWmuODWE3aKVg0dZOk3qlnhcR
HYiGrZFCIvSro7e93IFEBTZE10W5caQ6EU7U2hlJt2Fjp1uzasZ7S2lQN9ouX5MKu6ivtSWOUi8e
aaTumTja+Y6wp+y66Sbml8vUquGmSeUQc2MJGsdD2mEfsHEu1H7IO5z92rBdcneK/LGynMcQNMCA
T3HVa0RZKPptq4Xpt88bk4cyInBpOvABtqeoSH/1ft+2CEFYWVWo5zLIikm9WcwqOZlbgcFq4Q2x
U/Qe5l8HkJ1yxVGTNmADXV6CdIu2cI2VO9Gm9UUbLVI70jFde21v+tF8LqZBqwIebwx2v7efC/tN
m6ZpJAOhz1+HOOkp0EkzLfso3lCQqV8+Pw8fHI7RPh1hlFlrYOFB+zuN6sbqJysOXBONqQhn8FJ0
H/Y49X460IN3nx/uYMi2nnU60Dh6iTVlJnrIaDcEXf1YNeOgW2TYfsNa2DgPeVSUG0NKZX62R0Uj
oWFA4chw2jrS6fygrUpnhvKYNgtS78OZd6HmJW1Gxgozi7jn8B7x5s4iVK4A1fb5F313XgGEqzBp
cBCjcXpntx6sJF369VBTMy/bOgdIrie9HmidNe7rIos2nx/vg6+2fil0gajDyNE7uI5232aqWdHc
B9DAKz2U0xnPPSsxDvwj1/DdoeBrr5Injbsf1duh4UnXRxsHeMahIsfybZWqBnrz5DNjN//Siv3/
ieUfiC9+u8DvJpa3WTm8FjGL2l/zz3XI+euP/DWz1Kw/gaeYWHUQ+nNLrxrRv2eW+p+/xi1rngzP
GC3d/55ZGtafznprOEThMksH9fk/M0vzT+o/7lhYX4BZDCH+2czyl9bp91VMoLZw2N+iP+PzAah/
u4pN7QpJ7elNloqSPlAahy+9Wo6ZlyyrcZZtdDz6LU6feKth0rtRZbOMO3PSapri2sQWWiow3ABq
SbmXjtlpWMdlc4WdJe8C2RfW9zYqJG8ue0Edrslh3quQtEWwJpyJHcNbsCizFjfsTjueCGT5bOET
Wr290HdGxRYKeEYa30dOp5W0NcpObse8DnXPBL58Y1ttcitgzkpvaPQMMXqtTvwalkoUy0XiXCzF
NOmkJ9hWgt69NDqvBVVAMYa3ow1SPUyv+qglIqE19VbjhQ702ktdUt6RdIAIFr2FrZidfn4qJLz8
0VhLGi6f+KYlgzPDf05gCxG4WaontWZgNwijmtYrqYJKwxIm3XNwJM05U+P8PJ00BkUp33L2Y1Hw
ZicAE78WttWy3U79oAsa5DEZOAxxFIdPbKcdoq2ie0qiiOkfEowh2tduZQ9QK5PpSSxGfaMXXErS
B1V1Qlqe0rPsdSPftBScT3lkGl9tAjYeoEOPzylBclehFQ9doE3WmPtmo0tlS3QTIKr6/7B3Xjt2
Y2l7vhVfgCkzh9O9yZ1T5SqdEFVSiTmtxXz1fqjuGbc0v6c9Z4ZhoIGG0K2qHUiu73vjmF6M2mNe
7UA1yYsDYd3VJlt07QEhtpX77EXyWOEbNiibW5VasvEUddXU9KOEr8V4E2Z+DGudqS3yY8/c8SrK
xkYwkexlKpLAw5Sd6JskH9/duLxTtVMFqtmTCjuDKe70am4vc8o5FzWsREBMeuEEjFofs6I/uWFC
Tx8Zl7XWXEEsifHqzprVbu1ivo5d96iG3iFWtOdcfqb1cGui59xOPk3E97S8vVKccir6ZFXO7rXD
g5CTesJasifJUF0PprENY/nakFEGEHpphmkrTKYmncF5YGo0cMk0xcS6UwWDc6jGrFnRDbgabX1T
CHAlN4y3bVafZrcQW52TRGu9JkhDD6QvavVH8oWMBzufq2+pKvfGyDXnDqQgxpQvAkcb2mPYOzks
rxb0SFgeMiupiRFuuedWCpJuUOpJeUWAQ8Jz0/3QM3G23fRG1Fx9LH/iNIMcHuXkQplmmy7sDnHU
i4vT9zjQof7IiW29E3onXw7injMKMHP2IRXp7nhXp8tkujTx+LDq60F9QQQToHF7yTOTWhK+SGfB
Jm6UWazmXF2RkjQHid4+2IVcKx2lk/ghUmIp2vmrbfZ3ZLs8GM6wUVJ7XUeIlmrDV4rRH9JLblsb
1yNI04muEmTLIbADZnOTEU+auPaReRasuI0Q4R5xGK7mUtmQiXJyZep7MqYTptyRk9YFJq/FrMWu
agGwlac4/6Z34dGg5DqaXnWbmHSv+eZAI6jJMQnzTU+avzfuSCv4FtsOLysmBrIFGElk/xYToG9H
4dqJHwZPe2zGstrGpvehKN47l9qxp/BSr8hoh1MtfCW7G/Cog9o0j06T92t1GIEKCmPtuPVdMTob
fC/xCq0/D6ry1W7bU29mK3cibC4b003R1vq+tcl9L+etSfq5PyZEi0jr2iXK1g6HT6uDtubBqut3
iWBXY86knjTKbonpBuGQk28dn2fVCLehRcQSl2Ox0RIrO455N96P/Oih6d8cpSKGKKX9JLUvxpy9
oKzYVpAArPvKVmbd3pop4J7Bc+SwIdqGteqqJsnBy+cNbo11ZXL1YnZHI5t8eJDMUmP3qrPESlZG
k8MY8kz3No1jH7Je2BvaXAJVvho9EHGBPLEs0oeSil9zgr4vjLuarlLQSytRT1Hmbus+fxwr5+KU
wrRW2eRge6ob8eCk/b2uoGRz20CTNwUGbZ1E94Pdn6iAO5Tte9+XnEGyEw+Y6c4RD33ozOfJEPf6
cPAGsemF89TWmV8XI92luLPaLU5pg4apYTxG88lZWDuFgDYtTa5z2pwgIk+QQdCG3I2D3EzNXVyP
dHQqJ9oYA7pnc31XGOI0xK6zzirYbwl8TECK4zspRi2ovaBy1MV1NXieXHm9AGdpaoCeeuKhkhfs
q6mx6fTwhxytPW7oHfaP8Eh0u3gvLDvzAWt3Tt1cnd6m2hZZxjrr+ydzAGqLGxd4cAYvCSjKwtc5
bNFLb9lGT21ubi0Ib87Vub0mrXWS4TeRqyeNLDAi0zYtFaiETq6tlNB3eriSWIep7T6axDqpk33T
6MbVjSUpa2R5pNfU+ph1glLLqzNeXYizWd7UQvcH9Wi6/co2pK/V8c6rCjZDWzHjdwMXU0YBgqjW
aHyvWYirJ0djzfL+ntSLJtB8nSXtqcB9RaIdu4myL8Ociegwme6TTcNWvtZGsXGwyAzUWkT242Dm
+os7aBHj8kkpqYzK6mvRLQ9b1uKnTlhv7izII7G/NXQKI7n6mEW3GaRSfQgTYNV57tWBgcU0V4i3
VjJ0aXiazA0Kdk5eUb3Gihh8cp1uE2lu/jTfPPb2zltJNeUmqwhJjtctwXeuQ41QMfMUTN4TW7zr
iwdLldfZ1c96O+4aHuY0AoKr2oSQOdEJ4brfRYO3I9k5UHp8h2ryKhTiydvsFMGE3Sk5P356RuYu
4T5ZgC8wyWKlNjSeKPQVCG/NATruStfiTkXL2M/5bjJeZRi5R7E4ywfrPDrih8WxlmkzsoVGX7Vm
sramARqSszRD+eReNfFiYrzkfHzGunKIaIeY3cm7a8ObGzkvY5rtG8+japiC3PHD1Za8pmo8Nmod
wJOvibXf0r1ySL3oMe2QuupjvwYZ2XQmkBuDX7MiQjugG/GF0khkjfjI0nonhLyAkwPfcydV7T6b
AIpnw9oYXvc9IuJ+bVnJGUDlAMl9s2E6G5iZ1h8m7dEi9QpQdpj2RmuiEZHWKTLCveFwHhRrexY7
xq0YjuZKTYrfZt62o57jFgnOeaMjjiaY0+9VmKPk1W0/AgYx04Jn7vhe2EtZD29wesjTaNNk9N1m
X43U5beUbzUKORjJe5dYKWP6arQJsplxZc/9XSLTIAXJK7M3qyRHF4NWOiaXxi3XfXzK6dZNbIym
7o61+ntnRzsI+X3Wa6e8YqAtIj6TlJMO+TDVd9goN1YCkVhogVbbq1QZb15nBa0S0vNDIxgBtrNZ
PVPmSKrB21y/xKmc4FeS4pooyI1ifTXY5ob+VmTL1SrPJ7QRSnUZis5x173Z6nxl9oFEJGbzQka7
RG/2KQ11U88bnY6J67yKxnoAtw9fgAbxa6c7ppKdgGQLdW2d20oQwyNGLASmnPyi7Dd19L3HIzlP
CxkGhZFTyMDhOhrTZuCFjHMVlCHYtG1zeVK4MqnzE56FYDYizLfibmDuvkMFhO8R1yN0g4W+AZlM
2xhnmOjnvvlUzAhZzbVXj2gYAi8sfS8HRUzNTV5/kBgd2PHJ6d+BHYicJtLe4vKCrURNWX6GoPRZ
cZV1fLDa6ijVPHqFI9tKqJB8AqUlj6eYipCHvh60pvmQk7ZettHebuVWy4fu07RcnjstyBssY2Wl
Bl9zTuloFQVGxIaRsc+syj6hMiN/NSCzDaW8JSn9YY3ePidD0+xJ0lwDRvmClwBLoyKx0IAMndZ4
KAvCR/mNqJQHBwPsqJAmyeurUusdRthSiA6iGG5EFzI436Ut/EnBLddxypGZ16yauOUUBzTWnZYe
7pLFaXbkR6J5KPSN723XD3cl0R+EDKwW9gSfKGbiT9OdvjbiYEzM5Bl9DP0xdePzpFm7ZOqsO4Ic
1+p8TBT9k5ZNpBpUsxORuwoZhUp6nSVc3brjDgJK3enAsQ7Fso0gWIN5R0dSI+1508X6BifHYzLy
RVnFPqaFJh93eWqc01hsndqjtNva9uITwjWwCN2mRSSMh2trDJvIGMgjMtcpWRJRVR4jJ9/YAqFM
XG60/h7qtijuea3eijF5XcTWs82hw656p3tUEnXautLLc1roC1+9M6NsM/c/jISlQp8ehbTPfaSe
XB6WF7PotpbB7jmI2+JaJc68WblGGuSxYfhSU+4mO37Hx7xq1MHwLUElN0k/SbsWBsoFTxHwTsoD
foxV7VgnNF5fx6kvdlHq7MamDveZHbW+MStXjwItp1QxRaevuXMPZwlVhCE2QwenKM1KtXLxbkC+
N457KyNqh7ODlopbSJBo0M+ETK5y4LZDmQvy4MuzQRNMFdOBpNkTm7j4gcscXWPBoY2bYEoXYcsl
ZPwpgd8T5vq8XskmPUeQ9Ab9CrTIyG2PRIl0Kgc5UDd8jV2e53opdjOjYsFaHKnvNLzwGDByFf0F
0g1SsVEyltDpknoaKtOF5vkDFshVnPSHXGcLZLs56YJ7sE1QSlid3AGMQqhZ+UMxpWET2Ao3sMuS
ujZHzZ8LkW+05dxQvem7k0nwbQKoDtowt0f0X8Y6jyrlU/FcESSacsqy5ltDZhhFiTS5A5Et2Q8B
gpcJdDw6pgb1u6apwFDUqKegoMeT4lJ8LPJySx6sZg/9qhuNozWr6MA8+lfdc2eKl3KadkWGgZ02
HfRzBMcpCJB0T74TmLV1sMX7k9Z4gZhpqUvXaEpF0EZpdmuMFNuHzrS+qKB2eV34JNdtJ/dECWi/
cpBF6cyp1PHa+6S+q+UWTSYRVtAbXrW3p+7HnOyX767bzG7ND0nNhAFGF+k0w8/a43OM1AQGBp7i
LWmaHoKnC9sfoW6GVCUNQwrL4qki3IBKu9Q8AV+64MEITFbK2ClMX7PHX5qGamKe1ibz2lUFu1Su
twXvv9QKv4jzyruoXesJHhbaeO50t0v2BTPraxhqY7SLKONVtzbt9JABTVNf+2KsFZ+0Ye0UIn9g
zOBuTZAvarUSjNrk3EiaYC8g9YgPVCfv/XWY2Sy2orWUfi0qt6UVByNWsiZRXSyTX1fpAQrWKiVq
3dVvJQgaL0dxyL+e0FtgE/gf/7Qx/Cng/s1E8dsf/1/1VDhAh3wUf7hL/gWhvHy28adYfBXyryAl
PTn88aexwvmik/2Km40YWDxmfM7/ACnBKKmYI1sfI5bmEAENPPgPY4XxBU/YkrpvYFklgR+Y9E9j
haV+wYBA9RZJaRorCQ6df7y6X76n/9pYAaT5K9GCLXhpuoZrWZqIIF1+hSg1jGDjlHEe4N1XHidp
kcDRtupExlXYSB94zC5XmYlcTDpxvE1JPyoCxSG8H7kInS/qiHgiHfSDa4feG4hZ+dKMI+FtVkvl
z2YGXSRthd61R9PoxB7mfamohtP6y6f+5/v6q4Hgd+02bwNbGza6xU29ZL/8+jZUcyKVxBXu0kNn
bGqjbztYfBNYKWpDX+ZFc1+NZrwbFC/bqzMM87///cbvBpWfLwBtP8l1ukHYIlD0X7Xqk9lQgjVM
LPBhnp6Y1rNzOyRsmW0DzReGiMcRDvfhoc5cZed02eTHqKxzO5L7soYOnAlXNYADeZXsPSihrro3
yu0gUJDWrhR7sn41M8DnxnFEjzeNmYayTkgCfEvhls2zKTTAIDrr5o01tOHhj4+6IJns37/Vn26z
v6LavFXKFch6d/ACmbr5G6pdsnL1TkZRUse+eJ/J1LvIUbUWs2hN6wdNEONlcD2e5Ahf3X7NMYfB
MjMxG+SuF7/wAM3fHYHUcKWOhieJwI+gyFeR1VkKCFbKFfc3L/knG/PrayYmDRM4PKfOffi7aWdA
GJhrLZRu2zX5RdPGT6DEOVB4g4GnZ/0RSV54aL3xQR/NeecUKO3aqLU+pqIvrj2BzWBAZVUA6sbN
FhY4ry9J5nVHM9OGJypE3W+RrCfm2lkkdL6jbn4yQdYol/CGAzrkbmPYpXpzp2qThqW55WtExFyg
JC5raZDtlTUf2diKM9yheMmAo35UhqfcN1qRH5zE6whnrPVLrbDNmpWpBE5Pn6gmMnnEbuBc3Ylc
v6obygfH6j22s/lJZO78XHVN+QL2XD4rTm77nQaMgCi3OSaR9IKwowSDDqQcuByzmVxlxXhg+bQv
yIHluZrL8oqUJl5SCowXQ+jhibykce152b3Tz/KCLGTI/MohkzijF+XBMJQ082Ml3DejhbBj5oet
nH4azo6jnFzdbPeRnJPLmMprn5M/K6x57Zkw8J36ptfL2Ze6buunozLipVT0NjBzT73T0HmWBLf0
9IGj/Udx5TJ+xVHt232i0m1acW/b2AFXjagAArP6xZ0Ub9PbfXtrHJkFmdodmqzRNmIsquBvrq/f
Hz9wuBQgLjYVMjC4PX57/NR2lIwVeoS1dPtBrPAvg0hUsm+2el2LH+g7OHbJYPSVlJbVQQVbnmzn
pVV0pfAFyN60GhvF1kCH+9S3jYjQNa9Kdv1y9+tOIX0UrdrfZEf9XiaGn0q3yakisgB6hnSI3/xl
pYsXxan6eF2gOvTT2nBXdJwRya1O3m7kCnKKpP/Uwn7Y5pFG8FA0STbG5O/cX/9ij+J14KRzYfIw
f2JA/PXZSRxxFROaEq/7sW8evYTvN3UaxHvdpG100diPJi2xf/ed/etv5bBwSPnAbUpuye9lJapm
R7rSDQpbK/0dQdwPzavpiOhbl2EvIj01KoG20rl8AgPwtqGKNAAJX9eFb31DNlULfPTWdFKemKft
VY3d7Gg3o5+pBQvev7/AbPu3EAJ1iZZYjjfCXnDlogT69TMSg+OWCZKTVeL1S2W9c+XFf8QT/vVV
pjvhFvDYJ1t6IgsI5ci27e1jH+sRARu5i9EM3S4kmv5eo5e64aQRFyxVTmDDV2wVK9f8wQzFB0rk
XaJUyQF9vVjTtfUCLI4aS2s0In5kSNoWETt2U6hbJzefhBINbB1uOG1NNPh+GNXugwiXsq6BKVwi
0qPToXW6i6vyBzYAW0flo5iLlvo0xnq7ovHCWY0TRN/c9N2L1EnICiH1bpamRivRoYciCcl2N7M6
x18Tz5kOFe72LaYQEUgvCjdZlBG3GbmVtVGGxn6QU6XulCYOtwQIU9EEnhh4Ki4qNKbmmxUPVryG
YgF0TTX7dcTsBbVXLYP/lA2nUlGQlsJ7HgQ5ZTfLauQdHEb/HYeRhj5nzi5qTWa9zz4yH4q4GxFl
1rrjs1iNvjMCtsSWflfJdNjWulG/2rCia7IhrIslu+SmpIZ+iAhECVKGv/2Y5iFxrD3YYIXCUM8K
4CwsEAeR22jPDS+6FnXPHmejSSww7FcqLlfHqnb4cMwP2dgam5MNH6p0kREAqvTVpjPqZFvWxoBc
jh7AyVTkbpTuFLhJloR+WYr6XYsAElujXbvqnO4LiKDLlAy27ybheEpbd0+iRAtoab2CYRlHo4mf
7UXQpwtIDNknZ3diUmwKfUY5WcoLyVPVySQ4YptZs/dRcNpsS7txUcXnVZv7Y1RXvtF3fM9W5Z5b
VzzNUx6eZdW6V7dHcdRnZX7GJEWSkFZbW+moN1UqX2OZjPcTZdXwVZJuybrvMSE0OWEuIcJoTejb
VJtrH1b7NcqM6m4YbPeKVLxZDcxCT2Ezac+M0fq+ilLjqEbZnsgHd6tNcbtGXTs9Fg1ETJTX9X07
jRA85bLvpvZLiXBvDfo+3IRdT7feU5KDUrrmDpVW+JhX7jbMe9x+XUuAYe+ieax7ggRgbEAt59yT
fpqgqInkiGkJ/ucht9qvISGOB3TC+q3vYQesQlYHjjkHYhRDUqrjpbLtIsT+qqQ+eTifE2WrGAa6
0YFcM3pnRQGgfsBXJDdFPIZrOw1R6jbxJ9y7Dp6JYRE1HraguofxLCmZTaK5OXcq0+lG6JVy13LD
3A0g2h9lFZ3xXENamKL6xixGimbvLVeQa7sHKG793owtxJOu6J5B4R7SOjIPhS7VBvEC5Yp0toTB
nICxsZvGrV9gdNnlfAGXUonNd5Rd7otit8Wu4tnz5OZzfa2lXr0yqsYAl+l0kkYEIiszxcF4lo5Q
4UMOPVHKJB42VuOQKop2XxdoBuLwVWnx2ICiJJ/CEUbht4S4nRM67VdJZQ77PNJ1gImp+VBIqHYa
0u9dASBMgsO0zmPP3mpZNB2dKGqPSZ7MV6kL6+hYo0p3zPxiJPaPijt+k9pyy9HobSJVJ8UxTW96
Dq2DOM/zQ/Lntp3nmO99Yu/oVNLXKjnaO6aZzHl2vJjs1N4rPQY0ur+eHZTfhj96Vu5bZq5BwSpZ
e6W0JPo2ZVWHYwXks5YDMPNc9jPRpc2C78gw8Oo23HnpFCfLKHCJ0UJy59EEe4F5LB/itET9bZPV
TU1gozBfq9EuRG21MmgZW/VaS/uUO40fUweh0dRVeVbgL/FG5G4aUCuTf09s/CpSzMWLW0bjahA2
js9w6h7iTuHBP5lBKBX33evN4ZzajdhxQ2uXzKs9GHqPb6a3HIWWZxdP6qEfS2pUM6eDHi7JlyAY
hniOrYM3EXOCbVZvE3ICA0JqWACpip5Glezrhfvj3q9rxLx6now7NVRB4fNMT4PawoIGuGPoU4A+
Xh+fEttiu8NV0vqj1anjujVU7ftACbN27VOJXebnb0qH1D6jyCbwLVxug8l1o0PRTKq1Iqonrlcc
I4N+JxK6uL93uJ7XFa/4QoY13WkVrqV+CQidAWNguTrutUDiyfTV2eIATtM+2dZlN97wWkl33dhV
sk1J67/ATdO/KlRjn1o8fDFGklo7jNp4K51K50EcitgKavj6eiPFaBqboU8a7LQ5M8qxIu2X6xUc
KWBATLYDnt3tWLjuiXPce+aX5829it41/QjHMjJupt3o3dpkGMmYgjVMvIkIVUmXrVujnY6L9ntf
qwOTjNQoTkrE7udLzbzI3NcUe27xuGqPtVqQv1Lm2qVAqrvTRKRdVJW/RuYAr7mrCVCYWo6qkFPm
pBWltKlK590n4+AFhZlN98KjdBcUsqqeKswyIFSYEeeVUfXjrUVHtFVax+7vKWXXLvFcweUxTprv
aVNxaWjjRKyQqVihtklZKOEjsiHZ0l7DD1JBaHdyFLQ8WDLyyTTK3+rQ43X0WULqH+aFN68TtN2A
gdX3Oh5S3BF51EIT9CkXbBWb+y5B7ASXPPNtyDrFHqKjPEJ4VdfQFWlaAU26fEm5YCPqcuTjwUTL
006QXX6tmBNLsr09NLLwyNUxH1XUoQ58Alqdio9uzFBCYDiQ383K8Z6neYoRX8wE8DBRjNZ7Hmrq
i+bhSKVZeBxrtEBmf0uBRH7MrpKeTa9yN5aOhKSqPS7QePRdvTjUImwE/J/lAd7NSlCi58RIThNr
kNltvvESJcbIP02bWEXoI2bzPbc0/WxNYj/QARDIWZZ3XjPGh0iZh0tMkzF9t/0M+4Qh7JGyPkEt
eWp9q+JWM1YD29TBgOpaqpyyq2Ok9V2X6+Z59tQWX1DJ32sNcRhyLQnAMpdNTXqoDpgkNjjZnA9N
NjlPn3qodoRn10etnXTfCZP8u3SYOtCjZbHqpSeieJlU6q7YQV+VP0oCPs/YwNXHOibAah3PtjGv
7FYgfiqbunub23wZVZC3rQZMZ9c6RB6xSopGQ05hlOiIGmMHqmJy4Tk1yWPkD+Y7u43DiRPUSI46
OC+m9krbQ4SQ6GnX2pI6qoXo+2tbC3fqWDp49JQROgeRM7S4theGOkIa4BdITaHba8nmv6sowjmb
GXf2Ou+nZ2DjF2bMByfG1hPD5ChNLY5yUrUtIvR7UmzQs8DfAf6Ij6gykHg5lQVxhTSnHhmkJqtQ
7pRhYkp3E7GdZuUuHlRv7cXskoqNdVYaYcfv4qAn8Wi8Rm3fHasqra6ymMcdKIL7lYpD/Va0Hjms
CDCuaQTNZoqF+7SSZD1MIjpLKoouSBHlXUlu7VOPPxhLlrkzpFtdjLJ7Jy2gehZWjcNfieuFKsM8
lSMc2AGXP2N2sd86WrXXOGDEd0FAgY8TXnIdtAK/JwIuBkPX3OpKDfCemJyZLR75uFTlijsTiFAz
nG3V6SbfPo33pfXk6dN5btHgVLkI/ntCmNhSxG2tLOleWF6ioEKeEDCJPpWMncmkXtWsH1flyMZm
aOJD2u2921nf9Ex7KXue6RDq9ziNHjIlfYxjhINZ8q7H6tPPTew/0uI+VgX//B4I9EuQ0P9ZwND2
s1qieeTvP2p5Nf8MJfq/I1tIX8S1/3sc/OG9/G/nd9pfqr/C4D//0p9aXf0LgneyB4lG1dFiLorc
P7W6+pel0pEzha2WCJpFRfsnDG4aX5Z4P438oEWOy7//CYPzn0gBQl6LRUB32HX+Ixjc/E2Rzwtd
ogoBH0w6eAy6eH5dr9vUorxl4PJzHJii0h6TrcfwhLhMun5FwsNWj40g5HlwVXprqzXJ3kzbeqPq
2WOe6kFXDg9IDrjdwQdPorKejYKHlFFMXaC4Mg9iryG0uDfE3s7ZYrCF5r5sGLXjDDego4SfuT5g
qe+NdM0zCaBBdX7QDoMVyCt2rle+OKwofj+6CCY67aGn7VfBFLtqcMesMFHtXEuisOj2ZfMVD9Ww
QmOPkM4MHymD+aNj7v/fBH8TsAVN829vgvo9+SWQ6+f//8f1b34hbYDLn0AsA8uHZ3AF/nH9K5r7
RXNwu3ATMO1r/G9/vQGWa1uDCHKWAByT//QnD6Q7X0DK1EXAjlbUAMT7T3ig35oVLQBAaoMsUkE9
E1AMyunXG2BwOxGxupQrK+8LsYRqDcDgSmkvI2Bhb+cok2QmIR8S4Llwof5oE9XmRxlTbdB2YU44
1VgsPZWh5QlQ24JIACJsFqrZih1zqWMOa7/CGEWsVIHI7/4vn/V/QQFpvHde5P9C+XkTBlJ7ED2I
NlKDeM78+ibqSSUKP+9/dDyK+jt+KXJH6Q3YLEeKn6GUi5khwsbfFmiKwXyfWPPWHXTzM/T0PHoD
lumMrS0KBJyVO08Z4ewNNVxSLxn/sgm9oNYDDr53PLWQ6TRYThEvTJW9tmqHhvk+tzobneisi4d6
idJIzdyobtyoGhh/kSx1AKNpSRK2lqiacSbUi5WlUekamVkX1h7NUVaQ2gWZFQWE+zrR6uam6ASA
rwkhZfJUm1T0K7QGYwuChbPWx8eHOhfAg6LfIgnFtnWt8oeB4dFo6cJKm0uiJc2bq2e2dmzHCSwz
FtgQca15BdqZHN1uH6Z1zHKEizNIpKPntC0pqs4eHp9w7Zt6kJfDdD+oy8hsjPX0pugVWYCj7Dvl
gYrYKtukEA/2YRqHYQryLE0eEzxiQYSTeNjGZQQyWbmCzxFfYBkTMDE241f+NmM+DFE/PMYeWtBl
Yq27DRldYBF0qKv3KYOede4xwzJItWzKPmgRmkmEC81bS4IoGrpe4q3FcC++NyS4OA/wHcjnaRKt
553bqf24TodxQFpGDd8mdickj/UYxfOto+Mn27iNkg0ojzXKcGcUP5iJWw2d07DQiF3pOJdINRrj
3gGjTEgHSXgXbarXb7ArsbfPhlAHUHHp8q2iuD3Ui8EzwDxIX9VEM525bqJ+bC5tbNS4OgfJVunS
/10EhtWr2G1ZQysC5Yv54OgN4SKFmruvnTR1z+/75aQwrC5+iYlxpp3LrJGMWyGg214BWxpWfVoW
zduQFOmPqo7ziPXMjLTvlSXGG65x0tm7HnCS6bgEkmlcviRO1SHchLIt3HWLwZo5U3Zp4wvuqThQ
KyuKn4iiGD4QEHS0u+gqmihJEd7sJxlNmGsrDDv9OqNYsQ/RqPHDzKSSVCiKqVyiQICqC+BB3hif
bk9yzLEaGx4gjTm42qb0PHZir1E1v3GGHhrUbF1z7yoaN1sLJ03aUIEhdwMBkMdgfON4g0LJJhOj
6nIrtq3oE7KF0p4fQWGXHL+OFX7aHe45SgBZfo2RWrbWYAv+bmZGPg8rGp1wjKyUDJMrvWwWSpDn
kcKb0cS+wvruz95Yv7kya/VrToM8AWk/L9dZb0BBO1zZ5D0pGY+GPy46McSFt3HrnnwZXcKUnaiX
JOzesPMMoaR03x0zIqfFTACjOfojoFThVva+NAfkzNFEMH1tpfKOz8TgnI8n801pw+xk4U++2tqA
kClPY/NjVAb0Q2VYfU+zXN0xKqXHOOKp27Og7jucLWu7rMFYI1fvd1FR/sA3IfyZiSbaUEOSXZxc
R7VvZmoSb1ICZqZVH7YGAjeV8scyDdWXsdc6Hv2ZHqRzOr2Ntetc0FqXT15PUgHHQVR9HXJKt/Mp
IVRpUsqYfras01HKhVBYVZU/kwrm7RtrqM4WIUcDsaF1ejOGtibLKHWNXYS0acH6nfgpH60HNx6F
xjeVJJiT1J59wdWHrsOCOVQ0NURovvl8pIM9ulxC7GykLr5eIS32ZagTVwuQkSwrVNP4teZM9+SO
KxhGp9662VpRnYBB+A4MpXvsRvwQEj3jYXJGwm/F4jOuW8ISIksk91NN3C6foTtd57Jr0A9XWQBb
hVQwb58yp00vk06gRDqIF1ejUgFXZohYjjr4UtnTdRG+AAI8dLOI9m3TiRPvPl8Q4e5tJLmJEQ4X
TOYN2brOu2qLuh87VVuj8ia1rTzMJjd00sftgMbIRW9XezVBWCh+0nWq9c0QzFmcL6K2+AeBGsUD
T2x09eAgEOVpLZut6kUgKTVdMNfBa7wsQCspNiSBoWvPTUKoIGFcClbSpkhPM3RrvHZxt39z4xxZ
O7VOqI88clXeq5kcCDAe/SuJMxXiVsVpPpJEsdUA7dz0QPSlTZBE1EBsE5Wd+Rg8FqzFZASuUB1f
5jxHXyELd8uTpDsVQ0Y7GkvjQTdd0rlLZ/6KWb1dR53eFZsG8ZaBMi6tPjgaU0Deho0Taqfdkawm
/MVYDCJMVox+SBZH6y6n1gBKoeMbW41t1n9XkHV82nH/I1RncY7yKvJbpqmniTDDN1fNnK+KOw6J
/z/ZO5MlyZEzSb/QoAQGGGDA1R2+x75nXCARuWAz7Duevj8kye7KZDdreBmZEZkTKSxmpUc4YIv+
qp9CY/rs6GYhRTMn4bYxQ+xdkUISoR3S4a/KfHWhYTL1L6Ye6gcp5zDgPjMlQeOP1fcZH/kPxIH6
jhW+xtfIu3fj2G73VYhOPSKu9EEzCrQtRu/qqi8kM4lGWxpqieXdVwzbPvKGzENquMkDCybeT4T5
V+wDzqXzCFAjYIXXns4g0pmLeO05ce0tdMd7Kl79Ld4Cf1OYcxnkbhUNX7owKVg/lI8PPLfi5Yle
qPXqAH6I41jbVMMxW/0yX0oOlQiwmDvjXZoJOmeJA3pYL9JhvoaB5H7JsoWX3VoGfzWQ4zU3JIL7
CiDUP+h2wNyfjlX74jXMJTYsBx5BAWg27CchU5k4gXYBihBksNVJNmPKKHzob25BK+eYpNO0ZzfI
XhGtBug92TJcJBZvSmtMXx/armU6WauB8veyLjvzfi699th1ufM9TyO6XWIWd0QUe0JyATeyHGKh
BBM8a07ync9hTILP4jvwnqF14NP2ij7HiEl3FctclDreG/KPt4K0nNTBzTm58ohuE+nAaIcYCaPg
MS4lL1cgRFExugwL4ztmSWJSI2AQ2qr17A9Alqw6GPyp24/w8xaMdkPis91VrN0UCvg4s3srJ6vX
+v0VVL8+CbKwgZna1pZrPIwqgTxSDgD9doQqBMAJV2jxXiZSvPe2mqe73p/NbT5LWZE24SjEHmDC
1yrGoY6xSg5Vf+dyUkquRDjRkFSFs9WdMc34TOxZzrMrP/Xbt2SW1T07sjecSZeuGUNOHenG0HhQ
8KVU1bd+7hx9MBErUeQmnIJ7NdlsHxrL2dFOqUimN72jVzX2VbUdFg9n9zg6YLJbm3TpRoapK+51
zThjnUYPd86ocghSsagOvZ35mMt739tZHPDagIsx1of13sFikriXOawck6DJlB7tMEofrH5iX5WV
dH5wOLpxIa3hxW6tWp2F3U7gcFzmIrQd+S22kygx8r0RTumFgYl9AdxVyYNJFi/D2dpm8lLmE8+/
AagNRBFxGWgpnDO+gJsDhieXsb7J2EMdnAblvQzjPA3oOmICY1cmh44Jo08XhAZHMbwnEgYK80Fe
ds3Vbcd9hsM6A5b4oymijoDDwrZM6Ca7bkTvfo+EIophxBTjOZy2dlPqGjeZzqt3X0R4QVPC4nwb
dU8/EfjEMd8k3ZBmpLIK0qAt3hUgSkvizpu4dXhIC1CSA+xHCCR0G4xFts/NpcZRoiLL3vSLY1yZ
yH91sGCbEmcuPh1ZQLtPXpC+WweSb+G9jXlDNsKRcwNjJvFeatuMyadgB+B05PrVKR1i+0yHiwfM
C4d6v22wKXG/sEvrxavS4sovcN1QRdVBJmO4o67cYb3fRWYvn+0uK79IXQ2HrPPTd5nYHOaFLqdv
Vifqew+Bf+YnjkNEeMO1T5C/wKebJAwzLAy9+R62MNU2489LQKzFZF3NWfYC4N0DluEv9bIfQLp7
xw4yGjgOklAGVxWw9Xhjwx+2MyYXMzGnE/u/B4fH6658CqzwvBogbHDi2osdgJuj1prTX4u0TArr
NabE8qUXcy93EPSWR0WUrUWgye2LdrLkm2WHZbfBxejdEUz1KpJlUsD5YrFwRGNbTIgGohxW1Dxy
/B42Bq8/k7YxOYIJ4kIYM2je8IvPrnHRlRAUjWZXKRWf4ir+5rhdBYolmU68dCOauhcNm6wxc77k
znCPcRJme8Or4nsJyeh7I3P5ox8c4yH3k+bdn2L/MZrDaKfYXwNLGfmKLlvAiZlNocj5pOP3cJwY
iFZcWd66PiqqLe6a2A4KUM71oW5m9UU0pT0EbmvSxLLev8iAQbFyS6+eb2GoAIaMy27vZQqOi68J
r+lpMLKtXdjDkYxKcUYYng5sljihuVN6WpG4CG1w1RtaQO9MTh6H1G9eE7Boz8Kw3IvVwHdJgEQw
PJ+OnN7mW2nU1ptTARvc5PUYX0TZQrDjcNIc3Nkq7izDhj7H055Fh0lO/QmkT0sTphieJy3UgQ4s
/6U27X2ZO8Nt21k4LMPW9q8Wrb6VkzCogw5jk1fUX/IL7pn02A0L7wiMzIx6psTyzkk5WSd2n+9g
1aJvrlEPxxmpeuexqBKOKQ33ykxVYwcYcxLUeyf1ad/SXfzAKqmvc6/Pd2OV+CwRFU8ne71P5tym
t4TMTgqMLPGjbd9GjPIrwdEW8hlT5JpkdTo0d3mSFLvYHofrcdHfHWhB+2HujFPj2voiU8M6Uu+G
76bP5a4WRv7dw6O1S1Rb35LbIRjiMIBy9imlTg6EtKK7kWWLxB+GGaEQYZzx50DCBE/LybJXsSJY
FDEDZV4GsVj7OGW1QeS6D1sNjNgr07PZhcO91RYfS1RNZ44X3TGb3eZK94oZue3JWytv9cuQx0O9
m7wmWSVSW73SAztT6hfiVBEW2e/G85ORHCAgYzwCyymsmsQ+TjT5fcoiKR+K1uz48m0CTVUT6+4i
Rh0amzGpTX/XWenwQxNEvVGCUw3rpI9HoKmS7DAa7vypmAwQRKqq/kzpz3DXKoOXKLawXm6MJW2+
mVMMDN7MuoXDbGe/Nt1q72l6URwypabPkJ4dYhqcOnh7Z5w7m9zggsJjvHAmb2Rkwp9M+kfp5QaW
ZRtIX2w6hMfw34/siCZTXLuI5a7t5bCvQ+uLrGtxKdKSqEkhSBfWTKD3k2G8m+i4B2tQVOilKTSS
0IhOE/cP2mONCsPmzN7apN2AZVFgmmTaH6PcFvMRypl4njqVQKJiEpTt3I7PPFFW/Fp5Rdht4QpN
yFF+dhfR5/zuRIWruZ235dM8hSRzou5WT65iGtgQEtmrTPbpU1MMOSI3bktApm46EncejPB2dgZy
bc3gvxQm4xgPEthhbiOsxFM0SqBhOMID6AX6gfPgshejbdWkb5zmM3OK5qPPogbFrB6+EizPmqC3
l92cGPow5ERnOXkaGLP9UZ6noa52bT4YN2yA9WcvDLqvHGqT8JeWXMGWkbwnV//yYKAWnkatx1PJ
Jek+H4a9UtpbAhXN+nNJugrMYJP5gO7ySwa1byMwnh0FIaTT1C/xEaAn2x+Hdaos3N773ozm3G4d
xaUt6BTZrO0AwonQsuku92oZ+rca1tWRGVXb3c1NNu+Zi76zHeePwCqnnZfl+i6f41PPT3vojZ4X
3XMzYm0j4afzknaLSdud1447ktnG+9I49ZuXd0zerZy4m3C3k62StyQqzIemobnNWTKSLq2ZfPHh
gx6NiAxWqozHMpQTLtgmnxlikpdExjA4bXNPxgM1uvkVGOLsxHWyONi4qN8NAr9BFtnxNSQ4miSh
7pCTDRmWxYtTnNB6iH221nzqY2k8tCk7EWceh1fBfhCq78+IftEW8FCzb3C/XYeym6/gTjFftpaO
aJzf2hAfmWjT6KWcPrkxG198YXpqHinjbeg/yIzy4jPuR5urincV25zh9PxDUI+4r7F1vFja7jlY
hSCPfCc9T37cXGfR4t5YSj8vBqd/KObfVOkRyWtb3iCgrMWt9scNmen2pZNFnJA9KrqXVjrGGWdP
98UrKEPiapCV1l3KOWJ6LxwPTvigelMHXdinfcB9yEXuGpMIeGKVS35GpL6ivkuWfB3ja3aeIDbr
9knl5FA3NvTvhSwaSlAoE7M+xPaAcFnbkKEDvyspqE+0YT7PteyDmrGj3kTxIC8GVCUU4iR272bi
5E/suM2wd4uEsxSw18hhzBkhDwxcRjCRV01dXbquDOOA3FmqNhjRCJY5eEVgxhPGS4O6a1hmJqm4
dPGdeohP8N7/qh7tv1PMHYmz1JVrCMX9be4FsCUkxuF/h4w9n728N50jHHxYj3MZdRjN+7BE0G/m
G5UZ1du/Fux/NU2var1L1YTtwviibubnRPDPkQnPHdqaTPeHR6bhOvHt/hDNAvoqomuQiLo/lram
6zXMZE560TD/IjLyzyMP2uPhaIAHWjcuwB6/Tgti5cTG5K7pe1PEMS0HhUJA9JNk/gqDzxmeKloJ
qKQwfb6CyTDNzzSFZr5vFOrmbmxoUthy5q/TgJ7RKTuFvTHrC7O30Do4sZUbgczaerorF5pVoESn
tvFXDu7VGf3LwINzh6R0wyM9xH/8Xk1mxDSFzQKADLDuzD3ETYwODscL4tYwoM7tukwIzVEpY6YT
U27AwV2LdVRjTOOLbFfw9dIY0xCIn1MbAxO6/gu22joo/v1DYoo3HU49PGN8zl9/z7bNYqvCWuO7
aGjkDG3DLS/gPflcbNy4BMbku591zGqI2/FL/jlF8uGUNzurjiyXfFFEAe8Ebwub/Iy99C/c1b8l
Whym0T/r5D3Ho+nG/ecuUb3Q7EBNNOkQ7WNU+vnStVYLHBkOQ+XesG6Qb3ET9PpAlc3snqKpXfSN
X8SEnTb16u3ftFPG8UHXBY9LO9k8KWE9iflCL509YmMcO9f7i/JNe/3d/fkB4AOvKDfeIsvBLmf+
HjxIHYymMZFkC6olfo5s1t67jupq2BkzL/YH5lahgxE3ZnaNOxJXNstlnN5Es1vGF0fZkXPUGkvN
FuxDoveMwDBajU4rl42zJpUxTDENQgmIAbjj6HlxnDW5g0nIhSYJnFrua87NMPtzrhqcpWvvYHgl
5dsNr8APbkzpA3Q4tNaEJJRFjt0zPqp49Mb7sY3dJ0ytYCHtrqvKv3g7rNUT/+svR6qfVXkAwvhv
zm8v+MJgIlcMdWCexlN8YyQeV5u+o6oDT+xUkqd3MPtdt03HhapJEos2at+NsrNDK8F8kVzablH/
cVj6BSPabSEcag9YRLP0YrqzJ/c5qT8DTrW02qCmasXeeHnEH7Umkq+ckArTHwPMs6n3Ubl5tpxQ
XdI3BH5zfvp3FlMF8Q6Pmke/Iw+DybK0voRfPx4Spi3UKf2veBT4NbMw3eQe9llO0NGW9gR9ys28
OrsgbraRSUPFtsMlvCMZQ7z9X3+An9DC//pt8wn4JZNOcMy1uc+FrPbrJ1jiyZmLFPI/aagWFzMW
Pw6REDwYmPwc6fBrVvLk4+5/I2NAsY+Om3VlFZH11YmdCptd5SQysBBnw62l0Sr3uT3270XKJsjt
MwxPxkAscUcLEUSWPsMQUXPZBTnlLEY+0DMcGjtHIlQe/uKH+3WvUhYTdvIbnhBApNaIofXrD+fA
3DVDt/vGzaS+RmkBlmL1mk+PQuBfc4vsQ7gYyj6HKos/cKgiJyrVZOGORtvQxihVAOsoTde/nVFG
g2FOAatNAKGZKQnn0e/n9AKpljWFfr6C5vGC8DglnaO4TiZ4OEjCyObebBOvqoqir9DynHZHBzKs
qZDL0F+l/H4LnKw/8Vq1ZSka0ck6e7+tLNoolaab5Bscb+Zq1GyzAKqyXbUzXAl0XCM9DXuesfJa
w2JLDk6J7sqZnGsNyIl42v3rr+C34f76FVD25giMQIruQuJWv34FuZQJhwjo3N3Idn4q+8p4TFO/
AL3Vi7AOJtudn4d6gA/rdDrEpOjMXnjl+wUuODgPLQUrDKrTDaw2/weFPmm3S6k2ulF2Zot9X2X5
jyZxGFU6VZ1f90NR60dz9CbuV+uAE6N8RUStdZ6cHr1+Q/MH6t3P/xVLUIVYbw6GorMS/EYQGV6m
9y3tEyH15nW0MYeW65vTlhnEKjo06X7NRQsKjDF2tA0pgkxw+U8rl3YoUOtwp/cx/8pRztucVaR7
84kfhhv9cwJp5dKOjoXq6yMBL7EntUGvFPjpPtyVHjdaxpxhOe3sVNdlUKjcl6diTtdRu2FlV7CR
xXPrzyjCTsndh55EEo24iPxrbeI+guYktL+zO7ozmApql2kZv10DlGDPuOnnF/t/zEz0f6NZbt2H
/2ez3EOZf/xOtVz/xN+cQpb/h4KVavs86TzvRNP+4RSyzD8s1xLEm2jA/pvn7T+dch7/SLpC+WTo
MMr9mWpp/8EmSF24kkSjlef/W018jlyXuj+v85SJATxlicdjw07ze9bRKwkwLMiP24oxSH0BLd+X
QVVR53h0DcNd7gZSqdARVLtE+UOVgIW70RMTQjrX0zEcOwTrMhPfYugT+Yk31UeYEwOclboUOTMd
Zi5cWKM0DgPdULfAE906/gfyH8laF+t4fasWOxZXszktxrFL80mn0B0wMD1lmlP4NWUjEgKVneuy
vHIyJEWKQpQ4DuRX3JaqplKokzXG7YNZl/MFg2pxj3DeLqekz+Qr5YdGFUx55QCcjsYc9mILTr6P
iHcRMC1EmX/SHCV6ZGW7GMMrFn3khSC2xWQ+mzPF5De1Z87VAYcArdP4KyhaqEOQLFtPtY5ECIyL
LzLOQ3dv6WFYKVQ8DCRdfOJgMxIxJLMedT1Ypho8YUrBBzVMokBd9gyAYRw8xsjY08hLiqto2zG6
1siH1zk0kkfmyzSmNHU7Xpl6LK1NxnC5J/7mJe9dt3QPRDCIW89JO5EJHAp7Pzep6+3y0WjkXqbc
YgNbs9RS1BCtPRyuKQZ9La1yfCMXBVDJTrgD7bjQJixpvYGTIOp7+T2Zu/klI4cYhf6MKSBpmc21
kXuvp6a8WtxcSbTHlQJYAwn8VhAeoIokRNtmJDMHWrbtB7YoKIJlhBWKt+Aq7uTyOlMioyjgVQ6G
x/N6m2WaP1ArMZoJXSUJHczPXRGmp6ry9LUl/P5e5da0dwfzyatdE8himn9G9jJTHAENf8ht/dV0
Ck6GdV7kE5Cn1L9VmSOmTQgdA3Sn6J0LFqv0XbcNT49KpxDcfb4AJGnGycNdVUHbH8SinvoYtQi2
FpGrOizI6GSNmiwsEbp8pI8lhvbiD4z0fGwfmzrDl4X3w5yuF65dYsOImygiairdekzGeliMkcWB
2LEQBLZRG827pa4w25uyM2qOoFkHRYqm9K228u5h6koKbUXila99V+NyyRIyb3LUzbAdsX05HPiG
DN1QucVNCYbIJHPv9QtEqqF5Kuok+eZZKw81s9PhlRFRXAc4E+anvnXZEWL0JbHBTdAZxxnwXQ7e
oIm+4f6Pnxt+eOwW4WSVh3BCxQimca5+1Ix0vCAPm/S+MHwcaFHVGvd14aRql04SB5PXuhAuw3nQ
X0ZuqYD80nIdUcNSvORd2lIhExnJNyD76FAdphpr4ye2ey/SLHr2PSEbpLs0JLYaex8OuSs/aNrW
e0k62PZMZJP4gdIfY9iZRp3e6oj2m80A4P0zjw1QmQQlDdr9tJr4jathvIpwRj4lOi0fml7Bg5Kq
hS1WoJpvnUG2rwYT9O5K1f18HChLo4a4CP3rJOd4tNVc/6kCAZpn7mRNSdFWcieA6Yc7Y592GYKN
NY8I1VYtoaEqWiG+VaMxfi9t4DenArhadLeeN9DXhDmT+gJwX38uocMEHhhH8R7xGVZHMprqlbHk
IMym2WjENrbz7KsX5XLaN6Kq3C1kS4iM05CrrWVxNNikdJDAJhpE9ixcAztDl/f56+QDj9w2oPe/
NsVc3HkEOhiXOzVtdRSe2uU+7+MQ4q6oDf7yEIbG7OvqSXV0Pm44D5maCawV/7DUBJs/o2TuzSVQ
15472rGYbNAqeVVE5eTtyW8tlF24YUtSZQ5Nb99R0cGss7Vrkk7pOIcb1528Z/hDvr9hzp63e0cM
+U1sZ4O/j53BOjLsteQmElN6V1fKnll8dHgfMrhottJGyas5Xr25VgdKkBJbPzryl2L4Aw7GfQEP
JB09XPNkFwy2Pye72sIUFkj6Jj5yc7TVthlZ94Kal1tuK06Feq9GLhlb16ycKbAjAsDuIta0W1hC
DZtiYuwA70xJ0UKljTPQ5Arsd9EuXxXswOfS6rvvC03X11pZAIBbzDnvbToQTxGlW4ZbfuF8dnc0
FhzheZQ9tjjgcY9YEsvL4gsynnZWzY90oDnpYXSMDGA0vR4NBEb6c6gpIDm6sXyMV3u79JhhZ7Ff
vPCtDQ19H2X4zRtSViPtLEOEPZXFdqv4lM9lXTSXPvFwSeTTAt6qG700PlRtZj5ES+EhcsPfLAi/
SlrhR2WVgYud6mHBO9tsqB9skUYZIb1qs49u1dyQj2VqPTCbAVDibU2qum5lO/pm4NnRyKYLeOqb
jqLxnKiU4WA/k6LZimlGlJ/prbnnvEBbE3uuequLyf4i3C6yQcf4hKWQCMDS0IgoX3s9iwemuCAh
LILsK1GCVvZRFIz8KrJ2dWBa2I/2MepVvR19okBbs7DND1NJPGatHIseY0ju3oGeYRNaeoBdVzOG
ehsAl5zvDLy9+bYRXFaptbfal17G1j02Dc/Ys6uZCQPwRDyzdZWoA0Nvse81A4TemJH3zueex5Q4
b3tz07IjV/syamb8JL7o+T9avnpbPKLBu8qVxo1Pl1S+GXOPpyavq3EOkJ69H+hh5QiFtFzItyw9
QCfHwKLFvyPUO5MkxJdIxsld1ZuJvdNjZfF+xYs451NG3oyBMRmr0HOSR59UTbjSJxpvJzlENIFF
+cklDOfVa9WCtt7GM4vmphdm9rlQVHZTTyhDUClryVhJ8i3SslR094KOrvmcZ2I4pJpyz+08ubXE
xTsT71ShlZbgdixsz7gRszdhh5iluMzWTAtXnlyoFkhkOfz91aXnq1dMMetdI2nt5zLzxXKwlbVQ
KNQZC+0W48TMrplbxmqS5CxSX8XftCXwyDS+l3OxHMuiUgAqeWnagMOU8+QmS4k6H/P7304p1IDU
t5Nhp6o+kVcT/sdpx8TH6ndOA8UMqCPmekwWg/XZGxOJNt8L6X/Loui9m3pRnzOHBh72ed0BpfFa
44Fa0Aaeicf9n9aROQF6lqWStBOwgvt1ZBIRxSbsfspl7w5XzeKtr9IsqqBiS0jR8iXDnJ4+FxNH
ecMVqp0H8QDQ0X5wfTt7xzpD+aEFLwBBo8/TfZV78OCSquRp1crJOHCYVC7tcdLHHHMBN3fONSdW
1CfbnTL3akm4MN7aMhvh2aQ4PT/VFKNHs6EYXv+4MOjGppVMKFhXUYTn6YUDc6oBWoBiv7LmxfbP
cjHK8gHXGJTipEd0ONWjFzJtT4UIvzoJxSV7Z+o978me8dNcOXY4ywd7JpqLuGMufw+Y/A2idfe3
28SfcU6/SsbKAmUEpgdNkzvQqrn8pmaFqWW4VYp1JecfQzbKIJYDmfn6p1vXf/O3/N4qvv412DiV
iWTGco2C9quk4DdV0RpdjaIiKWnilKGnR6E61k6OnPAptbCqK5fqnXSL8OLfkqGv6U9Mmr+Jd//W
Ffh/LzF2W30vHv8fqqTnG/zTd/JP+LSXjy75SnRsm3TzL8Gx9Y/9Z3BMOh4bt296JDss95fgGHQ0
qNmMr/j2kHf/kRsTf4BIIdK1loAIJCO+2L/HZuT6j4iNrd82ehw42H8nNiNXFezPl2HBsd1SoMcE
uiBTrN9Eqa4yrGic7LWviF2wv0/kfdh90GRKriJoC5xvBzU9Qg9M/ePtPq8e/OTWsqNdGFsBk8uN
ATjJjoALYiHx1gP5i129OPNzPD6by01c33GqD9KDT1sEwwg33M7evVt+xZ0dTVcqfHDE4/9XY9Yc
0P+sxjyOSbf8jeH3yyO4/qm/P4LmH+SyGAwxKGRmgo7yD0XG+YO5m0Ru5rFkFWF49F/PoPrDY+Zl
QurDhEJUg8fzH8+g8wdDd+ZMeK6ZiiHd/zvPILHHXx9CEui2a5p8CkqyVsDgb1KtnbRRLRL0FQCy
8Vsm/WxrMgBg5ihTArZmDRTAzxauTRaoyiFWdUC6QN0xG6JKkwzSrop9/J4iam/8tqseSU+8V21f
nhiii1vKmP1LZujoyp+L4ZqqkFKTeEjLa4hEFJwurrwesAQ6vKunKvJdritDO5ynZAEjkxEHcY0K
S66FNHtx8OMf+tDNzmnTdXvRlgt13qkIpsHx2lPpo8dEg+1cRDo9krdPrhnRVpwUGhv/8wDvnztx
89aFzkRPZdfuAWzda8dh9Z44ISvUFHgfeRwdQDyAnm1Bz+J8SdajBW1+TZw4B64AqBo5q/19WpkS
iym1AZGPUtLJWh5smVZn1XUr9QpxJLfU8BXeLqEkW35vaLMmIANzrGQwt7UyPz27mvKC0YBqjGVt
uBZw/s5C19CiCuS90zhYCptY7A3VRsAjhMjUxm9mMRuflrEgNlQ+9PFcI8aCOTtP7YqLVYK2NQ6g
1meOPwBDtJ1Sf+XW/pdIdNm5Sebqse3tKJgh2x0hBOkfU2RFxwyS9BTC9Wnjn/fVojhh8g4V8AL7
0HGUOHp5VT2PDcT/vnEiMBmLurSxUzsbxtXDsYxbjvlWop1LqUpB+q9ZTvSLGzd2YuJ4djHn0MXC
0LtMkR6Sn/1pC9ZeHB8kBkq4cUHvOD/KqIZA1RCxX8JyuV8G6dxbhYWaxAkH9d72D8SumgMk//YC
KgXygZ25ZzcbNFVxU3FUHJE3EV/qM+b1ERq1yPaEJ0FvF+jmU+RRreeFTlBTDfkkpEnJnmTIbOVJ
tHEdepmrSR3mJhbb1l4K2N3Voe0y9TniI+LAVTr86rQZqEm9+lZOjW0HhjlD6sMaj/tYYny6Bnnl
bE3sAfjJkxyYAWSQLHc47nkLHOa87o4VfpaNO/oHLErmC3VR3pN0Q1zivhB0lNJBtdOu9ohIEv6L
y1S+lbqPj0iMVLA4kVVc8AyC+jVbCppzUofQ1NtUvMU6Xg5zOgxfo4EZQBitliuyilbQVpM4IYl2
NXyMJD5EGs4KPds0OhfIctZil2uzKX41f8afYluZvesZl+jNzHeJlxeNeddNo7smfqZ3+nHNbdvF
02dBA88Thtv3jGpq3PbavhHNcNHRwKEbpfpgG4649SWOn1ZDJcKLNOyInJn7IudXhL9fXNdw/7ZF
kVdHF5PPam5rOU61Toz7sJp1/1KPPg0OoWVSs+H0b9CBlmdraKogBDOzb8t8b05TeSyMVgSW0Zhb
V2RvKMDmbpQqfOVV7a/S1NP30I9eVOirY+8Y9o6cI0/jkjf2LVrzg4YgQ+/BROd0kmV3IdQ23Bgd
JbrZOPU3Na6QfueXKTZxeuqzF5dZ3NH2xv62swf1vZ5icZm9Xm5z4bb2NrW4ydh1OMbcXs3uKpfm
ZOyQYLGr9d06eYzGlhGU6xc3cVaTz4pzJ8SB2Bxw2DSbsF8+caMTuKjK5VuNN42SmdydD2BvQLxL
d9q3nkFmm2k+wD1NHId/34FraQekOh8vVtZJjqPznmLS58yQDi0AI0MbLol9Pp4BDA/+bVLO9gKD
os9eV/fQGuBiIpcaxXIPf+naixoZ2F5kndjK4pCiAUSQLQ4unlAlC4pCXFmdTDMqDnGIIy1ILRSB
9WCT5MYZI+4YTIiAG2TAeaPrgZbwZLA0VDHjBdyFe1myPH2i0Gmf+6NHiqoxNqopraCzeHQzWo0O
k8sltQy5vg2GH4E0jfuraOB4FFUSekTVIY1nw1e77tix+jQ/2f3s7wUZT4wfPEHMmHH6qxa6otYp
9TDpcp24KaXfSX4o85a6JFl8dbPmi27zE6GMN6X1DQ2/j66R+IQBIpoE3cJ1Ca+g8W4ZXFZHSKAf
QIbmawPTE3zL9SGx7eZoJpoEs93Z1TaaInGsFlbKFOjl7Pf2mxGKCDONzM+xV8Axn8LqKUvoE07q
3NuB4Z+oPoC5XvdDi6a4lF8sXb/5w3yTjf6t17FANeRVu4akVmf1BNIIy7JajPs0U9PNYkhwSnyt
J+20l26lI87Su7e1iPaWMX4WoxG+dtD4AzsrkiAqqJeO6VDatmRuApwOPYtZ3MtTCNpgY+CDesCX
FN3SxCmDfsi8e60TmHh9doWfEdXEYQPmPm+M+VEmvvlYwXj9yJcVjIdHXW2pPw5PA9a5Q4vUzWrX
69c5zKZz43GT94gfb0lfh3R5qfKtBzcl6TsnO1opIo/co+zPEJkSZngBpYk2E3VxoA1/K2Nt4WbO
zfsGCYOcCh/1VpIqB73Wni0vnc+jisIXzIVOeknKWt9NYfhVjKM+N1Sgb91yuo+UsB8N21KHkZqE
fdR2zqZWlTr5WYL/onPiL/WcOP6GmiTjC5W01alwgCjtTArRVc3uwroM5yF1oOgbyFdp6UwXx5rc
22w25xE6nKjuo2lRH4WlGXC5JoW0NTP5TYxPkVkxWeQNrtLibqS/4cXOzNe25I2avDai7QtW3GZB
vEr7SO/Lpop2Iu/tZ9wK5RHeF0DCgqOngrNs1kHdcIjYVL4BMUxX7luVeOyDld1cQrMOr10L9GyM
keqhIf17Em1Ww1utl+2cezNefxsaEeRg4yufUcuNWOX+bT6sN4Y6FJcoRtLyo5meNsQey2msHd7G
8GqJXfsQa4OrzGjpbNpkEI+2fR0ue58+VKOtimM55NcohliIKAWOzoNUJfOj2MRKPS8u/Q0y2xE4
Bjo/rM6HkXD6O7lDD3eSZ4BuSQXjK+GqbwWi0dEr/PmmDKsYtoC3nAmDNk/pf3B3XsuRY1mW/aFG
GbR4mQcoh2tBzRcYyQhCa42vn+WZVV2ROV1VXS9t1mOWmRYZQQbhEBfnnrP32pgmeYVIWGFGvHcO
NPzmMjZC3SPO1jW48HqqBXGqKzjjASu9s7/LGDGYd7ikgOuwSqLIN0JTeMiQ/ECFC7Et9ZNeP5P+
0ry1SBJJITIncBtKM0gPdLpngDy1cY9jIgTFWRPjvU3IggFMxXDJJz1AcDpQchtNT80nBPbfrSJ8
V72uPEyEoBO3zUQRzwB2Qq2viw9LqeENiHnaQELsrVOrGgMVSGE+r/oK048/FbB5SxuJfg4VSVw9
qGpHigNbBr8Zs/VGihCDKRO+VT+NKB/71heZ0JnUWlFvVwX5WKqGDw3z9nLWBP0F9ubiz5oY+kVk
wNWb5/SnWayGe+eqbO9NV9fQsywQgeV7XIkmmMd1fSrntffG4r1RyWAzQjw5hsi1MZLsUGLrJvQt
pVQFdlK8GSXiOCNJDqq2PkSt3uOeFcaPtNdOada3F/hC0ZY65dqqjY8w7NS28U+5sjywxDck/T/L
fL0RX/GlZPJGgAERTNUq00YyHxGCbfPcuIRoErx5kbbzijbJKOuMiaXAyhnr2zbSeffMdPNYCFGq
adT0zFtzNd7IS75+zmmIsTmbGDriWEhTP4z17rbMjWQFYVJN2JzA9AvXit6OccUB/mVQwV5xmPSP
hgSY3I57sqkRfUVXIeqYNDI4daq78G2dleIhLBRkTda8ukPTm7usI7h0Wqf1bCEZF23daskEWJOQ
cLVVF3TeelHkapGAxI1O+eJbuSi4sY4SLhr4EuwYVistR3GqhaCz0iQw65XdAm7cHu+/GmPsz4WL
sVbE+FRDv57UfEx+iiokJ8wT5F1rbXWKw2h0UJRrF1VuW3qeCaa1WVpFFmMFRCFVzoxLJ887g/OZ
C1icBugI9ji0MdhBIiywjMYB8ILSy0OgdswwE5LDWH949yrNPu3lyZFQVB+LXnXwN73qyOVSuytn
ATUJTkAZMAjIJaYfQ4FCvF1S6VIvvFxT2bzlaMfdcngtC2ALaLIfimQVPWNYi0BXwtY3YYNGkWbs
oPlNOyJCemDnOdiORj7kanPRm2ElwiBqXkShVW4NTjx7kNPOLeH1HvVmjT11gnlhpHmxaVMj2mqy
EG4qkeS8hRL8bCSmfIwxlRE8q6MXyweilAALX9OC23uVpwnzfDFRWczHUUuugLMlsiQnYYsnKT+G
SwNCQiytlFicpcj8PhmL29rPPwbmlcFEm5QUCzAYzAYi/NnJIJR3mqExYUPCf5fEc/LEBIhHNoqs
m8Rg+WWY7xZ7PDYRYduT2D3efTJsH9Dn3P+Cgg5tovKfLImuSSiXszNj7ScZxFrdGKwI9hZ8BFHM
/ChWy9cInsxJItUnckeGmgf4FmbnRrXwCnQr9YqChjE8enGHa33drePKhjW/s9Lq8tKMrcE2Mo0u
6wRlkRWuuGna2vtxK65ADRkTFHCQPluG3G7a0x9mpFY3P+q6qF40HKQQFUCZzOjfydGrEsZv6I+U
57kxJUJ39OwBMKEIsU7T/H5t8+1srNkxSdVHbgaKn6FfxN0qdFAw2hqFdzULBCgO6LYQR1a8n/Er
q3GDaov9h3r/LLGN83M+F0sPZDiqqQnlpDNfC26MfTeZPf2Ouj7ipRUdpV2WR5M4ayyLs/AZrvA/
O5ii30CRzFeGoek2E7v58T8qrWjW3jJlO9Gk+P504RIkETvQLMx5iSF+SMwp9/8xGHARaHRoaCKs
MRAbMHJLZM24O/RTSoaIY+iwerMlubLtTE/SLC2X/9nO3K9Msf/zv4g8hvjwn7XvjlX58fUH6thv
3/B75874i0q/jsaYCSRJFYHM/a1zx5+IFiRtzaALZ8AWQ/H5t+6xQsIGjTSQS9gTqCD+Dl2COsZw
wqBnZ6i8DAnm+Hc6dyQU/7FzxyaXBiCvV1khQVqV5T917owY3Us4LsR1yVdeO5E77K/0JZzVx4/n
jsFxMdwB92r0wHR1B6vDLTbJBlXy4q9pB9vP3j9Ho0zfwNnQ3vHG1l5e59beDX5cuKk/vS6Bthu9
fjdFgabvRLBNFP2n585jBhwUgeFB1m4PS9ug8PMKUu2KZ5HwHqxuvU3DCR2qXbA6ouOyRw6MHDJ/
hIvgzT5vsehdcwfnOnAU18FBvODmm3iLYH+D+d2u9vGV8Cl9OQx7XG2D/cx79iCe5Gu+Ffk4mj36
8o4By0be1K72thfcnL9EcMUXNWh3uSd/Jj7mouB5coiFshX7/hPwnxvnjBH5IfQVspgMW7yNb/Jx
cAb7GjqdJ51J3dDs5931+dmyj/v7/ywOFsZt572DobKxQR7aA8v2jsE6x17Yhf3qPz5G9ufskvbo
Dl5xq/jN7LnBOY91rzPsvbghDpXLAXjkPjt9Ju47cdl/89e9J/Yj58pOt73b83twwL8sW7CJBTft
z/aNauUGQtMmHteO2D2ycX2S5PIGbBFybM90k621QZ6pcm2+1o24ZU+K/5O+pV0pvsQP4fsO2jW5
8CbddAGCn3NPI4fOalx48jnhs3c7/gF8PRmX9nX1c9d0k0O05T54nr3F1lz9Pcc2ZStswSDPIU52
yunSuHl+SXBNdk52rT9Vih7VHn7WZyp19Sf16JVm7QYz1RcpVqic9mXCZVO07fsMKUxwpMZduNZY
zdaf41FDdbpR7LTbYL5/KWsywmzxSeHTcOKOoxPKXvuO/TFHsLAl+TPeXsp4+9bOW8AmWN6A7sOa
8COv34tbxVUO7dvyPnX2DPeY/i0ZT00Qkx46wviIXGnaNLTvDnSGxvFljWgJnKwrO0i33pgv9TE+
yEflgTjRzfCkGxfh0/qsVipz8864tnlH8Atxl51iVzjTJKdPcpwmT3Ta7ECChKj5aHKIm+PXJEgR
cqrXm+lgbMvZXTVH4uVkuUvpydJR6bYDXH7dHr5L+gqtLVlIcf36cfigr6cd+jOu2LbaTssOvA1B
FYob7uJLuk0PGnip7/DKX+l+rpyty+Ww4/jZSj80rsASUM3kDNjxK9CT+hEfPjj3BPHbt/6uH4t9
vLG2oemzexc8ZYdvnBsMD2yCCP6r47tNV9q4pPCS8OCE7IuvFXsK8kUnl17Z/MpdR9c3eZEuGc7I
N+Iy7fBB/Ep9G9yQPW6GgMa+4uAMJ03yiw9GB96P/cG/LIFs2dCeYaXcz46KwMqNTso5fBL8zL0/
waLytLzEmdshifjkuEIHfX/9qrFuGA4B2tf0Eu3nH8gOiSX8HOgIVg5dIpIbmznQNmX00hBLujzi
cpeC5Vj6quMvHjk5mHS2q3uufW3/yTT9yGOT7NMf2UnfIW/WP0qX/enPu4DJE5FbvuWfhWC3gfx2
iY7Wh5I40Izged+US2I9KSmOvLd12faOdFWO8pt5qFv2kxVMAvtL3Err0Tx7pPJtzFeMVUe8lw6q
sU/5slVuG8OBZ/ytnMwLhbi3PCi7EzGQQeVLdGajm5FtoX2pz2rLB2pPNdvEIHNZlr2PjzhIIaxs
RfsBqOxll3qK8+KxA7BPi+vRKI+9L9mVXQJFfsgHfmWLrvpafrwpLObMKSg+/N4b3MmPPwYXzje/
IzmzN3t5oDmrNx1Osi85p9JunzvUTmfIYhs2kCSLbqvD4Paeea62Il+Ch8eu7dHRMdbatOT5NyfD
86TtJpcD4p+XA5QCO68CDC1goNXSyY5AY7YqeTnfmmbzy/z7zdj8dhSn/nmh4b7PN7WdPxsecxYQ
JDRIu0NzmHz6QRi1UZp/p/KOSp5dNqF/zuIzPUASxGciXcJuDtaGRARF41XV74imC8954QICkjbD
4g/wwGzd1jY5gQ9s0Exn5vYUj+pXJLY2YZuKF120zZtwlPgMBKLHVGo2LQyX1WIjeZX7oXw8ka23
e3CCb3YyIAv37Nz8p1OJ5ymhg2VrH5qTbQHp7IwjxPPJWS4Jp2jwac+4yub+L8OeK3gU4Z13LIdv
bEhIjB7LD2KAoYV2Bw7KfC05k6hwke/ZaDPjo9W8L6Ej/BhVl/kwmpJEPYfe1XI1aFp2vlmSM/Hz
as17TnvLOWTma/cdF1ofIQC+QHx4TxxHtdMt4Xf/zr+lQYBqyz9/ptH+7y0cka7/47nvEfNKNX78
OvOVNL7j98pREf9yH+mLFsZYTQRL+7fCUdaR0/ObwGclBMcY8P5eOJr3ObGFwh4UFSXlr7ha7S+q
blBUUm7i01I0698pHCXtT6ZKJCsYKVHzcyASVgBMgFSWv/i9ZitXWvJMElfUx/04CcXkESTbX9Os
Qd06jag3N+AKLgLgLQZahuQl2TA6xqT3Z9qMBctUoouYWdED0ik2414OqEXnW6kvOxB2qS+Y4w8F
qbHd90RViR19PeBFiLu7WXsWiZJ26GTu5XoRXiPCDTeLFaa3daTvCzbkCC6IlYTh704khNhusQLK
JIMfSdh80Lv6BwimUfETca7Jd7X6idlHN6CHDhuU0Ls4wacTq/LwtII6O6mAJViflEm8QEbKWOIx
2WTIIUFrAW+chP6rIgYK+f8KL9CfCJINMrD4joYeHjLW9C5XNeBcAjLIjV2ZIhbwzsLF8OEniIE0
VDOz2kUAYRVpFa3FdbEA4VTLEb/2c78UzClleQlvddVFq0crGih3LKAkLJM52UrCoKJkJTXC07Im
Oqdd/yQXsfxiRgMyNL1rS5txIH8YsRJFSmmx7nW0LpBxI3bOWmRd40eOaYIkj0qEEdqUxhkOK0Zd
Yw51ssXn8NzFRf0JjA+wHsEcqONgBPUa8AaG1PG4ayNLe9JQEspwgZGkeQgC50cLPd61U/Oe1VPT
pLvqnXyphYtjw1/pdmHPELts72kL0P1Qng7DNHxohZEf4k5g66BGCJ4ZDuNIgvLmNfAOv4gEye4d
NctOkFW/Z1iHbTPKpApRpKE7hS5o+7HPtH2ctsKZ8Yo+bOmVjntGuqDWDEV9Cu8HP+i600ddi0lg
yRqvlWX9tlgXUODRYtflSKAmxBUGlMzI8ilFbJ3Jx2zEAmwT4p4cSJ5LaGW2GcZheP4Y17nioJdc
9R4GHJmRHow8jrYsEjPcdBnSvy6x/B74qQ32avG7YtjPlfkS6X0F7TwaMHUhNtTKiSghtH4aA7Oo
WY56BgMgwf7oYd90p3rSNpYQhgC+cJ/1uPNKRsqtnvrqsoDW6+ibYaS+hmBB9TkyDtxertJCbcoz
I/UyEKOIKKnmBHENXfAob4wW8DFU3A2kQjMVxOXpNqBFVt1ChC7Juj+GawFzHe/IXIsJMov08FvI
X0buM0OMJbw3q3oyQpVO01z4IP3ObNTI05VB2NHIy+wksx40vAob1RQZVsD2h/g19wQY5M9ST13T
37N8LClnpKvSnhJwlDH4gxXJmAnSq45Gv6YXYxt8CC7yssfme+54ZcEbOTDVM3nV95MPtNiJ7kpk
thIMMcgpLJOniYnndrrvaUbpySCc/jA20AtLs+KBaOWR+TomhFhJvmmzoMQ1p8+1NnSUAIz/UUHA
2jWukCNfIwsrStX03CG4MVq3Rc5gD/N8jes1vpTNsmyjInPNfBF94j30Txhb6yZSCvxAQkt9Xgt9
0Aim+GwUCk9gCYqeCRYVSkTHS06bxOl43L41rByRDaONjuwwznJQ4J+dXD1LS/pcOXHdjKrdKUxO
68qj7vDwEpsc43CIaXqP+dOy1vdAp6GrNdscyXwpTQW2aUZi+Rge9GUCfdMVmhep+YYeM3SlAcXx
KKxXYRVMJ5min8NUV7s81qZAkBJ9k4u6INqLrNdBHRnLSUry6UMBObVvKtiKNQwf2ahNb5CroTom
00rMMT0v61mrdZKxUyHPHuDJzA2EgDkH0ZcpkU9eUGMrjSp5spbREp8y+T6eg2gjLsg0uLm9eWrU
awEyjKve1+auz9v6uRZyNPJJLBI5j2Qf3ltRp6SSM+S0ZQG6JJaTXGJo37bzBrwRqVU8G35VxdI2
V9mx9utMRy9e5M7BKcPose/0jyiKQ3+tc9WT41KD4QKaLTQJg18NsHwsWaAOvU6TBtHJC9Lb+9Aq
NuJYtx6SEfYUGSFMY2aQk9hY9UEooBzHIAdv0Sioh8FSaCCILHL1OEVs8mSwj62KlZY8ReWWxEZX
2bAiVQAxo5G868tqnJt5sHyR6LdjpGV0+WibDzyGxy5rX6dlC/CZVU9vA0UC5VTpybHW9QtY4Mpr
Rb4WwciKdkrOz9iyVe7AsG0dpQKUAugRH5SuFq456FT4Uar3fsm92qu102K4eSnDSNjFYldd8Lxp
5FIv4WXtWM8SpSSkGfzXgChA0atD0pDzjv/+XBDr48EMq89D3fjZKLjKeM+XwcDfCIKrafI922Rk
s9Jk8yGUm9QvB4pyMaX7JEj9Tme0cbv7+w1De0jm6BO3AFvOcWRQAWtyo5E1iUpBG9loLrjVUI7J
F0vh1lti6H2mcUERV5MjQtAjnVf1AQPqd5dJ36MkVYdaGKuvZR1K15CAYA0pkTlzvAETpwcad96t
EfjQNBbWh3JUkHPMfXyIylLwseTIgaWnxcFQKvFSwgncmSiSGR1x4uUias5QkOuLkLMHMLpC+mSM
fw+qCRnUAldurFQ9Job1aBE38iZLTRzoncr9OMjPrbCudLBr3l9JyuQRwgyPRBwGQ4YSapjr5grU
NXrI15QI8Ln7RlyeOYwPUHKRGnpK6qzxYwDiuMmQOxFRdRtnqGbQU+IAD2Wy0fsCplja5p/jPVuo
noV21/TTHYfcsYPV4oNSTAC+RaBGShx/oCuvH0RxTB+ybKr3uoTIHSQa+ICaQqmU0umoaPgJOB8a
QiP9LU94DrhIgA3KBeMeC5Z5CNW6tmtSTJi3pQcU0LBrLN3a6sCNt9Wy5l/dhLUGRh9uLGl6qisD
9F7p560y7TBxEiGjWeXFGEOkdgSXeOR5GE/TZE1nwmjMc5yXT5KJss5QDDcm+43+vK7ecBolREWO
VcAoptq3LCsP5C/N+7VOO4+gj5mdvtlocP9WI3lrFFUA+szToW2SJan3ghUige4FmhgLdCmnwKS+
r6WkqNy+zaY9DxK+f8jS+UemiXHiVq31sbZW9SrhBzwShs5Esc+JdBTgPn9Mo5KZDKi74b3oIu0G
6pmHr5+r56LQ1AtGBdPWY63bIV98gr6mBQpv8z0WW7xkcywCJJeYltddHD9C64repjttNpuj0qv7
bnULklZonlpCdoIN2QQruNnvWirH2yjdU2WaNNmEgrV4MX/8o8CyvaOtHBMxr/9MCwYHJUKsoCVS
xo+WrD+I0aTfegU1l8HK76hGXS3uOBUl3RAivpy8gguH6G9QSNIzhWMf65Xg6rlmPKZk2OGHmVgE
RSWnwamWmjsS0uOXnaxoXq+xZbAhF6fbUDPn/dxrys7o4hOsszbQTVZGwRJK1qd+9esxU05r28hf
mV5rHBF7x7Jfu2+ekfIuaBFjPyGfDd0XGumd3s4vc2U4aZtmP3sS3QEeKfpzz5hpz/1XXxjQfEJc
o/0XUS6kBoMWwICV2wh33WWmDU+1VeW+aiZvMLpmGmtk3pojfaXYfIpGcFyqyISPtrGOwtOsiLyM
5a7e1BMNkDU7FIPccAaZqZVD9ND0FcqQ+Mj7DldtehERutxttOS3dycS0CpbIpdyExHdjT4xJlW2
7C6lKQ5BY6wflSmcEP/QKeor0Lsy9BYNVIWrUlM6kwiZvkFCJ6gd9bVseCgp3LJoN5QgybbsxmOb
KvUm7Ub0rHBXdtzHxbmclCloRiFxJL5+LzD+ovLJJR+of0mT3zCvcZSX3hJags/oPT7CLg9x6RL0
t6ylFdwJyW6CgNXWZjogBvI3jXxNm1InsudsBI9FSYcl6CuDRm2Ho3xd0P545J4N3jwrLjJET5nB
kzF08EWqjVLMBk804oyJdvgtoXpt4oiOIpsIR1iYe6MNDjGCSaY9W1Hrgp/Kd31GN7NnZLgb6iki
jC8huT5GSLau8F9mOQxRk8HC1OAPEhMBtwNzTjBqa3kAtIfLSNNGJxPbTykmRBWVr61lSue1MIEx
Kk3ZoRmU0ekBpNkLz3NH3WASa91PH6IkpccCgdCZlfil7Jv2oUy1cCOjL0Psl5GTvBDOuFazyxfx
Qs/Rzo+UxwdQuTT9rb7YRRG0SxFGfmsA3O1MKyBm6DGPMXSpqxW0luFWeGuhPmwTwKUuNtbZbzLr
uWc9sSAXHSQMpuzARjpQCyeeSf/gAZNXCIyaO39aBRbQCjMscKkVcWj5KTR6z1kWmBYQLXmAQBSe
TXN5M/W4CESWZyOc3LhVPF75QhwftaXtAjxSSEhRmjq4C/DXqrqz6qD5Ib2ufquKSDgo+fEMWm2Q
L/WTimUMN5kwBQi4fTg3MNbxDb5b0TExe26XWp9MftI47stsmeDDdbITpkRg5lZ44x0/+ovaHKSJ
v7ir0YjKZA9GXBJpBLdtCF4zVFzS8klrUl5xUaJQozQBjBCVNutAjjPES52vY2u9ycEQ+W2mPOcp
YqE+nbJt1EzDXhgY9Ic9ejQdGYjeU2EYbeJkUrdjZurLGeIVY01Ln2QGym4rf8QIDMyXMj8swqBF
ZQV8uE8xVpS9J+EFRwPZucJk5hgA8Wk1i4w5VUCvtKbDas8qB8+av5VRzyllX+6Q5TF1EhMtwBLX
2HNKt1yWygtAjDbI1sEISM2rgoWk0QBuWc/KDepLJlEW1SG1MoKEqFy2Kb4rJ0mT3kmE9MccK5cO
FlCn09PWxDSYkFkEWde/tkA4HaVQ3hs+m5tLmU68uVIfrOI8jD9xds4o8zQgquSNWanoNlLI27d+
zXQMrHrxnqV1FaxyFZCJSScHQpZY6j+qvngXDHnkW9gJy8XwlFUNVFr2EFmnAiM7ToN1Skz9RZnN
zzCyEm/pOvjOmr7vM5glYzof8d7CU0YdQRwKNhQ51dhxo/RWap5KAe8VAoPVcuNYnPephNpozBvF
FmU4wYsF7VkYcEqvkTryQFfMBVHwOuuAOpl9LYMJERLhoPXXXkfWnvbjSVr7N0MmjdRqpoc5LImw
MOH5zzrJgXcJRCk2mNerhEHEaF65Op3PWYjwHkveEGeRB/txu+qah71BDQyp7+kftIxCaIJRTsRS
EFcV6hZj6dnF6uMrT8QpicCxz0PQy8aMrM1aqShB69fUqbRr+sYLxxKFVUG/un82rQx8ITmthH1C
05+ttSXcjsC/UNMdYj5ARTfLul0QEtmNXFR76IaWK8QC5UzXslHR0y5zy8hSrwsrNdFnO6lpTG9J
IWIibrgAECbMdzpH+cCuj/emSVQo/t3JQZ+PRTYkIcoALnBv1+1HpBuFNege5EIKFAuHuoKahX4N
4vZ4cAEhCfZKpKbTx5LpSUulouxH8CAjUoGsYPOcVIhBx4NaT1kgaeHZsu4jiM6sP2s5bW1lrJPT
XKdxIAjpd2KwiSU4uN42pA0QwrDSoxD4bOjKTFtZWDJLTdQZhJXvYzyx1Ug5dUmvCjtJEPVdoXQq
PRbhS8Ku4qwqkyajike7rO/KlkpGnouqD+XSqthQ6zovVTp2AEk/n8NVtNA7M/1h05EdKePvO1Ll
gTv3apqDv2RhfzTWVaD1EZEOjaufw0hrR5HkRwNo/kQYcFhpX2HTbbQUnAQ78oAkgZs2dbQexfzW
xr2yl/NluxTR1axK0YY0AsW49SMtepZ18YdY9NgL8kpxiRrGWV7gGC7k1nIbmeVQHsxsq4dXKDkM
4BeUhWFRYGdoORpWCc1qIHkK4iaOGaAoPWr+1DyqQ+5NyZ2cWZc3IKCPCOdI5zY5FHIMiddjj4Bm
cmON88tIGIpdD3rizsjynDaazDvywo2N/GzFie6ODdEFicqgsZ7VsxKnOFSiJ8JTNlg3GemV0SWP
lX6rrrqIyBLAUTS7Y5x5I/ZgyovxjW5t0IbTeRXHmxgJhitUP7Ni+uiMgZxE8LzMrEQ4tGN6M5P4
IV3NT7UzRKhETL2Rpy5BArTGH8boI1dyf7rrK2W12bWtsoFxmjmjOsr07zI2MjFBkIUYXYlj4vVp
Cm+jmb8j3b/QnFZdziIz42jwC0lwFxNRoxwXjpDiB+/HZ9oSE4ikGsd5iaRN1SOeaj0kG21ZeF2t
GcHeS3nuR83BurFU1TdJmaxFhpLDui8upGIAzpCN/ELcuOArOHE2sUq3ZZWRSSXiYAOC3VTI5Xy9
iyxfZ2BVKFR4cUtggNBCFO+PQ47dRsqan7PcP0dt50Mh+EAERkhtCI0kVIku1xIDCjiDcYVGmMPb
vHG7vFidcSF/OpnfGQJ8xtVMJCbBK/Qh0q/RqA1uXZIhpmgk+9yixMyhhDmEVI9Al3qftCQTkZq5
nWZj5JU/XPNIp00iNgQiKtz4eQp5nlaLY5Vy5S0LJg6hT7lDRQZo8O5gyCspfAekxTZm+CdhEt8z
lWIKc7bymOMuZNtm4U7W75QBrN8VwNkVnW5ffhnMtiOJqBRdYaIvLQlmFxoyTm0w+x0V4weSmMk2
UblSPad+CxlHX37L9ua+pWVN1LRUXgW+0Vk09JlTK29DsdyV2kiLVEedPPLjcIek2KXUGd7Eskie
0mYatXrGRH4VyHhdzMTuUHr5TSP8UMPKQOalFQ54gsExlJKPVSF9GUvaKbHcv2QyGPdIYWMOR0uu
6Tbo/DQh4a2W52YQ8dARfmDITjQt15z0co5U3NBiegjLFjmuZSnYnOEpd+mS2stiNS6yzG8jHbdC
k/3Epc/rRLqEAD5bY/iIAL07WGyeE/AIACji85IyZRXiYJihWMvETq2TuZKVynmkuT2cs6oKA80k
rBhcv+gjnEelWsT33FbT8iw6WI5B+KGdSrxMjTm70bOwxbspQ5CCdGn1Z5ID9kstfrK7njaJeBjn
cRNb7SWJ1KeZUKT9OEb39nG4mymwOzLDpeRLqtMdAI3XIeJqNR+JbL3Ad30nTkp/Lvq2QgGykrEg
8i7CokJuTUxCUCeWwAGGbJNBL7IbcCBuZ5QB+L7N3OvPmqx+9r30nAFpCZgxuZwtM1gJKmItMamz
iJ9ivpFnrtwu731LVHCRyq9sJckZm2XNRafOqDplB95HJVgdarZJV3adXn/VvBpd0ciGXQ5teJNh
EN+qDegAthpaoEvTeaLR95Hem75N0V4XUDlamz+ak3I1a+FVUwwm2YCIPVnsGVTUlEPoGX9AgG+O
4ShwHYZ3s6pGxxzhNIgmggMDn4uHIxDrrrDA615NLFaC2u5pr+/n3NqjLjuUKpk8ibG+QWaYMI7F
lg0zTbILo8gQRwnNT2OdZqQTbey3unZWDfmuusyu89Azm4F7Lw3RI1DnC1Sqy4zgkkJw9kbSsDST
kL2y0M59pWCaRHtrd2KtkvdKCkQykZtuUnLcg+/JAE+o1bRJukJkgphvoBaa4tSFWuVqIWUTQtWF
NCDCTOLOUACFA+cQzc66xfQr6HNP1Tlvus/fJqb/1tD4/1PjuowW7x8Pjx+Yx31+tD9+nR7/Jt/7
6/RYIe1UUmXTVBSRrft9SPzXtFO8xBryQVEW4c6aqvF317opojs0VMVkZ6HrBq24/3QMG+pfGPYq
FCKqZYoq3/jvjI//CLPUMSurDI8JSbR0mT6x8ifVocC2fCXNUfIWo5vOEpQNijVBlgjomwuLLWrT
RKZPbAHDH5yueX8QxkIyXn45Yf8VfYFP+ot3/vfDYFaOT1+lZjfvnLtfR9gllsIOThiH0SYQp9H2
qta2Mi3EwWMyhe9kDFETpkadvw4NBj17aC2S6pAWa0tAfzs8q5x7HE4Rp85RY2bNOL9QTIhLM6Lv
wNMW/a7B/Ydcij+N3SmzZVVTJAxnwAO4jsr9M/0ydk9T+DylXtHNjUf2Gff06SQ0+lOli/WeVZgm
G6ETt46ZuScMqQ5/FftLynwFVzNGkTYNG4PeTUgC0784nX/Ukv5+aBwbKBiydCVO6h8PbRA5dZJA
eAWLRLE3MKDZ1hKlHtvT0e/69ZquCREsYI3dVZCkIFmZxebSgGf2nx/JnZrxdybCXw9E1xDJop5F
p/AnJkI2Nc1Cg/2OcaEris8xLH8uZBBcNPoTMJHvLeNwpee+rIhh/vnP/vM9db8+EKbx1uPBYjd6
t8r/cn3aMAG2HRpcH0LERQJ95khFWM97NxvNObVNUg3ZEzYI8f75D5b+i9OvM0FHqYEaAxfRnx6q
bmhD4FiIaMnKQ0krEDlnC4iLg85M8bX1BMJsxdKc7HYa1Ns0kJW4kH10NbKQ5O5/cTD3H/bHS4DX
ntGCqanAWOU/Y9311Wy1VSa/U2bcySDUEFLoUZICiLQS8bW4UU9Mzq5NZUzHqz7nHzXRi4qj102E
YuY/18X/zmPOqgWYGjvlXeTM//zpMZ9UvVyxk1oe8+iFSLmxa3yDdLYjMSzUJhN5yG8J8AUKtDo/
JWoIxVVImsdRE7ES0Rew5XGp31p1Fg5zmiCPtqi2UO2H/2JB+n/v29/WRckyNFHRrd9YH7/cO32S
alEiThbk7JjuOsEdGgM6gPw9vhsZLuFJ/b+cncmSnEiURb8IM8AZtzEPOWdKSmmDSSUJdwZnxoGv
70P1RkqVKa27alNWUxAEuD9/795zB897nuc6Pb1zj/54eOA3MSkNuE+A6BEe/f7YVs0CuwvQ9CFa
bFR5bo2MoCK4CGEI6ITPquzcT85QLD/zWE4nJAvyOnmYm/OIqMi/X8uKufj92eEKIvygwvUjpPT/
Pui/3IYhSzN7mlPqb6VWu3szAXSYK5a1m56BCs0FZmgXlxUaGboXued4XF0aPZjieEdGyfLY0SpS
V91YzvjJSdJdpVPfOnQw5+gRVQPBCMKenRvLF9ANaQ1M/ZHUJiQUHm7dmFH6hFD579/qDeqHRckL
PfYY3k54QoKkg9/vcMYwwldOPh48n9bRiMrl5Ggozgb6PIdrdNZQgGc02m72z7SOOyMHZck7V7F+
yG+vJReBtSDkT3Ym/uL3i2BJThV+1eHAqXFaEDc2OPVHO3Nu4z78oNewlL9/7f/4MdlcBQIxRDUB
ZcObTxRDO9UOfuXD5M3msw3G+ZD3hfeCJEZHuwbI8LaGJ3DTLBVtSQCUF/j68uK7ffgIb/h756IO
GZcA59TsZh/rKiB6akTZQ8Op2GJ+LU8+7XREnX5ZebRD4ZYFwgr/+fv3WN0Yb+4c3yOgMmLvJdz5
Ld5cWMKbo5xhbt8RJr+jA97vg2roXj0wCtfKGf1Tgk8V6XOKOmJJ511XVuGz6erH2WvrQywR9xQJ
AiOPbW/vK7qusDij+yQnCatmBX1nP1jpQ2+vGMGfi7vDBg7ju+sr/+trFPe5RYPJoE9r1U/hEuVK
Eshw78/F/Cjh/5xcXpjz4LvlU2iZf8A7xzcrB2wHzSVQe2JYrZsI1c9LFaHZcxlL7HpL0HycsDN9
YsrhMbLQ0z1B0B/C1MrPY5vcWiIjTYSwQeKPrHG8ww+Yv1MD/fkQr68RGsY1edzlB/n9i7m0LaNM
O+MhGez5psutYT+KsbqnkpvPCfCUd57hPz8PYBN13Cq5xMQj3uwfsE6FnyUIx0E06FfRW98pOjj1
NK35Zqeqz9/ZPP/j8zzyNGKIdD7+2H/5x7/8cG09lmTdDYDQIPV+iKSf/7CWCbu6T7s2Mo3/zoL7
Z00J5jkQMKwCYhAj135zQ0kT0FFqYxOt28qnBxsSP9VUJdyivLHprId3pDd4z80A0tQzgGEQ6Wmf
tnllOw8DbcAX0aO56vspeGdf+vOtW9lF0KP/NULxYv3+UxPdG1t4+icMrCI/JvTiP6aJBLVTBMPd
1NO+KOFv/eh75CDC1d07yPf/+vjI86nkqGZ5998sXlVTQmHs0Oktdj59sK3a+UKWzNHyyqjf910v
6Ln23yGh1BeZWeE7X975PVtj3TJ4BgRnE5ozHsT5Nw9eFPUaCbq/QkmoWTbREPsvrVc324JD+bCD
BPESj4Tu9Wl4VhLCemuH472YMbwTpiYINhxqMs2CrOiPirioD39fE/+4Oz4nSEcEgrQHDpqr2PjX
BYbBijKl3YhDQClwar3MvUc5KW8Kt2lejS/+iUzZPJFeIw666Oznv3/6n/WuzyEWAHgERISj6tt6
V3WQKkWMXyNTrWs9WWjOPhjMkeYuQ2zgge6uAMmnU1D3+w6aCKantGpPjiOxkk9Z1/+fS38uKPxX
fO0FiIzenmrTZBlsOjIe6wRCQ1SLFk1P5Jy3E4lPn5kY3WDQ9c5/vw3/8SOEvCMU/K7Pc+Kvz9Av
iwXM2ASgruMdUDqDc8vi0fmJ0BZyTxmERw/dxj8h4SGnPkLZNSPdqN8pKdZOwu/7jM93xaUIYMyj
dI3fPAaTNIErx4BoXRAm6QY2O7Z9sBdKn2eawhcExXBUIFcyzc75V24kIizzIHpnxICR0bbl4U3K
6p13d22X/HFdAXU8Z6L1Z/HfnIcITnN7uC3hIckbYroWgDH+Ng5pRG17e8S8jS+TyLeZG4NNvApK
cVTj6pseVR+cJ0JISVoc3Wg+xZiXkbDk6AcZWlk20cGLZHbM8BfnmhqW5IiQCbeWlqQavXd//1gF
wPlG9D4ilhaAbt6b+9tWJewPp6cfkndZclq7JQXY04aWgxwluuBEp0znpej6bJvE0bSrKh3aW/L2
CO1jZDHja1dpd++QLw4v1w4FE4N5ppf/f30UXXbHmNMnTyLegzeLNZiVvlAlN9yi+bPLi9nHTm1/
In4tvnXVXNBLdOZvfl0d58BVh79/+B+bJgUOBRokeFB3nK3X9+SX98BrJa1UpcJDbIT1lOt0fAhg
yt3kDocHmwHN3d8/79/y6bdSmg9kXWZrWLF7cfjm8aLB0AWOJGJahnr4VlsC0gFn3p2VefYNEVNe
tU88lLPsqaiF0tjeo4qpzsBTsm1o9eVdtYQ5jAbZXQVj02M5q8ba64JuSJku0asMa29j5o76CubR
OyWGI/54OVy2eo8OCXWGz5f4/XYxVc8se1CAs3jC70Qbxy+OFt21Sp30Yzlx5i3IcMW0B3wY6h4o
Lwdky66e6pDukcgInQzyVL9Tszrrs/z7TRVsevwBN9MVgbf+yr/8ii0tk6pexHIA8l50O8O+R96B
m9QfVMAk5hPiZnv1MRKKtfXcMaj2gM+Dm34R4aX3Ex9Fu2WhsOmGrL2NZzdN0LBYs7maJibJmiHj
6N/UBC/8fy48ptgG0kjbA17f7xfOk+DqYLRmQlomOuNNTF7yPh8YOGpGh5/RCvUg1JxC0z4UA/Zl
uLbmy9BpYpDZqpGa+tZIqrjqtFNurDCFKpZM5IJO9lpxd87gP8rQs+z3LvzP1ZtzmRusXvO19ltj
O36946buQzk7aHoIPvXweQun/+rn0T3stfRRr7qLMo2sL14LQz91ZfcSVXCvjD3pu6znxf77W/Uf
mwltYZu5ExQoIbiVv19OL0ZOHdT8hyA08yFNxAhyY1KXKvC724QxTbnrZHiJKhNfKquf7gpnKW/5
izPajvT6ztX8ufQSQcTbAfqVOwRL8/ermYuKqTlJagSvVYiKEgw9NlOiJ2Kgk7UN4V5FmkPP6hv7
Jg3agWEY3uLB68b9AvWGiV67PIAsIVCiG4t3yvb/WIE4AUWkEsU+u9y/zf9ffzpX6zRsbSKqyS4l
NbOifb2Jg0QhQp5aSTSAQFH+yZot9AEQu+xDhKZu+kIiMAVQUZZWdZAThMVb+mf0klGZ1MEOHrU9
b618kSWEEi1IVgmbvsanm8jqUCyYUM5gTcR7t/o/nkNQCGs1SXNkZe3+fqsjNCIkS43OQcM72SiJ
NJ7gjoixd2oBKvO75Va41BFmTF8s7skDQZnBScQJXu+Cjf3vv7z7H788S7pDEbeO7Qh7+v1yAn49
2GU8hxIK0Tmztb7TWBGinePbCKt7AcBwFt1Ww/HbJ/Dk6Sh19kOEOuUgm9GGl4kIa7Na5ziZIMnZ
V1K0NtEcPkJFVSLoJJDUegH5gt67lBkKrQZqe9Z/IxI6+1yUYfDx79/pP9Z8jrAu3wZmMLzgt8cJ
dLGzlbdBfHB5we6lk4vbgGyRQ6yL/OsYEpyW5qTjurYiG9tO4h8qNd/4Ierd0s3yqbdz952K4T8v
iQMW+GJee/rWb06eGWwhAKZLckhpFN20+PJuFM/rhrbysnNHZz4GRTG8xuxKd6wL826iiMPE4AT7
ha+ClIQh/N9v0/rL/r4F0aaLSGTkdEOH7O0KNHaimTBeJodq9oNPc1aqHYOi6paaHnymVVkfvC4s
T3//0P943mj58qwxF1sDRFYb6K/vMjkLTOUjzg6ySb0jjU/3RMRbiIa3nI4kDJdXMu+qV3iD2bXu
7OCnEflXpusL7B5CBI951Le3VhEzEHaFhhzXBXcWCb0bDIkovTSQU/CEI5phXDhnhLLJSzW62Qsb
zU1nLXAc//6FEFW9uY8eP+v6IhPKhyqHRs2bb1TgpmNLtPcdQKd4KyboY4AYfVTisTujkMU0AwyA
iUS6YxGu8x3+o/g8lX0nNt7MkROzGokyQKKEqT8iNgEy5KLcWPZTN9ru3WwLxuG2PU7tl8kpGGgz
jjguZJchziCyI93lOnjxczm/JtCzGb3o/GM12UCfBgbSTe1rjR7A6ev9AP+Ps5NYJU4Jrwn6Yurj
gdrNMw/54OT0nyWaYjQ23vTF11GHRSlXDl3NPCkuoutSsx8rPK+IJvFfR0FjLWj3Jive6daHStsE
XlGcE882d0C9rBZ9ikgeuXXoWLOszX9ggxVYXvNp4OQ6pimeWqqc5OSiB0T47PZdxxe0hvxMhZA/
0shpf0JcNvFm5svtSoOdYsd4ABdH4xQEQ1Rdc+fJMbNJhu8qseKNumk7mBhRTRP6jbPNJtzrVSVm
6zokffOa4NcItjbTW05LlqmyTZXYAB1BQ7LZlzCgOGoECPU7vxnPHXit9iAi5JxLkoaocEfQp+Rm
WPbFqZixYTMsZLCTaQQlQzalnRxN39dAXMGXPXHzWA7bfL1RSZ6CY/HDNfeogs5XgoKC+vjeE/nn
A8lyDu6Gcp0jq/9mramboCUx3Xf2paOcS2bn+mCFGGPx4qhbsRDVtZmnoj44bOIXrxL5mfOj885x
/Y9eGx/grs22dfDNsdl7U2+BUFuwIy8Jqsy6B2ucpBc05DbqUnWXDkafgbE/E/yg6Kam7bWcWgKR
w9g6MhSJ92k/B/SBVPfj7zfn7enpf6+KGicKAmYT9pvTU92w+jdLmuzbuTQ/oC8ipB/C9mGEF/nq
Ewxy+Pvn/VG7sMJxUmODBZ5v86lvzh91PkodtCP0n3iKb0hlgyhty+IzfotVo9nwbqSeXg0t6blb
SqU3thzXY5ajEAznDgFVYyaXj8HcQg2L3ezZL8mOQCkW3BKGxBrR5Eu4iVHfbzy7c+z3nibPXy/x
143CozB0IBWvCCV4tf8u6b+cVWJv8kGAEZdWO8OCMdcL2+jcFE1QbKO2H5DJzlJekoIF7WgXYnlu
eP7SDfw5G6m675hbENKdOcIDXipk7hxqCZdT1WfVZQaPW0g2nUSLuHV0Z39N85y6e9QqRxYVtbra
KbvuP7aa6O/ET8sjCl5fXpoOr/dWwbrFkFqSAbshDYj0RLys+lUGCzzHBjetPtK8Iw4yxcqbnUhv
67t9RcRYsR+HsVrOaVTo/iEmsqVFnRz5l/V8He9cu3X8vW7Tajzny1h+q+tM1QcyP/Jln3CS+Bbi
HC9Q8Gci30ElpHAsvHboNoFycNVnS4KQz4na+QYVpV0RGs/vRdOu/c4CUfQvNGHab7LVmKnrIUWi
xtbnlBe9aE0cy6oAB3cp/DsgsjUvgq0QZWTjYr5iFi3dgzdlWcmShljrOATrgAmli14xvyGx7CAr
0AQUvYLtmzdxMWxqYjnUhvvvQyCBRmtOTq0KfYEu6s23WQsjdafNAnfHNsktJo9yRdAt6712n5Iq
piCaO+SDJDMV3j/siNGD78dDve0zYN1iIn+MeWPmHgjBFRhDsubZE722TgDJOUuIzM/9jU+j9h5+
wprh5OeEjw2xjU9Z5jY0GGXFD12W4neWDgrFPVtRDM2ZrKcXDc/Z7JfCLx4Is8XvbOXjeDtp07db
JfiOlQl0dyqmDD44KkZ8BEQTBtO+I8jIPfBPwUj5ksbwZsi8pXgO21LdUeeH8jJF6XgMnTbVz0S2
QcjDK9s1L27oDN1DGFZ6POIcNO1+rqT1Pc84u55T7CjNfl46XOpBolF+pn08HkiO0BbeAEz0B7rl
xbSRo0eXrFcKY1Zdz9W+mEFXcJ6HmMqe08XKBmYUm+ZBjKpwtkLN+kOMO7WAacJNgIKOfQfiSjYc
YdODy1GtF/VogDPU5gS6wQ7383xo6eoRRnUgdTTKDhWu3ifNNjvuhFbzzi/HXD90DolgmywaLMRq
E0ysHU8j6kEzhKAuPQ8sQbJM6kkPpQINNUTJdOOCc6+frQVHy6bg3TRn0giFs8E8BJN80n6EJyEa
gDOQuFZmN8scJrhFRoT2G1jOU3Fc3LyQRyfAXGZo6Jc/cr8GyG0bW3qXsh5RUNMdjZoTXvOYvCpl
DYATVeNAHKTT6e2tqM4xCdGQXe559ICElcbDFuTJAkW51QCWCKIWIVXnRPWJzLaGRZ1TC4c8E3/B
dNlBSXCSaScxwNzwQ3bM2fNhOg+5teJuIhU/t5ox8gMLyjjvyA6e0C5DGJ0OhinoS2Hclt0r6qA9
pkOI9tph37ytHfKCNl5KKXtwwLQvqGmJUtvOqWdwBDRdXRAbWDjAKb05fiawynPAb87+c98p891v
h4rlDcxvvF2zMAhXMAVS+jLxmLJZdB+7DXGU7WfPrQt/W48FAXBjh9lxYyGdB5iGY7mlqIwdcyaB
Yhj2xrTqY26G6IcJbfHRy1sNatryyVcCRZH616ZYzQoD9les8LPWlMzQlPXWUyIGZhCW2beksk2/
h2rffSQ/K22PiDfIOsonfLsr99KLjgXhQHLvFGmfP0iemH47eLruH0PJFz0gdqFinFySp/ZZOE3X
Js6LfzLCvcp9H1d+htTBX7xHm9zNi/ESKr7CWxyIKvwywS3IMfnFKqEe4ANQrBOVL6lWGKy3/b7x
g+LUdmlIqmMx8KrTyTbxDnm33UMki/pHhNn9h6VrV4kxHIAMCFDWkZFMv8D9EGOb+Mnd9fW15IDl
7juKpI/WDJxji9ZpuTGm635AIwdCLxdU9HsR9r19tqxlBbgq2QZPqQ+MYuf7vnGPE9aa5jhREY/7
rJjSD0NblwAImNqJM/Fl0xn3ZzGccxzqzzhDbQcDeV/Ot5MibYyH0g/yA8JjAw+BmDIsVWFPkRbZ
3WpvntlniB3o+207Skzi9JB6BO0tJu6d8ElUyHOrSU+qt10cEukQQa3SEQ+w7FLvAgGj1BeL6nTr
x9hm971e6v44E2ZsNkFtuy85rlD1nFiKrXwoTNxeKjksPUHHeU/F1g8vNVGEV8bP6SNeWWckKxXk
bC7L4HXEoTyhW7bn4Xauuuk5FFh2913pigUGyWKCLYGVSHPzzmOJxd0UWFu+ywRXpFEm3PV5K6n9
sqpFEtXYKDMypwfUFoSlYY9W7idJigC+mYU0yivPQUfWsl/0T2YMEzjkYYhnAxVegSNvmpxw70yi
jh6ZHUzVYXLq+IfMIu5L5Da0KOkP48axDFFn20w6/F/8vqrP0wh4fBlHTK3Runpt2iVlF+ypCHDp
z60gUaFUNN8g9IaH2SCpA4XczIAcchTNh56/JU4FVowYxnDmXFpXwyLQRhYf51oU2RXTdT6f2ygs
yFZzSwPEgsn0RfUFtU5UYBk+J8GC+sMaChBlg17DSLitdzniwmgbloJYQEWJdZ3DiqPamIWD3C3F
4oPOg5dxrQILK/iQdtN0U9cRs9mlaIcDGHOcZfFEg/kCNp6NUDMJoSpQNLxEtwRPyI7AkAQ+IJoX
aK/GvisZm8nrkA7BN7Rrcc3I211xeFBnSBtt0hZbgNv0X2Xv5XLjD4JP45S/fA6tMqzBAgJmxiq8
dP7OW0zXb4VYitUd38xPWAHBXxeLBc93gvMaOsVjytvCdTWDA+fSWmgwDfj1jySAwY6xK1s8JvNC
nv3a5UbSxwTKubUyG2xPkObWrUtoxbwJ42m0+IzYLk8EgpbksXgVEnkVFeGubEZCL5M5AqMRDpZ1
ynTBvbGdMv2g6L5u6G/mw8l4nUxv8RoiOXDpapVbp67IL8h6VC0wD9gqKnIK+6dl0jUpC0vj/QAg
OTkHaj7LflysFjY773sAE1zI/tGLGUThBep4UikpqI70IimHuy7JwOzoJa22sunjC/sqbmZkqqXe
kWvljCdt63A8sGqAN2pXZfoW4Kpyt+FIS+6UGAw822QQ3mPTCIPR1ORkMvsGO0rDQr4K0c0aNFJ7
RHz4NcntoSY6gatoLQaCEcmyQxst/Vcan/ZtFXQWMeMMLTESRAvsi7QMhuRo1wH+hNzBSrOB/wGu
RdRKc6yWVnxQlTURQQA9mwZE10n/mNReUO4txqJY3TO6sk9Yct0zArRkuW3MbOS9F41+i6wP9xp+
Itf5SdNJmMtUw+reenZt7cHnl+4+7CcGlGVHwqan7D48aeUEJe+oEl9zTh3A3YlqQPk2FUt7Z6yZ
yhKATtqcPBgh0S5pnLDa8bJX4b6K022ZDlsxl4IwikAWX1OnDD8UcaTNzg0GchVdr2hAahBMB19I
px1hNtYUfiZ1MI0e6lpn7aFOctahCOveCJRvCNJXm1EZgFej5X0/lG5zZQWnD4Onb7ozURnnF2G8
GnUbI0JohlNjskO+QBXZxOkymJvM40W9EQttjntTe6o4q5IY7r3LpOFBNg0VhqxbKMnD1FbMtcki
NDcyHjx5bZQkZ2nNJpTHqhsCCowOSzi52qypSojyiUceRQsoIcrOxivgDIaq8aAkVjOcBZeD5m70
5yDcwzogkNBJOESwBxP8l2L5SOi+iOgrnPzK3yfwmb5nSQGgMQP8c060g2myyGihY6XO/adGNNhl
pYdgbM+BJcEWqmWpN4xX0gUkwSTSrdcbrmQCiQ8zqsyWb7bKQUcaJdMLetMYrEedcQuthi3blEPU
b20UTs1mERoqhWIEvDeYnKh3+rT5gQeWwddUWEbcZVYgTom7lN8w2nMqnUwdIZTqK2JbtVViJ2up
386VKobq6IPT4KDfTNhcTVWpem9ZSVoeYjK56Rl681AdIiyRG69rOm875kmHtxEGw3DJl1UX65de
+7K+DeCmSn/ot5lJ64/MK5tnvJY4DH2QG4B3sslg1y6jCRdzylEM84vKuk3ueORDZzjNj31FvAd8
D5SBxnHSnyZvVX5thgbDGxg6AfMnLIO9DVFEXawsNubQhAUwKi9CARKwcgGTCjla3fA+Dw+p0RFh
v6WtvzqYYtWxVp6dXVl7+0fDUSLYE9ruf2+0cXB82YCKnuPRK68KV9CJPjeIyaFxKgaQwg6/4kW1
79RE5b2BiDYd0ioz0Uvco/XbRUvNvKKzOSrs6eh31c9gmju97zonaY/Ek6XFnqjM5QW7YU2WSpUl
N2UdtAGRPg50L4kMtjs4TsN5tk0VOU1BNoQjoJQFR7pKeR5IVdVQNsO68TFWtlhCJ5f/hiQDvnQZ
RhKZSeR63+G/K3JjS8gAZVpPz/Tt5FPbVABVLdIX9pIKCQ6cn9TLmVK+l3dp3cAQbv2x+N45sjt5
cwiWCTgb9UE4S7gfXmi66TGhtrB3rlv1iKRLCezZdxqCsLA8EBuTU8CFN3LRbnQT6obLqeZujLc4
vugZtCEzkW0AwmJVp1Cm3osyiDFx92RLUXnMDqkatO2ePDRdcGjHJWKdUE3SWJu4c5PygSqIQAgv
soYbGVrBKaaOc2/FPIQD1XMZqwcCXnt3V40WrkFXuYbEBzA0G+Gl3Xys2FrCD0x5MMuS+QqZgpFS
3JM6MjXivoabdZyygSBe20pWnJup488CHeiebNGYTYCiZTnHbu7TQXetGCt2Itv0g0wbygG3SOuV
9hZeZDy3Mw7tKvW2hMjayZ7y2qkunmxVSBj7ErM8Mcg7RSE2L9rCdIFEYY/eHQl0sO0zhTJpW2Vi
MQevi+XVnqX91fRhZG0HKp0LyiPbXOapKjziPFp1s7al0o1jlDPvG7hXwVNMtOu+cAKDWqV2WfX9
sO76K8EcY3VcahHcU2O1Flh7gvCSMFjaPYwgpzhIXaxdX1SUuDJHNZpwi7UenylyPwXSu83JcCGC
VztQuzPYTed6zuPi6tcxxBIgEwMNZ5XgT+4SKyL9wvjn1oRtv8uSZPwiF/oLh4aBP6Z8JgHNvazi
onqJm8GK70QRxthTqePotaO/ZpeMzOc21mxW1FhUDZqZ707LIeVckxYYV4eauJCHCEJccG4znbhn
yBuk1lqzZktpnE6CkVjWJdMqmkpTfXBeJgpw8GHKBWVnf5w4ys773lD57Eew/fBmstwxm67Ok6/E
e7EMTiXHKUYOCO93VpQAEZJFEMDriN3hxFMFy5x03my6Wr4S9j03OfwmLU1GZpAkGcTvpp6ye4fE
qGJXLmBRSoem/Law52V8TOpEyb32NUFzWUEmYJiTnHNewH9xRuz64pJ5Ose6x9ykIy3dmV4V4KMW
4tPUsQ0WKcqBWPKwbmtHxlujaR7shgj5y06FXvtpCaQiJUvwlTcTQSbqY+XXnF0HhLX4BNHIsTUB
sOrv+oHQry26mn5n3MpStzh/jUO5KKPmHLachu91YecfpyrPvooxBwYOt0umJzcD2QOXwg6a80gs
IZDbzshXRlOkOItg5OPjaH5ZNBZi+vuWP1046AwM8Koh2eupIhqRRpW8qLiGFKYGKZytbpo62YSp
Q3ZbamfZLU6d5JqFbVjf2GXLuT1pxtq7+Owbn3sGphD1pPG+gSogFKXMEl3feoKmyMGtVTrDtOKE
v7GXHIjbTHdyusbx5C2PdR6jSg81NpVtR0P+1ZRh1l55MA3rsYWH97Po2vLVmSUDSc0r6t0rKwO9
nfTzYM5OWlW3uSTz52PbuxlCj0DCjNd57VAUNgTRx2NHKzAI0hHWNRpRwnZGnMy7qauKH2MYQGKc
vCj7ybm+0se6hsd2508zI1hdGfFt1JPdImt3ojvS1Wn7cmludHRUy/WolMjpjVv41iMKQK890jlS
ewbUKxRyKox9Sw5LNO/4UajDRWiJR02vx6E6TuMfaOEGd5+aMrNPWZ0xGxxH7Oqy9klmn2gYFxwM
zUC9uwwxxyc9XtuSvBK84jjr90SikS8YOzPEDItvNG+HKlccuBvUYRsm32DsChWWPxDaLOeoGJxv
9AaRsRRJhAWN1KqdxXkLt2jV6dd5yXOXU9OsoMvJ2v2ctVMgdwF6xno3DZ2Vb4ek7CcO+Hg7qLWs
rlupdKBn66D7SavbhI+kbk/tATur1T4JNqdg3yIP0Yd2AfDGGpkImPOY7T0SCBZSdSh1SXeKraiU
t0KT/L0zRZuCO1accDb81ubsJ+xfu7CKavTl/UL1NnFYf+5m+hmXqG+m8lLLxr4FTKWeDajbFZM8
Zxx3qhgoxmK5x9Zto3xHDAwV5uwXFr3DGkwgGKecUySnGvmQ1iGW+bqLlnZDGyO8JVRYNRfG0wHp
18LW5q6O27C9s8PZ9zcEm48caZwm778OVi4ZTEaGjD+JUryobesLQTNQ4zMEBkcqRN3TESGTBG3q
DFcJWWpGxWDN/iEes6ICF1CAMHH8fvTWnkUYbWnuLQSUIrcO722d48Lpl4oo+TKc5uATPcy63Dei
Kmm1qBIAD984q4GkRG63T/BZjZemsHzrOUuEvVx61xnUiShEqG8Y2jNgWhERc5uI3BTrRnVjmx98
Y4iRSFjRluuoKVFF7Y9U2jhVGyoJsFpHcvFcYjGtuCSrrW6kfaau7OmmLm57b6iaSMMhJRUBuxNT
g8e0PrsvTYdy5s4UgqC2ya/qVy/Pwm+ogWHxSN1L+wiewHlJRJs+jgl+jK3d2h1HhjbP5ismz14f
u1T427ZlT980do14a24qaW8d4Bwz7Pyu+rTYAXuTSUVGLqZfrZFCATwvYJKAt3YefbPP8dJEn0Ab
rBL5hA7UruRAONOx7OZ9TjX8rcpL+c2uhvRLMmbdfCIDL0GDE5TqOy2+4eyZwQkPrZ3MPJoxeJQN
MJjhGbtQ6hBMXwZqa/hlaPlKN0I7kZbt2gkldNdr/PbsZk74qcnt5Xuu2r49AwStiM7ISzs78D7X
wTFVdMh3ztiL6dRA/AuvVbx2P2kMG3lLgNFYQY9LZHTUY2v/oMnqJa9hk1XBF2a3c3LD6dErN3Hm
DM4h17mOnmo0SYKDXjiNPwJ3jmFrqTSGpW88hKsZT6J4WBriMre5gO64o5gDYZQFYQHZcmT+x3g4
/wp+E7mRP0u9KyYvPBbKRAACFtGKzWoNOXIz+BiwRRzxyZKjldDWMQaFLJk76Gn8OMWdDANTHRZm
0l/GCWfFA04hJbdWCKjzSik57AL2nH3rkSZ8aOizGRImmiQBCSnH8nvtEh66s7xa99/nqh8Q+JgS
UsPSpqMNq93mXD/rEigZbYA8vpU0rh4JMwtqZmToPbYxY5BPXtOo+SYxmOpOE7XWji2KHcHQafO+
lTywH7vEGQhgFFlxghUZuxc19Iz3hUpdMocLb3B3eQZL5ufkL1m+NcgzySDwdbBcMwVva9nSHwek
kBESf1IVw7KdQfb+ndN0Nu9mx7V+shtznqqtARiTQq1oP+uFp+duweSX8RLH9UkR/xTc6FYgWZoa
GvYQR3MYdCUJiTXUrr57AX7FC1sSVbTyV+so2ld95sa7jMCobDtIIDmbifw9BI+RKIejpbgBGycZ
Da5Y1NLh3i4bcbHKFEKFsgNtbViw250/Z0Ics9JGd2qjmgxJQWT8TfIsb9eraRfpcuIkI+8D87fq
HrVIT3Le0Pb5dRhrYW9L9NzqWPR5fI9tLEjAQwWutTV92g57/ka3yXAN/xNhZYrhHE/eKXca65Np
WLg2dbnkZscanSQcu1wWNXrLNv48FB1PqWTmvKEXIM5WYXx45SlUyO3QifRO9WWbHca5683RYyQy
bebE0TGbAV47XrCI7pwI0ro7J3Azhm3hzTQ6uyBH52IGNSD99eYggHBTWxljIiTxO2DF1bBbgpbe
3OhMoEpbXylOGm1ZPeJ2dMqDsJbxfyg7s+W4leyK/oqj39GBeYhw+6FQcxVHcX5BUCSVmOdEAvh6
L8gd9hXVFu2HjmhJl6wqVCJx8py91/ZeR8Pt7hq2vqfWyGSywUEIictIeusiNh0Qh7k/zg9TTCbW
ET0wOB5bDQD9uYF0IjtqL+4OvqzJ6unrzDf2TjJXb7QZuFY1wBhupz4biD4wk1rtiMDyd13MZC7U
8zYPdj06Zo5TZB56ZMFE40NXeNVb1DmKeSpDSy+0Ii/aK/TFbVhyyFtiBT2gJ5bygYY09cwkVqNf
thI4synkYEG6O+52aZ+oVvHZdYPjfnASasaw96fK4cSRKx/yqoGEJCIAekexSjALpYxACjMaktSx
DoEtbVHTuMprlnyIepONMnHhDLbLAehCR7tN5rgyBLnKQQ0JJY+GeDXyn9wUhTHkIQG5RMQAjSYv
yEuGmFi6oP0YMxvy2DDkWn6kcstpW2DH32bsxJII4thP98VA/4bOGmNUUIgKTlXs6eiUKj6nuyPc
2bW3fs4MkBlC0p4ZH9InLKfI/JEKcMicu/PR+QYBNSJ6yO2RL1h2Me+NRDJNB9ZG/zqEFRLpa5cz
K1DwyacRY7i5xZkKagGcvJErXkCIP3aQusWma1z9JSkHMND0HcfhK+nab0IvB9fyEi9PZWLi9fzk
TxAZdN/AkMGmiugpQZUH7jc48qhryYB/sBLvQo+gPs6G121pfBjbsQJDRR1mHSfXj1axms0jTGOQ
+VWbh+XQx/c19ywFvBDPBuz0jd1VAUCnKO/u/yxE+Sw452GDyY43TgIWkhT3kxyH3PTcHZiWbCvs
n6vcNJND7HkBY53BOuRdzhCl9Eb6pgzvvpCQeJ81+HhxF6WlYxtMh/n/n16bIdXs21k1bwfH7K6k
g0QNuppBuEoe6PnW5Yk1og5n+p3uuojI0HXrQs7fFZ6yQAYFOgiHxCzcbt/WJXFBqvBp7XPKRiKn
usxm26HITk486MRNpwp1l3qmmsF2p366ol5VGUV8jYB5NCLiqcfGLQSFHi26DemMQ7uNhwjas8nw
hwELQxpn00ZjUV+KfIofE8dePNoNyNFRG5CHTxCF7xPM2QD95/7dQs4U0tAtHxHBymsGHe1G94kW
RdYyOGhPut6DwI60tK85pXGp+ZLc5IYSZW4ILopcf61DiSerklHu6zzCIZxWFNta+UTTGWd4Zzua
F8ZOlb0Xc4k+3Zgs/VoOEbIXxrck1MaiHeadYSO7YoeOqhdn9HEcd5XSXlCuoC7XRWxLWtm2qmiy
5hoNbXihBpSkpnlOXZgWXynuf9MNLV87gD9zAUQs+W6/CiNter103z3snblGhmoK/jfDjnQwufwb
q8+NtfLm4XsbZM+D2yQfdlR4pMDOF67tMW6G/Hml4LB9sRp/k+Iuq9EhU87CYfTTHv7r24rpmZi0
DsctIpT6koeZ/hDEab+zgbN8qxayXcNqWNFhaEGcS4IWHVcBV0W0G4K3HEDNq8L6Qi73WYzLm+LW
4BqZHlIc0CK/vqkenJbUMemTs1OLI4hluZwUmvQQsymuFIfOg4Pi5isXwnLn/SLtAsCAiQN1Gm5Y
3/7sMHa9nsLJZpjV1TS1k7aj8szs9hItPXIS/M5M0Dg9f9OaPDkSk/DIrylJti7nvXA9fdtqRnDt
ZHq3mQFGT198Vf/q3YH3YK91MdbrnxeQgRg6YwpqbNlhr1QGqZJohaK5qM1cDl8I4X9zWVLt2S4y
NzwGrAwUH79+AzFD5tiSgk1b6+3vsiPSAfft1G16KKbv5kSt1kBX3CR2TUhWpdMRz2uP6XQ0b/68
Vf/+sT2wRdg9UU3qAMk+WWz6tK8VQerkdwGmus04utNuSoIg9Js5ff/za/3+WPBNhJCGjkwT8/Hn
rZnmJNR1I563lldzMPeQh64AwjMTrByOWB3T3ifpc+KXFANfvPZvWkwU+sFyxRFG4tz3Pu0P3ehH
TJ1Y81De41u42/rah6lprfyOOHhSebT4iwVlmp/XO156OtomlitcD/rn28yQ8eybtUHUoUxzvkEA
RzGbkg5x3Sqo6a1EDgcpXJJhiGppqrAvjWpHA4sjPkci/VD6NhVJqcsl300ve+da17KsCw1tpk2Z
UQ6wapgEWJuIWnEd5TlHvsQG0HZERpZrX7lJPl9DgN/EeBO6uSBoWDSf9Kx9NrKKmpgDPFLn75x3
SJEscS3esf2Xp0Y46rnxG1SWxcSeBsusRDFGuJ/fLgZZHr/OCgg03eBG6BdSatbL6BF48udF9q/e
5FJ44Ffkf2i9f721eNSPRcGYeyeryjO2U57I6V6vNDCGej/CJMb8JvvXP7/obzc0l4YlapIEBQnH
x9f+66siX9JbG+LPriYk4kDnp6Yys51barRoMzMwv7DcaNi3E8OTlSqXA6PyLLFnGP2V3e+nOfmv
+6wLaJ734HIwxSeA3eLX9yI0M6l0xk+7yNCR11WoA09V15kXBBXN3rl2zSI5zZz5skvuiIjIctNK
vUPL2QkvsccUYxXgireA0JEddEbwyhADDVlrnIbaoHUz5R1/o7cd27iWdc4l85V83rqW3zUHRTZK
QzZyrJOS0NXROUgQcKzcuaNtXI9m0l4UiBy8Y2azzx0Jjzejs0MGL6GCiv7OarYVfISEzpzJnMEC
fcgBdK4oaDljnRHfd08OKJnpWcypnl5VbUlDd+ym+VQPBCGcLLu1rUuzR8iUOKnungVLLQ9tGePH
qzTJwRg5rnvv4fGO1iooHHWNtC0eQ9qXOCNajLC7L5bH563A5XGrL4YNLP2UxJ932SnvS/qNI2Gj
8AEjGAMBwav0PbGZCd2DaGU1eP/CxtF9SLigvTQEgeTZh0GUyPykj75C89Po7fBFKfB5+2cfNi0P
DNOCgkA+/8kghs1TB74mpt2c9/G670WNMTXjbhWLU/WLDYQH6actEfgGXhQAIxxtqD+8T8+9ako1
eNq92KFc85pFAGZUV1HVZD8KS6unjYUpAikXlO/+Rgadegikn/hHSYNQXE0DhpQdWTCO/iJ8yXl7
dBAb3dB/iy+DAlldKAIx2KcMTZLxXGllPt41cdLkm4YyedzUddfqG8dnxrF2lE65T8xRPlxEFf12
jCw/L3gFBOxy1pcUdsnVTzfeqES+izKlAZp1lJMZDzIR47TvCOCa7z0D+fdKNTaxPDZAE2MfZEG5
szUsbetlPPoUGJH/0VeQWnfC8ADZCbpyFHZlP2kbOG3FC0Enxk433Mg95saECheTVkSMCIxfgdEe
ogm1v9VdIeFuHcbn1FY7JmJFvO7AepLryKmg20hLG6L7jqH9DkokZz5nKqq30dKHcosGqfXRJdfN
XdCaGFKaRpM/6qogNWcOVP7GU4OOTxEQ+f7EmMaEchonxt00JmkUUg5Z7WOdOeIgOD4VB1s6w61V
1S6PtYiMqINFKtm7xc7KFl9hkSceQMo7n0w0dVBMD601U+ruaXlYBasGhWkcOqkCYF/ZsZ+vXD+3
fhi5qdOKTfrpo0RF+Q3gaOu9Z5mPHF2LyZUiKD6KshRntxJkLHZLyoDBYjlPNCSzsOzUSGKjj7d0
g9wmbxBgRXJre0XJfLUd6Ssy/OEUg/RHatDFEx16WlZkkNqtqoFAC+6AENecK45/xU/FzuXAOoe6
Ictnf6QPvPKKwaSf5dbRCw/ImZirII+1dFeNnrMxU6Q3ezGmk/mAeRbHsTn3w9E22uTgDdrsb9D1
LRhcxnXsZzKt/T2hAl1BqoDffYzpwNyxMATnSIDK2JQRwDF3QLjWq1PDAyjejgLq1krj/Fvt6Ut4
5SmWtTgp2InNkR67hyEL5jcpvFacfO/TMq2xGisYcAZRK0WYtUbF9GKYvTlkz+ZrIJCJ2JtpmEpz
zfhSXJsJ4nf6Og68V82CxL/RCgfIr+V2xTcdqbOzMsoxOflDZmMfaFznY05NGv04U8DIqyqargp+
nJRbtlX/ih45Qhgxa9dj5bWvnP7dYOlMTayAovtuZ7NjbimjOOt4OM5DUsrGPJxIO4JlDY8R5NFg
BKEJUBWVZByRdZS2VnJ0jczINmU/ILfTivKOGKHpUCIjeEdT0hCH4xOpi4cis7e1BS/lUFp8gwBM
cjSX+GT8eq1xjp3D1K4mGLN1Zp0T0wl4Sg8lQuDe6WqUOvhjl9gx1zwOWhM/0I6V7YXo6/FWN3IP
pmVRG2cknVq7nnqvKc80LuFFerPnRbfKnOPglA5d6qxRtrBI/XY2n0tDp6PWJRgIVzTUuNwlskU8
ZYbQx3VLGTtu3GwcGV5BqmuZeUcZGUh5PO2nkdYWQrYUUnUg6HRg4cGnsMqdqOdqOHOC0CgQ7ELB
IufxIrs7l3UyqQ3Uy8SiE62V5AXXzZNNk8xbVbPj3CbD6JJf5YvqNC/u+ZVOiWCtvQztyKoZM/Wo
kANUR98H811iBXgqqEnLcJq0cl6XdSrGw5D6+RM9LYDIdF9sEc4MZYoQ21YK0ymIN9wVtARUbcKW
McrkGRp/RfRp0STPmBix0ESBUA1x3HP9QGpWTHgAfH92PqaJZAyjMEtX/Hr/XiVJQrycG6WPVQtm
CN6ZQz7WjPKH+PSxaDYgfJcYRsLZo20Zp4B1eSyn001vF22wiXLXvi5rwYijtOPqtotcx1y3kHaR
h8xopcNllkNSBeDNhP69ab/VGXX7Zihmrz4Ydj8/kRZEGWJ1rNQEmpf7CKU9Q26CZIk0l6rBlWj2
sLrjQTHAr6Z6EkROW+Z2gjBvhMYYOBuNvwBWXHsIcmPdad7IK6JGGqsE0Aeiee9GZSPbTxn30UtR
MKsPJYgith+CQK6Qu5G4Iad0vp8hexWr0W7Nb9RtZRq6AzSAA6SwRc8e4FcKZwc09BgzRaR9ZWrk
TOq2VkLa1glFYtY0PqQj01L28XGMbx3RZe+tmo2bXK+WTK0SAicbliZJLB8jw3k0mKuQMdxCCTrC
X9DwVQJ0X3dM1x6NrMSlP6DnqzaMOt21PjHqEbkx1o9tHZvDuvVLVOlsU0ybbZiE8D2mwJ6vQXiL
rRYgXCJ2Rk+S/dRTKq0Qchv6VqutgsMpUwBzlw/Y/JQ1+u42tolK2qYVwWBh3JnVB463DkFMXnOd
4wZNBHKb3PWRJHobLEzHqYW/gLtS4gybzWRcethV8+YzhCU/AIDGkm0/Ot5+cK3Ivqs73xrRW8vB
uB4JoXIJuWTpkRZPFZGCcqK3FQwRKQcOAox1mkbi1iQHqcQBPoy7luqBeIYeq9YqQNTGFelpfXq1
nCFGM/e7DDoEQCR3Q/G2pkyLcujs2uBtE3YJfkYZAQw8oREA5414Q/XR1Duepk0bHYZEy5NTXNjG
vaHI7zjQtsf/Rbu+f8vQaZV4L5pIv/H1wt54MgCHhxgpJvGbZyfR0nXz2DtJZm/iEjHb1vBi3B6T
DwgLfWu2ODyCguFZLsRtxq78hvY7TbiIlu3uVIeHA/lumWynZJQPXqxHb44xB+M+4ivdxFlRv2Yc
FOdtQ8jXBxmziPxa7swiJOfQ17AsVIVcN3iLSzanjF6YIldBR+3BswsfhtMD3cfYKVdKNePJ48jD
NNiYB0W0RQuWp+fwy2kYoNelmYPruQfXGzG71cbG2/aycr+Ri1KIrWun7GO5a3X8vB7k9948KRJJ
0mA+D1UGnxMYUHnITY4E3HiSb60vBarWynEJGYIlGeo+hodtNNt4JsfEx+rnjybSZ9INUtC8dT/N
N5j5aqCDXWvnBBKMRAC2WTExZ3eDNGW6XdnvYysaggCS2rR3pM14Leu8o6k/6x7azt5nHQSi/maA
VycjHOHj/VBP+UzF6NhhQdJFt4m5zwhCmGrG4UXaj+jOaJ2VqzloxmbLSuEOgtU+nopsnoYz45zm
FcAVzgNj1AfnSmOoTIB6MhmXM4I6tp7ZqMd1WRpJfCZMR5LCnc/RizMI56NhOyFZR6VOdSqnwbzG
DMeAB/Nzn7knrbSIFkjrZiS1LwH1uc4KNuszXIy6XhCnab3heZAQ+6gMO7rkpp99dHPDuAl6Nq0L
jRn8hVFPpXOSNcX8jV0JDcNPDMzz6Jd8SevlKI2MJPaHIrR0lGVbQk6cM1XyPK2DTLfR4aSV/6SJ
MSZ5a0QCsSJGCH59LLIYB/CUzBrlBjCgzaSh7i1XHuOa4DKOOEesyQxeksZV1sxXmeOO1cq3Ikm6
i3T7eU+BHnVyHVcS3z/oB2OdEoRpbNBL1tqaUEYKRaFjVnmqkZA4xJpWjcFji5yqdWfa/QVIaa04
FjQ0X2ddmrSBZZO8RS7fdYi7RvbnykAme2oKK3evQB65w4/OIc5pkyHjHw4w9e0bLSW7ckdF1bHr
o3AbybNF+1GQH2wHz0Zsl/sxTohz4bfYeJw6oDfXSRf7jCAGs9Q3Hk2LYpNqGu4220l7cU5sEaS3
uatifeuyew0H5ecivvMwYy52yNoSBEunenGVzOhJLgposfkWd4hQT8Ygao7j3eTHJRpo0D9eHkfD
jiFeJW5z8NjYA5rBMiRDH7ebtq5bRCkSw5EMDMUpHNslUkyDqr9BpYKQX1PX8FlbWlp5Wt2IvkPG
7sG7U6GlmF2dhaJf+mjHdnWD+hGv+xwjDaC8TIonfRJEqX3Ruvu9h0Slj46FNEDXCqBo/NpBKUXi
IA8QcodUrboEAvFSY+BTK2bG+rpOxq/gvEvj7K8dG8ghzAngiPgAOyBufTLRBxy+czVNcpdO2fDQ
WQlJG5mW3qq4l1umFcRSB6V6gjMjL6h3v/KN/6uXpwEAXIzWEZ3KTx9X+i4d5paphJ4o5Euy0kBc
dLbd3is77h4CoxM/8r5COVUl3VmztB9/bo98fv1lYkN/BDE3F4L+7NI9+Yvnm/bp1LaYpUj5YTK0
wsFFF4Z67ID8qd9A8Wg2s18NixoPTT21ZbP+8xv43JZYuiDMZyh2DLrSpv3pAtRUEzqQ9wlcGGpy
JNfiqCW1/hjw0c++K4dnh2fxF53339jFy6vSCgIX5jKupMz/9WMLrHlmG8Wg5rXsgYlNchxU2ZNA
mnTkv6eYHETq+8R0AdfIkX3fgpYovuj//HbpoeA5P+EJIIxNK1j+/S+X3vcVZmG+GUIOvbwihBGo
24nkt0GFABCb+dRAjipv48Zu34tA6FcgVfpu++fL/7Nx/Nf1T1EF1AR0AXNYlybZpysBl6WsDAOZ
eDo5E1FnfUT5rbe1mt9bp1HDLbIV0wtb2inO4pHrf5hU4sk2B9bUX/RpZ+QXua1M7Torg6r7ofo6
xwScuJ44CdvL5j0lwDSshqCHADPUc76JoprwMKHH6JHs2GXD1VoCFcl5F1ao9Uaun+bRR1A7NnGl
trWtu9E+BWZV3GO/sKsndOK+eemnEuOFE0dS7OkB14AvXPBU+9yTyg4zly7IVlaBnWMhx3G4Iju3
1BWGYad6ZPBOTo6UZvGOdVTvV6pFPhjWgMPuaL8bHHegpuSnrBgj54su+W+DSc9gsAxAxrFg4zie
9emS64hoJy9TOMvAOq9HlDHbqPLntdOYyUOKEOTs5NV4lFVRrSqq6yto8s4uq5fZuSQJqNLJsPvz
MjB+WwcMwhjA+ZAvPbpskN9+XY09iVpCg0O3DTofzpPCaUbKeZka2kNPSpOJ4XXAGYmOsgmFFczl
RnpURpct/TLukRJW6MNIQkV7QNY26TvUO0azsgeaHu94q7sHH9u82E8RDaONKrXm2SPmAbXnODpP
tXR8l9rVax61rs3T45iiAM4B5RJAWhDpvrdNrAUr2ZiQYEezRJwBJwPFSxFN1IaCtt8mT6Ia3aDM
Bu+EXUOVR7ofjn2jrHSst7kNXfab37uiOVB29jrjG6JEtxjdiX3rtdQ/Z/AP7TWTVOfRbOY2R+jb
jC3NchmVz7XhEY8x9bbkpAvAo91WKe2TVYAVjiPyQOspNPreQXNhmH16PVGoekeOPwy8AU/P6WYa
01ZeuWZb0kEsm/bWTmudByrynOngAgJyH6QBN0toqYV4Cn2Gey/4oh7UUFmvnebI+tSNtF82cQyv
DQmsGcXbcma8gkK6Q5cbm9U8b3PkZcml6lviapJu9u/swZ6cMKvFfNtxY5VhBUTEXafUBvG2iDS6
ap5TqITznAzwEKf4FBAzMAxjThgMl86QBtUaTAMdc/iQ7YZvYY7WeAynbNs5vnytc2GT0wFy5Tga
AlGsjNNuK8cpdUOqOD5CLGMXBZOC14lAwO5WQURU2aYDK59cDSmIGzKVC5a5g6BoCD1RV+oN3inq
fWLPZtjM0FZ70DwMwjTrLNpgOb8aHYGHjPHyHfpVf7quM8J+VonmdU8cySiEkb6ghOsyMx6vRBc0
7q0hq/yImMlAOe67S8p2n8gdoqfK2EYG4Vy7UhsN54QTkA+dAIlLLgEaRE9Y3WGgk8VmtyAZoFEV
rRF92HGPHyqfFIIxBbXx2OWj1x0nrUXKpLmleiDhTBIMpg/kQv35pv1cKgE4pO51lvCbJTzF+qQl
gHheE9Y8C+hawPHEGLQ3c0vKC+XMfChZaP/POe7yetQJC9SL78PwPj2wKEalHExezyo06xv84rcJ
n0scojj5Hjut+v7nj/fbEJfXA5XtBwRHoFuAwfrrluRpQZ0DicEN5zkYZ7x2vIpJl2vxQT6nBWQZ
oFZDfpIBmaRBomyCUQNz3DFr959NV7xmnl5yQHbttZo9ELOwo1M/LCOVROsApVxIPVSds3oozzG2
aPymif3458/weey+fAQ+gWn6jF4MX/+0q3I+i2KZQd0TI9gX3AbG1sMXtXa9mZ6rMAGi6bQBzxJb
wu7PL20uc8+/PtnR4xDMQOoRk/8AFtunaWxVSXSRMnK3ZYLlBvkiwdkIoEscZJHukGdamgN+IuTG
SF07V6D10FQ6P41948i12UMBDykaITt1nLEx6lnS3HPIxNsAfmt+c3OXtebONCZwenKICfH3BPHW
dyRiZtEY2kWdeKRnufSfhtWfP91va58hANcW1QhbkGF9Llu0cohEWQ017uQpXbv0e36IFJ6rQUgb
HilDS7+oU61lHPfr5YQ0CMQeFRoVIzXzr6tRwBoEPySanZp0ut6RIG7Gl+S+UQQVPAjsViUnj3ZE
sTNF65I+R2FlrXEAWURC90k2hXalYzCBzhEw13Hb4qHscrtHgZBgGuA8hg/Ziy1MRjPD6getkOO9
MJtEHJAS0axPqjjMORXre9x8BWdWO+0PGRqOt5rT4UYt02N23+7h56X+fyWSXdUfJMS3Hx/9xWv9
78uPvlU1IVIi7v/j33/50/+aXfbLD3X/8fOXiI9q/dq//vIHxgaMmW7kRzvdfnQy/68X+Od/+X/9
x3/7+Plb7qb64x9/e6tk2S+/TSRV+Uu8GDvKfwfvLG/knz92+VrwY6uP/BWS0+cf+Gccmfl3Dz3+
Mlg2cesGi+pAfXT9P/5mWn83PDbmwEavQUbIomYqq7aP//E3x+Wf2LE9k6CHwGNz++84Msf4O+oF
RHSkhxkwsUkq+3lh+dzX/7UKuWRc6P/5879B6LmuMLx0vKa/JJv9ZblCkaf9qfMqSwiOz0Hj090/
YMvOkK87ayMy6TImqJsBwTXovtCr70VXL4c9b8fT21i3UvMPTi6uBtUkhMlGcw5FJvF2pV2+NDqb
hxHMMeAnB0P0pB0C4EkEQ0I0RdQUrGSn35RCTmwOFdAlDVBHDoWDBnx7bLKFlZJqWC/01tuMBO+t
8k5qaONFR5+p3YEjHe8jXyPwZBnGR25HBgF1Q8AZYt1HKaamPJ23PKZrZhg9Ca+FBzYopmS5GWeh
9kyBnmu7uxGEb68HxrvrCDZ4mc8PTqYINolinYjwuVkz92Jko/x4o3skejd1vXOtOsYfrLpTgb0g
rINAIJwFfSQaoU5FMr2ruMQO4JV3TOUX04C6QBnXXadMpHa2EAgZjbY6lgIYjEXG0bYEWr93A8KM
WSOC0QaCCppQ2h6vebI3EXuiG4/lacwAYayQfLBh2qXcVSqCZNIS2IkJ0nTpvjbpA8FbDe4yNd9h
+nRPmK+jVRbLag00ibEPIi6iF+ez7STyRy/9fR8kpAkJ5p5uT0u+MIhH840zJDySXSvzTBrIdEwL
sqNW/P4Yw5zXg7DwP5raLJiEeeRhAywi5iwux/sms98DJvyn3uuqbdC27nGuSZ6P5uDV0earEiRO
aNmZuR1KRuvanGGDxQa80XAnYctWM9ITgt16o70esVleaF71YuvYRQhaYhlYOGNRF/SwbBDWj5EX
kKAmD1YeyVWkSc6MVaLWzH9Q01d5DectOSWt8RLEcMVr0t8rmzEdbW98kEBXZoKj74hn669TJJ0v
yKwBc4gm38f4IU6icXCE5Bh56bLTz+jd15Rq35aMmQztzCNqDSYCcxlz5ZHv0am7s4oFThz3HFfO
UZTFo6vZ0ESe+S4Ib7Xnfdoa92OHasJmPEpCOZiNpsWqbu8H+BVXGEqm0GiNeR9ZTMZ0Jy+vmN5K
QgFli/VtqXy4Pe3uoeeAR8yxV9GBT1RzSkatvR+Q+ORzg1tETrust8uQq39qW9wG3myEzczjPMVL
NrSE3XeYNP3GJhutTPwrXBwWHnla0zzc07BbJAq2LuutravUWMUNPVCs3/3Z0EdKVqfBmBa0DTgN
w8NyyiC06BU8sswjbI4zIJo27gnkDckFNjj3JqdPCHkmdt9VNqH/6Dd0HndVAly5BHW0rtH3rXVa
SmuTid8md+fi3q44JxaVaJ96lNrXVOcEgND4OaqMYxtuhTZUFv1/HJpMG6k09dXs9OM1i/vsdab8
NgthklSrVd0m6NIn/HMLj5rQ8pSAU9CUoDanaGc3WhWFjc/sepC5c5SRgbllVisrV2oX06pe5bro
F3d2f7S8V89tiAYfGn3vJVkSmlM7XrSt7FlTnh8Qq1aXa2lAxAvcWbtJTEYi/ZCyE8FHD2OFxKxN
3Hs3np5n4EgrC0NrkBXRQYCCxDYmUTYEt25lQAaIPC0sAgcKjIMAGpsDGyzqcVyD2GRgDQVHPFok
AbtIGS4rgk5uzZjtIk6d6LqqYzirbA6OXjFBcLXLNA5+1DiSi1okJDxkL07rWhczwICJ/eNCh564
7zy4sGlEnxi7N2BWrWDlonaiWqGWvxoKtzqnTtnv4zEpw6EpQKDjW2a+1lxi88nvDW/wwZQRuDhC
Q6SFUitEy4CAmtaqd5bVGecZ1dGOuYK1EGRt0rGLnvOOBFC4An7BhMQC/zGQi5msyorekt0OOWfU
7rVjpIjCmna7cVUExTNN2EM8z3coTzai9eDG6Ju0hDEVENIjPR5hU4jPMEwpRosx9sMBT490u+9k
ZuBQ8njbyTkSLa9tXuajfy2C5OjgVWoGBivYjOh2NwB74ak5RirWtcGcSUJftnr5XCTaVT880nT9
5uAdz5lYc9Lv36oJSlfuLwg5PuAY5NfYj7HfjiEz3FCxOYWTtN/1tD6kxncG8RcTwhO6Uv0MF5CD
2Q0VnX4VQKU90/siVDavJuYmpuzX0whmBPtLfpgAHNzVwn+vABOte925j+pR7RwY/7xZBZunVJxs
JjC1p4EhwCodlNj0evyDFebvAyfNTNpHpM9rml5siGv56byYaI8xpXqk0YDwLWsjIPiDzdGed96N
sD+sxjhNZX9hxhEGFgNs5h6zWXJhNkw5Vhxqil0M2WftqQYDZOWLV7gbxoPrJzyrmtRDTN8WwA0R
9GOyt4zsGJRRc8FYxXjqU2s/ghT/HnsM4EWXut/bDNhWJ2NWTqCoGaxR8zZdbzp7De8P4jNdBYca
M9Ae5mZzpyCnX06eXl91HSepVZwxIiXntaQXVjSsueXvXJOSqVUFfBHICfQvxKr3Y/c6S50nE3jU
oXBpHrAfgB1zzGckP/a6Yla1n+KYmxOO1k3b1vOm0+mi9Nr8NpNMRRyJCQlrjGVxxkeQcMzR7G1l
+fgGyBGM/P47GSVMsssYeVOeTStzmAFG+jVBjFXQbjQGL9+HIQ4uWFgvFbyKFV+RwNdEC/bQJDmH
19bxb+NCepd5YBrhhH98jwL9MvLj5wIFw2Gs5+fSKUCf9S03BAnLbUsfR02ZfqfSUT9gC8z3EsLf
tnRGepoFWVc5D2e+9Li50JBsJjSv5+gwS+WfmdGRw1jzSKu9VtsiS+lRNsdigw10PouqaHdqJolK
uvVVGpTFql8gxmwTyl3ZAeIIgiJXqVO3e4hZ+SO95FXmBKwhMha86TXBpPJcBkm7BXw0HqPerfO1
34Fuwl8n1qnVib0MnHxjWv5NBll123ZFtpNM1jaUXTM5ImWyk4YqHgoESSFjyJLpZ+FvElLY1h3p
07ugxeWpHynxWkheAMAaCsu1sh3yEhb/KjYr3AVrdJDfSPt6aeLhWw7dCj0riQbDdd6JzRi70bUw
ouTAl4iayrZjzox0EmMdrsOcOY8S3QvRJdMOnkf65jcCFrUjyyMYweG66nwC2pGHpdmSSVUk/XcQ
sOpy7gxNhQpZEgNpOmx5LK77dsgePc127q1iaeLWBWFnhoXWtabhzNmqusu5iudAmD2NJr1ZVQMB
KnKYWrCIyiRsG9poacQa9jMkfhnO3FPja1trXlodMT4imGJvwhpXvYnZzwnqLW3lyyWQPRgJDYQ5
aybgPXwWqVPXt2BaDnY2PcEdP7gSZgYuok3n+mFS2kcz9Z+ScXxUTr1rHf1SeQ7F3Sh2Ojo87kz4
SdDmIFjQqACkM4CwRJGFgWqaiUAdGnmjaGKwE3RHnIVHhsTIE3F4KeAru3mWt37tMk/Kt53SNk35
pksPBaV+QrBCZ8aK25dC818kesY4p5U/+NU9DvAf/mRuIxRJJBFJNkH/0qpTTFiddrEoPCy/P9Jz
3sSV2Mxl9Q0wKo8Lww1r0sSryLwVShQfP7udqASBdUhJWkom9c0cu+npP7k7j+XIkTbLvsvsvQ1w
6MXMAiIkGUGZFBsYmcmEBhxaPH2fqH+m27pnNdtZllVlkRkBuH/i3nN7kTaXfiaXvXTNm9sXk2cO
W0MkcCVSnKT3IkFtnWr02on2AeJBBEslZcA6jW+Ls45fKSsPuOnf8D4SNc70ATXAyl2aNScEtvsK
7iFC/fWhXODVLeWR3UkE/82jju8Buudree8MrnGYVKY/qBp4MQir4mHZ0t2YzBcxW3ekLegfOlPg
T8bLl2RZoNbNi9wjQi14jup5X+pG8lRVM3idtSt3IIG8KNfGHyMVLVgSpHLA71AhdCO0RrzG17Xw
1sgjqirwNsu4VpV5MdzxcSlvrAiV619OBjicAir9yckg8jlu8u966y9LPXF+Obw60/Sm1TkcW13t
ZpRXdg0AFlFj2fBLVajEUOvOZDap5VI57R+71lVkGN1wQU6LFRlCmF/jxI06/LCggKm3JlzZmsL2
1xoO8IbSVT7ZcDhkZWyc0Dj8xCM0g21d5b1nJK9s8M5ZjAghG/vvnOHPqRpLI0LTAKZKL+6Zwidf
Xu4q2AVzn29BA7+VyBqwqGgKqy9mS/3ZmrpsN7mwTw2sppSeEipYmV6X3tnNALqEz7VXHdbOPABD
uGduNxNX2z0iYSx9p24fIZc+p0n67pRIDrphwUeVfVtp0fpM4aNZeAe0Nieut9S/5RPh14VM4U7U
CxxHCIiMBBZoP6DUqjSbFLfyLu6p3IAMb3tz0jn+SNN5ixGwh5XZ2F91awwk9+pwZopwM0SYTx40
pnGImhY2jLJ+VdUgA9qggznDrbTApI2ddyAsA+2WxUs9eyYZNG5zNufkFVOgAI68Psoy+yaRqMbK
7hZ7e1JfU6NjTbN+XKv4GoCmBmoxnJeskBrDKsroXnEUxR7ZBmPDxZZVy51mFzYhoPCbOSfjWHOw
WhoHXXxNsFIqMYHGMO1DJtVpqcQDTv/ya1gmOGEyZ9ti3kz4gvcvSSzbt5iQHrLZMl4Yrca+bnUu
Nofh3PUDDxcRLgQe6FpgG/L3mHWo59rqzJwsv0BmQuTiILjIWQqc4fo+e1ApIjYLnt846hPjqXdw
wZMfWBtBMhqAYrW5ztnqbQ+IRl4tLLLRZKr7bHWmkL/PycjaX6OJmK8TEzDS2WwKkNRVe8aQT2tF
jQ9xbzMhj/B6+vC8crAVWkWxXBF4yUrv1el1AstKKY4Drqc3JJX1nXCsNuz6CcSMUw2PA1p7HPHQ
gSJzSnWiV0s61FK3SGWpZPqQ4R4GBZVBcUspOQarnu7QC0w/RL7n6PU0ojOIOrmrLPu1dWp1ICK1
gvWrdy+FsCVK/Kz+6SrDPrEQqnfOgu9jhUcWVAZydi8eYVhKI+bMMYpdY9fFe1vm3gfav/GL2SgI
t8z6yeWoHQu3HBgHOe1O5IqZisvYBK8K7o5Uaw69CSPBWbh1mjkFH4rNfRfDX4k2oFHfRarEvgXb
jUZezfgOS6Ge+Gom2C1Q1BIoUgG6ngUPwAgxTasn59kcGermtpk+znljPA3IabuwE0vFRnmhlRox
cFA2Qsk2rfEBSpZ6oBt375rbwhf7unPGUbEG5VqUAeCvMVhztIft0lOANA0SyFQlUc3UdYdCOju6
mdBeJlfP7uNSQksUTnGfyyxcKx3tUJz3J5SGbsqPrKb3duJrGBZvPZpaox1XjRy9siWekqcFZvG0
cxNb8e7MHK0gU+bzWMur7ADSWdO8mNHg5Ky1tHWgbW63+dt0WrWnhMHfpePjcTo9f8LO9s76G3rj
2F60UrmR0RQ8mYmz7Odm0P+0cRcz/M25/vF/3GgpdYyeAbJW+byUy7cqxBag902eyx5wUMLiRg+9
JP7QhSQWQ8TMECS99a2nb/cKCFRU1Tdp9oZgPlzi2bmsJEiEskg+JKpbym0HVh8Nzr0nnMFPLGFg
KIAM/wH3psc0OkAlh8Bwn5vZB3pyAE+x9h1b5EEjcm/P1Jupv4Lq/UIv8JzG6wfw9zv4/DqDI/gM
7STBP9vrCaHbFkKxMShFJ92kp0qw6FUuGlEWlG8u6wvPx9mKk6ET5nJs5xJuwuxCDo7zJAv1Xk/C
ZWVygb/TPZBwXL4Z7FmBjlbAyHJ9g5jiuOcYz8W1SMzlKctT480ttSu4M7yh+Kg4mFuwsJzTGiPJ
pM4iYSnwPSqWd7O2TTyF23oh7oMk9aVOH5umrRAWGshfUTpjbJfciRYMFF6I4YcpTRyCP9tOpiCz
GIQ9Vggxn+3cEHutlfp1rZyLSxna1u7OMAocBUCoX1Td/G0o08J4pE6AOEOIC+Jua4+sPQdhlZCt
VowztVovjp1O4/vPdNq3e1b2UiR1gJQLJR55r6u1QK2am2xf1FY2B2Be5zsUKqTUAXtjMhiwgvZb
BMphVkDna6FR8RqAYCxJH7/rl1juRlYgR8hTCDToQz5szArlYGwHMiG6M+ktlFGm9WBr+qVInfJF
WT39ksoYn6jZPWJxoPDE1Hgf261xlmbM9bn02mkY1uU+K7P1SlxRhhnElXvJUgX5X8Lw0+wOo9iG
FbynswNJwRdcTV+adP7EJNqXaUaFW2usjNsPHQMbJD+bt2mpyP9NdeYSPevlPdFE2BOK0gZFkX4u
0gpkTAZXFsbbKZmbcLJ0NtRLjgjbXJrj0va414oFdWPreXtDh4nU6+2jlw2MpYcr9ph7bVPX2aMS
XgFUmO1AScSoxWuRe+c2vC27Gn/xSNM7ptZjNQE8iz3tncbs5M0U4Y4VctxM+8bNmr/MMMLeE89A
GEl6X9rkT2zzRbglq7zU9Pxt66QPHb9+0zXvBOnqibQhA7xp8TdNqfyYude/KlRFvqnVbWhvbN9a
Y/nW6zzexXPxVOOwAjwcz292J4vLIFuwMMAQISXCS7D19EMxTpmV+STc2jeqUyPysyb4IL3S+wsO
dsds5BapJgNtZNO1EfmImq+jrVfTxR7wBWBHr8CTI7J1rTs3BWgC4EkE7bg+r5sOejxZ380ObTqd
xV+dJIWmJE4nQwl1V2I+TMXs7mfG0Ycsr9vzomrgwSo9rc6NRd6DDzfGlDNlTOozHq0PB+f+H8mU
c463V53Z9guiAABuWWno5xmrC6050tmcOUFfONwla6bvWmsNGupf0PhTZj50sce/7jIIQKEhrJok
7lErOoa3ufpNG4ylwHCG7KplG0dOt+pGfz9Az931E/Ilv3QKfK5TMepkRqgprb5t8pkIrahy4pLG
ZjRksBqJa/PDN+c2kEYzEmRTRvqGYQm6gjkmlXJrS/XHHjwTZycR5KfYzfMxIr/A/dAnoyfOiYHm
b3b9HmHzsvvHaLScJHlNwST0FFfQiEtHFfXwC0EXdpVt+QQqmPo8K2+aAxzTp8lIT64wnizMzdRJ
6R1HBrM2tGh3Gq3Jc+20MH0XA4yzKDTe1cG7JAkWpLku0jPhNQBhhGelkUgxSSNhhb8sTLY3dZHr
aK5W58HTafMgKGPrUEO+V3ZuH0n1xW0FiZKIWfNx3MQZItqnSgmQi93ttGlYcpTh7Ffnz2DyKi3w
agdt/RmzvHobGSlfnd6MfQToJl9/7ezUDaRvr3W7JxmTtc92SyfpOM+8VLnBqhBzaP38OXvW46BP
sCgVobwJWo0nT7CBYsPlW4JjCCdN8QrhkmKE9MhdzJZMUoFxus75frN6oGb1qSvM8oTv6q2GV4Aa
BZULi+k10uMy3y8QmKISHCY88dgNkU0+QYBi5pY+Iv32fiMYWb5IksovGb4HOPgbgGNEQU1k17xy
EumI6091PD5W4/pQWTnHhnErVgr7sqLkgWo68xaD75mp5eTeyOBr9ElOioj7ykMqgw5RL2zfj1TG
keMmLyOOkq72gCTOxl+GXi1fGUrKUGt5g0jhAXooKh6L2Ope3HVxjoam/UlmIjfKyWXcjWrq0MAc
icqY4LLFUZd8sX5MokzZo43GtWPFY9qZzQyUyPggxraJf4EnenSt7ZOpew2tv0ZqgBsxbKhG/F6K
GsYPFgikYdZhxBUDm3wJbrkBwZg1T2Agj3EfsyvyaJo57oEBTdUUqYWUG/w/+V7MJA3iDXDth6Ga
CVeIK0S6hIt9MAXH4AWka2cujv3uicbmjNHiv2NRYmPuK/GudWvMfcJ1vpJFlNVPBcyVd9ZudbhR
0NIi1/f9kv3dVBewsPsNH96KDBe7lFaSZhjHIw7z+o/L08217stc+FtrY13I2J4UddMSgkMfPWyt
t6f1f0H0OzLtpvRpMvcP118ZAZHAZLhFpRvX97lhQeWz6iXqtL57Nu1C3t++wcFBmmJ1hukPbfkE
3CDjaduIzhWMJecylj6OlCYQLLsR5W3XKscSoXqCS5zJzqIN7Xpvk+PcVMXvyXRe7aU+ga30S1Ec
EgPDW4k/xB9KF4Bt1f1y2Q7hjIkNSua83RFAyW62FQ+OScQNL4RZXeVSTbTa2cGqoPEnJhKFrXPn
z36+eSeAiv2a89z2k6F1QkmD8FRXqPMXNPK30XkemTJN71g1pk/tmnfEP2XuoyaN8a4fMC40k3do
mwbC75LoQZlp4CCIsShfegrFsGpj8NCVJ47u4OXP6HT6Hc/dOPhGvi4B4uJ1VznVDawpjVCb7eKc
2C1CECF/c1vKfZvP3O8dy0ygOIw/vCbeD232bLgCw3pl7YTdFXcqRQozq5R6tux/Jdtt+iYVspj2
R+rDkQA67voqU69d6t4PGv4jlxTkxRpCiR2hiQmxsOTXaNtG1C0uQMREv8hEa37X1s2X65CYmoAC
DomgKV8HReYvD2N9wd5vnfHsdKHCSW9WyVPML35CqoYK/bbD6vtShhq7Y9pLkrG8EtzvVOUBQ5q3
AdY1yyyH+8sY7onDM0+t3RLQDOZa4Et5oS2EmDjLFzEgo8NY9wDuuAFZx3og8ZD3wGk18LGxrSJR
gmcVD4ZhxMx2qzGiRapTrpiYHkksv+1RZlBj6yF+tPFT+0rUiDyZ+Ra2+CPGpOKvlqNXxf/k53lL
QHbd4eh3pTTZEbfLvdmyx7XX+dcwjj/DPBR+U9Oj9yUtQdO8u9i6ufaZxMrS6B+A2QVkvp68eEZX
GEcTOO+wYmQcgIPDWU5MxZCf25awC4r4eXuESGBfuPQbzIgdPEbYfmkx37U9PsJM5zyNO/JAB9LX
JNLi0LF5yoqBfUQnmHILoz8ONy1ZPT56k12csr65y6b2krR2dp+hCWUrWpFFqVqmHvNcsQh2zNeJ
ZckhmUV+jdtahE6XM7olkpSpKI7X07AwU/Zoj5Zs/ahYWSS8oUc+oas7m3qApJrJrmYEMK/IFrmt
/kjzgXXWxyYRmfn4Z80H2uklgQ7jbYqadbKIW24WJqaSBCYL3w/QoJsXO9ucT4uB4FnvJwbWg73r
CRJdeGQYbBN0k1F9uE1nPrtNmrO9XtTBHBobc3Bdn1380BeMfgMVUl8Em9ByRuC17mt4SfxB35ID
jj4sgl53HlfuKzDLZehlJeDOBihp6BBp8m3phQno0f6Yb0cdMZLkLDgjCwvyPIErSqzrJLlEuDAS
UN14FyFc7euUAWXhfiAx2/itUm7WfIqGIh4jhE/CR3Vl3M+IxqstPSRp96eXDp8IONql3ZPX/OTY
o19MZwZsQSrXF8IKCNtl3avbhGOod50vCB8N1Wd5b7mlDJT+XmKd8932WVhMUbKV51PABIAi7w82
dlUcMLNkutpKaHg4ZSb9MgCB2DXT1ATSm994XU+zNjxv7tj6q5LoiW0GalOkrVNYTXWU8x7VbREp
OeyXGdmyY7AMLqFjD8W6KyqDSQL3WE/WnL9hR28reQQ5ToCH/u3kegCa3SeMYQ7QyPsd7GGDkLpW
Z2AKAxtDY7vfbmpdb8KgaxxpBxgviBPuHnSmfMw2bBocoHudQvO4QSy4ymoceGaghL42zoKWVgxZ
VJYNrA+9eJholvcILZcLblf8Ymo85BbbIcZKfIaa9rrNYp82S/2QQL4M9NHluDLd9CqJPAoVZkwf
7c2KZHDUDqARckJa2vZen+Wn42QIQxq9ALudm8VdllSEoCFmCAbgBsehHan8G24zre+/F9sSe47G
61ZnElsqaWQ947PBZXGisrR857ZAJFA3+HLz2NunXfHR9OwEAeiiwdUU0Ide+3HJebhmjiJ2celH
mkey0UwddIUPovptq0Ze4JK9HrP0FqG63Si/y0FzCuPDoEVpQFcjY/cl/UXtMoAwZhWOLY4FBs9B
wbEYWY1+iJ02NG2bj8PN/tC3ROQS7B1j9Q5J1p90MqYjt8Bdm0AaQoEc55JRZVz4BnOxd2/Vj0Ym
2UzPIEFHOihXebeU1MjsCkRft3Mx/1lbD0k2YNTJTjlqiRnZNOPemWtmUBRExLI8o0Kx9rKViJyB
E97bsBgtjcl+I58cXeiPPV0d3Y37BNHkXZjEc5QLU9l4pMLQWdfgNmhoebwHvglxhVGYfxhYjmJ/
iDt3T+IXihuzz+QFdyi/BQMsBSTeQfGl/mLpB+A4VIt7mCbQvOS0mEeMa8FooUTEw5I1twXwK5vw
M6DqKZI611oOWTJKSze580T57M1xRVarRX6V7dIrjSW9WZwJqhjAkQb+aDp8EiYCLbcf7CW7knPy
tIF+V2IikwuYSWc/ZKbzJDN4UhtDP5h3WHgS3XtGOsm6apjsSM+9ig1bup1rk1RGX+P7AmCSan/R
7OaQXIXTvelNWkWanhpeYBEC+woQasz3E17A/BbhjV6WuA8QOa1xIdYOhVjiPDY9QT1rv6vUyEBG
59bzwPpEeDa3Bo855lNw5xpDaAfKsunrksgEd+KNDDccBjY8kLUOm7RPj92UaK9LRtwjxAPcIyE/
nNfZamL3CRoEb7pmA8cFXf1YuFVyopJEeuYZtxmWxrk0kTHykzoxcj34T2u3hbCH5JGmFENsa1aR
cxts6mgMAuTTViBMdP29Uwa9pl8dArp8VDjKr4UWNl78XChCiYbFIGDNlMnRATt4j5beiJwMFPjS
529o41JgHMMb8jFaAmPcjk1XESJWcjW7bB1yp44Qd/1ofRtuswRgKFwoM33LkH9DHI/3UUWunUMD
6ZW2x/v/Qvbig8YxtAzzY84DF6Rxd1Jlc9EWeSVO4PU2/9z1jt4csZQRwTxDlcRWF/v4kthxNZn3
ip+kC51FXLpCcijYjBhGNnks0LsnZGasM4lSZdxOck2yM5Pt6hbwEuzbanjajBDJ7pMu1oixqIPW
pnwpauQKmtU8NwIAXKqB0nSEBaneaBlx0bJ33OEMzKq2FxfVD+lekOKD7ZWHBffq+k1ITx4qZ/UC
ZNVJYKRM1vKhvZsc6tUa3HOU9GgQZ2dtnqgn7bMzaiO3D8kvOrrifSn/eaWmZKfMlpTLOk+g4yzP
9Ur3NmhMmt0FU3ustZCKJ4R9kkm9Egk78Mn0eKVmFE/6qAWOAW+33G4ghGw5UZe0Z6Uase+KZrjj
E3H8zCirD7KkSaLalHtXZ1R8rZrflW3Mh9zUVID6mOSlZEYmuHXbnm2de8n69mdimeDDdSA0mtib
B+iZkI05nyP271Hvxb/xZ1DTpUlYI9s6iMmbAVLeKleTqowBDawqbf5k8dof0HRyfeLyAIEyETcN
mOAww/3clducPIzMY7Hgk7FSjOxb4sbULojpOgJZ1PLSU7Wc+Fkkf2VWiFdVXIvVbbhOoZM8bMLs
ImIWSIiRHe5beNkvVPpLsDI6Ju3S8B66NOse26Ysudgpheg+zG/MZTPWabnde3iwyKUbyyzy3Ng6
mraiNPLGcp/rRDNaqsofjdKSZ4yW871CpWn4C/oWkl1XZwBD15KTnazrI3Dt4c+MMZr+OY/dFwt/
N2XkLUZlmArIEfCOFShPdiPva9otWDERtpVhuZZaKFgKs65gBxoKfvtw6ghJXI2u/tsombafKnZX
EZBUYf2VU2txqCHl8olzQcOnyKEHPEOu2bk3+ob6SPX3iJenbDesN9VHyUPqAv42kocCO9GjkjdS
Cv5/irFmSbw0SNpU9QSw26hpDZlRyGRbpbm3IxrtatdGCgrzjve5C0dv+62sFXfplk5+B6gfSxi5
eE8m/qCDBcIIV/oDgSS7lKijF1Da3uNo632I8FU7mx37sQjbP+TawgTGQDeJHkQw38OHs5yJs3kh
w628gieDhDAVdzOxKI/6JMcdiYxfTWteTUGHk5tsiStSAk9kmYsDgY68r42k1ksYm6Um/2cwgh+w
j/V7fciOiWgaEoj0B5xj62FqmsionSsBTGHsTO8pNW3sjRHk4l0/TBDCBpa0LWj35C0nGF5L0z5k
EnAXkxGwjGUEJpoLbGWQkS/24OuTKHYjt2Pvo7pKTm0C5BLaSkaTQ3L51uOxzYfU3FMFEZ5UzsY5
yS1+Jgre285o+pQ4u1WjxUTJzw6JwguVdkIJRCKddpqWxHpqUxagfgOx4wsf14iuAXz9ry0Xzv1c
x/kXcAb6o3Xw7BAwM3wLQxuDgeIWU0zWxXc6lIF3CrBHw22J00UH4h5E0k/7gs7Fz6uGNHOahh+Y
I0XEgPupMcyFFni9gjX5aSzJJloctXy60/Jmx0N6adUU9OTrkmx7J5ruOa6tb5ddFzWFSd/YeYa5
S91Y7JZcqFfscDZ65HK7FHkGjrUtOqS6VQ5M3YrUtHBpI7KHSTG6WNu/ys5hMWAMBryerTa+OtFV
Hwvpj36aZKbBfnki7UuUR2OuYUXJenloav06zt04hx4TyDt7ZvTs09wnH+l2e0rLxobBYW1+sdTl
kYlJQw1KfkfMnejMw7VKNflaFUB+izRD7NOO6dlJPdgS8MN2hhDygzHrk8YuiPRlXg8aBPGHAB6B
8jlrvNdK8ZgUzVqdpAKzDYLBC+LK2N7TTDL2YGf8g4KiuTdB879kyGVZSwhxJJ2Rz0PpXzCWfyuP
6hf8Q36VWBTHcjTvaVfWN03K+ICEunuEFNAT+mCz3KdHOI6qba+apswH1PXyjGE2v+v5cK+cyuwu
4DMxweabJFR2Jt+iKL6HzkMRjDLDW/Sc74Apn7F2410NXulSAf6NCGcIIdDkUdfBSyFRS3vLF+cb
A91wJnVTvzEtxuPCB37JrdULrcV8rIakmA8FbtLPpO4XEkWa9Jn3NWBLWtNZ2toRdTRsp/lvbc3H
bUiG8wqtHlXJlK+HclTdFFnm8oOTdAyzEoyJKdcdwO4utMb1j3CmAciTah49GF0sb4aMG4s8Smda
mS1qLma/BiombdpqP+cN/+MZ0QFRRk0fSqd4Q6ppfZKBWaxQRfKwH9zxj8MBR2QdAmRaaV4vhvwM
qfpNV/vMkfKiZgpX3ci/IWmwSJhN9wSq6KfHmDocGEBVu0aMzjMdmIx0QnRwkPLpZJn6zCdWjLMg
AjJ1SXhV1fraCGND7JgR6GhZRylcYAgQK88GnQ/SAt598EMfToogk+UxGAZX1s+OjmPf70t7PfSz
/ZmOnndX3dYc7lLXrxXwJRIEMA1sE18qWSgAOZyE8zubfhrbWINJVr8YnTIEJg1P7pjsIcUaV5Qj
RjxkYQ2ifzf3Gqr7Ki2dw9BYjF8Wg3Q41GLVwZgmi4W6znYKBtcHvQcb48E+4oA6D61EZ6ViczzY
mhWf9aI1984gimNGI8v0Q4+Pa2USt6CP06718rOFzeZCQpvLfEKBT5udfV+7QMo0xjrEYRe+nafu
Q7wNJFUPjtjzRmysoLb4RZaUHLXrQTJJkVVSLpSElbs5AdOIrjUKri80gCghJbNeohdK6j59vWvR
S0UEanELJvrbFNtYHclkQIHLlJFzW0s+mZlQGNmd9lyxvA8SkXgkH9j9U9l7J3AWTYDb7r5x0t/Z
pkB+FHV+xzKUNKpiNiKSZYg9Yh5CFLHT2Qc3m7ZIIYsIpqX4bZXzL5XRB48JvlriPo+9BdJnEOYY
keiu75p+fYFssP5aUnFFgc1A2vFeRyz8RBZoH5MHGySmNoDgeRMPt97RrutLXZrPN5oCeqaeqJai
AhCFCYjZuvVqU0RgRo61aGqbJ8k1/Qhovd9X5KFEeqrlB0NAqPBdpFAQZsr5VdbqEbUBKYdMEFHN
3jawK9NYLV8BshjFhRVCNLfEHrb/PBx1bT1BsiMAD0xoRKwPhEWAIwxkmDT6g0sYHCycOSSqJhAa
7WvW2aE3Go4PzHg4ouHMDtTaHDv25v7CiWVyl7WM8xrRHsg2cQPPLmq0hhk+EkghBzJTLPycPJNu
gr0Axe0w0kt2Rv0b/YxzgLn0kVQ9LVNT3Gsi0y7jKG64KjPmc5GAKLh7dh6ZTkFjUdEgC6EtH0bO
GyS4i9EWYbJhqxpvnAa71/w019XDLIne612U9sC9Wd3DIBx/IRufIdqp5Y7Sq2OjJn5vU3qbDQEF
5KG+KmIo+fhyWG3erdZKqmXvbcZ8Z/f5evnHvHaz1f2nKexfJrH/8Ob9t3/8X/9/2vjgf/zzUfzr
k/i/fHz7cf2qgQr//GMJPP75n//jnz/wLx+fwJNHr6jjyzNdgAwYZv+PkU/Y+r/dOO2w4w1KdNe4
GZD/t5PP/TeURNLzLLZicK0x6vyHk0/H46dDadZ09PEW/5H7/+LkI7rhvxj5LFx8mLwxFNp0tA55
N/8NUGMBW+YBnyjal4luP/MM2qaenFwVdETCeH6d5Nsn8nPzdVMpW0DOvTwLrA2/vD8vw/Q8o+tl
UKkXxidkouxBA31C7DyxPi/Ejxt/5k0hGSYa+cTwQD0hoEGQNIgFtiov2XI2iKOH72RMyVMTY439
Z1/6OI4DLCjzNgfzls76teAUiyGaEvXmQ0xnxuCYRBj6ZaHjN+hJF3yeE81TvkSX895r5PRlaQbq
sJ9jfdhpQ8LfyMGa9o6vMZ7JoLyZpiTjqq/OHJNHQvQmPIKjUfxwfm8MRpuEK3JeCrJw8hlFquj6
/gsE3Q1hyShi8i27d829qGvnzB7DIgoCzxPGj7KiDO9Mflikywbyl01wysfAIux+ws5fUPt7JGtP
SbU+pmyrzL2dzv2JJodio0K9ce22zETK7CAxJToQ9zFOvlHHmojEfeKeLNFf871U1lFtmjwkic0C
dSaZAZ6YRfYwAWVcP3hkWB7FPa7po6AyrZgUT7nFZz9DGk3QBsBDbLs+3Q+44w/KRmFECWs9F80U
P4ncBJM0gyqDoFkO+pOo0qQMWwe6F8IqMwnnwbHGIDGc7TXpYlwytpa6Rw3uAwJ2p4V1mop4JbjL
THGJ8Rly25eV8L7tbjHSQLH4/ybtcWHXVuhqOsCItZ6tIaM+cEU5vcBJdpiembd2JBnb2F/Y7gdy
tFDrkmtPVxavbIQ8dT9Vs2WF5TDzHGP60P8iP6BGgviBrGok3pK5RQL8FVGSJ5BQl5Lefsg7e2Wp
ORmKoZXQrvlorpBum+Zn2mzt79Js2tXuEKDv41rSLw8kVkK4m0uWCsyzPbJTTTHwlbVr9p3aMwFr
ndxWVqFuPxGdFatPp25wRKyjlbSAQPH0EYjJcmez5vtNW1BlaH3dkbjk5u7AhKDrPvMZlpNvo4eV
jaRt1k3G2REpQPYJz0LphQ5eJDqzJJUMadmwIlGQjeq+AZqVF+wZ5Yj63OmPkIwdPsipBBC4WtIi
MVNOAOc0Vm1bKHvrrOdGFUeJUurF1CoDdkGWErNHNjPC7SWbao1pQlFt+6bLp8eOeX1+dEyNCZ1d
I3wJXLi336reEMR3ZkZZ5sFqsS+LkOPoZ/k2X4npxZKlsZr8M+hu350xd6V3ivCdBfHQAjWbPQoX
OsIuzURVz3dx02mrv1pVpz9M2OJ3NmXbl2j46hGZ2fYH6euMogaCjZFjCaLUG4Aggs0stnmqBIt8
pXbzsipY43R5QdVhUZaR/HtB3wN7MNn0kVCT3PiaYdyKMM3J7PArlCfXetvEFxsliMbo/bw/Dh4Q
x9+auH9hAuEMGHB1lixpP7TPdVvpjzxjRs+nr5RFbgthn1Hc51MbuKsniIk27OwXcwacbwOrb9fv
Wk0mO6aFFcVxIxVFq6k8/TRqal4uk5ktCHVnx0XtQOwVzoPG4+Mw264tA/q1NA1GKRh/Cvz79gvw
zpvdaVCkFVkhOYUcclU+Mq8pMtR+s6Y1xcVSfcbqIL25j1gmOut9junUvBJer30L0m3wVkF4c/dl
udmQOTONJsyyh2W5tpbb5IfWUFpx14AYJZDRVtbDWAoioZut17bAxAwahxB3GJCbOmLDU5eueExF
my3xqRsRChMpltk6GwhzohNagCyTGYcXVM8o7tZRg9cIqSBct1VQCpnOrAUpnzrm7tSox4t0k7X7
xXp0KH+KsmA+ji2eXZnN96owpLou1tVkVJwSa2m+uYiEH3qeRfgvkj8fVovUvxOrEd9s+JkpdDHf
FfnL2Qwf0K2Gl5nPhohMk93jLm97Z9kJM7OXkJCd9GJpxYwvJ97eUQgBarM3L7/fEDrp+9hlW4fS
yhVtMAPa+p0Myfbb6ml1QZ7nn4ATnXOa2vpbzAuN1gOFBM2ntzAssFcH7GGxOX+ceR5fDSuhAuZ1
q4bAQKJzy8iIQeQqLWcRRj6w2/uyMN03Y1q85mx34GdIy6yGJfp37s5sx3Ek27K/cn+ACU5mpL30
g0RJLvk8xfRCeIRHcJ5nvveX9Y/1YlR2XXeFrgvZQAMXDVRlISsGOkmjDefsvXbV1s3GJM5jCZhl
yulwWFlUfcBI8ABstDS06Apj3St9JETelvFV5ETdoynpYdEHRs1fDEM6rOORJAWzTBl72BOQgZPj
gIrfIo4LkVsLroW2IommgPlcHmBVz0F1MEClc0ia/STcUhSjUJeEozMQPlp1n3Q52hhCHRtFlSDT
Em/07MKV7RD+PEfO0CCgclRVrVpLYVeKnZirxspPrmaVcT/MxxIZbADE2Y4K85vZ2XD1OUZVPct/
kvbbGK/rNxmI7JcTKBhJBejueot2KP6KEXT8JMxYdJwIdfm9dcv2Ce05JbkMAjXnL7NRrOJj2/xw
Ck3t+1Y1r240JXeq6gomDLtHtlOLBl7RIiC7nxC1FeOO1Vbl+mWelf6nLvZxRDQBpRmsYZoiWDWb
fnGIU78Mu9SZnVDrRNYssSUndXMriJO/KP2puG6ysf2Su1UaepbRFk8RDulkNU8xHq0Ojto+imjw
kWrZk8iQ+259hfI1wNEX5Va7cfScBEYDsOCF7zvAP4zZzGjBU5TNsW1Z+qscRgiaYwlV8WISjl97
Vhyke33sFSXV2DSfXKuzn3IUgGprTjEK7QEoHQekoGTPNcbuE5oIrLGRSkCtOKgjsZQOmf5Fz2X/
RZFXYm0CZC1YbhsLFyDJEaRkCULNvKbrmn0kSXBdRWUa33R2kPY3WQYRHtlaFjyzoujJPlaJ8clx
KhMQJLLhbdjIJsX/q7cw4kIXiaHldJO1NamOaZs8r+Vza+V6A0lpsmHNhynxtlZIfR0lxl0sB1JT
el3TkdUGSXrFpB6+IHLsqYglwSu72el72sXFN5dYY2ahdnl1iNxMfkqE5rTGJfyflVGWwIthALd3
keOHzzCgXR9hDduxpYGik15JSgvuyM5PsAMb8uvUxXT9gEpWW2ENSh1KB3kqxRm/NfbwxUhm19Hq
fKqyvsAwPBXZRVGm4yuoSMpzFmvHJVFiWGAJ08TDXdMdgSyNQnDfIlQwEUfgjh/mOU49C4vrYc4D
TvNdZJHE1YSNA7eobRIWTROhx6oLSn/nUiYpwR+zPZh1IYJtUC4Q2aAYjS/sEdDFdwWbRM+tVPM5
bKVG4dTvwAURdp2gYCYhnlJrFGnxhYIpEdPL803SxOtZPUz5PAUr23WGJzuuws8Fily6NlmOQKnI
zfBzrk3DT9dZQnHyhK0TJgPRKbDhWnRJFmB439HHwrs0DM5ThhEMuT48sZuodhEeGXo5QV8mIWCJ
Bxn505ir1M3sGOgEYz6znAb6FyvXHOuCdvpygu7AsGkgXsM10hWxTyppPxObu3BlazBVpA81/m2P
HXoJ/PYVypTJwOY/WHhQ1qoL4df/82Pwf8mo4QT577Pz/7jtf9ZtV//8D5A3zX9su/z1pUVTd0y/
WQ7g//5D/024Ng5wov8abHNd5O3P/GdQF28PxRxZ+deX3wgb/S/UaoqzLcYlOh8mUM5/wW0M9y/b
smBKCZdfoz7Pr/x9JLatv4QAhwNxRrcpwwhwZE3RLdwb2/jLFay6jmssyVsswP/kSMzvf3ckhqAD
OsWFrmOYNvEVUh6hmEhjNgX0lGSdWjim6fvWervu+taG9h0uZ92xLcdvNpwhc9P1E4ogtqCo/Zmr
WhzuhhnLTTmNDayC0tQ3OaLsq6Zpm3lDNiF1zjmd9CfbnElIzeSSg2G5A2W+LFMpgOV28IZUZHhU
ABKv7daufzr2uIDHNEXfa2rR8jOn0471Q7bzgGT6W5smB/gACPT5ykaX80wmJlu7qJp9jj/VjCyg
s10kRqAFUeyV1nOGXY4jSbTYkXXmFzp8Y/1ton5BGDzmI4RXTvOMsk5F7PMKzijkDfgGjknE+us0
Q8+nCyPrYGEJQHgg9/ULDCbWPZ0a+6es0kJbGzboGvqKyxwCXxaEyiIzb2mc5HjYWk4GPiKE0ssH
jTBkTnDlFXis5ODqZdndpFML7GJRNlxYdcqchJTe1C/syQyeaDOjUSARc6QajQgBH6iV3SSSAFj2
j678qqWt+Nw0FlEKUzcVl848wrIocWORi6pw+2MKLzZIiMppDQe1bCn7QqtY1Iz9HXucShBfUvXP
GMmWSAl6qhyYhc8OnTmRQ3nnuNxESTLtr6QT9jWn2OSWgBrru8g7CqdZ5op25XI4lUgtMlVfT0Fm
HMyoJ3NiIOCddAQjJURGjfcFApoOexjhK2ZiLALMIcQYGlFvuMsLEiMRh+AmC8LkymV3+rkySvVJ
mmAcNp2vWwen6yi8p5Eid6NKWw0BhFAPTqKlnxjgKfN9L/1x42pJn240f6EvNr5AENTWSV3f0ICq
72YyJC/NcnZHuiNF33k2g8/da05pfAJObjD8hRHAXRpksAmo/cabwG8C/HRa8AI/tYtJqB+MZ5vl
5IVsKXv2GmQW8TatAtRqSW+3cj2JwBGrktMRlQEoAV91fU45DLfdeB0ssbZrMEc1LTH6KQ/A9P3r
IZ5QBZBCzyEqZ3eP47yI0n1G965eRzRMFBWbme2i5nbJXaPwNq9dzvy0K/SysNcuJ2FUmWZtj+sh
KLSaikTDFYTGVLLKTClvXJYTUoQru721476A/ENhqvaqUY9+hjShiv2slz02tCY4CGagC8fUYmR7
RbtwqhMqQYfCtsp9UzgZm4AM+j5LWGDla4QzFFvmzrqefM4brbLM+1gHrbWiJ48iZorsDBYAh7N7
IBcwkUtLG68yKx4YxOSTQouplGE/tZw9idQzUUj9v1usyg8Abf8NlyhD0aj4aJG6KVAdsPT++Pla
5NH78u2//uzfa5X1l058oq3geANT/12J/RvEpv/FIiQNRfwfaY9A0P5zrTL/shzLVQ71WRjQpgW9
7f+sVTprlWk7sBoXexwJbkfctY84bI5aGJz/SQ2kqEyR2Hbhvdm2zmhdVtK3kGeMrBVCQiqSsK96
90KfQnBck/kzKm+YtL7EAV9a3EyEhLjfjKb8Atp1D7hBvsyaNqGOrV9FkNG+d7s7UGtUCBtJ/JCF
WGcSlFs79dUKNHObJQa5Xsa9MbFpFdUdwZdfSlHatxgOw18CMSrwEMC3mC8iURJk0dwU6S+LKk9W
psirU6LIHtvWQXsZHtj+w+3IHpOQ4FSCDlDP0DPUlsAl5tOHoqqpsZDd7ma7Qsa3wdjihKFIaCBQ
AGukzdfhFKlreP8YqyEAr0OIaas2f06Lmo32fN0mCerQMNjNk1xFubaNZQ5Lw5nY+ebWBlZQ4o1F
IW+FCM1rh4g0PU/2GXrXrPX3XY2CPrDUDmnamnT3H1bLA/TpPq+CLIhvm6L6CceNKETW0t7HqGa0
5RWnwCuyvF9J1noFonFRCtbmWM8+O6TLZC55WyzDFswFqANDbj9aBqc1OkOrKYOWko7D57qyKLfN
T1VSLmCF/gqr+lNSOF+pPR1ENgZbjm6v+ZihBLRCPKfaPeWXyyKnvUn4xIQ+Ko1p8aeYqSLLhm2X
x9uujLyh/OnXuteUv8gO3Eat0/yEjat7sEPH1dzA0+EPG2kWPlnSXjyLmLUog3H4qCu66Wb+6mQ4
duQQOw+hmT6F9UNq8n+QpkWUUlSNj9FI3zRVzROas5eWoGFoyNsR7/iKOCd09UY7b2kaEPNAPNFK
uHRqtai+aWqzvXXs2fb6qe13UdYbG38RVjdlIKnzBhdhDd4rjBP8yK1DvYejQ+lkigZkaiB9Zqkb
DRtqF2Kzjalr7krLWZb1CgbaOITfpogRbZGVsyoH505oiPCC3r3UXM3d4G6g5yBtSvSzidyOIgRA
ENtDe0KeT5l9B3q7H4y5uUhg0viRe+NM823HCozOst9NFSK9oENNjwt4xekRfg3BvnXG+a1bPOtm
8b1wctez2x4B8JzDk8pqn9ui7/vVdJult05gmaMC9l4QPdHkjfdh4dzHTfN5SC2q19iRraa7nHwL
VAOlIJ2ketuJn6RtTXwfafU9RmaxcopZejik7a8Q6mL+1YZsrj1S3e0RWWsdpymV4JcuKdGsNS27
E8UtRb+vRYpCSJVQErfx/LkD8aTCcAM4eW/EHQ0bzaEEFs73QESnC+RK/m1cXwBLZ31DjUlFZKOr
GiECCTBY5lLS0hE2Og1xYpb6Fjj6GuWSZwjq8FH0VfQRk1RAIDUvBTWdDjSS9peX4A4lpgsdlHSm
8kIIZ7izMpBfxVjSUGmqdGf1xmOay02HnmIMcVaPZNHrtfMLt9g13ucAEc/8IiiL34SlQOWClAGn
NeAk/mqJ9wUQBbIfdfDJTAlM60KPdUT0hDU9dDMIgEURBDsM+XiTAAyoBZ+YGpWXBNaevRmNmqH7
USHZ62yUVWUtdlIR6ZqbvJ8iMyibmyUs6RDPTocJOdV/Av04dGF4F/JjXCRTga5/fFFtmG+iDKMO
Z/VbjiCoxrVLgIFo1eFOqQ41bs0nE+T0QzRjR1jSN6Oi4eaaM4VPWDQXVQmTj6xshNXwDtiXD5/d
eL6KB4jq3aznWP7gmvnVF1TgO33WUJ7G00OfTLzWRCPrKTbQl4AFofy8c+UIqxAdClZl7Qriwooy
1EBKjTN/0xPg7JbzbcqyyxH/3U2d5cQlimzYAFf9akSOB/kLqiHFg4n0IBXoq8QutpBk0PLN11oY
knxHrvG6LojNa5u7qBuIV2+Y6Muuf6KRAgJ+pgX0LaD7x26wEteO3Dmz9mUMMeOH43xRaSDO9OaF
Mu+urfqnEYcCVsLPGnXxjV6NFF/66ziqPBfETwGKEUGmpq4DZ+DwYOfaQXNbb45wr4x9jhWGbj6W
ljz/UfSGhpChD/hchxcI1+HaVfO90xAu5Rg9m0Hjl9HDAkEla3qFYy7pSCiKg09DMMXXlp6M36JF
b4Pr9HMuhYFy0b+T/RP1SvvQsXNeUV+KDj4dNXpNVXvnDuEj1Q+51SNgVZMK8v2owN6kC8QCjccG
czXCDVnd2mwMi/F7KugrxUH21VGcNx3na56X5LBEndwCk2lbvSc2D1qNBtGLYuGdoTWXUSF/BSWF
LR2RFgJK+xDFjGfFEQ4QEAo1p+x/4FYQVOZg5ml6+BxQrdpVUv6YGvKnFAkNj7o+VveBzYraGRg0
VkbrBvukrWzP8kvtOW2p3Hc5bPWCUjopWU60qZeRpuyw/GQYdnvd+El3J4goo/afVTfST+oH2jfa
TZBFYl8Qk3ofDG74CwhZetXir72rUiSTlyEKwJ2CpvElNEZEMrKb7Stad/M2C6fwcwkIcK+qcgZN
OVvfVeP7VynLCFuKRFs308hopSFi1APkHPJ2PgeE3r3UlYZtDdchBhfZHZpw1Dcj6p4HdPKtF+R6
O671PM0uGhgxD8nsm7eupkUHXKogAXKSDNMaM2nUllsV6TVkoZAUCoLXEGJ2bPWBLSQvRFCMHNcb
cbCzrLltiQm8nK3pRVN++5qoBK9xnFVPqiNxiImCaRfuf4xZzavyeLjXg5nMAj3zf3QjBvMVXWVj
D0MT00hbUaESZgMBANbJpUUheWOLSr/l5BQeAr5q5vW6bu9EFlXXegP2JE/TrehehDuC9lQsTnmG
X4pj9C2Ql+6W6q5INoQPVpEn6rq+H0alHZrFH4XFUeyMOaQxDwxluFnOydjN/AaKUxQctIBooVUc
UUXDMsGpzo9EsUGsLL+0YwA8PamouQJa4eQ+fB+IisJJaha7NphwI1O7HmIU/bl8kHE5H0zHrx6g
mJjbdkjE16QykUAyK1IGjrR5F1AwQPCoy3Ve3PhOckkbBByQJ1nDVPPSY3vedW32g1IKzhBJPwVl
O4QWlZvpHpFz+xyh9Aec7wmcpHGWXmoTlWrkrnuzHuLbju6U5yAKYEuG+qsUvx8sFYlM3/kmpsi2
1q+K0BmZVMxD2Q6I8fFxuoj1yGor7h3455dlOm/stHnoEG1aHJA3brOIu1gl5rAbdkOcvsrRMNfd
6KTPk0/+DzEW5KdaQARn7CBdRm2D2Ao8SuqyCIx8W5Vmcaup4rrI3AuXYmaVJNQuU1U9jsOwSXp5
T5QhdodmM/sQIoWwVw0S9hu7CTnQgmjDRXJXQS/S62ujSNiHAkkjpW2JLcAH1Vha8SywJAa0hZA0
0iWmRwLArkzLaOdr0QOZdhxQZTBug0E/ZJH/aaa36TllS1MfrtXBGTto7ySf3I9Bl22kCRQVFT6e
jE+WrKsrZ2CuXJQiNLLy6QuHii8s0peoeEcPTceF6f6qcKDcOsBekG3C5xv4vS9aTtt7hHe2isgG
q8fJq2X7A8z7fOjU05gEV8WgbaELgWcdmwHZGjTnSGzCjuBX7jxbzcQGJ83nUSG/jtgLIpnzONfd
meOcg79iw15Ut747HJzWGVai8qOfwDEUe6D4umqXxaX9ZISVdmW5yTXcknnTDX65ioNrQSWscZcU
gP5ab5MrGvkHa+4g5haAFs00eVRCC9foAaeKUwYJgV5uqENqTKyPejsZ/c8UcooxjOO3pK6ina3P
lwaBjezGiFV1GUZdS8QIUUkJjbY+xD2UH+yevTdrF5C4VcVHvCkBkkZNTS5bwF+hYdMca2ms81ze
NCRNUHS5JY8jgxvGj6nabSCoFiVRbF3VU0V98J9Xuv//FHwhg6IEzInfsKgrc3p3PwS5/6//mb7k
r/+xb5b/ecdzP/kX/V1XQMdloANGzGHiJtEtLvF3DVz9ZRnUxpUpCRa3KUb8u64g9aUG7gqpJDnQ
yMYoOfxdVxDqL5fK9ZK1ZAlpL+Xxf1BYeB9/gLhMuJybuD5VDFBN5lGEEC5BOGCgQzyzGNWqhU5y
AUPuUMV1v/JtOW7flF7+5su/5cmfupzQBU/acQnMUub7KkYrK8RzKqRdTVj7BiKeuepbNqQ1a+Km
iU3nX0P3nVTx7fV4tm+rJr9vb+k8WLQZLKbIo+slDVq8SmB1cTT+MQxGey2mtFvMYZM34Ynn8FVM
7V6FmLiUORsXH9/v++iMfz1eZNXcLj8BZSVe49uqTZJ1keGWme7JsJT7Sq/QPsQiPZPQsbykN7Wh
5S5NnXYxQQE6xZs/rlKztSY9iZdYDjmbGSDrXQ4rLAPidiYq5sQDNbkcQ0YwYoixeH9DNRp21yqn
2UOnADFbafMmExVCcjCLF6RPGmuB2HHTDtrMNnIoztypcer6Jh8Nw15JPpHlgb/JOrNdIotJHMQo
OFczSGqZGuwyXGyAScfHhksyq3dV3XHU1qsyvs7skM4I7xiHNVlR4eMoB6sDh2InuJGxsINWo/Xj
YeYN7ugST68E9Tk/dBir58bi7yy449dEecEknY6nJ8VRt4mk0rDLahLl46xUGxlm4EE68jZAr2h3
2Uj446hr137uGx74JSI8qSrvGdz5RVNo6S3fDQpmt0s9zfe1/ccDdRmIxz8b+SeOIXULGdFxJ2yM
CGAtfR+CHe1qTmxOuQs441L26sl+QsZS0Sf36socDx9f+MSMYFoKuSzdPhrp7lL3fPNCIcPkiPcQ
sPil020dMlj3VT9MHlTWVxy4jx9f7Y8vhXvT0eJCR1a2La2jV9BkBbLAZLQ5LQ5im5u1ust8yaHc
xPr68aX++PSXS9kGgxTJrymPP0qD/AnkiJS8irLYoe2gpNRX2Zn7Waq+714bFzGpLetSd0g3Mo80
vTNUFVmHvu2NLb7VyWirDYFnr0rUEYfAGqP37PyztCjmtOWaiP9sJgIdq+7yRt+8Mc3o0L7VhKH3
hT/cDQC2r3vbh/uY1IHnAgZ5+vhBGstN/HGT5BuyhcP9wl74/QWzpBvtSnLBKIOzANQ34Ti/EPls
N/LaKfnaAMC67IC1PGZ8VBcZWhUURXlyZjI//YMweKAsLCpqebRYCjlk00hd0BOzNl+QVFBdByle
Zlg60SozyuygAUTYBg2R3bMYq32dDMTb9SyqHz+SP1+7ARKApZuGgDD4Zt8/EYmQM6wyKIFlxX5f
RhDPCvJ/XJsmG4fXEiCJGZybev+YIiQXdRjJbJQAGTpH713mVjUljrI9UyNQgpiB9QiCHq6miUw0
jcONNdj5DqQQP4MbgH/ldJAIW22tcG7WxG3nF8TC6B5VnxurqupLJQMY20q0ZwbMiaejLCKd+L55
Ta5zNKV0lZ1LjTaK13Xpg8Q0dh9YfvYAreNr0UY1HP/UDc9c8491ifaQzUL8++FQmDv6EAEJBVC1
wWIVSVVdUvlAoiokyAFm1SeU5D8KtCx4fSt/G8BDOjPXLB2vo0+Eyy8zDWPCktZxohq6YNJ0Gxxf
lNEcHrNbPYushNuS2TY4VKvbRsRpbCI3UZ5vFkQDxHaxm3TsXqAexAaMIyDGEm9OjYnpIikW0qCi
p65KAlE+HrwnH5VD144PCIyRWF7fm/ljmooySvtZB+VuKgS5Wn0zF63pGaiZ8DFG+wq2QNakP9kq
JpcfX/vkc1IMC9YbkiDF0RcMdCAyhobX1LZNd5P4NZjpcYIN0MD2CgzsUgEL4dMIBvHMXf+58vCG
3lz56Otpyqkz20oyKKkubHBp4HzP+3ij5dPLx/d4avizyEnWA7adHGzeP9+qoDVdzZ3ucVxuydco
2U6MjrsJDCPcCdOkXGnO9pkReOqlvr3o0e2pQao2BzgAXdLKdoaNqhFU2w/E3neyxDDgJlPl0ZNx
LmdIvh/f8PJ3v18fWM4t+qxsHwSd0qNvr+ucJk58vveitCyvYmq5EkuXPcltsPc6YKyPr3fqVQqb
yZBdCxde3DzvBjCOyLRCBeXZWe4gSAFs5Sfyu8OW9czx5cSKw60tp0ND1xHuy6PziwYMscC8rns5
MG4QqgGekLyvOLrYpBhM1JgqWTi70e0Jg9EAKcaqc8DCU8n6+J4N+9RDXkLGdRcjE6e39zct8A0U
eWjqXo26f2X1KOH7yKElshAAnaJ0bwlaKhHAd6gRc2Iq1IS3IJrIO7eSQt/aZjseUPXq+zM/2PII
jt++lIvtCp2za1pHbz8kNSWKFUTIXgSLbMvc1255b070+mp/xp04ZcM+NKE4OML3MfTQdSaxFcyY
YQ2bj3+YU5+edATKdIPNNGHU7x+SmXYyNObe8Aa6C1s22wA0ZRkRiaw59yHZy7d+np0LOj/16TEX
SzJ3dbxl9vLm3synsutDxwHbAisOUVSFxuhCZhNJFqpYAR6BByoolHd1h6e4apPdx7dsnPr6HA5k
SBzYEBIA/f7ybgS9KnX5GoIil3uT0yFhUJrc2gMFKpwq4UakPcXq5YxGx6am3eSPN/y2GXGZIpbL
KgkIKFO5lw3GrZxT25m56dT36oCk5GOVHG6OH1CW4EIitcDw4jxH30Ru5tZuY5gLolW3Hz+NUw/D
RRuklosxRxzNvaaDgzclSZHBlYifvUr1dQrQf1315E9PtSvPDLg/1zOTeYGNmcNHiTLlaKszMPtP
iXQMj3apv06xWVMOzse9T68Wp4BxrWjippCrP318n3/OBlx32RnwRBXntuXnejPm0AnLCr8MSu/J
jB4CRZZU71rumbH158jmKgoJqIX6hY3g0ZxjVlopbF8YwBmEc+fSZFsrq0vWxEEB+EzQfNDsQGov
/Fd3JGX943v8810uV2evz8aOPdXxu+z6OBsKnWerAPGwaxVgyhM3eE5zNgdBFWtnJvs/Jw8iFg2H
8giFHMk/3j9TauMEryx6GIQJ4aaCvEF0QY69KM1ioFN4iWCo2xcf3+SpF0nlcTlMUJD7QwFr+WYN
vJWL6rk9XAfs2rwmSbt//AUyNRg6h0a+DVbNo2HaCYSmTY7UgDI8OFdROJsJfOw+TkE+fXxDf37s
y6VgdvBfpuDjFRNNHWGVFTcUlpDkjIxm6jjrrdcV/7yYycJMCUoYeGnZNy0S5rcfAaGFXWgDmfZ6
dLWg4JLvIWAJL5ItBbCJpvP/xZ0pahaUaak3m0dfwywBFPSCPnUVN0TxVRxBTYWExUz4x8eXOrHv
MHW5vC7JQc+yjseiOYPysGAJeWPeJdvBL/pN6KIkwi6HrmPIaJYhirsDVlt6tB77FeY+c92Gmp6d
+SrO/ijHU6pWVuQCFshUBohxvQuQGUF6trVaHRyFlo+A9OmbsDxGX8hQJvwgG4u1UUMW+PihnPo+
cXBTjKfiQv3oaBD3LGWANhODtqAZX7hwaoGJzaGrY3uCzNcH+bnP5tQMxMKO0p3zCtP70a1rgdGW
9Fm5JRtuaBITvdFAlPP0Mnz0Ezyl//wGET4SxcxKInn578czIeyjEUEF97opivaWTiRhRoTmOuvy
e7H0n1HKhmde76kFjD00xVD0ROKP8l8kDbhoPhw7gfAa0p1WHkwzhF9v2fU9zQmAHtAjdhID4Jkr
n3y40llWF7hVNIDe320V4owiydP04tJc6Gb1tMkGg4zGsAg3vMxz39SpiUkBXYEZYNvs045qNkM7
xvag8XQtdOUbolDENhI5hjqHsf3xi7RODFUODOwI0LNSrfmNAnizPFuQtgexsC+bRhuvy7batwAq
VhaARjzMaDc1spZg3exVaqjrqdTVVW3C/3Zh0jYEQ64Aabj3MhiIyWAJXIUG/IoZvac1j/HFgJNn
R/yg9AiGe9b9AKEVpMZnU5vDy6hsyaBusd7kujvsfER2KPcVvYKGYhFox2EPzsjZZ3igL8XgzrgD
WxeBntFtP34KJx74gjzA3uHqNjknR8e0vs9NLGAMrXDIyA4vzeaeKkexWYI/znw5xskH/p/XOi7I
JVGmA4k3OYTQd7/K1NStZyOZqVjKaj/GkATV3LRbdN/21ofSv+2bIN2S15LuqSKCqoR7uEtbIDJ9
3eeX1RTCtqx6eeaRnBjzPBJJQ5GHIhzsM+9WLEJo6qQsOSsNjNMD3egnjAHJp5bmGfP7jPnt41dw
8nquzqLP0cy2f3dz3oxDmEAaQjs2cAqn632mD+1F4yuxxTFsbe1qSM68h5OvnMqkoOzBXerLr7+5
HtEkoHokubFNbQTXRKJhWaOovOkRDZ35xn5Pvu/PnfShkC8sJVGOX2LZWb29lh0vnD0qHthl209z
CL2f4GlLg71Ipua6gOZ1l4yOc6da/WFIxt5DjBRdWL6mbuCRl19KYwn2NH/GXWNc16NCD5M1trQh
nuHk35Ij01iHsiQsWvML8i2KskXcp9cguRWhuhwxR/yo2UiXhrRXMBlAPBYjISEE+bqqSucTkicT
EVXoi4MPf8NZGyTPA6ubm+EOqmp9UGmeka3cW91jBXqZNK8udW4C9uT2Nkd3dJumZqoDMTLli8DK
j3dIWEbvDaIgmchwYPIA3EO/i6rRgB4h8L4AQHaS9qvy0wRtXdHRm0B4s6vsSH3WQsv97IJPeCCY
oLtxcjl9ycwMHAfTGKH1oiugS2ut+Tnj1JNu1SDqjgmzbGBba3H7bYir6lGfQBgNlckfa4zUvikx
g3xVU2Q84C8hPGIg94p60IwhyxiJ0GulhfYrC8LmNRAdoQnU6/HA2rbNZ9pw+NiVAc6AM2P/1JTA
2UjnLOhazp+tGfYQTlc1lBrpyFwkuSQEq4s2FpAK+I0QwHu602eueWr8w03hc3NYwLnA+zEZ4IBz
M8E1rWwe9jkjFyVmOG2aMWnOjP+Tl7KodEj2omyrjnZDGIN8rPktRbeOqSQvceyGeVd8mRe+1Mez
yIkSg8mpwXIMim6cyZyjpdpE9t91ZY+yXSWORwywuNSz0LwoA3WFG6dDh5fl+LrcaqumwABCCCfL
pvB3wESQr4MoHTYQ4ub9MIsW0RfJkx//hKfetWBTvqgMqIKoZR58MxfMbjOa+kSynh9khTcldbqm
+i3XRYufJ/bBx/cEk398zRMVOXORjehM5OwraMm8v+jQ2ebo9I0BJSah3Y1UUtsg4K69MO/LH1ka
40cvrTh5Fi5mYzIBxuCZXOHx0zRl/iNkLUHuTdIVd1gujPzMT2cu7/9oesReSYlL6Oyt6Cy//+ky
s22r0iDVJZkJ11k3/biA+o16BL1jje5lNxjGl4TTvL3OwHJpa1RO8U1oWVWKAtqMvoDLrX8JUk2u
gkgSeohaTb+ZR+wInMSar6Et1H05h7CGwasN3yutcZ7HMrJfO7CC8sztnFjIsFFT3GKeZ/ZbbD5v
X7BwmYLybKTGpjnO1ommb03Z2evR1aOtaoT5z8eTadJKsm36nZiLjmpqPGfDn7KZV9uQrJo6Y7V2
Aj2giRbKu4R4oJWZ81l/PKBOfNFUT2nomsxZLGnLr78ZxPXs9lWOTJimYgTR2IROOCM2wZ9uV2cu
9bsQejw6OFUiNmD9ZBZZRs+ba8EDwKEacYNIYpYUuaAkmYilwxlg8FkaWXlOgZtIDTMnzcy9BH6f
bzVCP745DcbOj2/8RJnp94mOQx2Gdut4lxI3g6p9kbJRzFXFHEOgQ5+F86GM8glnz5Bf9m6MwSAc
Iq8UcXvm8n/qQiRjS3d0ngRKCGGZ7x/G4MR4gUMKuFYtndcMhsbjbM/isiFia6cyYRFzDBoEdGj9
7LpJ91iSLINSlSAqCxjRqmzzcSUiySmm0aczk++pkc/n+1tug5zheCjOJJX7MRxWT8sqA6h+fE26
xw6MZHgA7zWdWcBOnfZRxBl8ahzJDHU8qamstoh5pKayRMx59MtMeOJwmSId2mAS2rwB6kgrp7Vw
AJlgrwm2pBoZnFndlu/5aHwi1FkEY9RbkDscvRJTlFlg00LwguULjwaswdHQm2eKbycGnsUJhVWN
5FEcU0fbcemkvdGkg4mBQhr3JMTDCA0mEsD6dtyi+cq9RO/rfW5Hwb4jj/DMTZ66PMAOupL0deDT
HV2eTlGY9hNozbmnKufPhAzkOjk6hEGTftSnwlNOj92JBPUydLS7j7+6U8N+qSxxNLPo3iEpez/s
wzRxdBJ3TS/yZ7lKq1Redjqc7sk1sm3buwCT6QpQjhzdjZuOaN2hTeCF52gZDzLElpAmHsLgB7cc
yjOP5sSCzhHCZFmlus1G6mgCjhQZrFDhTG/CSuGFs2nc1WxP9vhaGJAWxrdpns9VCE5dlC4KAkiG
PyXgo0kRUT5SKBky6KZNV9fJDdlk8zYCtw6ndnYup/ZcU2/5G4+HOdtc5jzOZwZl7vevILZV2EOP
WeqyS1qBwkdo6iOxsBny7tAJraW92OGZC7Md4KaeVGs1PiWqfklVPJADBn7j41FxYrqBnYhqg/+w
ezgWB6QYvrsCbbxnjVH9qDmy22l9+dyUtdyZWVqfmW9OrHkchxXLHediSsZHRZkkoOBlpbnlRYbI
NnEpOCN17CWl6txz0/zydx0/bPS6lGUgW4CHXW79zZon+N5IFE0tj/Zxe4l7lp5J2IIgWnjIU0+w
VjHg0YprjWp1Nrf7MpT5mdn81BBjR4ZukweM9OJojY8C0TS5zs8wKwId555YGn12nnP8favaIEKh
jIvvH7/Rk5dEqbToUvigjuteMTHD4wjWAtFUSGa3MaRsY2qUJYFbeIhapiVVW507npycXZhZFqEo
CDfEqu+fdgEbrE4Mn4GUWP6+SpNyk+BnuKz8ad65ZBSBKiiIv5U23AS/jd3tjJCOmI//Td2Z7caN
Zdv2V+4PsMB+ky/3gYxgtGotyc0LIclO9n3Prz+Dcp48VjhKUZm4D+cCVUAVDJvBbnPtteacI69X
OJXstRzr5nqABo3jmhv08UU595jztWfh48uPCF1//+taIrL0JsNIqJOmubZsbEmi9CHD0OFf4zGy
L73pyz94+vAhWiNmArMiDYuTBY1HodHnRH27C9ZOSegLmLGSeL5VlKD1yh+RmYz7BN/zTZkUzY4A
cdsteyu/ykdjIAsjcKgOh93Hl+Hc68eIgfwVBkPL5Ov9ZTDKoSPlL0KOiWgRRxbyMTBeq1Zo+YUL
fu4ppL5DZCrQxaAHf38kIoajKEKrt6pAQxyFnib0eGexafWR/JXWkA+BRoTox6d37qAoeZjVLNos
smzeHzRGohwF5LqsJD0f1tOIT50kDs9WFBUZRfGAROnh4yOeu6Do3gRLuUALftqUGpU+jXMASdQR
IFmGCjhYR8IbbplovrB0ntGcUbEwazMU8iwIJjjZlUdaGBh48DT6WrJGPhv5ymT3HLo46Fy77FjY
Mjtah2w5N7UAmDXSPD7m+SR7ltG1Bz1eIioZ8e5KCltSUUhJIZ22doC3XFh6zxU6FJQo8G2Zhf60
0ImDJkiSpsW2K02Q5KvgOe+Ueh/WZOv4fZLsO2MmWLAIcaWTxXnh6Mt1OH31EMvaumD118VpHxq/
cd4FRaBTS069ly4osK6R+/sRAsmG7qJ8JWdYva1x+gdvFymJGo8ggxWGhu8fv3Cg2WX4KQcOcazV
shUc4NkMKzYO7T85FGZFcis07AFiWX5++bZB9A7IMuNJJ02udi25xxwHRW1tVbiZPn7E32aPv11P
m+YuZ4Tv4XRlD8kEVtSRvmKhxc21UnYd4nQil2xJeQmtvLoaQzveV2P1ykRNpYIhtt6Y7XGTghnO
mm4tF5K8sRuoLGqu4SFg3VXSWsbbb5GDWqfDgehe9O9mJi/kiwErfaVfOItzSwOBHuw3cQPI+lv7
5JcLBicmncmS0pe5++iFpAmABtGrfSUgu3QAMigLyKH4+NKd5l0h3eZzIy8iKTqEi2Lu/W3SpKlL
8mbg0lUdMW2sXE7moxkZRQHKhoHqSkv1py4jr74A+3SAWKJceBvOrFAsTgY8LDS6stBPVo2QaZef
CJ6UUhoaBEkZ4eWW+BqNWXT8J2dr2CyEDMKWMd/7s6Wza4+xr+orJejR3rYM6Utj/CPJB8szYRVt
RDd2rpxN7LxNUklHIskuvBfnGh1s7WmmLJeepeekDDF01N944PUVZg7SUJRAI16rANFrDMOWp89y
Q1FFnqnjzC9a2vc4p0EVZbaPIzPQLpR/53/O8sxZho5s6PSDS25lKEUJe+awAL2ktaCxIqWQnEEl
bCynDgCL0c+eRsW2Hui57lINFEpp2WBE+bZeuENnqiA0BjIfZL4h/J7lWfnlJYgUnK0tIXCY1q3u
MCssUPNUSFeG1NfQKZUL4qxzjx4ilGUUhTUAA8P7wxVhSkhiQPKHxOSUsAWQEXFIOmhHD+DChT57
KMZsy7SNPPjTOrsJxJQPhFGtatlnETFCll6DeBDiOi49YsuvPlkO3yyC/32o5SL/chHzISXrseCF
igs7dGTVAnzaDNXqwsu0PKi/HWbpyLyJXmT55GUSli8aa6BUm/KpfTZpBAH+kxOnQRK4a3qAgJKi
5DuZPCyCKSdC3CRazVGH2hKK5xJLl8SXlrOlaP3tN/HcCIbqdMJPvUPhWDfVuHzgTKZFCH9RDoZa
SctArStPNbP6ldxw6MdzPl8N2HB24RKBTjy5uv746px7kOnnY8ZgmeH1On3LJ/xedbG8VnE5MJOr
4it21GSH5ahEijAxLpXzy0L925mzbSeHjN4cSYrvb3qpGaAOR8xFpXyraykm53z8FoDzgmFAcnrR
LrF9lZFY6yiIqyvCj20PiGXyFNZDeOG1OnvyOHMQjLyNI05W9DIqSEAqGh7AGXih7ZvzpkmrakXI
cuEZoejSC/f9zLeTMRCDj8VAsOykT04+bo20rSo2sXUIeGcwSW4s54RgqeIr3cF4BYWsunDMcy/0
mwBboSPI47T8+S9vmbRklTdFDxhaC4J9lubgniribcBIXvpKv32XTm8uNidWaN5WWqEnxyInKRgk
pUZkSBd4LeM6YiTcjMAuDWJN86BZmQU9aqJ+oDtO1KtplykuEnjJg0EM86sZgjUBg4RJtWW5y4kw
P1o6BkiL8ZCXLIBhhvKp0+tqvh1C0CZqMBBJBapqUxlZ6OajZnmhJKqbFCulF0a5ilZFXGqynSmM
dcYbuK+XKelve7JZt3KC+GcNwWMWrci+sVfwvc1NRYMJtkJLmzkJp13dze2F1ezcI0stjhUVrDfK
sJMnCNuSbdV6qCMsFc2mK4vmNjAl8pzU2Gd3Isv/4BXRaWYTMEeyqdBPjkeYg4hUnWQVgnwnwGij
6ZBmhL6zJGiziDRz+/F6dO7K/nq8k1dSK+XZCJFTYz/qRqfta2DiUnhEjNPuGn1IrruaAJVCmeqf
bJj/3G/N127ppfFfgQ3pdMcbwkTMMxkBBvrg5A/LyK19PFHRWvM0PDKuTa4yniY3qkTgDbF9SdN1
blK8pNfpqH0WTfSpLlmqaylL2Dms5rizHdkvoq8+ZfgeRNe4C3OLCKZGbbfZqPveoLfqtsJN8RxN
yM5EXh/tLgCMMjTCHYY6ve6jJL9wZ87+wsVly16Jpj+X6f1CEivxAp+oVFoeqAjNPv+ujRUbJWE0
m2oRwJfCGuBZgPIpCPTyLOirbIlT+dioZu0Mk4ivhqqEHRsQkNFTaH/6+Nk5N4LRBfUYIwmNH3qq
c1SIbVYER2W4IkXEUpDcuS4y9XtE0I031MCREX9Yn9MgMcHT0QY2hZneyH5YX/iqntm2MxxAxasJ
mcXwdB00klZpAZku8Vls21ukgm4mJfrOmv1gb3amuel6/etMBelF08j08OMLcW7J//XwJ4VVFhr1
FNiI6Max0R99uhQYW2hikootP358qDex4emSjz/obW0gZfLURBH1sWwbYYEwKwnU1aBCw+sGGcO1
bhQ7OKpo7C21OZLbmlPnxNMmkPNwVxJy7o65b9yzm/meqfEnEtv1PVpNY2Uoo/hCXYhcN5eMa0ZA
pBTBJHGq2PTdTIdnoQ5JeyRVVflKLpKyVvImpYhcElOMpNiMYHU3lRrkR5/pqEdYguURTqIdDUbR
e6NTK69L1Q4Yszm4H1+Ot/Ha6eWw6FJj9Ef38ZvwlWtBSHqHVpKPVXcHOTkirFYRSIAD3yUUQDv2
ZSf2ajZVV3E/lx4MrOEwR0TPEog43xQC9jvjJYDnlRCrruzmp2ow1ZugK/ONZsYg6aN4+jEnSGqN
XlwarJx7dDCBKEtNxJf8VA5IL2pQ1AweEHCeCEZ7WG/QWycbRh71hU/Lsl78dqmYHWPKRuaISfr9
ekLwC5GePVO0KUsSjxlP5Ehxl12XdPIdEnygeeDXvfr4Bp09P1YIhQ4gcbSnxgyiCjJF75jSGCLt
PK03sidy3p8V5GIXtojnjoTsYrmn+pk9vJIJNlASR6rrod2hWd/7dq/eJkK7VBOcPRJzbiahiM0Q
br2/kJhdKny6LMxDm5Y7NcuLNU4uMPZikC4832cPZRIKi0CGfsxpl3auaNchpOOe6QXyOzK0PdFQ
AkWhVV3YKZx5PPDosIzihsAaZp58brIJeHLtMwap4VfsSDsNNpDaaxeJKt7rhIHqJF0cdZ05P+Ib
sYMavPzYdk4upa03gZUvKDBzsOx1GegpaiwDEFAK9ffjJ/FcN5DhDhO8JQhYYcz0/rY1hIzY/sQk
pbfrfDOZiCojtCNrmUSxKynS6vWIH9yTpJpwsDCvHNiwZBVYYbLCqtJsyMqiCWwHyBmJClnx1TY8
siKtowCkfl+osYo0Wit+lGpLd4L4ug1zo2ATNeW3j8/kXGWAHobRHONP3f6tN6OQ2vlTaYHrqNhG
eC6gbzfBsU7rYN/7xHir5NA5okljr0qmaWOOEHv0NCtcv4wzwEhxuyLnULtq+tx0JNssnj7+iWda
DSZ9LPa4iLrYeS4f7F82QXSylMVoi6yc+Nq1LpZsu1D2//4r/8tRfnsRrZ4wQ7ng7eiKUNqHIVm3
OvkC2yQkYPTjEzpTYfDcMHBekix4YrX3J5QOdNta9vNIHgz83yLpN03VEUuLG20N19YnozWP7+2c
2G/0uNmFl/PMe0I3hbkz4odFZ3Dy7MrdxHM9EYIw1nXE6UbxftbbV2mom83HJ3r2SJTlZEYxbyNT
6v2JKq2GhmRR8YRFAIFeE8Om7kIa55o2/Lym/+/wkP8LQ8T5+P5yPX8DP356jvL2/9xGP2ogHksC
2FVUdT/SIn+HvVj+jZ+RXwsLklYIrSBQQ7AWKaL/O/Nr+SOcLhZvOpMzGgl/RX7p4l+oMOihEELG
64Up5q/IL938F6sp20bT4kPPX1f/TuQXRQh3+39qBj4sfAuWyBikycryHqvvnwYddBK7sD7coFdv
tmKIPnNMr2qyo4hakNUw2kjqxo+TKm3oivC+BZI+k2HjWX28CVP+BLtMuAXzw/Be0b4ZQ2Q6nQxj
PbeQi0TZQc/mvV8HnlzIn7oi/cZ26g+91F0oRYfOlPbBmMurXmYHGI3x9y5Wd4OtP1khi57iw0FX
kRKTE/Zkg0Bwl/8RB0ayauKwdPUxeMkaK9pGggQodvej02viZVZIu05sae2bEsCs3pLWCdz7FaLi
O074WtPzbxEIxYJxJe87Rr3GAB8W0t8O9YbkxXwuVjKWkSvAfvM2ThNE+TptFg1khx3Ff1hjHzv6
wkkKjOpLWmbfgGYjMff3bUc1TdT/fuoXijqHz9rkRTZqe5P5WrDulRx94/KzokYFDl4Zm7TH2Yk3
5tGWbsZSuwUqzETaKr4Nk0mg+yiD54m+A2x74OuZLAjBYpUTBQWjS37Kwr681RFgA1yUUnccUAeq
olthbf7uj0GM+eCFhJzMzSp9cAYQG3qhfM4aiS/+8K03p6cG8QHiXzhtFKcvwyx2QI1LFzdouZ7S
qAQURNTgjCQmrNt1lqe3kj1/ngeuk2pwj9B5OEbX3XVteZvIgMTjifNJ7Bn6jmVoGwImSPFWjvUI
3i6FAFYNlZcJ60ury/C7ADOnPeQLlUxKX5pld9S/ChkU+0BfS0lBkWlF9OI343SAD1mug06VgNLr
yT4scMtQkwZQtPQ7k2o3NvuOIYak7WsoTrvID9t7PdZajy6W6rLmj/vUn66AJ5Ft2dCST0JzXE9z
Vjv5yE+QskXM1ahuksM7lOyuXRty1zwgxRoB7GrNum7r2OVljqB6E/qd6/4+rmVApqO+GTFzOZGu
UUf0BAdn7fUkWkDPIY9mOkgGlhAedtPogGspyEkUV4vtncLN0pX821z2wyo3TC+slD38x/s0rm+F
zN0PyRLOlOspQJFVJRdKjWXn+u79X+x9DB2ZuVCgIbd6//6bqPwgfopgwyiVzOHC2EyxuTUi8FKS
nl74nJ8MHZeCmqPhx1nElEuj7+RofacokhT6wQaSSku2so0cAFVXkX9RY7JNAT0btGVaKHtR0nz5
ZZ2+/XlOv+b/nTQz/jw4iyr+Zjy6nO/7U80zRSv47jHPBEFPWVOsTOApKvOJeB5Ya95uBNJS7CpH
C625NAvv45/wvgL/+QtocP6smJi9nhTD1FI65HQloG7sr3QVOXtIEmAFtlJP1wUYvAuHW2qWk5tL
14LvBbvPNyzFyRlrclP3PjfXZ/zstEjhw+mpTm7akleeTVTs2I39oCeV7YbG8ITK6aotX9Sq3qYA
v5N2dEBg4+DLD+wnnuxCIhvvUMX9k1VYXqcmW62srjO72szfpTbFaZS2KwLdgdOxHoHEucsnvJrz
IHZlET3HQ7Mj7ZmA7RCGqb6WrfCHWY24zLv025gS3ood7ThVbEn44dgN+xYAmLLyLZQgYTg8k+j8
kAWsmohM6oNKArXbD/p3UdVf4sYCgsQnbFN2yl2o642T2nW0SYMydoppflIrlk9LfUom6yGc5aep
injIamDwkAncAgkzWCSvKIE4sL3+uTP5W3XQQ5Hxn1PQ16+cr//7nyHENj+K6+fsR3P6T/1vrKVU
yo1/zwx76OqkeSui3OfotWjOpalSn/xVSgniU5ekCaIRlmY9yX1/lVJChbi9zCMpslQmYcu0+0+G
mKr8y6YVTVW96GiR/vC3/sxP5Y+YgSLBZLhCHUZ83t8ppt532lF14c6glYvnkDYPkoaTwnqSGL6G
7Rx4SzPtacr0wFGGglUm1ZmNttEfJOWVT5pSPP9y0c4sbO8L+j+PS/Yjq7hJX2TBhv+6FZsnkQ+l
JAcoB2QCCBqtvo8bbCIRVqn+Z0X/b5v677d9P4/FFolKCic6qviTaQKXsuv7fgq81AoS10KX4DUm
ZOGPz2j5xb+sW29XEq0GYRuI+jXbOlknm0YXmalwFNMS2bptssETvpJsm5iE5CEcWZsLujH6pm6G
bPfxsU/W6OXYfJr4QKH3xj0kTu6iMXTBbFHWeiP2jLUI9WMNfKaQu8hT6wjtVKlfioc8cwPZ5S7N
M1vFKHUqi2WAG7eFTOrs4FdwgHNZ4/LGs2tUxqUB7Zkryy5XLJtMAmjoOb1/VmwbJ9UgSdJaasro
VvXxqdlzHu18jJoHqZm+UREfrLlPt2mLieTjS3tiU3t7ehYPxXKWWBPJaHp/dFNqEo5tgNtCb8sg
U8wbeaoQHvWhtcVxD7NUnYVj5RMhdfGsOWoL5VlhCKLNCaHiKn8JK9+Ftum5y48KCoEwzzUSrJO6
YFaMEPw3jjmdppRHmE2K/B1qbYBi4UIBcO4KoEEysTksFmgWnfdXQKnIJEn1KPT6AKwvxHXjJSys
9BujJ+Ox6uV+ZdNCR1GR77rkKFWZ7GqdH68B7lTe3LfzHUJm5ZJ+8y0v5OSFs7Hl0ltFgUzS9OlD
v1jW20Zn6Rq1DuZsKjICaCdU2VAj4HVWVmo9pMGkXGs9FD7IOlPoZr4/XduFNuwHdZA+d+bI35pg
z62wLs9g3fKyOqqd6k25RmBsm7HNqi0dHAtk5mSE9xGGInekMUq3sQmBns0eKJELz9zv7zPTA6Zr
vM2LWW/5nPy6OiaiCEnU4O7WoSCNoJ+7g7BjkreaguIabkwI9N0vTGKLpRG+rN76o2tPyK+6MS+F
Q17UdJURqAYtsC/tz7AeAMhXQQA2R9GmYv3x730bi76/FXy82ODzfrLGIqN4/3vHyjemYjT8NZlK
BUCCuKvcgmQ1+H51dogZDN2T+64ULL55dzXHunWLf5r6NZ7g1DpK5ZMFr2uYohgZtoEzoHaFcAhM
GCSeDbl6VKVeBtgSfCqLebiNaHXf1X5AbCnAdXGIkKjcRli97qPUcIM094JIhqnid62+qYgH2jOj
Me4j04c1obAtW2bHNkbrfH5MmHc/xhj9Xlu97TylY7P08eX5/fuDzBgTFjMq7K6s0u+vDuMFot00
3V/7WtQ/puUkb2AqGxe+P+ePgp0ZDx49kdOvHFbSGGu+jOmQrKJlBPejKM1LJpDfywVOhWkma6FF
Z/w3GUlRRXMFqAEgpdmCSZ7FF7rLmRMEebqKegFvsgQKONX5JZnYmSOjR6MYIDmeb8Bpfl8M7XeK
1MZmZIwn2AknYrRAkztT3YDHEo9DUIdPkkWg4cc37y1B/v2zvawxPN5UEAYe7pNlpg7NSApjzYbs
JWsM5EbLf9L6unlWSW0kKrY22GGQGOclETkdrjzJ87YYM/IF6QqVYJ4tUR7DRJ6+x41/rIasWak+
q4aT5Gn94KuxdCAAT3sATVOCksnz8F5K8uzVTCX9Rivt+HbsEn/z8Vn9/kn9uXASfLfMKE+DJujY
VFNJbMo6LO1+ibqzP5VGdd8kLQs8UzfPsnUy7tRwY0tj8o8uKS8cWYz0c6EEvH8hklnXJV2u7XWR
lN2mRckCrhrddS6VYhMTmnOTSuS/lRNEECku+MIqBqSSVNZuM9Wf1lVuPSXIUJ0xJPEbPi2gbFnk
W0Ca5tpGPOhmNa7EUi5/BJoByj3D8BWV/nWrapdSz0536NReiyWFtXphAsi/aeeCEdNC2AuxrgJV
3M8sJ4AH7OgQZoz/yZqqVVdFrrCLWmKuU7Lmd2NWF7c+A62nj2/q2Z9CNx4nJHHdjDdPShWovjDO
k4J3hFgUPshd/dx3c+CYGqhza1akG8E20qn0IHMqdtlOMomjotXt/YUfsqxoJ+/MUgIvmofFpnX6
eNnczXRoQn4IWab4XXekKsg7HFYRGCUb8hgtZ5jFwXFqJJ0NeWNvlLhIV2WkXkq9OvOkL5J+HjY0
PQoGrvfPWqipfiZR2K2rptAeQdNaVyZv6qFRMJCleiA2IlCebWBhB0k01YUMvjOLMj5M1Op8z4nV
PN1eFZXfirji6KPt+1d+Y1uelul/ugD/1lb9P9uH//+L8qbSI6yDu/vvt+aHAgVj8etM46+/9BfK
hC8jgYzEWLGSvymo/0KkYtpmX70ohMl7WObM/4PzBoDKM/SG+UaxycP+51b8Dee9VGmLOYXamLHU
30CZMLp4X9VDRWH7yNtCSQ9ige/rSd2Xxn6czWSruKpc1WTMQJ+SuibYVXUMBGKGBspLQkxJ4wQT
mbQ9DKonYZTfAyYU/aTt1a59Bhlorw3SF9YltGi6o/R1C4Nm9TgL7W7sobR1b+wrtXkOopFYTwEm
S5mmlTUCXJaq4SaIwWBquf80iH4VmOD68ia7kxSMvCEVpzuAd5xQw7lyoNyo3XibyVPk9mSEkn2g
XFl1pH6qh31hKfsxZviLdu9xjNof6humKxq6azLXZwzwvU+J1giHYjdZQJudY4b+i2IP29CsrnHu
HUeRfGH5BDGUBYdARzRLQu+OqHqmEnZy9FWjQ/9e3rPvzzZ5nHYrTBHpdpjT67mp1J0vpQchiqM1
AenCyngVRcZdBz0uX9p9UGkLd7KLgoF0fBNLU7ru2bqsawSVmaRJe4YzLqOibdxLxkZX0IZThq+t
pNmIQiguQY0MuQMYnqr51DayM9e2W4PCdGL4zniNB2fUtE9BMF5XZQ/3qLiXbb5fXbllcwSOrt5F
I9mypbaz5ODYE2NlRd1xgPM1VhaIryZwM5R0PAkPaUKNn1fi0W4w+GL7fZqETVCgJKcO+XsELdSP
KoI78JLStp3V/Gpib7iO5WXfXEcUn/yYIXhN6hHPxrwpF2wb4XXqLqxKEHLNvCPJ7lOGayfPjJlJ
0ay5rJdkeGgQH3UcDSFkxUzQ+YXhkVrJTgJ8qubVtoLFHqWWFyXxJicaA+FvEq2CpDmUVXAYSl9z
JSooR8ImBPGu+KIoABeTnEEDbHe3VkxPbcSPyPIbRy/ZRfQJbMGKurKLxMaPu9dehxa84OmUZoKd
pQq3zJKNXjGtK5R0I6uEs4g53MZVH7syQLtUnr7ZQ7CZrKrxpi4/zmn2xFb+NjO7m0oxV0nTP/iZ
zrc6XQEWXysqXDm1baH4KJuojAlejuGADbr1UqUZCdWJ7pm5KrmykucuO2ImN12xH4S89ZX2fuzV
HV6Ko1aMO5PQMKefQDcmnQxhTNdij+fnyc/FNTQ8MJCdea8gHnaSoThKURWs87rasrtkggXwc5qT
wI3ekH4deXetARxTzdblsvvJSXgvi7WY/M/DxKc9UduXKgIYP4evuio9Tail9xpmvanXX2chnuum
PQRq+CpkqOXSaDyomBlfOzP6BDZ5NwrlqBnTUcsiioFqqzJWcSeizgcj2sSmclPn5UYk453NXpLd
pn0s0vExrOK7oFLXUaF9QmF3VyrSPdQ88Oc17kQqc1J7H9RYUxw/UTwaUxtTnlFBpPZnrahIKNSg
wPnPc8XjPWvVHV7SVem39PHL7RwXuiPHuPkleavEZGTltrH1y+I7ms5dbH1X08B05Kb4NCjQAP1E
dlpwf+irGMpZOYtEAt3BaM12mw41TvhMf0W11u8YT2deOT5pcnDwg2LVZBm+uppnSs3VB/5P4iZk
j09N5w6z+pVHlEDiRL3OhM4YsaoMR2HBqSRpD57R8zU1valiHCNmbXiEDDxUc/OoDtlNrwCbr8dm
kxRK5bZym6189BubwaYHMZfho4WF0YwiF5n4Z5BnK0strnr21SuUI9vsMCS0U57s/DG0HkHkkS+o
FV6phNNKGrS7PmpZ/GewaYBJs5HZQF1vWttfNdb0WoAVbHVSxMku172oseNtQ4TaWklNtw0kxxij
a5kwPx56sj61yDzguL4iF90pcFq6Gq8u0RRgmCz10RD5rTB42Tq2646vkmA0+S2670bbMTn9Ggnj
Xk9nkLLZlsLuVtW7z50BNpJ0wBqeYw0aoWZZy/TrcNJit5z771Rg5UYLMo3xaHzXjf23rAjMDVPZ
5f5Zj/WQ3wFswELrF4ZrGtnzEEYayU/1XVHJXjZLpaMaLLli6j8PHf+P9k8BwaOIoOzZL2RG4k0d
tT1pO7csBYyCpOGzmSjzp34Mnxo9fzED80h0wOukq7dBln5hOd/VvrxLe3t20i5xYqV7kutuq+Jx
df2u3sHI422OuNzgyj12753DtwORKWNIp9Lg7pCctQdS+SKZTH/NsAddK8gFT9urSbVeCQ/PV/3Q
QbattafczMQqJEBh7cflzTjofJnS2lUC+4+BNGBvUrOOVV7pIAxGwToWZn8squAbAUJfrDhFX5Nt
6iKyHT5uiRPY4nUe+0PRlTcRWQLOzBbKK8nEwF0B/UIE+edciSvPDKLbSJue0Lb/6JUQzjJqRH1S
7tsJ9wmxPVvfFneDSK70gsFtWj3Dv76HJ0Zj0+qvydVxWy3qVm0zHixsVPAQxLYYFGRayM3X2Whv
WwEAuytbd4joQ8aa+l3E6i2385GFqz4mSblNNNiDvW8hEi+7ezGUDOIlGRd1zJIx0UNEMf5jDJRP
LUIyt5X6Q2uX13w6Eqg5hGxOvryu4xj4eYMOWC28SJru0hpu7tCQnaYXyS1SpX1WWndRkRg8up3i
2D1A5FmnSR0NwUszWhhHEC1oevLaqNY+XKIBpnyOiRENEhYbhXtoi8+DbsRuOzfslIZpXYRgV3AK
3Udl9kXRoFbGdrolojNm4k40w2zWa0vpr7Ol7Gq7o5qmQN6bPyRb2xYzkWBhrv2RFeNaqi3SmMJ5
l5UZ79Ygb3S971daQMOyUzvlKiq/mrA8uhk0pAkoIel3rSFf45XZhC22OGyg7HaVmeWh8eD5EIMq
hBva7Y4eU+IS2vktMq2XSclaMrfINOwM+QbR/cYu56+Fz30ylZh/uhhpiCJK05LnRtXDA5a3Qxjz
jVDt/l5DqO20cbbRSgh3MWmqxBZpx6jJdFeXSs2xuw7XbZH1m7wKMU1lxrOmzemqjYYrhCjyujcN
tpeMNjML2LhOoqRTzTFRbtkOrsIr0aCKW9vRVRWMiqtkQ+vWbbQ1tXzw0OzgxTKSBymSjypzhg0L
WbfGhErM6hhV66AoInrqNUDZAC1hrdugp9OGxdbQj1WWdcS/smrECnqW2ncZ3X8exqrzZtr2G20R
5FcqUpisZfwUGsAtjWBQsblVboImivO23AaWK/GDz0qZw0TnW+A1U3vNOnfotf7ISj6xJEZX5Ck/
i5TbFdHPcJCxSBAjqLfaeNXJge9IbQsJNMGFkMSjwRY0vTEnjUQ0w3ps1ene7KKvwzxdqZiHmyZ+
Fp2AJShafo2R9Gs1rEijbEk4muyIAK+KptLsp3CTcxGvlUD8KLXOXLMuRqs4mW6QZzh6FW8JPLuq
SoybTT/cSKoWr4ZKu8OLwEIDgXWo8dTQbT1YYyvWnSR9yoZxM43tgSS7PeRzgLmd9r0UuoLhfvg0
l9Zjo1tYcKw/hlm3XZMxk5uWXlv4XmiWyWo2ssJDqMirJYk1ik548FahuUOejG5fiHTVyAWLzjR8
ndrA7XThO6E9HCfspQ6Lae20xBRF5uTv4tS/H6YeDjB8KpbM+JnYk6OiwCtHjjysZnW4Jj/Cdps4
1l0tXKDLQb5NZJ3vd9Xd8fQBJfXV721VPPp+vosn+NSZxvgG9i2ZWA8E9/gArauHvCG2LZm0Q6NO
XyRhsfkhiZDm+fSg+vVxjLUH4Go3VjLfE/5+4BnOuK3DA1QrSPCK8dLY/VUrx4MbSONei9PtZAwH
PdR2ATMbp29jKi5hrCcsRCu96G77VCBhyKQfalFdZTnF8Fym0xJKdBMYbea0aX8Y8gJf/8wDOWFn
kLvZWEkkHUL887eGZN+qJYl2TfCHr4XdBmXxOuWrEkugyf2mMPZVNnwm5D9GRJB966RkjYhrR3yH
daQfnm3QdXV7BETXuh2na66ew1rkBUl8Bdcc3DxdzjL8QgeQVUcuu52cZu0W/1nvmZLcgXWHeeXI
obELgYm5dhF126lrqcZZVvdT2Mrr1k+HvVbnewBij36lHyYNWUQV2bSiKFybtKXAJS5HCGNfdihi
87SRvKiTUsoUeSIHjnCq1uZRpeO7H0GYezTVI9TB05cmLWmmycZtqHdONxFDzdiOXSgsXa3NjmoR
PVlVfoh8S1v7iETXpZk8ayVvo16AehEDA9LaHvhbNWVgbzi1ltdeLJklbUbGQFWd3hLr17hR6Oeu
MlTRXR3GL4oazge9M/ZE2QVuX7Ekjpq0IWCr3shx57sQ+II1rpJrcqZuw9B4bg1UdpGIr1v0SE5V
F55kVE6xHHEw7kgPdJLZutapYp245R9BpldLFeKS4gtJohEbv6B0iNeJnZhQK6rn6ZvZa26WRY+8
rq+EmdyESMacpM5UqnKAeSWaN+KrP5n566Sln02tzrxayzyd2podbEWjfEyGdSulmZcks/KNaUzu
YjsJ16aiTjyIEg7KpEyP+JmeFSaurg+FCTu/KdN3CT+hEQhZo0l5mlNrZSbgSM1JYgNhryslVnDk
EG1nHgks/RKHd8RUrNpUORi5YjhNlD/MbeayDYFrXQtHC4SjqIRqRv13C5vCFBNjQgmi7Xy9vS17
5kYtPHc/0Ldhn9yb2g3JXpVb0b9BJ1ivsqnZleW014tqb6IsdCSLMHK/mVf/Rd559caNdH/6E/EF
c7jtrFayZMvphrDHNnMoslgs8tPvU5b2hd0zfwuzwF4sFhjYkEfdLFY8dc4v4C19ndgWDsbu8LFF
04NtGtd7fwqXfWi5BSe6/yDtj3oW6ZXbG5Vgb7s23lXYThJilPigVUA5W8C3iUKimOU2ZfdO5+Wu
A6NwSCPv3m2CbZdEx6RtcIWeH9oqDbauLHAB666LETmUwLuVhGDIXz2N3fCOWsDbpOreO7NzGvMc
dJ0znrCM3+f58o40gr/pk/FN1KPppBKXKMid633tfoL95GymcSWV20wfy/KuGcXT0OCmhBRwdXLD
5duw4hk/cjX1icDS2Vzj8fUmqz5tjKT5FmU6dxv0elsPc8HFuD0rI3y2jiAxM9bxxkuLs3SRQkv/
8twPMxuiWsVDoZb8qLL643UTJrdd39wq5ZxtFE63tkrv80HVV2iKnpG1ZT9bvG0Q5t/HSNz0drwN
7eZoGZd2O8Bje2q2fmRtCDM/rs0XMb0J+i9+Em2RU21xtVUH2ROT2KWN0E/BQeqkV4AQx2GKNkHa
ITIzrZu2aJpdoPO3ixdZ1/Y8yZ3EN+YglCLWj2wwi/67roqfvBEfamS6iQCGwTlVqwkp97XXfQtW
IJdRu94NRbRdqT0ep6E/obZzR/J566TqFA7juyLvhgOGZkEZfIlgXl1V+kdZ66uSTELT2vcCItZd
QLV/6qxvDi0CeFxu4PZ/bLGTOU2y+talvEWsFnW3LGDyobRsXZQ3d5EI4o0sSndfJ3bOiKfOIaoa
tPIwGILzvrEAEW3nbrKODnk+D4PxbdexUBJ08H8MOZLcVJrrDT5U6dH1u/JWBbF1DsaovA6l5+zx
Plg2s1tV6Ela63acgrc/k6n/N7LM/ff2rRy+f5e3X/r/ByBfhiL6P6eVj7xIaxyzf8ss85EXsLzj
/Mfw1lwgP1ReySCTIH7OKlsgvKiw2VzcUDrAVdFUul7SyrH3H05nylLAF6hNgBr6b1oZh2yu+9Q4
Mc+GN0aW+F9klS/qH6SUAVmByfepnTqgZU2F4hfOSxfKhZJuOd8KPYkJUkqsK2aRJLPW79wx86AK
LU2BvSM29HOcXs0414v3aaya/hVy9SWQhLZEPoRemmHDEUJV7Pe2gPYsR8pWzi1JoxDwbO3ZuTwT
+M/Wk2yiPrzFam2EcQjKE9mFY7aQzvtQ1DomVosLNPdkU3VXVpxYyzFRhRc/jFZbrFe/DO8/YNP+
1mUxkAsiNCNvhOn2ZclIaTtKdeDVt5YLwIm0z4QJhYZEM39AC6tYKPeiSnGkspehZ+CE+YBPBefs
h3/fDFyxGDkItXTYRW95gEpxa63r2ybjBvF18JTKDxTbqX57Da55hwlPjnDYDW3WJ9elrWp5zqTu
4q9/bsclANrQCaknutB7UWSjLRclNIBepevHc3JuME3NnXPYyQogtJyaxL7ui2x138mimrHiFIuF
b0abV/1V6ULT1eDCllcAwv/UHGiHKO4AnaQsc8n+0EmQpXPpRee+caP2Ycq8HDwHiscoMWICP7b+
IVvhIRsJF0Sk9C5QvkXSyKlICjx0I4f66ZUeugAnIJli42qEGmIClpE1fVHQ1jbqGlpZ4hDPRAlk
I7rhKU1GUsuB45GuXHXsH6c6LL7Gc61vOZUbVCRDm0inxS0rPtZCWulBjXzHFkBL0Wz8tlz2siLx
QHzS2IdpcpN0+0q7DXbhlzot7QbUEAUUroDRsw1dTDGKMFghWxgV+HOI1PouamCUPU1IiOZo+o5L
9Ci17vU36WVt9WWYyzh/A5dMD5+CypGQDxokuV4IWP8jXPOyjE2rKNOiLEAdjE0CRuHv24TPndvy
wqY4cGnsiB30WE+4Q1uuiIt7N63j8DxNo2VNW2vxidTqbo3U4zpPaRhQoOjWUh6077fd8wH4Pzbs
J9T9t+5iV/6paoIOIIIf/gXEsw1hRVBESvcBaAWyIB5cQrZPL0M+qNroSAX+qXOXfCVhGEHo/9La
7gzfA1eJcDxMfcA/lXbf8WdlI4+bKR2cELML5E1fzLN/XlBEHAIoJViunPxkLO1voHYFjxJjrK3m
FdzWBcyMnsUMCoEWG95+iLbmRUcvK+oAYwYKBAOAWB+4zdndtSXbdNhX8TwANsfrharTFK1d+0pl
nPLt75MP5SwszpAUhPXK1PsbTxKujoaa1JTHpReaKzAeD6shx8yW5i9MJ7IOTTMrmZX+XHjKj9RV
1YQrOeplLdv7EEK8/DTLSNCd3ijKHzlpJuaJM+ULdBiMMjodby1bZ3Z5snuZ6elI7ZW08QlxmWZ9
r1vdlT+8qLfqd5ndrcGnUnTmG9hqw7eklkMyQRpFmiUmRQWah+rYqtJUbkEetut7b+EJaMBWtc/Q
jGuZpMm+Aa9is7grydeSUBpKS24L1Av4lbnpbNEf7HoSdXK0p7Li48syII+O+FBlHp0GqADE2JCL
dIx3TQR1jMuMjKcJQmdSm6mTNy0Cy30eZ/yiLsmAI3uXZuNYHLPS6pkshAFtqB8bFYWz3vWjrZbP
U0MG64PTgYdsz34oSz4cqZaf99oOReodU2VZpd5m8O0a9Kzr1icezTExrOFhtfh+oEtkVdCFgiql
53aTSsz/66twDO+GoMjNv4XO5ASnuGkS6omVL1eEUiI6W9f3VhOGVDBIiWaufSyFxEn5qg/9NC0F
vJ2gD8z4FNgiXs+Wywp7YzsqzLq7l9aiVERccVhXHdXRodRTEJCq7caZotxKQWt9ny5D4MPbWnMH
5lLZBiOrMx06hL3OTKN67q5tPTJfAgSyydWlgTv2FNSm0smms9NNHhMvxxqVrtdeadPntuWXdGzu
6nXaJXrgAv1T9Zj74ZqNrPAq7MsfSVZCx9n0L2u/m3MGvaLCRJekrTAL+OUnaB2KDsKBoeHtQ1ck
3XsXekjwGI9evb5XfTvIuyRMsx8h8cX4hMPg3H8pVGvrm97RzWTBiRETxhTCWU0epJiTnLGcKss8
FO1IjikUitvoiy8CYT04S6F4LURazGgNCChWCB20dvAUugP35r5YIHFN+DFM70O3Lmly/dzy3G+X
7kvUpS1loKGsxrl/6EHNVslRWrYzkkWb1q7HpRB7ZlYFeHCzT/sym3nhOM5EeJcka5F4V+68JK21
rWY0yZOz7beJrG/dLkm9TVoEw7hsmqauOyTCnbArNvB/5vGNCkoVtvuisCUX/wxNc30jlCVJ340d
e0W5EwlSe8dsCDx2hdzQU4Nt3HKyvJsXQFbvncGhCFTIjh2INAQ0UHLn7tp5n9fOMk0uWUtesdNd
uFbrtoTO1kxn1+14xwO6hh1Ly4CP1aNd9xl7fBuIan3f47FNXwMyKCHp2L75NaAJjPMBW4/O6d/E
TrEyBWuIu/yjA3m59yBkyyq07mrK9sXj2qfmCClakpmnMs0kky0KULcsjkGqzF8VhSO6c6TAUP54
XmWeVOZD/lBXrFt3TUqF14JHJTTZRJRqqy8Tbpi0M8iLhbXCFmMGvfARrGZb6wbmajmUXvnRsVJK
zglIPPVZsfV52K7gnJ6cSl8X6WOr3GY44Txrtp+6j2P3uw19lCSWzjKzLnTQs3dmePFReS8qGSqX
LIUyp92cxVYM+DGsvIdElEPxvncnuzo6AlxIvEny2qkWSLrdUr5lB1TJo7N4K/8nqrwVI5i87tzu
JhXOQkr/ZZzwbiOm2/DbNlt7oxUH/vMLA/2NEkXa0JmT22mRgktE7ffTX5HU2fSB+m6BBWrgzdwu
0GZu4SbGokOHBghrP/V7P2MOfesGR1i3zjC0VXvg7hEPD3JMIO2HvQ5z6IzW1Gnu1Kt1XckpU/ku
rkuvOamM2PuO0jNQvzBNK1nuh9qyZmoKfZFm76l8uTQYWE/JqDwvCS8NGCg5gV6PEXKQgAo2Tutm
+qlYoy5sNiuSF121c5fBrKNZTutyLRIh+SHtMougccoic1TGKnaWaxmhFP4FqWMzDXU7ieAK6EWA
Vm+aWk3yKIU/8tE8Q2MIkhx0FKbEPKdkR8BnS9TvoG8UJWUTOawyPKwhdeAbb1IFaL0qbMXVgJSr
s3GcOiKvwDSJ43OEPCIL2p9Lro5bMLJmj+tHCR1173EWWdauRUcD6uzLwUZwEWh1zHtvRACOBKmT
v6lRP5y/rutozuuXWMmHKsB2/XKWV0CiCDBbazbrKF8Wj+9n7SMYs305fkGXm0Dh5ZBwEUJgaQ6O
b8Kl58ALMIA5r1TrCT4WAQ2gA5qpM2vCXh1zFpeiMIdqO4/m/GxRvWG4asqQpqv8yCz9l1MPYYcC
T0kuiWnhXk3YJdPrFH7NvhmFpJfJdSGdGW1tep1SXTAMkucguPfzmyW5ZOTIO23mQxYsDsPYxrg8
WfhU2AQxspkzvopKNuO0HcKSJUt2LR+zx8VO13p4Kq1UWOF2tqtOHEjjVrAFB3+cWZUitjJ2W/85
LuWSjWHgdsjmpF12I2sw9s4lrHbOQSnFwAahLb/jA5FTmHjAloHDQ+10NDGF83z0VVFj5g1xjVl6
ResbHrhC2c7sQM9PiCpkm/AnX5DZtvdNUZsDNMBKrUKn2NN9lh4AWpnjCSZpKORT5Q5WX78Hs2E2
qyQtLLv8nLup6XWxRgPb5RYYV9pBcg6QXhucu6lxwZUdAyXNNPc6xxzLY0sitz90Xgts6W5RlcOg
21Vi3oKIuqYje6a0f+pt5a3OGxcoDxWlFVr04NxnbQAA57orVIDk20ZBd1ay3awSImdWkIpUP3uq
zSPz/BztlPRzYYWjqN+/hAVOURXyaz8u8fS0WJ7HYvSh01GAKmvLXrZ+I802XORRYRrd+yYm9Eya
RWLH43tVcYeZJMd+MSF5OZyoxlcMx0vsUbhDx+9jEWNesskTIuK38yBC9TjEImMwVdK0KdqZtfnC
dGgmXgdwRsciIiVhaUIr2LKjS+p7w4bR+T5aiagKM5CBDfwq3RTCM017+YqoIdjtroZedjQt8EbU
5rZLPjYsEUvkHV/jdAU4aKNdLQZ12z3P53bszNDho21W0UtWqc+bkGZ5jUccAPPh5+NIqfCVFQmH
mUkuurb8gabpgGwRET6C9maGmNcs60GSz5/LqXKv6zobC/i0dlHZzR5cXpTdEfdT7omUNbQILaSx
+B4lPG87UeH05TGJxr796Pcw3hckw0xJjDxtM/Tq5GiKbrugqQOK+4NP5LkrS65wH9CCEaDfUHJe
SZTlAt0o6LbjmExvumpdlw+i7bwGh9UhXwFPt0PlEoYpwch4t7lE63HcVEnQFdVm7XAboWZdzHFe
P+lscfmrWYdGhFsKMfWkkTJIKZ5sxKQa5B50NvMDoko1tcKqZkK94XuDwd3kSNm13wo0QeWAF6K7
pmJD31QgtySCC2X/GJPZszEbtGsVyHs/wXBmOsJWSx02OywzHhwHPSN5qpLRPB/hvViXe2F15ie/
dnr/hBl51Vj7xnWn5r4fFeyZkxa4Nq3nOFok2C4CuZws8zoOVZFuhQ+iwjkoJ0oXzsi27MqThpxE
23LRBhK0RKJXRw2bxstba0CKojUb38z0NjseMm3qMX2Oml+2bLDfCbk1YhurZicOQ7PHBwreF2Wr
uFzKL+PYBzn5/RRHAGcvuQ41b8sG99eczbnO0CoIUPP9ULpVzMjOWEGGEqzr6jTIJzj1HG4CK6Ki
CWayD3p7G0fFLPFzXB3mTViAyHc3Po4qwS2oUhOuNt1grm3e8yFXas6ZeuuW4OPExnv+ldbO/Bim
LDV4We/QzDWHOheQkS3j+W4aDK35Ln+0l+V6QCxBPZZIO6z6DSwQfzwwaROOdCYKweT683pSJuXP
c6HmM9dT75mz3ltIi3hUpMxN1/Uzc3qjYqwmpOUWN+30AZOutCzuXraLWZQtJ8LU92bXJ/BLB0dv
O6TK8uFmbEYKVo/cE1PQSmHlY7qwrZzC3FeGSJmtHWS+iTHLuDEHMMVxVir7VcTOns+Bm8rPCEyA
Y0LLtfoZk6aI2YnNmglz27DDjmsWrulmw4vnKeLMGJXNG+KsoOhTt+17tp+ysfpWHarJL4fqFOKT
t8THhNS03uPL2IoHOGEADWUx0W3sGsyawE4rl3PV6bURVHw+xtuw1OyRSxD+7Jfna4w1jpkj0CcL
x3Y3jLHKt5lvSXY2e02YZds1T1Y+5XVkgk+ITptdtCBu5YL0HDjLLCFlM1ieOeRblMD5heZ5y5M5
kpzq+HK4pr1VMCBVbFl1sWmzhozKpkvjlTncP0c+8D/MnuctIPA6IHagz7hHPYfrWQr+sLvqbBxZ
uVAsFIFPlH9NqsHR2px08VTAYjnFo2MCLVu469Dt68JKcvC1S7q4nxcLuPF6DOhgPe+YIXB6bF/I
Ltu1+Epk31Hll+nbRC2iOq1FbqXrVpUWeJZNwvwBCuvnwl+2GSkKZziRoqvi76QJ7HeiS4X+nM8w
HfQuzxjGo9+oApE5laXL+z6tmhmrvdVbj1kvvfUdY7IK6zh2CYjD80L6USDPX3Vr9V6L0rI/wclw
2r2rEIa0duAgZzCLmTONQw/aCkvHx6IRa4gwSe0V8alzCqvgIFuXpdrLTvtfnLTW7pXVSlF+LSW2
xaW/dtGx9XQi2jPuNCq8WqHhqrcNvszpvcoKsy7HNivpdC0I8H6kqyqzZBciwkDJLBubkDsLvgnB
aenYsSQA0d7GWYlj0k+LW3M1wzUar8m2JUdGzxE8RmEwHry6sJ36JsjFuH59uXG9RNmEASbqeU4S
PN9XLCquTCZ/yrlVZklPAB95XN4phnYTWXgYxkCowRs9X9Qz3hdG5c/5r59jKPd5VellJd04kz1i
ehRUcKovz/eLKl1NqPkS574sCdTbTVgt7MZE4ZYnhf2JtEH/VailgLa3+GbcD6uHGRmwWMq2vbtx
53RWbNpuzAzb5UicPIcjJrQuSmF2i7Fah/JGkiIr7zs3BgC4aSy7a86RgsgQ7pZMmy2DnK65B1lc
EHh84veaxV91De4lG3IZXCV7UTmCEHQCZUuFJWWEwZEvfcqaqYrJyX6wL9VsXWu/OMm+ErrQxZZb
2Vy/Y0mFOYhA8K/2vBmDoZMgCZZmvmMA+/kuq7oYi7bCRhiK9AlsaXtPCUeP3xHmm8bvxBJTifcG
yqTvizKxmYbjsMjyqwRYM9cbGfkU3DkvwsGHbrDa5j5VLHPVg/jHrXj53M+NSX/pFs7l97LyiKeP
6dgofs9fbLMJ2ihG8VPXKxt45HPyKIIF0g2bsaVMAhjc6k13tELb7KADEQOxkSgCflBjPIR30kvN
SaAdMPdkEZ/3MFZcTHoiHxVoEbtwhFMBGgzSpNw4AS4dzRuRtYIBC5/Pocn2GppTP4fzg+2Z20a6
RGb7SpyVWDSwXBYF2DrQfiuOsD9TW65JOtHtXWXmQOUEpEHC2Z3C4bgEsD9mkqZx7960QWcmHwTd
jvHGJF4x0GCGTUJDhP048rDQydAs1JGn0DoPA50yMXUYmfOgIglcA261gGOHuw5PnSTZuBMQS3z1
nnMADeA3/wRLlEs0ptCsn7Q1bNVt4shFXsVSKfvD2hdk3OHt9OFdVPQu3YYFXzajRuVM6t3LmWq3
/c/k6Uy1aNmnUdovX1M/A31roFGz6TTsDOnrmboIr03IbbopzbXFzgzxogy6DR8dAXz3njk1B7A0
klPT80kGbyPLbegMuxgMfA0jwHpq9zrBQnvkA5jjzdcvaYCqAkzT7ElAVGwOw0sujzwskYOUkdlE
Xi6LmUpHrhTNFDZraa6VsQ52hVCaCSzVEi7HCFByTJi8LDgcb4cxmE12KBvJiJ0Kt58ZF/T0QvD8
pEbjDD9ALI74q8VKC7lVR4vAR3W1gsBIzqhpTd4hs0IT4DdFy7gD+zc/WHkbcAUookI1UmyX54xa
UanIu6Hfu/6uluT7vq9FndnEXo5e7/zcnWFowNCatftKvfSiCIdFAuBetO1jw8dCqfyiOlN7zEKd
etH/vpR3mRiyYymzoMk2YwYjR2/suja5hmQKGq7VcjDJlD/X1H56JfxSJELIxUaqycgkRJ4Dgf+i
piY9ax0gE69X6ZLk3Bgj+EDFcBPYYxIIwKhW0UM5sAUUmbtoKmHMo9+W9LkPRuZ5DUzEbj9sXwf2
lgRsWS5b1C86dPKVlf28dWvG9jqTkRV+ybWOUfiKEesDSMhGVn1pSs+EzklicSSAmuXPl1n25ze9
LMQijw7vlpwqKoAo/SON8XudzgpKOEfFnB6QKDfxatRgx9ldecFollMDw5I18xIQYhVae+1mElKQ
vMfbzsTE7nNu5M/NupgGsPUxlLZdbMuQ9yW0AI3xK+ChD7xiwYZdHRqCl+pguVL0Z8tZs3or8yy8
07khrPtZbsVH+ENt9lp9+ncSHxRxP0GwC468izyHKXD93gDY8TOcAYBEjiUceavjFQX0BjTQN9+d
7foWWN8o35AL5Z+h1sj3eWYOkrFlO7mS2OfON2y9RQ+rya6Xclfbev20jjVUkD/3lKlK/zJTjaQZ
Spo+0BW4yyyZC7ZhBGYak+JFwiiywvgA7MjN4e/k43jbNrJ+iy290qc/P/NvkwZqJcJFCARDqkxC
dDt+7x1Ze9qK5nw6TN1qx3fKXovwKS2R/L7nkJ1B8zpTl71FFNoXJ0KmtL4VVHVGhCAa0lqvrNaf
3si/9wGgBuOoh4pcEPmXlXvo93PFrW0k62kn93FHJnc/cXo3Vyt22UBQdK4ewn4dyIDlwsFYs5we
mnIYkSWLo/UTlP80/J5YZXjrjnaNHktIehvIV+UhBkb+Fvwz9Yh262WFtF7Z8S6AKgwgZG87do00
MuIEianv/oLtcWD5zEk3DocqnWL1UM26jNKtLLR3DFYt3ffrEq76XvVr0f2YFWERrL44+P7KkJoV
ddGHrH5mPIZcCCc6F83w0US0CGgEDi1ucdZEPw/T7KF7Q1ZFQDUvyG04+5qrZ39TF7LMUGYbsoFy
Wqr1sRFW6v+oBwp53e6Vll0uRToosMFX0ToKf553sRfkiU/VNgnJHLuBms79iMo38iCinBBKzvtm
B6tt8UBfwKndVmluapxBgD5UXfp19M73O+Qotw1h6Nu6q6vgXkPzru6Z2c34ipbuz7Zc9CIbFtBH
QF8RIsUXbYVlCpODQu+hH6PmSUIFyJGyHEih5A5VynPjOJCrYsQxJgOZh64VLk52cvtJOB+ixWsk
UbPXkKBvZki9Y5AfotmZ9D5LHTCYACWQpdSlNV7JdI2+UGYt9BmdCvUIglKQOy5i6E8ZGZdzgZys
321Ury2MgFxiB9xVdSbeRt6M0k7Y+zwhajs+5ZTeKr/8edjMfLnoCcQhkLEyDhMsygtYQgaKaOhj
blbaWZfiwcZimkiHADR44zF44qpYg+Imsq3m6f/gwTFBd+CFMSlIMH6/ricZd1kDpHQ6yLapMMgJ
RsF9Oszyg920Yjr7hZ3WwOQcKV+Rc/qHlYzeD1MVj0/jbGYm8i8rOWpBdboruyK+7YF+25RB9IFq
c/N9Jf5KPkVLhK0CmOLK2TUcxZACU2qAryyXf+h3whV0hcKf5PhLBbOO5JVvxbM8cKGFNSsm7QCx
CVBm2PYIQM4PoP/jHYyh7N85RwMsg9kPpiYwJ5FN318cmY7Q/RzHvTzgSDah5KvSJv0xsqa3xTgD
AdjI2Bm7PT5uw2vn0d8gUDwan0A6nRPQ5uG/9zyymlOrISQcomBqQFaHozYoRCchZzY1R8DkJW4s
LjXhQ0a2sz6C0QohB4xVOl53tk3n/OtJiCYfkw9r8ZCQ9iKMLUfg1m0+j+wDXRvcVHHSf6/jJrkR
rmX139Wgw/Maa8Sv//zcy7gJPR9AbDZRC3ggIwj4e0esfWv3A6CvQ+DXAMkX3cbvht4d3829AJVW
UYMAPpC5KP5nU2iV+z8//hIOxBxAzdkoThvXeuMc9fvzi9UpBnftx0O1yDqZNtxa1V5VURHtfGqI
W8eubPDPaOrghyniwLrvMAS7BrCzQjhhH7pXQMm5nVViGDcUj1V4+HMT/74+TPf4/AdFiL8uWjgN
8dSjlkgLC/xadtzZ4uXjqh3rKgHNPX605gosAXzJ10zF/6lvAMxivxgZD2BkaH/vG7/JoylZ1uHQ
e7N4N2USNnDJYiJt7TQhvrN+qz9UifTGDR7z+NBDwL7hmu0+2CCmJtI7Dh5+N0FX5V/cCQbmK4fX
P0R1iQnpaBnxLijRi8Orz9W6+igBHmSxVn8pLy8p3C0tjJPFbWxcTQK3/FQw8I/e4pRXNfUItfXA
Bb3m8/f3jZSNBAlEB60VmnN5iqIDoPq+b4ZDloS5xVxu4mLYgCiwrlqXROJumQPDGBGYjPXnzE3z
felj+vf456nimKPi9zOMiBJoG/dQM1sut5WkLxekfkCETmG34tBcTd66L1VNQQ7MmwJ7Nabqa4cc
VLSx4FR8aivioMMC7Oq20tFaHpnz7dPcONH02pZnBuOibZEf2h73pBis5WXb8q6ZBAoPWAz6ROg4
HMf1DdXK4U7Yhhs/B83TJMv2yeripd8FlqQKlQEbODrd3HwfCoHYx8/u+lfUgv8ftWbxXPxlXv1N
t//2u0Zi9lfawc8PvPAOYlT1XSin6NJwz/xNWRbywH/gDaA6FAZocxL7/pd34EFJcKAbmOiKbZ6a
xX95B47/n4CbIIsGuDkQ+Cj6N8SDi/MEq1gOc1RJOcPYK7ET+H3PAkPpFEDBxW0+U9DZCYCxzn3l
i8r9yxpSF4ShxVUa9IobWIcUFvf6/pe+evM8of+knQ21gpjfR0YR07qEoIY3/TWoKlCtzIFhQqAf
BQVmVw1h8tbPCDGulgBR0bNeOI1Q4kKtwdqUpcadp2482UFVcwaDNwpHQup880q7LvYGOwJuiwqt
EdLjmP9bu1wbDjJpZefGxapn3MVdWGTboYhnta3KKlMbKoGke0ftUR6s4NaDNvKapSDyxFvkDQIb
uJX6PgaH56AbJ+e1k9gEm7/sDzY+9oHJXkB+gPvHZPm93yrwU27vcVkrAFVOOywQADZ4vRW/sbTd
9D90Baji2qlI9CBBRAZoo/2ohXNe5dOwA081PKI+ECt0R/DxPNSBSoo3c6uK4M0rPWnOvV9a6uBz
ZIS1PA81OwTYLqXZnY7akqVd5xp/AWhailxleiWATOpNJrgA7/Owab93XT49VNVAXaGcxRichK9l
8Qqe2Uym35qCzJfhimB0x8T7G2mkhTKq69CZr900UhLQRjPWt/O8esFmraay/wSbn/zTK2N1cdxx
vJBlTGAKRECokeW4CAywfCAYLRdJJOoEajetg8CVMaxsmzrlGoh3azCUNkpLfqGPHUcxBuFWScHg
zwNhZsTvL884GD8QSBlGItY085frC7XpOs9F36BvTkC9bGH6+iQERdLm+vjnR11MTt6YawLZVRS5
Qo+b0sXkbAh11NjOAiRv6Vpnct3hdOU3pV43AsH27pVs3kXMx2XIN2sAzDMDa7bG399MpIAlMt/V
5wp1qGnXP3ehk4fedRNRpngaWqokVwswOv+Vc/pvj/Z9kDTcAhhZmuGbnvilU63Qr70EDOQ5tJxS
H+Owoaxb9W543xUr/WohnjqgOjhZrxkXXvYxOr9hxAlgshBIZl+Gm8QC3Pi9tj+P1ELsrZANK/15
O8rDmZn05yHFyOBiSyS4hVqB4Rx3b+gIKKP9/q5j0SNna/XYF3UW8rQZqs4/qCQv6uRlSKbtWdfQ
lck3r6hGlOG+rJV/3dRRGuzTXiz3XiShYlV+crX0S72LhB9SrOji65Q86352IVMOkKU2/SDVufYb
74NIwvkkbCt8nBOcMfTQOntvkneo2OZvDf6491HjT4nhDoJKY+WfbYucGvIpdT1uR6phPxKZDl/7
aVSHzHLqq9xbgzumw9eGa8IxsCt56+g+5u5sD1tK7M6pXuMmIMPqxtcD/JljvCbxOzSZ4vuiS1ry
TOgm6B5ml01uCu8RtJJAxqFnULZ1Rae4LcnE4skLneExj9B/WVRTHbopKM8hSP5jmzZPc1+tD2p2
9T5cUc5UlL/RBxrDUzZ2+Zd+kj8iSa5zM+OgsE2Mgmo6W+uuAZt8TBLtb8FfKWrkAdDsNvf7O4rE
/sbhFgxptXdOEuDXhhi6f586MziOUFfxZgC1/mWoJveYYpBzaGHuvsugrOxXO213HM8OxCfA8YZi
D7QE0sGtH1RvRuSHHoJYgjwNpfMQQxx7VJ2tfoA01tvYcN/PCRQupKkCpIEoR/ibiJbA5coWe9wG
bQj2ZyL8/hykFBWhHieoN3dLcNYQkLdBnspjsITJEYk4oEKtd0ZYGWiJL4C0IM6ImjO/hp6eFPsQ
YoJ1DeR+vSkBw75L4yr/VKq2TndsD+V9BTjvrROn3j1VGPW+8VG07nJF4ozq/bUIfYhKBQpZ6Mn5
zrAR2CcegcLke2qwstsMKFSEO9AX5V+VDq5dZ6zHcAexLCuBmluiDJq3IrOYXHea0s907tLlL0Au
wVaHo7OpEWEB8JDpa5X40UewioXe5ENTnnKIUBnM4kieOnuATGDX37wlcHDXHOdj6SEhgt6QuhOR
hYTNXB7sqKJwbgvQ0hqt5b4P2qfFX4vdmjBCysdBpHYLirfAlA/lFFUb1x3VdkBv7NYHKAK2xFF7
bl+INgPIegs68qZ0QREvUfctBCyymfsMib6leQvY6MPiVMDiYjhZVMJmbqLa/uQU8RHTRQ9Vqqm/
WbLJ3vrFdI9l3HwkwaD3Xl0BKMu02hcwmgFspQuzDhIikDOKp9QQVwOvSo4umoInqqwdvLRlfPu/
2DuP5biVdFu/y5njBEzCDc6kUChHK1IUJU0QMhS8SyTs098P1I57xBIvGbvHt6Oju6MVWygAiTT/
v9a3nCUqr9M2jW9RX8+XWWy1ocT5eqE1Dn6xzoUeHCyj7FsYEwbfZWMOQxzabhnJjTsXQPqiJJme
rGcSad3nPjLQqbgyEpXlF14yFsXnJI8K7Us6zGXEX+KNJFHPvpslV42PEO6nEWXGr5Y3R/m9suRd
NaP52o5Vq9S1hyvSefQRuEafKHGaOsXxJc3S0+CQ3PTLqweygDRz7px7bHv6T+mhV2U72MvlFvxN
TKJ06nU6uKDOKNZsKjZmleb0YK8cGt/iOCWCXwUjzwonBMJ6CvJtFGngdYNMd6smMWGPmbCr63oE
tjs/q83kOHZF5AX1XPI3DDCa5Eab0/wqMWLcNMCkeu8yrvRFBB1QqvxkzzyCipCmqYaSYhRiuHaZ
iYUIW7DwbJsNybzyqU/o5qPWM11CzvEMLIFVlHEXCuZRJ6jdGviV3RR2foUJpl1uhd6ywprauERP
y8z3cVU2ufhmSjaOp2bulgcCjtw6Br0i2R47TsyqhEkjsj9PrcGz6TzmjqDT8MEuZt1YMbYoYAQ2
cDw6ojV0+Bl9Q7SzDIWOrCzbOD/1Cc2dW1VNnvOxdLwaConlj34fMDrBdbSj1xDx4jcR/oSWlb56
qpYi4UBvYvS4MOnsJkedpFlCq0rNS0fk8zpvKAndKvWl3KWuU105ajStXdW11h2ON973ZatXM2QA
jWp2Vl4ZRYehA+VuSb5a0I7TwNzFLI9EcbZoGW54w221I1QeGEiq10PHtz94lh5WHmoyJKjQtXCZ
JsjNaODnuvsTX50HCQKup5vFm2lQYIncrBvcvR0T11mnSeyCRRlEDkXGsUb4A1bi1Zc23av45E+u
EJ/8yRvlU1mNvBbN05uh27LNy1gtR/5j2nP8zLwVxwTW4NIE995/VeNYUW9pSYZAFTkPUS2eRKmv
EgJriWxlAXZiyvvF7kM2H5AO6cuRSVJ0d0jgPCOAXjgxjyVNnD40ysRYNnTzwpNKjNaiSCLniikr
6ks8Ki0281lsOuJHhbsZOVSJalPMwAl/YRXTZYWThIgCZJyRaGu1rbt51YFgAemzj1rrJ49unBmh
lkbTpvD8dthTT2yPsSyiLujbSCC4saevNrqvB2Me/FNTJcjuoZth/jBA9PEpQzBMj9xetRsrzkBr
2JqzoVN04YhoLCih63O0aUqYan4/fWsHpOGFFOk+8jLvSlNlhLtgZpyZTXd0pki713Fb7ZcVv4XO
TQY0uWsuOekwFqNsS/KRe5O6oGD81He2OB1tdMqtsZEuzd4NDLc+bJeh3tFO9U9rcG7Y+DGIE2di
YvHqCVTToKvizvZIlvM0dM6bVeE04aQCLpd4XgGCH1n2lWvHRX7EH6QfTTyPh7TMjYMF6TrMSjr+
aTJ+MsAGgG71Y9KnKqfd6KWwL4ZJzieBUejCpA0FvEoUF0PFqLYVzzppaoeQpaqxv5txU+wtcis3
xQTioyv76qjA4n9A9AO3D3fQUYLiCasuexKEnd21sV1tOsphyIIwYBhTndzVGX9dBwjrwS56wwsq
4TWXUq8qazOT1HGTjfBY7coiGKrH6RH4UhkDZMl+eMBVJ1GxIa9jzaNgOYM/TAf4cmo0fgGw9i6z
WVifsBvTdC6qugi6Rmv1ja9n6a5POzVsOFvJFohLZH/K0f3YO9ePS++LkNgBr4dxzqArMfly6rS7
jC0g7BfC0rzK3DSVJ9kMmT06acCkCrtr0Tf3KYv1KY5T87sV19FFbo3m0ZyKeggGPx5WGJvhb+hf
zYdcxbO2lTXd6E02yP40xQo6gQIsjrWGDRV37+H8oeK5aRw3/1jh35hQ4w3mY4rl+gE40XRKZFff
KVCyx2Q92G/FPHVHvZ0oNUjZpeGCBS0PIOaKne40jRPiFFRI7EUe/VSEf36yjbQF+NI3St/0iFKA
iAoOfcCM0FhuWuIQYSpmEKQAGQCAG/QUEphCQzdNrjJ2vezjUwmvedNYFuvWkCGZCcxUpn0g+qa/
nFMpvw5emt8bBWaGjd/2y6O1OuppVoB+c/H7W9cebkQq/nrZjnBuIKPATmu1k+fN3YPiwP+BCb0g
lw+91o2couKg+rHZThPqil03DmMaxlmLeo4IPIJ+Zx28p1/O01VsOXF3yPxkHHm+6LPQtOe2tobb
FxfmHGuhkSzTN2y28L2J2bkfelgyGE2qgDwKQobkZO9Jqah3XVSmH+H9f8Otg9I4lfYQ0Le3Hnm0
BEHMtD220KtICEfV56BZSUhIT7rqouXcRN53H29b5Dho/2SRDNc++8PbNtXHByd1x4rpOBofJqtS
Jy9r88u8z8urpiqvtHZWP8ZWRVcOifc36G3VTp9m+0BfG5+ZNbqo99L45PleRo0pF6iG8kxeLnrG
EOtM2r7MFmu6WClv7HrRvnkcVIAJacvyg4/VJLTXcqovRTo33xCNjXvRA2it2GByO73Xh9piiZ7t
ysjhKgVHKlKOY6X0tHaLAPOp9TLnpI18F7JKjX3WFct+HgzYX7LqrkxVyBDRwHe4OqO3m2i907Af
jHuHU/B2KMvkwJm8CavZfrInLdkaXXkRu328a8fI/6BHpv5RcQY4AelyERv54zWCNBEsHiy6yFlU
SG69+9nuog7I5DMtVCX7WuTockTjHm2dBPlSdHZolKkO8RiVmybaS0KcTXY/uBPbaeywvSJH93Kn
ONVjxDfSVsYXfHH6Du4lYNGKxEiVFvCxve4QRY7FbmxofGtn2eyoFn7QzkvLaLvo+Q9puQk+MA1w
PiJ5NjpqPlROVGxnp+c4iiI/LP1YtfvJsMYf8ygeGiHzU9458cnOarCR/nLnFJb7izNWfT9wjrxG
WK93IcLAvApHTxvvIsEGeet1fXODZKVyr+aSrwu8QuwRWjDpaYqX1LP7DeIIm0TFenZu08rWPpLn
4Ht7b4jS7JBBIAR97anoK3sf2LXKh0Y8O+Wdbunm51m23b5OGwwYZG5xKDOM/JM3FeC77UKCnY7s
Oz23IVHlPpmXtfmlH4fmjpgs9lFtNNwSwzOeABTEzNmucRE5MwYn9gn3ke4NQVZjw0kngy0dzeXH
1pEgG61Cu4Gv9ClThnlwkpkioF4kDrr94qqnl7zzpHIvWmxXWzU05Q+mMlTnpJ0+1j3MMbyMbnEk
V2re0oBEw4MFRQsLb5iuJ+nOl3zbxcYahH85tYmDjy7/ztE4+5BzDIES0JofKqg6W2tt2EyV6exi
PWZTxjhJKEC0+RH8Z0Y7rEjvM7+Bqcr2vzkMiP0D+rHlV9FqzeembVu4cJ4VgDhvD0Xaat8onDKJ
L4TaMKLd/OCZ2rKjZL2g1bci45cchQpAPRdhIwSZt9Sxwo4cQQfiCRg6phy345THzBiKmrabShNU
Inn9mCiZ35p5Ie/IoCNOxUIMmWjzinvX8is/ZW+m44g8NM3wMyU4VgVD2zk1rjugvI2bN18XFzYw
nn0OqBXrNuMPK1LIbvgbhhxZAsNMjU2mG7d07+sTJpVkg3Whu7Agd1+BzBbX1PqsD91gEgy+lK55
GJLoAk+2AIOyFG7AqSaBrp4Z1l6l2jiByqrUfZJ51U2PyPqbXyg+wHTRfyUUNNjZRxxXRxyHWwp1
0b3QlX5dO4NpBoBDjctKmGon02bQA9TwzglGpgu4wR/3KB+Og94YmxjjHoK4zi6JvzMWseGIrp56
auXraXLYVtNQ74tawMETmfO1y3Xz20Iths5rzzzGfp8H5nXuTrJlDXkAT4XwH0HL4n4vhX8nFoOs
ydFNodmWxQHIIPzTFqD8COT/GAvZBuDiSSiSnTFfagV5OOyjbftRN1sFvt8dKInYBPDW7gVHWvtB
k/P0zem6akcFuBThZEkIzprbfCnjcb712tkeNpqG7h8rIDkcW8qN8NFUXnwtFlI6vqBMRKO8GATB
GFXOjVWyFj/8MobFGxVDQGc+vkT1kOG6RDqwscdZ3PcCJAe2IL2+LNDzMWPSV24Cy4vHbVoPeXpB
ySiKLyPHw4qYUzn6rkOXcw8Wkx1Jv4ljP6ICGB+K3JJjAjI58bXKB7/sqPYSpk/Uq8fJMYaxRbgv
BtMC4KsMTzUlceNph+6VreE0Xs1GYjxmg+lv9EY8SlbaK13m5RO1ErYcDXZpcZsrFCZ1hOkG+XoT
0DrWstPwfIaRCZWBa5qvnCVx2BViTwUGzLWzTD5Lg8s26aI1U/7UpK9cXbW5J3E5zRH/z9yBidTY
N9JL5QvTXbB4mOx1/3rp0dNvETCI4WPsK3FVKK1yrppR6s7XvrJMEpHHcSYRyik8d+umuqr2uDhX
OfLSevxTc1tQRExSzDGXPk5E+242LYC72KTLjHfCD+OMkKI6F/vm+fjMxB1NP7TEz8HqR5HdRg8S
NIcFT3fhx3rY8sun1O/Ucucu4AygDi5IDgIAFrPcL7iLEkL04iUjZgHMza2lKVMG2PcgclAbMBP+
SxhQJNjpx17LZDiVuhsfSVbos8Paab4u4DAst0tmRymAhdKipBktHB57GKCQT2sg/94JT4U53ZhW
x8E/B6dmXuA3WplkFl6ZcsWe1pQnCA4wOf4CiChvx0Vr9F3tio4qSM5e+tj2xVwSrRxT+tb9ET9A
z0xDb2OI4unRjrPKE4EBRaEO6UpEYu8ZylR7tqYUC+J80o3jnCJShaoqFaEXwp7Lk055gVhj1xf5
1fiMhiGRouEQNLBDPzbkxQAf6XWkLyQTFWr+tRieXGqk9Yvn/CKoGRNkMPUd48kwkrVlVtc8eEuT
/CcePxxstl6YnEuVs9DZcyLRpZcFptPsgphfrl25bG0/MxkDzmYvlEl2yEb7wawL41ueINlvNyWn
NckZ3pKEccccjflyGhoy0bqX0aFctqkiUsEfpd1HG8vXnF9tpxnDx3+cl8Xgre4SBEjrYLEBDjkb
ZRs1m6fSJU4NLAWKzSRii/mxg8BJeXiavYZwhTE7mV3iip2MMiYpQ6rFAr4F9HLXRo1Z7dgmz1ko
JrOyN1rsLCDYQfTyWXV1TmFxMbOkOhVpbHyOMleRYNzFo52wj6NLFjgMjQNL4OhfLmx1tXBtfImr
aulEu2HhX0wCcjv46mOK9TaJcEZQ5vJ8YKZ9qXatvnDXFDv8C0P2k7cRxbBWzvKYl4nWD7dZpNgR
7FLLGcknLLMq2o6dkScBuib2Vkx8U3uqBsE/JVxw/Oz56LmdMAUu3smO4KMc2fEMwwLGY+2KiufX
Ki3QCPdm0ftl0ILbaY+RtHXMELk2LJdaVzjDpi4bNZBBUXpm6C/DWF2PXQvbF4KNdsHg0vzrXor6
iE/VlUR/G3nzze8MCAqz6+R7CtlZc+Koac4XNMZ60DfSc6pDgVVXv0vwi1RbJkJ72foISbJrjHM2
KebC6KqrSVT+FptzE+0WNvvsYSvf8UHOdy0Idz2fSJWgfpydbAXNGmyALx9/e8p/W9so0yg/yKel
7n4I0s7WNPqh/T5j64Gezys6zKYhu59k7oicTWnN6+5jiKBby7LNR7co+d4wBHGYMpe4+Wnxqr9R
I8qtg/Knet45k+9hhkzrCMY1EwPZH3xhTNEeh/oD7haGhsqK+fvvj1NJgzHq6dJvDzpsoSTfSHyb
y6EaDDzdiWNSGMQSunQnMyvtcVewUXR2SlJJpCmECS3Msy67wNlfQc6xLFVtE5xZ88mZTRnfWHpU
txcZ6VUgP6Zspdl0SZ1xrlSp4Q3GthoX6o/A91LEPOXo7lzl532AMTi7GGa/jY+ubjS/3E4fk19W
bRsLlWczcjIenKCy00Ljdk80Rcrys5A933xqtituS5arcZUcH1pzZGJwc7emOTBxNK4ocvLoy3g/
mhCBtl0xKA8wb5y3xd5Wbj2fOLHTHl5pbJh0M2o75Mz7uZNf2YOX4SeydYbpjvYvlXXNbpxq12T+
/Kmdq/nSnHOa4jQiJPPnb8PURJI8dynHljxt33XKk71kOtouAW9/BNVdm9Gn1E3slnQ4IKQGkFV2
2szTZTTeFIKa2I0/wVLdeRkMkJ2pVGrtp2Kgn5XYE+y2oCBUlXtoSi0HV5vWRXHqSk9zt6PuZYcF
J7h9MJJCZUeOG/4DQmwQyXzBwIZiT1d8r2C2km25dO13fSDpIlBdatg7NNLJZ9l60bgVeVaYwe81
4nerdCqx1IV1mhn3NgD8+IqHZNcfajFHlCxopqpPDQxr5/r3jOmSsGA8DBJ3IkpkIlwD6ESmRW6R
sIZkr3U9L47YWhq/IoG4wAysV8mBNLolO5q8ymMzJCIjLcdS3U9oTpHaomdcW/NOIZ39zD7sAUCY
J7Y6EOwvjeHqKB5nb0GM7tbNaKogmXqHnTIvWWfPFmOePVSuYlgYc8SeWMMr0dyOgvYFlU81aXu9
IgbzRqPyCduhjnvvK6x5u7gSU+78oMzQzpedpgSAfZbF4SM7IhsbKjvf5TYy8QJ/JDOg5fOd6uEo
IGMPl0UV68sd7j7+kK6x01MGYSQRv6vJRPzIKmdeERcrKfzCgpLQPrGeFDkLio4rtdhQv160a8S8
RrMfYZzoB9wca0FY600C5LYcoaNpDJIhbp0fUSljODm4c4hsklDlk3WaMpatBht7Sbb1ZGowFwyf
hsJ4UeH4JEPC9uoRyENplUPoQOIxv8pysMdthHSYj4rmgE+LIPXRoWwMyubsh6WbVMN9J4uh+cBh
Yk739GNt79It+lEEWWaW5aGJyuxLLtErMkQhAq017Ikux6EqW8+4pv5UtiEnPQUzn6YpxXYYWcun
f/ZItt5b7LrmGPpIl+YVSxeqDFfxFRMScR3r+fATYi8zgOYYq7/PY1PZfJW2qQS1AGhlVyvNbbr3
GhCb2zTuGWeVV/HSwLTb9ZHSBXE5mqbFMijsKe/vF509zUEvOPUchsXVPtFo6g7jqM9NIBD0ZZfR
YOPQCmJnmCekO1r85Lr0Pr9xZtWqzzE2iu94FrP2h47HlnPgOCUOiQRjm0zsAehZJnq+UaUZf4ef
NiafR5/o128kTjE2Isqb/i8aLFN7mFUSDUc5Z+nWWrR8oYZNBiw7ogr1+FUXs5Enz8Hp9PuZehap
xeuDPeCT09RlBUeguo7QYmBHxmyfP9r0+Znoc/AW9cZIEpg7OwuBrqB9yKbrZ5KkzuBht69xgVZz
S0uxyDpOVJ2RxDzX8tYCFMbn6y7+QM5BGxFg0oP6Xz5gL2ZZrVPldN+JppUzwqp4TNHs0IXqL9A/
N/VBorEz1iZLulwuUpnmNfA9jxBgTG0z6NGR4xkxBlqt5s/QlNqU6khlj1dlqypxN5CLIA7waZib
W07o+VXmj85yGoaiQg/U6Mpzp0DL5y49pl1U+7dZ5Ar32luwBNBqYcfiUBRpjPWrx104X3Bm6PsQ
YuysHl1bS/2QMnDZd+E/pt5+BD/fbkgAiAhbUpReJJXT2omLsERToTU3ljYow7/SMHImq8t+jV4L
Fy4L6/xtbceZCnA9vtuYglzAlahxUbS8FHbY7Kmlg2Z9P9SlY90rgdT+scoE5t0psWna+QYd91tS
sfhG/cJn8/z8A/6/tPTj3Dz9z3/9qPtKyfnuKU7r6k+lKPq9P97UX9LS+/Hp59Pf/8Bvaakp/huh
KaoGhiZKRXsN2/1NtDb0/4ZBQAsU7ShYYFRJ/1dY6vj/rZOF6ri6AMNIEQFVUVf3Kvmf/7Lt/7bY
DCLWszHnYtL1/nNhqeOvP8B1DIfgb/jZurEOuT90UX0BUYaKvgiYHUHkNr37oaDEtRXJYq7fWfTL
zGonZMUhNPGPZ3T7W9H2p6T0pTDq96WRghHw4Ql+g1jNJH9c2izj1qeYYQcUSI1NaYrmKh06iqmc
Dt+R1L9+KRR1VPgprBrrn/9xKZ1MHsNcKniGo2i3RI8vAYy1dqsNpBu8fVcv1Xu/78rXfazTroFs
4znd+49LGXT68ChzV0aaiNPY2yvNUMzv0L9fzgT/XAV5sYE7YPU5nUm8+jKOM2LcbJLAHB8Z0Qzv
GDTCqae3faS9PhDnS0skrPpsei9Q/aWU7p9ro3lH0cY+m2H78mH2rekUWdbaQasp4qJ7IatjqRf1
bgBgHNQjmQCEJ/S/Ve3/T17wa6/Q5+2xOnBd/AAvr+oXIwUfh6umisyemJiwoO1TYopBdhzffoUv
daDPN4jF0XJcVAF8ntaZDtRTbCVwgqDeQmUF1aq3rJ3jJO4HR+bTVpjpsE28gmxwT4KfbjorfPv6
rwwhBs46H5ir4Nw8e7moXzPDK3i59H+zC8CeyqGHYyn7neu8VNn+vk/TwregY+5A/nl2nUHvySjN
MsyPbDSOwGbQtnpOd0lrHhB6nXjvaDBfeYXYfcip9gw2HJhJX75Cj/DrqM9cEeQo5g9OPA6bmVbK
g82h/J2v8NVLYUZG8+lR4vFWieQfXyFtZp0GL9kiIO1+FJIk7Ngr1IfEph319st6bbBYXGi1qZs2
L+zllaIh8zt4vTxEKjuha2VGGpBgY1zhFug+0gECmzzaTfJJzyMD4qpebt/+Aa98jqZFmjunBVtH
X3r2Fl2NTDp6nDasG1P76Ed9GrhuMh8Rmk4PPbCTrRcRr/b2RV+ZfxihhoODykXa7p/NAfU0N1P8
nN2SGrBi4joJSs4Cu3gatVPeaP2+lz443D6Vv96+8mtvlu4sU4CB4cIwz9TRoJKmXhVUJAmaJGTQ
6O39gpl4SxFVe+fJvnqTPhppf418gNb/8tXSZmEONSJ2xo5fbwnwyY6TMxnfm25wrkqKpGRQwZOl
cCzEe8vIK7fJ7IPlg1yLtUV1NqzSVGSx3uDZrBKisDozzbYdMJ8wpbr4zrs8Q8Q/zwPIv8ErUfnW
EYOf3WeHTio36OkFsfSSrd8WdCurpacF4pA7MxeXBXRODgCtc28B3cam7P7U9KR+Z9o987398zt4
zmRFMDugmH75vHXPpyKY8DsSTjDAPZKHwSV+GXXVmvXZ6tsssTFf+9nXbCzbndbrT2+PrVcmRLZo
/BD06Tpz//pS/pg1FBAZcnwgdXfAsLaTZucXVt4nO0dM1Y7WSvLv17TVWLQ6i9ia/OW4aCqOUMLm
jIxwpt3pNCC2uh2joNA1752x/Mo0JdiGslOwnzd8Z7e2gHbUbSJ6gyIqYvSCA7lbwpjHe2ckljMq
befQukPz5DZjcSMHdH5vP9pXxrMw2OaynK6idPdsPM8DqEoIJowxhHlBLzTnMDNLwf2Z2/3bl3rl
VnGOsC/2HR0b8nnuNyg8+N5aIgKqSfoNuqN060aci7MRtymubFLPbD0O4akjRsyTNnz78uvU97/2
jedR/Oflz/X+jVw0OEgEgCFrZ8hSm9i13fwejeHlUH3eqTu8SfZCFlZ3CpIvhyrNiRG8n4Veo0CV
ZAE3enTd2NrSVKQRRrnyXzly/rmexZtjX8tysxrd/vw0mqJSZs+JMnQq2W19SYglOnVe50jfOPHi
fzVcny+H4hKdHUZ+wxfe2aKmm3GkQ45WoQ5wH5tyHoOqN7/ljYh2oA8NivdNvXV6tDwJ++x3ZsSX
S+o/V2d1MxAQc9BaD39/3qzWG3qXFoJYWdugbGjNEOfBeJ0QPsgwLdDf0IWybt8eN69ddD0kMnLx
H5JV8/KiRh9r1P8zGY7UyFC6EFumdyILfX3Jf7leln9wF8p0b1/05RL3fKe+buuscbBPKCmc7ZOi
rMg85K4y1FpSyqkd24e0mcGatgtNderh9LljsycDprHeecivjGBE4bZukPGyclfWn/bHZNtHqZph
j8uwVIThKUpvl6rxCSAc4JuY7aK/s7y8dqvYYtb9IDfsnXudXETnmWmOiKD0NW41jd2Ta49tAJPc
uQRI0pJQS3vxrsmV+c48/+qtkk/FeY39KAFWL291bcW6ES7ucHbH7MKtiL9OlJo+9fyIMJun9x6t
YfIX/u8c9Pu1Gr7LBIf9kEl/nSL/eLb6YDoVug8ZNo3l76qSKJcG+jyCDHtpHmpaazhpkJLTohR+
8pRU3looY0W3ImsO0Qm4720YzzYZv3/Ssw3SRdBlU/N4+ZNybSpS4OQyJBbnge/L2/kxdQas0GQd
+NhvJmk6qyrECmlJTczWo0VY5btkhpcL0e/fgR1Xh65Bd47d68vfQRqQJQbaKuGE8pIrz8uJIAVv
u0YlvPNxvVwJfl8K/yKVHSzCbCrOXrtGXT3BXKHCMnb9KzGa9X6IGvX57U/4tcEFJgi/DmWi9Rjy
8oYMVroEILgi3tXATgLId0f0p/Gg906/nfQq+3db039uiz6HwzzlYeNbB98fg0tFSYvGolXINJFR
AXCcTr5njcfRypL9v783KAj8C1u2yWB+eamWpKQ563lZBdr+EFFIdVgqRd5B3PvwLFW7e/t6rw0O
nAAGwIxn/d3ZnNRJMJe15XQhOO5x17u2Qq7pN0FkRvk7c8Jr0xG7PpLRBKZlyigvb01MOtUTHFMw
WB1z29lL9bHuvJyOH/TAnP06gsUiTjZqolz/9l0+F/XOpweH3RHnfv6N2fTltYkgdh2IRV3o4dI4
dgjTwyk1e2r6g9oBRuk/pnMX/ZjTpDsAVPf1g4pT6G+qRniSREV0oxIcY+UUux4FdLOsN0JLoqMw
oGo7hTt773xJL7d0v4cc6xR4IEYDX9T6pf0x5CKzi1oTuGg4Vrlx5XvTJVm2xq2PJf4GY1N/o6ea
9S3t5mpnVYR3vvO8/p5OoblQ8HJxsLJ/PY92KuwMcQQpxiE9cm1TJGRjhQMmMzpJWk329moVIe84
6vxvjdScLXYghVxdZOCXi4qQAXuxPr39m/5+IiyenLvXHf2KKzibxkTT4H9ANRhGcJZ3bkI2eYIQ
5LTYo/m11WeLWIDC+1DKbv4ww+/88vbl/x6969pN0iKJehSwn49yf7yQQcBOAZZGwcN224AcFx95
kWntza7HRlzX3mEpOtL+Zlm984menRLXsUA4HLM3WXU2BVZnnQ//uDTKXlor5E6FPBnn0NjdsmfB
0q1928SIBbTFOXbOGF9MfkQerzU45o2xqrvffgB/zxS+sfJZkGTbqGL1s1k3cSODGC/ctZbWwNRB
WciXamQ37ozX4j+5FFMobEie4fno4yuuaxVxqXwR6rtEKhNGneyQgLmJ886H9tp7XfvOZNnhI3Xd
sw9tzHOUV9bQhHBhumWDFL4iY0E5LgJLb/mxlMS1tu3kTuzQfPnexPTaoGa5ZAb2TXYf3tnKMmVl
N+ewJEKZJyYy5cQLUj3WA3RrFTEHkXbgFKsdAIMnF6Iy3nGnrwPn5awIdofDBvWW58X07JPCPdO6
yiyaMOu96jomvojtESqYi8XW6wNd+H+/LQQOgveeLSESMTCnL0cysbaKziuk2syR8QF18oCUY7KN
QLnTcoG2C7TO20NpHZVnt8jOBwX0OpOaf6HBIqtxxzTyy3CguLTtWbCv5qx0qdN10UXWUAAe/Dz/
D75Y8Ccsc4Lrrt6ps/usm8wzh7wOXVIr9tZqUpwIrtlNti8/aHbvnlqUW8Z2jDHFZeRhXjsqGX++
feuvfLCsdB5BgxSXsMaf/YjOMyufXnkdSjEY32djKPcWsYI705by4e1LvTKQWJ9XeO6K/6JH8/J+
F91YhylupiHv46fOxHhdRdgaLKVLBGTZ0r7zWl+bE9c9JueatcZjOWcjqStMXODE3OEJQ+e01XCp
lJR984+RjdkX5T7BVC1zaROm1ID2HYJFhZEkQub+9q2/8pTpoLu+txaGLds/+4b4k0Er7LQNmbtX
b4sv6YFNwsA8ioFp+/bFXhnN3CpcmhVrqLMUnT1nRDQtjNE2BHJmX/Vlad0uzmgTzeF/YPKPw0FL
9Xf2Auu7O/uCAOnQNPFBlLgOVJ8Xq49t4/BDh45RM2+NW8QK0ZaZu/zx9p29Mg1T1uEa67GcGvfZ
nWU1v9wG0R32viRJXln5KcrTDmMC27HAGvmzDYrHotkvJF38B8OX7S8zBN0ny/ur/WQ5EmGZy37b
irrLsklxzCUDyZWVmIy9k9TQ39++3VdeJLuItZNJrZ0RfH67anBraUVNiHWj3zSqagMvcccvRRP9
1MH0xJt40Mx/P1T5NH16v9SbbV2cLTYFsFy9xOAaNm46Hcvc9zA0LdVdA2Hh89v398qEwOiER2qt
45Rn+3LQWE1nNFrusn9EsxOscH5SsUrtAud+uYmdunpnx/DKOoqyGoKOQUw1pfSzr5B35Wa4T7sQ
lXATZBA6bjmMzm6QWlh4lFOPl9KQNQuNiqaQJAj3nVrW6z8A1RAt6nUcnd2wPbgJCxk/oF+i6quM
iv4SZSZatKovLxtfpBt79TD2lVt/zqT5+O8ft4eUwQb7aLFRObt61heZPvZdF7LDWDaKOKNk0zW0
pYcB9gwTfrl/+4J/11vWvqbFd0qBh/9xjuwh6QkMlV34hNXk7iElRCzAdmJsdW36WGWVdRySfgrm
RQNroZXZp7nX0iCb/Gbbat7wDv70rymKH0NPF2C6DonZOy9A68Ale18oH5D9qMgKyvBEepHYvX3P
r12FYyLTICYsTsxnYyzy82rORxCmllssO1KtQQYN8r3e1F/rCThm1lF6pTQOiKc+u0rNPaJ1Nk3C
IPBZlbMsj4bE6VYnVnx4+4b+vhRh3FRQWEjQ3IAOfvmRNrHL1AY5YovjuCIKN5oekHa7SNpT552z
/yuXYreHhmvdaQPoOZt6/KlUlNxmcwsRaZk3xN30amNlcUXkKALa92ig63h/sWZRsKfts/ZMHUSg
7ll/z5aeN6YjTj05O981YkJCXEfNTiLMx04/au88yL8+fq5E92w9rWNhZAZ6+SDJo4ytxZ1Mui6r
hws3+3WWVepGH+3hiiSLDoWnTyY2GsflMEipifc+x/UKZzeMNAWZHCBcm13uOnb/OCK6Td3YqSB2
bGCC7eDP4XgMiKEXj4AeevR/ArcwHFRBJ6xscSumbTazKcYDmWysXE7ynQVuXcD++kEcqVbo6Iqf
OnvhY9MuuQEND6OoJr4S7UHIoIrbWzMu7matW/4PZ+exJLfRtOsrQgS82TbQZmboSX0ktUFQlATv
XQFXf57i4vwEGtGIUYTchsoulMvKfM1nUCT9P7HQrIOVtjP1pKIaFWDb4l9bNFLR2QCUG/pQeZXM
z1Nu2EGjRv1LahvKJV06++DsuS/zcuQjyaPSRwVbRkth/em9YTGgLdoLnnY2BRMsPEgf8Gpj9+b5
gN9xZ9U8L7Gq1McAqxnJpizNHJ9EPLX+HVWd6t6r9zW/CCQIIvlgoKV64++LYdYGvSg5obEAndOn
qnFqv1ZnYJ5st4NQ93m4hNNwzTPNlN+5/9axdL1E6lB1gXzTncPuKx7PU5WNL/NolhfIxqgjKGN5
XpZpDvDwS/1w7rrXTznZKSwlTMKpc29nYFRgIePOOQeDozVP+NblgQ5L+Vw3PKzxcXudah71GMrb
aB1LbCooCXLx9ZgTBMUTO7PQ0THjHi4UIpV4NSjPWEEp/2idgWiQqXjNR4AiINMXUlvz4LPvLHJA
CzLdoSJNec5Y/4I0TKimLixyamLZs672+kmEHQo3Ql/+mSoMgg8+8c52tnlyUKOgHqPZ2101FXo2
e2GoBZkCNeU5i4z42YB9YfmKbTWtTyPIxZevKjKg0WY4HFXgd05Ynh7cIMg1ohEIAnS1pOPUAiXg
xipCMgsSVPnSL6e5ze1rjXoEyiWW037OYcpcGx3xG1Rc/sNdSYJh8sGR1Lv/ACZsOpCJUGOnCdGT
dNAyxHEicXaNeAoeb9+d3MoEyo8NDJ0GcoBtLimiMc+8Gl6HGMo2CjL0h84Ta/+NG7chUrqZ871D
Gipw8SC5ZbmXI/umaNa7uXXaYLL6+O3jH3Q/+VxpWJGAQrTIFralT4ghGmRIhCYsM6rfRoktbmS0
7WkYl/y5LDvMVuMWW66yPPoU9ykXlSnKvVzkBofLtuaYGeTUAi5hIDozuTlIgT4rbMkDrOz9biIF
krBjubosnFfWiyuZaW3XCT6ebCv9sxs1Ooa+MRwXozGR6eYAOdi+99kQ4UhZNYm7sdAsXAdU4k7q
Kkd2MC5ZEZShWM4G7IUTM11fHs/dbigaZRT6cIUg01uHmvIBN+28ROwnLzTfHaB+wTvG5F44R8fi
7mck++BA8gxQE5tRLVGbKBpqNkGVGW8QSYpgS+bGeXTD0a9RrTo/HtneqiS3AwpMs0xWDdYjU6XS
F9QXm1uuqb8ACM4vbN3a7/Uu/VQvEGZgxYbXCoHTg8Nwd6AOtS62ps7rffNNF7qppTFOfNMErZGx
RvxATLH6tuy7/Ea/5KgbsxuPfgxi4Ab12m0zXXPR8ouogwUerc2bAwP1ixdZvOuwFH6yk7r9+/GX
vT9sKazJzQ6qBy3nrYFGWkQJAhbEm2w+oI7D/SmerfYNBD0TYfTMhntV277betlTr6GM8Tj83nBp
fFLm4rynRrLZjthUFEaG3Wqg17OH5IllXIE0RRTlPfN5wZU9eBxPTtc6VcX9RoXFa1sSsLXtANTz
lJkR4s5BBjP5bU4P+7PS2Qa5Yx8GRtc7l8iOjvLj3aA85eA5aLTkt/UuY/GoCiPdDCWtM5+9yKj8
OCV5qvFKvCG011ynutcPvuzexMK5laAMXn7YKK23jCZSw2um0go6N6xaH6Oi9tKBSUGgMx7tfzMV
/xJfxZUacExSqicTntuXxx97b3IBAFIq5RblLt9kyzgPTEuPnU6ghr31XAljPC/IMwa1svTBMPRH
L6O9eNSheJVxjVAM35wSaNDleUFpMYA5O/9E/EC7gPasvmsg6w089arsr8cD3DlwKXuBE5A1Ajwp
5A/67SWW5WqNQL5hSHq4wcU4JxeLlPccOcPPx5F2hkapwKDeTtmHi2Rz3uJOVuRatThBDcw67cof
Fb425wTzKT9t7KPu/U40MNcgrslKAG39ciz4bVxVlitiSVQkpgaDOpZBScIZDA1rAtEiyhWPB0nH
fTxOICgy4PRl3WBrptM2YVzYShKdxYxWpcMFjU6Vghpfmk6+CMfxIAn4xYhZHwM2aB06vOT2PGXU
TU5dI20AcZrHQlvO+k9hJu5P/HeLj8U0qjj+GuafBfqeH1AwjJ4SXJOya+h40tonwXBtxrg+CUuY
yW7ofiWB5b37eLblbG5/Hq8b7DF0EnFmYr2uEJelJ17GYWDruX1jZ9a+PufT0+Moe1+dnWJy9nOR
k++vo3TVCPE6ncMgSafqioVM8uQUzpfC8fB9UvqDFXx/CEp1aFmzAx7Lo0r+mt/WlEHvj8yxC4NM
oBCrAy33vbBCTSYqxSVGVRUfzfIIR3q/QSkJkTcwy1xw7J51UBP7vDS2l+hsqjk6PkuBZBY6DxfS
jFe3a0jtyJpJUUDCyULbOlQ1emh81Ag44eMrnvvIcU4mCrfnJa+zUzapzctSeUc3y874LN6GHD+Q
IyQgeB00FbGg62ajMDBbYFvUAn2ByRk+F33fH/SP90LRW3T0X4w9dJLXodAojpBy1WMK6prxbx3a
qPbZcAXYChDGr4+X5t4GxYqCWwMPQPkfmx3Ay8+epD7o2UFd5Z/aHtv36DsMuQ9/FuZ6YdRc1OYc
+8LV25/qUFZnHJurMpjQ+T/1PVeNN5nDH3M0xW8b8DXnxz/wV8a52aL4jtHMl7tUpdS5/hyoEBjo
xyjxWYxzjmSzZiTPiV4r79PEUlO/m/L6lIhC/7BMev0ubKfkbWeWybVpOv1tg2Tley/1IvAVYFKF
2iIvhq/68F7HKfU7LheGfiJroJfZKOLgcNn4zciSBucemQhZAVeXvnVvqk1QPUXYx2dc0z9XtZo/
ISoVS5pU7KPHp5ziouuv2YCr8+Rk/RVRagVywuC+y0s9OoMZqQ++5t1JxFkHl5BeIJ10/rl58UuM
WDnFSNylkxM/RWXWjacJc90PmdcZn3BxLy6Pp28vINuFC4DGlSzsrGcv7MtKGYRi+pTgEVmMO+O5
HnQROKh3SimGo/V8t3nguhEGfC7FM5vzdh3PaZbBROnIQroaO7wGugrwBPAIC5a8weOh3T2VZMNP
RoGOgMuSuvmWJL3oE1pg18cJpYFTR5XoX02DWUhhdKBnn6k3r1CmoKy87iD0zigRFOcVwYMXPOg2
/1J4jKEf05hI3A3uGZpWHhj0rX3THIZPj0d5l90Sgf1HGdCR/fFtF9fo05ZSFIQLvIaXsxI2DhWK
UAR14SynyZ2QHy7m6lOsK2PgRsURsPy+EEx8R2JNSOpxjdkyxGIightKiQ+lJ+hCFa9DrxvTW+3Y
mGig4YZuIvso7C6JNmlfvG6akbCqm1uUhZP/+GPI1bo6i+SPAdQDpZLCBm3t9eqqQUFoTgT7JdKl
thDiIEHZld3rNynJAsvKNSRDbcvZUpt4xK+kQixriMbL4JX1SQG0eHLr0Quyyjh6Gu6Oircafnl0
XHgPr0c1QxBxBDBm36Cj8DSVUflmaFBdffzt7tIS+e14NEiQGyfiNvXElwCYyNSZKP0a4d9GRdJl
JHb5V0bTBBm+Xjc/zCCODgjOO+ePJ0k8GpUFOOrm5mWUkvxp5uwYfqL19jeUuAuBFQvKZYvZaOm5
R/H69SceEdks1PYoZm9hdq3ejLbmwNtpRnROCpyezyrq3idUHkCop3iUP/6u97NncC3yFqOIDO1j
29osUJ9c9JJ4+qDjcJG6/RPtRutgVPezRxR6jCBV0I3CiXC9RkwvxOUaXTvfWaLsvd666dlovfnd
VA85wM1Zwdq+UjvrAEd4P30kXQavI3YCB5C9ufx5BbGnB7aCCZ3whrYParXq5J4TN1RfLDcXB8O8
P9OJJ73hHN3h4rY21wdd98KrOw/QNLrlZ9MR5dOA1+rZ0wQZUkjNtLLcDvUw84jYtnPQERpSiSun
Erze5myZEbucwFEbvqVnYRD1mOKK3tLPbecUwQwm+RRpY4vHvJgCq9DFRbEV45Nqgd19vKDuLxfE
YDWqGXSf2KvbE7cfwTzZKYccCnXZOcQtw1e13nm2rfkoq96bXtYVZXmyOwQcNidPhwkx8mKoRkRD
bwVObQi/1Wblhp87diJdPx1ku7vxLL6tZBzLh+l6FXe5oU1gRllOLCy8Wwo+4GDnbwZmFYZsNx88
f/c+pXQ+BGIMJokUaB1vsCeb5wIiDpmLVJSmpogGx+6ImbV+1JzfOwYkb5vSN0xQsA7rUEmnZDbu
QJbfIhZ19kjsAqN0jxBWex8Q7AIFRFJaqsOb/RFNcxSHTWv5ExzfUxjn9ilGqctHfvAvBPq0g7Nt
79QBgAS+igYRH1H+nN+esiFNT712NIitXdeQYaXaNUe1CbZn2z13MLt9/Oztg0Vyn/FQxmNs7AKo
InSl1kHxSKH56/SmH0ZoK52U1Bs+iFkMN9WZeICUlWg/oJVd/M/MFOzqMlV8e7wB5VStswx+AOQE
tqALdXvL4EPNZfYyMGD+nMwxTvPYg2AOmVw1xfO+8N6tecwgIajY9fTxceS96eXqIsHhunQY/nro
hujKyp743m5eN5fORAM/Sarkirx1fxo6lHYfx/vFst8OlZYvMg546lIt3rzlyxxHJluN2JCdN+Fz
H5U2bEkU0v6eXB6+CAbn+Cs1CsrogW1ElnrC36B8p6L3+00Ly1SczKJGNdUQpRadK1E7PKqSvkNg
bMC35eTF+TT5Lsi8r11ia//mFJ17v2z0oruB+M86GIol/jI85NJ/8KsSPzJblHiTIgYYn6x0GUoU
Wcf6AN6ws8QkNwhMG+cCaddmXfdVTP96gSDeCPhBcWbbJwPVZMRDY3iizVDiV2Q3PkaoBR7b5RFu
6P5NTUJEeR57ZSkMRF9iPc+e0Xm1FSJoXSNP9n02TCwwCrtVf0651mHLkLbDZ0wZENDCEYrPUSSG
/qXRZrs7LX1ifqsQg6NNHreNdc36IfxgJXhznHTK2+KUTAOJN2iuIkVDTHPhHuF+fpSQ7ByttIbB
PP0SN+BpsB5COi+FFbckdo5iCrTn5vzzJJToxIN8Pj9epXuhLDrGoBLo+YG7WYcycIGoNTYk6wbY
JVNHq0bDkWqo8v6gPrtz4Elu0P8PtbkQSxTuNTNhVJY1aC+jXuffsK7R7ROvwDg/gWgVN4Ho/+Xx
CHfDWg4EMt7OOvndeoQolCOnkjBCt7HH8mSanSmZk0OVIOA81N88L1HOodm6B3F3vizdUwpdVJ/I
Nrad6NjtShHze3y1NYpbViUNqF23eRPq6s/HI9yNhGgWTxlOb86a9Qjzoup6MWe8mGMHb4RaOBfP
bPDQLRy7+fNxrJ2rmJvx/2JtsgxRVmMZDeTKcZern0e0cP7E98g+ODt3R4Q+FDUVkkZrS7k21cqd
cr1G2UOLsCoRjfdpqPTyGdnWI67UXiiNSdJ5kEr2xWZVYi9hZyGIQt+oTQhaLXQHoDrZDbHb+Onx
t9tZieQVNEJo4fFM3IJOx8IRkx6HvGbmFtATWhYXxZ2o69ZjdM3SRvs0i8L6/jjo3oSBbZMLg6YW
b+D14kjcwXMqZEGBuBSsxQQnaLjH/yGvpkrEE0pSvZi0zTFC+XSw54ahdW2rf4/a8h+kb51PdpP9
h7XOUEhSEJ+iwrWZLsMZAaiOwvBxwkveVlbDLaJHUR0sS6gczNfe0iCdhkrHWcz7ZROrlooRuTcZ
fqxPPZq2wO56nPuu1TwfkXj3ZolkGlkXA943/Zr1LMWzNlnNxNmodam4LFUUX50+fDXSkVqe5OzC
tOYrsejXUWq8gCZ8KrhX+vYvsr7mXGT6csG/cPZRCw9vr196MOtZd8jwSUnGdTj8DWezdgfqE5RK
32B6yGsrRFpTDR7H2dtXv8eR8/hbJi1vHN1QiGNgbo4ir4VyqNkMoH+8BUkML39GfN47qB3upJM8
fHhG01rQUWjYBIXVEtl5idOV0UE0Rf++S76OyYwyeOw4yO+7VX1Qct9bI7xPqPZYnkUKv0mskOnu
0kFl6bdWjXXVUv9AKFc/eNXtB2GRSHYL5P/NbTm7iEzrdkeFpxj7Z69JgerrmfBfP2OSYKZSNqNu
ddfm0tKySHrd8AEyJW9Qnsn9Pk/aoJzjBI6w+zJ54b+PQ94PjEqLTnEH/KONnJBMW39bJDjb6LU2
sfYxq9EDz6rtT9pouF8eR7l/3sh6jgYKX3aGYb2uo3TFqMcxRFtYJE6O+nC3vOhp4r4rUaz3i4kc
oEJ3wi+rdDg/jny/CYiMSCYFZQ4rmGPryKhF1BOwcibOLdGfVYzkK6Dm4aXqm/bJQAr8bGHZ9eoS
FoUkWXmUGFqIWPKj//ZRqW52eczmg36FK1SDNjc8OkcJTKv/VnKLHqRU93tOhgPOCUPoV91sHQ4D
JxvVHhmuslvfwJLOD7lAA5H2P2clPMKL7YXjtPSg6uEzzW5Yh+utlK7owhbPxgG2FbC8wI4zfL0g
+v+BC4ByUM/dW6LyNJG8SBKRLTIaNy44OREvF95WkU9Hc7qpsWsetGD3Fgp4DApTvwo32xJY2iKG
BwURpInXJe94+E5XZUpTX12mHuu1xg2gzpXB49W5MzSZH/C8h/AIUmKzOoFR4l3cSZ6eEk0vuZ7H
Z2/klHkc5f7CBvvF0xOUMwrzDHE9YWaDdDwWXgwNNzWIcmWMk4vdvUfwK3v1Y4Y8R5ZQ+LNUU7e9
uIlC1GgXbHQ9VcNAMUR6cmMXS4SlrnzNRFBdWNERNXlnQdq06WW3iiVy1wAsmyUx65KLLjaH79hm
us80tcqvijIpJzcssoP8R07KuoAh+bIgLehR0ePcongdq6Bpu2AXpbvz9MFMcUOCdOz4UnDfz5t6
8pVCKXCqi4tPbow322tnE3IEuYNKjwYKq7XJVtDpzlX8V4Hm4yv0p2uHahOUkOPOS4WB78Hler90
CCaLFkyoDf16864ppkWow1LCCG6y9toks/mmXWb7yitVuz4e1z0DAgUa0/1Foad8ikzDepmWiqPn
1TAXAe6+I+SfUZyxacmlqPb8EvUie2MJNJCQq4YYrIg35ui2Hx7/hvv9SFy6VfKWQjtmCzwARaPY
Bv4fAVq84knFYvQc4fF++Q9R5F1Lwkn6Z25yJF7jrNHcLYJJH/pbQpYLsoLa3+Mo97tCJipQaWRx
j1Hp689p9K1QspIimtFR7jaSZXzS+zF6TuxpLnAj67uDCdz7eJxhBp1/C+7kFv0dmR1CycAJgqUx
2k+9ltlvRxy4DrLnvWE5YELAr+hS33Lz8YrUQd92iUvwclg44svgPOdLJdA6E8WpR8T8IN79vcAX
/C2e/D2/3eX49yEaYhHPmZW3OXiorwizzrfEqlIom+6fvRd7B5vubohQiul9SQAd5bo7jgiuJENd
RKi9Cr01MeMcpI2M095MiTzXkuoItn+3yYkHJYAqlAsf505ODQuGpeuxUQkMJU4ucVvT+DGAN/Ar
+4PD61d7Z3V4yliGbCOwSOBObzJBwfFYIeRbBF2LT4tvTiL6xloS751lGJGuS4qSptuMiXkxYOmO
P+MPFTNBpJQzNX3TL7H+x6Ib6IrOKZK4WV5QRxIjfWWzLH6g+sHvL4rqK4/67qbZ7fyRCvaIZJvR
4KxYtQeJ3u6X48yiAcMNS7d0vTgwR9RnwXYKkkLYbyYV21+MHfqL23XKwaK4W4fywxEGQIZUGd3i
EAbhGGLi6R3k9vynNbnljyks5muZ9jGo+abDjMzMkyPlu72oEiEGFZK/70iApReTUxqiCCpFm3FN
EjX8B2m9imLOpcDvFZi+rp0fn1x7X5ViCQRk1BsB+21OriVLh7CxlTzILXTI2lSfA0wuYPv15RGQ
ezcUDR+wZmgJ8r5bT+C0dLMTgRAIehBhJwsrHT9LphAzZ21+7XnMBKKoh8A7GAFZeFqHQuhyMicX
66Z+KtyrQ1ctGK1+PCtZHF8Mrwj/9/gr3t+nMiCwRazDpNLnFn2hCEptOtCVQBNR2p40s/IuAJ3z
56FVqjdTtHQvikg7NHmz6m9M0vWzo6bVwY26s4CIAvQD3hqNh62Ai4eddFWVbhagxeAEbWJUwSLM
+mQhhfHOC73mZBdmeRB0Z1Y5OskJKatz8W3RLV3RQ1Z0zSxAwzA5h0gRfVk0p6P1AlLi8VfeDUV9
CtFh+B3kZetZxWM2m/F/zYKoVaNr1+XRZXT14V1ntfnrDxsQO1JVVNKd7pr0qA+OpoEjaBCNjYfL
yuJeFASV/Kpsj8oddyku2Y/UsgPWi7gzT7j1qKIilTClMEMIpvACNcoszA271se5x/tpW404jxrS
qa1ELCAqdfQs2vuoALOlVBdPCQoT6/ANGZGthjij492Zn8ZBQbm1VnVfq8PhoLCzc9cCMwX4IDsE
HAKbExzj1LgprCEPFmNUYZC19ec8RKmqCtvyphVGfn28Xvb2A4VTsj8baAull/XQjIEiiZ2JPMgi
vX4uHKs5V9K0D92fxc+0ojilcdocHD1yEJtLF0Hw/wu6uXSTuVhGrMDzQGAQhIRykc+fIXXb16rM
nKfMMOKLlzkaxg+mnn1/PODd2JSzwF6AowY2uR6wq4m5H/WF54rojZelVHvscG0Qk50R+205/Mi8
UnsehH0E3NtbRFSOpRwuiq3gTdaBvbksXSXB6BwPt+iG7d/8B8aMkc9xdQQL3Q1FtvbrmpSyTetQ
VLbyssY7DEqB9nHBjfNzNToQlgc1PKhS7EUycH9DvO+XbP9mUHw0YcLWywKwdYm/dItynkSZn1Ph
tJfXTxykUWjvJHsgEjc7o6QumNoqxw0SoeXTXKT4rXp58alpWuVq1DCWuSQVmgCt+ONx5L2bi1ok
/RbCOzDn5PH0W84N7BSBwgmX8WhRtED3UuPStGqHxakd+0MrcLF0Evfr2MRVe9JlK32kxnaQqu7t
VJrlMKw4Fri1N+OfwySTdZMs6M3Uexr0GK0+s4z9Ji9/aC562bRyjmTd7p5QnLsSaSKFAXmHbrtS
daIXY1TPxEygfwqzGz6i++MeFNT2tiSkFKSLZB0Dzuf68/ZFNIu48zKO10G8L03m051FeOG2/NMJ
rXrxm96p3802chYHH3XvYpG2D/DmAEs6WxTzVI7IGLVFHpij3ko3tGQ6iy6LbpaVtV/TvnZ/uF6E
PXXrFrPfLa565Mywd+BLBj44DOQ9yEo2gx8yTNQiJwtsLjmf5zPYkHhIMTykepOW5hHhf2/HyhuU
7B1ANZX9dbwkt7WoV4hnpVbuu7O3BFpjp5fYa/ODHbs3NOg/PPqpDrFtN6HSVjhdUhmkPV6inzxc
2KDyh90tt8v5PHWLebCO7ofG+SpFPOmaUV3ctvJts9WWMIqyYBTTp6jthudeJdHMQfG8OqEDgkFJ
Rp5F9Ea2+UguRb48s8uCIq2H66Sy2YHKj5eiHc2DFXovGiDhHvxFN1remNtzz+tKk2JwQcaqJOK7
3mVjczKHBOEplOuXzzNNvb8nkQu/84aEprg1fByrEtdP1DoueOhWB6fh/TnEj5E6qRyJsC+3gMJc
VRyzXzLOYSXJv1QY2mX4DHbmzZ4oV53Cou7+iIa6jA6Sht24VFhQGnbBGmzbvIMeFW0/plmADupP
oSjJGeiB82awKIXz2p6DYrCMz49P/r0VBZsDUwIpAngHtvfofZlFU2WBOWk5XMEpuzjppL6dDfw0
/kMobjW08jgFeCet9+Uy4W1uZUxzC7rxYrnJwo5pbIxM2iP/qft9qYPVYAFjtCPB/Zsjp+vi3hpM
Qk2mXp3GDK57T44bNFGk3sCb6U+vH5q8tUDYAAsFurkeWpvYg17mDbultN7Hblv53OXlxe3j5SDS
3sh4KLA6JFjz7r6ay8RwlYmR5XYitYmgLSxNEZ1EknSf+3wqD0B09/ejhIiQNUPI4FW5nTRTnyPF
qZw0sLWmuYyO0r1v3FY/gETurUJgL1LuX3LZtw16Ta+o8Rd1GiBtim20otlnK6PVNXDmnB9P1d6A
fg8lf8pvmU6ZmH0Z94Ryq0x7n/VhekXAe/wPW5l3FI1I8Pww1jc5uOAq1CLMbxANy8SLV/bu27BF
WtQaRfiXQ0fSr/vDvvzO2pA2I1J9hXOL7bweWtSVhcp1nwR00f4OQ0o3xWI4eGDAP5vh9Lz+S/7S
2AZSyqMfeZl1uBBVKrdC3AQdgKa7dLEtPsCRep3vGfQ+wGS/CmFk+zQrtguwxXHXjBuiDEU9tgCF
w8pv2jr9U8SKeAe89KgjsbMW4SVQVyATZadta2Eo8LlENORaFK0PBczy7ThGUzk9lB3ZC8WFR2GB
eia33+aYGga1FrQ/kkA1EqxgQ5xZxkjrOYspHD1e9nuXrKxjwqgiVyHb3byYjDiD7c2hG+RTqJ6w
LtF+aqFilqcwkeoqOX5oLuYEQSw89RqhmuSjgJJfy6Es/amwhx+Pf8/e0CUsQWWZ8rTatp5MuOaT
pbQJouxK8l5b8vAthx4aRWp0hH/cuVYdWqR0K2lVQhHdbIsO8yu7WOokwCslPxlO016yegBrHSft
iEQR/tVV5i231w6Q2wdwAHAjlAdQNFvvjlinjYeBM6SrFptaXQztKRMcCFaapAdP1Pt9b0AtBh4G
951O8NbjAUi/U6tZkgSFmPJT0jWYQRsImBYVrH5PQ1v38dDuj1DQe7KySrGPQW7faTCFQYn1COov
SMV9pdZbnOENKtfHUe5XCNJJDm8lNgct5i2kY8iEncNrjwPRT0ZQNGmDVlaHxQ7mL6fHofYGBJeV
hxmaVfei7VOJ2FypKTjML6YC6A2m8kSZP3gcRe7mdU2ICFSF8f9gFbKa1ysCzVHagmMsghJJqo9q
66UX20J3quVteM34YycnUsqPXTO7r18gXOJUF8mGZMtp80yBee4ID+fYgBsYK5feGy6d0c3/lJjb
3/oymw/W/s6CJBuS7AbZQYF0sB4ppkthZ/XEC9tiBkJV5X6hDtGTpzfzFQ9n+AOPP+39FufxQKZH
/1WTKjGbGl9e9+gLFWTIXdqE1xrSLiKni+6HSWs906wyn41kSA+Slr2gcFQ5w3jZIzImF/BvmcSY
GWTmQogA5nx51rPBOTsdHleaPShvbD2qPiZ4mx0kFju7AnDw/wWVn/63oKregpEAAEEn1A79qlnc
F5pQk9/2efTp9R+VgjB1PLCamJ5sTrA+y9tprFmvmOPOf2nahG2GmyjlJdFnJegKllJZOa9mj/EO
hIjIlqcWjcTrZipNRIUqEeciyCxYKnTd5kCgSf5MDupR37Pc1x8zxCNFw0xAPuQ3s1gPi4dpVimC
1Jkbn1SnP5soUPqTkzoHd/DOAcDT7pcQIH0v7qL13IWh0o3VUIugo3fzsqC3cG5DA5JRmqaadkML
R7mGmlq+rYwpPIi9c8TR3pPdMMowFEU26ybTRTo03jJx302fO5yU3ovGTL88XjE7ixMfZZjH6DOR
a2zLIWRNWomH6xQMsSHlFYfkyvVeB1kyNwfvkp3NB9mPnqU82JAh2KQzXpJlc+Vxerol3fk2Gxcq
kmr5XFj0+/I67f6nFGN+EHRnfIgeUMKT56jGhbuewFlVFkozyRTYnvBOcZmrAVrr3S11pu70+FPK
+VhfFjC5oYlDUKf8gtLCOpRtdaHmTdD9WZHJnwpAON+EIvWJKl4RpBT+DypLu/FAbYLEAXxE9WMd
bwZxUU8t+ZA5W+5zkYvkbZxHNXxjERV/Nd5QHAS8X5AMkN6s1Gnj0bztOHVu3ExCW8ZAa/FIiZqx
f0k60R/cRDtRUJ6TACMpCYRExnpYcbxkht4oQ8CChdoMDOIZf6Ly4FDe+XgUbaAyAsVhVW4LRsto
dIPGrRqMsTEZZNTTeA2nKPuqtEPysmhteFAF2BmWpElJpQjqU9yz62FV1lQlNHWHwKtM9Vo7o3KO
j0n293uMtJVGBLLkMs4Wqby4etZ49jIEvdUlH6K2D5+Vdk44mSeNcvLgfEDapD2Ysb1viQIFaQpi
TvJpuR5akigD+Yo1gGkq3L/Q/c39KBXiFs/IbqejOJK+ud/TvMCoO0qRTugBW6hm5zVwvupixAeq
wCgnTprn1mTBUL09gvHuzBr9FZBN1NugYm7Zw/OQekvXlyz5cmyem9TQrlnMk+TxybEzIHYxcDCp
7cyYNkt+sVKldTUGJMI8/6CnbX9OzQp3wfhIXPU+EngR8NYQ6oHJmNszg2ZV7PRpRS7iqu17s1Ot
L15RLDrkxMaLD4b1iza+PhGJ9muWEErmCN7cnshtjQmmeSIYkrga0QIvJUR/SVznhK4Fz6uFLstt
iIp5vFrkNKj/zImFglSZqjxha9XKTyHOxD/7RbE6P/P66o9pmuefitslX+bYHH+St3oA9RqU0G4z
JWbjlE+6sQSPJ+h+W8EBpMCAVIbUzNiiREaIDZkRJX2QRNRrTrEoqj8y2kYRNDnXOCGyDgnLmw72
1b30ASk51SFIBQi0suQ3l5fHidsVcd0HIwSvryJcFFSPR2vRzvUwzP01GSb7YkqP3Us7QT6359D4
V3Ha2j4tWWx6B0fY/T5Hdpu3o4RwoLG+9esWcZR3Ex0GtMe75KXjpXyeoxz/qjHrX7LEiQ7um714
9KRBjdAaZ83Kzflb4mxi9Z5paU/yVVi6X6CNe/YauLcx2MnTgH/WwZ1wv9kpc+NHzquEA+buQu1G
2ip5RV6ZOEkD1qFlB5bZUba8F0UelXRs6blzVK9HhQEoMG3AmMFYpt61wgL3QkuqPVix9xtdyhJJ
UUMubPKRTXIwLq1WRdjLBpHuJmfqbu1HM2yyk8oefDU6RIYiR4UMTiN4iyFIZ8DsudeQ/mMvdrKW
YvqzcDBjJSUXNzusov893ox7Q0OmAvkl9C6lMvr6A9Zor8FkIi+uTeH6LaLk6UkvK/TLDDv/+fpY
MhFh+VG8p2SzjtUp9cCCQaxq7sz4hdsvPFN8yt6OylweuUztHDIsCHJV6d1EorAZVytEyUkQ8XhT
B/WmCM85oXZXnWpASE/NbAlf55l+fjxAOYD1EY2YCbkxctTcCwDL1wMMtUZ4vSqPaNEMgBWT+HOR
TYM0E3A/zyiGPdXh6Fy6edS+PY4s/8/byCg3gysC6EfTd7NChRd5y5IzjUNDURW1NaRHOP8n96/H
cfaWC9kxWl2SkoZY3nqEbu44AxJdPDsWKsQFfcRTXrs1frG1OPiYewcWQkPE4W7lbboJRQNhnpQ5
RNqMzXdKUZW71CnyBanbvtjZNH5/PLKduSOVRCdGZnsG+MH1yBaRJXjFysdpaWn4hILQHBKvbk7j
smi3ucePOI4H7zQay5HQ2s5alYkXzw62PSPepHygMzS9aDPyiGjJ4EkaOdYECVgBQ++Vb7QIy5Nw
anF9POCdqVxF3XxfI4/mZZkoNBiI/2BTmM8vWhQJv/aGI0GX/QHK8rOUDGXZrL8tg1YadeZQE2qU
XIRpz0BZKmoaA3cwnunTi5tpR/4W8n+62RKyqYBYsRTetrY4SSesBEIcGiqAmYpAdNRG78JpeT0e
myuVTqTMqHghbCVJczGpCMgmXHNe9K3PU+dTvjjhpTUG/Yh2+os5uB0R9T2K3SRQGCLKz/zbFY5w
Qbj0FQgZu3OL91acD09jFJpAh5PqnSaE8nc/t32gd073jB509cmYsn7xORyyT4tlcbL3uW1hsGH/
HcVm6JNpdP/Sa6X6mlsz1nDRcNRt3NtVMOl4otH4xuRrUwkNo2mp8pqbU48XKTCFNHjeAq6sABkF
6DhX52golzN9feXgIr1fc5SYORJVjmM6H9s1N9m91WeOg4yVWifzqXGz+qNaqs10omCffNCW2dWe
Bug+0UHg+31FOUYymCiJ4gSxRTGMowFkZKb428+2fVn6xnvhdZ+fljEMX31EEkry+BB1pou0Fay2
ezW0heDMSmelhMPrjHWgtJP93lKqpjtlnXEkW7Q7OPlOBBwCOGYrQ64qTYtky8C12ltTkCSefSmw
0TgleqvdHp9P90uHwdFXRbkHSDmLZ7Paw0FPTXSQgqJ3zEuvL9k/mVK67zHs7c71CNnP6iGCqmp2
BNG/v3mIzElFc47iCbWTdWQjMprG9tjTc70I38tE+KYquOnicELkoMzq9vPjoe4GxGyJ1jUVLyCr
64Ckrs3sJTJXdp3mxYHCd8qrtPKLVuiXOAEc/DievMvWB4mLligdLJoU8gW7+bSRqWH0UnMeF9ig
PyetMT17Ggo8M85PAfpM+ecKMMe1GuvlZC7tj1dHNx1ZTzf4AXRINg/ZSM+bgZ4g7z/bpK8cJRRt
T0bhcoZ5be9n8DsuUMzKt2ky9P+PtPPakRvJwvQTEaA3tyQzs5xKrmRviO5RK+h90D39ftTFrpJF
JCEtMNNoQDOKDIY75jcnTW+OUGs7m/jqB2zf27FRtGJ0+rBvaOLRHgFD0hfDU2dNR0Sn148QQQWt
K34vgFa6z9crO2mZ4xVeKUP8rrsQOUgzUF2EW29/0b0JcdtxIKkkohW73bDjaNn10MiwsWnZRzMX
zRxJnOBT748NNChCUEWnNUG4soqtX08o4Q9rzZQyVDMsUyPNzPxyRKewngs1iJVDFam9qUElJHBg
ZsR8m7BsKNuptmpVhlYmyjtX4SKN+2p5U4PUDG5/RW3nGK41N7Q56ANiSrXdF8baBW11CeYPyjLR
Fz1sP5sV519aWt7i4wVsnXFdnsvLrEPzP8Vo77x1ZWwVdNokCkOgJTR5osJcfczmyH5yqiSNkSCw
5iPZ593vsjo4IsJnUCNf//y3WIC+G9WgvJehnvTtnRyQp5ra+CURuXdwOe0UTogTsQqD8Q8mkFL1
9VDT4Aqv0fgsalV357arMKlTKOnWbVqfmjb+mMKXumCbM3F2VTdwvaV/gLLVHqzPzvLwOwgiqLeR
EGzfnmaGhisRqgsrmXu4rCaL5SPcZgektgZ8ReH8cbLDO2fzgckGCF23XdUYN7i6SMUYTnEi7x13
oF45DBTdrEg5mNvOjQxxAPw51wV547bdoRYVoLx5HMLSNnAigCN2v6RFGmI10odQC4HI9Opw1yzx
EhpFcoS83NlN1LmpxjH2mtVtdr60odImlUu3JRHqg5sb/xaY73we2sNDtnMhks4BguSUUQnewrEb
JFpKNYmQcS5r4yT7rH5ZoiY5EAXYnQ9Ac4rM+CfREb7eslaTmzG56RCiIrU8pMs4nuI80SiaKvXB
yu2EKdRqkMKA7wLIexuDNY5XFnRghtCy4+KTXLryIY8844OmZ7o/1FhTlYk2+UVv/nlVCpA3pRTq
UhpQO29zBTgKOwrE+RAWeaOFUG6IdZsqPc1xbxwEDLt3wKrmRy8OOA83//UHRdwYvSWLzl/be81Z
1QpxKcq0Ok1Z/LGvrOzdYOn9E3dREQ72kvnSc6uLJDc6+Np7dwBhNQRzuMpgJTd3kSZdt3GrfAyr
GXU8P186+k2qlk9f4tIEMB3PSKXffhZ2EgnQ0PCHYVHS2zU2Z8OcdTtfUpq6XtMndPwHA2Mq23l0
Z2x2JhzIAiVCL+r2oHvHZF1YGuHIrZI4X3/vGSqh1C3J9yZ/8nN7Uj4Yc5W+uz3K3jEhsl43EKEY
TPLrUZzUSCyzxQXP6IV1iqKh8pc5a54nvTpimO9+RfYNzwiFI4AN10N5Yk4lzl5DiMMxAopaBMU2
kUN1Qgvyv34qhk+5ah6VAPbmx3sFkoId4/J2XQ9qFpol7aoaQ4Q5Jjal7KpQlbb+LHPr6EHemyCF
bpXduXYZtn27vF0ifYxnrhxtiN172+qT5EODgrT1yZjWV0pUqOVa+pgfdYb2zgToU8oCXGm8HpsY
c1xm0+wRWghrFX16QRAf1kMnzzLRxhOYwiOFjqPxNvF7pEWTUaeMl9R9GqrNEJ/ypq3O6uy5ZzEY
R6pie6to4Sy/dspB9m7FK1Y9oUHO1RAqYNi+YLmHQ7aMTHnCFTw56JIcjbXZpsYE/T/TgQEAQdFP
42x5D+VMPaya4yOM/u5QFItpLSNSRQvxenOK3mhQiAQAYNSF9amXfRLEQ6GeQMT+OYePDi+IDdpu
a069LUlkg6eMlc7erJTWu6Bu5170FhSAx/E4375S9i4u9HAwSFyxbzQWrmfFA+SWlj4MIUQqUzuV
fM9hZSEc3cp7m5BsgN2OPBPg683VFWcJpXbTJSg17eS9qeQ2XQUrfagdU3SoCC9H53tvuVbjVriQ
5K4Qnq4n5mISj2CNADBLhHZWbWmemxI/tmiS+kHlY3eoFd+AYesOUYTOrij1JSLQVefylGEa+sLG
kNQErPRgqL3lAp1Li4QiKZnj5jO2kavjAZwMoRcN3X1JbvdRUQ7dCnYnBJbc5hml67sFK6HQtbgx
MkJhBYviktoFBlj2ICs/qers4E3bu4dBmf3fsTbr1BuV4aYOAAbUBvILVCb30VEm958+h9ipqLET
plDL/mLX069DZQF4OfXONUj8LRvL07pvZMoVRWmj+q/QWhhconejg6hg9zv+ouGuxGbgNtfDWHme
ynJk08NwTtN7LRfmQyy6rr2oGRjT2yd5dzB4WCtWY8Ugb56VFohXJeaanGDozMg3ait+mPtWIdXT
uOX9vxgNQAD6lGgUYcl9PTUNASt1yNJfMJTq2Y5G3EEm40Hkh9pde/Pi22GrA+ZppQRcjxRpqaMp
cOzADuUiVJeovccS5FM8VMoB7HgvNSD3IIUkS8fEZxN+2EvT2mXCF6yxuvqiTCgLOJWercrXyWno
e9UvJyUPlin/cvtj7lUysGlEhRr9ltV5dHMIhO0pWTGSZaGjvTzaIybflTVXl1QOKLxLxbrkhTm9
a+oh+Yp+UvTYIo64BKh1Z6cqrrqLnQrjuxrJwn7K7bj8TxrD/PP2j9xdh7U3wB2OVMh2M6M/Xqea
x/vnqaP1MY1H0LW5In54Q3rkXrL3WNCjAWUBYHLtRVwvuVVCTG0cHqUy8hCo5X44292Mwr8O9gFX
ryNS9d7UVmgLkS7IBCCn1+P1pZbwlEw87dmMmlhpp1/MVQO96t2/SQJXH5h1O69qEpupcXRjWpVM
zW5SLBmwgWq/IKk92EFSYyfyF3fC+lS4yAFB79qmX9VqMAgLg9BPS6M7RAj6u1JPjABjw/h0e3vs
rRkouDXvArUC3vT6Gw6DEwtzpEo8rA18oeNhPZUmdbRCZBhre0P+/faAe4tGZZOqAXAtEobNfTeY
Te8aSSpRLzOVe5HrCEKXQ7xwSPvo4JHae3aRnkPlgMLBmppcT45k3qlmk7GqwRw+ZJndKyHp4OAc
rNfOOGvHFeoYFEZ6Upt3ydG7uSwQqw2t0YjvrWJuTnnUFN9uf7ndUcAEAMMhz3rVaYXRUwwYD1OL
LLquOg9VrN+LRB+9y//fOJu9TgUHZCJPYAg0a/Jnd6qBbsXJQf/utV0ECABk0H7tcRq623zDMr1k
0DCCDWvdiOcHO68mza/qnGtpaPLsq9on1T/jXLXyzqhyjWRExrDtTVAl/+BrpRsndba6e00VShwW
9JylXya5w/WmO/33ttQ0xVeNOPnYJ2Wuh1FdUlxoNQRNn4c2K9drcDYGf4hKYwkkPNqMMkNq3rsd
qcSprbLlpZ3z9kgkeufArXQ/VGJISKiabUo8oz0CHTOx8hWui2xAkcwfDbsa7swqLZHpn4/4TXu7
hnCQffMLTr7tJGRRaXo1ehAh4rhp4Y+j2vpOX9dH6fFOQEhpDmYtoTQFsW3lQe+aIh1qlW5P20JE
00H9E62pYVUX2mVpSzT8SIsOturOZbKyKmhAU4Akv9u8AAudxcXo+Zgqmh53YzplHzrG8+EHmH8e
wlMO99bGD4oIRKHXd4nMqarggt2zXTOLAliRfTHoCx/EMnurtbYAVl3Olc237p7fItxa0QddESVN
u0ZVvoIsHVN/pDoe3j7ie4XGNWyhdb/qefOIXo9jeX1mdrrbo0CdSDW03Um8G3JczYOyTOz/Nd0I
F6ZpOzG+Gduy/4h5+/xvatuKdjK1DJ+T279nbx0J3yjr4HYED2FzKEAs1imwUa4cg9rVIjT9DkTs
z1Lrj8DReyOhBwd4a+VWwJG7nngzqpMaLTiku1TEvg0a3S4kZrPJjzAaPQi2947EupbkEJTGYBdf
j5VNIss7Q+lCrVMc7Y0uHAcw45AqVWAibZt98FLFzX3E/6Z/b3/PvUuGEiq3DB0VHotNYDp3edtp
uNyGsaViNTL3OZY7+PO81TxhBzDT579YQBqikGwdmqPQ5a+nGluKayrKQBiR65mvOIqDtDLK/rWt
1wd7d3duBJgrgZ9q3FZ0Icfz2sxGqw+r3uzvsXGyg8iKh8tg1/LeWjWQb3/L3R0DkBclOJADtDqu
p9ZSFSay5Y4xuyF6jCvFwELH0x6MWDtqcuxNjQbzao5OEQk4zfVQA1pF/YByABTizrrIYU6DuHaS
s9NF/WeF8Q/ill/naoNQgNFLrWAtGRBRrj/ot+uG6G9E5RQWREGTJygG6Xp+P02P9VQuwh+LbvpU
Lub8P0NpeFhp3MYfbCMrjw7K3if+/WdsDiX1uc4U1OHDgc+CMj7ETfSCLdRQYvEXLwbXHUiXX7IJ
WwxIHBsDtjhwaBBsk0FilhoozrQ7N+1knm5vnL27HCng9fytxl/bl15TxxSNNDLgeFayINP18YnS
q/r19ii/bqztGmICTFWEgsqKiNqsoWu23aRMEhZs5dindNTms5G4TQjqH6qx7Y5PlpFWT3EJPq8q
JvPeyER/gWjaFj7lr6k/t5l04DRQdLmA/a5eysiy7nvy54N4/Bf6/dVvtVZ5edQ/2eib91pHRbFE
bkxCLWv7/zLhDJduKTWVfk9vQqjt8EwuMqcbLrqetS/g872vsWlkZ7x503+S2tAK/Cndrg7beiwP
1mtvF9LEJJ3UWC6SyusPWdboBmnUwIGmtk4SNGPk3oHZtL530G0PLpWdmgUDAEKio4D8w1ZOvaKm
2Ylo5uA5BgnyVIhThldJsCRAcxBM+tHDz76rp+To9tyZJHQnYMUIFECMe3Xi22pZCOAo6A6tqE59
M3HQrZSgLtSMyc0ObpideaIcDd2bG4a27ZaLaqL3Og4uXKQ0ck3floirl+bo+GNTl2+A/ernJFO/
6dPYHaQXu/NcJd6ow/Pab7E6TlfBH82hJ1GmHEGaWMWpQdryog7ukQTD3i1KFX7FUJOcIXC+/pbf
btES5tJsaA0HvTSSu2aWul86tfS9FKtjpXedQIu68b1QuGKUMcF6wJj/2NaJkWlhwvpF/I0EYnuT
RyCg4p7WF2Z09ePi9s2TTufaL+Vhu29/vqRsIDZWW4qtD6/jpg2ofMqww6Ipb61SWB/ggLkP3oh7
ihq3mb8ssxMWSMn7jjE7JzeNjp6MndiKqOr//oYt4tWFwEE6gpx8rXft10mlKW3jOfIRvYPyYZwS
732XFtmf5wDEpjSnOTfkOdtT20VerBQF8JGhG0YfxQ39MSJsPRhlJwpYqQ20rCgmrB4u19tJINIK
gJhRNFwdXkScVmnQmL3zvIyzeopiKjUHt9HOSwX3d22rUtta+/3XI6pq0smoU/mYZjwvfuG1auXr
sWf+d/ut2juUv4+ziW+gDMYYKlOLpANSn8epiE5NDfJmLMbmQAVsd0o6KB/MTEgOtwFprolFqJbk
PKCKGKZYKARwro8qkHu7EP1V1GXYipiMbApMtoF6ZZ2yVNIkzBd6tMa+5nSSc9uEMXftXTHbR2Ss
3a+Iks+qccY/t20e165Q65S/KrpV+aDOCFr3FlZkmCjEB9f37lZcCwfgnhGv3ObX2gJsou/pW9kV
Wuglbsqav7jcbxDu8lCUXffxL3bIKlFkwEcB8L/ZiaOLjrSYiJmMxihQlh3MIC2m/oOBfeb93wxF
fEbCAgR5S8nS5sVV5rUnp3XY38XzXIWNm7onpzKOiNt7K4aBFUrr/JdS9fpK/vZAmC1K8pqyXlZN
1XyWzSK+Y+lhPY2lFr3cntXevl8j+ZUjjkDJ9sElj+8dOa7tJDV1X6BQ558VtAsO9sXuhCiDkdUi
Dkfefj2hXlWgmvS8eFTxlDPuHo0/Zm19N5ZqdHA37W1B2CWgmNF6QL9xsyMELiWT5vKQ17kUZ7TW
lbu8TbOXxZDtGZmu6ODi2DvSwASY1Kphw2e8nloLFV3gVkCCYE5NWEvVexuLafJdqh6nJDZivHqX
6N/bq7b3PVkvqqGgkIhYNnGxnSp1PeGREooic1+g+Y8YhMv6MRpRVL891F5E9ttQ26yE3DlrsppS
i+rGxXRO4kR5zitHqX17jL3A6a3izeSUwCO57rzw9uB7i8m7iZQpsQMl882+Weo0MWsFnPbqHfSG
bPNtbrVqqOrz8ibR4yMf9r3DAKgLlsFa6QHffr2WOm6JqMKOwMJNFbKQaU1npVP/XNYJkzXSu5Vb
xk25Df/6aCB0H5U+lCLW7jW3xtQmO5R12tuX7MdVmo4yBFCy67nEERpOeH+xLxc5g9GZ51OaUzLu
W0s/G5mBq0eMNPXt9dr9gADX6JQAewI0ez1ophd6KjrKhED3skvdY0MBJeSoubY3Clcw256SJKiP
za6IEAAx7CSnsTEVNTAC/GXmPipOt+eyd8YIV9EsAX1Oqrzuzd8u4WmBg2sNbPwUjc4vSVpOPqSe
WfhOZv9NQLXS1GCK8rJor4CxiO/n0qag4dSudU6tqoBZ4x6xvvZOE7EoN6MBjZkA5HpGq6t7GksV
gpDS9yitm2sgYBWXusiKe8epxMHp3asaEwWAmFnBCoy5ecdo56kAL2BQYpsMRjNZvEuuJPaTqSzx
aYyA8RtLbZ2bJVX8PrNL3OrM6LLo85GX/N7M6TSv9h5IxNFCup55Pw6jnjvjGNJWkj8MM0+DAqgL
7mfYUGgiNb/9+d5Bz2x1EsHhGD7A9XiTg8WG7Bmv1PvqzjHj6mSbdftlMObxAFO9dxjojK7QCRQU
XruoJ9HseiO8tnhqvbPwuuzTiInq5c8nhAgVURbCgQSSmwlpeR4b2gQVqo50xS+1VISz4hK9Kt5f
cNmg5sBlY+es4iebO6RqxxjkHfpeqd1HfmpFld9o0fCSz+N80D3ZuSNpIdA3B7aDjOe24N5lHeUx
b5USiy37bKRd6c95PZ5RSWuhMzhuQFv2SKZw50FdrT1Jn/CuWG0JrvfGEMkkd7V+RHxBSb/rqWvc
Ve0gA6Nrs5+z0S4wRZP3XiSNg52yc6HR1gNpSHeb1H/bSa+BP9DNgx84KIl+pnP/oxta605NxUF0
8mpLUixayY8rW8dcqXrXM7QHTNOTJKboFuddMHcABSqarh9ub8lXZ3odhdeNhQOaRDPoepQ4a0qq
9zmjDHJ8sEHWPJdYhZwJDj/Eg/LHGufrcAgywEFnv5C+XQ8ncmNsh5r6WhW77kVRZRsqg5lizqoZ
f3rYaBwSGiBCxQXCm7ANQ2Y6mFHV12HjTfLB9Iol7Oa0eERt6ygwX/+qqwIrQxH706hEmHf1krme
ldqLwilE3QBzGFcvidryndbOznOpeHcRCF8f9Zbmvqb47Y/e9Mdafuvw5ISIoEImo8B4PXyBvFeV
dIB/CgSPTlTKmg91sXJLCcXCtmxofLXzUZDy6hysg9IsXfH7PAXbOddqi61YIZpw9TsKOhjp50rB
29NIInG+vUd3hyLnBtBGIZztcz0/e+HJ7SyjDp3FWS5dqnO32ATrdevMB4/tq7uMWRE8oDVJqXw1
5bkeavWvsgF31KHqibVlb0TdNz0u5eSL2lTeV0ZvvYeWEX+6PcOdsw7oaMULrFkkyNjrYRt+SjsK
rQ4nrUKuYB6ILkTV/8V3XKdFssPzDVz6epQRa15SX/ZJOfTlxbAUPXQTV/P7UXinv5jQihHgCqNE
ujW1FbOjeGbEhHTVqT8YBYeUapqN3NDtcfa2BvUmMJw8duimb6fUU+qOc7NG4CspTm6T/pykBzBl
8I76SnsjreQ8RPuYELX864+HzrCnUCapQltb3DsX0IrfpJ76NKRW/adPDJuQ/hVrBO5hBY1eDyXY
JMroUBmx6mTEynlUL+4y8ZZ2Zn5/+/vtXP80RCC8syngyGyZlmyBZEDEvAxFZcvG7+ZcTd/oxHj3
GS3MJKgdt/7250PSHADxtUoAv+rPYxBnJEwQD9RuTE7QR00/7abF1/DOvpSue9Qk3zvSv4+3iRSm
PGIxB+xBLamZQVX3SpBO+nzvyshAryGOL3WTHSkdrUu0fREoZbD5NV68VzYlJc+11alNGepKWZ6o
iatBTkXlsc2XFqFTvX4SKFIExmTrByfv9XThka72IaSPsOCdzXSdxGrtuuUGK5Eau8/FYoRjD+dj
EHn/Uc3G5t7ROSq31/T14VjJq5QYSJHh0W3F7zwd4EozINDAPw36EKXyMJFH+DoKEX98ibFb+Q/l
DESWGO76cMiKyIy9TKM1n6zP3TDN/mRFxceideqDw/FL5P56FREChVtC3w6QBVTk67FSy86VhZmB
yFz6BKuJzk39Uqmyb/lUVjACMQoOmq4QfSAnrXsD3JzHNoN6pvNWieSbHWWIKrgm0NiDi+/1i0FS
TVjIRQH1xd0e3GaomiIzbT6DYqQfU4pzgYrVyqfb6/r6eqDTBDYCYWtKBGhKXX8A/CL7PHYJbFJV
hy2eKJZP99h7kVn9VR9796B9uDcpBiRPp1IAbHrdZr8VC5bZbs2GCmfo2r15bqGAN2/xJrePtA33
prUSaOF6ImLyqrpJfbtc2DgN5OMG4bE+zjMfnKnwS68Tz51Ujir6r/UNYfGQxKPRDTaIrbvZtcg6
qZTc2LVuGov7SUzVs1nN1Z3N9jrNpqVkvj7pyhvYI+aLM0ewCBHT6t5E0pPfMtvrwijzqi9p6dqP
XS/cx75L7Z9mUVmf6iY2cdNNxYe81hLaV80hGOf1bcavx0B3Lc4i87BlgDgRKbNhJi083L50fMXL
1PfNoucPBuabz57Tq0+lNRtfZ03xDpLLvaUCuLCi0wj+kHm93hIz+luTOxiE1r35U07Ce/aWpjwl
rvm5Bf97VFXcGw7IEfRbOo4rgPl6OKNMvEhtky6ccSr6USrWdCdxwUALwnB9WZhHxZ2di/OXqJnD
rUkQsy3pJ6Vtlv2gtAh16MNz3LeaT/XUvK/d8Uh0eOdhYKg1yyMDIPfaHC7VjHs1wywn7Kx2WM5u
I+tTqZIjPAjA4Q+50blhJ5LkoLK/s3eA11DF5BalprntwmgjFQe6tV2Y5iL61Jkw9S4Q9brp0TJm
t6Z+2mXfkjbtL1oNQvB8+wJb12tzgxNhUiNeG0C8C5siZ9lFudtVehuqo5RfU2kipu4W01OrjTGK
a9L4jCZBiUeEPiYf5jI7Gn9v9vAWgOZRZqW3tu633240r1siiNddF7Zizr7W+G34TpzE942jiMBN
0uVlruV4V1fOUcdhZ2etruuko3x6XuZNSgGB0NL6SXZh7SpO2NijeKerIn4EspC/v/2Rd4eiGkMT
e61QbiE8Pcxo+iYVEjAlDsbFIkxfAt8LigSM9+2hds4ntZ5Vb8ZdS6Lb1mglNTj6qG+EUsWO5rIo
7djzIltAPLV+Lk6dHh8lureHBEB1vYRuauDGhMQnzskO3VHbjRKyQctWgmRR5qehs6Y/5emilPf/
Jgka4XrExrHnVFGiFrD6soTCbukK9fPyZGXG0aWwO7n1bNL1/aV8dT3UqHRaEpkZQq3ZYHxJPJk/
LUOtYE09JyCkcs9+d3sB9w4ExiIUs0lCuYk2c6tju1aXBBHTWJeJH1Vlde8NyX+JnrTvoEDPD05n
ec+oIByxe3ZiC0oVIElXfw66U5u4GI2DrjOStg0jmdlQCos2QFzrz7NEWGlUYFY00NpK31yyc1NI
wybNDoVa/1OV+fLG0LQIuubcn25/yJ1Dh3sfrVIqXMhzbAugXVdXixhIo+wIh0m0+ZpwHPGKQPb2
CPWzc4kS/TAtenlQkrc9e3PW9A5UZRG2hiG7YNLS5rGV0P8QBlK6Bxclrc/xMJYPpVlmT6kEYHd7
rq+xT2uLivEpcJERc/ivt+niOoNTrtgE/vIJS9/xxzBQxWuUyry0BoUaLbbdkyD+8cve9i5E60dG
hjsnBTolKStBCL/hlaxYqs5Tn2DdbhZjfrZTc3w7Nh7w5OmUFF5+d3vGO7v1V9USsjlHBWzk9YSR
Q++mKGPCiFfEj3llx58G2SUHo+wcRkb5VXRSLRLtzRuRSy12CDmYExbC3wY1s33PKJo3nlPXjxnG
Bx+IWWqivuXo3tnbUoR08M25DJC+2oZ1kzvHY6tSBBCadRe3tRuWKa0kkaTjXZd0Cj01TQ+nxajO
jjvln29/3r3FhGpMM2vtp1HAvP68eprlUW1SE0g1Y+HKcb42hBVnlGx/qkqsH+Rqe0eVdg/3HWBF
wtjNYoLkMeMy4VJY2DaTX3Vl96CXWfK8UPU/OCqvl5SuO6PQcdGJu7bk2Mr12nRokGPzxmh+H9tW
FBRYafig9qwL0u11KJIIBlTED7n9TbXX01wzKtJ6E7EgcKebNW0i0clY1F3oWAKjvyy2kpMulZaL
Fh/w3Fdn3bxzltE6OcrgNifVmbNLN5RRds6q2PTVvmlTX7ELA4VABc7PYI79Pwc/cv3W1wEhuF8K
FBihUzEkPLpeedcWaZWMCIm2k5gf9WV9iWRW+bKfSgSw3P5psT/Q0g89YY6xr062dZcY7R9D2Egw
wPEgcbRy0GmFXP8MpCXsWgiJ/FVl2Pe9MnwTHVZe82DmZw0Z1FMaLUe10tebHqr2yhZZ9akg4qx/
/lssKha9SkTUwXLCkSY9Kcs0aH6OjqZ6Ab2OIqTXt3N6uf3BX28KYl+TNh2wHrpm2/wNUJlj5JJU
W+JAEtB8FME02NHbLs2tg+rBL8TC9do6JKcm1yUPMJ2QzdrKmSPhFUhRRUpv4mTURMXid5Hh6b5W
x+NDn6BKfsEfsql8YwQLEwylPf27tMpgnDwjRdxFXSz3jSvbtggURw7fRr3FmUJxZ/czarj1fMZ8
WPR+V6rd22rI8fS7/blerxFrY/HBEJJYO5ubKAVkbxXlKZtSprkamKPtBKCilJ+iinPokkPxcnu8
neUhOyGEoMhF3WWbneGczF/vZG3opKaw0cOsvfcLkocvrTXy2Q4Ge305AVojF6SHw8XLv1zvwDpL
U2tuHVzOc7Vq3mS6EVnfxmzEvx4JjcJ9BvVijb6CH28fKrmC86RVyDQ6O/TN03M+rkLVc5vXX3T6
h51fVbYe+65axW9EkVAhl0McUS5RlmdDFgP2C17tfWpqWNw+dTRMGKLRdd6lSxm/LHKpdV91EKA/
R6kVv3UiVz6NrqKKsKqIh/wmj2kjZ7mBXCIIwq46gTKycC+OwPYFoyItC/dybP/uBphfczDV45yc
l7hMsXuEQCseiiyXhp9ViJcHXj6pcMLQg/Me8XcRKWbZSTqce6Vx5eNAhBd/bcF74lyg90JHe9BD
+9YQavTOmDKtvkOlDE+MUstbh6KY7X5fakSQ/ji/AgRBqQW0NdUq+g/XKwTAVI91m7q1cBLPF/iy
B9YgCuSTPe+Uz7FzOtgS/H3XRxYGEkrCvwARK2XhejwMU2ytA94NYDiPv3ZmU596hJfelSPK8reH
en20yE3JUdFRIgEgI74eCh8A0UDybEJ9bIpL5GrxozPjx0nuOD9COzlKwH/1uK7nRiOPXcXFt740
29qO0c8G2CcQvHNk4WY66+3yRU9lIi8Z/4en0jCifzuUeEVIBBuJd/lcmUVQUZhZAseOvOhT5U7j
J57qpPIzur/Ro9m22o+qbtrG53FpvsjeTN8lU0UdJU7E4j4j+Uyi3wxivC+UFPk4si19CtrMblS/
1xMvRtXOsz47nSG+WvhsvzRaW0a+ZRdWfSpEPgl/kan1uY0LWQWAYur/lcZYfFTTUvnWDyDk0JQY
3c8x9cfCbxPR3dO5zZcwKWX7XqSK+h9Yc2S8ay9KF9+ZSwL2dTW+6NKUnxF+sx/yLtP/mwcsS0Lb
XJJ/ie/a+qRNeLz4dY5179sldgu6I2njvI+HvPuMRdFCHV2JuiKoO6jlj0WmuZ8WCHbiuexi1fIL
9mn9cZHxGL9zIsPsETjo0iUPdaGW1ruoQEc88Ai7OHjoBTzkrjd9NvrY6gPFaIavSlskHcysNpnP
FUcADU7kg9BlwKoyCyVgsoKqRpS9z7PVdtrUIvk8otOk+rJEvc7XBmqk54raxItUUtLXEt+QPrAj
c059Ce3ncZFeNb6T06KchKALdrC/t1f5KpxOJEuXnLMLSWOzv0eOGWhgQF+T3dYPWu/lTzBDUido
Z/7gYLD1Hvh9b6+DOTy1BC9QX4BGXh+mvocvMUtLwwBVzYMpl87ZjeQRyOcV9G3tbKy+fbxMawHP
Mq6Hof1uNrD51EBLy1g5la6YHqk0RSdLcO/6re5NHyNhyUd7aDrEc3PXHP3cVZU00EqtOUK24u26
jng9ccI2nFL4mqtG+BabiYKgnkyzg/9ESVj34shcGcCLWV6LTrmdWF9Ggcet2ZkrFVBrkFEQo1Uu
dyippEicls3UAyXQFfze676tP09YvxvgpcYYEIUoxzjUvTZz/K6WbXoXYdtAZavuVT0AUNJH72sr
zYxT1elF7EdTEmmnrLBx3eggXJy0OJLv2qET/K/zeL1yvLzz3dGtxBmg4jIE2EnOpS+twfk5qklT
XjxjSPJTqnjae24Kpzzl/eS9bfVu+l5Ewlz8Joms5NJUov9qJXX9zpWN989gKhzxOOr46KOwuymI
7cr8p6kHQJ1J08nnKIdR74vO0ORLO2TLS6TXyresEvazg6iYCiutFWOgWQLR0qaosyfF85Chy/IS
f3Cz0avHNI6n4clUpfu1ahtzxpGmLe67eOlEkC1xo57V1p2+0fjr7+d2SgGEZJH2Ik23t3xFVkg9
ZqJ6SxOpSsNJLNjDNa6bRb6UbmUEQnfSN1DB2V000+YXyPDOA9YBhHfoS9NDKapIuj6mSTg69BBa
5IXUCgXOLJ+XR5EXJZBxDFECB82d75wHfqEOGOBBqtIS8GkLbIfqXKnGcyPMGWKaO6UfbfgxWjhk
VkNOFmPb6LdOm9VhNBTxO1EStXyQbtN+j1MVNWiBI+EnOnyl60+RPn4rkZpUgENO5Q9V7Rb7rkK6
eAkypXC/ToloFSKeTmQB8AfrK8Xa+eOQ9+5z7OIDG8xK7/1v4cd/nNoaAwc0OOxvfaWlRaAqpvdJ
nZYoPnV2HNXhXC6aA2wo0pHpTYwaP4NRRH0wO5F4K7Uy1oOph0Xk41wsUjA5xpT4hT173eeqcLsf
g5Kr8wlEfP0Mvoymg5Fo1lOxNHoWerIpDL9tIP8CTFRUJfS6Kj23hYJeVIsWhHGmt+j8KPt8/o8k
3uGvbnRp9Pe5a0HOXnJN/iSpKNtT7E7LJwvWyvzJMQQWppixK12QlO2oPI1zazWBE7tpGg6JY79H
vyX5KGFDWo9WxtfzyZ9X2lzbJciQlnZSXDhH4kNrDC5+YmW79ClvYj88oc1ceA+WMKsxGJLJnk4r
1y72xz7Ny1PZ2PzyuJwH477spvIrdrjd5DeOo1zitMdBAJ2a+N9kKqPnavw/nJ3Hctw6166viFXM
YUo2u5WjZdmesGzLZg4ACTBc/f9wT87n3iqr9hlLNkQSwEpvCEWD9dFgfvGAtQZx6zj5o5pxW4bs
YLsHDgRloTF744NreI2d+MXq/NKyCabYVTB14gW1lju7CCVbtNbNcw4V2T4hNNVc1zoLvZvAygBG
5qs7mJc4ZbheUlV16VVx3gWdnXhYzN44kcB8yVhszutSV09dtrfXlnpbPmU4qGWAenN/iNusnnUS
LeCuFsceBHmI5WKQ08Mpu/MpiPKLTJfDPax8//vQzYGMpw07l2R3q5JHtGyUjh3JprpyK6d+yA03
Jy131BC8jnVun9q5pIjy8tZJitLP1b3K7KZ8tDH4FclYyb5BmpYRbkxpZIUHY9LLU+DYMjygQBNO
SLoOy3PA4KFLJqfIAOXkYdPHPqbmOraWqmyOhuwKCE1hVmzXozvL5qrd3OqnkVG2XjZV3q8phj+F
eRQh+qUJQOYgOmS8si0OlyXHLWo15if8T3fmrlvWd2iTgySx0bQRV1BO/aE8VdnQF3Gfb1F7q3M/
/82kIghSgPyrczRchbBA0Kzm92VmqhujaDJ7B2nVzhsVN7lQv1bOaVO0HZNdyPABRZI2S8SQTWBy
gjkA4m1XDZ1G15vMK8Poo5yjuDlzUm3QdG5ttt3AT8PoaSjs4F4HlvstL6O5vNiGYfYfoAOr5ij6
qGiPXSPMx7X2tnXXruzug7ngm+AOVGCTUjYb29puhsvK9trv5i4vk+BQqh5d3YbFCTfbbrla9dKp
2Ohb6/PWyomr2V6KK43Ep8e8wu6/0LNzNeJS3fy5XhE3j+ctmCZM4DCKnqXDcenhoIhj69bho5YW
9i2LNQXeASDxFqaNApgTN6W3sPjYhb/lojwJ9kB0nzmWpo7xfTGay9nOzJ+Vu4nhalOt9YirhqPS
auz9qxqFveE0NM0Y8pJ6+ZT5PtmjKW1/e5xllV8bpKhkFhmfJR/R0r4M8qH5ZJSGORIQx/Z7ueje
jgcxmD/g15Z2nGXrdCsztvlhXtD3ukLUauxB/rteefSKKLrwF71BWMKtVsZjY2KWU8yTjpIB4M9B
dfBHDuDipHsdFXJCUr4aFgHCS9R7eyxavwm948Eja5pewQdM901hrcRKKdF3rFVmDle9NRAxcRor
v5JluhjPW1HfJ4EGrHw1l7ooExc/8IHswDKuSFM9aFTs+q05YcHX1xB2S+WiD7j2KMx71eBiAT05
n6UU3IXlpso3cLu5HRvCbfJLocrVjntHN91DJkb4gP2mbXFbhcibvGyk3uVNz0SliJmubBHGl121
g18K677erDaKfafNVLpyrHWSa6txqAymEB5vs60y9vXK8EfNdp8CRdtGuh3juF5kbrUWhybo289m
U1VZXIt+uB+NOviu3JZfq/zcQw9okev9UMGOSPKcm+o4lFEVxeAIqtfSqIZHJsrulOraCpYjeqqz
jWVNPVUJwSlD9D4YIIv0/mxXCaW4PDZDvtKEyO3CjHW4sDvk6M23gyU2DYpnseYby1qoFHf6iZt4
g8ieMO2mbW7lQ/ZkGJbqkhxEzfclryLnoIWZoQM/mHym1ZTyzhK9GZzmUpbyavAgT7yWZUkmF1TK
ex0r05gSvC2DL+FG9+Ngew3aUYGtMnTayia/Res9C2OayGq+9QpXBfHG/wpEsKd/EU220cRLbzs0
PvLScNeD6sOZsDKYFcU77p3EUcmTJ3lrL/eBWitsvzLTf6CwCi9HW81G0rHaG+6lObLHOQodo9M4
zdGtbE6iKLGAPtW5ssujSec8irNBZj+BEED2JYUzi+egHkYnHXxneK2soGnjytXWTeTrjc/SWs7n
ggYD8mZGbVwgSWSEB2Vr1zlxl4ubYBdJiMVqmb9oGHj4Uy6KVGAOs4NYGtIm08mK7GIJ59JMKuEV
Mhm82asOaFdYbzAUjP1r5BZb13LqQ505oTqi6dI9Ob2X4yG62usQO1EpttiGsf4NRixxox5d0NFW
g/sBUaLri6TPq3C+drigqutQV0vPWR7BmiChF1xtLUjseJ2FzI4cSSmS1p+2W7cb7ewQqrxZ4xKQ
HHE1cCWNDQBmc9JoNRQnBU1ZwcMQzMqr0cNHOFehvihtwwqOVt/Zr15HG/iE4A+HQCym+Uh5VNZp
YHVhdFPUeDLGZtbMt43j1fVlYxGs4sEpUZ/NmJo8m6O0prRQm/kdzzVpHrPclvJUNbN4DcyFURI1
RP7gzRRSiSgQgou9aB4wVh1XRgaTidFS7nfhFZm1AxmdVml7onFl+AfBxNRErN3h7HYF8ebIvMYo
Yn8Xa8PgB89sirnex1tR2GPsUnPQrcIPQZLkQUJJsNYYP2WRx/sZkRj6MuYo/LA5izVMTFWEJJSd
960e7UkkDS5BXEZsa0I57ZMbuQi000ZzBKRlM6wy6FIEYo1rexpvu6WpdSzaYAOj54/NkISSfZv4
W+M5RzengxBnXgRinG8PcYuVcx0P86B+jFXpd1w9bfS58lVokUFKNytjfHP86pT5M4A/JjtDSBqG
H2dcA2t+IXF2SdRcX4exmHPn59ChHxbb+EeNx9AQQ/Up7JaIiQaKaEHseXrRMPgGWvttFDSpCpx6
THuwhV4MEH0YkhYaD9dZFGE/IjejHU9NWbpXm7NUPAZ6U9ap9erWTZy+wrZoc7p6S2AmLlbidEo/
eFsxozIH3uKXyHO/oSIogxvZC5xT7C7sAkIgklQPGdf4V+VNRJCKfbnF9eZvN9wMpNVOL0lNcPi1
f3V1kT3KthNfxq012hun1quBupy3pHPhIF2zM1aypIqC+sXU6yoSnc22z1QpjK6rfPUe+SKWk0jK
gCOcCztIy04vn/NqBedSg1izEldnTpUsXh5c2wiu+Bwuc7j15pXgLsuwK+GyMRk9ZLPvNiRbg3Go
pKHWJBql/9v3Ni+69oap+FxgPMLXV3r5ohTTqUM9GfKtdyPaWpZ2g0urd7WdhKPjPCyOtXZ0/ERz
s9TmCJizLoZPbp+TZuq84jPPE+ZJiS/woI+lY7dT0i1Ddm0LhOiSGYKpcyiXom0SnYviWaMjLMC7
SiAvZVSq4noo1JzhW+PPfUxfc3qW/eJtqR4Lt79CW977VQSlWx/KaaAc9605Dy5WiGD9YSz9aY5l
HRkvW2fLPvFoGPYnux3U0bdVG8Ze50Oj5TfoirUmlcCo217FW6CXimMXDeWB7en+IPRl3wujQjxK
LoPCPpz7vMXsPZvePDEp+zZot2ZMnWjyfy1MSXAO3YaGSprENB7rqqwOc1TRcatxBhoI2y2/sjnY
kr1Zxmb/VCJnG5tVtQsTwAEYmZCU6681K4urvJr8AXkSZGASTU/sVRou8Erc4FsOmtkZXIyjcl8Q
iQx/B9bq4WthTWFxqPQyBjdz606PnfKLr4i1+c2h1OZYxzRux+1qw2vvF14A02VIxhXhPGo2Py2z
Nmfib0lPQclQPdvDXOYXkwnZ7iLMnJkDaC7d73a25yqtScxqGqGd82XpGv1dBVVvJFicmANNmDai
CdPMcrnYuW5D7A2bK2JPu1okKlTBoyE9piQoRrsAYTPE7IjcWX/TkFdxufTSPsFiwY21E7kTxGgQ
lb8bLAWKGJYAutwd6PO3CWOjH6oai5oyqu6aA6ApVVPOVMQitj/+c8u8VzzFUmhxICtrKvqKStzN
QebyNTDCoycUaJtxAq98PppCe1/MQTMk8KNKT7FT9kEfV9wzXSoX0/stfJ96Qpf7yBPNBeruqgTW
zP7i7267cf4M8SQvk5wE6tlYBmMiMViMC8GAJozhvEmCs1ZMZ2tEK2Inm/G0HUnxP4tWOFi3L1q9
GV0u7hpR5j/bus9el7UsvymyZXrVqEC/CAu55iTr8u1lxcOc53MNmKyNG66xg25IntgN2MCA2qyM
rTK3b+VKjQPZFNpmui5WftJ4Lj/JtZ+e1rCk3TIOY1VTTAvCoqQBrQ5GQYRIUPYePoUBFquxm/fL
I/c1PYRqMebvg+H2v8Uw9wN0pTKQid7cuos3pPseEfRynjOV1ZdUA+q3t03OU8EJ+rUMPcC9htZJ
T8lv0rqNCseHHiRMf44zNHTD2KQGxdfeXcMXQWWo44J2w3fLGvviAKolqFIx+KTf6B2PTFa8TT7Q
x1kbcuup0glDmU4+epSg5ZUTbXADKrt1vsrC7x6UbevvUT3U+kasTTgzmpwDLzaFnw83pSzCLqX8
Rg97ieb+UI4i6i9rRgdvJa3+6wgvyO4KUcngEa2yXWCOseOQIP0Vjin5S3u3LYN+zGpd/YBlPl+j
fZcViTsVzks51dEad11HA1kxyr0Nxq3PcW/ykQ4GwFWP8ag677VtF5Vxg/pcOfPq6/s1auj+W67R
yQuu4uE4uW1hxL6dcZkvxDNGZGZvmEnLnf24WYRtmM0TvUmQcR6aTqbV0yit8u7J8qVar+huuM8b
2TJTP03hnC4WzkpxTgt+o+PYLJe6pWeaNKU5sn2kQRu/bbHAiyu5dlZShEbUpOvkLG0iVYPumQ3I
7r6RDopfeRTV4Z3LCPF3gyPuSy8oeDmLeyZdrHV4mWftXJGymWJ+5DTQHMIuR92NedVJtKj9uU2a
CJ3cpK6l8+K5PdOLCa+Iff5idNaNKJzpqqCRkcWzhK57WmW+iTQru6ChpLYWhp7zNvyc16V8AZTb
iwN6fHl1yAoPJ4FRKpfEgDn672yel5tV6O2tqblTb83emjmhcL+nE6mwvvK23h4vVtEYF/5q5orB
kK+yYztHUXcayV++R8tCLesMm30cMke0h9YV1SM+ssa9Gwzu88gstYyV8INHGMvtV1HORpl2deAN
8WjY/JfLii954nu6ozSc3YxWwLISOiR1o5c4XOT1oZiyHWs8TrurZLdO30hqq9dChQTGIDOGnPMf
MscC+qsu6I1sCo6rwwGp64pqK1jNARlGs0MgoxYkCpFX/swc7Y3xpAFooSu25A0TGXtsYzjr/RID
pbdfSE/8J7dZgjFRTbhc5f1gRfEQeMZlo9fJvZ59MV9q1aryolnt4qXdaCTdFOg8imOORG9Jrq8p
UVxn8L5uFC5F6tHoJjxUNKwupiDMomRl9P+CHJBXHWGf9d5BNasojgxx80cQUw2+KhbNqaG3ohPY
efXVE0twKxejZshW2+Yl4P6qZ8IkOQh1G9U3FvOsKbZ1XT4YtkVsl0qPVdpNXfY9B/83xEJLLkac
nOGEhc3mtrFJOvWcrdoijWy6ekp9nY2vW9OBgZUDt0aM5KJ8gbho/KzYAD8nkA1Fwswi++LWdnU/
TmQQyTYLh/k4oi4ntUl6fEU5dCrVfj7ieqjb5qrplJEfLXM0rkIuPj9FIcXtDqMOsu6iHputTXzM
E9p4KH0Czzh61o3rTipIUScg96IKhsJsB2VxjKSd90khhXW50ahnvtALdaqYjHmxKhZSV7/Vc0iT
XUwd/TPfJVBz25Jt5KD7Iq6flWFxVN0Gso9Ij7zNfmvBZPzoXYRfk9pqLHKCCUWLKC+5tBXK8Qnj
tzGIoz6T93O7ldaBk9EGqHisWP25kVrdk281Zk4RUWyvk+PNZlKvfu8cJoOeD9mEpaok6Bf3tW/A
dF8X2C/ZsQRocrsaa2QlImqte73tZSaXj1dcgzXtP2VYg+ygEtt68kikx5iRGmPdtqmv9J70JIiO
Gc+BQEgEoazKvm+odrrHzG63txbQQ3jZu516Ccsyf/BFeCzzwRwvFsMqJN12adMXcNfaBW4QRbdT
tM5fGFmEwwUcqfaagki8GU3OzSAXm39Rt4b9sM3bGJFb6gmsKOXA/UAowqkq3OjdZiQRNHUCt6Hk
rJ0i3QtufciHOjxwseYRzZtZiYsesBfdo6FB/GLFE765kY1TcFm6c3W3utnyVRC2nxw+TgmWa7J/
92FB1rur5d1MTtQvJ56xv3eraiCNrZaMTrnDz8wS86wYKWLgX1sTNZSjAds8xurChRfbajCBfNhH
Z87o7dPa9775S0AGYcus/Ak2ArmnCeXPKg6Q6IhuGfDS9As7lwYV/jaeeVjZoR7Xd2NAaAJnIu+L
Lm/NuPfRDMP53Z/ytO/E9MmN8Ay7Vgw2xnRtoM9RDvuwcwd/G3AMwRn7O2iSejiuBjV2as4VwcaW
Rb6dIpruL9Cjnb1t7FG5rJqR08VK10rF01jDJSuklYMxyoPWjesqDOkBGcQOwoOfd6m7dYgKkvRZ
zbHcaqCQqRmqyBSxI+bVO2pnao27lt4zxrZD3UzDr6GQsrhb8nDGu2AsaxIefCydlVu0tGs7bZrF
AICicyCd8k6VjKfXxB8doV6EEmI7kcAMuRFXmQO2KVoAbyJMZxfGsz0tbogavV0DkYrz1uceTANh
ddWTk/tCZ7GJvGiDhOgqnE8u5rvdneiMxaQRQ9BxL0bTh1aFraZNlt2ZhvFqFu3cXlbLLIL937Vl
f12gV6GefUtvpFpGuIX9LwxGbVIbxn6sMQ0RTIZY9YY3U+Zvs2ldeEttz7fCpYnOxGDQ3W+ErPXW
J4yTKcSOcvDz7HcWbQH+0W41Ntdjhz3ua43zyvQWWsTOOzPsMz9ZEJ5fPjNukeanVvvkQkkW+a31
tTcGz/SPTcOM8CKztGaoPDpbuL0ZS78Dekjniu8d0Nn6xDKSaWK+23GvhETMCb44rmFyuK0gt+mX
1UgKI5AfSndE6qkHoEAHhokKKg81bwfyxKgC70J7mzKeW8/uyTTUPHgMSzItVyDOkyk4Uh64i/CH
Lxw/+KH8sA6mU8mcNC9id/GrYaQDVbrtlyEkyrxFlK5ZuoSLU14vZdlM994qEMdO4L0h+V0ESxZc
LxLKxql0tG5vTCp09xTisDGnDa3z7dEf+Pv72AwZFSDhj4PfW17mS/PJL0xj+ZatC2GDWckaXUj2
N4/mW3V0oi2u9KU1aUJmYdqMUmivzfJqNRSizv4Y1PpibGe8RKauKWdCpRqrOwBRhTj2c6D6K7mZ
W5Vqr3Xqbyh7ZII6dwxlStfTNS8kUJMtrrp1sw6OsbYBswyaLcnquV34pebEPKEJWC034+pRzWwm
8TWdlglZBPSe168qX4pfctkseelzCdSHxa2zr0YuezPODT2/oLKZ28fFjOqnsm8dFcOebzBZIvy5
KSpmdf8tH+ssoNZyouUiH/ilhLixZpc5x+VNeaLyDiZY5/UEMNN6gYBEj8mjZx/FKqIPF0OqMR6Y
pObNoQ6r7dsqgv4JPrT1aQ1zM6BgGst0FEXZMUQgR4wLAd02ZoRS3HbU3g8h6h0Amd2x9eLMz4pv
05iPVqI9Oem4HYb1S2tv60wiq03zYClb/FwRJf8yq3q5Mkj2G2AxvX+pRgTvKdL81HA4F5hc1pdO
VQkwA9N2wxhIN2mfa/e65/TM8WYrxjfDmmHQ65ZzfdMEmGTOlA2Ukc4wtLEu7AGPAAbjTOZpAv1o
N2v5NPRDQPs0aHR3EA3w9sNWMPl9qrgRP5mGHOlJo2GKOYQXFCtzDQcQQmP5gD4K3u6nUniApute
yy/gjsKnrG6t+ph3WRA89Th/vwoMLQHsuIv3FvW6XmnGeON6yFav7RJvXupU5tGyazvUAUrNiIY1
ybzggnszTtaMXEcj2kttzsXFDJi5v/WgMpWU1B7hO5IdvQzk5JjXIDZJ72e2zeIG0rrXJIPKqpze
84h/L4G/Y/ApssCNhRfIbyInNqXL2oLnqCjdicZ1hPOt2rL1grZW7h7GcGyLa9BURouzYdk2aZlt
6mUDJjCmlJHrj9a3ip8I2YdhPBfect0i/KSPqxDlNznNwJXDoqgepsEtGV3aYQ9ucd0mpiyTLa+p
lyhfkeGPbnd6Q55YrV9MCUgf5jAMV5n2TrrD+WBo8V2NMRwdCVa6cY1YZNv0XBRUxjFeXIjnB2Q6
8uAu6/IwVY4eeCWLZ8YFN9AW5zJouPGsCMBVrkeu8yhCWv1k0dJ8ZbAP8kHXiFInbEsa19VWDtf5
QoqVaqg7msttNyX0tlJ8rYXjfjKjJWtirn32jT2uk31jDFKWsckk6Euej35DjTcC6e5HWYVHLqOw
OGKmWhyVORgqCRheWcfGisZHb8y3Hfvn2bd9Lv0HpHWQeW17LvHY2OpwTYtyXR9KoLnPTilEey0j
vy/SzNVVnghAB1OaeVkeMushyTiGkqn43kKgra89lQ/0Mi1PHC27rdqjGtyI/g8FIE3YadGJWi31
rSP2ukljoYPzCsWi2w7CBPtG360I8tQsohKV9MAZr5mkrP0Xq9rCMt1cI/we9GPoJEJ0i0453Kgn
VG3X4u++jJF7Kcx+utULLlcJSkh02cO27a7s3qCFXVhUckcSBPuz8LT8xR3KcKsuzb1ZRGfbpPxc
rDCRFWbQL1Ult4sKKEVDD9ZgNAs8qH6RhfQ+WQvCxNcW8e5xay2ffODvIM1/4cpAiyOrFKJ6ZJLT
nYsedc20KpIq+rBDJY/tUniXuvpwlXMqLCK/yB2hAI4yXYTm0RkSniJF+O3Whckw0IMOGr6+11tg
n2owHcvq5EmJGvkHj/YvfN6+6D9wUBiZdBT3n/8P/F7lFpEoQ5baxWX4Gp3k/rnHYuDUMsL/70vh
mgxYF/Uooso5YQsFHqtZ6yFIBgtcgROW0yn3a3UqLNF9oFVyjqrd9ZJ3l/Z/TCFQojtD6BXz0HHs
dJhk1dDFdYZbQh205WmtKj8e1PYRieGdDbIDhvGkRt4MZODZp6vXYcuAkETgB1b7stn0chlykX7w
At97KhDNcFpt5E//tUEgs7dBvVRRAoQPw9kZBLiTWfWh0R5j30p6H8Ap39kbFj7uNok8bAkm9X/u
DRuE+DjC8E8iX/woXbM+5DMY81L1H8mDvPf+kEZErYqLnd14hhKFIicGYZRRQgdEPgMICG4b0t4P
3t+/CHv7tojg6bEjfPQVznm6gyc9qkM+kzHRxO/rwb4FtWEdZGg491qEOqmaInsS/mJ9ZrKoUhuM
zPN/vkvg+ID5domZMGr2V/E/B47SLoCmwUsdJdD5pIyAqoDScpz/6lViQe7at2RI5w73Z+dsIbsq
YHJjeApLN9BujMUAeLLZHOzXbR4+ku3891ZxEIFkpgX0lnsyOjtwRmGNjE4o4Y2iXn4wP2G4uaKJ
8AWiXfmRx/Q5YWN/sp2r6zu77DxP+OcrrKrRyhhz0PAKrPB2CLrvgin1kazmJ92vNoFf4R7qXM8f
UHn+fUGz7q7QwfnbIc1n6/pLKA0Ses6Dp73jgF1XIpQbHNtoGA5G7q+JabXW8e/75d2HxbGYPQPY
GALOnw8LmGRxRc1caaKZAZcdqDsYv/W4YDgYT24tUtsSIEkR9//Px5/H3Y1Edn5tAAPoz5U7V2AQ
1C5Rkjlb+7kx2u5pdRpaqfMyt/d/f8p/XwBQeFE83uMf8ehcOKZ0xmrQImKtLg9P5ryKk7UxR/j7
Ku/tUo+KFmoR5986Vx+gLM9oowZcoIsnYQz3zK1U116v4OM/iEDv7RXPhvkFmTTYZ0F/vrytjkYR
oMCURKC17pZpze5csD9fLfQYzHTr3GyOSQIqL/37I773ItG/wwUNR0VotPsr+J/rxahM+p+Kynab
7fZbY+dee2iiyZkPf1/nnCq7n0GIlQGETg/tMecsNoyGhffB6kdQCaAKIgHLiasm68BEAvokAAbM
Z5T3JgFB3s1O+F+tKvfluca9gMkluqjn1u9K24xnGS4nGSLZiYtYe1zZAYZzc4W2oTl9pMD33s5B
s3HXYnXo25/raxaIcFQrNNYkVKY+4gHzmGEadMAfLfwgSH200tmLRUF0K1fBi8393kub1sLwoaqz
QysG9/Lv3/DdpXaPVhvZCuTGzg447awsl5kbJa5Ruj8QqsAJ3SmHz0NZfORR/u/UZbfW/n9LnQUj
EgxfMWiKEl1EiFXb+Inm9M9SPL49AJl4S/790c5vTdsjcdkVHcx/FJ69s/UobhBzU7VKZ2O2TrCP
FqBZa3Ssd+8Ax1n0Mchp4ThrM35wk52/1H9WRhgITuEedc+5i5Wt4DTatkrDsQ5/t30fXdZMfxHG
t/oPzuB7S6GYaHI3ozbouWd3jI/wfrNOpoI0q8PfQOrdBFrEp0lL46My4fz77U8FXWzXB97dGM7P
W9MoaZc5KFbDWW6ZuFifZTvLmOGE/9SEzUesuPPbk+V2ci5KMWAWEbw8ezJrUhifhJFOF6MEI+mH
J+8f0gQcCoamfc/fwfTugy93fqXti3KdkJe5e6EXnSWhpafFFPQgM0OGnLtjTn2hkSJ5kXCFj2Qc
XkqTp78qlAi/F+syP//nLUtKw1ekPHJ45rODr3OGaHJtp7Rd5XSa6mPfPzltrh7aIvRSRq09kJH+
o4d+Zw/BzI+QNovQPYQ19We80IpknkWmtJYVcxrfNraEDNX/ncsSLMHfH/G9z7qz8d1wF8BlM/25
mFAAQ8jNJohSTplErT/f9bIYHzJrLY6TAGxmDL35wWe13tm7UKaQaUV+EHOPc6XypgxyM6+HCSS6
tO9s2rZMXUJ/+tFMfXQh9Dx/Coqtvqqm0X6kwmteaQo7qYCxK/C/YVSWRW1JZwq6Rpr1mRNbmIt/
lEG/+1eCUNsFBMGYnm/5hSIdV+kKULIJQU9M4RazS7wL2RjjhfS95uffv8V7uz2A6gIhHeyCeZ7d
QfbsWsefVeqAijbAIBpNljogmgDLLN01XqrlAfZSdl2XzXiRoXmhj3//C/5Rffhf1tp+4MiNfJzu
EUUGQvHndpA0Oe3dwSitB7+9pu3WHgP8zy+CvKwPw7huST9O3u1obkPqNT0wbr5wKpSqGaUAcPr7
n/Pe5sRqJiTPRizCPZfiAcCfZ73NiHmbi/a6Xaf1UZuQK4zC+1EPecCMaREf7M331kTygdwXkVii
1VmYmhvT3Iw5n1KYQVXirrbeR1FT8Fitoa5jhnd0E9rMDT6IHO+ui1nArlQJLOHcEc1iCr4VtNkw
L3d85gdTtwvHKnxImaYU0GYNszhWtXA/+OTvrou44X7LQeQ+/+L9VCyl8ropNe3GuQiq2veBFU/V
dQbr+6D71WIoApnsg3tnf43nG42jRQhDEBsBx/0s/E9SPAPvVbYD0wPBTP1Slst4sJXvvfx9A71z
ojD2gTbOAUYv8lxHACxp403RNqa+7Ks0QnXoEloAIIox/w1tWSejvdgJqYGDnr9yLv+++juvFram
iYGna4HaO887yBNWWVsFW6mp/OvKBzUf4sl0IkMd06mz0Q8Q40eCOe9cWixKN4WsYGexn+1fIhlK
sxExSylmyCinEJ1Xmup1kJVJ4M36v59RpI7sPUjjumyex8hw3AWX/XBK3WY1rkd/lI8FyN7+aMKN
LBOzmfLjGgXrw39/t1T+pHS8WBsr5j/3zwRjwgNNP6WG2qbT2lvtxeQNZgrLNnywwatDEJTr4//H
oi7tDRtplD13/nPRoR1Ls/GIzH5d9NeLS99bhp7xMx+G5WR29h3Gumv9wUl5Jx0gDWAL27xHGwX+
PxddsyrwGzeb0j5rR5rcjnqe8NhsiA8SCurfn/CdJB1jC9jU7FoWOy/69QSCUOmZhGuFW+xAH7vy
5s15NphjxhPs7cRBo/s41Zv88veV/2U+SuhhEIqD7C6ctVve/vmcZrcR4tcIPBGdAuYTq7gTDCF/
Q8BYj8XgYI/qDNL7GQ7ZAHcdjDJgDsM2rxqMv1+YxgBItOeuOIBqgi/w97/uvVNFXOZg0aSkiDj7
CJ6eTYObm7gYAlYL8UqHPJT7t0zGzTjL9X9V9vvnZdC7pgNLToZXxp8vYy1CKxCCkqVQ9Ky9CfUC
m+bkqbQn+78HgF0fGNyot6sXn5vhMCtyxgI+WJqBMT+R8n7uOOUnLhhql0h695Hd1ul/f50Y4qJ7
h4Q+/jtnBwlKW+8D4lap1/b0CqxO3c9lt6ZRBrDExevt6e/rvXcTo7EX/h9zZ7IdN5Jm6Vepk+tG
FEYD0KcyFw6fnc5RJCVtcDgJ82gwTE/fHxSRWUGGSursVccmgsEBjsnst9/u/a5vUcx5pEC9v5xe
qZO7OZX9prdDfT/GysBDL7t73I8G7OkivBRVlf2qb/CjhwaQKTkuIC8XauL7o/ZJ7A8RnoJNqRwr
EH6DsixPtDXCQG1BEli/uJM/GCksFMK2xf0kDOTj8WqPEZht52HjTFF2rp2kfWxNe9rRT8u+/PyC
/uDU6JSDguP8aPmK5ft/mr6dmV7nPKcD25DIL12vcbERCwyImkL8DSp+/kVZ9oMD2rismcTZ61vY
fu8PWFY2DhTMEpusicJtKYa3wk7MPVFpNfSjqv7FA/qDSwlOE64vO7wwJT4ui9hIV+z76sNGMmht
UPZlO3QNNupy8St4+Heq24dSaKmDSEAD80U3+cPAJ2KkYyIZx02XxtPesaAWNImmblKVGmsxdJLl
p15eJ0rqR1njr3GkP1/pg4q+JpCwn3F12xAOrHbfL4EsruWEd1HYqkuPRd+R5yHdl5hY9lGUdb/C
k/1owYBPgUUqTUfnryFXs2ERoYn+beO0skIiFGLEcszRORFRVz5WKDmoYqcx+uwzHx+qJoE7glRI
e+usKsEUAhBArn/+bP5gDmM3gG0yg1rHZQPr/aOiaxVg1JZHxRCdhtio8Bb6Ug+VBUVXbdjZftZ8
ibmysn6xgPvRkenN08hmLwJS0cdhxlHkwcfRuEl195XACZuCfe4ucZQ7G6Mz80ch+2Q1SF/9otL8
wePKFgj7SizZeFxN8/0pR7i/yq42xg1Q9Bh5mchWZARaG6fpfxXD/YOhFMr2chx64fBNPpyj1eWR
xXQ4wmwIF3G+PRQ7lDoje7gj4sZpbvduY/a/OMEfvP7LSEMEBYWBbn7soU+Go9qswtheTxBOdBSx
aLXBdeznYSwZAUB71MHPH6O/XFOeZgpMZ9mboJ33cYXC1n9ljJ6aePsSeSmNuNyZlT3skFL+u/uC
JofigYVQQRXj/SWPrk7zXqQuHIxFdHnEe5esst5DZ0RH+xeFzI/OCtKUxR30gNZ8nO1Lo55ST2jT
BiswHfqitVXgIFqJkSkN+ebnl3CZxt+NbEAEaUxCSafBivD2w5voYZNBCQs2IUEufYkCm63+ea4A
sPz8OD84KcYeFjwm149//PePvxEBPYgaa9rkPRwEG88X/hdyfiO/ap5+fqi/PP4LF1FQGjNis/T4
zrb808QnMh8EwdIwx7ba7Dsl643EXbnulDZtaX1Pj7qRD9ufH/RH50d7zlpwsqwEPoZhxTDyMKsa
iI6Qr8HNMJPbcqJn53aIY/9fDmURQbCcHLXS+0sp8L0ZqBYXfVNHSq0jUS3Bn0MS77u/78f958v4
v6O36vr3B0H+47/4+qWqJxBfcffhy3+ck5e2ktW37r+WX/vXj73/pX9c1W/lXde+vXXnp/rjT777
Rf7+H8dfP3VP777AAoEv6Ea9tdPtm8S58/0gfNLlJ/9vv/kfb9//CrD1t7//7aVSZbf8tSipyr/9
8a3D69//9j3s7T///Pf/+OblU8Hv3b21zwnP3e9/61+/8PYkO37X+o2Yb9YYCyAVU+8SRza8Ld8x
vN+IJwagp/M9ttgZ5Muq7eK//80Wvy1DMo8G36CidnmAZKW+f8v8DQUHWiuEB4QjLJXaPz/Xuzv0
33fsP2AHXVdJ2UkOyVPw/p1mKWoi4YGLx4YtZcvHUhpfVeK7EWZ2AeTomMSZtsFt5xw1N6qerMpQ
jyYDCSYYhPTdNH5Fww/G0UQ+78kwvEgG9rXCBhK1nybeIY+n+DFO53nrqNm+6LAbFpgDXBc5WyWh
coRlfHJcv7wGdginrJLJtyGy9RsN5seB3pF26YRZe6vJobk0UkaWLBnUNZCw7jwKVT/IGX4+tKx0
MzjKWZujq22Q1ctN65vafdo19hpoVnTojAmBHMAF0G762NwAELLv7Laed5aWpc+V69FMiZOBnaq5
3I910d0M0zCfxg7u69jF5gU92xne1lxsHRFnF5UczqajX0emsYlG9zY36L/MpnEXQjckvFcA8wK7
z2Wwwiffi5EpVsZmxFW4spMpDoBOvobYxcohIvyI7Rz0xMcWpwb7Lt02NWYaAMByTCu/EtH9wJIJ
CFC7jyNnuKapXyCBIK1rpUfD8Fi2/XRRAkXj06vuzRtqe5fg2Nobs2mt8mLhW0JcfSavVL+DYNQc
tMn+VM3l8CULfSsoIlvboUdeY+q+TFFi7FBC4z4pKtQ6MAXvCZaeNq5QYu9WWv8pSvBataKmAWXq
+XCMm0EEXSbVQ2ehkQ2GmJk8Qsxw5asYk3CxgS1VrQoWvas8RBmteRaWa7cLX1Tcx7vFOnpjWbW/
KnGp7GpYQeu6tq8c0Dxrs+quXdl91noN7XJjYcdDEKGP9qGENoFSYz04sbpsFLbyWviraUR5n6ln
10puAeUncA6zsw517OhNqR50xRxv4YJUm8qZT1CETg0pL1rhBHndPsdmCzNDRdmmLPr73vRwy8hI
xReoeTV0sU3Nh5BGS1huKaq1iyWQtZF6wD6cnYwYWETocXWwI6LjFEUTJFNhbfUeYXaUQoZLys3Q
vJqNR7Xqz6i3zWg8uM0xxCUTRKzUN81YaTuqW5oQM5c3DsNjpYA1ln12bvHcsGb30rWQ3o5AAnuF
U8N7MQbN3laNjWNGxq637g1DXU+DTZZNtBMe6qvJnTAG0OV1cLAEKX5EzEkb3e63OUJdqwOMW86k
NTTVuMdX0AC08d/a1jholEiBm3Ynw0lJ7LUmYxV17niOezhDmKC3OLujTT+kp97EvDwrhxfOivvN
YGcnq06MY583aCk1feu0hoTNVFqHpLasS1nVl7L37JtRy7tV5jYvUmvv3X6orhAz3pSmngT4WbLV
BEyIa27PG9fVnsa6zS6kSNLbVk8VSCZgveTDBibOXviDIhcrYhMgSdhVu+JFaJ/mzhYnzLH2Lpt0
F3muFizwi6uu44zqNP5i5oWOpdgYHhT6py3AOHWnTOfceVj90xjOWl0eXQm8o7S+pUVyaO04OYto
tB8yulpEo191BC6uvYmWfuvZ8doahpeSnbdV1OjWgzMWYI9bLzn5jba1EmzXna199ptE35ZtNq/1
NsYh1q5Fl1S7cmI7xuBtwhUOuwGna/1gT1YZpFX7ksfpDZZ6dZ1IG0yEfUaifyCM56FyzWKVwLRe
UynfhXHyWk7uk4tZ3Onz+hLH3ULoyPMFZreP8yQ9wkzAL6ZEe9CgZjw0WgE+yrMgx7ka7tu5cbch
9IYXq/fbi2RxRg1jPn9r0ypbl1Y+wK0QEVtVrtyB/WG4k7o+4cFIQ9SmtnZkvZJvcXQtmP6c9wmv
dWCb5bzDvoJCnI2W7Rj7jIZ+GGPGit1dQY8PoF8kNmRFP0MfFqt8CM2gtstxF9F/OU3kuZ58aCO3
k+uaXxOQZnjJ4s647EXRXskwOWL+wzbX1Ih4cz/ZQi4859mEiccrLaC5In4l21Tsjd5PP0cozC9d
JONvflY4byO37ZjN/g0loB143jA+O3ABn6Y6g87nhIAI89ld55G5jpoIuSm2mL5xjEPrRfld4Sav
XWe4a7tqLPhkRvlQdXN/W5tF/iAnCNQApw5xq2crvCTljYZ9OQmm1AeSks7iszZCryj9Au7t+HVy
y/uwsKv1kM6aBfUivIQN9TLEcB9k0hUkHmCYguQRxbzbjflUx4msA6WZ8iHxYuAoBDwCL0qsyNqO
We4mK7NsmttyxmUSyCHXvJ2cNPvgaaP2BeF+eUH5gbkvq0v3k00z1FklZa2+uJpm7v3ZKa87vDoH
/NHEnVWVtpZ2CteRBDmzxLXftxfk/S4cx7A17+uSSaonUb4nEkH1zwq/kIc9vg/3RtbUD6genE82
xu46yOoYJ7oEuufvuyrUnuBMqdveNNs7zfLKW7OO5R2liLei9yuCXCic5kUUrghiwgOkM2hVvjNe
Id6dz7A/1THO8nrnhHN2X9nGAx0JHjFVVCcoytYxgUj7xPWImYBFU71NoCToX8TqW8QPTes8kda9
Sz+jX6WRyQgJDGRxkVvXWbnDxAucRpb9LYqTTeMhaGMdlqyj0L9L0x77on4JDOgWOhUzcRUGCm3U
Vvn5vZjy8FvSDmI7WdpeymmXO6+eV641KFCd3a+zZH7WzW0fuhim48ROV5kfTldJXoUXXqa6oE+H
g230T16PnWxVMFAEZqLVz0u5eLIq5V8XNDzxXs0hITGxyw6jqp7w5OE5jFS9PL5nB4MtOzWrdEiY
v/yO/KU5cu5tQwEJHAbrrINNvdGzMdqW6N+J35gx3bnypk8Ncd/yOhUM/mNzR/6NufFS279mwSKf
klY5SJSZZoB9Nhs1w8Eq0tQ7EANd8QhS/UVd3W47fxBvwpXPU+7O93mjBi5O0e5qXdmvzuTgMsXu
yAwKdF0B+rmRjXFykETfwThyt0nYkL0zit1QzWrnxsazm+oPvtWpNXSu8rKC2LOP0oZRvcJ4mofJ
XkfUiNv41dHKi8jDJBy6jJI+2fOzaesPCfe4XZWTGZ2YhMq3HsEZ4BtUNrMJfUmHqWGtUsiAr43M
noBUtVewqzaw2pwLPF/lrVOTN0Q0bnwNn9P80rR9fyq1vroHvWNdDYR37EUOaEYibw7qYbR3Td6l
L33ph5sewNFqzizrfkB9TSlQNt43q8gtXlWnETuzppytSJF3gEHHRr7KFpxCdNQzVa3LYucM4KRQ
re+LUCD906D6REg7jtj+2/0oIVH4Mo2udA+P+wZqcr3BVacRzw6FzWGGPZRmcqPmyX10rNi/HGZg
WI1TgehLeqO6Rwsvq6DCh6ivnHjya4bxxNI2doXuD4O0E5trAreHKdtbGktVI7wDNJx4c4M1lH7n
OurmZqdSsFmg37zwQBPE+JbZUu5r3E1uAgihjRLrBGutAUeWTPssnopD29bqANPJfGw8A3IMhTAG
VrPy88BJRKavikZ6Kw8CxEa5bT4FrI3kin3g8CJSIGso71NSbE2IuMfWHumu2qRrhDiV3Iy31NYo
zswJB+L35zyppvprOybapnbwRiRl9XnociIxiD0aijUPfrTWdWy6VFFGHHCVsfDIMjwVvGjwc7MW
AgH1pwVeBXrKxhwGvwD46Wuf/Fab5oPmuhiG9Qlwa0q/fV/LBrhPDqVxZdezehzaBnMWPLEisEU7
kRedKP1TGWWmyYGSHn9dmlvGOh/0kAunew8GvspNHFdQI2rL/TQBkh2Dzo+y2zG1ip3mhS4uuLnC
bUiG4moSmsWdL1jn15iG6ilpoDdU2fQpH2AjCCstrhj/o20KrXIjuxapbF4kV6HWJFsrctonMx15
oTXSnb+ZmpyfMhhqqy4SA4Lo5lMvqxbWh98OAb7hS5dNU/AFqcG2OyTRSy3ew5cUF4XDnGRlQEbs
VrXHtISwaLIMYGBiUccEYgdoY6LNkEf2V66OOgBPEWug3wJJigbRD3TDRSjVF3YKnXXudVoW+Cpx
9g5O4YMi+1qh4xDl1aTYN2ALCENTHS0abnYxKuzAkLAN99h0Yt4hrNbXXltpp0EDsKINYt4q6emn
kJlvU4Qt+NY0bvapYy/MJDzM5N+q4rOcaueQ1h4ERw/h/SyMaV27xbTnfzGh6i2Llp0cMuNRDP1M
AHia3uqN/4zdHoYaTBO/H6ZVtxCata6BcGCyTiY6m2VRPOoMPZ09XeGdA4FagayhWaMRCIAu526O
rduhtY+eRL7cCeOaBcNX5b9aY3QwU7nr1eAfkiKhxgWOANvstmLFt+qtwT8CTXChBtvJgecjC7pu
6D7zQb+EfQkQtqsetQHEP2yN7klk9tuQxqcelS14XXBKxbz1Pes8NuPiCMfMKd34m+XwRmh6LQJb
mSwY/J4ol7R4HL3avRht9eCDB9lkCraHX4RnkLUqYHmfX7YWtAgjyr39jDkvJE0gds5kGLirmq/K
zBnvu6lqVqGHgbKi07/WRzekOgR2W4Ky1Kh65ZxaF7Yqd0lplKfGzAOrzbbjXDp3LZCyrRZW864x
iDEKY+8zA2G2H5Lsqy1K7Fy4uD1OOjG0Bx238KbGWb3j1lfr0JTOvguzT0PPCpGhLaG88MkIzljQ
r1AJlbdVGGojSrRwgDVkAmyJfNBXm0bv3QCITbg2FlYcv9hsZnjkhPq9YN3t1jEpJPGqTBVoqzq8
blyH9U7jPlhJ6cNAccIU9ESqntPe0APH6PB68+psrHoEKJ7CZzZH7dJ1e//W9HtWRW3onRsWRp7q
zklW5FcOXZuT1SRi2+CY3IrO3jhOizfUJeZntFgdWXI6h3htV75Dgdl0l37jv6TKI9yCbdNVAQRs
1MwTVkdzTUSAv5685l452l2rVW1gNgtjwZBfuk4MexaVPK8OtwP3AACcXsAztyOPM2RCGqLLEFvF
sXem+coY86+zrUM1snp33wGPW7F40fEcSSrn5NLUiCaGq7Bya/6G6SU7FC/xypjaOqC5Ym7SqEBO
Y6xrZ6LgQdRAAcLRe2k8JV2rGFjNrymwpE05wGycrXZd9yokYyMkbBkNPhVxbq+8Hr2M5zXZqsrn
G9icd6AXDw1QANykk7+2UodB2DbqrRHZMJ6LVaiFd5n5rJlDv2NTfdrKsU2egSqoFW0uJAnuV1f2
p45yvcFSuRtaJuMqM+6YK+SVylV9LMBLBIhGWGMN9ikMzfmwUFJMEUZ05MNt33bXTemDIgLhMfjT
Hq4SWoNBrFrDYMCJyvIQ0+9DmAgg0kCYctMKO9nlwGe3sBqntUjlI0IrdSWzUgcM6n32bUaVskp3
WQgNHA37OaMe39chPtxphuVqFfJ+KNKt1aYXVdG+1uywbfQKX3PEee2gDs3HUuIhMoBQFdL91IUO
aEjMsVtGmG5X4su9xKxtBrOj4fdu5IElOiQ1t8JZbbdRkNuR2FZwHqHSdNNGFeaN3yYuY6lmPLN8
e8aGScbtUJiHmqjRlSmJVmnCEK2fE4AB6eHiYFiMohirXa+PMJ0cJ4jB6wUa0zPcCv1gCP6jgjh7
Qkh7ldUGWploAjtU0PwDkYIJXujnGhnf2rHS+zG0LnUZ6XsPfBJvHi0ev29Z0otpXM/w1l8SPQNj
3Kad84RM1g+yuLyrzfGpswR61MLHpF0CTY2iGRjlQurFTnlI2q49YFwDvFGGPh0K7dYUDSGqPstN
YeO+taJ9lNPRI18wWac4wNppbPbLjgncL/0L4e7iyi68s05h7ffTGjdHE2R6dhrK8lG1RrrXhJ5s
hdMmF4ZX8NigrmdEuTRDMgmW56TcQ2FkuihCfzd13g2Fh74RClZXbylMiy5hTo1/xMrKMFKxwFS8
oBDr1LeYouyN8LUXGHECH/YENhIMEZ50uJKV7k1XTWPtG4+Xk3oK8L8qtXXsd7fYhgFqKhmA4+xu
i25cwYr+zA5Nc5jNogjQTsd8tAtdq29EKXatpYlvHo5xOwl3WT1/aQfKCfjEFHGFbQUzDYsVa552
p8H46Rwz+ur7fQRNPwwsM7+o+/gFdnu0UhbXzaUk+2wUXHjSDQKROwHMsP6mGtOT2cktyKUWMKKj
gm4EJktgbx2P+Tpyy/KTnRXxbrTHE9IQj4ljGrbzZD0hOj4WYXdhhF9dsgRXcF7e8qJK8NXxBNo9
zcqOUJK2pkZHwdudHCXcdetZ2WmOxc3Yc7v8od2EIJA3c4GrvJvnTezWTLVZGrHkLDdmuE1E8SkR
/sHIMFlWEKEh3qV1vcKnxJre9CfrXsTWN6xwxkU8GdACYpilWizaCwTj2oUnv4L3+6zZHYlkqbV2
2uYVB32/rWVHIhRrwY05p8UaI64P/WMon5ln2Zt3smCw0A5k5fhlnN0aHtcIxL95a22THfTxkib0
ys3yFyXHz8QW4HATcAtEEVv7tI3SczLE84XRmM6nOWJwRynG02I/aip9qsze2vv9WRWz2jd19JIh
CNhMjT7C3Jcj2VVjvqX/TdkCMsHtL4xEP+FRalhFwwvKoH7NtbgsCnGO2Yj142zm6tVx4A/mvMUF
pX9J2GvwRhM1fh3KvTUVwai9kcAkef6b8dqGKDoY7c7Mvk3zg9K/YP1aJ8yNM/kRa2Ahb5NTbr2a
Lbu6K9NrMct8rSB+rkRX9LSwYmjLuXaINAEpYb5wGc2BT0CaKAFrvMbKFOuitPSjC4PzhnamtQaw
BtFTb3Na+Fp5pBwNL4CNrBKtvAMCedlpYtj1ZpOc8TTUQS3H+yGkQgcFBTOFsV9pSIRG/CJsGXw2
7WKvZrgO1azFJxsGxZnLP2415exDZfNBq7j81IJqW3Op1GelfXb8fmtOI6pTl+QCq4AeWoTperKN
9s4uaKaRAHOMjPmQ8SaCrk1fBNi2MItOMM8DpfrXMiR13OChZHkEG0Oy8d30YA31k1ZFu9yPuGJY
dQqzpsEBBiSHwZvipbH1eD6K2cHkneTWdnb1nRpD4xSPjtpURm0/fpdTwy4EGzEUQyBj2a4q0C1n
hN7efgSftmU5lVNo1/LG7FPtkLBjwJ5ujpZ0FB1Tt2e/SSAaE90VYxxfkClFW7e2xy8ZLzsLEHIf
hrspcvYi4SGsUC3u4A8eDPxvHTOuA/smcb/UGSkJLb+phDpGQzydZ3aKtmCtNn0B+DNxA32io0Jb
3KT+5XlX18q1kLKmd61K53ULB+YrCUOnNNTofQ23aqHFLMBLenjyvqRqSibqZnDpfQC21z2OKCvX
pdfS7k/clzG3RSAoJSa8OztSWZ1TK5ipaIK1J3sqN9GgphUcKaCmLi+C39inhsasxayXVPA53Fno
zIwoo4LWKaGiidkkPET1bgVlTHPr8zi37SnT+5m+ycCg0tOdQ6wozzRIv1U1REItbBh4Idu7m1ka
8qoDDr/JY01bTTbTJEqsaD95XbumWCPCRrP2nVY0e/jlCQlMBnUPvp1hPcZDt0Ji7Z9l06t4pVKf
97p0YkbWlBDJxkjde3dknh4UhtKKcurQu6kAKdeIOF4XrirPoUHowIo5KNroeC126cTS2WjgsnA4
/zql9/6s6U1FdefBJNKrot66zUCPf670J7tSF1oBBRgg8MGXVvxoOp25hrtr7fqxUdseduHBHP0w
CEcOMRn9Xce8/MbNbTZ96cEzcb0+Iikj1R+1XOqvgAkBGYJ5id8qsDqsJumIeUrVwcyFfHGkrV/E
uas/tcksdqLshs+VO47kGLhukFcEknYZhL9Y0NxvksChHZpYX9AyG2daQs4ubSk0FQPhVegn4AW7
ENawX97E0hTPvS6bFoqdP64dXyNnRVnxQ5dWDtzDtJ8vy6bIznmHJ8kYZbNAmpPzNKj6s3KB6w9a
EW7pTkmq2rxbWzI0gV+TaQzM4ilq2mvSKSTsTHpJ0mm0AyFd7iUPhNoCY0kAuBt6dUfZV59UUjhf
TOLm4JQ60fBAmlJ6JN/eoM8U2leEklcRvchBP/rVbBOXYsx3Y0o9InKDsJ+i7CamWjO6cnPq4ZxY
n12Xg6XR3NZ7HOyxfe0dqdZF6FVb+FrTZmj1edvPqU0SKTjKZJjXRVQYt+Q/VAfTrOXn0nSmCyy7
1RKPF762Jq0TekBlZAj6iK3NU12Ur4NLI9tOXOBks7zvNENnuNGi+VUBaFpp4ON2tEqtUzU+wGvU
ntyxC1kZiW5vFrq6kZEdAXkjKpDgw3xH8kkaCOm3JxkS5Ds1FBeZHJaXp5myIC/GQPbURdR4jRle
J2E/7HWcHicjQjM9ATCnQnDzl5oLcJxLtl5pMZDr4PZVx/5klt22rPA3/8vmRW4Lj+7tnPZkvvR+
eQpnSQbIOEcbi8ioNYmnMUOM3f6uqP+35Bg/FVq8E2j8j8KN/w/lGBYSiv9ZjRE8lU+v79QYy8//
LsbQHPM3gdpB9/AaLJr0RVP7uxpDQxr8LwGGZ/1mIM7xbMK8CYPRFy7HPwUYxm/o5BbX62KPwIby
7+gvvvtH/1tRZYO7QXXh6XgwMSA4yBzfy3OYdml6uEN058L+nadnGcdk1qyBJ+GUvC88as8I2vA4
ZNoqJ1qmLq/TCJ5st6ZLXcth26PYotHUMbemMijmQg72wY7gC+o7Wl9W+pR3GSqL3ZwMXV1d+T2z
pAknsgaLRCIL6UDF2SJDA+oIJEim/hthAh6606lJOYyTaZBX7kLYB3KLCNVsjct0oEUUQ/d3Db6K
gKZmLMZ//1jECfhNSm4Eeyg5z7bmt+2dBynRzAKG7QbeugH9jp3DtvQlSnE2duj+uBtoRzNVMGs+
MhF/QQoQ3Mk/CddgcwAJQCVOyiv1C8Z2buef5c3YPSGb2l70aABZHJAazrIXOhYpfCHkQEDtJghH
A+DePLMtN48o5WMzL8dtVpO1+dAjVK7M1eAkHpekK4ywLNaqM8Oy2kTcnHQ69FoXsWxsrdkB7Oh1
ijzmIANDzsUWRSa5A7YwoR4SdFgMFlSEyK1Y7eaRappoQ7J5zueKcAjzuSJtMGN/B2XYYkPFbwoy
VI4F+SNZhZ3b1F0wmEUEUShj2nNfWxoRFds64fLpgIovf5DZGyYvfVEY7qh3BIO0GzjkdXTmXlvI
dWy3kZ5BZnMTQuA6zWzFKJc+gsYe6xb8iFMX56is0/q11S12jAhQGaoRBJ6tIK4FTcjkau4hkAFe
vCDIseQiZF0X8hVii5SjNcD4OO2mBuSIsaZpRlQn+UgvDrGR0pfPnyiVcNpxyg7I859e+j+kTn+W
NvGOf7jlriFM5FXMvwScf/QxtVnniDwd2geaRGPkHix6MPNw1NOhF866iSvRxRuTBf40HCpVzTzk
WpeR67U3itAR2f7nH+e9lJgnEOUpmyymhQIdrZf/4QlMnLgjs3AM7yW2PR6NkT2VMV4bYpigvtWC
3YRk12OLrOMbzcyhel/g4ytBs//8cxjvBY/LB2H0w+shEN5zdT6aCmY446mqJfVbRWO/uOxbxpp0
17ZZIuwbnxsSClpYPI85O9jZ3CCr0Jre4NFKJs8epi1suuVftLZ9UgsLxU6KceWmPVudVxBhe+8Z
sjmSmvOIkTc7eyR2ipufn8V7+TAnwTbndys1Un5hYRp7/z4D92JscurpfjSbNKZU7ucFnkc8TuVP
AGVlY/VHXytlRYTLzw8N7vTjk4XwDhcr0n7WTLgRP4zZRWvYKp6t6H7JGpvCT4oFhttsOyka7iHE
4+XgbtIv7wCilCJF4KzJ3m/O5ezI0rqszXnkjSC4dXlT+96IUQYpyXYzz0Wk4aZZt7Hhpv5VRTuN
ylIoUmDaYOjjir8p2mZyzZVpgB2lwO7n3v8CoyMd69u6pK/s7uy4xehM71cR77e1mAF4yWSdhqLZ
TnTAlxeXBEc+5kSkJX/Zt2rFuDP1reITFdJb3koNZCj/ogcuuPnsO9v8ZNuPWUfQnotSCsxYo5Z3
G8fmxPe83/9K37AZ2h/1Lk04r9GWy8Ay1nHB//TKMlpObyyXc04Tn/d+rGTDwe2KNnL8wkqTGvok
rTEc6lUlSr15ZhAtucKlnBmpN7MuAUyu2XumUWzUiQ46ZNX6BTFzq87w3Do5TNEAWOUmrSmLk11Z
u1FPgmamSqE9AZ9fLjuL9YabNwIEHusvvdERewSsouR6P+qZ16XGRZ6aVZbt09CsUrp+s8bbwAA7
I0pm46rOl0/tQb3lvPw06rU7u++WUY38x+VzQtsatLuylss8WjluFJNAO5kt/CJiP3V4l4mioYUI
Dmul1DdM51bzLFIaCs32jz8VLRpYceX8PqKOHaEGt0Whs/PYRJnsSQxK8rEzP6FhWm5uQjspzR9B
BJJ3icZqMNLwSHNzOeGhU75QJ1OfJGNMGZoRl/Tn78Z7XTNbIMjehcnIskyylEcf3gxgNU7rpp4k
M0LriKeaJOK/aK2N/VIvUNmQlvqL8ez9SLAc0nEXCAm3cxkSvpMJ/qTfNvMGU2HqFBdZjmagodHt
0almf7lejsVclbTgRkWj+ebh5yf7fiBdjowKHlcIQItFQfsRVZXxmEMMGQhiiFOXwYc4PCG+/vP4
oAUtce36MuP44IMZiH4xo/zl+JZhejiCHfyVeMSc5cr86cxLQrnxjRJmPSVWxss0uLmzDMuY0Xje
HLvX2BAsDKefqkNj8vT9KhT3Lx+A20wJjcediRb74IcpTTSxDRF7lseSFDg+AK1Kg+sQZYmByhz6
ODoD1v8EhbDN0ybSffz5Dfh46z0DtAHMCUoirLuYSN5fgGwcbGMuo+mUVtBHP3ke+3rbWAoSVdnm
ZjteEp8Tkun388N+8HehoceCpCPfp6RENI1++sNxHauH1lW1WKKMuFFsgdfV9ICwJZ0P9HY5clBS
kFmPndFKCzUF5LHlSshmGa8TklWXgbdJlW6upSvLinCUie2mctuyVOW3RZvFPDVEai/PMBVrsXyF
Spq5rbf+D2XntVy3sazhJ0IVcrhdiZnSIik63KBE2UbOYQA8/f56AdrHpE5Jta9UlikizfR0+AOR
lK69jR/HF9gYRvorScL3iROPh1AQ9A5UOGCvAUOXTOZf6wqV0xovOSNl2DUCT2F+YiZwhzl6WpTQ
hjIbMT8IfThiAehSzWjeUFztRh10KPMW9xcf+WNIAXSk85l9uSsPRsiHkKJykA5WP6d3XlFo/U0S
2fl0VuAlprN7+Zuff9wfL0fkuuh1Ek840D582zRxnDpA4/aW1Ndr3jgBPHIcOx8L/E3tRgqdX1zw
Q0LGO/bIX+AhS3oo2gIfLon844QKXI+jqDskbNJ0SDgGpqioaXB3yuH6EqvH/C6e+wRxnrZ0O7t+
NIce7yaMNK1Qp8NYlxlaAEVYy6lklKOctk6k2+xIM2jj4WYCILW8xnrlZg9zFTKBJDvJqw4PsaHP
w53Lb6XacGbCaE8DZ0bOelerTmPROkksazfHooHkOQ45oXpgCnJeeamXL69YxaHUvHMGNHawvUmK
koDQx1HLj/uDBvYJ0XMlqUZqYAWW3VUhPZZzYmCHgq0cLo/LazcWl5CFSPLy6hlJyBVZULIj4nZM
Fn2fY0SJBGAWxyFLQXRomQ+WaM23TJVKudEm9zQMCtqxd7mIo/GjDu6spVS5Yz3II0kmMp3X99Cl
NN8dzBkqky8bOotsuCr0F+63DfOQCMqpybrLke9q3mbRwEf7Fy/bfqeQgJrdq64I/Ci4SRsotABe
HLN503WleG4EIqDan5wIbMnn9WV1rHS5yzUck6qRvp7yOZRHHRUmz9zsZJXLKwgxST0sGqd8f/Py
a+PRYtVbVudkD2vFhL+9PuNWh7geNMwisorltSw83CIB8wXyMr0GgRXzOjFKqSShu0kemVx+0foG
1n+05WN2aSf2OfdZSfgdMQezwQKg0l7/g2A/7LJ2Icv82tuAVF81J8qRnaTT4ETXqgAYKPImyWW5
Ig3GC9QGU4qaAuJtCZwnGAMGb2atgrtk8LrhJSUPIVtaHOUswaFvsKR5C1xgGyVaE0VXFEcEEz3A
MWlr2zmaObZdfO0HnVZ+32tk28dRr+X7RknNgw9zHwO7CJHaic6lW5iMOCBZDjWu6XmmZdhUm02o
/mZIpztXbYQfFStvUi6Yho7BmPP7omEVwMDd1XrrU5S5Kp8PcRvJJQA/LrxAE3dg/lVbVrKimdeY
iJvnNhBz+Jkqsx9bjIKyeN8sQ7Z8UWhNLa8WxgOwm8VTPKPSXWLndeL3LK9ZFw/DtwwFbvt14Jwe
PlGCwd04aVqtza+evUxa/8laaxoHtyoWRIZ6A1wMfo3BYKtrATnQb1SNrFvTVwO339q+hBHlJ1JZ
es1gsVjhKrsGE+86rRTYOHgw4HxsjJFZIqZOLLhaisBtxzPD+l7LAN1U8qBEXjnS2zUKbAlcMANL
+K2gOkrP67IeXJDir9ll49Lodhq03UffZGw39rosQytu4+UViFm4XGNxrI04lYdKlmTtMTp7y9xE
FiYZPys8NRlLMu2TXioavA1d+/IzTSGTH++nyGanummmItipTeEMJjj3GFi0lbbh+OhlVqSwKHPI
W9ho5RRLdr4+6brE/NnNlldc4mY+oT1ZC/XFoBCm2q9bPUPMQvttdNrROgZr6Mrw5OGqCJeWEv4u
IbT3YDw86ObAebS9pmzdz22ah2zajKOKa3sTy+7NBFnW3zQsTh4i93UicaM8AjNk92yQJ8qtSH+d
+syx9CNDYLkfI4qa/rnGRTEG0eaMyPRHaArxf0zkbZdXF195PhIe4jkfsAGAzS9f8EvDxUjnzQTR
oQF907wtJqpmzp3tMtolJ2yGnD8Cn3wVDBrAfO5vLSZ7pdU8YRspySHnyzL1kpKNqccGwQibgNiJ
HxwgBAs1zRookxIOjLMrJlw7nV0GTiNL9yXAhMTeBZrNh2/WzYZpM8veo422vLbWjGEafajLTCad
Q7xZptg0dFZBrUnhuH6a72v7EvU63gJf1YMtxStbI6VJft68GX4rdSWHrJwCaR9LV0BdIj1TOPnS
NVVChllrK18gmgAGvY4DWEkOt/WUwCJJDjercIn0W3iAL8nLgbcvbQWEYE2+q4sLD1G7ZZ7Muiyx
Rs7zCEHxhKeC7+GBZGtKavhhX2rtwhc2xkzy8zWIL0xVyNJzv6o4p2O/k0ASL6nBAxk9/YHTfxcb
/t/MduelY9+PZSY/b5Hjy07PS3kBAHfkVI5ynbW1fSAdy0N+0Fzg+SRPaTenuPNsx5zt9eQ0Ck1K
tmQtJjExn6uXNdQ1tvyqebFkaYx2ZEpbmDTD9W6QEJOzqF/jCiwPxeMPDm6C2rFBCkqvrg2zbygz
yNMXRlbwuS4daroCkias/2WUtvzltF59zd2KtXCIEpx1KyxdISKygAioPBxqQywW3ovFf3h6Lv+Y
irMwHqBozPo9g0aCHZpztf9n6wZ6/FvEfFoguhZqBAg0+bvqEltwcJF3NgPG4ilqAjkHIvw0yeWU
HbF9TbKl6QxeL+I3jubIirWcy9sPoB5rKdgLtWTRPoyCMgOj4WaRVu3teFZ8uw6rO/6ZXSs5T3qf
Xe/vx7kIo/Lgxtj/4rWnw1wKjn1eSHK0LtvAApNMc3TNBLbjnqKcCHADKG/QxJE0XcDYRygvY00M
88LSllPeVvJ9+ULc+BaQt8RxW+hKC6IB2MksuUUNGI9FDesoJW1eK8TcKSAHnvwsxqTkFGCzzi8k
f5Qze8txwf5IUlX63sRfmuh98/bhH8pGqtYEI7+kqQ7DOxIt+sQSZ620Bytzs3RuPD33XQ7Y9JDE
MA5J5Na2Z2hSzeFQaTg9T1/jTorb98jbZRy79pns7TeSH/IbOdGlW1pA+eGPHG6Z/DNpR775uSmb
RucokM/QUazHu/U8QuqpnM7aqBN54zU6rckTEApJD2nZS7Rw1ngYrUe8edl9rTv/t7TAMEx+rG8U
bUx3TUjNNRCtmS1oRpcO7RgbBc4sMNZa3iRB3nG8m7TgueZTAj67Cx7W1YwVgFTj6brn0gDzIFxG
w9GCHth2bsa78/uyqZJTooMoeyvWj430L1uhTwuH5noQI35xtly951rWiA3G+IJgUelU+6mkQ/VK
o78jWlECjBzda0wB3So1OSYoEm7o0BQQNlPeqfnWQW4L4ZvYZcrixDQ7H1OoF5UbxPuhs2WJMPSV
t5ZCnuSFG6QXrPSmy52m+qyrBLryrkgM+a5ulshXWF/StsfQZlvgT/p+suTuzdas0CKFyy8uIT6I
p12TjgETjp5TMiv3/UgwUntEGuXQHfLkEpZzh/Uq16HbsfNwtAd2vt30lr1mkyZr0eBIZuVsLxkz
I1k5nNDwJSGqYX0yPXajI28P4HfZ+0eKkKmqDzZG6136x8/Lu489ChrsjJAc5H8dpon2xx7F4rhT
lURlflvkUEcewLiv+fwi2cmMPz2faFzTt//pwhYTRRvVaCZeiB4aXPp9FZ9nVt/41RLfIrff+G8z
lYJ4ntaZN3C0NpCKymPJUUGY//mFLzoa/xpp8riuTf+dtJGL0yD/cOXYpeWyLD4UReyBlmwfLksA
52Gbe2CVPfHq3TFb6C2oMjX4A9s1RYdy+xELdHMD9CYteu2MKpIM7CxILuz8Xnmteh7bUC86rBdb
Mq6rIDZTyoi6RRb1yinSqIMVlVmtYz/jr4lhFkzsoKsr5xm4EJv8SZ9grj2pKXUm977xllk3Fpo0
deMNd9Y6RFsXcKV7TPuvttVs6dLjhisqHW/2scw+Uz+V4L8125ykGFl5sDogD3+uDVB/2FuXHXls
/Ns28TImc+bfa1HNkQCsJ9AVQNd6LunJMiJjtLprvSRiR0Z2GukQRlNAaR5cF7/tvukOUpacXqAm
CQUWIql4zEGnpSy+dfBwDoNjUdAUm3ANl5LvlBmhNPadGvfmdPfzL21Ig+1fX5quBW7fHo03VFJp
l3xcYzWtB+YSTvbsuYtd6aciHGd2rFnSoCbKrONhiAtFmoAZCfIm3flQ0g3nzpotRbm8VA1J4i86
Kh8aKkzTRYfSR2sB7XfT+GHYi6uQCc8zab8AGFI8/DJW8kfeNRKJ+3p06icGMH7FzKbXu0l9C/LA
q+eriQoq1r7Neq+zLQJjGixoWaoaG39fhrmE02IqhUUM6y+1vQccdlz7BtAkA/a7n7/c981VgAGg
HQPkrWkwoxz8g0TI5ChtqM3GfAYb30QaNTuAEejGGa13QnIZkrVbN0DZelXDsEVS0Xz5+R18mFhy
B+xjw6W9rKMPh47N+wgC1syg2GzUc1SJBexvSp8mAGJaYCCbiPykeMPvvlcqvi1f1/MKC6Di/3of
qxQV0hWo7v/wJki67cJtmvp5PdtNBzIThfBaa/WhPvFZVA5Tgg3Bridn7jFJZ5f8/DbeR3I+CEK+
tg+/DhExBzHwD2EthZTZgqHu+CCdBpQebFCgIeczISpi+v+4HM9ddpfaEwSwX4TUH74EF2ba6dHg
FRkX50OHcJkrtJKypX6OtcSl5iBYSIvufaffKgcMsm+g4o/zaxhiVfyrgQNd/Q8bHhlr9MJJw8WG
5MdDRVG1dJjW1s9VjDiU8QgvQHZWnELE8q9BrxHOr/yskjRoG2QWxVzSl4yrMFX4bpYOkJSTkcUS
stGmIbFKLolk3DtyINi1c5lerL/YYpgcg1KhQwY+SwE7heQSo8nQTy+JplVD+qkPC8Qbj7qXuUx4
fBuzUfdOEnoCsQptt3lzNF+Gh603V1p7yE07StqnKPBlFdc62M/5FpREjpBXrYUMnk+IZkDh3iUr
JKMPWtgaO0C+ir/cwj9YLlLLrl0k0+gCCqLufnRQ9gfxbuC97F0ZouXuUmTLFOlkjtKuLwFwcsaI
8gJzvvUErPR27j0c55us5/9hC48kyMlGq6JXd8siUJGTbkBPMX7THCfPHsHy9sb0EOZ0ltt9z1iA
uZ+DlThvuaUPhj8aThghNIKtR0+bAt+Pg+2XE5xlhOTduQeN5mr1F95LxUm70FXGpB5MCdnB3eI4
MbdQrXNL1RYm3a1k6T1M+Qj4Cf9vMXuBFKnKlvOqHhfp0SYIvnBjuY8s1Hzj+i2k5DtnwgIxEPqH
DEY1dhc/uf0DcjHpVTNFEUAJc1t5wRiXSl0EAgC6xaGIDcaqI31IwER6OtpTcc1BL9PVUpEuMI+u
J6lUzHVFUcrIsLXHTpjzNK854WmGOyEhlPHEBY5iTBocTRo/MeatJ4wgwhB9kKIEYZztysLO8vH3
yTOzOboDh59Qxpt56oXNEU8m8hG9D5wlO3Uj8NB/cPm7TPCNng4sjMlKpLB8aDg69rUlPWj7rEWl
FA9WQtK999atsQDMIj71kIHrHgpQXJAG3xeL6MEjFtDNMMzQh079+J+C5NUcoQsw0OrOYsg4oRoT
BDK7TUt78aLrAh/IqushlCTEjlfN1pexudUEy2/s8lKX8r6dGEQNp7ArouXOrRjR1Y90+KdgfmbH
0JNoaPjbYRBf6TmtOEbYpt0syUELSS+Lm22coHvwwUibo5pKBG6bVfGcpGkWoPktr0dJ6DIaWBEO
2/eG4iVNQGRIZWfYjie/ZTuVtUGTyA1NXeOVrGP0nwfuH6Knj2QnwzpOU91E1vBD4G7yxlA2FfTT
en4wQqYPZF1K/q0e2vpi9jYtuHQNfn4PPxweUgM4yL+iy8+n8j+cpU3iVSmWEeN57RduQ5hLuaaV
dB/nE1bXDLB/cWZdnu3fGRomd0yJPcZ5DGkDprTvz3AQ2TTbgr59ihMEMaIrowiSIAX2ZNY0b4Dr
qrh7MJq4C3R8G2McSI/sxYxeYZAJreVLEGvtQH+/Xvjax4Lxii+kOUXiet0hlMpm+968KpewT/ea
kTfjUwSaH+Bik+pxqmC22+hmn6LYowm3NxmEwqBLCF21dcgtulD66eev+2Kp8O/nNil/XCZDCPsC
D2I8/v65DbdRCkr+8BQggGG0X9PJbsnzUIMayExRtZLWF0h36ZeXySzDn7SyF6SAE/ab/7K1mUFy
SQPAuHRba3AX/EBVT8pLIVuHTZ+BgxkEeJSuv9jWYiwUb/sBt0R1DLQWkCU1sc7+wpXccIvkGPcR
+cuNGwZMgE/F2DW87L7EIjy5MpCmSuy/G09jGnFnLAl3IlLUcXvoEmBW6naq4d/nRx3HaNvfGXSQ
G9RXaJtOMHWbUIcgfZ5qC/DeNSgfhFNOjCVGDMsbNCoNOFUO582QlXgdzvKV6x7dDHn2PjH0E3u3
cH+ltPwxkaUAdEmbyGAQower8SF5SbspQdliCM6WnYxj/fva419iSwAJkrMQveN0lD7DZNq/HrB+
3HqgIXWWALWopNE/pI9VQ6yds8I/AzKl57v1fHDZ8qRRQYOO5yeBJyb8fA3+P9e1HNTeGO9Siesf
x7pOrdxEIUVwZgTLde26k3GHMiuJjx0k3e5EO06a0T+/rvEBnoZqNVDXQJ5YDKr8j3l7jmHwRL9y
OY8GS59n7JsCK5AtXSVAxWZ1SxPPQzltphqvnc9NTs2WwIdEkAEL58ZOPbRd46kxkORGTDr/HZiR
r3Cy+MW9yj58t09p6Jt8FmoNVNJ+gHAEk14MiW3FZ/wxB6rErSdpt+hd/UkOABPxQCc6bL+kYwdu
aw/cY0q/Uf8N5LpbKRIyUlzE7bzP0xKOS6016tDWnrzon9/ve2gE2T8mjRAtURBFHJ+Wzoe13DV6
6k9l4XyW5jeBxF3H4pNtXSYMl4MjUU1Ax9gczALrZ0QUOX4zEx5R/Iub+WGBgYjw0egPZFXrgBbe
xzhJE/oKvC2zzgtuQB/AdNDpWjvXHWTL6dxBk15ef/4SRLDww0cDdEM15DE01K0fyn7YajT0WptI
4zUMHhCjk2FLWU5wj6D9OwIhXDAQGiGk2wjrZ+ct50LvTA6MPuhkAKH8WRJrx0hkSLKh8grgC5Ce
tq6dOaJlkzwy0FqYBDJJkxmIXanMSf75+UNd3KrerUQLgzVPvi0uo9I4eP82A3uOF2dMx/OGygzq
KnA/DbBBMFZL4GbV9fUIoHEpkS1wmyy6TmiYI2jkrqOJqFMNT9O3zKO03UjdklcnZGxb9bTUthdq
CAPCeILn1HeUrjvLngIzO0En1nOGx0XsZMON19tuZl3ZvUby+2W0DB15ijVZMJUj6Ilk7YdvsAh0
eLqq+yNefIB3u8VD/2U6erMO0foKDqDtzIgwuTqawXkWI4F6OzRjrz0vFZIn/dv2OZaZaUW+W4ZZ
PlwHHsmifEGtCTKjG+VG3p7Q/JAmKh02xHJ2G540n2KOwMMAULzyqZ1qzpT73KJx3O4b9C5ndUWd
58OD2tWZb5eQLgu9hsuGwSrZMFQZIwHJ9PPv+MNpAyUDOBxoQHquP65N14mjxfay/jyWluzQpQJ9
+YbjqLSlgYPKO/SMHPhIl2SiVvS/Xl42BaApR0plavX3q4hcK0mB+tbnrZWJ/pnO+ZIhvMD1kwvM
HQkzgYjlUcpH/8X1L+4u75YxXmyW6+KjIdC0H/Zm3MOoN5Zm/MxgQqoquK6t9EitaEgRBlbhMgUH
bmehNmtoOfABzcWWAZAWQMVrIExeijmEEKRvCGRBasFtIluuuOAtnZ8r1DKew85pEdnry2hEKB5Q
iFx1W1kFWC1WVhsNfeFcz7CtYZ0Fej+k7qEHBoTAIjUqUSPZ5UmJGfwvIuQPgQrbiwBkJiMlqDqY
mrz/GogDZmYHgePzFqIoRwThtBFWLMpVkAczah03gjphtaBKx9xIFS3F/c8XxntcGQZAruezHoCN
e5hAMw54fyshwhhONOfTyzZLWVEBjP7z+NAFPuvx59f7oTeLpCpP4zm2IOUDWnjvL6g0x42AnEQv
sR0mlrVH14uCDaUNulekjFUcjF+V7RXID3d92EBEIdblE2oE9CjaXVwD2v7V5vyB7QRwX1xyyQeZ
Dfx4ZHUTLt9VVcQvURBJJJmtzCLvy8DRk/6uCdo6tK+1gXdSrKiy5XLOMJAFcIE0lYz72OgyK4ab
THXdJZp8vX8Dmry0M9Ma5XS+xVOjQigo+26dv64JaLOiL4CTMe7bsO1YpArwYJ1NYxtP5rED2YhG
GD5qgPUBq+ihd99gkK7PAFw9FLu+A02QcaJ+xeK9oIrbJjo1NG52v8HQmtvbYHDIm8uu+/nn/pgL
sOkhlojpMRkBVMkPy2voIdoHzAmet8qyaL1+PFWJPoYnSlM8uXdOzfb+1XXpB7OO/i/gAH0mzJFh
YyxN5NFxHHm/znRV5az20TzBd0cTCWxGVCKFEaKG3DCH6Sl9GlqlCeAieNzBFEZHiHlx9QmjJjl2
XItaC4Ca1xramzHQaaCzGqF697zNdTbaAgDqGpZ54fVFGx9gALBt93G8VO1DG3lq1veFF8d2yvmq
A2A8lQpzGzhztGuAjim0lcHZUzQhe7GNWdC9F3qDPdYjgQgtghZlw0GG0G9bY6vK67LR9uDy0Jy4
qukJdQm1SufUDxBDrQzxLcQcza+wZIDrHWensLzXbAkdDmPP1lAnO4bjAuPuDg4pwJ2rZaAWelQ6
Tw5CKo/rOkcfJ0sQcMnnoAwfDDkhKA+cQFPtIQvHOpgf57aDWUHalAgskXbmEmXX8whrZ77RO/bI
hP5omGjZcQNzOB0S5tpvM+pVU7XvrBZ6EbICeaW92ErXkRuCJtPO+SmjgWN6V4nv5AR7BTN8ISFb
+jmPjsnYddqzr3piIZ55cmSFuhZ43+gXxelVBMYJ/5M4K9nEh7bp1eSDPbqwSRKXViIXcSZExKDw
z6SwhxF/mCZCD3YGKrgnpY+RVCnouw3tC3x9RJ5ukc6i6D0DPUNTiXZf5ekdnLWhzr4O8aT0N+A1
pn8z1AihQNedwhx379pEAA0bI/NCQekvQQJFzIEP0qKKM2f3o19L/29tu268nA1soPFJiTwrMGxc
oEXnO0jeAtcZBw6qjrxGOUOxo7HUjn+tk8AoLVmesecqDlF3pm3fHpRVjcxhUl9Lf5VuUy6+32Oc
5KDMmR1DWaWSpPB4v8fY2qXrGkiRjRWSfAg31EFUpS+GF3qQO4oyDq89+KMOSkp5VeZBi8oI2C3v
WuXweQ6TMSUAbnui4KGmv3evVF/Tyx2M6AXXUWijgV1EqFt7RdehvGO7cMEhy7CZTQd51VsfjeK8
ghUd9J1+GFr+X3xVmJlWfUrhUXe3Wk3bFu2/qE4OcZWMX8MumxEdchJVHIFptE+US0l1bGh35vt2
8UlM68o11Y1b60iGVFYY1IcmjLx+n/STF9kHBHEn4y4IkJjDg8sbd7oTsd6GIlboXUQOgh2xj7hJ
7GBaGDkj0H87Lb17igs0lhRtE5+HzbznvByMh6G1R7Vn9mD+abhBcptPTocmDSrOj20RoCdJ/+N1
Kiao7337FQmD5lUzzOwxt7UJU5PeTnqUiyJgqZj/WDHsmnvwsBz1h8mxFwSEUqstOv2eHpz2F2I2
1hUDuuIwA7A81jWL1XM6/5pnNejdUGRDBliqF5fmy64L7IFOc7Dc90toI6CWe/MXPbeXUw/gtUIQ
Ef/cERG/zyF2WQ9RFi2nbO6dJ9SKrasw0BG2TmsZxYFOvCOZKq90oEkHA3C4tKC8B5i50XXNRP5F
rx3njxmR6y9h17fnGQjYfUT//Cbv2j5DDbqzD1VSGTTu1HJ0p9Tm6FvS6Ua3+uGuSpPpU2V2xhHF
zPSYpTbQoAwpwR1mVPNfta+y5wZq4OfC1vtbuuzxo/J0xDe0Nm2wWUbKV5/z4Jm2cX6LLKXz2TeX
2cZVGjZwhkjcnT6k9hcM2dovAXOZK7hb2n502vDaaYea0wRU7x7EhIZ12eDb1/boItvUq7La03dm
gDGP2tfITKr7oKqBVIJKezYy1zyourWulFeZD6YVaQe1jMvfWRtWb5Gb0MObEU2txgzl7yU03gxG
AMiei85l4syfFlPr0X7u6iuD0doNOsYIDYbLjI5l4qf7pK3sz9Dt/OkIWa/kKkZ4RGRsvkNyD+lV
32+9k59n4T9+Nr0GbjWg0+OPVwVCwCh8Ir+M/ybxMMn0F5sAfNSmzP/kRJ53bS042uytjgcAd+68
+NSdpNjKNfRD5Vfl16FIEfIig6ruWZrgkIJasU9MtM3oz7Jl/My4j2hEfZ0SBJobs0XIJUaTyCGc
nKsKxTvOzPKVXhRSB8uYfo1LrEj3yiynz42jSqCYoUHywyxjp9SIaWqh8vKNgFqIRJ5fpzsOnkxk
mUzk702t+X3WvOHkLHV6gxwgLqLAELMzMzbk9TlsdgtswKsBGjgiP1b57CLWYe7QnTeyDLmvMQaC
B0Af7+g8Kro/DK8vH2Pmg0dNFaN3CEdPR5UL7O+R9sarQj1sNw3VbzEDqRto2d/Gznp1IRZAYM1E
U8fL0PYwmxPIqlq7MfomC+4BAxfXPFhuIVyiULDsizg4wZ0Kx0PTmBzJsQaAdOeHNeG1hBqwgw2D
KoimTXvk15ATsGvtDw0mNXizNrHLHXeV/+WiSHiNerh9Vy1z82dQVNotfu0jm8ueHiLbUrdD0iHv
B4a4OFABN38ozo47Y3bcL8xZmnMRNrqN3R1+AO6s3FfT6Ir2gAhhe+v1jgflnCTwby0u4pnOad1T
kZsQ7Y+x0yUPzWQNNL/Crj7UmeMheeYhtO3/bhfK35tdi49hyRu+ha1qHvRK9Tfx4nZP1Vxqx8FE
6/UETFJ/iqAaIEvtFyEPVBFLQAE8kbZrZ4Mhxt+VNRN+gsS6Bw+BUjIvXr9V6AUcfWsoXmj0A+Od
Fv9raFXRlyzSGwSN4AwuSKDa9bMRoAKeTgbU4iRsEVSs/ORPm+z/2tPm+M3urO4Ga0SPzokCfoYC
To6SZRmyNXNVnJhQNbeJmZQHmvGMF2xM29OkTv7y67jZ55Pvn1ugusgn2NF1jtoHiMGuP9Knje6K
ZazvsKt65Ma/pWj1f2sWo6TDwZiryixid2Ph7InQLP8KEtBtZvfBY+JNmIQlTnuyGhWhjKeS+pA6
mnNv1xPK87X+Jz04+27KJm/vIZR3pQIjBN/D3j0kbZ3/vqAWDIHVqTqkaPrgurbH9sWlV8nEJcuS
Ry3SEGlKu+qpbKfx2g205UYnml2peQ6vba6dHrzR1p5ifxyhhwCszk9TmiXlVRb5cYrgjWCZgSG7
DCKWxKeizBZDegvJ0kijDVwhhVON9hnFSAJNlizSDKIkGj5teLS1Al1hlVt7YquFOoUPlfWE/Klg
LTMCCsiYtUTz+yym1okLgwn/EePELA8Q5McJIXn1kOIjj00RMuBHnLX3TXIlXZCVMLTQVxrKnV4P
RTbvQClCAJqSPmp+C52gmMbvSM6lhDtK2u+j9hOUTml/28Ddk9aLKXpXAMtATWcclwdwIlF73Ybw
J+hiR/WM5q6l3PIxLZD6GXZR4PTpcUDsIj5qHQZrKBGVICa1sJz9v3UwA+EtvGujuDPtjBRPg6Sv
To0HNvZsqyZMUauLEDGnzdFVyRPTaJQvQX6j8Kbf0aCdHPeKnlTUJLsBTARoHQULfD72qHL7tMaa
rNpRIEZ1fApVysG1o0gH8T12E+OHjUKF1BKel4NBpnNYIaloP1KjNstSz7hddEnR/w1iJkPwtocM
4Pz1fVhl1n72oBynjm5n3WWL+V5VX4VZCIsPYC9+e19JyLzkOKRq0K4gzmbl541ajq+bjCd0VCjh
aVwuGNRLgz58GPMavXg0un8Y9gt7CaFZKRcmp5CmWlYnFVCQNTVOdKSdmOes/IUiUxAvdr5EgfM2
atpwVEFo5657DC0Ov/aRXIolrCi0qOmNlZlhDfg4ov3la92MqQW5JddcmUvawqjxZgUgC8uCPvcl
7S9zSxQJ5gZgQYoO3aWaZ8IECWfjPKAMIBX+xvfYFAwqZQqoLtaVTAX1nKPjvNYR9VQKh0ZwHtP3
jmKDCTGzB6ogwcbra1vWiwvpgW8klfVuMsvn25Zr63+DJ6/leT8a8mvbqAjLXIIPhlM3sTc6o3YD
mchK6JJ5vBr0ywPgX+ancKxaPJcwcGvTO+riZqTFDMVMr28XjNenEUIIh38BOxP6EcJqF+GFEqxh
B7QknnzBWfgVvLvsmqah3GpI848vNYeGBp4NjAGUTyB7mQF0GNC70E+qxme1XTWxAk++caxWQLCr
+7yQbFV86c0iBjkcITBPrPUTRr1/g0CMsFT1UO9yPFaPK/jlQYh0QnWM/RuKdWblkN3wT0aiQy00
aK6Mqh1mkKIrlLuxzQkJpdbTRpPx2QWePq5aCdgFLLH9t1Zl4MNFuU9QSGnTYzR6s6HUrZXoUVa1
kFy6lXfnrJ/pO+4bNhyT9wL9YCDyYxzIB0UdbMmd+zRDWbL/Dmv2rIJXkLqN4PepLGRm6E6xMaVX
hQKFRO6DadFMNsj4mFtBDSznHRslXCNmfp0GiQS1FFl6qEvBwZjXSeeAFqZX7XVWbVQc2HaN/YWR
ocyXe4Y5erxPUiqHhylysGVhwHuhD21ENyO1heflNuNIjTLZQazXu5z5y/Q6MT/o3qpZR8zmrgoS
wn++Ujc7XB8S7kIxd+6+Ex6DZA5m2pAD9k4pYUF/QUdfr4nOQZwWpwGRmfFPqrbkaykwGQUhLzCy
J9woBjAzk9VCwOnaJrVf8XZIEYV3QSeeWuox97zGkt6FOsgMshlpufZRoSVfNWdc+HgQxP4L1V83
3cZjGlZGypiDnTL3xZjIGzXznkCxDW+zFY8+XoiDqDmxJHGwELYeABkw1bAxC5fmnZ84Jl467Frn
T+UBB/9WITVO69fppdBvVwrGtmkvkLS1C9SFusNp5za5ME362jb7pwLmbPG1NhllDLt8HqZZR1oP
RBDeNRcc29ayTC//AQZHbifX6KpfzYUvQrFeadfUgxdWWB0ophPrK2qzrC6EDeBj9kTSB0Hl95V6
ZXRVxJuyV3Djchknrz3K9cTOYHITuMrJltMeCzg55y0aKvylCnUZQK6E6TVGb8f87MEIqYNstpBf
hBha7BFq5K+ClVZRlhfM/8ozMWdPELGYj3DIHaK2yp2XNZSBrBHawNYFXYlt3dpAkTEq/EU1txJo
ih5rGM61C5ciRHkGWpVZy0ai7yW3aEyz7FTknBsSE7Tu5HBp0YjnL1H4k4OHxo/gi9dlQttMfqJq
anl4slgOciC7cvwsinKd+FWaUwXbYjSLCdmONRC78BHZ7YtjCHrMQARLuo9jmHBzQTDL51rXC449
Au1OEyXsSAsFqeXVHWfAmDfTDJ8G1ADegXZBPl9lqesdN1pNM6VoAd2Mbi6RgNag5DwrRWuuA+E5
lYPq0Tw38ioh0heuKwt8ndd+x2PMocxExwBsX3ramJzrd/NiXXrK28d2L1y6SsDE2Jq0WPbCwVCh
HM9J0QlNw8PpjDNxpTghjnLBGjEMxEWNMhihwgPxi+yjvZxx9pKNQ3sdJmVn4VWN8Eme39L+9Jv2
yuiQbILwFrjTxGQbAU3+oMufYeBpeHRzxlsEd0dQJSMQBOB3A5THKfB3mZUnbnq9kW4WLEi5S8tu
hTCC8JasVlevrLjGbymv+29dblS0sq0W48fk4Ojj7KmTYcwyKtAZIfNmVpIeApgCNP9O0ieB50nd
nPTx7F6OHGQfL+f3pckfUYByc4VHOvLWrfCAbQDB1FJe4NSUkgHUF7pNmI0Op8M2VV8PL2g4rhXt
LDq4ZLfbcG/EVw33FI1hbVVfQxhl6HRbgQDi1pYL597u9UWzIK/AbMsPo0ZJKZxdhIQeAXVTmh4i
K55wgtmAvYzsRGYt8FF3NvG08+F3outx2cnbMl43dBmPvRU+RIk2LZCOATBUzZ+dAVn7iGfugMI0
/Dybp9gyHQxL5fsnheZZ/RuQ/cvyurAkowiV6uomQ9qf1ATTloR3pdutRN0YYCyJ2eTaI1uhdukD
nZOVYqnDzuWlby8wa1MBYzoql5OpGtrL1DWMhbmTTAzRnUO9ogU6/K55ha2WokbAxLpLESDI2pjl
El/AOIMdqNA7bzzMjei28ZBhVgnSwVwZhdCDJn7xNhjSOvAJeMavmIiN+FvrSKPRj7R1SpdzljVN
9x/Szqu5jiQ9039F0fc1W95saObiWACEo2myyZsKko0u7339+n2yMjkiTjMAaRUaRQcInFMm3Wde
Y91XBH0ovJWpJkigBkcwn4sQNE77PbK8gzCbA1QrQgM9jMD59igy8IpKd4laEPg90RFdnRlbHm2P
/LCrUXFG9qBAK2kLo1WTvmwB0vnXo2ZhnXX40flC0YmRMKRGUkPQwo1VWxgsT8QxQM3SeaM51H+c
Q+8D5kFeoStEd32BzALRCUHVzGy/ZpkjwDAq3KUI0zKAUvKhapeOiaTmTFvjYUeZH9Ay/9iHLfDP
sx+E9BjOCf1EVAVGqyQcIyoTy0ay1P1cF4tMvVcggmKlwF4Uy3AOe7F69YntxMF+xnMH/TC3AHmL
vTzbKKULMie2SxiIeZa+lhW6CFYKfkLNGZV5gFbdEpCObvG12vYT2TZX/FyA0Tp3pdKkBbhPZxzK
PGnpf8iMNKqA93FSp3HPO5OHvFrTiJrJZycnTk+NbMwthgd/AhZZyEF0qvQElQy1YWv5JECqPHwC
rlpJYBWS5ajowJ7kT/qLJXZd1fKzF3gp7b6TR5tsMZd9JY4ctWVDdRZ7+6DHA/+YSu5jnqYVP8n+
M4xJuz7D6rYm47reom8lP6DVFtSfN3GCmxnN+QY4DRTPLYiQUy5AAoF3JP/JlLxjj1fAAaAX4uz8
MZpSmiFqOzH4uj1Tb0L2XaRSa6cJ3rE1EN4TScE7dhaqeIPmwg4OkIbY6VbsYgYR0dmijE/JCXcg
NdflOFi9LwZdkqfxShPKCVK+JZIhtzrIAyAtXCrIZnEWq58oH4ghUpADEkJxQBudE/tghn07coAq
yEXRdLV4/h9QQkkRzWYECEzOx1kULGKpL9KCuiSCMqi1cD1FHVG33NczkYNSdJA6BXEIrE8gqTYy
ueQIA9MVU12eA64saFCj3Ehp6yoY0Z3ViHevLzMizqh0bux/UjsxaREqEFutQOjyviOzEpmYUmIb
DU/UUYJlqtly1xbRQmAYlDeAGo3DLAZjYYtmA6qoYPMtCrRYSHKuSnpXBzomNyExuQOqF2KSgZTn
O0W6xsdlDKOixRFvLr5ZgH9g3vfhBIBpp9YW+RdNPxgRYvOX7FdZtIks7AHSvUN10IuQVzYrxoZk
dKsNyZlcaExbkqStfz/NpkCfy2BXHd0ITBJl2ngw8ZsmhgBFGCaRuBIpieO5iJLcrTRibtBb2gQi
yJNRVLfJjxQy0o/sWiDrUrlTZOkw1tRGCW9C7caQPDSz6Mh/FPX2B1YOOS2GRc119e602JrF3rZV
P9SKk7HmnGwKW4sErSq6KZRSwd6U4VMYog33DR0bUn6PjUwMryx36Um9lcnkGarwwnqdjch1j1mn
rR3AhHjI7r0h19dp3+hzYBD1iHSmSluBcpChNj0Fwet15JuzVr9eTuCp9RZdF0mx96ZJhLEG+jni
ZJL1OQwxREychQbTnL8n1uMgXwT+K4JU9NEK8PWjdCHl/SjciP1dpgK+3OXVqwZuJY7zmCoWo+65
ncDSeHMYm/OdTznRtfeulGE0TGJ550DNbuaMU5ILSoNCbUBAokVcIutfMgHSZoADd5A0DIca8WBN
la8OkaLDoTSjt7Wlv89A2bDit0UnVQ8gMotX1FmZ7eUl/T10McojcEORDqiKpmIqk4uJWF/9hD8h
jfz9DyKxFDxgmZIlyumgSphoEi5t+xE4MfDdYiPVq5JLHaW9ZwJhnvVT7GrilSqBADmRJegMJmLP
yyvlXkW9kvSPOBHp+8TSuu4sV0o7+1N3V7B9V4hcjcXykDcgQH0liQH4UnCklJ6YOh0loUEBqTs4
oGwGSUOaYhwRSljb8caoC2KVExDtdoTSoUVCV0Lte95UiWRn9gtx6jVSNKB1pXDGFqNFrFf2P1VP
qUjqGL6xHcVSVamS5U4ibED1XTAZ1GbllaEg6CkxpVJGbljVC9R8XFDvQQQcSCQ/QSyzfJzdJgTs
aqLMTRE1MxtB5TMcP0Zd23HDjBqTutsOLgMJptLjoLMsHijC40XHYlDDTW4RFgoCf5fDEmVdStkQ
zJwFMpiiuYis4I0x66iNMdTWilLPcmIRC2y+VO+RZQEFqpWLyEsp/ZOUNrYIM1odgx9qPeCc+Vav
KGnvHJSOStOwlXFQd5uKlxLGo1668rjO2oqpoAITJPDFJrrKSEoBw4kct+/UgQ5RhZRhjdJ30pC/
9OiI9SnYpr3UnQpXlyrT1eRg2PtvbL8SrZHxgbGl+MOAXkF0jBvD7rP3bHciMAebJaaAr4OwrMCJ
0RihGIoSph+C8oDnBBxgK1rEueai6Of3G6bRFsJY/UHmzJVtbxWyDBolRpAgbNh5FNJKLQoP7XcW
FTVdVp8tFVXAqIrYD6SmSG3bMl48VmZmddTLVQFCHgCKqBPMWDQfC3wM8P1Wm5QqOStZHxeMJkMY
y6jPn72SJgZECJERl1LVYa4KUVOYkEfCirmaym4ZP2IBY81klJj/GfPNakD/IGZyi3xY72pYL7Nz
jx5d0AWiVrqGNVYCc6sTQ528rDTTd30GusY9Y+M0Oj6UKtTi9XPvAb0idm/XYdinbr80T/BvqnHG
NJbK0T2ptpEf3Bqd3OFTB4PC9g8Q5vChA4uzWt6xDikOndfRq92DqEYZd13qlc2bEffmOj4HOZn4
4xKPAzZ2S1nlH0um0V+ORlv3Iwaq2IfgHIW/OMW8xaUcD3Tqppqa4Q+9btrq3jOsEBebkfsDRYVz
WFqdM9PXFufYYZuJQXEUD49zy9w6FWa46Oe60rFKx34GI9MqNUEGVaZHXBCx/QI3sQOMe3oncIaD
Ps3gv6wunm5aZ3QrKjXkd8ZtuZbldKgBd7mnnrbesAvMdare+Em+6u3J7oIe15XBh8CXnOx80mCB
JpU23GmghzGBRPwDySC8omxUH3ZOiUUbrrm5XmJ9Zxpa5dI9XNtpAYXkp90Iqw5gmT3vK8xA1xRP
pxXG6i5mf3APOsvAOjQ+vl+3YRpbePdpcTZ6wY3RJknv7ix82ub1MNKzmh7yyi3ar5VTgmoJxtiZ
3iBTOVSnxV7MEiplrl8laYqDZ4ic1kMN7bG+bqh42ndB3uFA6FTjUH/32ZTr77Xuuik1UJQzly/F
Ct4Jp8dhHm28ZdGxqakM6773zc0nek4AFT+hc0X7Ci/Ord0g5VOYIkKzx+Hgjntqje6aMKs9q/ri
rIRXQkMPx5VvilwjC4ce0lLaLcgY030EJMOb2bV2sFTWgVOBCAFIMDkDXuaOcFiN6nLZFchVZneV
3JY1QCwsVaUuowJlGeJLmaMEbajxk0+lneRAhkhVJDQHz6haAtk0JQVL4jelXMtsAYi/k3ol8ktS
2b9k9xMVMvkthrGpHsO9oqujehkwECefFcY6CJeDVEFRB44secoWaWiZzbY3W6DN9kCoxcIfKkrZ
CAwVqQahxFxX5/dwbFrdf5jttdT8Y9YbNC+SBPMwvDlxJ62eOthkFTolWyD675xNBEezgdHcN+wF
q+pDj8Vh+S3pMzf8c0LmHAVGfdSLt/hl2tVfkowon3ZRdadO6ClK+Z5kmRIqzE6uY9UeeF3+EXZT
thzxvfIH/wRfNJqtgxWHoj6Ryb5XskUlEQ+JR+KEwHJS3jpDWvvYvPVAM0PdhDL60BhDlCMkSjca
1szgkE506GsYU0dIgbzng2uV4frHQOCBZr8LkHLcIz1HveBo9RnSU1/N3EwN7Vx1eRJV4zuv4+u9
5gqojxGMb2KqV+6oIda4xFWgWwcM2mBd75t6LKPdXOhOfRzaBgscQFOmhlYefPr7eg4awE/LFKWE
AI6fnRLCopPTT3F+DvoFeBIgby9AGSc232e61uj3HRJuB5hjeHV0ef45Qx3zY+/XxB6mP3zn8Onr
g7fqyzEMnBBxsCXmojn24W8oIoKMbcd6ehoTanBX5HXVu5gq5n0BTPrGT8fxOEwBC7Gnvmz/WSO/
ga0vzOr2jEfp/B2/Dn7pryY+hFM31N+aqDbb2wUMEPb0nve+RQ31zaSn9i2EFavcrfhsLifTKZp7
15nTb+jRNA/sbjmjnNoxRbnC+j2uW+3KC9nnHbtaxisTk3rEXkmy9S9wvtjV8rrqPxHLRzcdg4/5
WVgNlneIhFOpSfX7T6Sd5huMRWJQH22AIBYtCF5eVnfmN1oQmXNnkuaVYJmn1NjjAUMpum0TKuSG
O7rnyCPS2yW0tdxrx1kTLBRZKClgMLP7tpYFCKTIdC19Z9O/A0eRxyj1mCi9mane3AGxpltcehhI
HVISJPp2TXXtFQk2WoY13aZhZPzh65X3ZZiM5HsSZ8MNyEesk2eDWRa44SmoTR38Um7fmFOX+fue
uv28M/WwvTEMs/rM2cbJMKKK9lkz7PIUR6w7Ur3fB6R9/gjJh5BTmdLHUg+KU2/2wdlx9PlkWbP+
BVfc+GOYOO7eCbLkNGlr+C5Owe54k5nTicXcdK+VbnNf2hZbaqLF4wGEXdGcLeH2Plea8b7zu3g+
Yt3Yfgf7iiECyEYKgHasjfWuziJ2lrDGKqdpEVqEo7UI8dCsvvf7ue2O+mAW2AwHpQXQVE/Gs+d6
09c0IBc7lFGn7007HAGGzDY+VI5253DGv1mjAdxgvDjvjbLJTwO+rIewmINrpywwxxz6aQqvwW4O
0ZF9qXrvD0t0WzXQNY41EdzbKUqmP826xykrHn068lZad+2BB7HeW4K2/6jP0JfoRKe+jhHlHN5x
WVQxo3A9wRgqvueatTgf8HZGsoZPnHzRH/gr4cz8it9EGV7p2ugOvwcLYCbnzp9mD8lC0u81cD84
+NviEIIG/giI/pzbMYBelB5ooKKipg2xOVCvqfB3P2JODZAbFbFifkBwLevvzAkY/jXwnNq4po6W
Gd+WpQ/mdO8Hk+98jBBySoedZ7Da2FtMSsZIzKH/UjzoullkHPwsSH0uDtmiucGKrWwM1TZ9SLI1
A0nUk9EQD94AV+Z8z9tlwv0tHLy7WU91OtEVzDus7SJau+WISMrZXJL1sULb3MNP2ukekzRARHeP
UUCM+8dcAknbpToN9qsFrlq1r3ED501bHPBn9t1Gv2Ya5BbuV7mzvkp7fo4TFqJLaD4ZiAn7wEwA
nDzHCZt4PYOFrubHRdODuX6isdY1+UekiooMw5x/W+o8SoD/z+4aqJ88v5gJDtlkciK8DuPUJVp6
fjF7Xk2/guD2GKNkaDa7DBEktoXYqWt2Sie2x7m6Kkw0vTR+pwPYiKJaqFWHziD+U+dhxR+qRp+l
tzOQ/01FfzSsRfzd9oMTYq+Cy5sB9ryFc2Gjse6ag8W/pXB+yIuUfO7Q2+Dd3thQQ4GS9xPr3TwM
NCz4S4hqK7fhU93Q3qNHFoqaUzoM40d2oXSdj2MKYhF0o2a3WIcn8kY1KrQ8mDeb4sNhpHv5PYZt
IROymFqHr0dFVRePR1ox6+DerC7gmlKKv0RmqA1PThthmvt7KV/ExCk+L59Yu75n702jH3TrAS+F
MVluCkBp7nBidjt288adO2wE3kaIj/AApU3Lwj4qYfCkK0SiHQcc3SWGVSOYtSulPD7CpnWLK2fu
ajs+OjRrUE6x6U3lCTg4iqPmIcaoe8huo2ZqGLAVmm2iX8eQ8tbwERO7xEhP1Wjn4bqn87SJ8OUT
Eh1vQ+IT90uY++JWEqt0UFNSqvtqDFhUnfjK2iaieadKSkLlDokS5Km7uD5Ss14t6x5wvV/P+4A8
FBsiC5cxQkPk9MT94dvHkt0ZAZC/8FokwQy5NotHRkRjIi3qdFhq1iHuMtG6gXglOsyVg4e2mkIa
vEUGxiwNFFyPYU9wXhwqpKra+FhXdsPEw/23Y4Z2iMUV2lUW0tQpD0pOiJzO0MObRNctb77CWgN9
pUM0aF4X3emjiYfFrg0jQK/nbEnGAas1vZnn+AMN04L+ielmDlevEU3hbdTeQCMR5XKynPQ6qWnJ
gdP3yTn03Wgtgb3vk7o3bjupkIgHBwTGu7lPG+dKS4M5Okam3bnJQwpaj3tEYxkPyleIgwz45Xr2
IBCxqi0broGLWM7z9czVMY6Z8+pxhJdnt3TITUvDrr0Ad1+iaFrNEDkRnKfUjZ+28O2gliBquL60
8lniwXAKlEMqU1iQmG4NXv+jhpGJH/0xSbFfMGZaADdb6pdkNHDccwMmvAj3IErKDvtvS9dKb8ch
QWB0PdedztsdHcelY4Wri7ieskoCHUPrcHZCyjcgAYTP0irNnRy+gr+L4QS4uM7R2jeaY2yD3y12
tTlimoG8LRKee0qyBJwAsGsLKo0fLiKPKrRRiKvkfSdUZpTOW5OWOZpsO5BuAXM5pb8deke0zKa6
f5MbhlUEPz64YEmBeGfYM2MLApkREdQDxBqb/xBJ9kg9roY3lZ9UhyOy6hHnw9lyihGWjsasx3Ol
3iRwYxO0P9CITTBIebRAdxE+LJSPwvZhrTN8jYAqZzVeJmUaNJRAwb1s8kpVF2ON94Y4dUY/dHEX
QeVUjM5ujUIt6fdaMWwSlzZw5ejBdWFXMTvR6u6R8lFsTuUfkmKQuDaP6Kc6RnMFcUZoGZnNsikF
67XVYr48oi8BZgJpGT6ubFBCc6OSIsUs2o5K50mxuswa8iLtMtrIHt6jcYiPE3FR46afO0PknUez
c0i5rssMOiEI22iTlwmYcouFi5eGvN3NyyfbcwYxig26hSsc10HczjNMSxDefrI/aAVPM4uC9V5p
stYbq1+iAlVTQKlWKCjGy5d/zlnl8niJmExXii6BQwXvYhmOdH2rwvbne9XdVjAoRV2VvXellwsr
SJTNVEHwv0P1N8XVfmL3mSxIROAcw7ItSPHWJa8QYRRPtAFThs0eFhBAiB6DLjgk7Aa6th+Kzkqn
41hXFWslmARXLE5o9aKXJTEMarYiyBR66WNMOFG4u5jPsVwDeiasO1kQgMMnOGMDjZvk61D5UTG+
y7JSFBCVEFfCAexiL8LGTUz98ltHjuTiSTmMUChhP0fcDPGYS76sTcsY+msfPZRRhcLYkXDEL6sT
oQjT/qjwg5QgxEkDGtSFVCi38KCK68IHl8sJVlybmM476a7Wh2G4xW9UK09Yd6esKZYLkqurNaLH
LNuMqkovezJK5lShpSTi1LMxCEIrMyjEVRWWwZAS9KSBtD5wwITIuxwpKYk3pSSs3aFGJ2CXdbFB
e8HsBf7VRmuZyr4U6Fe6vinSA8jJYTpmUMIFHCQ6nDiwipajNukCtaEAl0B2qAqlOlv8A9sjGny7
EqmC5dYEokKt2de0lgNc6fOGc2QtQLNJJJJhR0cWlvNJob1kU1ifYvQW3lrAkrL38DoBhkom7lxQ
8adzIf0KSorA7XoaQMpWxTGQ1oVZv8nQLoPWTQRdDEP9RlKHVTkK2qGQSPSL1k2qm3HivKsO9DzA
GVZa5scT6ugrkhLDm2gtBKyiSwOBJ5E4eVuvNxRVDqIWeIRs8ivEIda/QoS/M/IIqKjCg/azKVq8
ss2eVnYeXJUBHeTlJpXdZ3XDXmMIEEovNfu7xRfbOOmZ6FjlZhd6qOiWed6K9lC1hPbeITvWsPlN
yeaHB0cv4wi/WkoKuXkyMd+hs4vlgGikwFKIuK9FvryhpLjhvc2SbI6GPZiMJdFOZkKxBLGjyhMg
2R6MMyswjahxRG+Tcaqj9toEg4ATKc6FBHY1xWouoMA1OGQLZwRO/IZG8hLQAfg2CjFdUpxEjzR6
YqpbpKIY3xpLWnZKdNuoOFTNK/UyTQ1dnPboD0a99ie2dJ8Nvl01EQKqj5v60NHXtAStK9nDEIiq
h9Brkf0LJDzR8txaNC1kw6qfhczPfu7BUr1bkmKmqiuhCKr9xCHJFFM/qM4PigNi1Ht7Bs6kYOlK
ywpZXkDrV/gvrf28A/9aA9kHgujr72v0TDJiaMfEQ+F96JpC3bDSyLatN05k0NnbK1y0Wox6Uno4
v9ZNZGD7qzC5kRwwGrFiksm+SlAjzUVHbsipESwosm9zbQAlez0taVf4sBJEg2chT4+2aERFCUo/
W9YSx1xnQzqhtZNgu95Bsg3fQ4Y0Jv2mQeRnwd27dqeJagM8GKaOM7V12cOimnFHu6+qUjQO4eNn
PRVXdxjKb/m2jUwsS/YDzv56hhyWrB796h1n9Br6UOGIWuazF0c4fe4SvYizm9rU7KY+5JUejcF9
TxLKnOyl8HLquw14p0lqdGgLEAKWt8NcdEAVbF1jWbLV+xUCX7xXclnjqG9QJ6ksq1ABHFyiS2aw
oaD0VQaNqHkv0yC6ewr3piT1tQyrVfrjPCN7oXp7K1YiPHJUN/pwvdad/4hKoxPtlR2LQllPW5yp
3HUAyAwGASY9GFPHBz0HQLQbunAEG1hoGDnB6rRNP63fw2TF1fuYEWfQiM6GIfKGGxr5M/VsIdDC
fYc0WliRWdgK+IfSh1KtbqvMDQHXc+fgqw0/PbuzzQxQ6K53lyYad2nXwQF+a8zx6I7pXi2zSZtC
ATdMphZvlXAn7JuN/JGiVIwqACiYbS2PPqDM4i6pMjGDLQSXQK0mkiqAvZ6OKV5rkrrpP2SZvRV9
PYzhgbYLZGs9BgIaVaU6J9HJS1AciIKdBFFJ1wkIjwLXk8HHYCuIeFq2ENl/aBPoCtkblzgcrEwY
gET13jZGDeoZsHsgfqfCcVtCbTSq39h6VaOZ5v7HBUsl+GsSUqHuR8FhJGBkDjW7tt6p8Rokhhyf
OJu8mDKAJjbsGFE4MKtFip1lf6LfhjTHnRKSpXMp/AxUOjjWsZigU0mrz3pXBbArHZrrCFs/RQIK
+i1MhH4Y6DmYI/OmHqJsY0B5ij2mkyhMtuftJbP102b2U4rn021R0KhKr+qZPBddf8+FRbF30M6f
prOr+jzj5uwRCUfebzn1AAgEwVr5gme2kb/UAyqUoCWhXsokQoJ51BYjAVcK8qGOy1BC3Rw81nj7
ascuhkkAZHS01CF6SN2cRhIfwDvqovfvIj5dPioJ9lF2U2mYiYQllw0JRZ8Z5AGpoAYQnwUmSAGV
EkwoWATK1kRVDJqsFoUdpxwFoD1yNlu5ysWKg2WebsYNipBGf0m0dDOJPVo3+ZZ2Q/sqrM5qQ2pm
1nkeDmv4E9H68U8mzkZsDg44bNahiuZTM9oMJWYb+LAwPeJXhUSRKWZJjmADx77n5gLkrEgyEoGd
zGEXOtcdu6Y+35gogKJpqZ5bTSL1Mn6AWMAAE2wpGLJqUKvHV5tw4LEMrV1PIOZi/DIhpUQYgy98
5O1jE5HZa3ME/RieJhn8lYOzcnAvjpkW1Zu5rzUvv3VaSFg0Vx3hfIQgDpvlIQ/Bw9hkVo3nfrH5
R2JZaUHVjKFldcespdvj7creEdWtiMifT1FrFqU03zdE/YJ54fOxcBADZUY+haHO8mmw7daixQNr
N/rexEWY1S3FCrsKyz64g+2bUsFIwNLxja2Ti/8EdoLALTI0djh/RfI/cL9MyE7zYAo8R22XW0Qs
jNvtrYEEG9wwThAY/6RmVv8O8ULU6ax2c37s1lnMXFk2IoDo+EEViiJZBqzbzRtySOgwaYBXQoHQ
fzmfuMwmQHsgh4LkD0kT2dylN2Scty0Eisq6nxKOGRx/cm9O6UBtPl62nHedOa0VkI90TK30DRV/
5t3Ld/G3XBLRxQDNOpf6F6Nyqc3i6bHm2lpn3vkbf0ktnSxmNgAb3fLadB5FBKJAhIXkSMT/P0ad
BpJ5KP+AdzHwu0MT5nlenYZV33R4XdzFDp5b0AfHzfxA5gOKsQEmAM7/+eW38LexcOiiGxZRPmVx
gxrX8wubWLIMcWAPd448cD1I0yh1K0G1wW5QF1SxwJgMAbyySMbtL9/GhVCOSWFB7O6ewUsgkb7U
DqTfNXYR9Pk7jGpl1TIWkFBK2ALbRtovaBoql3/5ysZz93OE0IS8om7aCKPRFfAuc1sIVRHSz6F2
G0tOSO6F5D1HP23qFhLpxp9S4KRZsnUGvxEoWoWRsUF7hh+MGljDa5JQl1PUNDzehUOhIjCQMLos
d7gATBBUC/XbHww9qcFLO5Z4XU5RSXX4gd6TbBlHsmBeeU+X1Q4T4TakI01YP7B/uKfnM6V1odc7
Nl1c+kb2ioSzdDIFzzbq75aob+wBYm7v6V/zzBXlaMNqS+NrMyCQH+2DBr8EytCRF8B2ccYcJMkr
epkXQjC4aeDzaoEf9WAhI8p/IbaEje1iOFD1r6zN9EohAHsgDK/plV2YKDhUv4BbmDY2aWCd6UZc
vAs91EkPmtW+nQrfX+NPltP2dYaDWWajCsTJwdaJl45X/GEyFlR/5jHdPFyiGQTD/eyhOzAdS8o4
HrZzzWZsMeXQvvoDGsK+/4WoELK/YgPx5KHWn14ez8uFj76H7fiYw6LD4vzdH5b9eUQFP/DuFKxT
pePK+EqSLfyNG4j7O3hOYy0cBvXlm3Cey7HyIk2LaeV7bHyouf5NjpUzdKRtUi13KbQ5DrWx6XBS
vQvGIA8/RvOsodrTawtArrerxOBmfiiq2YlUUcpQL7Pve89Z6uwMJVsHOxL2UfY11gwsQqyd2xkj
MpH+QGybnO2FBjZJSSQktCbDjKjFUQim7wUkVsSiKuxtCup4GF7rnlByV7XlKppH0Gqc/CDr8WLE
I9bbt9SgxOdkXY8pUfGVw4QFOpa/PiSpjKAAdaEKCFVjAgfIdCH4wOrxfcI3tbW6kCW195EfYCW6
r63Ra8cjFXmr80ugfmmMzPKYLUDzz/rYaHXEE+COWJxx8xKA5MjfjNJyM45j/eg5BIH1QYcH0Pc3
bROjtHukfBDrH18ePeNvcwj/DXYo3QGtBpvv8tTyfM4DcPnJnaqp1/LxiZnIJG8oSMIswmB9ygN6
nhKZ7Uh9c1W8bKQSOsh0UaDT10zI4a+0g/lJgpPUY2M2NVe/6zMqQ9MBtKUbvtayvezwuLRrkYgT
HR4DgdNLMXCrTmvK5Xp7SxZVO+V3uHcxXpsShazMzdVKBfkE2R+sjODKyQMiHkHH6K+sju3w/anA
zNIgVfNtTmf2VgTkLmQKNc23WqyI4qtyWmrfvuaGeje6CTA8oFFETD14/hkQYmuQuK1D3OXl3k4W
C2sFehVja95mG9O21wsf6BKA5WGqH1+eBJdVcErfsNEMrG7gPeh/999YSK88rx6tH9UpWf+alXdR
m4pXpftznWsnwBR17KUwVn3Pfz/3Y13X5yrHcSjZmcCdtfdtlWhVtKdKQ0djV9igX4qjLY3jm7jI
c6ARSa6V1MKdFkmTXYytpRUfC8RqWLByzjjbatoe8/98n/9v9FSpnn73r//k5+9VDV81ivuLH//1
oSr433+Kz/z7b55/4l93yfe26lAbePGvzk/V/dfiqbv8o2ffzNXV3R2+9l+f/XAshbH92+GpXd49
0YPtt7vgOcRf/nd/+R9P27d8WOqnf/72HR+WXnxblFTlb+pX13/+8zdxiv4b+iC+Xv1O3P8/f9s9
5cn6dPn3T1+7/p+/ab73D+as5bsQd3y4u6bz238g/7P9KviHidw56sw25gxoLP72H2XV9vE/fzN8
PkQsGlD0cYBGCuP2rkKAkF85//CpstP5IV5H9c3/7cdjPxu+/xrOnyEaXOHn3g35B1+A7rhp4SAk
rISeRzODmUQGQK3u3GvxtR/7pF3tTdSsr5yyF/0yeRkAILSHbYcWsjj/fuqXLWsTAN1duvOgaYjM
6dgZfwutP605BkyQveKKdKE9jfGOeChH50pQBIjVLq6W8UhGaK7dGVmt+8jw3X3STH8kGt5mwE+D
fWvXxznTm529GIfWjx/TUftihMX70kuoacfXc/vOhgFwAhrzDSOpD1AP/odnhrxHn9wLdUwOf+8i
SjMmCxtHMOqIswGlI2LbW7WFQrJuuAf0eN/TlfnQGOaVE2nvatodu1VD3AwZjkc7DW51c77OtBjl
QSenztxUww6ztlcGbdvrf9p3t3tkjhkoXgvsjiNG9adRi22nWqFBdGfLsweoDEjwDOg8p3G6G1Lz
BoryH/bc73zK1mSoyFfFNn3lxjvPVnGFm7gDnGv4DJ7yy1SW79eovKqqdUYIK3wt5r3IEOSdIhVA
aE53TndFcvPTnWrwVTyy5w7WnF2c62LpjkkSQsIeEOurAu/Kdo1uBzBiBGKpH35a62pN/byGxFD9
7TW5ug2kCgVfguLnF9cHv3azsO7OeUvvxA1ZR9rnly9xuUwdHSwJ3iAUMYi1LfviEmgG06uz0u5c
6P6bYemuEidDCcW9ffkyF4LAfL+4DtwBS2fl4AtwMSvd3qB+U8bduQ3ap6j067suS5JjZeVELoWX
nzMKkkC+c5RJkyjbUal59/ItuGxsz96muAW6iDrbH/q//N/zt+kUAENx4m7PmR1kt1lC67gt6vEb
TOjl1BdVq91E/bR8QtELfRssjz6jRmYj/TX4t7qT1fQBijx5Gus8q4+BBz8MxdX5el3cCYYQX3Ui
K+m+zG14FzbBfd14xZ1TegE65OP1CsTrENvGTk9abNToXgHIcx8GmIpnGmz6YYq8hzGr0NZaw9+r
qjd2OJTcYjJnXXEbt5pOxLpkVH4Rc44+wOm397OfxvvJphFih9WDX5ve0U5SfeegirmfWo8+gB7f
TpmWH1EfvO4X3cABQgfJ7EV7ULnaJ40K+EkPopK+9vwNNYloZ7jJwUdqFY/EK8ucTEw+++DWCeLj
y8NhXZQFthlBXhQ44Bzo317OvKoY/HwEr3TOKUoekYDL0CFDdo2t4Z3HroV3wDtkc1EAmnE9QPcm
Hs4eGrrXMbixJzrJHwdYeg8waEgxmNl7ey28c1dA/kApQtsvY3TXIVkWtUSROx5Z+zS3/LJukVJu
GyP6gpLqgir6cMUh4iCC0Ky7SPf/evk5f7XAHBRQDNtmAgJieD7rlkifKYzmLRtIp/2eR0l/F63d
B0ywn16+0EWuIN8nRzdFS/6fcPH5hSYDC3POechnep5dlc2qDcgD5NqyG3R2rZyy33Hs8s8p8+CV
euOvnpFE0zZY2NQH/Itn1C2ASXVft2dUVrOnpvPvYnc2PodrmbxypcvjnldoA5AgLWJftf52pXDt
HKTrQqS1S+/RGRrAQrn9PiLMQLjokWrnn//jl0pRmsoQ2DRRzRRP/tP2b2hjSFEQRp/eJ+AwLO/G
mBEPdFw6Z7VxZ2Mii6/yKw/5i9fJRSmUedIM4iLK0KouzWfaZ+cCdZID5ZxbG8DCDtGm19xxfrUt
A6Rl4DzKA+BtLrZlZ9IQwsiQVzG9+gnk0VfLm9Yz1CnUX9ro4EzzNeLVf1GOA45cZN9ffru/fFDK
gkRSHmWSyynrNj6JeMC8aS3kCYFuQyE6dajBv3yZX0waV1gAUQENyGcu7ZiCIXf7MCzbc7Wa48lc
y49JC9x+QWvTzY0PtYHN9ctXNC5PbuYphR8Kiq7rUL1yLueN0bTrDE/2DAPA+YSPxd6su+s4Cdh9
l/wdLVgwLpZbX7tTZB59s00/+119RPWhgpU8rdfI3rn3r9yUWIY/hxPbTcFmwkQGYMzfold30Gq/
jGIGO9RP2P0FOyTWvtbBdypU+c5b8eSy9eGRNLTbTb3fvRL1/XIYqGvapiOK8Ju9409rCUm51Gmn
oDk7E1TFYDqHBQge9BEXM/qW5kt0ePl5fzUGFuk9EQd7EhXF52t3cbUI2XinOedrcGM21Sd8nl8Z
5189EoVKDi9SLXDoF9FT5AKkD5FfOEdtbJ/sfizRG2+X02Qsf6CM92bQXrng3zIQMYY/XdG72Gqj
AIuItly4YlWHxzTUIPm1dQpvYPyKMrw5o1hXpme78iEXT92VQyg3uNln+on3uVtjcefM59DrvkKv
uosaCo6tZ81XqZc8vfz2f7W2bfoerkMhlCTwInBeOqPUy3Fozhma5F4+38Euu6d6/PZ/dxnz+SCD
aYiBrY/N2cUeCUZrto/yOTuEQLxe2UV+ET4CRvyvB7qYTlRPUcCfeSBceL6jg34sRu0BO8uPfTG/
Nsq/WqnbOedR+QuMbdv+aamgW23GNo7B59SCCFPalJkCd4e04T04iTvEGa41VKIxL67OnhO9e/mV
/mrd4B2Dr4JDAZ7/PX+l05wkEyi0Bo31En9M1x+/IfNf//G/u4q4i58eEdTGbMZEZufFH/fUCo54
qr+SdPwiIvJ1ehFUIfyA5O1ibswB5i5dYyGMP8x3aB98Dub1ndGlj14cvkcTJT84CEe8Mk1+eaRS
S+TNcVWh4/b8wZD4MOe19pA+XWfjrCFFCbHoXUlYez17bH5hgksEVfMrQN3WdWjYH15+sZf9NhEI
UvFhaxOeMwSeF3lOOi8hOhAF41cbX6om/wSdOAJeOO2NqPh9brLPdp381QPQOPaZUewANx5evoXg
F4ufXBnbR1qfov95sUtVCdMrq0tqj8innxGVeUpW491Yzt6udTRvN8bLAgU2f0uj3bopAAmc+9E8
xontHWfy1APFlOxth4D92WjK/8femS1XimTb9lfuD5BG4zjwCuxWvRShaF4wRUff93z9GWSVVYa2
9tG+mfV0ze5LlVmGSS7AcdzXmnPMY9jKxCvbAfKwY/sGcAYfr34KrXRe/fqV15TLrWMO4baj7dA2
UXtFSOQzgHlY0uhDp8lJd12HwL/WknRnGdDKNWNQV1DCIasL7KZxzJkujAOvUFpaAjwxqSyzLxUN
kIcexC700skF2PaEIxS7fCnuqwYRZlRGRzrao29aAj/jmN8UYdVdCxWPmb4Au+3CD9OAhxWp/HFq
puvQjo1dGtW1Z4QA3HM0dai2UtUX1BYEeIB2Q4st29L+epJkQ25JJpWHYDHuIkT6LuTfYhOlY/EF
z4ruqmVwBclt3LVAHVywZtdDaWZb0JvSk1Uf4EbXAOS3nXZMGxuvUFP8yk3rW9ymt0aBLURJMkzX
Dir/sjGvek1TDuAe//6XH3ADzW+LNjQf5JN3PUgQUufqXO2A5cPUHZfQxUr+oLbxfegkj/zUhZfw
zHfZ5sBF2CmbjfWs8PodtGATKQk66l3RA72sMjv0eho3GFeP9jJgme2KC5f4pqTFW2frtk4XGRE3
PriTIUUTZXPaypJNZq37MDzSDYWv5KksLBhfBarymn+UCEzgY5kPeZ7/RER9zZ9W3IRElNKpirID
hHK0LvE035ldUXwTim5se022kPyzeLxwl86tFIhiWCZYpTRe1ZMFcraRtmKGqXZtlV9DCjj2cJ+O
Sx7d2QYM68YmwiZIlsR3av3XoNhPcNH7C2vFmaWCiio7BJQBrFh/doJ/+w4AtjasrrdKvja5Z2Zd
zdYTyxy+sAtXu06yk90v8dnrekgbhYrDyZpktFXVj+UE1TjNv0oIsRw4Luyw16X9zRBU1EFkkAFH
7/X1tKNaUfdJM8CvGPXndmyIMymK56yM9tRlYozW0YMMjQerRcD+/op77lMn108OrUKETm8+OhAD
HSyH5Y5OzzG1zZ9ZFXyA1weXo7g3V4ZakQx/K2L0z5IewX5M4vU4Qc1ofQl/e3KpjeJJ7TSuNoUg
BFfuqTYRosepAyl/vDDYuVtLI4F68NrteFPd6Gf8mpPtVLvMlPdKQrSD6HMvNeRVZZVXirCejFo+
kZ3+9e/fWLoXuEylRrjen5liv12kOcqoVPB87AbNpdK7qfQgIeYm7v2q1jYmajC2Zemn9wf980R6
MpEoUpo2CcI6JTJ1fWl+GzUdcF+afNh25DelB0RU15rGcU205jdEniEW0ZWkMuXfYtntKS8RCple
Ac0ZACUu3BbLqTcUVfNtOM60whu6n25HD3SjlCz3TfJdiIpaoNJuQNK1Hk4e09Pa5slKzW9O2n2x
qsXAXqp9NNLedHvNuV2sVNm1ioPfsYxeKkPPsXG3IbVGG5yBPbg9WZt+4sC2b9oV1oPOaZunjuIP
cf30/u3R1/foze2hlMYh0iFZSZy8ZyY20cqZgnKHS5XNlEUii74ewKpWdZulNI9i7q1tFajHed0d
RIpef8UJvU3bbHlSI+F3tHI3VpkfTOSgG/CxgptRC5yF4ou0ic5JwtjZ4ke4VCk782FyOPkSQ0cZ
wqBl9frBdiH6g7Sp+ErIKfQm/h63LxbNH9spvAapJknBse0L786ZQyOubGrufA+xVrI1fD1qRt6Q
jhi73DUjWuN+IiwCCgOYPL7LlEAqdRsvMDMdUwm2VRZrOHY5WSRJobpOYHxElvRtGrvnfghgOavL
Q1JJcZyINt+opaNc+JKe+SqtmwR66NRPyEM9feWqlhgGqxeEfzgUarvkA0CQzo3LEpgTtPn1P/Nn
dmAXsmqgEVPn+xGj/oXv0tsFR0MzSAeTm0ar6nRFnVCnaYE9FjvIN1fZrN6q8NDTljiFCO7n7FyP
MVtYIAYXVvK35weDnYRqCYqciMGYK68f1irjQKcYl7sMHxVcX2dXEWLjzp3tqeG3JoiemKXuZPbY
4S5c85tv8cnQJ0cXpMpalKsZn8huxpM8HeaS/kE1XHjCF4Y5LYkT15fhBU15CZzhpsh6iqvtTi8v
1ZvefPDXq0E0g7OYR/hGfxqq+EiMhBs5Asw5BBKURQYxe/P+YnT+eem2urbM0ZXqJxs/fbF7aWtA
qziSbPVOPEVS3BLN/G1wnPs+zHGDZOEVwJm93tv/aPBV2Yyyk32nsd7q3z4UVTZ0HAZCBq+UY9Eb
D32Q/JjTrnfn6qXu6kOYRJlnNx8K/AQXLvxNA2e9v7+NfXLhgIvjKIIcsgtBcphOtmnk2qnl0DdL
vxiGDwR5f55s5QMwgGtHuxQ2+2YpXYfHLU7fkgorXY/Xlx4W1rSMqVPsBvtbNOtYxcOrsb7Ts2Rv
CefCW7ley6svzslgJzURmAAKB2ir2OUrN9NG+z30/mjqVK2z/3KodVr/9kgDleYhR8MCuU/hloDx
V+e3NjzqFOXff4LnL8pEYcneH9P9yUpjiL6qpcYL0neW2MAiI4ASfixH2WW+1aU5/JMrW/eNvJH6
Kk9/fWU5HUmTnnaxQ33WA1hK4RgMWbUNGjKh+snILszQs9f323gnM8QaocnrOQ8Nosa9pY03pEQc
arvzVL3b/4NbyTqDQJYd8Zs+SjJTHc6SoNhp5LO4lS1unbb0miwf2R5eaqa/2eyvk5G+AsVrlUPu
6XNrFb0g4HS9rlm0dHNxYDbytne6TVsvhwSeFmCKj+9f4NuvMp176oHyzxa6jhfk9cMTjaqoHYEq
u7knSQPON/K4CHEeMuSwOigiv64jkodge22KjtzDoblwuFqXspNX8NUfcPJe9KISozrxvtcxsptM
7gUdisweH9+/0DNfDaYMJzhK1jQPTmWKGU5OGUNs3LWahsTSoXcckpN8YWoiuHp7ORQJV0MCO0Ht
TxnW76952y0s2yl7WKkrX+NYDR7xP8ktOwIva4sN5uLoYa6mcTMb8/cZPMxmoOTnpzowq3pSn1Kl
/mWXVe3Gtg7HyU4abLXU17K6gk+my621NPtZb6/q0rhJJv0Bun/pJrGcDoAoh+0YI6GOhnp0+2EC
RKc5ihfo1UfqU+31XIbOrqPcvQVLIq4CvGmr5IW8U9mlsOf6gHlOsxzoUIVre9cOuf2rHNRwvxL7
UXjG+6FQ7ofeyK9SRvJLuTiegwtU6w3bXwbjCmRitx1IfblH7bkZB4fc4kbTd4XF1UPX+1F1qbit
A/EZzPXoT/R8a2g2kLw7bMhC+WgkWXbNQ/oK8nJ6wlFFoJ4TLq5uVMt+CkmCW2ZCSGVVFq5uZvUB
n3dP5FZXephJr/pl2pcVckcnX3ODs75+iBJh7/rCCu6EyLUdKrmMjEQ0FsLk1CQ1jGIRiYdxoH6p
2v7DCCzANQr9zgq0QwoWoKK3p5M801bIQ2l4fokY10Pi3V7nFumFhD/ON3OKwDYipvchCszBI6ar
OdIstyF2qcoxalTpmmvxcATb/BOadX2U+lzdqg1bz74L3BlixsZJOnMjQz25tiGoeWouDo0amRsh
O/WAY+EadDi9nzwbD7HQ1tBQ7cmYw5cAnI+bjE8xNLRjrFm5O1RNCWgn/V6IrLodluYbx+yFy3Z8
g/q564il2xlGlmxGtdyPaAs2hJLmfAPJTVuFPnucFSn4NW0/VLbn6IbjSWc2NmGSmD5tY2OvyOKO
yjvPjozDaAfrzUJLW5qf50rQ1ZjCpL9CnINBzjaCbZZAHvdAII8bopaPI5DVjxoiF/Dv9RpMles7
LQ8lZD1RHkXfAsihlhh6Sd1ssDR+Lu0224Yg/r3RHscHm/QzTodGf1Da4KaSs/pphI58DPUwvW+C
ylBWhLblts4E41IE19JWhB8IMX41iybZFdx4uGmoAIztgLS93g+TptxIUacN5ePGhIAUzOBDMaVZ
ITZtY2kf+qLXd9YC/ovzGCGUgzl51HMLgKpVdUVMs3pQ1Gljtm2yS+BX8ePls6V2ey0fyxezl+WB
CKNHztHpM71NVXcHFJCHepDdS2QQtJWA8QjcYm7Hn2YU6QJizTjUR7jpo+0rs5IQIdF/iGdtb1Gw
QPobeV0wbUgThrDqdNss6uRx0s0vVkTMba1q6O6qzHJHy1ruEAU23hiiJm54JovRc0Ku277xtZ4T
mwscIPMK6Pu7TKsxlyXKOF7rYfjSqSORah3f19yAOeHrTbjckVsUGTuM2cgLOfbcWnkbsGY0fepW
2gwcysgXfasuZJLAUGsWr9JbJEphWOs7sjzHxKuayUJzn5TVHXl5w42VO8Ox1XhntkC0ik0ulfYp
nhXtILJSpO5IbMt3IsjurMhuvWVo5QaeFPGkmEoeFIjRBvnTrGRzLguAq+NhGNtbIwpHL6iLHybh
S9DBojjcgEpaoPnFJjXJIAvkQWvNsN2VaTPemoX5mBqEunecoB2qMFcp0no3rwLh1wR1qqm4S3uQ
I735MGoCFHD1qWqSH81cYVxx4LBm2e1q8icO6yiI1nOtWJY+3DrIsY32iYw5yjIqEozeTqgkk4Mz
I7PZLS2QWpk9gJWkEhM3xQZ8ZeZz/viMHqH1iZnotqmqfbJMvhg1Gx9vDo17u+UYAghD201Rd0/N
7kduMy+mFuLcMIYHDZuBxyfnGbZm4Dqd9YuBeg/DyE1XD1dBFX8seuGPxqehWzlMDaRgmX+CDL/u
hhUOyWr1ODrdU2obN0qOAz3tyms7tjajQqRuWD8OnfgmLPRAoxw3wTLTlI73IXdGm50HpQt4xZ6d
vmldrNYbYqS3tt3fFGjxLTLcXM0ZNVejFkW6HoVU2UTXQQGjrct/EmFxFM4zrE+vrpyPRRFvqXUf
ShH9AuEGDKi9CbPoKjL7DSFmP9Ws+DiMwo9GbTwuqb4WS9nFS0RjifFkacoVX39P41BK9OWO4vmt
EX7Rpg7YQBB9GiqJFcMiMRMOmDemxb1uLHuH6Bh/CrPiUdF401OyYQ2yKQg032lmeUevGDR9Z9KK
Ur5HQzCwuoa3Qst9EWtfwCQ/QBEGQdG2bo8ziXfqazrMHokom27Sim8OBb8wyq/UprF3ofMoA7lV
tMl+ycv0psvlTdNpmQc3NEf0p+xn2JWgX7S9wX+YjKAkDCLK/FqYk2+Bp0zNYROzIfELp0t8McvO
E/aywx7/mBbTz3Fuh2NN7747Zu0YymkXySFuP8/RNMQPZg5Pv3wISmuKNmgk5TaEZXikgvnr/W3Y
uWP1Kmw3EFxbWPTEyWEhmAKrV4ia2QF4vraGCD0gOj/7iz7ezbp6hxr3ORTjvif79cLIZw6W9Nwp
96pk3Em6Vq93upCiBoVpVO7aFuxNZO+zTvFS5anMxlsnkPcGWb6BSke1rZnn8qcWm0d8iw+dZl0t
7QtUGx9Y/Pt/1NvNLypdyXSjKLQeL06OaqMolTC0+2IXwucc9R6fc+EpqEHfH+btplTjoiXSIJh8
iAhP9tigRQIHrGvBxO+8INZdRWGVWB6HMXPVIfLL+lJB9O2FqahnyOnCJ8yRUq7//ttpV6hRjTaY
6sloyoMNhZXN9s2imP77F3bmKLj2xR38LFyYcVoBhbKqwnfjmQ5tfySIdZdHCmrIZqvW+oVT7rmZ
ux7M2PxoaxvIOqmiiVKOhDEwlpWvOSIBacovevEs2mrxCDiiKWQIH7MYx8RLfc/1V785I/019KkQ
s8yboIg77uaczSAv6B842frprw6jnbrkQLX0Qa3jIOwL55nz9/c/13z6zrTKpICKjMqdETgftKbd
mkW17eviVp+6C4S0czOGEgJYRWIXkIKur+9vM2ZazHSqwGQhreCoaWhAKguvtPu792fMmVXANHGq
wUTDtk0z5vUwpG9ocqG9v8Nr6Ernk56NtJyMPWb+TapYF6Qq5yaNjQ9itfFQdebw+Xo4VfaWTuQn
78HcHqUKGKQclH1jp9+WpqKEyO11g9n4GNbRURKv/f7FnrmnDErnGi8cQUf2SaUkJTIDhEbJ41tA
CZIRkG4TSxKG0Gviwpv4dolR8R6t9TodSQAel9cXOlctyOumLuFYL6REmPmyzXN9oPkwxvvURMS1
wFAgYL2TT+9f5JmT/W8j/wtB+dvEqZSCtcHiIq3WPqzdw8AWu/eHOPMarDUgHiP4abRHJ08xXKC4
LTHvnzl3V4Xc28atwXECU+SFgc7MTsRFK1kARSuu+pOFes1hiwIiCSCENZ/1+pFkyh8luPi6Da+s
Vl54u89ND4cThqR3hfT69O1eFHtqUnbXO1pmHqCYbUMqfThduntnHtB6Plzxh5ACaCy/nhoN4Qsz
DttyhyTh6xoj15ji4f0HdHYIWgIU63FnUdF6PcSUFYtaqQwxxfMNMKDaBdDw4b8bY50kv82zUJ8K
GTksUEluerQdXcICNu8PceaBODoKeIqN/L/4s0H62xCoXsYVW1fsOkd9tsv4x1AJEqT/vrAfJYFO
mYoXVnJ++FPn9ds4A4CzSZWMU1jL85An30joi1xU4//oev4a5+SWWSIcarOitodUR3FJAfVH2/5Q
U9F//76df/x/jbO+Vr9djzLOBho8rgeL34NqGQ9KHl1qFZwdw8RetPqpgGieTLF+lo10gvX7ZAWb
PiChrLm0xTg/BJ1JCogYmE9rsZU92xOyBArAnXJMuuJ6GMT+/Tt1ZiWj1IioAxuhybWcqGVUGPFQ
lCj3lkv2SwT9zZxH3+o2v16cS+38s1cDVQJACISUN306jawMyeMvdhP7E0JRuKThb2tVmMioYwyp
8/Bt6xRdoTkl0aKpLHbokG4deHkQgoatqIkJTOwLhepz17Nu/rDUAfN8w1CVY5eZTqkyVqc+LO1j
GFxaYc69/gJ7CLz1Vd36ZpunNSXxdAMPZ86v11NlGaSUGOML2pdzwyBBcdC/6PjPTxvxGQISOwQu
tjOwlItyDRXg1GM0F842+pldK59Li9053RPieU7eyoVaODAxJgBF6LtyppoYbSG3uFVV+1ZlbpUE
BZpj+V1jHkzKOVqo78b2Sypjt5AaKTyFl37Pl3UPsbiihnCsO7u0BHeYN8diFE9FuWxI7tk3Ru9q
xgp0vvCBPPM5fnUFJ9/9NmpRAjhGscs6coBgFgh9B5nuBnLABqLL7v138+xowK8MDJU8n9MzUwh/
OLYqJnPcxL663EHwIzKodqfyV+xcahKemwTsNP4z2MnSnE/Y92D1sWRG1GrBR0e95Vry0z+5JING
JBtDVJQnZ+4iSrvWnriBkzm7vDDepEa7EN17xd5eWn9/u8vS+ddoJ9vdYaDmXJWMRubR1jJINVSe
I/3CdvP8jUPHsQYVIIE+uXHBYNVZXiFjgbC4UYoH1Sn9tKkvXMq5dZod+39GWefKb1+0DBI9ubc6
bTkijFXnaoEYalPq1cR/eTknU7xCHD3MEHN3g1H6Npkc+hez1i8sBWdnNkolw8YjRPH/5HCwwjqG
vNfWfUC7U8Zfhqx3pWL5lLs8pXYuHLrO3ru/Rjv10qBdiMnGY7RQtBu4j/6CH3S2dab43xaf8v1x
1q8pMhH6iqeTQdYq0Hw5MxmIK8eKsIUXeeHenZ1vvw1xMhOIX7FVOF7MBEv3qSrbZe9Hxj+abxh2
2XzycUPj/3q+0c+JA7obBefUGzBYODfKTaVyKr5kgjz7cPjAEe/B/7wRfIZitgpp8RXtaLlNltzM
WkcaT+GK/MP7a8/bkaitaZx+V10eUfXrjf3tFSqgwKtJzFanMOXWMOpD29Ihqfu7hIP3+0O9/dIx
FHYxpOLGn07d10MBvom0HsvbLlCsrV3Pz8gfdpEW3cId2+XGNe3aIukuDPp2YjAoNTYgbAh137C0
0sXJZE7iHZ2LZaNan5wyu83b8cL0e/vqMorJ90hSqFztlq8vzdEgMlk5z2tMFmgxkNITQjXVT/Gg
U1WQF57Z2Wvi2ExFFEfwG+V6jamMYAjep05JIeoiC1boF47T5v3ndWYYQtyAaDAKFK1TagFdyIww
gzlno6V77LivuXK37osLC9HbHSP1dnpnAswTKq7TI4O6oPCNUzvfhS20Td+u1O6DnZCd8vdngoaf
DMg8YnuJ2v71MyKEMIs7B45FXoonYVa+Npr3mFv+9gZ4ldcbeCE4x6NPOVkjNNLojcwychSkKVR4
E41krJgXvkdn5pup2QBskLWiBz+VSXZkpFVTt+Q73Zk3pl5e56pzPcz1RofBUoji2/sz4dJwJ9fE
0XokHULNdzXwWVoSd7auE2m3cvdiH2LRl38wHMQR+D0UqxGJvH5SINhVfZADw1UkgdvOLjCXHemg
bhbbbkJv8P3hzqxLSF5YASXOCM77JxNjdkjIbNQ8341L7k5a+GIu9QZ5n2eZt/E87/vZ2ivhpY3/
mYX31aj664vsJdGvc1nkO9QIHnE1qNymzYqJT3P5rxf5/9OlLtClbLZp/ztdCkxWE8Yvv+Ol1h/4
F15KyD8soMsoCaDZg0tZF79/0aWE+scKc6EQSOQhnxWHf/k3XUoYf6AGp2/Gx9SkkL2+lv+mSwnt
D3pLJifi9TBJR8/6O3gp/hRmx1+9DkIe2BMArkFBtUIWpX3yRhIFCGHR6JvNYnd1usvmREXVxLno
OSYzo9tGfaC2HpxyQ26laKaP8IrtF/7i6RDYxMYS4icjYiqiXhDVJBe9P3LkTrKrNjWcz2bQx2Tk
dfgQPTt2UnNXhOnYoOAYhruJVjuysFCvsAqGrf21yyRHy9ZRZ3NLgSS4KUgx6Nxm7KIFUDuAflIE
rMpwEf9M111H5C25UQTPhZY2pHfjECT7eGAB6wAV3oaY1V+EmdS/yoqY2kSJ1JdlmcG7N7GdfinX
0oxrzdlYoFuK1NuYqIUv9Omtj06Rj/EuCgi5daEpOTmKpDCO3WAUFp7+LF9Qjod5+yLTWvsRFbkm
XGWJ8096x6N2VbQCIBNZVQtWgaEOfJuNHUL7rkk/m5FcroqYNC2CSjVs0FpGF7axa5rhTnPEsJyn
u7wtlFtCbEaC7Msk+RElKQASKcR8JKHBUekiduzlIrocmcdd1TTP1LuRCDuYyoPPmQ1SXRewy3SF
goh0k2SGEWzYclbFVhZGdVNWMeh5sDn6V9EWCFdKmTUPlgrfZWO0avkZ/VAb+ggwMtOtqe7eNbiE
yAMN7Wjx6rxF0wLsWNU3CnFrn+A7Ot8yaMCqWxtpqLptPmovg6JpxL1FuR346Dq64xA1ttwH6kzm
ByRD9DSaXqCyzmqxml2AqN/LVkfjXIzzWO1J6uHjHZLKLLbKWOiIhspR96U6ZrZXaov9MQdvk3tK
kIDicUSapK7daXPsF2gklF0/OZbiC0Gu6bFuq5mBEIXFaw5WnXtV6bQAOoK+0vcdLoztROQxqSL0
IwZi2da8zSZuSCR0kkZ/ssfOeiymLjoUDPw4BVNkY2ktjJlaDnOMU9DcelbbDh+ntKGKYlkJ4hKi
y3J5XKIiITUau8JLFs5q7AVQHq9quyeOdZY27QAidtrMZVdtgUzPKyPGu6fYN9ZSonwSo2UDLqkC
TUNCo5B5nFrtsuyTeoahJeLGNPfgSGXozYVRABvM0yjezEKbvhbd5HypFF2pPdHZGfenFa10icxC
VmVnfIXVuXG+NUvHb6p73FEgM5qbxShgBxEip+4BNGbpZkxKXltDTiNJtjIiGJLImPlXOmnxF6tf
kKxaQ9cZbpI05nyIpBObngNWs3QXtW5+aaGdGV6CB4x9pplqoT+UeGrdzMBK5fVxYH6izVukniEm
whfZXdXcTCGa57aIs1+EYyhf87arER01VfCzq6oVJ8r2+9YcSLD2M3JEDK9vy1zz0iaheJU6DaGs
AVaMT3bq6KMHOEFqHoILdhtdB5bUAwyM0NHJEmhZ7SLgomcaXjxv1qh0kXjD5PEKM2mtYyE6Gtyi
i0RESvswZS4qWt5T01GWe3si5teriXPOfdXucsxTeIYbMjCUIvCBdaFTk609JkhBmyRYfbTC2pZo
tcbVlczSJJNFGvuZNFNilueO5ZA48wYnwIJs1ItFlVfeUo1KsyXaxBq2QT1lzlaFb/wZZziGK9ue
4mcbhPCPMlD7zwAVheKPatwOO7o3JH5DNOo+ONNMMzLJqODu+4pD4IaAn1bbBgphQdtiRoHMyqMa
yXf+nKk/xDKPp60qW/F1Ar09ulx4T74u0SibvFKGcQ8paUGWli1a94h1lxmiEDgu7/upj/sDt1F5
KQjmTrfj2I6V76RZ/UONx85j+GCLUDf36yp+EIQ2sQjj+sT7XVo5MzPv9no4O64ZqKbXLJipiA/V
eXwgtAgToEojzRwRZCmul7K4SUbUezVBgyaP3o6LK7uc7+mSYUaf3Tom50PL+9s0NHzJawyu7E7U
6veWsUGS4X5KVmM3CLE+iv0Aexbpi91+SEffsIsriYHISfLENZzlrq1qe4Mg7KptzM9CFT/mtnia
yC2HMLsdNP1FC++Hrr7BE5y58bwnNf3QdsmhCp3NPFBUJZFUC7M7OmebvI4+Nwi//M6s673VjB/6
Akkw8uJpb8isJ9b0cciVdXdsullg3xSRQa59bW7UmgWm/27nceENQ+mTyZ25mYpQq0E+Nwb20TGS
T+ZsRFtAT2SM4E/Xg3yrLNIlZF34HC781piPMeFzR9EaytHO+w9hKnLXFK1flSMy1XSvAzUYyrk5
pOGM27yw96Q4IRcfHlutPwzSOTpaxdqTEE85fVsGtUNgZM0Hfv5T0ISf2gRpfVCIpyyNj4MVXdmp
AZh7HkCtLvBWVSKskWG7isqvrULxEJHKbCoJesQhah1vNDVid8ymfS6IICco12+bbqMIfRsNgld0
uUoq9ZgV2tWoKZqXFxrERXHXRyOzhhVHTYtDGLSycm27/twopZ8n6c9SOptazfZAEvfqbD9XrTW5
comw35Kt/LwAhVNlddfq8UaLDcNd7PyGtQhK85THm2hKyg3c5BRbsvZslR2tSW3dyGTd97jUH5s6
t72el5HwetW3lGxbl/UHMk8+s5x6tCKjAz30h2FUG3ZGZM6jjeQ7XQvL2LL1eapx4hKdTEB39GlC
CArJVdM+WIRstwLJkuQc4+YUQOA2TzftqPb4RZE7muX0MET8zooXCDVuPWJ7U3RxlffNd5TeoB+s
QbsZNW12u+mzqEgddRL5k+H8xE5vI2SQNAcG0/FzM2CLlms3iSY25PnVO5vthq9Xyo9VU1RU42bJ
luCoV0311AqLrQmo6GFSjkoK/hJmTGE8JmoF9M/pY7fU5VyyZRFf+mZYrskE9uFhezbFIZf05Qdd
UMhL1kgfvXELm2dIwvl9TjmiaW5JEw0PNL1uiyUl67E7NBmcqaiIvy1xdLPknbsEfDam8FaRJnA+
eW91iccGI/amSoXFbzzpZjHDlBh9XYZESFr9JqpIimX3E7ozUWKuWne6T7oFqYVpToq46upKejM3
IXJUea9r+SNqdrdFSWiyoqLXv9f5zsDhdlNNQwsUpHunZrIBZSLYKUIjZGRfo1TfKk37kU3G55is
USf6XlT2tcge4vlWIQ3NLcqnfjaOMuDxm8MLm0DFix1i3DPY8OEyYnt7zjJi7bUGcw+OU+eHAutg
lskqYQ9uMlAThHltlQzXqT0Hbq//HDXDywqhbYgZJWI1mipELyuaYNEXt2j6vRZCxiiAdgzrUG1c
fA2c8l5UoartAgOkBAVWP0S4vh3G9M7Er505cpu1ASuzvnxP6zkGwmEuvqavavKGzYi6dD+KNtqW
eBx9gnjYIhcCOWd+O5pU4gAtEW7PctLGnxE3NeTEsK8tMZ0RKVy/sLUe9k75MukAVD2pzg7K1C6P
vlqEn4SHcFGtH0bW3WljUEccC7rO3kSKClxram212JZp38z7RubpV0JqHdtLZGYnaCucaRO3nRr5
EVKyEflWr2ClTvgWtFUf34phbBHgx7EgGFXm4ntjJvkLzsZ52AADDqqNtAJJNHuVQyYKTDNjq4Wg
sfFJwtP2pkQD7TmT5IvY4VJwRRW0V5WdayWo19Y4coDpf3JvoVbq5CbGvowDdNhTZcuHJMzzXxmW
soXiR1M9NkoDd1W165H86yksnlUC7odrheSa+E4GcXdvOUMUbdpsEE+VHmq2W1aOyPxoyoXuJoDn
f/BqqYtLLnWjbuH1419HP08XcLK5ML+yOvTmCOODh3HUUc9pXTffkRw4dJtcawA3TgCYxj2fHtX2
ZzLnIEhAsl3WOLskO6p4lfks2vq6sSS+TR7LNFY+EX6i3LIxmeurdJbpJm9n64fWYf6h7dh3VEGU
ZPlXDelvFSH+7/jVd9XP4qlrfv7sbl6q/wcg1mtwxv9eZthk/+fpJRtefpTN76WG9Yf+Illjstbh
Y1LTRfqzQqn/TbJ21D8Q4YFVwcK71sx/R1mLP/400a9Qebr6VIP/U2zQjD80c40+oGqLBRj39t9A
WUNNelVrwA8GRZscUsHvhMrwpg5siWWaKWKbW3JMPhBIIJ/SSSlf9EYu+85Mg2yrBma36Z0qZ7lt
gsRgc2Nr142WN/ddyElBxnbGKi1UJXZbXRlIORDm/KXU2vlKyionfEWG011oW0HkqQBCQMF0k1/E
WvGRGIn4KzFBxWMrjQWPXVRqD3ih2K87WnpVlXm0t8IQr4+pT9LNJ5gHFhI7Py8t61vTOYmvm/HS
Y1sfWIID3rRNv8pE6d6oxqcoVgy2KmY6fy4SDpuceKV6EwUtDIh6yZWHpJm7h1zLzR9VXNTCdxai
oUicq8EI9k0sICEPet25vWhDvCIE5u6NTDcR2HEdlp+ZseXskwkVPTtdnS2Nhrv+S1Nay/Wka+m2
tnTxNe4ES2CnZHCqMiFKLCyz6XyqxlC8pLk5H4MsV/3MLsavej8Hjlv9D3tntl4nku35V6kXwB/z
cNkb9qRZlizZvuGznDYzBBBAwNP3D2e6WtpyWcfnrvt01l1l2myGiFhr/afeavj77CjH8oAAVF/8
hW39Aj3JmvGxLcSq2uIFVCj2E3ldmlbHrSvr0gBbzrc4Zuhn7Pv7mva+JvYpWlz/u5448j4xK4tW
DkA/Gpm70F4qE0ddOKnVpVFq+VUtqhsbofFfOEQoBFUdfRDgazNKbMCJ2QkdrdQ/kPvjxhAYhuZL
o+hOInMM0oOssVLTZ/lRFa3Y5HatHcqqEBs6w/WaUxfFufmpIp87ibCL0Da5o12R5NqNm5Hw6O+x
5Tt46s05FsnGh8Lornpd6pddPFiR7AL789iln5lZEJ9O4pC3yWXSn3tamyabscSmvGUOMbRetrcy
cYZDYE32HMlzMIkuZ3e4SlZLCq+obDesfNXzUOBNwEBhilNp5Xwbt7p7WdR4eK1CwXsgn+KrI3FR
c+apyvaOQB/CB+T7j8tikJFu5MZGifl+SZtkR2EoDtKS8bo5+zhrWSaaxF72apt0khgsMh7Rz5X5
3YiNzF75TphU/N+BL8ttZdXfXXI/Qk2Z45ZgLe2bY2D4ofrhS1fTe+uD/DiZ823Z4GaiF7QjtTEO
FylOEU2u5bBKhs/UwYJpWF9HtWE9tW5XhXbqmsnGxMfC673t0JaTt4kdXzvk5TAfcWDFEzkV/a4O
+i6aUBQqGdz2ccF/nxv1fdEG33qix0O/Mavt0HQ3wpFF1Aij3TQ936lmaMmCyyK2xosE2w4rzbNp
I0pN2womHXQrSfa5IZziY2ebyy4xOedCexb1vnAJPLRL87bRiyYUfg7yLo1sayp9upY2vuxl5T7M
2AuHslHWE7NXl9Bco7c+dvPo8AHFHWXs7BcibInn1pGMuUFYmcZNNzispkIj51WbrWh2GtpTDdNI
iSN3aLRIEzt3HsPF18wzMlLTbRHb5SYXgw2J3Qzee/E6KWgbY9vNdhBmJPBuZjvpd01sEDAxFS7S
gbTugwdTecaFhrkJG5C+jFsVl74VWdg+35P7TVnOEMZPrvQJPS+psstes4hbisAc3ttiqYHDvFje
KCdF4Na2/SNDyvhOzfNk32AggcrJQN2VatkTqUmII/S5OAumSd2UZe7eQYqliLAmW90UWbom2Rmo
4pa+b8glDeJ7ScFxsAsZYOkv+6iwPSzCdNFHObvGDnI/+a+z0t5PoyxQeyjoyliW5C5yRMQK9VwH
ePTk6nqclHHRqFLMITOBIORf1xidorDaMOEhPMRR8ZljeOpmznOE9sTxjN+cYV1h2CN8yWqydCjK
6vj7EPiiuIkTv33ssF1kBbvCvatbrzcuSk/ilvjsLL75e2L+3GTeeH24WZywOuxOKNkG4/6XMIxJ
aTg72ejsxhTX8oQpdesOW10WZ1VmnhFqvzY7BUo1PyHql/JVkNW6K/CUaNrHogb/cv2lv/n9r/rB
yPs/4/31yAV2hWawphZxhJ8GO1g5BLgUDdZu0FIrVFr86JTTw9JMFGhZayFiXu6NBdnWUH+1+Bg3
bdn0CHS1+yJzr6AZyk3cMLtsVj1+0ASR7VTVRofta6HKD5d++A7hfdmgwTxbP57f/3zjFbbFzzcg
ZgOEYmsGS/flQ3U7rxdJbPPzB1DqANY+I+/LBHmnT1TVZrXncmlfyrZXG2ESWl/q9tHJ1cZS7RbD
1n0yxtUBddIbXkCvcMz1dwGarDxrZrJkfLwgO9iaGwQSutfOK4WkpseeLK2IeXRoyxMm85YcDz8e
xR9Vvf8Tg13Wdfafa+L/VScASOUL7G39E/8UxK75DhoAQBpoPRiXs0Js/xTErvUOvAsmB2sDewLW
7r/RN7JdaPAA5FbJHOvDAhP7me3iUxBDQcIvK8BbCU/EP6mIX7lBUGzDPLTZMwykefzz8jNaqrEe
ejexo8bSsVHVs8cksMoter2vTSCf/My/HUiLO6QkZJ71I2EZs03l++yJ/WrnWlHw53sE1EeegkWe
FzQD+oYTlNxGWO35k29HA44Z54M/nvk1qUB5fq+0/jzLtTpco9k3Td1c4Is27d+4/uliWq/vrUAo
MkGW+imrK5g7YfQDFXFl+1oWwdO3QmEX7bWonFTRIS80kpYGIWIzw2USUea3Gr4EfTHtprIm/RO4
joSCNglE5BNDFrnkAuBl1nSHshSiif58Kf4XG9DxWyeH7tu/6D/7f+2G+q8vkuCi/wtaUZfj6z8v
Oyi/WZ19fbHs1j/xc9kZ70zWDRoefKt5sesb/bnsjHd87hga4M1FxoEOfP0T9CY3ieXgw8M3WJV4
o7Eafi475x3Np7faa3oIgmy4MH/SiK678/MPfm1CkeFwVhPlhxfL+kE+o6oZ+pSnMjPayASt2S25
r4eqtE1cOjUSA8JqsCTVu0jnnrKR2gSb1bKPHCN2o7aoiNabpO5/K+r8zB5nkLUyEDdGrcw9ixkf
2gDH5+9mo+lE9haCCZyjvM6PzIBDd6g8lpRLWjoZfjBzO38aLnJ/nB9FYzZ499pj9eAOhvmhbqth
P0A2o1zL1HmsBHT7TnQdWBMb21aly5UwZDvs/v/XfZoWtpIT3/6663+9/yaGpzL7+nzesv7Zn9+5
/44hBx8qXzje+Oaq6PrnO/fMdywAlEUQmIgt+bEEfkaHBe/WZBGoH76ziiItVsfP75woMiS85GNx
KNgkSRh/8p2zak4+dBh9rKc1BJQIDFIUTs4XoZVmPhNsuHUkEpjzfOj0eddIVy27oijze7PwiO/x
bRTq+yXu83HXexJyNUMJCByGjp2EpRVJc9aTVcd/GOgj6gKF90sGUvZlGUwQNQYV1l9MbERF3T/A
fBLCHj7UOSS/0JtiOldTJjSOTQvCcLTV3Likh3b+h6w2GOnoc93N4Ug/S4pM7WM90XsAuGHtzRoW
TCCnBe52zAM23TgFLKnBi/Mwy+052fdNDkZbzYV1VZjSeTDcXIrQGMDFNkaltBTosPfEFqH9+C0Y
sN0QDlbi9x3M/+pAtKWlIgFpZ7witG9IongE3gux59Sf0iCI/yJqCRDZTqVpR6M5ybs+KUv3sjZ6
EZCQ2QyXUzAGA+KhxYTzLHpfbiqiECuOgsX0dv3ETrNyW+YK0E+a3U6iAqiu+F4lwYjBkNxV+aQ5
B0PHKoG2Zgywwhm6m9FZkima5JJ/MVRdAI66/Omws2vVb11yv4zQcmPNpE/LAJAbhRXn51TW+jVm
AgAv2eI3fch5Wo1X0zzYOFuThPLYV85IpRzUEjcbjWM0OLRCFPdmoAqbWXhQXVhZOnLmZqq6jL1R
/wL1IL/Gccx7KmoI3vT0WO+QKTxMamMkuW1gpTPn16UdyAesPgo/tISvMzRQlulGaaxZT4unQGF7
Ipk+oBmfML/0YjA/w6Wr3rUtYzjcTxYtC+emR8LaCVPQv1ut493mXtBom35cRme/oDeyzmwbp5Zo
KjDBWSUNbrVpmV+8x4Dba7F9cnCnccYVzhGd980vxVJe2QSMvJcjec4XuT2a7kEMlllEi73AusEA
tahg4qsy2ZWx51XnDUSp6VhrXdeGozmbU6SxNmTUSyWSsJTJDEJrtBLz87ENbLTvc6pFAxZ2RYQ9
eRnvtda3L223ymWYyB73k4722dorqL/VrsjmZgFM6Qcw1NSD7xR701cm82rcuHA7bAyhUob/RK23
n3JTzm2UDtBNwkCmQmw8s2OeoxXjcmRQSLzz4E66F3WuNRqRNGo82QdVt0Hkd0VzF09LnMJ30RLm
FUljgAaVBO1+GvAo9beGS5gYpxMRVhK793LTO0p76LIRrCyrPOfBnyb9MRgnxrFNYdYeb7wiy8uo
4K0YmedhXaTar0HTgm/Zuc6BV+fZ3LIGxievLsYbEIw1PQ/JA1SYHtCjQ5BNW1+Y+I8kDLPvJsxH
5rgDfFfuMqtwyYrY2IyBn2MCh2yaTZTp0uq9WoRFmvRf5QjJIpzKxb8AU4ci0OQty8ZLM3WfDoVz
ZVvxPG04tlsjsj2n2pEpaOGXnsxeu+0bkRyrkruNQEDW+atUQ8WcCSMwsGGNYtF0usDCGkQy7qnY
qJMNDKfAxsOpBLQLhgULKUYUJBLroyFCzUNMxWcUYBtcI8pWm8WtJuvcTBgNtZWuf63MePhC5Ja7
bJ0pDcqNbzOapZZdVieZzMs/2JjE9qFZO8adw0cortwpxaCeMerwqLuLBQlKkkgTduaMyVhpWJCO
s5FPF4wmhYPn21PSbTJegRE5SZI8JXFqXzJ7cCY6e9PS2DuLAA9E5WLE5kOkS3b2iF3Szh+sIn+j
oH996qA/xHR1nfPTJK1Qw/PyyrUSuSyOXA1qhLGNMcPYGF21/F2Fvwg6fTFwOW1b0IUaREh6zhqk
TS+3/oxnVZyJVRe+Vd20VaAXjCm6Drd+hrheNAxLfpnmuLS4Zh5/norUOTeW2h8iWy7i73rpP/6O
9W6eF5PIh2lIMO+G24lx6SnHOO2tdmpdq926kI/O/CEfPzki7z+0DKMoLP5dhvyiU3vJ1USlTDIY
FevaM6JXxB3j5R3X+BUafUnEQtkM0N5GWzn9tjAm3nIgxQqUtGUQRGllkug16Pwv7PMm+yfv949G
Ef+v9z/US8/ezatA2Suan+5LMrzogH78mX9KQ998tzJ+HQ+l0o/wWN7lP6UhebNYrdIgrTMtZhKr
vcHP0tB5x0iJhDSoSWsDtZqe/CwN9XewL6kkKSmpHTnj/6Q0PP1oV3tNalJsgbi+idzp5ZfklaTf
2UzNdl29QBNoHecOdE7urLgu3lBlrH/V8/Wxiut1phuUUVCMX6klGtcSTp4FHaTi5thWEtvrYg+Q
fG938bn0tL/nZP9xOb6+HI8c7gHLEa3YK2vwQujklWdOt3MH697mkLNA0jYwGQkAmsvLBbLfH24A
bEE6UdzAlUj7GbOebHdj1zvdPHDFFKgsnPp2q8Z2G0NTeWNQ8zocgyuZKI9cDDaIxjgd5jqi6fLa
n7tdC6fpYOGYjwUVCBf2g8l81hhpce54vbx35lzs6nok/my642/6PNriYzW7+7qBXrvxJmB99PXX
ur2yHMz4WDtt8d4ZqvYNo4DXfiwuVT6dO6/D83hC6472bI/OTSRjZZCUu1yTl27TXsxVf+NxbKOz
VuTX6GM0ksewqUYDDzZIgttnq/IXO+brAfL6A9aYdPeHEPLU3liRP4/6yMeIxegwM6xVU5w3dmzu
AiWjzNPqDR4Tx8DQQp+UMaIvLziuzlTifNH16bxJlBZKffmKjc1bsSGnmzkvkEGIuSYGehi0OydL
MPNTYDpKk11sFriqLbHbYFBmAVnLodZDtxEIwCzRccabDlZriGCtm98/Hc6Ok8XJRkS8MXsKcbLE
yp46YOQLnv1ZFmS7ahqS71o+O5+XeXbSMKhgrWomvR3R5UtxAwu3+qTF3T0V5RLFWp3Um9qcxu0o
Fp6b6Tvv+WPiTHcWfYeDvr2zvPF+iIc4HMYkg56E61wgmnt4r8fZSYqPKt6Zo+Xf2xjgatvEnexs
q7CwmRCh5Z65zeeckw5j/GW4MBvQqW1sj/qTK6Q3vk+s0njyYaZc1THZTBtj1oJPXZvJx55/HjVo
sE8zKIe4ovxevKi2YFJv1Nyqm7zOKhMsI553vcjBnYaumrl+30cGdgN4aFb1lTfNVbehSB+JXIIV
it/eELfQu7viS4/P3kMHce3INlRY21apZV/Lct6B4mh7WstGPfbDbOT7Gaq7ewZVKNgrOy+Ontuh
DFhF51c+EavbsdDEt4qL3VvYr7qQ3/zyIm2NFRzS5XeqvbyFY+bHV2UvGyC7vrvAV1K3YRvNKyd0
blnPGe3R6nPflBdW58nvqTnNB1drgsc6iNfMJaVVH2vPjeHQBdOl4ZEMMxqleSxlBklME/YIp49Y
wVAWPtFvHfqTszSViFFHu5kPdRkb5q7PxlGDFTjgzVcizoDp75I+mJoYIu57xscEMCZiDLEccC8C
hrPAnKXZP4ks1a6TwRHQwsmymrEXBbDa+tCi7W1H0b+ERBqSWMmznCBb2Houz6pW745opQU36fjF
6Ebkrrbzse0cozgKjpMIVlTqhE2aeTvg7iIcW0HVg5lc5V+bWTYnB3o3PY5Gq7DOF8xAl7DuXKPb
2Jb8YEMh1qPY6tUX025z/AxygfNn0RmBux0XOSeXyB+0PNLzHK1HUeS3cWHT9A9zpd0nja8QB7Qr
s6QFAd8OxQj25SChgXXoli5mTDiGNrD2POdWaQRwHf1kmK6aHjJ75832N1/GcL36FiC7gBx2WGCq
XraOLwl0LvPv3TgKYlH8G1oZFVpl8gGDicsirby/lqC+E9SjH7y6Ks41GJaHzIJyuBLJStgGnX0d
C1Vt6nKN5V3acjeNFp5zQ+zezrDIjsB95tYpggRlRGodFqGrELfD/Dz1zHFTDraz962xI2Z5wJbU
zEvIrkHzoW+T5gsZVI+aSpLQtObyAOt+xXVjKu7ReyIuGG6CylRUunMcLkbjQ+KR2i1GBAwdcn8S
G5VmPOvZvm1GdeZbwjuf7NY4aGk6RGXWdce8ce0QUru5aSzjCrs+a6uZw/VsDBeG2YizKgh2SGLV
kere2C6pXA6L4d9hS+FvoLWh19GqXVOX2rXeWHLjGHDVVS+N4zR41VE2JGYz4q13FuQFHDKC4aPp
wnGsW/PGnPLvOS360cgSwJhYc+413RDHfAmyc5UXTy3ExUu9tpbvKjeyDxX75sfOq9Ij5rrQpGV9
i0Oku7FQMiS0wPRbBnrosOeZrPy77syqchdh70DCbzJqLFybJUa643KrYkCQdRRlZNFUlY82Y/Wd
m2TXJiykqEeqAhXeTf1soxcVVZspmwjU5P2UETQOt3kK7k0PBKWealg4BlwN2sCSr6rqrspOS98X
JLx4dvbJLkyb0qiB1e4UXo1vy+I8toVRXMWkATGZrsYtItsWqY4coiYjoEabGu9ozdMFJCK1q5sy
u6qr7HbK4B/BmqaChIDRdaxoMV2N5Tx8TzWflDaZ9XvdnIjMyZV4HDqMkDdmsuR7VxhQipLyWMkp
gUYrvV0i+r9yW3ghGa7ttUG2Sw0hV9f2bZMO32XCs4aHmmu4781defAmyoqNUMzCG/tB1Wmy1X21
XNjKDW7rKpjPDFe2WHPa+ZmXe9ZDymaxJ2QBN1zGSxeGJLvFa+uvBWLO68lAMwyIvVzZ/fI+wCLy
4GvDphsad8DzWC1WuAR2dtHWVCqJZ9mfq0XMH0tL1lDPVfDkdlJ9Lkt/Ic8cEiky3cZCnlZjXJhm
nCu+KGdC7y3npm2oCvM8k/cYtCw7Y4ina78sZdh6Vr4dW8KQEjuZj4wJkN+YOm4xZtyMhwQIcSdV
32yNfLE2sZV+6tKEBLx+gEZvd3N/xZFsf1VZ0BAm1LUXOkOOrZ+ZkGkhkYdtmi77LKsQE1nt01gv
Z2OzfCmEh9YqzkvsgaVqsLx46tmetn5Vvw96a9nrpXVjIbAr07T7UmHXusdRWA+x/eiPJIBvjTHr
bpbUvRbpdFf3yjxvhfk1sXxYsibiV3RP2FfHBQ7oaNR6PJXDdoSM4eRlAYOnfUJ+1113sQrwAi0j
7JDP7Mz7mhlzvK+LYdq6Ged26U51yOP8XM1perPMNTpXIbVvppe/T/C1TYJFwutJyy2ACMMxmMbf
3FYYR9ll6S4L0uB26EqFUspX2PFCDYmSRtoW4rqi2+iCjYospGGXoxBz6bGfZrMdvqRmCiNodnp1
tRQi2KWYb+PWbnb2R6oN92phdaVMCFkyBzXk5YdMQ0YWBf54LyAjkfvWW/eIJYc29IPhJpbuIMgc
tLuoRIBwjaSU1CJ+9B05WOPnoNOy69roCiRpTZNl5+iDjItpToNPS7G4DN0gDukbqZn6AyshO5ap
1XWbUqvbb4Xj8wkFqSM/LrOR3hrapPaZiBMPIA/Dzo0YCoNMRsuO6zAbLehwxgKPGp6v31JLZBY1
XSb0TMDu8j0DI+QAyTnJEqtMbu7Mayd1mhttUVDj66prHmJXU3okHGW2h4U0gXYzt1l232T5MjLo
Qy0W9sLNH6yqZmac+l3/vR8GoLBJU42zsQo/azad04v7sl2o9dKuJGOzHiJnKdmFhGZcVFZrX2Xt
0thnhZV48VlT5arfu1XnXPp+lv8FzbtMtkT5WsfeldYFPuf+AQ2JfB8g42AVcj4/5uwB6CYkGp2h
2VqVrc5FipZj4+qyZsvS409zgQVfVcXTOYHh02GCu3OZzRgtw7+jwtw4fR18nsXkfy+rVu35ypfb
yUviQ40/uhEJslH3EEYNyPRaY+xwJmYo2RUlo1188tDBDeWSbP25mG9yM3HH91ngz2k0ZHrFEeg6
UeJJi78W+CVUgxcInN8r0k6pckQ4mGwyjcyLi4JBPKlNolYfjakKLvV2cNIgiqXUrU2XM/TZpNjK
VR8wnFJfPVorwC1/vjOKsQ8iWYoOY9gWorejkkJEjM/0p6xX7OGUSc1dm9RlejNCui3DJhhmJ2Tf
4BSem4B3Gc/N+7bkg9jPLYxv2aq5RgWqSjzUp3prGmn/UUvN4GPP351umV9UKK3K8dagRzjLmlS+
r7NFQ15cygtvgn7WQxRD2tAvLZRDfVQPYp5xzO/aAWdnqH7KIaYqaJqjbZGkSd25WEtYxWp0H8rM
oRAjiesSXodONIDMXbCpHrI7rzbfVXNuxFdjkyKJ8FKnE9/Y4Tsg3cwyKn9vCRTX93pfpuUD5M78
OI8MW2kIAw0NlXLkQ5FXyU0FTzUHd1HF+9bsEKzacy4PU4sNdaU3+MO0HX5RCXLbJZcxPPvMTPej
qXEGdiJDLFYGznlS99wlrXh7txiYbeVIoRV+EZn33QyK6VDMw6FF8rAnPKL/oIha2nhBvjzKTGQH
E6XxELqlXPamX6fRmAQNSed9vBVKmYdUW7oNxUN6WUBT5EyAv5vUXbuLm3gJg9hr/0Lyhbo2HgnH
9P1Bhz7qDbc/esg/Ggb+T+Qlra3yv2e3r+aD9+m3f22+pF+qL/1z7Hj9Q/8MCAGIAVpMmwEg7qPE
s9Ga/xwQ6u9WxJaPlxEPoPLKo/9nQGh675g1Q1vAJ239M+u/+mdAaOrv+GtgJ3keMSk6hgN/MiA8
neGvVj766iTIUICoz1P3Zaeb+tkyHLEP0rEJHWuiTujct2bnp8O6v6/iYzuwzjUJM3o5HgLeGGxL
WQI/7hgIGKAg1imb4dNO2LDNdSRrFLfPXsQvRkK/vDPboLvkQcI3ORmiL026LDPJh3uUM8127nAn
x3a/fwOdeKV1WG+NSBodzxvwCcatL29toMDoh7gnxsuoWlot0AA30lPcyxo9kBUE2gac1pZZcsGe
CC98SbTyzIJFCnUb4vCx1eHLb4aSdEpzIsJvqpvBuss56Ya9KajlUWr32gXJpJp5MxirynfAZCQ/
p4nwLweMKK6FUZWHvoeT/vtHuHLjXsx0cV+yLabTP7g4mHRaL29uapYAqThDB/KS7RvNRKqLNio1
aT9T88PArGSDfp9zQwbIfMHJDrYt8h3C6qHeaK03vfG0X80Z1x8EgQ6en8+4D0zo5Q+CA5pmPjRq
QGLfPYNZoT5lapxQ2zbzA9VaSfFiwQbVxtV9r7YigkPsN4adrz8s02FygV8PJlEoZtZZ27NZp8NY
cRwxHth7cTk9Zm5fXcK/n98YAq938nycDlNxdffDAY2kMYabJ3eq4cCuJ1NSUt+RbuBPDdosl+id
Eur4G0/11epk84HXYrDZcCEAvZc3ZDvSRBlQp3u7qtvzSlFOSctEb+A39QddKe0vI+nG/E/XJ1f1
bIa+YAZwYU4tU2dhtTPfTbJPMEZLyJNQ5dlQ9NUbOMGr58jwlRQui8fJa8MF+uXNJaY3toZcDTiI
WDujPyy2pc/qkWXr/+kd/bgUeiwP6ij0tpNdLhZBYat+avea7PP7NLbPe83r3jBaP53kQmZb3xNE
aXdFBl9N2muznKxciH0WgzDTzSHelmq8Zg7RXZZQX3a/3wNefRweINVqQAPLyQDnOtkCMg6vwJ0V
xoL+RHxHdoGBAmoDbdzCu/nqqFq88eG/Wl5cEJQV4jX+2RY01ZcvjBiFaaldn33bx+iCGg9vBYsJ
4O9v69dXgZ9lAVcRcXACWHhDbVau5Yk9YuQAB9Sh3xpGXP13rsL9YDsODIc3/st78TLJEy1tsZ+6
Nt7O+fSkDO8tN6pX7GI+iZXgCCjFUQd58uQVxXjZICrnpOPfL+Fk0ESb9H1k+xoPFTHHF36cF4fW
XFJybFcqjlkn22ZC//vnzxS3IkiXfCj4Fq3P/NnGaOKX5pgxb24SvQh7IrZ3S+3Eb3yQrwQY6+3C
wmNF67Ztgmu+vEzWFq5PoBElS7zygKUpEUKh5a2mu7ka78mxJ3QMNb9FvneStcdYGJ9VQv+TdOB2
jUEMWZB0b/yqX31PMPlY+8RYMDw82WZskA5CZEyxn63hXotNbWe381tl1K8uApLEJs1Xy1G47g3P
HjCYUebqHRdhKkKIkDbWq3dK8sZH+4sdEzyVusHliDMx4Hx5lR4iHlQbJfZxV+uHoRDZfcGudqbg
672xOa9/1YtDjlfJQY4FIo8MPPzk5Jl5GcAyA8EbjYSVW/vV1tedOhJmTksMX4l+sJ23sBnFGzf5
etH4Op7T4OseuD2n38mlYzeJGUQ2Yk+jNX7KB4eBKkjAXgy9iCyqs/PBm5pvPV/w5VQV5VkJ3yhc
NfxvfDnrS3vxDPC+trC9Zn/A2Im64uXj1kDvG0wkSBFO2u+6ruVbMY8lyWAx/lfDWLyxSF/t52vL
sKqEsGhEQ3x62Pexn/QV06R9bmOREXZ1m+Dtxed7lceSRrVqYgxLRnv+8IebA9ddffF1mG0s3VME
Ujru1OUTkTwT3dIlVuCSQW/ivHE6/sg5OnmatBdIduhn4CGcMmHhPTmeArwBJtPkB8LB5yOWKcOB
0FTtfBbYqfhyno5plaaYYXrlFekW1pZkAz90h2r5xIObj9ApHRFiy+WKyJ5y5JZMR+69wf5YwRO/
JS40u6B3wXTH7HlJRdseg3ySkeoScWZpg9zUulrDE53h1kK9uC2SrgCoGfXzmj7+HAhHRlh1ZFsL
GWfI+CnbS8meVCRDvK9KVVyJanGjeWFf++PXgLEDBHu6R/45LV61oC8n00NjlQL/RpVOid7CZPr9
RV6h8UTTcRWPcgspF/Tmky1kMjXErwXmupjVf01Edq1Iyw2zLNPCgFFyVIz1TWppdwgctznaAqIO
3X06ACtZcGAxKEUbyNBTieCt6uLVjrP+MtrmwKPnZhM9qS6GOBsbv8XdNTfVcFyMrosWQSidSSQj
YGnCCjDZBezM8N9YeK+21ZMrnzwTpw1yf5hwfK0mBHXDCJmrLmYvqjIGlr9//q/OifVS/moIDZXM
hPvzcktJxsXELmbCPrlTzrZ22xQpQfpWovQvrxKsoU3UhhSlJ4+ysIQV59q6onv4jVbFe7WW+OHP
b8WEN0Gk0I+i92R31DWnzXRw7X1n+G0EEZ1ExenN9PpffRXMJSAXogKjWTh5N67VMXgWOe+G4mJH
0E3xkbwY4vP6qbnM88k9mxJJEF2nYSLy5zeIMsWB4ci6xDvy5bsaiywbAJcq7Ert7IHRfx1p3eQc
fn+VXxwydKvQT9aBkgWo+PIqC4NdOGoZ9q9V654DGU9X7IqgxUlmh11ipxDg/j0Fu/l7w31O2vzF
A+WFMXzhghhb6uu386xSMdWkWtPNq7029tresZBVdyM4Vk7y1AbeyxCZI/hTVc/dG8/zlG7D1oNO
g8lYYKzhbKsS8PmVA8CCcWrGcr/A7Iic3gLUG5YusrCLu3N5qdvEq/Gm6bMWbxVhvMGC+8WieHH5
k6U38BFhttiXcMNtFVZNW0AU6N7Kt/vF68Slg9OUW2SqdprLUzCxx4XG4SqB7RwUlechZ9CE8t4k
W97COuv3r/P1Q2WzZENhYE69hMrl5UNdNEVV3aTlvuHfRXXefJzYFT75uC6HweByBjapfa1h3RlW
anwrLe31x4TdOGtzdS1hpOOffLyTlehjg9phn7fFNXs04uTB067boevCUtT4Qo49Uam4+/3+rleB
zklpRuoRIz0qF04yuJwvb9uA8ZtkCaHTLYyj/rIgL64Jm9z2tHNVttY36EogLH6ntf2tGtL+kjbA
6cMJOlCzrRIVPCro6+HgKbYNFw+lT12Pz1nEjEv7MqFkyOFIzDhsyhzzntWRgSmot8zyvU5mGv5L
QGkYMSSxkYQKSb2xM/0cizRHDkeMFprPQ0IgKoioQDCQTL1/TZ8TmS3qgk9W4uN4pTUT9hZ+1X37
/aN5/ZkbCI7ovzje0cDbJ+0zZH6Vx2Mu9oSz6p96TuwNpofNG3XE61rVwMWGZsqikEMkcHLC1ONi
gR2T8qYx4IgTdWFMgQ8AUt9DjgTD7HFI+/19vR4wYqC/tiRcD1Yv++XLV97ipQiKmZHf4djDEYJ/
fDaDzkesj4TA4DjfxAVAGL4YMdOXzsyvew923O9/xev7Xn8ExzdFytqjnHzwFfh/YfZxtR+DtTov
AyhLQ7v4R0MlaPgrLzHO8dxc/vr9ZX918xyAfOir+JLS4WRcQfhimiwOhucy82BSika/4ujHWdXr
8khNUl5lae5/jiXuuF6DF0re5sv+9z/i9VYDiZOeDOH1Kr0/rSoCLe0qPcWoXMO+9r60vOyYZFJu
/zdpZ7bktrGk4RcaRGBfbkkAJHtVd0uWrBuELFvYdxS2p58POnMhojHEyHPj4xOynaxCLVmZ/0Iz
MTmKMErpYzZtcg+SbABKllo78bcn4ZcfsFoBZUsmUwdqfhLaWL7UULNeRt0AgdsPkpsYRnUfwjj1
JRhAIPNhLcVIB+wsw/fb63oSVtsr6CbZwr4QPfNYfAu7wn41dLxSb8/0VhDo6BAqqO7xv6tDvWsp
b/cqGu29o0Uf2l6HqoWUz/nfRIHP8POLsrCuN1SEDLTAkzqnWq7LEJdyFR/xyd7ZMe+LQnAygNob
GFIhNPruqNB65GZ0uyaNSpCsyfUhekNMpHPpIkiPeGLQxRZj/6HAB/mxQPeI1G5M/4Ggo3nzKJlo
FBnpOZxE6qJukvx2UnD941ZzIMyoTGB08Dntkh4vgL0XCb9e9/ZMG+9uK6L8ZNgDH6eUsPqeUTRo
tVCYggLNx0+aVhcPc53GXqJHO6/s9/cikWAmoLVA84sT+vqbBiCCUqFn+WlaBFvtBqH9yHIir4qb
r51V7L0B9sKtjiVJ5VbjciGcnAVHrdRM12zC4GJqdnJxAknamcjNeHR4FrX2RQRi2Ti/JK9tFw51
3CPvL/dB+CnXSuUktREkx9rqqEqXwU4tajseZm70eingwvi4ijcEuWmHE/HQ7ZYesiG0vHTSq6Nj
t9NJDYY9CZuNeBpodIKRVdFEW50uRdHKKIrTWgIOMR9NU0SebZTfZmVG+mrOS//2uvxZ5b6uydDd
sR34AaoGJX9Rq/t1PiXgeGlQSumJuw7uY5L+gMQEY7Lzy7B4lmTUkHvQX0qcPiRSfRcHtgu0EjGy
1IfA9lDS63Nxh/ex1QJSVfka1pqkYm6UIfp4+7du3LyUlVk4joKtEr2p65/ag3ov+ooOop5Z8sGm
/KBpz3TqK4DtHYKpjeLsfPxl768nR4FSxr2LLB8Mt+uICNEpUYcl+kmTm+GkWdJSoYpTRO2SxxB/
+rvQQqo6ps24c2Quq/hdYHRPFukGpFHWT7Q+LOdCKsf0NA1A9qUqqd0W/M7OTfaTq7IKg+YImdSy
mSz+5np8kiWjAhpE6alLC/uY0dDyLbSyn5EFs84Dis93amDN34Coay6uOPITGCHnYmQNJFu9t59i
1E93Rr58xPVPWjhWABFoCvJ+uv5JrdMUQT4nKf6shnzRio4MR44VNLbsvSbnZihOEvAfkLB4S1yH
qrPeprjL6NNOj0+FnPDwDTsAyqnz+fbK3ficnFe0U0lel9LPah1BBZR1u4VNW9cBPFethoOe2snO
1C2/dzV1BrBg2tE8BXllr8bTypM+5VWZnPKelWP3ivMGEVJ2RRDAjaj76OPtUW3MHybkBGQ3soAQ
prw6Ouir9wv1NMHjVtHvaICMvhU3E/TL4n/UXv5XQtlmKEZG3wNZL3qP16GEVOZAu7rkFOU9zuNl
1IBB1tSLKRJ95/78ucJW0+iYkGdB3mBHDLH1OlbeKqUQvYOOla4MH5G70o/4beKDXIHHb0B+nxu5
kc8YrEW+WZs6Fu9mATY7Ge41OwpeoljXvYmK2N+aFRpQO0bjnwZ9XRcRXjwOe+C/Zkr/QINic2+m
mYlhQNA/p7MaAHhHb60FXf27sAibwjtezjyZ6ba/o8cJGZOMFgj9aaTZ4Zp9heibIdKd43KZmeuZ
wxoOM3NAILCYsGa6njkY6VAr+io+lfXc+6VRQeMwbEjlOjbSJiJ6PhxH2f/dVcilwO28jIrGmLVK
QLQp6vo8i+IT1ZbUR57T8OoSvI4F9el2pI3XB68e0rj/9PffsYyR0Y3kyNKik2hK6TQIW/cVrVPv
BJoI3hCpiMKUdfdsDHQQhsFRjyZ+7u7tH/H+KKE/AyCMJozG3baGnvQ87WrwSPGpAXLkG2XWecZo
lDtfUtkMg2EO3SiuB/L2608phARewnGiUwY2jhQglBBHTGDyIMMw0qwNtHMGQuShwjDiEqEy/zw5
xdcwqIyHGaoLGqZTc69Nc326Pfz3qCdSMT4zpQeDsjP/5/qHKfRe8OsB5SkaKbhIMcycegzbM9hU
Fb2BYnwq1EVOOelzN1NnC2oNWOe5iWcvaEFI3f45788lfg2gDy5PznbeNte/xsCKQ69RTsXtzDT+
DKZJ9nseQ0hCo4FwO9T7XISvznipR5OvvdvCRsv1rCHQe5JZ3lRMWxRXBZ2rKUSSyCwA0nchBg4U
QPZKbVvrnrcLijg/ma/UNq9HqYouRjwCYyI1cSQP2CuUE+aFugv2E5D5H/RJegyMIEd9ZVJPNqD4
t9uD35jnhdqPYhW3KKnx8ue/ZP3WIISI1DAlC69BkNOjO2vlJID3K8bOBts4xDD9s4EmQiemfLa6
arQ4iczp562mqu2dFJn2HQpxHcLgduq1Ro8wT4dXzO3xbWw3yLmYSdH/xZ9vDRyyTDh5ScpVOqET
gVKJ0rg0KXfzva1pRMYR2a+f4kfWemxFbUM115MTF9/TPCb2MyB9+eJEdnislLSDalahiSMHCok8
8s4Xs9UmQPLQB4ogrGl82tIDrYN7pVKqP25PweZvA+BGXYnWHyfb9SeOtDAzoQ8lpxnbqNTW60WR
q4IZDPfgdqStyeauWFrQoENla/nzXxaTDjWrMrM8OWn1InZs5jm2R7rA2u92nOUXr65DPCQxB7MX
wW97zUknGZNmpSpIxbRJOQa6udgEtf/Ax37m3Mp2om2t26XThxwHFoI0lK5H1TWqHBlgiSAxyIE/
tzo5M3bSiBXmtR9ZsOmQzNd31u3WRwOowBMFKKqBG+x10ASli3oYHVLOoox9DIHQmXXIbjWcdb3b
s/mzL72eTt4EMjknnF5tjRmWHWyEBjlggUjKW9SZh7jpnkhAHwJD9frIOicGfqcptVG0a7TeepXr
xUe6fULc2S1Cqu5D86QH4yer+h9d0P81Pd26ldBqoLjF1YMGjLHaWJaFijXJXnLKKH3iaaRbMDcq
5WApMc5CeWr4Q9JUTzPmjheGGHoimPuTJQkTOE24V0PYeNdRoUVDErQTyTKNgOvPUrfkRPhfJaek
nyovRvLxfsybb5lAjTdsh9chQRYHNDiNAWCrx9TsxjsEKBtPq7vWx7RiLzNcAr77doa8wEkXdV59
tbkLcB+wEDl4ksrSL8A9nENRyfUxKKB6Qsqjexw55udSjfrzNMM7vL12tnY8dqQ0RVg5C6roej56
yyqh4vB5nAHdC03BrakEyLWTm2wO0qJCAQJ6sT7VrqMEJfz8HjXzE4cvFqtUPP9AB0NxqUbDEmfb
Hye7lw/JoOdPbalrO3vx5yjeTTLPTDqraG6R7V/HHyHMSAi388rMFB4v0YvoIbfV5mVQcG2Rba/W
YBHwgU3hPGsFJ5BTJ8/UBD82Q3WalcCv0O3pWuWQK0At4vROtbO7Tk/vWzApepF8R43pwQr7B4CL
EIPSF7kafhhT9YAIwRHlX88wQnjZ6ELL4ZNSaChHR0dQM87BzJLTiP3g7KgfxjH9nNfl9yVrRdrf
53F8BxLN5yn3qNnsj6m7pFJwwl7wUAPIGYrlhWRf0rryB804J2g8VXFwP4bOHWInj0MnfJGrl1xS
PlRmfsH577uUDvfRoHuSiJ7VdFIPBOMQzFzu7uNgll86STv3qM8HY3EJFAF9d6gvUlu/3V54m+ej
xYJfyodYiazWvaWJsB4GNmJU0A+NtRFbkA57K9E5zsfboTbXuL2g1SjjabQMVl8/dmbhpMv9KSn2
KXIQSAtFtgfy346iE4cSA5nEKhWsUycBhSYnWEg69d3ASkIvTS3/xQ2NJScZ58IkAAp3PZZ6xHMB
vmly0oUyu2EgJ64Ez+1ye8Y2Pg4bUeVGoahA8Ws1YxVqZllBE/cETgozrqqaDnZaBH5a7XVkl//S
amcSiQ49LR2HkOr1eIy+QSEM6tppQl78oZfQ+UMF375oZZq4SVqVO2+Fja+EuCWiIryIeRhry8h/
yXBySn2dUBlZRhX+XgwieZrMYA/bvB2Fc5Jq9dKZXZ13FBFELpNFnjC3yg9ZbpheCHt6J6/ZjIJw
jPyfxH+9Fiyy1CFb5q4wMbgxY6d3ee/lO1WfzbVA3RGuFwgcyGDXM8aNPataJJIT9nfIsnX55A5h
gfyDVYXe7WX3s1j1bjXwskZ5FMAwH+g6Vt/jvid1UDqgOodwiuo4h51sxS1efkoVPQspL2cvVq0U
kSEzgkw9UyQe7ho9t5NDEwUzJhiyXh/YJ2XscrOmn5tIrT9ij/63EcyzJ43ocI6xWWdeaqGheCiw
C3pUJgAOh7qyev0OKRDVOPBPdG+hPAjpECkDqi+YE2L2WVjKhJccL7vvFmhU1BIdqGdyqDvFHTu+
Vl4CtXF0r+/z/ovZxAl87iYfulNt9MJC5ynHWQzDCvOUleCLj0FTqn/KvNuTgyj1/JIrvUo7UzO+
A0gx0InP6SgUVpk/N/XkqwXqJccW98L5UMrw9QdsG1GXgVzxtUKBb/l903g2UTFoMak0+vTY2rn5
Jatk+bUz0dLBf7RrPi8SLn/NMx3aYySiynG5s9MvbBnsrBKMAIzMwFhNzgzkTFHHgrut9uafKPFp
rw3PIAMU1JCiVtSjA3ioUysdD5Nlli8N6M+zyJUqwbBSKA/MmZjvmioJP9WpXV8myr0fcjPCmGaK
Snrxs/pYD4rwZWPKz05sxfIxjNURfnKlUM20zHr+jAgKbgh2IEW5e3u5bbwLluYVtRKa9gBvVytb
apSgLmUjPuUGpeHKsf8RGjqudpN8kJtK3JWtre8kQltblsTb4ugB4Uib7nqBN1CgeVdSU7e6XHLH
Vpq9KDajnZrm1qHKLkKgjaIfF9LqkBNhx3zSPT4NvPXIZVSjP82w4X1VCabHeVBq//ZMbp0RlFBR
a1vE4Yx1ZxUtKnloDYaldVTD0DhHmbqkIDPk9qfbkba+Ge/FRbV7oS86qwks+hyxU/qqpxgtXR/9
FftVKibK6/k0nGpeen8hbxPsnEtb8wkZBlgNNWDS1+VH/XJpZELtg7gC7VwMo3rH+uwvWj6WpzIZ
v9Nfk3cWycZsUiTGhAqgEvTWxaz713CY/FhKYba8wqsoX/yTS7eq4r9xplJ3Brb1OiMUTR4q04Ad
1j1jW52bNkW54GTaTf4xwF77JNuN4iIfa+HsWiOpCgzA01pU64cgNO8btWq9cCb5DHt5j42y8XGv
fs0yMb/MM4T22pIDehnjOCwyE93RyHWka8IUJHAq5RcEU/aKA5uTrYHdWZq8JG6rmF3HOWk17P9W
ZI6nIxLmimox+LZKbee82VhGCM2RuMG0QSNxkXD8dXgc+6HN7UbKi73pGRi6jFZQgnRIrbee3FKj
v71XNsgiNGp+Cbi6Tgc7EaMKQPhkzeD0wmQEehTqVAmboHaNosVHpwykS5kUha9Wg3bsMsvxoM3t
JF3Lplxd6xTMAVxQUqK+tjZxH3CSN1OFh85C7nD7pqsoShdf1WyUPfzd8e5q9fokN6l0Viuxt53e
6RJSC9ep1BtUXilCwOK4nndgT2OBZBtnhoyoEgofyLbZeBfVGLGLf2b8UPQp9s20+QMHxAt4lAcS
OGQxHFfqqj9HpfxiIUKYmfmzJaOBkYmPqnCmnU2/cTPo0Adpri1VSPBA1z+yhxoVoj3DmW0i64KQ
ouOlotxT9duIgpkH8wDnazHNW01FCuRdRm2ZHslkDweB+OAptVNlZywbC2/hGXM82wvTmH11PRhk
eeCsxzybGwkI9VA7uWemXXrO5zG40A+2HhwpqV4Rwgo8uYkMTzUbGXPn+MftHfB+xy2NSh59Fmcj
nZHV5h4CgeFjUFP0i9TyITXa8lxLmnpadIi+1bVmnf9/8Zbf88sBhpZx2KBpFfjWlEyunoDkGuc0
xO0UwZIK7agdpvtP4vj1ztKhI6MouniTUNpYHSmqw6KhoaL7sKKi10qLZgONghQSdGB3+P3NAG3F
U1v11UdwGjG17NYoP8ZBq3UHrcRNzq8Vq0BHBJeTnoSs0O67qLUnF13uEJ9ldA+xM+0xpzrOU2vl
x1YzcBDvEcF+DSq2yyFr4zE5OlmZqA82Rps1BVaRYMaMmH/rtmLUvgnHKLtDmxcNXrZgkf92inT4
BsE5/4IYYUfCC54CvR09aXq3m9v50kS6WvtJO1NyL+TBzo4Ig6FdpkjS7E9jJr/CtZRxhcvqzsYO
Bo30c2CUNQ5lTNVDH3eZcENTwqzekoz5oGQ6ktTm6GAdZiAUl7kInldQ1vLRTN2R6tTLmFoC79Ap
/pwaUlt5chCM2dEKJPnLFPT6y2jHdXVA3mbM7mmZjbZLK3+wegzKM82U0ZNxZkzflT4fH/n1yUPf
5I2OvWGRBsdUyNoe2nYDO0jKumBOTUqaNvvterGpUpaAy7McFAzUS6oJZLQXJXD8BUv0xPVpary0
nJB9tPXgoLSphfzMoigu4vjZrgN0bxCvDN0CbxtEH/bQaD8L3KulCdiCvpgF2XWpvlz/vGREBS6u
bcdvLezR6lA+gm4s8Q8w3DKylCN58Cv8Rp2G2YC8Kf06o8I0GuXxeXpF+f0QLIa1VvHGyvR+e5tC
aqabhLwGN5KxnJK/bFOrwrQo4C7yrS56GGbNmg6NJL8Ucal/ViS27+1w764/clWKXHi6GM5Pw4vr
cGFXJ1FUz/FJD5EGY0XZxzlK+kdbpxA4JiHYiaD14lT5c6zwVbwdfJnmq8+wBGeI9Floj79Dzc1j
rgm8yuMTnH68HrTwA2plfyhpihGGqH4Yev/hXwSk7UuqjH0VHdnr0cYStgVD1XOR9VVwytKiezPx
0HCdiTqrXhuYzNjdbxdcAPXTHOSWZ5LJ0FfnYCHBjYt6RikLzNPNIXOORTDtrel318kShRxm0Y0H
gLYuJDrpCG8gZGh1iPAiAvqUbaUs8qJ2Et4QYB14eyqXqVp9O4o7NClogHJtr0mvWPZYShbVyzvO
eqpLWL8UlezHwEQ6k8avhbpbZSxti72uzbs0YRnoL4FXR0vdhw1SXzx4kjyWD/kc9j7eI3vI343p
5GYm7Qa7D/hrjbEbTb3t1XgCsFAW4iTNqeV38xh7pjyNjymabjvT+T4tWZS+icdmXHAJaxgYyokS
gvt1dAoqVT2bItNeq3DU7pBUC06tHVcYtIvsNPVGcK+EGM8H8WJXirDjx9sfdmN+EanVyXthbNDX
XqVhFbq5UlSEEQnx9L0wtPApxhLqcjuIurF8rqKsNgWiRQbOHjCGg6iJD7BhkqMqtf9QpYGdw/Vx
oA9zcerRT0IaEpT43Kmc0OGko3lwMLGJOrvx6KXp+JnIHsYtUKimyJtiOg44xBxGWX4Z2uRDl9M0
AfCIpJ3VHIA/3FNUMb2269qdL7i1YoAeLL1EkB7sweuzpRZVH1hqGp3aVtIPA08YLzXlT8DSelfV
jT1S3vvnMQsGfRUT1hrlDWXdDx+tHH/wzgpPUV//bcWZ6iaTrn1IoZy7eWC8GtqUemDGogcO4I7K
ER7ReMBJ971m/DbGd/ktNtB1kBAcce/cFTS7K2H6hycHLWRP0oYQlaAWdWJ1oPyRmbpvZ2gV3l5D
G0to6QCgObCA12DXXE84L8YwVzoWKlb1L0WYqB+dUORvChiBj0qk18dCUBzG6NIK9lbvxsVFaEou
7FM6RMZq9VL8mZUpjqMTwvz3oYLlcxoEyE0PGX1sixJil2Ljk41fRktwTgUvmYUOrFl/p57xd22Q
dA01esF5/8OMUtq5Geme1H+j63EOcYBz20Y8QqFIEHyqv1lG2XoCi2QvrKTj7Tnc2OwmDzpuJoay
9D+v51CI0jQmhzkcC7XzHQs9WUdBqOFfROHxyHcCVGGty/QUOeMYdkF4GnhGuqxoFX7hZO9swM2P
AuaNlhAECrbFaixpmtJARP0IMAwuQXkku1GaKZfcZGjdvLwkqKDtLIXNCYS3sahMgH9Zd9ZSOc6d
3tLw09Kd73WnKJ4RxvnOSn9fJSCRZpcjBU9ReOkVXg+tbAI9sYEcoPSQVM96vShmKrPshUUkfLQ0
M5dqSuoB/5M+SVWNZm2TyR7YzfgNcNpwHPpRp+KtG8/93GGfnqQKOWxjzfdJVWSIdAv+KmW7InWb
swOaAcECqtiUX69/N2q9cdBJMp9EOMPBxHWeEyn68S9WF3XXpU6+nLyrzVilZdDYNUFks+1OWpIb
ntkUlfv7UciSYVxQsqEUt4qiWV060NPiQ88IVBST1RzFkhXcjvL+4cSXXqAyi9gPlMl1hpqL1NED
q+MkDeXkj3qY9Usm010y5xgJHmo0rmLZUCcGUM1zNb6g42KBEABKmYKEPw8jcpYo84JmKYr6vPPj
litslfNRtJeJolrIq65zPjWkUR/CPve5S8Q30GQaqpnZfJTzuca+oE14SHO3QDJYLJoyqIbC9JME
6/KdH7JM9rsfAv1lkWiikbmuQs9zGRci7SR/ykvnOYzHhzqU7EWzW/eNRMufi2rIj5ET/KAplf8I
9MXiae7Hl8oolZfbP2ZjjSPnR2ZPx2QRnFzygl8ebKHTDk2LL5SPUnXtIrClHKIAas3vRlnwk2Tb
QKgW0cfVZdeWCgyLGeUnM1PHg9wlzSXK0j1BjfdHKFGYz+UEZT+tmYU6lgtpocyBD+BPRSV9ms4x
ynxHVY3Hswq+5CgX6rizsyjxvfuchKV1wZ1KXwE9m+spbONJa4yxC/wMt2ysyx4qLa++0wuyZU/W
0+FUgUt2MJ4oG+0o8jZ7NQIM/w5NbozKYZBnLuHKkl8B2k0v4MQkLmH52Uwc5y3s9fQrusm27iEa
y6tBm9X8YxRp6vdaM6f5WFliMo9zH8tfRYbxoVvr9iRRRepy/TI2I57BDg3b7BgEqYrSvjYnH5Nm
ygJYjbGDTUAeBeHB0sAMuq2SOKMbG2UY4IdoSM4R7/omAfuShY/91MUPTS6CP8dBwmd3dDBdD8WU
HdIEIuNBBSv70otK/6QMY/6j6NTir6QK6xh5S9kYaEsaPcvZiXkX/LSa75ynGIEj020LmVABZe6R
VW6OZGDWUAFZMSG8z30afU/smh1Qpm38TRocJT8gP4BhslqKP8x5gvkO+eMPpZwrVIQ11sApidQC
Rd5OgBAC1/p91BXxbMYF7jcwcprzBL76Jcen0wB1pEoPSqPHgacB3jlHOAQaB1WSs6+I2Q+fi0pv
XzJdmQ8YX7QvNt2jY2TkD6nIJQTV0NYtAAxVFFyKAUvyvjbuOV2sjxm10Zc6SQIvp1zUuk3hTLjK
yINz7qQk1g8pcmiSi1R4Jf9VWWlnH/TBieMjbyKjQU4z5amAXhtOmLkUOIMPzzv8qhRzX7tCUcRT
0kfpdGqMStKP/5WhE433nwqOJLYiuNiV7rxIKW4jvVwYnzJUSrBLxJPzw1g73WsI/io8FHYKelrJ
JTwkeHCHn+zMlFD3z/M/bu/+ZXdfn3fUqCCP0w5DHOYdfSBsHAuvxSTwQ/wMjkGEQIMoFfVktean
348EcmdhoKKBwcv+eiuSWdRqE+ZUxxEbua/a6Ecn0vpJdtp4J/XcGhMAMRVzeuAbZNPXkcokDLHL
jIjE08Cvw7y5n6vAOLZC+nJ7TO+R8MBrUSZD8Yazk+7sKlRqV7YtsUD9KmyRadLm/KNk0ennbNDO
XCQThh0tnX4Axm4U9vAkcULZO+WWIKtvyI/gB8jkwLR6VofcUGlA6YbA8fMQk5NsxH7TGJ3RL/Xi
kzqJe4jSSKsH9nA0gvZbgbPyIRdOed9I3T+h8zWRhvuuC/6MbfPejDTzh6jm8NwmWrVzy298FwpJ
cAt5ycocyavJGmtr1uWStdZJbX9CGP7vrM2FBz86+O2Enc9iLjAtmCG03lYvZhtzk7TA9NMPDLN0
+9yg3Scsy6WQLaMEkWnYDoAE+f11R/NnUata9LTAq12vuzCIkdgXS2naCuUvfadMGBMkw5l/1vwX
UwnLifoRGxfJ59VmspROd6KCUE4ayQcRp9EBwFCNnmQ374xqc42TlbK+bTg2kE+vh+UYWD6g5eH4
fTMAkymD3PIcCZPDdlYdLwNmcRm4fD3JUHq3tqvigij93lW+zN16jSOhwxsP7VuMw1Zzi+tKOFGp
cDAGVzKfoiEN8mi0fZwoNBdN3OZjPfI6yYxi76tuRqatgtwTBwpr93r4Bn4SiZRRNsccqPcKtNzx
Hq7tO6lHWjWNh/DTVCaNh1+YuvOR3+d/AOksqCcGfTz6eavIdoicShPCwRWg3L2pqhT6G86e2tTW
rlRIvvm4FqtpjRIeato0MYYpfiEFsdsmZvANttcD6DprpyG+OR5eISBmKKq8E6jWSYLqLFUdX4/N
+omuYcnKjffARsusvFspYO8NLhlsHtfCpgaICYeEgygFUk59o7W+pozZo1wlzWNB5XXnrNk6fdVF
txxkDrW5dyx0XB5GUEaOLxVR/Yz3rX0Iqw6TtLLPOWV6FRMiLT9orRY9F82w1+ffSKyXOh3vBNaK
aqxRBjHeHJGcEz7QrOFiRaPzQU0s6SBUZFnod0EGk+Px8+17b2tP/BJ0LTE1VEoA0o2gLV3J760Z
JPcYLMU+PLwcPyvcVEqt0V3JMj/eDrw5Wiqh4DIX7eu1bEaHSXoDLomPS/8M0ZCmdG0ty85yVzfH
qYvKNyS4vt+OuVFRpgSjAtVdekm8JFb7UJhGEiDlxA5Rom9lxvuF53n0d6+b0lFoU+8jlDLj+lDo
qm8lYXHXoNl7CKUWG8HO4IzGXxFMozTRPLE+G1JTf2iNznxSZwQKcpaID1nXPNe6A/6H/rBP+x4f
OIprwDLRVkUOruBf1cT3psjD19uj21y+yImjd8vqBfp8fbzpyVhG5cCMGoWUtgcZvNW9aB0SeZwS
vscZOqopfl33shVqB8UJmj25lY3zh+oul4tOwZUy1Opkx8jQ4rXF9dKVTfcoy3H2GI+2eGwsPT/O
WlE+ykafP9id5RxapOsPdVQPHyTecW6hpLJrphamVWK0zwPSYhif94GX5bCoU8z4jr0MorKb7eFe
lWb5gFkW5ixhc0ZlCx3JOTcf40zBsKbr5E+Gjcl6W7WW6yDy58lhG7myChpl5LcczVlV7pEYRDVN
0Wgtj/FMh9sTGk0UHYUvGqh40tcnO5+LRx3V/y+KEqaX219r4whF+RC5X2APFL7WSbQsslqSG9aU
0eX9Y2X3jifHkbZzpG1s70XqnQ4Vitf0M1drIsqNOFDtmoTSkCwvzEfETislccOmpVQ0pZmr5h2O
blwm/u3x/czNV6f3gltBEpPTm4fJMgG/1DzKWOmH3uC2BZObX6pIq/t7iOqqONrmKAeocFbT18xI
lEsVsiHUKEWXLRstDybYOB3Bfeh/FnEj3josMPUjkk/ygy1HZYHKdNsiwRwr8SWareG3GU0Ly2Jh
MnEukYWvGxXplNpSJi1zhvfgWQrxfrJUvJWaqC7dWdWFaxoacnM8KHzJEXsgwq1dpIHo5b5bqnxr
LGoI1mOcmpIkLQdiO6mBfuiqNjsbSrBzBG8tQQBblIo4gADzatdfKG5tCxk8BqrEfejHNhp6oRzK
O0vwPWWN+SR5XxIgbFCtn02qXxbCGOdxjk0oGV4zDLGvtLGNK9jQIsA3kqphMNQn/VvbNOFL6xjz
3RBkcXaOpSym/QG2kzdQOXXpoRud+O32Iv2JfF0vUgpmYKuoKFFYWm6pX35b6VhSEliZ4w+d6daS
83VMQBrKIveK0DhXuNn2ZfbkBNRIQv01H+S/0n5+rKb8LmyqF1EP3lDFR0Mu3noK41WnHVNrPEtK
6alIGUsOtPqQBSM0bIyE0xxUpGV25nfjIqXot8AGIGtSj1s9IOLMFCkUB9vngQTSVYBPySuxuHIZ
D4rTda61AEN35m1ZGut5o78OXoG3Mon86lzJJjkV82za/mSJ9mMQJ8azA2wC09ppTBlu3TkHXu/N
XxDX1S8grofm0Arnm9To/Endx9PzBNn8ewC2sXH1cXxMqM7nh8iIkz9VSUHgckIp9XOWGpgtNiUa
qscpCNQvaZAoe2zejYuTGaR1gqoiUKf1u2AUaNhHxWT7nfMty/L5Hunb/FJUIMrsHqXmRk7NQ1Q3
qaeFMB9uT+VGj3bRZjKA64CohVC8ujUxfw2sCj6Jn9APPlhJfa8E7UlKmo84ftL6VgpfEtlb4Siv
kSn90KHKqHGruLd/xuYqsmgd8T76eX1fbwQFOeQwBYzmz6HzpAzRUr+fuS+LOPScoO4OVvDP7Yhb
pw9oe55DSxYInOk64iAytJ54F/uVMqBBlNsWbrMcQbej/ETOrFcqJxweDNCLYTKvd3gso+QiuN66
cPoKadf2cdiDmAJA3FXTPMYKmGZ4RUPlMqZFcwZxLI6OEhmf7GCEvBpb+slUwvo0Y53nJ3ExnAvE
YB4mFBvvESPUfKzfkvNoRtkTqu6/37BcRNUXTNACMsFb6HqW2lmTirbSbL/u1fSeFp/qy+qA51+o
NidnTqTHUJLGnSNl89OQI8N4hmEGwuU6KPXwGWWW2fapzCRUMGtcV8va2MkQtrYdhUrYUrQreeWp
11GwNq0aLRhsP1Ps0oe1ZFIWHRwfT8Lkk2HE7UM8x859XvT2W5NhtHt7ZWxVQyiCLAIzKBMs5OHr
+EHT104mET/Fec4zSMfIJdP4UoKMOHZB5LxZWTyQBQzzQbZSquemUHd+xOZML7AvkHzcjuvmp1TF
QK96qh92pCsHrH71c4fkhnt7qLejOPJqqxngFUcq57YvaU37INoCxQBH6v7NWMDLKQDMgO3bq/mk
ajNRYGlZqorAakAolhvaiLj8i7GAZUHviJQWKNv1V8uMFJdJ0bM2Y2xptdB8wwRyDwC+tTQB4cEX
hOe0aKBfB8EOsEMymNNwjAr1GefZ+Gl2SMSkyU7OWmahGTK2CD/Upeo5oM12xrj1TqXXxS9AwQ9u
6ZrlH1haWuqoLbM1IgudqQSP+GOVCswNatv+2plO8kXXUixlMVWScV6UDSmlnRvW+h0vztQ5YN1T
hbjsFMEP0VNzOzhS2dvYVPcWvY7CQHlUmRhHWJcKanuNA9PXTPSsP6a1VT3P+MSFR03w14OU1ksn
xXLyV47P8FVzsvbr7Y+69Uwh16ZvTA4Gsn91B4LKiPAHz8hhSujhQNwNsgduBSiawznhTe11mjCO
o2xNb7cjb917C0mYjiJnEAyL6y+dqmpt0lDnFprD6EODHYRbm+kXpWnebGG/Rta8B4o0+S+uL6Rf
I64WsJ7ZAFxk7qHFkpo2yvfMUuczzK/jPMzSzp7cSr7x3gADhqwvvLY1Ya9uRCxSwS2bDVLxBW/Z
sT5U6Hp7dYtWRUTm8TC3qM8Wk/RHZHbO3YA6pTvieH4UtvgbdP1vGwRCLudaX9h9ICXAE1/PeONI
tpBogvghqm/notD7u//Dq2Pju15FWe3guY+aMFwO1glRghNq4rqPKqBJV7FtP6ThFD9L8r94T6HB
ZoNgoqjFs1u7Hhlrd5Cc5ZjVynngITBPR3Mpbtxese8FvJhAdHQWjZufOJ/VAjLxJVRKoIoUl9T+
xRBORL6S1+4YKZHXhor9R5N0kz+1QeO2+qTdlVqh/zdn59XlNpKm6b/Sp64HPfBmzvRcACTINPIl
aaQbHLVKBQ8EvPn1+4Sme0cEucRm35UqpQwgIhDxmdd8o/84vtGsqHhMckUJ1gHYxf0Hu3FokghI
VCjZs0pR8fL1UYs1+7FGoSZZbZyTHUDSeE6SKQ2qFZR5SfPMUDDwtYzPrtqOH++Pfi0i4yHpJOcE
iQQY+epmWkoSkZVmRhSSMo5t4GXx9CqJrFEEKfwNJPrwNzzkbhe/1xqpnSJJ/Qle4orztPaNhdMj
mGHfrUhQDgpd4yNmTEUSZnWKl/YA/x+5fbcwdx77xskHmZbcWJJCAUZuzh9n1rHInWTFydOnV8sw
lI+N0gyfvCJBXmREL8Wh8BWqXWTvcG9uBAW0I+gVQ1UHMrLtreaqRuFsQBSB2tHwh5Zh3Z2Nq7vD
vr8xyk8IJF86Pl1X8l5eVmSjvbpOqC14tfqeK4zOt0xR+veX//p7h24K0FLy9DjltuVktXBao+5G
J4w6rzioSp68T7I2Cyxzdk4zaY9felH+/sWDymYL6CKgMBIUc7nj2Y5C5BrWJWakd42/ut7ytva0
z5Gtt8+1WKvvrTPbO8HBjSOdsiEkTFmwQFds2+bB0yil/pQ4IeLZ8SMF1+79YlFbcGPNQFuVemmj
ieh164E5mWfbe418iAhrmyZm59K9Nh3x8oSBMhmfPrVMCXXdYoKSwY1i7NjtsPCi4mzkzXDC4bbZ
qTpc35yMAs8VPT5wXdDsLqdbFGaS4l1mhzjeFeeWeOKAksgBRb2ZJKXeE5HdG866HK4zvK5nV9kh
LCA76FTRHr0RBK/qDNFBT8eXR+l8/iR7dNQMhCh/rvsvtai0UFplVRY7nA3RnuaeHmwhlGln+1wf
OIwiA3TOaMwet12mtrMNLB06O7QjPT8YUTe/G43YAIKnMB6WyM8OiINgTec9cqGcr8vAh0IjWGxu
fYrCNLwv57OIhVcWi7BDENBKsBQdcnhm0TykuTPutSKuh+L1gHMwoRCHtpVNUSCPQwBphWk96Q8w
8qIHdc6xQr///d94IykAhE0G3Xtiuk0oQ82gjCFdWWGRKPFTnmb6eQRGFNaNU++c1jeGglVLo0Yi
GWFhbS5Xc0gQm6gSeN2pUiOdtzYBziPeQdTrXino5lBS2E56lQHP2qxT0iVp106eGVZWWofKhARu
POnTSYNHuLMZb5zaeILZKq4XEhCwhWPTSGv7ZDXNEBdseLZ5hPhjEluv1TXNP2utpp4o2a07q3aj
M8E08hWYMKohQW0p86pG0oQ7tYGOLUlwMyFtNwv3EBWO+TgWeYsO5mi+n2L9e+YZ6YfcAEaIF0wa
zqvnnZLc0h5XtEQOdmH2YezmRSi6VvV7xIyenWj6dH+T3Zijn0Uy4mXc4xA6u/xsyEgiksCVXkNp
uhx2nA1hYIJEO7dllJzvD3bjzCPvpP3M3EictNwbv5xB9Og8F/knM8QV3Xgi9LBOyqKM6BxigLIo
5fRi1D9hFvAesl2kOUFYXo43FWLiEwaRG63ANlsNlnPplunOW93Y0T/ZShg6S1mK7cfjZGPWiCJl
FHsx39tesRzjYu2R++c4vz+B8oE3hxyJLAR1mkdAwLcwVRzJi8rIHKqCS6u9ibwuRpQg3Qu1b4D9
Ec/iFEeEm2Y2Le3LeWtKZ7aQbNVDzIqVR8Vzo/ddHgu6UuiY5H5qKvXRbcT8gPvY/KOs2yWsZnN+
aNGHeEOLxnrybNqhVtrUK6I7RYE+hZbjvZIm/uAkaxcAirTfWkWyhC+dIJrDlDNlzZePz9kcZL3R
1L0tXD3MLYrshYi+u24b/yuDSCkXxEANGRFeTo/WrOWAiLIe4uc9ApGru6923FS/33+V648Fm2TS
PLSlKBLRd78cxSzjPEOMgNIyCns+fZgkWPueNAEYBSrR6S7/7/ruvhxQvxxQmSB5Z7PtIHah9I9L
0dbULpPyx1Tn6WPynMD104YxID1zkHoZyMTSOQmRhZq+lDhdwQZ3vPddVzdHJ6XGSQ5ZnTqBwN79
ebn+3HhMcOiyfExDZdvwM9K1AbTnOOGS5k3QDASCYlIHHyyAsbPQNyiRjIV2AEVcziuuksspwbfI
A8OF/XYaI4UI9aw9aHWtBUqTzWFUCSrlyHc/qKLuDig1LYcxN5XArppq54y5/vB5EMwNZCWXhG5L
7TM9MjQYH06II9l4niK05Y3F2yse3ShaMwxMAtoBEGauMEpxtRZdRPuarkMM3R+y0jmOksFv3Ibs
yhKovyxINha4kD0J0NAoRGrazvreelVpdSn7jeDotrisOktIe+j5h0nsmHiuJnVgqIP54pOUQF+C
jIEvkFpsW4yqcLVaGjKFaT85h2iZlnNWOdXx/l699UnRlCaEkyPBoLrcP+rQzrBodElpcwAButp8
1lbnx5Q4JN26BuNpystHnRhgJ/S59ZFImXNZ4pXaPfLBfrlpkZTto6IxmcRVOE99Z0XHLiqwCteq
vaFunVOcToTeQEwRJzEuh8JTwVDEwnpNw1wdxoyOlqalGa7KPZe6Zb48kfmZotEiAkErCTiX42ko
XXfKPDmhrS/1gz6khV+MibsTOtx8K853+dXLA3jzVqO2SOD+TGWhctyArokgDU+rc1pOH425Kd7e
3yg/KWKXNztvJRtxlGoIH7cfeErdLwEfyJcHqOlYV80cRN6gg0FeolCPjfhhNUZaSFQiAK+m86OO
NySkD1Gcyxk9XgLF/qCpvfmgZgaqEeVYHHol/QMmov6KTp4G5Neqz1qvicc+H7+sBfQKTwObMEbl
8KaqHOMI6SH20QKJDxpS7IdeA4cSZ1EF0n9NTvdf+Nb8UkUjOJNUH3XblzaawRDLSkVFaQs9LIo8
Cik7MB6cANqPhraHKZULtp1gjjXprUkfAKn/y22T0wBUo8S1w6WvK3T2By9wmMdDgqdGEMeG8Dvo
MWc0d+3zRPwVwjzBGGBqkzepObnnZhgNX4nXJbRWDHWKwZyCRYVJMnal5qOlP74aMP15jrkf6Zu4
3aMXufPZtcfpMKwS7DnFy4Ozem0ABEytfQ814bNoI/yRcfYwOlRr7dr1GcW16xnbrcw66YuRPdUz
2gL/JrS2j9O2dcK8hEAplLV7LDLuvZUm4+f7i3Pr2Pp1rjabX2hNwh6jQdR5euO3fWl8snpLe9NE
mRE0hm6fkJezAg/QVHB/5BuHP3guhOQ8Ul6KCHLb/HJuzXHtmZ2TciyPVvM8zGira0XXne+PcuN0
BB3HlY6eqTwjN6EVKNk5t2E3h2PRY/tYWOKcGvXzbM3dzjFynV5hx/XLSJtdV5YGUudFzDESx1Zg
6NWEJQYgbWUFcuQoWOa2qtL+K5MId4IYWAapW2cTBT5H33QZt45VzafKEwo9g2wPz3xrEqnG0x6T
DSBrWyhMmiQWpqBQmLcDCjWqUqGXNumPvWLtYeZuDsVpIQE0YHm3RseJ0qaxpRUOwWbeHBpP/wDb
Nzt3NSiF+zvjRvuDlOeXoeQG/WUD1mUxgNm17VCxLeeV5yQi7KI6fzbhYIWzF4mvSl38mblz79tj
kzymLrHeULWO3xRq+zRU9vcCwP9OTPT/eCz6H+jE3aDu9GPlpX1Z8l0YlaqeHA3TzMPi1rp+TGvV
9l24X8hSpNPyRpSr2fqR1XRP7mSK7tDggHG2lxroGTpHzX/nvTrvFU9vpIxU32WTE3gwXlJb0SAE
rlj8kSUyExvpiSQU9fy0es5XzVvfJAqoKlUjgTFhviXZW2OYz6OevJok4nnI07eLUB5srfpUW32w
GOrrzlGCaUWA9v7yXh8vRHsU7rh4YMMgDna5uh3tx16vrTVEUD96QOVtCFR0AHc20fXdJkchQ5c+
wySJspX1yx5yI9UaECNbQ6tLGrKB4lWUR6+1sbMDR4Xq+dJ34jaiZA0ICV7LVQVHDFFqQVTSw0E3
mhAyYQGJtVM+3h/lZ9i9uT9l+gHDnYiIysPmpSgSOWtXUB53FSUCGTBMy5NnxeOxT3uUv/CjCku9
E+cY5xNfrPV0xt6uORAXF8dlNqajgmXAMS+X7KwUhfnaG7L12Z5ssO9cr8fMXrXP/wYdQwMFb2HX
LjC9VitnOoJrMX0YU3vIxhvQOLYs1X70wSSCeCvDt6zNEju5aYdSY+/7IrraR19nPGSqibZ7NPeB
Yoz6SdHL9W3iVYAuvZTiR1laZxr7u7z7673J41Ckksx2mF5bHw78d+clyzw7TCS2pWtLVIz02DxZ
kVn6WbEi+OsqaVBKfUK1sH+0YzVCPC9yn8h+9KdWHcIWGuvO9pLrerXuFFOAkpN3cmFebmZPAdVT
ECyEXRI9ExJVH+w8bj70I2LGQlV/2KkjziWU39BYUai8v+tuzQlZGu09dLpg6mwuan0a88zOIjsk
VVwOWjqvmBWle/7Q198rfDWUQKkXEY2iynj5ioMWTR3FbxptNe68VjRMz9VSfDThaRyz3ns5konh
cIkDj+mQn20hCpKqMaStY4dDEjnHaDbSQ6OjpH1/6m408hgGzwqTWjSZ51b0q+wSQ1MmGkxVng8+
MkpFQMn986o33mHhv79OC5IbbWs9GnGN7rT7ylWsQzLMn+4/yPXsYjGPzCRSSDDUEHa9nN1W7zQ7
LiY9nJfiC8mqHlgKBOjYK1wgaVW/s1+vYwWGgzPGelL2R2HtcrjGGnFGtis9NFdFGXwKSIM/FmXy
pNu1+eJG0OVY2+3JnYrqY04hMFLnZ9se/3B05DT/hfnDcAi1ar4+zNsuX6ioo9xqbZCZywJH1R08
9Wgsoj46bU9O6ix7lZFbE2hBvpaTCHDflCHtL7cXlryLBAxr4eyI3q/Rq3tDGFkdO0ubj/df7dZQ
FPBUCiTUtOk+XA5VqSWKEmh7AU+o1OOQAiFTexfrNSfKd4a6tQtt+VocIlAlt+1PdH0hkOMKQapp
mm+MWohHZH7FMQYG+BSJqtnZhnJXXx6b3MUURWCoSHLmFuPHcb3kSVrzaqtKSXCirHdMsX4l4+vL
Y6Q25UGBlXiYC2/vC7g+NBlap0cAE5f4Y+tDCeA81bu40EKM7ttTjYOJX2FwszOht0fhe4ZViPre
tuyz9srSaG6q4earmUE/UGFC+2DP3+zWDqEHSiqI7BDkts0OEUMrkC9l2aQrACyvZcW6U2AiYzbt
zgvd2iGAcrh5SZxArGw+ZqS0NZhljRaqWVf4WTzbhzYZ9ENM5u/3kIh3UsMb8QfwYA1bNWS8LCSn
5Lv/8qFJlN46KchcF1qfvlVcBINMNbb8HE+GY8kGSnwDPfGD7UX6WW3U9cHUmyZoK6cLoklUOzv2
+v15HHIfZGSkqNu2dRJ1pKk0tdWQSpJ9XGp3AMWXY+oGbfQI3erbS7/9y+E210Kl1trIEYTvYedC
gVKbNJy4L0NYxr/fH+l6pxLv8+FLxRjisu2B1qGkUJYVI0m9j5PXRNOx0Kpmx3rmeqfSSuTmod5K
Bgkz7XI13a5CYrf2VsTmuuqBkDwOK+CfD5Te9lrMPxHyl4cLSDTsC9CPBRZEC+pyLK9qyphsUw2H
oYuMYFLn6Ota6ZZxaCaUf/xR6aL8MBXRSlSGq/pTBtBUhHFbJ8Mjf2WKj3WnJ8pJiXIxIkyotO+W
2TW+jGZmNMFaO+shwbPvdZNMQ4WBygoWuLf7FpXaKnW797oyfLeyUXzEKyzT/EgM6+dsjdrJ79sB
SmQyKjodimwqijeJO5EHlFrWaOj/KkxL3gJ9nZ36o1pMGnw3YzK/Wt3AGTzLfsvhpctvk88DRaFu
IJnrmyMEVyd6pvaohnNX9qd2TlVy1CT5cn+UG7JZnLmynknHgqLIVv0gITiFioaGfDQr9H3TKXld
VWuLgB6qCNmzJRYlg+dQWdkBK7MGiqk79m+9bDCouUbG8pwq1vSUD1H/pl/zCGYgOKu9xFSeYZcb
h31DyUs2VrB72oIvVkhPRSu0noryjLa8LZKA/oeL5vDkrvNhrk1l9S1Fd9VTMxbYdUaRB6S3K2xr
og4ymf3BAxf6REkk+mZ1bVpKc6y+eBB2ZJRnx+uJEbK+McA2pN3R6hxkQo1GpN9oFI/eKU4tBkgQ
kV39zsA5EkqWCzGzBntV+SQzleYDQRBNYHZ1dDZ6qoAwn3X9NTSf9Tl1Oue9as44kKlNX3WHyMEx
zEetLKkC1CaHo6YjVhJokeXNflarI+yuUe+el0wUQQZfFaZwmVffOqvC3LVTFe1LSoDyKq1xXDkv
5UL1BoV5/eii/V4DGQGpHkQZesR+l7TmfChcaxifDa/syLiMBL2UhHYklWDK8vc31HUAARKHAAzU
Aogmc6vcMal5qs9VvoTGbFdPktN6MKakfN32CoCW0ksgg3fVGzuf94Rnr89LRgafQQWRxOGKaYFb
Km1gj9Z8a6njWQeWejDcatzZizdGIWs0cFfh5nNQrbg8wwgyTWXKKJL0QzYhJbtifWDO9osBophW
yG9fsi8J/DansmY1DsJ8/RrGdZ8+2WDEgtQu3X/hXX4dZRM65A1UcaNtV8hFzXAom6UOPQM+1/0d
cX3D8C6APogVmDAUJC5nbHLzSUH5ihnLq8av29Twzbxag5gTbid5/Gk5uDkoANKBFeTMNMjbNklH
U7TG2Cw6uA5zoLiQzGXxuSWrah8LRV85EZSiee5mNa6elLyFNZ0YEz4zsbrUip8Zimsf+9XsvwmR
jM+eaybRyYyW5qNH3TsJWqHAfROQAtHyajzF99p1wLSvrvTXfQRn9jA2WrZXRb7xRbHbZCVBGi+A
d7ucvzzHIGqhOhoubu4+LlMf08bpJLFW1augcjvlqJQLFfkkcV58B0lUHQODsSKI2RKximrKcMTJ
WLrYVA9FBj2eErL6r4wiEYMS7OaSKl6+YAyu10kXdwlJhKizWuV0UIxoL724jhMlMYB87Z/IlMtR
WrUtITGaUAAWI/m0WmN/AqdYnGoEgILSQ3ju/ra/wbGkwkejRlYxwAtuA9NptYt2oBcbliCfn4pe
H+tAS9fPsREhvM3H7c+CaNhbNOsTbCnvLS7y4uSAlfQNd6zet9XaPah1PGIFhneDMqrIv6U1mKZJ
b85m2xCBi+wPs1eTj9CHqp0j6Hq+5OnDaUoFBNjCtpNsd8IZ1Macw9bUpnBqq/w5WVL7Q2TNOsa+
g70TWN8ArcjOFpxDhClRfjA35wTBzRih7DKj+eSB4M7S+DFNuuhx1tWP9mxkISIlEEjQPDyTc5SB
VpvDq1QYH++v263noGEjg27ZqaeqeblRmiXKbHXuJwCrlfhvYFsF5CC6f29rEbd/KgpFGUACU1kd
jWZa3lWa0zr4wTnfKnMq96Qqrg9Pcjup9UYYKLmQm5B5LlKLrfFTzZueotE6w7OF0NyhXAr9xbcB
cCFKGtzaElFube4cJ0swjSoYahyn+Ou4KMOhA76zk2/cml6q19SDiA0kt3wzvfhgefZoF1NIgft3
RHWioBjp1i4rgjFz8bz21uPsTGag6OOD1Wd/p9ywB4S7kcKSKpJUkVYRWwOKvlxifbGcsVgStnWO
hpLFTsJjUY/fFKbR+NT2apoAnhHO1VAG/bR0j1GGl0Odxn1QpqO5c1LIjX15afE0VKzo7tB9Ia2+
fJpcUPoYFWsMy9Q23otOrIdpqOMdNuGNnYTGO2pqsudJtX5zjWiNCz2iYxSl0RuE+OPuQ7/aQ+ar
itHtvNFV10VSFmWxTUqSkrpuaznTBCWceLqBzlY2eI16Zfq5EMbyp62nCRFz3K61byOhPBCyigG1
fPxn9LIczCPc54xcrqlzE+BevJb+EBvTp7YaNeURN8GsRSmhqIhgYbK8q121fu+g8PNHMdbYO1UY
4majypbB+cveS5a2V7F8LWpwHE+y3QE493KlVFEpJrphmNgANjuSdbpfZqSZvw+VgQ1fn7jvisgq
vrpKHj+Y9eS8MoUifGScaR6lyFwLc2yf2tLRFz/LVY+X0pwz8FsQ0gmc8vsH2XZbyYelDEqFBriR
BAxcPmwrhGJH89CEk1k5QbKuDlHLtO5Ed9trglHYS4iYULRGPmrbtI+cVgoEZE0IaAyW6ECOUySi
9qN0+VoBJLn/Tld8Njkc9V2IZWDwJQru8qUIxtw+kagm5Iu/W7Hdh2tDaKJping02rk4u6vVgals
jHfmnJhnVcXU1Csz5dxZzd+zduI21ePu6NXwPLq5dJ7KWX3wBmXZO+duTL9OV1lietHxpv9/+aQF
KOVkJBoN68ROXjtLkz4bReK903u7fdCUmuZQb0QtRhRt/R465vI+c2pZ9F+AqGRmJvRg7Wrj3eqZ
e6rotx6NA5h6GdkFZZjNgVMt2KFbomzCGZd2WHxGEuZ1vGfrcONjIfxhFHgF1Je2BQynUXGEiQQ+
1EtbvEadvXuFzdQYDGllvRJRZb9ChjY/Jujq7uSgV3hQdglOArgogTcHDL5lXkWljvgeVidhYZWf
Srv2/NhQ0WFpc3X4MOMQ9jrq4L+aXfRF5DbizPk87az/9rhFR5KavepSSIdSRIXlcvnxcLb0yTHG
cFxxIU9bu3tsWkpXKGnsqYvfHEo2qqRikQReXw6FBKqS9i4ya2vu/ujyxXhY6vSzXYo9HsTVvMqX
skkGSK7ICNAgvRwJqfC6FE45hk2ED6ma4Mrj5LnxwV7a+NjkKLXMqOYdoqlof8/Vaj2axou5BDwD
SbGMzDxCeWN7tdgxs62N3hCuLqALIy17Lot+7/C8Macy9XZNqq8qPsmbOc2s1YM3GQ0wXascHGUX
BWRIw1NJ8n+4f6bdGgpOlsW8Uk+nw3o5qUkHGs+p7QHoScFJZsbFY10vzeM87Wnhbb9IOXVAQvku
KJZjhrDZk6tlzFMS029PHLUKYoU2y+Ba+bnFNds3VqN7j3lvHwIS2jPJvPINk0OjJ0WlmauCttnm
JfFrM9pJtEMYp8uAZ5ih+ZYY4NR7cetryVpRqE2q5kOXyORbXU/2APBs0FrxtCSeOEc6yS2fmxUa
Rpljb2iuvzdRle0kPbfWQhqwS6CNhNrIn//a26CFESXgSUN1ApFgo1B/amMxHsEKWzvLvj2EQUxw
BbAO1Kyk2tgm6yWUXwa85ZvQ64UaLCYB0TBFexfmT+WPX4NLhrGoi1E3lXA3eLmXb0TBE3xEXMsq
+pwnx7r1xNcIYPkKbzvTHumvN1WQ55YXf6kWvdV8atlZiqamMUXI4NrGIWnypUQlz8iPapHop2mK
td63mgEmiRihsPtlXYwQ1aixz8BDcV3xldKpFLi3Xfq5tyKyogyh/7d1RqGZ8npvgbXK2rQLCrty
/+B3qD8sc+g/CtOI40M2dmNFWxUOnM9u4qDpFPXTYPU9YUVmJYBNzVnJjnrZWmXoRRbiHW6lDe+s
UcNaV1fnUfMVLa2fGmVtw64qraBhFZ7LocMwkF5BnAUptDrhl3wOb3pzxNTj/ke9DYuYdgRT5d0v
mZ3Xx7+XmZOZWSIs6nE+qEYuTpPn48MktNTZGUueRZslJvyifE+yDpDK3iwxGiEL0OxShEBc20Pp
6dEBGd8caA0tauEo0QHNz73b/af+1+WoUNRsvFdlhYi4bxNEDAKKJ9DulDfsFOChqVnkh9JupfH4
uHpvrKbwBpqCUwbWN+LHKBy26nfLSfCSXhd4Kam9RF8R4Vmn42Kny+tmyGvrZNZ9l4SmjsJt1EZ2
TmOqWMVxRjN/ebC9Nn2/QNQdfSWBxX1Mmz7S/Qpvh2PkJWilGeTnc6BkxoyPEMmffqBNC8feKfsY
VjQR4xA6U5zmCEVoKurz7P/cxxxsXo+TmxrLQ5vPy3fVLEd6S3b9YEpby0XFCothzOF3hY8aJ/l1
9GruBQuWyf2d87N/ejGxHoEZXwkCfFyxRJCXX2zV9GqpiC6n3sFyZkpG37QchvVtuoq8hFRS576u
tkbFN5Qn/bnvhdFTMeuVr2uBLNWDuo71D2NYU/BtlEr9oSzRaVqSzHH8qBmH9wPQ4TeqNjZHr1u7
/mhqka2dULxinsrRyCfY3NK+YaqWunx7//Wucm+OITaLtIIxAACyAJevlySD0edDm4Y9ftiQk0Zz
WA+moTRvo8VTHLwiU08EuZJwTxSw5trDOAuvCMQMeexYu6ZGpTqq/ydk/Pfv83/EPzhZiiWuq+6/
/pM/f6/FAvA26Td//K9X6fe27uo/+/+U/+z//rXLf/Rfb8YfbT+0P/7y6pvo/hIO1R/f+rSutv/m
4lcw0j+e5PCt/3bxh2MF0HB5N/xol/c/yEn7n8PxzPJv/v/+8C8/fv6W3xfx42+/fa8HhJj4bTGP
9ds/fvTwx99+kwLb//7rr//Hz15/K/lnwfB3Knb/84v++bd/fOv6v/2mOOZfpbuwPMuAnYMMYc2m
Hz9/5Jp/BUUhfc1dhCZABXAMVAjZJn/7TTf+Sl5I/E8pjf9PJe23v0CQlT/SvL9y49HTJHyTCgnG
b/98rIuV+t+V+wuVlrdY0/Td337bXqTc1dAMUQsBbsEw1uZ7qZu+z3GlG08dFrdha2jxIU30dee6
3kYGchTpkyTFHdHh2UL6hFI7YrKL8aQIqA4z5QlISUl2SBVjT0dyb6jNFwKYcqIpVI4nnui71SPQ
ErmRGSBxoe4kKfKM/vWo4aVQ6JAaK9T7yJQ2I7nuVJiFrg+nulZgz8D8fi7HqcOPrU/EafQ8gX2z
2tEV0rovk9caOzXfG0tHoQTBX+QypVrIZunoekZSbG4g2tNtClHY3DqRUb986ZAClUgtEhf28Oam
6kTSaZFU39CEojytWZM+xqWuQBB5OaiZCaXewj6kuCn19C8PN20qXWSY8b3s5tHlRJVAycTbKwrf
mDZK5GxGmPqetBe/HKUyBhG7TtSfdDXyKFr2zgeSpT1gza1RpAwz214yC7aeVYMzpWkhzP4k3N58
Wuo5Qvq826PhbXMStiDrAkWU8wGsy9aeCaNoV9Iv+lOsV+1Do5m9L6gcPNCddx6x9HMCmNfeAcfS
PT25W+/n4jqFUQcV72vBg0whJqj6/jQMXDWwT8RxIiQ5/nKI/uO0+vV0uv6YKS+TTVAG4GGp8F6u
lbOqqFKVujhVkVYHCI1h+TOndgAbu31h8kIUxlGL2g9rxhe91Y2IwBqrnZjFqdFK53HVB+ehrO32
deNY1cPL38oh+eY+MCHTbLv8fTUm5lqmtKvINjGbbsugxoU1VFb9xUaLvNWvQ22SVqPBfa8vC4bq
O+Ncm7n1NMfl3gtdb4bLUTYn0Tgqg8CvqT6VfOAkMaYGuCLOd8qXtzYDcn4E65RkqYtvTqK0zJay
iWPeZY2Xs5XoEwqEVgp0v0wP91fo5gv971Dbk2iMkj7CWLQ+RYvjPkCsJaVO9R/3B9l5n+2laA9g
ZOA+1CeRAU4AwoUb+aRo9I3G3r8/1DahkpsbpC0Ub4JHEit5jvySmSNrEy2R6tanrLPaU9zDZkhV
RNpTt/zOaVjsrNTN6cN3mnMBPPGVi3ESK2sGpLc+FU6qhIoE6uSKk794kWS3jY4MARQiXVuprGZU
nAp2VHUijv80zGN+FJ45hfdn7mqRKGMQvFFqoOJAmXVzW9R9puMlqRan3sWQzobs+YeBkD9UlRYn
pftjXU3bz7F+dkck43+LruW2imoixeIkRnv+FsXR6NPqTeudYa7KSdzmSJYAUJbq/ddg75reU5lU
fXFS3Tx5rdheCvWhQ3c8xx9tbavhjWYn8yv8dJtn6cnyJie3+TwM1ZoFmuLWoLiS9ZUzKAkBx5w9
cQN0Hyrw6Ttg2atdK5+TSZeYZkSKtgzACJq3lfZpcRriwfva9pH1WrPr5qTEpnNQEYHbqXzfmH+y
R9p8kpssUbGXX4mJAFfVxU5x0jXl06IiFlqQyr1014JpBtSPRBEECTQdNlFjvgIZzdWmOOVR0YZO
2YxHFAWHnam7puZJ6DRQUfQOJL1iy6ktoFqryqDkJ3zNkm+iSIzlYCtGRbpvuqS2XSbGQMAfCqq1
nP/bMBLv1CDg8zsnue4neic+uFqsP09L4zyXBhPhN8o45aS43XqksFGHk6i1GtXaUbx76XdAb5lG
q2yASnNb+U3+clrpAL6RvDMpVBa49ZYDHeUWmdydL/sqdkLjRrZxQLwBDyAzuxxFiT11cKmanChl
RV8WAVu+npY4XEY7fWrHtn2OpuWHA+/7w/3Xu0aNypGxqeBLpyEAGu5yZENQ3nPtPjs5SZLNCOpl
xgdrXaxvtWiXNMDF3kEm3jbmd0um5vWhEUuDVi9qPOuzcNEn8aO+877mNOq+xom9zEFuIb26p2F/
/fmRWxDfgWylpnKlqgqUSJtmaj0nsDgGwOLsq5VUeND25RIsq7FXurm1HhRbVSkDQraxRbAUHjTw
Vl2zE3BYI0BPGAFtmXoEdp9GJzsX5tchz+2TWOzq4/0Vuf7w6UZ7MhQjVgdCsKkmJ5hlLh1m76c5
sutjn/R2gHlcfro/ylXxRsXZAIAOnB5wMVKg83LdkXWzp7QtslOTtW3lFyryifZYzujnzOajk7bG
47Joycc1SaKgxh3iYWrGyDyMVT8/INzivfSals8jczpLnhV0pS6fJ0XnTauFnZ66Us3Z/AgDtumw
t41uTC69ZnRIqVVwXW+hE+26zOuAssBpSJT5CKRBHLUM5MT9yd0bZbOEWhotFFUZZVqc8phzn/t6
le9qH1+HAz/BANRK6MdwgG+Opqg2G3dYzOS0jOUbt1KND0kat9iJJFRsfYS1hy4QzWLChlXs9Pei
VunX1HqdhC64qIcUiayK//T0P3Q+qj/F7KR7jo+3ZgL8MHUlDlC6t5vTpa9TRcPiMDllsHXP5equ
b83CyI735/vWRNjoBkpZN5myb0bJm1WLM8T0T2leTo+W1yAp7g3Jkch93Fla+Vlc1FnYppTJNVqK
ADjZSZfbNJmKDjxyn5yorvw5Z86bLjWx9emdj0JEYebqf7//atcgK6oDlFSkszdifsjbbAZ0tXFt
5yo5KX2Tn0rcmmI/jeL+0JDCv9G0dToprd0/zRmKHqsVVzQfjeQtS2l9vv8o17MsyWuggABN0/vb
klTRrlMRfEoTIsJi/d2m53RIpAqBAZ555zC4Pu0vh9ocTvVq9Ek2MpROWB2izJ6fLcStTnPqxc/2
gGzJ/VfbG09eB79c8prZjWoTMZ66VHlo18L4I83zGb0tG00UMDk7170M3i53EasqYztMrFHT2ypp
Z8Q6vafWyclIIu3c5KpZ+KlDpRsHtVF7pdDzCSYHceQo6t0vRRZpf95/4VvbiikGj8tdg2zg1mYg
MXKl6TT2cdzozbsWlNonh8p0MESR8TSxysfGKYtTsZj5oxc30XFwEy/3xfjS8gPHMfBuhFp/1qe2
9Lpkrh0vLtrkNE8adTw+u2AYh9aPbTro99/51v6l/gWUQxZKKbhdLnI0j60W13FygnGcByvibX6+
LP+HtPPqkdsI1/QfOgSYwy3Z3ZygGQVbku0bQsFiDsVM/vp9anaBVbOJIcbnwgZsAaquYoUvvMEN
Cr05UibZ209goKGF4K+qU0C8HqqvM7TgCicOhZokD0YyT2c6nNE5W1LFX5Lizc7oLCLvmQaig6sJ
pPf1ePnYKp5IjTjM16R+rNpR+6U61RGO+PbuYxRiBqrMOlPb4j3FnDV9h41RqNbR+LUBhy8BfdpF
d8YkmMnLTjjFHJV8b18QyUAh6WUZAThtQSIxtUZCzSoO6SA1f6z1MH1MNGM6uAB2wiFkTQB3A7KT
ggwv5+W3G0BR3HkulCwO18IsP+ZrvvyIuRYelsyInvVJOA9YHSZns9Ib6mNZFYyVM38Ag1v6Tl2t
/utb9ZY6zwelDwzIU5ahqcxdf9BErFwgWclSG179PieC+1Ilq8IL2gmk33Pjk+pWVutbiyH+rTPN
OKvlYt7hHpU9NXoc3xtVnhy9fXufwgawxwsLOYd66/WPKlVtUlJFxCGdYeNf8HhjUNojMMGDyctk
Z3s7ciWhvkcwSHFgM84yGUtn90kcDuyH77Xe4N3bAh/xytV6bAY6uYvXJvdeDF+iKZvm4zov81Gk
eIOQkqBEkn0pxwA/nHrL9WzZC94QOQrKRUu2/lVNrRmAIBpOfVJ0iD72LiVgLz/18A+fcVGq/DL1
6r9eX4qdFafk8AJTpZ4Oovj6N4wOVxaNX+VSYtDzEaaudXa9vD3Y/Du3FQ08CZLi6pAeXdejyGOX
2NWk4GTYf1H6uXtKk/JSCWvm/vIOEs69wTheANzIQFxg6teDGcD813zslcuc5YBzSPbOxBMWUqyV
+8itf6Rhv7eEEr6BpJcJFt7YxOJAYCDMFQOTMzzQ2Fo+BUrq5Afy1buj0DmFdyu5Xltr0KGCtmwP
rXJxhrpAiwbr8Cyaj8o1OxcwOEzSX+AanI+tsgRNjmRtBaOMrZV9iBe3pO0vzz4GoEjkiemRrnh6
MDX59Ten8WrQzTmIEfod4IMqlww+1VPfTP2j6BcvHLva/O6ALbrrXHcMoyY6EqTZWVRpjUykDVsC
RuumBJZXCvWcNFYuXpyYoTpy669js4avn7GdsIDNKLlmqN9w3OWf/3bzpxI1aqGSedFKuwjmFrN1
q/Z0H4PPI8X9nQnxjlHBhYEFD3ibDY1RqxVT0noXCDLuZ3cS62OLPOJBSPWC19l8McJKgL8U20gN
ty0dva/VdkUy52K3gNlBviTlWYsyRBjSWf1haFOFN7ma/rQzt1iDGVrKDwg4Gi6/ah46dj6esD+M
P3SDocQ+aqFAycAeKUE3rs1TUlnuCR+P6UDJ5MWbePurbRJFFChfMrlNDKOS1EROlGIYmxfNs1lM
XRSumtG6qe+WAF/uMmVIUCRy1OVTWqzm6Htqkv7IlTr/hKV59CFZHD31e4zdcGfhkze+jZxOFSxT
PMQf3rxpZOgsq1GU++llXG8akXuDrWgDjmNjpZ29xksRalSKs9OC1vpfDbVtO6oTSKe2lxZqXTq/
55no7nV9np7EvEYH32DnKPw+q20TYxmnKHJqbMESfGT+hCWv3jn0Tt6JZJj+y6x4X4FWg1dADvN6
AYc6jzOP7vBlUNt2OBlNlgxBjk/Xp8gt7fPrS7hz7iTpnC/F9SzV664Hw17SGvGcRcja6tdASdz1
7E0QwP/LKNBike6A8rtVvC0Yfsla9gSV+8H3qk7xm6Q60iPZi0uYzP8fZrP1ctda1bkQuDCNQnzB
lY62d6SY77RG/ZX1sfbNiKyBmkBqBeqA95dv2yDQ/sNUiQFheMp7eRuXTE6hRaaKFZ7SloqvQnz3
ETC2gv8wCtK3oGoRgsZH8fqzrauXa2nesPM1HPD4r4RVLeOD6Gd3cxAbSJfcF8b59SjukuH7UFZ4
s6ner2QWMYK7WDm/PpXdk0WiLTsgJGpbuP1AEYd8k+2eisF8ThKl+ILwihV2TXRUcjsaavNe1y1S
6GAjsSnM+/IR6Wkv7M1pDbK5KU9vnxU4Bfl4vvBiN0Pp9pj8X4fJUY0RL+iz7mFeqvTkTb3zH44w
3QniAJARpGmbBklH043aJke4htdABFe3Z6IO/eAI7wRYMH0xXoQYQb9qi+SOqg5m+5jxmabRehBL
mj4UoNXuoNYafqq77eNYJc3X11dxd1Ban8CaoCmg/HO9AUeYxdWYo3qfjVNzlh0wHGnN6bHu+/U9
ZeOeVoORHlz1O2E4+GIcnDhWiENtY/6m9ZzRXdj1TZbbz+U0GRfdVZqzVQzOk5MYR26kO6dM2tMS
ylHdl3DRzSRza23UnrOMwlF1GtK+Pln1dOROsbOU1MGxKgM9CLhgK6uLH5C6qCOjgAcez1OsuqeK
nOKkNUDj27wXn4U3HD3Qe7UD+jVUnmWdAlT8Zm9mMGnakZW+EDDg5i0Uvfuox2lVX+yhcv8eCu5I
szGqD3GHO1CTyo7aBFn7scpj/R547BGMfOcKAEwGaQlUJrHz9uKUYvULIuXI79ZRCsF4aANVjcQF
Yc3/8l0RNIP/AOoPktbmaTUBabY5quyXJm/TjyO6q74Zj+5BSLu3eywkCyUNCzT+FkhtK/WkdhSl
QRqzRwc1K0/p0L3ZuZEZ8MwAQEWdBgjl5jvGw9plUcYoDYL2l8wZvq1IXIavn/a9qUClNUlp6OrT
8bo+CHhBqU1RIlafdtmKjh4ahC0S9W9/OnnPAI6BRJE5tDwovyU1rrfqaVEgUW94LV6BOrLek5sM
B59lb5+BRoHzIj0b6Ftfj4K6Y9HaSYdKd7e4d5MSaw+RkpQf4dG1p9eXbW8ockDAQbJ7xxG/HmpF
3wF9D7SeW6eyT3Zsp2eFLORSJap58IX2hoIHIY28AHywEa6HyhNtdNYZxWwQC81pLfryrtGc8gTL
6jCYky/kJumhjUQ0R9cTTs+2UKxpGThrYB4XrbXu01yBD1ArZ4rUfzlKjzVt7HyuPDSCRaVyZ3T6
P1Mvvr99ZUllkKEE3yA7ztfTjaY0ynN6gdxeQ4VllEtVLzercyu86eAjytD0ZrZEx5QuJO1wa0Rv
zW6flyoOcF2jK49xbemnJtaToI407clKdUiHUyXOYNLHj67ojsQC9o4e7yuK4aTfUsfmeqax1+dQ
ShAQLvC59B00yoORu/IghrhtrUj+P3evfFal7fcmQK/xSF3SUSDgjZQ8zIs0qnzoAs5PBbmHR2vV
0M5HjeHc1ln9eZjM8ZJWQ/fBzFb97b6FQFYoBcgIWrrjyhX57RpYhabPyDPZl95Vy0fTTosHdMi+
vr6BbmguoDLQ+kAaCFs/yg3bxuDUzMgUg2u/mHY9LOdVDJqAslQCv1THYb7A6Fp+RkZONCUQvJqp
JqBNtngYg/iOkRQthLNUm0/9VJdzOPaqN4aj1VW/4N3nuL7MDq9qGzXjozoUAjYUlKPxj7lFTcTp
aNudR22qMWqxtLHCS1rND645eVn+vm0hjtISkE+8JGUBBbpexXjxpsYV4xii5FQ/dWQLQVW5qclu
XdW7ZiSsUDNd+ff1Zd1eQy+jUiTCDRe8C62661EbK85LXYMMYbeiO2d5EZ/sflT9qu268+tDyb9q
M0FuIakVIq1SeTSuh4JxEVkubx1YkBI7DlNPPqyr6QQoaSgfkkYKFyLt861f3fyAtrBdWqqixEwO
ISjXLa+i/PPfNqiXKImlV+sIPsBcflGX/bmqePyUbSzuctuN7+a1m7+9Ptvtwr6MSeVZUrMYeMuZ
T5ylavWRz2kWrX5a4xnhjKR2A+B1y8EzvI2yqcChJCeZsvDYUWTZXAWWmymxUdkijHhGUdmU9kW1
yvkH8egrduUdLOf2gpXjUcpnq0rlXAr618upoyJXjuMgwrkyOoRX9fV+jDMx+0Oaz2ctmTKfFrp9
P/NuP9Jix8Tp9bXdXrEvP4AiC0qP9AgpJl3/AIEfrhvZhQiXvnOg5PHA+aU6l+nBJXu7b3g9aEzA
0JOwua2CtTsgmMHN24Sem8ZV0FT6+GO2R0k5qKv03tUG41SCIw1fn97t1mFY6u6SDcWzvWXZYINL
9khLJszH4h8sVrKgbcSfq4Za5esD7awj5SIIV5TIpHjT5kMajTspQlvqcCakvi+FXftLrCx3r4+y
Mx3srF9MAkjJoABcf601nlS7Gds6RPtg+joZkXJP7F2d1ErJj3KS2xlBK0NOkPlAowDdthlLyzHs
XbIqTBQcF0yn03zAkMXBut0eODB7UtWc6JoK+7Zpp9aLmlJEKEMRD3BEtR4NUNsIJ1OLg06JjiQS
9yZF5kPFj7yPWH6z3eesbfKKTC9U6tELAA3FlyI/dETemRSJq1Q3MjhZ3NI3S5etZWLV4WDniEGs
RpDl5l3Xl5k/oa10sIQ7c+IjI+6HkaSMgDfhLxxHaN+WXoftrK4fjb5eLpOnvhVWKxMsQ6JdiQTZ
EFtjTDNCJUkTWh1iXGm+mwpt/mLU6pEG9u0GZxQqAlLlmOBE3bzcxVIhWNKbUA1WfNthQFGmR/Q3
nEvjkEXNR/j9DZUToskIAI1MCN6wXNbfXrJMtUSeK2odjmgj+Cr4P/r0w5FGz97HYXeDiNABstjb
UEShkG0VcwFNY5q0QG/WHsKBctR429twuC0AtiVM9gApXc/Fm2tugcarwikX7l/J0mnnYfHsc+6N
edA6IjoIsPZm9cJL49WgPr/FohaDVuZCX6twwKvo4jpKEpRY7rz5bcKPjuoBsap0iHwJY3/7QvPQ
4B0xFVVYgy06V10Bbt+unYNRdrYcDSEIE2AHeIy9zZbDgy9uNbycwmQa0aM1q/K8smwATvs3i+Ow
50gcpTYO6EeqCZs7tSn6tFQyXgkqtL3vZi4gZeMrvdrvbVL8KovxMRmqP+rFe2zS9qAtvPPN5NMB
YpfBJSHzeo9MbVRMFBfq0BviJci0sQFxWh1NcW81qYTBRiY5Rupkc8HqXItdZNaMUncAgnsuWLTR
P6Zue3Tt3YZOFP9xYyFfehFE34yE4bStQIaoQ2DoySUSg+Xj+D6EUdFlz8Ya60ENvuMO2Gf8SRTm
kSHY3nLS06fbAUkTirb88982J5RepxFDWmNw7y1Bq+jWhWboW5Uz5YahgCbVLOlR3cBxCTRK1Rph
KSW91X3IVgWQd4olEplMbpR+latvdcB+GZESM3RJaF+kUdfzyrWyUhDoq8KiW8Qj+SHZX1ybT62G
prGPap3uAzAQRzZLN10yOS5atcTcbBuSp832tOa4q5Qo4QqbcXaOhlT5HCN8+eC2uvkDlenUH4bE
+NCnVfugEyl+GUD5vDlIpaDzAgchWKT/KK/Z375papaTNqheGWq9pzxkc1Y8mSo1787q4Y9m+vgE
IuCtGAMmDkZPvg4IK3F9b+4ECO99O6HsFLYgx+6wgPBweYv7g8hxZ7taxPiSnARXn/doMzVua9cq
9TJUsTD6uCYNshVUFs6vx6fbvFTOhY+IEISUXwUYcD0Khk/VUBVTGUaiT9/Xa6O/h6+K1FDXJyf8
mSY/E4ni12KIT6+PvHPvSIEjCb02yIu3WNG+HPTMaEUZlg2KliqJkp8biCqvunokL3aD9XuZJYkT
px++CcHQ9Sz5v4CHpqYMFdv+oTXVO0vpn/rUO2VF+0Hvxzt7Kj0iCvdeLOKUI5cjjPiubeqvr895
55tSliZmphBJQXBb/tYrEVc9j1Y4DC03YFmVfp/n68HO2VlZOMBk+zKTAv68uWdzC8VXtCCLUJns
9g5B9+6umsavCsLHB99wJ4phQck6JM6ZIvhmXfulUKq8AsQ8V1rqd87gnkCx+EuKjm/15pY4X1ES
6disBBjEMZsg3YhmbegbBy26tkFgWVTt3+Y4rQcmovLa2kSZMomCuMKjK5XLr/dK6cRTamh5Hlpe
Pv+TzHp3xsO09es58x4KMWoP2RhrR1zQG/M/OTlmhvYQeggEhpubLFm9rErgbYRAUrFVV4a8CEsY
O3dOYfdhlsXTOSoX/eOqlRoKjistZ1xVL1Nn0qu13CKIm9XA10o4B1HITe+NX8ZrRs9XZt6y1XG9
IIuCTCdI1zysjXr0MyVy/DypUPU2vXeumT1HUZpedDV+7yTlu6yankvh6n5mzT/ffHjAfFAnJMAk
cN5irrK2MnEKgJ+m2L32MHSeQJ16GA8uxJ0jKvNMm9Yee4Dn9Hq2lBrnwaqULDTF1IGIttuHqLd+
vD6VnRMKoVF+aqlpBlrtepCuKtzGXOwsjEDbneYkWQOvgyM1eMPBSDsnlJYOG5kuJYdnC7o2ZuC3
a7ZkoT2veRCnXHGdE/P1CP7Xr2uMu/rrU7upzbNdoEthvyhtdmCp3cxtyhE4g/XmrohSW8aMWl0Z
K+kfaLFbYePNxUmZ0/bUFa7nz8uSPLZLnQWrnZYHO3fvU6KaI/nEluxpbU6yDJZmLSqzUFPH9rzW
pRIogCvfKCQh5ytVp0G/0ngHq3P9LV0niYukVjOYt3V8GUpszzwQNafFrNSDq+l2Qi8FXCoH0jmX
M3k9lLok5uREZRnCwVLuzWj+3k2mev/6B3zRIbi+ABnFgWXPw0xzezuhSkSGN1RJGTYVCh/BtDSp
+GgSyy1neGZRF1RT3UfnPJnd2J/GphM+T6r+XiLqwchG0/qd8m8xBh3IcZ2aEA2xU2LO7Ue1y7uZ
y6Nuvlu1E//M0b6FhauUUf+42t2wnDzCVTsogdv/RFcx/XMq2xmBznI5j6revs+zqcWgGc9q7DGK
tirDyVnWGH4UgsZ3CjfgF7XvpjrsrKUNGBgXvEgz/hEGgBMUCYzy3NhC/ZYiuvmvspjqcnL6aTYC
t/XU74lQFu3cF0N0ZyrWKs56U5erP+YO6E0dXUDfxAM2PbhwduJo1pvUi6tAQnG3hdZFFVnW6wYM
8axZv46tZ/8tMgu3XQ3HnqZMtCetNN0LEEX9wamwCNHc/K0NWSJZfgN1Q6B71Fa2OQQpaKEjdMuT
Y6/xZdZHqbePNnBvOkfpyt4mlhuLhhYDoil+vYmHCfOnzkP1QBc2EosLJkYkGm9P9jwK9fTNETeA
BLa1SfAaw6qE1xZhkkfGnVVO43MBte7g7O/NhXgSWq1UZKJJfz0XM85Z0nWCxNXUf2JEE4dRVCoH
HYfbxwLhmN8G2SxYoi9pki8MkqcZbc7MzcMmtZOA3vkRyWl3KBJJqedJir59/Kp4HWqnHYtwjNUO
ghg+hxGAVX+Yl/5gVrcPE7MCrfNS06VJsbk2V9A6i2oXfCDc3x66ptfh09alGhTYwSV+Uc1HpJfb
wI4RedMp6MiUahs+ZlGbem3GiJbojCeHqn9gLZNzanFYDqQ4y2XMjLfXqhiU+qvkPQF32YZ1eZ5R
y/SSIrTHdHoYayOlH5s2PMLLUcNmZzNCMGHDk8/RId4W5t15Gteq8vJwScvpqSh1+1suHOXtVVi6
0LIJJo1qII1tHiGnK8EHtgbDWPr0rHd193dfxeXBK7TzsThRRBHkFlAnt3CkDlN1VYVKEmZ1EQdJ
I7R7karaHECr1p6mMbVPY+u4B5C93VHxGpYwEYD929gfVuRgL2LJwxh22kWY+KRp/Zw921GuXurY
zL7Yq2eFrz+4e9+NOdIAkt7OUAyvLxFkQ3VZmMrDvtHGu9TrI1846VsFyrjhNdpQFE2BhfCob24R
ltLUurrPw2kV8bu5iYrSr62xPrgR5bHdBA9Xw8jJ/laQWfrENmfE90Krd7N7mzjX8ee+/IGuTH7B
LswOiwy74WApE/fB6KMjY9OdL4jeNm1ggHnkv1vsV4f7T5SIKAvXyuyfR0S+gtmMMZ0bcXkcO7O9
V8oy/vL6F9xJkegiUjulIoSaGAH99azTbimzRgi0LKwxFWceGu85bVrnkkSd8Wty3fbH2KoOzvEw
BnU1m+8SRdFDG5bjk1rm0cGO2rnGaQICjsHXi+h0i/wvuTv1WWmyMHGRa4dzWZwr9FtPIjGSg3O6
s3nRJJTKJmxeILqb26B0o0UvZpIyoorez5A/PlfZcBQj7U3IkfUpk4BUAgiv19dM1VbFXp18KU9g
dK9rc6nUzEUif3qrKBDnhNYSJ4X4l+Rlm5o5tRppwmKoRHj/xLZbPahpckT42tulACMgFPMGgtXa
HMZhTiC9uHoWGm6UAhsX87mplvidmSxKkMS2fQ/k8ygz2/tU0sqEoIh50Qy6XsQsKusBC94McYFo
8jVXnz7NYy0+v34Wdt512oE8si9FUm+bdCFtFpk6BvChY6XT+xzzkg9VFqFvMlSY4PaRYR3cOHvT
wgUaCQziPeqYmx2YLaLpx7ilcKLVbmgpZndRFvVImXAvSieTRNyMpQONu60+FIpajmY+ZqFXjNOD
mkzz/VRq2FQ0Q/4hjqFsE8gU9yDK029dt1qXOCnX/ye8e6W7+5o+IpuTpUVjDYUsyiDWZt90GQaa
7hpzz7ir+cVT0B4XKsIVbTQe0Sl2lpXDZtGwYdLSbux6twzTMM1uuaRhVavVNy812Z2dV51e3y17
oxCN0TzD+ho1oM3bl+kTGO4lRyxG0f4RJcBMA+OHt1+HoHWYg83eR6ZO/ojf3iQqy9Q5qiQN5zxW
Asp6Y1Bp9uKXOlLQr89n56LizaGYjWsAnZHt81OuU4Wot5OEWqL8LeI5OqWT/kHB7S74DwOx7RlC
SuPfVLQ9oxkXB2Ga2rHjoF46DMPnNPG16M28ELnpmIwsvdEPv9FjwbdHR1hBRwPHFNT/8H69mErs
nl+f0E7ggPgU5Va8pjwJX918pNYaSx3IX0gfENkI2BNRenEwHOnOfNP5PC22swQRAJjVnwpIHiTj
inXAIbq5vMh9qHzIzo7kxG5zUwkh7eOO84WIZv0+HbMuGAHv+kSKzgl/4eigUn+z/eV4gO1laVVy
sDZXMk6qLZJXVRaOjoM4vzoNvmv28cH+3xmFfgBDgXOSVebN/jdtVHVJuNNQ86YfQhnGk6q1kf/6
93th+F1FfoSp1PzIC6gzgj6SnabfTpk6t5SQU5GGCrWEhh5AByZEQe6uSDrjk5t6+bM94fqom60S
Opk2pH7Z6uWToyMzGHc4OAeeNuJU0sWdXwhUX1tjms8zYEKcaRTl1KaJFSRiWJXAMcTyQcFg7yCQ
uzm+cg54AtCiIV+jL3U9hxJlyVbvWSkTQfTuJERlEiW7dpH6MwHt6WDJbppv2DoTMrHpyadkvHY9
nJmaeRYrE8osuo7GQ7yI7OxGlEgfVGon0UPnSNBt0c5QC6JZ/GzXJX726qlGuUZ6cLqR5j5A2q5+
JrahhPWiz6XfxVb9lFbO+JzkZnwehih9qtfJAdU6VP6IeGBQGat53/eZG1aj2t6Vk2nci0j5Bqr6
iE9/u/eYItIO0CmhXnHLX08x1dRKAxmBmFNdWM9L3mV+bjbpwTl6YR1dbz6U1og7QISDrYUzeT2M
jUuFVmRDEkZ66vnDql/URv+UiB7gu/elG/RH04k+oMRX+GZpXsiK7z0Tz9OoaoOkWj7M1fhnNNLZ
mNRJ9dupvYhiMPwFuZ7amA9KH7drIitSkptCgAnwcHNSYH97ikmz8WJW4zL6VW2WWPoNg3Kwv25v
M8aRCQAAEtid25AlzpHMQMDAxVNzNf7ADK76XlP2L+nVF+WnlSruwYB7E5O0DpqboMH45/or5J0z
twNPwyXyRuXey8i7jDkp3hrwgZuTaAfJrZPd482WsrwUViLNDigO7XSPE0p6kkp7/2UuYEUI0GU1
YMsJt426X5uSuWT9kjzFqpj8pszTg/Tp9sIhyAJPLNNGIu4tMTFx9XrMJ5ghvWjEyRaJP7r1vxUA
lYPp7OwFGc0B0EPkjHLl5oD0RtzXSefalyqOl8dJFKTghkPuMVrTZ7HYR+d+fzzeGok/BAG+edlS
0+pLQZR1KWH3/DMNCG3isbX4PcKb56nWrIObe2frSSIegFTebTjomzO15lWvoetlX1y91x+jxMrO
1Izmy+s39u7nIhQCJwp5Denw6w0Oed9DvkzOygA9lIBJueuMZUYjyD4i1O8tIG8RF6dEugFXuh7K
WFykB40VigvV34d1Fcb7cabfsb6z2qw52Ia3qyflA5EBorPOJboVt+pTq66NKDUurb7YftK2fKhJ
MQ5CvNvVk204WqoUQ3ns9M03qvEJmxlGv7jC+77auRbgB+xdWignB3W8vfkAgDCJjkkKQclfL16P
5yU3ApZLracUAOUtDLvjInrzRcR8AL8SGPOZeN6uR1mMWJ3i2NBpQ2eZn+aD9lnptOHPt+45YEC0
Z0CtUQyFB3o9iocEZVJHE/ZRC/KHaNGkl6yx1D863YoOhtpZNt5OSbIFf4BT5WbPrSZiyLU768Td
4r4bTetxKJ0jIcDdQfg4gPylV/t2r80iUpEoZhC7qBaq/Y77kE7KUZfptiQnow52NKGHhFVsq6rV
WKDxWpYazndV+2eb9AVCK5gsJh/xzBmzD1o0dZ2fqw3OqU5UNarfwK2O7+u1WxGaWpH9PK+2hR/V
65/zdvpEQS/wQACdkn9w/TnVuOynFG7FxYzt/N8C0CX9f1UcdIpvbw/K5iqVbEl/pe2/iSy9cim7
wqpUFpn+musuyMzHxbsxEU1glUV7cLJ3h4POSWcabStggZtJZdi5gltRLxyY9b5qTP2S2mgzxWOZ
+DMOTQf38M0iSg4OAYBsvUuxEXnT/JZrjFFqtmZlWhdztD0fSH91VlecTV//VDezYhRgorzKpGaw
DTe3CMZ6CNANuOh1S/rTHHsnaLvFRD6g/6EoVnmQe+7NiSIFqYBtyLLL5vDNTZp1olWty9yYRYAK
fXOOPaM4uOn35gTujKAT6DQFCvkrfls5AVMxbRTTvHiJHYezRxfAHNfpvmscYKNmciTDeSM+/0K8
xc+Qs/giKrHZielA22ZAL/WSiYhOYrOOfYR/SFe0OFGawAFMs2kSStM6+u7dWuiWL9p4+oIZh5Wd
kJ6rm8AYdX0I3GTqtXNRa4rBwyHqHgvAHlB2MTXLUZNLXt1X+QStAxIXsOxUg2nObzb0kBFJZZow
L21czF8rQBfnpVLsk9FAZUM3yX03Axs4SKFv76yXUVEZpgIiyaSbB2WY3VV1YvKTeE2K53oZvUcP
sY9Ht3DHu0RgH+Hndj2drLhRKtbAdi8UAutns86i78gjDHevH4CdLUlhAzwaxGkp5rw5ZjE6D9g2
Q9T3qsR8XlAR8tVi6d76jDJrBEMROaGuKm1Srrck5bJezZQedYzeXN6ZU2NTxXL0tx8vIBa8B5pU
4qaKuxnF0FPEP3LzsmDCEVgjCtiDyQ57fcX29g0qCoAUSe0hR21WTK/U3DEm17hg7FBHQekW8wlL
dqBdLbavd6RE5j0VvTe3fmXpG345nQsHmtSWYD7nzqIVBvGbQiPRB4wAYbf32oMl3JkcPvCUxSRR
QF6810s4VeagikHVL6ZU9vY0xjkjtqZhYct77qdcij7IhP7L62sqr9nNWUT9gB0CKomIeiv8Zy+F
id7mQsCgzbE/LHPxZzbNzllrFpeSVjTgcxepHyN3+fX6wPJj3Q4smyWwP6Qq5/V8heagW87dQ1Q8
dOd+LIfnHG36+2WwtYOT9lKg2I6FNoDMYLhzUK+4Hitvh7QZhkW7VKkKz7pNmiJAga1j1nOj5KeI
ktuPBJPME4ht90yTejjbmZOZAV6o/RlJufaBJ8MJsp6iT5eZ2mNriPahiBO8X5weuV+Frpk31Omj
4JT4yaKXuEtrTXdQmd65NGi8gtLl4qCDv6WdeSh0qXwf7eJZrX2nzHkWRDRODg7a7ijIiOiMIMkk
m/XqSlOlitJrF8Vu37dd5Hzoo0w72HnyL9l8FJ5Ief0zAm/BJgCoOwqaszpol1RZuXXT8bvXlDqS
Y+P90pGrv77ddqdETOjQFaQasAWHV6mRDFHXaJceIxRf7Q3nPl8xqHp9lBebuO2kKLHzInMXUs/f
TKrCG6gt5ka9qJVVWQEM6fZvjMUoC1INcb8reZl8qRM9S4PZQMuNeuI8dZdipFDpx9mgQo10te6X
MOao8VtkP/81nG79NkXtmPuzm6fmGUpEmwZKa1pF0IKzTkPE/Hi8CtwrGwS3PfubVTaeh5Plgq4Z
/4J8WxsavriNEeHVmWZm9U85Re5Pj87evxo58J+j6U6f517BG9VaDPNvrBvy2YflbX014w4KATSY
XvNVWHugW3UXCFthxuoclEjdfnLzUXUDLE1oj8DvrP8o0in/O27FHAeGWepjMKr12gZa486VJM0U
vc8PX6zz/7i14yRuV2mXMSoy27djQMK+WrvV94NPc7PdwJJywVJ04rGFXX19B3hu0ayAn9QLqZlz
1uei8TEWbTCImo9UnG4ZEWSS1EpB7Uu1Yew3rsdSraHNu1Wsl4RkSATkfes9aXvF21uWaXs/t9mo
oBaYZMOpGGL7C+YjzXe9nspHLOmjIViKiSqpmVf1jzevghR5ogGD1BEbdbM/51k0WQ11Cbym0AMP
UuSJBqLm6404KsDfXvC81dIIRFrzylv+ehG4+2KvtZL10kbadEYt17woqjuBGRyPFvz27WQomcDz
kklA8iYMHtRe6d3aWpDejMg7NRE1H7XVXMCUmrHyYcwtbHjixUDH6vXlvL1VqEyo9K1pSFKL28Y9
Vm8VSWTOy2WZvPUhr6NfnjWpB5EBu+Z27/JoyZhVUjMAUFwvZbPisjprXneJ6in37oTXL8q5NLU1
PxvRMv9jWgL8sFrHRu3bvWd/GVM3U1mHyQZ9K7ooOiX1XGin0Soz3Uf4VjH9tDdE6mvapCXn2Wss
/czjP5vnxJrFn7O31kkwRemcgVFGl+EO60BqVqL0ZnGJiw4+uoUO8bkqosW4W6ekyYO5o9zqc+Gj
iIJnQBYHaUTh67kpS4xQlrVwsqC09PgvsYyuEjTumLgnr2rcd8DQYvPOjgVoUqetPb/JJ/1PdRhE
7I9TqRCFRFk8nke7LfNzFJfpRxsUcUnHJXb74EXY/RQNaiwn3U54+ZJGyD6nFhUnQ1vsxtcjvfwr
XfroD7D6xcfRje2fIhqUP0ClYb4slEb7wxGa9nUwBlfx59YtBuycanJs0dWWDTBYn57MQtNBDFuz
974a2jryvdzJrGBZame+dIkoEDN2lLV+V6IURF91rSGzjKkyxHTdXBIy0bhe+kz+VaqXddT6D9Su
Ozgfa6J+FqNbpEHeGGOO7MValv6aWmXkpwZSG6Gwm6SExaVH2Yl+oPbJnNrUOE+F3jV3ZdIOXwwr
Mb7RDO0R6JCo77S1x2dbUZIC/3NOzecobbpHzMz19SxMb0okMaw2wr5uqipw1dw+Ze5cur5pxeYv
D8trCwEcawFbZiaxgUvYor0fJ65YP08n9QteLGZ7IQaJvTNbpf1Y1MqId3ysYZ+krXpPXcROvN53
lky56wQdSB9RRyXill+Xv/MuFyyaq3BOk0FZcNNqOvKx0Ws4w2lKO8mL/g97Z5IcN5Lm+6uk5brB
xjyYddUCQERwHkSKErWBUSQFwDEDjvFGfY53sfcDlcokg1lia9nv1aKsxCQjEAG4+zf9B6N/cDGJ
/6r0tkQco3DS44VXfx3iZubJtC5J27hk3SkdksXY1t1g3AyDl/fkYGoi2fXx6AW2Puk2Rlt98q00
KvNUt8b0ktkhSg5K7qaXOenoBzducvJCzymHUDYuXXtVaPVDu4z4GPVOPvLVlA6/Zw67EWnx3hiO
qySzvmbAAhhu0fzjmxXeYm5iEc/f6jazrvVxsB2k1XWNKZS05zEcHTL9ANNUuo5Y4CQcUpXbL4fg
bLoiiGSsXg62Ak/dZmRP7MAhfFNBaT8qXHcC+SLS+pteWdEX1H6au9KFYeh3VEVXHQ1vI9A9SkkA
/Vp71tkXzhCfNmkd3Yx1o3yjYOqyoBn6rgwQXnWeRogDd0L0urZrvdyct/pgFMVJbpvc7DEV7QPs
JKvEqC5xk63eJ1nqt+4gzksQtiJwzNm9r5tmeErpsFxxcyLoAqyhKVDRPn2qvKR3AkjmCg7huGfe
oz3f38zzqNa7CsFk/qvjDTI0Cs2ogh4l58jHWVzc0D5M80BlvqX5JcT6r51Hr2Mz41Nphf0csUCy
3Io+87IUXFc/2n4WjyIJUqtxNgD/bFJyS3E+SGVGNc4SmesbWicvc6NGoAtnTYdV2SWreHvq8Qi6
0klq3wCOeuKNetQcRciRD1t2lHdhx6aLS9g0Mxs3taqN/Q6P+4ZtOeeOT2tsvCEVWlqfJzgK8ifN
OHEre/5gFEINRmFAzB3V2TxuFk9jzWqJOx53+ljDbKUEkgHCqtjF8wVHzOIcuztRLDu9imw5lWFW
5haGKoNqXkdJVFzZSdPZPMIK13rbltqhRdP/svJsmD8OgxLSK6Rrmk1n4jWgeLIEANenpwsiqDeN
qWvL1nZqqzkusZtrQOoo8ELakaM0SIcsOV3tW1gb5mhP24rdNmyXSVblbuhFXdLMKt3yMKvbAdhI
WoD5nKruc04XvwsSpoo7N4pNDty6RM+96Ebr1O1bKNm53mjnKignOxgL0Z9pTYemV4Hx4Q4rS07R
Eke99BhP5FhiNJKM2s6yB87MBqbITZuJ/CHRlTHeWak7xVs5iDLd5YhXUQeR1xq71Bo9ctQ64WgS
cVp/4QITbcuE9AT6qadd44CRMZFuFTIBDOuxKJ5MZc4C9Nj1T0uBX+iu7QdHPcTgVU98i6eY8WBS
ODaTV0yWb/SRW/lwG+Xnwk1VpAqECjmmdMzlMxbVuJwthdSvXD3Lj4yegb+fjk01+YYBA38jnDjt
DiMOYzXU495RUFSrnOsYBXDb94hZZy2bzjl2nFpR0Qg389zXRZk/5WnfItSFStAdE+/2pEK/NQJr
pbW0MWuHPHxe6vky8hZlwA6mLDjD28iafEcIqNNCMcsm6NCkPsqnyPIrqoFd3zhqsMTyFNpRdznw
9IlF5HLC1zH86rZWXQ/cAhQf8P2KV49KhsL9pZlOsfBBe8V3naUUfWC1AwB4RlLiWO2t+rGixUYB
Z/WW8IWpkmGTByt1mIuSLDia50bz49qu0nCeHeW0L5D3pKliJXeGKe2zZW7GdMdBaUxhrejEs0QT
iu94ApPEvjAbzstGTJdWL7q7ooryKjAqJ505S60MstSo1VG4gNPI/GocrSFkw+TeJi4Geb8wftgh
KT27x2OSZodNS+gIhUOSep9Zmb1s0myMtaOkVJIvjjqYdViPg9YHDKbSw8oW/UZOabXt0hrulWlk
jRaUc12cci8FdVhadVWQLkpcBzpadedLDt30qzlPNFj7TNo3dWsZT4lnw3C1u3xUN7l00YQv+bK9
LzTCta+6LceDrOzuImvb5kk2BLodYoIgtowuminuOHa7p3jsXaKSSl+2jNT5k2ZMxdOwaDrZQdPO
5k02KOODbB+TfKuJYnnEiNm9m/KlJKOr6f5OkQSdoQMjcH1lcOwm5LlZjD8xhrxqelc+yD4fPlVo
Wud+A2f3Np2c4ZH6hPSutrV69Ge9I70zUQnMr9f05CrpZyXZDXmCBKSH+9Xgg+iHj9Fash8DRDCm
JFimBY6N6qXDTdvqzqfateTnzE27/hyKf/kA8zezA7fTnNYvIqU9d6Yu/WbJUv+sG2bdBrEZRd84
2AjNnW7SdsFFtYh93qf80Jul9jFTC+d6aGYVIEyhoMjO5D9vwiklBQvZjbl3RBZlT5us0qYje2E5
gaJdV08GTQC1kQTGqBtL5wr3rCz3p6ROYE8iknWlVrkRh6Miy7s6yqynDD4eSbQYvI+KpScGLH6r
eOoiT7ko27k8E6M2bdJBy+ZNqbXFal6Q9vdFUTUPcyOhZBVRVC83I4w0lkQ6JdfV6JG0O3GmORgW
QhT0hwhBQb5DNkMILqvsIzcsG44HlFFuk0pJcwgNlVKfL02rKeGg0qAMHc772qdvRUASWWo5u1rT
6FuiqxBbYR5LPaVQ6QpxoY72XH3sUg6NoGsNcwmzSQXqyEkgrxASb+ug9JxZ+gVL9bxsW/UKSrqN
s4Q6cryReZWzX9MJLXwtwSPVd3vhzX7mIfznM4Sz4kPdw9YNu7epTX0GunW/yaQb32IY6z1WzJhA
zTlTsvgS7Nt11ti44EhbVb4UOJAsZNJ58mHUiaJ+mtKJmlozWnw9ASXjT1VcVb4S8TjZjmVcHltS
mxJ8IgbjvEAgV991dp9+m2TZU1nrWRR6YiocKF7TWnsIQ5MBLhF1H7RoairHI/5TKaIMbnIjnHww
Of9mZbrFwXceDj13kfOmoArEDlG1GwbSeIwSZjxdsehg2n29taMlLQ8b8PyneivlHGaGoF285F62
jVK96hCSM6xvq8syqehYutZR1VfTI0BLpz4uTCNu/U5xIlozelwEGTSDz4ZRsZMy6RBIqrafugsd
z97iMG773Ava0UqzUJuW6bY0ZH8fAUGMg6wfki7QR1nfp17axgEIReehFAu2p31ZLrbv5jy/IMXG
2vJNRbafpMpwDKhU4d7nVY/cHlxS+k1FYcWnyK43ykaVtiY2RlcnGLsRmQ1/AhYeh7kt1DhUlnjg
9izpqs8XZ0uxG/QCxoLuDCLFlwQpj53t5MhRjHZP1zUWlTGeoxtRjpdD59gfFQfpmEAbJae2qqbO
4SCNvvPVyKVrhXYsgnXwQ2bwovTBAiseGvWw6XJDv8sxC+nPla6r3QCZovIsmeOmOvKyOTkvyBNs
v89Ks/SpQ+UdsjvystWwIPenpbJE4CkkowE7G7raYul9FJSUGRUJC4Nk321mQdYu8uwaxaXc8Puh
9DDF7Ppu9G2ElktmEF437iSP292lHk4XgRsnQ3Kil4Y3n5AZ4aTg1Jp7lDe1ChqtRFM1yIXTXuda
1n8rM07EcMzm5sPIhOiq6DNyfhFTHp6IqMs5O2AVYNFVVzI5VWqlnXx3busBf8giQxU7ndhxUzJW
rY/6jnkPFbxLwsy26stpwmPkUCEN2GUZE8RNNajRlznjToctqV0WuLJRr+q+IWk0RrUSm6EflHa9
NU5/Rf+58kKZ9bLz3cVrDF+UBjdOGnpck0+qVU8OM7GQ6PEwBgf8ZmknWcrBc5wMrazIQOL6k6Oo
Mj3KIO7cuSoqA+GyxO0SFl6JIXc+zugckkHJnezpfiIcHGGuKWdneirQKjjuBovidVjwzPLhhiG+
o9ZNEXFcucXgQ22Pzzo4m5duUttXuuJyZGtNXKib2W0i3R9ssmfaqCJzaJSkice1+qwOvMT16Ags
o/rgDi3yano9ycdGMHc6hCEWbatp8aLQLrvyoe+MVg3/w0iGqsY+bNxma0FcZTrJY6NMqhX8R21T
sjcFg3ja8w4puxyNG6em8xRbiKoFKMlir4Wcgpf4NKFjk+dm5Nd8Zu89/cq3TTcEO8GEIv2PqhYk
mNedIhs/6cHVcxpSMUNcTg5igV25HSAx6z1tq7fNL2aLcI1p7UFRejP060GajJqo521aDcTm3vQu
kjHJH3+1xUa/i1G6C7qaZur+XExLh7ky5nLatoN5hp6mTX7R0TH+5U6e4wCoQ+/YhpVPi/T1jRNz
rwy1po5bFU4pCGCoT6U6vye1/3bmgWExxopw6JiXsoVeX4Uo0iUxYvA4QvXirBBJcdkWXn6sRZax
bSrXeEek4W+G3iviH0DsKqCAyNpeZ3RJG2OxrHjcjiZOfxYnU9EOxGtjulUQQPHdsjGDBiFn31oo
RwpxJWzqgvZXXRAtyEPGyt8z1ukVEL/XX7yVAzlKrEsEiMR4ONb4NpUoHfzyQ+QqKOaAVeYba/vi
CpkOsSY2RrmFqAmvunU6Eh4cZH6+It/sMRQzGVqBxVdXFMM+eJVOX55W8YDWeDQOZyLHRob+srWj
QMiDn1/qzRZDkxFEKbOhZ9mU/UvJSdbxMuTFtpFOF7RJmV52Uzq+s8XWpv/roRWMGsBSKOHRY0Yk
4fXD4cObRcdz4eHkzHUGkldbPEzRQAdRuYNxBr77PVD5m5uItpfqrmw5WEO0hPf2W97j9yhVi0dV
iizQCqGEDni4AJ3+X6bmwTVgXZBcsQVI0fb2gL501hJZct6auNX4KcXXbkGi+51V8eZRPV8FqgcE
DQba+x5NuSjKsTcbZhC1smyoCBZ/0apf1vVar8L/VnN1zt59HFNcOKOjyXJmlDLZvkVfbptKPB6X
TvlD+/k/X/Hhun/+Fz8/VPXc4s4r937851n6gONe9U3+1/qyP//s9Yv+eTE8tbJvn347u6+737Z9
+Xgv06rcf82rt+BKf3yS8F7ev/phg0+vnK/6p3b+8AQrSD5fLn6q1r/8n/7yt6fnd7mZ66d//P4A
/1Gu7xbzsX7/41dHj//4/Rnc9p8v3/+PX57fF7zupk3L9PH+8bf78vG3m+rrfVy9efXTfSf/8bti
qwfYW66BEJIU42yLBT0+ff+VdrDy4ljw615mtbN0yoq6/R+/a9rByv8Dk8CIDGTwKtTQVf3zr9QD
Mr51Vr3iaiBdmL//+JyX3zfv94fFffnj55fcxv3ViRTIqvvMG3H8rqDn11ucRRvjDEUKkIxjvxuG
jsHBNL1HUXi2lnhxkoDkA3sMBJkpFftN3WfBtmOqKfaUgUGLRHSTGn0ybXKSuNZ3xza5yxLzWcBM
aexQncWkbZaB5qevyWm6mK0ynbfs1FT1bZLlbmMv9EK2c9qLxDds2CJdourTaW2Y/QVKQHO+WWiJ
fzVpnhwDqFZQFpgKebt0Jj4bZOCqFQ6NPtdBl2vd3WLV7SXtkTg+6ewFNkrEpPuK/hrT7R5dDBkw
zZyxpNUgsQedGgvrKKJL0x8JpxkuhdHRk2uHejofgFjbGw8TPWU3IWnQBk1klqdFieATWXLZ5361
RAmNPZOvF6jMBr+RUTRxoJPaX2RKkt6mQAhEoFOj3jZ6bqINapZpSzlWzqcQ5YQBCKI1j3SRLcfz
mGL2xjhgWDb1YkGWKJqc+mxtQ1pBhXzYFKD8OZvBwLfxB80sb1areiWsLNM+T2hddn4zWslVbSoj
rtFLHm2NEr08utpm5AamzN3FT5usoLelZPq5MmT61yx2jQyH3Ml9/KWoZq/QcUSjIOcR1VAhX2PD
C5gkgzGpO3OrBMbSeYfdRNPQA56x/flVnmG4rxbjehl0d6A70ntmqv/6MnMZudLrO7gYXTkewdf5
0A2aHlY0X05cA2hOCmbyRBNVH7BtxekUUaz+/DOsUWz/I0C/BXqHDS+n9V5kjUUd0T2u4dRZSXeW
T61xmHap7i9mgg1Qauvhz6+3F1Wf7yyHDF+crcihsnc9aRpTZoL3C+piqgEvWTLMJSOfsnS0d6Au
z1zzve9GrbHyKgFWWEy/X9/epk6itHPh3s6yTJVdo6fdZ2Ue6A/NicL4iNrXWkIFYkLm21Z3WcWq
+oRDRpptjVwYp4xhEzdAwGy4aAY+N3JtnvR80xjSQNIJkEFkxE1KH9Zb3AA9N3eDX0V1UutddpXQ
mSJLqdrv0O5/B72XQW9lbPzroHd9n5byt9u0fCCEPkc+mTz9tmufyvvHtHzqXkXA9a1+REDtAMgT
ap8gYzH5pWZ7GQFNgoIO8QGKM9ke4edHBDQO4NsDagcLDByFKPdnANQPcMzizPXQnGY6DUnnFwLg
/nLFNAdQO2A2VC6g0VJSvl6u9GVbV1k6+mVDaXf+WJR26tseLsBB7XVN7osu0z+amWHcihlILrOQ
zr0cZN59VGUD8kmn08zEO9qaVosYiR5Z4rMoHAxNpqk6rYEWJMxJ9fjGtRnCFKPRX89yFVfrAV4e
ik5/h4bzjGp5sQHXb8TeQ4CQYgT9mf2YnnoKcyJRZuGYQqdd3ZQvzZqaSggjYQoJEAYwjHPTeeAB
1LnKz4y2M696t84wia9pNhpyADqhXQriz3EuVqGmhB66HVubaOnmQ4lVy+GLpfQ3ech6l/c+M7SM
VfKbqp6cfC8XZ8KhWozdshAwTrGV4zJt4rG4HRe82NOCjoWM0Mn++TX3A8F6o0AhrT4HK66WTOv1
o+cheUaFIEjoDUL/mIn5th4lRXCve0HlmPRUW3srSMMCrBXTbY2YxjsQnjfmwOtHANmLYiOLEI9y
lvnLkOc0NZO1gY9QI3K3sY0EIX9TKz9PmtEHuZU4Z7iRtmEy2ctOU4SyyaAbg8+Sysa2UXFMUs3w
jTp7qBEn9IWhqO/cpGd+2N6Twc2Wg5yISejYr9AXp2SkVzrcJOM2Hc76oQpaZfIHUH+rHWzT0hUV
F3aXBti3Ijltn+bGI1INjBhpVkdWOOs7JS52OT8uSNUa+HAY3t3sCl8xP9WTA4xG2aYeeJv3ZIn2
ouz6fAF9YXIEy85BpntvazcJOReCXCLslErzl6ktwop5fuBly+gPIHOP3llQ69N6fa9gkRgmNs8W
AjNYHL1+mq41mF7vaSI0dQV3CTc/UWFe7iqgSpscxaEzvTe+9lKADsirceNmS+07oyJ8CGwMTjrb
3slo+FX2CW0eSlzkFcgz4LPtM5J7z21z8LQ8wXYaAlIMJN9r2R5yxlbhrPRd+HwbfilWXtRP5bVs
n54ktd9+wfeqZPzfWySuvYl/HS53/f3jE1OR+ullYFxf81dcxPUPcCBED/VZKuJlXETYeZUCJTgS
IV/GRfuAtIoTki4TuPU1+v0ZGK0DF5LxSj+jhUJFZ/xKYHyzeVY7CVJx0tTV3HQfsWzXNIZmY+jD
qdA+Ra2++BU2I+E4AVYDdPFOl+T57V5tHS4HOBaDSoLAW8IlVQ4zzUyXYRuZNrN9y5UbHSzalxib
z+Nl7KhuAC9ismbFTvKIH1tdHtatoR2p2SKpDLVUTfzU6fW7Vs8ZgJaR8gGhJSakQpvNK73sdSMs
DSvPAsFX3lHktTsmPuo2jxoXIkUDgmxmXpjnun6TAJWugwlri9QboDtNhXo0z8vUBbYVyT6cLQe4
IydwDGtxBrGD13J2NSaJy0yecHL1Yun8TXh8Fpndvz0cw/B1SIp4KPrrk0WJkOEuQc6FwLGaL2Vb
1B/tETrbxlbAhusN4uO+PQ0Odkql8oV/mfFWN3PQA0opPVBRIgHMuAhugTOppe9kNgMmr6vij6Iu
GJFhYtcFiHBAQl7KRSMzbyhaGWP34BQBJG60ytYeu2EQYtv3ns1cVMxMr4TV+LK0DydVArt0yMZP
1BTg4TgbymkFe2O7OAvv5Ix6Dgap0OIrI06yz2BY/CVCYuz74fOqOfWyofEsYbl3p9ZW2NpsgNyE
1PPrO7UsbV7TWOnAQi6uPwy55ltM7gs8JzFWxiZH1KdoUSo7DXCY1HrLX/p4I5NChf6n6SelNk3X
clStHTNAUKYdEFU1U2+B6Me7opvyzc8f7RvpZmpdqBu4YyDM6UHV3AsaeeyMdabnMizLiDHp4kaH
w+R9TtsIsI6JHKy1QvSNSU3CMl0k3H7EEPOsHd6ZCbwJXuvnIFTSiXLWVvneEpO5taSZFctwkdLY
WEpkAAPrnPeez/o2e89nJbbxCNjDNLD3+D1CNI2bZ0KGqJQBULTaKXRBrdKQN7ugk8Z0SMFsb1Zm
qI89SXSMeokeWBWCS1oeVe/d/bfH3CpLCtMEEXiMm/adlIDRlo5ewQcG5dic6lVeH4GW1scgscbR
j5KxuFIxntc3ZcHgXOh0XYj8J33WlheOLnfG4C7lVvDuiT8OZXQ29m3zHq/6TXa88toseAMWWC+L
ZOb1mp4k6IE2UrtwGWkN5F56tmjlsbRH9bh3L+Qi9e+35d8hfL/Pu4pJ/OsY7lflfdq+CuCkkn9F
cPdgFX2lsU/Aou2+Ttl+9HbdA7i3bGdCNZYG+JX8VdnqB/wlo1i0GBD7fZbN+dHb1Q8YhTFvXH2+
kQylI/wLpe2bmEpRDbETuWcTKVwutrfVQLwJlepPA/UttU+JDTBukubUEQda5J8y2CUbz0IFv82b
WzrF6nVrmtFRl9ruieU1oIXU5TNOFkBhmgyzXlXrogf4WaDR+mQhp8XerPBHy0i2HdAyuoxLv1lK
VT6YemZ/7Pu4zvFLnby7LC/dMzi29pOSxiL3ibjN0TTpzBenzLXPRhCq29kdZhR5imTLjaH5OlZj
dIef3nL94hn+TTBdm10vT6D1trCTMCQBKoBIwd6B2+bxoiGtBgh9aKJN6hhVmJcDFvGdASQsLquj
bonaTQH4dfd85V/aVv/Pj04c48XjWEczr0YnQd/eP9y/Hpesr/iRFLsHZJyoEjKWQFOY9uFfW8o7
0Gyd/4yiM0N/erevttS6PkmY6XpQqhLbfmwphiyM1tVVoIY2qElY+4UtRQq9v3ZWoxCN3IIckcp9
r08xwxNVkoVDGMlP5XFphuQ8a4FUnQx1qx5mg26Hle2U25r0GZaIerfQXzgZusnx6Go3wNRiYJWz
W2neJoWTcJUyFwkWDVEl3xw7kJhm3bXXsTZA8yojgCGDqJxDLfG6/LDUAuPbMKjpEW2RyIKBWwXY
f0A7FohGnwEIPcla3EkbJV3uXLNpG9/yxs7ZqN0SOm5iHJrQTqyAto7BxhwQpAohJLRJMA8tAvQy
6t8R3dqPrutWo8HNzcDojDOSp/myvdEviYhUcJqh0ufHcPdGQGL2rZrWE7Dysf6ewfx7e71o0sLV
/9n2OrxPZfqy4Hz++z82l6MdMH8mHKzedvQo/txajnkA8sExqLzALVM+/hWtdMaNOAawb6Czkaqu
+dqPreUSrWjnMrgkg+JvrF/ZWuup+/JUpsTEgQcmmwuOlP/j071cKovbGsroJjDHhoHMK63wjEtR
+j+q5tSM/Fj3KuTjB+UJqoq8sKc2fk9GYL3C209gUjiTXIL12cuydNFkFfBvZ0MIyLZtYxiBmZTa
Bozor4ovrP4oa8aPxdiayO6dIlbTKlEBzHZTAMENVWZ3YVKyGV88+b+Jc2/vKPcUizrmSzSlaEm9
vqOJm6uV3pvmhqmdetFiIdsB6akQehQqwNqtXuTyELVF5dzGfecTnA39vTnXfuK68h9ZT3xZvNRg
mK01x4uJHpQpYPBCh5zc4vVd2519ls+RF055VzAihUFkqJHyTi/5u6z66ycJ+3Kd7K0K2WBy9p6k
pxdRk6uttVHLWsR+laSJeqSYOZyaJdFrb+NNWhsfyVYblyDxmpKhr2rhDeDVWXURS8X8WC/qOONC
klunZW2DFlQHu7nPUunB2KviOEWT1TNOGm0BwlwLlOsp3Up0VDxjmTI/TaLFhv5XxjicsankrnUT
80Z1Vyf41Jp0x28dkZqPIumUJnCRFhm38GGjj4mRis88LPHByQ3zq5s12bCdqWHkYSE0RGpshswf
4tlLvyzOZNlXEihkwYBiAojqWahZHrq9Yt/F1hyZ50YO1epjZs75Dr2SZcCzPtP0QLNBqcN2L4ZP
WNan5UabTK8+R6JQv46JX10wo1z4cbGXXtuh2Wiavj0mHvPr1oQTUepRfw/aWXsA+aniNspU46Qa
0mlicAyXgSYjwOCgUQeNaaM2OGcQ2bp5g00kLClHwI31eyEtejNuntdBwaIwtqVQ6iqs60xpwkFO
fRHqUiJqWlRjk4SQEeOjsl3IWW18CuBTOVaxTV2H2tHsZzq6edRb526STjcxbAYPTvWyYHaUL+6p
M0KvDvAvdR+KfLLggbpWW6wFvxlCvhI7Nc0izZ/tZZ4Cm43S78a8flKYsFwvGbR8f5gEfEEdcatv
DbrMCQTCaUrByWXDZdkOXyuRzo3PsMTsYcJZ9IVMd2oeIhnR9kag7LBVxsHZRPTQrnLpJKdeZ3uf
23hInqBrwjekdb8yIt3FgDg1NLu6y+XOMRX3pMgYEZwIxTPvmlrJL/XGqGo/helwDAoYBIAzGfrZ
NHkuLLlF864GIB9tCHcAdCzqHeCqsyql96073SaScwPbqlTNJRhcczyftKRvArPATC70qj5NfUtX
kts6G4AF5FmubFKz9vpDXIjsNMi7PN5gyDqJ24JEJCv9GHN7+xjGENlGjbhQeTyZIlpO8XETRVjr
hfchdbymDxKgySKoumzZdVOL9pg+u1YT9lFp5OHSK8sSdkllV4fmmMdfzWG2keTwcrFSdGvXDuQg
Tb/xKvFQOxW6tYZcVJyFrAFcNmMHxbgQxojM0Yy3otxkU1edI2ggyTRQ4vww93N158pFf0CTMQXn
3SjRFRZY7kWSCQcCvlXHH5veYY3D0OieHLKVS490Tw1gNYurOdVkvCGbydtQTwvRbV1LsW5NFMq/
tPpUfvNKCW3GA4DxpaOH81VDBaHhcNGgKloIVGOPaWaFekhiaEUXQ97OKlQbAL8B6kN9H4i8mjSf
szx3A1Wdxthvq4x9ojnCu7TBO8tQH0pasUUE+kIre7i0cWFVQFLSUj9XpTCYp7t0tMKsnyX/bsCC
hYlOP8IHuKihDqZWtRnqIyJV1GrectcotkKGmcvy3oorJBj0RFZiWxY9IDLPUBAhqgZdga8l8BcN
U9dI8Kfs25lpStl5it8qSx5fgJlAs9kAJeKGtlvja9kPBnYyyqhCMmPKmYOsq6c29yV7B2aa1iTw
wzT0jfxeTXUOl8Gd7qe+VUBJV06tbtQJF6hAOoay0E8Fm7NpRGuMIbbxanJsRnSqghoK5QqSd8t7
NzaLy4XVCx8TUStGYm21XNizQsqMjFP0gBKGWHWlhv4ujxX1plGsPGJHIOPmT5aDQG6r6pA0O4GJ
Ywj3unUDvUSsk6FJm3khqbl1g0OWdA7LyhBtWNruUB2PvWRlTllLtUuHQPi1WrqQde0ue0+s5k0q
DX0a+zE6DbYJxHRfXdGtOIGg9Fobpemtq7y7qgAHHwsmth9Mh3v189zh764GUgt0MGARirG9DGWp
QFTYnbA2KdztS2bcSziOirsdjNw8S4SkZ/JnW+VvUpU3M+tnUTkk3FFTorTDkOt1otC25dJyhJib
YYn7q8RNGbQnVu9AGG69pfctSAZtMCZCjBuB00D5ETqdEoVyYOFvpAfpI2xMu55haHfmmdqXHaTG
2IiBnA3lPJ4ZHuSJEAXWbg7MOU7lU0nkc/yff483I2XyDurWFWQMmgBv572WC2o2PbhLdNrzflQg
wnU0Ib6aydARiJbMs0/IlSb9qBEF3bxJU7sWnubKFWo4rfvvCeC/66EX9RDiZS8e0Zt2w3fQin8P
qvL//Hf+VMwva6Pn1/5oPOgHDJWQNkRAiUk8w+4/qyNbPwCQvD5QRsiAE9bC6QdKxTkghWeouhqH
rNMZfvWjOnJ4FTYwLAgmZQ6Ni1+pjla8y6viZBVn4QCgWOBDAOXa2yAdUlWO0o96iHqBGQ4C+t0q
y8O/PhpNuVNjfQcW/MkDXomnYw43L1U2bTsdOz1DLMh9N9Gp27oeVBTv8yh0Jyw946icBcToXt5K
tYYhVlRnHqmuo2RETYna3TBEfSiWhWxVU4adMzmNX4qp3cxwS0/UJTvOIuXx+QH90qr9/2F8jPz0
z1buJThnWf32IX143SxbX/VjzVoHLD5SApz2QEu+whazMAHUrIwS/cdw+ceadQ/4U4gzwH5VcJ7r
Sn+xZjFqI1LR0wY1YDu/smbfQKsIHSb+RKseGewLNNZeH+plOsQIwnYFIi22AkK1H0OzQ6kD/h/a
/tgycWZjc3w86861q/YQhrNyUxsiYQa7qEjW2+mhk5K+JNJllCcU99TOk68zjMfjJGm8oCubE61H
kCpVBu8iZix+3OSz3Ly4738TnPaLWHrFAHSYwq+ddIQM137yiyJ2rE0tjbQUCEcV4W85A5goovTS
4ggPsFqA0yq08Z1AwrnxersDceNiuJCRmAGMWuPzi2uiUQGhmOpxE9VqBl4m/6Y75RdPLX5VcZ1u
y6sL7ZXKvTctqRuR1Jtm/qUVEEzdwrv5+Q18c3ZxDS5CXEelFk+Y9fcvvozsDcK5TOMNREXXb8du
DGGX1u88pjeDVL4KDQ9s1an9qXCeNdheXMZOasTE6gLPCrf3wjjPT6rC+xSl1s7r289D239sO23j
ZOjXiUW7Ktzp8uffcz9pev4AgBhXXDHNtH0Qm10NmleL/0veeTTXkSRb+q/McmaRbanFNsXVAopQ
mzSCJFJrnb9+vgS7uokLNvFqZvPMnllVsQqoeyNFhIfH8ePn0FFuJcUBgk9ypDJX2QlcKRdM67M+
uw/Jxtt4cCoBd2kH+sBvotVYQTZ5EXHqqskpquglxMYa7ThI235qnHOL6nGtqdcoI7wCX9z++XYR
g/w4S61l61skB+lvuOQ7KfkoqDPJuBdZ5Q71kFMqzLKn6vFr0JXzNe2m18gn5OusLxXwjvQF8adX
bGMPpdzGdpiVjZtMWEcU4hyuUP1QrzrVPFURDa9GdjAF/TTHyavYqKc8MmklnYA4pgH2Gc3IsS0l
mr/LaPq7SiSptMEuv/epEDm1yD8AFK5nJVHsfI5uNal6Tnz9rjHV66LWrk2RkVUD7oMyAKho8YtR
GlDh5xraAKNxjMzt5TJMC0pokBt3A1LtdjlK12oXvPhkf7bViU/mFFt2v/xKS2TtVvTH1tNlVK7S
0Kw3ejPKThgzVNrk4CAIULikrvO1WhemiytfY5d9dohi+TpuTBpBlzuTY/U49dW0V6sl5kUC1m7C
gDeJUSXHKGke0X7jrujmn4+IHDjDOJiQqakAW5p+qpQBuEHTnwSjyR9aa/BdVF9gMyJUagsZmgVa
0ivcUWNBVC1iO6+yFz01TmNvnrS4LTZJU8zHNOms1aSZd7qvj5wP4/lolmpPsSFEyVoJIgQzEUNi
5zlJWq7YMsRYVPMQM54N5bpMspdkUu7lSJZdy2ge/SxMvQw4C/WmfPqyvFffyA8cpkw7HdPw3Fm+
R/Oz5HSl2VDrz0S3pyXBU8NasdVmtpxxechvj3FUOazFJrJ0YRtMX4xAkVE44yFM9CWvcim31lMo
Wo4ZGScsQK21Vk/Tupp0EwnJ6IVuipijaluuqJiadoCqj9dQ0lkNjTJvikK7LlJd2xcmU4EGem0/
8BhCxAtXNRJbXjxb09EPoGZUgpK4WoJaHidycK+cLa6q0ldzKB/l0Ni+XTvkDnKz3Njm2dw7dA9/
HXr5VfeFOzShy1VI2wdCQdxkX4Wv+hTMK+SKZIx5JrSpJKP/0UV9C94yVdSW0utMBxQ3i1H2IoXr
TjhMryy/eaRZXHS1WE/cSLJGO0XkzJVogLatMApWSpxP67xhCRp5+zhrTABBi16FQM1xr6kf29FI
vNGk23sQAOMMerDRQh3ZXq2oRPdKurYk5G4o2MiOEFd82s8Py6IROVmtBzRUHb/kx8tyRwmKE02v
gCrgCWeroc9Xd1A5pix51XoWWTpnLwiQncJBOsr+cK5E6y7r0OoFsUmOFd06i2m4tY58ubG7Qb2e
/d5yqmY0XdPUT3mOaGCeRgasI+skLZ06MQtJ1oMXxeLBTIXEGH79qMnFQRXKR0HgSU1G9GA0QueK
Ay9M4tCMHlYo3MV4bR9DI5xsNcETUOuXJWrM33rcJp3RNO/EeUYGNhPuoJeOyO2Yd0pAW1yTvuQB
SxZd0bsmlARvCb5tayRu1dSwv+XrmhoXhkIsjnyZ+KKPmBT+Tx4oEcod8qAhO4L6laISMmaDPL2M
2nE3ZniYL1gWcjpiC/ajhiel7WbfQW0ztg284Gyt4SJF3M2OIgAwtlwmS7RMX7QWfE7LUCqxI+yk
hQrMre6L7Fs2h9tENSPHKlnxTVw/1kaIcnX3WGf1IxTGxR0Ikreh1wRlg3lihlx3YYavaYRY5ds6
FUrjLkvFeQ0UFAF+dshMFHWxQayPVYFUikuftOyYvXA3TgmTS7B2VpKWKxOnuRsErdP73vDpjRf9
eFqnlv9DRJ7NlUdF8ASVT/mifJ0mmWKzZfpfgR5g+i1pn28tobEapYNiIG2CfosmrZVmwChcM4az
1PIuwQzGK1MhCILdJR7AvLJVF+h9oBzq+VXbTDYvRdgEEeo+aS18ncYgvFLMTMaLpSg2nUzAT7Ti
UY9ylWUDl+KgIgu7koJZvpHmyF8m9FTve2Mi0iqJkNltKIh00ocan4S+u8lULhkpuWkd0CDu1VNP
pM+U6zqUiYtj1zttgrOa7SM5/1CnYUjDV556Wq19pTM6cVUpa9zBakwX1RjxcYS7vkeDtETcSCyf
JMEc12buT0chBbxGgi58aQIhuYlE4atUod7gIMvG+4tF1OVRkBE8eZBkrx8q9TuYOkKNktI7ScBi
6VNkB7CkSb0RvR6XsoO5opVN5FyYvowj2/MSnNCAH3f0P71CzwLY6uvHt22RdPJ6GmoIUWBltMMt
+2Li13tEUFAyMbUT9imRkxssg5KAoaA74MqZVu9VqRWcphnOILbRc5ETwd9iRBLpJ7Ep81shj1+C
tPR3ZQBm2i7VKEL8sqekdzjNA8zqBko7xONx7mQHTPu1K+WrUumOdWF8U8P0KTeSfYLgEDg4e2kz
onRV5Jm1intRRoyJBScT4lZdFEwkHSmdskh52SCX036sxOQwjQYHFR/GfSEavs2i28pJfxs3fbaS
IVG77aiNV/gnghQOzbjLS8I6GeWjmS+3KYsNg7Ie06San7vIog01fIlQ07WTOnpderYdqVoW7ZJg
vKULaAA9Tnrygh19yZ5F/6UGsPgJmrecUH6th5EX014AuCaiHAG/aMnjfsmMlYyjXj7OoZdib+/p
hnBHawjbNonaENWyM0eYEoFvRJ+M+8Ywejfw0nmGdgIaDTi8UiN+P/A45WiiSAE93EZ/DiPDbdtw
p6j9tZ8gkVdKkEADtLdtsU5d8pGj3gr3klE9xngsGkmOJYjKfj6rCikbktZiXSF8Uq2gL90GQxLb
qFdKTtg0W78Vv0EZFtBzER447d7S1ElxzixX1ajtQiH4IjXd91hON1JgUJthWvep/1rWcevAoNgh
MUqalvbjSRPaZJdNrOXcJ3Arhr4dltydXksWOnNOiymr5USdWFnUVlMiZNMm58mkTGjXCK84MLPJ
GqHpOdHQzM5gTpmdlWAqQjkrXifIn7AsPhxQ37iuMvkKfFA6NEAIfn29RWlQWY1MwYU+I3jIApCk
Sfp2NoLXuCR6srG+/jn1f3N2unixUDromwKAYEpdsmzpY8jbyk8FN1+eFC9HxdqN1FYJLYTQm/mp
Mw1QTnaVLFXXvW+elnRSpi/XziBUOy1GeEiBsucuOZM4kAItb7kmGZiU5AX/wcTNiCEIC26nqHcb
pHG2hZy+VmX9qJRkOt3MuSZWrkeTOG81qLdEUUkWxLYvh1HqUS26llVSxyXdFGYyh4wkvBFZnYhu
Jh6FrMkOgY/J2ji0vOV0fV1aziybd2bDEhHYn5KkFjYStUCwBu1UzvyfHKQe6Y5q7gpLRsisGRYi
dcCeDGls3P3cGTlzBQMbwzCJgjeOIYIhVlNTPxxKAis6gSgJsStY1iQsiR3ETm6604cEcqd0rUTV
I9JzrUfy7O/oN56f317f34LY7oqMv/7YmvFfo6qtfxRLV3xz+VXL1fxLGeC/SVv/At3+qy7xESxe
Ghy9rmmRKeiaX5FiefngX6ibDLRGqzzEl5948C9IsfIPVJ/pYMAAiE5Cuu9+RYrpbcZjhNSB9n0g
tl9RN5A6GGoQh2GTghn/LdTtAwoB/Y3mZjoaIZigd3IR7LOIPro4l2B9Vr7hTAa54/g1GIN2k1sk
IQ32G9FuUuroIR0WMpig38raUvPi1BUjheZUg/pIShCv/NlgQ6Z3q06bK2kQ7bYrBNc0ilvZV8S1
Eg/X1ImcNo7/XzQm/kdgwAsp5z9PyC+39NvWQZT/r22TojXxfk4un/1rTqr/gBrOlKMt6E1JAojt
LyayBoELQxm4kTAnaXhn4v0bCQbPtJYAzoRBm4Hp+m8kGHn6t84fvGjAkf8ebfJD/gGlCy7SgjYv
fb4XIKOA/v4QQBoBGOtXcjStJ9P3fnkwvwFpuYuLFOf9EBcgrQ6OanEm9vH1Qg6qhGRTkun01u2f
h/mwuBZy2tKyhew6elCXZm0tVKqgFUXf9dNhhYXooSgQ9NOse6Hotn8e6kNvKPDe0iaxWEZAyoOC
935btzTYaOI8+a6Jz3gotYASy1FDdCsfQCNHhlbp98UU4Jub7KJsOrWTupkCZbM8XWuY1iJL+8/X
9DGR5JKoBksmNFuu7SK2SDic4FmAwTaqbjelkm7CIfA4/eyD5cXW5heMmz4xVftsyAvwWJWDiaIr
QFYmBg/5xLAIfow5GuxdDBwR2NpofdJB/Ru8+t1dLnPtl3S5NUEy8Kjw3TKNnRi+Qagmmz8/yN+B
1Si70MwF1xFxssuJFBtTX9CWxMv1i6tZzJ9zU90IjEW/wFHP1GOvd/umRYqwLa7gNX82/pITvkvg
mFwGeprYJmGzSn/o+3usVa2TSW4Qs+ufS7U+z23mTnCMk9w6mD4bRBDtYs26Gax0U2Xml7BpPyFB
fnDfWeb3Uh6i5orcx4e01fInM1D6DIgyw6d0jp/kOjuUZOd0N37hZOUWUWCL3eApgbLDAw+9QTRK
TapGnQSQArwRINWITMeWqXBIrW6fAI/gMbXpywGZzuITeH9Zbx8eGUo+8k9zmstyVlWXuY4sO69s
gmzdxGydlE3wSFMG6xalyT1pwzEXm5c/T5XfRTas3DCSlVE8oAz8/k1lvsGCG3JmYz68IKp6VRa9
V+vhzZ+H+Vhh5nXQ6A2jl8IT28LFjFACE4+aFq/wRLwrkvIqVxHTyziwlG2B+h1ckx6p8iBYiYlw
WEJMXIQeCewB9Pcw5Ol1mc/redZs2OfuaATXejJ4WYsypEALnQIIK05AGDHQVJFurLI6cx52Ydy5
NN3TrafsRKlHRfUONff1n+/tp9Pu5buj4Enn7FLZhHH5/iHOoWkmQmtYbi5Zd6GRXcljv0f36Kg3
vpv6ukuxNLFlBV3zqN2OehnYbfK1awIP0touVlRbKKKncYRlqPqQzlqA93PF9KMC4pRTv1J9zQEh
gn8EQ8WoUXBGIz1F1yUc9M08xzdTzbyskatMBGpQndNI05o66GaUe29UZjdognWeaTQr9t7yJEUw
Bl8msjYsiGZ4MRrMUiptU/NEA34eWsNJq6qznz2DKCDm02xJ3g6TLKy6MbyZBuBXzZpd2mo7SlC0
+wTZwTJ6z280x6riJw5ONLWh9JoVV6zyA27BjkHxI0AxvtXTp2pq95lhfh8UYdU0+BpgDj+F8W4e
5R0IsO1D2BMVeZNP3UoT66+yGu2iOL/qI4qIQlifqWwezWBa93q41rCwwX6Qhlv/FtHQr0IJu7qs
x5M8sGxV8z6TohuAlHNUpZpbzsldj2WcXefpVWypGxhgnhCEXhe0Z9MUtl0SfTcBD9iM1gU+CGnZ
08gjP0Qxb1Q37+NlX9BUGyMbDwdJvYs9ba0px6Q2kUHyvSWQFPpryLNd4u7yrDF6RfvIU6tnqBgc
JnN+pGjfx0BFjNvHkH4eN4Ze3qCcfahxD8lm41YYhn0aCas6Fw7LdxX9vA7m5mwl4c4Ifa9p0wN6
uLtsWGRPtWndCeodemteH4S7paN5AZ0zYf7iK9pR15h4wrxVUFlog86Br3zAlX6dIxyMXu2mEqzr
JeoIkbgOJOVopuEa2BtinLZBe91WO0SRc3w2lNLKnXoYXyaUR2OzX/62IRizbTaIVqXWLS00X5oU
exfsYwiYTJBByg5xJa5L+mHRkoOY3mwbiKKiryLvEO6EdljlSbzTtcAbYKMqBUhWM7ml327THi3V
AfZmy4MFLomC7sZHxMqs6rPJiyvUycUSwQ2qzM0HPoNhi28MLZp+0rcmz5BlFyH8y/W2a9Td8qrD
lP/WSaxM4R7zqO2gDh4Y50YM8AyognVTIKkajKs+NEy7AXHI+27bDsENyfEumWbXmv23OQAkvpvU
4HWCdFrJFJlCGmHk4FYPQ0/Fm3bZWHX5zpQ6SmTxTqO2EPBY6+XVBLAs6+ipAfZRM6S1mCc9yuya
5H/J5PGTCPW7II9TEFQDFFohIl0E37lGMN1sZctVzPpsYF0T5OO60+RPtn152Swu4+CipkNDInI8
nBHfx8HYV9OyMjEBG6zkNWQV13oAVFVcpdrkNpK6i6Zs0y0SOFPReZWQXyV58LjsqaLmP4Q9M6kZ
sxt4pg/IXR5gzeMjMbl/DtcffLKWzICDMmdsRDt1WIHvr7KFApJnvmm5gjThbiiJqT1Z87dBUzex
rOxG/hQsaQfY/jJDfQZ4XxsI3thBETufXMrv8iRYl8h5kChBvVx+/0suKGvpkCqpbrnTEN5ErXmn
5vNLl0zrNstc3UCkQGn3+VB9xe7PqQyCBXXLP1/Db+fGL5dw8TTGPhOyBs00V1PGk1HhtRAWtCIj
4fPncX43OQzk5RCRBNhjjlxMwj6tIkFuFYs24/SpFNUjSDHFDm3TztbbGqHrzDOMye0IQ5USPk71
GQ+XlUIUsvx6K4j9qrasQ1FHu6xj2YbdZ3o5yz59MX/ZvyXQbJ0ZDPnp/evQ6VZLYfxbblcENqpi
XohodCMIXowFgZ72q6XG1glo7wfUIBEqt//8jH5z/ls0N+gt0IC1ETV8P74QG0pYjaLlZtLz2ISe
6cvfIvKgNP/s+Pebc48hLtpEmI+Tll0irEIJqzdJK8uV423WKfhOym7sm24pT2ulVInIP0HB/6ic
IL8pDXx4uCx+EiUikHZZJkj1GpnEiCGp9XsJG0enaY5JZ+CS6NYS9icGku/LL5dT51Jk7BSztP0h
2SwzAuK9o1Ya2NLgTWqPUIG80aZ0o+vpAc2CXTPX26YNHudopLgkrrus96qh92I9c0c+k429Z5AF
1UFwRCvrAJJ1D53ndkxCL66aszTFtCxYhyhh8wu1XVujDRVoCAREuyaDLVDH11k82EavbSo9foYl
/ExB515Mq0PNRS+fb0eaaeLQa0tl07Lb4A5nK2bnDSp73Bg+LtlYx3jULfaYp3ll2m77PDiOcexI
XXtWJ9/ryQKnWd1JVENNjtnLKuksft/UZ5GIiWHSZkmWhqHD4yN4DFQBhsZS+o13SF+89mayUTgr
q914U1nzVZePkN3ifqWXpIhRs5XIg5dMy2Czbfue3S3d+KHghaKApSJuN1KwZrfbYSNCp3W7n4Px
tMTvqVZ3vvwcVf7NXKbICwn7xkrYo0tqYaQifm8ecF/D8eWoh/mz1AVrH6pMVfj3YkMKrpsHYAia
QTUYCPxubp2mZBZY0XVA9lmR9RoF8H5rHSZDtdM63A20VC3PsG+rs5gFNxb9M9DY18vn6AZfLTuq
OGooWihHweLvQbjFUeEVDfpdEXf7zLyr+4mTnuYgnbRqRWombPhyMgGnJ9dJkbqgMTezYXl1S/6U
pu4gTuslkVFj697ERNLWfeXYCCMgvPHF5zziW+3ZyKdTH/V7NWHDj3mnzLUAbV8xyQ6aTpUnO89G
fBPXJN3NM/KooJ7Z1YIZmT5plTaspVLZDVm/LScqVuxCLT4YOK5cz1PkBMWwzzmcFlpynXNgjS3K
ykLNY+PDIRIpu7kMbxcsZJkj+khJmDDVD4Qn5uCyxUJb2k4GBcdmXqtixnwdPEtttzrRtfWZn6Zq
yzUuL6HmLO+mxuoO+TgYOMKtUfCABI6d+HxoY7KRajK54Y4l/eXPwe6DSjjgBAxSGngBpSGmGxdH
T8jNcce9Wzxa4XY5D8hqt5/JKpdpkMfqJkqCW8OY15E6rRufNFCxPjmWfgi4XAKgJf0B6KIvjavv
A24hVmItKqPlLo1Hfd5SOFFRaE03U9Z+stdz0r3cXRYwhkIpDeachQmD7weDOyTgxBCYrqrFOwGq
D2ZxbU2rVXhjiLOrzKTxdPFcC1roVcThuJLuq3B8rqrwppxwOgGB3fmlcOjDYcVBxhbG4UVXIwd3
KkTkCo6cxAYJHT44MmTqtN8c8GLZ9TO+dK25pDnLw+WQVpbBuou0jTRxKIgKkI9hPehYKwF2zbSe
0E0wrml3WA8DzbEoJ218v9vDe9gVhnKEIbbTFPAjI7rh/HHTsHSyejhZqMjV0+BDqB1sOulI/if1
iMli7kbI0sLNnZH6Cx5icw5tXZ9PuTRBhltOoCkxSpFbODA5UXDODmqNbEMbPuYKBm9JcdXWWW6b
o+/VSLrQERk7yHYTY5mrOQdH2b/BdPEWL0E7HwRMk7Cq4O7biRN1LtwKbLZ0cYU3nRwgFCqmG1Vt
X4Q6/DGNOtQiU9noeXll6t22Z/kKQBGwH26SGG9Cofdv8a13JIU3EFTCIUuCh1bhRMjJMe/zEgZI
7xEJdkGE00gU73x6u1qNQ53GdhVyWJNzzsBFvwoqJHObILipWhHSwEpJ2Ota8yDI1m3CmEBm15Lf
rsQ5PVSisqOB62hynk4Fy1vWRQObRcnVzShNLtNsN3HYx5lgg2j8ptP6VVuGuxJB9aQObpYwC+3w
C5YvttF2Tl/X6PyWgvv25Va8icY0sVOIHUbLabZKN63MpjgvxEJ+0S2OfWZ7K5fasgXD7FOs74be
Bm6Hg4xEWykMFXwzKVWZWLgkTmC+IiBc2k3Jy1V9SNZCAt1vPCnm5GqtRm00/5ok5m1Ud/SNptcI
Nm+MtjgsB++YoDxzkCrF9iWsU/yhMhxBEmGeduWUXkN9ukfa/KaRzZuK4OxZXUbAQnkyaPwvyxE7
xC3FGaEZCHW3kohoMh7Agp7Atgg8HUvNrtCcbkAUr+RsXQheXhpbkXMyRMtnPeIYT76dShbanMRM
SHP+vpCUHZD/LjVgdjZkJ9U8nhJ6Ym28g3FLqRA5UMz4ycp72KU0I3aUSPbLTl/nwSe5828iB0x1
cmZYDmRPl1h9C7yF47FouKY1kB3xMNl49WUJIgCdgE78OTJ/HG4hhZPzI1mEJJh+URoQIz0cFQhw
rpB2+yU/CTk1m3n+dZnp5Th8MtxvNgLkhyzamTiVgYBeKslMJj/T1cFwC4J+ygG7jgz8h2YRlgY+
hVLyLE7h7WAmhyjMkDLunNH6pwba3ypa/9cq0v8/pe3/hlXrZUaxLf7nMuHPJqcjTU5UCv/3qv6K
RO//+bV8/c9v+KtYSAEbejpbukTDE39yyPqrWKj8A62AZceHMoQg1qIG+u9iIZ0IlmFRuwY3QCDs
38VChCCoYJvoRICuauyhf6eA/eG4i8kmiqg68KCma0BR7zdh/NWadqTM7k5Y121wtVKdUJlF4mo0
fnKa+3jiZSwI7BI1Nlo96Xx5P5ai0fw9xpbixs08bGiPzmqUgGX06LEQHJ1gMCY774PYqXUrd8uW
fGBMVyYsH5tjorpuXyMx4HyczJZrqojMiVHoqnV+MBJRW/3yTq9+nsN+VbZ7a5N4dzxbmPZ0NtC0
IwJImMuD+xWKMFsDxRhFcZvCuMdNC+N3jIEPphkeC2uwx7IX7ao0v6BWAOGq2ojilK/jEepi1pii
rQnw/8oukexKMV+SqLozWMVOCSsvM6qlDRbPJdmMKxq+BNpwE2WFP167DkJjRzQa0aDnUEErM/6I
J7nFKjYPSi8w68oZIJBBPS3w9JLjHX5O+xrVVSWKvoemf6NUoJi+JtzhvbTT/EL7GZ3+VmD4n0AW
WFYEMRitbGrCiPHCFfllBn1gs5yK+rVIk39SB34NB7/9op/BAUrXP2jpUBetDmxEiAN/xYa33yyk
EuRRCPeoZf8rNAiyyYeWRGKB6356UvxFJCAz+sdSu1LBFRDikPS/FRvenwawctffvokwRL8bq2AB
TX5ZAil21epAh/dDt8ORAfnAx/kTLp30HiH9OMTF1tpKCrIgM0O4VLO/9o/puTcYaXDz+ZPo8z7Q
fRjpUgUmNQB4LJORCq/eXH1mEfT7G+HYxmtEBRxhyffPKkAGIVEx3nrAQ4Juu9P84K/Eu/L0mcbL
m6D/v+PSP+/jl4EujmiqNJpxKY/hQ07UDLH7s41VLdnWS7ja9jYnkV27K/f+FZ2kdrfFVvikAG/Y
umuuki16WSsIupLxMyj8RzTrTS/oT1d1ES3TmCPXnE7hQ21uADKSzar4YXlADN7g1l/H+/55RHdA
+uQM+eak8KdhL3avsPZltTIYVtxJbn03budDjNL1Q/Ol30s7326umt6JNTvf7T7Db397y/hpwRZf
CgnUEd6/caESYl2N2/BB+pb3tlnbxTPu2U+YVKt36K6o52QVyURwO3n5JbD8Zmt6n47+nAG/Dnyx
LC25lmtRWqba5C31+9qe778Vmz8PcpGEfhzlYmU2CuUelX88YOJNE2n5JFZovGA5vwyoYsKO/q/g
9Mony/RNW/fylZKR0P1N+zVMDfn9Y+0jVEIoG4cPaubVedOugmCavWGxCizJmtFtU0QHnvB1pmH5
O41bReypnNd6uzckIXXo3K5slCewZQzH4phK6slqkbpPRuM2FupnITfvk8yMvYxOIjuSlpKf8FpM
RrgxCgMdm16IVqMiYyDYPMzT3HjSXH5mICUtq/RPd3kRLnIpNKZRlMMH5NrP7RWQ503kSCcUcO+n
F+mJfpDPsPzlG/804kXcyJGe63t5Dh+UW9V0JOAQW/UyL7DNsxA65iOizH+eQRcUh79m0L/f5EVM
8Ke07mt81h+wev9abXzsIJ3OG1fpQaT0jTe9119hdOZmHp0ck4MuzUIAMJ0+2aAsMuAlvQnX6bbZ
pGv+OzkLrrz/jMi2rJUPTwU5NZJvIjfaAu9n22z2Ypi3XGN9mPfWCYW+T3B+hAc+joA8OHsCuToE
/Yv5jPlEpah1FD1k9uTo67q3j8lNcVN/b0t7titH8L7h11p9MZ/mfehO5/ZBotbiRc/tfuqOrbnS
t9OVfAtb1C6d6SFwfW+MbR9hp62wkm7HK1JPBLV+wF16gofzvVbdRPKu4a1ddd+TK9+O7WGPQ7AN
dhtcfR3sz4p2b0ZBl8/w1zu8mMtpWEki7Tnhg2Z3Xrjt3fws2POqwtHVhrTgDTeiaie78NbcIimE
uZTj27KbrdQX3a6d8Fm0ff6sbiEc2JSaPtsjlkD1p8u7eMUTQuK5KvnhAwjiYdqJodPcU0JZ95u2
cNFvNNv1uJN24gHk+co6lNonF6D9bq3/+nwu1gFip4PY+8yAxC4P6i58QoBpg6/DfrhKnDtjE7vj
3nQT56HeNS6MeCZFtaucdtccw1W9H6/zl6uv38br1ItWqRM7j6BXrvKEk6SFVYUdH4sH+abZwxgu
j8P+M5/FN8u8D88PPJo8lCMb8j/vl0goJ5EwQvJ/aF1Us7coE+lr65u2klyUmFeGR0wuPf0Wc/hz
9L112i+B+/rnSHJRof4ZSaDtYYvINSzyH+8vQcatc8LfPnqI7uV7+Ydwo35HALrd5fhAz64Ksqhg
JfNJ/LogDX4c9SK5mJsg0ZQ8ix7iVXnWNoJ91RzaNVWY/WdL6NOhLnKJmp4SyxcYKjnlOH0fiQj+
Ktrmnn8icH4mw30hFfHxzi4yiEqxisQo8uhBXfu70aXn8uQ7rTseRpeAdBpfBG96EreNS/poD9vm
NnENN3r45K3+dmH+8lYvMgxjytLZyLhpFuV6WJebeZ2+hOfwxToFO82DCnfsaT4++ieR2Ln+8+gX
fMh/PgMk8NAP4GxH88j7OZWn+SghRx49IKLspm58Tt1on7qhiye3U74OT4ilub5d7uR94Nate0Qo
LPhkihmLVO7H4LQUXRY9XVQULmogNHYGJcTm6OFx+5LZkf14e3y5X0UnhF9cZlzjwDm2X7bHF8Pe
I+JlS27meLLt7dalHdpXW9XJnLPsiE62y+xHff2M3OQqW98RQ8LVjZc4m0PorjAR5/u2V57K/fX2
y32wus3sM+LTfHK1dyAwuWji2ceAIRr7+fporPbF+vk6sc8zn9XslWFrrroW7evRhWW1Op57d/Aa
x3ed1HbWk3v1Y3X1dPPNm85YzcjevIrs41l0NBv7E3vfu/rufFS957vQUexXFBvt4/2zW9l399ge
2N9qd3LOx9lWt5m9Key71GZ8W1op9uPK39L39fYApJXuhC7fSgcyYfLH+dng4q4LN7NvT5P9/fg8
cwvuXnC9m7Nd24fU4bK37up6d1/Yg33kfr5TYFp92XwPViYXlzqlvfnSOb7z/dH37p/9bWQXzhUu
BUTaW6hSTuGceZbL7Bj3L7wPKGx2xj0XjmBvNfv6eOv27nHb2nfr0X6e1s975/voKvzoeeSmRGcm
arKX4/noNuvzMyc1ci7LWWXOeuYOk2Nr32BU5UxXOt+SOarLulvx/a3tqXZrJ8u/fPM0z1ubtkOP
qOPceruTbifr7dVqtJ82X7hUxVn3zraxryJbZd4eHk63+9Q52VeHmel82OwsR3Aq19sddt7NwbR3
lvtY2ftNZ9/W3lbzDgzikGnZjs/0ev1quo1DRjrzfNZPqq0y464oj+9Mm/B+7OxTbnsbjVyi4FV0
zulWtjdeaH+fVxoPVNl9C931sBJ2ys6WV1/t0xfoZXeB/Rw62VrnwXk3/FHau2B5d7F9b9lIJNm5
E/LDww/D8Xbl2t97O8lZruxH4axckcnWO/r5dGAgrtMpneM5cr1Xz92tfyyJjnf6fuycHfUQ+wsB
TbSHKy/31j9mJ95U3rHbXU/OsXf7Ve9Kq9bdJPbmSF+mI+/uWd0T0+p4vuvd1eRMXu1+uT+eNftx
Y7Aietdci2tv07qGfX/cX3PliUtG5pUO7dL2vvPO94lrF+6rYt8+fmcmL8vIsF8z19t8uXe8q93E
BDytn3h8mf16v3kcbJ7uBLj39YAvp316CpynafV/qTuzHMmRLMtuJTfABOfhs5TU2ebZ7Ycw80E4
i3AUkquvo56RXR4RXZGdDTTQhfxJIMxNTVWFIk/eu/fceXvaDvdLEm7W7bQ19jLJNsU53XC28789
jtqN2B34sNUJIGHCb738vjFGrpQYlz/oefvMXzdsT2n8eP/2qTfnOen5QIINT94OQMnx6cXkG/P3
IR/hfZBUz+amOqib7tTEp38VNPYHgvdvu+wv+9sfWr6Ewfu527K/BWwvb8b5bU0+r3tWzQvfFA/s
MYuv3djmo5fx59N+2NbHr7QN2uNruLm61K6IVnZO/Ph/VxWizeMiTXMXcsDvt39VpBbUH2xZ5qk5
mluRx+meMApGgI/FbqABpW/9Qyg3zZZgDhbcX58+P5VLfyqqfnn5P5zAURZlvtv0l5rQvn+XN/Mx
YB/c51vnJj34t/5Oncrb9l/c6f93l53IxHpkOmSfYE3+/Xs2szKfQkfnrz28hG3mpXcRUagbw2o/
GtRRwFuUjMXcBf+qy3c5S//4bsnfZGrFff7Cd/r9C9d1KLVl8MJ6ux7NH+EP94t+s9+4kajr4I5W
9T9K7n+rR/0fYz90H1X+0fyNjPHvH+Pf5I+/PV7Mhv2Qf/2f4J8kP+yXVfWnjvPjSC4yVtBfe80/
/8lvgyfP+fsFzkQrhOqGwjmk9vht8OQxQiIMhoazTxoktT2l12+DJ//v5oXizE97zD8YfrBI/ulS
I/AKynNEFKRJLArjm3+D7Y9Z7neLwsNshaeJzjfNZaQtwaW9/mt3Wdg2Yws62JtV5Ra4GHsNhh38
fkmrufLDbBdalbr1pZnKGESqfq1x1Z89kWp705dFkR7cwhIvGUTSbNPnPR3j0q1KgCMUdru6Jt8K
cZTfNtvCG3L0BRn6xExXxq6hK4ES3NPFe2GsLVfjKhidfRj0+bRxgxqQa6q9+rwQ4PPhziPtPS9a
6pGEnCBD3m8DQEj6NLUBLiwl2mw4gJm9afJR3UZLaMp4UUK6WDbmbt+MhqY3mPcoSQm0GVrk/sEE
tNmogwBcagd1epoIgdZyzazd6Psl+1AfjAZa8aXiHtg0a3kP9wm88gBnut6GYV9FG0cWzKG4NjGa
klUWfNXMpl7AF+l1Z3ZDjTQsm6N7lNvpD3ccxXPq6f65cyRvJ8IL9NoBtX2wZxsQbjuM9XZ0bFQ+
U2hM2dYo0+a2aMKOU5EuTs0tGaxQbM95Gh6VCOaPLiqKVwkV7z3PG8WVtCA2MTYiX7UJ6u58TFRk
TzIpndWJrcXorqNV23fIX9IHbc/BqxQjwoqsKKunuqszFHF9Pj7h6Em7hG4NZKpMXNKJh5B4psqc
ADnbbYc4aqr3SplWfmhqX+zEXCiQudIeT91U5TWY38awkrRsx3m7mpbfXruhEVIGOZ2NsTxCILiZ
Xad7DK2+RcYAsfQjLUK7v7KLwfBBmQl+odCR+wP+6ZQl7dyEDgAZfJ3bInDXAeyM0SI56ZGNbsa1
c2fwTaK5d6xUHia+THDJnIlkgE66tbBVBEEZh47Kv5tC5m9VIUSxX5YccsDqC2OI7Sojc9cfqmIE
JdZIxEH9pMp4dVyjJb2w8ck7DTyYNGlnjWnS9CYd5nVYveCcdXIMN7OwiuyjgYySo7uR8w8E9LNx
VEYgOvhNa1Pfi0opYzf5VXRPWDbaItshlWV0je5troZKnMCdm8XRT7v0cZhGmQLtms3ZfsZV4LWf
fST94rzY6/RoKT2FzB9QSCdB7l+yojxDzYcLaP9xRA80xKMBZxrBf0VGWl61YHMNf60DelH0X9vY
9HMmwJlni5sJYAwqUtcSA/CpKsj2DZKt4krbWl9bULRHNIgcXYDWBpAt9ijBCUSYmYa71DSUn9AV
Jue4MAnFWYkOnRki+xIPYZz3RdHshrZY2/0FvTmeJuE58mAa0qeurhsXOIHlCUHHUUxXvawM2EoA
f9u4yWSBicVWdINWv3d6/kDfvLdk1j4WkYlktS1dHCSGN/dPPtooAEn1EH1rtO8y3o5K46PSTXkL
0roYEIzxXfBhFs6HizzyXauM5FExC30T2NPF1pRm85Nao7yOzVbWBbCSYDU2ShSTQYtHKv6/3aov
BPCtbWwTXfkllTN8sdbzlo/KrtI3siPE99Zy5Y9q9kcoMXAMKKwQreVoqqQ293geHJSpETR0j+DZ
jvTttPxGrUDHoShW4D52MY6sJJSPN62bWzY0l9VCBWms4afXVA6BKCIIl7ghg704itAZ76HjY/aI
CotAN8fL2yau82zINnLo7DA2pFJPaibofFu7zrkctIUwcwrKlfk3/v19v+aVuwVWyIRhyYL+GK1R
hRNCqvoGtoTqPqu27iixRWa720iEAaKAIEjrbeuWwUmXIwESWSYng0ELUeJsgcDF1657147mZ0O3
a0keN2cj3y6evi59zJ5kDAvzQAiD4JaNAFXE45yq9zLsp/dRXuTB/tqhmKvaJf8EhzUCssKcCQdP
0+vczmE91XHU2I7aLEW7tPuw60BOdLJoX+1eyu+T36zfMM+at07tXPacosNes6ClZOXPPQmko6hS
RGXIj7nUL8F8cRor0WyqvLd+eNobM/R82vOSlK/rfogW7z2v0mVrhw4CrIYEwRY3KZtnTfApmj18
ItMyPYG7J1Zh7H330eYXTgfEwPOwGUw5fuajb2dAZ43oMydCB0cZ0aQ0jfN1XTYGLvJis/p1amyW
vA2P9pRaLlGEfvkyDYGH/HXNXZEojvFrAHMCYXBXj4+2QUQmJjxXjHvXSes3P+X9HXuG04cSNWW2
N7IJtXFv6AaPXzAxi7P8KXvCTGC+Tr7B00EEdGHF+epn4b1bjCZit0U9iKY2CUD2rMxlmuOTXi5l
rZZ4jQA7/6Ma/7fKxf8zrdP/3PhUi/Lrv9c0/Uf9vcu/Uio/ftTy43cVJf/ut4KSWuzv+FXsC/Hz
UjT+Am0mcg3uAVaGS7AygqLL1O63gtKw+E8u2U0RxnF4BD9lBL9VlIYFSYGwPgpRNC1gPqJ/C9v8
+1GL9xMXfeFCY+tCHfgPwfEveoUOMPnkgr17tNEyEcVtQZzSAGrJQzOPaTH0x18+IyqRRcjmV42Q
8/t7De8TedBFpcXsCKHenwz6rP6orVc5PQWEt6YJ+h1Iu52Vhac16sck1K5N+mWJibd1nYPEbLfv
F+qNxHKxJBbpBFYa3XGBcHJysSI6y3dKqS9wvQRHIjqqh85dqncB/HAvUsu4NYqArc7p6/y4FFPx
MbulMBnmASTM/EHDQiIRwpNkuqUvwRjORB+3QHTU3NZf/vq9X1ru/3Wl+8dbh6LiYVHwLoqHP1zs
LZvp6VJPw1Npk2+Qh3aWjIvztnaWl/z1K13uAb9/JexR7D+AXLAU/+nWGg2EQDiDXz81QT7c5JWw
jkGbUeEFA3uWS//0PGpiN/76VS/Px59eltsPCWfkVBJx+ofuNNkLRDRkc/3UtY4FRmOkVTJEXeI6
S4bbFQKRBIoV+0N2Rcjr1wX+6NNf/wl/mLxcPmMUPMBekftdBpR/zPMyTfxXrl3XTzDH7RvRdvl+
DikUO6++kcElacTB9K2MUOwyaFBmhk8j0ixEsyzLbdmTozmUht77VVd+AToIK9IN8mNhR+vJj76k
ZWbv+kyvV8Rj/Cvv4x/XB7QetBFYCBxKt4iHko/3l2dRrKNDGk5uPBbmq2+LWBrIuf/V0vjjA395
EaAKvIDHi/3pgZ9ET/iaKA0cprQV8+9DrfbsAnvyUn5+Ff8vTgj1F1Hcl9f7/w3SxGf6358LXBzz
Kf/dgWDzD/7ZYQj+fhEqo4CByY8/8KIA+Ke0Nfq7D1A74PshQAPr3i8HAv+JlgS+x8iET21xBftf
LQbDhv4P88FnxgfEmmXzb5Fw2Icv6+y/dg+kdawPE902DS+iBNiLfr8OQz11tqY5sUURMgP49sGd
+nFhd+N03Yjc1k8G9ifzFFQaDqhJJA5ya2m5y6e3DO6nECoN3gdrKHBiRWDCudn5S7GpfFc4Izb2
tcSsBFv0YZDgX3cm8EeUMUMREbeEa2SmFF6XxrptMRwz252VXjde53jtlWlKNySNyQky/dRYymPq
p9vmkE6dJ53tVHrr7MY0DMjyGmAUly+VbNvy6LayY3jeBfqHrtXwXojODnbhgEE/XwJ/24Dqo27M
b2acPE/dWDcxONRgmxfy1hjdflvWI4bvJX/xx1F+BdjqJT2shCQQy6dJ6sx5nY2TMAnzyAJErtkA
+m9tSgKHcspGVVvufi2MM9gadS5Lr48DUQ47y1fpcZmis9d71S1seeEnWeDEyPjv+2XNk7KjM5Av
IGyIwJlu1vLnBTFEkkaJm9ba34RFd+OBUzgO2dI9jpPyt+EkwiNMFVo5izfsHI8kkdqaE6sNbgXc
mGM7GScVyh+Wsdw7XrnCMxYgAub8uRoncqUmKL/BUsh7q7I/aVm4MZnebuLC0H1WxFRtS7umQ2SW
nziR3psZwCbrUu59c/3q+Jlxazqj2tp50W7cbmVWGjKTtGU+PZbRCEvStR5wD/lQ0I0Rb41In0t7
Kd9zVsAhV77aGj2Rk0MX6tgS4As3YaDH+QndUWZ+02tbvtgkOyEA0cHoP7ZNvhz9iNChUz9Ng/Mt
naowYEFKA5qnQ8vKvilyogN3KveGYV8Yvgnee6UzEVWihZ0zhoAS5qGxqmFDqVEV1BptbunEmawQ
QUk4uJl/FyxDFMpt2FuNF2IzEcOyXIlg7CP7DnODoQXqm4Eey6nvPNUk7hoQktV6NYpDl739QZhK
LudQmlaXCKOzHjXX8I9gDbj0DbAbxiJr7wksIB5L990hhx5LXw78CN7FNIv9fPDfWLYObTC6F5Ip
seaaUg8HiMbtdZcW6gccmgFuaiPbGO86EeiNWG5GUQZ9v5UKGmL/0ufpouOgKNO4nBpIzkLnN9bs
3IlA0rHxHUKNaGeRNFf75HiUacEqDvWopgtA1QlPtlUtKthzjMzroV8CuOFiNs7aqsxDGNEjATRC
LqFhLNsosxm55mnbX/WqFd2hB2dpJn0zp3BGZLlEn1HWpofKm+iG6SylKUGSUnoYU0OA1O2f6dR4
74aW2YYbJIBipQ29W0aV3bnSX/aBYVjbyLCiHeQpc+fSo9loxsNxSBbYxq7dCid6/rYqz9ikQ9Me
LY3yvCta+p4IITdRg18yJz7k1Lt0f/Dnw90Mb/vczs9dqhradh0P7MUvFpqd3oXC7d5kvRhnOWiH
9uMQXoerLj6I2+M+CpR2i/KOD8MB+eh6lx9ZMyCL2q32YanDfd9bBK+VXZCfw25iQCa7cB/aRn+s
cBjGxeit9GVVdIVeP7yRDZ0RGRXmwXTz4qwzbZzRPbvPuWfifBVkVPV9V22XtTj22dw+mjwnm58v
WZKi9ogXONyYJEvxV0UvgqYkI90pyv2Er4PXzYfu7ec3KHtlHoB/O0loX36D4evv3dw1B2jNHyVQ
4/OsXePUyUwfRdbMT+HCR8Lem94Sxd7HVtBXcdYp5BfTMOx6cjHOYav1TpsSvvlI8wK1hnPMCZLb
aJi+t20w4aTC7RXnystiNftfwnQpPn6+vox8lJqBX+3Lnp8wWxHd/PwMJRlgTyYe8CM94Gy+FpWH
jpVH75vovfC6cTLn21wM5j1NseKjD6om6QmS/ihHp3sjvX79nGlEwO0Uo70hzJmtb6YxVFrGfBwA
Qj8F/Tw9dmtjvOQqIy2vxM5VWOj8WvKhr7Tll3Fth/pHTnbSddmHwTmyIHhaXROp8BW+XGQER5UW
M5kYfMaEnfKor7KaTg7InoJmAuRFkOoM2Gz6c5Uah5NrWn23UYFXHg1scE997kGQQOuIhdq/TaX5
OLTlw+I3h7kBwyNDzRxK7+2qPzbBuLPH5UDh+KlCwnbNQrhJKPrmguNn8avwVjstCz207kKxvhKq
JoHLt12sfLfcrVBU9qsx0GmbRhbTsi67vMNQGom+3LmjhzNRhg6S0TXchNSNDP0iE9JI5p57R/Z7
lIDMRScy4vwmsDaB8MQB8pMAOurXVrxAsgxa4hxJTpvwAC4voEVyPn/JHSh9H7v0q0dgXmJhsLQ6
3d5wlkSY7JbmYFl2vS1GzeoO2IoJ6kX7uIZwmQaSu2fpzVCo1/5tyQa1DabAOHf5ZABeAZzSdEhU
/T47WlG7sHG74Y/Z7HfrEhwgOG3qpdIcWfmK7RRPqtHNWIMd3M++k6jFKm/t0giulTdnXEcHEWNS
Dc8LF+K4LJm21j7qLZU9pw3jCUOnTKnb/tQOxWs7rHvl2/OF8+Dvh9BBl2aVX3M3XzbgIpq4knb3
Y4ABtYE9byZRn04AeS3k+9ZyIGGw3Y5eUG/NaG4SvHUQdgBfC1ce3WUiWKmAU0BL2iN5vJ4T2egQ
0HzGNugFxmky1xlM8XjkeS32xrz429FSxyG67NUyi8kiaD6KJcc+6gzOvYZ7thd6SmMvbaO72hva
B6v3NTrhykyasAofZRfYe0HG3KEkQAD1a5XPiaj7PCFhPUABFLjNYQKDcZ8K50g1GALuJK7gWJLf
rFl8WX6z9nV1G5HCvmOvnjJEq4Z534Vp99otLpGD3ZSPR5IQ4MqQawMvWXKM+Is9nIIo/cbsdbkh
CF1fm81QxbJ0rSRUqr7P6fnGa9uKI8xwa5vWAI848vwhSV3GUkDVWa8u2dcpAX+7ziy6J/jGLsos
Q8pk9IFfN8w89sHodcnsdX28rkIfp6n2oUPgq82JXzzndVgevaa3zo5fBAfNfvVtHqViSRbGLVO3
iWUqyisr6tYd+6KF9dflquvPeo7VJU4yWV02mYw2yEJW6ELWCoxpe90UA0FwIic3A8Z1BjECFHKC
13akVpTqmmjhLinKstpJcFkb+qvdY6PzMl4cKkY/BISlymB5J/qQRnRl5yIWXSAeuB3oJPAmAlBn
nX0vPKxMGvbcHv935W8yx2NRLFZH510RGEulnqSrXu6UtqN7lcL2nsp51/ulcXPJtv/KLy7vIj1U
26Fl/4dFvD5PwAJ8UkI3fm4Ux1VHWFwXN/HLZfkuiLn8FqrA3Bt+ELdKkPdQOrjwixTWV5rq/WwV
uIm1H+QJoLqB+pgzKSzSHxGqNmy2QcBMsHwbSt1fAzeS9y68P9JA5Uubd3hxMxOmeVdmTxElI6Qk
Lz/60kMJTcN2Pyyjvy0WflEYND840R9Wm0441GN2NDO8oS/9kJpEo2qbwAqOZXs8dB2nCTHm9b27
kBtAVcOu1jJrq6KB9AWax8LrvwXR+BUaO7UXJrWkKRXQKU3iEqCzlcFIJJpuN9nFp68L5Lii+Aiq
ldNvrVFkje1txzOGRdx1N4s3ctIqN4spNZBGhT54iNKs4FiZyFeG4LpuGhtCBEZwgOjMOcwqe6HF
Y+EniKrwLBz2Y5JmB0plm5Y6z+WYSb2bG/ZRWh+w14xGkaRpf4RFxfsrME0PlxVBEX+C9k7qZSaj
Q+rm6n4mYjAerao911nZ8DWBJ+2qaDqN5sz0z1welyb0D27bmpscLN9m6nUFWZS4G8//CKv+uWhc
e2cyndguw4jDvfTxmLcpzCaTrIRdsDLFCqgp8UVdvtTvDnm4m7z1xzsQFTO9lva77g0K3ZaBKfxC
ZlbO1DySTzLeT0YDzsDOffu0GswEvDYsWGxj+tK3ylAwELS/01RLm4Vc12OZd+6e3n8Xz1X0dYIe
GZf+2MSuy/fUd3Z6nDjqDpVjPJXSOTpG2J5SV5uHwcn926lsrw3XWum+18z16DsmlWwidpEMfZ+I
kJcYnR1XIzwMzce44diGxkbXVhyF57KcqcCTIV/NhzRzjFc9NChx0vke6MwHdojquWGm7Q6ueugN
p3gSrm3vJ7dzvnCv6ndzaH4jaMQ/wYhlLwyAlczG7WrKmzpo9jqk0moEszaliuZY+vVytKTTkT2R
fZZzfmXyub6myAc2lOt8j5be9FUenUofo0eX9lZMljEm+qqHO25X5d4byALYRJVyr7Q7NA/aDYcd
9pyWXKKLZcUuzd0UrcOhrNZ0e4mqOE+poDwz3oMmG6+DaEKyVxvT95Tk1Rcnt+okrHPS+wztHdi/
COsrVfqCSa65qXJT71dSZa+RtHCEpaGZ6DmsMGBS86R8mL6pxZ0OSEtdl967BVgELt2XkvlUM+hr
byizTUPQ3DUMjhoe/jjcFGzORPYyn1uXur3J7QUMtJrNZmNxi4/p7n1rXPCCxZxN9/NSGTQCuYdS
rPj09AaPi3c7knzpMvTv7AXrPr59bj1ZAzIRhgCumotnhqAm/IR0yrzxSvJg61JZX7yVFCMvLKxT
7rUu63+h1hnct0VXIm4L4rUX9uzXxgi6vQZy/VT1gXkvIL5fFZGiuTBrg8I8IuFYLOKcN+X91DK9
FINPyrRdvYbQLg6hqyANTiGSh6GdjgyQAYxmLUM74eftzl/m9I53l29bkoQhXpTM9B3tPa6F+6Xz
XQaGfon2YlRudNegiAA3YfefknFe3BR4rqjQmKh5JpXIODYt9Zk/blYtgLYMhnlmxgRJdOQORbWB
KMKppsc+tAV3dhLTEyWd5SGTwtpyFy4PsvGgL4livOKKOmzptQbHKbP6ZOx0CYm+lg9Os3AMuOyz
pOhU64F09w5On1fejGk4fVvmkn28bu1DUFbisUbaThZP2Gxn6Rpvg+PPjAMY01Zdo25ro2yxV7nq
lI9GhvagLOad1bK5DK6XvfRZcZ+Z8trl8i8y873yVP8c0s6K6b1XO6WpXZsobfcEKD1fiI7bEpXI
W2tDYiqFCskjRnrVqgDqZEERYFnrR2dPalswUtyPnbdeuV7z3Ywm6yx0tl6hsNEbC2DSwSlnQtzX
EfUgbMkkKkR/cBtLbD3DrTfAJL7K2SHmukg/p7Yf91VXX3dcv/q1l7cdc837wF/8H6kfAocQYrwi
P8a7N7o03wf5uOYbmBPqvWm86oqPLk+CKnT3hL5ECSP//j6gGL8buWyhxEvNs6LpEBM3XZHx3I6g
SHwelstnlG5QLdkWf9BKuPziRlZiZr6XrBkj3MuQtnjQWT8fprwJ9ppuXhx5td5HTWDEERPit0il
bmx6a5ZI6JOPENmwo2cCu4aXtZeElGbXK3qMKHggKZa0/1mEDuwLq2xRy9SLPe0JKsbBMqTtTVmM
6c0clX1MQQuFcW7cd7nwR/WY23v6HK1/sFVbP6yU1dsms4xnf+B6knXIgEY7KPfNpUtgitHcGQWn
7VKax6g1hwN/V3aMZppJ9Bqqa3equr1g6vujYpCOiE9ZO10OFU62ut9Pbb186RWbjyki4qDZ+Nyv
vt2CApVr+BF6stwWqhkPqzeEB79v5AXW1b6RvLJsC8a9OPzGwfpG9lrzMoREpJMoNkYPlgrN23Yt
zK9NBITSm8KOhInA/U74SJOIchGAKwh+GBfkF9FIh8ZOWZRRNqsXWlDp59gU8oZ53BA3QyCvhBpa
zP+N/ppH46sj3PJGi7w9jAQJtSivZglYbHaRKpl6g4pi/hLmCt7d5IafU75mZwUK71BycNfxrBf/
ofeM4nHqUzZh2apY15eLNvP4E5nf8OvaLI9dxSEkM27NxHo3Jrln0gqv4bHkZ1WM+SeDFYLlOHaE
v5nsugC4szIAmpxCbfw+h2vad8GN4xvlctYIN9Q+81GJ5LW/BepHvJAKiHyxspxDp7CmM5C89uim
ocVdTbTRbTMXwQPdtvLaUqVAwtGqfFPhANnA9uziKQun15pQ8wQXXfS1o+f25Ao/PUf+aCTVYtg7
OxL6JEnhiEcHAVxrGMb3kRjvjW3md30rpju7DuaTTGv6ZySp7FOrZW8s12sQ9WI/0W+8KoIyvTf4
2ihKl+jOnmuLBqePFnqs1LVKzfTE3lrfZKXlbGuvnW95PIZNsIjhW0QhpCQ5YHb0aXjmo0tz9Qqg
0+sAeCh3VuqhyZwS05sRCV1YpZn9rSZ6LIaU935BxFZVyrt1anGmuVg9DZZrUwXZDK+CZ18rME4M
BWNzETvLGvD3MKVLLJ6GrbPYiUchuzEU2o2MbA+0NOSo43Dce+3EFq80BeaiTpMUw2NnhCwb0s6m
TNhsd9W6m4pGx5ll26fWsSfmessLBu432UbYJrxx2zfTTnIb3VipOV0DiMs3aVofeMBXFENGeq2G
wb6kiDTngLw5AESV4oPXlGtOKBIRZUGMmAwxle8Ph2XuYfB3MFnNqDzJLh0AwrGVcra7n1NQFEkm
OPnz0b53ZKsPLZBHdyIeyM4dsVfd6n73TdU9+mVvbNfSpTXrcJFaF3jpTmf5B53NIIKGgmkkkqot
dyvcBsFYXusmovdaDwBeW6/hFlkUbyNQtiTIXPOuQO52nbeGhTBxHd0tR0p0i1sGznQ+PdV5ZSVW
Ty6TseCtaofBQm7kVLvWT7P7aaB7YOrASBBHXa+Cir6vaN+OYyeOUe/L64Ze0i7oNPcoh0t2J/ns
QwCmnW9hC/j5zlgOT3OzPEQNpXI+le6GupOqr23RrHGzsqMM+TcElDj35lM62kjZg0bd6EIebVm8
ql5cT8r4pgirTYwcmKBJ9NyNKfp7c8GsMwXDEgu0VAeAiH5iipDqzws/Q7/vuK00b7R42niCEcsl
KsyOiyPCWKWXur22d3Km/7uiizQIiL6flMMC0DUtaQcDCteJGHBHC4tqMjZl5Eg0eDq8zXi4Y9dW
+XYqyvoY1sHVMPS73pZvpNN4m6UKuAa3YVy6yLCLXG65PqQbn/HQrnXXfueVfst0YzUThhPXbiGf
Zq/gfEMLzCv7V01E5B9xIoRJZhmUQCdA5VjP+bYgfcmvXLp7mUJNn842SLvSeQqM/gsuI+4eaOFj
lGozJ6Z5TiVU7GIJdVJnYX92Q/1MDCLQ4lGau1qZb0XoIIxyyungj9GTRNK0bQdnvsYJCAuLu+g+
coD2KW98CNB8sjFX0w24W3FJujLUNpJzvvOaZRfZ0/uUgUFOaYkUstiz049JOdgpe68Kj+MMhZzy
sdjn0dc19Bz6d2RRlYQTUUe+iny+5aIhN8KR2WM+Nt8W5jk3JRif3WgGzbVrWN+CNKDRpBIzx1PT
DWoftWtz0M6Ip5MkN05MrOIjSyKwcr1fLteAqGp2lau+TUN9zKT9nLapm8jSfFhTV56I5i2uUKXG
IrKKBEnpB4pk+ls19x4rnxhtpW5/LJG8bZaU4wNVY3O1giLkliROOjDV3jasr5WlnkSZf0x5bp2E
MqxDSeobPMKKSRIF61mg6N07lGpXENE7XM6hPvQygkjpr9Ht4tjfnHqqHkvTno8S0WnsZUrdO2EL
cQCRYiIypGJc3rt7sdrkTjbjl3zmGLnSQkOZe2JL18eq1mrjVGTl2TWDncmX4l3NCvEnarfNakIT
pe4C6Qw7YUmNIum9aY/z8Vjp9Us9Wle9GHerMxPDOY8n4kpv5cgCzL203FlV8WWR7j2f93F23K3X
XJYnmanO0ppbuq77vswf556okILRXzs26V2e8UPTWJ+7tl8So1cPTNoenLnbjXZ2VB6hjLaN4KtN
t1Y98Re2aji7Ke7TMbsbI+vFEDzqaj6WJWy/tcXnXM2YGA3rs6/No8fTMLE09nosrpUZHiGqPCK0
qOLJrU9zj7nQKbeBSwhWVNp3cyGtDfM1zMd0KBO0RadK9qRcVa3/knXNG0mtlL+N+tLOxp1XZrFr
9Y9umyGNXq2jZhKZcVvcMudVb+Za3GQElBr1kHBEJXOlns1sRJSniEv1nRvHUhAFlsU+EsO63AgU
w3LI07gL8/+k7kyW41ayLfsr7weQhr6ZAtGzJ0WK5AQmkRT6zuEOB/D1teJmWr0rKlOyHNSgpmoI
BgJwP37O3mu726I5IwkWZl02YfM6m7+vhIGdDBFWp8kAcCpl+uydKwvPoIIC5LbxVafjXmXjtl7m
lyY34dav6ZXNscWbTHMrBgKDmRHRAoKL0HcEdzNA2IVDcMrCPLoYRqvghOe0wVcaYsDcsrIgi03q
G4CNF8NKHQcAEVqCj4aeVkP/7IpF3s6BC7OxLIqryFiJLVVBSTcVVETt+Hv6LMUxHw1/J22iBGMG
i/2TO5T6O1agAaQ1fRce8rb+Vvgep3Xqajdlze/PEW/mSFb1TCln9NW77084HGG4M5Ax1WaO1myi
/mKmSxw48zxaT/nkBluHb8YPonLbRg67N6WJm1qbYBRbT9FJzuhmFOjCCqLTDlMA+dYd1ZtbVXQe
GFLRs4iVKo58gwnVYEdTXbWbQXeCRcPzTrZu7q3GnxhpGLtcLU9u2p4GWGyxMs1bX63V1g76OmnS
4anO1a2e7EdGoVXs98z/DSghm8HKxLFdxbIZvPBNZIPFwdzEhF763RfVTcEpdMt7ufrHMI2cnRqc
NHHgGsbKXe/sfu1hZU0dCncyHOoFX31rvUyS+F499GcYIZM216zuPL5RxOZ+3BQehWsW7BcGo3FI
g5asuJF4uLTazGF6XUGPDVqaFiNkOQS7Mmb3OUx5jRk/S3ed8l7H0HpV01wngpnidsKkEYtSPmWd
eotMNPBpxCjF97aTmxU8x85trnS/6+qRUVBtvvlV0RwMoIQ4KpjPBVUeUDoQ6BauOGuJCxdy2mRK
+8cuKF/IVN42VW1TKsprYWhn74IV2K3jcB+mFkdu7x7bhLjJ5mDeiHT2L0Xn4s+VtLfhxMuY5dM5
hW2QBDrrCDxf85OcCne3WkN3iCrKdsbnNNNTDqGB3zWJyMInKyrH67avvCsC0y9GMMTboM0OVjrf
lC6PoXneaFIOGKKstk03bplcFvFUOYIOEBPcyi5vtIl2uRtNOy6DpSW4sKh2ioH9NncpFCqEcbx1
S3GsQ5rWpm8HG4NjATL/CRm2+zCtk7+dPX03OChGzMB8IkkYfFiGtcDLuvxYTPY3Z6aN0TUEFeB4
X+y2vjIzF4oASfUJqn0ALYvD6aYxgpYuLge7grYwUtrZeZqcfq6b2y7rLedjtft02KQD03s0znU3
HZ1OEeI5z6u/xP0w1rCeXccSCPqnCn50iLrzkhDA3OhpVQxMokRGFu7OGyMtNvTRxbeyJz+Ar21c
v+a06ua7kVYSobg0I/Wev9TeleT82ZGG6S/5Lft7Km6E0S0/1moOxZZRe0+/HjOMeYAgLqDmpEDg
7HhmVILzJxs62BeeMIik9SQFob8E+cvQ68y5lgj4+nuboRjVNM99VVzOXtGp+0mkEYVrZg8lHMrQ
a09tlkM8jhh307z3IuWTNzFM5r7zibkElLp28Jszeq8gWAmAEZs07WhpIQ4c5aYMS04LcTRNFiw6
IfXsPreDXs1TtFirQ1kzuxZwep/n/aZAPMFzrBsDKboB7VPjhplg54TRLWqK8Jq4gO/z4N2GgsxC
d5r8pPbbYi+rUROp4KIFKfvhgL8oLXmcVPYKZru/NSrSsPCSyBXDqslempitFR4RetyvU+B9abLq
ORPBzi9zGuBWmtiNArFaObehbt6dVG0MFDhNXKIpvGNw3p0yI+zDhNVQrU9uocLwB1BU+3z9yb+I
2vFR9xKu9pDvjCx9y11l7TFKIfYXe+B3CcP6y8UrEGKWFirusisYhZD4kK4FXcfA3jG8gN4y8Zdt
Kdej1YCXFkOE7CeQ89OweodezN1FKm0Ob5S9F7pZMFeTK33ReHm+Cc43qfVah9a32AvD6Y7jHAHh
dfrvrRFe53bUcEYaTrqnxuN0NLPArWB2SYfHwZSxjvp2f+YA8YZoGViP6RiwHs+2f1W7pruhe7kg
ZShxmE/C/brMCjOkXr/2snrvKDrInxV7WIXpIeiHMskkSR/F6pVf2z56t5ewPKpOocQU1b6b9Jd8
LuaLic7X3TCEZ3ZfIHZlYb62ss2TIh/ZZRyDfrSAJ7QrOaC1JGKW3TcsFSS3r+vOnZmTz/k5XzWf
ty3aNQ5VA4OIYTkxtHMO4CLVJlrsfutaoNDrrPapEoJnlZeclNtxvsus1I99r8kS345K2scpzlYr
iK7CQNy7bdgjVXaquFSrf4emLzroIQOjWtbDW6qxY+mCfI9o8GZmM6N1GCc0XkKMnCVKJrW5sLPY
4dPH7LNGrMTQHnnb6buG4UWBmOZ9YHBAc3+FH4kP7Sa0FzNpq8gDIm3YsU7RofqcP8eCra2zywdA
7HPShHO4ZQz7sM5NcxVVKWPdaKAaDJTE2NyU81PnOg3FDBqpEwNvtaC04N7HtEUXLwa6uX5DHmZ/
r6Pa6/BLcDjEyDhZu7bGDXgbLl05gjvPzZNXNv33dYroB8YTH/TSrVFwJ8Q8f60Kq2DC2PWPKNu8
C0SPxMI4DDixeJ3W85IVyzGtsJP1LeOw9rJGLpgMJj2XPupJkz4XN9ZorAdqjvKprPoczVOuT/aY
zicWMArrMAXMK3qeg22bCp0nQllUXWOrexBmtsnb50g1h+8c+lroD8qLtmCe20sB4bZzB32acRbe
G54/nkLV2ATwGf5t1MxgdXyvJJQub+/zvn2zRWZf8RK3WD5q466rmjvEtP1RCMN9YCyyp3X84Yny
TFIvL/3JYylcXfeuV5aaNoWVGhu8aWWK2iZf5UXoZ69O3T0yeVSbpQD2MpjGsUw5ItsF2GuQ0Ym7
0JtiHz6E5Mp/tAMagy4KknHp9iXI52QeVn1khdh5HjqikJdk2xjlonjIK3djeanFzuxXV1lgPkwR
sz2ztvZMvvrYdvVF70r7aDsGzAkzspOp0Ls1rLj3Wo/FLVGNE+V8yzxS5gGUoSbbeAgEHu1eBteZ
3wQjB8NRJl0poE+FtgTaXC3xmNvicS2rJye02bzV8M4BSN4jwUPl0OmHnGV3RXc1zx+kq32hQVTs
FPMWJvX3WQNLKBUR0cpKf6EELePGZJ0YVAVzWvVf16iJaM/W+pSOJl+NJZmJa789ny600KSDxcsc
yfIy8zwPmpoOHp3Kd69q7dXkkEfIvSNC1tEBLVGzbs+tfK5NfyssIYe3yu+wVcFeugzyoXV3tmV8
V2boo/w2cPDMhXkdqsXlreMJSy10KlqESNOczCSX3vMPDuoAcjzkIhNrrazrtZOvlTfoK7Cl1b4u
x2Vbq8y9YBg5XjvzgCHIbN9bnsdNr4rqYhDIVvHvZB9+XqAUGrZaEhNE23yxedOi4UFPHXI2hhaH
ZpguAyPYWNGUHxoHQYcjV4tinKCkziGIgBnnSP0TIc3wu93AoGFE+cPo/RQp66AYydmLBBY2ntnd
KCLG0nqIMnkdNP1lY6N7XXHi7vomQ2DrCo9sXzdQ22yNepCA+EiXsUS3j1JpI9qBaWqmrY2fp108
FGF6GIXbHxSNNz4vwq8iWp4aS3YJfkTa+dwlYi8wMJUlsIW5vDdGopJktTDfgksXeXMaSw2oWVve
bddM1UXdesy0mJgXaTNeGJVud4hBD4zq5k1uUZJ3HY1KpzKBxFbhS52bWBlm482xloe1J29d0n7f
VmK61Lo0dsbkrR0xGBwPUcJ/nJvPR70GH1YpzzA3f8LkQqlAsNS6Hltu1lUKkJITyP8zGfz0ISS2
+/+5+taP/7OjK4Pxvmv/P0gt9lCQ/2dBPMyyrvn+syL+/D/+pYj3/X+EEFuRnAeeDzP2DMv6lyI+
tP4R2CF+d6QFWOv/+qt/WaQs7x/4Eh1GVLBmTReTy/8K4t1/2EBFMUZhxo8sAFj/lUPK+2TLYB2J
sOg5uP85DpuEhP8sh/cmWyxR3jU7zjLysnnq7uWl95zdc9TapfszsWbdVdd0c+dLcQwhYqybfqeu
h1dxL9gwf1RfBhtIzWmC60mTavOoNw+XfUL9AhvojCQaj2SKwE1CvsU5et2t8bKr3v92y2//qd7/
u+/qE/aTD/HXpyAy6a9PQYDXz5+C2brP4synqJ/Vtt9wUNnn9F/N2L61gaE/+btym23yY3Ph3v/h
0ngT/uYn+NelifJyQSdgdbM/+QlGVobMoo2xs/frbn4pnaR+Dq+ap9DaVxcIKo9ryKKxWdvr9g8U
jX9zZfIUuW5g4bvCUvPzhy5C2iahGpudGZm7Fvi7noM9Fv/rerL+8Cl/uZSPKeOcyGH7aBiBg/98
KbRTDmMCr9gFIcy63KAXts3M8oDAd/v7+3m+Xf9rz+B2frrS+Tf5m03I12bhroIrTQ6NoId6fvz9
z/8EWjlfAMaD5fAGwVA+E5F/vkCoykI2glOl2zHb/LqMk2/vZMvT85XEHrQWqEk7b+cZazr8aDhI
+A/+6EX9sRrrcX7qaz34QRys3TJe9I0hJ6TFCnCDi0Riemqi1nG2LsdNdfv7X/x8i3++MRYrCIQM
VoPI9D+zl825M3qm+OWumB6X5tYvwbP0/2Xy7pnBETgg/QhZ9niwPlnc6tkpmmnkGmrirfEwDo7/
3DD+Mxf4k4vufPtZB8G+WDaKMEDXP99+FcjSph9Z7FJPvvcWNB2mTZVMTzqdKCbhQi7QJ9x0g4Pm
9zfw/JM/3UCuTKjh+cpUb59eVFP4QTaZXNm/yu6Xq/RWnorbea+//v4yv+RG//MTAvFmWSfO9fNr
6VGllJ0dFbDKXmmwXmIiSjSAxi4hpGSffYn2Ar7aHy5q/7sPB/yfpcCmtvmLTfy316aNgnRso7rc
uQBSu2uY+Id0t57Ka/9gHK3j76/2V1zr51sZoVBxCKtzAcN8WnkMo+IQHjjFToONIgvtprsWkOfm
+AO8824CVLUm8zaNnUTEhLP94cN+dtn+9QxhFuMtcJD88Sr//AwFaRWkNi6GXX70TwMfdr5AN3oM
N/IwHYxtdRXce/c0z1SXcAZIjDApP8oP453Ox7V/HRyjY7ZBUHIRHL0/3JlPDOi/VheMZf/3V/u8
neo+M/U6cmewlqHVzni+x4O09oyb+jqeREwFSOwj7bbmAbMqg5bffzXOv3u/onNGH8ZrBuBnm93f
18+g7aBKpLrY0fc7ODsiSna4WhJ9CLfVtfFsPBcX8iYlsqaP3dv0hkPChXFEsHbZfeluxYkE8/hP
wNBfl/Sz6Y9ly7NDfJmfvy40CD2deJXv5Ni1+RXsQ3FfWkE5/4Fo/Ot1zrZSii0Lp6mLT/fnj94Z
NdAdv2KF7BQhuuAVFB13HtP5D3vUr0sxC5GHHYidF1ZY9On506M9NFoPXOisn2kUhGLelUSta/CH
r/OXfZcYC6IGLDKhz5547xMSiZAQ5og9QxBylfZ4lmCrnlAQJ077px3e/uXBOV+KhGsMutSDYOt/
vnu51YypHBXcjBg/xrW8Mb7LB+9C3FQnOg431W27HW7WR2Z+7av5/V+Arv+8L/zy5XEgx62JPS44
2+f9T5+0pzY1bFhMW7mjJ3FMTwxyYN82R3vXQ2Huk/ffvyifr+fbLJR49ckVtXze1/Pt+NuCacGb
WZfze9Ji+ROADbFO/f4Kn787rgBB+kz/tz0bBsGnN5E5rM14cimgB3ZJeFsf/kRk/+UjuPxQqhHk
uiaJFJ9vWYYUEdS9UW2JjEaP54GDcqXu//Cwf75K4FnUmDhwKZVYUsJPz4VBq5VBMTqgxSBx0kFr
f4EoSv6BRPfrVSK+ec4hbNHur/SA0nAAujtVvbUHo78qAyulm1J3+99/Jb9cxadSZtc6O5N5wv9C
zf/tS49qPU5y6ZptxKA2JsZekeEl0s1/fxUbLRJ5TRzqQBT8/Gj1wzrNQjKYmdPAQLY+8n4ntgRR
8YfV4fM6xD5vwt4AmAFDz+Zr+vlCUkdRltqiIaGyC2LLBrazkpWcFI3p/uFSUPk+Xw3es8WLQmFI
25GX9ROhMKiA02DgZ6yeZvW1k7WBnd8gEpRLWGyGpkfijuE6aAithPIUexVR3LhPSCo7S5H0l3ol
NGdTN8I0dxjFVnxBePwm7LdOtiR9oP0fcumdG0pUC19KLcnZnkbru4NXOWfyliFQ8p0eAGaQNeFm
CfN+RyjYikcExgf5CgNHWSLJXdTZUiHfiYvcUefMoMn74ovcUnEpQuuQNag5GWQbkdxEyPrnra8W
2jiVVCPCGxr060XQOKa9afMyWzd2jWPiiTiz1E+ayonmBwJ3VyuKcytXMiFNkHlPWNNlJIOnmRW/
SDXdjbkBcmRFaXpbI9Sf99bqRjerKvSXsEL7FfewMps4n11+xXkS9bdBZYI+XFgLnVRpOt77KvOu
htSUjPKDxg2SqQ8swLmqHq09NzOHD+zX6Y1SSLNoA1ltv6kxDDGmMCa6qJ7ZT+9O1jsB/hAdXPu9
mtrtpF1UHXTZfCRMJUiotVzNZufRhMJSt07dNZALt0+IorK/pgPSDe7j2XmLV28oYgx0vcZAJJqR
f+1jhLGkV7B+BoVuN1Opq8tuXZll9aGG3rrIdaAN6yBnk65toDlthranZd+fZXlrBuOrUWaPw673
Wyv2I92/Dg4mF/tgLYEp4sysgx+Mb8Y+CVCY4gdhBmAClxs7GWcRmKoE/7mxJBU9vYzV3Ehvq1Wm
cpsHqIoZswZTBF1N6H74ViKjB3xsEbO7DYxowQ8AtAmI8rrMV9HYheeefSQZ/qNwIMkPi1GwHd0y
MjaRmOaXvMI8yWwPAMmG2CpKuLDs8NU6qpu3OX07mt8mwfGbvtUozcoCTThG3UY8Zv1UnNvWylkv
CX1E9IvToy+ItJ/TkMkQY/UtuQPYFHH09zsPztl+afDAxViyfcJe3VYhXI1aEFXMsp2vgdW2T5bb
1O922Hjfgs4M+k0nVeMk0gO3x/TT6BA8FTRFzYjRmvCd0tqW/Otvjd+UIjFgNbypIgLIBl1w+sGz
xSB+bVPXitcuQifdwOdi4mSPJtaB2cuDo2zdsIYy4hge1oM6ovnJ4wTKKhgt7pc2h5fIA3K4xFEf
GXgZwjF8HGxmLPEgz0Oooa/M9nAWt0qa66xusblgwtzkNqCAHvn5WY00mYo0Y3SOV7hl+pvS4zeN
TS3reZ8Zs8iPc8ZROW45obyNJWqQrTnUxoPpSFT6Y16YBEN0gYdQZS3TOo7WnGHEgKRuSmRU1qRH
OMxikrRbKvucYs2UpyxD86WyOwiOCOKCR1sX00vvlQR9ZIZrbg2jqSZmz069bwn9uw6Ds3hv5NZf
euSOkF/vSfmoEI/eA16YLO6jH6l4aMB77QdSYS5G4rswCrNffNizGnSigzG4LrEvmBvHgA6EFG+Y
54d8Vgb4AOZ0Xn4ccjssUOUV5Y+Kstfc2hUBTBueN3atwY7I7rUmqzmrWjxmht2cNYgyinSERIYe
otwwH2RsmTbInKQ9P3itZdzZ46SbzVRIA/FFZ3gfeKrc6IiDMBdnkzvqxywbC7mZKDvaLZRFxGkM
pEeSX0WDsYYdzrq2R0zEWLSIdySUdNRI1aDS5GhHZuaa8D1bD1WH4Ek3UhyRu6wTw7oNAbllezpm
TMRlibgTEtjE8EfkKaWnm6O1PgZ5mu7HrK+sjbSLGttEHhWvYi0iOH+usTbXGcruh5o3ClykHvAg
hloonZQTotR47hBKJuHUg/Rc15GcyzLrxm+ZUq63nXHNOxdqQeCH8YthXIKRM/zQDNrOathRkJJU
kl6d4AFXE9P+gfxtTDXr12jsIysxlmjIk6Dqexg5vW1BZQtrrhzWjJQNa0r1Fa7TotoOs9Xn0AlC
a0pcBu/GRgF8TFHuR8XIR7fdZxTGtpdg+Sp+DKWR+1vedCztKOwzoB7thHAY9xFLu8Y8i1wxC9F5
gUkbPwi7nXHf4r02Ym8Bb1DnJYIMnbq8kVZIPiUC3iV9V8jQ/ISzzESshqvR0eFeZshkY8gSZzxp
xrbntt7ZR4QkK2Y4a8AnGTFOJXSfcaGOTdS9+EEpHfyVFgy8JT3rwQzlAT+Yaju4YEGZeDD6Rrr8
eVhZ4K3YJaLpJVPO3G1xMqGCydHMAQBNBzzmIwH1z50kcABTTta9p2olAddXTW+dQIZC5kSlYQYH
K/Dh0XEocO86GlJf1mg6C3A5AL6XUasuopAYn9goeaJQmDqGzU7Q6Bsm1Mg0eyAv72tfrf1ecziF
2J4uEZjvQhDINzeq+ILYY8DiLLDmbkJn1FXs6Mz91nht8LHgz525dK4YV/bZ7CD1ALQZBzn+0G44
/7FWXvc9ClZQDL15LktGazEthrV6YfUCs8ij1YyWta07Xl3c7SBSIG77k/GC8mAlSGC0yPjL0Ry8
Gl2gBuamDT5AnrjyWbqCldf08Rom7izK12nuWH+GYaWy4pP0IAV7YsVXjUbvIGu3m5MBcSxyS9Mz
f/iTPQ5xoF08fSNN0CxxzVW+iMZpUH0YY4O9wbXVU20TBs+03VldhqOWeCjZaK2tb5bTQzqryNym
rotXElKndxnQbfvmFun55QjGwuVlqIvlvTRnZLSjYfbYIqOwRo6NV30OUVYV3bhT9Gm+CXwEK2hc
/NtKlDgpWVi9rwx5C4X7S+ZXg2yWKAlEtN4vQdaC6deW/97KHAsIiBOReJUUbSJLL73v6hlJQ5nq
4AtqwQUVtxMWO0JQwcG4Y9HahzUVUF4wI9PrvRyiXL1OAzfkrlVm8GOlI5BvR8dnVl5r2ag9YBXL
QiCtHXABrBXOttOOexnB2WH3FqaHryH3GHGbtBUeI4wv694xMu+5UpLjsNmNeb7rhI9SXaHF0xg6
1nCJ3TGYb2s8KeeJuzu8ZQTnyk1vzCTseuRJ/UAwiqNmFggft75OPRGbZTldKssrI9wKDf1XXcM5
JEY4khc4dsMLHvap2Fh+iThyWvFB7TSonWjr1U75Iw174SNHbNNtV2DBRs1MMUTSDEXMYi3Nk++E
yrotltKosgOgFDH8kENhLI90sR2S0SmMzJOKsLMxhx/CcVc4vVfdr46c9Gal+Nd7w/ZXdRi6GbAE
55zeR9yK9Opqas2wv8a7QWr8JBUmhzGXtt5Xvp6cGM+sfs4LWvJbFGSMD2QnUNoMInTQUlW8gQmC
E5N6QWMvTKqiCoq70BDUjmcywdnKaS14rZoUqYjtZPkbrdzwA5UaO1M2d7m1N4amcp9k0KYQlALX
fHH5dTPUUO1qXjkD570T7fvCHZMlymoDp9xo8wSc7VnzZZFWc+ShFWr9y5XGEoV5XTZTtMVvZrj+
prS8ykLnDXgl2lZ+sXyf7Blh6SrV+ipF5p6doE6/rzjoIOwqqsG4YkbshfAcdCoI6FQeIU6dxW6P
+SWUGJkJ0VHF3p2Aq1z2gBn00RhZRlDcZGv5wA5r0Lyq1zrbo/Zsshswwo4+GO7Kmk2lD0hBKM9H
O0FKqD4F+VkBXmWILE7uyBx+H2DGYwly06hmbU2jLzLEX/cMP2d5Nki+ivapboP1NLeG+RYtZTEg
2TK1PvgpAs5krD0xoYzDU+DtyzUzi+PA6CbfqWa1uu0o58W6o+s1Bdc2KCjwFSiU58SUAppyAKWp
3iAnBVhYNiZafcxXTUA+UeOOH3ZWtegGBdXOqU2xgp1Ka7WKDVp15d641dzY+6EEB/sweIG4nr16
Du8Mq1cItEbDq5A3g7PzjkR1Kf+lMPluNqsGwxWnlKTyajQVC/HgKMfcCA1PEeGYYVZYALS0t3QH
oiqu/Hbwd7XdutmtIKYQtw0Ptt7WgJ9CMq+Rj+NmaRFHlqttZNtWdbgfmG0svFEOZGBm7JYYubNz
lXL661sU2+WyTFvJrUIaYyoniu2q7cf7NXTRBnmhLMKTKaCSJH5jdEAF0Fg/tPzJPdb98HZWQEf2
DfLDN48keHXyJhoid13p6K9DhhRhzyIB4BvmIDlay9hI60qZ3WRuh2AG+W14MtMvtl7c7FBNdqe3
baOGDOpPaln3sira16azC4Q+KIp/WAWu7ZO7cmy6RquKujzg+wV7Bv4K37kQmXUzIWRbj1Mj8LLw
fo9VwD7rzTgYMVpxs6T0QAX7rQq7jaZSA2tlZfUPqy6M7jT0KeAopFK61xfdahQG/nEXN3RuTuy+
2UKP5Np3hET1YIw8fbLLs2xr6TD3bqDQWdkFAg202jU6sjBxFY6JkN45IJ94MLFxT3GxNio9OTZe
BfRgJjtm3afTdzf1qU0KJ3xKjaVwNhjyp0dz9ILpwSi7Fongoo2PPuUgvVujYXwjlMLgKN4u66kO
C6PaO5laH7p+6ofELfPsQ5ouAlDXaGrnvRm7KX0SumyelyHPi826Fv0V1FyYhhgoaepXKHlU4tJV
eA8XOZfHxmyLH/a4DgYc6d7rnu0OiNjGC7OgvegaYbygaimj4zx0bR97a99MHFEK5V+0akba7lmq
enRbCF1JhRNX3NIQyh9rr866k1UFdXVsG1kaiI2gcA/tOnyd+lROkIpK6DjSMweszqGLrH9CdIcR
23RnZD6Tph71seogcGbJam4knGKQ7qLXVoK6nMPFAgz+sm5YT0AL15CvajYdPttYTQG1f2c9wtDP
c1AuRYUnJaMEyAHAyStSSf0Wl4dsi1szEq19QjMux8vJ4IyCIcQfouyyN9zuO7A+aCu27JE9Nzhj
R2wDPdoWaQdru+sAiNw1HCPQjAbd4uzcYi29hJ54UyYTImBjOww6HOgETQsbTTe49lXV5ot1UWSc
Yd8o26rogMEqzBIx9ZO8xPHe3qoaQ2UCwsPngLf6CjqWWkT7NorMv/V9u0n3pZwBkwfCtn7QjsF4
yo4oxR6OC0q0Ej2AuVlVhL3OYfeVrAQOwL1ewpxLmsGZSYUeFJ7q3EkH4yCpRHMggZQxcbboqdyE
QWoWaK2i8naxOwFzU+Wm8OLJAE32EuA1/rKAWigPU2Zw5lp4VXGLLZ45noJMphqYWw8UtrYXHwMy
xwUMQH3GOzjboOw2QZnpDmeEF72OMjwLhQ3KjXjG6/Gk83J98bFJPuuphjITBqWFuNxceMGMrDT0
ocTrTOgVwdr17YJbmTfAgV+L6IigzxpgHJKqqsyihJuOjTE1fFSRNW0M85hxuHLiWQ7hWxfh+oyz
ocmu7ALnWDymrbWgFLRleVjgGd6mwghe0zVP77Hjp+mFi7zunLUwlPs1NzApuUjnBJEBVRjGHHHG
di840p9IQ56Jw6tkfltMA6wpb2rXU55FPXh0HyMcrICZU3TPvXZJcxjp8s2oNr9gKkS16SJFRE3o
j+Nr1o7egzsF60PaVCu/OHG6Y2JHozVzHtTTt97tZ9y/CNE3WE7MKZ6aYjxaQ+3WyYrQSm+B/IMO
DAzzBeC1T21pe1ge+mlmR54Cgx9ULJP0d0Ae9XQZino8p4UPpYjtcLFunaAdEF2WA9vkuAz9gx66
8E5keXMzt7T2YyHN6hmesAmsHQTtQEc5H5HG5Wlw2zsljq3ZAY8jhgDPTZcby3tb+3izW535V5Uy
OQQE3kqnL2h9H15uKr395Dc5LJNSoX4fGwQXSeQLcau9ic19HhCfjUAffxRZwxErzJ3M2Haokon6
C9yzDbYyQ/quIQOOYyrM0Nt6uWw59uf0DTglZTRsxt7q54TjVYTccRkg/fHDWVnGFuZsQg/KvfTU
CBkIQAwydFMsPblHPgQhRO1RzvFiyMoQWWpbA7bwCYANq1y/Wo1j5cnQdtnBXTuf8EYk6g9d6geY
U1ABYStz+XJDXw8/gsxg0SvbtZU4yFJ6ESQDZB/l5I5v2PwxdDQqL374TrfQvLZ08yj7aH4ZcrO5
iYZ67nfwPuTNbLfAndifxo9WOMbLpPRAfmxX4rupgU7edYwCHr3+DEVBz42mU9hqJXQpMhTLg689
M0b0mS8Xfrp0z5JGrImitjZPRZUOKB3rlOO4nabh26BdvMVFUawXPnrYKsZJHp1qBwc7jt1zCSXb
dXG3bNhUH6ujomcaeDR0w2isX/0RPwpH2tYC++GLEOdphXQzqTPRvY1L1ZI/1ndAwlBsDgt+PTpg
ceD7g8V3uUx9jPa//V7rLjoSuziViR+yXBPEOgPsh1ra3i2F2Qje7o7aWXAALzZTpimqKXf+8h2y
rp6ibmoe7IC2hip9NvzBzIMvoNv0F6VsZLQiK72toti0NkD5ODw6solAGAKSe89JrN8YQ0DeN9/w
t7ywaRFS9ZUPZPPZ29oZ3JMvsmw34HFXeIQZHIHVilLIGamvvwaUdJhjMS7eNOH/oe5MeuPG2iv8
V4Ksw4AzeRfZ1MjSLFuyJW8IW7I5Xc4zf30eqpOvZbaqCt1AFlk14IbNInl5h/c95zmueG4oTPwq
/L72dODcyD+DBsqArsJ5mI+cWz3cBbaN+cMQRX+LKNp8mMJO3lJ+868aa8ws7LOy+6ablJJ2Dqvk
xYTl6NVSI4nDNDKN/NKMCyaZKY+nh8pt1Msgc7VrpVeLZq0ocnpVQpePiMpt/RRMQ/uct71LzQyl
83eRDBC19MqhSRKZVnzFKV+isqLwHJBhCXRsHYup/g440+SjdYzhF8ZllX8tbofHAeMRghk6Xu1a
nVTxw2w6Pjy+u6pYD0yR02Yq6vybqURyWmu9b3R4KMNQYwLsnc9Gy9mWVa1or1MlnLCeSDYTK7WD
Tcjm2gUo1hJWe5BDnbG3JvTl1VVL5wucV4FKoBvTh0its0e9ocwBVXQgjQOwH3EbHayljhCLOg03
mdmAc4yTyEfwXNXWyiwiI1+FMhPf0HSD51BcnzKHgTHrE+jb4kfA/qlYUQaZqxdKnP2cjGp4dEZR
PVn9kPFlmuFPypdMcT7d13zTCbO6itUpe0lp62YrnFE4LsGSGIdY6+IS/0IWPcZh3aprlQCRT2YQ
czyOJh8CE7g4vsZAdaW2gzSHO7Gy+xnU5WIr2RalZrH5jdgjrNvCNF/HQG+mtVOI9HWiCsK32jsY
cJIiDljN3TCL11UVkgSBSqV+ISRk0Pl9XX7tSEtDj0h1HyF9MgXAaHQtQtjsR8h2FJCW1TY2RcYO
J2EtV2xwVdvJ1ru7vtTYFSWNhlWkqVJx73BCf5zUAv01H5H/A/5gg36ejTAGCEpXHNt0U8UsnFnP
pj5vyljOWjJksGNZq572a60DuASA8iUfFLdZu5za4EHmJmzDsp2/WcOkxLfVyJYhahtrfboZ2j5S
VznlBe7Zj6x0I3mIzSqCwDauYZvoWHxTHyf0AGpoZLxAyMPAqvqt10y+Xq9dk+PINbM/VLDTHVd9
2Zuc9Z0OrXAUUMKGWLlQDwQ0vSwtLeW2cNztkOzj2DpM5a2pxRe1+Whr8R6t+I52/xbEMjgG4INW
DUHwkjrdjabj7TRvDKqBtKchSbQ7qzsA211V5nBI3etJSc60Uz9qRAsa64ZGopYq0PD+pj7opKQC
otCIDnWrfFTogN2ACp7+9lUMlYa3qYHccNBpLXQqpdt0mmjh2004p58QkzhYzRRld/rhL3UODgUz
mx405VgLnPZSdhPXjqljWSEdp5HTg9pX3TXVCefgssHcuonV/02Zz9v1ZhXhnB9hGtayD91Qt2Gf
FW8LqAcbcnzYuiKIOzOkPrwr9Jb8TSQxcw7Fb2+opd+LAsjEQNyoSMp0Ba2+xbbVpErjFehhz4gG
5hH6XlJHH1/TuClk3QwMsi9+vx4+Q2k5iYHTfZ7XBtO8UXubDTwHBw7dym0WynNhs8uPhkuKeVyo
pHTYpqkubjGOSJlq6ett8jzyvVxJqW83tbUx1Cw7c3d/vRTjEN2tyjLl2qa9kEQo9TTaNgE7GwVy
wtosC9r+AbWuoZPnXtzy03LnLJJZqqLrZIgwRn5/kExe9thwuxvFDynGhRVA8arUOCSdHvYfXcdE
fc9w5ANw9IW8R45GHgg/AiLdG4ZnYVNe55gcz+hi/josDMIMTIEIDLkS6tXf76YYa/ri6Iw2NB6M
T0zrDps3RU93SRgm31q4vdTV20E9M/r/enOGi1FI4E/Q8Ado8/9/J5SJpavBs6VGldl5saNGox1K
qwh3f/cRIqFDTU4WDBIjYS8eYRSz1DjwazYhuOgLKzIRRvbV350v3gRt8xRIqiDtVWMOBHh3L9ZA
qoUUsbnp0OxwnsdhI2OouKfvZTlfcBXUh7i1cXvgzNCN368SNRyd2qYwNjZQeBomvrbDGQCyxgis
TapG5d3p633whgRPDd+GaTu6sxT8Wn1p9VQ+ISBJrd1Viug+ObMp7fRV/jr8MJ/MakCB6JYVdjEO
phwxOBVOg1qurd9GlmPsW6usH3xAaXdTQgcqdF02h6ev+tfZYlauMlU4SKiZ4BfPUrQTmX4yNJgL
tWklAqqzIFmhUHTF+Mel/i9yPP7fGpjmSeO4gWn3XSaQ4F7/7VDP/6nfZz3Nf/PPaA+H/QqKDFT7
6BrfGZls7T8NZAtzCihzFZMvf+t/s54ssp40TiecT1AlIzHl64Ma2oT/9e+Kpf8nZDFmGYN/Ej0+
U+jfyA9d6O4VXcMLM19isR+oolb6HagILxms2yGkZ0TdCs+RFRm7oamMb2qdKI8Oh9inKCFDMSdp
EKAROXajP4w0MUesSkSObjEHaF9w2JWbd8/z7o9F/Dd30jxJ/7m2//nL5q/r3cwTKrHa1YD3obKG
6aVujsVVMlS0okk8uaZrQiJ1Jawthmt1pXWj/NwYEIgVQj91NQBwPvoW4gFaQBtVlfoOzXu5gUuu
7Z3cHbYS1emnM790Xhw/+qWLrYCat3bYiCQhm4Bau1G1cFsUijI5lA7QwGZ4aZv08rspTFCaQdcF
9VDnZ9wni4SlP5/TPB+8e06GW/uYQKvEU5EK7Wyn6IF3BdbWLS19XYVNCgEJmkrY98Wm0PqO0ogf
nVnO51Hy0Z0vZrg8g5ROklDiTQDPCTOBoHofoBchybGmT90L9ROleJqPjeP8vQ3Yn/e7mN9ALdBw
IVzRIxom3fUpRzMSHuQ1SMvXMy/02G0tllbXtJVUnXrgNloQXk5FGXIsyvIHDshUdyc/5KyJoEAE
2PGdIs28dOoI2w2mmwR4h7CUYSPMDFFcUv+gU2bu8ggjnaZo/pmXrs/L70cPfrEsUxnJsxqitKcD
NyVBMoq3VJvqncRA4BmTml1gek4uOKula8e3wwcbEsU20Gg15oC7+HiDGpET/AmYpOGF2mv6TTG1
w6VRFuNBrWlTJCUmb5zwzc3pp/r7+vTne1tsLdO6jxoJOwSBAYmuJPqUm2GIuz3d2M+nr/Dmifjr
U0GY/vun0IZJIM24zz3ZqfKCuBwYC5mreAR0gpJIYVnocMP3CuGrSMzGCj0FJakupaanDq12j15o
BBs6t9CoVQHD7pKvDZhPL6Bj5zkxzu5Oh9XvT0G5p3GhbIch7/aoP0ET1K1GNN64pocybFPijHdd
M2WXZteWh6EYYpJVueWK0vilGVAwqJO8gAeO3xUv6zXsXBc5QmXcnn4WHz9tWyzm9Xi0Jrosdu6R
bAE4oIicDQw0RBLF6JzZiB6ZeWyxmKHLilqEGAcetwMPIkKDsOmYq4lYbm+KIP1K8/7ZbMJs0wOt
XrnY1M+8aG3+ED960YsZt1D81jErM/eSiB7yClSDCVrF1MwvahB2P1PAyJR0YunYdIrGxKT6pIl9
LRoEoKU9WKo3NfjR/9gOHbdhHPs5iym4GFwQsLnFwy5S46qfKENSNALYRMfJIfbVvMjcQG7hPULz
a+ktK1qSrGVdwtA1oS2dfuXax5OCvdxvdhnWqlTVci8QAXHOcxh90o0Vh0X/sTRInImytNyOaqPM
wj93O1GD3rvu1J5ZDX7fzf/vF/6X/EaLgoMCO1J6oFZQNqsKxaIcgDzdb7nBIxFsT9/osbE9v4Z3
K54/unxZHXkfXTyk+5rDMYu9KDeqVj6cvsLvO/g/72QxvcK5F5NfiMRD1k76l04KY5wogjeotYfy
DynwqH09fbFj35GzmBnbLAuntJwCZG61sRtButxTS1ZYeJh1Es0mptk1woNiFr/QeFQbe4izM1/S
m//ggy9paVp1nNEdx7JR9hEYwYu6UAyKvO70PDqWcV1oWEwto4DcpIRWtfcLPRh4zF2arQzEDD9U
kD5oD3jwwcYAdnODZJu4lMoaWw/pWbpToCR7Rhppc0ldFD/ofKVPZhSClGzVkBK/Tt1xVWblUG0i
cxxoZ/TFeFs2tmj2px/vH+69D+5RLJ5vOsQthks381xbHV85gxKeS7tvvLAtfAw72ps035KahAkY
PKDUJPVseP0tIr4VmiM5l3jtAelSUdnojJLr2O4ZfFFD4V12bnI9yMpOVlo8qi+kZ/vfy9TXSDnG
2vCcjHX7jGgjAAza5DurRaECfS8EWm9ZrFUzSQm++piFIiE7I3LuQMJUMagXAMMwex0i49ARXNd0
DG4MH1fedpKtOMgR3vqagBhl2srUp3GhEj2B0pgd8N7OiGzdRIbR3hGOgNqtdzIC3iyX/pFB//oS
MrQEmWendGiyWle+jmaV/MIvl8IZpiWWXqGRDZ4ttm2X6ACHOR8j07aWPZjGOkaKjsTOqHSxauM+
tqFnI39Bwp9hcRqABO/1MLcfjHaGWI1ZPv1S/Fh56eOIlpFPOLJXjplxX7oTHFWU7uZVFdviYayp
7W01048KLjpm/oZseh31ft7SuxA+XHwItkhs61JM1RbhZWVdjRMdNoWIbJiwIWFH8kKqE06JbIjm
gr9dOt1a09v4e6wS32dEaXKbEAZ/KLHI7K1AJySlqSzePDBqgDCdLMKRkqHZR1491shuQJJgKUGU
ae2nJNOebBUp2arHrpBACrWTW+JfhHIRNlb9M7ct+auPCwGK0ynoUdBy37IHy7eaa3X1mrYjbO4y
a/xu7VtEu6+1anAfUnfiLWswsj9lRHykK6vQXaqX4K+flCmi0lfVJsItlIzQexwk6099GtGpIwfQ
1LZmgVBqFeqBknpiCI2neLQ7z3CTigiOOP5O8Ib9kpoKDdw2yMfssWxU+0UQBaPs5hYLIkIEecG9
HRlZudYKhUSgBEYb5Rc0/Z/MNE2/BHqeBetJkv3gJSWq+LWhNeoO/FJmEhpYE+yjBEq7i/pqIgap
tiGPDXl0VVujoLMBa61aRUXU+Rvb7XkyxPW194RLsCVDV4qe341q/XNrKnqwiRoqkytthKdIDJ69
SWlnr+xKkIVY5SjMDXCzGhU28sgrnHVuzOEUzCKqDIK9S5DTYrIzIOlD87ksLNi3ljkC2VNbWoo9
mR179DuE0hPe0QD4YlyvyRhgsMsm+AVKqSBojk6ZtQ40Oq1VngQgsdqp9BRBVNFQQ4i87RvN/gxV
rH2qVKVotjB2GIcMHTBJg8FmyFaNGBdTiP68JhTqR863hqZYVs5nvy2yX4pR2y9uAM1tMzusfpaj
QZyEVrZ07TqUL4+xUus07qkq/Wi6ugnXVm1kP/PAjB8RBtPTD9QRFZQ0h8FcaYY5+/61Nvtegrm/
aSnozfw1EsCUqsW+FWEqqOckpgbyP8FdluJrxFjqNzhMMEAWNlRFkJ2/sIaQY0BgMqoFq7gIgKA+
NFqK5miI0/K7w3BCUZvC+PP0HNJB0oeGJAzFNZ67uh2I10JU1QNyOpSNX5EsEmtl4bmDzMHvj/Hg
NZjb9LUPpetHIqoCmncdj9NWRzdz5ddTT4oFEs1PPvIBZs2meFY1Z0wvVODp14hgpkPZho2zMgon
/2LWMS++FaN7BeEZgHZSlTvTVXo6r4Ef3Wiocze8yNKzyn6wVz0gx5Ze2xSvNIlqCp+UZKJoxsjD
VNRAkhuE+GnlauRvU9mrL2kgS7zeZmShERND+6PkRJDtaPkSmYCbLEjXtqnI61HkDQIem9YnPrgi
RoHhhCyWASqPXinMZ1U06fdO9sy2kk7frOQsMTTZScJ4rrvO95nDmTPXUSmgFqthaF2JweQ7PL0E
HtkwLekXZW+0VltU7E+bESZ2ZgQH+v0g4ybSjU9fYj7xf7DGOouzwNCmdVqmee4R9kSwSUMyWICi
0zv9ry9alf/akDmLDT/6QPCRjk7OHdjDrZYl6p7thLlqia5BppHXnxH0gTDTUVhRdoCm4Bv2RVux
NRTgO3cJPLSNa7VINczcwo3RhztziqMvRecgf9YbWrSyjjzcUvGKV8gq2yfTRWm69Y1a0SQ7fR/H
tujO4qQAtBl/SzNJL277+EqdwO5bMfJRHC0Ei02jtq2x+vC1ifpQsg3dy1lhrRWdfmbv/HFVDb3R
73tnh21cmrhl5FljrN6i5fGvh76In5QSMBtk+noTBUbgKW0WzsLl8cxZ8a2X/NH4MH6/LpBx2YWt
GXk+DqFXVLmNtYvgVmuh0xdXrZGST0TvmHQOcjb6R1Ck9XdcwCX1yBbXzt4uEvQXk6gdAT5mwB5M
Cku0VhH88Ad+ByrYjKtipdlWN26HWgYPikwDDvahzMXWDjv7WWmG7lLOKRYc0g2fCQTh35k3e+y5
Ls4kmVnEJH6yBQnbQWfXE86FokI223bokW0MpW9xTtWLwEQM7GevYR3nwZlv79jnvTitTFWeYTvj
/CAyO322g2HcjiQXbuIiLq5PD9wjRzt3UVkhANipUHDG7NxIbIyVdJ9mcG1DJXodjNE58xCP3Ii7
KFoEzhQpASZHL+qwkAQEbm4qkoDWvc0m8/SNHPsC3cVERdaRrciZAGyQT7ODGUlcG/kabMFzzcFd
wDpORMBIII0Aod0i5updYPpqoPs/z/yEecx/8C0s9QtOoTSwb1XJV9bkgP5GSPIiC++0pInuSzRW
yIPC6hH3RUtpg2SruEyte8KNcdzWzKmk9aZnDkfzXX/0U+Y38e4onVVBxMBsEk9h24wSX0V+q1o9
Qea5sgYxG28dMXb/rCblLuYeqmFOEjdB7mHmg31jEw+RG7myNSo//3T62R4bQYtpBihk7gyVMRcZ
Yx3sYZKx2Uk62szIh05f4shK5y6+9GIUU5dQ5KaqOOhEhdaY15AX/S082b8WOnfxLbs+iVGpQ6Br
WVrV2hHigXhycVnLnizRMejPfAZHpit3cSTOut7NSk73HilCWLMatb+RgXIdkMB+lYJDXfcjn7fd
4t6yO/+c4sg4MtyWDflsSAdErlnupb5afoGEwQ3ZSszJBGLs9BQZNuJTjaRaDr2EFpEQIf3cWGFY
JcUHJXhC4lU1y6Mwif7K3DzHucBBeFXbXaXs45ykPjZ084FaGZmLp0wy4xtWme/HIu3vinTonpwB
wxLA0Ew96Dq9io3vmCG0JVABxV5NyF1dO0qJ0AJ9cXWvYVYNVqlZNdZ6aOruPvLb5Es2pnSdzKzM
z6mOjjwZezH14XSimyWT2PPRjBIuPBW7om6mK0MiqI6jJH5CSRmcGWTzP/rBV2/PP+LdV29riPNy
FwN9ok8/DaO5nyat5vgS35C/ou1rt5ffTGzCZ76YY3Ouvdi9qXZMZLxLiwrF85Xmtu29mqcqF3RR
m+oRSMQ6FDspku/+5BAfZiXqqmW1vjv9xR6ZFJb8PZJBZAFCOPHMmkoWWZ3pRsPNddBTGZ1pyBy7
xGJqq2i5uKh/Q49WXHvwI11FIRvll1xrOrPKHxshi6ltcrMkLXC3k0mJAzXoS8J8Siu5KiqifFHL
45cH5fDyzx7ZYpLLhHA5ubuBx9kR7WGv2ocZq7nuB9XZnr7EkS2FvZjpQocM04kjkJdScLojBlMh
gwWbQ4NvYo8B59zoM4+N9sVcJ5rSGnBD4tPx7ewS2aWxJlHJ32i5ae4yxVCuW9xZFxjfbjU+/DvH
TtOto+XFlzbTte95nyLrDbWfGUeMFa4dQmkb9SHoYxKOVzYZlZ4MS3geQfJ1iiJ7NzWIzTgkA0BW
lGE1tkGyU6pmDyeUilSRkvGApIe6R5fcYqd5ITZo5IQLFSi2FOGRsgX0DgYxBDY2QINN/mzG6936
ScVyDCPkMmlJXKpr3QYq7X9zGhIfIf02Zwbasc/VWmz2CBXMUTLonALcmREQZzlBNk1lr22Z25tS
0jUAXa56BEv4uw54xHNQly35jOQznx4bR8b6UqWYY7AQk6EFXk0e+7fZy/R50kvcVXgT1x35jsUK
QEP38/TV3mRGH8yHS1CYU2KsakZsvbJx1GvHrvOt4WcTSsWqOvSDHu4bu9Y5NdZkqjkd5JiBmmCq
z9b9yPYxmYPyDhWB4T+p1q1VqTuTUINtnZrTN6wU7twijDeWTiIHx/B01Y0kWpz+8cce1WJuFR36
fsIfA88Zhnpr6JmKLjAbbzCdf22iJLqfJAWO09c6OjLm6e/dwjGOZGmms+UNFWnmmcZIIDJxbz+c
buwuoy7qLjo7qS9DGYaf+yQlhzuM600ZEcx1+hcc2XxZi3k2hv8QKWrD3TaKDTkdEjUEE/XMruhY
J2aJZixryAt6QMsi0P5HYu7lU19tARXUazEMzmVB3sFWT6f4UFkl2CiEoWeOWPMz/GgQLqZcVcMJ
2RVsY1SLaBMgfNlGTWJyizIc/Kef3pEpdyYtv399FJ1icxqV0HNITHoyfH24Vmv/pXanrFtTOzlX
b1rgYv+1i7UWUy7MCuREthN6CcaDVSmG8d4g8fqyr5oGuoyv711LqjsicTEfx0N0n+kATCI7Ystn
FzFtDGr7q3pQxi2pO8bFaKEyrx3b/2fPeqntJjvVaEYSvzwCY+N7X6ccrE26pGViaV9OP+sjr/Nt
NXr3qUSjm7cFXl2vCROxbxR4KCFWr1sTkMqZfdWRhc1cbOPI21YHAI1coo7xNfYaOhwlETvdSsUe
owjGikBrt/SMijNXPHZTi8lGSY1yKvAteby+Zo07gyCtoqqx6xbpmZ3Ugkr9r7Fjztd+9+CMoQk6
8ANUqBwlfKAEm+47Uel3ssKXMwZkrI9l3n3muiXRiFHo6UNYrq3AnXaVk5FqZWrJ1nIG2FwCkKWZ
2S1BTYy7qhrOHZ+OfEjmYhpqRdkQk6BEHJ8sqrk9rtUxdsZdbtPlcaKp3J8eRMeus9jz+Xap6E7A
/F1po0UzPR0vgUtpu5ByGoAUzKOnr3PsvS7mHpFmaMRKK6J6204H2Q344HyhbKtepmfmniMzt7mY
e3K6gehRESd0XY81pxHmdVNm4/af3cBiwtHsbsgY9RmgLvA9Jlrlra+zQrgjXft/dIkliDUpc7xO
Ev1SDAUCjxB+kLogkwXq2pnl9chbMObv/N3Ix3HduhXIDq8KhXtbEMCwFnib7zoiuc68hSMD6u1g
/u4SShhNcERE6gUkz37xfRWT1pBoB1sFeoUUtDmcflhHdiXGYqLgp1dDmxixh84SAnhxE8Q1+U1Q
Zje463EKkbNw+krHHtr85+/uaLJZWPqRY4SZ0Q/QMyIrYwdLpqaG4swljsmNjMXn3gR6Bremiz3C
zUn8UAb/Qh0iBWRWpu/7nhwUfIHWlU55YRslWrOqNFO/qFLXgT3ont2XH3t5xu+36oYWZYGMY3SY
l4jHexyk9VqzNO2bX+bFDKCKq0On+y15tVX7HdaC9g2TMCnfXWsaL82o9BcC+PTsPh9dpHGSY4Qb
aBRQTr+Lt5H6wR5miQjNlcjieI9m14DIlIBG/DyaLb17AthJT622zUC5Fekhol47d9e1AbeIPjJJ
YkFLqrC0LHwGzojNmtcIuiqj2+uUX9tAc/eNRfZbhzdxi/Zy2qTQr7ZxEMM0TMLLqq+vyg6qYo7z
mpQ/st/+gAUG9lcbWMEe+BxBckF1yRss912jiI0ZBfrNQPChVp2bI46syEu3BHmtsV5gmvTo/+vY
JwfOKSJGd6tWHBYn/Rfpjpzdq0qcmbjJ0+Llf/TIFzMfSs0QcmIYe+RmY84w25zsqDKF9SjZhE2b
QW2DvUVaniCLV0mvcU2Cp8fnrlVb8lYhlzQRkhSXlnG1jlhpNXzMBStqH2MGrSxDXNB869a6pew6
vMNUozKe7VoJZP8txcjjrMDg+eStufVhhnDR+acG+xp2BDJhVMUXb5VKd4usyfgsoaDdtaVtvRKx
E5LgrnayXjd1ZF8Tz0lmN/hInNCxofu3uJot3KmK6D8FtFZJNyzsvCU87YUuKflH6ejrN1mjEc7H
sYsehD6lF46hF3D7pgZ0i2UgVoI0iEI9on04bOF0gIwaXUfOkVJ0BRVHmSQJYGBAtqQ0qAbuIDf9
aVPI2QyORb5ONBj1c9Wp0Xe3cRFSKmUl6EdgSxz5aZP/XdVafKBq+qmxiaayRvqrtSZuiwBauTuN
BHyZVQh8shtthc5C7ehXeT9DmUi7MruVL2r68dxf9EqIo3blxwFUP9toCZhDJFPt7DIPv+tOVdPX
9GOkelaUypA8MFN7sppSv5BhVm4xftflXk0zShUaZGMwKn1faZA+/NIzFG4n6tvcWbssXeFdymyg
rTO/JW6DWvnwM8dtTQBT2JWfYifuaJW7QvqzyEW8lD4xhgCehfQgnxj5JoOz1xI1PKYKai3sxjc4
9eUrxEnrSY6cQnHfgpgHOGrGX1yAsATZ6WHytY9CyyFRfs47gmvjPjY5eJd1NwXFj7gd+VSmRJId
VgVjd9DgsLcrlW76Gk1Cqe+Q6LQM6QmCFs21DlgIA7J/GjUtDy4irXMfC92PfilIn6J9VqdpsnFg
cnsDWAEwiVVGW94ckWGszJ7gcQCyFnBLO2hamP/J2D9w4sjQMLURZHJOJFD9piw1h33SQ+YzjM7Q
t7iUTZPIYCe67rFKa5zUevW+D0LI5bnduKuIiO3HAGBxdA1PFnuEWgyqceimCaRSMgYy2+apQL1V
1kr2I2pMu1wPbSO+9Y7Y+S5173VBgvcdDnHQAgkZs/tOZViuA/If17Fdd3NguqyvelmMyY6qVvk8
dlHwvVaniFQjiWFXJb1urdu1Ki462mkkqrkOP72nDXrRRxrOcoNKx33rkH/lsb2j8+XCEZHbtip4
ocze5g8Rh+2jggF9IOZTdS5iXRuGdZJlKpl7jhrf2rnVPvlt2RFsaFdw3ghfhIBWBeJzENUYftuC
fiitbVHFn6g05/ssVqyXzh6LDWMBXlDrp1CXmqSMHkGuOa9EpCYs2nE68EhEXQfbiFgRVNIgfMtd
I4opYNb2i+ugH4gENRRZ3wdWRm64S93DWk+JIBmgcqu2XTVYHeCFhRNAU7XtkwfQoIjBqN6kj0ii
FROQS0huuZZz0iQhrCSYsp/1OTX2tFti0BDxgxKw5SZ2Gn+PWK4iAFH41rQrKSbeyHRIQBAwg0Sr
REywyayiU3CXyBo5WSshzo+GQiC0JNI+J8nYha2n+iBp/AG5d6c6V4nRJy74wrR5hZ9nidWkOdNu
jIRKm0cDB4rBCyfrZIJnIiyQ0SCajjo5gMTrzqzdaMW/5671wQ+8yq9j/aKFmWFuuXVkg0VYyVch
OoLB0x6DW03R8RmbPyiBHqs8T6jsOvdgYCW1Vmk909UYvt0lIKwAhCZ+5FtVhfmzElXTH1JjAFrp
isi656uHfGGEgly2lJEM4yhw+3U+ZW21D6ji/7Cs7tpNyy+BakfVRoMicTmAAPtJXGfESEDMs7K1
LLo1U8d48UOItGCPC9glsa1bhwB5vbMziIcmNhFkKZhNUjvui4HU612uzlVPaO0mAe8sqKuwaDuf
rU5D36DOknEjxMwRALeulSuqM+oTmD5dek3q35aR4dym8J0fopxu45QQNrgq9cJmKMZSoBOg+OOj
vcrMK0m3jYFe9P4dsGLLBAxfaM9wA9p8a9VIjdBSlbe1rzfXQzQ+IlicZRPkQz4oyaTE6CrD+lUO
dk6kNcIusuLbJP1GmCI/Lo+IaAGnaVYXVBhTwBIM2c1Y5ApYm8id4btN0n5CkdZ/CmMxfCOfsCZW
s4HQubUTq2rWsox68MidhCPBkq7SnsoD1SOcEEQVOew/hqjqHiZYXTeFIRsTqVgATyXL+jLaDIqv
dKRZDr4HehHoU57kc/ipM4TtOorayNgXGNJeQI6KZzYGFflU6I0LZHZEqAJQDSoIYkS+ZWtV+KJB
cOH4B7PNKPbR0W2v6GtbkDVrvI7ZTMsy46uoq4psNVh6/ek/RMfAYNfg7rssTr+i1+GnhUpWfD29
BT2yA1s6SWOfWbJVbbEHSQxRJ9JezF7Wt4K56wBf0aS5xUrTJa04U684cv5YOpmZOocsnC/IelTc
JwiBf3HOtQ+OjF5O39KxquSbCejdEadXzTokUUPsnY6qGBFJ6iZPw2RnR1r9gxxnGtBNBzY7rSsv
Qm64aWQ+/Dhz8SP7S32xv1RRidoKVbw9+KGHAArHeuxCzCwYt9d6oHYbvbOirQKIEbeuIg+y7NXL
vuzdbWEm2caopbIjl+/76Z9z5PXOZsn3p72ByOW06Hp7r/Y5y07QAYaasvpGRCGxmNCEibOM2l3A
JuXMFY8cut7KVO8ePstmk9h6glFCIddSxye0MdKBPQcT1gHV/vDPxtFbKfXddbS8VzGx987easBG
h1InlXrODi30KLk//fCODNU3D+i7S0zSL8gsdtz9BATpuhH2rRxGJK4+eJZ/doXFYRycuGYoNI/2
tqs8NrFh3MVSyxCxjOqZwsKx17E4ipdpJumZAWl0olLf9m6dXuZDru1wheZ7rXWHM0fZIwUMbXHW
9ivDrItwUPYkBTxxiD0o0Lc2bhq+llE+HhK7cc6oYt7KtR+c4N6qDu9ei13JSkWUH3o+XOh1mcvg
zgGYf0unyV6B/bM9A7wzGvA4u8aDZqxz8JKwl8JhY7B4fBFS/Epx/m/g1iZXnT9oX+K0BzndG/1G
52S0dQPUC2aujCTEN+kWTTRZODKy7wxw47vIoddqU5dGsZYRhKmAt29GM90qdCF3pTYiXxe6vCW2
IdobTpFc+45ND7Ude4iEBex+R00PqUxoD8uIVTUzp20G4nGbIFXfOC1SCU6iDXrCejwz0I51ot7+
/N1DKwMJkSiWyr60M4By7DO3+SDDDSbGemP6wNszd8RomyTKBVQ19VMIQGQjXeB2p4f6G83ho9e2
mBgTPSj1ygd12PW1MDauNkkCPXSjWlW4KfaOZpf6xm0k3PPSrOvvnd6lG3uw2z0Y944TxAh5tY8t
60bE1KfP/Kwj07W6mCCNMKgbU+lDr5KltifQobhHy6lvTt/0kRnkL/lziaaIwefrs3AJEO4ZCk7Z
sIE4BJ+TObwtnB8812VSSovBNzTCKfFm+B1QfjnuioACuwDT9+JX6HNhhfV4awHi55kfPLc2imNi
JeKVrk/jhYSJu/LdKthPfYMTsxb+tR+0ZHrJEU9mIO5yU8r7pMlfKougudNP5ljL6034+m5AhrkP
kV7S75n8iRw3ZHtrkmv73R827Klx7irDfgGKaVzJ0bQ8EdGa0SNy04s5yt7QxBw9GfLpwaH/bIaW
tdJroZ3B/xyZNvX5z9/9OjcYJnMSPFQw1869sFvEFtRK17qY8LdVjumdfgxHps03/fa76ySBmiYB
nI99KMY7OJP5PiGcAUqe5a94iQSv4Go4faljt7RYCf6bvTPpjRtbE+xfadSeBsnLEejqBYcIhaTQ
bFvWhpBtmZfzPP76OlQ6UVY4y+rXQC0aKCRePjslBcX5ftM5hTMOWlvp0V5t5/FyoS/MJ1acdjDv
mDtk2OOvQ/c/sIv/9VL2Sb8cvv/7v5n6L8c+eO6ff37t6rl4+fd/u6raXr60JRbiNnkun/8JerF9
wl/QC9AqH8jjg6hw0PHahHp/y3uJXTdDr4V7C1AO555T+hN5oasfAENBygC9BdhLbHf/T+KFZnzQ
NLBELhpKJpeBYvwrwIu3F+jGi4K3per4v4QFPeO0AqwpROYzra83GQ6DQFW0J/CEgNRLOnMamoQJ
K7v3ii5vn8nbNm0d1CaENZTG1m9Os7pjKhn33HSzjgPd/mq5BrIpindWRidhwutmENGhTkN9h6jr
FD+k1Wk+Fbo23rSaLC9lWpzRhTEHOcmEIFWwUMhOj4/ZlB3m0rm38jre/3JV3Pz1jH6D7Pjt4OLu
1NzNp4kO1bReNYu/PAUqbs2FNWZ741QYXplPc3dMcpmodkf6PTszOy8KDFGE/6BMm1E/KEzCeKIi
xwgpnkEAq10uBimyowYT+yIe6/irsEb5zpE6GXrlSOlAeQB92Lax6WHVk5qkukojtbC03KTwMHcW
002eWcbKfioL82zVVxDu8CMNXj3NVaLMMoB08kWTJNho7PneJ6D0S70XVykDUedFlM9HGaXuGWKP
YdcDttozApTuyIGAP1OHG17506MmKLc4JrG77LCbZL1aPlnpfP/OKdhWH//59tx2DaQcOXvQMPz5
N5BXWSyoeYSR35huZpw3G9PUXs3kUp3I4LttrvpMEk9XRlRMqJMWFMguNoA//xJvg7TX38FyLRBc
0MTAip0ODVQAKkzHTLObqez1izw3P6dU0kIxWcNusa/dNdZQerTyvcvvt303sX+5/E9w8nT7NF7u
VRctcVnEN5ONR2R1tM+g2mZf0l4XgLF1z5Je3tuRmXpFnHWB0o7KO++kk8ULu27iV2XHUZNzx8Pv
efu+LTW3KlOrdK/ttOr2kHSNAP2IfReXyRQ6kZ3vMdMD0rzuwKkzI7t6HW4V1lH6yjK+qS7QAcmd
M+YLKQXnTCbFXi+VMsh77bHPN5+919qr+w6a47cHFPxHHsiqbkAI1E11u69/uW+z3qinGcjcdYvY
6n4BuBz2SxOFf74sTtbsHJyNP4iskEc4+QLmrd9uRp+rKq6YtLhO0gIb1aDsZ42L1KF8N2RmutP6
dn4WtfE1GWweWwyqYQl9T//3ehW8uUMsjU07AHp5o3C7bFfvLzurZK3E/Lfq1yWt31dkcBnHmvMv
I6D4GxLN8FsbkWkUdWFLQAodSW02lgwGAmgunCarvpjmUXbuVPl9prpD6JitfijNtvMiOzXGM9nT
IEYw1D6tQyte3jmIvz1jIXWCbAIY5fAiU08n4kgLWmabueo1DPnLFuLPF8S5U5jahrH4tIuMuMAG
N2V2pAOfmhg2Evl5jA72CDN+Z0jkXcYiKRBPVnekHzXqPTQmEEYjdX3vhny7RNtOuE7jlK2y6BW2
wbLv7aHW3TkrunLsrwVTpHe6afb7qYnszo8zbacwOIyPpbQvyqWePxYVs6pRoQEaT0aHR22T0lMD
op0CTl2kmFXBuuwk4zk/R7f+OxZ49Ut537cvL/3xuf7f2wa+VfXS8rzv/8/bv3Z//T1+qbbV1Ju/
wL5k1XU7vLTL3Us35PzoX6SR7Tv/b7/4c332gLPo3//tWzWU/fZpcVKVv5LIuJ9/ubp+W9d9bId4
eF5++4m/4WXiAzepCajR4TnOao3TR5mi3yBkzgdWGDhnuYHYiLohR/6Glwn1A/1sNIWz3AcFam75
jr/hZcL4wM84XFY/P9T6V9Zyb6NRC9KdC26RhQZLTV52p7MTlN5Gw5jIj69FqX7BvYI4CULPQ6/O
xFO/HJl/WNu8faf93JZGoZM9tiEMbb/LL0+NRVUBWjWZCCEqgBWOrORm1G1nJzJj2A+MwN9naUWV
tpXrO++Utw/nn1tmmwjYeUqDlny7ZWcWTTHqiQizuKm8yiwoYjII8Ofd+8dDKdg/yBLqtlp9u5HC
GHqRVWwkMZ17UuVeGY1HxKN/3srJG+DnvvyymZNnrzZSeqhdNgPvNrkaSqpOU9MqD7WhZAlFjW7Y
gwM1WCPlVH0hWX1mNvaWefv4naTbyRLw79/E4FXES5qW1JNH05RTbHMmzufkq74IOr86Kn6yR163
1/g3Q1DTTvOB6vu53wfOLaQCv/ia+t05Y0mH95qY/vEcA/T7+7fZvv7L1UWRItkmykU4onYLGtO8
VLb5/j8f/dNz/Pp+d21WKLZOs9fpBCTvh2mKIKKEjKOaO0XP86s6QY4nYXec/XlTp/tDHpAgD8Um
WnJe9aepTUN0cYGuggkzGoO8JtM5o31vv3M5Cee3XbJYwwsQizyoCOhOwV/qQF8NY2QrCIA5jTyM
pnKFUDAsnWdIGZV7Yxyk3MNON74KfXJXEB+RqJ/62IRe54FF7McDmmvA5+Y0MYM2OzJiGiyi0nub
jU3D2C4vYeMa5lcW+5i90CO2LgsIj+KMZmJC1e3uos2TuUP+UOUWvE3aVW4HkW6p12VRc9JWY4ab
Tcl151gsHJkDHk0TX1e1XDnSvi1c8zLV1zj1IGnBRmfMAX+eG8/abirt0QgmZ1g+2lNfWchYGE2n
1VXp87Nk+/e+zhJWtrKd6/SeKYCaavzUsEx0mqbCY1+X7qeoGSKEt2KI3f3gEp/COzdZ+6JDUNJv
RbkajF1NlDrXoo9gROW1ih47MmloU4pa+eRojoVA2O3moMX8ke57w0AWWRZO3O3Q1krdx29AiU2x
K+p9qaSfoNYKDShMh1C4kZF4nCVz2+Stk/4wF3kxnMWrohzz1a4wlzFB/R0ZX61dUyulJxteV68z
zoDcgN9GSwZMnapyBHriNHty/0x6T1bufHfVdKaiaLuzcxEz+ecGrr100U4RTqOG2dznzyIV5hC2
xbguaG5nVIEZ/K3Vo4u4DIupKxXao2LtRm/1ZPP6LM5NQ0X1hjDOvsWCY301uUcqH/Z4fseQF8i4
CYCI6SWZqBM/Aq42BkJZuh9yhgAZmCZtAxAlgKfAEJLTQ0ZvAcNA1rRScpc2RhapNTRbjbWef9tQ
2pgqtbH5Ase3xwItdflQxIoDxgyo6DclipOr2CiUyOOGjeHaARuxw9qO49zDypF/AX4PlWIQM21G
E4M7PzKCaATISfQtjuvuRhYrrR5TgkDIJz4dr6elLj8vucoDNq7j+BpcEGwdu8yc2w5M/OqJElAO
3czKeD+PffN96uqkPqB9n1GtNEoLmcdS5Oe1maMUSG9XAVeG/yI9Q2vzq56BJhDVYNSZ7h+T3B9p
X7nVIfS0XiWWCQe2mBOf+f3hvtWZfA5iXe0+OpQRDu1g4cPWwbfFAPdVk/eCCp4gWQojA6IzqreL
LAbKzGlbR35C4lV666rQ1JRxoV8DPaF9sMlt5UxVcgBV6K/oJuoyTXyHCDyqFygA1KNiOOuTXgvy
5FxmzjUTdShIMFxMvT/YufpkuQws00GS2DUQt9q4c6OR+5LYoPoB+t967tGE0rPWVqnqcfTTa/x5
y0cuqfy7jKUGvwaDDpTfJa0bL+VBeZXGGocpRSp2h+ElwSWxchr8xl24qQEGW8fIRLJKWCz6x2V0
imPdL70ZJFwxdwieQH+vWVu8lPRI0FuYiozrdsENwMFhhIyieqNbuFnT4sLUDIZmHQPzFHOe3NyY
HWrMKwD7RUEPJf1Z4ULfZOEP+jDkHnTGRgbInLPB12VdPYmJDnyuUnO8YWrXIIPkOM2Lqiq02JC5
S2IkStqMhobBuEsUWH3n5XJKlp2dwKXedU2MsXAixY5jDb0j4IPR1CsPIIo534ImoF0hGaqlO5OM
FEWMhXSmc458t2291WxamuOsWTX2xtrgd9IotH9yUZbp/spg8L3sDFXS6CVU6UfJKEA6kIpCA12l
mI/rOB1vVkXqOhwhLYe6V3bX4CXSOjS1zp6ZP45a1ot1ZzaQgoYmPVPBoE2+aPNZnBmVvZ0wFZBh
EFtG3W1JBHQysyvd+7FJqWohIDQav1RL1dpb+Mx4DLaWonhVgeeVcf4YQ7vRi2jy46VKCryEuuzD
2RkgOFE15g3U2TVtgEsLodzrB8raOyez7SnMEnVoAM8504ORgQ9cOplPd1ZbJ6ovI7JZF0yqyCmw
gPN0vAhk7pyVmJ7WQKyzeTOjOKsRws/CDKWaIbRfy6RpmHbkl98VZqUrF6QZ8GUWzEuvAW0y6Ba1
tv7IAjM2QkeO4xXZWcUKGfbKnZDozkCODVhUxWasDr2XaYkrfTgFtBphO7X0SzNjvDesYjMv/Qru
GSqJKtX7ByvT1An+riE+m3Mz22egl2b3TrEiDphSgn/aSZ38vT9KNDMe95dZ+dw5w0oPk4zGA946
oYRDpQjVg96ySZLcPj3yWMXy6bS1dTDwf52pdbzea3ZNL6g7RuZ9nmYGXdiRXrJoXJo2AH/jWh7t
xybEFU1HiXbpOOP0o0bLlwOZSCFawZlCos4sVNfv7aQ1uvNcc6URbI+d2mMqi7HypbT1z5L9pJ9V
tx77vqyXS5ycXcWTjJYvL0oNcdkI0E+ekdh9tmujzHh6XVX9dwSq/99it0lu/LLU/C1kvXlph1/j
1ddv/xmvWs4Hy9QYUCbLRGyobl3YP+NVB9g2rERiUpO8qNC2+tTf8SrhqmHYILhdoFrCADXAF/8O
WDXnAwl1skQuq9m/KN1/h+s/g0Yi/f8SFHqyLBYGqTUkCph+bD7UOUX3SzOKlbhN47AhBe3Vlbnu
LS17b7jtJFT9aysumVdBlUWwS2+DibZGPYNOOuYpX98pyMCIuJ7lbB8BS7kBnpwbRVQ/fjkL/xAe
v81Kketlz2yTf4hQqfmcFohLpy7LVnZwtyI6S1Saze5iZ4guzW59nsdRHOdS198JyU8W/6/bdITY
corU8LXTwZypz3jEdjjCayX5zB3b46pFYOxigNr9ee/+6Yg6wkLEoeODcU+jY60yExuol4LZsZs+
VSXdeiJW86sJkBuPhkg7E+rU7xaaVN4pVfy2j2xPp1RBSC5UApGTc0mVFjOioTfhmCJuDSqj1+6L
yjRVUhA6nXt/3s/frk/uHeIoVTNZZxDXnGQB6HFs404zmHvlZPsEh+Ou0Jjm/H/YClsiutIo6akn
DRT9xoTKU6sN8cVGRxDeMuCNXYf/2lZIXOHVIUVl4vcgRDzZiihrgdctanl30VnNeK+yQ4BSvnPE
Ts/PthWHew09C+lL7dSbUrM+6so8xorUo0FkETDdVyKyzjFgRe9kU09PDpuy2QyTxaQriHW3i/SX
HEEmzN5UGNgLl8UFvRnTXzoV43sIpn/YCmVKV+cEE7q7pxO87TLngwM2kM5xsEjK9tqfYG3+6yfH
0V1VV6lUCQ27+tt9oWZfZQBKu5CIBcNWkYot1f+vDYtbFHjpkdd4BLo82KlLum+3skCHboo2neFl
uMxwRfWsAZhQGuOdx8N2W/xnRWHbDg5wojG8LyTQyNS93Q4noSXlTsRpqx2NJ+qMNw918pfYcAgT
HHLYN3++tk/zaJx9roJNQqRyzVLyOsleyaKCIgFNIkzAiZE2oDN0oLS9s3Q1PWco95mQ0d2vvdTC
RZodFgWIJzZRyTt7Trb1bdGN/IvJ23R7O6omw0n4pd7ufGfY6wgaYQxZ6RrMQxAOtp4yrnZ5qGEG
1FlgwuAWTF2lhr6bstYtPkV1Hju3fTTEy17Jp/hlIZuSn+t5M3fHZp6m9ZGIwejp2NGc4hzSAXEJ
nrSWx/swTYgw00lv75R5m5PXwS/GflER9Zzl6VTfdBBVx1051e2lWm2zYbOQM3pqvc4eKFoaxZm0
mMfZJwyBJP68JI4MxsLS+zDFwW4HKkvQLmwAzDGoNE3L9y5qSTExhbAaj7HWdDQSS6tILtBNGNnd
ZCrdctFl8XwxpDAIYXj0xegzcIODVaKowpWWrVWmXOiC1f0l6c2MmV5SxpdVguLZy90SZW5nqtVH
SsZgV/AD1qFbmtGAbyBNLlKQ9WmQxVn2MCVbFWqK4uUy6oVafy+dorCZ3thuWStL7BQyMW5Rfx00
tABmLpGqVnlf6CyCLVLlYhrsz53dsrTX9b51QJgSbHmVJoUDMLUzbzKDGT3fbhXjwuBN53hiHbI0
UOlP3VVKJ2O/jIUuwbM2zMOKRDcJsQ2lMpkQ0tc51LvZvlMLG8l1N2+fomYzQYLCfjMGR/IsUI0E
gSFy8+5b2jfT6ieFHOLQVOf4SWqde+eIWjwpEnrxBlfG6zcbGZa+1JjUCVSTrtVegpVvvu3qevrS
xfX8YzVK3swMAD4OjdE+J6oK6aVIsDf6UcWEgt9Fs/VoMP8IAzpyQR7URmdfbnhZVGGorK9V166/
ZWMt5FmKMGXd9SRScr+qLbsJdVhV53ErycD0tsXFGFVc1gCqZLcTBHqmP+omMW5sq1dtY7WfupKi
2F6MFijCEg6rCj0vopka0RaUF535rADCVWR69TwmWTD2stgrWWqTmkzqR6VYrM/Amua8uHFGK3Wq
W1eFk3okfVcNQ9jbernHJzhpfiJ1945TphuBMCclCTOWRZMHt9T9xFR3PYWF8jo/BM8kvXAUOsb3
rW1hic7aDIdG0jsNzKvMbLQgGrrS8afYtBHKRwZ20NZIFOqFi75eIjdOteNmhu6jL5mzttdxDFCX
cxNb3wlN64e6n5m86dYes5bjUlH2SqMZn5RpMJWwrDX7dqGFL/XoO0sgqIxTeS+nCg64jKL6uqp0
cM51rzHYoMsYJaSmyfHBRoeaeK2Tug+IbHPzMIshu5JtYcBSLgxqgjkBWnYUIH6/KOuIu1vrZ029
cBXJmJnSUqMMI6WHJDhg+8QJVkrzqBeF9mIn9eoEAyXS84lWhnzjWS8L4vC2V/zJJZvrUy22uvhI
6K8psIrXYfW0SLPpNqs25WqiQ6G0yhLufy8VidE1McWFnfG8Cun6cZFoMuOA+FpxFtJ/ark0/lAq
/Y/JmJ3EX3jIpKEKv388Z0huvBzHtlnOyd7DftYnpZ29Sm/j7xCZGmgkWqsaR7Ou5deKV9kC8cxB
8rSYs/kyGGPxSRC7xvt20I0vpIbkU2aqyadV68WXfJ0bex/F+B5BKaABDGoZz/fMv2jgpUH3H9SV
qeG9s6SsLdSkYmLNhLmAO5semi/5JJavE/iFO0dmaYrrLuobr5pme/SYgjMTv+nG3AgFbXkPKL8S
hh0V+IEE84xnMZZrq98YZ2macEBTzguLu2IC3WwCUbCSzvpBgJabZFKACp1FlKdHrzBjuzlgBxNn
Y26zzBkL2XzOO5sZPtueitlfSMe94DGCl59hXvOYKda+mKu9PhZtNrvIU3VmozPSpoylxQle79RY
uBttSnby4NSjsedatg1/dJv5eVWnDuWvvvmYodiP3cUg1OUO+Jbzwy0bRqxoBxCOnzNJrwAoz+uv
Js+A7wwHKMwMGYp1qze9SQ7WyIT0gH8rqTfyDgoR7nVDyPStvHE1nfGlaLYRcjB/QypjQpzxdeg7
hYyok7gkGdthwBORuozpVpGW3Udc8zHpBV1Bb9/mMeP6ohqKi1ozQJpTGDT3vdiGqhdqZnkYybb5
oclEjAHd8tXO7m3y2tlM1/yNajvmrTBrmH+lWnyDilrfpEpLgssml7h4dG61zwyptkxuDqnyMM3r
QuJ+QNLXwEpZvYKs6feYd9ByyNVFLb00YirDYyR0MXeLUVM1K/EgDp429Dwvs3ilm8LuZXozMpSs
+mjRtFt6qSQMZMtVmp1w9H4i/5/WdxU0D0zTqjSZFC/n/IdLtmyBm1wZpS8dZbnsyCfbO52g71YH
E8YkaORqknZ3azHPLEPWn51krhinajUGGBulTz5hy9HpILYr2/Yl0vUfRodPPBjKoWovjRI58pli
5S7lipWKdmC16gaiwd/UXECdUe+cXHJrk6uzzzUSv0DY5VJea32GObZYivzWhbBs+UWfC+vY5IK8
KdqVNAIZqI0XxeAqPedFRrczrzisr/2gHlubXDQ1saj7yDMnEx4vdvcqZQwEzy6t/y+Nqk/7HLzK
C3BXRuHyJU+XfVxFw/04UDGhJAJb5mi7cmbuHYamS65wUp5ao1gfB9VewaUYQ3cXicS4Npo5M8N1
bnmzODI/LCupNq+k2qxwj2nt02It6kB/utEzVxP1xmdLr/RvqxqB68yZ7/LrTNc/gY+HU762iXJd
V4vVeXYi5IvBEh6xcKx+NUSmN17BZ2PB1bkcgjoy1K9aZ2g3FASaF9Z2ZObi2OwZMG3ykkFQtcN+
U3fQARwnIiGJ3KPwmtUQtxplqAeloIR0cPUNE0zPU+4Pkxy/roUzNcGgT9xkHROth6jpkTbMds/C
LyPrTSLfpQBBF/xwKJkrBDqhR9kdAea6elZaG/cKI3pQJaO1wtLbqhnLJ0tZVs8QulkGdT0yTO0K
vZk8a3LTQ9dKVfOSjvwGBvCU69WOHOeGKoO7+KyyrDrEhZU9pJrJL5lpRv6VLkzsLpictRuEK6vi
ZwC3Kfy0E9l4J03RjetiKdWAebnuY99gy22NfGn2jdJEeWgUHUaT4VX/m76qgBXWDUnIqYKBabzq
gvEk64J3qJJLFrJ1CR1hdIuE15AjVY/2tqQIzAruYWi8SokprSAoNstKMt3Zb+Liet4kxvPmM46F
XffIja2oKXAA6FmB8tqdqMKsmw25h3t33QOggdI+pSzElmFTJ3P0la/qq1BZmbHAD5tlmUY1Rm7n
hpRtQHvQeGMXsRaF5queeSyzatcuAxaH9lXgXMpZVjv1VewsXiXPxE0QW6fN/YyOCw20cLT2W/Mq
h7b0pqACb0Ky8tJXgbTSwgXznM0rjfCB7PG42aarV/F08yqhrhyWUSEdiciprVdRtQG9SNuRo0dg
vazdJrN+FVtnTWPfsZ5Ddx1t5uuR6KAJK6cTB+NVjY0DBTVliQ3iW9uN7aXyqtGGHN5id7Mq+WJt
nu2xartHVbTzR45a8QLvvdH9OI0YdzQ2T/fayfYOB2pkAeLfRN7J5vSuKpJ2Xveq+i4X4V4R/TC1
61oVM/zTqxjceZWE66/C8EjgXglStSs/jptRXLXJu3nu5hmPGIb7Pkd6YcERjEEljZuSPBO9mR9i
c6HcqMOULb2EZ9NRH1oVt7jM7HtkZxK6vdKA2zZf1eciiconrTWmNciHmUS50dJM63Va7n7N1U2f
7uajTuyQDvNH7i8E66lSzj8wv7P0ZUC6e7ZeZeyC6I1H7KukvWngn4t2U7dHrxp3FA3Lcz1scvdp
TYcva+O0jzZeu4zSnr58j2cgBT46L+1Yapl6oQh9eTBf5fGYPPXqou+V1A7LMXa+OxlaL/EqnV8M
fXgaXlX0+malR9/CJNNiigf48dO1tKzB8jU7bW4kBY3eF/omuu+JQ8+kYRY/XCaUEXeMHeOG6Cfm
zxIzi8DbvRqTBzxBoogZO/Ft4EogGkmYPqCdQI+fkzhTrpUqH79D83EVSjwlC9qxSDlhXYxZougT
dCzl1E4PSznYD2O63ZlFqsgfDuHq/awNuTzvlhggxhRPBqELwJckWPqq0INFK6Cnl8pS3qaGWkSh
7QCOBZYwTXQnT2CryyYqv2bOMtY81yyIOKlZbVQBdWkXT6srKthZGZWLLxW7/GZmQ0afi9U6rJis
Xp39gjaBxDO7dnmO7IrWaMWJ3UeBw6TjxckEYdiahU11O9MNTmJSu+fLZLOISJNkvbCccoSbEEXO
tymPVJopc60lXtdy9dys214N7GipHoH2ywUmp7O1HrjKoDMz5o4M8o8aF4JVQ2/wasfRPmJ4tm7T
Kl1y9qNrs6BqhfKltqfuxW0E9V8aCIbrzRuBcVeqxbVs2uXL2uF6t0XF1LlezMmPqG3aOoQV1X8T
VM1fhnHOUP+Ua0lvT6wkjNmDa/yxcEhhzYzbaG0dWbwyW924nzTCGr8tqw1/KFC+Mc0+PtEkJj8P
qrEpOdqYLHtX4ivx6SixdK9ykBzvrKGzYzqPXXHZI3BPfIvltuYrS7MuvLyEO50zYF7PviNjm9dD
YrJGAKxAyqLtK6MOQSxUC/6hQhKKVZVGUJAPdhvoXTnbQbt04z15znQjwCq8nqdZI4gTTQ00ZIw6
kxuZi4GBKqeIp50NHH/9hK4l7sCHFmrux1Nm90QYjv1iE+HcqnYyvyhKnXZ+bs5TAo5YWzuu+VgF
MoRyZPXGBG+T34yWkdLrtqYQiFT72Ui7RniGNWit1+lOagUqC3/wFXUx5mElZCP9gQiGX8vu8yIQ
aROj9UzcThytoo4+Gmk0leKBwmJk6R/tuFfXYBqA0gyJN9CT4zysvZm0t+QgENwycd9vgPJ2+Gw3
q3pAqhTH5Crb5ite5FkLXDoK4suRmWheDkXemD5goZ7B9wlTEp0os4TL4pDaBMppzOdGWltJaFk9
FIcypgPDK+w5/WbpaZ77aWE5i5+sael6qLL4tzsy+u25yUwrQbU0nxS12WbQ6qX6pDJudZ92iFT8
HskS2r05Sj5DnYA0BJpnuRzTdv6hu4r+vU9LXnT6khMDGc7cAZ3vCPXBrqZ5tlFohtKjSS2FwJM2
kJ0KK5tueiFveoVWBloAZXvDPD3+qXgYXLkv8FE/zoNiZiF0QEi0kNyL0o953WAfaRdphDwG6E0R
qF/LQ2znVvOopYOjXrprySh3ZRQLT8CO6lW42BpnytPbHMzH9n5deXYYupoAOO3siUcLLSCpICaM
nPSySOkWbIPVwb93GFU5toOHc4qhe2eQMziUzpxy3YtgRvwoc956fgX/vSfwlM75VE9u+wBTY6iu
0lJUTgBfPSerqSqMNJ5HK/aOh1ZO84YSgEhRBGtGBhB/VG8Mt+WMsO2inm3ZX8qlGHHbqxBjmK3M
Vy5Kj4lLC3wByhD6mNreXrtb0dfl9OR0lpVfxfXUj9Fu0iNh7w1puSwJIP6r57Vt1qCs5hIwhsId
wFhb61l5uSa34Lkdda+BjHV3gy00Ast+AbqhBH0kZ16Q+NrUpkDesY4tKBjLjcD56o3b0dps0WZO
ZkPH64SDph4W24l9UyWv8G0eWjdWd5SaWg6WKkEp7BwDlwQBtJhd2zMZWZI7N7dhPNlqnr8os9Md
xzLuKF9rwwRoReqAPvfLULFanOFdQPWfBMlILOE2ETc7UJKhSZpk6VV/rAgNPvIMTO3YV1Zj6TNo
ToMcoQPVPEA1jndmFt+x+iU2yc6lJEPYm1WBZ3HdniLkzkrzQittN79Q9SZFpYPFhHpR2nEMviV2
pwlaJUboM1zQydxczk7cTA/mWJnWQAqNvP/NUBoqNtJRz83IrzQtFtTiq1QZYLVjkUvueVl12Sd6
qi24ltJaJWhHs0k/QvhjzDASjdNcZC19V3dzOqND0qxZuETkoDQu5mpZZ4LIYQAVhfyU3H9As2VF
PyJP9soSwaAysRF5TdNr9pmoLEUcMkorum8WbqE/FlEb3VHiqcAAzZ1w82Qfm22azYdF62ZtDfvR
mmNnnwxar9B632FR2doRaQWLyCETJdk09ahdr9JDMFk8Yb25rvP2crJbwZt4VMzGotmOy79bQ8su
qEL/VaL6n66Bnz3w2/ziBpz7r2XdXvu8JvmvbQPb9//sGtCdD9ssokE1Xt1qGJsJ8WfXgC0+vI6I
GKZrgzNxty/97BowP+iWS/857dL0v9B6+muTu/hAUUTTtuEMl6oQftSTHoE/9Qy8rTDS286sJAUs
PN1UyqgGnxSXhEImVI95/DYmWQbAyn3f7gfumuo8Xs20f6ei8/vmEJVTl2VYkVoIzLC35ZxasfEc
9MbsaVm3mN/nbQkA/Tyi7ek+Ntx2/fbLmfiHxoG39cZt92gdMGw6IjSTro3tOP5a1VSTMiPL3mz5
GrW86yl8PjSJlb5XOz3B5FGl5fTawgRwxmlmhOakTLUNpSqa1G4vDte767Ngt/O83cVxtwuC3dHn
78eAfweB753xp+B4sTt4B77neOSv50HA186Cc74WnvNHvnt3OFwHZ3z1yA8f+FbfP/Bpu73HR/Lx
27fsKn7+8LC7Phz4NI+P88Lty7vDzn/iW/gVPH/7L/yZv4Se55/5Z2yX7+UTb/bXfPxFEPBRT/yX
Q+iFIZ/4GBy9w+HBO4Q+PxOGoR/6vr99W8jP83nbh/mX/OHInvAb3W2b35/555/C8+1bw/ODF/pX
fsCf2euzfcXO+/x2u/Ds0vd3h+Nu+0X53fb85J3/zKee8a3nV/dnZ/fbYeJAbT8dHI+Ft2323uc/
//nC0E+ujNMz9pu9M0V+qLIqPe6unw67B3Yq9J/9s3P//p0tvfJP/rN++9u1cXqL9R0vXEqlt7vg
9vHrdexde+GXK1/13tnOSan09+2cVG27BrKIvW2HU/R4uLvjPPscb07J2cUxuPD9d4b+T8rEv29Q
vL25Iq1v0pUNHoOnB64WztOfzxHPOT7hT4duO4m/NCV0eo2DK2ELtxe7i+2C3h1f/+H/r5923BvX
XKvHp+Pu6XjdeNw4x6cnzqV3uefCOtztD/v9PtzvL70rrrBz/+KMy/nL5eXr5Xjp+VdnnG/uPG6L
wL+98D3uz/D81r+44Oo7P3unMeXdC+GkLcFQUfKlHK/gPzg7z+W4sWRbPxEi4M1fAGXpRCOK1B+E
uiXBe4+nPx84J85loeoWgjMRmmY3RWZtlzt35sq13twXzg0ztrartYV/PdvV84R+mrAJT04Ihh/a
/nzwNxxLjvvDfOCZtif+d7B3fDWfat9mhMe/+8Lp7b/ufr//29uPz2tbRJsd7LUVXDjgtDFpzps3
5cPh5WHr/N0fQnu7286TfrfFx7nPd7ObZGFYiI2ND3Tmf3Ufti/uy+Hpzn3L8W07++3mny2/gKE8
7Ozdy7eO6XPxIk+HHftuc2SfF/bm/ldkH59ZateVbfeRDfHTsr9v7vEkW9feu5tH/NDxbnYw17fq
B4X/tXEu4TO5MCgArx9x2Hf2Gz63s/nc77ut/fQfz8zwcKI3jnuz5UNs8LvXPwGIk5WpXtxBkzH2
Yz9P9Rvu/Y5ZuJv92t2z++A6N4cD3nr/k9OCs8bjc0vsNpsS97rdMudcPfv5FnDfWJztT/fw8IDD
Zt88PPm2/YNdtGVNuCU2R07hG177aH/4ssPu8HB4+nPw7T9P8y/95+XhZ2i/TPY/vn3A2eGHHp74
1z9/2I34/L1z/4yP5Z+P++fN8/6vg8vfP9sv3CKDbfv2jqP64/b+/sf9cb/5fjjufz8/clM4j1wH
zmbz7Nq/brmI9o837jNH1N4cj7f47OOeqXeZ1Y9pZuR/mW4uVyxyt+zvuJfvbpz95p6j/vEXX5/5
z7NTeHZvHt/e2IjO75UVue69ALydHkbT93LB4IrhlrzhD3t3d+dy5XH0bcc9/ueSc1b2AcjSq/sA
ENSp2bgzjC7HLDaZjrsHzj9HbbY6396lzSmy/5nvetwl5+Jg8xfxDtun+VZmoVl4vnriBw72PQHB
lq/mnz0cdvf8c//MpLlH5/EjsGFat/OtyYm65+QePsKF/fHIgZy3+nbegw/b2Z0G9p4txPTjrbcu
/vhmXkZ3/3ZHpOPuH1x+5voCzLfD/zuTM2hKBbsk0Yoto2grLkUp4UflxdtScTWpbpLgpMvBUNRm
c93K6Sr/rxXgjJA9zFC9JbFQTmuBZyok1bwssjYeKRKEWofkJ9w4JXBYS/hSN/1sTwMnD75XlFQa
+ozFrZtIEz14QF5sHvTqNjR7wO4JQNHrozqfO/q1gQQac/cVPfsLfwblWRhVogeBphrIP0Sonw9N
scrGdD53WLGAHvIIITxfhs10tKDWTqYN5lQ1oIZqDXlrz6/tlgIR6FtbKvvg5frITq/Ij/mTRFCb
8PXM4DJxESZZGRnMtCPfkpeZfBSFEnLwOo7uxNbUV87iBVMzGwG9ijSo80RYTKJckJRLWzSqydfD
Dmll07YIYW2uYeZa0Vy7MJOQ4qjwUjCNBi/D00OvFXpmCllKxzuYPfobIn2v83y7VXPFeiA1aqwE
Mxf2x2d7xsK3US2YUKXAXpWhsbVPJa8QNlGnr2kCXZpCTaaHCZitxet5MYWUm6YxzLXStmgj6hya
MaPRbcJ2+qn4XbkyqEuTOGPMLRFopwnHxukkWmWlI0Y6lrY/yrHbdpV8TyXHc+B7GKlhm+qKg7o4
uJl3CDwsrXj64ih3cxKpCalsS0lLH5UVydATy4bth5O/cp4vmQJgroDxlSVC98WlIAka+b1hThNV
YuI2cqLf19Ek2xYq3CsH7DTk+zhgM5b9/0wtDhjYTMAFEqPSpvwhCAx/Z8bksaGVUW+Br5Svldm+
XT/Tl3bjZ5NnEwmNTh9DzytRo6GQ6KECXDf+ynG+aAX+KVPnoS9qy71YWxAg0/1FKp0mzG9xXoD/
QltupXf8ohU2O4d57iNfamh6mqeWgWWUdj7XF2ie1rdhl+srKYtLWx0AMzpSogR+efn8rSxakcJS
R9GyshTdgZg9PqIq6P1Nizp4ofKKiPr1Nbq4A016Z4hYFNpUFh6DAmRShboCwpF82S7p2ncNTnC5
lNeU/y5NoCGqYJfZ66a8FMPWNTHwe1hVwP0JhoP2tOmqCc3G14ezeP3O25ykDn3uCg0b80Wy8LiB
YFLp0CjClEql2HWG9izSv9GmQNlzl/W5Yhe6tvO8ON6Bre8Fmz7Q1p5EsKHXP8n5eHWOji7K8H/N
H2v+/qc3nxWmPCw7bhkpa6hmZrUa1IdAQTp9ZQU/2ElPAyosza0bMr3ydFgsjtlQ+ybVLYTEgzCI
j2Iid9uyLJQXMNl3vi4MxwpVkE0V58DlsA/4OQ4c1qCRGuvQjkK5EgqdexoYOiROJFh/EOvK4vP0
wBBNoRsAm4jgMGiGtIAlAPnyFbenzkLhvOr0p7ptAGx9dc6xPLdlAJkGt7MMj0ZZGdJW4qYYKCk5
dOrGzqSAZrpu5eL4PllZbDFq7JBZlThtnnWd2/owNEFwI+xShEhG6z2PwCpdt3i+lxgXC8zE0Wcl
WgvfbRrUSYkoS9A3Jq2UFnJXnQoY57qVc+eDFTqO6FGjv4qGk9Mdm4HjjGsDjGfsW/pTbo7lRolp
/BfbJPqnCatpe93epXlky9ILhC0IVmbX9OmEeHFOAl/jRtKjHmR6V5qg5T3Rd0zIoe7kbrQad/CJ
AlfGuWZ3MU699QdoEgBDJRRrb6I+R5Y7aKe7qBWqm9YEiogUn7S5PthLkztHm7OCA00cymKwQwFP
PvpzTG4oaW8oxA0QglpdBP2cRaE9AB/847rFc89uzQUJBRImImtrGQu2it9nWg12HVRA5uoljbFK
GnU2aJ2vh52E0kQw+tw2CQ3a4kTEgG/insZhql2gUUF2tdsB6NGXg2lLU2eeOwJBeS7anO6XbKzz
XJXHwhaMot8B6E1RHTIexTKea93iyu68cOZOrM276NPupLFFrwdIU2wxTDyo60IjBrwlV9O4sjNM
ftGp+6YHde5cZXeolJXm738yxDkOUdAEKZZ0Yn0E9JruYPMXj3mqQatu6N3LgLRsbKekkfqvH4W5
v1CmqqXzIFcWgzRo0pjihtt/QqX+GcyE/CCJqF4VslYe8koHt1/Qhr4y4gs7EzAGD+WZLIp9s7gg
eJPoDSV0QlEJcZmCAivMIUC8Q7ETvu6rrY+3MpSPPFM+MrOfJtcs6rFWffr7hSDvbvS2bFG4aLRj
SAfmvvGAKQMahbP2+tG7sKSkOMg7EIhA2PZR5fhktQpKeWoarCqtLgPKCEMTPF9eHzWU8e4HFYnd
zLSgsEVFdcX02badL10d1KqkylwZH5nfT6Y1IDVFWeJRQCeB3xEzZUsupvuSlCbhDFa4XmfaRZNw
a+lbKg/ak35iz05hg0Ry3UaTyxM32SuFka1w5F8aEd6F8NOEVxaG2dPzEauhGmpFA6rfghLDLqH/
+dkB8F/jCDzblfOYoPpiycgM6EsnBtinQPq6LdiVqIvUxUgTU9Kmh3Jo6xXfcsmUwf6fOSu5aI2F
v2x6L8vRh8ZU6dcAqEfamafxPcjFcSU4vDR5xEIcARouLclYOBdAxsHMfwN7iCqGm0og1g36oFw5
0BeszNcMVyOTR0/44hlb+wYiMWGIC9MQZBP1Gv6fPF3jy7owawTUcz4PG3SSLqyMkl/I6JLQAat1
BJc4KljgTRRdS396v36AL5rCXajcONSQl9LAhpyW8BnB3qHCorQF+Q8podIB4ZGslVrMpakjH/p/
lubvfzqvGVgyb4IyBixi9zpTBm8y2StW9tt8M55cMbCjkp6c/R9+lxL/qRFao8o0l4QcmEwu3pbR
UD6nSp8fLF9Tp7mlZ9hdnz9JvmQRAmeICGDb1ZbPsKlM4CUusaiCet42pYTGWpbFjkdPNq1fmhfs
s6GDrSBE6SQTS8TyRrj7tazYBqglPV3/OJcmmYXUNRAO8JLNHBGfJ9nP4J4yPXaOYUGCIsAetiFF
8OfrRgz4ElVD4/WJJzk1otPTGNYFfRYo8si0efUga91atIo1vY1LqwkJIrkcqH6BBs2b99OW8VBa
EYHhI/ITZYMTBYpui72whbpnnzXCmujCpbkDMszmMVRa0JchQjvU+pB2OV0wjebdxN1YHgq8qPv1
yaM1DrZQeurxiQs/ZSQgo+hRK2xwlNVt3gbpZtCUcCWCvDAWpo1HFB6RhVrOHCzgKCaHNCKBXQ7u
k95SHQn87VdTReB/aAknFwWtCDnLef0+rY85dQL95uz9OFRSyN/oZyi8zNxcn7HzTMdsBnwQxNsk
lmlhPjWT6lOu0XFLh1vrhbfCaCpbqUyOOSRMti5292avPRWC6G3KwPBuyHcfdasoVu6XOUBceBbO
twTniEa2BRrJ0w8xlWILb1tCIKB3srSBcwcaNXXQxA6qqB7VoKEHPneoOggvVkK7C8eA1wBYLFmB
4OUstBPyQBPb1MqRAIMZC71tfXT7IrxVVF912trj/6/P+KXdMyOkWFIF5NLy1m5lY0jnFqmZZZBm
uVqptkY6rZ2E86tHYknJkLGDtJk//nRGyTn79G2xrHoQ+k5iGvkBxmjjoHpWsLKFzmcQU/CoKLy9
DZk+/oUpkzRkpTGDeayF8JzkSWnakNRI38Foo9rZp723cs7nyOZ0v5CqkuHbUUGccQIXD44gLrXB
L2GxKLJUcFWr1F7Ltp/+KeFgcyUpk2FsFIebIlDyfVrJ9X/IlP6/XDzn2xXyEQIDXjpEkni10xGn
WSnShNqCM04q301043dCj5yWkaBCZhR1OMgMvrppZos8WqmmkWVd8vLUtPGEsgSHaybQ4KeUbbvn
qGQrKzlvisW0qnDzcsOxP7l7FptGjhpQcDldTRWtnRPKn2H4Vk5QWblw5qnfSjR0US80A3JGRpKs
CvNc2LMaxGA8YWGnwLMuVrWaCiOGtJJW+MQrt5ofj3QxeVLwktN5Ga3M6AXHR6mEpzKcG+RReBOc
LiJNO7HaN+ChaUn8hl+MXyTPopterRLJRT1Ne46VlKfy4PV1s5U9zzNsoa7L70EFsfTKe+vCzFOP
BaNpEl5D2rMI5eWkbqqpBA4el5AkkD9v/qE1VXAzcbBo4vTiu9p8lUo/+PJVxiRQRidzBl5T0xfe
X0ytRCsLdrI2qgmk5L6nTDs6u2GSuL6BL60tDy8wqArPSUmdv//pNkuzLPJAnsIbWbfe926MFGMz
SpZ304Rqa+y+bgyaZUoEJHn4s5jNRpXlQGiQh5jIrB8LaA/uYUMV3E7P+5frpi44P302AVktYQ15
iNNxSZ6qjUbGuIzI8H5HjTTSu2d0uzhLEqS/p+DHdXsX5pEcPahjGHZkE6jAqb1EFcK0HXP8Omz4
cB9RwKwqn4o6P/P1JTMpOXMlMjSyxYu9EdJdQxcF3RQW2lRoEg9tSz/blCkH6CDJBV4f2AWfCpsy
A8PLiXPC8XRg0ZDp8LcKsHbA0wfvBkpdNhqsPcG+WdPyMladuCu5a1ZeTpfskm7EJBq7gEkWe6Vt
eilB7QO7fUYGZ2hD9V4eKTRWWRh873M1vzW7QFgJ7i4sIwAFQgCD4IsvFscB1hs1bQQfV9eQJaBn
3aInroQ6xaj1FddyYYfCKwRwAHIueMDMxcROM2tL16fQjtTT5CTtJO9GvTP3bQUFa490yUqi5dLQ
eFbP5RPyxTwWTxey7A2/HEwro8Sp6gdZmGQ39TXkU00IXa/vmXkHLu4rkyiKWgP0e8zl4h5WUUtr
/BENX9EPk3sVph03UrVg+19Y4d7VZKQuCKUWVsS0iFMdtkp6jpJyg16UeQNfR//lXBhqRzRxEIIi
egBp2+m01QGlN6SOsUL/nOGARE/GPZwzaASPmimWKy7y0q4gQzW/YwgqVHM5KHHSaZDDbwlN80z3
/GOaz03rxFM2/XzlykJdskaOb4ZQkSbmXXc6uALiZ10pONzVWPrHLKyULaRHxkEchuJm6qd2ZXQX
NgYemUw0fOXYXDKRxYZcQCEDyQTtZgV12UCU0YLPJW8tiriw2TExJ8bI0aofWgafr7WhUKUATR9e
611npJAGWa1rQGwa0tbrVc/XN+KFWWQSKU0CUoA1axZO+GwMkUaaUH3onWkfhW2Aj1P+m1UqMmme
QCKXzL8afN07cmOTLSUmIeReXttTbqZDMMiwdXSh59AA6qpIppOphZVH9eCYGQapX7kJLs0pQTVc
8zJtgSQ3T4cZNJFQpLRv2cbM60U1cZOkim9DZbiWYF+zNN8Nn4ISvQAWBioos4u2CbsDrrpJNtkI
kZMTxgVLeX39Llw1s+oFCW9iE+6UxcDSpoITpEbbtJmVLadRE75NumfB2V+XG2GwxqNRht6P/8Io
ihkfECReSwuj8Cr0UmgqmV33TGIIFOQ7BFHfAz2rtqJeKtseoeAVmxeeZzh+omrwqcAWPlRLP81r
bcJKHSnQ1fBSkmD5yY4WdFQ/Ri+I/s1TJf2ppSL8unTdHuR+WJNMO4+l56oQLpSImr6r5eEXYWIe
lCSEJsQYpMdWzmjiCyr/F9wh7d1kCt4GKe76TijqlZvv3OvM25WTQhxNQmF5HWWNaoUN+UkbDmHl
gZKGv4mUSH68vqDnXoBXJypEoF65+wjPTjdtZ2QQHMsokRNQBz/9KegCt4E6L9uq3pD/bFrN/3Xd
4vmEzu9cUmrI7sFUufQ7QZMKgVgRQcz0A3A+hZn2zWrRfbcryipbDZ4POOB9EfbtwovWUAuXrH9E
8Uj0GnOcvRgv2sChpM5NvUURJK4hcDDJ3edB71hox0KvknlT7xZwPcR7ksXSn+ujP3cSiNWwkbkl
yTWQKT21r1ORIEzGSchDrBz48ysu1H4nB6a5/bIlUqRkhijlfCTYTy3xdkBaM+GWzDzLyNxsMnuI
OWJq+lu908ZgxR2dn1KFfQSZ6gx3wzEsJraO4IwbmprrBIKd31wgbtxHcL3HHhm4Jst3fjqW70Vv
FDsUhNXX64M9PyxYJ5UO4Fk0JBJii8G2OgxzNdZBjkU3UqFD1h1l8peP5GwF5RsCX27nJccqJ8QE
pd0TIfaCdYxG9b4zB+HwXwwF5lNOPWhPmJ5Ph1KD9RNApTGR/VR8A5QOnwokgt0aFuzCySe5DaWC
DDUtwfUiiqJ+qqV9Rm+/L6qaa5W0OlpS6h/A+w1HE47hL4ekAM5gQaVORifpGSKs9uUxL+clEujX
3ySdmdxr5L02qT+o365P4aW9CPISsuw5YQku/XQK0ygUeW9BLWPAznEQI2Q1SSakLkp3yQGeJ/FY
Um9/pH26eKcPrlg5Chd8DGEcU0rWCUD8EhuMWFAH9IPg2xt8QbZLMorfVDOBWAM+hOpFloWZEEMN
yxc19MdqZfDncQERFi2sc9kYYqIlYipHiIaSckJdbcrFdxYj1G24xyBlaQM/qYE6xvETnDLaf+Fw
MAy+gEXG7Sxz/00YIrjQ8QgYYSZ1BD7hoTOn4E0y2ngldl0c91nnC0QPYqacRJF1nr//KSTwuiBL
LRV1bbjyNFcyk3qHqkW04kGXSb3/NQP5MFlEDv3yrYZ8WorYlhK6ETWKxkpat/MnYZOLkeCUei3e
U0/MjrEifPMGb9iWVDsfvbb54nY++xgLj6AWYt8Q3IZuWCFKMmgG2t7QfO9yI1Vc2I020Ac0NqeZ
xBtgxs31w7S4sT6sA/ADsSKRSSWDczrXFdSwYWS0IfQ0fnuEJGDciD7qsTmaFysH59KyfjY1n+tP
y6pPijFqaRe6rWWFm0ZJTFce6nxlWReO72NA1pwYNonmePjM3/9kReiCWAvCKHC9sDL6owgK1nNQ
A4urgwLrpPgMBZn3xWhuNgqSntNIj7lIODuf2k9GlVEtKy23fGjpA/9OA97kzpkr5/paXRiaQT5P
pg2CfhxIx0+ttDSLeAIJJtcaRjO9aaVEifeNkhoyCrxNTQ+QUeDxrxtdOJyPoVG6nJFa2OYxcmo0
9wwvCEc1dFMU0D0KwEUbTmi91j0kPPFgwIAJ4V/X7xBUotp+3fjZlqGez94HrQDYHl+7yGBWXWOo
gpepjlY2/l6svNGBP8lbsbLw6CokhIDECaMo0yrUghdW2iSkgSWXJccPIe50RiXJH6JysGbOYmFT
j9zWaVZkWwXxrBV3fnb8MG1SfAYPN4tEqwtXZ0W56MVRqjiSmAfSN1kruvI1bBpZUOE4MepmpRp1
yR7ngjufWA64+uIMBpOKfL1QyM4YQ+6T9PDSQvuQOBpceSvH/YIpcveIQ8gAnDiHi6EVdHRVMZAa
6Oe6YAPV3eQO3Mu4tHJNNHEREcwLCAqCEjt/DI3L6XSPRrFeSkPbM6pazG/QYyt2gjeljiwY/lPT
UeP3IBqFYmlQbntF61cW8exczuYpjRDUgdxhp56alwXLIgZGnYxNau6EqUH6VK9ITIuCQnyQi49f
PRWoUVCD5iKmpglO4tRe4Q+xF3m4NWg91X2cZN2mDINm5VScj+rEirw4FfBqwZwaK55DRd9wfKTZ
nGQAeScF1iNKG9qKn7lkjuzsDM6mkYLxnQ5Kgym2CE3dd3FiYhZtEcgdw8AJtESBCdLM0OHJNmOT
hGus+uc+hqww4oHAYAFQnsl7BKQawfDLgqOYuf4exJQx8/qLcCAWCbYTQNFkdKgAceJPR5fkYxIg
EK46I8N5t8Q8c6liFCsZuPOh0ACB+vHclgEj1PIaiqAV8PvIiqBcp+qjmWG+EcJQOnx1+2FlzhFR
EiUxtUxN1bnSB4UpwO2sykRmtLyiNV+v7Ydz96HjEnni0qJJxVWfv//pSiVV741wLkWu0I25HQQi
11svRfvBo1h/fUBnV9yMaCKmUni80Cy0vOKqfO6yDWFHL2kV+3eK2/RF0/xyW0ba4NZmLhx9kqgr
+/3S+EBCoC4zixrQ+no6vgq+Md0vmcUoDEpKxkDZaxmazkGQ+pWTfMkUJ4r7hfcKeZHl0YJcGL1t
tkU/Kc1DEeSpk3em9A6DdLe9PpXnO3Du3gODREZ9Tust9rk4QflVtGbsFv2U76w6+Vsp+hr04Hy9
2A+UI8D9z9fm0t/WCtTwSO7NG9AYv7f5NLmToAa39L3Wd2JQJHfZBB/7yoJdGtpnqwuv6+ljTsuW
h7ik1E37DrbhHapA8v76BJ7HIhQ1yaBxbdKCTn3zdFtoyETEpcCjREBr4Vsaw4Y9QgPoIBEm30gB
RNj2LDawV4PG+3Xd9KUBconxspWJgQBan5oeproQkIPlPaTrg6u3cnwbN+JaJumiFZLaVPfJ9tJG
dmpFi1rgtp4WuobcdVulyGMwZNJaXvd8y/OmwREqM3MWtTj51EpuiGkmQQjuitAbI/bbF7W8Rc4x
TvclirHNiks8v7wwR0PKrO1FTmKZoOp8BAhglI5cbyrVnR+X0yNUh4kbVXOuyoJhcmWbXDgCZP2s
GY1CxHG2VkGjqkJn9JFrGkQbTSNRszKE3NzzUGm2Hbjy286o63RzfYtcmFb8MaAbrKKBJi4WrxHm
4KvsItfn8tlqWTQdvLAlpZvzmF9rmr8wqQT/CCLM7p9X1WINrUwcDcsvI7eGSjWn/YzQzwF9YOpO
qFt1sI/VWfnwyyPkGUcaiwsOmjBzEcupRt/XddumbkYx1CG35L3ofaPsJyXv/r1u6sJJoHDFMSdR
TDl3iaBqWqRL1KBLXXD0htNJneYkk/X7vzFCJpo8B61gy+ewKBU+eL4mdQFA95sgE0U3Q5945QY9
2xekT7jGqPuRs5mBrqfHDTZKmeJilLv0lpePCWl3V6yrfheMkv7j+oDOHCT7XZsLYkSJtPMs0W1Z
laENnKSlG+WQLHsgs7wD4t00ubo5gjSWy83dm4Gj9kUZ/4z61lrTMKeEerZ0vJ+AShIgz0gQOtxP
x8tzLqbpMy43oyZCumoLk5LICeoDU+3Hjp6qdQoJfJhOCZz5ZlVHiS2aqajHjkTpzkOuIxRhnX+e
UmUMfoUxWAz10Ccm5KEBwu9F88Mb4yiL9jCJ18LvDNZmz0SZVvRQe4DiPIuR8+h9EdUZhAK6UnSb
jnIvislWVCkv3VBYQu7oQdDPfz+YSuW9NIK0+Ss1YtH/mORJV+6r1KjgM0fJEkHWdgylTSTkYRmh
JNtE6bEtovAoGpEeURyLulmhIWsokGct0oLoIyCu0zqjFHdIEVFhM6s7MZnZEiIFxdBX0juyeoP+
Ri3+tmp6n77HPAiVyM5pi5Iyh5lJDbdLhKjN+PD54B2LKkobh8pt1j9Lo6DTLpk3kYe8DkXy2InG
xqq+D6pSRQ9VrgnKPrEs2IchGVZy7b1MxlZBo7RELUTbV+XkTwqsmdGANEIiJpZq7GfhwH7XpECt
oEUeqFZvpDE0aaZFY8hK7XEsPLTvkJEen/J2krLfSZHpcrhrYAr8UcIKjZdNqrwQ7sHL5t59E8IK
uylbqQ55qCA05KY6yJI3qfVFmlqVKcum50IvwLRaPtQRUHuK5Sz+qyXRYz3z0KSuoAit9UPzRqP+
WbRVgtgeSaasfa7ziKSrjWZwUgU8ZRGh2AeK3AxPejg0Ma8If2pL6pWRKCBHkMhVO/3QZ0re76Fm
dqWwhUGg75JD0iJO/mgEbYHCEW0zpvqItlWe9HaT+P2I/g3VPGLscNSH/Edl0LHPuyuD+PZ1GpUe
zfKw0ybhEYZ6P/lX5caW0cESoOuG4LmvItmk4i9q7XOuB6L2R54m1Y9JStdlgKKs3yGl4oRmV0m1
M7ZlXjWub+UwjtsNB9l6ibwxBbPeFroJpayvZdm7qcViFKPzHCAgDmdKa/Q/8ZWdPCvZqvH0rWxN
YJA7obZGhOXlKKtQRIl9uPYrOzQn2ftTV5mssZU9vaZtQRhHSXwzVXj46VmHYLpCOCsSyvG9CKxJ
OvZyoU7f1axq/WfF8prshe7WIXE1yxN6h7YI1DBMsfEyt8sRQr5LoXSi4Z9k/PSaCKBHGjdvdYyj
iW7cjmOkq69NZLbT1vRyPJAD7K4ORJdWIskX9uWYUHm1sxLFo/dMTTmo21QcoWlA6UmcgIhkMNxX
4o1SyWlhwRErVlAGB40Q1N1GDEzSgPYkx9QCblqBTk7Lkbq0nX5rgUAVy/WCGhSQLeWjmKtbIEKZ
ScecJEwjLO3ilPXvICyFCIWGiXHcyrIvgFKF5wdYsj3mph//0kqU3kPH8MVJfNKDAvIEunZGz4ps
5N5o2LRxsFr7bxqNEVq0guxDk+3MeIi6PhrSrMJxH+eI2laHqkmCot1VA63BtdPxKDB0t1CQbL7N
lEhPW7iLYLwODg3eOgIjjQRvgTp4WmkO1O9CETth25uFfJiUFPf13UtQzmmfshgpB2sDH7rRS9+h
MOftQ3Rnako01yQF425opmG4MQEN1fIGCV8o9XtrbKVNXY/QArmWgLDyN8R5x3JfwueBXgaCGnkc
Ie4p99ZvM5WpeWybaNT/ojfeGzeSGNfiTyOU6/wlNejIB/UHWAngIY2k+W8ZuU7kTTqiBVjSw667
EXWYC19GHsjtq9jkVbJLEl+Xb2oTPioH9yX+g4wbBEdhOxaHypuSXa95EiQRfelLtu73/p2OBOeD
RefBVk6sGJ3prphJ+A2r1l7MUEvjDemmapBtit558KAXXU/zbqGUqvAmK+S+/2VMofLW6BGM7Vor
CNaOj0XJQQridnTAISTKDri1mNzUyIxqrt4TpjtxZMnlm9LKpiDaQpqWBVoUsZU8yXGYlLcSN7D3
rVTDYbzF3xVvkyqNwaufWaX3rzGFZvqIaJFpPDbI0FpvYIHKfFvnQmi4gVR0445YdWxs2PIBjW5K
IfX+IP0hVd+ArYbpdvDDwfqHLZuz59DCKsPHSpez7LflqZFOY2HFPGxyyK+VP6HakZ22hbyS2dXs
EXF41JSU8pSQjY3+nI1TOR0DIVJp7VcHL4lfPYRWxWyv9rVeG1tRq/xB2iPrU3iDM/VmVP3tzLEX
/3SxWma9HTSS2gpO3Qiq/I9cDUOr0EGfDfrk0qHR1YkDExJCZbZlwa9Pr0aOuF9koyeC1qCjj1mZ
/THaVBQTSPvLmm7ZwJcb61epRmLxik5ZiqS8nrPRYYXnWplJqPNR0UCmSG3aIE3km0O1Q1Q6oQed
ukd5Fwpar9gAZaAMQpwBfw70oG7fU3Ch8OPrQ9jiGiVkF2JwIGAspRzieW3IQ2BFYhyq5uvgUzh9
9Xoh/e1D8G+SrUy6mGxwIb1KAhkzR2EvKo5R+lX6b91O5hMAL25s9O2D4VHP+mHvc7682zhQgszB
+5RvpkThlwu2i99rQD1PCWpsv/VQa9J9kQ/KY9H3+iONp37zcS28+yivDPQ51vox68ugfSZSMElJ
B5qV7soJcosdhCZesxENTx0cJbcqbT/VIrAW4L7pay4ZLNY4CYeqGlG/IDcaiHZQwHjgAMSDjkAr
EYLdRrrm3fK6QayhSJPpV4hyk3UoGrlUN0VQ90CwmybdVKWEwKU5SupWFTN/x+MD1pBijNHWi8EF
BW6RZjm05oDGXdi95XbXc729K2AxkSzwuGMcLe5YlHBMYAbqQLWizlT1bXyow86A4L4zwY7BFmeh
VhIOfYcEuFAPRx/ai9GOoszYx2nVDFDW9KbkigLXkC3Nppw2l2MwH1LrqU6FJhACwYM8SIDs/OAJ
dyf/qJU86+D7t2rUDgz/u+YP3t+Ays4jcnPImUGUIojbYNYJc0WjQkyF3nALbXSzJliFOKbQbwsv
HeLHPEeqfCerdVQchpwenW2roN7zPabTvHTV0hDCWSujpwyUszV1qNzVjTeaYu5E/MzDvA5kwsc4
75zG89BlJkbJDVediEXAJY4pl0hkoAGkZ638y+q19AZK9GlwQTajj0VXTqPsQmEq6SqfwuhnztKE
Ttgnwlah81vj02ZAijStyID9pbHs8NhJt5Ga8CVpWGJwPzaRxVMiyX+tUJTz9qrv9bJtEKkAwYhM
K3csKSke4kQ3g60hR3DaWHWrN1slr0VK+tYUW3Y+wanvBB3IXlvQ0OLl6KcicldtWjz1Rp1qz2mM
aqHTo1bQ2OlgFKh+BOUw3GmGX9Bq7SvWrGfZG5Kbs57FPXoS8j73o1Q75Ar6xPyQoBJdGq002Qqd
QZ3dGA3OrJ5CNdlmaSc8yECr8n+kPB7RSsFn2qU+tL6LWCS/VokNK94gbkLEpxuhhiBIlhk3VhIZ
6CMk+PB2VgCN/6ARNfR/dIhX3tKk4D6JgjBU3Ky2rGrbTL7IWKQ6c4iWVBi5e+AeR2+otFdZG2vz
mHn0ATiB0vlPk+Fn4izlM9wMnUdw2fU9QV43FZbs6rnqoziiqLOaUzCE38ZSln/WqhXchkmeqnYj
Kj6qIKYVhQ66DjjGfpLU75Usjj+FPPYsW+jUUHqS2wbKAg2IQ/oWV2VHbiyumza751iipgUenptP
90JRQASrN16mFlEAF+798CaXNBQtcpi/CfjjPPaRQw1MZc9Sad12atE+YKtm1lNHu0m08YYQcTKf
GnWwD3uh1LcIfvSx3dHGZGy9xiMdPAleGthBPkhvai/MgCi6OaMtSch6YykdaFBvCLzdJHciPESa
7yO3STxd/AgipbcL04hDp0Zyh5S2lhhxave0SKb7in7Xb+Te5MSlftRJh9JoJDrEUGIgYo31EFU+
CM6HaJ+pZlXcEKvwaotZlgh6P4vfI0atVrv1oNIOTwNL8IOyfvpHlib/N7JI/W/oX4JfvR8nt5kG
Nm+r8Er/hhBS/D98ncd24zqXtq8IazGAaUpKcs4uh5pw2a4qJjCDJMCr/x+d0d896HH3+VySSGDv
N752OU1lB4cH6mPxO2em+dTvXqdGOJyZrbv7VLqEiqHAyRNxCBgofOrkjdtc+aqdX+HZg2LP2PfZ
3nbd+c8THjt7xIE0HMq8DrkLBLdWhoyXfKxcUUDIMNixoK7U2T3CyhNOsWNmSk5o9J3pJKIpMr8o
QombKy0bxmG9OtFxVyv3ENUHna+PVHEVVRoKUX7WBc75FNGa077Wi91mWnbH3L/gKO7vEFHkWHz9
PcR2syRhKunrKFOEFMk/Z/LMP0eL5N8sAzbbtc5HqtachfZKbhbuMwR2qmIPab1jHrCeo3s5B0Ya
tx2/tm3D6VKUftuk9J/5P5Al7EA6oT5n12L6FVNr9N12VvjXPu70C9cJ6eIEzp5GsjhAgU84V5oh
q4Mc7UlZju7b2ucrr0u/F7/Djv7EcJf5V6KteFp8b3lKRLI1FwMTD/JJHeAqjlpIp2NV1+Npo86t
OiauifO0XCp7t1FW5JyU3Mx3RCRpQ92W1T+1T04CSS+dHx5y40UXyplofA8oUfyaHUkNIeROZy7X
ZqZ3ZZNLhKfH9l8Dh8d+jJa4vvNqz/nnLe12v1IYx6M0zuHXWqj6tQxIycDSqObrJSwYkah94ny3
aHzWS4UI1x7GrWr/mdER391sao/zzdqXqqekOZ37XZUPdTVKaNN27f66inaobLNJ0xytkEqh3FTL
jWjNMLEg2PFfEcr8t/WH4mnhCn8MVak/S00pTLryrf1Eo55uTDu6zPodv3lKBouhfpMuTar7VHm2
7dK60bDiWUUXQVku98nEGp7WptFsVbY8rwlxUD26Xmu600DxKoi8S6LRaZ3tSlnwWAXRBcyl+xnq
JgjJJ5nFg5wCXncP22UEUMUOfzDY2qdURiZiK0VJEMM2CZscN99g4WiM6a93OF9JSQyL/ZGST2hP
LbW+iGq+a8r0Wh1m/eItRUrfEw9ZvkpJI1VcvqG8UK+bt4ADsfgt9IQOyeikOQkMYUqvkHluVBH8
XftE3W1zNRfXphS+PCYxQ8xpMi0Ffc1yZlSc3C2u3DFS+mRMkrxyp/fVYQ2q7qbG4a2vJtpqf/er
L+5MLfbg5MZl+V4wsC7XUTElz2WSW4P3scFjAMZC14ot6WONXRM1l6MrKaUp5CD/xKNvEAF1ubqh
UHt/k9tC/doUzGFH5JEVW2r5ZS5aqMjttK7l/pFTi2duOS2C9pR4jXdsZUxJ4ohkgnF2KFjucj48
345N7AdLt/8aNH7x0kwYfanEHAMvLQQzwMFrrPNPVfW53LQ/H+GgV+FpWqshynDR6MdI25XwXrId
+AL2Lcx2bFkP5Lr5JiuHPezSNRbheCwY24NMKOnQILvxMRNMEGRBthstgLzP8geGL//lDHJ+l8jp
f0MT2JtCLbXJdKmSdypv+j8ggepxWob2uw52/6rnY04ZLDnrr4ElIi0DzT86uC3Jr/xuVjF/d7E8
USLX2zF36LRJXZmPfLOcGeAgXjA/K8I9WPY9VBGcntH4uLKlbilBvrV7M1gR/F7tHNxFYT19qaqR
73SKSqoupdLflDpGTWoU+Gc2t33YcuzVdAVNyxx/wTAzJC9lUtzuwWim1PIl3lHm4VRYq8xyOywF
Q4rjLu7B5pHqsXWNIkwte8enQJr1GVeh5N/tDVhCEG70F3Ko8ya160TxV4itlOV/r/rxIm/FdpfH
52KQECqWIqfSo0JoLvt4OTI12S6T815/INPPH70l3KjzZT/as7Y4T22jXPvLLjz3xK8DVWtZ4WPY
v44nO315q5Wv4Z5Izm6xd089HcfvAZ1A9iqhJ/V10HX/o5FY3xEf0dtTFVYJJcmkYHw4BiCV5uip
wvxfje6zWjuugLwkOpMjNoyeTOdE74s/sMqhIpZv5bpydWy9xfUTTo1R19qp/RtKhrFIh3RRLQe/
c8VHFfdE07Ez5CyksSTMaWZquW1pj5vTQapxTXnFw28hNlUcy3Ej/KhmI84Ule0Pnc8+AQ4Ep3yh
xry+nXaCEi5ykbhX8dxEf4tWdtfo15li1MqI4erYvIIsR/Scdnm+ZSYWVNTHwYCAXgGIEZeJb/6u
gmyiZE8n4Unr3jsF4cpETzXaXmXeNM2fzrgljyHiPrT2HZEkKW1OasoS8h+pUSS0N4V4q16KttFD
RuWepwhlXZm9YoKj/FT7RftCOV+00SI1+HumpWtuZVzYhKtQV88xSbxR2g66ik5+vLgnfuNhZ3LD
6tx6s/hEXITdHdO7N9PqFcy3CnfcdtnAEr1GYpvKa5IjuRxLxmrKVanYvUxKx6wXTjFEFNwFMS71
gIbpDwlYdp27an+YtRqT427K5sZ2lm4zdwqsnybCzg/VFnKrdVEBjamWqbusIoii447y8CPIh/1r
TIwzHvgNm9vFaI+muG3m4VZN3r5r0QzfSatkkYVMKD+QDPaujjZdHtiZu3ttrFCPDlEMunhOBkDg
g+l9TTNPvlTTp+vblrGjWuRyL3OvCA9xF4/2u9mFM6ddo3kLKFzlV3AY1dkMZ7/xL84CACzO1ZT8
hBTcdcdxmvftc8sX9yWGOLy09Knx4uzr8tG3W/LTLr0qT7HbdW+Ep8v3pRf1lG2+aD+dils3ddi4
f+0USBO8FCb9yZ1CntIkXDZ1FPOSxEez5EN1OYF107fcSZdqd5Uws+ysxS+hnIEXXeORDOADYKtD
NTSxSYkr7c0xjmuayZEgtS+NITiB+PS9EzQul+ZTy5ox1IvoAzu2in/MoV9H/rSJx4gu2N2aO4bn
kV3WUnWb0e6rqyPu/JbSXzihL2HXMC5+1H6GFKwzjk9xLeL46BHXw7CxjXbL9iroQKaihfoyYc3e
c6kM03DuDQv/eTaib3Lgd6i8yyDZht9jvpB0mkfL6GdgzKw1NvIXkB4R9sP1LD1BuTMXEugQ4Xqg
xNNQtlm378HjUm/N7eqIrTsYvbEKFTuyvaw0E0Hy5aSH7eRRzFehgCmQAbcDpeMQNKZ7rqfFc/h/
X/t716/P9dH17rSnHdRXZmFXhU+tQjWQGrsMIG5NG90TS+dHqR7C5Q+GeEN7Hu3awyHkZx4O7SRK
AKshKR5XSzBOClDSOBcrqt3tEBgSOs9dZfHEo+PJO5Xn8zOkCqVv2vYUw3F8q6/KSNoORzLc+M8r
pulU5O766lFc/DC0RpsL5Pr149wVVLUFZEQ86YQARzK9NanvXbh50FUuTeDZ5MyeK05LAmT01pZ1
gcajLlaXSr+u2u8a2bCqBVyDbRrrJTDHYReEdwq1b+qmmmL3choGTX8h/P9ryVNFT7JQcQlWIXva
0/uKF6pCK1OkBrkXi2gYFBdL4cf7gXDiASozr3WRxgSP51m45OZLdko7FyVb6hWYqv/QR1v4r/QT
uXBuFZr6QR4g6vOU2p0TVcPNfphyb33dAkELretWlio7jvEIEqaK2mxoBwTflmwsEyO68PcNmBc9
bHO/kaFGTf2WbCPT/hbfQRJNv3Ikcg6EP1AIebbbueKZMrgYPci5+tmeW6A9t+JuUuduaEGBPKDk
uTE6h6Efjm10LpIW7AePyX/10riLpjJ1nHkHZ7aKiuv/yqi1gZZJA5IZukPE5DplCxxfyy95LrKO
jAymjF5c+ZJMLnu1e269hvJxgTBGurADdukm1f9VZNtzW/ZSMfIeyORurtqmZMZYC7GOh/Xcsu3l
ln7Q3KN7u25a5V5550bu6dzNjfaXmu5A5wkIq9NN07GF7bvb+wAArDz3e/9HMtCSmQx/vWUyD6LL
9ZvI+1Edk2ms/wb/dYUPq9m/NyumB5qwy7/jf63iq/bzh8Geu8bdvPfe1v8ayFfQp8voXEueLxx5
fFSeMXjRfTksppt+R50AmN/3c7P5ci45d8515+S10bbLPScfYNDmZ1ZVmtF9OpA/EEmL391/zenx
fy3qanFFfUdiKXxSocf1ZbBxadH7n/vXBy+a/k4OmS1M6+FfQZAjTe1LEN973laD9E5m/iVMy2Rd
agreVX0+acy59r3j+tTZpimDhxzBfYuQOTqX5s5ueGeCXYZQM616Mq5l3uVPdg+eOffMjyv3XRyt
HFZTFDrPY9zVdNLnES3du0fP+oECT2BKYrRj73IZJVFZ1OPSba/dzv7jGzofVoyaTTYAp765WwlY
2ixsW2kggT0KokmCSy5BF1y7zSHCvb3tn5pz0sAp6Tx7y7Hnd6wfjPdpGIv+Xy5aKbPOlCOr8Or3
z7VJ5i2DL6/mUyI7Ql88U7lPEyOIk4WofB5nxv+J4yAuIZ+wj9BUy+47MWQXhgT4vB0oI+asw55E
x6SlaLvc/sZBXcu0dRfZZjwk9mNdavFauPVUQQVP01fX5KC1K2VyDe2w6/AYEk/6M3HzPIA0u49k
9vbe44gWPgeyaxvqN84MsaFxdXrPQf6ci9q3y2PruHN7k4d639OR1ys8YUaE/6vFOfT4nDd8bOeZ
Wd6PKyqRtZ5FlSGxLb/pMa8ZZDnPeP+oqoYmGpry0cMNuxwnvU7HIp+h+A1SPr5f6zFUTMoJnxq3
aUa+6oJZoUcN+u00ENPHbuYozmxteGLj3on+ad+xz9Iu63wzxOdCYIvnxs2iNTBf4OCRzGZEyBch
0bflVSWRx5+vOTIxh6H3Gf/6AtyOGBovz4B194/arO6nbVTspqvXiBtM7/3fMNoAngl6JnC1hgJ+
X1S0RqlyWjj8oIjGq3YW/C+30zoy0spIBdnYxME/eI8AtgMVwZksbvFcdXJmzSI43vkBOwEW7zjU
Vvo6kV/f2ql1fikhR+8o6CykqLhStDx7Tg4ZH5Xgvwey5PrnZvPtt0HJ9ckHoqWFZUN1xwh3SJjJ
cZ31xUZ++jWAj7OlFNmbF6alTh0KPxdO1se78C+sq/1PJ+iqN1Sq5e8FbPaTOE+3vICnbt/Gugr+
TntfmpShxwHzh5v7HvpR3pkkHrfpGKyJ+4NwfNhTL68JAaCNQjZXTqO29476ruDaK7t8OmjUIDzI
GDv/8T6aEfRwhCeuVmUZ8VDejMewESXd81Mlb2bSJqCbTCf/5n4LEuD2cX4opy2kmLmi/hWeMXAE
G0Mv5uKuCOqWzwwzIDLD82pP/bL4Kmv57a47t3fgkjFk/m2GTT8N3c5QK/I5DzILXO0fgy4wdTY4
yndu9lxNeUowUfApPAMj1BWxp081C+xz1Ah3yJJACHtVTaX3ihyWZADHLZkNIupZs167oDPFeQ5I
izwfHlTnD4rDfetexAQ9xi1N40e6u0P05MzhWpw2odvf0cB0lFUdYHWqREHprOOp4VWPJviD5wJ8
pmuWPkon3WG++JAkGbp3vrXefttMshKp3+SgTWsRRA9odYfmEHMP71Dt8cihJIIFe91KOsSpoMBF
XeRqjOobj+MD5LkctXukq7J6rZvCAvcEm6DfGF2SBM7zgJUHHe6ZZxfUw26zN2/4usI2bcmzKPjP
p/0Qdt6uU65IOI6Fm+Yv1e2xPMD4uNfh1uY0NHdJeB02sTAA+pt5Kfkq34Z9x2Rs6qTqM9Fw9mUr
ddJEDnf9OJyAhIrHuTznc6gtdCmOLpd3/B68ft2SI0Cx7WDmQynjWWaFGJBiyDz2ruaa9+8LnQAH
pIw6iC7P57BtGLN4OTtvGlK3AmIg3ITkFXITZ5bYKhw13UCt618oTe4bt0GUH6VhiUhlY5NTt2pR
3wZ2y8M0No6p0mIlmShTHYDqZWzD4O8QjOV7x5FS8iVEy1XvMhIdYjRQ8nlv1HJrpdNXt0xn4e02
OFF3EazUv2dB0CKqYXIArXHd1Z0O7eoJAJi94OEpg6D/XO3CBxn9qniiaFe9G3YCLD6iJ+Bgj6kE
b+JioK9+36MoA/iHBoDqnW6GgTHl1IKpN5ka7LRgn/Wne3fZ+h+hRFDdGC8MLnFfLz/hqoKj45XL
eA90D+dFxy+0OgRQ+C9Z2+qPhVv9q0Bf3+QQIp3IBxJ9Mr8pmN70yGh+qNZBPmjkHijE4GDJUVqt
gXJYJXXCHjHkhG5u01dU9xyCSwlazk2ioymrm2rmp9giHn0dD51Mu3KWb1Rtd1+lcs2bM0bxkrZe
Z746QqLdQ12u4ol5YkehMvKPj+L2l5TL9NaY3klSzmq3xgOF7gTlmJxmIsWKoSLyKOx2drd91mlF
AAxQAwnywFxDNMWpuxj5Fbha/vKdaHmSggU1pWd8/vGcomMeYQkaDjm05lXLB2Skyxf/pmIkDTNV
rXOPZoXcasI+fYJp1wGRBa9+O1xwF5bfkdwCTby03X1ynsYqPEgRRNUh5wt0M2S5Ee9qznOQVZ5f
IVsmMwz+fECwlZ7PZEwr/MAynaiVuu1i4E4YuWZ4I2BK/WnMOvWo8Hf10Ckmz6NdiwFaC3q3pQJ+
leZkamjt0YTtmNmokXyyHJfocc+5YODGY/N7aJzmi4UAH3fViv3Vc62Da0WM26ssbP3s2dUFNHI3
WDiuj37I0GvATKtY9w+rzsf7Vnr+r4kCaP0E7OTLbER59dvirPssetu+zGHDiI0CvEYTVuX+WxnY
Hge+rfx7Ac1dXvZdMX6Va39WILKD0GtNjJu+WJyuEem6JNwXwi41dBJk4msYImqpS2Iu023s9N8V
w8XvkBW0YN7weT/pQEdUNcFxJcc+3CqdjfNe/HK1i5hogNE5t2qU0BVBv/E9Vy3x0+myeO6T8Tfz
1FJONgBdyvoLRR1LiNXrH4OyuE3L+fwUz7Os+st9aLoPurwXHuhEmSoTAAMOXfN+maSATkBRe9iU
dyVt6lE2SariD8XGf3QaS7mU1HuUgOPKEVZdyjZHODQXRj8Vc47Eoj4L7VMpt9KiR1vEB7u5evAD
oG6++Vo8DJMuHrHTEJ6bu5288lwNBjydJUq8cEFAQGTTL/EhAlR7A1QcPp1i84IjtejgsrTAu/do
Jrsww1cCcMW+FsJK125kM85ZxBuMXt2TXaiIOYjR5wcvNVTygVcAl0eBYu9DlP5gDn5pnctNQL9z
hhfmKx6C/DVgiuF7CsXy7fo7LD+G+IqaGTewLOpiK9/cvAryayJZt4duJDHmxKvAwYY0j7uyD+hC
hoFdx4LJ3Z/Am9oh5Kqw/XQrJGdLGulCNwet5LinIrT5A36L9Xn1Yv29Si2nS5fMkJtOQcUzufU5
tKQMvsDxNo6/aCouex+HPVhs1V8424iyx0gx3PBRZ6QNkVeWmcVy9bfi+eEvkOF+mp02/DfIUoVH
Ma3d1/l4IFobzoMsbyaJqyg3LbGG8KWfY7y5+B1Kv+i4oUQMPANGca8mzAXIY8L8fo8UjX47QBxa
hHLv10OS98XASCSr6z3oQLCHHJ06AAbqj9MobHPfJD2XZzu2m8fjM/nXTQDnROaN0yt2qLB5drSp
f7Z+j36X6MERZJa+8z7vI0tRoEjdkaZEbVN4Dh7DYnFyxvJw9d95CutbpPg/Jp/VmPndwLQXVczn
0R57JEJ2yrmsvQE9k9khOTmw67E81jEjOw3tbKJpDV2H2CjZvCtEOWV8JOmObqawE/5XhxiO08rn
Gq671bks55FXAuA/eZy9wX8cQKC7Q7752+focWvy8Mnt2+uoG0rrpg5v1hntV9olffW2WegyMKkt
uMODvfGEI64sjwvCvolsqEGyzUcNLEY4uc41P9yEVqMx4rVJTIGQ7SxA7AMahy7Wca04cPPuc8JE
+rH5c3/fOZXxL2s1OKdOGC0vOFzHJot0r0uJagJIkDog8AS1Xjcd/Kd7ZhLR1MVphKN0vTRJ0MI3
tFU4cwJ5gL0UpWB0ICsfenv1G94nfoR8QsekgxDiY43vmq2i0Wz2gcfvMJWBHnSmCSO6ZSb0ucAS
oBXcG6U+rkOk/BNNQUDa9eJPH33tbX+3jjuIRC4Y50Ot7fgSJa5Qtwh9q5ua06LNou28VcEx849A
LlMVacTs9UEOqbjBtQiNHe1b/SVLuf2F4+OvTs3cJAdwKxU/TLIFEKbhcGcfIP8W1rWLg+kdH9wQ
3JRBX/1CdKA1A9c6LEhmKoFmxGBlabJpQIF1WQCpzbfYaee7FaH5ksXAXfslDYlDVT7AtRrvFYXF
/s3gtaKHN5HM5zddNFhBjhMRXNGVgMr/IuV7+zCFb5YLOPm4PyRsxWgsFkE6JPs14HYR7eIzIRKN
2K44TO7LpUlK1GBlzHDd9y8zND7CKqdyvgXyiO6wV02QHxGHJEijWE3bg5zRCMF0n18AuVjCCr0u
Xscs5k4JmbAjlGYwfcmr7sf4aV/8zYGs3PmYOJTHC5S2292+zjvw287JcIAYWZ4LRNML/JDbjGCa
cfNWEY/gH5a+n0j9QQXIkNm0Fqx4DjhyJrdh6Y8RhrhIxrTW6FJE2UAxCB4b+FtiHJthj/LLEWy5
IqSIATfrHQ/KEAquC0/Ejg1kMxGlFp9A7hvuJt+DmpPIyMmMm3bW5W5aPUgrXxQvDI/beixJUL0m
TMYFYXE6IViOZx7fzTikKox1a/O0sRzv8IgAPlekgrNMIziJ0HbttfsVNF6Df7gjRpO01bUxh9Zf
5Z9y7zgDRUUbTSr8Fow2qdEApwuH9fOkRvULYaI/HNnqzdtalG15JRi84TaqwX+KCo+ELeMOPJE6
7LQLa+i6dxvDzddYr/ELccEJ4iPaivKjSnYsnbvv6fsprrzfZe9FwaGujXO1B0U/PExJPz1ttgsc
tBsxCvb+PNq3ud9MmXQWVGFM5ALndRfO712p2HNrYkE55BFx5geQcfnEcQCHhMcMSa7fKSEQv4nl
kWNqXzO/btA4DjWJRtv43z0gdbKmvdPrO45GeGJ0RPkHTgx1aUlWNQcED9CDyHzGT4s/bj6MCN7G
a3pTnH+F6WL/whFgfBkwgctV4oQ0SHK4iPjobj7rJ+nn+k9bePPGQN0Ub2Tsrk+2nFZumCEsvkZt
7b8iQmZ3aqak+U64pKdjyIsFEzHW8UgETR2hC7WMnBlPPGS3LAXvDS4GBj9W7+YHjL776oeo2lKX
aPg3WFwwmm3W9q7vt+SL7BfUPDDGwQgLsNdIln0R/1F1u39X7FZ8KlehaVvaaJVZXdWBPtN5wZo5
VaR+V2S7Utzj7tjtJUgdrGd19nTMa4JYtOv3FvGJ4/DjF9B21/NmPZ06kbcFvAdSlKiM6mI6xkOC
7Jq7hUqluJB7kUHIjvc0jzn2EDmhcxsUHWUDlbup/oL5sXkfe05lhjikR4s3cPQjeGx/kJvWj/ha
NTrDymvFEUV4/qg5n8qMMd9lTav65cVDK/5rgLt5DUJ4BMnteNv2yn+ulS+7p7HeFqJ2kmq1l168
mpe5nGdiUPfJJwZoUDq/sL1fPy+DP4M8bRbTinV20EZmF0JTdy9u4iNbkgiPlexZF808htPB07w1
x0JXhvMx2abuqpPGW7DjbjJOwFYDzofA1/yfS+w8P0O1DyIja60n0aB2bf0d9wgnLojIWPO7lR0H
QRdN9c8G3dxfyWrAT+2ew1y6Aqw9lyVyMosCBnmDdtT3Npn8NWfS/0Mo1BlmtWaTHATMgEesOP4n
fhCUHi32oM+xMlzkk3aTi1FtDSwrDqH20qDvfGZXGSg2rr0Z+XyAOWhz99HNZoUTMW08TykUJoAk
hzzHJsMcGUWPYNNMmwGugJt6Qn53qKiYjCEPFq4nxDX+m2fH6tvEKHszpSKmXNx/05iNTpw/drVE
Z8Tkz5AL7Vo2p95vwxfRegh5FkJDHmfh6j0b43zZUuxvqJmGyOlfm6iyv+MldF9CCC3n6Oa7Iw5l
kkBO0A1VVFkztYymSvjdkxvr+Jn2xv7TEXOAYKnvCy/jPAQ+pB2uu8WSJjp8zZP/RZ48gk/kuO3V
hPFqPbrkvuuMf4/zmuN5vt73rUcjAoD6Z26q4tMDTUNRO5q2gonlEUs9vxUWpeB61l0icEMcgAT+
Pe9sKQ8oknZo+CgeLlDY81/6aOt67j3YN4ZjJPnp4pOTdiwmHd3rOhCGo1q5AdhfXX9MQ1O9JnmT
PEIbgrhseb6LM8Bl+jQOBdYWU0nGfcvJ9sXQwKrhobJMdY/ZIcVYlX+HJVDFaU7GWh4sWogEnZe2
13IPW7IunPMNUzujqo5yLYFlFYoO/+i2cfRw3jsDDpVlv5r7uZiyfFnB9shv8m7ndZe/ioZTLCXg
sqKBiLXkFE8D4wzhzdO/DcPfbTW22juskwNfXsW4CvimeSCzQI+FStfdig8MiPzGxhKJHle7++qb
iKiWEd2lBzTGiJZuTe9hvGm65Ek3+R6kLOslQ0PuurwQjid+bZW//8qrdXERhJ9xZsLgli9Zz/6Y
7Rs4TLbTQJGfcwUthBuY0WNrh0Ign2WtTq0fuXfYxab7OCkQHEduy2RfyEhTFpUMm+Gkh573ZgvV
u5tmy08IRWVxqdw5eRJdSYpGksDY3/jrBpsBHT4fco79GYsFd/2VV8tEpLOmS1l3k2AX1dDuR5bV
rsaGWPf9k2ddZAFoxmZMNLkD34VHbjmOprTDYXKMK7N4xwKdGWdZvlZ/E9txWya3PiVl0vBOlUnI
pIUAdUc+VxT1wQUSrP6YAmDmuOzCXbO2xwDPYGYbJBfJ6FXX5I8l7d22VvFjUDVqPPjrrrBp9Wjs
HrD8QGov+BT4Mka//eM2nTufbLnn5mANkNWpKBmMDy7f4nTYOcSZLWpYKr5YNQgXVMjLn6sxYpYY
qb4QCD1XhhDLu/pXdYZC9Qrfx3OvLQkv5xqAOwoR9AeaWQkJ2c/h3RjAO2f+bgekxfFQk8Uocxfl
LSdXKiBS7t3cRfJiQFJR4m3Isg8K/9CfPh/sr1659YNEle6cBYNgx6CxEYtoP/yL85XlD1wXrBD0
kImrDiBsdKSc30x8m85YUTpG0HWKH9zBH92LXMb770Jszh0W09W5wUzm/9kC1z+DMwp5Jl1CxRXA
cLnDjzrdA+YC30XD7y8lNDsFBxkiIN6oyNTOU0npQZP10uEHWx0neF3mCVp5XELo3caZkysrCr1d
bPzeLzs3uLmUoBlXNejJk/ZXMCQyzpZbBBHckj3qk3umA64L5cz9mu4zIMZFXI0TAJaHm+AFTFIx
gvSrh16qa+KnsO0Rw3LdFA+jQkmcrnzL7yjU14fzoocUx1H4wYTo50d8kvlPM4AgZ6tv2DCkiRUy
ESpVPpPS8jIXQ2kj9FkKuKKtCdY9koYnfxRgG8mw3lC+lrLTbL5OMn6SMxQqQLZO/RTuOKGCyBsg
JdzcakCT3g2vbo8CgEMW/YUMyDxOq5lS8gNvsf2d2HBfmeN9tCAbUG2ACoexEZ20VM+ywsuQwUKF
30E8RU/cQbN/6vMCnptHdzo6upgY8afBH7Lz6WxPXg24c6yNBsYO4h1hZBm3D2cNqj2UZjR3TC7d
HF4WMNr2WEo3HomWG8XdvHJrXjZ971/FYCJeGhMwzwrfm8F9mDED/plyZ38IcYvqdENYsVzqHfzt
Ee9ZTrapiHq+m1IG/ZEWLx3d7jpUwxt7gXgTCcAoNNDgoM8Pa6ZcvQ3up+p26TADsh79JEW9ipT1
C41i7mKauhhGVOPvEa2hCZRL0gUcEj7QGDrbAhAeAVBlf6EuXenbSLAunfwBL0/aL5Yu2v/bcX3O
ffj/ktPpWGO0p7vExY/lgUL+L3O3cm2QjAh/IISl91ssfZ4uzbhcRM1mHoVQhL2KvOCn08tBNYt7
8X//+f9t+D7/ebpasePHxNjCgv1PrzUe1kkjW2lTrFesQwop83LpoBL0cXcOD3AUSboHsriZjEIW
/H//8f/dKvbfh4dnd2Ad/fCcn/I//zo9YWEAddelTc6Ve5zcnBeppRbw2LBVVMiaQNGK/8femS23
jWTr+lUq+h61MSNxYve+IEBSkkUNnss3CNmWMc8znv58kKt3iyCDOOrrEz1EV7itVCYyV65c6x9g
ZtM/D3lRwRHdxhloE5IYCt6l2Xxd+Y2W3POX9Xj1Gy0kVgA8e2WV8jn8XCcO08J0I99WHVKlzyWp
MIGHXngFG22bNL2BvpcY91lGBUDtfaDhIyUH8CT2ykotJQBefi1MDGfVW0U7URYrByJ0q/MkzlKf
civcOR9gR0I1Mq5zM3cvr8JSG2IebVb4sGZ1UzAxC5mUotczbN5BggAHFt/10NKAx0GXIi0cjOE7
Rr/qiojOuW2I5J5iGvMeVIyF9AUAyTqPa/rw0AHVBxOYCWmuAha3kYdr0HP2vsjgbuea+Tb7B3ag
boI0NucdyPjKYgeKHAYi+BfafQjhQbmi/BsWn1Kdu+CaShCt7ctLezrR4/EW+2s0JYgpRQHxMJN7
XrT9eBgZ9x14DA2seNm4pSjL97aR+LvLI5/ubEZGfMZA1NjCj2r+zV5JPtWjkSuhzs7GIUm+8cG2
cvEW+Ru1Wl7WE5NAtg2MDIo4x6MwdKjZJSda65XmxpihbyJVbmjK9x8s8NYr++b0XKC+Tfige0xD
kK95PJzQbc9OJXZq1XCbNZSGHSqOXyDXKFeXl+/0TOjobFi4kdPuQd93Xt5XyweVq6qGkLvBK9Xy
mgwGLhb04dAB4AkruaKcu2K7fnZEDSEmGPBQE5bqhQov7DJtOfNFIPU/vJFCl91EcyWxCuIH1BrF
is7IuR2CdYKACCGQf1qqi/c4Quh0bonGVct7xZ6KunALq+6y/2ArYkGEJryi63y1xVqGgMnJKFjL
qbRKsM6NDeZoKFdGObd+yJUrgKdwQQETf/zFegucbhwwSgNCwIRaaE9XUaBW24EaKx18amGXt8i5
zWjLNugB0jKi2eKEmXll+KOYt4jS2Y99hjCIM/i+JW3bhKRmJZIsRYrmk2Zrlswq6qhGLG1KcrtN
yIFhHleKnz6FNPTAh8ZAV6biVtTZbEksNd3ny1M8E764GBAhU4iVGL+px2s6eWLSDECiGzQFYHQq
lrevR+qtWhrtysQTVCE0fa9rAB5XpnvmayICS7cZTSaCi75IVDo1zANRctJrrxV/qRCvI+5ipbvC
rKzd+fCjt5eneuY0zAkZ1iyawpW0DC11bzdg7BJ6WcBDXQNly10raWuu5Ge+oqWi6GYqqBQh/byY
FnI1fpTNZ85TY2UA9R7X0V6ra0XeKZkMGjmM5PFeAf8brAS0syNzEUBhwywQvfTjT+mB+x8a3MA2
kWh5R0OG8Vyv5mxQJKmV78R2wK49VE5vZeAzx4TxZLILxK7Bt82/2KtIWkF5t2CYsrBxMdzUmdxt
UYKVHm0qKCsR7cwckf/TMDDhqMx24cdDlYmsTr2Rws6H++dKFdCywagg3oY0kB4LYMpfY8Ve0ys+
M0F71obHP8iggiIvvimEaTSYOw5JqCCgI1fAkaC2eHtfhqXw5k1qg/mwcdnA9gYRzOMJRpDOqScx
QQ9BINduwDH1pbGm93Z6FGbHBRmTVQPFN3MpCSh3AhePEh8YCQGB+7iPwfMFUbeSip0ZZdbG419E
TyT0F+Gzha+SZoZNM9oCI1oomQFaJzDffKzJojlyKhqKqoz62fGKDXLQDaTvgCwAjaT3FeI6uZtX
UrN2vs5Mh8CsoGYvc8mxE44HoqOk+xn1083Uo0wapmrlAFhcURw+jYovlqLoZWERT/qzmI1KwtIP
GUVOphvfEDzDcRvW4D+KAdb/FoZ1Mf711i2HGC9mjUDUjdlaZRE3QmDd1A/ImDWt4MkWiGJXjMPg
Xh7lzMQsQVzUZS43k3fe8er16Lf6VVzyFLdLWoZJYN1iJlPvhNUGTjH4a+Y858fjCYCRKfndUhW/
U+XWsqjrAEGQavp/2InSXfV8mDaRHOWP7VBpPy5P8cwGYYrYmHHLoPl/8vRGHx/WCgs5BlkIczen
u5A309v3O5o8FMYMbY669kJo2K5NOO6QDjZtInsPYoDwVEfxuOJeeZoXUIoyuEos7koo8Yuz65kB
clOzfKaGtR1IbVRZYM30H4Ds23u7F3BwY3+ghVc36f7yMp75cqRb6AUaeBUq1FKOd0oXymFZYliy
yU3d/woFyPgKNU+vd0mObMfGjIEU7S4PeXqtYEzBUs6dHG7P5aUd9Gpm97hobzwtm/YGqKxviURH
8lZSeZ4/eDB4lU1eBtRzLw98ZssIZD0FB1Bw/pZas/heksCiN7jpUKu6iww93dRF0b85j2V6NrqX
KoQrJL8X91deDHD5BcAvOxHZHl6jh8iblFkchSRJjZUNem7rcDVTDZxXFNDc8fdrNSyxwKnyLhVD
uEfbC2xdEkqo0ntWdECPcDwYFO32Gsn1x7cvp8Uy4jYi2D7GvLVeZSJWSO3aNw3Q/4CZHhQ0n7Y5
moorb9RzG9RSeROTQxo8VRc5M5pPhYbiPMhkM7Y2NYCFb9qAqif42/IKnkh99R/Miqc0Qrc8ewjV
x7OakFPJoQiyO/W8CF1Y7oUJzAuRrJXdeHZivPLn5IP/Fou3PspUwEJRaEDBxYNDgDMwDZM6t4fk
Kk4NuX4/wfxZq4SdGXQ2SeHdw2JyhS8uhkkFplxM8GxGHNvoUUHhGsHB5+ja+GnqXl7K00yOzcEL
1eCdyq2gLWJL2sewbJHVgRLVQC5ywmkok69wv6xygCE+9uraq+7FF+W4HjxbpvCyEqwr2cPi6w2p
HfgmrYmNzbFLt2HXyId+QEHMDpvsyhO0jpSwrPcByEg8ACXaUxt/tGgIpmjkrWzdM/HGRviEkK6Z
xPZlehn0IDNxh8rB1lT+FiNdIHw+SvGXV/n8nF8NM3+GV+cwMpukkz3cb7xpGsxN1c7iWlhF6oaT
anZzb6SBdC339NdEgmJtkdCKRrhc4MoTySs+Vef2F1/8t7ECkWFxWnPE5DxLZ8o+2HFHB636rFVl
DCRM9m+6mjfa5cmfW2KK39wl3Jyzqdvx3HVzwpsCWcaNZWglumswiKwx7VdmdW4jWxiJK4jja3zL
edavVhhksJ4MLe8EJPTKv7zIp49Yqv4TxttrqcDZCfHmmhXKwfbKiwVEHRmAgELCUWEi7noViEAa
NcFKwnF2FEglBB5qH8Tv4wnBa/IKFdtUbIL9UOyQKdJbl5cWDOjL3+fcymHfw9VK4Z3iwyKNr0ju
BaRWBpIaeSeBTHetvLMeCxjDH/6ToRB+tufEGg/w4zml9VA3tsRHKoamuBdeE9DhFMB4QRP10af/
YDDcrijBkWIry1c4cjYB6tAkvB0NmF3bNhhfghB3uyZJd5eHOvetSNG4AJFj5oZfzAsMk27WKaUb
nCLSR6QsxJ0pOrESq+afsgyciCRbc3mIG2KpxZwlnTmGE/suq8FNblqwotcEx/5zQIVqV7SwfS5P
69zOoNgHRBG0Ej2sxfWnNZDGU5PWGXpamRNN0OOqCJMw8vpg5WOdzo1qic6m4OKjkrGcW68rdlKD
qZ7Z1NU+8MrHXFQ3QOXMK7kKu5WJnRlNoLuMfQKeLzPc7Hgf9q0m4TZOe93oJfPGT23pI9ZOUHeU
dnpAos9byTdP9weVdQXjHPIIFabr4iyHsglgX8ohtdNj/6tQppGam9q/v/y5zo6CyyHHmFIGPc/j
WUlSZw4T6kwg2lBg1Tu/ugPCueapdGbt5lyIRguPA4rO85+/CrSU62FHCXD1WTd2D4rizZAJWL83
etqbX9TSS369eVpsQYpMKmr1dHgW09LMpAr9gCcBCmMk66n6M8ysN3pUU1jgPaATlgjoXB7LlFKV
EJvIpo7nXa6holujHUN1Wc8coBgQ1GS+2cppPv1axHUD+03elKSYy4Zg2RUwcDobPF9StrfWFHkH
ue21/s3RHUqFbOFRYxHdVbGI7iIF7wMAJEYZo8m3aZw+TzPUrDKjNRuskwmZmsIL3JJ5Iqu4ly8O
FUq/ldTKEBGVcgz/SnOp2MZN8Ob6PKPwNCWdmM0SmNDx9gMICtrbQm64goZbbuJMIIXTj32sHbq2
ALYX1TYgOnjyHH6ULsvVPtm5ec5hgxc5EYSO4/FvkPDSmQm/oJeqBKxMWGnBrR4a6Vvvf66T2WOL
i5mbmdB4PIyMPHyrz2U8aGHCtbX+OQNkfHX5bM259tGVQsVztguZe+H2/O/jQaowq6umNr+1cISL
XHo0w6tUtna5om5wvCHBgfSFX8PKnjypLsyjQjairKvPgkGLbwiWELXewfw2tDd2IG7TbqvmnpOY
kTtNXy9PcDkUtWOZ7gMmOVRcYUAvgkeIrsQENBRWsDn4d6ideE7bp907Cb31rWzCU6OyF2wvD7rc
IS+D0uOnp6mSYixLexGqQ0afD8EG/Y74EX5Asp3EKNzLoyxv59+jCHJeTZuN9RbnjSa0jxwwUwug
OfWASqS5FIuKkgOvfA0wcWaw2SwEHhodbywyFlG/ynNsyowZjRh4jNUX4j0XGjfm0Hhv3PjM62io
xcY3TM+zppKh4Cb2kBhSb4+4yltTtnkUKj94Y1BXI5Is4mLbKgHIe9QZCTLGvqdrTLNtsnaXv9Hp
TqA7CwuCOEW1ifrI8fmCcTBFhgk50QuLgldsHaCwmLw18tL5ORplcYp5kKAJMPB4RBDU26Cb9Zcc
K39dnsnpBqAcgTQr5hxzt8lafJUhkRrVn5BSw7TI/KkM6DkkEHRnXQlrzSrpZeu+DkskGAxGiYBu
Cf2lpUNdj0aCPnZ0seiioyJDzihB1rbq20pKyzvAt/muMdv2CvFX1RnCSL1GJTdZiY0n3443Mp4n
ClgpMXM4FzNOSxTW08D6aocwAEpkFp3BjNeyqbODgPBgTenYmPJyEGRfkBH2/4rHMrW3WqkZNxle
dfb+TV9vRsToPIRooTAQ/ieLWNEmyWAH5tBvMMMLQC4X4hO6KVBI9ShYeeMtZvR7KLJcrFrpYWNn
eLzlNc8K44zkdmOmkL9rJui2iaS8LUi8jELr52UyWGAukQhTniMjlQUwbQIVBTYY0beaPK017Jbw
vd/D0F2Yzfd4rhqLdUM3p6N/JgGj74zqKhrK8RYVufbOaH1jH/Bghtk1GBAx4W/1MSYqEKVb/9pA
t8Xhk64d9MUhfPl1TFoB8xEkIT6pR4pMRUIPqYh8HJJNrcfJuwE5g10It23FkPsFF/bqDL6MBUxO
ZePQvCc3Pv6Oup4i/TzyHYOo+thC7kE6S9tPXnyFZPGVkVff2rD/1irY5+jeh8xovw50oEeyvrKJ
r9GlX6tTzLFy8QtxkQsudHv2yl2ihaBYwMoVSOTLSmVrzyn6r/FNVtPlfEA7M4t3cTil6ns04cIf
U4ga9Qpa6czizza2MlAlABOI7x0viFdNaov8Z7cBGoaGr5nnLvjhwi2DKHEvH9czZ+hoqPlXefXG
KpVRDcZ52wWNKV3HbIhbktH27SeVUWzOKEi2+S48HqWC1uplCWeonfxgp9qDtCvUfK2cfXYuPKsU
WoA0IczFPrJxWUiQXmMf5VH0DVZ0fSd1kvn+8oqd2xxAPTgS1Efo3S6iDoALv+hSWNVxqER7LFsD
C0aI4m993W9u5QJVB7Utihuti7pPbx+aOwpUGViP04MCtTpT+hRqoUZx7jAoRv+EL4J0DdXbeEhR
lUM6zTQfiP1r2MDTpQU4z3sLuBLJNCHh+ANKPa0dqYrQ7xB6eYjiLL8K7Hqt23K6tIIOIJ9OFjIP
vGW9PpDLzpSLdNxAy3svm8ZTp4uP3mTedCi4oNnaXFl69TZYC8GHiqSKWgBlVhWI7uJahH/U8+zO
RpiniBV8tQuEwa8KRQtNB4nZIkCzsfZpwiDRGX2+/DnnnXIcZoTCvQWegfYLkJrF0IBnIJPFDC1M
ANna4EXbvAjKLV5HkB2aaq3yMP+80/F0WiFgkgGvLnbuqEye7qvo4dQ9cgfqkEZfEt/3duCsI8iN
VnGFFvGa/99pLJvbgUCUgJWyc5bV8gCvQYjR6CsiaCQ5sZxLbqzX9q5AX2sllp0dijc7JFC0DLmx
jzcpQm0Tfo2IzKAc2KtcIHIsbz07zNKdEk2K+basDZcZwV0NoIItO/fqFze2NMCdFgYMDGNAu0Oq
0LcqYozT3rhJZqQ6QxA9QSnysjyelO0BOJvQoEIoLxX1duyDKHMTMzB+wg0TaKEV0ZrP8Mk6LoZc
rmMCAVDgaOBA9SxcRY+fI0tp3LRMupXJnYSVFxg+EAeyK/rW5uJeCKYxkJFEQkt0LNtrtEpSB25Q
trIvTkehrkEXnkYnVyra7cdLiKpoF1klLGU7ro1tGXQTik3mtL/8oZani9yFU8W5YperAiXS41Fg
Zil4PoF0aT1Pfj/YHaZJfns9ala3wYBoeN/la+2hkyFZMR4uM2x7Rm0v33yJYmmDVkOkCOtKcQf0
yw3HzhvpQUFZ6d4WzaxXNzbbyxOdP//rMEJRTCVNm2GHDArY8niiydC3nRxjBNXswk3r9Nt8rx1U
d620sexkEjSOx1ncOWSLrVkmjFO43z5nLt4bm583D0+XJ/PyHrk0G+14NoNZBzD/GEXdAyjY4OWx
Ve6QeXHxP3GMLa23zbtqc4N8/mb8cnns5ePzZIbzxn2VfPF8TvRqttSSrnSndwDBb35YB+vmrffq
ciXnA/9qnCHJ0IPIGEd/9PYltPrPAJpvvJV9sby9l6Msrhfo+FEizbOZdniDOAgHOplTrJzlk3fS
cpT5TLyaixZWih7N3+tQbr/HzsdnY//0+cOac+aLue+lbbEIuwCZk1EJGabcAjt10B/YfEZs835y
rE/od16v7IR5L18abhFybRwrCR8M1zvf6023+ZFtbn45H1YSDuVMwHh9dJeP87TOagsp0HlWKGA5
FIscPIMc4Zru0/6v2v2EVtDaB1sJF0sCVCO0wg7mMTuXhx0HLNx+mTY/Pt0Fm4fafeJNsEFsc+Vi
Wft+S3C9hkiHmszfb3S+Tzt5jyPWtt4Fd+G1t0n27Wbl+813/YXvpy6iSKzDoYReOE8ycFL+pW9Q
/HQQZ1tZzuXdvNj+S8iOLmFFFNC53MyI9k3nQYXIq/ami621Oa3tlUXQEFZUi2w+aML42npXIVrJ
hYrZWRYjRbLWcH6ps11awEXwiISkGgiO/V7A5B6fBtfa4QHnfArd0P0F6Z5ALG9+rc3yJf+8NPAi
nvR+ipdAycDaB/Wm/pzflTfad++BciOy28XT+DG7Ce+1B+Pjyo5ZW95FgPGbITTzecdo7BmUF9if
3RVZnuNtLKfYZlvfFY5w1iDbJ8WW5QZaRJpRzeKkng8GDchdeKW4H1Nn2jx7m4LlzXfqZvUePxcA
aAgC4p/ZcuC4jyN2HYs0k+ctiwnxVuF8aK5N5qA79rvUwcLvsX7InG5f7fVb+3pllc/F1ddjL1YZ
PZkxoUFCruL2W/Nzsgt2/W504119rV6t1czOfVL6CTQtANXRFF88CCKEqqOxKupNhfq7rMC+RZ5K
H5/brHKj6fHy1JaBgLSfuifFDk0D5A9o4XhVzSZUvSDRJ0fSGm2HPhKqykoV4rE2TisxR18EN4YC
2UmjHw6SsNDFOh4qEao5qB3OWR4s9Xe5nWXggbVkJYYuV28eRaeDxWtgZssu6yo6LtX4QSJ31MDK
vUd00rqpuqR25FFN76MiTT9BZVIe3ryKVHB4VpG00wQ15/3zKpvIEUqo6gKvRgwniy26rMRUvUkf
katP1vbiHMJeRxomyBuOwg1AfAP61eIc4MZTTbYljY6VdZntoH1Rf0L8DQ2lysi1+GOidA2Cr6lV
9Bsq27W0QRsxfUii0ftsNFmTIyDQdd11mZrqI2iSEo+hKizEppDxTbq8LifJNz1XemOmQqkJXBi9
q+OF0THRyBrLwsRS6To8R6TEH4mGaNYG7lDj84oMtNEN0Q6H0+6povP4w69tX7gK3cFpFxWaucZw
X+aX86+ksT9obyH1io/R8a8kIdIU4hI/OFgsxAgNa+oGM4r0Lwr/iBH0RSduxkLl2g27YSW1PT1s
Gh8NeBr1YCr02uJ2QslV6kfYIU7ViG8l4I1PDeJD9yhurqFEz4w0M2lM2vBUFcDyHE/Sr2fLO1ud
kNOLTKAUcJ3cfIxQC6VP9Xz5I5+ea0qY1LwsCgxQ0JYted+ShzRHysqxkMLZNtWAwVPpr7RPTh45
fDZYlRqQTBrIXAHzjF8dMZ/mhBZNbed4UuBtBhxFN1Hqaxs2VHoTtlO+tRIv2apypB/o5ifPRjoq
KxHs9OjxO4C7mdlKwMyWlbZx6no/LzldAi1nc+vnnvRBj2UwgXaDFs418sVIubx5dec4BsEHqI9C
pf543qkRpFqeeBDt6xwFnFGPd2lqaVdvHwVw89wsAHMAU/Z4FL/v6E2NUYfMC36eKCGhMoyZ9pvX
T5c1JqJQWaNX+fKNX33DeNRiqwEY4oR9kR0SvVbcUEJ9pkc91E3bwdu9dVYzZgNEJR0Qdo6+2DPq
KNcJXrTow0+hfxPl0nTt4cmy8kg4DShCNeBsMilabiegQ1i/tPRGUTv4w2auLKN/kyDSfiULQ9qK
1OhRhh3q7tqT6r8hWf/1Y/g//nP+8Dvs1//z3/zzjxyxpxk2tvjH/zmEPyq+/a/mv+e/9r//t+O/
9D/33XPVtNXzH4enov5j12Y/n5owz5Z/5+hHMNLfv4n71Dwd/cM2a8JmfGyfq/H9c90mzctw/M7z
//P/9Q//eH75KR/H4vmf//iRt1kz/zSfX+sff//R9c9//oOm7KuvPv/8v//w7inl7908waT+Qbnm
9w/737/x/FQ3//yHZJl/wrcAIkc6AGsN3bh//NE///4j8SeyHWyQuXZuwp4mIcnyqgkYU/zJF6WM
PwsmAFeZywccr5c/sv5kR82EH4B9gILhiP1r7kff69/f74+sTR/yEM8yfvALJPXf1zkle8GxBqJA
HQrKKKIzxydPbeKmtQvEsCaFvsXG7NXwSYS6xhueDhqkyzxD2r2G4f4+x4y93WBVW6LPGIO2RzBp
RN1eRwZUc9K0RrtUlhR9mAXTvQOdMuu2IWFJ3dQ2o2k7aNgetmYiXVlhAkudAtz4KbPtyUMkrmxV
Z6y7+EvR4HK75QzfBF6Qvh+TaFYbaiwTtxJfJJHTG8mAjciko3SVeMOI6HNphf524rb1NqFvaJ/T
Cjiwm8G8uU08Nf9a4rsLLcoz+QVVnGhEMns2Z3GnG3vJbO1oXxq4+dS9nNpX0FeGzxijJLkT2M2E
OFWMFbyTlr0uUaIcKYTqkrjLfQWZ0E5VhmdfsVFOQ7Ft+IR0mHyFkh0lYBnN1Gv+MUXeMBuVL35c
qt8tth/vQdkKn1rVrJD2V2OfYIcQEe6MrTpEW+xv5M9IWOtf8AVMw6seb73vFoy2d0gVG9Y2xBan
cOQiKfH01aIkcmkYSB8Vw8MvHXXWeGa86f11Fo0ImGO6y8epNRF9LSys96AWgndAWgi/J6RNcFBC
lFrBoYnCs/QNo6IOSanQM/Qd2C+xJbG0nnJeynCzpbD5qqZa8MPz2J+Q6wr0q3skRDbeqFaaG0x2
800pQVYiIa6iTVkA6Jxuuz6OvkoUth1sJATe20octU4A5GtAhl8Kv1VIWOPznBq4I4Twip67ErqH
A0ESFmsXVtGuRlv2a6d6WrI1fUlFs3zUTPRZ1D7b6U08Sxfj1Oo5HR4PwQ6tPf3RrLUh3QdN0N/o
o97jLIVa4VCsxN7jPGc+PYCU+A/sOPJuUrrj00M9yJT5uZhiYx6yJYFDigNu566xjbVa0Pw8OTqo
HE86nmSzUEDJHBd5Y9KGiV8pVrQrjPJBAv6Kd3UvOcKopG0d2KPblGF3W/A/H5RI7n+jG/5/pH8d
t+fg/F//iqYnkf7hqWif/rh77v/YwyJ5Pg7581/9HfJp2P2JHDoc3hkCY9Nd+1fEh1bxJyR2AHSk
qfMj8d8BX5L/5CkwE2QQauNvwfQi+fs75EuK8iePOxJQkCXk7yQUb4n5/GavNpKwwIrRnCbT4gda
gqh/vGd7bZAlrGat21qoeOM2WiP9yhRdXUnpjvfryzB0FGlKKwAmEHFaJo6ojUtJXYhbnqQJLhUR
+riw7O+qIsu++FwTX2jxqNca7aYvcPrNlYT9dJYvpOP5maqp3L2LUqaU21WNXY5/yOSp2StUb9x0
eBuBYJ4jsG0+C98Mqhap6/FSBrLVJLkCiIF03cO4sKycRK3WTv5xkPk9Co1ZAz4EWQLt0+NRpGn0
PcwkgoM8kN5LWZaCjp1SVxLY073a0X/nB6/zgXOrNqcp4N/h9iH5czxU3JZs66oNDtEYtT/Q7Zd2
clqtFknODUNCNIv9GDKghcXHaQJhjHbLjIYubbZBn8obVHSbFYbb4vX/snDgb+dHG6828PWL/Hu2
OQHMLwcH386LA+KGWPtqcoKkofrc10PiVrUptlrbil0/BrmLKVm+rbBAfvtehEsAFpRnB5W1JfYO
4ynMFHqBqUZttTcoJBpc2WhHX/52x6/D37Mlo2GiMxb05HVvjwB/kWwJDuQrP3tedJiDFo9GwUU8
qoP59p0CBpN9QqiisGItdgoEd8p0CKceZmPUfRuRMMJWW8N6nNn6KJnIOikJbW8md7wfPZhMpppW
0UGbBm8/2LzTynR87mXccy+v3smWROUKUPjMaUU2haGOR0rjSknMIkoPDS503YaB6yvPrpX3l4c5
+Ug6GwFhBODRBqdsCa/3GpHGwiqIGFMauiYWvT9Nv2g2ZpuKx3yK1ohbp9NSkGgB9zlTsqEsL6Lw
qGh1X9VBePDwC3BpYDUI2Yt0e3lWp6OoSMBQxQXuxDouKU5l0valiPT0MKiGcj1FWufkRaytjHJ6
nsHd8fCBVs6RBl262HO5wQwry0sPhYnyTDXoshup5QC9Kbd3yE3M8nXdoybK+leBx9C9p3aZk0/Y
Sb91ugbYMTASKBbN0WuxV0IjGXPMmIIDxhOomrbST08K1+ROTteUCSLDCZya20tbtv6SWs1bnJeC
g+017dbLKIqPllm6b57K0SiLqaBNjXWKNgaHRo1tJ1B5vPm9qFZGOTnGXCnz4SLv4LmrLalb9ojk
razk6SGV0CTyzX78liC2tqUDIR4uT+j8UODtdVBpABznP39V45Fz0YvcktPDmCrmB00LOo/3Yd98
xpkEF+XLg83h5985OSGXjH+m5kBYMBVeAYvBpqr2x9wq8kNaJQ8Dj4TrctBRlMWbVpE7JynlaSOy
vltJrU63BsPyEOJQz1FkWYLX4nHoGn/ID0JBiVtLQ29Tj/HbyKx/T84iESSR5WwvEzg8RiKUqI38
UCIpUTgdlL/0XYn3pu+MTRP6129eS6jHHGEqc/QVtMVaWhikoYweFwerBhy39cop+ZwEGAHvUjGJ
O/xRxM8Rj9bDUEjh23QrXuZKlROSnMaLDtztYnC/spA5HKzykDf4rLpYxlv+Jsmq6K8gSLRvQYJ6
5MqFM//Io71D5qPPdZy5Hs+wi8isxhOWCH5aH8DD4/kmJ/7DZEcRGieK8SYZLWbHUCQgM62bUjnl
puMzIclhZJkFNh7wHNRfeo+LViHXqOVd/oJnZkR+Q8hCGoKUWMx336uj14/49CiQrg8TInzvdKiT
+PnV/rUved7Xy0OdXKNkHrxOSOk449R1FouXI72JoUzVHjBqrd2Ej3TTDyXqvEJqrnSlESsZ3Jmp
YTLB64uEda6WzSfy1dT8vCkMkMLtQcLx4boucL5GIbZ3BoRxVg73SUyZpwbIFHY3DVGeL8dDsfWq
gTpbeyAbUp56mYoXXq3p7WBY/V02VTla7HZnbq3UN1YoDCBZ+eGLTTkrec39IXW+xxc7xSgwhp9J
PvdlJw3642ANkr6tRW+IR9/OqmE3v07VzVBOs7u8Xan6TYqHXi6jSG4P6S4qCwzKUyWte9z6JtnE
g69KcL51Uq9oo7u61chENb2XpWsw3hSNAO0GOeRuf8AzrO28zxLeW+THo6YDVy6QdHCrTsrrfar4
CGN5ZVHWLuUhZXB1uRch9gF5ZHyrINuPWI+l05ckU8P4IW4RcHfUsKjNd5mHAjo660Nc5B+UsIVD
LBcd6o1Vh5rqU4g4ebPTOlX3HjB4COz7ODLqXwZoRAgFdiIFt1kuCtzqMrttHtvEL0oXUx7EEPXS
xGJMa1I5diO9rb/6Kb6Wbipk4d8K4SV4mgwoYW4oR9GmwYRNdLehkhS3sjwknxscJTVsUkQQfjRH
I7xWckLU04BYpnoXxAjU3wd1MiDglk3iW00+/0VSeTnsJxum8K42UQjbT7gqtF9wHoml2wGnYet6
EBg15ltUOD3lMUKwsUS+n1Ly/aR3Ur+beX5Pmj4qwg3STMTXeVbnpesNrZiuSvq2uCYDOvLdMOpU
a9Pltt5cd3oUQmGv+kjsPFUaPkjdgGNAIZdYbTTQBzZ2a6X5ttYLUzhaq+mp69te+FQEVE83JRTL
wGl4Ql9L+GPhsVDXMpjIIcWsKo29+rvXq+b7ph94kXF+8TiTG1yjt0Wh288oUIgJF4cED9KwIURj
AOONqTuZEpZvUtYZPQbwVg96wK45mNuADNG6R6bTxEVRSlrre2AkerSRABj5oAYToxTbwppwgcol
O/9uTqL+blZ5QW2xwcptp9e9DxO1CtWB9mUqq98G3kHB82RhFXclhYbI94knJ/V26HDkRA3IDNrd
hNyqsbOMKJGvvVndZVcbca84wo5nv1BeSfFE0hOUww0tndq8jhvNkDQU5kSrb0K7a3o3a0pNdptY
xuyinvoS142YIv07M7HsZtMlVdV+G0elxJq777VwF8a0z7d0oArQfbZU1oDFNGPI3glj9r4tEbmN
N1FXp+G72VQ5Phim1Cg/e6+esgIvvCgoDu0AvIQOn+h8nLFLT71uwI2HewPBd+nJ7FLETgrLTjo3
V+U82Xd1aDeO5SfmI+WbQGDCyUtb3kA58o1r0w5Uf2clRV7tpxaLyOsw5i8jHS5CiL30iXynaPpA
voESrJsudq4lNg9cU962b2Vsv/2sN7HAoKp0X1cVJg1NV6jiq58kWGluqPdU2edJ6Uzv56Q0mf91
NBS1h2KU+EPh4raUBu11McWmRrlEgC1+olhuNO9jTvt4KxVcK/vYwlXxtim0Bs/5KBi8Ah+OoM9/
dvDIm++yH6BUmu0sdIcqmb3YGwbKq20sp3eS3GnTvg40I/nCkxuKo9FzAHDmLCs00ux3w1Bjzjuy
XteVmY5EbIpsff6haPxSctuoafOHPo0QH26SWE8edbMybFyIQkW64WjZ7Y2Z+F14VfmpZjgmgor5
fT56ffZjwGZqeBirDG8wWapyAYxADrP+eazGvPsVh6Pavbfj3G/u8FqfeCmTyWj7opIC9TlV5XSc
pRmMafo4Zih04bYh+XV3U0JlqX4k+SBXD3Keoj0oswmibV20iX2TjpiDbmiKJ+8lUArWPuknbdwj
P5+mV0qkqO2hI60zdk2NzfUvREk87GQCwnMk3HQkk20dvR+0W8+39B/KZIX2k8e59rdmLZft1swi
Hx+OTCizzkIcNlgZ0hcD35RFuVE46D6A2Bs8q8PRTgzm1w5pvf6WgEe/RwRRMEP5/Pgurwe72pJI
4rtk4b/1OQ1wnt3oUp3/tO2swGSikabhnZ3WE92D3MQVKh96YWxJHVL9KlA6W940xlTYjh2kyGo3
eDTi+5TJ+q+sgc+GE4VRAjnV4jzZ9kkUfuMW0NDFtg3cqwupDW4CHHvkTYwBcoiWu0A5p+wT+WFo
G812BAoFzLTNJf2jjljMDzwx48mROwLRbanYGZFTENtd0TetfIehKfJaIkN0wGVdctkdxaAXjlX7
xc+mrz3A3WmLjyceLtSwBgn9nodsSLH0s8MxVDJnkMq42XkJ/YF9BbE/uK3ge9ARzitFG24jem08
YHMrNd1URYb3Wgy8zhy50rTayTqzijdTUyYN/TYIsTX2vJECobAtI2KemRrGY1kNke/4Spu9L6AB
VQRzOR7vcWvRBjenraa/bzPhVw8VHi8csRA8mBtpPToJRAK8K+1C6zngVW9b7v/l7Lx25TbSdn1F
BJjDKTusIDVlaVmylk8I25KYQzGTV/8/pQH2VrOJJpZmDowZGaquYoUvvMG0hC0eE23UwofRqUb9
2cGzRflYGDX0zUKo9d88JPYfcU5NFIfZsfV8+KR9csoJ3f62iU6LZ8y6QsNvdSPtvvWQsd6bUzQ4
Ar27XF8euF9ozXR9lg0TZuRJ3x3CBcfSB7ypOvtQQdc3H7KBqOUwDPgS+tzZfe5zmSNgYUxtGD8q
Lk4yZxSURpsezCDN4VrR2eo7yljj7HsKZYxz47jpj3nQ0+SJfz15icy2+9I29dQM/jDJ5yduJizf
3DpTQjxhqkk/Zgm2qkcLML3yqTSE8E7OPNfWi4jCIXf9Fu1g2USL6/bdVOb1N0vGJk8DriRINidx
SlFkimoLEwGO6fggKs2YL5o6RdW5XkruLBwb1P5BLwZAFmaZ4ilTpITpR+zq6+wJreD4S+IU+N4Y
VeW8YD+fuL7Ah656cPvQ+5Ykmo6zXaOPfLyObhx6FwuKYbYmyseZMBBEXZrpgEEjxILenl0Q6FMq
RRUOntmaymuURr3oIXfN6GbslET5KtK4OSnhvGeLsBnsg6mAwEdb+0bs0taXaDA6p794dbFgMJGw
m6zCODDPvUrS5lCk2AADdCq26qr7XiJ6Mcyu3V+WcaiI/lT1q4rvzTP23eUOG3dFOfiZBVJPAWaA
YLNGMrNKLFrdBj6U6MMFl2wMnQjT0mBR7OwZVfcIKZ1JLx+n2rG48BIvNP06KvTvjmjKD6LJtI8N
EdSex8dNIYNvSQqHpAlkWgqUq59Uq5NQqWUMl3mscBrDBPDZxGt7p7KwNQoQCpqntDSAMq26NEuy
KN3SMQrikyGC1f10zqgknt6cktKaoc9Fh45awro/myDs0c+6NV70kWpJQhXjQW1S8YTlufjat236
5pRUynHQp5EdKEwqV6naOHtxi/7cgp+opR9ghjW8CwqubRrG72+dGpsGOAr1Xcq7/OM6JZ1bBx/L
3FQvqdqQeRZtq2t+bdCSOmK47qBEk0545t4f9DYPJtF0qQVBgYY5uKYIRE4RCl2LvIvZT958STWr
TR6Ursybp8Vww/rUAugc/siRaqouOb2zPbLwNZJXnhcK9SB3eDl4OIBCX8+6j3VVaH2iXGy3cZ9H
B2OquVBIRFsNWH3akiAf0zZMzJ2J325XEnC6EIjhU+Bz7BXA1oqtkOpKFV6wLsOPOmtAYlc8O/eX
93YUoGKyKSWFjGBjyz//paKh6uEMI98NL2GGveps6vHJkRHG/VFu7jeE96QsCVrxHhJX5mrn5AMF
EtUbnEtf5eohpHV1INQRPp9R3zl/NxNaDbUqCQG1G9x6niGejb12wQXY/UCZ6G1yy2wKGufIWtDe
50Rw+lb1cjeqC1TvR++CT67zJPohAi3jdTs31u2yUfCnEskWBJV+o0g/eDni1uiNB/UQj9j5FTq5
oCmUyc/FLn/7duHQOCEd9ugSATBY73NncLD0LbwoABytNh9KuvbFhULrHh/3ZhxZ2OLGgn0PdZvN
d73jlkXPQBdqPOAE1GcBPvPvEsO/nWfu9tRej7LaBrZIRNR7hAlGob72Jr5hupl4j4VShX/C7Bt5
ZdLx4f4uvxmThtSvK7g6sYu9INGLRXLQ6YPrDyXcy/Y7DnW974TWcm7dqNsZcWuD0IKiMo8In7R7
uV7LbOrA6JFABO5s5v1Bz8biWQp7gRaz5vi/+9O7+XCUI2n7c36p7CKLJ3/ML1cFkia4rEYqrLPC
0QI41GhWF9lU/7g/zMYqShArk0EHDGLBqrvXYgfuaskQB2VsR0Fa1RXJo1Z+wMwiPBU6pqC4mo97
FMmNlZQwHYIvhCEID1ajUujLmmru48Apw/KpscrklCaTcxSVshfB3hSt5Toi0k6IwEejuHu9jnQw
NK3uljjwyIpArKnZZXaxaATLGOqHRq+SHVGIrQ9H2IPWBapMvKOrwMeJNKLpSo+DqTCcr5Fraa+Z
Z1an+99tcxTa5lCFQFVDtbieliowGUdNOA60RRfto2LVdvjBmxc1Pr99IFmDl96A9IHX8PfBNgcY
Gl0SCHSRn/S8XU4G5qBvP1pcPeQX3O8QXNY0obrDBgoD1SQAQBQ9emBCfHtKy4uTv1EU4edjAjjF
QaJHYgJoBF2vXN7MFPDGMQkstfnU5R55YCk9kM0eL2Lt6/3V29rosq1g/zxbZFDXg6VV7DSuNSdB
2ebmBzUaxX9LOzUHY9b3uiVbO4K4jfseD0vC4dWFUcJOqIwuJ73QjIgqSjOE7RcFo/Lhz/tz2hyI
9IkWLNcG/ZLrOeUm7mtGZyZBGJYd5Ufg2F8MFZum39jiErjBY0xCCENhNQ5pv1kqaRoUuI//5cz2
1B2rpc7LtwZlLkYZxGOSCAd8bS1tsogy1JeeDeHEVn+MYk0/z477NsExue1odUskqQUIha+0Cmzb
Lp4pl4gscJtpep+LQX2PD0G+g7663W+Ep6CRkNoD3Y568PWa0b5RvYbiSYDuTPq6YKxwtvoKMFKu
LHsCHHtjyVzilxcqdXPYr/aSBUOiLx+BI5rHqlXHE/XiaOd6uN1y6GJSeAb5gcrdjVhFT78ijKYp
CbrCCL/kSqidack5b03u+ESyKkBazIN4k/wUdm2YTVKkwZAlrXPS7NHrPzUAoQbUPxbX2Ik3NyfF
p5LBLVCG9d2ghlrkWL3BnTeOFKipXx86ZCt2KjjyublqLiInAoZZuhJJsNBauk+X+YXVcy1gID1R
mwR1IHUeLQzbVLd637tj+j5VYiUwzQpfnwkn9XDnJ2xsFERuwEO5UpcJyMb1RrHaVFTmLNLAwXR+
pIK4IEnTV2n1lxah6X28fz3Jv+1mwhglyCyL52StL21GZj3G6E0FZm+0Z4pyFFXsGsKEmaXPdtp3
76Ky1R8bjwrT/ZE3PqgLE44UkvdY/ud6ngkO3V5exGkAcTg/ekJLTv2ozzu7dGsUDS0arOrkf9eo
CcvFHrwQXRokwOX+stU0Lo78n0m0kxHfBk7o0FDnkMtIUr7eOCGV99CaWEfFGJcXuzPrl9SJwoMd
EiPWdLC8nQG3tgnXPWdP6lmC0rhevsKZxyUalSSoW7Cas6sM57xVvOeO+uTL/S8lv8R6j4CaI6ck
3YNXu4rRyhJLz9QMkyCL2v7MmYiAHV5q3Ke+VKkzwLge9goMm7OTH4w3wJZAxOvZjfQTcdNJ0sAa
NPNcEPc+O8qk+I3htDu35dYJoHoCycfm1oWheT1Uk3QkYyh0BX3S5S92LPJ3olOK57Er1eOgWamF
5G/tPbeZM5zuL+zmLFEJlxOlOr/Wq51o7JmWF6bBpNnt33iGIHqKFRUU1NkIu71q3OYWxRMSYij3
Czfc9UTjuBCzyxiB27vaAa/sGjpMlp3KQSvf2epivt6f3ea2+WW81bYpcNSAlcRFVoyzSfUv/x71
SuYXU5o+03ov3ksK0k5qvbWiUkgSLW8qRhgJXc8RLZJ49BTZaIM19A6fH3dE3bgvX8PYUPWdu1O7
gaLwSPw62mrr0AWhP5/qaaA1bW0ep1L0PvCF8I+0T6eHMi1jUBH0JefO7ZE8cozyLxgHe5HFSoHl
Z7DkwjSSavAScLfOSr0QVtOYOLzE40h5rMyd8pvIkPj0O8eggThU0ZAfShvYA034avzYWHr4R5/U
0WNRG+nT1KjLKbZLa0/dc2sHQNsDHUoUAllwdUe5bjvaIUZ0waz18Smr0rE9lxruttKOuM8extL5
l8e+3skpNzcBbkTgoEjRUTy73gSUQsOw74Hy9FYbLFVpfEGIXz2J3FZ27o6t14VMWWoJg8wGlHc9
knCVJnQ77g5jWrA3w4b+aOP7fb5/kLZuKFJxgCc/Q5M1zLar2qxs+zkNKgr1gRrb7UtOK/+9bo7F
pwW68DsjNLtHTYTRDipvcyXhVfPtYIhC/bmen9lkat2WWhpkXmadvHYRp0gfjGdq3HsW4/KvWj8y
FLB1xPclW2WNv+UB6xPC8CxYpuZ74bFVu1Ys31th6K9UKuaHOHbn18qtiu+gNtodWNnmGcK1GuNc
ymSAO+VW/iU8z9VI8CdhFjTkBA+KUnSwIJbUk+qNdfOS1Un3l1NYObijUfs2FdbrXA7muXZ746VR
FfArsTUur2//8BAYLMmml0Rbuf1++VHZPDd0MgmR1Ao3X7/RtOUc1kv3jz7OA4WFvPybJnf7SUEK
Y2dBtvYcLBAUcZFGQIZ7tR6jkQ1epdJ+c6pwdA5x6qR05FNgG8emUMfyqAChnnzotk51zAvP63eO
lhzgZj9gLUXnyABnuA46FCOMSQbaNNCXTPuAA4r7GWpKetEmJTq2amw9ePGAIvP9Fd96IyXbWeIb
UZdZs6U8kU7UCuo0yEuzjnwLDyWJpYiVDwN1vSdUYZWdw711xFDQ5BZntYk+Vq9yNMcT1rRLGjQG
khCHsegr75hPioU6UZLne9HO1rLC9SZpk5hpIo/rLTUg1Vm4uceTFTcu44zi3zaLQB56cYJizzh6
P2IyrS+/sazSjwrck2EjNng9KkSL3k7g1wX9MAHvWaK86H0dCNCD5Nb1Z6PX2s/3h9xaVzJTFHxJ
iqRW//WQU5ci5gF5MOgno/zgxNE0H+smGmLQy2b28TcGQx0dqC/dYtK268GSyF26uexI7q0m/2L1
dCPP1ZTk/zZOFu3KPMmwYn00GAy7PRvSHlbN16NNXtkKXMyAqlbkMUqajQeFvvkJgNBysLXogIGh
9jFRW2T2Uz0+zotDsTpqncpHSnWvZLx1cdMx4YUA90mxYbWjZNehd5IiAwrUZ69h0XVBVsV00Yh3
3MDIJvGh77PQ9g1gQO8tl5LlTiZ5S7ohDkP6Q4KBeam4w68XRMA8EZbCT2gy+Nme1qrT+2Ww5mMq
kuVD7XpYggCc+6PTOvO9kjiar+IKBY59RP73/k7YujdBZFC1JiWjoygvmF+u7CFKY2HgARykZuye
6UNU2PEtkXjX1+587vvY+8+civxSV9Wu4NhWOEroy80F4QdQyGpftE0/R7mS5UFZ0A33ubXMr52b
9l+Vzkqbgz237YMx9LGLuXPd1Ye8FOjcKwIS7s6ltnXLkE1RxYA8wEZd7Yl0LPIsW/os0PoZgHLS
UA0/mAgTRJiZUJ88d1kU/lCUXF12Yr+tkaEho0/Fs3lbBu2YV6lwnwUL/4rjR3Wpxqde6cxPeQ9S
zm/ATx56q5v3ertb9w1kVNmggT3trpXszcmrZnNUeDmsKn+vTWJEdKIUnwY9cXbyjq05Qv9jixGY
MdVV2qHYS5yALKQ4CpjmjFxLeZACGk/gDJR32Ft8SctB3VnX7en9/zFXkW5ruQCb6zILVCpj78Y5
+gS0rXwXVnXxdP8EyROyvt2oWtJhw+QKDJD8Jb+coAqQslABvwVhJZzJH/VsXh5E2ffewdHLqEeT
Q2l2op3NMeGxQZWGJwUE53rM0DNgtMx1Fowl6DDf7JZe8TnhkG0yA3vdwdl79rfuCQJKGVy57Ji1
oPCkJL1AVysLpsRCOruoEYHWy1A86npmvxudJO78llfyqHjNXqtgc/8QUVFWkdG2If/8lxWOB0eN
Bp39o0TNc6WGgZ1OgMjs/qOShO1xxrvp/ifdTJSRGvh/I67Wt/ScXHOnNAtKHQaAFPY7trUITwBY
mmen7RBrccrXQp+8B70block7vWdK2krVUPmmIaFdKfibr6eNDVbrQUrnAV6UVoPiafWiMGHw065
cfOz4jpHmPM/8uX1KPkSG4so2iyISyc7W9T2/Taz3WOkDPH7AYjMeehmF6f2GfbA/UXePKG/DL36
qnbskkCFGs0MelmK79l5/Fm4CdBf1ZE0iPujbS6nJKzLQ0O7c/VFo6QdGrPN82BWltDx3WEgsqrF
OO1VN7amJX1RaDbQU0UX8XpF9Y6CvJbIxMyttcpPbWvqzoS3BQWFRoXVc39em8MRjUt+GD4BayBB
rddLkkYuO9Wm4+AnZS7+Asbf/lDssM9/Y0+S28lGmuzUrB3Z8ymNlXJRuOr6vD4i7QM7DIuxnT25
OSX8KSVRgfbJml8Nt6mtIi/Jg46ehnow467UH4wy7l7G1kGT6/4Cbl2lhIKQqMFMSt3M6++ltPT0
vL7Jgx6lxZfO7ObXxvDiryh6mO6hpYTwG1UmaWQqO+I/c9VVsBGWWokowpIHlqM4xPhF/TB4HdD4
HHLNoYpn8w8RtvPj/XlurComKybJDAV4dDTlOvxyiXZWmGMBT7BlLgbuaa5j5DQPgUv7rtLqO/nF
VoQLJ/JnMu7y6K+Ne7ixQ7vRqf40eQnzbLDb58TM8ycxl/ODHTXI+ehh8T4FCF37VqOKo2K2ztcc
Jayd3bTxfbH3pmMEZZ9rbt3/tdtQyblB8yAdzKl+6psQgHuIHj8CR8li/NmVTfv3/aXeeK+QqpHl
eVCkbCv5KX5Z6qaEcjUsIzEdddZ/EYKCddck6qmA5PIBiGl4hsKD5NX9UTduOGnMyyQ5myqA2etR
27j2qn5S+cDlMivHJnY6QNaj7man+wNt1Z644aC/UuSRCi2r2ArQs4MtelMEU4N24QknJBpwtl7l
n5euIl2GlJQ+poM4pIOVnggbimMsIgi5CHZcwrwVj3Y5KX/c/1Vb31l2zSxOMTHmGuK5NF4oyKCL
ABiUdurEkOS+olXiASqg+gT4vX69P+BWkCDtYCn+SbufG/C3Ho7dgE5VHhABhQdkWL3DUuvzE/ti
lLwwhMVpAPeQ+CBpqKzYn6qSlTvT3tprXJWEnvRjeARW7xr9JcAMHseasuryZyKWf1BZmx8Vc3Be
aiuxz2y3PYr+Rgb9Uy+LdjNzQSH0eqdNeBMoI13nwC2M+VMfqfbyrqZ83xw8agoYoeV/wfdSZiCp
fTT7CCMZy5f7i7/1tQkHKWWDY6apv7pD6xFqnDVxqidtbmy/HkvTOlqkh9+dphy6d97SW9XOS7G1
1CaVPfI00Lc38kcNHquYf9l50Cr58FlPF+WpkNKkzjzUxy5XlccY+PH5/kQ3B6VcT6mZxjPSO6u1
nqzZaLqoCBx9qE5QUJUHdU7gNeSqeNT0qXsdM6Xb2VQ/kcqrnIZSJqdIgjCBqK+Dz7wL806xisBI
k+ovir0J/CVn/NIs1figGpE4uMl8gkm2+IoZRkcbMaADLZ36SVu6+OQ2lflQ1dCP7y/G5s2DRCOF
fUJuSjirmyeslIQ7G75g6cJoG5TOOwIiGpODCybgoGgwV0MDnuOQzNHR1FuaoJgogTgPD5WYG8q/
cbrzrm7tRNISMmlCCDRMVj9pTud61GNRBLSZnREVW6DvrE4vadSJ2vDKDHO5p1q7dQJl20Fm0/xz
Xa/QuioObU+HNznX2tlqhP7kAZl5ApcrzhP6skfPVezDUExhhBP3OO9tkK1tiRMnVWCCQdRaVldA
noxxWdJ1DmwTfYIjZuY6uoKGAasNetXygNutdWFzHQQcdeRPKHzb0Md9IEDNoVEy8Zy2zfwjnsDA
+lPjVt/CLqoTX9XH/Nv9TXP7LnLqZIYju406DcfrE4SmTGOmIYC2vlZHnC2yTvts5I257JzU2wAL
ZoHsZ6IkSJFz3YHI0gkJDtlb6wRVu5n/afEI1n31rOUOhOs3zwquM2h2ue0YbLXtxNJ7sOdsoIe5
aUf4/1VieTCjROx5d28sH8h8oD3cAgSPa9yGUZeFWaKWH7gZJAMjrIojZK49iXf5TF1fOHRdUVJl
R0v91ZsSkW60zJbyAg3wKgH+5dZYj2hm0iPabcRfCqUs8iOMf0mkV71s+Of+ct4eKMa3qd5IqCD+
RatNgpuSBTQsyQKQVs4fHkTa5VTqgxp9rZWmphaJeMJ/reIkPC1d17anUanmN7NjpBECqSBnCotC
pC+vd6qI6UgkypgFToLqdp7Z3UgTPqkyTow2g3gSLodF5Prr/cnfXmE8aIAPJOSTM7IOndBPjSpC
FdI6tPXDA1JaS3SaWreYH6yC4Y/xYNZ71IXbG4RBoWSgTA0sCHXH68mWKAnW+sQXb8x8QV7cxj9n
sIYHMzfEexLz5KvwBm/nM2/MFKguDToaLVI/aTWookR23fcUPW1zxCwxIXyHg5iXswcPFY9df8nV
PQOTjXtBxqNEipjrAflfba00zuMiWyixLCqCEse+GJzsMReGMHy3UPo/3/wtZVNDoim58ExDvV5W
QTWgCt2C5NIeDcQOSlX3F3dSPrttNwZU2ztlJ+/YmB8dSOTxsKL7Ce66HrECSmHXXpgHmt6p9tPS
qWI8dbRf6i/wy5o3P7cOCRWkJoiBlFvXHX48A3tr1o0yMPKlOqpwuoKhaGBLU8p6MOlSfH7zeoJN
xnEcJSsaNWucHCpbWemiDR+EqZ0/Lh1CvIWnz99Lu22nA+rXu0KOGwcD3AQgYonu0omvr9dTyWMt
TZa+DICB68qxnsIPIURBv7Dn/NEaeu+dl2P2vRPcblzzlAe4gCnwgmZe92KoVcSAZ5cy4ALSPyvw
t/8VIp6f7q/m5igoJ6EdCeXrRohHayKzT+GRBdVUVafYaNHdV8a9MHHjlLN2EA1YPwnHk3/+S/6N
4GcpTDFVQDPIh89mAt7IHxMr1c+L7sb6udVnLds5BreDgn+FoI4wFIkJyPnrQY04apK+9cog7hLr
k4O75YuBbMr3JQ6tl7zqbev41rWET0HGB0hUspbWpIq0lBKmqlEFvW0rp742+3M4dMpOH2VrWlJg
F5KSQbSxRhuWkYk7t+0ySuFAlNdxt7UKPJadtqFUvOjG+TdmJWEcQEBkwLH6djiaOJ2LzklgK6Nx
iTtImkY17zwDt0eMvx8Da2C29B29tehhpyh02ZpMBGNeps9luOSnMBoG3tlCB27bJtPXMHJDbWeL
3N6UclhKJ4gES1fL1dzqEKzmZHh1gATU8MGKUu2Z1viEkpHtZcrbtwcwI3jpBmgYgCGrwRIE/kM9
ikXQ2MN/fV30D3P0dl4t4oPsPHnSPAjT690hUCqZvWFsgrQXpeFT+hZf55bK3+n+rpA/9jo8JDQx
PFQqwZ3eCnjNYWlGSN93ga5DfhlqJ3rWXP2HntdlMCn1HtT7djhuYGr4OjBbwGTrC2SuTGSDsmUM
4ip6nYTrHBS1/Whbg3vo8vnNrGyJk6OEL2Mw6sJrEmfRiVJFnWcKtErBgUQP1foQqmmHLd1Seu/L
oYg9lANEIU5j6Y17bfjbw8BlCaWY3h4PKxWd64vLLYH2l5mYOeFoBpdu81enLV8i8FQHYY0fyloV
5zd+TR41oI4S50KBgcTsesTeMqBbCE+5xI2DCstknhQ9QZKmdHnfFu2tEcPP0RyOHSgH1nf1nmqY
dwwQzZVLkuvqIwlaB1c66ZZHHny79kPuh50Rb845BWcCvp+JIGbc60psMvVqhZNAEiAdsdjHqVKU
zo9C3fnWqPFk7ZyNmzeV0Xi3ZdLE5Iilr1eTJqwBikKyZ4a58s2pVz6a/bwHONyaE7EBGpkcLA69
TOB+eVOnsYkMboEkGKdlPGYuRjwu/njPSl6Obw0SmJCkhXHepZb6+lLJYystkddNA1FN9TNInvw0
a6O+00KX2/rqSmEUtBllPkfgc0Oo47YPBws1uaCnvPJnBWAU2c8kpZjYFVFY/juWSabi0qFEWvSu
N0J8E5ys0b09JY2thSWOpdnF8iELslrYWFHDKMPgO6DkGFanXsdx8IjqkDVcUs/uf2OzAM8knuUe
pawof80vn9FrB6t3rIFsvgRozXVUJceuKrtu5/XZmhUvggTQEYnRkrgeZ2zmYgZnA6Amd1IEW/vE
/Za4mFdpYaKYvzUY2BEKcKR2a/x02IUajA4GAwQ6UDXw0ugEt7n5tBTFvCdrenvcuEQ8ndsS4ieQ
y9V16anRVMQRBfdhrs1TgrYUIviL99au1c+14+kGDijfhFUaNyaR19mjQg+0EB6MLqvpEhSRjPQ/
iLTJB90u0jefOr4Wzx19Miog2jrwKmoUvKiPFQHdCskDGrFEOXdFhYrhW29/ECuUyCCRcLVClrne
GkNahrHVULts8m4QvlprheIjPFfNR2eok8gXQtY57g9688ixnpwxvheJKtNcnTJ7IUvFTCYKospU
gkRV1LOCSiC6PE3xuNTtq4723E6UeRNF0AQk5ZfXGJXqmzZZSoskTUD+BmY6YUTT1OZr5YnxEy9H
elRClGZ2Jnl76NiR0oaChisI6LUXXe1W3jSNNCiyidrH0auc9j9FjeY/G2VGrOz+it7Ojl4IHRiY
HMS05IzXn1FUqhnb4OaCYlKU6qDrjVofx3pWBJJwTpz6iVWIPduG288I2RpEjIR5k2et6f6pZ+a2
XXR54GF8/4zcLyKH+Wx2n3TCR79Lpwg5xz7Rdt6K2zNvIrPBeafRR4S0Bj+hw4jD4EDbwRsXMKle
Cjxzcpo3h0WwM2GQkWvJzupajcsugeMtDh3MzFm+d0ac/MjLsv/imqUAjEoL/eX+F1xtF3rEpHR4
OUoUMNIo6xO/gIZsFb2aLtyp4UGT/TsXob9j3Dl7wsyrBZRDsSN12lfAXh0YNtebRQU8pdauPV9K
BL1fGhyVqKguyU7ctTUKjRjsV/jFlNtWh7xbkC0su3m6qGZLvYT355SaRr6z8deCvnIy8kBTJQab
Ahl09YZa4Tg1VWzNF8nnyQ6Glgr9VHoNYrSJ4KwcvaHFHtMRzvwj6vS68oG62O8jkkMjGFGWfdWi
yvlUqZ2YTm1Z4FaZGHmIQmHS5iw/Ui4YfIIIG/y2AA77NKooXj6bVap0l3bghByqsRD5me6zOT7o
s1HFZzUPC/uDMhmzffQWtX6KzBjIkQhHUj9/Np0oep/aThtfstpty5OHNd14iNRGZaVMkrdHFdjN
/FR6ovicZbGz+GFTG9Pb9vjPtQPKT9RPxsORWn2iRddqNANd9SL6sn0K8RA7aUWOU5qXilNTCP1t
hCA5HkVz4D20ZMj111UZrcgUUylG7WKMwjxoRm2dJLjR7xcj3dsX7OFfAsr/DaUT7vBq0yRehzx0
JgZ7DhftomZd5/cRqIeljfZeT7lA61EAjdNtZAsiZrVaQNOJc+SrJuOC64WCRmyDw+KIOe4J6zTl
oM/9jy7V7Oo8D1Do7t8XG8eLhZQBlgN46abtbyjjUCRTPl2EVRbHUimjj6qeOzs7ZHXFs4yUNcFc
UbijGUIp8vqq4CCo9oRMw8Uzxz/tBE3HyVV9UcbfI0Qw/Dncy2xup2Xi9GjQIpQAClq41wMqZT/a
Talol9Qu68c2LT/PZr1Hidsc5KfyFEUSGdZdD+JVbd+lttAvUQeEv4+0+Mx9sWfHfHujUxvXqeBS
YfLopK2ixi6vO0Ohd34BBBFW56FeWssHXE19HD3tXTbhxqeiiAYpHrUzgLnrSTlOJ8I5HMzLFHva
a4+Q7pMBLf4ZxEJ0EVDzz1M2pztv8cYcwcMyLNQVQFZrcSHF0toZ3VgTR1hD+Wa6Tfh5GRMIXlhu
iLdF4exFQN2cNpP6DHzQdZvdwtkXqzzXvCBphJaiYmVHs45hl6FIewxpyu2csFVM9b/xZANOailQ
F5G76JfsLCvsMQopyFzSMBuPU2gVB2dqkTSuht5H6Xj6eP9E335AGRH/tIig/ETj8Xq8pEogDqKV
cSEWdrDhnY26e3IUt2yeNK91xLsWng5g/bzIrJ1Y9fYew4ITRXypfgiEfQ277FRCvHHRrEsi5uoQ
Tmr4L0BowFLgpB6mJpo/mbAZD5M27EkebSyyRJUCzaUCAEvUuJ401pdlNLuI2tFPHY91GnboG8+h
D9rU9ctyst/8UamacFNbNCLk67DqOULIFjVEWKpdmHD6UMizh2xJ8LpP8mzwxTAPP+5/1du7hvHQ
WCQRBkBLKnA9wdlbYjNPOuXC6mNn2ZXogrhir/2whniyWRkGCpWcGH2PtWMKIk5m5mS2crEUKyjN
bDm2Q/3PaKk/rM6IfDfpXpLYbY+OOn8YNevRTac9I2W5P68fQ34C1BUOKbPl3rueKbhxAJ9ENkFv
2n18tKfQHl+yimQAJWPP7VK/RlegeMCdIA6/95qGiLGjou17vL/it+eI7I5GDDkXaS2l6uvfsZi6
iLMkiwJPhJ4/N32t0adv63/sGgJuncJcNONJ7BVZbqcvTfJIvqhUkhSt5TwHx5tolBZJUNmz/Qg5
oJ1PZl3Uqt/Guj0jtqza/xj6bFl+vRjd51IT5vf7M7/da7QyKKwashHFY716cRynwXZ1BJ4WowV3
aTMtPVmlGHd29O2RpZYkS/8487Dh1hirdHLCLAcvHJSKrvpjOj7TO3J9b1CewRHs1Qo25sSVSCWV
eMAkl1gdWC6rTqRRVwS4r5SvmVGaJ9dLx8f7K/czG7nevEwK/CQybxpylOu6e4wbgrnoShUkqYu3
qy9YvcxvGgqjD32vJd+r0lSXo1dirB37CrYO43OEIsZ4dEu09exaHZyDXWCy84Iolfctokui+ZoH
/PiQtqqojrPmRcYTN46T7nA3tpaIajOvL20D2Tq43vBF2jtV2XtFkGq9faD5rxycCsH5+0t0+9QD
cJLmexCOwBvfFCsnZCdnLywDB4srrCBd+ziGuX2ogUGf7w91MyGKeqC3pG4y2+uGkdmHi12XTlgF
neYlh3GIcYFFt3ynmXpzTzAKZ4U9RQ5E/291X1Vh2pdaPtYc2CI5i8YglGhmW/HDEAVNHzD8cO5t
/Y26tFIgSupZEC9B12aaqw1tGGNuo2Qigs7ulkOr9LBuTW06vXkJya/Ih7FUpWq5LlnmxZRkMzYu
wRhqw6FrsQcmkE6O90e52RPMRd6ydAJ5T9Fpvt55+FNYiUhG5oIi/eMy2+klJ7Q5UvnZazreDoVA
0s9YE54utLfVsk0L0tODt9TBMrb2Q9ubznGIbGiLSvzmB4QACOoJ9AyqdxIBdz0rKjGZgdi8CHpt
0v/i22SooOBWd0rFPCW+GPsQ2ZtFf2t8K4fF8gkLwJ9IwtUM1S4t9bhuRJDqBoS6bk5Pwxgur2EW
F2evyJU3spXYiQwIaIFQmlzrpniedEJWIkoRqG5eP7qgtB/iLOtOfea8se33cygWU2I/6RhTNbxe
0snSejNvNIZKtPpRTREWbBOzP2XUht6lCE9+vL8xb28QNFUIhqjckeEhN309nunUqaeEhgiAJ9un
qrDKc6EpbwSZ/m9WVAg5AkD+KaFcj2KJ3kzywRMBgonqMXK1ws9He8Ere97z4d6cEGVI2mQ4n0Jm
ux7K0TJ77BZXBIulhf+AtBr/aLt52bnjb69Elu2XUVafiZZXFCpILwXQRKxDYjvddDBSvcHZB1zr
N8Ua/+vtIf38Gx8LkxR5V/HJ1omdcEpLg9jdBEvkRs+jNAAxsOTZifw3VpDtDoiFPBKNhbXzr2V2
oRI3dhP0CJFylFMMoeJkPt6fy8Y1RUjCoyWlx6Adrt7iEG8Y0bhs9DZMs4OJ2GXgimh6drTe+OM3
hgKXA0gWtiH82OstAXAxgri2iCAavOglbxb1adbid9GcDDvR0eakqCkAh5XY23UpN6FsZ5WdIxBj
Vvuj27qJr8Wpe5gT+gv3J7X1lchCuXdBy0j49vWkCGM6YyjSJuimSDkUtV6e9cj49BuDUImU1QS6
r+sItlDt3m7jsgk0mdl3xTL63aztHaabOJmNQJuL4/p/nJ1Zj9tGtK1/EQHOwytFSd1tt9htx0P8
QsSOw3lmcfr152Pfi3stUhDR5yUxYCSlKtaw99prr0VtDRBydZ83PbYvlejZcJzUx7rCdqaeMGEi
WKsfw7zYMyy+9ZXUhSizRLFYqy6H+w+8wopBtRwxMas4GBPiwElIp0KKO1/0Ril29sStDwVzEDba
IiICYHc9mkaraZBPc0P7t1ad41DGr9bAvez+l7o9p/83ypobFji0pqGx2lzaOG48YP7iUCe4a5VR
+Pv+SLfmQwWBIIbATIMDcD0fehC7GWCyuTRS3D8mw6wfwnYMjv+LUcgQ+Uhsvw3lOVSLEiFCp7lU
SNt5jTL9UnJMjv4XgyxiOVRDiNjXkXrc1IMUDml7CdQIM9qhG87RZLw/SCd45uXj48AQ3HB/UR60
HWGX7QXChP1D0XrDedTxdlTP/4vZ0ACrgcTxlq+TWsz0OnMO8hal2GaeXScdZdNtiqLek069uQOg
1b71lFEMWfbiH+enc4yOhq6YZcunySM1sFwsFt+dzyocUSgLkOwRx+LNux4lE8YY9zrScrj1aceg
arG/s6BivHvRyNEWUR2kqOhjUFej9HCjjcZEwC7rlUOSxJKnVeL9NxzBCHySxc1j+fdqlLBPTCyL
DLoGcEZ6UeNY/kUnnPYazl36OHIJ/XN/Vks8dZWkAysxH+p8wF2g6qvH1S760hptyNizVcnioYy6
Wvo8RJOYn4NhKuvnYgwC8xRbGDw/UIjuwneH6CCHIMFom5GCQJ2+XtYhZ8lHva8uadMC0UZhqPyu
MlxsDnSHSd8RGBJ7N+D2FSHrYcRFL5k9sw4odCfB7W/SOWZEMOJQFJKen+AxzGfc+WhbttQ834OD
t2MuulcLaRvkhkhpdRJkQaNoAk3uEk7yEHmOnNXmt2zW+vCLpDeS9k+VJuEOiLH8P6+/7fWYy2/6
4/SF7dCPYL7dpROy+jEFHPPMKO++Tykx6P1ttD3oy3XCVU/FfXHzXX1F255bXULj8ULHluSNDSzq
rA6rnQfy1iKyVTEdASsD81lNKO6VrpfbWlwmLf2a661w5yT5KGb1USTlXnB7a/UWdy1q3LQfI+d5
vXplqcwpkK64YJXZPiEo9hNm83S2Z7ys7y/eZqTl9mJH04NAWYsn5nokSQP5q7qxu9hlJXkJaqE0
JGmtG89TszPU5jtxb/Eiw5bWCWc2vRf5VJexiTXwJShQ/UoTR3hJV+0dsBsTIgqEAA7NamFPry7k
th57JVaLHuWTuFbdsIv/HdMgxyPbwLH63YsHOm5CWOAsU+hc7Qkdk+V6sNUeEpJZ0qVe0auKI5+j
VIca7929qW3uyzdGPew4spHl/ljtCuImo2lzfbio9sAzIKAaFge0/c3mAXNMg7Lx1GLrSKmu/1qT
8omdQGS7tASiixon7xBg14Y7OuE1wCeWL2aWxcceqOXQKoE4D7Oxp7ewyVxBiNmYNOpxtqm7roJt
yE1zVA+5BssXm2SFOIvsxE5OWMHpFzVrrJ+ZFsTvrX5SMONu5k1apJ9Jna/Pgh2ONZXcxroIm96I
MxWg0Dijya5gG9ZL057y0vY8gLoiv8zeoVpGDfR6uHEQfRp2pU1zcy8fukgxXVndvR23H22xaKAI
T48cZ2+dtkga+maOlsyXLKK13Gvsjt1pda1d4F2LcNjOIV+O19W9jzAsdSuKcbQULM2615OqlGTx
25m0C9aHuheVUJ7MyW5OqjHKuNjV6qEVMfVkQOCHtlb33oLNvqE/700/m2Igt8xa3saM4HDkwpov
iLw14ckeGoZotbbLPlDmagyskfHUxTgXd4zT/ctgczoZGtII3BSwZ9Io7XrmuhLhEByUCirldlWd
kl6LlJNTRZF65KT2o8eza9gHIxqz+VhJrf5OsZ2FMQWTjtWHd71YmK0SxtokiiqVXr8kM2aoRurY
L0pELBUNrfIZN+m9IsvmU0M7U2iOsol6qROub9pO5E48z6ZBj5TUPKhSkJqPRmlklCl5I49pEeMj
O9QW1Ai9UzHi1MmUteP9Vd8couVHLCaGS7eWRWh8veoSLIl8ylIDgAHhHa6k7GkuDHWntrA5RLQA
IB9NvgLGqkLLvB4lb6vZ7m3E0YZIKZ+GyUq9CtzfE8au7eXNoZZyK9R5LllndYColJC0KHZwMZxO
n04dZmf5IcQJdz7oAj1Y973rt5gGQRnmFXvrQ7+emaXVVj72nXUZnSp0zRCp5TqOq52kbxM8LeJ2
JHswSwFRNtLYlepQbEpt69KD0/mW3ai/LIgsj9WAF6KTF/KP+7PaLiKbgmwZ3iULyYe7nlXWS9rc
Cdu5RJOd0oaCHMKBgm72aiK79t4bj9cJ0H2p1gMPkddej9WoRobrdBtc6KUvUFmXpsaTqqY6yq1u
4F6NSTlUScnO1aMiRWaG+L0+76zvjflSfKLiuci+L8Wb69+QVIZNPYVNU6L5/lAqQnhxXtrH3hLT
DhT/1jt+dcNrRL9g1rzOlJ3hRF+PZWrZ0m0xpH4TKHXnRji4V+eED6/5qVyL5mjGXLge7r54pjRE
Ct1JbppGP1f9NEkP3IgZuYARtnRiDItddaJFyfQFjZeiOUlJPASuWnRm+qGZtaaHt+kY/zVtbZRu
afTKNNBGnve9a9YVItRR6mjiazPFOqMgiN54ichE501ZUiLQNHGadDcNG9oq6fIqgr9SXQ+GBzkt
7dBtuFAkd1DM9jwBUAcHZIV07Zzq3egreWcOr4FjBsFjIqDLfVQGqW6elbBuGq91KvQ0xiLWtcdC
NcoE02u9yyHQZXr+jf62aT41ehOMhymZx/wvYdGce25COQyPidq1sycb5EWunZnjP+i7FMlB1jgQ
xzjPEQisEhp3j3YejrY72LNWv6at2mNU35iG9ICqcNAfOGdDeGJdZf04p8j1vIqC0l3rKtM0OCcZ
Q9fmW4T/u524GdmYhoRIXXe630hDjdGgrPRfkr6x8x+jKkT+IsUNOHBYhWnw11jj59Qf8IqPgidb
iwvxEoyqPH1ytLKd4KTESvg4D41SuRXyVNUZgpNB/Evkab5CnLXLh/vneXvL/18jRgIz0Mm1n1Vv
xVwwpVb5EaLwxxbTK7dSw/b43lHotKdbDywATQFCs+udnRttXmUiG3wScfFa5Xp/TCJ1r8q0DVGo
LpFzabTIwmZZS5oGmt5OvbRc8GamelgZlX81Muq7x0JI+OrobeEYgMpJ//29swMbZ+2Q1GJvaOvG
OTQg4gajo8SX6mQYD8k06G5k12axkyVs73oqC8i1IlFPpY4S7/Uq1mWqy4JXyx/SjkPWl2r2X0ZD
8Fd2PzyiJlOMaufDLf/L6yuJIZkR0wO6hJ1+PaQWqViN1lrqS+lcqie1rYPsWNAS3H9EF2K2370b
SXOQhGSTvPF1V69LXALS2DLiCDny1cesn5RTkL+3551wjjo/LJklpOQPzirmKMYhnOl2DC6ppnfn
Cm7kp1LM/YOM5t0RP2j4fO/dIAzIB1sUQ5ZKwCp+VPVET3CFCS60zalnJ8G/Ajeod1rGLdOinRKW
Bq/Vm/TW9bfKgaAK04wT3xl03dfmyDxYUmjtfKLtJqQYBPhPowdMBpKf61Egq7dw6PLUJz/Vfgx1
PX+NNFxZtMrOT5JcFTupo73ZgcBdVMTZFxRzEQ2+Hq8YlRnltr7yyyEzPiiE+L0X4IfwjWpV9MRM
5Wcuhf53OyrjDtJ2a+ilBMFeWTjrawQnzcJ8bHq99gu6cfuHqsgQ1EWQZMawaNKs8jwhWtI9DQqN
dOeZStlOF8D2bqYuiiQTjlBQD2j3vJ56FqozqIE5+LpaTE9oXQduDjCz80FvjYK4/ZJeLYOsKa1B
CohvGtnov9E761yKf49VNe9JJW1vEjAHrhJCRo4AcuXXkymgjNER1I9+0hQfokCyDmkXJljn0FRz
/7S92RRfX1oLtZuMnNQFdvAazZljvdYaLZl8PCfnAiZ+GH2qzUl0Byub1cLr1WG2X6o2bOQj8YdR
v4yp2SnuQKvK8E+YS+Bn9TAXoZsYQrKPRmANH40hlIx/nQgzmHffsSjz0dVjLgYK/N7VpSdZWagQ
9Uw+AdCCRGbyw6h0wrctopn7S7M9vOj/EV9yltjVFCKuP0Koyb2YaavziWj7xm3pG34ooqH/t6T8
+pdkDk17uj/ijc/O8YPxTv/1wtpewU1akDZDaiSz36eif6JdMT9M4IuePVvKzjre2MgOWeTSm4/M
Dgya68kFTSqFepfmvjzJykMXztGBhtd0Zwm3QQYBBlcsyvcgoaRe16NYsazNEs20vqh78aAmevWV
jknjKIELug5qll4mxLRTTrk1NSjYi2Q6ckWb1HVRhA9Hp2PQikb8Ki7ygwpGundwbnwsbhwQLYRT
eOvXgUzY9CKRkqLw4wo4waGQcYaLVBwGWUtf9GmufgiEAHKXprHhHDTD0yjrww89CbOnDJ/GD1TP
m2NYQnMz9XxP3WKzBoCVi7jywhmhGe9NZPHPuocTT+pkCcXv8wKQwLBbV5Ys9fH+ft2OskDoUENh
94BZrk8IVTkazEIc46MJzu4cp8rRhne/s1XXSpUcPSB0otSlH2lhoq52UULOW6ZqJy6Zmk+m6+gE
rr+ReBDtx3A2avm5EKS0D5SkJ1ryZsuuzplkz/ZTHRaheghEknRHfKPn0R3NoQc+mad8T9htsx0W
VSWeUXY5oCPsz+utbioUCUXTiIsqqbWbxBo8O0R9XElN1Z2tt132pc0AiA3uP1jxGkuFRUACRh/3
hUpKc+itqDxrSep47/24y5FlhGWQRczmekIZYsO4LNf9ZdRbOCaOGp1BT/P3RntLh/HCy4FpDFz4
9jz9sVFlPW0VuPTyZZZM5ans09yTxSTtbKHNVf42Ct0g4IS4U665zDU9bfDkG0Yhx3FFYvwU2vxQ
1hjPmEG4Z9i63QqAWGwE6hNLkW4N0xlDQvKZaQpYtxPErpbSDmK0dQjSnWnf7n+lm2MttXKNhils
TVZnowxaWjiRu7xIRYK6eBPph1Li3XBMAN/7Q223HdNaLHVQLYPGum49xy8vE4gwKJehC82DIoeB
F8/1XpV482TwqeD+0kCMAgmX+OrVndNs6NSZxcNTrvQGUUzgM0L63Gm07jRaWZ0UM95rArs5NZBb
eUkUt8nwaNpRC3SoXOZpak9aASYYpWIPors5CiEFPSTwm3nnr0+UIrqwjUpduUSamR9EW9QfNBHu
GVvcHgUKDeLkS9PGqvJoduM01vA58bXqjEOQJPWjJLV7HVY3R6HPm1uIBooNuzI1IiQ6J5t911jo
9yfcy3Un7VFBbm4G+reW1hcy6jUZMZ/SwuxJNi64SM0HNY99Uw7+wiX9r6SsnvsieJ9VJy8Nm+//
j7eG8SM5MfDH4QslVfejCLE6EU5YeUYh9tjgm6rFMhI8AWreJIYba54W+WShT5Jy0QbMOHvVfojD
4sGKEALR6vlLPZc/AhG84vfwTgWJtzmymnTCAh9Q1Vy+7B83bps1RpfE7A+EEIKzKvoJjrFTPGSk
jO+NZ5nkQq+CXEN6AQB+PVTasS3mmU0SCUc9YJRtu6WjgUYO3V4ec2s/cuFCBOcZISJZ3YMygHNL
uVbF1tPBldDJpSeTLurz/Svw1m1rklkvNDiy+TU1KR51YUxNrV6awLKP2PD8DqBHeHaY7hXZ3y6D
q7yMD6QDbFPXhVJC0eJ67WjmaKtAlPOl0NII/dIR7tFUqYestIrzgJ2FL+ZofBa90p8qpQtO4J3V
Q9GFAzCotaektF1eSOLEkchxEI3RpHX9a/JCmwx91ufLaITTocgcxLbnQnt3YEMiCgdr4exQv10r
TlP7aUJkRtVLwbJ6Ydf/MMZ6T55gOxWuRfYjojsUEDYqmJR8U0AZbbqEUiWdlLDHB83u9J2dsok4
kC6Bi0G5e2k453G+XrAgiIQSOZF1iWvz42Qbzz2tnG6EfBfl573NspmSQbUFWWo6JOEEQcm4HswZ
kRPtk9a4IKmle0OuY3uTa3uSm7dGoa1yoRhS3eEbXY8C8bdPnLE3LkZj1K6p9s5JT8Vef/TNUQBt
6VuFjgDD43oU224g49AncKHNPaZpWNJwuA+Dz/cP8o1RFm2K5ZFEFoCC2fUoFbQLfaZJ9BJq5exh
BK8c+04avfujbK4LSnL0wiDTu/C1NyH0ODldO0qJjUJW232uM6pGsZZ2v9BFETtH59ZQaDvRoMnn
WSia1xOyYwSdG37IJRd94Zaz2p8tnSJj7CTNe6vQzApC0+KASkxE9ns9FLBphpJUTqVRSiMP/1W0
R2T0ydt83qOF3fhMGB4tXaHU19l2q6HisuxyqaWoGcoYvopAEc+K3U3vffWXCdE9RF8AiQ6V2usJ
NRF4X6zFTMjR/46xhX7UhIPsgD2+Fz1chBtgJmEhR6yJwMH1QEWHjksc5qGvoTZ0tCv1V4ko3Xsz
KgIK3j+ej0WUapP6izqMwS0UMOeh+ISRYvRFQtTu0/2dvfkwHBDwKYXczaJCta42U9kRcZ/Ohd/L
FHGaFhFjS5WGnU1NTyErcvUKktRQcyANBZrcNpPJBWGhagr7MjTNVHqVaocvNZZ740FQ9tNhbKul
5bMgdeZFUzqEX+OpHO1XC7tL9SlEP2v4lsVyWhynokYnziQSrg7US9VL1aR98E0Zhmp2I62jllsq
Um+4atKb2mNlSHbj4nlA143bme2I9zPyycUZD9e09XJnmjK3tOVQ8lTsfsZDahLcn4Iua01XUZNB
P5byOGin3Bm6+uQo7ZCfQ4wexyfR22Z9dqwgP8Uoo1mTS6VoVD9NeTkP3+HtUSs269F+CtNIrx/Q
k3Wix8FJy/8yrpPfxOKacpqHxA4/OkWkx6dFK1907qjPcuwNFdScT+NICvIapHoUnadBaYCbpHhq
PqqDbeDcAMCM461SZKOrtYHzo8wFZ5dY25FRL8DMwo3LIv9sRnBZD2Olq6lbontcfCQqGZtTrSfz
Jzlrrb9TZchKfm1WRd44S/oPWwcHOdpTMaufzV4zuocYb1/1QBebpLoIXdToNFtBZapHEzJG9W+b
i/QV0ouioGhCFHkqOgPX37zBDMxPFCTbnqamGobz2OIcdUoTOtwfAhJdtCzQeOtfh1jp/5YArKH9
8Kwb2cGJpED/DZIaygdzHrPpPzznLPWQ4KrSHYoxr9pDZiaB9WkmWnROda9X/aHI+7k/G0phJA+d
aY0oC+TlNEjPvO60ZuqNHr6ULFH807GGID3KAIDRqbZT7XtkFLp2oE8xq47OkObWq5xOGY3rfRB9
CgfJyQ6V2VYSClJyXXu9lQwyG0P0qjeMUYQtKm3o+oc07VPlKR+CKSbnnZzkpaPhenrQmyKdXT6G
BKOgtWr7kKNVMB3gLSTRf/MUdvbBCZv8VxC2xSczxEDNNQgb20MVDsknMWmj/Fc2C+15kscME2d2
muIgrWbKyWEqDKn0cIYt58euk/MOBwawnldj1rPE6yJdin1Fz6TknJAmh2cIL2Z0nKXSVo9T1AkI
Jstn+FZXSquewDpU4yAnyVCdxjKp5DN0F6EelNSKapfavTOeKQ8lkxvF2fwDPUKzX9xLOE+uXgd6
5sVI5vzoFYyXvBZ6R+WiPzCqnq3ViuFVuNsbx6ZrZfO3otS5fIi0Rk2hmjjqS63JsfmiyGVbpi7N
Ze33lHOrHEwjDVWIcJnSncpWl3/dvwo3L68JorSo4tOqDFd0DVgogzwMmVQ2fgiEdeqcKn4wYkn9
2nRI+t4f6satuzCY4IWiGY9T9irOw3nEiNS2bXyj6syHqB/yg9Yrmnd/lE3ouoRES42LPm+u3XUl
regoe2GA3fg1edATjPaGjkOyHKjnJ4TP/70/2nZOkJbAMFk54nEivus3sZacQM6GRPhOOUzokZml
K4dyfbw/yhZDXtAdNDbpNlwEH9asRJrILBHyqfxJyovBVaQC06C6CmmuDRJFFW5qa3Z0bNNc5P8q
zrRoV6ZSAI0oHcr2Y5Gl5XjKappln1MrM4SLi3Xw7soFtA+q0nSTkjQv7NXrtUBwIaAQ03d+6vS2
4eXDIH8wRmd8p+E6vVv0oFMf4A2nPg1YfT2O2mrjVNFhhzwnTaRVGvW5CzU0+UIFRz+O8KBOoSmK
cGdjbUrEqI5C7dcgai4mSus+lyyOxqAbyIlqqw8eLetnogx4t4UtrcdpAVUi6kxXbYT07u4omJk0
wcMqQCIaFaTVfEMZsaq5Ms1LUSnjWV/M6lB8+nx/i21nRzwMJPCWHBnwM68XtdFmLV+00i6aHUgn
U9K1DwlVUM+obP2UpeqHLEYyx2kH7d1RJZE4STl6n8QzRJjXA2ui5iHUOucy1KxfCNftQ4sV3U7U
v7kV0KED+iBXWsz3Nh6LZH91PZiSc2lEkLw6qZWcFL2SvnURBCjUGeYv95dze61yYIHReU4W5sS6
R1OpOGRR4Aw+t6/MU98kXkL86EZi3PONvTEUCR7VJaJ/7qF12TUMWbdolIWfG1PvoUuXfkE1U/tQ
lZLYqU3eHAqEGdYiFUNa/a+/lRTVkzNEuvCbOBytA8cNSMcIQ0GAJTe1ebq/iGszNV4KcHSKc4tR
DMmHvvyeP8C+qco6WZ2swe+40XKf1k0Je6w5M1CEtLF2O7SC/+yxMBpLdUutl+svto5nL+zGKrGQ
/1bi8AFHdComgxLFe1jMJrzn50Ha5jbiSl7sZq9/nj1IXQcvv/ctSYkP2pAQ7FFG+xirDiUno6Y9
c5T2Kgw3XhwASbqAaDkHWFOXH/XHmkQaKh8ThVefa0pELo43xkvAmuys/fZTL+8aO2ppY9xm5FOG
7maaz6OvCkrCB00qZx8bVif2xDTr4U5ocGO0/9P1Yi104w1cOOXxrICdzT4NktNDHAtIrEEcf6QX
6Of9PbX9ZkunJDDrki0jSrW655wSY9t8Ckafl1t6RasxNB7BzFWvyG0tPyEHU0+HLB2a6PDugSm2
gyLzjL/p2V5/t8wKoZzAVPWBHyoPSF1yI0UaPCE7pa/UdfYwLEHw/UE31x4S4IRDqFTygPDP5e//
2CzWjCh32YeTX2ST8ynu5/BDIRkOcn1x/7HNUxTl7w9440MCTpLVckXg87pWT1V00ZJOFQzI4j+H
VoKmCZrgX4Kgi8/3h9oeBJ4NcEo+JFi/s65TmkWgaLOVT34r29EHNUlRIczjPaeEWyvIu0S/MGqm
W6it1LVQIaWZfD2Ipq+WEbdeqBjZWRZJ4AkUsneIYDcWEPtINMRUTgI7dfUcdrPZIiNRyL6SOSae
rJUgasXMLmnGPeOcGwvIUMjcLHrqC6PwenNgxdOXcVvLvhYOwRFJc/1B15J3I6KgH5w2oEpqhtyV
qwlpeZZFBYLXvjF0+mM6ONMzAMiezsONuaDxB97KRQwzaF3dHYq2pTzdKH5rwZZIs26ks3TMvftb
7s0J7QrQYTILuosALBc/xcPrJRusOJRsK5D9npqh5gWVBnmuBK1ARLAc5Z/SaENp7yAlv05NVDsn
qP9tGAK1VJLzMDWymh7UwBm/TtY4zf+oQ5FZx0K2hHHAHnSw/UYt5Owgm1Cmn9KgaX5ZQWx2T2Ud
9/YXALNKRlssplKpGVGUnKaol95pD8+jS/VisWmGTcdyrpkTHepsWV/Uiq/nsXUht0HXP63ihZWo
KN/uL+iN07U0O3KEyQuBwlabY2xyLpFEVvyslOnbVgxIsy69ddoLQHHTHpssUc2dUHC7VXgTKSwD
IS0edOsqqd0hXzaOBb4xUqqeVTuGxzTr7c5WWX759U4BzaaNmmVc2nXV1cxSVemLFJEG3zHL/mdm
tP2Jjat9KmbAoGlszG86vt6PyiTrO1TW7Q1CfgSRlEQbHQrukes9KgINylDEHkVEo/qYNZPyVaQQ
docJ5O/+57uxlAxFHRgglfanNZ2RB6eT2pKhAi0bnjW2ylOsCuvx/ijbJ5uIYOFNEnCSXK51q6wO
zWps4DUftLTxCmMwTvlY2M+j2oSf09jM/nXwjj/dH3Q7NRS5UVWDw0rnJ60M16uI0nLWlIWq+VRh
nIPZpPFX24mMdwfUCxOKr4QkPGX0tUPaVCX6VGId5WPqGH/EmZejbg/ms1lbe9zf7bYAdoF0yiVJ
UM2fryeUj5ZTSRRBfUeOfjaz0z3KoppOQ9Tu1fNu3JKo0dEAQn0KuUIuzOuhIhNUVq81w4e9nkp4
GtPglxzTBOGnR0XH79GL9aGi+whTJeXJjOa59WqzLn3Zqe3mqMZjNX2L49FBqbTXlwrXqMvJQ2j1
8Us9peHkTY1U/4vncxi/WvBEwgcViY38aBZyHNGiZGP4rIg8dlw4K3VA+1PWTnuhzrJg1yecA04f
Hhpx7AHAputZos9eBINdan7Txv+VXa0dLF08VgENQGrc/jP10eOUNniaSTsh7I2tuZDySWUJSRZC
2PXAZtbOA1Cx6mtOaX6cdUn6JzMaZecAvPHwVvOj0s4jgCYL46zhuh5Flma2G8OnJco+AJobl8w2
hRcmXfeqWG3ry6j4nidDlIdxGqoXbAdirzS7PZ+47c5dbIt50wkqKUcqy/3wRxBLEidiZAhs38J2
wgWtlA7NWJdA3nN6fO+pXzr/lsPIA7iobV0P1ZllmAfU0nxdsuOjhrkFpQTqCfdHuTEhKMXkjABY
GHasubfTnFaVZGcGIRHAcW7E4blXZxyxI/bO/aG2z5C1VPEJXBdcblOPRtwtdUTVGr4SWpI3haL7
YippfwgbGxRQsSM6AkdlSrxRy6qddo7tPmVsKnlc3OxWYNnrxRwyuYpllbGTOHa8GQcJkh019u7P
8OZi4mdA4y11O7Sqr0ex+gzHmrY3/HiuxDnEtPdjRCJ2wox+LxfYnngmZC1E8MWqAebY9VB1I41Y
qsqGP0HJRDuUN+KTE+ftt4ht66Walv+bNYn4HoC0hW4Yms6egumtyS4GvewaaqOb90KP9ahn7xh+
RafD51GK+me0FsNvZm7sIWY3zj9PLmJ9bFCY2BuvkrLRkaoIVNNH0Ke3HoK5lyw3rU2H7kgrSaxD
6UTD17KNm5zgdcz6s+y0cf1sNgqOUzWErGIn47u1/gTMvGJk8As4dL3+ejpZKIA2pq+H7QTOnuXU
Kqe/qrY+6qVpuG2g/Gyd8KSU2buFfuHK0wYFbUQBhoKZfz30jOXJsDjU+ITO9qGP5QBGetic46YT
O7O89Y0X3RXeUJafLoDroVoKJ4CUkeX3xai6cJowTelMNErSQP90/+xsaVpMC+EaNhQRCGjPaqxu
wJO9DgeL/dT1kkdn3PA7yWpUGnMpn18HpZ0m15pF5k9DGo8eXbZBeurKTnxqk9wcz1qqRntIyTLo
9cOzpPQEXqAIQIhrHlVfhF1bl5HtD3KjX8o+759H2GR/3Z/7jVHIcRBwRA91sYhafVEzDit6SITj
W4MY4ZwUbfmjN8xp5wK+8TWXPgYaociy+Vgr2pFZRpaYpdzmRclTaEfT9GkwlOGkRKa+M6Ml4Fit
G9fgsmTEyAgpr95JK9FnS/Sy7Wd213/pjSj4AL2OmqeVya6sB+Lru1cQIRvowLSPQMnQVzdvIZW1
CqZl+6YVZG7VZTTq2d2eIfqtBXwr5gGlL+/yagFF32qhY6eOn+aFOAa2EAeltHIEeeU9e6sbW+Kt
Yw1S0CItttZcNYzQCq06c/x2rCdv6KrqgOLdnszArVEWtwV4fKwaWljX5ztqmnEUoD++0eF90iGu
5yXAPA/v/jjUO5C7Xjiy1CFWd+WoRAWVyzR84VU0zkU5CFfWgr3mlhtzgUzFLmC/Lbqeq7mY6Akj
s4EkVDVo2UHEVvqYckPuYWKbKIZz+ibyS9mY4GxtkGong2LlWOq+6LktZm/i0pq/KGlbgIt1o2Rj
JYX3mUe/dqUc6laV6e01O5jd2Wjr7Ssq5ur4CdNMGAsAA012IDjHfXuRmZAS1+Ca+zuWEV1xazxs
HQ+7J4c/p6KQHrIAsOrZtocSFoRsFdRVYsPIvzQImbx03C0xhrtmJ7uOGJDhQl1hyn6WOHY2z6WF
pIKrhGH2aR5jA68gqe+qxKUOFeC8VCMw86FqAog0WijFKCzg5+m4qWokv4YUf9FPcWJ05UOjlqpx
1FE2Gj6MaFpZrqyAFP89NHI8o1mlTOYHSY8Vy4+drKwfY4wUAtpQBpSlCnVyKN3N7Ty5uGH0lSsh
UZo2XghfUP+pdHjx/H7nxiM0ouGQEilFRDohVmlRrzUwscnPfFXNu1PX0myRh7Cm3zmKBYH5Dcbn
at2qePUEGmiSTLYvCDM8U8tDr8sRq78/yuZGXUahfYg+vCUMWgd8rSQpKo1Xtm+XInkxMUVy8z7U
P2TaOB6DIWu/3x9vc5wWZX+DOi/wDYu4fiwcvXZK/lbxExGXp1pFGDdqdOPds1q6GgllQTcA0M3V
oTVoDZGRt1D9JrQar7SS6kTfm/TBqEbp0VDrPa2G7SqSqS6aEHCwFZ725XT/mb8lsiTMptV8XJ70
F1z2nMiNYIR/DQNNCl1ZYBt9fx2XGVy9hIBuUKMX7YSF7ruGwKbW6apU6wkUmzy3PMOq6t/6MEXV
2Sy45M+1IY3GCWuH0dwBdN5EBVdD0/wDbxb29ALgrx5FiH6L853j+Hk7iulSjU72K7WK9HtjDWl4
slJV/MDUiHphlo7hiI6kg4aLcALxu+ryVnp0MgyqXM3MJMdjT9pQ+jT4Hl8i027VM2lpM3txrFu0
atZjV/2tWXmIXJ1IJuNQpY2IjyWYUuOJ2Ci7z05gmv8Fam99o4VV6914QgfRlSEJ/tO3FIhP9xf+
7TVeTR+6InU1ukJI+tZ6y4qkTMJEesRHN6Bya6p6fuIMhu4mk2P81Prpa2H33oR6/6+m7Nu/9cas
9l6L9cdfYEIiR1Al6OTEj9fbrYngWiHv4PhSksbnoWuUhuq0GqaHqUvTHbB18zLZxFugg4sI/dJv
vfrcwaB1Rdu0ju+EsAwHUjOXHtkf5pjrbiHV56JQX0Obp+b+Om8uChs4BC4QeCjJvbmZY2PlspHG
ycsQl+L7IJWZi5qx+vX+KJvQaxmFngkF6hEX+RreNeoZW6+0SF7aXkrPVq7IH4txTk9AXHv51eaO
IHFnIKACIAPgtPUd4QxtjswawEvm4CZhjn+PaWgdAlryO9FHO/fDdmJ0uS7gFi+IiujCarQwKsYy
rKrwpRn66gCCQKU5q7SLkot3WxICf8DPBiBnUqBK6vVuzMcRlTw8LF6SsaTIUzf5qc8Qjbn/pbb7
gVkgogg4ARpJ1ng9igRYV6pFzRvV/A9737UduZVl+Su19DTzgG64QCBmddXDNUAgHCPoyRcsWnjv
8fW9b0g9YiJziMkqqUpalQqRTDIMLq45Zp99znFjCrvDd7LQW9mfX+Ub0yY8JigPxLEBV0+Ax8Jf
Zsuo8yNMW6R5LM9W+aM5Ip2XhFXqy+zzq30lxBE0gQ7EHS1RIxgRjS/vaeEGnZF00LvywhvJIkFl
tVUhvZR5u5XCNrNBw5yru/iNG4SOAlUbZWmEbpxcsoGsMMaojo6gueeOu6gR+hpqKcbpqt324fP7
+8aarUT0BIpYZCKeyeMf1KK/7D1d9nIUjcoqb79CcerrUE8y/v1XQfBVhf4VVVymswiMxJdqaZkc
R2UETS6RJI7qHNnMWn3rXkT4FXUrcayASX+5Vr4XKikKFyRHtTFdC/kpxpPnL8LH770X1IbRQZMS
hcgBBU+uIq3yyAsXLmYs18ElRkE84rXFXCPMr0U6rrLAoiBZDOUspyd2XMqjmlVpesxibbQTZHXx
1RCNFgpO1Y4uqT0pUD98WxeJMUeD+XrLa6IeAQQSPBKR0PHlNLqdkoN07CfHTFm23aVaJkZ4QG6M
2h9LuJLp9aDmzbORu4vwuwu9nzsyaKiigqghEC4xtA+7scrjSgm7KjvGvtGZNMtXaESHJrvff8QQ
PUdQCEYLVhAFjL68ThwM7nI0vezotqjXAop9QhcJip+tYmP53UJRlFyA/oLmQt3WqRWohUkG2nad
HdN8bCygI8YxC+tsxuL7GicVlR2QIoVSN7ArwLP58o6CKtQaSYqzYxtG3dqI9Mjyl5JrwxcLuNrl
BksS8FKBj5u0R+Mp3pqdfkgh82bE89c6FFn7OOqIa4sIxnT3DKjPCpxymR1ztNqxuyI1SNL5Kdek
0mVKhDjadx9H1O7CEgKNRqr2FN9PPH3R52WYH4uyzRjIh6cUvS/+jpuCTwt9LSqCfBWHTdVYj82k
yY/IiPHoqK1Cmq5cpJSqbs6TUa7Wn9/UN44gsgTBK4b/AI7j1FmBTzGWQ7nMjzgpGoV20niA6La1
ikFyNEcgC+Cpek+fX/Rr8YnyETB/4COBfAEQ78stBLHtosiiKE7kqivqohjmgqowLc2ZFfvGDgGy
BQQbSVzo0DSlWyigDfeLQS6OWZ3K74GRZpdJZKS3FRr8cTUPvpuaikwxpDhBlYLQhLp5E7PEVMtu
oXVmfgRdXduIktpW3PUmk405LPKr0ACuBLECOBLSCwbrxA4vywK8Tw93BhRG45UXFy2FG4LspEKN
UMckiBP5xhiQuL1q/drBrs3uP1/Db2wcgMlI8gIVDQJ0CutVjVq04xhWR4i4TOMQ16XKNaVrks0q
U/LCQWkD6TLN5EU248+f05e/cLoEdQYBUugOYQFOK6j7fhCCE9QsjnGBPhpL6KdFjiKqKH6QexvU
/ywCZ5WDGLXzUeC8fM+X/bi05S4Jq6t0OSLtjESZMRrvilFlxRYd2leDXfdqUYmcHjl1Pp+o6SZE
agC2AtZI8CuE7/TlZm86pB60oxIf22VasXaMNp7kHlPdu0Ps+HtxInExEHAA4gg37as6q6qSNcpy
DNOjn1UKOr7GLXqwyt/rveAqKN0MISWoTHCVJrdUxblaJ2ldHtG90KCLhbSysdVuFqs8o2BK1DMq
Z7rZxeXA2IODDccCMToxwx90da6DuWmaQ3UMcmlp1zpUTLxqFY6MqpZ2Zh/b1dCZvCwNj6pD4c9I
kam0wuWRzwYbCdYR1Pi06E3bFko0Vnl99FvXBdyKhIfSlVvr823y9VVwjs+VHiAVIZInssOoUP5X
G73miCo15r5Asliy7pOimzOQz2GRj6dHRao7GkSg54UIqRpTM8GoYildNU13BG6DLjqqFvamXa1G
eYN6s2NqxeYYPugLqVBOfomCEyND+hLKx4IZUKNWkik3VQFoQUWKb5x7wXXYavJoI68t7KnZdigx
M7SoNoMUy1UYkiYyzNH23MR4jpZych24AA1IUvohOi2b3up+QC1YpPnI0o1mVEb4nTYRbhaoAdxe
ELZE38FJNEWLkOrXF2l/zFbSo9rqvu1noTFzwr9KVxJXMSEFUUIAl8Ix/3KDaoWnmkmQD4BMW0Xh
Zb+odVKA9DawUUpR9WnV94CrpL5eoVqv13vpMdZw+u1w4ZmVhT7XIQqylED5SI/aNhJDoEnrvtMz
Er0XsJNxbBHYBYgycfbywuyAxo35sV2ZsLUTZXmQkgaB+/M+/s+X/v94bxmcAJDt0+pv/4XfX7J8
QOaDX09+/ds+AJpVZe/1f4m3/d+Xffmmv13kb+lVXb691funfPrKL96Iz//l+uypfvriF57WQT2c
mrdyuHyrmrg+XwQjFa/8/33yL2/nT7ke8re//vSSNRBd+DQPWbM//fKU8/rXnwS5+z8/fvwvzx2e
EryNZi9Z9Zf/tX17i4PU+99/car4KX2tph/w9lTVf/1pZfzHCvRHlDQ9lzSAB/nTX7q3X56BwYIY
EwiNKA8uTmeaIfnwrz9JivIfAnk7N1zBRhPxxyprfn5K/Q/wsvAGZKmgwA4A9Z/+Z6BfrNivK/iX
FOWZsyCtq7/+dC469EFEIKENPoswz3SgmmJvf7mfRz0MkcasqbaBVLNFi8yodVBuTfUiSZy6ZEbC
kvQqTmWSIzNCR03Hem1oW2NsyZBqpPA3qSBE0MAl6ByEKFE7ruWOasamNC00/DTQvlmnVc6K6qoN
bU2yJXddRjxd0kWxS1D0XzGZb1jLcFOmjtbtXMPpfO42dBEznJqk3+ajg4iB266D4TopG1Lt/e3y
trpOXvunxXv/lNqSfhiSUxA+DLqTuHOc2olS/2qGhMr6oJJUM/NK19dV25R49Ti8Le+yx+JRhTK8
k99anyyflZwtn7PH7LF5Q7PoKCLjc4/C51eoy+9azfCGrOEMtbw1kjVska27cNuEL0akkRFJduO+
0lAF3Boyp45sxVsvmodYeh8iBGQ6n/QAQocZLXcOKn6y6NMea8s4rzTXw6J3y/u8PJnxWja3C+km
V4+6QQ7ju3Qy75tdcj3eRg8al2ISPdQBheGZoiNbQWWUMUNY/BKl2AeX+CXqDADWJzPVH2aHObF8
/0XDPNugn83mxET6E2yQOalgTtCafz+p8A2hACgVmCOSgRCUmRJ5EiUGRpagWXyQFiZBBjvaNqCF
buQaLBrqOS7C3NUmQvofvNqZVzjZ0KIZO/QLAHEgTBOJV+pjBtZBoNsNNeyBdlynyPFkOPR0xSHi
6YgH+gUzz/KYxxYz4gn8CojUTwYwLWiUxNGYu4mv27rdcZkXMUFZHh2VflEiMiaL+4HWO5SLrHXa
XptP/auLCgY3MFibnuA7Kmigd3a0ya9QNKPw0BzFLk2iPQebBO2NgRfhrzfJm3eqFZoY1MtodCMd
tCWpt8GNjCYxoCF0JHprkV/5yy96Tvol0RLShaT3UKeSLHmUwTfgUcXDmtQuNa69Xf3uJ0y6kfbh
ZReQCuUjNt7Rexif8p41Ok0PHWsvPZ0ikLFzSbMrb9HuI4/Jbolyl/fKbfXa2tHFcNdtPZZcopQT
LPHLqKD6gsgLcq2hcgPxCjrGIGOQIqSdb40PoSP6T/kkeEe9Cu89f0lf8pcSXAxP/K/lxDi8ygcN
arflg4IBUy2/iQ0aeojT2hkYx2jgrpPGJOmjug1YhZ4SKRnQA/qqtt2cBTH1t7JP5sJH88s8ke8/
lvnPuMxz0mSKIPzW0mQCXgnzDSY2sCuEHkAInabPoVY7qOBDjPYyqvfWqfoRRTiRx4aq5OtVqalU
0vQ5zGTukuL5Dxbjb3HJKVT/822CqIbIHtx9cxr3jRZqVKy0VLcrPtCeVfT6buT+gc41gZi90EQ5
/N0XUr+l9FCWAk6JoAHANflyFgM181WzKnQbUIxLNTPrSLoMM4o+FGvk0fRWlffeermqDIp0ldGS
xiBHy55oQcoSpa4XilQwdBxInEHz840v6aiGGsQuMdA50DIGSF70vc8RJEfxHCg4N0qZG133qh5b
clTPNQ6YYjHnBfp4OxMdnlaRgVSPULdXGgWrvCNyT0d4TSPQAAyBxshcQN+7gEGZtWBgE/m+R4kn
wL7QFy3RU7Ls9+kTiOFLlkV0Tul+85h+HN9kXb0klldhgvGhfFbuSAG+gfoapzS8Ki/Me2NtrtX7
HL4ByMvPoC3b5T6YobfMLfmUJPYnX/Jpk8p/9pKLHTe1sj6s+LReQOajr5oKdqZdPBXI6YhI/lQ1
xN+nMyD+3NaaEnZ/j601d68Ckv0gkv/ue53ig+djfi5nDnRe/DeRWlXrx+HYRbp9fy/TiwuP1OTh
4ebqagaVOC/OdPE+XmciTjxT1IQT1xk23mXt+LQg8sa1vXXtPOdO6egw2w0KA9mpSE9sydaoS3IC
226XH1Ly9LRhXLL5xsAfFVimOblDcTuSkkNNO7KaNerPsY/PBjyVL2VvBkUG+ZKNJLqE/EOr4ua0
snw0oeQRRdKb7JQjTQOanvJNcVHKVNbpsiDuzVzW7dxYplCx9zuOZW7DnPXth535926Yb+rtDxtm
ymNZ+MjZWiTYMK1VQwluqkcHSiaz9RXJY97PVYicneMJhNCFRSXLJda7Zv1LAjboRXxdBAg7M81n
foAOrzTXYIeRcK0FdKVdI3WvHWnB0B8ohrs01/107sScF+LDRP/LT8zsik1Q/H90xaYZU1PRNQ1+
VUazaqMAOwR9WTJbhltM3bWuM+Vdo35EkhG1D+dUg8DGPpEK0yyL332XzE7CRK7+FpPwLQARVDlQ
qoH5A0+aEofQIkQZuyrXbcYeM/KYW529f0xIze6tkJE3j5OKVcy8eKCnimtkfXV10KhJBrbeDvR+
zdY3IVl/CGj8Eif4GBdA+t+3VubXQemTcBqaZJpVNmJQsr0kJYOiocZpQXrLvzbsZiAt+sDjt2qT
basNDvK9sS8t+YRI0QtemVNpjUg7qy2N3ErWa7HWHhasoas1wqrriBTcvHHhnJxcfrqNqXI0+LAB
XrJ2JCpR9IR2AKTRfm2ywK7JkuKL18Q+opmV1W99622kLUeRLJbzt3Kroy3i9RHQlMRhO79le5fp
x5q8SdR2wO7lLSbQIJQ/1CTCx0fUfDXZWwxtx2lJNhVzLf8ZqvrZsysrwKeiUqwd0JfjYk+S3dFk
S77gzgoaaklzjANBacIRzCOy09Il/qzjFZW1ooHt7tK7AJc02OJyeRBwmWLLzl34Xm8a666l/Qb3
8xLRF4PtHjp2dzDJHeAtene8TKit43JI2HM6lkIZ23d4alcFZLHZcJPg5domFtibbGVOSjaHq9Mp
IRGprQUx+Lbi4nHf0YhsX9EIjZRWQ9GLlNds29DXWxWiPyENlHtIXxd4X4J3oerEDuRJ637bkH3s
IGuLQUGwjt7vt6FTsoIDHbrwd1uUmMWH5ay0UPN2094X70NJ8ox0dNiEu9BpUJSXIvJDmk1IJas/
qoAPw92wQXIELitG6FIXX7cR0fCIyOvhYWG7FyZ5Wr835PZWPgUs7IlMSLFDjhLmOOcVk+/5Q+TU
3CAtz5wHJBSwjo2bzlruMc0S7YnjEXsgA1mndN3h/mZOwiRa/7NY/HAQJihVjmr+hiJOJ7JweYw7
xQ3sLSezA3Kx79lopbuOs+PSjomyeagcrmwwRGuwOGUzVt+cpJgSOP8pkmJufiaKvqzRNbYvz/Mj
NpW7X150fC+RihT0UWEjW5GEbp6GHeWajTOQEtnyjrvN5uo0Mz3zQmti5v8QWj+E1r+n0JrYjr/n
oZyTDwLn+2B3/57yUxWciq/sTYS1UPgI9RHNrxqZSHrtjn4GYSWUWclkW+jHirdWazW84aM14mdy
21u9hdgTFc8NmwJaEkWv8W8RkRLPDXS0sqfUUSzFMjcjQx1ttrBU7tOERzzgIZN4u15etut2LVH0
iWQGQ6klhr4Z68UJER+1QSqLld42rKcG2TWMt3yxafmTx1bM5EKTGnbodFy6GqBFW6ZYHf6a04Qh
TgOfHRZDDKsG0vQQEp/cPGn0Cd22zy4+jAb7LaHmEdVryGVkHy91VsMwasllRncqSirvVofiRbNH
uoOmTcnuuLt7MAAK+GQdw3y4zciKjGetDTX9ur1dwFYAnrEksAAHuiCnhryK+XgXA7p6h/rG8x2e
F0bF6+sroqEbirpIlmfFdgLjVSeD1Vg5F9Pis+qmYINlWAnLbWEUmHTJYvtzvf1zvcupb/FxrSem
fGAiP8krMyD/WL0Gs9dQE19i5dH6HWvZW1twJmHYimXUNx3PndQx7dzp2cA1S0boEcXwaQ4rPOCL
dWx53LdC/JYCX0+4zyIsuMaWlo/lF38rbN+SAGaEVsBRyR7P49VWRgM+rhM7wrP9OtrD581XDEXM
0HGdy9YIEzSyit1wj3pS+F+/UOySd1bljHxgsPRdrhLV6vmCerCmc9hguBk8FIwq4C5uw8DXwGG9
sSUs7oI3NNkWXLswbMWSAQTFDloRMZfinQCOS2ywyMqsmqrrnNIUfBrur0lxLTvjQTtlu8JRd7VN
fe6xlAIAJiOGo2zSdUAIzHOO3D8r4Vbn1If6IFsySzf4pP2JNcSk/ibBu7KtiS0sTM+aIVcdhiQM
Qxrctvg95hnr8Yktosk1CaiOfVzzGlOxBe4EA1S1M25yA19L3BCMdnF4AAysl7vVLrDWK4oCW9fD
RWORwPEc6pPQ9ue2z6yomABWP0TFn1ZUKOfSo5+Iiqmz6za6FAUmREVrVRAUFTfsFgK/t9xT/4ti
cHGWVMgI8czi3rWFfFCYzAecQNeW6QCWRMpCK7El+tLCYcWm5U6g0ey+gjvQsJEnLMB+XuIQxjS2
Nyzd1/vOMe577GeduMBhx81wAdoBw6nweGppsJ7hX+D0DhTBf3ykfiGTg3rvX9Y03qyc2q5tHD5L
s8G+cvxD5iCoT83zyYG045+LVOOcUvfZPE18obINTTRaLnVbAyQgTjRqVnNz31GhHhu+eBmtluVQ
i6O1uI+dEVJJh4TUmJCT4oH2lMSgjR2zBLNXUZ3HrLJDC31FbA//9iApPe4yl/X46fHM9jYBj63K
LmzlWcjeCJI1hXwNWWb7V+J9Cdgp4rXBKYDyBaWOFXu8D7JXeRafoKxDq8D7fYa14Ql1mYQJb7eJ
LV718yurN/GKDA/fEt+9TWwFG2Vd2PiJKwa8oJWdYNwB1iW2Chrje4SRRTzhuYUx4R5TaIHYajAC
IfVd5uM+Ehtf+8QW9yOQC28TMnQ4FeOxxE+ME3eS4VXiyuevC6EnxPsgbA/tOoHIFWJ3CQNiCUAh
oMfISWAz7EYq7IeYrE6LTeXEl+Glfp85EN/QrfWhulY2Hest0wZgczZyenj2wphB7XumsMZOsQo6
RcYRtFzDoTEgvw0e29lZRmesPowc0p0K7aJivby12I891kDGKXF5TmtaUpm5JLxcULD07Yj5XDoG
FhLFuM9ZeEI9BCIxCepdqK4CCqG0XD6sY9uDShusgSV4rraAJPxsYOF8WUJV+7bAKVCdD0og5Onl
wBS6M638fQHDwqX+3oXRMJDFEbHdjceuMrB+7BgoT2qbl6EdMKh5F3rNpTBKBpwtXmLm0OGaIiSz
AgqUUWm/tBd0ZRdOtat2S/tqX0BVor4A2XfQoWgRzEoasXvFWuCmK0xQxXNse3G+XB6A/BRZGvVA
hNqutyunI7fiDk1MDIaM4bN1s0Y8Fyq3wQHBaFnJG5YB2sr58rTCCFb2ihOovpaQJVCDkd6sXeh5
2GVrQOFO5WibaqfY6r3+YrxUbHjxsDMrFu3MXbt24FdndBSONlEpzK+EbAHlsP1o3Vstl/ZYWlie
ng2W2lHa9HbM6XsK+fD+HtPTK8Lp9Orm8BSSm5uOvMLqc7FgtFmj28SBbYW1p5CRXAqIpSLX4ioF
/pHhWiuYh0vAPcLWu12tSwYYhIltVvBuvTp6WGETM1XAnh6wtcSSLhia4wCRAt5kd+tsm2FhhCwU
s+ViaQrsg4GgSxLB7mA7EK8A73WWtvHXG6ykMMczTH9HxWZCtBxbyKUhhbGM7TBgv6LsDC9gZ9Kl
nTlLW8HEaRvjXgI0lNq4LXpQ2YIOmJgd9dcC3iN8ZXONJxfexXvGIxgRLvZ+igd4bbgFIag1/HWF
JVwyg/v4mLlC1aDkf+6RTCEdPUeHuLavECc5o3UFV88+iTiwwkIVhwIRlLN/0t8L30Mc6OwA5WOh
NihfWCMrrxeWwnSq7BQI2ObgbZf4HVVQuRYQb61TcXYNuhdm6mKXW88KaW4gxVh6cbZUIdWEHIPF
aqVWtGnsAvIO1utpuGns8gq1DfeVrRBIO7wOktBWtpkNOQ3JHEICZ9BVQtbB8gW2GQmWIB5wM1Y5
RbWMk3qlXgW75kE5LPbRznMWh/Yus3si4V0rLiBSIKvHFXwDIQuFHFYIxiakLDRDZEc4twZk4c+f
LeE3b4cGY/CYdNiw2DZrzzJxyMQqCYARtvVW4T31bzsLrwKc2+I93bGlhtNvIZnt+MrjYozogQUp
C+Cu5rBg0xuPxbCxgUvfdXel3bACdmcA+Rbh87ELeGibEC8hDvEApT1iNz2VlMKsLrE9sU5YQd+u
nmM4NTlTT/DjcP6FCxTaigM0FLsQcKmwbvETVZOx0iWgVqE6hWgW6Lr4F2BGqPwCRJ4SYCy8U2xE
2Ax2cDEA45Twiakd49yYEI948BBCu8AGFkq5wWT42NUK8PEGZrUMCbuyO7hb+fsBXEhruRMg7fIs
xjzY7niKocMEvsPdsIQljt660CoCaK15z0f4Civ4HBoRR1gc1xUE9gpuqocZQUUGzJl2TO4g5hyX
JnBnsFbYCQlEm3B44XiCMSoCGDU+X7g7jSMTCgmO44QCNnicZ2Yt4SOXD91Wcnwc5vPDijetXdOV
kx5kkCXT23az2GO5BOhO/CfpBEXO3SsDwQFspQOq4Tr4Om9FE3TVnxVqT/K7CEMQTsTiYDINX0K5
RjeuI11CMW+Tm3bdb4ViFhtOfIIE18Q9GxUwSqyUBWvhDI44RM/wvCunQvpDQKCH8BCrEUJoq9ZO
tZb8RWzkAEZBZ/twAWF0YAqS3bhvLnJ7HVgppfFbA6DaxOo2CIQUWL8VC7CVa9snaUHoK/YxJkjM
tn7p22JXCw+5uBOzDa0IZwd7/VqoIelavFb81aTVWvx74YS2eik0p/AGfRtuFLxBvJpi280YhLM+
9rRayw8f+4eP/WvykTKDxk2Tw1HtpR7jDmhcCONXKI4KRt6TEJPqfo6UOe+8iNF8ACJ/OC8/nJcf
zssP5+WH8/Ix/fcjSUQgoJ+hQZPIjiIlibcS4htUA2DSjr2ETTyTBDh3jQmf8u+6xrwTNgkV/HDC
fjhhP5ww2F0/nLB/vRM2a0VPAlX/kBW9nJHH0xQNWS6iZNUjUtJR/Rz3yB0ROE932oUIrArmGOKP
BGAForuoCokYIloCwkNFaJ3pXEUcYwGsaQQOI/Dtn1Ej8PRM9vImcNmIvmUrIr/ejRvA28iX5Au7
A2yALse0B+kxYx7obwKQEZjHzzjrVvjHc7yv2TudxDr+vHc6G/6aZoL8m4a/0FjmWwaPgYrzKNAt
OodM6GVd2aIYU1uLzQ+0DnidwNxub19vB/oMUDUD+eEWf8gZ0PQtaIIdvmsCWhd4H3AoZ2TPlyO5
KPDSigJUv5bIBagEm/Qivahs81jfqUftoO37k36d8xyAdgHmyBLhqgrQEjkejy8xQoVHoJoxOQKK
GjfjRnbASd2MdsEWgPobKwM66lsKzZwBZNaCiayPHs61bxG8uyXj5iEmy9P7+5VPrhAGwFgl9hqw
0ztiABruIUJgLwHP41bQNiVre7sF8L1riEtfX0MK7gcif0D/b0t2C/AOuOBC3DAonGCFNOKneEbc
/ekWc3GeI3xybeEbXiFIBafXzyOT30bRP6zMxLePUV4+MqNGB1dZPLYI+dDHjvcsI/dLYl0jEeeu
JR657Mn1OZfdBnmZ8B0B/2UHBs0NcmS4R1wWIOQhwnYtgitWiuBVyAMEJnAvITDX21dQbYbzrL2D
+xLy97mmGufWEl8Z1R/uZGJUo/uVtOhVxAOMx/zefQPN2u42y6vgyTjJJ/XUH9HUOSW9z1RQLA0q
r9DkiKJr4nJvXiE5UFdRMkRk0/TP2YuBIB+TwMUOaeUiw4sicVA9GbztyFzJV03QPD8b98RQXzXV
ss1dnI3hoASI076JEGhCXxTEjJhHgn3g0ZvESqyYSyy6iq78vUpE5C5AREhg2oIf/PmuOCfYfTam
iVlfl56uRbmIrSBCpVNEohAK0ax6Z4LHJeJ5IMSQan3mmtAaafwKz8AEUu46awPuEjKmENlEFLA6
B2U07PkQQwUnBjGiDiHMeI+YEaym1F48IEV1hnmMWkAzczrR7CEqDy8DCeMX0QIT4xVBWsQN9oLy
MyBkK6IDIj6UgrjUce9S0JdaROLcW8R+wEdDw3pg0dVNjJ8ivC2CzC7CzyKcLuhMIvwtSPZivwc0
QfTdLnPu6Uw7edflalvorNBICuB5WIegX1eIYFYM7fyA0j0ZFyNfC8qPSXOoewR+sYomAqcV4n6t
dQ6nAYQWI46d/kxLWrEI/DX9QvAVWq5tZJgIKQLF7yjquX19dfn7+83uLbEvj2lE0pTg/EFGBQzf
fJzBq/cVq8BQE+i4wLyF3hffOyDfiFsjUNCsxe8iCiSwcoQXAa6X53gyQrb/4PZSJykSjZ4G7qBh
yydEPnMQkK+7FtPb3WjrgojoWUB8GkCUQPBuNpAYVzkdSE5vZHKTsJubq4wl1vkOIRNPr6+ofH+W
kZ+fg29biL/KlHOC5gfkU+7ToNUaDLS4jC90A1YXmGZ2a2eCBWaXWKRxp97NXHROW54zxD5c9Ye2
/Gdpy9n9MKHs/yb7YU4YqxPj6V93WubE7pkZ+GHj/hC7fyyxO7GQ/mBafc5QOheK+LC7/hmG0pzR
Oa1m/EcxOufM/mm/2D+u2b8UaMJXpioaDIiKYmgHp02k4yIrPBQdgalnnh5bMHcusn7tXKRX1V5Z
g+TN3sCk4DF5i/YeLDlwD1hzAxo9DTYwL9bJBtweArIP3LuXni7sClwy1KyyDWvcZ0BiQgKiXruP
zryKlIosA/9mBcs7iKh/yu0sJeGpLMgphqeHZM0ZU3b29ib+2Z/s9s4FVb9aPdEDCs3ekcprCpLX
hzNtJlUS1MLAkgeaXjegyOh3S3YvTHPBhe0ZjHFaXsP9gAMSraOtceaKFrTZCx5oaIk0kRbVa0g9
kGYJohV4eyJ5gIUXIFlZyX4Fl19QjhpEyAXhElQeqmFNPdrbHjIIMgXN1+yFYq0a/rkhN3tzE2vh
T3VzmnABP1u5ybkb0EcwVfUW9TqWADu2p1vgGrf38KPBvZOBgtj2UQfi0tIzOnm0j6cc6TIKhT8y
404ItfXZSCZHpHBRySheYCQXlrO5+nwNZ29zojN/x9tciBn97D4nQMFCywKjKQHVFFxwSaPDCJDG
CiC9ngX48uwcVPL0sLM95I8GG+cAyAbVafDMxTPIjnhZRoGhCVhh4I+aXTm6heYsO2NtbM11cuXV
JFt/PntiRJ+NeAIjjO5qmZk9RozattYWgN7nH39uLvTZ50/c/DpC1xp1CelRrlAMikQDjW6fRTKZ
stOpjJ8pGJiLtWBoCiZ6zJS1pWwFbVx48L7ls8sqodp7iax8IBbdTqMKhINLNIr+jLwkIKeRtuPu
5ecDn5mX1dT/7Q1Z8kfMS3J6QOrYac7B/rbW+FWsTluQ5UXv11qBC2xrZBGPYIWiWhbNgO0BQpXI
tdgZaPlGn4GrWg6xkcmW4g8L63kEuveG/9+OqHVzU5KHHDZtSTBKJLQJhNCHF74pySV0IRKcroDj
vaOTLGh57zOrq4lZ+GR1v2rtk49SKPu4CUiVAYO/X5H7AgCwQIsf9+IvLSsEnRUKvua7B7F4kl0S
9vlizZ271USM//HP3UpIkg9a9XvP3dz2nQjc5jffvhOh++fcvhNxLf1O23dGO057JnyXdpwTwGck
68NG+8MI4G8WzEMzAgXdMnXU+5cnEjiNJKVaGJ1uP/tIT6rsDIV7ADbeQdbRK5goN5B3DLkUIkg1
U2wBnRK/Kdh+vfgkQBqPtZpJWo/82oQWhxAZRSNyYQe+P1f2uki4tk5Bthd0/hWSqXoUmwLP82qB
RKjnbXnloY1LQfwQihzEa+R0CQmPmhraumXuAyjp1uEg4z5U9h7iLlrb3MoI/4YkQVZOxjR6JeOf
g9PbItUoBGAfWPI6RP0QD1kkCNIIoDXk6jqC/5NYIU9AscaTyP5QYUCrTGYqexJ2dIEnPhe2P3cK
+Vrq/zo5E49gKAJUoXSxMmyJTOoByTRC4m8zqJ4BZqX4VYbo3z/K52wakVuDbGP8ZUnu/yeKJbKw
e+SWa5bQERkRuQGPK7yzwJ+F1SQycUQ+ovi0x4LguZ8f/lG8BvWD4RReIwUMJH5B888RzEDIkKsI
DprIiBppj/QuEWVHyS3xO+j+yEhCWvgSGQPo5oUEiw7vQu5UStD35czeVzYKFFSPejSfT9n/Qz/9
OmMT/ZR4aFGZRdhOMrykgjx7xCno5bUHUw+mYUVSZok/iD2S8NR5fLwb2J1GUbkuh9Hz9PSKCjbQ
4SF5Pb1vAuz6nPrYDAmbW9vZjT/RS/9OG/+bZaM+SqSJUi1KN23zBKt4NucFUiEeYtGE+RZa1841
coiQS4QE8rPRjzbi5Pr5uYBhdnq/vUXpgbc3E7WfIvjDriMsPOTT7jbv7+/IJbxa03cJ4VixuBuV
iPNMr5CiFyBFJ0ceXmojwU3Ea8PNlc8HMiPzZu9uotH/XHc3L7Qmuv6H0JoVWhPX8F8mtGYthYmP
+ZtaCt80tEUHSTS0QbOyMzjxwbxyXSOIhx66EFqqwnH34MJDW2UQCZsnw5JJvJmR0d8sOXtuWvnL
JSe3G6hSbYQqLukvlddeNlGVwizRgKV+1n2kn7ZKayehUrIoShIrHVEjVVdQalSPCBoE33cdCu0X
SVpRSc6PSas+535B23Qo7cUyqsiqa+W5EX/TwP11kvSJKZeEUbRwKwhOVCJpkYcLSo5Pc0cjwx74
YI3E3nWOMiA3T4KUsDl4qM8/o4HPKP9XNsuHIUwMuqRc6oOhYwhwrIWIvvS4SJQT5exiIsrCiLxB
DzyhE6yrq/cYXIjPbQBVWEWfjWBiNSV9U0V+gRHshXf8etqLgogXFmr61bBQdjebkJxmLjk371Oz
47ef93Ml88/uemJPVHlTd5KEu1asApYceGEFBfYFqKMAraCwR5wXURgBlXxa0rED8viEaZiQ039T
96W9kevIln/l/QE2RJEUqS8DjKTMtNP7Ut6+CHbZlkTtEkUtv/6ddDcwdrrGiWo08GZQjdu37q3r
EMlgxImFcSp0E2QRGiTmIxzJDv0KpP2R5UCT0vvdzzv1Z1v3ST32XPukLCFuhc+8g7d+2SFMoDLA
TqQ0dpD2IdrYEPOImuByN2TxN1ji8dJerjbn3S4O2T3sPjq63SGB3aePu3xMiIfod3fvN+8/f+lB
Rd6d+SeD859X5INHuudJ/4eO9JCZ3NGefd6o/3kzeei27tn1MsnZmDfQwTI4uzw9kOc98MP3e5v/
7od/EE38cMs/+iM+KaWemHDiES4Jt6XHBaYYU4LBJGF+pu9NcLp7BZ+FxXmNlqoBI8cwXwPjvprg
HMMZdh1Pr7uKw+Pq55ty6E7vd/7+z91pegBE7A+R/0+AiAPe6GPzPp3Yf8AbHVSSPRtbLpknm26n
JE6IUWIJGnmBluAB+nA3+nbnE0jwNEWI+TcCTXQzEiD5Oj5HL+IGvYw3eJsfHkAmB79p35r+v/BN
e/b1P3mZ/kVHefnPu7zHf7n32//1v4fedM9F9lz9VzB0b8/Df9Xv/3Vjnk3Wm+x3//8B9aW7y47+
37kv796qt2V4K54/s11+/Df/pLskwv+HcjwP5GjIGIIIedfJ8E++SyLZPxhY60FlDRZyATZp/Kt/
MV5S8Q8Q9eDngPjUAXfyzhP9i/HS+YcHakr8Nz6YvUFsClrgv2G83JvrBrJNIcEp7foYDomCvSf2
1NmpiqEk9RxHdxfLDmQ+ZcEl0o5JcJ4G55dvm1/b94fXQwXYD/j+f6z/d6l7CruUcSxKO8YRANPd
VR0gr9UGD/jNy9tpgmIVfv+2WT3eP5+f3J2fPv96v/l18nqFltdPh/UvFf38ZHMHJX/6jD2H75Tu
RJYci6/rO+q8dOkBOO1/9aHf17nnoN2JG1fs1glUeIfp1Aj57h7uTl7eULcNHvA/DDZfkPC5uD6+
eLrF6Obj6+Dy+Pr6+PT8+vo0PF+dbq6PN9fX293frTD3+uTp5vw03N5sw8ebcyS1Ty6uwu37yc35
9io6OXk/8P17LAHfvt/bC8NAR1RLMuD7z57OHq62R2dPF08nDw+bze3J2UOCFwPXp6vN9nR1fX1x
fbG+2H3i9gqTjG9W59sDcGSvgfb7t9Cv6KzOajSvs4+9fNmpDfby5eX2DUPQb3fJZMxmervNsJe7
DNv1W7376+bt9g3biwAO2nyPP3kPOP6YBu/Pj+fvr4/PyKFtn6+gXY+X79Cuq5v3u/dX0Mbh1x3S
by0uxMPV6ekjsqm75yFXrwf294MY8QcF9PYiPJ4bFxRWWFO0PouOzqLd/6+DYHW8Xm/CADOZQvwm
wEz76GfFZ7vN+knwXpzXJPVUZPGEYWwfanj1+n7yclFivS+gBw6uz7FXKB8/bu+eL5/PD5zk7lb9
JHt3Kz8BCTPyJFczFk28o9a7z5ynJL/MUsRHzRDUzt3PS6W7O7YvzpMKEzAYp0yxvT0WuTMUSa7R
id60Z9l4OvTsqFR488HfW4nBNCx/WqbnjLBVZa+5vecc2QW+JcvznP8ap9tkuE1YduAh9x/trqeE
4OiP8sFevKfNebFUjhzTnWW4fdlFj9dIEb9cPp9ePj9enr+imnP3eug6fzC5fNuKT0L3tmJJu1Z5
FkJ7hwRG3Es5Bzk9meYb5SdBZ+KoUifUHCCy2qG0L1IxWFg53Kd4KAaXpvaM4EzcISFDixJNm/SR
pNmCWlc5JtFs7PL759PelyWlwks0TzL4SJer/TdpnR1NV5sEU48Wac/6cWbPlo/udaez8vLfEOVR
cFXDsQu2XyatM5Y5PkZARkVrlhuxJEaHMwFVmlcs5a+fZe07qt2ywGSHjfSVcgEWvl4ZCebugXdS
RtzU4sLvBd56eH5xQCn/JAUD/sEvJxmAxUel59PFtF03pYw6eEsihmUTj1JuKrn4B2zPNy3cLcZT
gD7cc6gHZvavi2lExnI5uzJy+8lbp5yx+3EpEhZWQsbbrOzcJqhjg1xPrkTkesr/rStBdPD3ewrC
L476DEhdgdG+foYc0pbn9YxHs2TxotS3bjD2y6Ha57c9Vc6OaRHwznU8iXbIr1J6kXayigcGCp8u
2+RqQSl3bA7N5/0uhXPH343wVgIZ5Q8el08nl4zajqknp2hqHSfs/AqPyVI/OXBy3y6XAje6i8ss
PSp9Rvfgktd7vRbWm6JqpP42bakfDoalEU2y9MDh7OU+BVDpV1l7RsP3C7+kCrJmkLeyNL8ulQzb
3hwNQ3ysJYbCkfK+ViZorQSnbXMEPVuR1lvTaTiiHt5AFZgRPS3PzAMdieOuNbNTwBj9BQ7xnxVp
f1uQAwclPEwA3/HQux9t2Z82P6X+OCTGYFAcSfomVHU9XWk+s/rIqePerv5O2sfGMAcz24Hdhb9v
TR0aMz262BhWabxXUuyBqZQEme6qA8f9J6WiHIqFhTk+YpWvqpsbVRasZlMUs9I7ywV3TolgMvx5
PfsQebceXA2EH1iLD6blr1LqOM+6qeVTlCkLohidjetitO65Ny82aFQqjn+W902z1O6uY1HMQcQj
3G9D2gwBgzXtMEH1tLsUF8NdddY9+K/8fAIR6n13ou/my+U8fV7es0t/i2mc0XgAAO0lGhG37X3C
3prHqS1IMeIT6jt241zLC35ev3sYZsquQKk8XqohIL+cSz0HmHp6xC7YLT9g6vd3ff8L9mywTRlP
B9LOUdLqQJnqCI9D164Yt3Ur1z9v+L4a4XqAN1ui2OUr4Bxn7yYTLRrH9GaMqC1JQNXS3XRJ5Twc
kPIHMVygqAaSbvT/UG9vT5OGxbSRyxzxtDxWbYMWD0sf1OSCEKCxQdWhjzDfps0vRsfNZEDx7P+S
ZRumTYzRtgpPhtWJ8NuHBdOpBcrw6UnRjUcl76OSnLk1mkecJVA+CZh+9lMw7PQvZnyk9HESZRBj
yvM8bxbn1cUBOuResiLIPbOS4xTm2Wttmif467XocveApfzDuj302XMP6EpJpfaMMjgE/WKJsdyy
XvyXKU/4U10WB4zOH4QAwaGpCtbflXyfT1dTbzCuO48Rn0tnbTt7JYt62h44Qtz0zzgRigIhQAcK
BmeX2/hqCSZv7nrC+zESppoDvGCvgsIo/W8sBfuFcQY+tAV/81WK548ilq4eo7zo2alAkS/k86AO
WJmdbdxfy45+2EF2hTH3I4v4ySewEYLT1qLbKM+HwIyFf+Mzbc6mdhk2dYJB6Pk8uWc/b+DuqL8J
lZRj/7CPMG5flxYnZV2UBVTB9qreyq57biuXZWBIJ6CA71s/D+iS5lERD/TvtVBRCYzvAx4I/mF0
P61XsJJUZV5hVwXLI9OROJpHzz1gOP+khrAlHMVzwDaETV8XyNScOUtHbJSXiVxrUQxbCh9/oK+F
7hvHnSLyXfINsZngyt/bR1LUtqv7cow0d/Heu2hE2M5ucmnHWW3zeFZBmk/luvcqF3+E0VU/1v2j
PxVH3I4M6jSCx7Eob5sRA8o5Pf35lD/A3P4xe56HaADxgEvl7vM/7XXiDlM+wFtGlPWJG8amq17E
RJuLLqt3tiiPrz3PVkcLomGE8TTpr/qpFBhN7hUuipGLW/1l1LVDQOAEczhgPTjF9yn7Oq69RtFh
iOQ48KNyZng9wmS6Lobx0PXdeYuvi4dlkFRRHycE3L53fUWjkoZyiwE4maKBG7tTYLI5P7JeU4Vx
U2WnC3OO0sm9bhxnOoBVdgf/RTh1HAXmdOS9lNwp+tedN13cqcHRGIRcVksSSl7AL3TSFu5mTIuO
rn4+6W96CD13HZc5DIEShO65NIcWHitmp4lm3V4UxDw0bJyCWM5PRd86B27wN+NBqaQCjIscf2VM
7KE9Qspq6pTMo1hLDEqeiT2rhmU49kxvr3uZWTiYEbOcdaIOAIRvtvJD8g6RYHtx9fYkF8QfbNf7
eeTNEk0dpDnthiYJlyZ96vzmqKqr5MA5frMjkAgILanrw2Z5+630GUNniSs9GKoWxLrNnGDm9VIX
0V8dn7eL1z04ZVwKhl/7cwZKMdDCyKWJaqoFOy1VVvTXXulNLJwSIPtNnU55c8AH7KkohEpkuRy2
k6kUEktfVbQSTVIp05WRbJr+d1YYzJ6Gz0G7rEjZ888L3NvGnSzhIDGhdkCa/3NA0CdDZBEWxCyn
ZWRMRq9i3cS32VI2f3dYH1LQ0s2Z6wGCIAHydUXxMhvR9GMZsY7lm4Wm+rljLP3bfYM++HhsKrkU
FFZs72pnU5t49YJ9E81QqnXJ+uredeYGBBZd2x9A3/sBAJIeDnIBcGTQMgdL2rvZ8+IORWs1KFCk
YupYNhyZkCphfhaqThT8ypkz4Q+Yfz0v3kUzdtXj0ihig1YMs14VtKrBV5RJmT6VXdG9kCSv9Juq
SHdWF2k1rtIqM2Ma8MzlOppi5fUndnF7vKPUuX/1l2oA2M2QyATqRo6KOnu4jfTD0HVprELHpOla
LUhxxDQfD9ymPSvhIVqDvxKez3xoA9uHoElStzXxmQrt2FbXrhqyp5Yo+0gzztMg8WdwhLrcu/3L
teGgFOpi0D9Uyeg+pGpHPyNLg4Nii/bDunCqoNR1fADX7Bn6nTr4cJywOY6EUfqGSWe/tTPpisj3
W9cLSm6mKhoRLqnQOC15okgsiL9D25BJqYAHlb6DHf22MoO9M4uoygjpRvRXaB/sIdlUH7i8lH11
mR9iPIqluVgfUjp79iin4xBbPymjdlrA1abS5HxUOg8d2y5bOqrmpi0WN0zSLFn3w5SuQLQ7BZS2
00a2PShW/Jne/+2Z7pA5QgzuuXA3ag9FlsrwrNRpGfkFIFumxbjWpGMHVv7NOGJ/kZoEUoWuIpjZ
bcwn4zhNc1aWLaToTmQ3Kk3Ty1GT9oDX/pMUmMZd6oQ7LiDRVymkV6RiHS+iJnOXk2wgw8bNaPVv
6ArQjutSoE4X2PirlDytBSkavwCmt3qtphHkIZIcHPb1B1WBLfSR1oIg8ZE3/rRjC7FzC8xawF7R
4r1mzrjqkxZc2z8f/zdDgoNR2CucDLJNCGa/LgaYoCdmJ6boa3Am6LwJqmxpI2pSs0HOMT+WWX4o
cvnmlndCOaAxsqYUS9vbwSUzSZ0BD0RKxXi0nk/OEc8JCRfdlbc/r++7SsCAAB8Dy2GV0PKv68uF
6IXrYyQaMsUIw2jVVqd6KfIm+lnO9yVBFzxcaUB5LuA0v8oZ+5k7fY0kc5Xk3kMzIuQAI06fud7K
F8Zlbz+L+35sLkoT7i6WFggy95dV0M7rAUUgrrZy28FKiPU8zj5aLKsYQ5fnMT9ycLSbvxW7u8ec
7uo8SOQ7e8GWnivNyFyAttKpWvCd0Z60G9GS+sIM3SwCCpsFwq2y7A5klfcCHRjOncpAG5mPVjhg
8q/bO3XUmslJCSzlGJ+ktSyPc5nozTLNc5hUc7shRU7OW8p05JTVeGDd313SbqwjBSRCQsYBUPkq
Hh0r3VQUBJPFnCyzgesvKcbVlVSD66NkSD83rrL0gEp9V10IdYXvwTMh7v7oevtkAZR16pJ7MQaa
CQWWryFvg1Hr6YCU74oLKdhflzKkZqBSX5fma6N75AXjcOrsMp52WYVsoEnRBhPlGop1wBF8EwdE
6ToSUByyUJrcczfJMHExqIWEfFyczVDqu4I5/MhtTXbAsn2TBD2BF/gITaE1+5JQkfRZN7gqzOOp
2lZeoYLe0vxq7LrkQMy2Fy3u0JiLy4AzQtQm3f0IysvwjxZeyzB1ZXcnfXeyV95QkAyPjXLmJGeI
aCUmDWqTlH7A7FJNfwvYEXTs8jNI9eInyf1xcxgO06FWVYiQjXBHpGHVhNcKpbmrW8X/NtDZyRKu
QIkHv9z9JqmZDLqsVYkBvnpotkNO6jOXZ4fixT8cn4TOIwlK4WxhvL/qpZ5tVRJk9sKydvJ2RTjx
y1WCPKsTtjSRh1J238XtbgGavlzY7h26/ipu4h1q1vAgoR48e6Jztw/jaqIXsuTl6mcj+kdRu2QN
qv9IqMm9G4c25SotZoOVkdaZIyta/ji3RDTrdnDJATD9zYgIrOuTsN2//2REaNbkMTczD5PRjuvG
rcbAVG15wD7+aUlIhcOn7x4a030UAUM1u7NreTiUUoLg13TyOkmlOmWdEubf2D8JoyXh1BHZf7SZ
fVrSkhWoTmOgTpiyWKy5KcC/lHFy6s7ecmBd3+y+QPYADs8Tu2Q/6nJfd2+J5167GqKoHPqrdGEq
WlTubAc8Woq6uioPXOM/nBayFQ7yTi6XyJfv9vnT0gbfdiyrex7WmZG3tnSSI1+W9QGT/0cpHkfb
gY/c3beUaU/9ph51zsMs4/qi0oV7XA5a/3UgjL1D/h2leGSpEd5/XQvGc7i1LwuouaynIO+rdEPH
ZT6gDH84Ic4UsjwwvozCV36Vgh+99LxyWEhMIl9xgs1q8BI08rQ9Kphu1dsDm/cHVUdlzUGtBGle
ZMP3BDZx0hGk99GfQaq+Cp2llxytEq3zhkQ3SpU/2wqJz/+UY4VnoRyNEg7HTsJW7Of4M1tI0SaQ
JiYGknCdGh1UdvTPkrHRUef5F3Z0kgMJGYS+u1V8kauERPANn+ICbPn7WUhj9eIuuWtRv2/NbUPj
djwyLDOnaOdhfeQ2oq2Dyu3JI6vq4szxyhG597lRq5IsWq5zv+owSqU22XWi2ewHPacTms00x5iq
TiiweLKkvMmbuGWBp+upD43XsWINGGea0LY8vYlxFUQgjAFhdEMKzLNSiZMFDRjckcAjk/vLbUX/
WBq9ZCFNmsaGg6nddSKXGJ00hvPfHP/xWd7wBa+GmdR1UCjppxFPmhwVyUEau07jer4traXHXbrr
sKhFUm8d7cg3n/j0uCpZbDZ5G+tTkc0J8ocs9jEnoBf6Aq0sJWbEtGNx1JExT1amdbyXmiOZFQwD
UsWB6fP6tG+6FsMMspZgAkIn3TbQWiePbew0QySSHmvqHc1OZs+Zi+0YDwqZMGsVXnjMur7PUxsn
2KN4uEVAmD8O1sRFUMI95kFCKL0e6kbPUT7D3QfISGUPYLfvlwAZxHpe02XqXxNKajz/Gvv81lcF
m4+ryqj7jizVFTqa8LCxzAi/tZi+dD/1hclOhsaTdaittF3Q9ujdKJIl9wOXNuUSurGZbOA0LbkU
/aIfEop0U2jSWmEEsdcrlAK0mEC5quhSBLgs49nSe2W7kSaJGzSEsXEJxinJs4AvzXhE3KabApVy
hjHFXpo9ztRLHxlpiRd0/eSKY5Ir3OMB/Q9vPXq/ToGFsWlz39VnjminLoidJTklyWgwWEJL9awd
XrhBniQSDHuIPzHsqM9kHhhemBfZjCLFknN+b7u5ex7nXpwVsfGeWlS25Ultm3QMBivby9wdRjco
fc/SwFGmv05iMiahy+NWh24/Nxif4MmYBnXTLjqSsy3VyvYNOxbZkpLIAEGjlu6wDgTtOYSFLFfs
uB+a8iV3p+ISr0Xr1yEt/Pu0GDSGuCHBe5I0XflEG97fo5JGfmUt5b+TCg1oQbzUCoyOSPqB30Ba
5zjNOICYl1kONuWh4ii3s4FNYZVa58L4y+iFPUbW3yozWxHUlW8ue5s1MgTAU966pXWPkDH1ihMG
BXpPiUZr6JSQ3gm8Ma5xWjlLbiws/K2dfdDQK2dIAr8fZvA44N1uExRcmTFMZeuu3FmLEiOyaYL5
3qiONtjEdHkokGoe1/NC+o3vzmTXa5rLCkh1aEw4cr7clYVtTxJEk9mKsIa/ztLWIICkk8yPPN+C
lphNIg47YDeO5GY8g+466fxrkvrLsMUL3vQe2aRFrCvLyFlbF94TqfRkjtG7UJ04cdbgFaTHzFWm
VMHXfWyS43xptY5QClQmnApnyNcE3T32eHSBKNZLvxRnmFou3gpPTddeWy1eoLTt3KDDFvQBL02H
ISHuUtySVqV3xHJ+4Y69i0s5lzZBG0lpvNAUmXpa6NSelxr3MZgL0CKtULOsxbrsaLm1bJpk2PRk
Btkpc2GomJykDowXd12Q1bbC8BQkE9DsCByCvRNWvNglGTuMR1mmOzghT26GfrYDhr2TalpT4ool
cN1yqtaTyvWlO6cKXJ6DELcDtf0SNWxO8arZdMN5v5TlhAPpqzxsXJnwMM9Jnwccl56GY7OgZjqW
LXUi1ZruRDpp8poZoTClpEjN49D3/eXCmuSqriry5CIQf188jUFl7VQMyMDRsoigODlYoYu+m8OM
x9VblrUcfKT1UqQXrYNuWNSb5vlGlyX6QUyjk9/NmJXvDVRrjiaAcntE57TCVP7U87FuY+9cM/Tb
RBC3CHQ/6Vve9t4zAHybrdlQjueo/tP3eCqrC6J9gYkk81w/jy0udTDkPXvxy7qZjgZEnU2Qj3nx
lBbt6KC5xZebZELYHWWsrcutybLhN4u5zgMMO5pe0Ks0OZij2M9nQtd+jK0robUeuqnXXolS/Sqe
OvxMmhBmA0X8Md+4ZWavUh2TK1RlyfPsLOP5rjjwNNaxhY8oGb2rrCoHFFKzAZUMb0nB6J5NyI+m
YkIVhC8tao1FnvItq8rhN8CUuR2nAcrmqcreOJnmv9OUwSNM49jhgha0fU48O8M06hieRNDShWuu
igxmuU+r0DqDoCHi4/iuXRy/ck6WKoMf3hiTl1fMMXG5queeVVEzFY0Oc+3nlx3vzatlFWZvTKb/
nXZ5XIRDhYODvkF5g6ZzzS0cm/fip0wMMN90ukss049N4TXdmsETVaFMRPlOps578ou8sOskbzob
sIE3GSrlxD7RPGMYQEMcb4V7taADvauL01zqBI/e5EhNMNdjh92RYw92lzLPf+WLgr3xDck0asKc
x4HTwvKFbsqHuyKd5Bg2Mb40EEucp2tRTBOOtFuSdjumcysCZ2qqJZoBZt314iV1Gii5cDBi5BRS
/cy66Zp7TYlx+30j7mK1iPnII8Nw4xI0860SktZOGKPDbkErf51gYsAYJyxgbW+fmGqxik6lNWYe
zaUEub2d/BpGl6v7vo8V1CBJfTClVRYL4OiR1WCRtaUJOfCIg9KXP/ya8kW+9qgLdxFJFGXYlt4H
e4ce1e9irNz7tp3kCbezfkJmqrsgfbL8nsa6+U1SmnQhihwW04LSOKYb+H191lYkHsJGNzkJujlN
z2OeAQK57pDN6zi3mb92M09jDlDT5Lc5KrROZDvSCCCBMQf7Aa/Jy2AKzEAwtB6iPu90j42fFIxO
we8ddBWDnsQU8bzxcjtCD/skRktjkU9pgD4tGqsoA+DTWO1o8UrO9XMuA39qc7LObV3Xjz7irywi
8C915KDj9iYTLME4KJFgPNScUpGHLMPeb0xlk7dROR26WxdFljUZyvIBsBMvmhAgFMumNzluDF1Q
2jqVcZ3FR5NdPFy7dmcPh3pI59XEeEOgzar7ra1whjVqjMUSwi0NRZCWesZTmqwkemuRgeXRNKIJ
DugMZlQiMdEXYotEYo9FF9rRJ0OfZGWGdrtRp0OYkaHxr1VTU7Lio6nkw9SWya3Mp24MkT7t8iSq
m85LjlHjIMudIl3rXRjU3JbjpmqXYiurAn2geTYAXYSZr9zihBReTVbDUJt0M1lnzq9Sltptosls
ooQ5xNlaYG13K0qRm1eeAmTagHYkL8ISJcxiNdTlgNG0g9HzZhxUhg5AFMn8eEWczEmi1DY22/Ic
r1Qek2Vp4ukIhZa2aQLO4tnfov2m7E87OgP4wZzw4aYAvhlOJpvO/IoZ+EknyNBs063ws5lez3Uy
+r+WskCz2Sis8o9GmAh+zQB54nBEjU7f1E3Slb/U6OazRvCNSaz3clCTExiZKedBV1OvHdyTocjg
PAVCBvxJoY573to2qMrUOAgJ0DEU5E1pUuTcKk1Dz807EQCklQ4CxMGKdSbhLjddCTt9S1sc3Omw
lKm3lVnf2Y2uTexEGH0j7S9K82W55CkygM1xUkwNGvJG9ORnMkgqmdo3FcfVEOisGat1y0jpoDHc
pOROun1WXLQYblWuZJcMAlTRjYidLYJh5q/tkPTZk2lQ/8aczhFhCw0lH0waijnp7uqRl/MqGdB8
cKsSRsD1XcWMbNLOm8lZZv2GY+JXYgmsQVLXD/1AcbWsSGm+ZvHSAel5YheQ9QYmjTVTAsE4vuy4
aQYCOOXLuKUBBbrozxunsjCueOBRtGtbl3Y5MTFyCO++48/Fik2auc9eVXXqrPZKY68bVQi2MV1W
7FBj39o7vKWQO/c/lsV8P1NjK8x5kEPcXZRLhZR90BJdd2FVpB1CPj+rzasDdh5ANYNSPzISIj2v
NTr3wqpmxXFtM7scu5oIFz6L9uUcpaStMCYqTXN96vdp1uNhi5b2kjpT3QE38eFRWjxluGAdEucB
6zpneMVDDlGtlLD2ftIuTLSSI28jrrqyD5Ji8a9RJKLVis2ZV4fpjIbgVevosdoMbUrdJOBGIqLw
uehAUz51kzQBzSaF4XJd3DaAdO1i5XtcSxqfTz0BvLPzwn7Fk83GsAKqn9eDybPkunRLySLjLhM5
QXcAnlg4JXPKwCdcT2hL1Na9NTjEaj0CSNIojnXlvFC/4N6RbJORGTxNMhLvvtupLq7mXtEumEVv
yrNcqzg7WzAPMYcjc3O7MmRcmhvk8qf2cSBM5CfCNtr8GnldaS/IU8RvQZG2Hd346NHPjpMhh53L
2MjI2oxd8x6LqX+gclnqICbdII+9WSTgNElcoY9sMibXvp/2ZZBwFO/C1mFjcZKQNq/DrEnwim1A
znuLkiwDVXs5IIxCJo3Qy75C4Sag7oSYtVHZBJNTjbEXDR7QEf4JlnhcmBq3tZiTDJ7e1x5AhnB1
hgF/02xfpjmv/MscXX/xS7bQKt1qRJbqpLezyu+nHEmNk0w7c3Wast4V5xYfvpwT7o7jWVn3AtGn
X3RDtQKm5UXIU3RtHjXOBP3vwVvqXaalkLoDY9LEJLDdkpR3YkhJ87TodnrLplGI6qiKIedaOQaW
q8yQFV+VtHS2UnULDBcwkALTS8rq9n1OHJYnR5nxe3rpOUV5Ry3UZTUNTnzJmwqxejZU8WpoNN5t
YMP0e4Ir5a90rRVbp9XUdIFMzZBFWLo6KRytzInfOQjfC+bzbTxp7Qf5JIZTT3QCV6GvVLVqRYp5
QGjVcN/NSNHWhQQDPEOfN+1vYROFQKyX06WW6KTD7SnmMai9PAZ/WV8nYN6eBLrsXJKIB4S49bJZ
hqn4RZmbLqtyVrwMVduCQIoLw09nndRsVdvaxcDJ3XunAAFIMWx6gsuDphHppqvO5vJ9+W/mzmQ5
bibZ0q9S1nuUYR7abtcCQA6cUyJF6dcGJokU5ikQGJ++P1B/VymTvMxWr7qq7uIaRQYQiMH9+DnH
RbYbZr1udr3dDNd1r7mF33hJ/5W7uRz9RRujbjODpCj+lGf5lVOlIg371MvHTao37UZrB/W70aWV
vq+zdZ8LtRXEbJnjpVsqlHOYItl64IuAIhA2RB9lUoDXJdaoiyBr5+GHPWr20+TEFb72w7R8bGQ5
g7GpWnvjCMNhwS669VmKrLdIlyH/tVOpLYFM9fRbGwHTbtt0mNwdOWXV3ArsoGx6WamTSq+wIp2f
HKeD70p0EtlYNtlW/s1aSuta96JxCbyp99SNpWbDPQhJq21MLKfuC9dYzLDUl3QKRq3pHxfFKCDd
jpB7wxEC3V/C9Zw4sEdT6MGc5l3ra0aj/mynajY3k0bNIphHVS77TNGAXRWRNc98uAJryVmphwCp
WfzVtQoFYMAU4+Ajus++aGmpN4GjSy7P2Guqr3Wn5ca2GZQZN0x7UP4aqyVTkiCvc03bS6vXtc1s
xEQhGUkibZ26StP8YRo0pnjqTBDsqm6+O0ZWl2GkRMnG66fyudPTjhy27r9oY9I7Aa2HFB7YUAjM
E1KGT+j4RlridYChYVeZrFxvstMHNRVR4ktputhVz8PPpALgCeYmX5qdl8XmkzDiKgkK1s6dEU0w
GG0iY9BLV+a5DxjZX82mpT0pVtZP/ug5/YM2Qiyb8tkgvmiB+/ZFr3pLYPVlo13qxZhUoTfG9VMl
c6cmWRXpl0qCIZHvEPSH+DYvFVG8OdebRHjDX5Gba21OpkC8Yabwjt0BVUWhO1eLIQz6LURxRhMG
QwM742CRJMClV/816ZqoAzNSGoonaRGTnxlyICktS3sJxahw2GoTUa3PPnZ1ztnRAswU8ygCJEmp
HaTLHD1Nfct5PkSmR4u+JFNIhSzXOBAMEc0WbjRhej2o3XObToxs1mVcBqnLvQ0pTsBakFKL84vc
HBXXt8s0szeiidKfStnrVmC5mfVlyr20C6Oyb9nseT8qYV9rAMRtO4jkdhiiNN9EHGnjTeoWBadP
6RZjkItGJ+7Km+aaWLFNgqQcXC3I1G75bBotlVhnFv0QpBx6JJmyb/swRtTlruiS8xz30ZgEFNpL
fe9Z1FKvTCGQtqVx3X2bl24Caxwajf4XpkyIKqTRST+nuDYiUBmnJUhAWkBkLLO4b9RiLm8VJXHz
jZ546VcWYzEHLleuFtokRTsjabL+YmhtqWxcgP6Kg4MYAn6qFuuhUzdlvBu9ulk2UeRGYtt3Zkq6
ozqVFcZyajCrNdoq4YpzBo6iygOy6CdRY9bu1NqtJ0pd9dtYCtNH6l5MYU8prdooikhl6HjSxoQu
NxOxV6LKpF9ZrVjPfSoVMvcEoCr03Dj+OEp9uvfK8hIYqm1C/jycxjaNOmSinig03+ytGQPbQSvF
ptG9YQ71vhZRqLfmEIVuvtjqZrDm9Gc5tC5dyabFSC4KBHaxHZKtDNO9iPKuDwaocMBGneHcRi4Z
TAAtUH12y6ggzydcvGpKdep2xiKj3nfIvrRQGvrwUfaO8YntIWQgqBJf56LWLL9Uiv4WWSs4hlLm
AwUuRd3UVtbEoTambB9Qr0+ZXus6a8FV/4rQK6Ubr56BhBIDWlLQeVlB61ht4renrHKoiSwZSLhW
O9bkiyRVldAtIqBd0BLlXmRlGnO51+oPLUpt11dAZpKLZZTFtEupfri+PlTN3VSBAtxQ9FV7MoZ+
xu5AH7yrbEGjfVWOBOQBya9a7RtplXEwVzVnVex27ie38RSuP+KpNFxg7Mn4I4WNpDwIso3b1CH6
Dx1TASmK5vpHozhmHJSyLX56bbs8WFSpFr+vOkMDW0uL6zQfNHhXk7lK7a3kC4gewua8F9XeiVwr
5UJjksGU5u5u6vvF8DnzCZDUKcmvhCxab1O6NmGvNTmXnJzLl9ZCy+YvcYNUmhhvHHZAqspeTkaf
+PXkCYArZRTJL37cH3nd3DXP1b0Uz8/y5ltz6mzzY/qfP+pmFmmcyH/dDc8CctDzP/iH3T+2ffWE
IU5dnf7OOvq/fwlnnb+fJvwmvx39PxsOYTl/6J/F/JFiQCH/9V/8Zvxcr//y//aH/3h++SsPc/P8
v/7HD+Tkcv1rMY915GwDd+W/N8Pxn0XZP307/YW/nXBsE+cah7IoBWwSMHt1RPjbCYcfuRQ03ZUv
aYLNrz/62wnH0P8JOxWqPuISlO/wof7thMOPKBmblOBdCHXwc/U/McKxT+qOFpXbtTAMdQ7Svg3X
8bis2mKDYzcgxNtJyy8SK981lDZHuEgm55uOkMv6CJk7HPL5NnbzfTnIHQ8FjjsEXqLdZE6+qxXT
b+fHYckDrcPDe6LLbO6xA7p9BPXaVZTLJobkazyZ8iuFYn9q+z2M2M9NLj71fbWNiIMBefYaqoRq
pKhUb6dmCaWdBkqk+HEmd4lMPseIEidbhEtNmsDejLjUFNvYEbdf5xeZ4e2FPZa+a4+BRwXPZxev
heHsAUnsl8gbPi4JbVRTZZN78sqmTW5ucHnlBJucLaM4Uz4+qVe/mtgT8gdl5cEuo05sZVtfNjOd
cO2D2WebobXOkJJOqvyvRjqpvzdtkydTwyf09IOi/zVoZ4Rh5utXWVVntgZdmlgekdjJGnGoPSAd
FFs3vknVLCjd+yXf5lrETeHn6kOs14HXjDi557dNcmXU5TbX7TDL7mA1B2Kt1TW5L4rkslOs0B4+
91SWVe1xYuEkdQRuSCsjfj+TWFzyt2Q7X3NL+baMfcf4oMwqmF0G2aTyOWA3c1NvOuDH3oypF3Hu
KTlqGToM0y60ti7hy5+hsr3YZ/xWJGeGmQA4iewR+GW6vk7Qb2wNiCMOUtNBbIHseOJ0N/3IYjzb
+899PexzQmGsWU2Hy6mI/IpJKfRoG/F4v50rh18D/u7b9OZ3+O0x1r3822OUWHLYMwWhbUY9wvY8
H1iJGIQw09LPrKkT8sOrNz5hudaNOXhJPHEsAKEgfvAjK/MH9dwbvdDVXs+sDUH+xYHjlPbgJaJB
q8PMdvpD0lgXmYoLPVpipWx2SvJZeNf2momZl2A7Hxfltq6HDRGlTq1kAfqvGroB0Og1+r4WWN6f
7RMm6t9T8J9HO+F/mNDyhy7rxRYVEKmOEwKiQCVYIXo67nTtbrAhaw7xx/eHffsj/2fYkwPZU4Cx
m4GP3NpFaNV4POk0bm5onxudo2i+PjjWZf2foU6OqMpKgW56hponImBR+XH59f2XOTfCycmR9ELN
PcEI4/xVOA9df+ZoenuysBmxeAsDa4jjHQHblajM4ZDttTs5/+gdVkds+V704/33eHM7oA7EqAFN
v3naGjF1pDeVHeO0BYnqsCNhV5f798f4pVp4tRlc10KKBQXa0E72d2fFCAVLVlwpaPOUweKbuelS
90Jf1FDm4Mxu5AMl+hQ+t6l91VkqQR/JpmM8TqSPxH8/dSu9S0caMosmW7kznwYKqL6dCjy3U/6p
C0qZR3SaK6zrcvqU5TDyi2oLigyVILlTCoT/fb5B/LtTm6dYjlsVnLD3llvp/FDbJ8Xk953mUmnU
S410EDjHBW+2SMTMwh8X6vpPnflJq4NFXEiLTMnMw3bxLoaK53fY3S27RkFUlFbbeIm2Y5lxhDcX
0TQFdLoOI1IksTy2inZpDNmegv1ejrumIYnoilu9elYvU63+ngrnp2UOj7a13JP1fpTOTuq3Yzp9
6AvnZ9bT2lChgqeJTZSp9zBrQIySK8nEdQmZei0wTEj8tPco8KskgfSOHg+ioNHA+FXkdLw3jZ01
WjuSQL8p6UQQ3+oE3iyRQynz27zTr/P2qSeEWPbOB9n+yLEO4m5cX2GsrG2kLf6sQNn5Vtk/4uVr
b34Wucfl9M3CkimaAC7mPjQnmmGPC2U3EcLU20jP28xo4sYuu1km96qfVontp7FttyCtl7ZHjdn1
yQeho2U32TxudVlfr8tFSZ/atNxOarZzzOQjnyd0uTN7bopyJmutres50Z/cftqabnQPKwcMXnXA
xLX8GpuXmxrfIh9mza0xjPcNLLDe6XZTex8lhe/NV6XehU2bbnp9DHTVvirhC5gKCI69V0vLH9fr
gRw5g6Pj1LCTdcunFkBRX2FtfFfKLJwTznElSNuniX+UlpUvqjl0v0tP2dgxaB8krFaaF058hZgP
6CS5yLJvhpERnKlb5rwibx3kjan+iggKO8iUfo84IBBkjXoa+2VjbEpwKDl4ML3uOmsMiUO8uQs7
wj7Zf19hSaBeT7+t++2oHlQ0dEurBFmXfKQKssVkI5yaMqSm/wW0idvPJH9il+VlWMOHwcFjq6MF
iHqP81i/8RLadhX61qqLW+GY33I1+5qay11l17f1Mn7sRve6JJRVTXLT+BJ5AchuspP9j97EALsS
j4ZShJHzaWiJXZImiOvvcn4ezSRQYbmZU7bHR4lAaA4U0d3rC33S1SUoKCAnhz4V4BZPWmT6huQ+
1DRk9yEFi4DAaWeONvPQ7DTQJcovtxOyGy2nXcwc2NiFZJQmi2S5bop8Ty3/qmyphujNzRRXXxv+
Wq/rG7e+q+Epw+/LNOxSYnlX5x3zMG5cGHaI7bfUY1FpPxYWuUNb7nulZEFa27z5CkXwgP/TJrHN
bT3CoY2bQMrsxnXvR73eRKqFrb6zG6aImoa+6RThr8EkbGw7Lj6I0roYRwqps3GRx9MmFdW2sJUA
8+RHwxR7O7NDvPS2C/K9KgGfTjdmO117s4NgPCJEU32rKWkKQ9VjKLsLz1l8ZS73yypcp8q7vmHu
ynu7m3aD/nUY6bNZ3VtQBfk4zXjb1dWBeu5FUpVfXaF8SKW4nLoI5jGQVoyRinKt2DSoyRK/W75m
eh5CHfEtjms508TNGgP2mGzqrcZAWtNszXK8MKNiKzpzb0T9xZR6bOFha/b09OxiP6+9jaseCDRD
o4U0Z2ORrgD8ltk+VkJYQNcwCzZI1HZR7lwlIv7scUApubwu9Z/qBO1SPSQe4OeQgEDTdj6GxRh/
cPTh1mi/Wnr8UfTTxTDcNG4XQtPcUBX2Z73aiqKgInNRreZjRb4zOO7GbLqFHvZIF5cgwxBG2MOd
5pQ3S57vewv2p5VudKW4SDscbYYzNPYX/dTRJUhSu+pBYcRiHouxzfGVrgD2JSk41tZK68uMgpyN
y5YFaF27HgXLYltWpIQ68t7Z9OEHhpg4bUw3ucoH9QbbG7Co4aAkj/nonHm0VwHhyZOdXM8OziwF
AZmgRgR5S0R3ajT7ekarwe6Rav3W62guJf9QHgEucDwfJ5G4QV1NzDBLt8qUB575KPtsZ8KGej/4
8NZY79W0Q0HmYIYPiGTheNoTp1vVgzkvhxmB3dt7SyHa7uWhV8WmVpwQGGmjjePdGgBkCTUbnZLy
0l+BLX6J+RSFAQhJf4w5D5z+SqdQb4HQrTl6Mlq+yboye/OT2RokjVQ2rTk0+Kut+mQlFrvGvhjt
R/lRpg+IFP0J5m3eaT4mI8PeICUcIBJHIrCQRap1vtHML020MUyik7ijkmZSSYR5mNDz2J5vhSEP
prNsXeM5zeNDonSHdc/Z2vBISfMLtLcQDcihoOaG3dpNNNB2LB4fE1vbuN74oWv0r2NJt67k3o5h
81AE3pbzct8pKhyJfl/N0eM82l8KcMCF1ETVxU4BzqQ45zdO9hPqGKxgNOfYLMk6D7uSQIOLxMjY
0Mk5we2p1PjXAvnPlztVBHEERmJWi3VZ3qqciYm4N5XtCuO4i3s9MMfLY3/ZdzX1q/vIOxMZv8KP
UJ38AqOQrqI0WCPn33LSrnUni6qv2EJ46tJ+21wktylgsIQi8bJE/whtfKhL/ncKGf6OGP7rJv2B
S039U777r3bP9e03ylCn/+j/Q/Rx7SX636OP93VRl3X1j4uu+FY9db+jkOsv/kIh4c38U8OJEdUa
ksrfMEjNsv6JbsjA44pcyeJn/4YgFeufuL2ouA1RgtM0w+HL/23GrWjAk4AN/IjzAlIvZnL/B339
G8b4ZYkOGvsGrHGyglGiA4KS87jOal0KvnGSaYuqmKLZKdND2Zv6Zdeo5daGZgSAZMeh1UXDpdYh
H4a4Em0KZ7E2uUynbZ7Vhl/afb8D3vTOJJYvudZ/zsNfz+TiPsNJiCkj73q8rp0ynqSJz+kB0prz
JTJrzfRLayoejLqInse5wLALJs+NZU4K95PlxB+wKktUnzI6zK2KU2zXUAR8yOaiEtRR0jb25ylL
aigx1XhmF76IN08fFy08mxHJ/WtXVgOSk53rc3ooVOmpYQ0F70EMdUur4MJRDu6cNC4gbeNdVFR+
Pk6zVdM6PLa/W/mg30KG0D8NjTs9oD5ZLJ+bQzwXQHM7ZbKjDzNkvZ96NKQ/LDNZPs1QCu4htX9U
k0F5/G3xvrEWjgGDX9O+GsOzRj2shk79SLQEEhmFsfRg62N24cYm7HBE2Nv3RzlO519GYdHCVIXg
5PC/E1gCYZabtnJiwcGOCwdTgzM6te0VdrnnHD3XcOXkw3iqi7Mbzk0Gvjvrz387H4c89RrX5oWU
tP9ZDFjsSfKGToF9Ijzr05+/F7JtzGmIoLBfPbnEx9Yy9T4x00PSOMa1Wki5qarMvdHKbjpjx/XG
h/IwBjFtLLBWj4uT/YHjcVousDsOWZWk23GVdCxze8795M1ROBkQ9OOmgSfU8ezNpaWmk61mhyIu
sy3/QmwmFwbc+9P2ehQLBRTDII7Gh4HWAkffSNdQQEyLlh3w+oK3Rml6G7mZHr4/irZOyfFSoI7q
gHTyZ/C2OjVMlZOZplWSsxSozIaVXiZ7hTPNT0kwnbhkAltd953ZRWsy1bNvoIE9Iztcg8XTR9C1
1cpiNXoCyDp+08yqMscekAqMif4TApLYUcilupLEeBwuKbXgAfaNhNx2Zse9McUu5lrcN0wx3oDr
z3/bBhAFIuzC3Owgqj4O0cH0pDxtc+ZDvt5smDJRpUAlSDDinApuXenq/CfNDmrrUTUerG/6XH1W
iips4+mMdu6tqeTCBPumcGfg0XP8RjhgJ3NnNtlBUovfiEFaG7zNFb91myQ0Jq+9XkxY5UVpn1N1
vnE3WWtxEFkxx+RLK4yjyRyS3oVD1xUHd/qad8MNhL7NCPzhZuoF9byHrKgCPUboX0Wh56ibcrlP
ZuyjNGLZGa1ODpbdP72/ul9/YBsJqEelkkiBWONkp9pDm+hWvSQHDzX8o4cY4yNcLLF7fxTtWK64
nty2w62ALB03zteGIpEhdRf6drbeaHT8NLw8GEdb7kcPbkiXJM7emZTsL1v09QYfHG8Pr6PbNmZ9
zhPv9efHXH/1i2O5rZLN06NWM4UbDVl2SIBO901jSKISddoUpZoEkVqZ5K9LSu1UJMH7c/B6kTMy
ynzefjXAcU9mGhEJxZGJhTcl3ox0A8wHKuuw8UrPukPaoZ6Z8+O092XKSQi5veiZ4uDpczKermFC
ZsW8aQpv/2GBMYqMcVIa6ZejYSm+qWPJjK9nW14oRQp/MYqXM6/81mcnFsXiATMCDYf7k1u0mVNj
NmWZHZxG864MSeZmE7P4Td/pnFl5dQHYKO+zyaHDCMztwB3SObDg+ZyJC43XC3B18+UqN6z1/DxV
BfeNhn3/XMpDmkoui6RuIAjX8Fn6DaRXqO+ZUhZ9AHsovoLvs7HngQbXcDJqEAwY3l3QlspwAAuC
AlpHJY0kqx4Vo1/HSJr3+LvYWI10RgrDU0butZCV/lcNNB/Gc+y5PmIv+cUZzOljmfUufDxdzM/q
tKQ/W9fLH0YES+jXEBb+bJDu2X98wBITr3uQ/7LZT21hUk/GZpnk3aFWBj3oCkLNToMskFgL1cg2
Ne7fX+uvAzWufhWmow4QRMB2khkYzuAiMpvI30Xb7LHyswhiYRBktfpnVfR1mTMUBxc2FFjT8X2P
z3Otb9pZqlp3SLmKL5XciEInU+0/vgfXWAax9+okT4R7cg+2Mw6m0wsgoRqslan5rJj58P8yCAga
tT1yDmLp41dBipPYaHzBbmDebosl1v3ZW9Lw/W/z+sSnHI59m7WK8jmPTkaZlbaBGi6BWmK92EAI
/J4nxrkb/a1BXB3duoObtvHKgdmdcafqmrQ/FHrfbZAjPw9zL86s6jW+O46KXIO4jyyUwJnc4ySW
ldzunnTm/pDBq7uIrRlinqcWF6SfdNxcjDJAXnvuAnnrzdbkGh4P3wiTnOOPZDstBlOzwaAqtIfc
GnpYXcW5bg9vbCBifiqK7CAsLk5XdVlpwvImIQ55OsyB12ZKqDABZKnWOd/8N9J46rA4MLskO4bB
8jt+I6Ps3MFAMnHI6pk6j1o4G5TO2rbpnegm0qV3rZvJFOCM3lL903Hfi1vjvmjrbGMPzvRJH6Xx
Rw5uL5vaJlAiLzZwPOXEOn4k2xpwLE4qeaiWxds5sfMcKa6xeX8jaG9MMvnD2uqMC0o3XoyVfwtu
ZWPGhSosecjrLH5UZpFTmIlNqEy5GHdJDVUb3Tr2lOYA5xx5/jiXASxhC5YvpYcMSkwnu+3sVp+x
sqNy1np1WZ15yrceEiYw3hLrB3plmJ6W2HI3VdMfpLeaHyzQbWPdw57J7eYzJ8NbK4FI4T9jnawE
x2n0EvigP2hYLWwt+ON3ZqKAESJdvVAnM9nSfNm6bixPuXNUTA9K4ImgyKNsn2nxFDhL4px5/ZP+
By9LYfVO1l12w8thf7wUKjkn0axZ46GpsdrNSgj1hmgc2PbRMP6wtdSi1r5UHQx+DDbtrWdW4gAC
1KhBN0iJEhXsuAtnN8GkN3ESyj9JPAu6p3i9dAIEFZRwWrvvtglq5dG3qoKaOghJc7BrlOlnQiJj
vY9ODi1wEtgbLpncem8dv49bLRPmoF5/SFuj2+SJyBAiGRoEOiiwTolzRmlnz5kD+BR13XAZyUsk
ynK1OcgKW2zmqoi3C0XeUDT0EzFmHdioKHTwV314GitqHPjewHzpeNPUsn6iSDEPrjnE2zrN9OsK
s62LMRu9nYvYPhyTrrtQdKQOiNrxOoL1ceZWe72AOS5Nkgy8obnTTpO7RnV60md1PKhKpwSJ9MRn
2xY1BDTjzxxt1rWCgSVzik0yKRYBwfHctlM/mPbijAdFzMYu6YrnFs7u/v1j4/UFwCAO2NDL/zmn
HQwUo5WCo2k6gLGNYa0kTgC2d65PwhoZHy8TkC4AUI4mWGAgucevMsuc/giaPR2GrHtOpXuZORRN
8C/xB0kt5v1XeusTYSDPMPg4m+DDx4NFo2nlZR1NiIJF4SOUm7dljqKhUdpzrRlO3Op/fSNuGxDP
dTTDOxkLhmcWzVY+H0RsNYEXu+lFi4HlVqceHw6V0l56c95901JblwGfz75yRxeek9XVHaX3sfQk
BHRheAAfcanvpJOPPzMDAcaZSXnjO6M5xMeKdJFfP81dxg4CrsolfDBmdNFq7yWBLVBlvD/1b6RI
YALkxnR7W5GdU0yzLXXFKTXmY1myJkV/naO11nITWtdoC0z3hKOKPbot/CPMrtO+oQCM4y1qle4+
6uP5nKnhGwsPPI5WZEBNXL6nAKEVx6hh0mY5jEuqfVsUjOPZ1NmhckQXFhOmmWcmYP3gJyv9aMCT
lQ4xVWnLlgElko67efGKnTB1uikXdnw5w1Twx76JvlTqrN7LojC2wzT9WbH2ZVESZIFxmbQWxdTu
BElMYodeUeW0HFpHp2U7OhQkXYoMKyM2z7zvG3uNKGuNW8mQLI7G473WL+hw0nJcDpEN8Xr0Wjcw
epzfzLE7x4Rc2eavp5YtRjtX8n9wgOOxsDahDDRaC4CTa+wG3TVwVjLjqzwX7l5JBhPwgd4lSTr3
m8WD9jMYIg0yS2keIqFlZ5b6a0ACBzDcqWmHoK/NdYzjp1Ea4VZz3i+HmdPB77TB+oSwPUPmVHWX
qNc7+iPIecPs/RBiUM6ElG/NOxJu3FgxuWdXr+v+t2BP63NLZpBwDjjCfJExhI2prB87IztHIH+J
zU8X9O8jncw6llD0MRnR0Jb2XNxALvO0raZ32IF5mpR3i2ljjFBERY9dqNFphyEWOihEU9q7Rbpw
QgwAuIdY4q7iz6qlDzAXhQwB7r16q1S6+OGmA/Q6p8D25Zodige3prrZddXWeJC1TRK35yLDV6fC
2sUC+1ESRvISHF6PZw9S11RplmIchJu3W/x6lN2qKj4kJoYhoTs2sxd6KooS35j0+oNHMfDznNcq
PbFaN8rhy1jLzkk9FNg5QkxuslG5z5VBe3z/NDk9tOFA0O7NwJ/PptsYAoHj50xTBDZLVneHSFMs
WDDGgiCsO+dc+noUBygAE2tsJiifOydH1miXuYFtQn8wbZnuhTFXW9udh7/ef5fTOQc2I8M0EaCw
XQzsmI7fpfKaoRk7MR6mUc7XMfms3yDy+6SklXMxQ1m7f3+8lyrC7wsX5ipB02rFTB1q7QF9PGBT
aLTH6wr1gOeb80PmBPZ+qzmxAnF1GOKgyByg/3r1sQ/4G7pEmG9AIEwJ/p86I8cLVHSxwHNnSNLP
Ttt3GqZIlYdgWeu0AkuQVbKx5nVl4MjEvtPKFCFi09po/fhtDOsMBf88u+q770Jo8U3XN7CmRoVu
inViqT0+HpDZA7uKANZSTXSYS6BBN/EYwvTIb/R89VUT1kBJGs+yMBlN2t/g0g/vXEJYqUNU5M1N
qrgix+Rtan68P4Uv7eyOp9A11yYTKIPo+UNmeTyFfa+peVV1/cFLtQRME5vzvYfnya3Z4vFiKJ+s
fJn/WuhAc+FWyOZVXGjrkHJFVgelmXmXar00TxVq+dTPF3h5YZmlNOcSea18ngdH6/BhcdTLZOUW
XdM2ZLlIo7V8DaFFfk8St8HFDdbzns/LlylHLzmowhYPSYEIOogL1w76ReSqn/WyMW76DDWaH2GF
dVn2ElEGSgUVIHKmzZ0PwzNuN70xmI99H+PdEHeZsitzK3bRghdVS/87fbxJltaAhIgZ0SO8PWj/
tQAkCVayWB50Vd83/uj21gcKgPgwWHSaupwtiSuGHkXLBr1fBWnOmzFaMKUjlitlxPDyUh9M+UnP
K/iuQ9/1bhALaHtXLuKcGyVehg917S6OX8TqV1ZYj+NB0mO0UBURLSVnp4X+SrY34i5s5HW/s3TM
flhqcQ1nbqgf0jxv0VaO6N+D0mvyaVPGlYUe3mx2ZVXOyb5PqQHAdY3Eo26SwqBlSXDQLhfjS2Rr
6HU5m4W7e38BnZ4sRJtwuTzAv7XLoHpaR+/mMtX7Ru8PKvaEGw2z/A2NgYztH48CYEZdFhElWrVT
g/ymKC0dPzBicNNFf2PkcEpz+gq8P8qrwikvwzA2L7SyAhHiHG+GqJZlHyn9DGOro+OlLZdNDvoY
ZMYy7mZn+mbVGo4aswFHvCfTpqlOdyZZW7Ppk/240hHXyuXqBXpqkwkzNsLQLuopnGpaWEHgEEOX
+ADEVVDgcrVvsV5xvPn5zKuvd/yrcRGsE2AZOKqcRl61HBxDcVsKBh3NNpGhKN3nkmmQ/qh43s8K
O5mfHkFIHmTOYt82tob2CqzrYCuKGeDN8qhVY4U+ndhwM2uzkL47xjibS3TJZ2ojbz4rBSnOLXJA
+BXHn6mrBkjpvTkcpmGgol3p6gWeusWGth7qfmo8Se7l/FmbHKJR1oYLXL/e1/g7nvIWMXuZ3L6w
h0OPa0IwqhlZHeBt8P53OA05GQUUET0mnXOx/T6te1RaLZ1WVcbD6CrpXh0WCNpuugxwggin/pL4
ENHlY26TnxLLpjaI2mg+h/i8Mb3sMQqOkJFwiT3FP7KhL0QxK2Tyo7vsNezidvGspx+sarjwChE9
lNLRH95/71dI3vriBLpA/NQqsB0/QfJonWZHQ6zNh1T1EIpIn/jtlsTxQaeCP7dqwN33bSjMEDb1
oeFUL7SVCJmFZ57jjfOM53jhOpJTsheO15ZsheTMjcl2JjlduIluXmFVZF7SBsjxa2Omt5Se4GDR
aA1uIhoOAdbsUCtSMJ7scRgpK10LoOmcxX7XWOZkg5LjsvDWs4l892SCCrqcaHXOg7lDPyF9SH66
CmhLm6X1vtM5FVtLQpYd4vxbkdnudqnxGZAVoev7M/TG6mAX0Kph/VCc5CcT5NURusc13Y7HHo+d
qerv8OVSQ9Wa2iA2ajoXKHNz8f6gLySHk7dfI0pCZZD/dYscfxbbKrLGaGaSIdhAu8geoq3d5N1u
XJToAnpYhd9UfN9qRb8x8Xj3RVYwGdQJUN9I9wP5FZaWVaVRus/bazOzZl9BX38FsUjZin5xLgba
if6YvXS8MBL8yiYER6E+aObloJqPGC8lGw5kcga+PDL/WoF5HKH7WUYEJVVVAnMKbDBUh+KKzDeU
Egtag8zGjZkO1RlK1GmczV6hGraWkZgRfMRPcpvOdKJsKLTl0M2i27gDFoweBq9hUuLdl+mzeeZO
Os1E1/FMjCPoBGC5lODW5/ktE20lZfm8j1h6ej8echu3QJwj5SZLRL17/0O/sf0IREGbVZWqFOWd
46GUGN+SfslVbJg0ez8uyf/m7Lx23Eaidf1EBJjDrUiFzlJ77Hb7hnBkzqFIPv3+2PsAx6IEEd43
MwN4Zkokq1at8Ad93zvSWnV4bRX62YyVVYBl6Jafr4IhhRIXRi8fG4NkVs1769DLnKPbz3LRzZjf
m8nFMYNhEWH/6KT99d7ySSNjb0Ll6Kfcr6Bk5nxPI58+9WaevAfD0L8ZThi29+j3wAsKBiVzq9Sw
qp2U6HLlpkUNXeX2r7r27LSCZ1o/ewhz9vNnx403Aj7qyEfHsQGQoPviRsTalVUuoEMopzNzJIWh
L4cD1rJBVaDwokVczccETQ0EnJwAL2Q5i5DfQqLzi1bE4RvNW6hpfhBUx7jXOqqzJIIUICbk6xge
6tEB7Zz8h2mHzbM2pHDILBSWHFfXEatcCWuXr4Xfi18RGgjENWZX568l7h3aaaNBc0MeuVbRf/KU
sV9zq788ubTiQeQBYP9wYFlsPEp8G3nIQj1aJsGj0xDI1CutfZyaNDzEYkJV4PbXvrogPeH5JgdD
sjxPXHXBNDaTejR9O/RQS2w2AJiUraCqdAd8D7zb632kQeeBmif8a8HF9qI7gCFSp6nHXBs3gRXF
HgJU95FuPdIsjnaKKOxDL7X+NnaEv0PpVt/TqkEboSuqVzohuYcu9XhfNNX3IcGcuGJScZebk7Qb
jJVc6zKs8VOhv4LVo12BT8f5J891IwbZwk9tJCTQuF4RjgMs6aKKkqwsdfUz/LXUIqw5ZDzTwIDg
6OhZ6zEqoLeU6srGFGO4g7O4lkZe282cboQ2QBrINMbPHy3QR7Rq1Ew9apEe3AWRzFMhcLvyVJep
wMfJ5gtgFCObS0qGX47FIBKVzWVUJmK4lXXMzSR2dXKSHYp61hYEmfN2e4ddFkiObHB68G8iSwWg
dv5ouaz0TmYn2rGdNNNFe+ePXBr2f8y4zcdGRv+bUer03Y+Qxr+98LVviHsBygwz7BA44/nCmokf
iaHE2nEwyuhA1B49Rs/Ts56hxeCMavd/WM8mIHF25zb0sjPYlYbRqcGgHSWUeOC9StGT5dSlm4U6
xvb0gleqqivHge1CzYHrCsjuJQSKbnc0Dl02HSlySOLiUd3bnfYbPaVkZaUru5N5JOhkAEqst+wT
+mjciciopyPiVvI+D60nsK9rALorjwMA2OZLsQiDqsXnyrVBt2e/gGOHFeiBnCz0JpXZjF/Uwcrz
XNkZTGHAWVM2MJXUFqfNcTLEb0tp4kvZ6ks7FNpTkpgZ9syjsqcLmK6cu6vrzSIBFg5xlnXxaLPB
xCyCe4zjSd9ZFGxvVdp9kzQreZ7QQV4ZRFxpizgkMWxBVILY98sez4h0X2lEpnw0SxnNY+HUJy3M
ECf2fZTLZSPcBXalbMrU7ncGbtn3jUiklQrgyufkN0DcwXYXS6CLYK203ZhxhR8RJC13EYJ/TBtj
ba/RYF15vVe2J5kbCtsUBbMczeIKQ6qiNU3Qtsc+Uv2HcYD3HSD5uhLHLubKZEjz+I5a0AEGQDp2
Hk+wW7Wzfs44Rssuf6LDy4WsocxmoAB638hp+CC3gbhX0Qx3NR16rylaaaeVprovzCK7S7XoN7Zc
ykGMZb7LExF6twPetbucfsfMv5qxCRdpsl3H9tjImXwcnQ56sCXCR0PE/SFqovcBCtceIFh0n6bZ
mxrk+aM1ouVQDrSA8zI23qQRtHhb20AoerDhlTAQD8jr2mvzhK7SSqJzbX/w1XQ8oelgMTQ7f5t2
XqHWrBry0WptWJKYDL/2lj6X5/4adejKDaQxo6RNN1Nf0K0+X0pFD8ZMjUA5Qnth/s3Y4Wmo0/y5
NeMGKLCjzHwtPNJDtf11+4tce0huBNR3DEQ0cbs8X1lEahPG/aRA7EDJKIymb40hjEMaK/329koX
U/55d3LNzqMBFei5vIhptt9OyHM36nGyy+eCIcBeCbL2B1dD/inVUnNDj6iB+54q35ShUD8bTToe
NCtaiT1XUgziHKWujJsgwXXxxEMYRbhG9+oxUGt0myb9ORc2or50SrwptoEcBcqn24/+ET4XKSxT
da4MRNMMrsL5N/1VtpVWLyWDb2hHZCDrmWcRpo/4RzMqZHCZJoj5JvfIZMJzs4ukV1E6qQ0L7YE0
x2zAHJNjXhl/mCzWoacyT9k6o+y8mY5k/pBINKVdaAWISNlRCRCqs5L8TxyLQSB21ZSJi7wQngu1
hM7p1rYkvF7sylG/Kl02Po/GIPbYdUvmk2404b1VzaoobPMKjYEse/ATYTKMRU24ZT5hlI0XFT72
SKUk+gcoST2TqqkZ4aDJYZp5oxJM5cZQpGp0h1Ax0TllavakWKMChIFCqQD+LKHBbhpdM7jp6M9S
f2yVvWGZmKBIef5TYYCNGi7p1kujmoDU5KpESJqeYeFWrV28aZKQVQ+5ahubprDs38opytCU0uJf
vlEX5V3bBcbc7cOKfpMF5SzC5BRoi/h+sAYqv7apAQshLzZ3TqCTLkLuxAwK8f9GO4LMebGmUnnE
w2f6jHli90cfZXHfQlz0LMZ977nsSwMg+LJ5VrCuP9zeY1euGAohEGZc3wrMnsXpErM3reoLjRZr
HtwxQoR9aNnB/p9XmY+wiuYftbiqLi6y3GpUP5Z87ZhWkb3zVTPZQqz+/o+LqHRqFMBAMmbXJr3b
89MymCq6JW1rHqNWVNtKNx1vwtF05U6+iHysYqE5PdPnVNgoi0lvp4T6IPuKdRzQ5N5g26E+z0XO
obL0tdB3Ed6ZY3HyZ04yaTcZ5PkDCZHoqJwk0rGwYg293fI1kcd2kya5dI8xRevJTjh4tl6sIauu
LDwDAikwCL3QUhcZqxFPk1Igk340mUafrLoUblpl3Taasl+2jHhBnEyth+bS2m783zbAWcgD+U4R
TK0oYztKvD1/5grgKbrQUXKyG4sila5OuGtw03nqGimaPOZfErNhpe6fGAPGBxyQy20ZTeCOM0im
eiDTuDCxunnRERb6mRWx9SVC7vSllxNMAR2/KYr/aKxESBwlY+7vlECYzY70p9jig5T5FI9h1SCy
pyLq0DRDcV+ZqlptrBLAjUd4tV4SxWq7jdOZReUiHoUNV42P2aGeyqBEpmMajo7hBBECkml0MiWn
P6UZB9AdMTw6KlXmPKOpk36PCwXbVrtx0EJJMcc5JpKZvMXhqPSokgnx26ynbkIIp1F/K5Y/oLUi
qmzTCgePYF1vnoiisbJvlGp8aw0RaGh6axne6o0xCwnGzYBysqH9yupA/lNA+6UqjRtET2YwqbNF
sB+uc2iE6t1oRInhwTJtfidZeicRmQj/gQ+LR2vZDAcpSQQC6I7+qTUm9JeDKDUPlZhMNKyxbJm2
nYNDnJWBT9g0oTGGXt1q3a8+HIzajUSPeFyvav0OZbS82dIzjw6KlKoBupYdzRS7YmRv5XTS/QJ9
FlyTvnVamrxlupphRdwXjvTxVPE93T39SKMwftPtqkH3xQ8NFJ/6sPna6g3GYQ751tHupninO2Vw
V+HO9I4Svgb2s+y059CA8YLJUorQ85DkTbASHC6ShHn30oVgasQ3pi9wvnsFHikWqUF0kpswQNJD
lrZK1BRep5fttilRpSqx3FpJOC+7u0xALPiHRFgMKZ0lmVeWKj03OzvB4pxBnCGq8guMwdGtJKk8
qKOI9za2Ent8I4zZWEs9aAxzJ8x/HqzGjP61BIUHTclCI4YJLgzwOX7+lbPEJp/XSfzsxO8It7jJ
aV48CH3TYAYCoct3Vq6Wy5qQXNpgTskQgjXhPpwv2KUpKu8I+p+UOOk2miVN+ziBZ54UWfMy9fb4
ICfIQjdlpuwjnDteFXSX3//16qFfoVPa8x240p3F1SPbKG/beayerMDH0REXmgdTzcaVDz3H+/PY
aM6KFmQLM3Gb6cT5k6odouZmG+q4kiV7SR+wrQhVxUsLiKChGj7bUzWgguf0WzFiJXH7ES/vPRbn
uqOlCucFc9rzxQloqgVWTT8aeh08WTrGgGmOUJOPpsDtlS5vH5M2JMkCMKqPj3q+khHiXCTXCY/Z
wBMJmYaM+RjvkcWH89tjK1GpnUacNp1/pIrPwh6kHXSEGCrC215ce/kYgi6NGv1Yq07tmpLVfA+G
St85whnvE1MIDx2cYothyJr3/JUjTAN8xrrTCIavbS1OTaNi8JNVmXH0s/HLmLTmf1ZnxoBKjfBe
mRW6imq8I+aEnqkXzvOgxHeOme5bKfzx7y+f5gaFHeHLupjomaVppk5nGEc0SLoXY6Ke3pR9rR7k
VHrn5UNAhVSSkQEk0+fbS1/b3rQ1Zzoi7R0gNovv7gRxmUWaATRwmly7i7LHyBqCu2xMxUtR2w9x
mcI2jomsAVXK7cWvhBHaqTBlmMUxdQc8eL66FuZ4Mw1kj31UIA+SR+WhD5Ajx5vS/mahXb8J9QYP
Sn5WdQKwk27xOaxfbv+Ki34aO/DvH7HYBo5vdRiohyZDkl52B0cPdhh/+ugJIjYBzT7a3l7v42o4
DymWTF+JT43bL3XtIsUcYBIIHLTMYy1nEpCzOE2+amacfTe4KF6NEsiq28p2Grht2WpfyScUjBLa
BAH8SB1n/fjQxzQ0QC853XWiQeLQBK/6lYQCuBweBGa7qUCwlphHNcmB9NUAREFFBFcC86+vmBCo
EsyxpDukiiIabBKE9HOoyXluP+mVE0YWzdQYtiNLA9Q8/75VMZCK1bZ5HAfG43iPSndOUzvPceZ3
O/DCsJpG3KUALCA7n5gPMJG6TYnzwq7B9WxtKnn5ofk1ZPZzn1aGTL/YbY1aYFleVOYRoFx9ynPn
NwdcHKwwsx8EzkErN8dFlaeyHDubDj5XM/XL+cNHYASryBjMo6JE2qNRYEMTRn14t/KOLyM3jHVg
1chtMNWFtH6+jDHjswle1lGvJOMHYHgq+zE8KZHqvKgFSqOB1EpftVFq/uvxwHjCdOuhjR3pF3Qx
Umo1C4xtoOI24slq5h8d3Ig9OdWSyM2VflzBLsxnabn1VRAcMwWWoLPMmqxUjsrOHs2jsIIJMGSA
JCNgxQ1IujVp6SvvhcAyl6QfoKLlKUvMUphRqVnHROAyFDiOshfW6DwEg69tFD+Bt18Ix6t7W145
4JcJqWWQjs45Gdzoi4Z5jjcVltVhcFLGaTiMvRTcdWnQ3HVNKNxAjrMtg+98JZZeBnJ6yKR/jJaJ
5WBkzrdBMOU4AtlGeEIUIn3AiqO6p+IrvahS9c0wiQlzRwe8qSqcOxD+k3d7G16erXl5NP24wunW
odR1loEWemuocsHyfeWbB4ZJHaMWrBA7CcwzSKk1munV9Ui+gaYQW5iGnK+XyJkVjKkdnuKuavaW
SOsDclGKm6QSOrYYMKy83svDPKNtIMKYXM8GmPPFeqavYTZPYd4zZqHFAaohx4ZoJWRc4iaoYuh1
Qu6ZwSkwEM+X6UAzM45WopOKTvGnEUvYZlOFOBs+BaOE46Ofp+V/cCaB8yZqi3FT0BfYyIXgAKEA
BUFsb3S1F2Kj6UgUt5Op/c5CEcieOTbZS6yhgbbyk6/cZvxkkhcAgwQihibnP9lWMJWrtTI+haMl
eXkUcn0mmfoVM15pL+dS4JWtrRxKpebX2n55l2iVBfBekz5RRttbP4m1g2kn9iFSOms7duicKH7Z
nawmj+5bbRy3sLaPCDBiGB7FWnNvNXZzMDFov8f6TvHiHAFInHr+TfQbyCffAuoNsoMMdskTF4HV
dBAgLfA7PmU0B9qaxlMfRTplN25MJtqNtw/QZWRkNQ3oLyLIZMEfO+OvEq42wslo7SA+GSlis0Ct
Yk81GsT/6SmvVG9X9jJLgfZFdG6ulxebLKWlju+YHZ0wQUjeCjnM8BJvmpWa9OoqvDhn5nNx+Be1
S59UUlDjqnnSpirYQ+DAvVxHB/n2a7sSB8gb//8qi1xKwpRoMmJWCTWsKTsZV1bfwRNVrpQdTJr/
Q5ijDJw1YxmMMR1cvDp5EL1l93J8skZD/1R15eT244gnZig5950I13pzl1cJkHQsCzSUI2jjLkc+
YS3beord8UkF7LeDR9pi6GpiL6KSBhqzE+0YVab37+90nisDhOch6Sicn2hrzAJ8V/34NBNlDgip
Yx0KkG4bhtHPQovXqoArNxelH/BqIPe6xkY4Xy7EdTvUW5GcYrycN5aWP7SD9Cmr9D9qr52cIX7E
kv55qPJ/Ff3ggDPeoaRXIXwDRliUniHdEUNJiel+B5w9CiykZbOxX3mbC6XhjziCpwldMgprsgJ1
sUXb3G/8UKY/hYwJHA5IVO1bDndG3oiEsLWZUsm4w1YKd93WpOvZweTE8a9HVChS0SUHNaXLv3G7
O4bTJArX8qfG2NoinnYIkE/dBsmHZK2/deVcwevg1EKBnzU7F1F9wLBx8iVawpbI5tl+W+0jM4n2
yRSb7ghJc+UcXwl/JIUz6Z7JJhZBi2gBQzAdbT+mnVb37xF98Lu46X9DhVnTeLoSlkCZQ0Wf8UMs
OT/4X3G2GnwnK3srOwVBBE26iHW3Va1h5aNfObf2PCCeNVdo2xiLdMHMRkUvOj07ofLDeE2WTE9A
V3ML00m2OaJNXo1I6fb2ub3EFMyQF3ASFB6zKt3yJWZDTbLZBflJKLXtAqbMdk5mVA82oIJ9HRbi
lA06+PoCZbY4dYzvJUrvHpW/AYOKnm4fSWKHH1/+XHd29axPq43DK5/ZJimeJ190a6EKnr990dlZ
EJhjforTLnmw5Ym+uowfaDnY7conuPKh+co0BhlQ0aBc4jjaFgEnCyb+SY2rwa1zCUnnFOns2+/8
gj1LEIFWCeqAC+EjXTh/ItkSCkpLSXGCv6QDEteMe782sq9T1X8caMYnzFkfpzjo92Q+xa5M1OoJ
9VFaHYZR7cqphdEjlb/rsoh2AKbybe2nww6bq+jO7NN3NTYgdqvl9DOAVeemEpSz289w7U2BS2Ai
itQcOciidJDErADZ2wW5tKwQgBsT2YtwjVfygSA7r/1I1rEQh1pFZgsC7PxNBTD+APY55Slv9YTt
GPfRHvF8pN0wVtdSr9PK6EeYwAz2KrXVvkxjUFoboev+d8YRyqkf1OGzrwblp3wyzR9+PjbNzrHq
+FQYqv8TBh2WzibZcw3+v1WwvLT9bOWIXXtVc+d7bjl/yCKeP8PkVFoVFUl50vQixeegxUV0ajLn
/fYXueTDsKuYBs56yZAiKT3O1wkcsxwG7BROmu8jpiCw7WaEkggmYA1d/Ward8o2rhDfnozG7QZx
1wj5qZj+TYv+4+6i/cwwlMkKPVJ5fh9/RUsNZQE+aB6fTKyaXMTlhrvY0HpXi51m70ziz5hbu85v
68/akKcr6I8rb4H0lCLeBo9oIjm8yAyUBMdsGHj5qdZ6C8qoMnzRQqwW4BGZ+xinu2RTapihGHIR
PglUR7el2dt7OKqxa4a1sc11rVjR47xynRO+ZpogHClgQM7iZoQeFyAvRD/S0obge90kuC5qILfe
R2xts41UqQXWKZjXo1SnRw9xVWsHXYM8t+kCRfa3Ef/Wj9RSqIuGKIZS0lbDH3xS4KvGuS8z3MOd
Z22K8ZGznR8+h/ocIA0aYyo18+LwxX42pJBJqQkbvX7VqtD8TEuCzmHA9AGtKIQlC4+qw/HxxbOq
O75IuUd9OpJcESF671aG3yW7Ku/0H4UvK08tD7dT86HmnA1SPzttdzHcP1/CF60hFs5tvU4Frj+q
ybGXdBg5Vik171gD82fQAm2BNmuPIyX2Iy/2GI22V2qVKLcKNOjEa514fMIgOzA8mrMDfJ7Ahi7Q
ODnG7X4pmTutApK7FXYTBW5Xa2npTXJl0WUDoXQnBV0o30tT2OyT0FIz/F/t/GQqtQ5GuJ5qLGoC
tBJBEUgetZ/bxtYzIkbTsRQAMyZjMn9iR2tWG1+X6v+6Vu0SV5VD8V2uLT1xQXziGFM2Sf7T9/vi
vU0nE78Sxc4PrY34CrYCPh4WAyNivMAl3Gw30zBImAqJxOxovhZl7SrEd8R5fQusSZXlxqlNjEql
sRuMvxI4R5U7Og1T0xjVJMzVUxQnN13T2H9GvWQQezvmOBexbT5qM6aNRq1J22qxsTVJNyJ4MdPJ
rBJgQ8QDxCGropSxLcSCF8LxZJH7dZOT7yUnFfLnGHDrrldzNP9Ahyi4akvTUG6aotZ+q8Pg/2f0
eLkyUIkDt8YThdOB9iF2K2j0fiv7yW9dmHPiAZq9DL+VT/AaddRz2y7Q1ffIbsNsM041xHBdqzH6
G5XhQR3aCRJuWFcsnarabE4nf49ydfpSyCkHZ7Yo1jw/ldOjgqAWk6R2TNIthN3UdwvsoMptMpTZ
D+yJetUrVLtVPcGJxzzCGQW0jNSmqsMFWHuX22S80ytc0zFkq+x+7yiFJja1rtOoGNIW428gWMHO
anCOdgutd4yd3ZW9spFgSbTw1GfHMwtz6S127JkHTdVJXa1Sclx7jfCXXwZFBEgyCFM3SxUzvIfP
J5H7x1r4R57a4A0lz/iTgumw/VDVJnqB5cxO0LXZq5ChjLMV2QQmTaTJCKVNy6aHBI50vuWC1N/R
r/UJll0QfPerAM69UCHM1sIKZ88oIOWuJFX+U5hkSfEctIkq7nE+l/u9PYI12011UXy6vccuerJM
+2aQCdFjRvTIi0wjjPw4jbq2OYnYTl2jLDGWVetTIwf1pjdQJDVS8aMZNGel7TxHt7PoB0cBQhmz
aqYtszD0+TU2xuRg8TTWpzJJNbfokE4uAhXRRV+v9m2/yjC78pwzU53GEZc4xcziOZs4x2Jb91kv
9R+6lP5UhwU1AN/sAfvdPXsLa0lV++eCliyUZyTTpBfHaHOxrGoGij2pfXMKZxb0LAi/TU0E+G9/
xIscnoGGNcNPwSjRAVnmcc2UcTzlrD8plXUauvB7KuvOo8BAfmW3XFmI1GdWRwEmzb6Z//yv5MNv
EcEJ1K47FQhgexQt8DIZZuySql5L468sBbgdmWUCIBZ/y7mEUEAqkD8OpxyBYZeYMG2hU9oP8NaS
lae6HHrSrf57rUWpG2sFGKVuGE4iQceorRgBBhPiYVqiInPBRbjHu8L6YhjcyGUY1xt6/sX29je8
jPW4cKAjySalA4LA0fmrtZIMzIhtDScVfT3PbEznPh+nNW2uS8Qlj0odO6fKbBUaCufLmHWcVEYt
DadBVYq9lJn9Q40/1rbWxfgA8MF2q0DEr3YKbCidxYfBoXWeVBn2v7YX+CEfGtq0mKg+lj9kGGN0
cKtWUI/r9WYQlbEF1FF4CebC3u1XeyHTyZCAexSxNc7i/PiLd4vgC0CdtB5OjaHtkzT4Jmw7eq+q
amPPnvBd6CVasB+H6g5kwwMY6v9adt+mtDTpyapHGeKwebj9m65sbz4AuEYmn7Q9luVE1GmRPXXO
cEKTM90jEyleYgGgsVZpJf17eJgVqyiHHXBZdH7Pv7lTpf2o0/U41UYLEC2J7U+xsJCJ1FCJuv1Y
l7MHWkUmQ098L+CggV05X8sE8iSFga6cBIBdyj7ZyuWdTsqVb3rHgdYXibiUXEw1yXSzWb/wsywp
0mPUDIjhxrwydTNZRnGsuC/FZux8/SEgjY5n2VSYDK2faVsAf+aPCU7oSxpx57r1IP4MU5H85LLp
cCwU0nQH1Zcb2RqAoT1NPsaM/75/EYWg44yw3ywuugiFwI56LRjN8WRohQYzBJurkEbWK5OEaqXq
urZXGCT/L6qKvuXizEp910tjIo0nZ+xHL0/61A0zLKaCMVwVcJ07rOf3Ml04uFPzpJRumbX4fgi+
FepkspbRRpZbtFUJf99E1jxHtVyTwifIMJKXQKI/8D0eheoUKy92XmHxC3BNJ0KxhdB9Wd4xqSMZ
Azn3eGpSEP4IfMmkZgGqptLEPyII/57KRc7YdMrW7tHLpAQACORwAwW/WaN7kW8zrJuMsEunk0E5
gz1ohhyVKSqKImzGxkH593PJfBhyM1x0YL5LQTlsfuveskb55EDksSK1+qxlWns3CFjnt4/llbAP
S2umNZF0UXVqizykw8J2KtPUOE1gPz77DiCE2MEX1a0qWFybHrneu0ICOIGJdYoeqTM5g+oFZQIC
qWqsL7d/zuVdNwPgafryfWkHLpmNOZK1daHMiODBeQc+p6Oca1crEfbyY0IIAkdGh2tu2Cx3cq46
UVWplXGq9TDZib7mkVU9vlNa/BSTvlVW2hBXHsqmJWLMWRgigUt0Aw14xDaCWj/JKPdsRE7rqy6c
dnf71V15Km5LgGkOt/g8az+Pr13Z1HTIG/OU10Z+n0B7OXSBFu6pHgaADbL8r1AswsHcuAb+Pn+o
pY6231TpNOqjeWKUorgZ2ey2kwWN6SB1Dm2F59/t57s8/dB8wGIxnUHhkr+fP1+WB6g/KKF1Uhxg
SD78c5gvrXQXVLTZlKlu3Cm3rf0khb9uL/zxfc7jDrfxB/YQXVmdGHi+shm2CIbUvFl8sMQfXSeV
DqS03hqd9JlX3LyWzPu9qLHB18sp9JsSK1JGuvoWOYTxWQmN1HVi7UdDcoitYZifbESLd35r6ZvI
MvKV7f2BjVr+XlDOKFoQsRiKLy6gJsHIa+g061SlUr41IQa5VtfE736BNpssUIh0fBF5FFnjY9Hk
JTVxEG2VtpS8xjLLTQjf3k0EqKLbL/LyHAD/AI4x9ysY6SxxIH7P6zCCIXj1VWDvY9Cqbowo5dot
cXlRQTYnICG3who4upx/LvBkOA8zvX6V6EeenKqSqL+HzkF4pmzF92Lw9ZNV0TRwJ6Yp9i4OEBBy
o0hRCvT9aoHrbmIVLym3HZwrvLZ/YDjVqfc2lkiHPA6cfRjHYN9sHxr2ZigjjIrHoKkmbzSc9jRW
Bt5hZk55vZGNuMYD1jCyL2iJTw+mmdcZ4nuhA+8ByDn4ZFmftlYYJ4fYcfrsHdTThKhFV2H+m1pm
uqVVU7w5Haz9vg6TV27n7JcVRHp7QHsq/1zVugO8pYzUV3+yrB3FTPZdroqwRpzDHzLP5GF+gy2Q
pw1RaHpXtQRzrqYdUZXQRI2HbdnV/lYolXIHeCX+FZVKLHOxpUng2pleV+jUmeVD09Xxn4qUFBlz
NZjeqkI1X+KqyxKE4xPtOVNRF9xbFg43CH8PfbDp0NZjmOOXYbpPRd67aZia7KuK9io4r6HdqliK
P0oBIG3Q5zrevk1sJsrKfphzoPPTMMvwz+I7gLxom2nn26EdEUO10jZ6jVs05x1TqJ6WWe3XRpcQ
b9H69r62JG1bVAy5JkTjVlK0y7DF8h/dOuZaTDIXmUM04T+j+9j+5In2NRtCaCphYrqWiExar1Z3
ZFyCv26Phunt0zb/j8+eGzFVciSA4pQwqC0vntuMcKTpQA28Msypn4bC6r06NJX7mGbYzvDj4Imc
X1o54pfphEFmzu3N0QOTQLV6/rallHPJeVJf2y4rHn2DXqrIpMHLmLnfVeRtD0aR+LsSwzGGBHhX
20mSP0LPrVaup4/EZfH84CIQlgXXiUjCsvXR1qoi+C366xSaIOqGzjakbawa4mWwR+VZiUO6vX4h
l9rG1IMO0FJvvGsN3geQRase1Xw8RR96qiOx6/Ncf64dgXxTnk2y8EoSJZQlS2w03N7x852IgwYg
MPo8G9T1umALmFSPPb3QnbuEyoa0dEJi31OUvESTjJ44RsqYndNtiir0CQOr5Qa7vQMuMgI+AqGQ
v+AJhlDOojow27gWNXnOq0OfFvSZk7mQJKddWYt8i+9H5N1e72Krzx20jz4a41XwGvPv+asHFKC1
jSNkrL02Zp08YWakQTv27fRzJRf/JbWsvleFMN5xPWxWiAkXN8u8MgqD85yaG3o5fKo1qWlUadRe
RT3MtsNS6gK6Wbu/rmxuplu0SObUdO68L15o5mSDUMtKe43GoLiPnBRzTAM77ixJLa6yKUDvT42f
FT7uN2NMvtqtHt2hTL0m7HZR9vG44BTgc4DB0RjQnr/otNS7OAo67RW+xPifLPLi4JQM+cJWCr7c
/qbX3uzfSy2yLnK7TNeJnK+ZTXNyKKXMJUMS29urXMRoQEVAbqCmYuNAp3L+FX/tnMhSZBSWOvM1
HDVll8hRdgfiXcOLc8wPXVkq94Gq4akld9PTmCjKSqi8bPMBaKLXDf4ArD/vc5EyRLrg2jd9/bXU
B3sb29k+CuN0o7fVA2jc9z6Xn5upvyv0+qW3orXV53d4HqlA7pC6U1QbJmP1xTvuhSXJbR4ar9M0
TE9domgnVHTDpz5pJ6+OwIlCs61/J5qcfcOb/XNeRLNwbR2vJY7zlbD4IeS5M0mMz0DTf3FlNE5n
TVadSa9yTSGxUSzBJBtRlval5s+OZoYd7KbKh1JzbaTt/oigO7QEWWikohndqS0jBWtpJ/5xe3tc
HDx97kzC7OJaUcGdLb9PkwSAx4GGndRuDPaDbDzawagdLL3QCvxysvEe6d7maCRgZ6o4k+hHJPn3
JtCiteOwPHqznfXcLeNa0ckylwAxxaqj0KTbfMpLtQq9ZpTKZKuGJPFOUiW5C0mGWYWB/sn06JQS
IPIyqxBuC3Sn/Wrz3/regBz7CHqtUzRv0ux0HoAJPdrWE4pMG1lvTMImjUvkRPMpf/StVFibukik
Q53qxs8KEsEjkwVRQwSNmnebu7TbwH8pxQaN8v6H3k36myOX0WNVyMwWNAonxy1y6H5uVs+9szhI
hi+2NrZglOPsAadAA1GtOFc3ZG+l6tWUMhLSJeU0uO2U5jF9Fsa9G2XIojU3qgsg1FxQkTJA0QTd
eqn+IwdtroiySj4FelKrd8ME5mbThgHKjlFvN+qGeJ/87hM1/c+X1IbO3ZS0n9S20w7k3+mPSIl1
ENY0i2kbxk4Qugjw0sVQcNv5s7IP5zjw9wHht2IsApIAgjt4pWVpkU5G0WQxvxVWLkKWiZ22bt9X
yj7T5G6vq2FxFypFtlfjOvk0zoKVgC96TxFJ4tL/XFNSUZYHFu8Wpi5AT2ZGCfffIttCWTca60pS
P0mYhyCSfqA5vVXMb6FNS6Mxd7OGS2F+z5T42Zh4c0V/0IfkHxNsfgQUCrxVUceBK/Ih0vFX8EZe
xegMX5U/pUVnuiaOm648jea+J/O+zxq52pRlKL4JNKFR7lzJOS6QSiS49D+dmRfHrUwEPb862q41
fMvMrE+TeozSp0Z5KZjK2lrnoU/pzT5qOpK8cfxqtg7GbV9HiGqaXrqB8ZSRkdb2Vs+VjaO+xXm8
l7N65Wa7uFo+fh9gyf/3+5YOaIMtBilRUusT0Nh9trXv+q29Gf6HvfNajhvL1vSrVNQ96sCbidNz
AaShETNJGUqlG4QMBe89nn4+UH1azJ2cxKj7dqIqVKGilCu333ut32xD9+Hy3BSP0CUO6hQUMpid
5POEftCHcsQviH5IXNVDCsXr3WHDElrp77OtWIwjXPIizS/7waQ9sqe4jRduUIHcbGMXbMjPefVf
38b/9csE/qcp/LeiRGUlwLfv2TP+X7/933fRN27ZxY/2v5e/9uv///fJ747lU/6urZ+e2rsvpfgn
T/4in//P+Jsv7ZeT32zzNmqnh+6pnt4+NRxq/2Nfv/zJ/9cf/vH0/Cnvp/LpH39+K+CuLJ8WREX+
5z9/dP39H3/aXNj+6+XH//Nnhy8Zf2339P2p/tI+ff/jXct/mj+KH38890P+1ERfxM95+tK0//iT
h+Vf8kKxQaKK6hHX/j//GJ6ef6JZfy1uO4sQEdlBDtA//8iLug35S/JfTBgEkuBzcrpygP75B1pQ
zz/iJxRzHTxeOXaXNNKf//N9739uiD9H6tdA/pF32T2IjLb5x5/CU5QPIBWFIDKpbOo+XC5O12ik
xQU6+HlyJ0MwUux2GySS28MZTDPs7pz3L3rrn9FfRlsuiy826Z/R4JHhgEZFC1j8abQ5mhRpivvk
DkPSK6QNtrq8AlE4i8AVaTn+KfNQHT4TGB8hbJVdnul3mi9j+YZxlOcsiJXL7TjrNZ5SlLkXysQi
ISUSyjM0hXqDE+auNFKAW52hbymmd/sBSMS2mgFEIeWmr+SqxfUNmUU1+YWzZIkMFuO099oIYm9h
O81dY3XSG8XPf5TWlG6SwrGva/Q+NzXyzddGyON2mlnV0J3t0ct7gFKXm//sVncyjss3YfpRA6Fu
iG7D6TdBzwE9+1ar79ocTZyC3Izra7XySUqs4Mof2mDrpKq+09mSNrMjWYiCWLAt7L7YVHKvXI9j
kmwn2JG3FkcEhCBV26LHXl4FY/+pyHVUJ7i2btBAtfdKZvSRG5k6ugRK7b/1pTAOXT0s8AnzbfON
DEFuZcMW08o/e1onQbnwHlWeraftS+14koJ8bu6q0Kl3mjF8LLjlokulWiBe2mCHjrr20BW4jGS+
FR4MZoQnw9k7gjkyNkC+pq3F+8/v7OJTXekT3Pik3ZijSfGm6Nvry+OxLJvT4QD56EAZtJa0DmDK
06+LmdPUZewwqE4ZJvTMztqNlOq8Whtw3qi5Hl6Od77ILGWBALE1wUtCN+Y0HtSqPJkpJ97JUURq
P4LTvgY7F/GhDMFpDOH+pLWoupaGFt2hBn+YgTTtGi/dBFtQkRvSxZ62Vd/UN8VGdtdm93lvLtKk
7KskbPlXtGYrYRkE42xEd1G7s+bwDb47roEUxwTk4XI/Pmtang4coUi3L9oJy+NFaKTahkmd4Apw
1+7MPWnQ984xf2PeMN+VT/EbzE32+ZvxqO6tXblrPgRPzp3zcEBJ7hqBzMnVO8/4MfSuf1y7Sgg3
lufOf/m9hAmVIMoSVckc3WnD7aQk2zI3t1Ld7lHY3sWR5UL19uLw9zJFsG1JTKHsR5kRByce/aez
Sp/B/PpdNN61Vf5DT6a94Re/yXP7Z4znKhUpGkcsqSodDlW5lo53ZrXgn2vP6Nh+9Psxebo8tOeb
9XNrfkXiAH+ZN4ljUINmTSSYSZvixriKN98Mr/aa45qnxtlgEemZu05NibzyM7XixSU/mDIZ2wci
xUjYaf6wG5CiU6Yv/fwxanpEJzS3slZSuMvEPJm4zzFBwHAVIYUv8nj1dNb8Pi/HO/yAqNAmrm/Z
1ErubOddkyqeUa0c62vxxIuD1GpOrxAv9H34J8UdUhO7QPlhtv514JR3arIS8GyLWxqIYTaCnVy3
+M/p8MkqZNnKLMY7hYrJ9cDc9awUHcHLs+Rs6BxqwotkOlxoqHMiVjjgWZYORlMdrB4727DZIDG3
cSSwlUB2g44qTxFej/1a9vmsN5/DcvPjzodunugFTtpAAyxeVQcJaoQsJbuWNPdsNVtA958RlneD
ds3Y9JWWIhYhkw0D8kgqT1gOlSUpur+0tMqVbZH510Aedg2Kj8jleL6aPXRUxhvn+nL/nm3liLCR
YV/yzwtoVSyEZ1HttENpTgfqPBsq4lu/3lux4sVl/u1yJDFXwm0derNMVlfhkOUf4Uy0ixTIgjZj
VXEnHfWb4ZDcmIanvvc5rEJP2ZfbfKtbbid72hpUbPnol4vxZ+glKKg8Sv5L37/YAFBKnlQHlNzd
PPLI5x5oxJAmInSrMt2tiXi5qa+G4/AHmgeIih3nNJzTDxGUDUm7C2wMZYZ79AwoIk63kbYlP8Qr
6V/vq/ufrbj0Ynhu24tgwglpYlZsYTu4BLu1pc+K//Z3Px/HU8ASCxOFJIU4bKqFNEwkm9JdhV3U
titm050m6Tdxk0wOHfnIBTyNQBIAQmGEcLhBRyQrgkNeOf0ur5rP1HDTq3iKftPja4lEFC7gPB7Z
V8SMD+J6cjaHc3Romzi6C/Xc3vShtsY1FtfVorGEaK9G6mR5gIos+wBFjsiQpvwYSpq5T0Nbez/3
pfKVGpuzr+R0hdQv7leEQxYB3RuutguqeNmsX0xwve7jcE6d+hiPzkYJw+OQaXCDlA3Suu+GUqGe
vbKcX2kgz9Tn4VrAQWLVqqxwt4urvjlqkPrcVhmujYAsXRZYt1VvrczB5Y19sn5pHvdMSM3gdmAV
CXMcWcccNZW6OS5MNV0bJjfWrZvMMX6PoLikDbjxkKjn2g4/RRXOND8p8zTSmuaI+eBt1N1m8pqg
nXhqihGErQH76hjRXyJUlu3N8tHO16BGr/QVSAGWE7NuIUAKK6ksekvtg7Y5Wlze4AGp2JhH5eby
piAmb3/21K8omnAVzZQGzm5CFP1DieW9O3+EMirh+vEQfYtBfzwN/qZYM8o921eX4XkRVDmd5daY
TkVWEHTxYAREqWzRHwQsYqydF68sJ9Yu5APQD/winooNVkANCJnmWIwlb9LinnQslYcEveK83kot
RLah/365S5dxEeY4iWBOYDiFYLmfgVEvlnAYKCmcs7mGoeZRRLAOWnzVaG4JFiX0mjXXh7MH/DIR
wfhCrsKxAosE4bphzv6EjiIaZ/oH46q8D2bX2Wm30Hrugv28T661G+dm/ix9H7C0fCo+Xm7ra6vg
ZXDtdCD1OhvquSe4nKmeVtwnWD1djvDaCNrA45ddmDP/LP/kI8HVZ0TgPMHbNN8mmb7RAiNi55gP
/pR/LvJoZRN+ZVGAHICFTzF4KbWIbycSejZKEhIgDTwV07m/R3TxTYOmmlLoXq8OpA71XZ18HuUE
ZJvjDqgb+Pn15Zafr38ISDJZGZPrKy+Ppe9fzCOpzvuJQt98BK3hWbW/wV/OcFYm62tN5cShhAiL
BXTG2W21thefGWc6Kqrrp5j9eLrmqt/sT+NhcKuv/WP9IZfcyy07P3Jo2YuYwqxpoOnm6NHRshya
X77LsszNchIfxv3lQKKcHLuboS1Ffc5tXnCgMk77sJojMppohB8zNpreNSs3szfqd+tzn4Kh2TRv
tA+ztb0cdPnM0/V/GnMZ1xfj5oOEClCAno+hpmzk8WPZrtW6RAmBs2YJx5umoAqX6vJ81EgVabfV
3ehK297jvXgrXUub6Hp0o/1EJbZwgX7ssx/h3nlv55v/rKHCEYjlKXgIdZyPThjdqOMVqM2Vp+nz
BfusL5cUCZU1bqwi/W9WLQAYYzMfpxtIpea+eAy/9/V1WCCg6g779J397qBspQf5m9+50oP0EB/q
x+R9tXG2pguRbuVacZbqeJ5PQJuB4MP8AlB3OrYzWVirMjL5mDySdSA1B/c4dbt3muRaf6896V5d
m2hF/CuaMMxJmaHYhZ/GMfnRfze0a6PaO5D5C1ensJq46CBMV0hA+CsPEZGP9HN6vYgrDKwW2nqn
DcTNfkRvjV24w0Xz2rzHqPpd9Ca8nStX/jiuLNXzfZ5Vs6giA3whISYmdlFnC6dAIqb8A++vpL9a
DEvecVhrK4FExbTn1iFRALOdWQVEXdh9umoRVqzN6Th+anfRF+v9/M25Ld4mgRvdyh+metMgFc5k
6zz7U3f1+0uGepCy2FICIdGFETUkpKaiyZ+OOEO4o+Sp89qt8ZX7AI+iFyGEwbP0tLRQSZmO8o2x
6TfjbvpRvsnfqPvmJr+Or/V9clXpW+2Qx9dR6Xbef9bAZZhfbH7TEGZqVofzMUWkCJEWaVdhgvvv
BEFUfrlBkvUQvYftFCWdHBPOo6SzHAYEUauVe81rZy9+hv+KIDRDQg1RKlP2naZ+nKPkNp2sqwqP
lsud9co5SKYIMRhuNyThRKXoKOpmRBHYxjvn4EwIs36s8y0yJJejLAMu7KEmk51jkOcQfnrCfJ/t
Ki7iyZ8PQaAfpmDXxR/ysH2YgAZJ+srZd373XW5LMCSoFaKkI7677BnGfezkxgHeuqf04YfRuZaj
W8f3KVCObt3mG7S+Vxr4yj75bFzHNWXxOT0j9cHyaGtA4N2h6pANnOfrybF2vi396KTryWq3WQut
Oc93ff21V+0NIC9eOv3ucjefD+ZCB4OaRREbvaLnTfXFzDdDrbQBzI2HyKeCok6g4DW58qKqed/g
zbxy9p7fbCxk1iik8CuKUeTDThdaGSYNlBo1OPo8Rd2x1bcgTq7bNL+2U38fkq+a/PizrIbXdvC2
r7tt6QQr/X62SKjoLI6lS7KC2r5ICQZkSzkUSNkhqvCYh3FN5cSogp2eBNFKQfjVUA4uxjbbN89h
YT1qeYUDHJf1AyJjxjZN48GVG9/Gb6ZJfncKLzbaKC2j+0t+guLfacemI/jpLpCn4zDPrkwlaAyf
ovEDmoFvoLB7tXIM25USw9mqWUIu73yGc6mQCVs2jp5qDZBgOjYVSEdQfCOeUJGu3ZNB8Sa1vcaR
cz8P3cocWjrtZGNYsv4wgJQlswWxUD1taRGVFgS3ATSpiobIJPX9rZP683bEiQqsknyIRlO57s2p
WFkqr0xeIpMBALvG+0oXwRFUvKrATquGyMm+iKwrA/6rhIK6i8jFVwo72yCWdz2ywoa6730b48t+
zdznldbTpxwfECl5WYoigmlTj1NoVfUxmSW5BwSiJ9u0cTBVU5zmOyTMgO2qxNRNqdeyEiJc7Fn0
dFHJQ4bSXuTzhTlm4H/dJWlXH2tcGkPXMSU41lbiHA2ryO+UTp1uLSecb6d6yjyYMbE7tHDtaQdJ
CwvTZmxAP05SDHSzxmFc8nss3xRz3kUFwilz3Y3XSW3i+g3sc395mzt73QD15rCSweWQ22DWnk4a
f87nsE79+hgNToeYCPj9UTKdlRUhAtaee4jEHc9eigxEEXpIr0B95g4ZohjhaU9tcU/HVepTksTK
bW/DG9Pn+QF/ltobYm0BS9fVb9ZoF7oKOrULc4UqztlRNke5H2a+3BzNvuyuZwzbduNgpyvdeb70
SYguiwBGypKoFNvpAFmwoSgcm8bUt7I9Z18GH6CsOU3DuyRNOoRCu+gKz+7hUFR6+vbyaL62CFiH
oDbZdpaiwOlooqpQQZExm+MAV21v5hU2IBDH9yXFOKUc4h0KVeTndGnyLgdePljYe9jOgY1CEARJ
Lea5bckfw8V+7JCgLO52jlbt1Qbulc+89yS0F67qxPn2mzFRVkfJxcGezsDrVuzrjKoWzM1AY9Xh
rHYXDb6nyIgnpI9DsAaKPTuwhFjCMhmHPMOg0VePTpRhtqbfOnNzW1hrRf6zbnwOs1Qa0eZYpA1O
x6+YEePqEl09wuk0nwKyjZOr3HUfL3fc6435FUWYJaaDKpIcc2vqq/GqKCzkmG7CYE1U8Gwu0hZo
mTAv2FugtwtReBslvgzu+gim3JyvJu1mrFn5W6W4b8eV6Xd2WSNpuQD5SfFxTT2z7JPg48mpNdKi
T5npGbhEPAbaSv7ubGkvMfTngiwIRiCRp2OjJKgJt3TcMUQmyvWb5ANMCmz80KXTG89XCtltJryq
62DlXD8/Xk8ji/ASkkOdgvCgzPuoI+tcRFfckzxp/lZn0dtCtvbN3GxUU9q282enkzdTrK3wDV+Z
l7w4YNGgRgh2TrzRcLrbSTCWytGxUrQqg23ofMThaNtlD22grdxDz+//S3uXXRqoIPd/8T1Yczm1
wqhSjumobAaU/so43TYhKl1t/KiPn/xU/RQW74yh3AyIes5dfT0V6cql5rUpxQUOxgplJ6iswlLM
M6VI4lBVcGOBwdx81jLcsprvqLOvzN3X5hU4DW5QbFiLAf3pvJoThBHqmnuo9i7ud139uYpui++p
/7bSj0B8Li/911oFVFbhPcMpTGnyNFgkK1OTwAU65r391prl22FM7to6+1Qn1sp6eWWXAaPxK5Sw
/sc4GiNUHTRqNerbwFR3XTvejuOwsjpem5rLowWQMjcZ+vC0RVVWd3qszOzMMap8Qex8wkInclu9
e9SS4aoyMZ273IfnKRm4n9zyMBCBus/Rs+x8L56GZZZ3UaJU7RFKmf0pnZTW7etsvtHUEE5OltXX
bIdPqZxYWyvRi+2Qd9s+7N8YJbIivsxR5UcZLmxRdTelc3hXJg1Sg2m0j4ym/7jyZc+HYXlk4SEO
pWOBPgojbiSDqvjtwrYyes1DGu7vymnLbdH2sDdrtmSdq+htrzqSG8qtvE2tEhHHClXpoM9DPDsH
zc26THKL1Flz6DgfOxucIsfE4nDOS1AoVtYcD0OZpdyWetvZqm38Jq5DfdMb47zVTOkWPehye7k/
ngGwJzcVqoYIivLcRqtj0V85HTwnVNshWvCugz9Zn1GUDL8PSZu+m4YOigeZ+OHzmGlO4c1zlv1d
dJFmum0sJaSFqd+8Gys7OtiSnjduAZq0dqfQjz8kaSx9LitZQeAQ10DLlSYn+qxFCgarA5PEcWEe
qQ9x2MpAI0N1vhni1njQS1VqvDpIGxuySBrGnoyJ23sbe1A+eESb2YM51hxy+GB8NyVK/iZ7PsVw
hCTrsx6rw0OCr1ritmU3fJ0ak8pun8XZe5m0NnhdnNwfAY9kX4ehq3s3r7LgCNk0WCtgiLsKJVkA
FRzAypJIN0RRZ7kMGpAjZnVk694E43ZSA1dDn14Z9pdHT5zMYiBhsQ+SPDRaRaDOljet1Ht2enQw
abwcZbnMvZwiYhRhiuTkeTCNJIohg6HFTw8yycquJfYYCQJyd5xxqB7B0RRThVjTKzDU4v6YZvEh
CLPrPnJQ0KjRVs8Ssmu/1yBKrSAdWWUwmVCnEWk8cQ6ErUz7/hiFZHYmuWy8xgbvfznK2UFGepUE
y2LXDL5aMYRu601z7BUpAqQR9tu6GUK3b623bTXsCguVzn6mHGnn3hQlvzkreGcR2FzuJZRWz57+
9mAi5lXhOxjrplvUCG5WkduviauLc+85CtV50ht0J8fn6cbBew4Qm5aT5JD6jdodbQVLVBA8lztR
nHtiFGGGxxGSoYpZ8EyN03ybOf5Hag/D7nIQUcyF8jA9tjwRaQ9PKDGHjFfYIId2zDux9TdpbB2r
Ynbb9ok6rpfM5TY29avSGdi7ZlRx0FTVtHHkJ8NVKa0thfNpw92H6jHlN77XGe98ytKuGHU/vB8h
2OeOeZMU6PgmQKSQRPQNfVe1Dw0ywpe74OzogfyyOGtYpFvJ2ENFOjnD9cnRJ0pH0b1J4c3ZReON
McOnvc4+Xo5zPp4cbaQeFlT4kuAVxlPP6kZRcym6R/xf2skzEriZoa6l/s7yK7yweP5Ad+Wq+ow5
PG1OAHcuSgOVk1RzRldPMKgs4mHa9YqOOI+Fq11l66R3mi/NxIslKjAX/r2G8g2eCx/c+OSFdC80
NB+iqstzpT32QK89xG4HpDiyYuVSKXanGEXYYxQpAd+MU8ZxdIKjkQHwt2Dk/BtNWUiwS58uMlTC
3BiHLE1HcrhHLPo4NhM5Lz8sanArq3D5rifHDD3GYbmYLmKIxiXtdMwsLj12ET0vQivfVUNUb7JQ
qjfqaEe7qsFX9zdHiCuWClIDCDUbFVWd03haqSOQrinVMUBnt29/VMaHywGWIT5p0HMA0MpMBPZj
UUGCuzmOcr1RHVMrcJ2IewwlovDxPwsiFErGOmcGKASJ8sGLq4/D/K6y1mxXz6aZ0BJhaPLEwL45
4gagFJ8HYJTRvKbHLu563DEYjF99pZ0ORob+ejmGWnXEznq8zhpXZ6HGVKnRjN4Oa8WstZFZ2vvi
xVL4I4oAAZ2Wae+VpHSL4ZYExsqyEbdUsUnLl3gRRCm1KY+X4S+/0Z75usJ2zuKFvhJmbWyELcDO
+q6FklQdp/6rBuAwWnsirHXW0s4X7dAi+KvSqFdHlBVcKbu3jPeK/eM/m8XCWkxTCdGDlBjBBB7Y
/qJlj0a3kvFea8cyBV+0IyrM2Zp7plicQTVTgGalH9PVcvTKcIiA0wG74KZ0aElvR95i71XpaxI5
Zxvl6VoR4XtpQyPKSq2OlhJfLfr+Cjhqtdxq5dfLo/LqDIYegJULhA8yiac9JmPmAfiRZc/TYmtT
qzGGz9akbS3nLeKvl2O9OjovYgmrxY6gX+bF8pSpHa+z3ij9BzMLN/9ZEGGt1JIcpYO67GN9iYLR
FZbZnvLvPP/gBvzqNmHB4Nzl1M1zFDX0SqPyGklFAD/yuvz3pzQASsobJCIplotO76ak1k4jyWz+
Js4NZefyXnbzcSXKK3szySTQRDxodZ5LQlqiQtbQL+umOmoOFWMe1y7qzKriDhpVVQ+1mt8eJMJx
IwcTR1LirARXaRhFaAPTu/p7JnWVaIkLD/ZykLOk6vOj9kUUcb6NBnqs6OQdK8Q8eLkcynsM1yZX
xq6hd6tv812I5+TKXv3KJOcmCISCmxQVDZGNnLSRKqlhx3g56cb3hyez6zd6mq+kp18N8yL/IBzX
GPKFHZUILh7xlxGsVyodku775Q58ZRM6yXEIB7aq4/VjSMSI/XQn6w+18qFpo/2crflpvj5SL1oj
LCetiYe+bdjuBoQNVMp57myPd/WgfsLMd6MVNlW8bg9Y/a1hlV7qxDcowO579TfliRcazkmLhTMK
923SqsOyQ8XtprJROGxhr8vq3i7XvGvPHqRiLOGsUuykUKCoVEdcTYx6k/tu+755a10lH3z8MrIN
dbAi84qd/5sezWIjHWGtJ4qUJsMSWInTTZv6bj89XJ4452+z034UlbjGLidlsmTHEDtwPnWzq3xN
EHlu4ZxtnGCXrUmFr8xUUVk2QHJ0coBCHLXR2CTTnRolwEvzXYvJzOWmraw7EXoZGQm7Z0QkxKS3
enRTJf1OSR7/syDCoZxhNlE3zyOUj1dGd6uFzbUcr2yPr5z8L+e6yAr2pUZF9osxkrNhr/S1O5vB
Vu0GV0oOtRLsLzfp1QPm1woXc9AK7siSsfRbr3D7T3wwwPtyLjaO/sFCYBDrTWBDa2+atWkhbCv9
/D9BwbGzrRzD4YM9fpybFbLFsisIj0B6kpoZxO6FYb18jRe3TgfiXo58EneovNglhuySinZNQM6W
U+7I0x26+ePl3nw9osWNbbm1gb88jVhQp6uydOb8LJ2NH8dvynzy8nwGbWS/TRzHq9o1sNEZcPzn
fvUrpnAatEHkDGbIWzrX8cfSPo21tbGxRZuHaFcUCC+o14qzxapYWyWxno0jbE+QiSYeAKZNaklo
blgg4IsupXFoy7+1tNq0sHILo9iArd/+ZscKkYRGOk5s60MWmIdavvcr+VpraGDMU7WNPrSltaG8
sLIMn1MrJ7NHCCksdg1jUVPxCanvN+pN86jOmLS7IyoqjQuQxLWugm3mUZF5NG4m860Nbeg22qzV
M84qfGhGoqmOgbuuLwYIunAqVBK6qv3M14gemy/Dj3pTXzdv63fBg/W23KZfuuvuXXFPcEpom9Xy
96sD/CK4kOGYRjSWTZXg5t1Ayhz9EMXVYk9rvP622WT34z79gCPB+LQmH3I+q5dmL9hbgDVcOUVY
ZoIfgN04oXkY603fu064mdpNLW2jduu3rrFR78yVKXa27woRhXNfTqcJi1ciVpODFc17ZY62Y4Co
sP84h2vDenZcnQYTy42yk4dV2CzzGRaYXW9tq9qMjryyua9FEYYvlebcrxOaVDS7APMeidJdoXz7
N5bmr5ESsZ4DyGQtM5cJGiIMiB5dlztXWj1u6wyxngrLIAiLl0O+Oi1BnDMxEH2hdnq6zdrVXFMX
841DavtuhiK9kWyk9CZcI3m93n+/4ghbQJSmaj/PtnGIAmhP2qGU9+qaxclaW5bv8OKQGop0VprC
YQ8t3qdZt9EsCQPcwc2NlQ3t/GL7POd+tWb5Ji8izb6sFQ31skNSuzhvfGvf5bIbvVGv06/dt+ET
4hl25nZrt9q1PhTO+sEYR7mmDn7Im21YY7M4954qfbg8IdaCCO8DXOyCGPNW46BLztaOol2cPTWx
ur0c5f+yKf3qQWGLkGRgOI7KvGvyba8fpdJzvtjfefmYHyV500U7s1xZwZdnB97gp2OG2Vil8RQw
DlWx15zb1HrfQDhI1nAka2GEjWKeSj1MAwbJCEpPtQJQwJ/ycaM6a3KRZ9fNkzl4VuuSoWFhIMlA
lfghBS770UIM36NZIkteWHiXB2ytWcI+0cqSXGC8y9rSv/mmflNWX3n9e0OtbS4HOn8og2Kyue/h
VrnYP4npukzPrbxpRqzh4e/FvZe9HdEoc6PvqKOa7rt0v8akW7Ye4XYCuAH+PnwQCt0i3UufgJHX
1IYPjradSonE7b+xcImw1Ak5gZFcFCa7A1ZckyQiyCG2n9iYNrupQJTPSoy1o/eV5fsylHjHWbzY
9BCS0SEzYy+vULGvPS36cXmM1oIIc9y2UzmqwLAcZLVwk6bGaa70Mmtthq+FEe7EagyuCYdg42BZ
g6dTeJCjLwVuEZcb8/qEA+hCSXchGorpLNOZs7ytZOOgvMsO/iOu4ihrKF/1jTFRhnDrylVblIVX
wr7euF9RhX22mCe50EaiFgs06X1rfDLXZPheu3czGX7FEObdQoCarWI2DiDV3hjII2/zd9Yh3NTv
0p29aTb9j/iLsde8bKd+lXGW/Lv4Wlxd7t2VZoooV90HXqFUk3GYlI73qbPhaZoWHy4HeX0F/6ud
hjAfC6XykfOmnYP0OIVf5vbv3/t8nOZBIgJeBVsBDkZ0ycGv2m8jzIPum3hON5AFn6RRXuMZnvFN
ls1hwR3iWAQM8QyKYgMYVNJG6e8TKZfHjT360mfbrvtPWFF3f+tqXmESYXb1xzjNSId2oR7xcPCz
fpN0wfgYDQrQ8ilVh8+KWRoj1rNdkLolbNaPWLBXsTeSrJ7cDIEt5K+lppVg21ftyh1WvPsvrQDp
q2I/yYUSHZnTY9bptLIN9LS9D9V0ft/nVe/GdZWRybRCL1ey60XGc2UtLZ/5cgd/jolwCOcFXkZA
jE9jaikGIpWjtffs5f2TMsSDBwIWA44B0Umj1Oa/E7n/MGrG9eV58UpbraVsoYCPW/AmwqU2dpSW
ar883CMI9DCEUb4Lsxhwc0dNAQmzcK9m1tPvh6RnmYWoM/KiE6b6lIKpHPCWuvcxXsMssH+SWFTo
4L9vtfnO79L+Nw9++nYZyn8FFDZhvKCbqNKs4Z76SbgdUum9k5mDq07QsZrG/83nCNFoFBqnJihx
lKmFa4Zil2YcyONw7+D04yXoor81/eGxSC3/e1P3a7ol4q1mCYfGEQht4oGiECYrB4xqpkE+3BsW
ykDa1LWbACE4L8N4ZiMVlb1yBz279kKjA0oHUhVUG+UhEW4WGEZThpKt3afWj0gL3hpoeCalfpXI
3N18dTMa9q06ZHdxVb7R47WE/Nk6AUVH4QsVETAqaD8vm/WLZ4tT42sTw7S716b486g3wfWEpj62
jO2js4j2oxZsuXG5psJ0RnWg1Sdxl2F4EXfwzSGdRo1Wx8rHcVqc+rTbQVLhpJbuXLRuAxy3bvzr
eFCAwY4aZJx8ZY8Qz4jF1YaRphoH8R4tLWGo69SWpQinc5wfZHtTaAaecM20Vhp7NQqThpSlzvX1
uSdetFRhdOuFpnafSn61zzN8g6wEDsflTeBM3G8R1qXqBxsU3W0DJ53TDrXsQuuKTooextHsPqiZ
bWNtOvjy0Zn9vFhM580vedxAbkijAp+hNG1txSutvHwfoJL5INfRuI+n9jpoimQ3B7iNzrEU/zwK
/r8q+5/L7PmXauAi+n6qyh7F0Uvt9eVP/9ReByZu/wVsH/b7C9l1S/8L8BZERhB2KAwsk+afsuuS
ov7FLIIxz76xrNylqPBP3XVJVf6CG4xfFUIcaANDB/gd4XVhkSKUwiJlb0OBS1lEAZ81tl9M3cpO
o9ZQG/1x0qrpJpCG5lMf6tLXvKkNVHLy+ZiY2bRBWLU7SFGvXSc4lHlDpab3U8vht7Jeha3y+fug
lQWGFA4y4t6iG5oUB2EgD5L1qKuxdt3qyzaRxsWtPlt4jTp260pSke/mWLW3OPgGMCBL1fPbJFs5
k07X9PMXAU0LcEBb7oDcV08Xmz+rmp87nfLo53W6DQNkUbmRNVcvpsj9z9vKS2HJZ7bVr0vMEmbB
2YNNYCjBI4s35Sk1Jb9Ve/9R8tPAg4uabOxMnr05tDDB81t7P5rtra46s6c28/A0lnVI9d2wrs04
IZGc1OkuU6puP2ZBvjHzObi2B9+/yntH3bdNRKk+68dbM5XGXVJW+k6Rw+ZD1kJ8QZgzdjC3qKtt
oKlrdbFnso7YMpDjpCjgJIOnFu4sxtSqWQ9v6VHK89uykzCQqQ+FgukMhPLayq8U/FjMydiUReFV
YcRBDJ6g4/U1Vldh0G112d+pGu+wHBnCrNjFsXWFdfK71jCW++1eUicPyczLA3I+7FgBKhyViEDj
UGcL31r1g0Ib2tZ+DAHBXEl2goZpWTUrN4JXo0CvpTBhIc4gGhVnI2rxdpTbj5PRGZ4Vq7M7Nda4
u9wWQSzoeXIBh17Ip4t5t6kLJ3+gYfOopmr4sU+n6KFTUjPY1+XY914CT+WhJjkm7zQ7jh6nuuyo
WapDfRfacm15ZqKTR8Ajb5i3VVoFnVuCdy5AsU/zWsH2ld5ASAnFWPQGUMkVc/lJWqcYHWb+Y1yW
0taR2paLZrNWSn9tqTEPkVnloUKaQlzRQ1nLGIxI/uPirH7Vo7FwW6ly6cm50XoxJgteCf4Nh/Cy
2c/5aHtTW6nvHEyb/jaQ0t9IuSGT+sIccyry71HYOFfDmM/3cQvu3Az71ps6U8PUqZF23dzPm7g0
lR2a+PmmSFr5IZvm8UaN1WJFiUvIS/8cZpxtjOdc1jn1Ks8iVe1m+k/GJ+qmnmiJWU9fkVlK9raZ
515XpLARMQtwsSaq73KrqNyiSPW3UqyYN50cSJ4R8XK6PP2Wu9XJBmAtt2suKygesYeKKg7GGOg2
cJPgY6Dqwe0YIUCcSrIGE6wqkE/QMN4hP3rXZM0ahP70gk+HLJHxBLBA8vCIFxUKeBN1Jv5swcfM
zt7kPO7fWVL8VOe+dN3G5pqO9el78Gc0KFGwlXEY4mwWVpkxFImm9awyNKtrzymsecNTMMA6Mms2
ZVWOrspbauXgWJI4QueaCtrglgWGDi6gcLkOCi4bDpYbjz7ExkOIXoiHnHbuqXpefLJCx9pOev5R
6+Z5b/S/iUF+bjLqGNxoWa/cSEVWLxzNBMBUyf4VQD3UzPRziLG6l07JKhXhld5FwVHlEo88ACVN
4dJboa5ppEbkPEo9slJuWDXmPsAQ7GtfdeFVpQ1vrMG2rpSh+mo78/TgozM016BlnMD60ctZtUFY
t7jXov9D3Xn1yI1kafuvNOaeDXoD7Czw0WSWUzlJma2+IWTpfdD++u9hdQ9GyaypXO3d3ggQpKog
GREnTpzzGvXPfgqXK6nRP5FXIfktqb07q9ngz3kp7XI9+5HpTnIPW7zxFGDjXoq8jl8lYXtr9Npx
kWc5qJ1UIM2s6oHSS9Zt0lVJMNttfQulIAwwBEZdu39sIBNeV4U0u2OVFJ/nynCw/jTEddWO0W7q
8FGGHtZ5ir5ovqXM8oWd98o34xKNE6VGEonE4uY+3VnGpA31ZB1Ko3V26pA3QVGEmTs3MFsX067c
oSgudWRfWZHYSnGRh7sFdGPLfU6NSK612nQOmlaZd9Ngar5ildJVQSy9ruaZ/vrS1L4Ck+chbMZL
8m3rLttsCNgdMIdfCKFn8n/CkGcaPRnrJNaASCPP91hr0ZNSVNWFzHADAntZ/aAgSRA0XDY5SNbA
91PO3CZZajpz7BzgI5ePdi/TdEw02e9WaAxWf+MOrVWKUTb6L9lQda4pxvkCTPI8UV5FpjRutyjn
I5KwrX5ORTeOklFJh7xCdbUVVnVX1Eqzz1rEvEJLa2/UJdfu1DmZ8bMRzq6Pq/iqk5v4gv7TK8GW
SYf8wgGO8ekWspNkgz4ZVW0dJgqZe+T1LddJq+o+nY1nscjKhVvwK2sbojHSoGSWiOqsTlk/f/x0
HnXMdjX7wGXWdGutDHepXcl3EniTfZ7O6v3omN/ePsnOEhReS19NsODBEIi2edSYo6SrK6N96OTY
DOak/NxOme2/PcimI7EuK4h8aAVzZiqQHra7Vlj472YQmo+VVA9utTRDIDJtvh5H03wOrba7omA3
3URFw3nWdsk+VlTppk4ccV80vR4M0lhfWuprunu6qzhCqXJCiOSeesZtzeWyFGrVkVpACMNqfB7u
0mFcfCUL8ythzPI+1jQMDZImWV0jxptuhCjciHi+MO2vrHeqrRwCqxkOuds2Za4g1RdRVSVHq9TA
suSxuHKqenjg2hr+ifbbECSTVe4rmLpXRlxkN+UwKHiRxmL/9jydpzVg4ZgtbB55Fi7pmwU4wXCY
wiY5UlVrKlA1mfKB9jlX4S6Pp8pdEz7htkUUH4XdV9qFyuyLtvjplFBBdKhrQTrmM3D/P9kA+lQ1
ODUPwzHMmsWrakyrxgrrXVvvGo/sdLwaEZ06Nklue2G2lPsmdJr3qDLaxzTUp7seJ48/kQepHxCn
id73a0nXFnl70y2chUPZFY9JZ2NvZMaS25sQ4Id5aq8a7O69rDCUfer0mFVnsuOneYuKpZJdguSd
hxQMK1fuOcWPdUtsXlGp8niuFLnAQz6c/LrNwSmnqulT7h/23aRekpw5399crElUMbjDGpp+8Okn
Ndp86WpkSo5GgelRi+XWXpNi/ULKdn4ds0jK1kKwiUIC22kzjNnkZb44WnWcTSy7osa4UQtHJUdY
pkBLZw1n3KkPZCimD4UxRvsm6b6NiSoj9p4n17Yo8l1pd8mBknZ44dnOT09u6EjdEcS5/ZxlWVWR
S6JQy+yoJpHml1GV+VVbaU9yDUbjV/cPkFLyZPIERqN1c/qxW62vJ7VSy+Myl+Xj2Fb1l35OV+xM
Pe7jzk6eFLxbd4mzWJci7Hk0w02Bkgti09iGQBg+HXqkh9UtapcfEyAI7yODAKFZkxTIwpxVdxqr
L2moaB6ZY/VNhKHpW7bUelGnXGKGny/w9bKGthjOFShmbBsCzYg93qAb5VGCBespA1B406x8q3Rg
cMgXIfnntRgCIMAKMjOY0isj6vTFDbXIMe8tymOiLdNRGEu67wpZ3AoICriKWcNTo4xs9KKVg1hN
qa1MRQOHsVHvMARYruQQCLMTczsu40K6Seq1WJ+iJmLkSfSus9XeSyD57HGgm/0UaTbXmfvpVjPr
9qmGDXthCZ3nAERxPh2O3Fjq4J16+jpRlcuhUnTxsZvG/EOXWjgd6xEeI03r0HIEmoAkpH0p41o/
0mngpWqAOBmqARRgmbbTUYvKhkQY5umRwzJ7DHPFuqnCQd6nxp+2+aWVcS0opHS+TZdiuE9LoNJv
b5zzKIWUKEXCVfRkrf1uVm8nVHl00iI/cj4KX5/rzh3j+lLn7zwSMAoGsavwHVqx27szNl7WYjZW
dtTlLqcuNw23WVpbe0ycfg3psSY8DEXmCjYGwzAcXE4/aBub1jT2OUzGqirczgobX0u1jyl49EvZ
w3pinM4d0qTYIBurpgVZ++ZEcRLJlIw5K45jFFk7hdrATuqb7soatdG1M8nc913/h2TV9m4Ws3js
swm1tn6Mg9bEedspnUu6DeezicodBQN0FAGfwBk/ffkkm6RWTwueCEcK7KE108Oj8hII+3yn4HOB
KOTqW7O6QG8+saWEylwrY3EcbOy+B2swPSzay12HtdeVo/eGDzv21wT2mFeg7PQtaB4jIkiBczNo
y6JCCsmej5KlfYf8EO+GLlPBAnfi+e0tcX4VW1HzSLOuNz9YYdv2hSxHtpCzajn2RQ7aGDm8gGoq
5e+oKW+iJVJcaREA47Spvyv7JaIyoxfXbz/E2UzaLwcZmxI3CCRwNzOprnmpHerqcbTU1C+tYXKz
EvGXt0c5m8kXsBrviRwtum1byTrKQE0pS1p9HNQ2uZY6xbiTp3n0X7RFo9QOr0RTpxf2zek5RYZJ
o4nvSqtxrR/DpT1dpJmij22P1+vHyDDvlD596kBZuEWsHJKy+PH2C77gJv69R/8aDM4kssXQacjF
1of56VqNMZoolDrqPxYLGZlrCaN2JbPN9nRFLU9UzrzPbWFCXyM+OK2iP0QFONLMkoxrDpnhdjE7
ZGkxPHSxXcZ8MB66fVaI1ivsJAvafh6eFSt3PO5O6d4uZ3vfGJ3hNeAOL5wVL4C7k3eh3ww0hfOJ
Kgx/buJNwpaTlnDpD0ALi5tCyqQgYo28C/OmcO0mUQNnHgdPk2BwVhFVEgQsuqshoSWiG7l1EJaa
BKi+4ddmp/CXTc7QrCizg2zl5b5vxvaeJW3f5EAHAoHO+nuJBDawm8byFz1s3dRKpFt6GD+m1Jn2
aMFoRzW1Go/aePrVhtmTumJqKgpdVnaj6yK8taM2cpfYUIIkl6H3NKPlmwp1xben+XS3MMt8mVU/
haW1ZsFbT5xcjMrc2FZ/GFdkSWoK7HdGhnp7lE2uvQ5Dlsei5T4t08jZUtlVBGIdoYfyYR5slfef
HdeaSt3vh2r4Y5mzwS0wD9s1rWRchYmdcwWaE9KePIEdXOV3XdEWu7Y3hT9r1iVnp/NvsMJCySNY
uACf7M22skMJ8WBz5OGwsHV1ZVI8Gl7Ohc27xQu8fANazqAGVoTrmQh4mcadkvSGfLDHqPdRybF8
fehbt8/1/IHDmXdVwtgONE3UHt+lQZMc07lFmnsvN+TKXYze9MLaXn00jOyeNsN4YZ5Oi4brNFE+
W0sMgHEoY28dzvQ4GeQEAa1DlhqGz83M9qRkBLOoGINn9LAEw8aI98i5fbM7tsnbq+Q01/lrdJIp
GmM0vtfe02nEqXF2lSozUg+5PaU3vTUJF8BfjXTLIi5MxlkkpV5FzopIGLVRhWvP6VChqJe2xvHy
wGWi2Om9EvqksaWn1Wr0riAtv/BhN439l3fjCr2qF/MnBZzNgBpd34mTXqNEH+qf5kLXruVWqx8c
pStcgyqCn87Fsjb2tWtJWnRPbYtwt/RZ9phl7SV26WuvT00BSSOdpJKD8vT1YzmTEj6OBl6xnn0K
4IY7cQFytUzoftlbl3A/r8wsK57yt0VPkcvCugN/OkvUUrRR1ljagQAf3pIXsoaqSbkHNltc+tLr
bj2N9XhOrWcyAQeS5JbEZ2CvjY4Ja7jvKuthoTDsD6P0ZI6RGSz6CPRWruWjbKXWTstz5apxWmxc
bX2mUNN+UCtmIf2i7bvKHhDpVwovnpRLB9Krz8gegwEH3APYyen3MPMirpdQVw7joOrPSJ9N78au
ykG+99HOpte7K9IKV/FhSR/f3mPrlz77Og7SeCAmDfo4m5mQuDFFeukoxDpV3Y2ZOu5aCE2/lIO9
rHYKGODNNAVdcorDp+9nWIuOUbSkH2wRK25qU0Dt4jy7MNWvvAvLdwVr0Ec2abCdjmJNcerEUW4c
OmqVgV6VH1p9uFQHfmXp4m0AzJPUVl7r6qeDKFJbKfY4GwfFjM3rSJaiK72vylszLeWnX54b3dYB
2cA+o7CtbeZmzoAEaQtDiTIOsdemVVlqxSXfmVfWHjVb5oXVR7Ny26ng6hWDX570Q0Kis18iy9oX
VWo8jfOY3c5VPd1VMp1qrXXkC/OlvMSVzerDjhpoHor45LHbe19amSIdkOs9KP3kxIEcSnMYpIWI
Puc5q96NOVQQ6VdqqKfJkH5shWQ/U7lqbswisb+SEjfv6tx0jkoctaW3DEr4WSo76SnSjPpB1Lnd
uVJp7YQu01NPGysJvTJPly/FHKeGB947A5g+4zZszmiHempmUhegW1vfOYsa7bRmAO+pjauQU4pJ
yWcAspQgpQREKLK+BrxGp3RZ/1xH5z6sY18s9dSiLimMr2ESWl+cZmg1t1u0OMWhQczaXRwnGP6V
lDL93OjrKlCszmxu25wSupfYrfxZh1/xTdJFbQTTMo1XSVpIwsuUqsHbHveS9zO04Pea3tc6Pbwq
fEQF/11cZVXuCYSh5OtW6NZXnPFowCR1NwYkjGOyT5eIknGqdFntZ2GV3jqIlDhu6CTD4pnoyd1l
TViXbkOxvPUmubQ+zSPL0u1b1d7FZaIA/oFDKgVhPnRL0KHchhl1peW4x5hiX7cjKUzT6QtWHJbR
HkVmU4Nq6IDH2I2PHKfGFJaflwJ0kKA9Fl2Xo8r3C7VZ+zZMmNG6pHUE366EpUoLL9nldV+2Xl+A
HHcrJ001CllVywm5xHJypcp9+B6wt4HnVFYOh2iQzB9On0tXiZZWD+sV5ZqoCr59iMr2mxYWNmqp
RV1l3iQNKiriZghSM0+n0udeIj7WzTJme6GI/g97srFjVydDcQ2ttb5lcb7cIQnb0GWukQ5wlSod
UncRZUbanszxfaOAxHF7jFxyr9bD5Voflpp2tF7Oj3BF99Y86erVnHLZdvU+1JAnnNoZXqKkWp5c
RMpNHmnV5E6VIQAlpNGEt4YaNp9U1iN3ZEU47lIoiP5YUtsmbgES5sdYTdTTlCSHDiPLi3a06zZ7
DuNlcdw2TfQ7Ecly5g9zamUQFSb7QRV16EF2iP9QikIT7mQP5i4SZdp7lK8747palurH25Hs9Hb8
Ev856VdIPjrfa+PgNGhKC0KelDGB0XG2fJyQLCxdp5mkENmyDiAduK6gL/Vk9/awr6TYGF5z6FPs
wKGBDO903NzqUH4LjfBg2qPxrknC5uiUEk70aE/9aFojBAXSp0FEI8+vx77xh1wPr6JC1Z9sIykD
1Ub4aG64+7ElbeQyteTCybj9MvQSieJIDAA/5fTd3jX6NlS1qszEITOG5D6Lujywh9Ty9KWLPCfT
lWfSkUuQ89cGNTiQKR9QR6S6d/pZUGsGhNUXA9mulXqpimhlFalLIMfB7Oysofz29jxs08v1JakK
0qNcJ8HYQo2GWu3nSWqGQ7g0+9bmZj+lcwTuSWmvgAJduMK+iB/+fKow3HpxW3uRL971m9dr9NKc
tcEYDuMyjDvdXISfg2Z9iKtkuEo5GbzO6IpAc5CBFEUaXsXc8byw1VQ831NkHmhdYx6SOwEP3gRo
yjieVBVpECMh+c4Jrdlf+nm+cBq+MimAFtbs5aWptoUt6HmHHoCRjIdMnc3dUOj2o4IoPpu9VK7U
pg8D9MEvYftemZmVbYFWMQc/diKbFIPKy5iLphwPTtM2V7MtSVcDCD8X1Onop2K4RLp8ZbwVQ4hC
9Yp+seRN9jRkuehQlcEzIjKfk1Rt6IFGhpfVzk2kz6379rpbn36zEGx4HRSg1ls8V7zTdV6IJR6p
UE2HrpX6II7jyDOd9tIN45V34n0oJpG9U/zbsjsHDVh2NjXTAcLi6A3GXNyI0XzmOBC3XNEvbd5X
h7OYK0dmypRtl4x0TbaiRJ0OS9oWHjiTKTAAQV/PUv2NwtMljvEr35AiGXgasjQKf1v0ZzUN44h1
0XwYbT3eAVGu0JiOlI9vz9QrL8XpgKEUHxLFVHkTqEtTssOyMOaDLIzPRt4/OurwPZqn79Y0lMHb
Y20AmTgK0NJYdV24DOKidQbvjWLbmmowI4fCmntfzdLCHSxpCYa00/ezVcdXIxmXK9lDcj0MSYhB
sTb5Vozlboc3ulfLRuyX5AhvP9f2ZkHBDe7IqoULH4aTctPAcpIc42IYmQcpGoZdbeNRJSTZvpIr
jvy3hzorP6xjWURJoJiyTOdxsw9pyRkJbnv9oScFd4FqSx8a1PXvxtpE7LFDKbXVJhCgzhB5cHTn
m0nv6n241Pm1IBPf/28eh7hApZ42ED3Q042aKxUART0eqAdIzfWicvQC0Bjvixhd23mh9tQNlQb0
HqSeGk66X/RL4/dK2V0lfTlegEydlbpfvg688HXFr8nD5uvUQ4VAmpAoD4OvvpUHGBbGRCrrAEPw
TXVJXD0uyr085ziDF8lwPyWhs2/slFx2HmWvrdvAQpJ579DB9WwJZ55uye0AVwrpvu/K/GbJ1WKX
q9TTAP5Nfh+jwCLyarwAEFof9DQAvhiaUlJwkMWGLHH6XXunGAYJEOgB2mfqVZWj3Wc6V6wYdwTX
jp3Qy2kh3Oqpfnh7RrXXFjO0jDVOcbZQDzwdWR60lhO6Gg6EjtrnXrd8AJRKejxZ8nttSB2/a3Vj
NxrNvO/UKdvPhfMpSUP1qV/q+lgZqRVIpISejjrwnlqw5DqZYgTtSKvbhrgPF8Fh5Rp65/c4WezM
Zgi9yjQKd3Hi6qOd97ZbsNnoOqFcq8Rtf6uAOHQ1K16C2tRHT7Rz/iipardvunm+kNedh00dQBbs
Uwo6QPy3YJIsFsBlx2Q+GPac7hatGrl4Jr+obEokw0mO+zGdb7A4XKFPv/LcVvJYJOZyiIyq96R2
sLASccrrRvyqFvDLUGtXe3UeXFP4TXRCqZ8bs5DlQw+OExukodnldhH6b6+b82VDIYBseAVrE563
xgYRTVlu4plyAPBiuwasJ3epnUe7UPrg7ZHOTxzw0aBvMbIhDyE3Pf10mWa19D8aqu+DciXjMeOZ
SvFUz8aNSfHvQrw934erWSSAsFXLgLiy+XgOlV2lDTvtkJkZjiXRLHvFbLbvZIX6XihS+Wqu5OqY
y8ulGssrrwkcDwz16tuztnVOX3OR2p47fKwdHKQXP3SR/lmJZfmblDi9j5HYL7qGrKuEpASgMZ1W
CvdbV7xOL21RI7R8wHsbC/c2sfaJjSu0KkGJfHsCWRE8+2l000m74NjprAqqZJspVMwpauc0tA6x
Hd12TV3aQdKK6E5UFKvgg+jWhykViG9j8mK/rwSoEX9Uhsz2ltEsb1C6AVNezSShvdBJerkDGRr1
AZQ0PGeqsOSxEzn9RLk2+thaEDSuOl1B0ErTub96qVPX1MaLInWb1kb0V5SojHtRUo0mVYoSzy5d
Iq3gENW1Gdf1Xr+xxsx6Bv7I2aXWjtvRaTwIkQBTnKOKai+pKpB06arurOrZCgvRQ06IDagqzfBc
I49uetHIh3dV6lKdby6x+odZKdp0bU2z8kesN8+jMaF/ZODwkwMYkvJPeDWl/d6GaiDciKM096tu
BkNfJzxbNHXSNQ4qWuvGuUh8q7a4DveyeDJSoPjUXOZBvcJDJfvQk6h/ox0tPY5TsWDxbdXhx3lG
9Y/7uzzggQNg6wbdKtKpOB5CUmGsyV2jbcHk46sZOl5MTUvhyMmF7jaVU9NlSAxkeJWMkquXmeP0
NDcyhTljSeq1hhNlt30uFOCMVfZJ6WfpC9GBAhw0sJp4mptXCnpLoafW5ti5RpVBq3XUtPgTfBC1
mLXuiWLfvEifSiCgH9pGR2XBNBO1RPDFQZesaJfuI+Vb/M0UoFPvZXmKboUU5ft2jsT7DlvJPxVL
Gtt9F5cIese53lJ008fF3NtAPVMvB48yBWYHLfNjuSS4HRkjhF+X8k18L6WDmV641LwSS+DOgKeg
T0uisu1nKNSeEU/ol0OZdJ6wzPqqzDJ7J2JN2s3sM5fGleJbcnohSTs/0Qyq9yuqFk4k5snbW3Vi
VPkUS86hmcCbznJmkiNe5Eacx6uV7krhde2IAm3b7OlaX0JpqIR0ID0TN9j6dHt1rJCCNjAHKgz9
UiZ8fuAwHvkvNM/1ArfVGRqrMLYSe5AOtQ1uOaySyR067b6DZLi7FK/OwhVD0e6C8OSsR8EmFCsh
5FDEK6VD0lnxbewoS6BQ0fRlS9DaaTTJx1Itek5FIh6ELsofUR0VvmOMOIuatXSJlnaKtlxvQevj
WHgVcTis9MPTk4FOX0+aoEqHdjFnX8RN8ti14XwDJ8ByEcpudmz9GMfFyLhpzZoiJ6vbE0tyqSbw
2sIC+MkpzC1zFUU8fRCllLIkUqPoOEpS5vf6QqEy7MML2+aViX45mrAZpC5Ezfl0FKrUbTJawjyo
cQy/R8vjoJtVdW/WYrp6e6ZfeSFz9Y2HAQbz4sxrLTTMWarC3jmkea9fq1GZ+XUM6PztUTbgqpcJ
NNcyigliju7m1mqqcMbMHjIYPboah67cJ93tVBTdjhA8B6pD48IsYzVYolFB9XYxfDOepQvtww3u
/+UhVsQIfSqyXfpi6xn9Uyc3bdos06I2PqLnD5a/s8rwjlvOXOyKRK8iwAvrMamGBTZrTl9/XCDS
1jfsAvsjPnhQRN7+KOdFtJXoAu1klXlYuVWnj9OgChSFcQWp0WoXFX1rJ2p26oIboB9LYaIFdd4L
+aZrIueSZNX50DTpOMvRLlkJ6VtqfKTa01QSNw+SYvZ+Qs/KA6rueF1WfMo67ftU6ZckJ9aqyGkC
hNAA4ljQDAEsQyQ+fdtU6mVzWdnpzTRr33OgwCuzoWsOsY7UhR+FzaDRQnAQrTSNRM28qgQldiG3
PV/t0JfBLoJ8BcAIYPL0Icyqd5JEqNCDZT32dZF2N7oE++DtiX2laHM6zKZCtJgAT9KCYRqnplNl
WrVrETpurUZVHi2pyB+yyW4/Fjk4WHUQSBKDd3DzLInv69aE+NfP+Jg0qX3hir3hBa07gEjK0UjT
WeW82k5C34UKVgKydJBUs9rx3/J3ukz3pYjj+i43FyfIoCT5SVK0Xhn1aI9Iy/SnpDYTXOQ09ZVo
jC5cPl/7WOBp1zi3SgTREz+dk7ZxwiUappXioo37DEpKEK55rpTPqdfNAy2XUhn2wh6/gyB2Hmp9
NH3yRGL+pK/WlV3uCscefzkwcn976QJx5joEr9PHqsJINekw0QYaNBRARVP4NVS84MJSeWUncnNc
kxUuBoBMNkEgLmA3TkkNj0Aq0g9Ss0g/1ESt5wCj21wGI6+kXkwr2Y96bSndNCz7vSanGP7WsZY6
rqp3zqNDu/dJAi1i+V2dGK6STnISiHCyLlSblFceF6EBPgz8FqrVW98yJQ4ts8zs9KjNmX2/LLTn
pDmL7onuKCksAGQ0S+qeuzhMbgwMh/14HoobXbYyNzP1blc1cr2XTTjMBn73nrMkQ+9OABUubPTX
VhU1Z1Q/6KYhdCVvvutsUeqK1ck+1POC2G6O/3OXq829DqX+SzSFw7d4avVPVZQLv1MEubvRTQBA
YTuuWhmQdY2KOg71ol+Dqq97kIALkIq2FX0MrJ5OF5a+pL2kp5NzEBlUSqMcSz/SpdCrKye+sIY3
ZI2/xlqtaNdKrakzc6djJZLWxE6/hIcaTcrrTG0jur3d6MGjMIOmF4WXVkWIG9eM7mdkFPs+DzFQ
0wY8tNgSe83CTWtSWjQtB1iCXRnHNwXViOemV2c3p2z7cWhssTecUQYRIfObIzsNHKuXvCgq8sPb
u+U8fNMqQ07MxFOU2su28l4PcSUjn5IdM8ATV6MV2zdKVX1+e5Dz5GsFepFrWuDOgZZuvpmuh8ok
jXJ2jCfVceOoMNDIy3q/Vez5Upp9figC/qEtwjIgCADCPZ0fNU3KWYrC7Fgrsek2vaz6Ulq2d21R
iUBmb1xJ5FR3Vd22voTY440VTribar3ixoSvIFoK8wGqpRLYhdn5VpRGAVZ/4d6gPfY+kpeLHPo1
8T89xrnqqMDTUI1CM2ArakLpNo/qckmPpI0mgOcwyf8opqlRXWccxmyFm+BQolv10eg5ilcnnvx6
aLsJgAzWipB79HpXT1V8h9Fu+MEYrTBGXzktnokjExVQY8kOQxw6T2NRZ++kiTjkLjNFi6BU6/gZ
XoUMdT9rJNC1vRbepU7YFJ5SCTRvoq5LPlPfLGLAlwnLRFB0V/jGpu8UyeRZ/IobOysL5DidoXjf
6naTuwrWmq1niqlHVr1T4U2xeRUJxMMgHkol7z/JTVQCtcnFcInB9trnJAUj/gMaXRPx0wXQGYaU
cyymR6NU4p1jFK1fU5X6MqJ+HjD2r6LwV/AcoHjUoKi8rLDy0/GkEEFhRZdSiD+m6WsN0r82ykie
rrdOoM7TtH97M72S+NPSXBuAMCuIQFv0ejVJ1lIrqUC5o1Mp3My2c4x7a/4wjEPcBPgYWO8g9EP8
xV1RAvIjJ2j3DGUeShfS7a16P4HXobiNqAltfToMW/E6fqPhiEYajhRW2utSl/UPlT06u3qsb0zI
QzfkH8YjtAHZrezoaxOD3U4c8Oty37bXi2JEgTyz1ZxJGcmZq25PWTQN0nH5k1tPcUE96CwMAXDk
eACNwN1MwQrmdKZsgOVTngo0EAqyx4TyFkrTY/F3RvxLEmsP9ffyvWi/fxfvPtf/tf7o16qe2wQJ
m//+r5O/vUu+trga/xDb/3XyQ91/v/xz9L1alc1O/hKUVATmp/57Oz9/76iHvQzw9//8n/7j31pp
H+b6+z//8bWCgbH+NoqV5c+iadzu/rPC2v/jOaL+82+fy2+/uZ/bL/03TonvLw93/e2f/+Bn/9Zb
M5XfgY2tUiw0SNgz6xE7fu/EP/8h8U+kGPC3uUStmoBr9P5bdk2xfifBdjiAV3Qn+5vs8W/VNcX8
fa2I0VHhd4FiprTyr2/w+Feg5fPx0fkmf//9RPRrrcb/Ox4D6QSTSDmZxgBgaIARPPnPd1pKs6Vd
p+3s50NhvU+mvrsRsz1XHrK98hetdlAmMYYs3I3U79+Vi13MLhISlEuzIbau1clpnoypDa/nZNGP
wC86B7GiSZRuIuTlC2gn9LIXulsr58G+kE6+SMucPL2t0t9eaaS6wRd5ubH/dCOXZITwkTQZ/bg3
5s/jpKnvMxMpAHdylsqNHac9KKRxmMyHuBXNheqbSb+b5VGFawq76bqdCgeMI+3zyhvBOxhg2jLt
YxQrQQb98B7li/mxF9r4h9Yqs+E2iyY9DlOy7MAiLoFp5W3v0kAv/4DQVcoPUV62sSuX9vxkpml8
F0JkvnbmNk+8sdCnxBVz1uy7RB7UC+HpdL8zkXwKEAvQxvkeJCCb/a70+sB9sJpgLgD1qgVCmv2E
ELtTy7/I/3oZChuPVYmCChMt8dM1k6DyoYiCVq5pzW2QlzVFBimUPNUZbNfqQmsf9eXTy/b6pTjz
H6PHSYx5GL63om+//0Yw6n7b9eW3z3QVyv8LEUfmuvSfY877z0kpfrtNhOhe4s799yHpTqLO+vP/
ijvq75RfQQESO1ZA4Bpc/hV31N+JKywWMnBQLuSOP8edNRAglMdPgPCxWUX/ijvW7xzC/OMKnX4J
Sr8Ud04Tl5e4Qy4BHlAGi43SwaZLmNbJrCR2JPupJNJ3ZqVnz1qpybNfWJH6mE5Zvo/tKr4xqkSh
smZUQ+emXUgDZbTmErqxJKbCDUeF+A52Vkb64ZDMM9qjdmXM96pQMGwf1QWOW2EU0m0+1X/alAm+
AJgx6WXFTeZZst5+Z9Nf0vzaIE5eXg6GKzVn+UXKwNrsRcesIqccpwUtXzP5DBdB+TEppnSX0kNP
XEeiy+Y6pXItEZvfO3bhKK6jLckf6Kxcr2Ib4q/b7C9tnv/5If1/dwOtXIv/vH927ffya/zb+6oX
MQprL3uIc/xz+1UkX3+74yg/2U3rL/trM1nW72R7CJzQpqELRen3X3tJcxBO5ZjmSsmFksv9v49w
SVF+R0sdpD8/h+23s6pL/L2XJN35HR4KHF0H2AvF7M2J/dYJvqmoAMFbRTLgVHO2Iha4xaylyYz7
GWh3TzPi7gOt/uxBLIr5eZD1cJdrq+ecyOTgpw/3StrwQr3/98GLzAGsEBJcaOMMb9MAPz0CpKkL
80l3aAlys236eyjAufWlde6W9HmVjR7ap059bkQaFFXrRth0KumHpnyvJ+Czx0+9MbqVJV8X7ZdW
bXYDt6VsuFLD69zCtToers3+qeyG3RCmHMuRl6R3qvOhUeyg7LgjpviAZ0ugdxM6h+V+gGdTy1hN
1HuVzquwLmErX/Cob73uOgk/5Rla23BZpc3gWe/td8k90B4X7I0v7SqvfQBE9pQfoAnjf+c6F8qb
a5nwrZE3ZUSCiCSHEyOHZt+72jQ+hO0fkZIGTZn86CfjWu9+vD23WyD52dxu7niVYdJa0Riyvu6C
XRPssOl0MzffGfvwqro23WL3/u0hz9bw6WraHgZYkYwmNHMqlddJkD8AI9iNt/+LIcjfAByTcyNw
ezqDSj8silAlPAisr4udBKbxGDUNMLFDkX56e6gtVuP/s3cevZkb3Z7/KoPZ02AOW/KJyq3QLfWG
UAeTLGayGD/9/VG2MRKlV8/4YhZ3MQZsGB1UZLHq1Klz/uGvCXw11mq1ZFbjwKVhrOiqKPzqF+Tu
h+Ywnpf74bG4in5HZ/o154B5XnyJ95H0DaAb/vDt86dYd6uWp8DHAY4zbNIX2du3bwzGmgqpyNKg
VbaGtnGpivjzoqAEIoyylJ9ovn6qL7TM4mq1vhlztVpzrbFVqaeMaaTbPun2hZxbPxoXk9V03p14
w/ejLYWIFy00Ih9go7dv2LqKAuhDK7irKGYQ6dn4JfLccJdOsb0pSsM4dFMrd8Vc5ZemV7UbpPrc
56luukNbG/V5hdznNW0u/VpJ3PT3RIX53606wiP4LlrPBMulbLDGuWuWgugfBpk+rM8kaLiqbzwv
ocitTCKAe51swqg5ZQqx1HxefQTwQUt6x7AoX6CJ+Q6OqOVepukUrLvYan1oQM0OOlpy+Hz2lyjw
ahSaGrwTZGX6LsvJuGSKr0NihmaAAO40HWx30tJAL+1O+sIurPtGVatreC/OeZMvgpJpYztJoM52
ePv5I6zbUbT0F0bJosTJ/7GzV5FKq7ze0DHBOMBdAXGqZZ6PrGV1MJMEg1ATjeA5qr7HNnS5BKrr
uUCcdJfC7QrA/YdnfWenJ26kq0gG/JEqEcUW1I3AN8NyfTsrc+nJImqjaicNe6aYOdfn4Jnqo9m4
v43EGQ4ypr59YhpIJF5/imVQzmE4oMizUzTwVtNQGqWQShEz6DTmd1Xeqbuk89IHRxfpAVE8OGQ6
FfqNGYWuvbGQ91oc8NpmAubQV6bfaWlxYh7WdTueCXkxoPTLVYEkeN0h7nU1Lod6rncxsjtBkk/p
eej0RoDob7hTQ/dXOmRnXpkg+xBRsJNebf91Y/yPpY1VFv4iTITWLzUUyiWLiuFqWqw5rGkM1ePO
ZonEgTkUGqsi61ETiJ0yvi1sAQPYpX887Unx1McwbupnWNmlvSN9n4mSYx3+OPGxlhXwat9ACQO9
wCJBeeylLrQ6HMxoaJW+1vudkhjDuJtxf7oVwGUPBTydW8eSSe2rZl8BvYMT8FPmieVuMseYNH8G
XgY8NM/xjNcdpdw69Tw/JLoRJZsTT7kKrcsx+RdZFYEpVK3WWvD0WqUzOIV9IAaEF2PW5I/agKMw
0u52oPSTtksNrfVdh2KnJTTlWE9DuW1d6QXJhASXGZogD6V1w45L92MkuxOyJu++7vKEtBK4QpJE
wyEw3u60dDJap6NmfCjCycl8eFDaVqvbOdCaCiE7bRzOSi00DmXS9HzeJt+KCOBdbIaujwvRKQ2l
9WddHoclh7OJyS0Zyaq3j1PVhgQMqtoHYSJtAu8n36ZhNbC3NNf//ON8MNTizkRwX1pMlHjfDqVK
YITQhp2DN0e/1QbG1wBpc5vTLzwx0jrAsgygKIBXQo1PXURBV+e51tb1WFtpeMAH5+fkoVWDLk68
0Q20QpKsMO9pgdXPHSQKhGXTZpOKpgksgAcBJNY4cIa6PLGr14S3l0dasOaLENBCTl9m51Uqjpp1
6DqxFR5CKcWvMTPML15nHdUoUwKB6eueIF+eo8np7Qql0R+0aej8QcxyNw4JPfhQ6c5bu7dj3+ld
CcZeFmfp3OZ7WQpxW3McbzVMrY//9puBkAc7xGVvEeFZN20zji9Xb5Pw0PXOfJEkMIHHrlYPGfXL
U3t3+f6vIwwfDTQQ2HUDMQhqGEt+8GqGrDTygARY3qGszO7ebUQkdjE22Yc0rzUKnJ6Mvltu3v6O
Q8PY6UJLD8BGq2LXFMJy/yo9/McovE6Gl++1BE9kb+gbucS9t08DRJdf79HBomZX35VDmH4xR6v9
UsUjBhNZCBPGTyyMjwJp9cqvgq2V+JVZmdsZw5x2J2chH0rYJO4RKYu23guE4BaKcOalu172xkXX
N+I5t4RVHpzcAh+QNxpXwKYS87891ZaX8dgJGiJpXO3X114Z4yYWUdNm8cXOLu8mZ3G9kQfR1d3W
yjO0KxZQceugvi0brNoi3en2/3opceFeNIUA4lg0Ft5OqI3G4OwCLDl4o9PvgH7M+7DP7PNcT08J
vC7be7WSyO6A+RDa8H5ZQ2uE2ttuNKvKIca2dNMZfbyh1IAvwTS6m9FUY7wXrciXJZztz19yCZfv
RobPyMBwJylWvn3JzC2GSdCkPRQU+w7K4rtYwZY36pkon1bFRskLdZvXsrqmuV2eiHvvIyxYIpJb
Mmi4yiDd3o6eII+TurOIjlUZWRchurQ3BWvPV0CEnXjRdcLIinoz1OprjjLOVTeNoiNb1j3Uamwd
Abpl+DoY5aZH0GWDVMIp8ZAP3w9ki0vHhFbmuleQGz3HBxj3o4zoi8tWQclYYKbpAA3//Dt++Hro
PgGZBC7INfTtTNJ70aVbarwet5KNZYLdVJ3kyQHIfmbkoXlnqfP3z4d8/3KEPo1p5Q5EgWqtNmQK
rL4ipvSYZl61Q2St2bUq1JNBzb0Td6D3+2MZij2I6jnQqxf4zKtIqxhDMxiSddIKcDC+auOfXiUz
aPzBMoqt26BYnLvg40olPvGW7ycW+CH4z8WoZ1FVWk3sOGfCI5xHRyN2i6PiJhngx368apwlc0yq
cKOOc34q6Xp/tLAhqNcvaT2C5++KjcLNNG1yo2MZVyOuXrreSNLSecrpjA350ckjChtuFTX90dVD
VB4mT6mp/RXRUznGpyoAL/j/t2HiRdzRJs8HqoXk0dvlRYjG9QRWxqF20awdzDY/xA3pp403Q2AS
QYK2aDCYz9Dl81oxnaUxdzM7Urp96Ki13/dZ+CVPUzVAq6c8DFXbndUCw+TcEc22LdR2m4+GfZ6E
orrJ8BA5YtOXHrNiGjcZt66jnKL8RhtD4xK5k+xMNRKNhn5fn42TuyicSOdEIvH+uxMOgS4tVyra
v9YqNA1mUgL2Vb3D2GGjql/Nje5L67Gor5KTLcUPxlqSlaXBujghr7EXIzJMTd4U0TFJnPiy7rxH
R4tUqIX24HsVarczwPLPN++7e+Ny3wBntuhYLD4b64rJou0xR9KLjpEIf1WwkQ62hOiyBKrrWe3a
Q+eEHsgxD3MqaTgXYTmFJ6b4/d2HRyDyc1FDxIMc6u2iKnEqlbOOYksKp9OnyvaMPmu0sadZ39oD
Tlefv/L7eAUakskFD7UQcNc7uSjmwqiiKD4iA9mdaUpSX86j3l9k0yRP4Hffn6pLt4CWLW+GAtw7
UKOcummIi/g4uvZZVL5oM+Yo8ZktLEdmk/w9DO9sFYBsbQ6n9BfWFUlSwaUsRdjCB4c721pOCpSl
ofSzknCslm5QTIl7rCMj3kLVbQLW+3xop1z50fYZeDTa69dFqaCP3WO39vmUv1/YdPUWJDMdTYCN
a3qPmwkrH2MvORZAiuysHjcaGplPXTYYl01sqH0gpv7EmMvGfBuqljFhYUFAAZWzPpbCRgztTCHs
aBvIw4aaiC9JWYcTa/f9YqLtSOMWYAmgEoL127XbeW6nFLWbHIdCtbYAVvWD0cyGH89IbH8+iR8s
pmUGqa9QZAQVtYpE8DwHFOUycczKtj/rQ+s+U+30vAxD9aBxjQrMHgCUAH7gl4U5nYA3vd+kvCi5
IYIypBUI5r990UoruzQEuXIs2jHbYoJQ7urQqhEUMo5z77Qnds7KsYsslLVLNkpVhPBLzXEVFEwp
B3RdSnEUKtwpaKbjtjenaDuFcXQQhatc0Ztuz9SoETtOK5TUkX87xFL2wDKbYieRb/JFlyQ/1K4B
QpOWzmGSVgiGbg634WCJc23uzaCrRMcfFtFeCVHGAzqDdQL112erl18Mu5UPn3/FDwIuL0acpU+5
FKbWckVRqsVtV7TiSNtT+J1r51tXryecfYtoj3bCeR236tkwyg5DaH5zTKZTvN0PJxd5Hs41bopQ
olfZfqsMHTibJD2OoVZDYje1TaWPhuuXrQY5zhbXSj3xcfG0MA+Wo8gLvbDcR03rp73au/FBL+un
bsjR6YptzC9sewjsyLIOrmJ4F4oZVRuH/PoMjGTv97VFA1JRkFxzq+HZ4OfmjlHsW3tWT/DOPooz
AL/I8Yk2pNurRVrnVSLieBTHQTPFTlZasZ3rKd4qiF9t9DasG78qpufPv+hHIWBBXyLHBvGObtfb
nWFqQuktaiPH2u4sXy2RtnBneHVeY53SS/lgE1J9B+aAtiX5wUsn8VX+m0RtBzSzYe0opeYnoRqd
d5Ga7XQDICii/NmJo/KDGKpzJLNYwZ6y7VfRzSubhZvDWtVaDfSpiTBYbNWnPJnfZ/UIDWCmRLym
10+EeTuByuxUsGJncQwHGw0ly40DmQB6bzPu21ItvCsFmiYc2jY8kV9/+H7U73G3IdBAY387soxE
X+EmKo6t5naXmqaUUKS95ubzBfLRV1t0boHfvMQy4+0oU9TFFDcUQtnoaUg+qyEI2l45QOBOv9hh
W504+T4eD5gAtxXKJ2uHNrTS82bomM8+EVtsL8qdbncRFteNidTxqRbkR1+PJAMMHCnVosH59u3w
vzMiz2E0p9Xy83jo0o20ivkwpnMAhO/SrsfHSIGB/t+YVLpg7HLwGKq7Pg3p9zQhOPRjXOnxHn/Q
ehcB/fajcFIunUS1vvw3xrOJfQyHKPq6/YaOlYngSZwerQpJZPy1iotQ8OkGj1JmXw7eia33wWmP
bTCVIFro7Ir1MWEUWekmNXcf6pxKMECtO4wtaaOEeXZUVLNERVwrqbFCQhlUJT6RbHwQ1MjHoW3Q
jADWvM7JoS3ZHL92ekSvZvDDzhqvRtF8H9FiPHw+sR+PxNKBwqGSlK92R0zn2kvrODtqvQi3UeI1
hyahV+44GDl9PtRHZy+yOyawdsr4aFasIs0k+lFrqTsfY1XGP1Jjro/TVDu7ehb1MbG76hgBmr3E
lScMSIbaR6tvT964lkFWianOwY+10VKhhe/+dsNUaHgUWDOIo6oAHFXtljPVUMKtkXszdeNe22ZO
rh1Y+1EgirgMItuIWQZhdfBy5ZQ8EpaN754Hbil9XdhsC85+XTA2QcdpOjw2pEBrTfOlE5d/5tLU
rp0SOZs9sKbJPMgqNX9h1orHuW2GwwUS8dZTK3EWN0dbu7OLsbmUKE7OOGeM+jehOP2ZNfRIUJtD
quKjK7Ob2R2TyFfTeIp9vY+oWKRPvSxuKWp01101d+6OBmf+O0zA8m31arSexshoXcKI2HBxRGin
mm91vGyvCpm125Ck4jZHKP9GQQFV+MWQy8lPLaST/BqVa0yVQjtdqCVorPqw8eSmtwugTWYcueNm
UIyWGjzt2cwP26zdd6KuyHmsFNWNVLQug1oy+1kas/s1zxNO3Hzshh9uNWWXrprF30xltuOgymOa
zvZghH7XObTm464E+AwDxb5QG626hGwjBfYmY/6ot0TDpolGjCwnOjb+NEYdQGkzbreaG3rP9VS2
X/NZsZyNhiOV5SetVO4kjx37bRrl2gaOvPaUq0V0141l4voKFrRw6lVUW/EErJQ9zTZ39OcuKv1M
E9bF4Fa/h0R8jRzFQfQ1K7THWibIq+sTPdcrCuzDj1p1s22qhrbhUxwWGmoBjnFY5tu5zsekxc0S
lfpzl7pOEeQdOViQjKbTbo0mmb65aZ/+cGKYsVubk+bJLJ0h2uTSnp48TdrOGQ1vM9t0feJcVYhk
P1spmlbHRnGAZDaNAU0SFe2rWZat53v5UOR+UydNuC+s0v0J/BmBViMrAfig9BJeeqPd3IXpQG+l
AfagbdH6nF0fsS6How4bHm2DBM18l5sJLdMuLN10m0oHIdos7ouH3IDOtEcCQx7MuCxvhya1j5gf
UGEStnoJh7K6ddyGInfY1TQcnL7vv0ChQo+jab1U+tncafdqSDQ5NFknLma1UW9sPjoY/XBcREDQ
GkBazB7UeF8laoQOZW1MQZhPnbvRWvuynOzxZ1F7nhmgphv2fjTUst6UuprlLOBc/RXPIaa85jyr
7kbvoupRH6r+R9SmUEgr1amF3zZq9WRYSfnbQ/PkzrDm7nlWEw0HyHY04EpPyO3a0SCu8eHFgbOd
LOuHJYdGDcIRViee4q4ysAxjoH+j1dx1depSSwxBIQZFZ9nPbRtPeTARgp5TkSI5g9m996injtgn
FB9Rs3GTKkeUZvk5GXoEwQw4yDyqQ6n9sCiWpvtwGN0bmkuRvsismCJIudJsPBmbXxOccc6KehJD
kCVaBy81KlBfSXCx/e4N1FYBFiPgQn13ipKtoWfGWczxUdLhrSeDBZIaFg7mJkWyCTo05IOKnWQm
tKiCTo2bCKQ6QprbLE46wx+mOaPvJezsJjeK9qYU0VT4xuhE8PTa5mfZjvk3xRDmMS8RefHVGEyn
X4R9e/SgOXydkQD+NVACBseVRAjXaUkatvDvNTcJkBVRAJTFMM+aAQJdgCVo+z0SRtH4iLy59U7z
1PDnIDr5dcD2fQpQRYXRERlI8EIY6OJ8EwM2NSkkm1N99LBO/gp3M7/KhjpcTEMadJ+jXFq3Ahle
Lt2Vt9xzi2a8ic2huk9aOFGB3rF0dx0qx7/jZkZPB0XUCYmraLppRBMr4AiELNBG6y2WelKhyUEL
vQ9my5h71toUPQ+U22ZkM2EyIggv04tepOOPPiziH86kDTq0UjAmftioXr8x0tm7ndrBMzYI2BfD
+aLOep91DrSLaYiokA92iwkoO2+M+QJdGtCsz77kai1/Wshuo/fxTZ0ts9tVKSgeLjRdZB4xUK3U
TaUM9SYHdTpsQlBug5/1Y9VsWAtlfFPFprrLtRon+VKf+wg6ROw4GzpWChJvhi22iZib2zbp4lvP
7b0fA5N5j2XMBSJ/37g6Qo23Ow4bNK2JHGlfdBd4N8zTVrCAn6qur16Eg7xHNYtQMsInYjKDvMih
oLhphz9LlybJvciM6Al1r/grP75xQEB5fKc5ncIzGPIoBCQKm8WnpFP+WZohzB5NKvlDDh7yoWuz
uuWlstH2NQRsq42nKEWEHCS5CNrk1oSc3GxYt+7UlXvQ9PpFVqcma3tU0KErOqk0W9hwGLfUVhiy
mGKcAlkT0hO+R3NkkHGabqemqKRvITh7nPMWCbexjmVM1SPvSj9FtwvyjDt6R9mW2lPfR+1+iAZY
Jbi/5BrCvcpwzmI2aN4bldMjSTWguGGXckT+wCjllew8AMJTYZdPeV231xUJYhfohoe+tB1TcEad
C2KPP1QRIFC97rVHJbbcS7eavXLzkt79v0Pd/w8kvXmUMP4zgn7fPeevCSfLn/4LIo/Uwx/UdUHJ
81+VjiL3h7/oJsvvcO3jSkTZ+aVF9g/Hzfhj8UOHrsRVnpvMUhX6h2ti/EG2j14puElwhhSG/g1C
fg1WB5lDORTrGR4O7go/+W2GGy2KSPoQ5deDVcl7N++6AwLI4ofWNw3ml0aPGSG6cd4Bu5DsOMwD
vNJyNKIt+9KSrNypOST6Jbrn5bitZRrd5p6n3MJWSa4Ftpnf2C/JvWa14feoHIxtCe4HwaH0SivV
qd+NEWLwU2o+RMrYIbjVK7coYhibZAzHBw1FvNl3wUJcxMCGf4bqiAkGtb5kTNPa13F1cLY6pdQ4
GKzZPcvJQ5FBoEDhJ8NQX8A41P+G/fyrhft/ybX6jPn5P3B5o3z12fo+/H5ufv2vY5sttM7l38uf
m7J4zv75tfb14n/5WX8TRIw/EPNdTJQWeQEKpdxp/lr9DjQsSJWLyRS3PMpKlCP+Xv+Kpf/BvY/L
tMMVC6jooif0D0HEMv6ggY0YMeuVa9lC3/oXHJF3NZGlLOYt+COAsmCQVnUlG9Bh2Oe5clSsLt95
ubC3dhk+YUWFNz3q/DvYkw9D2T28mrybv+6Qr8ml5rt2MUjYRWkBrApAMkB6bzeeJ2cXVYpQnPVp
29xUauuV3IrC8huRJH/Oili5LTVcIXoHMNdRmuPUB0ipcGfp7XQbF2Vfbs1KOxdk+GjzAhM5T+Ii
03ZNppaPaG5H8QaNgeq30XVmxSkyisupS/o/Y3Ld+2mO6z8V9ADNDDPbINS65TxNu0u70qKfRZM/
NKZWdQHn32I1lejK46QUyU3mJfuigLGa2TiQ+L2OPppvqbUYfXSV1GsnS8RfM/X/d9z/Bj/4atEs
fO6/adJXzzns66/PRfcsuzf7avkbf58qjvrHi0I0+8qlabbUAv4+VWwbfiO1JirdVLk5WP7PvtKM
P1SA75S+kd/hWFlIWf/sK50fSPmI2iASUi9b8t/sq3eSAAAQIVeiKAL4k87FuqkngOGmVe42d701
2t9w1ZuCmmLYHi2d4iARYvBjspWLFhuMY9J04rwpUv3ZyW09GJOy3CoA2mgDOvN1BEEBxK8xXy/4
i33rUlGbQS3+eDW7H2zJVS3WXR6YnudiP8M/SNu83ZGAuZLKWmxVEM+YN9k4owRekt6WeuvttCwW
m8/HewE2vqou/TUgU0MgALP5rpojWqtz50xt73qkEL6atXdt5/MEjlgZtt3ofkszszyT+NQcPCfp
Nmk3YPxj9tlWSAfBaaW/TGXUBiIbwoAWRHfRDwDQGpnVgTrheINRirMzJ9PZC0w5QMPo04mC4Cp4
8gY6K4nCmAeanebDKojNWmeb6ZTLO5rGMeWAbvAnESWBZ+BfMWXOnSqaFhfM7u7zqVu3y5eBIXLT
KtZY3uCLVt9KGUWfz8Uo78oQYMCk6Mlej6rkPO9AU3vSbKDCKt2xjMLhUE2oRBPI2g1Q51O134+e
hPG5BFq6uoAy2FCvEaWwSYwKu8juzgKkfhBZaVy48dxfJF0tDxOFyZvOrbWdbNXm6FhC7swWrLhZ
xqf8m16q92+XE7VnEkyUdejcg197+ySVOaaaWlTzXTohAj2FGVSOoRsealbQ3pmy8b4ZWy46o+oG
2lRUV+ymdAuG3vTDvg7B1vXulwHuwTedM/MSjlT/1VWy7EqNPGN/4gO+32y4fyGjw+FLsHn3AY3c
0bJMpvqdi17SpRPX1c+4yqPAQs30MjaGOTDGBrvfcCruRGU3Z3ZfsMSmudB2apmOO6O05x2/zXlE
xwaWkqIGnz/jsnjfzuciPMF3JdfAhXwtaah0UW1GhTAgZrbGXlQTF3Qd2X/hYdzz+VBrXiHr2aC1
xRZyiJX001cbKfNE7Kmjqd/1tbk4SeVJMft2GQ8JziQZRlECPtd9X0hL9cEZqbe6NYwOVJZJZFuv
ahruoVqit1vS/G7cOVFt2edU1rRvvVEbvz5/2lW/g4ddnpD+Cr1AquNrP7LWaqwZTJhxl2HOuW/6
kFo4rIy9Kqc6gN2nn9fZPB0TxS02OZJPJ77Li/brmw+D+gQYf1j6i2six8vbhd6ZuEFltCjuDK23
njIKdPCV8qhFywLlmTsZIjzttwWXBEpkJuW9GpFfc+NQA6B8qbbWd1hgU7Gh6ewdtbDCNmpUxvDB
MDPsstQYU9uxtc7TXHPawE4nyIGxjUkjrqyx8zNpbLPzO+rS6EHl9CIZ3sAdyBtEe2wiO6wQuKyx
GRvmVIsWpaNh3shOn+egLYscDWyMC+57r8Y3N4qsGqnGrEt/1aXm/XL0qMVmYsqjNHDdtL13rJit
4KER+zs17LGk+mjr9aYyJ+p/kQl7eU9VDj0Pq6qyfudJREm2EnmnfdS7mgxcrKeKAJOBnNJXZoDM
0PoM0TaIfrCNp45G7S6aG3EOvlWpfJW7X+Yj2a2ll6IUKZZbDk2fTRImSHUVbXUv7CahaNFFiLNq
jaHtpkbXw31Pp3vc1OkslGNlDXT1VdkAO9Hz+LpqEQMPBn2w1KBoB0SJP1+O61bRIm8ICYOgByp5
CSqrwBcVyK4J0Tl3dj56W2WGd0PdO9n1SmV+Ly09v4EJQrGntKw7nPTiXyPyzScW5bt4tvSIQI4t
vAKu5es9gVRanMeldO6UvE73KI2OQYGvto/hWHnInZOOrO+CE+OR9NF39BYBxUWn4vWx4wDgn6Qe
u3cKepiHbDFRtEo8012ILyeC0wevhl49WDDkRWnJvZPBoXquWMPs3TUlwilGbEW7VMEDbmxxxst1
L9t9/j0/eDWOMRJH8iLSxhdhm1fICewNuyiEGXGXztxs5tq02bTp70LN9H//0ch24ZoxlYAr153T
2ow1M8zV8G4AM0Ut3Is2UaWEWB+p6mZowvFEp/ajlYpuIjhGAD1A518kIF+9GqprILxxHrszM708
cPEzYAJn6Z3msksLmxMtkR0dIpC7W0zkzIOXilOw8yX9f3uukfrjj8nBBlAEqtAqdwo9rW+bUrHu
pkQh9NUKBjHHtK7VZpPhBRPicZKbhLIQ7zE8+TIPiwwWYYSMrWM8QFxLEM2qFtbD59/9fSoFbFrl
zIUUvGBL14rmBor7SI+G3p2VYGg8euGxCjGx0Gq6lrCqnPOSrhRqIGG/URWHq3E5DVewlewTC/B9
Yk4+B/MAV15UdYGdrg4Yol9t069L7zOZKz/DqE0erdIzr+vYkL86JmPaaJOER1uLbHwGYKXnAbrL
EXLrrqdojx69p6+xzCD9Glb0VYBbxRfSUULtMm0r9cHQecFNQh1cBFzVQMKr2J4MQZWZBoIOVUW/
4/O5fb+HWeMGRE/qjzA31uiZrqnkCIA7vFNiCsSVXeLmONvaDjX7bjcazak9/NF4zBvrnALjYuDx
Njx1RmarOazmO09vDoAgw02Sprf0Q68b6Z7SlPngexn0yomGrBvqqWuNBF0bWj2mRXZXuGZ2Vxoy
ucZJkKpgaGMP0E3REcy74iPu02wQfB02xsi9wOj0ny2R+TKSCp3nKez3mW5lB0/YrqBHhWFEHkbQ
xOOpdY9Og9VlhjHk+WQn9SO9iFOeJx/NGcuNdQ+tEE9Zar6vQzrs0VDtlCQizYuQCLPD772Yf7W9
/iMzT4mUvI+xzNiijeKSw5FDGW/Hot2l10NrKXfGEMmgyI3v8VBBSrSMp88X3gebmpGoq7EUFmHo
NY5j6FqZT5YX3ZdxLb/TM5+BFdJy8ktzxJxmqjGYCAoRtgkX7b6f/Yg29PcBSsyMb48iq3/JUyNb
4IFIEpZEgUukudrcZiG1JK+K6B6FaOcAVXi4kVhLBUPjiIMqWrmVtZpddGZRbV0vdK+5llQnwI/L
pfBtBotY91LEXKgiFN1Xp/cABAJp5Ti+96JsOFaZM2ytBNmDz+f+g1GAkyOhRHmR+8ta16Nom9ZO
6zHBcUnGm5gEbJOADD4Rtj9YtkvplIscNzmC5mop5U3pAGhPxL1saTcWSntnTcZRlnW/oar4+/NX
WlNc+XrcPTlCqXrhL6OvOR50r3TFhb54z4m9KSKwFRcDSCc07pOp0fZNLK0rM+t1ZxNmYS6+zPoi
bNJU2nQz1DTUt7Mnp4dMx0yod5Xyh15U5tEOg9qp9wY6rwbJcqEkgSWd5vD5sy/79+1Hp2KxlONg
ZcORNFZpqq31ijdrg7hv1fZM2PRca6d9KDPzXLWyn/pi+P75gO83+TKgBzQBehlZx2qlWyJOZzBb
4n4AzUNSoeAxlHXqtgr7U7LsHw1FzREIGpCD5Vr/Np5khRXlBtCR+6GaEPaFQ4HDTmP5k5adoj9+
NBT6UIvQKjhQIsvboRpd0DBrOZzJf8Vmrstoj7ejcox17RQv4YUuvv5kjEFFEAg4PYLVWGOsidQw
ZXmfmnX3xbUb/TGaXeeHjcD/U6dhV2xgKX+5QL+0wMpT5zFuFDP1oU1piQ8XXXnoS6Yd7rdDW72J
yp9pigd6ECkiHwP4sI2+6YBvkwfOg7wIq7SZNyxJY94ObdLeFKlV4jPTmaLyi0w2T7ZS2T+aJrSB
+Rh4IgZ9AynoTGiuJXxF1YZrRdbOUQAHyS4iux8v1DbKUn+O7IGb3dTgfeRkMwZoo4gH6vuzjkuR
N+rTuRqh5RVweLpfmmFU5wBmciF3jVDpwpl2VT8puVk5vh7G8Xe1Gg164qJssm3t6JCB5CiGP7Uh
Mji26m4nFCqmfl/i3OIrXYWCcD5N5VWjVG260WwMGQIa70hw5XYKDS4RXnth1FKZfSQyxyta9Q9S
CUMBwm6azjNZqSdYgi+C/KuPC0cMwByF38WdYylzvErGdSMz6xRFhPs8ymMwBKzVIVjMnLFeRu4s
3GjqLFRu467dg15y0x+h3UxaUGdN86Xsm4GIYdTOt5mcXW5QUlV3uluL2O/DsT0C1jSOxRRVX7Oo
x2LcLLD1bWL8iuzOkFd9jSruVrpG/yVBg+NnO4yUcvV8GHoftFb6u7bUJPHLPNMRDIilNm6dQYrH
ZJTKqWvQmmOwBFWuk8wFKsmUMNeweOF5QppG0dybqe79tArJMdy0HQZOWl9VPU+RxCyhuIsyf1Kr
St3bytL4MSjye4GJjs8uz11PBpkHv9xXxzL8qTip4W7KptZtBFXUJ4kcAbo+mPJe8kpVH5gVObwv
sPSL/FRJqWEjM60ZvplbxZXkA/h1m9j28fOY+D4Ig3/m/oP20CL8tL5cVl0pHCxZqnt11JWd5hXh
Waz1P6ViVNvYRZfHScENfT7m+4hFaRy8Ey1OSp00RFYLzcIG3uvb8l6jar2pK1Re9Nx0tmozTHef
D/X+yOdWt1QRjYXiBKL87VBNr6lGqYn6PtLSeGtrbbf1xnE+kVgsB8fbncMoS7kSlj8t3XXBhQKy
Ja24ru9HM403repex51Sb6OwR6ZMTrdFzSUDZdxx+/nbfXB1pS8FQY8Pt9S51/F40swqyR2nvW9J
O55VZ1YvHWTrLyfHZJXOinZTpTLb2gS/DRZ77hW1Uu83PBPnkDR5eOJA//Bx2DL/xd55LEeOnO36
Vk6cPSYSHtgCKEPPJqvabRDtCO89rv484IykLhR/VrTO9tdCMT0aTVYm0nzmNerCM17WfPWit31L
9Jga7WEs5XGnRdlBqREU8nWgp1MZsscFYrdwvBfsqqnuxnnqPyB4L66VMrokK/TGp0c7B/4VLXMy
mTVx3Yi1OtdG0RyGqlfcrBpCT+T9JXrgG3cFIBZ4emizmHBf17kWHgRyN0T9cIiiWL4TQT/9gLBF
0GynWruJCwP3Zp68aoORa4OhAb6XG0xokfiqRNeFTipSHiJDJAX1VKmrF55j0GIV50fzjw7z687T
DdjjALkqpMrmScHOSGAk5Fk+f/CUsC+TPdxb/YcftcgKtlJmu6jYx/9glP5HeY6zhgpFCLYai6lS
8YbLt4psO9nqtQANyYNNh22n4AfGTdWo1VUFW7uljrPL1aa55Ysc57yPjxkS+DuAoTpy/Mm0zYJ4
omRRFdejn/fbImzk6yHwCy8ZxHghoTjz5Fh+K4UslN4MAWLnjHE4yUbUlvp4CIQ5fYS22btT2qWp
E0H139RNLHmJJfbzInons1eeMJ+RrhowCNeVGdgPSmi3X2K9u+R2tr77lt+1nA2OrIJUxtpguOy7
sNGNfDpUObp6ZRX1N53Sp47VTeH2/dvhraHYjxZcq9c4dPW5wL+pRt4q06FD0MwtBW7JAL3x3VDD
SxYo61dkmRV9j0XCjiuQPXx6zYpWSL6eGdNheRnd3kRddBp8yw3iqr/LEci4Q9K2+sNEaxkUi3bk
jWh5IOy0GlS2qw4oVs+glZY6ASRAp9ZGadMH1KNEFQ4Xxju73hiQXY8+BZcKDMh1lgphGZd2bLIO
WWNPW5XgZHT1IApvyx7zQyWBYCCWZsI86tRDevnY1+BkSsgRd0Me1Be2+Btrzqelwr8o+KCPvNx/
v4VrXWlLnC1NHChXAoKJuvGpoObgDEMmb6taGTd4M18UDFo/dcsa4MupLYAA/rM+V1atqYlSWvNB
Bzh8M9t67iRaBP4b3a5dg/MIsHqpOJR1nm7FnAisVSvdo5ZU3nRDeyfR7rjRa0186EqphQxUzrdE
+oVXGZL+h2EGP5XGGF2IRX+Hesvq7Qf2TGsZafpDHUbZx7jolCW6srd135QXjtobq0KUQeyssjUW
I6fTb1HIIxewlsoHzezmK7oU0xXCIspWT2vVQbNOkGOABxz9pL0Qv61fOQJ1Wixod6LIT+tvPUmg
JILasz0fjH4S122tTI9+LH17/yY5nx5GudxbC+eHhtJrGf+3rTaNaUaKm4pDXiaZ1/PHT7nQMsfW
imSrNuV4XVdZf58FbX8hwlGXj/R7aMX8XnP1JVoE+matLrGpD0CRR6pyKGcNN0ZL0p4y3TdweLE7
pXTgSSAlNsM1+JZjKrToC3XjgESgKYPiEpm5oYcphFtavYq3yxiWR6UJ9f1I678GIzzzb9Ji+141
i1p4eHLPL6MCecUtJWt+toyoe8Zl84uuz+kjTrXA4dkGgYwTmKm+aLNe3NhgSebrNjKDces3SfS1
C1AtwOBXj12NFuPHdtIRpYhIEB8wMSokRwWyUl3Y66+h1ck6wZhE14Toc7H4I3U53YFW2i+dOCM5
xo2obpJcEZ2HytV4a05RGmxCbF+RLqVrAf7a1LIPGSo+wi38LJWB/DdT5yIBU+iOVqmB5PhoRLZu
r1XfpKxDQTkbAY7Oc4o66ZjnuRfn/YhSTThkxY3UtsAmIAPFipNlVf80m7YZbG2l1a8n20ezFmnT
NnKp9zR7OilWf6/l1UUh3bM9ujBGURrl1af8BrL4dAEKKRvA07bV0VTD8KYEJL6X9biI3Dgw8oAb
qCgivOe66p60Jt4HQ9oOTtUZxeRqlSRVTgF7KHTrKVQXwlXa74MxsTdpX9mhY6Gqo3sI6E93VmXR
ajbtpCg9yCPhd42+VIt+TxJv+5naievnZv0AxYcaY2bMWrtFgEi7kKyfHQuOIhjJBYvBw8f5P50t
/YuyTwKrOPZ9VW8DXhfV4cuF135kazt2SYEprNXsRRBqqO5kSXXh3jmrY3O3Il4I545KCpDttZyO
1iVd01lRf7T1ZNgnRVZtCrNN9q1odW8O9O5KGpJmV1gKjzF4e3cojPhDaGbT7v3LaS08yNqD135t
UAHBWOBXp2vRizFS87wYj1M2tF9MebBAzLVw4Vz8f+PUDUqd/tGolMrnWcwkRoGZBA85qi79Np3S
9gMaV6Yrkin9+yP9L1ITpCY5+/+M/b//Nfwf91v662eRRzw1v/7tdfP6//sXXlP5i9iUsv9Selhw
hv/Ga+oWSM6l4w2cmTLjIqH/Lxy0bP2FfBNNUV7ZJfJZ6hX/xmsqf5lLFgZ4GaVfWub2n+A119Ez
Bws9RGr4i/Mg7ZpVeFVYZhsgBuE/ZThkQbkRn8LiDyO41yGYJ7+YygHo0NONiwV9OoXa6D+pkUCQ
/nNrR+CVvsnBoe21Cw/E2XldBqMAQuhGsWdJ404H414YFu1b6WlAr8Od7m3EM6qdJeP35GbaPt8p
5oUh1wHq64gLE3uROVXPBMBE3MqlhrnrU/dSfC2O2jMJz8VBljX6/d1bBqHwjdeCAIWDsPPptKBi
DZaa6/5TGVtOb/JUBbWr6fF2DqI/nw+0KkJqajwLf2U1lE8vI0Be2X9C18GVtGOZfjbK0lHsxjEg
ff92YB7/nsEJHv58XgjP0yu2aFTYYHBP52XCDi0LuK7PIap7Rv2g1pcEOdYbfEmbCOu4uUHncJZW
u29okzAfwyl4Ln1xaymgGnVP6i6Zjp49y6tRVpezVilWPwVz8Oz3G2zWDPWT/2Bse6t2zPxCFe4s
FGYoXn60pDm5IJdXE5KboPMtOwifG/Ix7v5tpWPt+/5nOQMmLqv26gm5OFkQcCun32UcVDWPoU0/
1z8tAGOYSpRooV6N34sr5XsI6rBwifaUTwPkNDoc9vb98dfb/XV49HXplAL1U9ZJn1Ly0rVKET73
6XHSqudwKPaFnPwYqvJC5H2GzVkPtbowmjaKeUur8NnuKXU75hO0xQdMo2/Hu+wCDujNL/fbrFZf
bmF14qHKULLRX9Xh7AbtJUTp+jJiNlQK6HGboDQXxNHpdxNGJ3d2WjMbETjWpN/oUbiJrcxtZXkf
5pfuvvPDtXwfQvKlm22q2hK//ZYxNY2ulpOqBM8jTuOJzeXaenBN398Mbw2ySFwQAiK9SjR2OkgX
EmmLmjuiCJMXSdnPenyE6HVhy59/HBp9ry1a0ApA7FajxFZOahYq4XPV6vGBGBmVANMHIfL+ZN4c
RkOhmxeKSH79GIpxqtXS0sNnsL7Amisw2RDrLszlrRWD2reEFlCs8EI9XbHGTuO+NwJu1aHedOl9
mEaPfRjv/ngqSxsNKz5oRsQhq4ciq2Zj1vUhepZTV+4T2a01abowk1f54N8fPhL+k0FWU8Ejuhxx
oo6evbuHg7pXNMf+1D9AnneD/fenx9kl7PYKr7zWburRKZ6Vm8n58F/Mk0iLmBucA7HX6Wri1VCE
odREz6SMZN5JcR/k7eb/b4zVuQ2bNLJ9UfHFtHRvTeOmHi4oq7yx8ajc/WcW6ukspniS2rAto+eh
xX851DuvRTv/wlF9exBQowt+k5tudcMNDVI0kEmj5zyp9zHYYzg//81C/WeE1UNLtxmtialnBC64
RgRumF9YqNcQ8WzLUf/71yTWMYnZ2fEQjdFzvVV2WCXsZi9yDplredEvUN7mU3R8/GHuBu8edN/3
gVbxk+VqF/BKb64khWaY5wuw+KzgFQ5gq8UcPZOAXgVz4gXSJUnnC0Osy11BVKHBG03Rs/1Aro8T
tXThFX8tTZ+tJKVJvIzgOVE7ON1zWgXSwR9UDu93tEV22b7ckirfJXf6vX8wNz++XO9Nj+9oPKV3
yVbZF9t6F24m5+d/sWd++xmrXRlmcYN1sRxR6HrOuyWMvYRhfW19vjfT1bZEAngegKpGz2iI7Pzr
6VeTbCoDuwcn2Jiu4Uxevkk35S6Fz5UjgOwUD8H2T4Ffr3elvsRtyJippCKnyz23IE7HQY+eA6Pa
DV2VfYNU7f96fzGXf8nZTBHuR5yJnuwZe61FCoM43oieo+Lep7WfSjdTp7oUxv/8pVzYjP8eaLV5
5Fyyh6JnSZFBdGG0Up27NMSbG3TpcryCy6BVri7FEebsjIR7/Hz3PbtOt/KN/CkYnX5vbioPKpKb
ebAoXGvT3QRe6kL/cD4M+/Ba3Oz/izeGgH6hAy2ezuu0tcsjYoI5i5+1orlX4+x+lC/JsenLgp1+
OdD89FzRHgePQJRzuj2Moovm2IToiIqL+auZpf5ZjseWvq2qouWna8P4pa/0+aUch/Qz2Mj2W5Oo
6bHUeuwo1VF5ioIkuq7VKQicepJg1QCb8X9YY4VduDUv6jpZ3FZ3nR+LlzGQpx+9kYnIMco0vBsE
yu1EPLKK6JzFveCEdS9lCGY32oGqbYGdWirlH7BLEneK4fNnHZlW222yEVZNkpZWgobSpI3wYpqx
cexIzu/9miq9g0SI9oSvZXhnNXgMUwBHPWAztnqC92Vamy0aLz0qLVGtwKwCvIBFuY1TnO+0mj9j
BaTLxefJAsDCXxqmQOwINyokCBrr5f3Tc55ucGRw6OJKpyJCpX+1q3tMApEJj+1DYkztFjORZlN1
FA4dqbKlu642tQfOrHSThfF816j8orLJ7E/v/4rlNjrZCcBBKEgtHN0FwLlGiGa5Vub08ftnnGzu
p/Kp0PQXqFHo49zzIv3pS4agPikJqvoU7WlSra7GOYqSEJSTYDDhmHLrSPWFKwnti9V80Jzn7LC7
yQ8gNywv3W9piCg1JcgKLTpYqcoumdq0/GJYg/oTJey2cS0tF08SDbve0QG9y+gb6+Z1HYfxSxYl
wWNnVwR2CrTEGiDrlNbHLuib+FU/66Pf+uS7glLzT9+CUySNY/nSdob4qTRz9xUD5cF2fL9XMTLW
R+wXs84qgUHMXQ52L9aTJ6OyEVSVCxXyTCOPwU0AN+mDldjj0QotFfh1XEW5o4coCm6QuFVyp8bP
4S6o0VBz0kxO9N2IjFPooEgD++D9vfBGu5f6I9YOKh2v17ri6eKZUtWEbdVHBwnZtDth4X4l5A4K
WJAWBYoaafvVMBvp2vILNOH9QH2iDv8DOayBdotR7N7/Oa+uQCd7k+vYBnhBegQMg3bf6uegjtBV
VZEcEpGU2yqTA2/0fWsvgUDbFK0c3ICEAcyAIv8z7QEsnSe1OKoCZTwQdF2zaSpaL7Xuj9fodgp3
LlLp2S6DcGtbSU4xcDCffT/dSsNU3Kko/mzFCFE3nfTpmnux8BqEOe/61LS9cKCKrsWtunl/jq9W
UadzBEagLC3mhcxFqn46x6FFE9luZXGwzXS5igqtfektbFScspCVmwjvvi9Z2c9XqlxL2IKmrfZh
UF/VzESbP8BzVA74adffOmOeHukAhx+BYciHZqIL70yBjH7VVAzlY5tlvM0TgYlKr68v5AO0weqD
HiVEk2bWJXcG+neRM1dIVLudHVi/EB0fgbM2NZyvPI9+IbMSAF60wk64oVRV6YNkJH3lRkIaUdls
MFwq/cL+JKF79ohuspE4Iu6V1ukzM/ms9FH1Ay0Yf3BkAIQfK+qoz4MUt3dKgkCF0xu2BGQ7MfFI
eH+RzyrBbGhKwWSPcMZR31lXticTvobfD/aha+zA9lojLpq7xvbRjWrSrj90UzJFXhU2ZezMHVVC
t6vQGNjNqM3RVJ387uP7v+gs3oZ/o1LHwJ8d8Bj34elXnxOt9LEkTw5ALO09z5XutblpPr4/yhuQ
IJypFNDylPD473UOJgIZfleU5QffL2UHvKmBDKrUe1hx7ROeGjezN9kUGDtfiWCKzu34MGQ+doDN
5CMePOiPDWdw+/6vemPu0HQWDV9EKJaiwencizYI9Uwd8kM+WNa2bgt9M8/ZfOGbn8dzi+kFXgkA
xakmM9LpMFnSyKGBfMohzermJjSEf29JgbG3lqS9nJJn+AnZrRyY2mZIEYSbpUjdZIGeuR00+g2W
S7CGkaF0R3TinYHO+l4WkurRWXyyGkTnumHM9obh6/sO9bd9LwH4aHVcU604adyZ1sSGSCNyGwh0
F0ohZ+HbMjdebLq/dI3O+n/wjnWIA1UB0C8IvMZAc7bRBAXmRA8vXMJnbVeGYvEo6bGL6Gms7uB2
Zptq1VwcLKONb1CrMTZmKWyw4ypF7TQ33axPk4MtYy1cltMlZ7CzzbIMj9APPA/oQzRVTr+iYaTI
OxhteSAwldwRovW9QCLwQlvqVbT65BZmmEUGi5O4ME7XzlUluo8NKn0VmIsO0liL+4GTzO28SSoj
3ClZhGgD/nZPQeYbvPDyHQJZstvLmrRX0nS6xusqc0rUF67TdlQQlYvMl0jCsjeZKxQ7iKKBPS4M
bEuAkRnLfPTeP1TLhbGaAGR4IHZLngSraXWhIA2QI87TVwd77DD5A28E1w2Avd7oz4ACkXBFFv79
Ic/6HCTzZPN/DwsSdPVpQtUPebfn6pBIuuookezvrXZWN5gLskYSJFbuV9LdBLzF+yO/NVlgOcB/
AHpRhlvy0t9ivFaxeyWo5vpgQ9CH4N9avtOA1diAfy29RGjdM034S6yTN7Yia0vRj+Ybs12H66LO
NNHIan2Im6J1pzHy8dAJ/xjCBRkZ9gy6bzoSNHAZT+cmo6nYlmyuQzAie2iO4fcWXzW3w17yj7cM
BGu+IeBtzhc8iNORuqDpSyPU1UOQc7QgAPgb3vp5N0mY44J5VjxdUoMLm+YcugBghdCcdIcIE6bQ
aqMqgdUJA4DRIY5G5KtwHmp6FHxtv/GMdrhubetGDrvD4nve+hbimb3+1Ppa6fig2d/fRucflOx6
0R173cdAOU8XoFYbLUJRQTqELY0tOTZfxqi7BCFe9uLpwQQ3vBD9gIyA11m3r1JVZE0bxsER+Tp7
YyhF5xQKjqRqYWUbNLSD3fuTOo/hiXVeIQHkdUBh1zwsa9IsScBdO0Cd+FpU6i7w68SJtfDD6D/r
Q4IwcY7MWOdEeSKjn6xsUdK7cEDPJw3nkAOKNyZYlTPIJGUpUk7VMA9qbuturkzz9UR4QlegmHb4
JomrC5NeTsXpKiOhhNYUGR8gCFBfp58yy3m+eC2tQxgJBIVDOH9fcrAUj40yx1B3aOk8adNsd+hg
jvrsSkoxhFs/SrWfLe/+H5dTXyHYvJnw2AE6GKtNnlXp2Jt6aR+w1bAdEUjSIrb78v6kXyGWp5Om
mb24FS3a6GhfrIo4Uy1q2Ppadoz8sidjRwAl8qy43Zf1LM+unvbtlZhCWdu1WqcNblKZE8S0Ji/o
pSKu69SZ1X8XJbKQroYRR+BZ2mCnbonWGwmmVT6ItNC3ZMvJ5xnOBRIjXUmNO5R1AHNwla1HkrP8
UxlCFlt8rGvbG5Sx8SZ9TB5jkpIHZc4BGbbp1JEAS1F/pXRxCGks8aWPpNBK7sZRY3+JkDXHNEs2
0UAodKPMPAl3wycNL69jYc/QcWo7F5LTYLvCL/PLLvByEevNtokjdXJKTM4eJgUNOpczKBluWBZP
qajEz/eX/I1EAqgdCGwkUQ2Qh2vUd6j2RtNXbXkMbL3bVjbCzPasSqkjOIkusMrM1f0Up804vtZ7
1C2DuEyOld9eauud311AoBdENn1K2O5rQlFRlZlZymV8FGYawEcPUG7RjPrSZbLE4qdbjGHIUTD8
wrxRWcdFQkcRuE78+DgEUKOrSFg3gWlk1G4wj8OvMNn7VtRsok4KnyCFmA4brfHeX/TzywQEOsxx
ULFUJdBjOj3bhZ8a2lwY0VHYtX1HM3s8DmMt7pF+PqjTWNcXMoc3xqNmjj2GxUO1CAydjlcCPkyK
eYyOWSJLnhQG/X6G1QcjEPFRPQgvdePOARaLQh70CAJdusGkRqcDkuJLYxPxLcciQzCsWSSxGy3Y
oAFr4NBXVZRKBw6fXRjOaCC2UviW6kl+rziahfLpaEb5MxZEzVWIUZoXkzRc6IOdh3rLL+QeJ5Mi
b1svSa6ZYUdlLD5aMp9Ar23gVAyP0cWI2UAyj+7Yd9Uxjy6W5d/Y53RZwfkuyTLIudXFLirskhFa
iI+UrLDOIMjcUlm81PB/49FEQHHRJiADIO5ad6eMEOWt3jIAE5iUsQzRomoUT9NWp1SwC7pI3Za9
qTpJYtS3k94l1zqS+14eCtVDPUG5sOOXD746dVQrAG9Q/gdz86p+9Vt8W8ljVUt5nhyjzH4Yk+nF
sIqD4QdffDO+b4r++/sH7DybJA7ETAJkKyXts+a9RfnZRG4xOQ6zXt4YUqA/AQX/TAlTvjCx82QS
+OOC2QaOS1a+9l5uAygzWaPkR322vyaBaB9tPNLu4wFlyFpuhg2W5MNV1sqNF1mRcSHee2OeZAzU
AhYSCYYcq71kdUjUJ3Q6j+ZsiuuspgRYCgM140y/hD3E++XsG9pQTyipA1Wh075WZzJKpYhn26+P
JUe03Is+Uj0B99VRi7jJNqUmJaVb5OrwdUYsQex8iZIk6Oy4+JYXadzdmH6aZjt4dgq23HOZJY5S
Fjo6QVXwOMlIXG0MdVa2qlGktCqioT4M+ExtetGF6gb7rvTeiPgSnlIb4pvcD9pLjGDPvpfLWrs2
cDn6NiY+EpyRMMlpEd2cWnDyXe5zlokIvKC2oi920U3dDmEw7TiQFX+3FHjoMLci7XHsJu17HiR2
5E4c0E1mqLibtwhZ3Kplbg9LoDE9+SH/nNOT4j/ZCOkdkLmj9WPjTHJsAjE5OcfRCxcc27Uocwkl
WabWYAii952j6mVruP2AimRT6NWdqXe6tQ3jBp+ysVOwFTWqPJMc2Avpfir5DOjU8omdkL7Jldl1
ynVApRO2lOS/kAAnA3X8TpgOwUX/eZY7ek6znqSbrugguyeJOWZulBf8HQFkBplqsUALRDeHYpfI
5VC6QdEi2yhwTS+duZ1CAsxiMHe2RLOJr0B7AA3daX6og0T6UllAw91ck/sOAFEFHYNG02R5QxEr
dFp0FZ4Q/bYQFkGFwItHCSrZGLlffpohfCibqSfBdEe+m/EooQ7X0gCKFcwZbNFhuGCjw+81amj4
XhIaKVYSfZ1/4qZuC69TxtR0rB75lE1BLcpy2qGabnCts79HFHS/+72WYWwVhIJ/UV0YGx1Hh8oR
2MRhjJErfuR1mh5dRXaH/G8P6+TIG6FkTp9aBfma2av3NsFl7sDzITdlY+Rf8NrAyK2gWi3Gsdlw
BejXQY3694yziBvo0egps4ak1xjC5PSUYbx/9SR/MJoEOL9JJyD3osJEdW7O6ujJpqX3rIgwbr3c
QOMgnPPsDqjT9C2mhGq4yjxmFh5k3SycBq212Am6CUkjOc9+WXrmx85Iff1Q277NZ7SC8EPLwfuC
AoqJbYBVPUrtlP7qIEne1hryIU4YaAVc00qxPclogu9V2wSfaFlKhoc+l3icATUXTtNER23Qkp2c
VkXq1SpQPpe8K/toFlp3UxlTuLOqMuwcTRlCi9qEiDK3asrpYzGRzbNEyWy4dQhbCxZfbsAawRXD
GYlrPsVNWT0ViSK+Vk1to9M3R/VTVddm49QNQboz+71+Z7dR3bqxNYfbUjOkHEFYbVNPbXKckEO/
L+VokBwcCnAAj+QZ60IdaBkjGEP0NZcs4yGY8+B7HhkdZ1/CdPM6TVBrdHr7oc8t47NPN7wm5JEw
8zEhin6li0rOjikQJlpGoMZenaaGTSlLLirPl5LecALsXX5WiADc9GOs7K1mYBmmKnQTvHC8oY/E
LbxX42dYWzlspqJTPwl1Hh74HOy8gKIbhjcSHk5OERTqx4j/rfFsUeAqHqVGd5hhp9AsHVBQcZvW
nn+OciI/dJad/gwUG5pRCjj5GT0dE7+XZv5u6qNGxw0dILfN+3Q3BWawCVA5oERblfNLrxtOk0n3
fWxf2SKb9onmNz8N+haeliV0AUEDfAq0xKhcNrZSOCpiDXdSQGYDftyvrrNEawXpXYTTXmvJU+GM
Qa+2rmJN4kVBUPWRaG14Dnxp+oj/xXRt50TrjoQoFeEk9TnKSGE1/YqR7GP5qg4D8FHn1i8LZZTc
RR2dT+anEX4RBepsDvFLHHjazN7jjouUwOGejD/kVhLdiiEuZI9vl2OuY7Xap1rW/elC+eY8EIRy
R6hgU3Z7ZSSchqpt3EpylUzV0Tea7DpodMUtLCv1+HT4d6aS7XVDP+27QL8Ulb9WY06DIhtu4yLt
xcsNMWnVNqhHQ00CCM3HhOQ6dn2e3X2o5cEm6VBC9URhWvDu/Ralk3GaeNLKIZ4GV1Kz0k3zpnlo
fJHcKVqs4HSCs861SMz5G29dczWZDd6F+SAHmkNttcbBI9PbB5tr2vRYkA5YwVBHxzRoc9xgFOLP
RjZR76HonYa7EOdPif3dQKxWRqrITuvLwYfOSI3+QmHlHJDGqi+6FcZCaCABXeUKmpbEit3J9VFR
Shys4sn4MLTat8xW63vdrsSmqGHVq1Ue7WJ1aL06Q2RmyMx0QzzCOTDMlt5Wq95qQ8/zCRloXzam
7cAjUO7hsvS7EuD8ru9iZTNos3XVjkH5RN0muEa+pL8QD55HZEutBuVVPq2JT/uquRDzyo2TrdfH
fmY1ES223SiUOrfLDP3Cyp0nEr8PdRbk2kohwGya9XFCt3WjRihh2TPe838aSsNOppJI0w1papA1
p+djFFo4YS2cH32p/Db0dveAok7lqpKkv7w/0hvzASAEi2HR4bDQQjodqQQW3wWRURzrxd1lpLzr
6Nh27f54FCLYJSEimKXmuyoxYexuVUYflMdw5IlrU3QKE0P+UxoD5rbGIilBhYIb7Ey8b4JKT7e6
rz4mvBRu0WmRW7YAMN6fy2sS9/sNwggsFjxuyHNIo6yXbC5avZ0Uv/9YOF+9ymmc2Slc0y2dl3CT
uxfBFOvNvR5utXaGUUb+aDCccHUHky6vcaONtOEuZ6x4cy2caPv+DJcEZj1BCvqAJpA/4J5e9Q4I
BMDV4Gbx0Sjth1YlMlfL+HuadL+kprhQcl3vv2V2v4+lnO4/P7bTRtGk/mOf3Wr6D8Tf3p/La0/+
vcmsyjCKPFBFHFm+G9upHNtBX2nTe1ffNRfpCEd2n0J3x9XmKdvQSTzhXCBorEsCZG+I+S6yhct6
IrewOmBQQQojV9TxmFRIfeGyVUyU+SZEndwyUZprOSmBlJV53IpNUkRKCZhsQuJLH0WqbcgZ9AeE
/ef8QhK7liR5/V3cL8TCNCqx71hlsaKOQl8qqukISXz83MlthwcdqawphfNVV2m+mxeq/2QW6JTD
tsI4pFB8J5Ca4QHFd2Pb2XX9UFX9h0Fu0lvMe1pvqkTgRRrynO9/w9Ueef2pKt4mdJgQJAGGc7pH
ZvJLojpjPNqzKSFyVoEuGUkt3x9ltes5ymDZeURI6mH7wYs9HaXRelXCkNA8TsTaH6IMFfikbDoX
8Slz7xvDP4a9/8tx/b9s99+W/syN5PFb+q074bYu//w/3FZV+wuEwKssPLEZW/Pf3FZV/osjBOGV
ApPKSeL7/MNttf4C3kWplcYYLTJkaf/NbMX7Bz1h/jYiH8uTAOzgvzb4QXtSXuhPtEm4/WmrrlUQ
e6oBWVGY060dZe3S6EPQVbOQr5ajwulLCh+lOm1oBmYXDivL8duFvAxMCADsCDQvBgeQd0+3psDM
z07koV78IBIATrFBKKDkexkhxj+Kb/4ZyobnCk2Ttvsap4G+Qjh1Q17fFsSkbtL2xnbUjejChF7J
pf+5lV+HQXCcKiFUPOA1a3glnuYBuKGqu7UMqXFEbYXbBu3KozkZPZIQYthST5ERoK9Ha4M6Y0U0
bmhh6vKjh28RcoqElY2BqpNS1TtpVvwWmQSIn5g0m8pDOaIliqq9Ef0s7eSe/dZ1Tt5O01Hup+YT
YLPhZ0+I+MWUUKkHfGDjuYoTyH2PBEvg2LA7n+JMUY5aN1Rf2kA2b4Jw/K43sfhQ5zmvRT92gTPB
r8kRts7Gr+hx/iGb4nWREIvhbqbPvUh8r+69RceT50u0pLtmtwW6nnl+R2npt8P3+Pei/86XPb33
/h5lMY6iS4FJMhHn6eYyYp76ZrCaW30OP/aVp3b3YTWUO/i6l1owr13q1Wena4C+K9K5VKTXVlVN
F4yRXvrNLW4b22oSLiBb/HrVbTy5afcjiLelojs2uKcyoRSi19uuRxxnorjUdp5VPyrdt0TEV1Rf
fwWStgkHa0dtW21GZ1Du9cZ2E7xKwkH19OwjlRsPxgLuCT3yTbdy/dhH1xTSyubJF8gyi69a9Cnu
r5uCxM6lEkpxTWyCRNnEag36qttinYnwzQ5HXHbfp8Z/iIvpQ5K0ru3fxvMMeOnDZPzy24/THN8M
0VOB6FUqX+MC5pbyfWZO7mBsVdwdlH7gL7+Zavpglco+757w5rzwfq0EX/75kDra8wvxfwEKnH7I
Lsrzvmjk5rYII3nHH7cGDMRtnOS/IqIOMJtydKuEcbrN7KDYhW0fHuQkuY/yUmx1P8TaJvSNm6LO
KLr6uIO03WeezG2v/epluXbTWJu9rM/rDyilRIjloECpxvMNtnzoT4aq6srNCDRpkH+mpd5i6an3
NzZ8iztDaxY930r26irNn9XEKK+SMRr4Svm0U/IyvBBVroBY/6zFwm+H6UQAtgYVkd2KMu6M9lZv
6HGZfhRtuYum67lEn1nL1f4Fg1eubxN/WKQU1c9BkytXuToKfDFsisVLaSVaPJH1enGpJVlzZNHb
LubzIDm5aPaj3/Bv7pJsQzZ96WOuQP1/T0AHtywE3WFesFV4JnWhHrZA22+zadBczHwrtwlsY9eW
k7ZprCHfpdaU3KDHOzql3H0yY+WSPMgbrw7wGq5pHhyCrzXlc8AgSiRgam8lHEsc35biGwkjhZ1F
un3hDnpzKJ5VSuuLTsD6Oci1sKqAvne3dlUrzvj/2Duv5bixLF0/ETrgzVzCpSfTkBTJG4QoifDe
4+nnS9X0mWKyjhh9P1UVpW5JJSCR2Guv/a/fqMQ753IqvkT9EH2xTG6Ob389WYPpKPgKx1Hjlkkj
Sp3ZQkBo91kldne5mZukdOfKaRw6Yk+Zv9tptJiOAWd3H0kwxGu5aX1NKOc14ULaPcmsuk+2d3vX
YO70BTB2M8S93h3oN7siomv+DS3j4yIOcd0aW1Oq92ETyF4bkYHLkZcgGfBc08GYrncNsADH6pTn
oGYYpIxJsNaKcfQLadFXejYua0HIiM5dBvEu1OavPF4/Ynd/3SHfEb6nuL7jmXTTjKjY4evyrFT7
curKc140pRelU7bVl6YgHCpKN0m76HtJ6f6z8z1XJlsM3z+yTq9iF2zDPj6bOkREYERFsZvT1vQg
oVRu2MPZ+/N+eN3vPuxRkH2vegH+xv6PYfrHq1SDVQ31lKi7XGwmX8xBlBLjSyHjp10XuyWLOs1E
Wr2W65tirYeivmTzsOzyWVopVdOsGT5AQpSM2hVGzf/9mf7vrMFZg+/n/++nc/jOMON7lv1P3Gj7
8djBf/pvSx3pX1f7CxogoKO/Dhf/jkAU/wXzDDYYxhHwY65mO/+O1iVy94ogXy3YieKFWvL/zh3q
v67SJEieV09+iKUcY/6Dc8fHd4UlBrsdVgHNv8i1tFu1OAkGWT4y+jk3k9g4Uo0aTTQvw6gr+KPX
5hdY3cf1/dfVkC2C/eCPANHwZufRk3CcMqHKz0bcpn5+kpfwfmQkRhjGoVSwt4auF6//9qX8Qw/6
D9ek8mPCziO+Rrhdf/1vTIU8CSK5z6f0PMzGPVw3dtduWlVt7IlDaaxiOd3F1lf03394rPgZsMUB
MNCK3j7WQQdXLcmOO8uLtqyH7gpSW986wdxlsS59ceJha/lQV3iuMvJvAAblmqQANfemetHnF3hq
ifrZutcG32RkC8su/SlONgIuu01+xrpmF8VzH6KhvE/6O7O7V4q1ltpN4ACsyJ2zSN/JskgCt49+
muFPTMymmkHtURw23fCuqBvm5xiId5GfJQ9qe69Hu8x0as2LB8fAoS1fme3L0oV2Ac9rahz5oW82
beSq++RUopJWfs7lgzpcouIui+4XA4/41VKtTHMVaGeFqHX5JKrnqz98Sx5ZzQh5rE44mK7wbu4x
Rl5N8lqAOiRc3d/PZrBRVsZWqUI7yu3SuLeelu861m5ahxhiG7+o39I36NWpcFy0H5mQH2JCVtDS
1OURy3pHZfgqvszmRTO/14g7Z0b5RXWS67c6SQmfT+xK/jUErx0zo8JiZOu3ymYoCWajZCv1c7Cc
AtDSyGekBeWQWX+jOcL8THqbLSnfhHjXTFuSktgpCVqTdmK1raC1HouYYDVbFzA5DJ3Q8nkXwspt
0p0auMb40guOrq5CgQHz5ksnnpu+76+3hJ0NiON6IqMB/LgS6iRswpwO9DzGeQ3wRsa7iorGnRkJ
8CIEqm+2sbIvRkCwWagfyo50+D8vxk/rgsVAC4YM4ErLh0H+8RZmo+vSdNbVc2d+75gzO93YLo5e
IUoEGPmKpPRPV4OURVnjSMgiVD5eTRPkri+XBr1+bz0GUYVfjt6TtTMk+4kMji+6v0+FBsYQNrRX
7xfWPY6cH68WjMYg9MqUPUz0vbYy1a7aGY9GFWyIutvpVvw4N0XyRUfxG6D835aCL5Wrgi5iagJr
XUdv8PGqcxBi+pka6UMzay+dsY7ywXy0Os5YREPVnkTDZDcAnF6LISBpvLzLVfQQ58NJHxnD4hao
wGZKS29idKZPyfnPX7hxfcYf7g/4DFbeVdlG8Byoz8f7i2VNyFM5tC5FdTD6Fd+2oTidudZkrHcc
xHyquJ7TteRPG3Ek9MMdDDuqPOEXHBlCOkTim/G/vHRrAngSPz80O2lbb7StsSKEticpqXasg97z
GR1+I0xL/jtpdOsB/F1nHp7Zwlb3mWaoyLFt4aewb7flWqts/a59Cy/RVt41r9k29KNV4NWebJCI
dzVEg1QQnLWXPz+N2wmxSOfH02AwSmsGie92Awwr0dTmOrUu5uM4O8oPjl4YdJYsgQa8zwneiQ97
JJFLPmY7HsTEuFh0qwYar92XdvNUByivnfpSHcZd8qt843MYlQ2U8Of7/O2a9vlb+9/7vIGHmlAc
gTYi65Jsqr0Kcdt0ok3jl7tyLawLyug7HBPlOb1b/OA0PEv3xX7e9h56muAulVdB5ASHaGOtw8CR
z8oGo0lAmbhcW70HGwXT6Sxyq8hd0n2iOub0iCtngUkylAPoVUigNXcwbQLER5vwo12wGY/SaTrP
gt0ZdgXsUrsTqFrk1v0q0zEGvVen3aL5bXCwyuMcfBfLl67D4d9RGlt9zu4Cu/TVdbVKTtWhvMeA
rLw0h2T1lYXI79b69rkBEjN1AuO8zj8+vu2pJFt5EA3mJX4St9K9tFnuk317l99ZtrYWvqlPrZ2f
+pq3FaImbBRbwwe0dQbLFyRO4s74mk8eiJFZOu20acZj06wykqdwK2oZittZs+o5nsQ+Z+Wo9pAS
mRDGendOODo72L30hVOrHpap7T7ZaalbvLLvGKYnRNu6YtH52Wt9Ebb9xvyWvOrfpAMGwb5wZONR
4IWdYKfj9jFSPC69aGsqNmObSHNZD3W5VlRXKH0hWREVag1elnpih3mrnRz+/Pb91n98fop0LYyE
FZgcNxvVnNDj5PQ8l+AQHOKnfqtsosfAqdxsD1VHnDxBtMvSj8g9LRwrt/ODvun9bFfs4lXtWqdy
M3myr/pigecb0Hl2KNd/vkVkxDd1DfSCQyMHRmYGcFJvLTDwUJzqJajnU2au4nxVStvEss3G11mP
YSZT/3cp9IcW9Wq4CcNtFW8y46QPp6TYiNZWH3dt9aJaj2a3bVvPCA/a7EDVnYOrEVH9ozL9kLQa
krXf5/socIXGVk4FKawwbCRb/Zkyb/weHqt3WYca+BjOz2ZzT/wKvw7AiDlCAv95dMze0wxnRJQt
+U3pxvJlQTJeu/O4LZM7hglN5gbxKov8OFx3RkFvEzkSy85S7rNyO4iPRi45c3K3pIeqXkXJtcjS
/TF6tBcCUBiD90jPocvqcO3QVtTu0P/i5utuBeCZIEO1+7dWshX9kva7RPbL9DQIK31+m+kV9WJd
LK1LMhYpUwo0GfoQzbIzlY/IzahlwyOlE4RLk9sCNVLRHF7RgpwX4n7IZw9tzYUEhxWEZDfGPp/O
RnQc+kNrEqxqPsXGg1xM2HzwtL4iZN82FxpWZTT4LHVo+ByhbpZ6kMutvsC6PBcqpiTjlGyIO1K8
OpBR1tbGFzvHp6sB2DFtgq2LdQT0ppvmQswTlbDHtDkD0PxsSb20lTRNbLFmnBtVX0JFH4EK7I+w
pb7agzIRBTViIv+xjjEl0Vtm6+El0fPa7qUaU6mi+MEo4drnb6NEFZ3Y2BTDoOzDuiYs4sr5Cpu1
VWFVwXD3i77xVibODaEjYZbCTcHJxhbm4w0JY6LGYjSJZ8kMvjVjpPk0jmCs+j5U+gxSZLDqFDZV
IT9ZqXAX18ZJ00tstUPxZMxfkk5uez1uh42cJF+6LoxJbuPkqE1TmIvycg6acaUucGfVsbP1uvav
wxoE2GVg84j/Q+UlT4E5o8G2jFQMj9DbOTKWyp1hQgQ+93HVemLaigh8SWSasDX84lD5+RNi3ooK
Ev3q9dB8i9AKYaZGYZn35464K7sMPDg8LeOsKOJk+aooie6mkup/UVb1j2jt9cVjfoNMjoErdf+T
NHBq5ErBJ0M+p+m2NJ082UTqTytTHCTxS4Z8ad1bd0b4vcgHWyE3JoECqoh3pnjQrKsfxYtWP6jd
OaieoMJO066YLnP1NLfQZHlLpkuU7cfuLdZ3arenW06LXbrgYLcu6sO8rCvBllRGNBGHuNaO1dx5
zg2yzQcn2Rj1OoVgqbac8Mz7pfHiZd3A3q1ORsyqPxb9QdPXufiCLx57sHBXL2t1PqTCe8mZY5E1
p5VjRMe+wdarPuvhubegQDzVBiehtcGNmPeEsMnKj6x80mavnO5aKKn6mj1uME6ZuLG0XZO7UvFu
kcjatHsdJzSDD40ULVuJ8QDveUvlXwTPEr6hR5GXOzk6c8I2dDfgM8G2SIWtrP4K+pU2fJfKu0I5
xfVDxvFW70hnW0Vj5Q7zJuFZCWy0DbzaPblhbpWbXkOUqKId5tLvf0Sl4JjFd0nimWqvLbE5kJcr
fYWMGulc2Z6KmcPOuomRym0q05PVDednxJZD/xDxW+MUarFyaWdnMp96y5cUT1bWYBRxwMH5Wqvb
ylOYe2lfqIQ+7dq0ZVdjBxh9V83+b9Opv4FBGNegEtMC9RzFYcaBXWeaVpmoCkqlsmdNaJxYqr6y
Hf3UTRMDhjkMNAEKKZe97RWiJRz7qRCV86L/LAY7bxanXDyxxvO03KX1eyvciamtMuDqw5PSbUNl
GxQrKTio9VOX+xSUdnoRTD8zDvl0kPO7WBZh1Jyg7dXaaZZeg9BRVbsCT6BpbLZjxqjRbuBsJ8dW
TZhB8GTnbV36RCoOW9nYY+qmPNLVLccgcHTrZA29d3XGZbgZ+oPiywHhxU5rbpehQGKwLcTt1P4K
C1/VPKKrMBfSVyLPTtxapyE93C2kvIz3UfJczppNvoZdx8Sy9ftFPVWIMo3myVC24eDEzX2m+AZ+
A/EXZCgohbcd2TULQ1KwqmGSAuJ3c2Yx2xouQ6Hg+6VsmfDSLQz7bKMdAy9zxveB6K3Dgs72WTXc
awzFTK69DTmVILyTuGyvrl0MLxWkaocq2mfq2/X/hElsE1PCUCof3Kywl8qVFRsHVIuO/TLflcs2
MQ5RcbgvwdpSR+xxRlLVDRxYW5l/TUPnpcozqh7bKPmBucYmlypfGdCXvFrx9zk5WGA+FmO/FdaG
UezJ01p4q45Se4CPhH1QOKAreArmx6EfHDOsbXn+HqonpcIdqj2oy0rQ7yvFVugDRCl3ctTTVXM/
z99NJl6lyIHpLMQ95+j94Ja1E3RnUQCzKx2h3xambNeTG2r2sLiNvooUjLofWq30gv4Ner6bCFdb
swfxGiXdQwS38Hdci2wDDZ5nxOJxhscvLXTqdLJ1w52fpH0vHxB0yyPhWXdqfG6+j24oHUcku0tv
m8IBpSQ08nucvIJkdONhpTU/FWpbdJD7aR0jLAxGbV80x1Z7ksJgnaLjlav7uvO+a2nkaP1bOWn7
vos3kcIfONV4WrwxS82NX6Ie2RiwomWIfKlcFQ30ydo3uh9S7Bh5QF33SRS5HoWCZjUvsqc31Mx0
tgX1Ia+2wbyZUrfqwfX6/hii2c31tyr7qSkPst0MrjCttJTZNz3zOpnd0GQvoM33S9N+5MtcFa9P
8ptQ+dGyygOfbPbkLDz2oiv9hHtgcnipfWX0rNKxUq+ZDimmHbE9nLo7ku/MyR9Y5S4bTbaKNnPi
B8aqxIyuzL063c6ZWz126Q5Y1Scta/EmlY3HVsKN6O6rbIUdXuhgxxW2h7j3IsPX15bbetSH6AWV
QPka7iy/vEu/C8c6IrDYHs6T129GWPB2e9+DpeobA9zlHL0S6jwJtriuLzHBmKdZZS9z4k21S77h
tBU484lUJfVb8cWZ72Y4ed34URMynVQw0UJFeasUL+nl89Qq5HOCEp68+Uq0p3pwOCBGNtNCpD6S
5SViQYqEAa4VYk1pldYuIyXMjmv9LlKlR/Q1+1ZMv9gzPvXC4IeYu+DwBUmK2e5N68nYOI8FyDHn
JMp6FEIy2WjFEK/+3Pp86rf46PCyYeKgZNaJ7/jY4BJoGtRmMovnJKarqLT+SYzEoyoOHPKX7524
HMfE+qJmwnK8rZlglYCW8LGuT54Zws1VseWRk2SWzjkZbIsjGm4uIllwYmKtQ78uXPBvvAl1aV3I
d4mwinhPl6eMGgsKX23w34rdN8pPhTVT6fTZzpDOYVI6E/QnbIam4S7WqBm7OfrV68dl/CXlz0a7
E7O3oT/WybFMnorhfTF9RuMoJmCCGItdCzaThjRxe82h55RA4W2j9nkHkshH3dDMjjV5JZ1Uso2b
TWG4hAvJvZPFDitmjKm8NpOHKNuawMo+pIw1LmWXfk0jcmo9DpMOeKELdLVCQ+vU3uC3XnhnnoLX
8j14TN+r59LT3HLHHIXfx9TIrz3dG17Sb/mb9FLvpI38Op8EftSOJIJicmeKjFFsErP4pwjXi+Sn
y3kQ1nOxUYz9NJ6Klamsq/xtSH/M+WGSd+IABeggJvfduBHawpaYfsXVetAuSb0Xy2e8POs9Cxz9
ZFzD5N1ZgDjhJovXheJb6QpuBht2gWZscPj3cBYf6pcU29GXGZgb0jh4p0RlowTa6O6Ml/jtzy8s
B93PLw/sFxHb3+v8/NNpZO4gMppZv5wjyVXq9aSvk2Svqr5E5pLl0VTy86ruyvGGEZyNDwEvtvpq
1W6jekP1UBhvfYmyaW8uh47GerZVVB2xXUUeyYVabF9TkZDLVU57zl6E5yp3yjsI6g5gKEVQv3SB
N0puknvyfXCZn3U4hbOPCaB2Up+HJ+k9OhdP2JYrp3BfrbmhbX2I/JQ/wHrNRnfCSXQf3Pe+4XGP
m+Kp+q49DavSR+MqaE56ody/oxGCaQWqLOluLLk9WlRucB3dG+sMOwPirVxjrW+qxm6kB50MhWob
vRaQvlQ789pN9w4SyMYp2e2LdoCLrR2Ug+ZZjuDlq3Slu60f7q92u/Dt/cbjBCN8JyGyZUEljvIK
1iJegn3wII7gHaA+uDhuwlUCxkNIbWLXh3I73inrYa3/bKnWXunLb/K3ZDcT63wqgD4favhWz6wp
YuKTxU1Tb5y3Ghiq5C3FWmRmNfysjNM8bGblElXLSpv2VuQnrcOvoem6bgrIJ8/iS/EN972XfkTQ
Y4eH/LGubf4xKo9/msDVhbVe+pPkoABtMbdInZpwIS43rq12Nwg7cziUowha99zO2xEMk/r+hnXt
6ur2v4Dae0jx4JwMJzhw0uP4U/s1HPDli02bkI3RtHNmlKkHgiQM60Z3iGoOBr9KV622kru7NMML
0jdUl99cpgha7ehXpNqI9vQEeaprYrze+4G2DSy3SXaK5GuSHygbSfLNchuNp6shfLjW+3c1pp+6
KIyIh3Vcr1r1UAaO0t6PHE0Sr+tcfrJHt0qIZul2I6UOga6TBg7ANkPEkakF4zsmkV9g8p8hEB3J
hCSDNsnYI35yVFM1vFCMIF/OeW/0tjGywoMYU8N0YN4Rpca2S89Ss9fl/liUHgxF2RX4y8lFDYhX
Sb/YsT8hUtwO24aCo5fMfO12lNcohKGMfSSdpWersGZP1ComrCVjjcn8Yp9i1Pep1ECcudprWmAu
QAM3YJuYBQqW/dVyntx8XW/7u2k/PkGm9C1vPLI04tpeJCePtv30UKVOI3sSEPGjfFSxkLTNIyh5
MhwxBEmu+WCcRzgJ+/jetIUjxyuTLLEfyyNUUEf7nueOotk6MdGGnWHVb/ot7/ZRNry8u89aZxxQ
4183qD7xptJtOJZ1tnhM3q8L/X5+6Yc1YfahejcPnkJ5Ps7Haie/NOtwk+87b9mGq3hlndOV4HW7
+ai66Qps9Ru/757y/lR8H/fVneyP1CXlDmpgndwZvJKB2yaetthBs53jVZcelu44pYdc5T5c9Tgl
DoivWl/LYaAw/vIE4ySx5eCbQ4az5oxH4fFaGw/ikdsPX0va8EfxyHxNfFbeBWpktgMnJqsneFkW
lzkMByJqjH5Uzrqru6Uj2Zq/7OlvfdVmv0XVsrw36E0sW3gs3jCSq1qH+8WjgXVn2vUvHvS11KyX
rf4cnVvcWR/w6CsZyFUnsvaiXwTDs2taP63jKBDQDQXN5ufbt4GixSgJSyjZJqbIKw71ffwMbLI1
7/qttdbPya+Q/XncNvvsQfsxb+VD+mYpAMe2cQQU5kdh2uLIgemb5ao9R2i7I+JSuS5VCGTZcGqD
ndnejYio/bTcEiw3T/tpOPXdMVYPoerH8IN1FzPFSvJjk6JDeXAzYWW1KyJDhH69xKs48kfDAcVQ
sRx9BbDWWwq3m7eOhtlAZ6ffrMK+MguI2PHm7lj1BxShc+/L81lWD2nrRLin8LmLvdAfsu5e6AIn
RTkdP1UhfrC28QUF8B/WLJMKSEgKDEUEhjeDFbPH1C2YuuWMm2V1LyhxsRty6arKn1SPJJH5P64R
ELHxRoEJyayExfuxvbzmLCfjKKTnAEDZ6WKTitnU21JMf84mHkh/7kikTwgA4A49Bww7xDzUiZsq
YSUo9PrITM9JG1TuMudvmlz0R+Uq1p+7H3DggnjmlBR1pWdBfDCiCcP0omBL1dmuulwGe2oZ1c/C
qoPD71QWrGsrbH/8+UZvvwaePGjQFV1HoUZu7Q26XmPwkHRJHp+rxSoZ7fS8prreuRx2nGWU+82f
L3erx0K1CMf2qpC8au4w0r7p8tPKypcKM+azGS/jLqvn/ZQEpp+2ESYmBFrXOieqOVFibzYXBi2R
afhAwxhdqVmzGxrOjHyexhYSNVhjgdsD61XGvorTL/a439Tjv0/+4LzBn4BFwa7Cs9FungxS9zrA
ZmG5yK8915NsONTZg3CvrrRLsDK3uVeemJdGl3Bb/lK+UeoZisavqJrxyaBfaeBiJ0e19DF3B67J
IED0dzmAS+wLMS5yLi2JhhME0I8Us/9fevVOHdbWOU92obTDWUSrd3R5deYkuGvPDJwwYnaGxdPM
wY6yjdT5fUMT4TP6xEBEUN06PxQy4O1JCM4j7X7ixYQu/u5a5h3/UxHs+K305hNygdpAy3OtEiAZ
gwJE4sS0S/Ry7EffSL7M4FgZTkw+PeYFNIGaU41fPOLfpJfbR4zug7EOf4G239QAtLEG8GsmXpaq
2Rd9nrqKMWlOFrFRVsJEHG+pfx8K9s8qpbvKxXtVCt4TojU3DEWOf341b1csTqaY+0Oi59UmEFi8
wew4Ckc6S7a4yHKM01+Y3avqOKyC+Ick93Stj/NQrpNxsr4oFbc48O/rIrSiOKlEZv4+2vwNBy6U
Krf0Fk+qwRL8ToLUVU3JYsd6YOeYFgBm6e0XA5VPi56PCuuXzg0kAVuRGxhBUKUOa846vyTEEHiN
sZtRwXDIo5tP8tT/83P9h4tdF5LKCkKnwKf9WHincNLiStN4rkn9HEcFDbZi/iql/nHO4q8609vm
jD/+twYVrfc1yeuWYanUCh40SjhegiUFcitaem2Zkc2fP9LvzeLji4v8Hhyd0ZAILfbWXSFRlamV
kHpfzAOgG9CrPT1ECVYfNsY4Qk7T55gceuO1mR211g1FT6PfgdBaPPbxpix2SXQWLPRbu0rzkmBV
4vuoZX6meVf7os7rJ3es75TmoWrdLHSldjUJrqWu29TtYkQsu07yDA6K1i5UPZQSzbK2As/SGFG7
0jvHSabWE60SajGkqg/5g/RkTI5I9jZa8Tt6L349e0oHWyztOvKk2gnpPjFS65ySkWF2VypeFxPG
e5cYPma8HOLRDZmCM0C9qf1a8UJjley6fC0Gq3RckeG+6r94yLcoFF/llS+nQD6GC/ZJLKGKQh7F
mdhfxHRxLH24Z8ZnL5Y8OUPXPPdaeR8B5//5i/3ES8T+mpg0Rs18v7ysv5v/vy9GIxqLDCXCheFg
wjFwcufciDyi3OB2Da3qigrGiv0wrXFfCr26rL4aL3/+2GSM4JmoMtKFM/97W/rbHYhEIeIkPhWX
TFCfshgfgUaNAiepi9rrsDNyk/K9N8rsi0/+eZVSguFjyjRkkK9/G3T97bItnu5NPFTNZdabdtuZ
KwEunhZpDjECwhf44j88ZUxeFfQAOimsWOXdlAShE/tgbEouNpqXWpTWbZEljATeo/FYCqQ/CFKf
OYvFCCmryi8awX+4OsxTTClpP2jNjFvtZ8l+HxXx3FyEQrSYWSzuUIQHpddqV4vjw7wf6yRhCBg+
MZl7/vML9vkxE0eKzhHnOKxIKb0fi6GsxlU4mEVzafN2V7dYpeNrQ73AV2iy2i/r1M1R9Vrar7CY
CqMeyvktkG2NYgPFT2svUCu6NUDW2G0mFIB2L+tPuOVEDqK0mQFzan7xOn3igkIB51PyFQPkXnPZ
5Y8fNOLTGELFBCzPZ0hujfgQwYcu+kvfCbuiUVjFMiPpqTMEhJCK6cAQNREVb3QrhIJZZaLfLaJv
jKp+aZmz//lr+NSec3sYVirs9gz2CY2/2eyTKhMg44biea470wmn+T0a6tbXy6q15ZTpPs2AAXWd
UaaF6odzNYfoOvrWxTLDLjVX/c7sidDWafcq5SxrWe81OYy3KvniVj+9MdBVr7FQEps1FsG3dzoU
y6hPhY5TE7Z2EPSYmFhVjcOCnP7ADan74ov7tIFeOdnEYPGCSjgAy8rH781qe+zAkGddZmNSoJTD
W8mCPvtiDWrXzu7DBiqjfae1xtn4mpV761I6ao1StnIWX2rIasSuW/KLIk3nFlOGqI7Lva7CVgvn
hSGwWuOyqHEflpAph6nX7wMxtI4It1M/WKD34OayHfR0vKu0WNmlEpiCvjzjL8Zot0n0e4vwDbtf
eslf5B8mRF4hCt6IgRU23AZoKaCwnE3kHWug3YWFY0YzwzYQaVQ6VdgKaVCerZxMewX/v2VZ1FVl
iO0J70EXL/XhtBheFsjWGVrBrHXl0ai7+a6Lv2hPP5+ceGTQEK/5tRxj1VutZxvjE0mMTXJZujxx
QhJSnEGsS9fIpNIRCWtx46QLtn2fHinmDzgLjHYnWr/ETjykcuApeHZ+w77GWRpwgEa2Gh+9tPrF
ri3fIvEIi6AhESt07cOIzbpZ+LVchL1lFjHm2UK8UvBNupe6UvDCoZPtueN16oMSNkGFrbYiQz3t
+nVbR7zQalc6DUDAMSzIcMny7WLF+9zAljlV+1Wcte1eFcIdblHy+s/l4NOeyyuIEgBbBegYGmvt
40uv9EUjRNo4XBld1krhpdgzW7NDEeq6iSDdzsypd//za1Igr/0GBjsUyY/XHGUNhq45NGc56X4s
Wfsrj7JvWZBucjNgE2TuJYiR/+drYsj7ad3R73OxK5fOulaUj1dNFaWRdUIXzgWe6gWK5YuBy7c0
PWExFza9HUrPWk7CzK7Dr02HswM3MyYzwOKMGjpjXXtxHNohep45d0Q0GbHZugontRY7NyNY7HCB
iiG/GR303zedEK5S2TUAfmh/5OF+kMkqU9dJYc/5WZ7uBtg9Fa7I87HLXGP2ipSzJgehpzarnaF6
zKW3sSaXqHZ6baNavhW9Q/vNIpBBUlhA1HP1US/X5rdCd8fiWVF2mE7i0w5Lqj1qpM/NTMIg/DAm
1T29d6yEIJLpXajOKeh4XrvFhH77oOr3WF0F4Hf6NxU7GjO9D7nh5jyDmZV+FTrNBBJL4Jc7m7bw
QtVl4BVrm8DwETKynPLaSwvEFWznECFX0v+4qPyY/iv8Vf6DcuzzLoCDNstKRhcK+/KWBJlhoTn3
ukyFVBSYExPgZhDfhdBqy3FIv3g1/7L4+Fier4bddA3sBjiL3IpfYy0nfa5Wx3Ov+qN8wkk5WO5b
7BdxCSckw9MygALt2TC/W9UBEzlIeZeoe476bau8KOovSf01jUBc1TGsfmXCIQrsevHU9NvSr+C8
9eUuEJnBPErm4zzj+4hxIP7IXW+RbKD7MWMyISExi4kGpIoBzsiYboL+PEaHUl6F5nNvQZGqyBHD
+ZIYsIFvqO1jR9ITu6sr3udvFlGSUWNrqHlG3NFmjNBNkJSp7TZDJHgE6jjYFkCgU8ce6GQElANY
TnH3GaBHMEuzSvQMSWl3M5ikqMIP5tXBWl1Qfknaz1jAoV06Ws8Th6kG3ZcAkb8ALQif6zJfDdz6
DJ7d8KsyEibycMBXn2DF2CK+mWLLbpIy4B5etFekAyNYfGMnTwNkpQw/xFNTnZP0p8rwOJUt8ICN
iTTaCh+s8BQ3L6V+FmHMRM8l3B19V5MvvyAoguiWJ1jI5raKQ2O56qsX6FPQmCc3U2BP8Mb2K0Fz
TXjpINH1xiR65alkz3OCyLYsB5yFOVr/KL9LxFK7TMAlFXJXupdRKqiOwQ1HXl+dhBNTweFN2WHS
AT4fr/DQUxtvpCJ0tnoNl4X348SyW8LkY5MU3dR8G+UnwfLKEMU7f4w7jG6feqHi1JGr45mbrLNi
ZXE2DrYxNMbx1WqBJDeysalnP2n88arGm/HYFLCkuP70NN93DSR09HHt9E2MZuZxL335MjHHhYU7
Rq7xNP5cDJdxXm+uEBcyoG1kQlC2QUbIwjbsnkNzky2vxvB94c38b/bOozdupc33X+Vi1pcvmMNi
Nh0VrWBZsnpDSPZxMRYzWaxPf3/0ewdjtQQ1POsBDs7KdjWLxaee8A8h5JWQdGOZVQ/JNieOcU6Y
ikb7atg64SZUl+DhCYX8J8er1viag4zKz6nJlH2RFwAHrsphm9VffIAisnvNl3kyUv/dubTuXH68
Uf8crbux+Bqrr4u1eOdtIYuE7bnPjY6itEyuZfzFsfa22CflhSv2cXaVDxdZcdEMS3nv6DPQkVLf
WPLSR77S3ZXe/Tw9QeRzxm8DkhfnQ3Uzh3vl7ur0oc2hBt5bw+3A4D9+svk8tDr3om0UXgFkL70z
1HWQgUiAQV34DCRPOWe6y21/FEgg0KO9DwrOIt07yrNHWfVV2s/jvWYAmIItLbJ+FSBRs5st82uW
FdO5bvzpxu0bF3VRcSWVnW7iKEYn0qSL0gw2feFcRXwIIOaaxcEmGBENRVYfHEMZM0JZDdH4EGby
oY+X+a1dbYvABP2wAMEkYK2+TNS+UYIOzIgECEaScCEjE0X+5Al9AWtVB2UDWnaEdxJu/aZf9FPB
e+pqn49As07cwe9SX3IiGIdLHYhQO3YXb69go0Zex0oMlHpjc7r1k3HTOHJju/G40qPFZTxCZgnF
qxo6JINMMZyqvt+9E37Awg9cuI9L9b38wD9KfW+wxgD78eIrxZt7JepbugHzru7dX2kHdLDvEREq
WprD7aymtcz1T0jjzJxqDvrne7G8/TenY/klaOTYjH+iANDP218y6SJZDNfLr7own4WnubtnKq6K
VHfvI3SD+eBfp6fLkr5jMjDGqOtd8S9Lp+i07dL67ND7DCs5rfs8+OHUUXhbugLixGCf+60swcN2
8TZ225tW2Q8Ol+FFE84g+vzym7Bb/hqOHaRAclz3OMZE9j+B4tKC/axO7NKxsSO/FZbBIvpF0g8m
7TilTnWcYrjX5MDgOB+jJZP9qEz8BOJh3FhT2m/rYtQrW1Au+aB18dUQtz0QC8G4cZDFuHNFZO1n
0xz2CE+vvAYtoHwQ1k7Enb/zZBXtw2DhwJQZYIyu7/adVftncwXqKknSH7MMuqvZQl8dX5oTT+e+
OwMujroECdNzoXEca2ZivKjiytX5VxtSxQqBpofZzE7k98fudr938M9FjtousfBy285jgDSdyaBD
B+UutdoaHA3/c0MYfwi6Ip1T0IotkAHzu+h7M9xIVdS7LDDbXUHFbU32jUIwGOsYIF9MndYY3OUb
nWETs+g4xQruUolJAdj98Kx2BbSE2gh20Ya365xK5d9/xUsz3aaLFToLZPHoK67TEDeqRBv3fg+w
qQoSvW3MkeZAKKbzpKZo8ckLBnHlqaW9K0QLrTb0AWhN4YlXeKQ1Ey7by+TCByy5jDCoUt9+x33k
xjNlknE/NMXe651x3/TsoqHd88pDQNiy63mnQeW5ube2rdm5idKeJAGexFZ4JGFeyaQlC04BGT/8
YdYi8YDQg+kgUvH2h8l6klnRtsZ9E8163Yvp3tHNOflBsSG2Qf6V/fM4xPik8g7LxLg06SOsgxmU
1IjLCPJzydeqVN8/D3vva2T2i9KYL5n3RjF/VPu1w5hms6jF1yIO5RdU0s98Z9jHRThdahmf+3HU
buo8RPjdVeba5U+t/a72L/EK3mbGpaquHKakrimNM9H1JbmC/0tGybxrkNNdK3gRv3/w/+qq/Acf
zx/v7p2G45d/pv9z+AchR/nzjaTK8rf+LaliWIH/L8QYF48714UL5XGf/5emivcvOnZ0ubHx8P59
+v6/pophR//CFIloB5QoACiwZAEdumnJf/6H4dn/8pe7KaINDyA2wmT6L1RVrLeBYrHloRGLji//
FnMF2z+KfbaJzvyI7upzEagQRx4xP020/tBirY214ff2d7/rpbXxi2K8juM0uKdXkrxMvRcC3Yvy
4fmPHfyglF2+uf++9Jffw2SH3h9QACIGaIC332Sqk9hC98J9tpAHQE4OSKl2ekqz3PZOBKbl0d4s
BUKNNAfFGxPJbP94tJpGcjbLQGWHmoF9ea7hEzP7wJADjyC1RTwRnO4ps9EP10RSgoY7h8L5nRH/
kV31XjRLTNSzQ7eCfrRP13qdbQXQns938aiTwzYuz/bHOkcx1wvGcRrEnB36ndrInbhgGnX+gqzA
5pST4xEe/v1SyxX+xyM1jFEKJ2WpYIWp2MpHBTpemZt0/aPZnE0rwANAlD9/vN8ouj9f3aLKsWig
0vPgzSGi+HbNAn3tuM0y+3VoM7NbZ/BDzkXWuvXGlzT3YfS2tdgE5ehtY6s26nXjV5XYjOiORcgt
eiGEbGRDNd35CkH6lkFHDGG4hZchA7ye1xHofEg19lTau7ib6DdlyZIDJUae3ziBjNsVNlLha9hP
8BC6WsHyd8iB5EangoZyW3v+c1yO/hn2ODCTekWDfqW4JvddqkeHWaqHDRad4RxizNwN9rZQgfWj
rjrQIJnT9T+7KvXdtSi0w90cZoDM5BRnD7UygXkOU0HnoSO+PKjZp6GEXOnswlFOGdYUtg+5xJm8
NNqnsaOjdVnHsOuzeigjXFeGHAJ4RMNmY/Uy6y6dxqr7lVNaKABEfSvWveEO4WYszUatsbaoPQgm
qa6YL8z2Neh+Hhmh0LK61OVCIoYHCztbDH15PyPhma0/f9vLATp62UuEXLTTCYnmsVdolEQRLadW
vyaW7vetJfXVOAB8+nyV48BDtoSMFRN70hU01tyjL2Z2gj6vaem+1gH47TEBoJ8GORyYtulWny/1
7uv8vdYy4sCADVjJMUeYmXHWpl1hvZoTMZDFaofMndSdFktnFghJ+sAvEHhNH/w+iv8p6qwFYIjR
+mEIYoifn/+eDx6dWaDLLDECZwPv7+3X1LWtICTPPLoUJPyWMe1iq6/P2jnQJygqb+MfHypBnWQe
TUrGqxR2R7uchHEm7EGWz0THYpennbEesjBfzzMNZDeOM0p3KEMCo5IrPCbKb3/zpMvyy8Kg7pAR
dhdB4bdPqueWAZZVOs9YCZKpRyHQetzWth5ezydC8NtT+3spWhsLmg3w0kKIf7tUOM1hkuEx/Nyk
g3M75RrRorE5BYMgEfjj2/j3KsuR5foCjwB08e0qnXBspIpq/7lqkDzAcA2+Www2M9bpfBnhz/P0
+QaCYD5ekfeGBStogAi0Hhzotyv2dViUI3ZLL2Sp+Wtp6VDQNkwWTFLfjvLKxQ6zgD3sDyFCXoPI
txhaQYYSYVrTGdOJ0+xLvylgjDGLa3fjFFSvdmMYNA3DPkuonSzkEwe719xdWSxfFQJz4OHqDKmc
MkOfC9ombMieQbm4dmMjOZ86l8tbWETMPXlU9lOLJh7WmSuaFNYNppv7ZPasGROovj/EaeaIMwQ8
rXoLWtBQK+1M6rGOi6zZp1ESQAlsjfhL61dxvs+aJA932g2K6KEcA/faxl6KZlEuugTEjj9lqDI7
xlRvXbxEfmKwJxELK5lMoaQ6Vv1qRiLyBpcqIIBdO3n1fjJnz9xFw2xFmwUN8KjcOvxWQWLvV9lg
F1TfpQkFVfh1cTZGGmgvN6ylzrxAgLibmbcsUP+OtlcqBIynpLIDfY0IpM7O6DA49i0ECebkhVWa
Psas3gjh1RqLdexbRX7WuG1ygQWFDSF90hlkhs4pPb6BrqjXoZUU5tqpTagSyqwnb1+LjpZmhEgx
r8wulr62TBfLrKyBnRh09aQwhlF4Umn8fQSyLJIJaelOk4DgF4pfXVBB7VtI9MCuGwv2SMKIlg/d
p/TMzLKZ1uUQwhyxkcGCteAxUkeAlgiQx6541L4I7/O8LPUukTaYaW8QizkV3/qD9sT0WFbmTM82
aGGSiKgtt1kVwRKrJg86UR8H7tOosTzbOF2UoT+jW9rsxZA1GEJbFlDpdoDv2IxtcWfBy3XW0o+D
7pzmUzZudFAwCgqdqByA3pbJ49BEzVOrtfiRzxH058bJmstJuXm8zYuughA4TMbPUanFgM7ReAmY
aRV9062d/FJllmTbuMF7B15YB7e2NOqEaxUe/2PdQwzE8GAQAQZydn5rBG6PewuI2d1A8QnsC/bg
XjidfvTdHh4S0sQVQdNSGmCBaae7oXfw0Z5RJoxWVeL73S4fOzWeF/zUuynu7AtFI3ZcQ3Se0rUB
/xvG0jxZt7hxtRoYE0lQ57e+u3Mq3WQPReJH1oFUKkx/5mQ+4Ze+EMmNGKTxzeu6pdtkzvl0JW2o
eVdm1Kn+MvUm/GvDbkZfTs6ReSmMpV0WKFuhoxgFkBJ0H0Makl02PQjgndk26pV7jbgjcmAxBra1
kZG+0CXNv1dtxCnNnYb5oa1jKvUsrEheerO4SWfL6qjRZXiX4W/BVMmPfjlZbz11mJUhWOS1wj5v
Dc1f8FTtZ2f0NlBzyrGSv9d54RUIsbjuncU/CWFLSLUdZEVP0ykaZln8eNVsEamjMxxNbn3jiRYa
sxISTEfQDGSHRdH8xK1sAqQXeoB/zSECh9uN/pZoNt45iCZjWxeXwbqMW/vOC+cUbfFyeAC5QCu1
CcR4b3Rhdkj6CS0pPLtihCX9Kvk68rIYyBQhXLTQjP2NxzxYr+YhGK9DY/GgMAwG6KgB5mzVIEeG
0mJ0ux/jhO8pXZ7RBGyYe8FrnWNUAUNihmA3dho62hx33a8gYMTS9DnY8lIbxXXjG/3X1B1doOTF
PN3GloQzTMzAjjT3pLxNhgRNiTwLeBOysLo7p5pBCAVOnqoVe0mDXhqj+Dkz/MO6y5FBtE7agcRZ
9IKxIEL3zm3jEddQijDM78LMKSDzSLl7ZNcYviqs5gvAvaqckc1orOEMbwErXlklbupsoLDPvIm8
7yoqVUeKaluwsnEZjKYLQpbt0KRzqnaLME2h1nGT1fV2LNSAmqSq/CdfeXAzJ9zDbhqSgHRbOiVi
F0a+yB5OqSye89x2v0HcT/S6M9oi3zWFNesNQgzRc4+5dbeNusRV6y6L8IfuJx8CvQvOolm7gKYI
jaKsbhq9OC51nRITjPy4RJ6qEQxAVSHp5I9G1kNit+KZKFd2cCkDXQfwXoYME9hcJSZsFQzZLjJn
ruV2qu3s25zx726x5DZ+guTgZu+MCYKZP5TYB/6Wa0DwKtT9xrX7RZ488VNUOCp/AHuuo7JamaUs
vfXoD4OzTQFOYSjZN89KGqjShd5cnk/D3M7o97ctlO0kqENE0MqRoBllCZNsZXGoJS0Ahnd1gJyN
ol1bb2IRlqDShjZCHd7wI8QZxtm/x4lT/CilouSJ66S/tLM6vZfInD/knplg+ZjGGDhg9czQdRiW
HAxvQrHLSI3Uym07iNQ6ydFJso0svhtGr7tx8qKCG9lZwS+aFdpcG24cHOwcG54tWE/9Mgq317up
nBmbeWL8FqoReZTQaGf0QOxG3ASpi5wFaQQseEG3ddM2pXWXJ53/o9Ox/lU6Yt6FRkwMLFDGoefb
h34J9r6nkhM4kj2Y5SRQkxcNRZfXRSNTzGlG2Ma2W2ZUojFmbI3H8DBXGbWYa+bTQ5Hi8LzlKTws
ixiBdes2LvStO9XuD4EnBDNvfAGBOhRT95oNc3fTywo3aGNMi2Q7VWP8qho1s2WeamjzBRJ9BQkg
bY3lpPhpBEX/s0eXGdK5ZeW/yGDnS4E6/bav7qRbmMW6augf7jpKkKduMlruVx1k3r63AwV8cjRA
QoCgD669Mk2SrYejI8JqRKarIQwBuhl6QN8TABzP7OSe/1rJis5nGiJymnd+3KyqyO04GxgVH3IM
zb5NyQRIvwzm7r7Dn4rZfGxW/YYbMzng1Jg/Z02HGIOZ++ULyVL2oxztgMBVDQpLp37Ibr1ZNGiN
M5bKdxV256BskjF6sjLcbTGYUAlkMRchvlQ56FMk3XSl7fQx8prqppIifewkOmiwm3vd7oKqhU6K
Ca57QG8/H9eNqGCMSnMaQG6EQbJRZJ3A6JUxwWqOQyKB4DuBQmIphRtj0/Y92v5ZiuCDt4i3udaE
yIHKGxRRe8JUaqVY4zEnwx52NLrmwu0ae96WWig6LarO+i2nVvVniWHaZ+WcDWtOYnytETRKVnwa
/Ve7kaSRnvKIgqk7rUQMi1VbXnYYqxHMgmGVykXVZlTxqi989eTyneZrx27QbTLVgtHM5uzKYWL5
Nde9FW6En032uvYKCBuMNWcTrUyE8y+yVhS7uO1gH6IwVMY3dpWXL7VZ+aCY1OiEK6ZtzPxNHbMF
yRQ3CrcrKeg7lJOtUJSNcFOgD2055bi1hyBzyBiMmug/DtFTIhGsZZrXX2OwIPq1G2LhBzrSGO2D
EF24qVKcSq6kKwPY92aT7GJlT9ND3uraXhtVZWQrK2yLG8Mlv1jRgcgQ0sTykZS4ztiivkLuP86K
/CEbm6WjkvctKAa7IXyYk/a7dVG33gRYwZr0zjTm4FXOc3HbDw76EBlX+7mRhrC2HdMy73ytOnVh
tkiQxrHXi/O5Kbt6M2iZupf25MTljN5tVsfZpg6GpkPgV0IZELXrip1hVPRx8rIiTllTHf9I88Fg
wkMuf4PjK7Rgux2y7szug+6maHO7P3dtwiZeLCatEwm6DTiFO9t6OxstOlWJBsS5svu5A5bUjQBb
sVe8bLvZ+l5WZfTDrAkHa0tUJjp4jpW3q8EkB1kL3Ab1eipKWMKBK6EDdWk+XovEG4ClwBrhH/V1
etNEqC8ZsZbTTsHjIFNv23re+CHlMNOVyrjp0W1APABaiMlNEo4/w2wCVGKNFGCLTy80Qr/PJsAN
+DCey7rLEaqjy4jmzuzKg9VigRwLsz73qOH8XTM2KOqJQUP61SnhkkG6um3GUYerdJzhGQTRHPyD
+qtbQ3+S2ROVX3xDGpMnq9mu2zM3ky5SCa2AHkXEIg4Lx3yNKjFjTtzm9w2f2pbhFXnOQsK451CE
r34eXGkQM6a8dxWnbJWFfviNKhY/FCDl43TJZTy82NIGA+Lhun4TtkY3rHx8P9JNUaNnZRPS4uu5
j/MU8eXRgJ4VJ5MQG9vsxaPorLS9GusyxfZwXB5M+UWXXJTDYN+EMZSDy9nzRmgUaTY+G7TbwINQ
IYOT0V5yIfDBrTcEoOrn0JYE/7pOvYaQP+GdVNOGH+mriSgGM+SNTwl9jFc7Uy7pMzUscobD4F2k
aTI/cRDsjLw4ddz9aFfyQVp0j5jGZjhUJpjWE8ryLr4rowaz87qBlAvrMbjsMHQFHde35Z1OzeIr
VWl5MN3JhMTqF8aTZGgESErk7SPFefJoVLU8eI07vE5mMT2OcY9MaU11jJZLXle3YziMgq30jRag
G0yoG8fy9YM7juXrzIczrUgKvGcEzRd6YpwgdZSOvUJdLISs+CpUJ3/MMVTPCwbzsXlpGrbD7Jwp
KdC1KMu/8yPap9IY/a+ZqtW9J2YCUeDn41XuGBVZejBHOE4lPk37IJ6ru7JzwOapMoHrYrdW6p8n
QZrsy0qgEuX3DPLCanJgT7p6/lGN6asp+Pw3cYGI10CvmdxAhhqqMtEEcnBKMTP3Tueu5k5739p6
oJuaVghi95DF0hVjlSRax6YdSGRiy5pzWs1gg2U+CWr8xOm+d7Ro6PJPonKv/TTxLTjRdtJfuaFA
kSDP8gU6qSL1lAXOYHyzu7CUmEnXQbHpZhDdl4nt1z7jW+EF23Box/tAITwH3MyfunNsW0b7SegE
W2KnTQUOxOEk/a2F8suvVI6Ou8vMSqa7xAhSH2WkTsN/Bns9naMuFtNzo7m6ootefXNDJkG3gk07
84Ss2/No+bzWcx1Gr5Nuh+DSSKfB2iZtKy+8qh6sM1NWyDhx8475Lml8Oax0peKaTClkAE7RzOXn
2BlWDpWdeenO0q5CNUw5GvpM44BskVKZ8kI0bpQftCGbdp2V7uzhGC1aDLNDKKjnorTK5hKzc0b0
NCCk+5jOHl1xNiTQZ7yXYNoVcEHbTaz75X7L7OS27x1oyypq0KtVZjk+1DARvlMfwX9qPF08Jg5A
j+WzJtePa0qcKCPxWY8lHcJN7rrudaFM1M5j3TXlHgZuYW0iMTM0KMj6lsyiqr7mSZ89jRyrbD34
Qcb4A/9APoU6rbozXACpsxFeJLGymsFt8D1P52/Ss2jA4wGFxCqDQ7kyjbp5sgp3QCmi4FBcoi6w
1JdOXnqXdhHXzqrLpfc9dFsAKdPoVQ9lMZveln4+oJL/S8/d9upycJ4H36/+qSO4w1jRp87Pz5t/
71qa4JHRUYAB5UIBYG7+tvWntYJRoOfoGQTUtC1mEaKRbJ1Y5F1H8/ci9GkBLkDAOUb95AUWKiUd
1Wc1BMhMhU58VnlI7QV2Rb46ZOpE83vpkP73dIEOKuuRIdt0OwDQvgOzqiDt+3BK0RKI0OmsyM8p
7lLzmhao3MWj/ZiE6bwzlD4lXf3+QW0EMmi5k82yl+7Slf9jbtZOaNL6fS4PUdDLfTrH7aVBjoFB
gY43Xj70d3/59rjr4HSi2cTYDHGoo8at11jQpujFHqIJ4S+VY0+ALmdzYjuXX/1mO9+s4phHwJOg
8qZZILp5SEqjurQr7js/6du1mxj1CbGNd8eR8TknhHQEZVuOy9Kp/mMDjbEn6Q6EPPQV+polQ7qb
2ZPDw+fb9v6BsPJYnACAT4C0Omaj0f/pY6ULeTANPtWEIpHyMHkdaMP+1ZyLk8jz/LnS0ecFmBlN
EVPKgxGK/tyhabdxovrX54/z7tQtmAPTX0ZpuEw5wdH7aSYQf+k4SYSFRI7ScihvhLCb57npnC9T
qI3zz9c7FoNZnopJ7SJIBqcAVN3RW+rytmh73XSHGQjQszBqCaEtN7yvZZsWm97P6jOpxEMM7eDW
7ITaGa3T0DusWv9O+72/8uKp+a7c3jwxivrgxS6Ksfy4RYkBe5m3x8eaBShGPriDR9QE0sbYaeg8
41zXw4/P9+CDgwq7ji8PAjml3W8p2T8OasvQgutSNYd+ast1UNnAwgznlGXTR8+DyQ5fODrIdKSX
X/HHKkVv1fXklv0hKyKb5k/5U2Mnsk6YDJ+aX74Fjfw+qcxciJWcIRfLhKOpk6JkCybRdYfCGONt
OVT2Gb11eUOxYZ0hjDCdNYVOrjsjHx8BWIEe6af6Wlud/Y83CnEiDhwjIJcjRlm/AAII5kS2IzSA
qtE1DuU8HbCwz6AKBSNFS5RkyLySHGBDT/ljb2O7wZ2lYQqBEHeHBGnGd3Y7jRUSt3Hf2GhIYMQM
fC9SoKkp+WNmFtF8Lu3MRfXAlxb6V8UgzurGKa+NQIqfhVMaN6E31XqjHVl8MxyJnkLU0ipdz452
70bC/w0UMUv/baxYbkmTm4t3AJ3qOPbFZV5ljfbDZyjA1lWVKevJoTOx+/zgvrsbl43lFgYmA7CU
FPztkaojOBe4hTAyq1HO9elNrgcyx13P2psk9JLvLNq/MCjTJ1b+4DCHMI6xOOObMZkUv105qBps
SxJrODg0Fg5kt8316FvlzoWvuvn8IT9YCowx7n5ozaB78Pt0/fHdADwuw1zH/aHwSmdlmGTJZSCf
sqaVJx7q3eh00Y3giFqwXlnxWH6gNjzhWZ7Uh6kNttrwwy15r9piavuPn6XZWT6kJ77Ud88Gl9lC
iZx0ChgZacbbbUyHydVV6PQH0VM0eoX1lazaXLVF0n39y11kJT7BcHk4UBTHuldjaBuyaMR4CAca
SkCSp90wo5QU2kF84oUdYdYIP6y1pKEBaegiwH0U6YKZXmFch8PBjRONFFEV31qdp9Y4ES56xWOy
rRtjqTX6Z0VZ+90ohuHMSLGHMFPlP37+4L8T0jcZD78mQL4C8DWw8XcmlXNR1qaR1uMho7BcjRih
nakxGndMTBkTKyu8j7M5xlup9e8DKAZbynzvsYVDRb8l2md2Zz5//pM+eusLTgZg65JdHtPBjKCb
mBI442EYzPTKLXNzm8Bfv6ChfeqA/Q4BR0+P4D+vHs788maOblGox9OIEJA6GIEPnY7BPnw3+ltO
DloomG+iKKTgCgdbPYbRQK/AKbxo33oVAICiL6cvRtAqversmUFCMBYgsMygk7+wOV4amPQQLujl
Udy2bNSrT5Pk0ZoM47HIEvPh821bjs27R/EDqNQwH5ec5e3HYqsx1kXqqMOkpdzP2VigmRbLE7fV
Mep4Ob0L5scEzrSoBx1HgYLJrDVj+XqQVtJujSbwv2DIWu8apF7uE8Rn1k2JeUxSNtaXAI3VWz24
7Nis+u3chQKZ4HK4XAj2Z9R86uzzPfA/2AN876hGbMY40C/e7oFlt3mfglk/KMuD79mO5TZpxHMT
840l41T97TXGXgAIxxgKF02Oz1FyGDHKWGAE84F5BfPOWGXbWqj6RNz94KGAx9Dg4i6zFtjV24dq
HUymUrvWB8M3l5Zr2u2rOUUd29TGtd1BkP58Ez84SGRHDgGRwMv9sfyeP24UezAAmETVfJh8E4a4
Dc0Pnnu+/R+sQl7JtYyKmHOsoVDWIi0N0c6HZta8nGI0XjFmP2V0eqyFwHFF0BD0vgMeg7XCo81T
nj2FTZQh3Z4F7cXQeOoh9POYlq7LGKmka7fv26E8txof1EHnIk1L1xTpKKe4Sj3Z0O0iY5hpll07
YergIpyS7OM0N+SMO+WUyRNH+P3ukwSj80rKgvMFiMG3u++XXi1jw7LwExLprm5KeyUHNznxGb+P
sazC5rgQlDw0WY4SlNYIncGPY+uQySjeZ6NZbuY2hjvZT86JB3p/fAHNeZym5Zrhk1x+yh/HKTOd
Psrs2juEHh3+GQW79Ri0/nXkNuqCebyz+fxgvUtTOLMsZfp8MISC3xXdH+vNVjIAZzKjA89t7YPc
GwuGVb4P5VnjXm0P6byv6Up9/3zZDy5SBCwWAzZ7uUxwUXn7nKhk0Mpue+MAHMs+Iyr0xpe68VV8
WXG6vxhjLq6rOa+HuxCYbMf0OvG+x3bZZND8jOjQQdZVayuO6L9+/tPeH6nlly2NGnxMKa2OXnYy
+Sh42x4uiwBWvvJpJ99KtMlOrPLBviPgQTPDh7XD9XOUbcd2bcdGnxmHfLIg+RV2s/GFhS6uSNrm
S+qni2CCPMV5+2BVjhZvkusbmOIx7tVqHIz5GsY3VDDGuUCG7B/8euznrOiTvTVIb5tHRf538o58
N4uiG4ayVBUoKh2TDLu50VER6fKlJfk9jzI0oruipUPfVQmqwfPw+NcvMFpIhFDWAfvzIt8ercY2
zDFrlHzhjJEicq9dp0D6TsSE98ck4oJZeh2Bh2XsceuScWNjt71fv/gerMjM7TZmh6Tf549yHHio
75G8svk4aZBCpzpK6Zla2UjCBd5LHQfXBCb/EnIXHrhe5e0/X+n4cRwEpmzqB5J6kmwchN5umnSo
Kmvy1JeyD5tL3M/ctRIivvl8ld+aMX+mXcsynD4KPcIcHcqj8BZYBqC0gbOg06kEkTlF9nRe22OW
XjWB4V3NvsiumU1E42oqHFRL6xDozCbyRg/ONBMAkPg9Eq/SQsCQEgd7Pqh20V5FVlbvZWp2aDNP
QOfxhLPGu0iH0WNrGhaJZtnifxa1pjxFijgO2b+fiXPN14KYxnuA95hXA7U1WzdZW2MqUFUsp+ai
1+4N2ARxInB89KIoh/5rtWOhRCCZUSwjVht6q9g4fY8kfBDnJ7KadwdveU/LNUTO4RIqjg4euUZv
lW5QYkObG+uicLAmwXJgV0zjP58fifcrkXku+PCF40Rf/igQJt0gtEZP6UUUvLvJ8CnoaspyDdlg
89dLuSYF8kKzW5Rzjs54KRsQsYVKX6SJ1H2BTjQy9D2mnShPnnhL78pWEkE4DDBXuMkJfcfhYcqo
ukfp5i+yN5CFqN1+U4HpB1zc1ybSAiluFkGInYQ7y/if0ZFq47TOdJXMCVIOGdOkE4nF+3Pz9gcd
PbwhOj/vAjN/AdnDONAqIQwWNqnd53v80TJoyMIBBVrhcY2+jSOtFZZjWzv5S4pb56aNSvM2dKbq
9fNVluzgbRjxkahdLugleaD2PVqlSgGpTX31Yo6mWntIA2I7hX4CkHj8rEuHGtOJkq2ea70d4iQ7
MV15/8WTHtMEIFCaIdooR1ln4ILRBRhYvTB7C64quwrOsxJpkSHNUOPLE7Knz5/3g119s+BRthTb
SQPsL6xe+nwo976YEHsPx/HEEXmXlHFo6alCOOSZiDD+0bZ6vgJVH1f1S5LXSIoY8aJJ22AlPVsD
xHJgWImFH9SKMzrshY9UcobzN7qRET1PTcyno4akxOfP/sFmo0PG7fRvdqRnv33XWQfYa7Dj9sUF
9H1VGIH3GAIHBLhYWNdDL7wToe+D9cKAixdWIocLaaS36+XFEKQZZeMLKEh9o2AI3DYN3lAilOZ1
7abR7vPnO6YAR+w6cxqmTdyKgA6OKdNO3VSBAwz1JQ5ay9tlZenZq7TrgUP1Y5j8MPIpfIy0afzs
c4XMEnDts6TrEII3prj80ipO6gZBgujcIz32kYudInPTwNMysefNPSSI+cO7tpYwwV0VBr/8HkDI
iW374Igy/KEhyNcPy/J4TOAqzyjQku1eomKwQMCE3WVlxfGJzXq/CrUpILtFN4ORsXfUthnSiRFH
ovsXr+zUVhipeVY1jfzrZ2EVvLJNhBlpEB3LQqbFBJMeLN+Lr7tibYUoNINxdv72o4YhbMN8xdIS
Ax9I6W8PWke4T1Mn1y8lpd7ORNthC2A2PfH5vAuVSDot9x0Bc6nyFk7ynwXlwuRozf/H3pntxo1t
W/ZXEue5aLDZ7IC6BRTJaNValju9EGFJZt/3/PoalJ03pZCOonyBAurhAomDk2lLDDLIxb3XmnPM
0O4OjG+kZhWGAg+LlkJ38IOWtGFtlHdI9Ahnwycg4zK00xMr5VcPFJ8ABSjuqGV9xA3+8hNk88Q+
R5P7QxtK4mzqyWLgPkZklY0IOhZl+/sP1MtNDu9c5kPgCoH+0gdf+lovj6fkXdckRjUzhCyBSQFy
dIwO+E6c6tpW11GjhNFUnDJnHbFEfx2WmkEbFkfh624aUpi2K3VlvmsnrbjJzKLVMLZA+FwnBvgG
dzbNaG+agYS+Vwt7meDB0WIFF+fpnw1Unj6KDq0cczZRxYr9VHGeberVCGFZLuiBtTNoIQNwJJHm
NMLK0e7+aLD6dCjOlW08blYINscPZItQN81rA+cIDppNgdMFJVDob5GXntqYHxXKp2OxO+BuZjcJ
Ju8Yw675UpbWYyrf2WUUmK4+TwlRTT5KWpblPVEtalDf9oCsS4+1HhzlvO3BSk1JWp3L2uwLuLKi
26IexK+iBaWsnUltXl3luu1L18BGgz26JelWUhj6Ozl3160lqubz+7fnywfy11lQV3Dha3QN7ace
3LMvZ4qMGnKlzO1pKI2JfaNVYJk3rVuNw3Qzj4N8jmem+pFpeX8xxWZ+Yg/2csH9+/gaYhvwcezJ
5aMSGk2NlBraPN/1itF4jYS8LWKxhPOj/g2L+LeoujcPxctNoXHJ13a8tu/HvG2ltpLvRIRbu7Ok
eWf7KVqzBmfI+1d1eaj/WRH+Oqun5x1dz2ImO1ohaak6ablsKncZslIvQmX12PiJ6jayVedOQlOj
rSR7H8ph/Eftjd9Hxkds036kwKpHBbYoY7MvMJTcjWlV38e8OVb8bbF0QcMdNEcIh++f6ltXla4G
NGwWaRz06AtEARrq6SzxyOGv9LAoWftmCC0v1JX6xNP9snQv57bYdnmpW6AaGPscHSrqSeLto0q7
Exkl1U1EFK81u6q+YTrHNgXCPfz6/skd2aV/HRJyBo0VVviwgI4Oice09ftolu+suO7NdW+Jslrh
tQpvBrsZ7vKxRFUdJRGB3UIrz6m5+bmpB7Fb8RtPXOnXNxVxD8AbALyzIOaBffkmQcvZs95b+r5I
OCJ6ETELs3nCXKlaSYQJM05vo3pE2JmX6v37F+LlSufpOiztMt6dCyXjleBploo5MFpNuwusoN+n
s596so0e+f2jvL6XUOow0KMRyWMKsfzlGQLfmEOsjfadKlWWK4+26oV1fwim9lRe4esjIbxZCO4o
xfl/x7VAHYFsUeviA1NexVNika31WurIPYraU/uY19eOJa8MKx6hiFhctS/PKmQqX3V2mxzKwM6/
JyMjNaSa6ioIkBrXfVBcKHjeVlh4xRdpMARlv5UJc88RlWJrcc0O4XEkVadWQm9cgyXlVyyiLLor
x92vWapKS+rM9DBYcezZDdlMxdQEJG4yFX3/i33rEjBBWHhq6B2pNy8vAcLmMdT1ICMLbsw28kz2
VhEKZff+UV4vtRZiLQkLcJttDcnTy6O0fgPcIG/KQz+m2jkgYbCCpjzgx9EjjAej+R2ZQ+u9f9A3
Ts1kg8YmTYMTxqjv5UHLFkQzrp+SdfNCChUi3015/OdrKJqcS14vuhTK0XHpM0NZGscprtgDpIQp
hhWCAklS13nixycWyE+D1pcvLyI/DBmBnswimdr38owMhFxdPXd0rGUzwGRlt8a9FUjhmeYn4xV3
OpnMrO9bLFuKDkAhRYkTOdZEaicZdKGxZRtsJBg9UgkgCJxlxu3ljN+U1S/unBwutDNoc3OrjmGd
rOXYUPZ6JBPXZ0hDBCQV74rmdKPJXUkjWP6ZY7CwnHFM9c8jLQeSZ6g9uMSW/ZDTmhoWDoTH3wo/
6+Az63xG5BCdWyumfYvEtn8APU2vVkvivPRslbHDDnGo9GOWs1I4WVmKtSz3QeXSTujxKFtVeV8X
S/R0hAaIIDBUi7MT1q161pj41Zka+PGD2VcqhpxcG6+HIad3Vvh1MXpWo2DJbPNpJiQ2rnWJSIwo
kN2sSOQQo5Ac+F6Ml1ly1aRV7wN6czdtEI4/Cx1rNbMXH3P9aKbVQZ8t4AV1K1s/cg0yGIS0qLgw
4PjBEW6TjJ642ca516cxjtd81jIsfeOsG66KNQLPHaqQdpVZC+EDw5/1pR/r7FQX841lMDe9SWFj
UEtP73gBl45qz22R1wcDx13olCgtzhJinaMsKK9LezE1RxKhxUqHFkNtJD6KKG9roXeEBtWhVylt
sp5IzdgJ6v9ubkJr1eT0HAK5HfdsADFnlqm6g7wgTqwn3nh0aSfL6hOwyGRl+PJGD3EdAvWc6kM+
1CUbshrRt1Eoq/cLxBtllqYKcmsQV4gbjqkVfVoNxjQ26aHqsLmCo7O9ae5xBgST/l84FG9QIiSA
ezGJPlr8BUIb8KdrVHR7NreZAehPSVt7B4Foct8/qzdqLegui6Y8A+il/r28dr6GXbDX0+wghSre
VkYbvD2Cmqw0aSYKq259+6Ytx+nm/cO+dTGfdlvoZOiIHFdbOBngiEw/P3R6rXqaphFVPfgkgkVW
eGIx8nq1SUN3YfOhVQZNfnyGipbH9mjY+aHQtBS7NNaqMAyT7SA6ydGGOl6/f2pvbNkNGTCMTHQl
XSW2yi8vqVR26SDSlDYyE75VVdENT+Ih8hq1p2kmm/5XKU1CgkTDYS8EQWSCKfSJF/Wr7SDtAlUg
fYTZz4r+WM+qddPo08fia41xLbVMtC40vfUvM0mJrmTT8NcZH9HB5pGsqkk7RRR9dVexbecKsD3j
BmYYvXz9z3ajwowD+CGZQiddab5xEz8qgqAyfDzxDhDquLWHpjjxPb8+Zd51sLwYN7K+ppv38pj5
nNsx70H1EDRzsa8wFhOXLmdQpfKiuU7SASd902UXZlWTFj43p5Sur6oQ58zagQvP0Rd11svjD0Ya
YifQ1IPwayjfuhgBSeunVqFPSu/nb3XWuEu6ncx4YvETHD85A01yhGGZfqAT2yhOkEe8nbHH2mdF
SVD4ws2QUk8gkfsmGgxuAEICMCoy2/PCDQGQX4aSZXxvSbYr3SKrcSpl2lSouIl6vXfqYZBvoI5Y
Z12hdRd97vurFptJ46op9tOCaeniJPJ/mlNS3Pv5TPfaaLLYU7jbNLeppjgkLj5StliySwPceI8d
JtD6+bukDmqIt9zH9z1W4XyvwatBLpuqc+UawMA+W36NSYKoi3QLucraKVPfyBvF6EHZ5LyQSRht
7IlQKb9QdEfH/lShF8J1vmpFqJ9rUUCaJirJ8qooMpWEvDyXL6VO59OP8ajtA11k92MSCQhk3Lhu
loe4XOciq1oHo01/1+A/29imAOfnj5k0nSoNx1s/3EH0KtHGoDjlVWuqL++RMcBeXI2jOMy1708A
jfrMTZJCGCzEFGPHSgTxojIU0bXfJHa/wzaKzbSSWOQBAQ6zyJsCNfqoSZL5pVTpwTrDaAoA3VF/
qXBNgLantnTiwfqVTPfinhO4Smj86YK9HLOWoxcsyABlSEpsrxqeauy+Hc7UOk9q2zETK/binPYI
DtgFbaBqlV27na+QxzPHxUHEY2o5DNQKcpPNwBebtC2b8zZo2h9pGEuf7E7S6/2YqzAiFK2rdSey
6/GslYjudPNCjsxN3/VATICUxve4wY3Z6SrsIMQ84yrs20H9YaTYaZ0a2IbvzL45+usxHch/loce
3zdEmyVOW4UxzO7It0l2nWdA60ralPdQfaTaSwopuzWGfpw2SKCFshqICZhcAob0mJvOT+xPULqI
SExSCwCXH7bpJ9hiRAlG9VBcseUKLmJE4MC1m2L+Tu7odKZaEfTwsGyCiy5pIZWQtIlBRK6T+aMZ
dYnkBdB7t91gFOMKCEt8Ecjd6HuhDS8ZRgJgEU9JOvubUXTKp6ht0mQF6dz6kQbFfJFhSFTX4LKk
hgSJgelzLeSrUW+n7/QnwQv0sk7FS6befBRJh/GNAux/zJPM6tF+FYl91qYF0bgNoCayZ2cIQCA4
WGMn4QDgRCO/3BBtfUMwTmm7clMX6PXSTr9PhrnyufgAileYSyUgRVEU31ZpVcgXWQs/wYsJUYs3
JHHaMzFzeaF4qZ8N0pdJQlbshbISkN1bteN0kVYzXvcZJcZhLItyurT1RIo/Yk724zuj9HUJ9VjV
DThmlUhqbjQZiC1Mgzgo4m0392NP7EI+GenFEMqoIlBmSsbWZEwsuUUdFJ9jTH8E1SZSIrw4SOSG
qTldCafI0m7DwB7WBvsBHw7RZJSPptG2X61+5kcUPZwG5CJqc+trcJCMkqzO9ez7zXkmSaGMPzdW
2RowRN2zmVMSpwk6H8zh1LPCyCrVji8ncjRSBxKGMmyKNqkgVnVxtx20pmwJDK/LfuVLVkisQSdN
yVlmyekjbQbjfBIxcQShr5IMj5TLIEBEre+F1giyOdrOINObAFinhWwNBgpztgcUCMQW6pRoBOwj
Z4HbTZ01bhbVJ/8FQQchc7SP5x1Tu1zedyKepBVtGvXcbMZQeKSRQm8VHfrPHVSk6iYYeynf5W1W
Jue9EdrRVT1oJup/Gho7pWuKPc7VvIrcWJrT+zD0zUvLtwwutjZIJfYXLSBKvszMC85Tm9fSlFOv
/N4gd7DopJ9dW6LJniJJg9Q0ZgRasCr0LwYQztN+LJQg2CIjtrdKyBqJCPSCPGq51QrVS7ShU9fj
MEb5pSiNNHIbxW+ytVL0UBGYQkIZiAsrI9ohDDttiywNFBmhThhvZ2jmEwr/BuRCwQd3Cmss700I
DmgTVSZ/a5Uv+puNpbh1rSDtwb6pUXDTy21GCjwN0u+MlX19pUhjMq2S0Pd3LXAR0wEpk973SoU8
n+CzWfayqaZsDYmar1Sbz+GVdhCd6RGfD9qZkkROaFbhvdZEurZZ9o/ERGel8TFI4JntoWMWZwwT
4AbUVoIbCUDHoPO2lCagn2I2l0Kppp9Nnz2304Cqup15zf6suoTUCriCAeJrmDg2/LIpuvMbC8IZ
DmKCTcpwHgkC75Tg6zgTUkZwjtUY1KdWUV3NT9n/5+SRXXQy9EqnrueI5FdaFeUCBiOxr6a1K6+N
bmIG1gJBjRxoV+wefChcxG9Y6nyLwIco2cqv2i+TKMqfVpNrd9RymFWFFoivSTxVP8qqZXlmSFHM
ldXMsNhMdWke+HIB9ZetOfLSK8LkViojJfNYX3QqaLiofxBpYipeyEmyim8VZaVFNShUEYVj6ehh
ZIYOjQLidHm1KJGX9wMtVgXMgjvHaSGvWnyEk2N2dgoXNWPC7M2DpW2KgD2ZW9Wy/1ktDOLSK4D7
n3F/658no62IajGbSF21IIu+03ULLE8d7eRqGDMuhG5XynmtSe055Db1U5znxsH0I34KwEh3Dta9
DVylkKIfFA5BNIcNa8DRNDoIG3KNxKWUDRAQ/GkC9sRKkuZKa5UgDdE423QwoArR2PALc2tMjCU8
4csEJ9WaHErQtIzWcoYuEuskLdml5wVFlgCbTP4uotT+wkg4C3FfVZ3OAiw2t60W6rwdSkX9GcaN
kbq1nET3RTS2GZyBOD0TbTp3cJIKAufjsRhUD4DV+L1u+nBgHV1U8brIpwTOZgJ/CsBFB9srT0jW
YWkHUKy0jeDbLEVptycTSoY8UVQB+Vy1TV55OUt9uaLSTKHLEocHq8lniGSyFnZ3VS5l91VEiuAW
NJi8iacIpCNm9Wmv9VlkwLoD6OOoWdp+0UXQ3pXQS67tQQmrbSc6EfD6MdVbkVvlDdKo8jon5jPB
sF+yIkzZdq9zXy1kB1t/cmVY0r1RaW3OFCKjog6j1MVIf6KebzseLWU1KrYEcatQ7HFHJ5oYnRzY
7hkrE+LcjaiPHsD1ZRC4aJsSp9KpxPhYcSm0z1RvEUPvmlVIFIwR2Hy2Wn5t0rPWgA1M5Lw1U8LA
Y0i7gXJhRNpjnrSpepUGmn8RtfLAYECMQPIaLGWfqeq8ZcYmFkAF20S5mazMjtAvxvpnOh+yeRZZ
Vp5sFLglxA6pVONPOaV2cEGTDNP3gXV/52jjZHabroEVtKaZ23TMW5gJbsZZ8MonBKpdD6Ar2w0L
Dp6mAqLJtLfjWfbvBB2oeZeESln8yGUDAp88VzMJEFZgHGpLiifHGOfwRhOVCr1oaPR027ED/Mrk
FeDwiMJd2htgRr+EqW3SbbNNm5yrqTc8YY3FnR0pKYgzcGXDCsCFioOmsPiJkI2Qy7wozj6OyhQO
l6lfl/pPvr9O/p74qJhAbEayvK8oM8GqtWs1PQ8pGkCbW1W7yap6yLaSHmf1XkvHMFgPZdIaX0q4
refAy43bSBGdtmb4r/wECDHVnpEFLVG43IqNlw34i9ZNp3WJN6aFKBkiddWMQ03ryEZiQrmKW5Ya
PVX5DhBL2XkyHanIw8HXFojdC0FTzZaq770yqyNqR7kfL1Qlnc3rSfTJuClmlQwlM7IGMnB5gGWP
adUYU7jUqXO1Nhkeu3gyJRftWHGXKb5U7qasZhFRG0g3CdulFDJazrJ7rTUm3hVTlSRrMaVJcA6R
I7qIc7qZnuKzk4MOAI1pbfb0VV2/K/AN0cyUrxHqDqzULbP50rfhUO3YxoDy4Yyzh7KUzcty6iVp
LWHNn5ymbs3BJTk7Ul2dQnSt62AoN2DsenPVBK2hOeS9No/slOVbyD3tgRJNslohY6iwxZAFaIsM
dZcokpjcPu21r5IvzQ2XnM3Euo46+Txms0rFmMLE98ixM0kSr5vm4yjHFXuOrJLKDaCb+tKoK3lc
jwo7Nk/L1KlxRj+R/bMyUcrzDH0GlIIhSFv8/bOqrpQ4zS7SDAU+QWqG+mMMK97evQmgyPX7SlkF
jYSKvQDRTazJTDJX2/VR/p0VWLyyRpJNsJEBHS51DBzQkoB+uXZQ8U5Tl6gxGOIkGTc9yj0nVBOy
mausIOgqsslV66Gqsa0wkiBxwimbI9CMwCE2GNyGeiM3qrwxU1g/52VB0UmiWpHPE+IbrjO7q3RX
1EGcOd0y4WS3I0uGlzZdfDfq8vhNVqYkh+k6ot8t6oaAh6KRzBEom6ST9N4T3wpTau7OO4N/eYrA
AYJWieE+aVTx07Zm+2bSByXepZIBHE8KibJTtcz/JlfdfJXFkiBmrJX1Qw+UUsB6laxiTbkdEWTG
mdJelrWv15dqOc73ul8V9b6eBljffr8QmgHmsh/nhfNz0GqjX/WTXcpumy1EP9WaxKc0H2ONs0LC
vRqaaQJ1rk9kL5HhmdrnFoQtYnS7ahi8YRiyy7TDHYsHfuDFpyA/Gt0oj4toa5jElkks2H+YfjC3
LphPGQc7YCueek1iSBirWfgIHTfTbtuR8QE+o2a4QDU79VvfZqqxoRU6/qxgvbEwzUf9BzQ0u/QK
sNO6VxqBDQZ9YWzFTorU9TYFgha6RclwiqpFxgHXlh0nJxvVhyJOrJDtihoRf0jM1IMNgRx+VwzE
f9VJnbhiw2gS2NbTm+C9I8xbHPAWXgZVDUAM0R0likphZ8srpAL3CmMwvoQIako7cAcZ1EXglMq+
VrIJDq3W03AnU6T7HA0Ls1EYmYkN2U+ytRYzc15mMkxZ8P/huwr0qHZ1ATBnKyl9rq3UgVEtzuUM
aCNEvei6KevlGtS68mUcI2YnvBC7wxgO0yXz4+EqirPJ3wm4BBULrlK6hHgSTK7QCnLnTHo+TjiO
xYWcTBn4NfTYCFNGTbvvw6jx9/Y8o7yczMbYVplZPc4+bNWVim2TAOxZhJlnD1lxC3qxPgs1GlMO
ycpESKZVWn8C2NvhiG3biVamZMvNNtXjRr8C9mHC+iRWlr04eoJtr44sfJnmijOMZ3BQfQ3UvpvV
ExRH0cnxxTQr4jDWptk7aqLw6gRMFQpXDdlFOuaoN4PTGX37fZ4LOASFaWZsJcPIIialt/0zVRP0
PTpWVLIzhkZzu0RFfJ4htJ/bWjmEq6YgVsDTY9O88kNhXMZROT9kjdQuiXcZmdRpYjwMFctmx+Z6
3YEybODfRqZ6wEaakHIHOSh2/CLVvtHGCz4lPdwndueR2js9C/8G9JxdXleQZXFzFRLFpUSRblJ6
QHqvWpmQl9uMx0nANYZASUOj86kjJS9k1gNNfm4gaQZjSCRAs9GMuv1Wj3H080RffGluvegiLUFt
9CbR/qNrYWr7svlVJlS6PGjzByoSuUE/s8xaw3ydrdu8YBtLgKKc74r4RxLdKLDqThz9uD2LfufF
0Y96WEpe2rJpdvkDm6gL1p3lffFJXLTfjI+Ux1JxiS4sTa/dvH/Y46b08VGPxiu5ZpWBkDhqquGy
mfV7WJh7SSJmsIauq6+MSbhd058YoL9qMx6d6/KpnrXfEwNSlt8OnCtEN9Pk+n4BopNy2VuYsL44
MWxYvrh//8XSIXx5OICqspz4nKQxql6aZiRT/pTMBPhieGIw9v6JMaJ+eaRB6gZf7fv8YZT6K0YI
HElzDatnUwNTq12r9u3739/7dw0378sDljng94b0mgfSkhyMQV5+Knb5eBL28g55pQbS8zKQwJ3m
D/TVnMW/Jt0P4/X7Z3E8jnk6BmocpLIIV1AHvjwLhvE6Qz4lf8h3zUZ45kba/VnCBsyL5ZZ7doij
CzXOjd5ao5o/oCMnqPwhVE4J1I58BK8PcTTgwUKowFHiLNj38pbNyQR20i+VV6/mvf0xuJ7d8L/y
9D47qeXuePYc6bhlGxj/+UNodRsRbaqOnuNGFPkmDba59BXX1olH6c377dkRjwZnaj01tZlwRAMb
kV+vg+bUwPfNh/XZEY6qML1j1gN0Lh9kSV4LSewMKNC+v0+aE/qTV3PQ41viqOL6uH4js5vyB9wU
OxSh7mTWrGhSr6svAHa7stKs4/yxVk4Co94sEyi0YM4sCmL96H6nUT+XDIPzB/MTQo599iXaF6Q6
OMlGfKIhk3jxBfD7T9P55JyKTXqz4D879NFzwFBmMiLVyh96+9CNn9n/BUPtWdqDHFxKabgR2t37
z/ab9ePZAY+eCoTNuTbVZv6Q8cTZ7RdM/a4MXvz9o7z9ZT47zNGjMDPMNTPwZZQQZX1zfQ122wNp
dOIwb97+z45ydPvj0Qi1jlbZQ2aSIMGKNorW75/IqVvj6PZXJyEhoedylTBz2xWNIWXhU5DbTP/+
xNm8WXafnc3RAyCJhFglhWMVlmuu9TvzDmRyduIgyqujWAbSR2b8iCAJFzOOvplqLgKhzqPyoBrj
cI3oC1BtbwQY2uPZm8JFW1u1wQXDSI2YpTx1WZcnP2KSAbxuFGjW4yYbnYyQbq8upN5V0MehDC2t
Ux90uRNfLRMWEcZCnFrcDC+rqVkx+M2WN50VbwGf6wRIHprvwWf7Iz3UXVhcEtxy6qXx6uIcrYTU
l8fM4qyNFI0FQ2bFrOjvZp/w4p9IxRiZn4oUe3J6vjrBZwvco0cRyTZcoYx1UHaILqN98tHaGdfI
3EwaEOdkhAUAph+zE2X2zef/2UGPvn5f6RsdNQVLounTbH8tSxf22PvPzJs17dkhjp7KqWjijJEr
LyVEaI6kfJRQwEntdVL33wVN9bw72OH9+8dUX90tNtAwXSz6FcQUmO5ffnOa2pULW9L/gb4YjQyN
iDFxTaLQQpfhRxR5baXxTS4NJqfsYgApOFZI1em1xvyojLYG8lif8zN78ucfCT4SVDiDNrQOq+O2
3KMJMgnzsWyGLJ0UBoRzIlhxenW2cIprMKR9FVPk00n9d8zlv2CfPvt+X8VcfjpkxeF5wOXT3//P
gEvlA8BBBL/oYnEYLa7nXwGXZF+qH6AesjFD6IKaipvg74BLRfuAmRIxAsoIyh677H8CLhXxAQ0O
GuJFpqfjINL/JODySdj9z3PNJ0KCRyzygicgFRHm0tGtaFhznfejdltGVSV9l0LdvsIL1dbIN/1+
l6Q9/bgZMVveQ7R2qqzS13Vex6nLYKd8KCM/XIWtrpN9FE4yLb+qTl1L4SfcKVITc5f3WOXWEaRs
ifaL3awCWly4jVPDuEYcNptuLmtN4gbJpJo0sKbiE96Buxp1TMw6GCM0RqQEiW+hNcPKnzXpBgjJ
zD0sQjRnatpP5aqT9fAhM0qLEJM8J7omDuvZWmdtWl4DAc/WVTv0lTuo/ckC8vK1vlxABKWWtmw+
hIYo+WiDWPPFRjNhKLepTLpQA5PdzTKmGM9uqetfX8hfeZddLz7s5j/+tbw/Xn5NDG+UxS+Dfxp1
+lGtT+u07Sq6/rcZwTOrPCzq9ag13VpiHAtqPTu11HvjvuBUEBRq9DOgThyreTo1Q6xb69OtIZck
Z+R0vUbNkrR1rBjTz4QXaeKSMWNvqkAO+ZYVc8gc9Bb0gcdCrLSy9RmuiVwQdyK3j+huAZgRiFow
9zSHlhfGVIhPIsIQ4qqlmD535kSzgg7aVBDEgqIZYiViNhjxpN8wgEoKb54Vgs2SbqD3GZZmbjgi
E/FVozR25WFtmYhn8P1LyZ47mJqiLM9U36xuknkYD5KBy82VmHQcdPxkP8G+xcRrkdmSOaL3eYP9
4RfGakWDYCzwiizag6NX1zA25E+NxnjbBvlPfy4IeuLazKq9hXf5e+H337X3X9z0z677G7WXx+Wv
7WP6mB/+x1//u7l/zJuoyP865A9/3dY4vg/5Xw+Hv9wuD1+W6OXX/i7R4gM6ZGrpItXFIY1x4Z8S
LT7oECmJ8YK0AdfI4I/+rtHmBwij5PuZOJ0Wc85i/W9+hxAL+QNSKkYVFv5ObJd/UqGPdidUfwuo
CAtgoEesgbEhvqzQ85iNUVaEezkJ+3RNWpyspl4++1W+rck1yD7zcDC0DBIxlj4JrFrd/9AURtar
WDXD8JQH+4jTwRtJR5CjLyctnvA3R4sXBolTYtl565CGNJIBgGSccFiSEmraVTy90b3UN1Ybrgs9
6zumSLNuN9uxoXKnHioJP5dWozGrBj0A2zyh5zsywxnAQ+i+ElnBywx68SsaWEC0nW32uAmKNlZH
EmxZ3an7pDXDdDO1TPk6Jw9rQRqkjzlSkGuuI3u7xlJMpg19fYkFVhBY8qnP9XJvtjjJEUViWydt
g437Kwgv0kH4UUa0r3k7FdNqljs0tFJid0azwkouWaZTQ5BlItfJSV59IWBd8PpV7Mi03CVnBPAh
2qNpBn1og2XxhDE18W2mpOZXpacj3ntJHUf09uuezo5T+spEyNHTw/X/oM7cFhn//M/lN98jbSNZ
IWyfcrj/+beLCINKU/xsj//Wix9q/tfTHwePxfLwv/iXVd6iZ/rYPdbTzWPTpb8O8Ptv/t/+4V+P
T7/ldiof/+Nf90WXt8tvw6SSP1/SAVNlnQZSSrdZuhuCQfl7ZYnk67J8rFsqEZIzitHJ3/X3clG2
P4ABX56x37Xjn1rEH7EQxAir4R5jKUC9+V2LFPmDxvRpIXeBX8MpTXH7XYr4Ixz9yLZxgaNY513+
R7XoyVf1bB1yfBmO7SikkkRdhL5u1xG8gQLEVB4zVmEC+ahENJMyXSampw7eVLnT/LkiewjTYO3F
+opRoe7v08Ih0VGwCBCrItma93CEhLyzjZuqujb8y9neUMREujXnr1Z3HpsPqFXcfAnWau8r8VER
535w2/u7MPAwtCuJq+iHKPxkJWihL81yX+F/Mq4L61zE131zlvC/Z5J/RspPM26QkCC1PVNIglOj
S2b2jsnwcW4vTbHBPEb01g8z3/o+xtkvenRVSI8JVuhOXNakwTF2dvJ+XaYXWXzNs2ko694/04uV
kd8Sb00eNkQ6Kd6qNdLmg4p8u2YMj3jPjbubbPoUarezvJOSrwAP+mRnhhd+s83ancHyatjU/J4B
IeY2Tje6fW4Q7UcIh617auK2CMuSK/S7RrQW+lVonyvDCh1TU27HcK8NF1N/PaGTQ18b7meCdYp1
Snqe3DMYvTYlwuu2Zr+t52+eHmylcb/8U5DZ+jUcP3bJbYmWVorPsuwi1y9ruojNJz+9iENUJW6c
rPA6MeDNmYLOXhtvJmNfS1uT0WlyUSooCjdV+Mtv/0dl5u0C8v9haWCD9l4puOa+hNz0dyFonleC
px/9+8lXxYelTcVOkSnir+3g3xtFTf4AbxKwGDYwQTOMteTfqxBV+8DWn+4YAQw84Tz7//noS6r+
AQC0wguRFzYuR/VPHv2jDQjkPpOXGHZ9ah+LsuOcAsNuq7Lv8vlSHwsJpn2H2DsISI+MEi+QiFl5
dpHe2O8crTJ4T3JxsLKDuYT0AUf/aF9aC1Y9ih2ql1IepQipRLpSoyJEfAIPeFDvZCVFceNzQ0r+
dZZ9k4IKhUWlTr/aGv8WyPDE2H1W8aj5eNSWhQ6uYDaWyxLw+ZykmDPo/E1RXJZaiEaWQbafRwTW
ZGN4VjWHJsv9jRYhHCxEaG7rWv8ZNMOnnELtEbKlX6LM/9gVdr7JtOHWLJqI9CWh3KjC37bECq0D
HBpeVZPX02OL89qgx2D4XTVKUpKioTjRUcNN83InyZKIbip4SexLJs7q4/1qqSNhJDJRvUDYEYQu
jseOVNZ7HR9y1KyFuu/krUj3ItkF7bput2nzMUI+fG2Xu7hzTLDKkms8FvssQT27wcjcWKtZXdWh
Qw+L80Wc5TQXxcVUnMfReim4rYOjMl/i3Tx9FeyMysPxEYibzHYQIQDLMvK1+qAnTiKtsYjMl0MM
InsbflXuCCabTAKY98p0AdcV4VaRulCz8y8GEF2tuM+VvYGZ19wtaqDcIwync80SsYln956NvyYD
+7XR6nUWel0HUcYzB2/U1ylhBRGRhS7xVPTbypvumqA8gznox/Kz+V37bhO0hkIC7SW+HMJK11nz
lTEpEcmYPdB2S+f92tj8CFboVyXTUb4WH6WvNhoz/ATGeszWvgSP+h4qdY/IIbyYNbe9RyNe/R/u
zmu5bWRd27eybgDzI4dTgCRIUTnQ8pygLI2NnDOufj+gPXtESEv8vav2wdpVMy7ZltXsRqP7C28g
VgaQvsci9M9S3GoWtAt75PpIAQjbmmTLV9GVsdNWxgPyAsSx3vfa2Jj4cnEJ7P0Xnpr2UDOraDsa
Tkkh8FGxdddzVRdpUFDWV+GXCcMuHDfLHVaz1k1/2HhX1mW7965Hw9Ye832zSS6HZwts3VWWOdh7
IS3kv0wYOTvjRbXRdt49QFZgGXHgDMUVvYNhcJXbToC+Y1vgB+34xvoKluhy+pq+ZFem5qbFKhoc
f+M5stv/iDzbu0sue8e6tHbBWlzVne07xZ/jztwMB9+pHPxQ18wRwKUNEzPB5wt8OMQFp/gR/bBQ
HvpBRBGJu850tAs8MDf5vgfLjZjlLWqX+YoF/Zq5ICd3ZbMCrNluJCf+K97lz2PkWvfm5eRaV90a
8dTv3XVybd3BoRFGJ7mevvHa4o2l2Nila/it3Urr7C67U2PHaldwWMKYqgDcSUcXgcH9rwXQN8X3
7KGpvn9vrr4V/wERMvDgNyf8u0T9se2+Je3by+/4D/6+/AyLawyVi5k+RqFrVtH+eflx61DuFGVN
Ry9BFCmg/nP3aWTgZFKzADewo5/34t8ZOHHvbMGiQGjmn1HX/J2771iPf3MHzNIxCKRTeZtTXpQh
+BBv74Aa0lyjFVrz1CYe4LIRksqgeMODlrbqNmxrc3fUjMCTLb+VO6W4gGRXbJJRn25rZejQ8o5n
7+bM9X0sSc28jC8tLtRHSRqQYsnEcq1Lg7+F9DjtQ2kSk1Wh1d5lGWwxx9S86szlenoFICYPPgkZ
GtjkqIxhukHM8HY6olppukfJ6gEbLd78NDNx6DZfxT46160+zXp/jTQnvCaJE0nvYqQ2xfcGzLD2
AKJdQ0ltMHfT0IVuhjY/8OJAvyraYmxsK8G++83++iCC+GCSMw5L05AKo/huLQKIABHswUxF70EL
rW6dTbW/TzxVvfQ1fVz/5lBssln2ek4OWc3lekbsGxwt0vIRZZRmE4z6t1QPMGIepHNKi8c67z87
kQWFXoloLtuQHHF2Rjt9dBR/dD/Vx/IxNsRN6tc7GOgbhC4vs1Jcl1w7EBxtTdllfsw986UUhTsJ
0fso2vvetxS6nGo6eHpug765GNNbEXGDrlN3KSXyNHnQ2uBp0FJHSY1tUtT7KA33iL/cNoEcQvWQ
zkB3TmPKeTLkpUCqaI0gHslGPJ2MiViIHshY1kpxL2wMEczT4AF9SccmxwpYOGcw8243QlmXZ+1A
eh5INy+btAV8Urg5lfpIjUZ3J3zLtvAfkn2fetmuGHqatWhlOnJ1dofM1d7Tx0a8B6GZNw8dG7SJ
TmeKSggsfT9UH1sDa0AfBf5VLXvp7vN9uIjt5gVFy4tFtag4I4xpLIrONOTzSBAG+RGOaj5D1OKt
GgsTXryGM0pI58kaLr2eb2l4V+jhusZy1K4gkzvQB8LrogUoK4yu3JbfPv9k71ZeRdXUQIIS2WLT
QGridP6AaJMW3Tn/KfT8HC5c094YoOMdr+jg0SmDvO6k4F4wqL59PrD8buXBi3M30JFHiAGlzcUe
Q5BUFwNdq54oONDpqlcaAgm20Wd3ZT1+qZTuMUpGYOu+JWJfpbw0or8Cxb0CCOvhZ9zeBjAaAepL
39DPceNW/u5LSmPjL/aS63jdmXgFIrc1kGx//skXdV8e5lxyRgWbgireHO9kDgS0BIDod+NTqclX
3qS7fQJQ27Sua6vfY//raM0suaR+kdqf++i38u9/W507qej9p0Up1O1IYEW2g4mfCpJX+qet3acs
bL7/9a+H5lvzvf7XVUjW/a+btklGsLy/Knv125jmwx//K8YxyMZF0vBZp+zY0mWn/opxdP0PJCXQ
T2XXIF82hx+/8nvZ/INoaMYJEMjQqBX5q79DHIp+hDZMRkQUkfuVVsTvBDkLhIcKl2dOtJHWhQaD
AYG6SHRlaFPknjpuNvj+2R0ey/dSHV0XxCRCWX7vi3SdT9ODN1KIik2VKDldo3xPCB1Rjqqyc3aq
p/CWX5/HnINBPMFosS4u8L5qVGEcO/9rGhcl1Bw4ZsdfYikIV0JsmGC6xS+/9dLN3Rx0RaivosvL
qtO8OT2oMCOGASeEyuOoC3tNqtbwiaqDP2JRi0ZBsq7KQXWyMk2dMgsOei05n3+AuZnzz0Ux68bT
JKCSy/2OvImyrDakkDlY0sG8n7QRBZPODkpl3KjwaXVhB5hAoyigXI+yOJ25O94PTL+S6ILr2ETR
+ojEegMHrWo/AFyrKPeyLkgk6DF2AhTJbcXrHlAR3NSq/qBJxbbM1a+fT5kqysmk2cE8YEo9PGcF
+y+cRE4XPepUDWJUkN5RArAhhdpXV3/udojKOb7b2d6ldm2ttetma670nb4LXX1X7fWdcS2sg5W5
shxrTUmCP5+/r9hW22zb2LfVtuFLay3v5NvGhjXMN752zuutvsq24tdqb61BC/PX0Uv/dbxN9hzk
d1hoX/k7XBaup2v/0noa7nr0Uu3xVt5BuHUa23A621hX69dbfujra8OXg9OuWCcnXN1pq9Yx1wJZ
sOf0fIUAyFZfVyvRFd18LbrdhkLEj2hXrpsVyfHW2mqryM23ZNhGZk9/idfSbrwfboYbYZ/u9bVx
KV8JW9EdL3oHSUcn56dJu+r48821thM2im1tp1v1WqFiELlUC5wf2z20XFJ5YzV/DGtVbss9DBLn
IbUjh5LCLnDhTO3068C1Huttb5/Tgp6RK2828a/niU6NhSkGWjHLJkFotY1XIm59t1ndPIa2tC+d
3PXvupdwcLg7A8ooxRrn+GE/bf31ZIdryZbsZDNtw3Xu8q1rApLNd/f6YrSRaXIeRrvf+isQJTZ/
sI7W8Qo8iJOw5Nn8/9UoOb19F1DFhsVlZ0/WbUYiz+9X/RYpik3mzP92u/184x7Tvn9e1uM8MRCh
JkplkDN42eMv1LQHI6PA3Ews31G03rwYUMrdWYCo+zCoV/kIbZRuIlFFU17+/CUNLoI2DXbH39Vj
/zXzu9otU+zcCiNvqbWP4BSHQnXMLofQrkuluPMkVBjlIb84/iJFzWsgg4U9qi6SUxPEoVFv8xqp
+0bqb7wsEi88JnBBw+bXL1muFwB5fAOX7r//7Ph9WIibZ06xGSC13AF0iGfQEyqZtNQXgag3QXgb
wyq6I5e+EFThUs2C+6gJLs30O3oND5JH8SeMrxVBupK16QGm4YZ6Vedb64loVJ4uIvEvP1AuM5Wi
aYS+VW7dlahBYw2+b9PmS5sPjlf3GOG+hGr/tW7SbT4EK22sNmHVXlu57obSARySuZYU65Y6qFtC
3rO9KXB1hEm9drhEp28TqYggqx5Kjzckw6gBFYh805pCJqDRu23iWWu6zStVbfYIHd8o2LBJZXKv
ZNkDZgoXPapbn2+qRdh33FSz8C8KOiwdB+4iVE4js0UWOA3uxJirpkEq16YrYPfiD7Ex6n3YuJJ2
OzbUGH2rOzP4aZg+PzEeGDcgDUNCEVANpwex6fUaPnqSt9a0bHBKC3v2aELiSK2Uaa3VTXNfqMFa
qSPjzIZZ7Jc5KuPuo49BaAbMafkmaX1l1kOvTTcRHrhxSqctQPRjM/nyjefXmh01imZPiFhTgK0l
98ySn45Oxk7yDhoPNS9AcMSGixyhUFs8nlpNfCylWN6Oqn8f4Xm6RwdEBFAkJBu6FJ3daPlVXuQ7
NC7aq1jLN51EDxQjmCtdzb6p6pSt/AbRDQz6XouoqB9To4rOqAF+/ElJCJBMB92w7IpkmFPncH7F
x1YKv4IO1ZxUFMkCFGMPMOZrG4PDC8tslUzJOdW1o4/aP6cd6cgsk0RuyakOG4Yk+nRzSH1amXLT
5ndJ1q4SHIPWRTftNkA6itQNsKykQuBTSoin+joNg8LGJvZpzJIW9FgJvRZ92Usj58SvgmbfqdKz
OWb9XdPLlYsAde0cf6vnQbnWVATvs9EI3UYEGOanyTUCfzdmqUZ3RlN4T2pzPaX9eBn5F5YRdA85
VpEgwiCVRuooroJBi5y6z7oLnCoh0mZ1c48807Wod9rKH5Wn4/75rXTp43blf3SuJM9Hz/87gjZ+
YSp+YSWuv6VgJR4xEfn2Nvk5fv9/F3SVPwzEWWkziQggHMEKf3czqfVyuMxGMEipUA7gEPq7mylp
f8zfjdMlyQilu7kZ93e6Q390No0kJSaNR1wQHNTfn+325zYFKvJv23qLbGfW+scFhxgfGBO0AjTG
TnezEYcRYioDaq1mbl2qTV6jmJoKqyzS/XsNOM1WjsXsUQ0VgjMUpfKtmsnDbqyEyinFrlq1zYRm
WyBV0/rNMv76qJ9CPSkQ0QKm0EfSjxjefAa8icTTAcUCPxSaJ08MUFduMIwt9VK6LfUOR3pBTc4U
Gk4rJKzEPB6PA/0XJP4w2DsdL+jUvptGv3vy66xdJ33R2SmH7JmrZXmvHYchg5jLGjMIamlzFHhI
FnhZ0D0VBuplmWAhj1cFpuB6gdXfm+1kOkFkNpcp3sYrbrrOEcqqvf18bU/PTyY3t7GpqIjkyyiz
HCPXN2sbok6DSJqZHwRNGLfw0IXnsRyTlYm82RckjZo10krtrYzc112lesrq8+HfLwJQWuwjgW9T
e6ehsDhDBVWrJ7TshkPWWGhC5eSRrTyYt4rYSNe5ZnSrVovkvVLWw3U0qM/oHUVnHsS7x43VDK1s
TnKDPB/a5OnjzhoKgnXiN4dKlkkPUjzDmgqM9+cznSfyz2UxLzSj8P4SSdDS0Y4dlTcLPQxRX0rB
0BxKXal2Mn7X9PBbza0oSp4ZasGdnMcidIBFwVusgoyeW0RvX5ip6HopV8fxMEo15/vQRhuwDNKD
CEzxopMp+KH0EkjPViM8632F7X0mNNsQYMEXz8cg0wmVRD9zUc/Hx+n8KSIAuEKfGsQkTaPTz4QP
XAmvpOoPuiL82WKRjSRqto0GjVxBsIOwUM5EUO8XHHQoXpGzvjfB1DJ/l81J7fQiGQ/5EDWo/+vW
ypf72Sc5NM7s4ndDEfFSxAJXQnMBzeDFDmpKbUT9Ju8OSYsYElo7xmqycBUf1Pqcve4iIMVzk+rW
7IPDeHOXb1GOyYoyKgKvbw+tkKWbwbCEC6/VaR9XmnaPuI24lowKV6c8Vda/uYHnkYmgsGqh+gSu
7vQBRk0bFGpcDYcU5s0WLLew0us82ajaeI74PU/iZK8wFEZD0ENoWEEXWKzn4AdZaE04gHuqh2Bd
/Cx1GIEPBhbMQa28fD6vdxuTwbg/dd4TrloW9XReRiEbSQfe/RAP6JHbVDSRh4qMeluMaXE5hUK6
bzMzP7NlPhgVoxuUETh7uWOWjh/VBIMjQyD+MMWp9xL32SuSOfi1hrKwFdpaWRmjoPz4fKbzsi2W
FX1p1hXYI9AodXHD8ynUrrNK8dD5SKxaPY6PEz9g+9ujyORfBv0r8DTo35+uJ/JrAMsbb6IWGFhr
NKca21QQ6fx8FOmDPcK6zbrLFAZZwsUZh5ya0hVapx+iwrxKWwAyyLWLTXGbhO1lV5Hkfm1QzbOi
bZAcBtFf4xK7HRpEq3zCh+Hw+cf54ASYIwU8NYnHIL4sXo5SCQoB6ST9YFazShBe9ojKy9O5ft2H
s6YtyFVJ8Rtx2cWsx9joaYCgZhUEKzncke4r+/DKfOghmNyxCPKufAWZ6f9lZQj0/e6JanEAvBl8
8abkkpFYaVXrh8y6UttLw7j2f88lmxUkk9cpfMKWoScJmOF08+BhmYmJEDVfsBRL3GSq6MLGJPzo
Ov2emeVxKN56LmNFxkyWr06HEvpUVQMUVw9lTwcyloHu62V+ztj1WJ04fekwtqIJPu8MIvilj4hk
RFVoUt8+mFSv0IFK8ua73ycZpcjIiPKVl8s1croIKVz0qGm4RdMEP8osEVHlkQbqCvhNqV9FWD8J
0Fk9iFe5oEI6RUoitLNGgsYI7wsJ2AE7mcbF1scAKFuigO2YSjPu1aLsbqtWBz1k6s0K4XzAQn0r
5OLWR60OFK+K272tdIH1w8zhVZw56N4fOswfu15SdMCY4jHteBP3aFJc+pPSG4esxtW2SJF9rwp4
a5+/f+/CWAtSCitM3D6bli01LzKAopVs1tZh9Dg7Y1QcKJM3uSFfyFYI3bhUx+YS3T3AUl4cl2up
TtLrzz/C+wNJnTM0akR8DNqqiyxlgrBQD6HgHzQEpHbD0NYrWYzjrdDnGcqh8W9nKYAW6Z3jrjQ3
g6CgnO7fXJ3KVKqa+ADsNF4Zkyo6eorL4Oezer+wsxkdKSv5Jc2IpSSKPAutoYAWHwJuah9p7wJ3
ybH0tnHfabdUaiuKGZm3UzBlAB/oF2fgmR+OP6eluBfN/bjFLCuU1VHOy+IDjUL68Q1Y7jKT92FO
kKMjBbXqhwEBUCUXnstAOud1viDPzIcE09doO9EGxOx82X1CWNoUgkCPDkkwVxwFl+u12hs+AKVB
GYvHKPBpRI1edNkiM+DgGJhsy1FSz+yt9y8RGh7gw45wBlzCFsei7BWqVgg8BUzZ6cogD20jNFi7
nz/rD0ehRAaO5lhqXezgfvKx5TLYUTlSrWsEIYeLQozkM8SfD0fhvIWqCxhNO2aEbw6EpKcKhgFN
fNAbAUuZPgAomRr1mbtqAXM4PjliOTrLNNPmCG9xI7deRyeiEyNkqGOzsuO8vpr1YdF9qGeT3fR2
CgoUN61Rtb7kfRnMIoHpk5724quIq5KDcP2wVmbpe2PofhhoNqNj3xv0H4QpG39IsSC76gAR19aa
alwnYaz9iVuchBwDqsD250/mg7eAyeD0N8/mvT+cTGXbVLw2OqQQa93W4F0fPIottSBJoJVl1RG8
/CXN5LuiG9szR8ASeT6/BHB6aV0ROPLUlqlbntawe8i7D1lSaWvWLrIboaDtJkrNBpE/KBDKYGyp
Z4qbUuu167zzaNp5YrjxEez8H7wLgB8pI8Ntg2q8OBF0Kj8oxWXRwUpEY4dWar7pAzU78y68P82Z
M7HBcZwZdXJ6unaWMVRNN4WHyexjB6+cYBNafroL03TaTbk2nBnvg0VG1wME+gyXU+HsLcJmLH0r
tmtVH6y++4q8YGXngQx5G3IxCEFFf5aa7rlTa7DJeR8hyS0iQCdC6FGqPD5zm76rylCHAUNBYRHt
DgXgw2L2QZgaSTRmzcEHm1pS8m/qCxKldO1bdeCy6+svLFy20X019VGY9g9BWIpnNv27iuT8KbjL
wXJQnZlBIqfPAK/FPo0Vo5lLBqbTJiVq7abo73qRrmAvtqWdZr7gqmiUb0YtTl6aVhkfPUH+nlnw
yscGicvKOlMwM+ZCxZuAjrtgrq/MSgMUWIg35r9/c35JeW9mqel1zwa3/aXfFtEzmpJNb3saLVH6
jmba2XVVI9Az9iPdczMpn/VyVBtbiibg/ICqkusya70/A6lBol4zEu1KNwIFbf++q/G20pO5M+l3
0mOqDoBBBcyybxp056FnJZb4LPvW7GSB5ttjaeUSZCVFS25R25fuKLelEfUbkHVyXSiDrWhAHh30
/Ms//TAJXnNu1MckzZHfLKca+eKBNA1JymKKGltGyvO+64XsT+AH0gHBjAHnjTYPQltV8EB3JD0K
vsliM9E4D+g85oOeXVVo7792eI1yK2ly/qJMY/5IB0L5qzEERbGjOJVflM5EgBLVGvVFQkD1Tp1E
JBWKTPNR9ChEgtmJvXQZoqz4WlhGCt29JzhXtHbqMAe3qkcMu5FeRLfZmhxkEgRkOIMi+ipmqfcz
hf2t/sX/TbjXkQ7171sY921dh6c9jBm7+3cPQzf/sKBUvoWe/wJsWX/MRHESe+pCZIhz+/tXC8OU
/qAmBhdzthkzqXYTD/zqYKjSH2RFdDjps4LOnL1dFw2LzxoYyHy8fTFnHuhcP+bspPoApuxdRUBB
Bn2MrIlSgKj6mzZDRtvx26hqnwe1KRK7myKUoDd5SV55K7KJ9XvPxEVxa0WVNd5WYAwUMjSiFjMF
8hin3RYUKNphydhQACq8SryLcys/EPSZ6NumnJHs0jjU6Jbrnn6HLQ1u5dTeBJp9UpaZFdAoTciH
elPHIzQjB9u8vsIlSm7vtakTiT9kQbw1s6p+tcRGGG8LwYouUNWVJge9j1x0oI/rqssb0+Muqbba
s9Qqc/gXcRutxJ4GpU3hKrnSeq/HPiIMOWF6rDwUO2sBPSBabgQor4VajJWfKuOqEHVFshHlDgsa
kRMpUTd6jaOwkwhWibw0gto+ysafBzAfPRvC6BmNy4MGw3Z6aJYC4tasmQFNKEczmZOxqjjupsLa
p7FUhedClvnn/XNIz3thjv2o+h7/o1hyOp4XEuWpUgMfNxKiScXzwKesTydL7V9EOZUrTs+wDPZ5
lo/J62TV0mNX9PXz2NdsgTGk935mBU5DOD6RBsyLBIoQji90ZfGJal+YIt9HQtuuI4BCK5TJ5BV6
3AKS2pHST64R9QFWVYlV6ysZ6818naUGhoCfPwh5jiPerszMduNFAVTAbcQLu4iLdTyPJiHxxgDD
kSbRV3lIBeImRswf4lXQ9MgEegKeTVzKYrwffF35DrOwXEmDICM1Ehfy9E0BoGMd2PLgcV06g0GJ
PbLZInQrNYpn3KuN0gcPvTeN3qvWIbusOaLc9No5XNVpKoHjLBOB5cmxQrsSKPUiZhIjMxhDeCiB
HYZIpU/EMulaD3CmP7OfTqPBeSAKjawZZe+5f3NME9/c+VqmeOwOD13jwBga3RE6M5GuYGRiZ5PB
yxydXsNixvn8WS1fGkbllVFoLcwqnmBQTjdxavZlkekBjnKmDLM0iItxo6CtjwK3Vf288v5t+/fd
DDWJBhwKXDBTcCtdxlo+9YxEjpMWFSEdJ4CVpMQyfMwx68yLsWw0ed+0pNrnFDDnQPJkN9K1JoTC
jlCizf0OXUqKZipp7eNKArJbdwapjm8xAyrRpLC8+iCNVb1pkDHizvrvW+325wBvO8rvVpZhIdPq
c/mE+t+SfTDJYCVyROsYVpzwI5O0fsCK2SzwR6Bz9vr5aPMrdTpJFVtbmA5zj577bhHHklHL3TTh
kmdPmBjAiC0MrCMUBaJuYt3W9CTXKW7qFwELfGYLyYuKMVt3hlZrQAtQ1QJOvXywnheXMm4K7J/a
G4rMd2K88rL7usqm+FuCXE9tURLnc7umNhlgEVGrryg1dkKCoklc4PyH/EDd6BLxVlzpI5YWUQfC
EOk13RGzFgcLnFP0nmsSblaEjHk75dNdn9dD7no84PQun7Kq2eg9dg6B3Xp9Od4XjYi1l+zpgn43
eZh1/1DCstD6rVjrMeIGXW+IyCWEndB9p9oy+U89XXnTsqPRjOIrtQ9l9TrMRKm8I9jXYVrKfq5H
Tp8ovrGPRWMcYcdKvek5Y4++yHXt58CzB3Moq3HjT6GM4UkrZaH8JUIjUu92luqnamG32LImT8GU
YIAbDP4kDavCCNTKjpRpmJ5bUw4xGey0DHRhXPi66ohGi8nerkiSPto3PrYm11VnZpGrj3mqbvkZ
vjVtAmHIvc6JGTl6SbKg8S4BB1XJCtlIi6OjFnUk9q8DIzKjdMfONYZ+VQzaYK2aqUs1bvVAEHDo
aQ0ZQ6KklNNBuU2lgcziR4b8aV9tyyJNhHCVK5k1yiAK1DIwnFbxRhVj1rEbs50fIuv53RJwGHiS
qz5GuErXCgM+ax4YxYugFYWMUXGG+0yIVjiamZbUC/V3IhujoSc1BdF3y0qS7EJQPGISO0ujUr4U
hqzQSzv0pyBf4RE+UFBXmwjis9rXbe7IkZklXxCulHq70kmhLuRWT61t7/ep6Gg+db1dkHWCcK2L
o8/tI2RWUD/QBhyzW2KX4gdhv2nd+5XQB7rTFpSVn2vV8APu9ETsEluPh1G8IioM5fsxA7G1x96t
xoSylUeTjauH2oXZaIRHq5CcY3gai2rY+pbhxZuCXjmfS4oTwwmLNOq1i8DIqscQCxZrnZNmmQLR
kd/q04uZCRREMbyBvkNXwszV2O2lWsmay7qUA0l3iwxjExyL+zigum76mrSehKZWHBHbm32PfrXi
DnUaJ7u+4F4ZnMRoQkxVLnBr1oxybUSWGj0ahpK2hynIJjxByioSg92g1ELA1jVh2m9iWUkK1a5F
MUQAp9F6pfwCFk0VL3L8EyEkI1avT7k94b+cI2kPVsfAnrlvdH2FRnmKnquC79gOMmYBjLsodERE
ByEW5VsTmXJ2RF6Uk/oiV74U7ni4QbFWPfLVVepXMWX1WCMgFft+wJFChvC30cq8bK8LGV27y2k0
4afrSMxjvBcqAkpzsdyX1Ig8sRsux9yQAtfsDcm/QqbBDw9GEvoxBpRRWpj1mqJgjrApm0MddkUo
Nh4+eJXv1U9e2MShbE/I7Q0gn42+odBvDp4VPNWdGoZbXa2Lvr1IwUvhsBgbseJvzAGNG/mmGhPB
q2wxbYz8Ljcx9xBw1FA4KUABS2rydex7GSCtgOuUHeL9JR5SoxXbvSGm+bATKqXxrgTcAO/VoVfV
17Ehcz93IZ7ew2RQYMA4bMlfINcSJy7CMy/TAqw2PGNTjgIg8Syud3Wal6vBoL5SDEZ35oJ4P97c
nKE7xe1A/L3EOkUz2KDFnmMTe32wRUav3uaGmNOy5ZCeJuUcX/P0Lpznh1EtWj30aWZyw7IHLXh6
h4mjaW2KGJ1cdiNeLkE3OTSh6kuzNSUo7565EnTlXCNqUcs/Dk0VDRQZQHzIjsuGSZsTV+A+SoLW
BnVwEXNUDM44IH8j4uDzBSzkuEuAXGhOgWgFCgdpn25wn6njlZ4jq/B5UPAudiWoBFprzaoec8lv
DlHehJSSrwg4AEXej2D0lYuolTDLngEOn49y+ni5/WeitoZgB1hVAzTzYhRPaKeIKVY/Yi5cDK8K
QazdPCGudDEArLKNVarCOV3nZaoDigrIIkhGHvGchy2qhzqEqCI3Gu9HyVvWOYma4VNVyWI0bMjR
e0S8wrjxsDhtJvJTb2x2pkd3/vl3pz6TaNCig8FDeLnEMw6aXnomprMEPrgV6opbYMiatpjdmUp1
VZIf+ghmlApGPZ8PvNziugVkW7eMWWCGt3mJXsEJcZRlmrZbBfIYTh4BJTzXlFvpPuN0DNy8BhmM
bEoHoj7UQmX7+fCnse28zUVVJ08x6BUAOtOV040lyL7e0iszNiPCXdtEkcsLcE/BtZcRKJ3ZXh+M
RWEHnsdcx0Gha/GkE7mZFPxgjQ0xtnXpE2nZA8KUt4UeDevfnRak6Hk7sZcVGeT16bSSVuyoppYC
xX7fgOU0IPfk5wI4alFpijM9qtO05HhUcMEC6aZoNSN2F5kXHpCQpTPfd+uoMndRFVsOLYbKlovW
cxQTOzQbXrFy5kj4YFQAazPdC0K7TH5yOkXfrAl+FVXYJFrS3OWy3O90nXaOPIjyA4J4SHsJHY2B
zxd2UexnsjOiCyIm3UVavWAGT4c1M4MwhDa5mxsTDnxp1PUE9sjOJrYspfrGEn3Bw81wyttpnWC+
mzv1KBoIn4hV5DdnPs67LUVphKYOn0klDX1Hu/PbzvMLnaiqjSShd7BXr5JD187aJGMZNr+75MeD
ioRXhYPOk57f5TencFRRgofnWbqmWXUwZTDjdIDM9o46xunKNNL6r1YPzV+ygf+f2TZLjlDBjOcG
h0Wth9v3dFi1K+HmlF7t9vEgPkSK3N+LWd3nTttiU0/tBo/Gz5/y6Zl8HHHGM1MoIdnmMFzsaBHr
NaUl/HP9XlrLVerfZEJkuJncFF/Y1M+yGmX3aeMPlz7h3N3ngy9PRB4jRS9eJ0pyHE5L0CLULTEp
dVwGx5ykM8ZZhUJlXj/izwipMqulDR6yxmqI4uHM8130kOZ5g8fghiWUotwF6f50paGxCH6AcTC2
0v7khmaD7dKQWq/V1IFdD7HmnPoGpRupCNdJ1/ZbPdZ1N0bZAjqWKdBm74Age3JxrkH9bp+zjYA9
8yiBcnLULI7OvNC5HJpqdHHiBYyntYUr1NO3Lu3OnZzvVp+R8H+kfUvxHlTe4v3WwjIFKzCNbhJW
soP3tngxBXWziyNN+NoIQX0p6cCdBcNv6t89tBlan51BYFCRcy0rH7nqZ5U6WaNLVY0YT+sa6KyJ
/81ibf/6fI8d35l/qiw8adM0ZtgN6AhgKpQ9Tp+0KoC+gXctuawAKsmJNNh0mHKXZl28KxO9xhQc
rRrZLP3rwRolt6kjHXnuSnwoplHfTEn5RU3lwvFJ1BwrltIr4DTBd0RKz506p0+EaJteOiEoPUSq
X9ybi2p4k6YlA+Gljqm9Il0kOIXjJYnZLweA78U3RmHU92kn6rnmWGMvnnkqy+E5WkHLAK2dr1PQ
2IuVintz6BLk8jd9bnS7TCiyO63svkEj71wqCIlTB711kQlhs/n8GZ1ecLNmHQPD2VcBvoJReIcF
S+sh1odA3BgqpjeJEPfpKjAqEYM2xShEu1T17hDSLnr6fNzTKHged06oZvQCEiBsjflwfHPKS3Kc
+0Y1ips2NGWXoru8yvJBdpMg50lDmtz9D8bjGfNik1xR9TsdrxgVjPA8SumaB0HRAEJwJUR0caop
egmkQTxzvH40PXmuguOaRPdryRbHUrtKIMlj0qzm1k2mVWRtDdwC6Gd5QdkNaaMzl/SHI1KuRUoR
SCPn2OkE8VTBvZXofdOrqIOIVim7I2XDNdz4yE4H9ZxI37wj/3m3fz5AnptEODujYJYiBImKgPJQ
yCyoivSej4nsPZ3yYdXpo3kGcPbRUAowVAYjFDKPXcY3e2VGcbaq7E2Yv2e4+Y0jPmo5wknr2Bs8
4cyt/NFgnI5ImswkLkS9TtcRZrI/qmYobaJ+0C5rLTAv9bIq7Ixq3f3ne/L9UHMhmFePuJaL0Fjs
ybTX9amPNBzPwbasrcCKbZFu/1Ncl+ckp9+/5mCEZvgu8AhSsGWs0VhaWiCKL25ivS7gLrZ4zfgR
bKaebB9fgnzN+RKfOVs+mt+sC8KT4xHBEjtdylYPerEzG3EDiBWj4cZT88dBhY68Iy5Kz11s749Q
HVAKmMC5KcSBtLi9ZauNu6AL5U1oCG15I+VGOdph1piAKIaqVspVEsjeYFMFNcfHyC8G5Zy30Qer
zHFKRZP5ztSlxYS1WEb7umsRnJ2EmvZcOjhZkRQb/G2pYESGvlbxP/+txGh+EYFFHVtuCncXMvCn
q4zNeiprPYOWuhGu5xLAzue224+hIa1LZdRWaTtWv/1KzvYemIiY860pzrp6J8d3brTQ1QdlE0b6
cycm/UYaZ7Wf1Kx/6uz+27j8ozWdA6X/Iu28duNWljX8RASYwy1nhqNg2bJsS7JvCEfmnPn052ut
AxxNjzCEcLA2jAXsBdd0s0N11R9YvvRLwC2fRlK6ZB4MpTIC1SAZ16HqXvNuIkfMs/U4Kl7nG0q9
5ST0xsoF3Yq8K3QldoX8sk3AD6TW2hncTku87200HzGczq66vLEOlw+B83ObT4Y6A5BW0dCU10xi
UMhV7EULgLHpuzhRjI+Tk0wfwlmJH3K92AKSvTE0VqignCAVDltDms/CrkZlSomnV5Gx19Z+vsfp
9U/WzP3V5ZGdltNeFibLA3AWg/MQ95XKA/SOpiwbljWAw9M/q0NZ9L6al+nGzX4ehsoDVTs6aWhc
oI1zukC8Ffestoy0oEOAd6FrQolpp1e68XR5OOfnC3UVEDUkSRSRuBtO47iosCldamqBmrusCQ6i
YKUM/EeNi3o3hvBbqG+NQerhE3058vkSEVAdy9J0ms4UkaSHomv2SRGtsxbwLtEOUGGVoGyMf0sd
z3dxbm/VCt8KR2mSDqXN6xtA3elASx4OGsprvABBUOzZ5XV+mAROV/ei4bpJFqfbv2+AorxuwkCk
qkOJjozwNGKoNLBMMYsWjNt4N3ra30F3bmYblXX60NPGdMo7gGjc61TGQL2Ai5KR26VWjF6lehAQ
lVG9bkgKj0pRhblf5G665X8mT+ZLMFJdGLXai3rV6dAs3qpV3BOsHvT4qNeeus9we7hZx2jeqXVl
b2y606KCKC0zOA5mgQijzCzDRN0EcxnEEvvDrPUWCos13gRejpLJMhTpLfE6ZNra8FrvbOuZf2s2
jrO3JhdDMJf1AxXibK12GbkTEp39oY/yeUdBNQ0WGrx+1rfrxqo5CwUGA6yrAH8AyACXcTq1szeG
ACCM+jB19vJ9TPM6vq+boUtvbLDR95eX6FvBEL3ixqMExlaUdr8BZM3QEpM8qS7T29DNsAyoaJH2
Hsa+7w71AmilTs3iRHBKGheocrOxzfqwanHT+sj2jMBJw0pw/Kem/PHuaNzUbD4uH6IhwH5yk2eD
HYIEY+9F9NQDnknuY9agIN3Hpfnlcij5KqeqwnUAeoZ1wWtbRgNC4AQwHDr9oQj7/sbu7GveFuZB
MEBBzBvprq7XamM9SsRrNgTlHFEOp5posFzksyVxDTrUedUdnNor7xWLZeLHNprh60SDF3aAduvo
QxgAgVPDHbW65ZDMJuLpwFkLZERMun15FW8pv74xF4CVqZwLiqtQkjid9tnLeuyoaOaji18G5bx6
+a4xMV2JgI9c2ShdBm1tQrF95yfgr4PMR36MPIpgRZ2G7VMzMoCKIO85ot2GpMLgm61l7ABtrddq
31J10PqNC/ps64iYAmfIl+ApILtTh9GszHFWTQdzybN/iTF4QUfCcF3VavfexSxCIeSBeKfooMop
h5GCi7aWZEIuyVL8vMiNXTrmzTU6LdlGXirSitfvXxYTiRv1WyQE0A6Wm4XJujZrY0NT7PDw/Zg6
bb1T1XB675YRUWgW2rRJqb/LcLokX0HxWw6ecp0RHmc9a4I5cfKAdwBPUhBqt22vr8H7F4ngclAm
ATzMhXy6SAyrH4wGoZqD3ujG3rPWxm+A7XyOMdLzkcG1g3wYyveeeuIcF7g6MU4ejCL9evXIT+Bz
aFo6EBTe216FS/eRc2g5aHrRvH98tHM4E9gEdHnlBEdHzBkFQ4q6k74Yf+DXz8UuhVeEjnzSf61M
dT6GPFB/XZ7VN7bBCyDSJvMghzzrQcYopRgtKpSJNf4zhkqD/Fi6lNnMZaP49HYkISHqvGjHSOmU
WZQUuC2DDZeo0dVqKxwtXuftCzrpG+eJnBSzCxjU/4WSzhMnjJUQX53p4LpZjRNOVtb+WGMnY2eI
6KVLGN8rY4SnXVtNG5mOBKPjZBexAamDkaRqfyZD2aYuqk7DOh16dEowkjER0ke7/D535hl4cZGN
FUKUHRoMtu2tvu0u3r06hvMnFSrIbaMrj3reRVdjgqiAH9a0wnnTqsrGDL1xTgh3NmFQ6CCfIH/2
kFekZ1JuPGh9/08r8+XrqDvuxjEhbgvpMKKGyzMIEIfBy1xKhVY7z6jf8MW70cluak7hwG1D44M7
xsZBmxdto+ZwlmUy9TRI8HYVjwToSKebFWxVzeE6Eq8x9aDraW0bg4mTBpf+3nWHLuD4iHbdBPI/
r+ctJtjZ5fkSnmeskCHlw0vhB3PNhjAB0dbYc36nNdqoHjvbne+cCkdN363y4VNv9ZZ5d3kLvznN
vDDBUIi+mQzdWLV8mkeVFQddaNjztHVvu97RMZvI2/2YuVtdgTeWOPRllJXFdQ3vTdYWGDugjaut
jYe6aXJ88zo7/UvJ0/oKLWLu/TFvzWABjPtnTKdxX+NwhruTajZ/q0XLOtRs6h6OBVLWh1Gdk8oH
KI0fuju7Py9PzPmJw2LgsYgVJ9/jjBbWVWNBUXocD/rIw7Res1o78GKstB3SWka4kYuffwaRT9BE
pCIEC1oWSGKzGXYNzu1gZOoIzzhev0PU4JAJ+5jR4o/87tERhbtQJK60LKTdpdUo1Y2rOx7o5Okt
VrC6O//N+3VVdi5fqHp/OKFtLEKRH4LIOt1cvUlXfVDT4dDVSXZc6bA9qRF461CP0i0Lo/PTyUX4
h/+BRnphyp/GAkS3uFjwLdgeDN1ffTQNIMPO9HR5As+TcFKX12GkGezMqZ3sZF0OI3iofef08bPW
qjjB5OTI/xqjc5Q7zajwE6OtMDyBEDX2JRhc7Nc646iaSfmlSbpwi0Z7tmxJrpB+FXNNWZzS6Ono
c555RkWWEGCAFu8L0E9XVYzywsKD83B5Cs7WLOV9fFZ5r1KehsEuHVkRiguoHLRWUCXjcA+2zDxE
BfAvdWlwLVuyYd64Ht8IqOGYTAtW6PVQDz8dWzxlQx8jUxC4nVV+UPn4j4YLt8f1YusuHhxl3rjo
zu4E8jeh2kHWTUuDmT0NyAMu78sl1QNYxtUnPYnsB9XIjH+RCRvFL8CHUpxTaaPcRIOnFlddomw9
qs6yEREdhixnpicaudIyI9XzjDwb9SAq4+Z7STPzIzzZ4Vnt+mrZZXMa7btBtSFr6M3GEj9fSswl
ZPAXxh2SE1LO5cTTYIb2oge0VgS3CTvRA+TT4ToqoLNvLKaz+49xog0Hh57yB20xad3WBvRUc631
YJyVco/6H3bTavGvWKIE9zxcl/JJe/9eoXPAeQv3lzsX0Kb0eb1R4cXA3FrWlN1li9JN+ybvHNhv
q76kG4zyNxaTIJLrYNR4ZJ0V4GfDUxDY7I2AR2yyN/UFGebGxVpAM+ovRj21gRpl+d0Igc3PVb36
e3m3nh2LLBQwqVCx6G2QtEmbJ0rXcB3qXAtWOytQ83LC69VDsuxyFAnmxTSSQrBY+Yz0iwC2SYcC
ugJmgbG5GSizGj41czldd4kZPndFHtn7fkDWFQJYl8eHfLXmelct+viD6rNjbvySN8aL9YWwcuAg
5M0g/RB0+62upkcWzFlkPTagzq7HvGs2nsznR5IAHHE6QGEhV5Dvbbud3b7kXRbkbfLP1CEZ+arH
lwU5XnwIXRDyl+f3jVFxhwqZFETSyDylbWJkdjTyNjEDkoXfMcaEe0txt/o3YimcpN58OFICRHk5
/MhFpWOvU7gx1r4zA3OxIpSBKpSIi7K78vQ+O14ez9n8UWiAmctYgDoKjcbTLdiXLQ87+IpBMoHZ
RrMbiJBduuW91lWfwzQb95fjnQ2NeELzGFQ41wjNIimeoye9s/b0HeY4/KYK7Wrg/9iTmG1rhBsf
6+xMIxiyci6KXYL3JrfcFKcwqy5NtWDRy+XL6vXdtyJfgScba3zD44yGPM4Ou8sjfCOoKCEjG0x+
h3GltEKKQWlhNDBCQJ71h3r01Fu7cqwjx6t9sL1u2fcW1Nh3BUWJzEbQhe3OHzT+5KsCFlHW1kqs
PxlfoivnQf2yXHvve5+dhZDGVUWWVet5qj/pzi7+oAm5gr39O/raf9MfLg9GunLPIumna6SZ9dgB
c6o/aZ+yGyQSrAPZxY275QYmfaizMNLto2NOVFUTcxbelft0r36ZrrWNV8VWCOkMTGBow7KFfGbv
mp2557WFScLlyXqB2b86LM6GIXbc6yKXHtLvbRhG87P52BwD+vWZP3zDnNj+kyh+8uxdR3vlum98
a0uv5mUtX4otTpdXsYtEabIejt5TGh1b86qDhYe3FlKArWLdaDqtWeuj5WI6eK0Ziq9YFP1wAlZv
1y7gN+8n3JHtr3mKOJmzsSGkc+ZsVsSXefXL1E6J4A6xhmLnVzF97srvQ/vl8sxL+cR/IagqksJQ
iKYEfhpCjwcdpxBChJn/tbjRfng/MJULqo2k+8019CqMtBuwUki8OCNM9S+7qn4vz8r1ltfrVghp
Jyh23RtFwRIaDhHmICFuE1sNqK0Q0k7oDUXXVsAyT8NN/SG6QcDwegsaJDF/qCqLQ/DVTEk7oY3N
2sHhXpwbpeePHwpsMzCj/lVj9Wrgkqn+urwAtsYkrf4u8lSlL1j91T+sgh6NmxJLk8shJGDz+ZjE
b3i1jh3QmrWSMqbwR/1BP1Y/7HtcYucbUOz9Y/zNXP3+Od4oSW2NS5zPr2L2WTW3cUJM/MGUJ2xr
lXrnfbW/XR7aVhQpySnrKG+8nNmbDvPVf4vOuL4cQkpu/ndB8GyjdSP086R1jYbIWnRVpj857U2l
fHHNL9a0+sb0/f8XRlrbahWFeboSpo4PEKxTqqU1Nn7Hy1HOljdZBQSnF9IEI1NluefeaYe5zdX1
u9e5wnIeENPn0NWX8aggv2UGiFxkceCgD4nXeZeXe+Cw/b8ka01tF5WT9/Py75Enly4SvHoULzRd
HH8vjo2vVskyza2R9qH23UWE0s/UufzUKrWyt/QGBqqzzhv5h5jF13cN8QBs8p4QVW9ssqXdva7o
abiZF/+IrMIz/TBNoFM7obNsHOvyzUEd2DIRzaCAT0J11twd5jCNUqCh38cOEHm8A5IwqDdDpcDI
3Tl11W3BG84nEpU8NCew1LGhLsgJYx7FThK1ef3DaAqMfWO9VHeugh4N2G28cdK+bg+XP5289XgD
cmXx2gcew6NUbsb1aaWoK+JRPztdSW7XOEs+2Yoa3lne6n6C1V99QLjU24D3nX0/Hk2UcZlU3CCF
sO3pqVIYuToraxv9DGGRYdlp43eUplvC2WdfzwZywJVMVxjXVcr5p1GU2nWmuNDKn63SeDW8z7H6
4rVWZB5XpGCDy/N4PiRR5xOO7fhmwkuQgrk1Dw+30IufNXIrH1oEcT6XjbU1cXKewWQJaRAhdEOP
ALyYNKTQyzITusq3JK7GoFZs6250Eu0qjYrHyR3tKyRnTPQKFW3crcM4bZRN5IoCaALREKOsQOVC
PEmlg9pS86xR4sj91sRcC3hCwCj96czqgIt2FQ+2r7ltIhy+Vy0pv7ZDWepCayLKlL9Zzn+2MekS
AwS4ppBpobpMxwlhaBxuT+eD6zB02tyMHntFSYcU1b7OwRJ76Mfoc7FGjkP/ujS1PR2+FgdzsBCe
r5qsvi+4+aT1XygkwxLu6DDBT/Xt+EXTwMs7u7vBFMCq96WDCF+xo/I1lbjiANDb0us42/JkKpTh
QZ7yB4ULaeE0uVfhAZOZ35bRRgzBcpPldlz08Kl1Cw2ztFGvcDi/vFjPNj11GMpfaFdDOeeZKMVs
WcAx9RD3W60xabRCQp8+inODHYBxjc1mg72401xfDnq+dtnzCIAyWh6m9FBOv1WoT2O+1l34DSq2
FVEkNbv8kFAVsq7WoXedYz4Z2oLc4qiWEPh1/GH1CX373eWfIb8owTPDAASwg3Q/mFiZwAp2LVQQ
O1C+2WvUrR8HzE7b/dTyQr+O+8Zr9ms7NRUNZ6vmIZgW4RY15exYEtBf8OMCqETVXmY2qGkNV5ea
IjrwQEl2epPOc2A1Qp+pHHA23tgjZ+GYa0HLBo8IewPj2dNpd6MWGRq8DB/pMuWOP3bYImMSV3tI
vTDvX985u+DX4F6TYYmONEj502iQG9vIigflG/jV5XM+GMOuzo3yWGfR5LurPeyXPJ33JhStjTV9
fjYBpebE/+8fEGfSop5LyA2tmbePRtwqH9vCw9JmTL2P1TJYOwZt3qLvpn/W0M7+aGrxP13ri428
7GxfcaNhb4qGKIVs6j7ikniVB8GCyEwlasjGuWygxSRGdqj1KfszoYR1YzbR94RG0cYNLi9oIJmA
W6nakQdhfulKH5g6tsgoBuuxravyvotwp5qKyRw/L8Ww/pt0p7f3BSCb9GMYr+GWzNtZdNgIgtZK
fKYetP7pkEu7brLRneZHClvuhzBPyuFXV+vAzRJAjapfqfpcHBezn47ornVbTi5nXx2kCTc7uafg
1HI5SVMegnOFVpksj6gKKxr2Obp7U6JMlt0YIzplfoWT7cey0+svadPZN+W4JL+MKpytjdNNPsbF
7xBsRMq8lE9ZiafzoFja5C1Doz42XR8iAqPadXtEXCRvwXBGAO3Qc6/fV/B28KlFYRFQMzrrgHHl
AuowFypeSHr96KWRu+/N0fu0Nt5vt8iU/Riy9S7vbXl1E44mNfqn8DuhT5vSQsusftU76viP6ZpQ
9xv76W7tkjVQPC/S/YaFTjcB+vTlqOIDvs71YWkDxADbB5FQ8KWkbR1lllE7pFKPxlAOxn7B1+zJ
Mhdj6058K45QrQRXjKwcRenTD4hwDWqliWdwTo5KcrPSHHF2yAa2W0w6+UBmQPgPcBYDLuCclLmY
Xb/QRcwH7THK5s7HEKo6TO6i+7EabpExzjcnocjqXXqV9ExlWpY3YJEddqn2iJxd9cFYW+d2wOnR
zyyWqJqpAoZbrb/y0Ss21sr5dgCJKxjIL8Ir0KZOZ1PrPCfvBl19jLrICVCRdtSbhozD9RvS168G
/pUb2Mw3ImJpxS5giZIQyj21KSvVrBvV6NGJsy4IbacPPK30Du4Sq77jNOsGz/xsN+jgMFgmAgnv
6eTDpyOMSnUsFpQVH9NKz4/tQlmpnNYYGYWuoyur2oe6Gp7fuRfAE0LV4NHEdY46v9QF1sasjJFw
WR/RJFU+ZblhBka3bGGaz3aCiAJbCBMluMLkS6cjwx41iwes3R49be73S5MjOpXF88aByV/K33Oy
sykUsBeAatPVPgfYW2O5Do5tJt9CpVX627BdlHoPYqLJfs02eAwVZTpVqyzfGEYg476RIlP2vLaj
VSSIfC5a+gcZ/m65sqfcjXactXER+mk5w9zPlUL3ftEKcZYM+v/ah8+Gl4aoUimxPbWebw7zgFVu
MUOS3BnrFBafOqMa0tAvZ6Tvjm0dDxS6UqgIGOsuOIFn+7Dpm2XezQ5uj7dRHeLI4derQeX32AE5
1uNdijoKfUbbTXr7elmHJu78sLJyNHFQYBjXamfkZj1aV0PuVIqzR5Kw0WwMrks7c6hMDomFDp7R
Fh+8dPLmjzl9unaC0pHOTXawmg5LTmR24uo5SfWq+lI2Tpyk126G7mm5m2w1TAp/Kecliv1a00OM
xuKhLRpUDfQ6t3YhKJiRd47S24lfTFbTXFPZ0NKnNdVbnK5xqOPl6uN3GtsDLyUKJFeFai3rp74L
+/bIq87N/kGVQz1hZ0bNqHwKrWWg7Nl2bRq0s5Ykv8PELstDkrc6D1OvXh3+pplveDNxg4QBj287
/VfhPIt2fIyJ5s5qIHI8GqvXNr4ByxGXq6RaEcmNzLhHMy9H0MDvjHrIIj834rI/mGmvIdnlmNmQ
f8SsNc/RsxuyBWhCBj/zKoqMfnxAay8qvicAf9WDN3u5dZ+1Q+99V1UKLfNOSwutWRHzS02jZZGU
VXSt6Ur1N68bBEarRp+TQ5gbkxVYSHpbR88rFXW/6N3cfanRyCuPC6lufKypyy/XMdZjgORmI0z3
YxlH3d5x0d/dodKbT7dDZLTmUfVqPO/axuirvRmOdXuTcuu6XzJXGdznJVy8dgVSDu7mMMMqiHYY
+cbWEaX1It5FACbHgHxszXaW2yFlla9omPgLf3eyH9Hgi5C1SF4MKsy4mpzF1+3JzVoWe6YmhxEL
RaX2vdDrl3sFacH1ho5U1H+axkFPvo96Z1rHKXSd/ts65kZx28CxmaAtZdP6M0o1xBSjvh6KkqSu
Q33dp/jWqV9js0ltH9RcbLsH06kRfKj6ygRbYc9Ocae0o4kVKTx/AEw+Ir0dZq1mvqi64buAOkPk
IcKu/cpPcKfrmVdrfpU2tEoPg2nMxUPVK2v9t+GZn10P/L3WPUpzjaXuEtdCNXLC4C3xdZZf5U/I
1y3Vrs4cayl3aq613fclJSsu9nw6I0E1b3Wq+iMGvg62UHkSjuGPhp+Eor1iLgk0prwzE+8XNJhw
/mmO8xzGGKBE/RIU+M5qd2kWFtF1pwEMsXdV3ac9MpSWWmpf3SJOrQP955Q0KCmBeFh+61gDN6uG
ZL12NY5RW/4pTatK+qtMT5kPRH95Ef1ZtcFNDmXsRN6vy/fF2Z0Igw4vHsR+eI2dS68xmDTB2E/5
quVd6fqGWpjGLm/b+c7GvcLxVRyFNq5FObtBIgBmO8c2b0B4P3I5Y0FjcGpapfiexk7T78NI99pg
UBJj/m3PAMr+XR6hnOEguyVsKijRUnkGKi7diGUKasJrs5Zwk+fthrBu47/ZbJTubdaOnDk6xm5j
yYcHRHHEXmHWvl/+BWcDRlOW3gxyvdyagMXFLffqzQeqs645ePKnGgHdJy824j+z6nafdbPZxMC9
EQtyPUVNXjpC6ku6mY0OJPrSO+nTkKfOVVVbs76nLt2PWBw27vtUzRwBNxEMZcreSIdQZ5MyYt1c
FHvm0H3Spsqbd6jzeg9TbPX3E1zio6GU+nfS3ExHLTWvni7P6lmHg+AUEoBHCQwaTw5pqAkEm94T
LudLPIVfURejfBF0+ErXq49tpYlLa5Qj0qVwhf6u2iWakXaL62JwcE43Z+3z6ITKvFG3fmksvE5Z
0MviacB0CGIVxHRpSroi0aIqatXHZMpGI8F7q1TDcle6ZCb3nFnznAf9QomBgk66Og1mdHHrPkel
g4RW0wF6QkkrVPOE6WxKN7qiIFjawAZR4kHpuZ7U/L37kTcxVX2D81cA6WWIt6dUiA2Gpf48dxqG
8IXTYO891R6ZEBlSvPXiOHuPk5vC/kJYSxB8KIOIDftqO6CwXkDhtdTnAhF24yPld33eQ5nu6iCZ
sa8q/AnCXHHEdrZPNd/hCIruoxo106C1nNQ+Xl5HZ+eDibSYA90Yq1uKj3J5Ym5UPepNJ3nuutA5
aHk2+wj7j0cr1TDrWuMxCFerETKo5UaP6myv0jgCtM7rgJOQf5dK9Xx8Jam5FZ55lpFvAjOKw9s6
9MzZH+ErF++sBUBAJI3mDz400Df5cV70U7cWpL7Pzupk1yBok2u785SHJO7Ta3vQ83fCWYgH+BfV
OmD5hHWlnVAqWtuH+dw9az0qm6hZj8UjPPKw3fdNhdh+t1qomhhFuGWMdT6vPIGo7lHKZF7ZiqcL
bKKNK476+dlK8Hq6aVJPKe/ipFzTvVOma7Qxr28saHGlwRxD1RLusyfFK2mQFdM4tc8KWED1a5J2
5O1d45bVLcLFZnpDhUBddtVskWYURd/PewjZY7JDlSTbKlLIFzpPP1QceDZRgKGK7IrJebW7iqzA
g2Wc4mcBOd8vlh1ed8bH1jF2ETWtq8t753ymeV0g5UHlmLyFiKfB5lCP3bBbPEzq2+ZbVU/afVrb
Q05mtUYPl2O9dI5OTlbQ09TQAFSClaOJJo0stHGDtodWeS76MuJd5ViKgydXl3cendAKPtDyuSK3
Lz5Y2YC9TdPAO3+sG9p5H2pDiaKe5o/uVliPWu0EnDBFopwOlVlp7hW+Tp0GqLiO85sC6NryPHgk
9N/i2d1iVJ5NGrhwEgKqoZAshJ7D6aT1UdFgXqdqTzRynPiGtdF8d3kUxrdoUtnK/vK0nUfTRAOH
qjMVCHoZ0qwZRYt+ZFzYT0i6Wk9x4gErsxXr0NS1u7ERxDo/+UDI2IPcFexJmHG0cU4HtliLqbah
bT31TY6nmlFHe8wku6sib9Y9rRTTT/ms11y76SFazeq99xjhUS+jsyrKkK7c+RwsUENZ0rhPIe+R
hI6RV2YBFt4xL3G07Ldkms42GnofnHDU8m0R15AmFkmYXoC3ld+uNfQ7c1xh+g5RdMMUdIcmK9MN
nI0cj1UjlH1Qf+ai0gl6OrtZEnqLN6n6r1G375HQjW7azB6+TlWBhro1btxNZ9GESQoVe6ESLAys
pdpV3SGASE9h/u30KM4d1xZq9t6pEATVnTqpD0vlTlsVQbnaA1zFFlm6JxRHRffxdIT52LfTkK3q
b88Ly3vYs+UtwvvNxoZ4Y2RUp+HtcWghBSC3A6LcTUrTrdTfCnaAj9ZozQckFPJ9hfI54qZK8/d9
GxBlJBV2NgV4av7QRaUzEq1lj5Q0zH4vjY2anRfnh3Fc0GJPm/XdH40uCx+N7S6o7vKSpBDF3LZ5
/7uc7faIe9d05FFyV5NA3i0zoujvHJluI+RMV5pHAKQ7uUxNEps2i70uv+ZpyvwObH0QIRiwsyu7
fOdFA52F781Migo/WYW0NBABBdPg6PPvzhmqY+zit5cgavwB5Zst1+az9cGHQqfaRhoBbj1o8NNV
GNa6vRirNSDl7uXPMEnR4HcSrNeMPr5q4RRdnkSRBb0+NOFVsr2oblKP5iKVF72lruATvGT+HTm1
82ylqkUNbVanyG8HZy4PA6Wr1BfQo+id5yVNSPgftMXYclxHcjfUnGoV/mhZ/PYqbjmfLA6PYF7B
u3kcN4lR57MqFN7hLyKCIXob4v9/lZa0djOaS2stnCe2dxVVGfaZw7A+uSjDfBuiauv8OgMbQ6qn
z0p6wvzy/pdHR4krzrUwVH41bubOv2wgbuu14qRJqO3cvA3LbuesC85Fh7Xt8um6nhP4LWWTVPH1
ElrhqPpjwmL068Hti30/JinWJ6k1lWl/m3Iv6L6mJqqCKQ1KyQWOm6aJMXOe5omnwAVvBxooeG3U
49fLC0aeSYEFQeuaG4ButmvKNCi104piscvo3xJqy0NFBfMq9xasZ3U7+25pmFZcjicnEDaUCFQP
kTDBqJmtIaXx6lArod60xo+wwuAPXMjsK+2aHTO6X1uPZ/kGsHk7c3ULnBkniiVrZCLSVzvIwzq/
9NAc7b+16qXog0RLNCj5fogoImB1gfFFoKcWt+EOsT3Dmv2k4aqOd14/zmW+K5QkNdJ9B6bL/LB6
Zjv4HL9uvsX1OytAwKEUDAoe+tByAWpIJzs3ZzzmYZ3/Hkyvn/7qTTWE+3IZsykm+2lN5WDEnZr9
HSMFKYK5N/voc6T2TbmL3DJpsquUDlhTbfTVpAOFYgx5JTkQE2gK0rCUJwy8jFZFUfsHpyIR0Y3R
g1PVUmdT3eiQdYlz7OqqOFxeJPIb6CWq4B5B0OMbslJO9zf+HykeUVb/gLQA2Bxsy67y0mtukNct
d601jbckEGNgcmrvbKRGPmGluwVMl3aG+A2AlUg8hdqLzllz+hsGd22r0PSaB2Tf6nTXu6GGusWw
uEen7dyPfZTEWwrab0w2VT0sxwAMiaatFBIc71TPldY8IDNn3JfTjGDzmM3PceT1yBBw5KyhqR8v
T/abQUFF0nkD0EAZ5XScSgJAqC+m9qFIs/I6pldxxPIouVMSFESEZjl+eumWmbp0DLxMLlQhaIJI
kyJ2J93AjeXWVF/67qHKyhYpyZZDzgDCbDaFsnHZyxvrv1g25US6RzAw5TwmT5WWLofePsSVYpfX
AwUE1S/zygxv17XroqA0Cxp8bINUe2i11Fz2cai3qW+6io6jaqtFzfsuS1QFOPzIBgSWEISUDGvE
0SDCUKavHqYhNa7ZfflV76k0U8I529jA0iH4XyiRDBCR+pjMIVanuNcntaweEvxv7hQP8QVEhbaS
bemx9hIFvjmHLfc/CYC0iHot4a2B5cfDXC3xHVrgv9dCmb+AdYv3kWch2zs0/bGO0+YKCOWPyytY
XkxiNqkbw3rj4/KndFqkSuSkY2QmDwqk1s/c0srOq9bxxkrI7i6HemM2BZpQJAIC+iUbvNCAmnPF
KqoHaP0GzaW5/6TnXvbzcpQ3ZlOgQqhNgHi1UGE43ZJ5kYUqdPL6IdNcWsux2u7SMLT3hhc7hxE1
tatxMWlTN67DBVWjw3o5vnz0oeErRDq4kED+imeNFL/JJsMZJg59tY0/qWjJhGzPRM33i6HXPzC3
CrfuarHhXyWuLCABD+XNjeolQAcZJQmqo85i4VmKNbBy23aaqu/1chV2iCMFmn1O7/RjCfn9t4dz
/A0olv734MXFbw0jzV8540g2MhX5EiJjoBlARoT+DI/Xs1wa/3HPWWn4BFrWRvc0atudmRjtXrMt
4ACxoh6qYqW4qplVMKiVddOW7lZWIC3tl9/AA+y/qgDCMNKNoJZTpECRgrJaxFRZ1HFEwnnN/Tze
xO5IS/sl1H95IJkSAChxT7zKqetB0cMWK65AB/R9N9HSv11THOouLy3ptvkvCkUAUmgUW5ne0yjK
7JUu2TPqvhW0kTgJ012GRUagqIl5G9mFeYs/1ZaO8Vuz+KLFifcJyaesr2PDCEkcTvdg5kvj8l3m
N8hvJ761YFJ2eXzS1nkZH4UxyBQI/Lpw/k/H54aF6nVIKyLBkar7RjGUneak3T6pm+SDEulbyr5v
zSfgali3OH1QK5O+mhFioCUcAAIs2vVPel8hsFhq4QFgrLczwmr2BztLg8uDfHM+6bgKYDOiavKj
ttAXm7e6h6Kqq6Z+09Pxj3XFO6iY822EemM+TRCH0MRNup3wKk7nEz+WWR/bGJmGnM6bX+coNSDc
anrfcZI095HltBt1xzdmlIiEo9cApFhWpy3sdJ0a3u3BFEXznkx0PVJBcI74I7Yf9CX+sVDf2shR
3phQliWxIMWQcMrbnM41fXm+Msz0PNrZo5kGk+PGvp0W3fHytxN3x6uDVixQxgVzCgkv+pwyFaZW
QTxkXqgGBjaVQWbU1b6co2pv1HkrrAnXoHPX+hCG0xYN861Bco7yAATIRjognWVm6y5lMhRotidh
sccrofc7s0I3xnO3FP/eWjXIKQlFClHblyHKHo9s28hQok/rCLn2ZgbkMozFJz3usB1W+i3ttreG
RuFKEEAhGRHzdJVmGM9Ew8IBE4mFYy8oQ4dmWFwh4Pzn8ud7MxIYNrSuuZhoV59GSiE9OyrQwwBf
4lL/M4G5tj9rSqxq/qJH6/PlaOfzCOdPXMscZiw/mR62rq1uQHtDcYJiTKCYXnZIUMI5Yuad39CV
2VIQOR+dKBSTz0HcAHaoSvPYI5GMW3VpBkOsWldmjmhzrK/ND9sN44fLQ3vjehexgI6wFqnu4Ax/
ct/xsi15kg9Yk89ObfU7e3LyvPOjxGmbI47SaRRYPcacH+1Wz7Jih59Nmft1a1SAq6lhhtH15V90
fvCIChNKl46QA0Mo5vQH1YjWNpWSIXUXhSF0dW7E7H84O68lOZGuXV8REXhzCmW6q6rdyOuEkPtI
PGQCCVz9/6B9Ml2tUMXsk5mJkGIoyMyVy7wmA5kIkXTnLVNW75nw4E0RTHlp3Xj2HxaaGQcElU2V
m+7M9uf/uvzBDnfWnE7eIStxaOIKCe1TI+zwgMFpnwQ4qiR/f9m3Yeh3hN1qQCxiaMK+fmCVr0D6
giY6jJBkD+My5Z/TcGrukTwz90VvqIfaSdNYp1N7I76/Fe/ijAJNoBuLRwz119W7AsVy6macsakQ
nZnGXsbiTz3eBkU9dt/WyZnPdYPrZu41/gWEhfnST117bNdZv3eDft7X0XpLduLt9wcJDnRnE5OJ
YO5dlTATprZO7rekRW4rzp6txn25yOYs2nZ97Lzw5e9f/0+Po8PAcAsAETZh2zn813IDo+aaG5E6
NBA3fNfb2ConRTiVXWwF07oHgRtVN+6dt0ebPs6mlgMTjFz6WiWExQw7C2jIwSlFo2K40VjHKuG3
h8mKslta2r95P6+vOWhIBGR2Fv0/wEuv33ClfsB9kRtVqVzu3LCbYx98+D/zsDY7X03DzltLvHjr
qv5O9PwM2Aj0/YxIrNcyofr7536bWm/CKLRaIYVurM3t5P/rc9dlaM2jJW1UJOvhWA3RUibY2olb
zbq3y8pz2NVg0Ojl0Lt6/RxT2dNUCUS78mYR72szyM9+ZdXnGo+EGFDw9//8WpBPcHthYr+14a8O
kirpGwsX04xy5htjUO09hqI1n//+lD9sHN6GK2ETCbIRr3r9Ul04ZN2KRuGhrQr3/TCLqo6jUoNw
bfrRjv/+sLcxGDVMbtWtAUvP89obd+lLoERWiuyZEuKbMCLvG9TbjPnQNBpqzz0xG8dcYst9Ix7+
4S2ZShEOudNJA68HN4MVDFu2tpVE63j2hCvzGK5on6jFMD/8/SX/sE14FjNLytot073ajqGF8tHs
ItPlLaI+CYLlrnA6N6YZIfYCMP6N4v6Pz9t0bVlGDv/1ra5Cfw434P3BL9f0rirC6hSQrNyHfenu
bASt9v8f70fdTga4+cdcWx+S0kpfDgtchbrw95GNOUhbpkFSboXYkvrDrRtlSxVeBRvuaw43iQuT
gW1A9HqLOuUinLAP3UMv10AeumYI3hmgz5CcSaXag84MrBhJbRfYb6dGsaNTHx3XBYFboLwywTPl
Vsh5s5/4SYAhCbjsqg3a+PonrRhqSA8jmQNA/+LMr172zYzydAU/4b+WvDyKt4YRDS0FFsfV3SUK
uea00t0DerLdY9aN81Gss9gPBdZME7auN7bTm2jK88DrbNprNOaZ075+NS+nw9ciM30YbIl9oqpR
743XxRr8G8HgzTckClAjMdDcUG7Mtl8/qHRrMsOptI8czeIwzG5xBC9v74nkn/6+Y9+80kYsp/7j
xvpNmr3KhubQUBBx2QQOdl3v2DTeCZyruNF1fvsUBvqgPrYAA1b6OsHExd3Gs0Z5R6s1nHqfI+xj
Z3E6g6q7RY59++kIi1ThsCRhK73pOq+wToa5HcJjimnbD2Qz/bu0WbqdVZr6P1uSAOECAoocNdqK
kPauTl8VWNJr6YUe89JFFdPcplO+4VxSZzhXppHe0CR4+xWpYbdZPrUemev1rpjKsSx92YVH11/m
PXJu6znF4fru7zvit/jdv2PKBgaiw7yZCdItA379evNNfoDDCbyGnTY0jB3HklUj75VuR38XFZ2d
TfE0eoF+4ITwSW38qtIjZCbhnPBc8qt4iEq0EAylgirWsqmGpCoZyMTZrBZ5gCNgfe1Hr/4luky+
0x3qG0zCnGcvLd2KfLhaPuAMMp7T0rff6RnaepyNDTIkUETtPNZF5v0oZugZCfw682EOzfmb0HZY
73oE785DQS9vF9hLiVaqtKP1RA+L+Fe63WDHTbCkTuwH0nzJtI0bVWTjTPlottMwXdIucOZ9W5X+
z8hR2KfawhXvU1npbzUIWgSgA5ojFxBgaR8TfPrhLvWG7LFVkx4OYx0Y08H3+nzdAeqs2wMz4LqP
M9iHwd7XdmY9h7JTP/XY1s0R4dpwn66pZcVgd1b908kwityB7vahSbpOrscEpEFZu4msRFntKreY
6+40NhBdksJHYzeGFKR9cbS8YnQc4L4ZeICdHZVj/dQomD/7DI56+stx57HYk3hIN8nN3Knvh25e
wyQEwWwpRHsM2fMJXUDocGZU3h9qeE81AhIhmozGIVKimO/bZpjnXzVAxJ72mxNNhKNxWT5NaeCU
axyEkYyOivGEu7uxI9lwrzYk/Q1O2sZ4BIZLj/P1hkStcbU6MWX7PCvaI6ICw65GEbuKReauhxHw
aJy1a47ZZ9PuJePSG8+/ziJwqiEB5FgQUuiwXBsZTqtqFzxVi33qz+1pCNS3dBqbgx8a/SGw21vC
Ar8dS/79vhT/RC4utc3hF/XUq/f17FTgVhEUp8ypu/SgI7uWh3WWtrdvGwabu1XUub6HDm179wEA
3WGvxtY+z6s5Rsdg9mzvGMCHWQ9T2pvpvu+lGcZ17y4Lg6M8LL+2SgQiBlQzmw/taJbpOxAamMI5
Dant4zJn5kkPjtPHNUOanqPs1i81afj0acgCq93bvbaHnR+UtC08p5yDGFWJwcS1TlvpUz21rdpN
md2UsQ4yMiHGGI38AilABthQGwKpWSwG38OjHsqnEpeei2V0fRtvl+53c8ondy/7omgeIzysnaMe
TGHd2YVd/s9yixLMrNlTYsVEjSJ61oHd/aOYw31hpWo/saZ1fQD0nk8PQGvXvdb9kL/Tqi5NdBHm
Of9eeshSfswY362XYV0Qxk6dPkCZR9cBRhJNCYAVr2RsdWZLKf2cz00THhcjaiu8c2fnIWqtJf8J
ja85Us+ipl0yhYncvYfOpxEXIyq7IvE9LCLp1xRSLrsyl7X9uR+yfu7udC5Edxf21Zof0WPMLFTo
sygY4lz7q3eyqU2htcuoz56dpUDCxXdW6+dAWmedaZpZ2bGbuwjN19Cu6n0a9U6WuEidTJ//fvAo
3a6O3uZKT5FFWwANno14//roKZFvrLOwPWUbg1AlPb2c4IBFKgdeGC1SW7HHsZcH3MTRNJzT+X9R
Rlh47pqUq71sMUCJlbRRzB9o74x3IIbz72bYiMes5SLf1xPkwATJps7d5xyIzImlbeJFOhTzYqMr
gTDUE3tcF0lTm6Dtu2W1BtbLbNvnych094J9jFEfkCSCXm6a2stBPzWONJNMm2Z+mWRglfGwmFi8
J6ZocKdo8c4sH4wayti+6etwykH9tSL85C7KXb/4iF55n21Ztd9DJZwgGV1rVPdhnsG9HAvTWUKc
iy27eoyWdAp/5UsK9/Mw+qpYHge/aq3TMpbjvm5WuzgAlIyk5DM5Tp4E+B2or8z2gmSpoNXGk0Ce
5FSswutq4pm3IEOY9n2+y9epXWNLFFl6KOgDPrp2G6nHvGma9Ivv15MfN6Dx+/t8DNrlUGSc7oe0
yjrE/NmMYMRRpThBNzRG7s/aU8uLRuhgjG1zXoPDRimAHE8n5kXqTfAnEgAA8AgYzfulMcL0bJDi
vzBxFmEZh3LWiqvShricCBkMxYcSaBcM5Todl0RLTh90HwOtpF1dDbW5Y2iLUmpadaUH3Db0gLGn
nWj9BDLnqmNI+mBX49BZ6hUt6qmbNFzdNjefzEakwY9gdYz1rlgcED6DkKM2Y6DhRfVC4uJ9nPtG
le/pPK87o7GK8OQVYfZDVpX1Tzdmk3XP5zeXXR/MxeeB85PdMb1nkQsMZXpjl3qrfXTMoghi7bf4
CXdz5nzGFwhKskjHfMfV6fTHXDXr8q3Jp8h6UvjJL9+6CDB4HVv2XD3OpajyGBeu+X02woVMbHPQ
O1xSGMwOU9WADbRbsVt0l7GP0xxWNec1Ley4QiGl+tAYS/rVNbrBecoHa2XBC22Kg6+6+s7TxmK/
D9ZiyS9KhxF9o25q8/epo+rCPuoqyIP7SLL7x1jmgyN7BvRWWe9XVzfL+9WavV8uf4jotQsNVMZO
bnEBQdEqoQY2GdfcXdZbIvX3iyuVmxRFtxbfgpX5zSedpii7xKlfq/ksQqNwT2IVIdIGVulcJFwF
fbd0ABQeRNQHzhn5iNraVUPRTYylBcRlsYZztLdbqDg/GaBN0Zn/l0eyilBHtzeDPjiO/pJV3Q4k
0+zswZXla9ICPoY8VKK78XWyeqfaK+XbP8yUScCPqetytRP1CvTMGB350YUYu8SNPzvLcdG22yZR
J/LzOM7l8iBBN8w0oLhd9tVgGff0NAySv2kih47HPkIuIl7MZjyYmzvTTAce9hIwlqp9KHQ9fuib
yDb+Rw7mNGAd0rY7OUaurXguTOtnZoriP4Lwaff8Hvgz/0a+nHblVSVRuKM9Gb0yT0Y5V9XRWtNl
jcuA2dwMVlNZVjLAGDHe3Yrv1+Gdx9IbIaVx6B+An3kd3rMFkIGYO+9Uki42L6FcZbQkNEbkD8cW
wn/05LQiogHT2tgb0OtnkDQ10cydDW99juaBIxNCmv6ftyyrl6i2mYYxTr1IqONqpOq71gocYTxo
bQaQha3w4kZBb+/qaRyn8kZz+fc4/VXmxERlG4FjprNVztfoPZeKrJwZsJ9CS2XYUiJzUN3boxXJ
XSNVSdrcqvxb1bThB7fx+nrf1yA1n8NNZCWJZqYfF6PJcnMrbSy3j1sm0Ok/FFkFtnVZBo+bzL12
9tjZt9YnVQ7FyW07y3vXuKX7KfQGBKKtPMJZ14c9Ht5gTvwGQrx+vc30jT49OE0UMa8Zh9EASjLN
HOQFEHvvDlVjmg+jTyXdDbJ5KhazjPaDOxZ5HIHyEhjYqC9yaVq0ZBoxnIxw+eIy2/mFJFeFVUa9
TB/ccfoZptq+5Z75JnGgK4NOkA11l1ubxubrneUycZWBWvRJ+8vS6RiliqKNs6JjGB3PbCiVhHlh
PgamntvDpu3/X33qN0QYAGM6DsBo6Ahc9YjdUTAHTX3zNNDz/MAQa9j3uOug0llw5cxZTe769+N0
zeziFIMlos6hV8yo+03vgVcdutBo/BNAj8IEftG17S6cKC7OQecU4SO+M7WZTFkengybVsgSy8UO
1sQagzK1Y2eUUfBSTvAb41JV1fS+KPywwITDa2Q86zG3EzLY6tHnv7pHWTGjuvEOW23xaovR3Nrq
/v/X8n5jojxWSKJ4zhyeMoVGQUdC9EQfPrrIfg5+jVIbCX+hudVIeftUmrAbTweBQ3bM9bmNwOil
9kj7t6uCwjvKQkb6DlmHKXzOqqUS78vIGcJLaOX2rUHz7534+o1ZsY1hbpHmBigrvt6pTekY9IaQ
OVGlGV1CHar2MOC5lr3kjEWfjb7XXVz0jqtiS3We/STKXnkHN1vSJi5lak53LF7+uBTFJBu0l6VX
Hefarj7PmY25lVOg3ZhQ3zT/U7yjc+hKpEduABG3++H1S0Q0hJhbYqH42z3m9UtkSqHLbTbGKfDH
wxLl2TftDcsv7hLvmbsw2y+WGJ9a5Xm/Fm9Nb7T3nDenHcQyGPKtWuA+eYPktae8a9Z5Lc+wx3pr
J6JMX6qhR3lFk3rUuzkvSzyzHOH275CZRFw5yz31bE+YcSRpV9bBFyfz2mxvByS4aTKtdVp/D+sx
f1iCNGwP5UrJCfO0DdSMfFSjjX1FjJZQE8bQHp41XjyXxc6hHM+umxq4dHV4QMaN6NyfEOxdKtF5
8edDNlj+sM97R2RnJlaRfR4XW4fxosrO+NINlMrFvetoP0xoWUWmiD1rwOjUFKkyjzfixRYEr1Zt
sy0Bbo20w/av16uGiFJEY8wsztrPZiSao2U4WWrVj3TQ2yN9gOIcMRuPTSv72c2hdcIsbfj29x9x
vXO4JDfmKxoLsDiBL139hqjt8iz1x+ncSCZB91VKLhJzxq3ixEyP3qbjFL65cy0Jb93wWjM/u3lr
Vof//DOYiEMQB4HuhsAQXn+KeV21FVZiOCNjJJ299oM5GTvTmhPPRtk2FugM7T3UVR+mua7iZapu
0S5/t1X+vRp8CQi58Oe5uDYq5NWXkJGgJZeL/qzTNQuPm9f0GqsplOH9OoygPPN0nvoLJZb87vZD
aEMFd9vHcphHucbG1Aenvsow2e6mwVCHUeaT3Emr99FbHUx7Ge7CyRyLAz6q6oLoTzN/S1nj6DTp
NjwjX5bCSAmq7qSiTGqKI9l3/sEbV+OYGuXY7P/+xa8b5bwuU/jtRblcoWFelfYamPiaGUF7NkL/
BzoexrQrRPlJ9EPn3hgxvpmJb8+ifwDAgPVl7nf1rKIYwiqnvjuDsf0xY6iHknVV595+6pf82I30
RuNcOkF7kM1Qf9CpELs1r8cvdOSme0BxN8/edU+PQA8Tj0kVipH4ll2zSxYamlouhTwbQF/zZEBG
FwJU2Q+J6dHCTGzk/m5ZfP6Wgnu9w5gW8BHgGG7B4zrdJpz45twP4znfoANn36s6525qbTXd6XKw
p9hFAHfKz8o0MuPdghli99S75rorl2qoPq+CBtXniEbHUy4iI9s3USXPVHZ2QGtUWuNPt7H1fAj8
tUqPBd37IV59SH+7piwL/wtqYhV3ltPk2nvEaaTUL7jZcelS1w6fDbfNjeLQ17XdJtNEqKZx487h
I1I2fXZj871pLPH9AVrBFQSvtOE4r3ZEp5GmbbKpPUPdHR4X4ZmQehbVVXcI+ERhPOAnjXKup/oV
rdih+4Fp1RwerKLQC16BbNITet/mLgfwkUPj8MXHqsva5W5eLaPYdYvt3E9eOt6ynLnmdECQ2ry0
KDOA4m+juauSaWgAAAjdynMQsIOfVMvN/pALusOWtbTVuS8t79FcpZceDbvyxJMxuaVKRscv58Pc
wOv/9Pdz/IfDBaaFbjEwHibPb1wObWkuYQkagtDpdOfZn8BQjrPzbFnt09iH4lnrKH0mx7fvpYdY
S2yi3NVtUNb5UyYBTd5IIf9wtOApQtsCT7qh966WdhZ1qvVYOWdFI5l+z+rrOLCa9ej2zPtXkzH0
jSe+QdQBt9xws8xKiS4QM6/mpe04wZGEK3Z2NNpTiUZGc04cXCoQnmIw1DWxdLWt/rEK/tI+bGmz
7gx6RmBukBb0bqzI2w+wCV9u5H1KAArRq1+jAzfNzM6XZ08Ffn5frQzBdmYGE/B7kOm826m2do37
v2+DN3ks3wC5Hg/YEWAnvGuvNqZdlFmvnW44N7S6nYcsVRA3V9jZ8sDQIE+fOxR7VQwWrK6TtFr9
Hx3LpC+ggcRjZKw0tBtdWeIw4uxunkxU5Iwj51e1MaydRZ87p5q+Ip5XoGW9GMYhXUqnuTHi/MPx
omSj/oD+zYoidf46DyiLql1tIxy4KapSvR+i3noqKr9X8ZznYRGXKZKsJ2yJpyfZqLF5cQZtj4DH
7EJ8JINsbqS2b9IjSgKC9aZ0ERGyrhErbmZEom/n8gIxpZMlOcBaIqRXWsph/jFQCMZdFrQfbZQA
9U4vhAMEG9fauYH0eLu8m9gnHE0IgVwTzNBffxjlyWidPb+4FKk792PStFrpz63X2lHS4FXM4HIJ
5ODe5YpGT9wo5ri7tbGGy+Jm43DWoRw8sQOVJWAOA/YLzSo2xgiSWdI6tRn+cvNspj+fpe0l6ORS
0XjK2ibx02mRP/++Wa/rPQInVh4QphDU2ag325//C5YmGDnpIUvtC6Yeo/pktmj42B0X1g6xuK4Y
E9HBXT6sch2aD39/9G8g1atLmGdvxBYLJQPkxfxtyv6vZ5tTxDR5VO6ZQZQ7o2i1zGHKYCAnEWaI
Wev6fdEFQvBbGBDAdVJlhcZNlWqpFJquNkJ4plWkID8GP/tMgsfVpaYs9A65IwpnN3lDea5Hcw7/
sZnaJWY9+IYZa6uqjfOQNv0XOxzhcQ0MX9G7jAZ5wS3LrNo4tRdkPV1ZOu/mfKhVLMZ57hMLRb+n
YQ4BgFVjsWQXOpDyFAoGP3uGwujBOBOKbPsAmzn/c63GpTnUFSbODLib9jiUU58dQCR28webVuvH
YWK0vhsY3v0wgtUMLq1yhZUUqg1/hDme56e6ltPPOl24JkCDKzQP2Zj1sUW2ZD76gdGdq9Zjbj/U
tntUJXnTHROVyt4hidLAaGQal4eXzg8UaYyidD3AqV2is5G1Rn/UfWDdl13U5rygOy37GyvMAr5e
4A0cwe0fcRPQBNzC878WGEFwSq1xFRcaX53eQQkY71xTuP4RLOF6N5SzdSPgvz2cmwjgpla7TYff
7uemloHtEYEufZu7489o0vZXsJfhdMSWN+sgGq2WSIYedbIADYQsSGigMsvlKoaJT5LWMBcQ4IvW
WJuWmZ3KMreW45q1HgryyO76tOWj/COysTp/RKKzDe7G3pXOjWj3277m9bdDRBmSBoRGQtcbNHBt
IrSU1Ya42BLJx3s9FE1nUX8CbIsj1RX3wtZpfor6sUWmNixaYdeJlMF80KCbyVynMr2AyBrsfRsO
baEYMtvmJ1RNoyevmDbQn2tXfoaYZZWVjwDRlvd9R8tpLyO3OkQOUf4ErKN8V6651Rw5MpA1Vs+H
qb+bVTnjfGsgPbskVo5oEz7ebuXFCAgEISL/dgQT/UZucd3aQGSMG2kDoCC0T/Vyda2OeL732RBF
5wCp+V8YrXhHf80ZfVlu+mwarFY8OdrFnUo00a3l2Kre18sBHJ+ONpch04fo2m0oCpZsBZ0VnnWd
plzEQ6E9leBd3nwPRFtkH6hnq4CJRGR9y4LByz8oygj/uxfqHBg5Xdgp8fEg+0b7Zxhk3FjB8uTo
LJisk1Wg5fiBujDszbgKq2mcE6aQxkcO6Uqv1kP/8zHthZnvGESHmNSuctKH3O3L6GNmiegpTFdH
sasJcjL2U/qbBsOe9hHQSVveqVn232drbhn63Tjg2ze/+ixwQjhuQK5Ixa8/y+oVnMbO9M7z2NUt
5Q2T0ejR8vpxP9drj81e0CN8VxdNiW6hUX92DWJlC60a/d2O9rMqol+9FH5+MoXI87jB9Nz4gigv
Q6KizomfUK38vEqyfHTdxA2m1H83y7AfjH0LAIEMpLExJ42tuuKy9cLC7Y+ujLJ6l+o58r96dZNb
76x+DtsHrKk2hVxVKFbQCxeG9XORu/cSXcn+HUDSxnlGx9WeLgOaB1PsiXntEm2hLbgHktPmCNN2
trWzEQZojhIZRv2OoTmfld8VvMia2vExCsrin6YJemwPZn+RHUVS16ef2sKE8Z0wKNZYk4elW3z2
U4diV3FyjA9D765nZ2jmAlBXn0V3qTvyY5cmWphaNkYn/4dfTMhgs8uN7OPf1/E38v56HSla8HLg
dCGgeNX0ySsTVPM4WueqU3md+KUMv222EtWPVdlN9cMKi0bEiB6ve7BhS75fIIbo/RRwAHZjYIlM
xjJdlP2wyKm0nmRgmuKlkIPzIQOLu02iaqZmX9vcm4J3mSi5aj1T9w63OoKInztVBeJHLya5b7aK
LdpHvXIjBDgKbv8wW+d3EUKOaLO1RX2AQ86Y9u+f4A/Rhd+ElqGPousmv/D6rgLXFFZhHS1n30hD
dUJfZ3x2DNcZHzhztnl25QSgJprGXD0UA/ZVt1ijbzMx0H6b2t8mEQRp4Sq8aUa1CDFN1nn0TZU9
lPDmH6Q7DlNiVakp9ktR0xoHU7XKw99ffcvkXy8+CdjWgSIdY2B3XSaKqgWUOrbFhXG1LvfrYDQv
s11BWzW9LrgRSd+Mzn7PFwKqUhBk7Ldr4aXBM6WDDXR4trJ6khRAIWLHd2lVgoMifjft57EHDJ1o
R3dlQiPZ8AiEuEsdanOwQ7WrxkXpc78U8zGE5efG5poV00vTNZV9z3bVdQXIpxmyG5/p7QKxK34L
QDJEo5jcdtC/shnTKsNC5JNxruY8tI5MNM06Dlb0Nv9pPRDcyvemj9a4UTj/8/ogQsenYnzHP53r
PBm5tBnh0vwSimKc368OWJEP5piB0YvJgb3J+c83LfALGpJkUSallnUVDbJ5QkS+yIvLUEQtLtAm
iMTdRAqdPpNNh/lTaKZWF6tBie8jLCJ1Y3q8nbWrDblNMVA225qCsEpef2kqrKCYPRWd+7EpTjPm
UORqQWm+jMgJPdhVut4SHrv2udwsMXBF4o7dBpyAiK9e2Q2jqqvNLKDatdD2zueiml7yqZbqbJit
7D8j+5erBKshxO4Fo6kh8RpPhM9WttRf/MzKUuBqE8C6d/W0gPCwzaX2b/Ut/5DeeoAoYdDSNIUl
4l11xk1DB13ky+zSRym5Y7ygDbP+APM6PhoLTZBY1vkKYK5xgrisRPe0Ub82GBZGiU84jSGjcAC3
YwwXf6CpFvt2LYzHqKn8PJEo8CmsGx3vu5Fahsx3I2vQHLKgnrIb3YW3Zwk1LaIKpG6iDjPO1yvc
jH23KqMUl3a2rBOGhxJIr5kL4w5FHWtQsQHqt9qHVdR0twarv/XxXm8vmjPIZFIpYN7hX1Okascr
ynIugjMa+d0z5Pnpsxc2iiSi9xtbxkGnM0LIOpghHKBhU90wbe3m/NNqi50XUFFNxYKl9wK4TXKD
j039bXWrWn4oAEWsH8FUj8teGXnUfun7xbnz/HLKUsAXYivn0Q1ishKFtG2SGQXdctcCh1J7pSNj
vvRWPTY/ZG90uXwSWigl98KYiiaLl65sjSjRk98El9mBs/p+Avt8z8Socw+qZooWE7h5B3y+pIpB
JzTfOKoj1Qzmin6C/YvxVTtmhma021VbE/rvsepNl4azQzufNB2hKGLVVZAMiqBTdt7T6/BXUydl
aAPFl7ZRf8oyBvJJPwjawgerq7LllLdB861oLdcYb/Tg/rC/ENUJrQDSGCSua3xGCehs6wlkl5CI
We+MSFEdhGKFIs3IQx9X5Ye7kiZseeP9//DgjZPC0GAbK7C7Xm9spuWUIxngd6hXY0kaD4RbTqLl
J2A4EtPxKy7Mbm/VRr/lWK72NAk4HjREBoSfrwmtgajJZKd0PYdwjoIgAQfoy8MC7qGKW6xAfpnz
puAyAR6NTqkbrg+YFGJqkSrtGrE/ugCrdF6E56JYwv1EphdsbT0L64wIcGaymlEN9A//ng6/6ZJZ
gFL1oh5IXtG6TWlHLGcRLYV/nhZvGr5VC9DjRyOg/f3P2rvlt2lGG/do9DrzEy8FVaf3Ywio1d8p
t0ybaUdz+hb05fdF9fqrbOgcklruMYbM9tVuHOzaCJzGjM4eB9e6d8BUyJ0zlM3yT9+0zUdOLGlC
XWTRe2qD9guAxymcdz12uiqgZeuJ5tg0hfFzRgv4FtH9D7+OEOQgnA3mbJvGXTcSJ1zKRRpWl7ka
17SNm6LT4h4VbeqMaC3D4JhZrXrQYvTTD3Y3I4kWQxrIexAo1ijeRzWd6B097tz9Ni2dzG+5Rr3d
zPR/AdKYm0rLRoZ8vZmHgO7u7NTdZfJ0cTLDIu13UtJjye7dgY1yRKwFcQoXBatG3sgT3+YAW0kJ
kQSeDRaV14pdWA6sJfYVLXh0Ff4PPooGwS7zO4nPGvgPv8vdG2nW2443tHtauiTh4Qaevh4K2kHR
2UVqo/Y8+wV5eIWpzF2U6vAo8+bFanG2KxmfxACIlve+1Ihz9DpqX0yGh92NAPYGwbR9cnp5JMro
F77tMpfZHHZ2pYZLgTXYkif21JnTjnZbOAMYw1LCffYYbTyN4GOMBKyqV72MK5qYzG/rxVgNAB9z
KIBvmyoP3/Wtnlw/XsN0MD6oynDTF6KQIe7VikHm3YYDE89rI3v/Vtrsv1lJgjDYdbBEjHm3LPb1
LqoANNcO1kqXDB+f4mvh4Kbzjy+mELxpEdknN1jyFtgi8RJYBZPK3dRVuf4oM10ect8Aus/VZfVl
YtASbwBz0QBKiKnBl9QK6uadWenmHzNfCPRVtaZf03IKsrhvueB2bYfjaI7EKxo11uYfUzhuGhyt
pqowkGlR5HErBlCuq08eUt8OVk3p7DiJWYSWMewGSGD1XTqmdXhYte1lX32YVdMO6WvT25et1TIw
TgXlLTZ1cHY8rxnrx8yrnGg3tJH7NdWFZZyG2fbVP0Y1+1tu5g+xLWQbJgBJ7Pxu8GQuIa4BSb0f
2Zd9bGl3wHnZzPJob62MVe59QA3pnZgthoZeZZPagW0IUGYaonX95pcgFH/LjXRZF6PgZPtJ5Zd4
8sWAlis81MGHAkIUjgQv9fcL/02MQJd0K+PInL0/EIkRrPY9OCXZBV09a/wuvClMzHTQUND0aOyi
UZB1/B9l57HcNrKF4SdCFXLYAsySJZGi4wZleWzkDDTC098PuhsTVJHlqanZeGaa3ehwwh80cA93
assfHBBlvtppHCCTRo4w/7C/0rE2LOmH2GbwOE5hb3mN5gyPLYvSglAxKukHqOyoOUSVUlq7GpRe
4Y1cKG/IrZrfp7RCwNKVh8QZv6O5KqMFQHOABqmLsVbe7RMTbPMh0BVEKlzcHNO3kIfkHin6umGM
XB4quDOzCAObq3BeHZJJy9Q8fnQkyiBbJR6tlTYa+pOl1f4jfRsgmja0FopZaZ9uM0opoafHiuZa
SYIjQAqq8k4d5PoW5DfNVF2ZrilwzSVzOiDDa+s0yx7Z+e0I+wMVWq9Uitp6bIIgkjxYGrzWMAm0
TRNU9Vtu+c53cP5w8iWt6LsvtzfY9fVBHGdzsc2QQH7OIlUIWotYBlfDR0KJCbnrbkQ7t0LYG/wj
0nBd499p8C0NV3jtwCFSVSQFBgYCFOtyZ6WEDWnSFSCQE7sMgQxVkJeA/8vJmnIcbkaUMKOEuArj
11B4Y9ezDCs7BdWmu1kgVeJFiQwzfyDkDkBGgBR2QG/pFC7woy0CFO3uHIb5Ib6Ic6BCI5RqzJ6L
FMiXCuSgDujZdb3xaA16fuiSwnq103asXdUsuld0NobEzTpJes5FaN1Zrut0iiYeirUz0gAIE+/V
5XIhdASUb3K0RzaNnSd7qVHKL60uF1BrejuAr9BaGqY1Xl6OUaaujaiJDd8dxhpuixUrwnbBmRid
y3sr478HKeAtbO2x+FSmfVIfdTluxm2hjlgA0C/MVa8GI3XsKzFQcAZAqIX41TvdlKyVJonGV1mW
dPtXotTJbz3JIyhfaiQST8m0MfRUeurnqBytwR3HyLDWvm518QrOUes85PKAvOymF40zNa4e0HX0
Cl2tjHjFXSPhfiHLefBd7Yr6sY/DCn9hFDVjXE8DcN/HQVNS+06J/apexu3AzTCLeVuzKJKzeD7p
AlKareT8MNQCX8JSbTkFymTJWwzHupMdRXDsjJlkRer1MBpdtul9q9jJJdQ1Lu12C7NEOeA+bJ9i
TL9h2sAqdCGV3ktClk8BJSr+mhMQ4jUC2sWNHIIViwX2EIdqQrnJTtPov4Ji926sJGldqnLxnCbS
ndvhgzEBKWI9Q812Hn8xJiWEovcbqT+klZB3CG4Lz5fV3MNdod8pBCZupFnizpafr5y/jxt3wzs+
Gl8sOrkkmZc7voxLsL921e1yfcrOhuVbiRvSPEDMTKaif2cHLC/A99G4i2ZZVSBPS3k/q3UkOnpy
tythaVMHyyMZ5kxjlatRGUI2qCO0e8ihq2VlhnOFBHwDuw7ywOUMA1X0VQWFBM9Ix/jqFG09rUo7
SPInfYhbuG9SnZ6zlmjrTv780dLyGpKqgTiZjY0vBx4c4SB8pXS7om2wh+iNYtrYaEw3LogK6161
4mppKcbSWp3h2nOveIk4r83GjHLy3n2mD+FqSMx47RAGbBACeqtLQv3bT9l72eFi4zCeg64z7+us
wmAursouc3o8RCZzh8RwnEK+qhAi7zw9j7L4pYoVvfesbjKnZ8ylS9w4pNJ8TGEwlC9VVpNzV5MS
/IA6oUarOpMkKP+tBngkdrjbV6oZG99tJZV/Vtxow1oddapVZl/E5zyOlWTNg+c4u8jO1WM/hg1E
fHyyise8dsx+50RpFn520O83wk2OnXSlrtlwuv8rgrOo/AxpC3N5ALhrp96r5K5Nf9WUoPCdqAJD
FKssNqpwldKfTsFvRn7rVV3W/VL9So0eZGR50w08ECv4mpDydnskv8pVBXEy2MNHxRlM00eD+5xb
Vn3siYXXKKmCSa8rTZie2luiqAA/aApJEKpk+iEfg7ybldBEfbZiJyl+3/5YH+yNGY9K+QjwHHSS
xbeSFJ10KE7R7i8CZTqrIc5hRZLJv/uhnrqndEQv6/aIV3uftvbsY0YNh3jGWCJhnUgQ6xlptE9q
JX2yOlupNzJOeT+kqI3uGe4uQwZYFv9vY6BaA8vtvSP4V/icFUVLDWEE7QNXX6OuQOkQnOywsn0U
DqSgLtd5Y8vkXlJW3jsHy/uT1oJC0uAQv4IHW2qxGlGPRmrcGRzywQeFocqHQCm1T/qkil+313Tu
jSxOHAPgU4R1Fey6JbYaL4iJfK02d2QSvVupRQwvAXpjfOfbfTAOoltcme+hIwKXl/eW4jRxDOTE
xgW2lPSvQha9cchqXe7u3ZBXVzPIUsyxkHABucxVsrgho0gF5Q53Z9dFsv9ML7Y/yYGtILGRlxMK
Fim9M6cX6Z2ezGK/gOUkAuc4oMOFEqS9bE8qpO1dLQbtWMZOsE4T6P2mVqFmUGtaucsANOcYmmTW
HykP9d3tj7iMyN8HpyqK2AovA4H5YnV1A31tzPTUIzJxERYEwkl8ZLHsSdT72WRHe21E3G+R6tHg
4UlG/slJSJhQGjHkhwAW7LgOjLY3qKPDo/4UN6J/ThIEDle3f+jiznj/nQ5tJBJSIILUrRa7IIDR
g/KTcqxHS/6i5n6MtHEzdDhISGm+qu06er094vVnocJNK2h+pOGNOosRKcXJIB9q9QhfER+6Lh+b
z+jwpuNqsITSHlARV74r2RgGe81q9C+3R5/vwL9OF/NVMKl7/+dcZF9WzMZWaCXtAPXYIfy1bgbF
+GX5hvCkXNZ3Enz+1TR0zqZBuXvTSOZ0Z19cLzc1XerLVMlma8B3/Zy/7jBmqQeAMbVjUMJJEUUJ
P97I1M8Obl2KV9p6O61vT3hxRb9PmH9AViBL1DmGlx84jdXOQXlKP/pwdQbUxHTxebZGAEYWVerL
7cEWJ/3/g3FVonjHIpPXXQ4Gj1dWmzI3ju1ImfhpsFrpj9qWPi+9Jg+fIJmGxGCt2N8e9qM5UnDk
bzytaHwu5siSxhLSWuaRlkXyJkmgIjzqOdZB70mM7zwFH80RoDNgeVTm0Ttd3GZqLpk9tFDzSNuI
6DYeJOloCl9+VpMRuF4oI/BcNN1wp/+4xKm/ry0IQQYkoyK0XgS4ahiZtYq3x7EMJmfyRj1M3Lrr
rNIzIm1Y5XnW/NfIIG/kWEKaYjKCtdU56vfbS/3xz4Cqh4oZ7zB2XpefWCqath0kSz8KuI8IjWrJ
xpR6PaNFmEsPShuaBzMey19jGNlPoJb8XdFF2p1ba1nymRcDLAavIzwk7olltI9QUltUBAx8hKar
9mD4CujlQguA4QQRnC/Ut82XKRnMHGnMJKQ90ffTfKGE6Q7CQzXeeWw+ONi4vPNe0ySGzXgtE63n
aVIn+rHKEpBhdRRu2qJX17HlJI8tfst3VuB6y6O9RhSEPiGj0o65/AxhLM/Ix85/mSpFpmhaZ+VX
OQXknlOjqO/cIdeXJpEI5wurYfD1+vIldfwklEq1TI7KUObdc4u6uLYdml6sNFMKYcLbkbBWeVhV
qItM6TdHFgaSGbd33vW5ozdENsLlTZkP6s/ljFuqjFJhjMWx6BrUT0u18+K+12ovKTJ72vp4aD8k
Pgyf28NefVjuaXb7LHBHyQi1xMthFR4lEfSNdgJIMeTIWeHqiFUWzM6y2ZT0ve9M83o8lKoA0M74
cvCtS7xEIWfSCEbUx8ZzCP19q3X5WS9Bm6HlFDTtOtGH6d8aV6DZGZIFnWsg3KDLwDqfCr/sY9s5
NgbKaPvCMaJtlVpIh5RGPvRbeTL1ewYvy0Ly+6CQEUA80wWeFREu1zU06ZukRRacUkUNYPnAaay/
Je1kT+ehQbRwhZuG0xzUykk/UUBQxvXooDnhZbKcDfsKsm21FgiY3fMKvdrrUJHhaJFEAZoFarLY
Zk44Gng7Fs4xs9ruc1LDmrP00O5cmlKN/iyqhGyVBmd6zEWWk3wjV/uvO45SBmgErjUTjM9SeFQo
WVVo4xicBDS8gxpE6ne/iArPbusg8RIlDe51Tec5XQRFzBkGmELdDlysssQpY+ojpQrLcUTza5Ie
Ci3N9mlp25zmAdWfBGl9fRVGCLR4lAnoNd2e8NVdhioF8Tmbj94yKf3iZUsVAa4+qqJTCOgHD4HE
SrdNmQTh1qCHdOd8Xc8VGYx5nu/avDTbL/ed0FocovoqOcWS1O5hCctnrK21H4FufMMhPN6kTgFg
PaLYWN0Z+vrtnL8pDE7iMCBE+nJsrcDA3Molxm5C44ufT/oW3p+8b3up/m6GRvGa00r3Wl8CotPn
0Z9BD9Q7h/2Dgze7R7LFsIkgmFhmJrkppKKH9XPUGkQGEMXS2vY1GgLJeKYhINCN6guil0jr+lk3
YpD8nS7lOIIrCGnl3qiG6mPdqwhI3t4FSwEWbgQIxeAL4EO8V+cX2yBvCzUXduIQxfG0r9HeMapV
UZeWcFN4iqgcIULiIyITyN2DbSI16LWSaNYh6DIs4ktpqrdD3OPNQloYm5uiGLKv8Btt7QClR9Kp
jo/6MYlpCWw6yxn+UIgWL20q9Ok0e2f0Hr2pqlyHsBfebs/tOl5hbnjCIeuL3CzP2OK2i+NkgiEv
OGGmLdUwblEGM6NpriRZbUkLLzC3NMhLD6kfIM2jCoHDqpNHSxb3TK+u3lF+Cj8E5KCJR9xVzbvj
2bFMf/CPYLkMOsWpFnwJTKW21g2Om8LNsGwL3MCs49fbi/DBwDxqVKigwpGLLAsOJlp3hc8VdMRZ
S5FnhmvwjVZAIrZYXkO5TCZxxrHyru3m9fVCRCbTa6Lti5TVskjFRYCMRjoEp7Y1lMyVR6XyQExX
CvIMQ3yn0P7Rl8YYzgEHStGDrTSvwl8Znl2CUhJKEpy6NA1+A89pkm0rYq19RhLVMdaj2Sg0lmIT
RCOytmHx2paxVK40Jam0VSNX0p1z9dGtQ7oyP2fvaIZl4jCbfuuVMMNT1OfW55LX/KkrZHhZihau
RNJGSDWmybDPMt2HLyOJAehd2G5vf/13FYbLR4asBY7tXJahQLbEBIPPHUTTBs6xl7q83OOCONlu
gRt54nbwFqd1FhUidZ0oqRsPzL3xLTCavFyVehp3u6GQcv+zr42t70p6ijwJaOsQOHVlPatdmL1A
kgozN6WMVXk+Rr+vY0+9zkOeyWifkCkYI7fTs+DThCfqb6sj8KDYnSNK5nSDwEBCi6NXW4660AO+
YbdeYEgo/5Z2Usw8JN03kYKt07XRgYTchKUUjZ5fAbnYGkUrbbvUblJoLwhU7cZa9p1VhARg9AuJ
rIrSeYe2SIIiXew1gn3vqlHTQEg3lCZ0Z1Al0B2nj2WX+DZ/AScuxscW1ly/6goprA6I1cnaT81I
9fHQtLMq9uAMONuL0MYU0MZg/Bn2v/ajdHIF6k4SR59vf7z3rG758XRgX0C/uL1MaxEFi65IDbUy
/WOr5+N/Y95XEw7Ekom7W9tFulcUGXpywwhfEJMExFfeVJ6yWfHQydJN0uB76daiap/0XAkCV9hF
96tGSCryEr9o7snSv/dcFj93xgEo5PzkC/zky0MY5QOUjsCRjuGUZ2IFaROyURH4o8zYRhg+CFWk
1XPQNrK9lUBX1Wvd78lkmswXOjqRgSCpqntNIGA6dLK+Zmt3tJbwV3GnXlPeJl9mH2ipXP5U+jh5
tTI51tdlNMnDSmnNblrDRc6ejRJhpzX2KAYDI8DXuIUY1IpdLhJEEhxlINKqWC8XkVoMbFsQDPfO
/xzRLBcDAjA54qxvxtt/uRgyBRm5xPP+SCtbk3/y0PV97MJvDPFXbsdS/5bTHEMzpB9zRLXq1jk4
mPoWB/hQcm94vkAwoaDqcy+HvU51gG2gGgNQj6uZTODyh5mtpRf4TOcnPPSc+lmrw+l7DGslegJy
bOyg9TR33uHrEanGUnYjsKcBCznhckQEA9uySJzsBKtKlV0aPQQ0mSVqtG3RuByLe+DajwbkzuO6
oztJLXr+879eA0BTdBP8pjxlZm/veAG1xB072swlmCdlKzd+2exun9XrZ5ZSOnha3vGPKs9pIOH0
onTlSUR9Y7g6+khNigas12V57GldllRuTXPrzrDXeRPxzdx2oupncO4W714G4cM2Iis/9U7lW09R
rYrCw/a9+s/QqXbTwbAnZx31c+d3QibFBBamdnXn3p79BwvOiSd7owXjkFsu9pTAZkitiWBOiG4n
XtOAeeM+DL+bOqTrokKN8Z/Hg/NKqwY8FL23Ze7SDkEv6V1en4rMCbdZ4f9wchBekJOabRTm/+r/
RJDM1GjFsm10KqzLtDkXU96Po1ad/CRulU08hlBq7FbJfYJkbdwgnJeEa2IcRX0Q1JN5lESRRid4
Uu0/Wii8/xb4PVyP73inpda0HGpJaVeiPqF92G8DdSoftUTRJvicxTP6GYCCby/2e3f78iqbmX7E
kJxitIqXs6djpaNk0AHGjPSmWPmhbLxRIBuc3VRa1NLjuqtnPa6AoeWsgE1Ozlw8y5mO7Bzxbt96
alzZhmeid4aUe6FYENOHWXG+1RNS7ErTkdgIcjn35G4CHtFxjYQwvjrtuyZwbN+ENSqzbm+j6g0K
E1U0lCyte6JHH5zhGTlBwx0YMcdpDmn/ujYcPZa0wWzTU1V36VkOU3MDmxlWQKz1h7Kckj3v3v72
4n6QGNIOmSkmhIqoES5Lihnc6rz2J+ukZ3J+4nOCZlAH7UfV1+rWlJr4Kx3ldhM6HSsdBGZ5qBQF
K2sfJFPmBqEy/vPZokukOnPnAlUvLJcvV2F02shqwByfgkhJkGEZTWOdVShpATG11ccy6cR0pxRx
fX3M5WSoNjQwgFYviTYIOfRJLBLrlMJekdyuCDqPRRg/ozeZKJA76+FOaHWdnTDiLNw6F/yowMz3
6l+fuh+iAuAbIyaYYn4Po1b30mmKTLeucrG+/YnhVfB/uzhAeDfj1zO/f1xbzPNyNN9IKoK80OGW
tqbuZ6i3aH3AxQdb/EYZphkazOVD0JJV0UYqmkN9Ig182y7QP3OyU+cb0u5SI7ucqGp86Gf5/yNy
3XG6w4EqlX9z3hrzJRKxsFdFApjuZ4sUXUJoPIFMi6fCrHew3YPDIMd1DGC0Jd7ShmHYywPqC+eg
1QL9STJlkbilAYWNhVBwKPhJgQpKxGFQS+x/XEH5Ll0BsJLGg4R+/Sc1QCa48zQiHM0tdaNTyShH
R/0skaPxEJThcCbHFdMG+XYlQ21e8zeFBibehd7ZJS4Gz9ZXS2jiaQ7ok10NNmVj9EPYrqqYyu+q
5zym3gDRGcsASR5CtKsdPZc/Q/7EZiIh5PS9sq+nI9r+jrVODUe8hboUZysb6bvnrO3lV9SVldF0
jVwX/j6Oi9J/NMPABjMbKcYxs/0mdy01Vb4aedKMIMIV/yUuBsiMGXz5elVorfqbeNTQvuQcw+Kh
CAw9cqHUVW9TWNY/647y2baTleaB8ywhKIOGBHLASTFG57qg4aqhr/StzrLqGOlBNXr0kfxTllCQ
sowSmdtMUKZbFVXaPOQp5GUvQr7zZHaB9sUPenFOUKz8JRIHDwWq73m2F2oQfCtB5/2mNImJq9W2
VfAKr37SvCwhD3BTxBw0L8Z5MX3KNeH3T7HcF29I4JBFYY5A+bfCJbp2pbRJbYQ91DHYYtqslKvI
aeR2W6Ex/DZBGLEfQmTNK9eQbOw8zCFywg1JYqB/sie/dY7gEKLQleTMfLCRIv5MubOIN/Cy8wfC
NNvxatOuKl6FEFmWMRqroznlLeqAloMcPYqpJeJWxObWyXIkCDUyKjc/DMsqfnal2idPTAp1uVHY
3XoCRX8A5Jyprt7LXf862lDmVtOEdNW69pPqd4kadkO4J/coVPtWl37u6B6qn6ug0AZPF41inX27
9t96nfT2FXLuIB5sOZHwLiw7P9yGWRClFGRGxAD9qhgnr4TyqWO0MRkt25xu28+6pR0CllyRs3Us
EVFxvIJydCOUwYdVR7u92MRDqJCLOaWQgc3QV/JiuQoxalWF8k2gmtd/V8pKV5+DYYy7V43l/0YF
pxBvemg5PSQsp1GLfRik/aMslLr4ESB+3h1pxU6DwKcF4XgpEI31q2uCuP+D9L9uPjUOheNNhtTB
6Jam3R7Qf3QGd2ZvaHyiavhpJI3zXOoYBz0kQS0PEFgEjLuxDtPB68eerGnlq5H/NAGYyQ78i+m6
HfpqMD17SilPpsRKkjv2xAo72yfj/JIZSehNdMeQo5wqxDmntkUOOwX9KLtGkE3Wapz0yjp1TRIU
fN+ksVdSJjfCa+uqf66naVL2pD/S1hSx4WyhoIJJawNTS92oGyOxyZ02yR5UvGb6jYa4RbA3J1Bo
Z6GXTv3EfP3icxzjt7Ju0lpvn5VKNV+gRwTKWs/a7HeLnf09k6SrgIFXGxgHxRXwNeiBLuqLGuWS
MpH7EWCNahz9xI4SqCK+v4Jh1/YHHXX2aOunfnIP0HD1fNGoAu+LbBjhNoDf+c//er4AoQW2IME7
mWku/ZcUwbmlZBGtVMVHg+j283X1OBsYVJAm0v2b87elwbysd8PMU7HRqhDFpiin7C0ktalcfzSM
k9pilXF7wOvSGQ0JRBfnmcGeB0RxObuJyhL6YWr4mhu9vcZfRn6KhiL/D4qI8qTUzXCQTRxAlMkQ
I+CeDmufQejfbv+KZWZFkxvICrVLbnVK41dwarqcGdSh7FXF0gCh55IumNIV0ZuEt+AGzVlSqSk1
6uETFIMOeBPSt3dqCNcrP8P0uTxVSGZoUC5KCFkB+NM25fQVYm7lb+RYHX5LaUeXAneWrDmENAXu
5JPXhVQDazECUmZMQku+c7n2SCMitMUtccJboXBTA3eiGDHJT1VTERs4pVI+9XmZ2KuxSZu3soAY
TLl7BFWmU+z917iQ8wVJYXYeJRiFbXf5Y9BNo2Ko5sPJ7mPDwzO59RA4aFFyMFrr6LTSPbr5B+eK
HiD5HVghUAVLnC+IaWtKO208GWUKFboKjV2mJf2XsS38exz95eUxbzAa/JRDnHePokXjxYxtyQ/s
oHjtjFoNVshlO56lVEHy7Fhx+xh2df1CAzL7fXtfz5vm71iUYTEIo+uIfyS16SUQPuxLxOFqtXy1
4Yv5z36es584iM3XCYXlbYnCZ7DKcvKtT5rdZV9vj75c4Hl0DrbMwQb+Rs/38osS3fmiLNP2lSKQ
n3pZXqCenqpibzZiEHcukuX5Qa+UEhfQUSJynaxiEeRbUxKj4ZlYr2rfysgS607oglsc7DV9NPVN
D0pEa2/P76qdRiuftFwxgKazzEA3LicIyrIvgEBX50zSVA7HrM+luRk8/JiwrMqCHejIXvlSyAOx
OvH85KwAzGhvBdLjlIjsQBk9ZLMsBHRC+GZYsMXoyYO1VR8NDT/KPZ0jqfHCDLU4MmzhbJDBqkoP
6a40eOVBkkdX+GWGMTNSdObr7fldb1qmh+4NqdOMPF4yGrrYR4kWzd1zGwzZaUYrPtZkCGcklUdP
GhrzAeHw8M/tQa9gnQxID2mmrVPvQZ1ieRF2gY3nXF6cM9lBJymrEbryOvytHwKjs4x9aKTgkeGs
w9HGgM3CTKIUu7KRam2r9ZLAqtjsxnJLQjvsnJE4Z6eOUjucbv/O+bm/PFqzLTZXFfEtKonLcn1k
AIlBaV59xY25nK3r9abdatDE7lyL14eIcRyWlSycYqO+eB+VtgioOGvqq6jwL9rkk/WfAeYs8hQh
0+b490lxHTIfkliO7/LEZkmpN4isvUq5FOHJGOThHq+farzz8nw0qb/HWRwcQOxx2su++ko2UNmQ
VUAiuAiljP6Kvg9QstvT+mg4B4iRBqgQbs6yPVcOtVUO9qS9RvS/CdrK6MEwovSXHCb5vero9b6g
9A22fL55GXIJQIhiPF7DSCXX8JP+ey+VvukK6pqf/3VK1PVnGs58PmEjLB6UqpJReqWLfA6GSikI
VtqJh5NumxfFtfp2e7CrZ2RWZJllf2jtygQpi7vVRKFUwZM3OmtF0mHonOXOG6lf9s2wO318BCcW
nY0oLv9M0LH6Owfg6haaBweCCJ0Y8Xle7MtLFriANiVUJM7kTVEOHQH5XBh+tuPGfoCQdlsm+V7x
zWn/75NGY4AYGDjczHm9HBdGDJxEaKbnsK19mjlOpa9zqwvOEwYl5wI5X6oTnYyJgm5U5j8/Z0AY
KKSAGUP1DtTtYnQLIzZJKyv4VDHlUq1PYK8NufRTb6py34XNvarc1RGZxyO4ZtMC70Xw6HK2oDv9
MANYeNYV2DaHsFeycjN0fgp+BmUMZ3V7ca9OCdpiM/hqlrBSEYRZXDSqWVsqwZc4T3XQ4qaCjeZ/
zoQX++1hlqYBhJSUMEAsE1rCksSa9XJauh6mvLTZeLYjCiQ/MsC0yO5WdhCv4lp0n8yUWtpO7UzH
X2u0rqiy9mZVVdvccMYDRl5G6qZm30w7PzJaVFmNEiWURKCQEpL3jvV0qMwqrc+2HZa7QpZrxQWR
3WVeIiYMyBC5Ia9325ycvt1C0UdMIC5z83PR1fHPMGqQabg95asPiagqLwZ26HSJ6IUvLoaaWM5q
ER84T6ZkgccYrG/KaIfbyuzuqXFcD2WgqMqGmWM8AJyLofpJDaDihfXZdML2HIaJo3p91Jww+TK6
ze1pXcdayAHMnXF2KPguitWXXxLEbUTyqNbnbiajbf2hSXdWrzuah9RJW/9xZGylZ4TLZGxDrStf
wfxPVM6ngXKH4jcZYg/5NIVIfTeWdBzlrFI9q2oGYAMi0Mt1rAfTrziw6UU0Zqf+MYjXdnQPxnIj
tegDoRsdNtVzBcMmu4NoubpfNYpfqOHMxAkC5avcj45sEplZd1asRiDtV5fBlp/UvQxqXXwdVatc
6xrmXjF15zvbZV62izBm/nrwiDmJ1MivYnTFyarAr8buXIZU81AVLGmd60Omd14dyVWzzcJgiu4M
enWlz6eR9iHUIQ4oUKnLb9lVNo8knOWzUindsJXoaYJKKeNWWxGu9U95HCmbtEn++SlhXBqIKCsQ
DUDHWWzYujaCKNJqcVa1JkbCIcHRLdSmvQ1D57sgQ46IHdV7NZWrYzJHh3DVadjKFhGcdjlbEQ51
3KJudM47qppu7gDkcB0hpdnG7zEUWd8+KVdZPV1LC/gISnk8Hlzri1mCNgLXlo/h5xG0+kNU0YxW
wj5+pNb3KaqLralHOCbGTfNEqc7YdUz5qaoxkLz9OxY7i6cLpSteLzpdAJ6pmV1OG62U0DBKmuBW
RlixsUbS1I2jooOQNlj2eSaKt8W/xZXvY+r0ldRZaIsiwmLqKBNmCB/70s5w7LiFDAO2FWRWHT6N
Wffj9vwWn5WxAADgy46RGcgPxrycn1UZVVqwuVFhlptf/ZD56w5FdM0NrVF++dexzPneQ3eCugi4
0sVaZkEq2YHVhwfbN9D+FQMGohpCy/WqLW0QXbdHu/5y0EAJfeBac06AKl7ObFZSNJFK9/dl6ui7
1BmbFzkeq9XUOfZKVbPm8Z/H49EClkzl4T33uxwPq02ZKCc09+jQCRc/rHAn5ALRmrbCsjpuouhe
XPDBDBmR7j55FWAVYzFDRYXaPXWTsc8r40tkV8oLD3dzgHnae7XRi+3tCc6f569Llq0Ck4f15OEi
siLsuZxg0gYd4mayAYdXmlboFumuZMjFWusSxfVladxFWTuBoXLSre9o2eb28Msb4X18LneWF94M
FbZFMJlhS2hJbWrvewSjv4c4Gz8E+SB/p6SQfbeF1NJZdNTE04zcfsywrd36AEwP2aTLd37K4qX7
/y+hC0s9ypwFNReHxtBoLg/Usvc5cs0rzJPGX6hqWJsabcRnSn4JKC0UhncJMq+/b6/C9XmFiIty
Og+PAxRqKaw20Z5oCOfMvQQx/AD2z15HGHW/WkV1j188f8/l9+ZV5avL82e3F9dQBpuH9Iihylwv
N/gCFiuePNuVMPTYmiN4/9tTW7yn76sKT451JUIiWZin/neHwI4xoh8VtrMy6hqlzLh5sAtUL5RG
xuNqpDvssar3zHaup0n3F1s06g8zvmzJ2wGSg/CJP+h7C8PsbzStMtecumEzaI3soZ2p3EkarqeJ
LAORLUQKYlsqzZfTdCZaXpjq4hyU6oPX9pG6cvSwPfl+7htuRTb4InUqbabbq3u9cRiWlJ7eADMF
O385bJD78nzr6lyHItoqQWXs7YZ4MMhV83h7qI9mCNoHe6mZMm4ujwcJrt+INtP3Y1XLfxo6l1/9
mMKQi4MSxsW8QtOnHO7K8K8rS1GENBtlSoIxCCLzsf1rAyG4iIsuWjd7EzzVp0pFO8jLJcd4bLNR
eZSAwnq1bUZ3Xuur/TOPSmo2Q9ogvS1na4EearJO2NChdOslsFqUklRoUj91HSUpN0t0+86IV58S
LQiZzcq43D9c/JfzHALb9u1BNfaxNapYp+RZuItG2XfDtJTvBSPEO/zvLu8BpBL/+pyLyI+ejooN
TIOKpqn1p8yAGLIvaxMxGAhIveMOtZM4LpDw2ngC3lvKb4hXNTCvNKz+5FwMPuLvkYE4gVB7hD5A
W5i1p07UTtHQJ4F2mzzOxnVhIkGx1sAzvQTxjGnW5FE+83gPjaeiRSzBgA56eq6YOHYvsoZ743oS
flZ9VRuzHx/7TKrtF1GgcLu2Qqc0dvpY5fVqxPRO/QawPxKebrMvD5NaWOlGE51crERdTuIL8D9V
e+VxU3BfyTCFcGVQRJmbJ6n/uQAUpm7VHPufdaEowZe8UKRgpWZR91RqeKV7CpN9wuMgCx+qvq9O
UjwMdIEjM8U0TejVK57B5k9LzazXVvcn2SNmkXZ9HWh/VBxR3mRDNJIHmy8vAK1LUeyWKSKUbquV
3BPAOEBTlV1SrVGUjbpD0DUYbk2Zaj7ZZoYyQw0N/tmK5OAEjSX5nhMsIpfC8rkWhgGH2Dfa0NMq
JKA8lArt7LOi5ACw+6TXv6EcWlO2VJSpWmM32mpbu8vpsGeD9Kuu9FRd91JlKKtJQ2bA5b/rHtAF
t9HuzGqstAENlg+RNTp+6oaJJj5ZwgE4ESMZaH6yfXriHoVSCWcoM1TNT2Hcs6wTov+vXVUH/jYT
Sfip7tH0dWW77H8lgWE8KsBeOlRSAulXbClYuID/Sr8HaYzyEiiCupKPEq7v4aORZmn6QlqoS2+J
Vk2HJgts5613kizeDKFaZSshJACmfVUOzkEqG/l/lJ3Zcp1IFkW/iAjm4RW485Ul2ZZk+4XwIDMP
CQkkfH0v6ql8VWFFV1dFdHQ7Cokh8+Q5e699pTuIUmFYFoEYTSoFGMfB6nHfkDkLS8zsKntvuC27
a68bJGRmCM/useGjBpzEhBId3VNaHkhoG1SU+yQ5/+yMqejudA+y/04w2XF/D8SjZpFDNBaJqLW0
1l1q1c5vKKjA7lgz+isR53nBnEUOhnOfOAqtnO+ubbn3QIPFEFqS8VmverUYkS0t+yo9RshjSG9d
zOS1LEp7rUWwPtpkLq3fmSm0S7Ork7H+ASmikF/NJdG+d7Pk6xH4aJAudwnZcSTwyBWOjcg7ushp
24+tJJsp09NPIrO8Ji41ci8vHonOKU0FV19KVuy81COJYmUgo7QstU98jcg5K7MlJhpzC+T2bOi9
n6U0NTLc18nr94RFySUI2byzl7LQaI2XCPW2cZZ0fuozRdyxkjOwMYK/tui01PwkXaJdjwoK6gMC
TcM7u4PWiajNl+q1F7mwmZh0QttZDWpSfrahki9wDmdJkHBek5ArMwhhi0PSZdq2szg2q4EDns1w
7sIO6vVyqUZhD7/oiOXDr0mzu+4hKzuGMRERCFN39KXTOpFdj/2pIdqBDtoyzUsIxxkgvhbMOrQ0
qTndlc6AXd2Xs6rwVFvW8guQbaDiKmfJhky55BoyfojRO+6sOTwwFrb9GHSe8dL3c/OQO5rr79Pe
V224mK2TR6NZFnwYwzp+alxdPULFbIM+zLphTO+GLZcJIJCEp2ggfzcZqtPqQAyje3cMZJEsu1Ob
B6cC1MBTA4ca2qOX8gcCax7C0XNTtGgtr8oelHd17m3RkcVBI+VSa1saQt3ICnEQ4yfC7An2K+JF
Cv05qFetj2eSlmCP5Wqkjejl9cm3esuKJTFqdFnWFSZzN2whTYLEAPsqROp+a2rl34OIYUI62OOI
9qayp2LnTdyHH/1cqJQJxphOkZpaBQIWXiUsd1clVtjTz0r3ndOPadQWfQ4NEWGTGQqO/68aY/Df
c5UGPxTyxM9ubwkn2s63LSqnQP2axoLVxwJ+eSlkmn1c3RaW/BTMLBxVlgXPmjZZxLVneiEOcJ3W
U8FryrQtaZMXlVYCHbQ/5t9U6el3nsCEEmtrN95lZumnUbYu47TzR02dgmBov1QaAuRwXszOQ1ut
SfxxgfW718zBi1p3EGKX1B1NqFF5+S9CRxp6qa3XBlY4Qf2FD9TAqQVHYK/7FZFWcFB9Bd9E9pNm
RNhJeEjrIMv7LFN+DpTGXB5NQlYytGLOWN0HWame0UFWj0We5OteC1zR3tuF0OxHy9YYG4YUzMlw
UhDWf8tli8HqrVKUj5VancsiZ49MWW1pvnWJVF/1TDjlHnt1YO7h1PbXbBvnhXMl7Q/DUrpGOI+u
2JAJtKAOwljdq9cg7A09pC6fK7rAr9D5DHFSqzcD0hIDT8WGhc/Bm9zdaIT5UEcEwrbVXrQpp+RE
dmQozgkw76M1cXPDEkL0HWAt22bDseu7yZldolo7HYupcIIzw/HUid3BLupTn4h5OFmc/OSukMWo
7/o20EhqKkbkiVUxiKuVTxXGfzfPhjhvKwmge2BOGbq5dOY7h8SV+5lTr4gLvRl0mqr1Jpqz3Pxa
BWmg9n7buNbVxo/4q+gTlIwZYG+yBeZaFiG4iuGjX9seKlg/r4odB//xdfTr7qu04H/t6N3KIyda
nYEPaH43TDKnfKzzpBsRmevVFBpk7uJvCHhYBywP40eUcGRNUf4Z90vbedRYOUfcoCTA/b6pbB8V
akEQX2hwZmlCNVDCsOM0LQhYUny00C4N6bEMBcZPz86bGQj/LO+k5vfftVSfy6ulz8OrUdNPCteW
ZIBPel3hVSJV3H+xnEEMkTHX02uhGao8jSQjNkfT6JL0wp+wgqjThswLB5Ogb5+5eXHxs2H+5U0p
XsnMFY58NlpZdrt06HWar1VtGUf8q1t407rAvcxtQ5qHfPXlRycbi5xfkDNhPFiJ75N7mPQJ/RNi
55exQzee9UREh5Ia2HqFKCHzg7+aSRmLzp12QTsg9aFqnF4n9hO5b30FanxOFSpPp5xdgJupl34J
7AEFIAMOs4h5n6cgclKXQFITC2B2Um29FAdN9xcv7Edd5JfRWBqbFqqVNMeqnLMdsnWCVitvsJ5J
bl7bnSREiKS1caEuC4J1+QQCWolDrigjd6bZuDSdqNNAymnK8Y51EJQftVwj2zpFDelH3er5D0Vq
oJtokMbfdYHVpufBEEiorcWwy+NYpv5rFjR45YDrT+6+Vk3RRnWWJYL91Tf7uOxGnnrQZo08453C
vebg7sheBDKhHr/kiGuoQeAYuwsFHgp9tB3HCmQEFXvnGvVdAhs6OYiOTNMwb5O8OJWgMfgQZzwg
IV1HMM7NkiMaMwlraz+6tmPM54yXHhFzI5LP3pppfWhqqTECow7aX0QglRhIHEpBx2O3Oc8mWOhx
rvgASuLrL3qF44N4TZqt2Gv1sdoRQ42/YkA5vCJ2XinpKgFxPbQXhLH93ht56WM3V5O+vdRFTW8/
JZPY9jMdL3rrGQ94mMoBT1qNPVUPJGisxcnKS6lW5cdqHcp7tzWJ0iVyWMYDSK2aaJtW8v0O3ark
Z0eOwRAz+OIn8FanfmpqYjg/652RzBGmM8kHYGJP3M+91iY1UY2ZceJkPxplqNpOqnsTZ095Mp2l
DsKhhX7AAp51pMBP/ZyG6OwRgGzgR6pszwQoD2ImGV5av1c9XQ5/SmNjqop2T2SHF+wGMWqPJe11
65uf8W8OO4xKSYR509XiDnye9iA726A0YOXqYr/vuKwYzbq9A4Y7UKbUlfZRtOv82e+DCpGAGGUJ
RhYoo9ZL1m+f4hTAkyab9sp0ySxPtj2hhjeClifXGvMyfoDx6AURMoBuvrOHmnKGJmOhPVBZU3o5
qWi8T0TOaF+xU1vJt3UW/QcJQV4etAF02juywv/qKDBdogdFA5nT703zwinpw4wytU9oh8/rhBjL
RCwbJaNm7/V6+b2ZZQ9/b2L80xC5PfbC6CdamEgaOifbuf9f3YQZFIogec86MaPwiquFH9OKawp4
4NTkeucQEzvpMJTohXlOMpahsJsn81g6Wm/uCbeCy+tSkzyhCkmzXcoS7oX0cvNfzBl4Cq6RZle9
RzQXg+5wP9vBaDdX0PjGT5przd5csiW785yShyeZfWrxOI1AqgaNw+bHzity82KquVZAFqCk7xa7
mrgZQ1lEld429/48sSiGGoFx6lvZYXUI29W3fzNuSeyTUWf+E3jwZLm2QjkvrgTXETZsIb9xo3EI
DNxEy/fSXrWK05eP2IRvVEjODb0PP7icJTErbYWLSsJO8g+ENXbynHuE351AOulyT2tovSzubDZ7
g2hAY5ctbvm0BP6YPXVaAuuaIyGQRHvEU83uIJN35g1vGhfAcfAFoXtguEGb5OatoZ82zF5nZWct
aOyP82Ct17LOTYbja6VoUafeT1SS/SFT4+e/vzxvOzS4ZlAg0Y1CqYPo5M93J+VkT9BZW5wD6Z59
r05egflvsjeCmd/p671pP4Gxxfe0qcwQI9i3yirijJSOB8Q9qZzB3yL59oDKLlHX15gGkuqde/of
XXiuR+eSsRgqX/Sgf/5qDOs75gCJc3K7ID+a+Vo8aOvsr3HVu8uz2RPJ5PGiXMx8JGh0SjxqwHHq
7LOOj//177f5zQNGUUOmBQ8ZTj5qr5uJAGWhGcgGNR3xkNOx70YTBwOpaahIESYSMd9/G0bzR5El
ifdOr/G/Lg0Tg+cLFcJBb/7nbTCIgWdgqLsnK93qOo4ve0qFfh8wI6FUTZrxi8dtunilNu3//lv/
1yNgBAAtmSQexKL/BOb8a2WybJQftbe4J8YhEPMaYXkhS0OyUQi0MaIvQrjxTHvFCA0JZDuE0wgS
V7JrfoB5XKl3Vuf/eAUBQvKfjdfIOPHmbbcsr5tS+DGnZZ2GQzc3gYg1pennUVVdTietUO8Z1P7j
9m8MSgBYaK1pat+MEocAaH/Zzs4JJrgZA2NID7MDKBg/SXY2jUUdhp40KWu1649/v/v/sRWhjEPQ
ybdt2azXfz74wVDkEyimFIGU/r5K0uI7XdcpXLJAO43ElG55GWv9/79uzN4Zvm+fHh/ddj/+/cjN
Okm3/hmZJtAUvldVYGX7ycSwNpve3Ma0U9LIxtIFiXhZg/c0Mv91u7epE38ZwHtvL79oapUe8NFT
UGL8a+CvXXy1zA9ill4TDVmf/Ezzdjg2VPH1Oxvx27EjqCikHchiUO2hBvrzV2+w/FU0OJirjnQa
wkKwKEUc1IlaDYa5KcICzXekTE5Mbj65dzClq3fW2DfLucuXjMGAkTWG8eB2zWvHyQoGojdOYApN
9LoiPSEYupZes76joXn7bW/AJ/IOoLcCojVvqYmDN0OLXFlXRnq6095qYBizQ/o0zurMrsR1qiss
Oz3ZbN4+EGUhHgP67Nke5bh/nSdjem8s9yY/kFzIgExL3LWbsoZF/88H4IK/NYih9E9ZJ5yD2VPE
hzZV/8GtgvWi0DQVBC6r9cGrhKwuo05SwcVusFhcatAWMSxrOhalkfc7rR6Q0P+fHyQDfl5Kln/W
QzTzN2PKwB/Ygv2xOFfdRD/WLbBecxaIjdQzX1e73U2gyvp3Lvrmg+CijAzx+6DQQL16s/yvgz0w
fyjLs1MbWhb2bmp+6L1SXLI0rdbTUOXGSA9lKbJjquMW/H+XAy7P6AfmmEGqKeEYfz4SRxcme65N
cNWM71U2iMfDgaEb7aXKEMcCXyWSEYwLuO3c6dPfb/jb3x3v9z/FOKQQ1Ls3hTFPfjZXptCnJO1J
oTE7WEkmLLQoHdL5jBGyPfWunEUk9FH//fdrv42M8JgOsxxs+DikT7ergcWxaOnqJT/phBQ+Ee/d
NwfdkIqTV8GoGkFj0F1VI9CXDFktk+fZJOEk7saptmgkEOUc27KdmjRaSWqsvhu+6swLMVKpfijr
3jq6Y6m+/P2HfrM/brvFpptiZrfZgm4+oK6ZNXp/dkfJhIuXJsWXheyVven0vyYV2O+FQL5ZrbbL
OdwfTi/8c6ucMibFaFa43alKAd3bNFZ/E/9T7mVjDMX/O7PfrsUkaSNNbNzPm19NbwmfUy1i3tRG
MlmOqLawSlouQZCGyvPd7E/65zxfpndKjrfrJHcUJRFDV4SirPg3u8JGW2BlnIxTH9STOtNVNXfS
aqa7nNLrq8g4tvZA9zFJB1WdhEWrDa99O9FwRteQviP9eXPHcfyhEINnQtcf2sXNXegWjUaLFNbJ
AFPzggN2vret1ApOdWBPzTuwgzcFCE4Waiw6gLAXAt6pP799wjlmp2mR4dDcQutILndvHHNePP+k
mcgViOvoMZgv2E6rd9DCb15kn1UWZDMWTvxJ/AR/XnpD6eYNh9zT6qrKDE2+nTurYTbVmtO923l3
f/9u3t5WLodcwSCbmCPcbZ2bEgys6KlNpx7jd9zJpXjAxFgc1Fy9V1+9vangeNHUbGo45n+36RWO
jc89X5vpZOZ6cahtM9kVAMeiOqXVSTSP+aE2Uvl/P8lN48gsf7ufGFW3H+pfRR0yEE8iSZ5OwdjM
fpw1bjVFU6Uz6WFwaVfHdBXitRC1qk5/v7NvlnD06qye4A03DSm1zZ9X7ujWeAAU1xPyseTFXlPz
kXat6eysZNKH85J7RLWRzQW0Ax4UfIe/X/7t3f5Hw8XxGFQuiMGb7Wus617jdGKfCEEMMNnrXhZW
dtWe5Vyau3KoX4UBYe7vF337NqFz3KgwVM8OZdzNd5OrUisW9tJTm3fluTKcyYrIvfP6SKO/lBz/
frU3nwpp51h0INltlrM3tsw5yBgIGF5/6UQ311AbOiZYaZoxP3Sb+ZXOLnf4/74k5t9NnYd2Ft3s
zeuUN+Q8+dUsL8jzDCadc8XsrSooEFC2q/TcpUK+81tu9+yPHllAtwjKDu6EzVZ+WxoSTdIkvEjj
RSfq3DhkEhTuqZMMDF///ru9CRSlWYRYigUPPwkXvK3yekb/blHg/IfK03anXBvcJspp3ea/0kG5
n3xnUEsQrTTmgHhgrPmq8/7Wd8xTigemtHP+s2282Q1JHPfeU2S/fdjetvZzOuNMSs699efnBP8B
Vls66peupjkZmpigQxMdwaNPLNqxHpZ3mjBvPl9U9iicNm4+mCf/ll1FRCKQXBUwvK2U8s6Dt9of
SHL7rQwjO6SJa4yPhbD0YzHNxeHvD+LNVxR4W9tjU4D+I/Tf/v9/rVlIsB1ZE3p2Id5ycsewtiwk
yo5K3PpKpln2Tp399gXbflUEtTS4EHXdnrZXaZFTlzTtxfLb3n7WvFav9nWFgeWdN/ntLeVkbZGV
xKwN8/otMgCbFHNZV+suFRVNvuzAv00ba3osX2pn8dVJQ3TVw3rW6umnm9jt17/f19vrEyWxQQuw
wSEm25Crf97XKU/1nq0wu8DXrb9apWmT6eiAhTc3akfSt8V3vM/rwdamKo3/fu3b5fifa2/dBfa/
zV54c4IqldAIIOHaLbtrmPeAJBmBMFH0uvWLnOvmWWW9evn7RW+/me2ivMEcKpESc4y46eDwsRf+
UvX5JU/47MMcTdNHexYkQUlFuGfBfD19Z4G8pTSwz26gAMJasTGw8d4iV5E7mqSsrMWFGNVsB+on
OQF4lg+Wl8vYVW51hInfRSOhzUbUS8RqHp6qd+72fzzprZeAEJ5QTN7sm8WiQNciBqZVF7zr1kvA
nO5eA0B88ScbgZqTFOoceNocO1BY3vma/tlY/71ebzeAgwhCUIodbCs3+/6AgscAVlZcMqaJ5Bsw
AcZknjLMChvSfZ76Cj0Xs7eeIN61W9cTjkUticpUY3Au54nArN5c9uRUFnsU+1YMisk9doi1L4wS
iu/TkL2L4f6nlXrzQ+P856Pg1aRauT1rjw0HTrdv1nM/B8UHV4HHjbUZ2WoISQ8iUi4bwM0EHhYR
spZKPRRFmv4eRmsLOShKULY9G8rnxhTDK7Ku+clSeVodtcJ0tdB02SyuAYrF/CuOlkrtk6DNk2tt
paTcTwybr+ht6vQ5E3b2qnK9DHZe487PwLCnaZ8sZn9cGOei+O5S7XfWJcqAPGEl2cKkpujEPQOK
8YobsV+bkO5dU8TDMI7D54UZfblXQnQgP2E36OYBc4Ft8CR0p/5et8LYsapq2TeximX40JrBKHgr
kcJEBNNaD6OCbvLUSicdQm0xxlTuamtw9KNtNe1rBuj43sjW8VujDLchycycnlLGT1CP1lz9lrPR
aag5+1KcStfipBiw5E2hbcv8oonEsXdj5c37NnHoNK2kMO1NK/OTcxD05KWqyiDsAWHNVH1uEb0U
970h9flogYb4gEdnkyV4IzCK2Vkl+N2WSU8EHsvTdnkvyvqur8rkZMMcVGFQuGJ8XFyhjMhomWhT
DSKHAzA2DGksPOLdAWHTD4hzvZ6fZpnUzT32n7SN2mYl8FH3J/eyYGBNImccaQoH+SpPZTe0Mlxa
WEmSdNcphIvkf8P8SrysaQpVxgUTzzFOian9CoDT1sNilsC0HC9TP0bg52OYIx179WfoFB+m0iLl
Xlam+TEYlz790BDbudx1rBO4sSdRe1G5KnQq9SKti1vARA2B5/XDLmdG8A1v5vA4Z2u5hRl7y3BY
09zLImb4GZCj0Qr23gx072AkNq8IsvsFQJM/lHvG/5DPQNKaZkQys6/vhbX29XGuhZ7uqGxIijMa
IX9NSyp+6nrnFLuJmXz1YHtJV15XP7GNgzY5wrgLEmHRlxld/3kdnbU7BRNSFxyL8/iYr5VlXOki
Vj89lY16CHCCycmhmLqBd40D4Sc/JYTydRQq7S6dDCSawNGqvyHv8NPfqB6y8tGZa0/9dpj0lbsG
t2ACj6xzk6OVio4M6bFsECjQnTrMnDw4pSpreRitos53tiVSeVoClcKnSldUojXfQBeDvx2GOEkU
UW5Dyyp5UvZEmx3VgW585MPVrE+JqpBveFMGFL+yZvsn49i5itNpUzyVeWOb4TpWUj4hhDJf/Ixl
72GYC7kb2ko3PufZiNYsMeAUx4vHyvKlWJKZozQhTG5AssJq/zJcbhKJxbbeR1651o8be++prtKs
jMdMd55oxanyCVywXj01tqeGsKLzOZzaNAe3OaVa1WtQptvZwC2DFm6Ky3kNmu8s18N35oTrt8Yo
9F86gQI5EeBIb77JoQS3q/eDf4ADHBhxaSViOiTGnIxIE4iFjZWD+hrDwsQftAOZ9mdjoBcTAlXS
PwLr3tqDSjrXWa8xrpHXBSqfDJikuYie0OHInlLyfdfBMqLC0/H14u8c79UgaG0LvV/rrxqTFISg
pBnyfTiTkBHfQ99dmaEm404XpGJFunLpvZkyy85k6rGbWGwM33H4dmmIAp9UcOhiwcUYbdXv1nb2
nH3SdE6L7Hgu1a4t1uTLkC9zH9HYHFrGVkH7ZcK0KiLgtP2XJej4aBPOsy9WngZfixGU1J1npkGs
ZzD8zlqfJIegtTU9mtJhrI90jIAehRVN3HO3mnl5QGFKdVN3BMKoqCBdAMknRPWPRtYs9rkl+TQ7
mYB3T8JZx/axY4TdmSHcusyIkVLmd4Fdjst5ZGM/a3TbjRgIZuPuNj38c1Chx4wp1QCJJYMxa6zI
rfU1q6HjHLoANfSBE1vhxT7iFD3K1BYR4hoDPJ1wQdMBRDqYmvZTULO9vdh5ZTYP3Th4w5lgNWRC
RWd2Na7dpdeObdalr8ngGBiDWbcneydrw1Yx0FLkxwtSSAIzmcP7X4LUDF5IqM3XSF/q2iM/HVxG
jAzXJU8+RUB/Qs7uz8c8s0mGQqYt0U8VI72f+0XKpP0wFO40X2h9rWioa5QZyLHavBnk11nPuvw0
AzK4Vn5Qltd66tW5BkGqf5wCZZ85L0H0IzpMG+PFlZ1BNT2Jk2UAeI8535v1qZsmWUQzMaVB7HBu
+aTIPHuywTvax75dvOwloSSdHzYx2VcWkPaHtDLtbsX+Wp2zBR/1F4cux7zLIAbqsPq12oh9AHXl
Z9RbhjiPPnA8QXpcvtMLJzW+c3TQgIKaor1ujpgTHndSN+vKbSHnuUNnOmiAcJ4O+B/ztTuosVs7
vmRll/K6grvzPqyymfvX0c2816xq23ZPF8yWRx1+3C+AsuiBQXO4qAwSu2AUbDAAbuNNR4GoiZPF
YXXqvv9Bp3TuYtev7Neg5UeJggX23h6NuGHHyk0d42eXuUZzDVYwyejuEWVXL7D9uuJElqSR/U7G
xLShSSbNi6qwvB3THAxB5Ff1dASEafsnS8ud58qgNznu6kWnJ0AHOLt4zqKcXd/0mnVcNE/Y2N1t
s7qQdT9/z72cwPjC0XTtkgnAAhd79Ko0IizL9q7J5OsHoBUcwtoGcO+TrvTgsDDWAbylE0m0h/XR
Nj9S1ok0alpB3JfnQWWIFJoS91Cxnxr77XG6EIOSIA8HCRS/tZHJ4bWg6/WBFSrNYz1N2102kZBw
2mKOSpDM2QC5oDM0vcNV7tfPmlWgyuy00U72dWOx4QsB5gxVjTnHZt6Y2cFbwRTuqREnBIlgDotw
MkAe3jULWulIm9N+3BlplY6xK6XzooJ5SaOOH7KFJSq8Yje3QfVDLGIzcgcTwkWZV97et7OJMsZv
Eyq0QKDatbTgyUwXb/jhFW2uldTU+vjbaz2kYq0ssCZOek7/cMpMv7jr7dUwZejWa3FXNl3lnBbP
z+MqqXNnp63Kgm9pNe4SGrM3OFHTdVayowReUL95pWujPNW8/Bvp3BW1bjar+5IWKlkIyCLHOG/8
yf9AP2bI7muvAdO4wEo81CS2U9Ix0QoOmhy8Bulkmy5I5wRhk7hzuqAEMBSi5PQe8PKU3V2f0zH5
SAepeAaftjZHFfQATKkwTBHP4OW+aO2Exh1oY1Wb0cTIvDvCfCXiq88rR9vhRUO9LxxkalPjqCma
gR4ovLHIypqwEpk2/zTzNp1Dr2ste8fLjUjNN+uFxiS97IgFp3a/laVd9jtCFOaSlYrWXqxMD+CF
yAmiT6U2pJGYreEut9zB/eB1+M+CUEcu3F1aYrNh8mvogqOMuow0c60wUFtXNvhpffaD5g6ledfT
eE00UUQtxXF9nQHOF7yzlYbIAqn1VnHT5H8kmmJ0KB5toXmb5hd4SuHW9YKIuh8+q75xythoAdrs
cs8lw8NSpKC5a6EtP+cVCl+MLWU+Cb3sUduB8Qju0qRaMa1b7ATmQxfMw+Oqp2N5xV4R9FgLhqBP
G5xEQDmua21k31zNyfpTMgYL6xadEfOj5ssScKu11Z64UId0NwCEyeBw+ZXmhUELVpJZ0JpZe3bU
EcpswUwklkPVpHGTzhW4eTBWdxlhbD8Q4neM12XgZQetrKZjbgWqg5ddlmUokeHo13mdNStC65/3
sUFzqt7XOfVaRApZ8plLE58qxbK251z07nzgJRIO9qVC6VEyBFZ5v1TDqh2cwajpGHaZiExAasGH
acwpl+wsa4znet00o9XSZOU5S3owAKoch2GHwLY7ummV6zvAWBzwDFTBpEqUiC9jp211Js2MgrQk
Dx0RiJaVTARNNGmFB16skeX8w9coSMJK+o7apUFQ6THmMqcLHUxry4l6xJTHdTNTryJwe1CBmpeg
gGWWSNLSRrzbjowkguYYD5zSKP27Jkjtdcddxpuckeg3hbJb3c+1a1J9bj6U9DIs9SBwG7l4m0ap
sP1UtcpZrNp0N1f+mn2G8prsA6r8tInHOeifvcScirOw2/yzkS/esqsWfLEylAWW99DsxqLdqbwB
gDr1Y18dh0nwv299Yf9Co0mrKXZ6ZP2Ia0cHMrkqUb/Xuet8TdYFnWdirpq/QxtK5UyaSKeAJctV
Qs5m3zCirGSNaMOcMJHyqnLXG+4012zvfFPV5jEdCInjS8bPSXw5SNw5nDOl89zqpYymqU++uD7y
n9DFfxbDyHG4k6hLRNTNqvHOKaA4bwcKefq2jLbkd7BMNeyoQBLuPoJr95kU7w59rDtP5Zkt3d9B
Ol+bGJRY8NqzgpQJKghX9j9l2RZfBbhb9VxXLZY8PcFf2My59RMfiFjuvAE162E2mvQbnIxpOetE
Fy0E2LSlfBySXp5ruzfaOJtraz6W0jT3RgeBA7VwJvJz3Xop6SlLuTbFYVqDzIlT4gXZyKx8RAtB
N1DzP5OGMvXnmfPXd7Gmxu8uh6gTVr7d2wdr5NkqNrJ6FyhHX+NmtAg2CDsrFyILu3XABkR9jgzS
HPD5hSly70fDVKW+RxBareeGDrPce2vbqZhDjTNHaEHap6UWiEbRVrjBsqtFyUqqO6v94hHBrnbL
lBjdzkB4bsTCys1oZCBfvwCnX4N9TZSu+8lEuzw8CU0KN85Xgn3idHUye794ue+Fdu6sfgTV3Fi/
JYOr1Ac24VnGrNy1c5poTnPydXQUZgL6t2LBLDwTPc5alWdb8uPjFWEVS6O0oFd8IJbYHWAno+0O
V3QmmR0Sglk34DlTY6ZIdFe546CjtyGFoD3fjWU/POITGYqD6zamc9h8BufZRXAVGlWNbccpVkMc
VgMMJqoP4kvuSj6e733OQhFbQVL4+0JMxYKJQORlvkusrFYfAldI75mN1vCeQMZT7ocIivrvRuIM
xYPAKGxc/YGea0QatVjvMD4Z6L+XZfOneiL4wcrKPta0KusI3qaaDHWxINXuB1wxu2rURL5XRaq/
DEg29agfMwTUCVnwqF2XOX1100LqnONcTaahbeSJ1rzTZXzb07UcG1IncwKf/+JvXch/9el7Yy15
x/T+YoCOmu4L10hZLP0KTT9+yu7Qe/QjPta8uf9nrAhNVlQO4HwdZNHol2799K5VDH5RttXFavVm
D5yehUjT8ICGXl7IwwAwfDrDCnKt99q72/j5z0YhE1yIB0gCGPIFxk13U8JprlKTK6MKoYTjpF1p
9L06k5l4muo4srz6R6pKDBwmBIfQ7U03Gmmy/DKmtH5neP1GocDwz2IIiGwOZSRj3JtJyeApZ7Yd
rbzUPvILtvt1PdMyrFq6IF33JNAfy8tS9gytcH58K7yMlgDyFWx0Bi6Mv3fb3zSdWTz4m8qcmssB
P/Dn66CppcoCU6bXfHKqZ7Nai9NgAFlgFasw/5QdeEnpYayAG7/7+6XfNPotNFKoNJlMQt7zb+mt
gg90tFGhnD3yV7+YY5/sNdvC+WFb0wXz5Xtx9W9+VV58IHvoUcjFwKp1M80gRytdG2spz3Mm2iib
Z+feAY9/t/Iz8gpsvaj5f5yd13LbyLaGnwhVyOGWUaJky7Yk0vYNymmQgUYOT3++1rkRQRZR2rtm
X8x4apodsHr1Wn9oTnyM4dKOz5GKQLEAhHK3otUGx3euxzLYPIwr00sP9QCifZuMbhV/Nax2HGBg
vsEY2gA3vxFMzNoNhxxTtZEMZ+fkKKaMagU/yB7b0dtWSZd7p1gZ1GmfEJ3MnWWncYh5GMaE96mL
lh1y5zrue7e3at4goXHMJjnkCLRlgJe8/fm7qJEPWQbsJIlf66CetiZs1mxlhjVhHmYW972A5vtI
VUaAqBHJgD8BjlgEebv2Fk7NLH69/RL655I9At6FX3N+YOXrGHeEIX41ECdMNiEafvs+msK9Jqbq
u9eNxhat0iWc61uIeBdCGBY4BnJo2JfxtThzYETdVFMXDU76muSReEKiIoGKr2bGfdUXU7zyJTl/
FYZdKVYmd+a+ckG9uLjEUckV0D0RrMJLZmFXZl+Q/FEUzFEXJ54i+zLvz8W+p/VqQMwQWR42K1jD
7capjRYeXo0czCosW4e8EIJPsBH5WJUUjmMdIm9aKC/uUMZ/S+L8nwzCT74yQjCUaz0N233dp/0C
Qmjep+e3OlJ6nAWkgqbbb/i9dyeIFMSqpzIcn/lIypykEGktTMygYa4wDKv7FZ1ONOyAgWoYrfEe
VNaYHab/mZ2SfWdv6vFhFEVxbGNN/6hNjPxtOIcCEiU0u5opm81nvw1ontF6wzMpb/0ATNv7ptdW
pK7KXGT3Fiu6BI+73DlGNOQdTDSy+d/5iLnp1V2utMNzGvmwtJI29B893jfIDFBFi1ZiMNIPqkK9
7QDTMyVKDDDa3BW4TbpM75xheI6ogX5zbHf8nsDiOmljEm/46M3/bh/PWbx9Gw9AIftN89zm3j+f
o3S7atjH4dmcLHj4eV0Awk3HV104SolGuELK53v1Fx6DYgEtfW1okA6yO4iiGPLV50PbA9oXpIjj
M/Lu9V3rKpaUpbL+FEKtd0lrmfdqF7ivWW42r7cnLSd1Hiek5qeJHTE9GYnvmY2caSDda0bmWk++
Ii9QVtgOUVtVAt1YgIldGYvWPHQzBOVNIJazuzsQpTdm5jg9J61Wf9cGt3mQQlgtGhEI9y60iK+c
WAYDXUvbAV2kud4dnbwuAXQ8PuPYhUVAQxqsYfjZtgCM1RaljqRETe32Yl4dE1qBB1rK4f+zr6Rv
OsUbeHs+Ezz+oKjVi7Vbm56yK5LKRB2pqUWzkB5fW1ML9S9g7QZiSPZsTTUqRwYSw0wT1c1noRdP
eZ0Yx3Qcf9+e2+U9xlfxbiB5hN/FHBiYEhM8jc+EZ8ngjzEdrlDtqdrMefWxPbqDVmn9uT3oxYKC
FCHzBzUJX0Mi7M4Htcp0ctPIGV6sKuLh7YU9xRQ/8axyFxWgdNAMgrS5sItvTLP33wQqWgDrZOjX
JBxqDmyoSzFpqeOIVxDBBrJ3E3Ln28FLyR4iEWdfihJF+PtAj/W7MqT1sXOnUlPvc11vvX0QGnV5
mLSTY4vqFIST88Us83oH93x6LHt9XTbWOnU66L2+7YTtOhvsUd2PpZEovOQthL6pG3uIzWCYFD4H
pj/cNX5QVms7rHN7FYgYPRbQN8YXIwhpeWDyWR27CDUMDNvH/nvshYb/lyJGMP3K40H8LbrRfRz0
DtI7NphhDVNad5OFRZu/Enia8VCBSQSUiwgKeOx8q0zROf4IWPu14qkAeSeIIXPpzTj4e62C1AWs
wKKBElO3+E0zj7J3avUOSjsWZapqzLGJ/NjZIaxRerGlbLoJfvzCBFSIsHZcv3nV8t4zAVcU+M/6
uYJ5Ci+YZJPVVb/wMV5kXXJMoEDyxQQWCGjK+SIEFN7Lvii61z7X2n4V8dBu1zESGTnloqk3t46W
dH89zJnddenW6qfA6/sByYzOxPBXm4oKrBKeqdnCWsyjhPxdFrh2PiJCPcDD8981CNgVht+LV6fp
sk/B1Pp3AIuCSV5olBQ+vPBwVD1uUQzlIPfNLjNqBDYmn1RjTCs0fvt+6/4xA6MPNrRIeqQEHLfP
Fk7fPDgxP2B8EgrEmxBBA/18frXRAFBwyvZVyWgFV15eHoHjqbu6Tvs/FRGxeEjRlekXwPsy5p0F
CgB28kHM6PabKdD5sBkChvTbTOXFQOm03uuN7TwZrVv/0JwY8bSMoE+4yp3iIZ7iYmlT3x7e58Nz
sEFNUsEDdu3MMYWVj9gB1XPnBXUl2h/W4KbDjykORmtjVbbTvNYGLmBu1lscucJ/dTVDse7GMUQD
STeb5FcWGJG3702i7J52bv3sjjGqLYlea/V2Mju8YpuxN/MNzRY9xg6jym0e+a1b3Zl+OSg9bweo
a8MeI+oI0DXWrgjkaInWt5tBUN9A9kD1Xt1RYtEnP6+g9QRavFXMLkz2ScFJAOTflu22D3wdo/s0
UppPwxB6/RNdBe8fzzhX/OvjcTSfR4w5xFcL4QPG7aoRgvBKRfe9+mT7quf+/eAh5vyC07LBwALu
I4E439pIbZ3SnQLvBSUKdCkc5Gde8MTLHoQeCXuLFUaxpPN6cYix5wV6zHHi2cqrYnaVAxgoEK+g
GDrkUQnaIQ7Np2bMU3qegR1IZR86I9+0QCv83e3JXh2Zb5X6BmUufc4BRhRkol7d5a/cej1fClVJ
tdHbJyfXVNSfRwwNUn8ZxSgDwfvza8H5AKeOVAlwbzT1Z4HCSWouYm4/2RJBkriqNeuECIbjHUq8
J5wdZbm+w6F0wpYxVtQHjEiUYt0igxIeMI2yo4PnFtRO1S5qfmV0p5eSq/m6UPB6o2MTXAyDXzu7
0/wwVgsDo7rXNrErcwWgRvxCFLIqtv5oDr8Ga/SfS3QAlM3t/ZiH67dxId1LZgOv9zk9Jaw6wCtD
HhwVyxfgcQr0GqrO/Rp1YbG9PdRFpeT/xwKUzqUFAX3u1zz2GjgDTVFeq0HUD03diF+dj7OeEuna
WmhlZGwzN/OsdY3TfHzP28C+byyn9hby9Xkslb9D8p8NHUoQd/bs9CcmHXzMk/3XsRtc427CO/F7
Wmc5vdQe1RtTgoHWedBO+mMWcVV+8NLirtKZ/5tvEMRVfbbVk+YmwoEAehx8VY3hUyD60xV+f4pp
XUPQpRO3sPKXE5YjEri5jqnUzMuJgU7sURC+OiL+1B7MxBKbPuv7z1kK931VGdzOamCPBaxIu97f
3nU5m7Mvj9mCwNR0WI8wkucF5ggIDbIXTXIsg1Tdq3WvPhZp6wMIaGILnFbfbZvYsJ5wRKy21Mbz
hc2+POBvPCGTFJvHICD88+iahKPvgv9MjkE39g+KVjh7C+D6NmlNZemavLbOnG35OCILRO3hfKza
oV3ia1F6HCaR77rQyn7UjtmvFNhle4h30w9KrzjWN2my9Aa9jB9S2t6GKimVO+DqnA/dlr1CG9pL
ju5kg/avvPhZDdtyW4KOOUy1V558hX7M7b2dv5k4yZRvQdc42OtI2uT5oMOQ0bapKY6joAWbFgQT
QsCRhtbCOoriZFgBsdKW6A1XZiof9jTJ0XMgy5xVORUNjakqKrIjmD/70LRT88LJmshmcVLgyWPY
35tJCT5+jBDT8VhYqjX4384+2rjx/Kk1pvwI0uJAoy8w1j3Vla3e+6hd3V7WK58M5RkkqymtSeGC
+ZGd+FhRzc2Ohe93PzN/8LaaiZYN7sniHg1v/UFQl/qBW5b2CQL30q5eHx7Q0Rtbmzry+a6y+AFy
OTa72g7Z8DC0lZuvoJJQxc3awvlWjvDlQ82nWxjyYN2U+G/YCzHy2iZT1kDUWoVuB/T+/Dc00UC1
2k/yow+X8Mi/UW8SB+nUZlBRNvXiMVgNSlF/sDYmzzOiRSS5NvbvHLHzUUUWeVUvovw4jXZwZ3uD
am+Ruq73hajtYD0UTblWcw/GTskD6/amX/uWeDpJTj5oHDLB2diWEid8rPnRGcFrrXvgtiBN6uGf
j/RUui0mdHkXzvTFQ5o6JH0fh0+XIoRklJyPGXZAzJ3IiE9C0ceW0nIFUzTqm3DbWAjigFpMARIG
mvJ56MgU9iTQ1sGpYJWBMlLjdOGNc5kgyN8DO5pnI6IosJHPf49uhZjxNmF0Gv3AAOpY9J2/j/hU
iC2mAJEZ8g4atl4iImerDk0sNhWuuu06ohrmLmzIxWdAFEVTXSYquuynzBZnVCPf7XQjIE+Mmz8j
iIbHsMf1dd/GA1opTa3ikZIDg7LWra3H8X3ugA25fSiu/gaqwSqPHow95htkjDil07SPTlVtTZue
s3OniCj9lSTdr16dnNfIyFBAzf1wWgdlEi7E94uvkCWgo8W1zTdBB3R2nxW96AsLpcNTrgbOlu+l
jOkN+9Wmaxrvh0bL/hEJtWghJb0obUDqopckcwYkYmlLzgJQgQXpVMeVckSDL9kUONOr60jwjEt1
L3rNzMFB5rgcJSCmeTSBHNw1Y4J7aKD2Tz0Hc6GWfG0TaI/LUj2/iBvn/FQOPEhg0jjByRiQClmF
OaSKYSwmFaWRWF0Z2eg8Bn5S3RWjW2z4bqeFU3CRVrAesjch20S8D+ePb82SNFx7QhLYjoIXUDze
UapzPaaOmb7aimmj5hOV6Z9hSvrj7QN4EZUYGnNam8+SJxBdzvO5g97FCtriBGhDXdyhhlSzEyXF
pDIaD1Yn3P3t8a6cOJ6j9Kyoibo0vuXveVf6NaZI60B4RCcyrP65VdOGp5iuru3IUjeT5ZtfwoDT
cHvQK5PkbJtAEHkdUtuQ6/9u0MRNULTu9fjkIfr7BPObsFJqNtLmNZbVyhI769ocsUBCEoC15ZqR
f/5uuJGngQ2rLKFZHbhoiyrTWqfqAC80RGfTDkAEG3rqLQRXi//qWR4OU5K7XHbaMUW7uNUV0cNK
H9zklBv4u6l5iLRaO6lwZxLqLbcX9NoMPUcmoiAYNDLE8xmabU1IhTVw7Bws1geK1c9CG5ECn2IH
zJ2V8KhVw6+3B73yleg6uhr0BlAjoAl+PugU2oqhdplyVFrFE6vAi5OT0efOJkitbkO2bnTrHOzn
gxPbzsIXeuUmJRelCovoEZ0gVvh8cAQeVD22bP8YFBj2rXQoNxW8p0oPkXnWfBCoNu6JKdLrKOX6
ebMWmIhShoV/vUqatN/fXgs53NlmUyKnJ8/7lk2QGfr5zwlJHEcB7v+IGLh6b48WqM+o7lR3kzYA
Dxa2++L7kaNxrniAyHM995CodD1I6lYNj64SeVu/y9R96SeHNkctBjHu0Xu+Pbul8WY3s6+XQzNA
mzy2QRL9mxy/DldO2fUZer727ygNGv1/mCGaabwkwceQmcy2F5MigW6PGR6jUvwKlBZuUuMkLzVw
NSaYR98/PkHZ27PAg1Hen3faaArHMeXG+Kg2dfQNNGh2yJyg2ik+XfM1CaEb398e8fLA8HzUKIxJ
U1E8Z2dxPrKDnjKciI+22mI34XUamESV0kcnMnVpNS/CA2xxHo4sJ1xeTZ3XAF1kHTVqrvHRjYl1
ClB//5B3TiM2Q5WN08Z1fONeCwFb727P8vLgMLBsvlOTIFTMxVG0UU+s2raiYziAKluPwkuVjWJG
ibYFk1+/QjOD33d7zIuwJCdLOxGjdT4Q4LrnnyIUBhRE/TY5Nk1TvPoR5Bigw5732VEG98Wf0vGv
b1QZhgVpmCzZT11m1FS56NhSaIV/RO4w29eiiSJTSYzkSHLj/8wqFyntLDSCvZL51m/0ACPENcpB
h84d8navx3rYQiIoPxyP+Bk2ot0ysQcvMUskfVwpM5hZ8ZHG1NRtq9hKgq2a9CNNOsV5ub3iF/ma
nDP5qswg0RmbHy/I1mPtCSWB7aKiPezlQ/27GqnbuoTQXeRRMlgB2RM/8zwA8w5rIzne/gVXzhlv
57eEXeqZzguMWRRObjJRc0KJoNW/ikmE+ySgNbTGGSHYqVOaah9NUmU5kyuIxjjf1UXbTaOpMSiG
lRynsq3qTRl41K9tVxTPCgS1Oyi13h/INk27j1sjaLgN/HABx3Tls6aZTS0RqBAqsvM0NcVVQrGw
RjgC03SVldCc9FNXKd0flbKyt6UZ0bsnOKbFwlcta/fnlx2vdmIydy9AQroo518YdE8SuMpPj5kZ
x/U2zjt9vAM/mS3s6pX50XLlZUI5Av2F+bmyWxD2WRbkRy+qje9W48IEhKO+ruEOvbAcwdMAA3nh
5rl8DIGs4xzz/MNOh9LT7LIrtQEDHz/Ojlj0DsGvxDdFukc6tKUApRjBM6lkZW5UrvX2t9qa6C9o
6LtVMHO79h6F9WbaKmUfLz2KrlwYCObAmqAfyttonm0hD64FqIJlR80ow3ArYBetaIu43QPy39Ww
kKFfGQ1BYLSsWX5IEvOma2ECdWgFOwqjrS2/AjxH1ZKap5P8tWD0RQsx+9pwPP7JZECDw4acxWx6
YlWhViDqoLh1sMkN3lhr6l31fwoeZT9uB4srx5f14+yC40H0Ye5MpdUt7jF4UEDEsIxpH/o4CR38
OE9eb49zdVKGNFFDFYIsbXaQkG4oYkJDcRxFIn5oHjQnZOnpkhdatxCBr9x5iClQv8HpGeGz+eFA
YRQNH+QnjrY7tRhIaWX3AEVMu0snzJ3y2tZeULiOd+lktAuycldCL/cM8rk8XOnvzPtZOSB1IzTG
/KiWGWYGpl1x/hPf2dcQWp/bJl6yz74SFYh28pSQ/dKcn6Xawwg41Eid4uiogf7NC+x0U/MKQ4cs
TT6FviiDLf0ooJy3d/PaPNHwA2vC856IJHf73SNSa8omGo1SHFFUKNc4JERbYSTFxhhrQPqoS+8/
OB77CRZdp70ATpu/OR8vHWEvlWOqHU1aww+YA9SAW0w67/B8IabWMEWX+oUXB5ZR5LdOCYqiDWJW
50MqpkuZHQeKY4CS6i5Mx/opCRucCLKhBkx9e36XmRINQZo2oCLRpkcicHaLpEZTAPPW9GOsjfWz
k5f9F7eHx7bLMiBISAYKq7zrNA22bKqkGGKVzj1ogSVZrIvjJPuShAIqYOQPpG7nkzZoOyKXoBlH
zM3UO+inwwnbI0gHbpdjPmjtMSuLl+wcLxDI5EpUeaBd0A6VYmGzyedpX4xBYupHfKTSUxx2CAai
EfulHWsdZtUwlL/VwcCNTm2mUy6qeDMEDlZl2CPis12iVTBW4fDv9pZcHHF+FEUZWrQYE1Ipmf2o
IklqVW0t46jkafS7q6PUx9Wi93T4x36Q3VVRBfjj9piXZ44x0bxDTwp0GcpG58vf8FiPi8E2jiJ3
nV8x1nyfS9QW4I+F+vb2UBdxX05P8gaA60thJflT3n3BEBUneYGax27ozWaN3EqebqpeWVIfu3ai
ZO2WkEhyaM6rqYHbqmY5BhbGaKl4pK1v/gw63ELqQKv/Wth+pKvWMJaugGubh9QoWCgADTgJzxbS
VsahSPhFx6ZVE3vVWh3cw6hGl4X+uvN9aD2kfW4v6LW9k0pyZGfE/gsYbtWUtDGCyjhCQzAflcAx
y33aD+hjFJ27pEN5uXt0TJgYWQLBidHOd6/AU1fJktg4VpGhK58dlDKMbVPVqv3n9qwu7lJeTYAz
2EFaNYh6zr4CmKkAZiYLs2JDRaDYbOR73Et89VtILNvlLgrnm96A5YGErZMuHNLLw8PoxEVE+2Um
NPcPpmoo8rC1raOINPThFYHcV1+Wd2gIVZsACqay8uyx3N2e8+XhOR9VP1/cNCmjNNUVRlXH7jlE
8eW+gA8FL0O3/ovhSS9cbtfWmCyWcEua7qHRdz5ehcpBj3uhfUSzPd2mrh5uKSVGq9IO6k8Ik5Tr
2EewGQuY9n+YKXOlOIBiK5edPGbvgkDcBfjptJN9RL8KB87UVKN1mE91tS08xN3CMcAN5+OLKztb
1OpIby9K7N3gYLNYpfaxTBPzDhaavzVbrCw3QApt8LGJXf6+PeK1Q0STUSUjpLvHd3M+SWUEophg
0XVshO2eumrQs90QYb+zjgMd8rSWFTR1mxql4SUe0PWhGRbUpMb5l3/+bn0HZlRaqFwdQeOHmCX5
Fd6FFd3DqtLqexyaWHkw+ktuszK6nT1JIThQbpHFJjSOsd8+HzYZRzePMVY8Iemh3llI/QzA3Ip/
Li21ZpWmMIGBCjsbxEoCFNnsj55nQITUoSWdz4XcOZ912zUqxGNFnNoo0BFkqpuTFmntln/mrwWq
3q9aNRoPTlaFCyNfrLfkPzhgcmltsOBz6IJRDFaNEF95ioM4R6FBM7dl3xV7o48iNFhEcIiytFq4
tK+sNsgmsEFIMQK1nbcbSiFcSHd1dQorODtVEZSPSAJWe+Sf3C1uTtoWU3uxxRa0/Gb2jbLwDV+m
jnTPZXdQ2iibctvPd1vkgeXlKJ2dbBQ4WhQfFO+fDSp3elKNcTL3DskStqm2pdSkLlGe3yn4ndv3
CW6jC/H64g7kp7Dj8JgkhMCaq5yKITHZgKQ+wZjC+DSYDMwmx+hXrPXWQsVJv7gC5Vg0F4CVUdcD
tng+7aCKkSqrzeoEzVJ464C09nnsnVbbYnpXP1ZjqwRbklkfraU4zDFvkrpzJSY/lJ/CCGqkOShx
jdNgSume2Ae1BOekAOfaWHG+GKGl+DtkFW3EpEXcTGuvLaZohT5ri54WzH1nHRbJ9JzWUEY/GLGY
GiUXblswRtIf+3xqU4oARYM5wElHNnUzFdKAzfaqTYR5233Tis/kdWKBCntx6TGmC3MT2Rk+ImLH
+ZhAIgFiOkFzwm3UYa7STn2glzRNyOGprvh4bVgOKJH6krMApnwWpMAWeZVvdc0JrRbzJGqajwR/
ZRc4qnKgYAjYpWvLeKvFU56tQ9doURfBLvnDS82MaYPKZoBHp/l82h0SHsWgivYEril84pf+aNMo
2HfmkG3VttLv/EZfAnNd3PcIlluAOojPSFtbc5zPEMRwxwazPaUlSt3rgm8aDImFwEw7quahdzJ3
b+g4+62oOX2/Pd83mtv53SCrPby1+Av7Mmu+z7qooZx36YnqdPjaJ2p25w5V66zLPMihC5f1uMNG
GE2sJgv7x0Hzqp9hg3iVUqH9dd/WWgtvrlOKvz1K708xflW7FhmXOySMg5UhvoTFTlV07y6G17eP
WqDeCxnEZbxlBjxYAI8T4gl651uWjGpX4aiSnqxkjH80cLMeG6Tc9JWJTMZWSbV0o7U0FuAEh6ty
MvT720t45UuB+UJPhZIEQPI568Nr/LoI1CI7CdcIv5Soqn0OFSxUMStEwygQzkJNae7mDtoQ+Wxg
s2wYMsP6fMvaNEkxq9fyE0306rHWneQOO4wOpctp6nCLM4snzwvCl1J3snbld6OqrHNkm74m0FY/
pwgvPY9TNbToxJnQjSenPFKqnzZg771NatnNBsCi8pUeZtKuijptk/VgTf5dZejZswFDbO2ME3qk
mcH9FmWl+ZgkIS+p28uqyzR3djJl+4/nL2xkemSzT3FQPGRbhZ6dPHDI+NVgMYuFgF0V+aqx6v4n
WCkP3f0EQR36dEawxUQ7EfeSw2/ssG1xm3XWieh3PQnluzeFZrWDmGZaq0FQ85BAmTFapXxmB+A6
6EY5emh/EnqaK+vbM5k7nrxtGNtEHUXiZehsnp/Qkh5PVWAJTtoTVdXW1GNEGgViJ2udovHd6HjF
uIE8bn2mlxHL+0Vz7pGv9V8CLMG/1r3Z/zJUmmcbHKpTRE+zyd7pqpKuUXH57/aPnX1NUmDZBJ2M
KRecNiAvsycAEHDApaXpHwBNlDsa99qGakGBAqoBRasunU2H4tYeZRLEYLsm2t4efvYxvQ1PrQMa
MlYkMJ9nSxX7aQ3o30Ox00jyfZFjhZNoGRUP1w3J1cMPihRQJaWpzXeLfBCFPXLE860Rk+9UuTKl
hxGZIRsMV6/b3zBfdlUpnOzUfzKUkmEdpvEi9XmWnL4NLblbXLP0IXlwzYceE79oghRV/0z9jKxF
Fq0NIBivCsJj8To3u/8CNRwXFniODXkblmcPjzuQihrI8PNhM9+1abyO9PBVdTRWRp8Ue3fM429h
0edoQMFk3NuVw2GzGt39nGQdPDlBy+GPXaG2fXu7r/4aPgygIaCLbXVer7Z0jKUkRvzQ1EqIFcqQ
+duuTY0XU0EIfIX3oC41trzpSH82Jqb3oo7XuEtP8ROl7mYhts6u4rfFoUFOhYjCK6nI7PjZom87
NVOzQ5P1/yK77rZTXqHCVfgGVSNaTCtHR5tTDXXksm4vhQxn78KdHBpCuuROUoGTWez5vqT4+6kV
onUHJaS0a4daMa6IDr9NbpfX20O9SdHPx6JJgEIGtWWg3bNpIkuVt12bFPgOhNm9YaTQ7vO0jr7C
kCuKl3qoih+B6ijhDsIq6Na1aLTgu9JQAH4wKUjoGyCAhbUCoFz+6+3OeW2NMNF2KioX4/PtH3tt
XUh+KbyTH3HHyoD17s2cllPTRUktDv2ojS91GRzjsWo/Gb7tL8TpqyOR8pJCuLzd5ikviselq+SB
OASKqu8mO3AQxOURt81E0Ce729O6ctIIOcyKDx8C0Byl5EHQHHxDEwdM6AEUI27XD/c4fQSfe6XS
UNHujOwZOQITmZIpc/uFg35lrhgyUNinoO3al4V9NZ4opCXi0JRZ/NSGmf2lnur+h6b2xt1HZ8pA
GvktNxhAiDnAUCmqzqzHvDuQyaN/3OAsquSKdU86kX5SFDv8RBn/tdWDpVLz7EUIZhOYKB+VBwOG
5vCcxFbmner4iIYiLexGj1nLeV7JJ/vCUl7Eceq7MPmomxFOpZrE+QFt3MiOdLVqD5OTatuhUXT0
36tpryqjsm6qqr4bgvJ0e00vbmnJ+qUD5kKHw8ht3iGxeVQ7wrbEodIBhq/dJi23BcqsL+qA0yOy
ZoXzpRCVhYq0HyAbllRp8/f2T7gybeBnMLl4JUpLtNk9UiOzGepwfO5pvThIZPcCS3t9mh5it8fA
paAUtUrbvFs4TZebalNIcmCjaOTBF8QENU9iq0cL7FDgbh+utE5JvhoNIvO3Z3d5MXF2SNioM1Nw
lsSi811VIgE0CmPvQ+hhWvPaQ01A5gvwSnGsJk8bVmMUR6h0e5Gm3Ceunje7HvWyYOW6aV40d6LF
zffb7R91uevSYkqi0YEje6gNnP+mCuxip/dKd0hbKnjUKkusxc1kuCfK5MbK94bknx/7/RYnG3Fv
NJiP3P4Bl4vPD5DQFkkP9Zz5G11p0eRtrbQ/aGpg/DVGxWhXSmpOH/6iKAUDxJOlIwn2lkni+5Bv
99VYC6c7dIhf/kiN9Egxx90CtBSPsOf6OynuupiJyAN7dinScQVYTg4CtoUKxGzHI9EgB2vrw2Hk
1H7B3k+INZuhtiutlJqU4Cz7l8hpDGQJm8EmQdT8cpdjRjZuEOOgtDlwXKPPVqSEAAh5r/DSSAdr
bVh9TGqX1LWzyTRolms0UdFmhMnt40+Ao7dJ2lXjD+o4FUS5JAYsNWSN9tBoau5jwTm4XbYKJz99
gg0biufEBbJHP2AErO10TfsSeHbOfwoVMvGMqHCFniolTvPFtAulfeKDcu/yaEy0nxrOD96/qdNq
HnWKAW+ojbrefpREM21FdauyV51GLZ7XZAgZFjXOhkOmFM0JLQ5x9EXriUNpFcYvmCo1JM0sL0d9
RXzQ8g1aAba1FiVWhfR123QvBtHkJ3JO5V+OirV3J702kctkWYoVTEjkFbts+C8sBu/RzLFQW3H2
GheNdWfy9h0IIncdWFr36A2RXq1wKKlezXhMXpKOKj4e5r6HJUFXA6n2kakc9gXWvi8KLC7WC3sF
czUhmI9RDF5T4WnSB18HcWbGw78kjsKSEjSlD7QtMQW4N/GZ+pXWVo/Gf+UYyiekvbvnGMXY8gd9
3u6Lj626v+EFKfRV50zB9CRgA5QrQ6+c/osOJURZUeGJnn2k6ZJ1YPtpsjVLUbr3Wtngb1nGGS54
ddSHmLVYUVb9xyIhPVzS1crXbexS2MN8wf3pp2lbLGQ381co1yFRQ6LRyTdgDVqzOsmERK9Nblkd
XKNXj6GLpf0q8lFJXcUZCDIdCftxrcSZ2XwCQTLo/hqFHXnARKs+pZYXYF3iN+2AQSlV2F3WMPv7
OJxQ4VnZPGEQlPYMMS0FYpn3zj5L+WshDNMSA0c5u14TNwqoYET1wUFQbGNjP9utMj0uENFvWxCs
zvANmb4Cp6wq+1xjmwknSdcOTVK5P8H/TUsQuIvMiWX0XK56LiAIMN7s3usQw8ka3a5QpscJPvZN
ZChHpUe3KtDGhctuXsuXewbxjItOWtCBO5g9CmAQx2TXeX3g82ajuH+GHsVH0JN02LsvmYbsfOXy
SHbSIvsWDmW481PAUAtn58qckYQAjEHg540yf6p6PBTbzq+xFaxHe48DRPcpq+pomxqFtjDURQGA
5gUjOfRNyMOhTpzHfh0kNClHbx6ySi+/pkmO50EXjESGtAhLbd2JUHy/fatdZDJQUXhXsMiA26kH
zK8bkTtNX+rlwdRC62sRZ8U9cHDlk15k0z9FCZDOB5S7dK7lG+vsXNum9PiTKFmJcZ+j0uIu13Ov
Gc0HHHko7SICb/+EUtShhWvD8MMTvg52VmTV1Zrkdvzdx+jLbMapUSLpbaIu3LkX624jTOaAuQf2
x6NgToyf0qYmq3Ksh5ouzf3Eg2XXpKay0fRWWetDt4S6l5/tbPoU+yl8U2Oitjev7k2dDUihCs2H
qrOsLfdB/ydO9UrbTbg6FnQY6vhrEKI69SnPEgScPrjlYBtZdT4SmU3CPzo/ZeZYh4OGq86Db/ER
twipITZQ9Q+VZSG+jsRu9sX0CkXd3R72yiK7UgMS3Rwe+VBrz4e1ysFwu9bVH3DG8NaZ5kbVMSVR
/JOGQa4eYxs9w9sjXqSMUt4CYB68BtmSnMM5xxBDXcXztQcnGvWjK6x8p02avkdlxPiDjaWHgQ+2
Pwg7m/repLQnFmDYV/YZ7hVNZ5ibxO859yfoa3BTuqE9VFAPvmdDazwrFTwH3PmUuyQb1PvUDspP
QpVs5ttzv4haAMjYX7RHoclQY5t913rbZPxDT3tIxmasV1ikTi965SEEHqDoutB/vAzVjAacCcUD
xgNoOksfaUj2Bdx07YGPVUrzKog6wEXXVyE57iYnrt1BBMv/lejiP2Ovqff3gz7EH17u818xm7PZ
gaRHwkN7KCs/OFmFTcgUzmTgUeMP0w9kic21yIKggpGWB8XCfXVtxZF7APWOdB3o4dkajBnS+/nA
ig+tTwcJeX8sZ3SQg7QxnGhhey9PFtKYQAWB98tH8ByFHWR2ptqlrT+Eap8YD63q4mBSZME9dod2
hMGE2fzxlWSKPqV+0eYL+335KVOjs3QgOmw2LVn54b17oxhxOBb4kNoPyuTjChUglT5uxjYanxzh
RBsaF9aCHMDVESVuBWaBJFfMgodr9a1XUCt9MPJMbFMM0OuVqubaV+FV9rZTdP3ju8n7nhITN7KU
IZf35rspmi2iCujLOg+lBv/TmHoj22agl1UMk5pyYbAruwmhHC4DKR5Fm7naua2oFm73jv6QwGp8
GozEfkaFfjro3VSuEjXvkSO0kmhTCN9ZePpdnFrZXALXS16DR+FFAafvELqvsgmtsiIw652aDCqZ
cTKJAp4mCoYL5/ZiH6l0c2IJCIjrgtSYFV9VPKhIbdSSmSZC2ihF9wgDJQ8RUPH7FPWjj64suEbC
IE1eGOM082fj2VWM3h02ZA+WFSs7UfJlCi9q1iG9zK1WJNopUcLoVUs74+sHAzAjk0kYMCWkZ7M5
O0Bep1idpY/VQ/N/nJ3nrtw41q6vSIBy+KsKO5azW2X/EdxJOUfq6r+He3AOdqkKJbgxg8aM3QCL
FLnItdYb0l7/rNqL8TEDprhLsbmo/ftjXT3iGAt0kUXkBWkERvtys8YFkd1LzPZlMPFNsqI+e265
zXHUGQEtaOSCvp42W1XcG98SnD37h4IxOCNjNWqUQMEpo1l/6YreinbdlCjf2sbyvo7YKxwQdho2
Ns/1NQOaBr0XeiWEAjjwqxC7xIlrKwB2XpTQzL/gCRG2f9lq6mhsWbukzOfbiZn+EVpS7acAd/SE
QFAYe9SlkmpT8fD66BikQMiTkKXQel//GjynOFqxK15avXKOaiGdUCPxF8+2rXh7XZCD0ExDhloy
cVeC0S8/cNUXQ9w62vISUUMonvTFJjkf1bB50KeSyi7K5+60nw2kIRoka9pv6sJzBhOZyhQC6FFa
p9/vb7mrkMUvQh0ElqrUvoTTePmLajMHh41l10s99xEaQ7bW5bswIUV6wSEMCUF0ut1kF8Vl0j+U
ZN7ut/s/4HrPEyiJWrQtQc1cYbZF4YqIZtn8YuLQAVgeSMyOLkZuPy5NopvHBJfp6SfUMGOzmLDK
yrn0IMjRYCdTe+veGZdzJ2D1FvlC9HFAknZ5yR0+gfOSDR1AfV/BrRF5mGKqouzXPJTZcIiipUqR
8Msz76uWIn/u7WvL6jG0YGqOthHR15uFTyL1KaQ8JbgMdDFXt/Msh0BFdvoY9cIzu9e5VEgcwXn1
nfPoVgoqi6pRxCal+TmytcMSUuDN/aVxmupJ6eMe3BwxY9k6vqstw2qxZXggETF4NFwhMcOl9ND8
8jDppJAn/IkSdvcYA+do962NAuEoLHGyNDxdj/Uo9OI3k045PsXNtyye5/iV9FpHN1VjXfTXxjXq
h4LPYHMZgDP+ayyd6EGvxzk/eiLPssLPtamsn5DuUgUCzuG8Q/gmzDfimTwj79LAtx9EdoI8ANeh
zrG+3EdlnilhrKTGa44Z3WMP0UX4MT5jW9eD/OCX40BNolOCIQBR5OrSzXtP2F0OFsfJFZwNccSb
Mx/pB8fZ5SUe1oexKCt7VyZLX/igW8BhNXMHTvL+iV3FS6bLz5C9CyoON8zQBxrZjVEp7mtmYXfl
Fwo/2m8bxBAgBsOs3BjuersxHL0L4Je0GKGJXq6ul1swUWfbfR1MfT66mdCqJ1MJMY2t4mzX5Mm8
dxTN3qsd4ksbX/bW2NBu6W9SzEGNTV6d716PydAU9Tzm7qtCpo8cEaUr+lDhpD8BeY6Ux5S8z/Pj
RJRfYXWi4XR/pVexUa40uAIU12kj8Khbt43hgqWjICF9VTok50w4JnsilnVcFFwLWiGUxy5Otp4D
N+YMiQYJdPqcXA1rpQSNgG9lau+9ko6nzT43Utw4aSSJvW0m6UvUTZghgf/+bLSTpm8c7lszJtvF
qQYkJZXJq7fIiLYWxaZXjml9cEYvfxRpaJxsVQu6Mh4PVNDd4/1VfmMgXZwraJU6nU8eEVKuc81N
xRUompdFiJOaRUa6F6nZuX8CJdS+VZaJMHdkjZ4U4RtH+1upZiI6z21Nh5I+TPKpcHPrK36tef4F
5Jo573IrEpbji9kpo6C3h7Ct/UVdtGHnqbV4wDBl2WIurk+k7EwTEaT4zRu9Twaod9u0HV2lcnvN
eMVYrzoIL9XSneG13mlQE6FsnMf1J6IQQ6uF9AYCFIu1biqqerHoJSWxlwj3x4PWpdiza9X0bKfj
gp1yqn0ZRmurDHIV+pgYLyagHiZuOsBaLmc4x0temwrYtsFJtcjXa61zvtG71QZ156QI43zrC9Bl
NKXCmWZXPsXI2u06ycLawBSvjweTljRm2Vdlx3BAL39J5c04I1LnPwlsCHHt9pRl2deVNo32UVHE
9FA3ztQ9ihKPs5+oDXsY2t3fr2+N8ff7VRLPEMDm1UamIAkglz8BgZMSW+hGffXQFo32fOQ6QnIV
sLOfDo2j7MNoyV5SoarRE3Vb7Xs7Qfej22t0cNamCnc4Y4cM/5R+aENCQEP/q3KWHfJrXhii05/M
w2MZNnr5EWM3e94xoN19q6M4tg+5ZuDBS/0oNj4X4bRYD/M8zmer1ob5yQkHVd2lXTuMD5FVVOMh
MmMj3vW6Gn3seOLHR5DTPX+Qe2hjuMYC0hyttVFXGxp0hbvHRLDsffIHxcSFFrVEfk43f6vJOPva
p6GYZXsFPD7GnSOA4+5gTlOufQZEPT+1kRfNHzWj05E9hbJs7ie8HJ0f6bQs39QYpJqvxQUMnfvf
4+pAwMkjTr+lUFRjndUlgVuoEyPVGr8ijq1qR0sfm49RYygfOmwU91ZRNNUjj8mtqugqbeP0Eavk
FjShkcHklxv13aE3lmgqOqv2Xl2jWXaVknVPXSlh9aWY7c8Zhom/2UFhRB58VC5kAJbyJ6utX3oo
i6Bs5b0OpeXuQ/SlPw+9Ne15cWJOfH9Rr16/DIaGNzY5TA4ByXWYyWbaY11bxydwbov2mFkJ6DVA
26rhL7Q2BTU5tXL3TSp66Y7p4LLt9ELN9okVxy/yFOcbJ/96wflFIJ1oI8s1WFOAutCl/Q157FS6
rfWnwNr+Oyk6rfZOOnxpvbPVXrgK63IJCHtwtWkaQv28/MK89uYEImF0qiyjf9EZ9khLM3m2p9na
uHevhkKiDTIZfEQptku2cjnUEI8heZatv7ZgGD8MejJ/UJo2wUEVysv9L7sO5aiXUYqjb0AaTDNu
/VoeRRsNAJrsl9xLGuXQd413GPvQsn1hc7x9pe69J6R3UVE24/mHVwrn0/1fINftIn7ypJKKwlRc
OTr2mh8xT+1QN20+nNTYsat9jtB+/ho1ohC/7g/0pua4HgnFNg/dPVkTtFZfsIlg/mXY1JMOgW7f
dYvhvM4TDh/7ugiNT6JCvMZvhFbHJHHIf+yiSS+UI/cuNXAferatfNMGEN8nzJQ0cot8mPBxNCsM
wt3UokePmazt/dGTr+OpBaDljzDyjNHZeIhebX1WDAVXFN0o+oFsXs1Da9uB0izMTaoj/fPQOdpH
dI605xAB1H+HVtnC6NwYj8tNkleINDRRV9tRGzut1XBMOQ3jUu1yMyx+cVPpws+M4lNRV/ZGCL/a
/lSioT1ISBK8cR6+l9u/U1Jr5Dnan9wFEcwusUPuGjtbfpGKDt/ub4qr60KOxXUBoo+zTef0cixw
MF6K3Fh/UptWP2nprBw9Nw1ftKjRj91gzf/q8Sw2PuDVoLSjoSEA9SFsM+YqiZqcyJ1wYEZl0lkk
6wu9QFufsgdtqMHXAfFxdmNWZT/vT/XqoMlRebWhjkJpieb05VRDUen4fffqqdYWEIWKlYgfoAzj
p/vDXH09kFO8idgt0sSIAH05TE2PzMQbQzs5rYuDrV6axQvvV/uzPjna4f5YVzuTseSG5DQzK2p4
l2NBvZvVBGPi05yY5TNnQD/iB7M8WwlKTXgClfUf9we8NTlZM8QqBBQZidnlgLWaUAdLR3yxkeBS
fXYvyvILQKsn5FemrX3yhg++iFik9NwEXPEsEIjI1UmHZAsJUFjZhyWMTHeftpSH97OXDrR7Nfi+
S9MYHmrRVvtHVdvZGQAQqsYRghWWX3kYhaAa7GFQEs39FwOkUr0rbChVKvTzyafO5ig/MSJwOqgw
WED91c0FW1G0Tj7+5OEWFuUxH2r8mcd8KP6Yssn90s4Gb0S1EOD9seJO6gBQrIKrxP11ftOaupy5
bkkMv+SNsNrrh32I2gZ4hkg72Zmtdh45ROsueFSRrolDZMRu8mJhRfSRWluEN2YUmZ9So8aCPjV5
+9Mh7YrhGSJ2rT9lyexSakotZ/aLIuugoaMN5mGGoevZH9WEXlx5aOmiT69FjlZFtxNIDbewqRO9
Gr5UHcv3g5ewluzDrp+VjWi3CgZvVB6eL7woODREPP1yS41oh6FQ2taBnWvKWVTF+AHZVNzfASId
4rDLHmsrLDbWd130/9+oxAAqmrC+aHhejjrrGUqAsVUFtGzyp5kH8uOIc/WL1Al4VY1y+SOjEIoP
mWo9z1Fe7BKBofb9j3xj5vJSga4C6ojMaRV7+7lQKxUKZNCCqPORpUQfcXLzH8ZQzx8MQ/R7rqNw
o+cpH+LvNpacOMky/6VsR317DZjQzJyktjG6YKzs9jDRw4YCVYmnONa/x2JYniwMMv2yEONG0Jeh
4XJgBoQOCRcKsgzzvlxxD0/sQeuqKWBxp6e+M6InopdymGv1V1G73UYYvp6nrM7JLopOI8Vb91HA
vhOVynkMvAl4q2PDdGmEO+8rJzb2kZGnnzsMjz9P3rBVplsnCywxbxMG5/hSIaAseTlTiABaPie9
COrQG58HHMSpCZoeTbpc+66Ganas86yAedPwzEwVV+w7SFKPs6Jv5S2rcP2/X8IjCSkIqjFU/S9/
STwvTVFN/RyEs9D/6XlwPFpGmwZd01gbn3f9unwbS6oSkHQiM8pT4nKsbEwUO7c6EXjj7JGTJ8sC
13FEFXGXLY4b+3kNypGmWZl4fmLVy5/DqGEq0Y80OJ7iyou/88ryit0Qps1Ho0Z3cZ/Us6E8Z8VU
/LQsNBX9VNdK0+eT9tFuGkLr+/0TeWu9UO2hQy8L24DiL+fguqKhIGDNAWtKZ0/UYE6wZRX1A6pY
7cZ75PpAOFIEn8RDNn4o7F4OFo9NtfTQNAPHSULEXtowOyzFgofl6PRY5TS6O20ROOQhuzyEpDlc
KDxR3lAIq0NoRWMOJnTQggI3wZ1uKOOeVDESvipU9yVuY+2hbNDM7DN9iaiLZPNGtnNj0gAtqGDL
FUasbnWj58jW2ajb6sFEcnFIdbt6LQqh+lOt2v8mSTV+uf9Fr2Ms7U3yBFRf+KBXDCQ9bJslRjsk
UHo3PNhOVuw6Bj3YWusdlaiO9m6M3Pv9QW9O8g0dAPDPpmFw+WVJFRBKBgIR1JBTH8JSy5+Koeg/
WEtfH0q208bZu962ACBky5Kdi5nA1UXSe0q+QNgNIvpMZ1hHfecb0aB9FvNoab+XMXPO2bCyRSq3
rcQ3ria3LEZbZp0ROGWrxbAyPEphE1IDrU/cp05e9aSRkTmlzQFrA+dTkSjOb3vEeFQjeB0hqQhO
gFN0+SPoVdaoBhl2AO5DS3wTFfcHARxzZ0WVKvyhK5BwsDYlHK4uFYZ14VRRnpeCIOsUolCQOLXg
iATlAs/AJi+mA4pJ4j5NFStwEL96cTpdPLj4Lj7+5p7y5KiU1kE58hxe50ycaEWJjcUKUKNOf2Ju
lz57InQ+m7VeHqYEO6L/MB7oHfT5qLBTL7hcYVfMruAStwIzNUvCtkP7B7xHmnxwxyp+aLFT3Zjh
1VFlhjxKeJBTPwTZuHoOIacD/YOzGsyKMn0v6wo+Kl4BR0VrafzE5fi9BYa2RSW/MSoqB5IHiSsJ
1Rd5lt8VLrNimXJgwEogEue7F0fhrtK0YV/IBF+aDf1TqH23BVW+OrCEYPI2uta4ThCP5d+/G5Qy
fY5toa4E8CGKX3Vvcw8aTf19HB3n+/3veL1l5VDUSGXJjkC4ikVupppkTZMShHaivtRTXD8Yc2ye
WwMHqck0SW76kSQOqb8tXP/NoWkNg3STqj1rkn411oM2J3F0NtAeFF/ypDO/eFaBl2wOCadBUEax
jppXQHkpJ5g/G4HqKgrLKvgbbpRgJW+by0UWTSp5tW18NtO6+tctxfA8z07zGdKravH4crd8TW4O
CF4VEqEsga8VJs3ZUyav1uPzHEdF7I866h+wdX4gZln6ippbGwfmxi6SUpaMRAEZNsfqtZL3rVEs
keEFok6ijncTj4mdMuD+5hcmIWhjPW8Nhz0J+pFvoMJ1oXK0sW0UhhPS+jSyg9XQv/RVPVQf9XbK
m9+9QjFLpNZGfY/TeY1iyGsXj85wobmJ/rD2OMyjeex7RER3Fton1t7u6ubp/km5MT+GJDHiKSZx
sPrlfqkzu+YBm0Tn2hrgzBvxqHxt82qeQSA1f98f68ZWQYUSugKeddSi1vSPmIa34SCHcG4zr97T
RMw+gjTLHnrRp0cw1v/8h+FYR8qmJgnnuleiQO63BGH73AxLijJk2pvPetr2x0izFgUeHByY/zKi
tJMFmkGdaHX4EE4cWi3N43OuV1m/a6MiGZ+7tHT0fbuUaYbXS4a3zv1Bb31B6rQy3WF1uS0vv+AY
m8qS0XIMlDRX1FODu2a5w+9L9EeYv9bWlXzj6iC4vaGOUDi4wiYA+eziwiviM+a5dBHpjyjlsfUG
5WFJ56Y+obh0ynAk2eCVXM9S51RwLXP238zMLmepFW1C9lwkZ7fV8RoA42rtqnbmptbE1jG8ORax
GxwvZb+r0rdeaRmeQ01yjspYfwKkbByBow8nxCuqjRN/eyj4DCqDIUywimZt75rCqFumhZp2tZ8r
VT9gq2B/9tSw+/1YxhoSqv/fYPLqencBq1PtKo3qxuc6nabGr5xR9H6k26ny6KblVkH/eqMwGt1D
6Y3A42bNZ28VbfAUg6nV3miK3RC5CP4UOHljWe5WHxbEQ15KwsW33z0ObzBKoowE7Fzx6rQmimXL
NjlTsU0etXzwziAaYQLFSrXlkH7j61HwINOCOU91Z3051DYEvinWk/PAtL57tQH0JHSkDEOVm7+b
7nAnUAsmeBJZZC3/8uM1upiLdlrisygM8xUjKeWU95O+m0S3lcndmhboH4c0Q9rsrFWxUbDJUQ5S
4vMSzwVnretMzLGHqYt2XAxOvBHArq8FqbgF/wLBWaTp1hslZV8Oup2l5xb9hU/2VH2fYluB6zFo
35JpGL7c3yDXD7TL4VZvfGFXsYWWQXwupwUEEYjCgstnmryfbmc3H70IDtG3bqrhcmX8oMP90Tcm
u85olARXPa+L0rM9JiP1AH30Q15Pn5SpXXA3MIuNbXNrPMImNzwnn+Kt/Pt3Z74MQ0iQ3H9nr3Wn
l8xLla+R64y4DQrrV0vpf6v6dnNAaDsQ8mTDZE0ArHq9Krk+kvMovPCrOuvlqbKjete7S/4E2Hr4
PaYSml6QweGl0XdCgQQU+eUEPXMwmhFI3tmkoGz4HTx09TSIuJkO5aCXy6M3NKrzMiXzku7oz21J
Jt+aL1o7UqAZMDnA0MvxR8Xpo5A+/dmtzYnmZc37SThNUJRq9TersdU5uHU4UZiSmGSNYdeExzxX
EiPuwuSc1+34JZ8Gah0GqMAnO1rKLaHZm4PhD8UaU8WG8n05OfqkI+QrNT5XStgNH9t+bJ70qhb1
hxlQ4kaR/rqEDKQZBhQ0Oy4NSmKrvYrHgTYBbU3PBX2pkJ4zeny7eU4swEje0vvon+Q/XcA8Oz2e
Ov60mBJ/0LXsdSYR23gY37i+JC0L+hk462tFqbIs83HMaw6OVtnWRyPyZppscegdp5CdjWLIECeP
lNaAQd0PEdfmKKyDZEkDbdOl4qn8Ku/ObNgXiZEPfXZOSz1M903Yi++mHbY7u8s80zeJ+/xTE5SX
u6Sqg3JqSt4OveV9EMswnnq93gLqyw99UULlJ4Ge5eDygpANhsufZNSFA2MqTM9lYRViN6aUwXyT
g/1wf+43ThOmoA4tHnJvSgWrcaIZhQQLpOFZN+uZBF1FOH5Zuhw9FAGLemg65/P9EW9cB0RFEg+6
Qibybas3u55xvaMXX5zzqAhfhKBViiHrgvBDqC9/J42nfOlCrYPI5Tob5oU3JitBhARnzrJs0l8u
ambHZTYvaHEaY3luOrUXO81OGqz9lBIJLXszNt/4ikgHUoaW+lf0+FZd+lEdaZAC6D3raTFMh6qB
SOojwmH3G1v4xsyQIKMkgAgqCd86SZ9zLQKdWBfnOjPVyM9AI+7NNpEwR6vBTdTutvj+t4IHBGxK
TGBIwAKuiX9DalgtIl/FuU1C/dg69INFt+j/UF2MnnuzTB4pvvU7OsmmtZN9OeCXS3pMNUV8v7+j
bkQOlxo/7yeyagADq+M7Nnq0CL7tOW51T6FUmqa7BF0+kAOdc05UB89EI1MP90ddLzlwWCiHRE5y
XRU26+rkoDU+OFRLRdCMWv00VWb7nCYDsbOexn+czIt+V3FdDoiSBD02YhQPodWASztyFzFT+mqG
+zKnUf9UTUs7+/Rbhldt9pLffNnLAcnkZf9E5oFrBQ+AaVGB348eGIhtl48xIgz/ICOkdPsuW7Y6
e/IjvQ94cjD6erz+KECDdZXL/S4G51QGWwzu1CBcsjzdU0gtui+K50Tx3mjKfNmIQre+nnRlkmke
HeP1kzssK55UrrYEcd652hGjxCJ/RSDD+MMZPHcfZcbc7+9vGPl91jPkrqXog4QWV/vq+zVjrHlz
ifMJhL7Fj23aGq1qlS/TSIq4qxZSeHT4ih+UbZaHIfHQt77/A9bnRC4xIgaUn+XDiffF5RI3Vl3X
Y51qAewPq/D1QTe+FBbNOCXyzD9HZUg/jaaXf70/6joG/m9U8lLoJLKZsjqd0TJY49ILLVCbRiv9
uiTX8nFOMTeW98YXNdEMkFko75krRpIoYDAkdaIGizOZ3YPVd+24H5BPTx6SVFe/jfpk/67DBHOT
zQupgUnZAl2MyxVV+gK3aK/Sg0LHaOGIDSJteB+TnyR9HkIqfD5luUr5cX9Fr2AlDMt6gjjATZs1
NVZ1BWNBvNwYJiNIu6X6FKtmsVcReCqRlW0m/mcMQtyEtTcKMz608wTPT2/tjdfjjQNLc/yt3C+p
OuvdlBqdNmTNYFIXdvJ217l2+KTGNLR8K7e3uNfrR4OcMfBrl0YgOFpcfC4XGv+iucGo1giyUCze
s6opzb6Gvtt7WYt2n+VRu+kMp3ptPGeryHhjAxMgODHAO0Bnr4WDkrrwahrVZjAKYyj2IPBT8+D1
0ZaS2Y0NzN0NzfBNLR4Xgss5lrnekL0YJmAhq/VwOEjjBzxpQ/M8iSX9QX+s8R7v76SbyyqpbbSu
ifRrPH2bKfTCk5CpTVMkHrqoBoXZQ6sx/dAwlNd+8XJtP85meM6nZQvCciMgomklMclU4mgvrOIR
BKSSrsPM/YIo6K8a2Fb7MJeFnh3R9Z+eZ2UqxVM3etMXq49IBlIL4Z3fv8VRDCXjoOpISFwnXFBn
6hFkqBbApkizF6FAs/FRg6u9jwV0f+211F20Eu8v+82JU6tDmwFdNXhcl186ieDLIE2qB3Ub69kH
JZyLfadiY3sw8nFydlGSLPIBXFbW3uJfljyRWDvf/xG3thuNj///I/TLH6HoyJktWq0Hjar1H0FU
FT8KyiMHu7Q6fBEKY2PSN24fogTvFynawJNxdQ80Djp4EbZbga6AxOBWzkd054T+Le1pEh5EHom/
i9mzw4174da4XCe8jqnZg/JfPfp7kfeuNmZGEFdt9ytGHDk8xYWqKMcEHGZxDEXq/tQlh+v315dL
nlzeAPnHC3G1vlMHVL02jYASc3eAKusdQ9CNua/bS3JYrHnLfujWRB12sczo3wwJLgdEMp0OXduZ
gVtp3WvmTeOpcqoU1kqTuRgkl2UM2J6y1Zbv282BUXEAYCjVVNdPtwwH4tJpKyNQpko7JjhP+tOU
tSdPnWAF10lY4SMq9Dj/D18WkAJCUNQuEB9ZHaPCnEfNjFojsCuj+zCLYf4yFiP9Hr1pUAKhKTsj
HIs27xad49bVBwxGZpBELwCllyutNXGVTIkKOMUA0rnH3c7tH9TZ7CZgym09/Zd5SuUIsH5kOOrq
5Fh9Hk2gfczAHuI8yGpl+QRz0w39Ul9qzmobG4cqpg31cH8H35wmgZkSMZ3tK5GIRc/iCpwmt4Mb
w3rVxEL/KUm8ErmGnDLO7v5wt7YRqgg8o7jJwW/KqPk+AyhNMVttYQZqYn5QFBdva+DCR5a4O+bG
snysDEX8uD/mrSmSxVJ4QrKOZ/lqTC1S2nAYeUl56tx+N5RmUY/g0/Ijhbhui8V/ezDgSR4Zo2QJ
XE4QTUBcd0eHbdMozj+4Run5bplGkKKmUPv5eH9q8qev0g2Z3wANo/QA/m91OqIQk3DN7uwA4mr4
otdDVeyruTo1bXtW6jR/0IiK7jPSv7pfhGG9MfyNr0kkAlnPDUcZfK10DH4IAyOnsoNOzLP9oIyh
HaGDaE5BW85L+4jSB8Q1s0jElj37jYmzZ3E7BoiH4NK6SRSmk2PDX2dky5yk9K+xD1M96f2+Dv/l
kWGnfhTpVLimucKTYq4SU/39Eyv1aKliAoAkG1ltqxSt+8osVCeo4H8+jIWGS6Ey09uIPWtBLpZQ
caSNuiXKcONKp1MlhSd5WdDbWQ2ruTT6UPd0gmYy1OTQWEY2+lrj/auk0aD7tT0ZG1/51lpL9JYM
/PgSrDl0wlhUPnPiBIMyRcOwy+c0/rMe0iLeq+MQKkejFJ3y4JlLhdNy6+jfWv5kSyTi1rypZEug
oAQmri+CWdeFKpBLCtK2aP2ln2xfaea49a00/IIfcrxFR761ud8PuHo7YZPTK7kI7UAdlCo99GBG
viSzp46PIWiTvYukaelraaQ0h/uH+kYIIYGnUQjKEHSttyootno3z3nZ8IXLuK6xyu7QrRuAOuzM
qB82yJ/yhbKKIIBnaSmD95QEkVW8MvQZvWoztIIoa83Qx146Mf3SHeeNusStSZFgARxDEBP4yCpS
IX6M7AtM7gCnz2ZBeAHtw8/xXOMClMyGaIPfX0OJ3UBRSwr4r3eLqeZwbhbDCiqBEu1zErtOtwtr
m8Zn2pTuht7cjRRLllogQ3CtAaBaLaJjRqlKqLcCu4QrxPUJqkmfevVrWRTOd8sb1I+FaMsv6ArO
G1Ho5tCg7aFtUfC5Eo2xy5z6wGSbwcydC5LdULsnMzPL9EkHcNQ+60hsQSmPRfK3wv//TYWGN6tE
YO6ItPIP/KXlIXp3n+MxMXZZ3zuBESNLHY9j+lMdG3MnGqfdwHtfn0fAVJhvsH24bngSXg6lY8Ix
mYmmB6EatdNOqbr6b9RobHHMc8MaDq6awJVWm5Ju7P3NdB16dGo/rDBEPC7b9ed1lXnoJxKJoCzt
aI8oXFTsERcz9a/SHuJxsfp4/Pf+kNfHhSHRI+JUSsWSdelSM4ommqwRjG5TDK+RYibFriGH3alK
Em91l69jAAhs3NeRfAVVcvVAUr0FWnye2IE+VslfmiO07hjlXrMlsHRrHZG5QP1E4tV46F5+wVnv
NTtCxj2w3KUtj1nmJMs+FY5iPdhG5ewzO5y3RFBu7BrgLhRDgXBKTWh5ft5tUHdw7M7KWi+g42o0
x66paEqlTWpLpE4XvtTu6P4D77fZKlVe35pkwZRbSIelfcxa5YpFFPR0wYyGVWV5O7TMo2NCdzM5
ul1k/Co6d9mLSVuSnaLGg7lHfTXbqkHcWPD3v2Hdmmr0DkHsKErOpaVmH6OuT9JDVmOhuncHNMxN
Hvvhb4dCmfyDbZeFd7wnVt/Yndx+GFEfO3PlLPELNkCjsWsSLzN8G19ytPjSuvVTUfR/hGk/bIT9
62goR0dqw0TOgQKEXJB3XzsRZM4VFY6zHlraN0EhINzxnLC/tb0J5mYu0088UStk+AtjIxDfOLGc
Vl5IFP9JpexVeDKazs5z01aCmWrMi6nAty4yR/nagwd6uB8cbn1WaYrFCwG+/5VoTA7xcinnLDqj
ztL66J5En7w0FPthyb/qs2d9uz/cjSNky4aClOWAQ7u2lQYHo+IzlSlBXsY4taL4M4tDweInBxMP
9DnyWwEWLXJme6OXeyMwSdY6wyKmSG68eoJ1Q4RKox3GZ+rswj5m4xQ5D72TWP9hQSn+IlFJFkx5
Rf6Od9tmNOq0amIrOWs43j5wycyoUkLVyt1l7B4SS6HEfn9Nb31CrhR6YXRXpeDN5YhtMSZeOhvJ
uYe0OB0TAALlgydaK36EReC0TwXqwJ/vj3nrO9Ib4gFPP5e0ZXU4iixEkd4EKaz3yDVMizrvCgXD
C6vqvc/2YLWHziy2/IVvHQtqv1THWF368qtBlQV6id640TmGBTv7KdHwSU+M4nPXQlm8P8GbY2Hp
TrIPwI46++WiptTnFFBFoObzqfmkZmq9C9GS8fbVMKnlxp65tTd5dvH14HyAml/Vh0oHvUQHSaFz
pvfFL1XLquihz5Om3P/+pECJ8EZn9WAfrC6wLl7azsgKL8gTZzziAOaEO6PvI+PJEkvnfPv90dga
tAows+XZvNqXhoVsgqaoHuWgSUWss5NuvGavlsmhS4347/uj3VpDklka7EwNQIj8+3fnbg5rJ855
aQQW7f0P6DIBAQIU1WaH++Pcuha4iN8AV4TNteyGpG+52ZCHAV0Pq3j0Iic50ShxT4sGjBUJNLcc
QUIhNfgrIsNrN4a/9RSgOkLaStUWmffVoqrq6EKMaZQgWzy38BUD6zoI9tVL1Y0Q02evObLEyQN2
J1l3KMqu/H5//rdOvhTbY59K3ZGrmkEUZ3WYEsHjoQ5PIby2U0bO8lpaS07zwaYr1BbGxmm80cHE
DAKYJKISUD2QFrr8umap4bwaJl6gRaLNTlXVhn6HkafxgJGLiX9gGRaR6yOvpusv9MuKD6GFSfS5
RAbin/sLoMnTeJnmUiIDVUz+QDpIGfDyt0SUXcfaq8KgyLFP8VuW+xHSfB0iyKD1z+roRQ+RlvVY
rArrQQETXOxIS7VDSNdM7HKnyfaNVW7xbm5dA5g1cdpweQObtQoiUadbCz3AEEpVVZj7ucub6anO
1ASKt4iGRwVD2Kf7S3FzSI441tHsBFqClyuBPu8Q6ZXpBHO/IKymGE1/4udN7sEwZ4OnWVxYf9wf
8o2Dslp9YDtv0Dvgq+RSl2PWiGSUxTTYuJ7XrhbEqodxMTtD0Y4UmdvOh2OhG36VKkW7i+MxQgnU
UH9kyxx+Dj0Vhd6sissnrwnn8mwoA4Yu93/hjQDBz5LENnJ43gCrWypxKi80rCikj1Onje+JYvB2
gjw66EddSSe/1q3iYBm5a32y6s7YyuJvfBQpvkUJBpEBHoSrfTAvInM7/MzPYu6sE+X3YW+3brkz
U1IHzbbEFhxyNWHIn1T75VuVDYDW7ToiIJrTgWBASVFkcfPVTO1G9TNF1R4bD8TrMW/IsR9DRwol
wxGxl+P99ZYR792GkMPTbkdiF1lHxGbWAGq8qdyIN114QgiqwopOH8JpN0pnDxrGGK7cH+16soQ8
2XGXSETZC73cfo3mSC+eSj/VVVLuxJDHB8eMi6OnpMmj5WbVk0dU2MOaajeyoXUMZKJvxRGePgZD
o+ZzObQ9iC4a4kU/2X2UvrRzk1CXie1dn3qG44PkKPZ13eunvlGNR1u4vY/7RLdVpVltL36FrEvx
H8Az8JnW0a+M1dQc0tF8DTHY+NgNSFaECe+9MKvETsc0bIvZvbpw4IlSpZVYUwmE0uEgXE579Eiu
K9FzyxbZ8k/Tpj8m6dqbzeRjRd6bu3RJ3cf7X/lqT8kDBM6VtxJAPZTfL8dMeleJwHCnp6lSkpdo
mO0/vcH+mXhesVEzvVpOCeCQE4M8xdKuG0rCCE21ndTstGRVivGyFtbN3ignYSN0Ew0/IYX2Wwf2
1uwMyRvhdSsvMfn3755KQz12Le2e7JSnffm0RIOCBdAExuz/SDuv3raVcF3/IgLs5ZZqtmNbdqqS
GyJZyWLnsLdff57xPsCOKEGE175JLhJgNJz2lbdg3xZ+fv+XlLwwmOmwG4AFno/VR27TRImdPo0B
slNuqGk/DXAav4wi7tdCs2vzgu6D2C9FGtZucTYFo+ehqaWczRL1odqikeOq3T0Q0mQlm7y2bMTq
aNZx+0i04/m0zKjnDQjyjEunlNu+U5/iIUkOVoLZyi4JtXbNz/nyGHDbcOMwJtVDbWkbbBgJkWbD
osWUab9aceJ+dQO3CfDKS1pOv5iRNwBataZ2dXntsEM5ggD+KX8DvJGf4q/dMqkZNVHXYQW9PvpZ
WKm567MGWDJueu2+nCbnh614WrzJE3P+Qa9h/KrjeL27vY8WcS+3AL8CzA0tOipCAMnOf0WXWVY/
zTEfvFPHF5Uvb0XV7zQce/W+dkXtkzrNxhYDnHCDUOqa4PPFegOaoywvq37YpV/0UWYHFrWbDdPR
bDPRf0Bh1Wx3gNmSykIyVs1CbvzeCtyVWGLp5SeTa3qTqNExKoCUN1D1Xx+/bePKrEFpHJ00rlzb
Lyol/WQYFQJJm6oue9ETZEX4tbQUCT9q0qftgwgsaBm2ktvaZgrc5DdGk6L1+14MnuUDu3SGBye3
sunRCWLd9KmXdL9ur9YyRuZ3vyVIMG1BsgCTWlSwBqdEJrqvuucYB9GtmKYO24SoFz6xl+FuRINv
otMowYfI05RPcSq8Q+LpZbsZMExRN6opos9t0IYru2gZPcLZ1qjd0sYhQAMV6C42M+V1LxBK3z/3
8dTh21lkWbTJWsU+hmXctrvebOsvCJlFzeS7I7afbWmbDcF07SYbUF7l+JpacDQ3aqx7yVEbE0Vb
uTEvdrqsOsJpAWoFRh0y7flOj0VnCrVN0md1Gkt3Exk6YpedlTznDUbSW5EMjbn3gs7Fvt0N6uZg
Ixi2hli5uG1sYhwsJJG+ALNPWn3+I1xLDAgV1O2znQPJ6aBQ/rKSSm12rldQDBVpvy1MZ/52e9tc
Tp3CGUqgNNrAIFy4ObRWV9e9YrfPIK+6/VgF/b09JaPtt4j4O7G+EVaebJWpdF9L2+lX7vQro9Mi
gToDRpbgZkngFIE9jJ3qdc+hpyJb2w5qt7cca9APlNTU8CdM9faFxLCkNdZno1TOQld3pbB2cdG8
QUdBx0pEgnPRgxMhRXhegPZZV+xg7yoRGYTmTr/dRgs2la7U329/8ivjSXcr0AcoAgF3WxyI2qHQ
S/UrOTak8qE/TrUZb7wiLV+0PBN/bGSB0sPtIS8vB15oOl+cQSJIZrmIPyY3EajJd8UxJMx1/UkE
U6j4BJWKgcZbF2CnbRtRzbErc1Pd5aNid3tC37oUfgeu66ulQ8t8NNLOiDFVNatIHVcuCvkTzpIK
2uVUOcABgiAG1y/3yl/37iSGyNOrIT7qzZTnz2MzhcCn6i74miJatgYLv9x5SBfxlXlY2H+UG89H
Y/jEGoeqPHpOMeE0rQwRf9JHh8X1qWrd7wgcGz7SD/bDVMXqmkDBmwf9Yra0lsjcOHYw2pZNyTrJ
6wT2aQRiKk6OaT8axgbSuYhfRjuogD+O5tR9jQB0FFunS5PyOepTM/MrLvfvTZ1OAVJ2lvuVC60O
N90ceCEWaaRj+0zNyUCaabKABbslrbJyTLDVtRyhjwc31QXtBqsgCp1BFfiNKgzzuWCfP6Gwmbzm
Hix1v4vj4hV6qu4dKmvo6q0zxvO4bSpkDHaBMLI8BAPQ4JoJLZrGeRMonxIR68lrFDrtrwD/i/mz
bSSglMPQY+fM6Etwj1Sp/jlTnOArZlqe8WDP45TsnMwJsj9gU5ryQ0rh3vhSxCrEL8/IamNrRWYY
bKEt9dVD3prZQOdRJj5gHapyDwPcGh9KeJ/Og5E3xfNoNGW8sUZnbu4VnICN+z5JpvrIFgL5OPYz
BcNBeBkQHyVsHNiiahkp+9vn7cruIl1FxZKmOuDSi7BYxfEyKpL4aLXt8DDVYvys4+D3GFDH5PSZ
TfVHSStrQshUi3O2WbZWCb78BVBmwNmQwvELQOud72+q5x2nmygGndLuY61k0ecoyttt7ajQSJsM
67VYUc1nMy6DPdDcNXjV5ficYjAVqBywi7wlpzurnRnxcz2gKAjscZ8IDwybh2hWttHdVFKivHq2
zVPidtVThyBTtvXoqaYrL/tbxfv8nJFwccfyOyQtYdlDzSx7moWnx8e4mGfHx5c0Vj+5tdE8DkPf
uL6m5/kj77JzKrB/fUCkIztB7w3djzOPv/0tS8oy+awFNHS+Wxli6h+SrFGsNfeKyzfBJVmTSs9E
nTQgF9dRU6HLgjhDddRwVnqY9ARma5TzNPkK9TQFQTVV/HN7jy7ZgQRmLi1PWhKUtGGQLceMc3yJ
PK8vjn0za8NOUYfic+w2Rb0TvWTwZpGFsbifak2cfJkjz8g3eqEMT4OWVJheKkaYWt9v/6a3B/9s
uWSYyDeg7CwZ+stajzUXiDgMufZSizrznssg6tqXiSRefwzVpBm2fRN5tp8Vphe9TtZoKU9OWk5Y
Sqmil3jiJMo+I7gnho3a9viN6JXSpru+nor0K6YXQ3lo82nwPo9lN4U7gbj6c40M1PgRxdN83JeB
EaorQc6bfuNiUrQNUIrjXeOP5YNvVF3qdoVpvGCPPt+rUzj/43aiMD45ehAejLbykm9xVXEuvWiI
vQcPBYLs3my79pthVyLbRhgZPtpmZprf6iyqHp2BcsUBQ7pOedSKtM+/eFYcTx9zh3Lnpi6c/FsW
6HG/UqJZkrAl7gsGBgeK0hAv5JIUEdlDkTh51h3VBnU7yKKGQDRWFSL82A+NE/v5rHjRXR5bAxbt
WVf5LRC8T3NohsYupYXB/x7ttlxJ2S7uGn4LstcYMIK0kc4T53ddHCV9V+T9eCxy4Wh3qOOFz3Nc
iYcAasUmLbL8exUYMURbpx8/z4Mbr4QuF6eXH8DYALApy15eMn2QCH1wvPFodlgy+jiwmL9zu46t
zaABV1DbaA1vflkioOsmi2Ug8oBpIAB0PmcjottsYoh0VCHG/1KH/mGaw2Qv/Uj8hLTc80c3RVpN
cwLx0pDoPlE6WYPxXubK8ldQ8palQppT3uLLj6NeGS1JyRHyFbq6XVWZ7VYpRv1BgZYUbnql0MZ7
tUeOWqA7VXwwRjeJZ7+vcmOUUiJwDkdlNpIny257c6sMDVxvzcuo2Q9WA0/MmrQ1s9fLi49fTR0V
LiwZMxfgIhjWYH2AcpkopTYlNqGZ3v/i/cjnnej0+Tlo538cfmQKPLZ2dkqjIPyVDMWrImzlnXBg
ThToYzSOiLqBxKHEer6MZmyGXZnKD1iazj5K3N8m+hifVQyEn9OsKb331tIZ701NHMIL/M1lTWeO
JZmrdacj13mNon8zv5SNax7cWA8/Rd1s+fPocT6crrZOt+/2i/xWgvgluxUUMlW1tx39V3xPyb6m
jN3bx7np2699kDYx+uKh5uwCetYvRpP9G8PQ/Hp71MujSaZFnZfWAaNDIzv/wJh3jl7ZWM7RhS/V
+8Dv0n3v2PP3vG2Sp66K/7093kUWQ/mAiF7y9aQa/xIo2zh93QxKZB3nGTBIXunj566tu430pH/3
tXc+1GJqs53WiisS62gXOZ56blTj96ICB9lGVTTsEQGMD6mXZ7vRGJMjWgBrjM/L4ArrWcqE1O0B
6BHALEoWoUC9OqHDdxwRUUzvzbwsm7s6qOfU77yqvkPhGeiNnbj5P0U7CIuYAZ+A+6ytzOeeztEv
Y+6T1wovqm6D8Wq8L9JoWuueXO47QyL4UE0nAcaxRu6Qv/adAvV/JAjVj6UyIKSujt1WtevhM5Il
6JfpypwdAjq54r1dBhyspMyeFI2iHrfsodieMdYJEfoRx2N1E7hOuWki03kVVFrvKDSE97c33htJ
+yzKQHIARVpQZVizyz7k+Ty9Jh7NEu7KceJe1Q4pYYXhB2lma36pAnZ5iFoVSWlXtcd7rRsA3rZh
4ym8yNBANj0MfmWTxFbQH7CJ1o5kUePwaMydgpnVZKp/Sj12p4PTFu1dp6lTAGJMVKlfuaMj8k2g
q8lW6Ebm7cAMDdahazX8t/Q47TXqSKab+npeTJLH4szhttEVK321Oss8oCnQITylKsMnCoJ18QP8
qv7VNGaFm0Fykfw+Lof7qO2n4KEGcHbK0XZ5jbumCx4H0mTh1xiFI11dDK315/ZXvTzO6A4AuaI8
SOMBAM/5R7WaRnSi1pxjS78s2ga5FSi7Aro5Xc+uC9b4VW+ayctFJJahDEIVWnosnY8HLkiBMKBa
R63D1XVjCJPoL6U14deqpR6cymnmgzbFXe6T/vdiZ/Rc1/cA4JS7KHb09scgwKojtjZDb5C9320H
MEfzYw+zOiRAUo2yXpMTt93+UNd+OcGthGdgzcbDsvhSeQlnKBzS9hiEoPycKtejrT435tGhYmp9
Ds1O2QACV/R/87RLdyntK/dFq9qi8u0C5e1dDMrkUJcUC4DUdqJPfRX4RPdT8YTYQN8rsk988XBe
ay9fRo+SzI27IyIhWP4u1dfDNO7sCl+PI0cCubFYRL5aOMZDI0Tp157ibYux+uH1qPXzhry71UpW
yuZyQFVDXr+4nbBecot06NrjxMv5qnlB9EMAg0XIOTYP89TVX+um79f48nIbLbYZiCYgBGBCCYKW
b7HSZsqMwrA4NiOmG1vk3oKtU7rGXTk2wXZ066a953rM7/JQ4G92e6tcPsmkELQEeBwpOLvLwYUp
rNi1svqYw6e/UyvYXRvVDYhbKUOeilBNf94e8MoLAN2WR8pCgxTI7WJrIuMk7HxK+qOAp9hvx0CM
mtRhD7EViIZN1JchqUKefrk97JWPTN1D0hZxF4FjJ3/WXw9Pm1bz7EbdcHRJlLITPwDTTsfB+287
hE3Z/K6pu1hPxWwV4pMTTO3K3XV1fPg6OhOkwbEMc7taKQjDRHd08ZNIAYJgudwZE/DbyauDjB1n
w/JWJjQ5DkKx1LXOz7XPLiEqrDCtTF7f8/kbA/6XmZb2xwSPlQoYYhK7e9Ptg1ejQOIPnVGF6veo
xCuFjSv7SwaZVBG4jKArLJabRpfXl5PHvGfgWPoQw2qMMFj5pQcxt+kQeGshxpXLD94QkALZM+UZ
XgqoFHZqVOze4Ti6Tjw+FKNR/Msdnxnb1LHT5gOa/+nvVLYQD1rmBf8MtdMr27oa+2CjK71tfjAG
PVUOSlErOKWGdlpSH3Ps3EdetQOZaroJoud9bO9u79G3qOD8JpCMJwpBVMJJYJd1ukFPdCGmYj4m
Wjy86hAejW2Jthi9fCMoH8cwTV6ikPL0ZkZJOtopNgHudu77tv7QRFEsaIYiBucLHFzA2GFvWvmT
R094g7JV6d2V8BUaf3Dq0vhQaEJPT2Vnp8NGZKPzrzq32jdo9py/mDq0dzDEgCDpMIf4Rd+e6OWm
gCKDQIj0iZSYpUWiNWaOVhqOgoqCoSZ3NY/Sl5Ds8ymHdrrlVPQr4dhl25MyFodP2gRIgqu96J63
Gvbbnlr3R82t0mz2u2JMaAXbVdP7htvl3T3XoJnib+bO5o+oi4cPnKXI21ko7CZbvbBwOLXiyviG
9m4Xv2r2bP967zeRzlLchxT/JNZzcUCVHBX/sTHno+5FmuF3mKLif+XFDz358R5VZkz9bo94eSUw
otRyItMFy7GshNVj6c2DMszH1qwTfzAz/SEclc+BW3JBCbVT/ym4iQ63B71cegolUrWF15VS9JJl
Ldw+d2von0ehi2lbFKnppyPMHjdT74bRqT/fHu4yZDwfbnH94EiDJ2AwqMd+Qvsdnk37A2HmU55M
+soDcxm5SDgsdRcSW7L6ZXCauuaoZXWpHst8avZOPwTOntqTlf1qGmnlkuoN6gpA29CFFHPqppt4
TEfvndxQshwKCagsSe0DLEGXKXYX554zRYF1dLSpnn169To4wFDdNbitrRyrK2spI3GudqB5XLny
4//1ppqRW4kCCYtj02fzAUjFhOqjleHNWzf2PTlPru1vL+e1EXlAHYABbCCSgPMRo6A28UwetaNW
KVBAnTQ6eKM5Zpsw78LtPDRr0cqV/SNLU1JrDQgQSIDzAeuw0RrgWvqx6Odx3pm51bsvamZ6ePPo
emCu5Kny4jt/AAgDJc9N6r1Idb7z4bB3072+9rSjiLlgcgWhlwPOibW+UgW/jEYkmpDuBoGIzHAW
8BQlKmdAQ6l+HFrRbbTGpBGUWcM+xyZ6Q1al3iN/lGzxWqWO/O4l5ISQUEnLI7S+F0vYh4YxVpRm
j2lWpQ8Rakr3RgDypIOcuUXMaBU2Kuey/KYwMGDWEsSwWRdLGFcUF3Es1PFbLszNGCXjQXhN91hk
YfSoBYm38XAsfsXnRH9Ckt/bxHU37RAAW7VquHLhSiUfqjSAWyC6yCvkr/NCkl0VBlZ2R57k7NNc
a+nvguj/zuTaHfxCy815qym6q6yc02ubmOo0Wo+y7nZRZ+yGcoqlmNyRrq9x8Aa3j31F3kC2ETgr
z9jVsSyoGYg5U6dd5swUoMwUjqZ6tETV/6gSpf6ExyGA6F6zwpUH7OpYEkdBrgs2bVnwFqg0RPrI
vEojH3/3QYh9Ljltb/4UnYv5/O2Ne231pFQodnmqJNEt9pGWmN5cU0k9IpDj3aGKj2pcUjR7r1Hn
7zT74UTWc/zl9qDXpghCBDzQ2xZeFq5EaXZdV8/aMUYx/hVDCvUh1yuMD2m80EH9D4PJLgbaBRRM
l/uzbdxyCmh0HEU6J+UHFd3JneEqqArHSmatfM4rVzmVGfBxeAuBs7pIPAe3Q/Qo4Sq3rcTbpog/
qSTanv6jqgZl26E+/k57Kvk2WsSbXAGEHyzh4uqZozwyhZIZR0dxqy1EBaOAuewmW6k84Wu14ezZ
0toKbv3KEgIjo3LFA0lrYdkQm5y6G7rZ5P6JS/07z3am/aSW0tzxyJnme+FTAIuwFKQFBFAWqIP8
MX9dMS7ZgTdPNvXVuM7uh6L/UzYwPNqMCjn7MzXW3ISunAoGlLL/HAkC2MWpcNyiHGNqWkfbKNXu
n17Kz91Rg7S6A3s6oPytY1W6bVG0n1eE1a8NTezh4OcLwJ8vez7XOLMS5DYS46g4SvkCeitPD44x
5e4B0Fr6gwxpgGGbD/8l7rFRy0GakaIJFffFR7bDtC0i7vDjrNjptm6cvNtp8Rw8zaFbHdUuE/VK
Qe/aHpLmblLLVsqZLKYaYuWkGo2hHykbKy8xdj/OthJ9ku5Te87TlQ97pSdnO/JISrQGSI1lI2zU
SmhjMJVfEOcKH9zIy+2tk7eUDQplfiBAi/e9lqJa1ubtg2I4YfwclUr4QD1F+3j7TroEy+GOReBF
Hi95CJARzlfZNbIwhRmdvcShzVqLvjVMPy7G+KOo5/EDr0p73yRTiaS+PcBQt0Zk8sqx/g1ukpo1
ljNiA8F+TQv+MoKixkxhQ8o1ceaWrSWtBgznWG39EsAFSf04KAkrAGs9ggCiHqwPyqcUbJUfT3jG
r7x7b3fjeUjD5iOblZQfTt3SUQcUWxph29Wy6cs/6EODwI8s6xGNG+cQaWn+saiLftfqsenbXVg/
DFbSr1w0l4fP1SGx03OSrPIL+WFK49gYF+74QkCTdJsxBgM3Uh55RZci8XxXhwPZVKq+ZhFz+Wyw
HynOAmeixQX74Hw7FGWb9YlXDi9TYPR/Ztdr7+EENcoX4Ps8wZYZOuG7XyoQplSvCMoxcLioWJpT
jk9SG7nHPNQOUZ3qut+0iYDClrsf87kKft7e8peHXaaRuJWhlscb8HY6/7rDozkeWoSdHdwMWvGn
73uL+qgdfBvwFf90e6jL04WtMAAf4idpD8tWPv+cZh7y2BZp/Yy51nzfmWNx31XCSXfekAcPZhYM
xz7q1F3Upka9qdC7/GIZbSSQSdfiU2RM4p841US7ssMv8iAYF2BPDbq2YFwArp3/LL0OqhbIS/2c
d3r1BxrxCNeJXoa4uz3/i90k/aHII1FSkSr6SzJz68WFqQXd9Ayrwx0OZhFxYsyWFN1qwuJPONv2
/v824uKDB4ndmhOqsc8dTI1mo7hmdheEbfMYg4c5xLF+uD3ecjNJnwo6QAAMAJWzixdvVWU3CqSm
OH8qCzO951k2noQRHLUofTc18G0oFIcRaeEPypjni5ZV+VSEZZ4/xU5Aj8vE4xiIXyZOgGixLXdb
+6eGgNy0STVEW25Pc3kdybFpnUC0p8AN1lM7H7trrFEfOjd7Gkd6UnFW2dAAc9cP7U4rUcVyjT8F
4tPfb48q356/7mHJbn2jKHCn09IGMng+qtNoraqPavCtwzEi/2UWZX8C7RbcVVOlek8JtnH5R1wH
LftFQ6/K21RzuKZpsJj522+QZX3CPalfclHtppfVB/OsfENLO4i2VeGpZCIVAPHfA9XMEsiVXQVA
d8K63N2e/vId+p+xodhyfuhy08I6n79Gm1nvUb0/JWPf79wuTDalGlh7EQWKd+dYqfNvRfD23JhF
fVCLNkp2s10rKz/j6hf461cs9l3fNEPTNzggToZohrvMKEfQrbEx1692HI9/htlMkOdIanPNy1LO
b7n+NLLY6rJ5dsGKyoIcX63UUL5B+MI5vJxM47UpySZ49rENvP21FxHH28cGVkdqBk8BVpT8DH89
C1ZsqVUdDtEJIHGtflT1Qlf8UcNudksEEn4wm9ZN/xCzDoeiLJq1i2RxVf7P8MQcUjoW/c8l/86Z
rZK4tgpPQY0ZolfmyXEuiup76oHRJ8oq7JWY99rhgpbBK0Cz0OSgnc/XUCYvHIQT4pcxuMN2pri/
A9GWGNuWK41+rKk447ZP3CnZtALC1YZqslKtxMLXlhhfIXp2EkHEU3T+K+aq7DQxl+HJwYH7bjC8
YGtMjbWtbEDbtxf4+lASsESOTVoj//2vBVasjPFnKzxp45B+rXWplKN7sH+0tnfW8rZrg/H2EVtD
rqPguLgwDQ12vN1isIuP5/hEodHM9mVWlbi7a7Glvy8Hfts8GLcDqeYtJ31ZfEXe8mFu3Cr4FlW1
BsolNaJpPyhNOO+g4g7O+x7Zt+FAqZNvvxHIluJoetOOoZAqS1aFvuXg6Ok2LUv3ZYqG0A+D6f3C
v5T+CaKk8QeKhUu2H8W1MOvVUvlmEqf5pecgnpf1YfHZM6NszUjmyrlwybg9KTfA9JaNIrNGvFPB
KPEbyJFowzznBw2w2X03l3fN1HufCyN29kaqDKnvCqzGV87llZ1DqMhFJPMf/lqsZUkHDABVE55a
bUrumm5qP3QRUAx4SDzzt4/EMhOVK8lg1MJpLwDjWzpNWdRkyDE7hRdW1MWzEyrO76gs6njL/692
+ZDU8WZOVSqa3TyrYlO5EmRXgM3pt1VTvtuuTv4gUKKQ02TbDLjI+SENwjEfs0xja5XacIBZQQ0p
jxBrLce2e9D4BmvwkGvrzVpT3oQA4Fx87zyNlbqJrPxk6v2/oZPP+ZYiq2dsGu6+O2dW4mMAZWcX
BIZ7Vxtrw19bbim7J2tnlATeMoi/bqVQz00tiwMsmazE+JG5A2La0Wz+LLj4f99e7atDUV2Fma9K
/Uv5738NZTth1xhenZy6OFKCjYqGT+Ej0zqU/qhm1Upad+U9JeSnB63xeNPHWmSSpj4mYwtF4ZTN
nVF/FKWVqy92YpfDF+q4jreZvb7P/wk0rTnUFiWY19uzvfKgurzjPKiy1Epn+ny2JcDnIMzc5FSG
5gQoAqHjf8k1zc+O0Vj9PrfHaA3gfPUDSyCb7IVQxF7EqyjgscCpkpzMwp7GjT1aTkbERvfuGCSj
9uP2BK+NJotkNmVeCUhfjBa0Y22McZXiHDYGOaX5KpydY567uf4rHgbz/W8Msj+kzir4LSnHcv49
sy4HP6Q6yUmY2JX5A7dksW0bMd9VjojWUCbXJ/e/oy2CzkCHR62FcXIyWmQ5XqdqroMPQKat324b
rWkfXBvszTNLUjIp9S2mZgGAN3sFb+GiTIP245hkibuZO8xpX3UI3dbKrXvtZEgYMVRg7pwLTBiF
PqFM9RSfdMXoc98qkczRC9BLfm5QhDuEg+sJAwhp3/xGHHho/8PJoDXIlpEYPJw0zleypGsvwtJJ
T01TOz8bZ3IOWjKkO6E0xmsMOHXtmbn6fZG5lIp+WAYs1Sxa0+5iHdD0adBqdd56KdoBvo540rDJ
1Wq1BXp1OGr7aJCAh+cJPZ9fX0Z9W6JLfbIjA6ZrU2tzumlUJ9+07lCv2A7Jj7XIUeg8yMwfhi1F
pUWgNwVtU7RZkp28bnCrD+oUz8aHAWrHSvR65TrzYIrR2YSOxOItrlPD8cK+roz8FOSjne212LSS
0Y+HetpblTLPD8LJzDXFk6uDIgyL7KOOyMIy8BqMyKl6aUTZjUGB/NkIZsdXunFotq1IDXuvIY67
ZjV5ZflwcqXDiQwaRfllYhIiZGjplZqeFKuOUI3RKICaNTl3UMYQZAu4N7cv0quz5K2CrAayH1zb
+X6Z9HoM50akJ6uahu9eMd5NoW6Um7LS8pYS99CuJXvy7VluGtplUDVZUYA6i7dJA4yeTAjUnOZc
FB/NmduWEu9sdxur4pZ9omMOql1VOyd//6uMujCKrIi18zQue7ozjDQXc4XsRGk7r/ZWiZCMkza5
8ZTNuMhvolE34s4Py0B1N7WS9+7X2x/72uqCT5Dpgyc1+uW//xWEIBrXI2di5yc9T8Vvt/eUJ7s3
7GADQX08vH8spIFIGGQEAkLyfCxPQbY3Dmq8NcPKeoy1ovhCahQEfqK2P28Pde0akJIWtOrodhBO
ng+lmC2hCML3pyIItXGbT60T7uB0rVkLXPt8ALxAUhEcG1w55+OI2tYHs3WKUxi51i961y6mkl2B
bEeBF+7tOV0dS6LEqYlIeZzFO4H4lY0xt5ef3MbK7lDfES84OzsOihHGGrvu6ljcnmC0abhc5Mth
h+YetNHsVKW4X92n6dAc2oIr4qBBLv98e2LXjp9OnEYs7LENl5VUtAAiT1i4k6Z9YuP8oVq+C2vk
mA6IjvjdOP6pTWO8vz3o1RkCSwFzSbyPLtb5ysFGmEWXsfHrtDEfszbrfk9W3U9bqwWPvL092LUr
jVotQlXkadBylksnQVuays5PsiJzDnVh5JMfazUIDnXWQ+y/Czjz+9uDXpshSTp9K6RmJS3kfIYe
mstKbOLA6qq1iP3RA94qjMn9UIbOGrzh6liSz42oBDUBczEW5T9bD+YgP3nWQBvahhu2E9aArZRm
RGsNwWtf800FkKmBdF0e7th0YtfObPQcKYTne4SHshwocF3vtLyO3Ady4nf24WRiDk0d8Oj/H3Kx
W1wA1iWWbMUpb1AneYwzo/+BY1VdbdxK7T4OFU2j26t3dZJSB4pLmW7NEjCSVG3fDFkrTraKLxfM
8/E5UGIt8Xv83O8nLSk+/YcBSZS4xKRokrloQllzM5eal4tT5ET5YWA5fduO1U2X180Hnqd55Tq7
OsG/xltsmcEK88wMC3EaKp49ZsgiUno0/xB7Fz8zrXRXapvykC1fecr2VBtBxoBwXNzVU8N2CZta
nBw1r/NtbY86vDjhViuh4bWzQIQgRceR2eHv83NXjp3XhRRw8Bvuqu+ZZih3TZiL13by3oeffNuV
En1LAIHJDu/d+UhzK1kuRS9O+AIm+i4Dp/GzyqLVEPDaUkn9QCm1h93XRRc6LJIE/xpxSpw6fM1F
FXxK5qa7g2X3sahqYyUoWhtusVADKF4go4k41a504OvzwvNFoSmC+r8ellvbaf5DygkTCoiB3P2s
3SI0IW725k43i1MNEMHcOolj7O0gr6tPVq2nazpv13YiNQlU06CuS/eV83WLlKJKw2gQiNNbzkui
dDGCdlVprTxxVxJbQnOCSxqE3CTLPG8Y+zRoJqs4dUjgBx9cPVK7Q1ba1aEkc3lsLVwsNnUQCRUi
ULkm4nxtFf8effHmqU4jwxWX0Gg21NdQpGGzz3NNeH6KXIG69UocmG5fYde+q/ygEmwqm4OLK6yo
bQSIEq04jV2eDAdd0YZqX/TqGnLw+jhkfnD3UCtdNgKrNqegT6pwQhxWKf/xYm0oXzzKP++UZnk7
4FKZBeVjKYy69LVNnHESc9xxEqo4Vw5RXj+YIzJLWeE8R0IExX94dNj8MpQlDaLFer4x63IOFLJA
cTLHoK/8bAjEdgqz+a6u2s7eRJa3BvW6ukcBP8AjADNIu+58xKIy0rJqFHFSlKF+cMXcbApwWv/O
tAUPnNbmFbuw7H7Ueflub5ZrUaf118iLI1+3xWAMWVqe5iZxd8o4THeZ0uR+2hTRYcaw8ptXBsr2
PwwKBFTC3qltL+8ZRHXKEEtxcUIDDR0i7AVdvxwgKCeEMluVa7zbuIO59iRd3bAOxuI4q4B8sRYJ
bpkOJZ3ykAvHpXdyULrUcXcS87by9F39pn+Ns1hNb1apSCQ2QctQ7WC2xv9gH6hJ1Sma8rsYjfKn
NGzbx9sf9dqDiyw575NN+AmE73wPxaiVgeCT+cOcK+MhQWtO3VfGWBqPqKVa08q1enU4A5lMWbkn
ZVkELmQNTTfWXnpCA0VXfuFi1aVPameVdu/LbnHy/fb0ri0eil4q/RcYGcCkzqfXmiNvb9QWkIZq
CnWalhEQVrVnrznEXrux6Q9IRhZFVxQCzweytcoSmFdnJycV8a9W6OF8J6AQFvsSkhS0PMvo7m7P
7eqQMvMzkSqgPLiY26xPhjp5bX7CkiuPjp4Ftv3fXmht8xC2GElsMlTU6pX4YgkDe7tWmSFYDEiy
l1ai9NArR40dBUPAObR+NjOo3T3RVK790cxezNvczDL90PXInR6zIdMc1EDr1rDQwDOHqPMdAXfr
UFdNFD9OBHtfbn+VazuMvBTwtTQkpgh+vhBNa4ddhfjvySzD+VMBp7H3pySb7sPc8z7dHuvakaUv
BJSIVaBestjNZL9tERtKdurgYtZbNYrK4ZPemkngq1TiN16a/HDdObdXxr22q8GicYSY4CXAAkmF
liiEQ9vXXeZ9hcTcKvFGw2d1DfV3bY/JEAgpYUk1XZa4irFulaSc8lOD8lWw1eNg+hejZRVZ36D4
YTXadLj9Sa9NTWq+UNNAIOmi4O1kAvTwFLOplbwdX6N2rrNDLdxi2Pw/zs5kR26jaddXRIDzsCWL
1QO7W2qNbW8IfZbMeZ559f+TOoujYhFFtA3DC9tQViYzIyMj3uH2QHv7RBwezRQA2SvMCDeYsWYl
r9I+y7XYHZU2Ge5teRm6cxcvk31wY+4uJLKRHFVQKmAoL7dlUY/YwZsg3Mp+nu8SpLoCe8WWzU36
xLK8NJ7n8L8sJb7govlOKWtrPNRmAMtkVSrflBTvM3+tQrohOpDzX7dXcndquHmJhI49ua2tZUWN
NnDP49eU+oT2zxDjvpogjjp5aj/H5ikFT3dknicyjO2DVCymENkXrJDN0SsyrcoW5NTeZgv7EENO
y8ENzbU7Wau9wM6l//cE3C68L9Ks/khdtf7f7VnvnX2eIRRjeazyUt18UFyViO50DN5kzOQTN+xl
pYZ720cwmWrgVnJnNghnJpb57fbAe8sNwpiJA8glzG1yr3RJuSZ5/L/ZlST7JOvoUptj75gnmsHd
1w4E23qQJOzOlYQLr0mhjLPN2eW61karl4q3vrSm9Jw5sFUfJake2h9SusZIHrY9DlMuEnPZUZK7
PzaRQGDZiAibdW7y2pgEFvRt1agIREZaWAGOJAKdY+flX7Mdd5o7aiDpDrphewGCpgI9f4jg15wR
2Vw6c5E6Ku4pkpO4gGfdHNgmge8TvJk0PipR7wFYQHTBqQL4xLHdcqrqDrllO0upu7eT8s2Y4wd9
Uqm6y8McPcVWm/3dpmP8mMpW+03NStxaDLX4rAyL8Xp7h10vOfcn1TMWnc4/F8xlrFKSubJWQINv
Utg1+INLVmD3RRrDCkLf0q3BlIDYd+bu4+1xr3c24/4Wdea6ga2wSWhG0BfJaNnxm2aN9Z2a62Hq
c3CN3suTYRWfus4O8tEdXKoYEw4LjUHBGdnEEXmdEZpCyJGXdp9Z7mit+b1KUXT66kha27q0lkzr
cU6cLj8vYfaTZ0LnRK6azvURa/A6pPFTeADg7E3T4IoPaVlw3Y3BSt7ShpfNCnHlVz0la/JYNLjU
+OFszv2dhF09LwSpsD2jz3Tr7vYn2NmE/AikD2BrULK9llSnNFAaBQ19KyWDRUS76v8ptcFw66wz
fSvBVgB3TUBrbOLlLTEn/mUeITXOK6U71Pi5zgaE7qZQYUG3EtCwOKN/dNhqde0RFJ3jt3W2TQQq
9FopztTykBm8Pe/dgQT8XbRNKQtugmq1yOCWlCh+a2JotggNZ8l0zq28PcLVHAy0vTZatTWNJm0Y
SHOa+4QiBTrKKErUBx9y7yyB2kHJTkDdCSiXK2e3spxl9py8dRkaby6VLlm+09Hmms6NCfEelUK5
OXJ9FY/Fy0uZXQMnFAINHDuUNS8HbWjVSmWkJm8ReiBxAIV4/p+j5NHLXJVzfgeqIp5dbVrHu3Jp
zOzgG+7uXSZCQiBIjeZWhFZNjEHRmgZ3x3GovllaPD2NcR8Z5zmiPuTmXYxidlSl5uqnVGt1V5nH
ySxhHtjKr7KW++Z0e1ddXyGsBxmRJjqP/C0C7R/bt9flNAydOn1LJ6P8lstrS68FTzrfLDhHt8fa
21iIsKNiSpGJkLY5KnFXK52yptlbDyVofkadRUUqvG1n56j4sz+SMKsQ7qTXQMsEDcg+7phVpJvL
qQY52/+LMUR91FXZWz5yZep3QAv456Y2keZq11hSBrhHzV/kOa7+ksb+n2VdrOhg6+xNScgWk8Ny
EKiEXH6oPESIrsDn+Y2fMeU+Kq0DOuP0BboD5NlejEfkD1MWLhxgIZvrpjDBwZdosr8lcWwtn5xq
ypMf6EklqYspY528ZHY8hnAC5Wa4G6U++tBPZngkqrN3wf/5KzYXvKyNWDMUTfrW9518P9o5AoEF
ifOpn1r90cgNNQBZMYwHT669YUVwEIZD4Aq3gI2UJq4x1HH6ZsVTmZ2iKNIfkMuRv4Czwo1uHZCT
eIK8uh7Juu9tJCTVwRwJvZyrnkEyTLjEN2r6loCPDwBTkr+oFsZRQm/ePIKU745GHf13CQI47iZj
deIFmvo0p2/ohuV+s8zOZyepF0p4c/L59qHf205EdzBbAp9Pf+ly31Zj2ehGnaXwpmKEHTEKqHsX
EmiaelEXGarXWRog3DrL8sSNoKF6shLr9qfbv2JvwoiEiAcJTxJw+5e/olWGYR0hxL3ZISJInjwn
Sv1aFclkudpYYXp7e7i9qw3JZnrXv6nk21tGhSLWTzlXaE2h59doyN+mAReEFNHEr2C604Ph9mf3
/4cTseOPIB41+qKsRYG9rallrY+XnOW81usKvILHbXJ0i+0dkt8lJYEaFznP5XBF19tqq1TRm4m5
Tf5UqHLYIf2Iz01y16aO9LcVNpPhx1Jr1ufbC7s7U0oUADq4P65KZ1yDywwtCri+YU6fMEESjipS
nZ/sEs3H22PtfkRYyfD/BDvhqjC7TGBvW8aKG2XyMDszgqYeZBeYfnyKrdl6dwNb0C1ksNtwc1E3
2UR4SU8W1N6k6G3V9XI+xYUZOSdpHaKDAL+3hiTvlNMpTHCfbAK8NfXg7aUhfev6JvmQtm0hii5S
VjRer6qDejCtvWWk9AKyEAQugK3N0XOKsQiHhnR9pv+ESdOqGz+kpdJ8257Sb+usHd4duxP8DWi0
uZLJzC/3p5ZRDDUBibyVRTSe8zF2ak/Kqh55UMR5Trd3ye5gNJZFV40Lc0tkw0YgqhBejN9iVWsL
H93DanFVJEZ6hOsQj7o92u5iAqHCuE34Gm3RmmaHb32bWPHbRIviGUuF+lkBsXkChZMaXiIn5Irv
H5HyI8gmoUHPq/dyMRXYOUs68L5BkrdEc6f/12jD7LVshslXpjE+WM69Cf4x3PZmak1TGiqknd8q
TKtO5TrzjEOiwud9nPy7Uk349V+mJ7hwBhDtqwblMMOzx6iIz4ec4k+AcM/GYmJ/Vw7m4oa1Mf6H
UE17kKoxyaIwo7xczsYMk0ahsfA2mqWyeLXULF+6rA+dOzJ97eH25PYeOxwBQ5DiEfbYVg5UlKGm
iYrFW640sq9S87uvgdkHZiw7kmtrXYWwtuy4KxY9P24PvfcdKX5CJIbyTt662TaY0+Uy7l/Z29Jr
f+XSLKeuGXVZoCsznqaRnH+/Pd7enUStk4UlwlBr3YyXZUVnlNIMPcMym1+UVvvyVFRZ6Y9mpd2T
zjr3Ttiqq3972L3TT8mLv4TU7hVnGrEUmG3WAJBymNWHeaIQ5bUmJKYyraXi4GzsDsYzQ3g0w4Hf
yrf1VpV0kRznoNTG7g0GNCfEsMbBby19mM//YWZgUXkJAJoBQny5UXM5KfvUyLGsiaBKIHxavNpS
TsOoM+L/klD8xt8BmQHdv2U4FnNUrCMCYm+zNDTrvYWLzw+zjsuPaAwZbr/gYuCqY6QeMZ53NymC
O4AvhO7WtiM6z5aV8iTmQZo27V96ZdsvJLLr3ZqgmXpfUFi3DvbLZkQBnuTMU8fjVPC42kKtMpJh
p5ZiKlT9KgdqZX9X9C7GzGJ9moo6O8i9N4fi/41mkVMIhTZA2ZurN0slkCdGXzyb8oTvbIQis+ou
OPCEfq1ErddB1npcG1MbDnbq9cCw69g0FGc5atCYLjdPE4d5kulz8ZyG8fIYpdXXgQ/bQbIJlfsk
m0k76nx+X7OZ2VKZpI8ObIQPih7T5aAFnNXQKKPyObLtBbBhrjndOU/0mXvECDXc/6auOrgd9yYK
QA9pKuQ2gP5uJjo2UaimHJVnor1y1vLOuZc1bLcirNc+douZe4jPHw26iQO/J4pWDGxyHlWki5tB
o3hcoA3V5XOzaJ0/Jqui+1E0rM8peJMjHrfOqv1RMKPOS0NF0+khczQxO9jEga5JQsAshuNHCoga
IZweQgcu5Pnoxb89GgzkgNSmtUAtirO4mVWjKWE+Fp3jxyGKLeGi65/wIh9dYfL1obf76uAm3h2P
/FAIORu8SzfjTamqSFNtOX5a1da5K9mZJS9BH9jQ7EEhPxhu+9F+T0/kGaK2QE1qszsVIqgdS6rj
53bd/J1IfePXvZncUag+YvnvfDLwccwLNxTSxG0BV+kM6Jitjl1CURmnKlJ7r1T7d3Jb2Bi0Zmlr
ijImSMdtT9VopjTUytnxZwzM3UivTF+PsVRQlbI4mxJqXhU8+TtEeNSDIHo9P0YWNxNiFdz2W9FN
3AoLNTRHxx9TzTmbyjTg4Rcd8ZSORtlsfDVyQGkMveMTx5SADp95jk2cBm5fs9e7UMxF7D/emIAY
xLb54+meTYpWl1rr+CjBCrPFSadGgpyAbfSDn/Sd494eb29WAtVEHUQ08LbSMnDqmlbHMs/vVis9
JyvvZ8qJ6vn2KHuzEohig4YV5gPbUeRQrtu+iGy/XW3zPoPKF7utWlp0+LWFXB70y3vnhQUQIH7Q
b4pwu9viXGRrDYe5V7LzOtrVc28uzTOs6/R0e15Xh5jcBDMM9G8IVWz5zdeKMsXstQwzrGZVG082
uUPntkx9EEdHSjhXjmjC8Ytwy22GQgnKaJv9J5m1JHUqnkJd1KRfc/qyd4YzSKtXKKr1t14M/Ufi
f+JrnR3Hbl8Z4Yfe7MxfUdENuBEhvaof7NXtZSd+EXwMsGOsMaLum9nXa47dQDhlZyfuiodC68rH
mSztRMMFTXlzVR4XNL4Pygd7S/7noGKr/XlAkqhqaxRpzqjZtudeacNTKEEoGFM8u9//dekV8IZH
tESol18OZbSsrhQzlB5XCao3GJ/iy90vJfXntDzSG9qbmMGFJzxgaKdutSaHMBskbcix/ugSCN28
TWyT2qfdmWdg+s2RDOLVkeTjiYegkKqnA7PVRx+xHFn6oszO0KGTFxmlMLhJqL6k6D2ci9R6J3hJ
EZsFGBEzQ3aRK1YEoj++GyiIcNRVboFFb1TkSafZR8mjPDURWdnt77Z55oqhoC5ApSEFE3CpzUlR
Y12NSmcMfb20IvvrCFu3uDeyuGof9JxGspdjPaIOmKUbGP+MzYQX2e1fsPMteZIJgCr7h1bmJtGW
lV6LrHSQfDWcjJ9ha6bKaS60+mNoJFV1EIR2viSlO6YpA4cF8rYpIcjRCh+pl8kksmoGUlMmWO70
lsDbp8M0OYiVtWt9AKq8XmMOBi9PEhigzdDcLj9nmWeoEtkCYTAVlqcWa3+qJ3U4r5BxPrJnh1Mf
tTHiJXV0MN3tyEKa5fcpEX1KOPybPK0PTZyiQNYEBeYO651wlfg7cbTuBZYYfD58LzvHM9WiDdIs
RjTxfV9WNNx584nXIVxJ0BeX825TK7JCrEIDubDt1sOEsvkHVxPNH2nkHsRX8Wf9mWr/HgvYMS7t
tEt4lV6OlYDgoIwRj0HUjWrstyNiJUgJL81DriVqf3KaLE0/2WY0PfRpGVlPpAxOdHd7wtsgz48A
PwVKjgDIU3Wbp2qxlGeZk04BvIrqPnTU6NVJF/tTWnfOK1CU/mwUqvPp9qDbLc1I8Ox5v4nNJXg6
lzPv+TWrVQNeihsQor9gh1M+OjuQq3pfSpW1/1ESRuL3FfipwV2OKn7VHyHKzmJNRal5CqY2XbNv
ymrlxmkCXml8103YxB7P6unL7ZluI4UYE9AKSgmiL81D9XJMWaqMUe3yJSilbrV91I3G8YQ3Wqa4
dtJNRwYKOwsLWIZs77fRGK/9y+HGmipqOTlLgAebeTcaffQ107m3x0WNa29Y0uQoRbreP4CuaV4g
nGiSjW2DsaTITmPHyRooK5HCNZQefFjT9cqDHMmSeT9yHbz0iBEcdDW20ArxNUnIwHfy6AGZtUUX
4JnQGmGyTEEfKdJXuw2HwU2KxFJO7Vp+VO3GgtAGFPFj2IVmem71WPkaSmjGPABV7I8sKa+jFpkb
kUNBWp3C65a04Ix6X5VjPAdNOkR/QUeOHrNK/jVMlfSZQ2V9QPU4/cR1dVTTug4iImUUPU6UY4RF
zOUXX9Oh6BqpmYJwLuezmmjRKQI5/Q2MmvJUxnH6OtFNf9bDtfsgKSaKYrc3+O7EAfQirkcoQ83i
cvxwBKZsWHwG6lrjZzTmnRbp3BH1DBQ1zNWLoyT/1mhN/gv0YvXt9uA7m4/GIE0KMnSQ9VuBrRi5
zCGcmXwer5KPAU323DqzCst8GfvTZPQdRoBye/C03x2VR5yQBxIY+80dMaOKhMCENQVxFSf+oltL
YGFIcFLlrG4ps/flHTHzyANsiwsUGx69bqFtrYsr6qrkrcix0eOkCBACzf5FkO7AbSWVp5ix87EI
58Qfqzk6G5nxQRKZn4IV3d1/WHDQClxZvGN5GF1+bZpvRE207wMpDscfDppacSzH1PppKn4K46T5
1Euxc749qEgdL+9JJg6MW7xDhPPOZlBEX/pV6e2ZC7817ySkP2oXOc7w5+1h9j4raSWNX4QPWN7N
Z4UJL4Snc1S5u7klelkLEnSyJNferCZW5GldpnxY8BiuD/KAnTtClBNtEc9QDN4eYX3J5zBLCnax
VdfnsOjDj1PTfim7ojzYuXuHlXFM1Hso14JjvPx8PBHlQe3GOahxUPnSNcvyVa0y+16KcnU6W9Yy
fIjU1uHtBUn5IGDvzJK7HpIcSniEyu1XDFc8LqnZLoGKJLvLAZoCdUyr9lFbFeXIX3wnKlKdJSDA
paBmZW2uei3O7TVKuiVQ2lHlDVJrp1jv1Qee2ICYkuKnKtvav+acftG1tP7n3RvpdxEcYXGE79A8
vVxlk0f8OirWGuhjuIRnckoYbG5SN2HkzcvgxE/lmAzyyQJKe6RgsvOF0fIFekNvTNhjbTKrQUuh
P2Yz1zEuNZKLlVy8PunrkoCXtqkttCnG03IvyY2bJmN5xHD97Zq0OauERaifvKpxOd0u/KBn4ZS3
El/ZsUdGKh1DOkUa3OTnUk3W0pukJa9ir6EPU3pIqkXyQ7kqaX2iAGGqCN2mcePrQn3+b7nMkybI
krw6DepkyePB1bUTV2yVQ0dvFhb4VQaxCrXFRFPnQG6n5c3WQ92z5CZ9Z0ddxG06wDCVNM4deeBm
O4xG3htKXCwBpYXU8pVVLnxdQ1UAdkiRlnezMcgHr7ed7Q8FRdjH0z7kYS52yR+ZLqLGdZqqyxo4
lIUwZmzH8WVNLfmlRNf6Q98rUYkbgqU1D1lsTj+SVsZH5PYh2Dnu9EiRKgEGQgVi20fQYflLvZHK
/IQR/pKcDcmXEFPABq3AMc/fWTUSa0zkJO8F9YVb3uaKSCEdgi8u5CA3q+W51gZ8oxchhflQRkVx
BPfauSl4rwldlN+jba3DMGVI8hApt8DWoukutfX5U4KK8TdZG+T72Z5Hd3Cy5eD1svdNkSIkxQan
SDN4E9K4MedKKWI5SPHM8LrW0R+7eoldpVYLH7AdEoVAnV8lO6k/hFoTHVzCe3NG1Ed4X/0uXm+G
jycrBjqsKAFFSOufYlitJzpD8WNeK0rlkWHH1clchNfG7X0k/txtQCHV4PBQjLgu9NqSGkdZOyqB
WWtTmKAcsebDS8tNjf5AaEu97qm1lYT/3h52L46iosXtQWDgptwc2lmTy0SVOJixlGknVG+0z/Yi
t54iwR5D0Dz125nuopbP+QHJZy/Po/XGoaXBSMF+28U1ZLod6dStwUj5KvEGcXQ66gKtYn3JnWxI
3XSEjP5Xj6pT/ES3HghlBqMefcNQebcBmTjDNAJp+eBRhebRpvqklzoHaKzXIC5b/DQzXMigOsXu
ItfTaZna3p3ksb1DEdN5GFKEWMJKl91Oi4+QQnsPPoCAQlhR1KOBzF0GNbT3o9Q2+CWlNDY/lsGs
f8zZLHldFyX3yTJrJ0syK3AuQ0sVfU2W6tHpKaMoU8SJvL09dk4DOEEe2sAYkHjcolxjbsDUnlS+
EVpk9waVOZ9os04nNCfrFzWTYeWXZdwcHMKdXQnohSj3GzV4DQqPzaqku74EiyN1MiTmahm9jMpO
5FemXRqoiHcYGtrhXJ9SXaFqeDDvnahODZIeD81oZIW2r31NonI3IMIYxIusn+twbdzWhrFqF5by
/lxVOJfQ7kaQDUPIzQnUq7kdaf1xh2HuGyxdCtWNE1m7EwHvWe2wMnW7Jc0KJCU0rbm7/YF3TyGY
Ao4hSRxtrc0VKpWV3kmywhdWxsQb9cV4UZQsq1wba/nHWaqaE9SH+oNR6DyxZ2rrrtFUcNFu/469
BRfOqrz3QJGB6brc9LlcNYrRiU2vK7jslUtyiupFxaA+kQ6mvJMOUcqhmCKEx8mK1MuhNJxoBnhY
csBjS31tzLzz1URRXm9PaOcauxhlE0+ipgWW0TNKb+bK937Ow7fSUu2z0tqoQSqD/dkqw/wBVFd7
0jDl+H57+O3BhXfMFuUP/C0bRaC+nCSZYGLM9roEWRs6z7aVN29ZM6ff5aVIUm4S1SlddJz1g/xk
O2sMrjD8oTPCswK7jW3zp6Dn06rofQYAN1eQ8CB1HFdLmuUuK/p6OC1mUlNorZvPTW+P7SnPqH4d
0HG2W0n8BpF+QvHgNX0Vsxxl6pwlU6xgsdMRYgU9U/2ktCkojzzrrHeCvMg96WbayBSBGqCSv31r
5g4S1bAGrSAi4/9aFGnjFV1YBObqTK8Lzq5Q9+wjeflttvB7UKq8rDWf2dzG5cge0lovSzvIwB95
Tm0v4Mn63vpc6Vn7ghKo1fnv3VCQrdEZBsPN5yXZv9xQTd3x6eLaDpYQkrc89MNrPMttYAxSl5xa
qas+4x9Qrgc3wfU+Ztjf9FBKbriDbobNBqMy9Dy2gyhVjQdFG7DVJgd1Xod4UE9FuVjeElrzUTja
xgjWV4CtRFtY+CFsQTSVlpuo1TvsodockLmxYsc5FaaOWc7tZd3ZrAxEewAwPr4E23es3g5hHyEw
HhQWBRjk2odzExrqQwHR+SAk7A4FOIKggD3IlcxUVzV64kypHRjrED93raHCiGtqb1Kj6mCz7A3F
fcbDmO6hDbHzcrN00MosmJZOUA9G86zI+XQGBmV8n0bryOJt5yQwF9H/FfgIGjyXQ/EodBDXL5xg
kKLxQ7taHD9kv4MpjOKPXT07D7c/2N7OQHUErDrVZYECuRxvVipU5axWCdIk66EarNk/oRqPBwu4
t+2BUdL0pQAlELiXo8AUAmZCVhfYVoWl+FJ0HUgTqzceaujD4Z1mhOXdqCX2ETxDfJk/nyFi4wvx
P4E3+V2muxzYCjvwqEOmBbXaK6uLgeLyqON1dt8ZkhJ6ABDVu8KUl6cBq27JC43iEDW7Tf5+/wSM
kmCqoR10BXmpSvaOE5lqMA2NDjdNt6pTm1f5uS3mEZ0pM6/JEtIkd1c1p790+/vurbwlxBYpkAK7
3tKRJ8JBo+uRFlhxh0/gXLf3Y8kBSaS4/bwkku12OAEfPP72NpWIrGLS8P+35wXsjUQ5K1YCDaH6
U0Lb7n9JXzV/3Z7aVa7HyuL5RWnZEKhZkr7LjyuXlR0D1FeDsnTSx5ImjW/2HY5qUq/69NgtoG1S
/dJEuLDn/bJWpy5xjqSbdxYYN0SdJWaPoUclYscfNRvVQChtLRwlmA191CMf/+xO95BMKRSvmLU5
6/2R/lWkenDsOCPe7UXY2V1YhFMXpvltmFckr0Qbh9HsZD0Ypih6Tgpb+RJVvXWOEcjqvWWdi1+a
VUon2x6OqtI7oYqagijuExXFh7icOfdJ1S1ZowdJAkXhHoG8wfA6WD1vWjcbdew3/SSr0UEo2YnF
CNDwzcHGMKy9Qf+EUePIE8pIwYwwmB8aa/cJZoUN9Voz72+v7U7w4B3DW0ZQTUXx/XKCCDhE9VTX
aiBpaVmd+1adzNPYRrVuALBFENOLeVAYHyZdKpPPDU7QD+VUO/X7TxOKJXxclpoPvV1nrCtasiNH
xRvZyR23T/Tct61aXw+20s73RKKDL4ntKdL22+NkL5Nqd3qiBX3iRP9WFKRadzWazo86e3KHeDyi
MO8cHUEnoORJO44JbDbQaqPIVKmlFoyTvP7Ip4w2YLe+JmNt34Eunp7W1CkOynF7k+S8yFzjYuAt
3klXxwFX4FgL8g5DbXsadfBGYGIVY9B9HsZHIPDd8WjwsoN4gFP/uNxD6LiRvY6IsyapnpysUJ+h
f7Wlh/RnfkcCMzzc3rM78YDiBgRlhqOS7Ijf80c4yrgJ0mGtzSAPRxUhHWrGzvxXHC/24OM6rczR
fdg5NHuRu4+l+Tyh1XkE8twJzFT9wVc58HiFdJr48H/8CORPqjruczOwG92ua08plLj+OhWDRYrR
Jo38ZKTpOKp+76Rl+gXgCNqBXqdWy+Dm4Zwdpb/Xi8KzCdMxHjdUfq8ENWcHX4+lasygpMKe+1HV
DY9ZaoxepOnZa4bu06vdZc43Wyv/w/XP2MC7aShREbkmrwwrpCQ2VzDl6zh73CXoTEZDlVmeJFf1
+DTZfTJ6lN+UyO3Auv+6vSGu4yWbHfkdbib63uiGXX6LVe0rJZFCPcDbvNLdtSymu7FYzdRtZC0/
CFXXEVMMJtQtAcKCpxA/5s8Pn6rchHppBFaZLL6dxuU5a2LrXpu6zyQg4TcHP6cPpRaXd+swpuVB
BNsdnjWm3AnnB4Lu5fDJkNQGdk56wHjLE4g0OmmFEX6aYgV1iSWsX+IBOOxpsvJ6dvWOF/BBurW7
2sgii1UgUm/RLQ5aZZa1WlzHRlF8WeT8U6dO1UMyz0cHfW8k6KxkPkBXyN43B71dq7QxY1sPpCa+
xzsi/CdKdPmsj3P8zooe+BCBmEDyErsTvuwmhHHdNiUKRgZQFaerP6LzhHbXGdRAMX8s4gF3yBP+
xM4beE45ClZUf7+9fwsLVyAuP0wgr8zIEi1Lc6MxjSBbJy1o827+JMfN4MYNTlK3h7rOXEXDD0Q3
PRNhdCf++x8bOFsybahGxwikCNU1D2Y50O3I1Mrvt8e5vhaQ2qSiQ12cW/3qTl+xxqj1urEC3svx
WbHnV1Sgx9jNQllzq3A9KmTt7RZqZ8gcEP6o8GwOZlRzFzYD44X6uMxu12m8hvqpLO/NsawPNsz1
vc7koCGLIgCX0LZzKjW11fDMsYLKzs1v0OOnNnDwcSl+Lvastz/UCaV0tw37Sj+4/faWlQCD5KNo
pFPqv/x8dj9MhpyFZtDKtMxd25Bsr64Mw5OKPM1cpcr+9/7vSKpEfKVVyhkRN88f+6XVGtWuItsM
kEaq+3s71/LW1fs8+jC2hTP50KWOamV7qwuwhu1D2g2cafMpx2a0tXGRTDL+uvnYjOV4H1uN+cGo
h/x+TSK583I7KY/qgnt3KPGMfFgjq7iyqCFuZogvsoOsVq+9HlQkD9Y2y5/SpE5PitEviz+hfvN5
HuR3Wk1wbVMRARuJTwipG5fp5SqrFZ5gSZzYQRlKgxevueQnRZycp0bGsQ83xINttHNaoE/Y6CAI
Hd6rxH9Q5apTZMajqGs8ANCzn9CBKv6eNFs5qO7u7Fh2j9AkFCt7Vd21Zh6xerNQmTNrzccVDyHG
EErImisj7CLriFi0Ox6VR9Iz1M1oSV0uZTrmoWmFFCDLfmxgQkvOy2oW9f9Weeleimw8goXvLSW1
ZLTQNBg5UN0ux0usEV9uaTEBWJblqZt7buMU4OesLdIRvP+q1Uh6JwQWRW4PnQ6V7cvB0rKou9yJ
nADZdOPcF4n0pbBT7F7LZjmnRtt6uqRlRFlrGU8KSqORa4WG8p2irHYAm7o+LvwU0fETWlC0XzaB
wUzIsemDOFxXCOpCPoq/l4uhjP6a9PmDqSzaN11vouqMSkP543ZQ2iorizQXUhcofCwpwJhqm1tM
be1IxejWCfJVlaHYlmXnTpbT/ejkZMzdWS/GB90pBl8KK2lwjcrCu9Bwej0/Lfpofy9xF/pgSfbR
OSZMbfYfmm4kwzxNxNmiZ7V9D0VNXWdVK6GCqagAhCojyzSP8ljfe3EWFZprFqGcn8ZlsV5bg4e+
27fLTPdwwIgPHaupLU+G5AxfsTI2NH+IwQF4jjbwrtLyymhPpoLwVIiCiOGviGFp3jzrWAAjgDWf
4J0s6zfR57lX6lySvMkIU23x0EFV595LUwepHK/Q1VwZvBnZqmhwp7VQ0tUbuzEJX9JVLrPvdLva
8Uckq01yLk1yhHv4K2ncuXVqGuE3aVDbXnXDQrNmBGlyaYnw/bHbdvo1VmKR781lnCQTpddimr7o
ehslzzN+08M5xnBa/ovSQrV8qJOqTB60WpecN2OKLfs+lBeaiG7HFaCMrtOMYXdXwQ3E7kpdI6d4
rNt8RBY7jczowZRrHcea0Q6Vj4bdgHjN6mGsvTiJZnN1DXhZNRqFMiu0Ztn6a0jkJR9cRV/T+mFp
VbhbzmK3yV0XTU3xtNj1qH+IIywEAlyc9eRO1bvcRphaRe/Lhepc3De1I+cPJYzT+SvQjLnwSiVv
Q191FlNHPrBdsvvEptTra1huLC76EoZxltoutH3MHJTCo/0TNXjCRGr3Og2Kuv5EskjVnqXJwDAa
GnCOn5djLEX7Is1Q69zRph/5cTDNeP1pSG2WnG1MUuLnfsCp4Txnkty/WlGZr3eZiSL0CSq/YFMp
BSSCAHTbGM0PwF9Xx2vzfLbf8ICs5l+0tWcFjXeTl+FjbqI5/A+WDGVVn6Z+WhLDn+Bb617VYEfb
uYq2Nnnu2nEZxYULOksbVG+mxyY0mSs4W1/VASE9PKFDqa+enXypwxNOZX3Su7lWRVKKNhJaWk+r
WdJek6q5n+5VSEP8b2ueVHXi0REy4+Q5XHurfU4kKGhYqJqLliunpCmV9X6mn4XpcwseVHqJNNFw
97Q+M6PYq6fCbL4v1azkj+ls6uG51HIAf/46SGl0b8zIbzQ+uXSLngplVrufXGVppniCI7yCrDsV
LYe0cMsurM3H0rEgE680SaoHJPc756NSJ1pqesqAZe/LGEZR9zMK1yzxUBNJO8WPzWLoOg8zbkA/
utOYGfrOoURgcqaJJfboS8RIPCtVTL/uNBirUvpGus6rX0ogUt15kBzrh4T+kcAnKtVzOy5p5YZK
1juuoBsV37JOmge/r2uUdhzeuRS4i7bOvlGTsSUE28O+Pq8NzT3V09TYVF8sWpzrKRw7XX0aDLMx
Hhbb4il1yisAJHfqEhbN32FBk+CxLEx7/TzlYzPHnrR0g+Km05pFP+ukHYD1yEqYOOSzaSOvsqdK
stndQb8vQT1JVoVfzrquckissoeovk/lxhoeoIal+fMsd+rysTOWrptAu0ahE8xtZKxu8X8cnVmT
nLoShH8REezLK0t3z2p7xmc89gvhVexIgEDi199v7ovjRNg+7mmQqiozK3PukvBPP/uEledud+xd
3gaZ8yFH3RO3/lOHo2N/BnKWyxteo0beLxgp9i+iFTjIsIojcPcCdQrB3TEcy1V2htnnenG1e9+w
UXk+dE68+v5dM9uklvk6Qx6Uvtjw9LiMUYxeArvkMf7RBMoRv1u9LxEKIajLqvF1p6+9lK66+Hr3
xT0Pd5G/JVYTyxPpvo518zjsXc4CrkvN8UuLqT8vrIal3ZB7Otr3mzgwpKDMpJv3G3zfFSLHXtK1
L0698IeCtK372+JbHPV60DrxSa5K789eo5z9zpXraN54QZK4CA6jdBEv4Sqve+wZdWv83W1udpMf
r/u0mP2XnfEPOR+WTUA9xfvgdXfbNh8k59pW7lxS0oEQ8sXSej93BAzrXZeqSV/M5tbm5yQpKEWK
GAk313hOP0w3A7F8WGMfMl3XtzObQ4yFaxWyueGKJnR/sBYqo/upsdZul8Fgb/WO6xT2D0dKUfAu
lJ1RXzMZZ3Il3gtJZ9WwcLElhTy7bi66+jjkjRqo1FeMMeb1HaWca+cq1vgo/zCW14diYdYpYchB
vyQ/+V5LxEafIkF7TuIGbJP1e0zL4X3NlBWYl8bz3ejq1rnj307i1/OwR/tfIzjVdy4TqrlJx2+R
mEfRbNt8CLP2cd/iemMyXdPhZxQ78fGg4UE+LHq33kZvMAD98G4HecQ++bWcmdsYIVWYKZr96l17
FVl95BZMO75qJD/bCxhzOJd07DPY5CIjGcscmRrTSqYQCn624NpTNXUpwoN8jMY5Jel0bolnknTR
T6ojibzq99QJthzFsmjLkZVrp5icNF51vhna0FxjLDLfGqsXioVCvlvwbH0sOMY2jG+C7JIz/8he
yR6yyZ2bqsfnrPkexXNm74PYLOFRmWBMjnuE72n2Xa+7076IPfM1dqurXoLbsiR1lpt1Y6MoH1Qs
fVW6nFPC4kmm+E+7KIYf9RnWznU/p7ZtKhTDbSJxpozb82e/HnL4ty7K5RPOIN3ZZ4Jo1Pk2d03Y
d4VkYj4LG45kzRUm3HimpKZl5tO5ZYG9kHwCu/QrcM5dhQV10tSvNbYFF4JX1Ia8bDXNdWIv0X8W
rW3mB7gzFlxLdj5qnIG8j29kQEH5h1tpMtU2j0OJrwFLmdY/caqeznNQnzvl8KjsQVZigbzGjXJH
ZtG/oenb12RZmp3KTQDTvdb7Sn8mjH7oja1/q3aFhXfI6VOVbRJHFqQfR9+jLk3bZymntL8Oa7pM
Vz31NOAuHhjsOeMadGGxkyBBLWsfPJTI14zPqr3p+VjqKOFfQ+58tfNae7nct/1Pm2rcpNNUtD+W
oBZvS2BdZI0i2b1LO+rhNQhEHX0yw3l0FSIQjatOv7lzdmXZJewv2iZKP5p+XMTNczTKTdVSRu/H
YTpeTRDU5rNSqZN9r6fea3N2huOXEADZeXFwrzx+q5E4Dm/29qCg7as/2zPicZpgj7wH1x31n54F
uL4YQhm+rtscfCZy+QzzbPIz9YBrYV/aj0WgO3d2ceaQidm6cvS2mE4YL05aOyIpTWGF9eYrt62I
btJfTUgMbbC+SliAlqLA1/R3mUO1FImHn22ZxrUW5RzK5rXeeSELL3HG13ZW8k+fplt99TM92x/n
mATDH3viK1rYpI95mxvpuabEcJSMoOaAufxBg6mzL06v5uNt8/G0Q7krzHg7sc3BnHN0uvGRPkmC
ZK89zcxCMVf067VKvlDeWvf+gJwMyyy1oc4xEE7dS8vreo55ILrkX412i+EsYzy8CrQr8qo6uuXi
sHPdownYQ/3ZX6AQH7Unj+M9dKCtcjnrY6oIvBDZrZ8hDWiiTiGunY5FEJVq9GNenygwSbWFTUJU
lyUSKPO4Bh/3Xbvt1QuFE7e0d1k853qP3JehH8zfzp3GvYz4JF/7wMm2ihIW+nmc7rv9dNbWy5ii
QtoEct5Pm7XlibmBLKJBqb7s7Y6jPvTy2JSd8ki6dlKRyNvMfnn2nfI5RlVHlXKukGnmrPPTdRen
PGYWwuCq03G69kG61s/N0gfiW58syVQd0l2Da3eE7lzYJoqWC6417fG02kXDKMlpnX+CmuihcpKe
EicCrrPvqjtn/+5DA9iypHCY7CaCI5i/BeEeX8mLXpD+jIHVYz72pm+q7Ijb4zOTRXKU9Ixph1RT
eeedL1kcZVrEpLmvH9w57QTHOuiSe24QpK55tKRLXHS90heBlH8v4yMbJd+ov8F9+2asSxJ8jqRg
1a5R15NFrS0PU9GP3+bFDfbL6AbyLBNttC37dK7J1yHoxr0zZNXFlT8sOIZ2smcdMegjYb+ex5K4
5OgNsy2mGe9xlyNEiyVuzFXWbF9PUFSEFCi0swNp7+pto86dLhZD+xDVJvHUZ2cPKLVHQT6j5wPM
x/ARw56698k2eGFZK7WmhpG4EQkNLGvnj+rcPfy4uIrwGwyN/NtufaBYGPStfYpHDPCfmZ2n8FfD
Ex1LTboA79vubcxwIuSfWrMJmalndPxqa9SnZac1Q5DBfus9RSTP2Vuc4N2GQWvuPFUPkDV+cwR3
ntDbci/9QJD6ltp+ylt3zV7xWIz+I2jc/ojoZd3cqB0by0lbmbKb4tmh4hQHS9HHVqQ/Salzu8LR
cC5spA4n7uWyD+6Ccwi/jMxbACWrl6k7OzmEkilvCuIc4xCblnKZ1y1vjYPBaZ1mZiwdY01azHLe
P+neQybkNQZlw9DV/vbQz6HlPmBFLO/AJ7vSesHS5PNHlPDNtL0IimaW4TuIR9Ze5jbdgkKMclKF
wlpHVt0p0XAFaZOExOT2zZRP6RhbAgRHytw5sie7rpMb56G/pf+yfRXfpwYD8zwJm/ifu2TiV3wm
51gcHVZUQbZIj9+q7VPkfCgT3CHaE3qOrHMqmYViyH0povcDQvhfY/ZxLxpyQWwRZ/v4oyc3ntGp
5RooEY3PTD+ym+q7s3M1abMzCmI/GNoIxSeISrmFLd0+afShlwd4LfyKjHOovIdkNrnC4eJrvDCc
5K1v4q4y/ZA4KOSSoS8OtkfZuT10L0vH2VaHuzTRX6ZjXLKiBsV4dHbs9vJ91N5aqdAKvNhpMp08
WO2HtXhoa13M/jK2+XjqyStahpOmOOYlS3IcHZtPk3HtksdYH57XnRnkU9w3H5LzOjL7heV6grLp
C7ZH8rXYvjWhPt9ZBGbuO2p1gg4og6W2wCbkq/a7eS6OJOx/M57NbAk7i11u5uPsPe5keniFp9qW
ALY9Y5M4s6v3OQ3OHnsEN9s/O2HY67K1lkj3CbnU44EbzRNrE4MsMi5IbBLFKv/5axe7VU0glcRa
yZmv28gdXaKW6tYiIW2AYmnwc80HwVicOyaDOT2zCRfXNV78f05LsHPhrdioFLxlw1LsuMq+hHwy
r0LrJZpqc605y6a1WOr1gBZJ3rd6/Con3xx5aiTVoVlp6EsRt97vMXDNXurZ87qyA3jks4gupjQj
pPqsA0M+1xQ7zc/Z36aetd7edXIGWtTukR6Oko5yE5eT4eQJqRUoKIa6EQOdYeOhwrwq3vGF7VkZ
SZMt/nbMDNlbKoxg7o23N3jyKcqD6Ax8buczMHjluegrjw5pYG1WrMqydeMBd2tKg5OeDTOBF3S6
5jv+6OB8Mguact7iP4nzsaI6+rYt/D5RZIJYzo3rvfXNmn5MttEv2XbeD9OnR5ktFlsdt566Z70D
tnCb1OlXJezSXpYgpuA2KH5UrtDdgIHMZ/COPao3sEoRScZysIMbx2wKuCiVN+brsZog7wIVJuXk
n1bw/z7GCnMmyZZ/gFNdjnCpOUrvFPPAt0OZyFfjeTV7cGPITu9kY3rQhIyLD0F9fOS16nf2UIW3
qzyRnS8wEJzHsfSm1H2O23VzKc4udpRIpjO/EHGX/QmDuWWXjYvvvfWbqM3jOsFzMVn2+Qv9z4ZB
dkCeaG5jUpBzn27g+IJ4sUYgYPlYipOrQFaCAd/SzTo0PVKqo0jawYSf4hpFL9+I51/Y7gfh8kY3
qsuondpfdAw+mzdKO3+Oee2jygxL/DpRlMdi1o1kvnbT5p/bbfNWAT/ZH6M/67kcNVNbvjVsphUn
aSvrK8JlMX5qks2sz7MbqPtkj9vXtltSnc+N1z1pivR0OVNkvvfDpviQk068GXZB17IS01gT7Hls
XdEZOUQ09wHMY0gff+sBE5MCi3f28FgIj+ucd+ucixFAorkgZxvmSwjuZC/ghwwtM1GvOcmhJ3V9
3uumCDGo3goRscNb0Vws3cMAztxWLoxK9tXdzxpcMz4GBkWMn+3htGml8Ltk5pfb2Fe+drsvceuE
7p3PiTkKFmMn/XtwXJTR87CE+tFTQPx3tWYH4Va3J7GkGb2ALAnZXV5lcHbALrg0IbKYfAUqzJS8
FcquCTO69MMnC5vu5WbC4wGtdRz5V2FW0ifsrhv+yJaE4o5exLhFOjqnyd0Ah4wCwhSuyZuIa7pJ
g0NckbYRezpbE/K7gz52Sb7RYccnxzmnrdzDkBPsE6rl3twOEWC7yLi/Yr7eddAgaI4KVh7drGAi
39scgr1Zr6PSE+NXthzRexJ1yX5JVvCgYth0N+bAodv2W7YmglBwmD2LTqTJWE5phIdmfqZTm/IC
uLP3AQf/v2nS59eTmab/kp7+8YZ8rZWFlDH/1LQRvPHUdKDr10lo53UD4fVztYxLCwO1z8lc7Kfj
sYw11/G/0JcUuAn3lzFXbcYIPJGtzblH2uNUB1ORKU5/9e9ktil1nZBdvAk0l2OxC9a5lR/N56WO
9PK29Fm/5ZY3rSsH5r0R7xEInYpKD2QYzGuTVGEyJp9GEmY4wM2xuZc+HrjtuO5llWSt0xdQC/bF
V0767gon7e5TcWrvs6/USH/j07xVbCevS05VUcHTB2qriBy053mXIMh6adnZWMtjbZCM9iOH8uKd
OwbnHGl9FFnD7HvHEkr9WbmbUJWWkfdCzc1EWY/u9L4eOlL5+WHb8tCSORpWU6gYfbIjCF4G0NI2
l2QS/+oTMjpIzOESYIFaS+CIVvCbQjZ+UOg4VHckPJ66EOGo//Hsnb9aZ5PMe/qBf/hdMtxMc3cO
ubuEBi5CifbDNwoO4ZJ1g+iqrd8zUXXTMafFkKzD7zk45VpJHE+ov6fdn+ctCn6FH4NPvp6MD1eG
gVFAFA/z/ZQya5c2bfy6POSuv7fjHP+M4QP/1V47/xSZgyNgXTuLl7tn6JuK4kJX1a0jYNg6Ysjy
2JPxVBFKuM5lDx7Az8xUl8uot5+GfV3GYuts9IVnm1gOczi9hSqZexxPmg9n22aP3kaGHa9I5alD
2tc40QWfbZwvop92cMM1pXzVmHRM+Ryejak0N/TTx6n8DwOseilSts3GqobKOC8xQM+rMsmHS0J0
/LeQW2TKth9PdbO+0a/oWKamDJft/KxWKlyVTrM+H1pAYVsxZvG4WgwcsmLcHaggn0Q+wde+h10R
44SwFFutgqOQQCRTtZAetOWZRkmWR2ZoGNWwROZ7bqa4Lc4tPJ9H/SH3Gul9DQ+1yxRQwdomZbKo
tOyGHdOdGAPGC1iCLy6hu5rfHjU9roQdxd2OTVhfTgZyBGJuxRPnqBvQjy6cm4sOJ77BCd/aOZ9V
27zqOQZT592d3mfPGHqlIz76YsTkUeabnqfPp2qVKnER7/6DanfbApb7/FvvDEalGIYlKmTfpq9m
Viq5qlPVP7LZGe4PZ9n0o4jD5q6NmjWmvfeO/7ro2PyiQ1lhoJa2yZbsFZH3vbVNd9efKskuaY0l
dBHBHDlMdltzD9ZybHkEdXuvQjTiub+cy1Hs7to8oELql2KI/VqWPYXmnmlY4TiQLMFWjispM8Vi
EZwUapHNB+qWzS47BOCaQKj7DJXbi49YEnWK/1aMmlQVwTvRj9GJdWUvnO2Vfnre8z0gQTM/mt5n
4ZuV839BnbIi3Pvz+cQPfjZPUeQ0x31rd0Z9f4zEzxQfJidfdkDo4iMI+ImI7I67m5Du79KmIOhp
a4ha69Sg38/FOnVux1TVhQabsBfB8tyba9jxdGHlvtdN7PwXCrf+SVLBmtL39GDV9sxY1AV+7XM2
hGf3fgnETPCl10QPAT3pXgShnf47F1H/M9zANmeI7j+F7JEGObj/rHOD0apXCNdzvnfGwVW9zxgB
C2TUZ1c55LHB7wWz8fOxntKhGLXzIdDrfeCnXmZ4HO0xL2J57GwRVuF2trR6VkZxHmuJO8+ciaQt
WSHXa5kGKWQiozHnw3TLATPiRNOYs/Kk9vJYImYBd2lscB9p5XjFrlcQIhnu0+eE3C42bs1Gmhg2
YuOfzmQTmqR6NO/JLg9xsVHm7CV40V7fOWKZ/GcH8ehwETFgL+W6TR4xxj58IJyxffc0HoY0vv48
ghYwJ5LooOx+8cLBY7UrdqmUcvc4G4myir7TmvZbIHn9LknTbCqfz6n5m6r0xL7c21r+tyJpwtKB
LuXvj/6R3lommvSiowYEzXhtcM3CZmiuzgC5cF3kJPfnjW3SJPenAxAQ3mNnTl7oZCs2h1Ra0M12
LfMbd/QF3Vd93Gpv04o+xPe+diZpzivYNY3sOjZHXyZ415hPLQvBnJxhBLb9eNFf2HRa8MofjsWj
SJBhPnDgCZoDCczO48hFHB/y2m6rX41NqLbLLDUx5lanss9BEDL3FodD9I07lZeTWIqet284hM2D
WEcOBZ6mhLX0xT7IftlAKA9ns7kDYtXmGywfOL3oTIeL4JZmxeHGrSr8rqF/zBiWh7yeMkz3ZpDp
bz6ntS7N4pN1MRtNeBivHr8q4fX3Y7dmr+fscJyRvIE+7tP5scAVmu6nhcKhq5mQLVSNsL5367zF
nnR1Uf0zGDNMaQMz6LN0E6e5T3Df+bY1DSpmL12YE1CXZEPVxccmaeuRXKBzczHg7ve9dQqYheiN
5dxuL7Av6M9Saz98n5QwmNuoIH3CoJHG3fWO5RH+YhZXSENvvE+TqO6fnNGu4itbZsq5ITah5Htn
uEP8S89+z1qt4MRGLBceItV22zfeiNXPl2jDOKOjcwCbr/2jK6Y03iH8gjHoqraRCdd90u7pRRw1
JJcTBS/ZUjd+Zczk8Kf7uHWxhhYzDbrLNurTh8DOPh8AMOMbx7AZ+7zODt8+DZPXja8HNf+tFv5o
X7EP5CvHEisdqwCvh1/hEqzjhY9FKCihCHXwad3Y6PveG29TTzWybn09/Gat0p3u/jZPIyVRnlil
5OESxj/MHGzYSI8cutuM43pwcw85ua8h8oWztHYM12pN44VLGd8YyzW4nV/cdhwtEYU7vFF+eksT
XSeAKy9XE4TOo5UgD3lIy7oR9mT4tQf5PhnKsX2K7nwY9eR9SBCksLGU7eazNBsP1KjU38BLu2h+
7dbGGYtzD1T3QNhaFlwkGQ/Z53OPd+eyxfMuK1wUx/mhSQnPywMfCvUWnZO7QzUH7VbMU3jMj007
sPX68SUdD1N2RvHXA6t68+zxhgl6Gci86PWMVuI6KqSPi+qqsGUwppkk2empN9L+nuxI3dopO7cl
9eu3A9yJ1aPdwIXBvKdJrvSy7GXdi+WX3qH9Krix/seJQKipSHAbsnKP7cS+8dYMz3sU2/FOOFoX
wEF7odzmCwP1wp3Wf6LevNVxWhdZvCy/hkMvd9xo0TthwSETJamfP0527pxn7wgZdlc2ADgx6U/C
YeVbckTfelw6sB4b5H9iT9ucV0Tlwai5uMqwn6dru4jhzdtMGF9cOWxABY35kYQmy6hVQ63/DIHX
P8cuueyoN+ZY56FSp3OvszadC3Q5YKHdsmBcs+1R9vfUG1QF2+TtTagoI0PRAFzVtUh+qyAU4YXq
n4Uvc2Klf2no1kw5dqLHetHt4zza29i/kUZ2XiHNgwfwLnC9cB5ffKSoF/CNdMqdttl/hz7u5ivS
CO6bsNuqJZXdfjmmeTOXoM3881M34hvURFiEVDD+U+VGDZZsrI9FZcpUApGTdNHPbmqAAVL9cb0I
Yetf0NjyZ9rZTwjNs6nsE4Iicr1kE8XTZ70uX50JhZmj/KRaxAY4upJ0rsvz2PYricrhUsSbO26E
0lKj8oaUVrfk1cnmnNt1GWgkGS02c+4uxzZkWCBwQn/Z62O9W1s2fBmasv4HDcL4jNLVZQSLl+i2
8E4GTGM6QJspRZ9ehqFt/uHWFQN1M819D/BT8hjPUvt7FmwrFEct279Jw0OJorPZvrBvmuTI5/oG
8k1Pz11kkuFCdtcSvCubTn8PaXrAZncDmU62xn7DOVcwHpwfAFDkuc5jP2ZL9m5RAAXPXTDt7825
6AmkcTTOrR700CHMWbKDawX1Sn5GzpGUo3I4/enmwxcuqImvQX0m9UW5Sbs8KWc4Yui+JvrbpLP7
B0msWHO28V33xdIVsb4TtEf3ageX1ckx3dO/BDBycmrT9dU0mbW5RkcC87rQhD0iqerv0Vh5+J0I
1Bwhz8qBxzBrtUX9LF94BRkA5Wh67+Ju7noUbUzoSHXQ/KqSpaR5+7vJRu9ocXyKjcP979089piA
NBUgWxnAluyPdjHK459TGfJxCrS4tl1KODxTy9bQo0/Remm8SBwFAqEpm4oBCUhf1olHpsKQGVr4
5Yz5VHHN9DckyM4uOrMhszYzh/xYql7X8mx66RRe58lv8YCIJj/aUOMvos4uzXctasQNWQA6GmB0
kdHchBSD1GmSNV/Q+iMGO+K+vReLl5ncSBn9dbZ9Wp+ts9PchScukUhRSB7qsSX9TRjZNhdruJiN
vDOBfOZIEa2WdtoGJ69tJ/X9cJ7Wv3xMBoBfLm9RfIC451TdsK42S/XKM5MQdSfkqSpoB5Qf2dZl
SI5C3dI4OgApH6lOKF461EUM0lZBZUgiV5f7eG7O+Jaw87eVW7QIezeIPmyqlh8muuwmTHdIn2hq
8njqoqfGdMMX2ZjlGwNNzcDtuNOLqL3ojlqzuWV2asUkek4fUL0enLtlPMWYs2k9d1XdLtOLhcb9
1RmbPYcykAd9zNL+22gpAZxhYOdCaAh9gO5z92+JDei9kLd96ly7/3Wdtt9zg3guyEeVjQ/d3G13
CqARBxa4ro/O1CMWehz8vwztI8LDwB+/zsnYd+WiPKi3fhWDl6PicpPCSzfzfWhGc0e9Px+IFHXh
NsNGDCW30xdxuvwX1MnBSrXjpeWQDhYb5qPhi09qFzlb7M1HlEN/2Kza0nC597vheAtxiY+Kua5n
U7WHHe4NzNx8j+PoEOLI7eiIpUbVffbF0e8POwGN/9oJGWXOVj7etD4EWECcsre8WX+OLytbPqgJ
SOtJLxMd9YfRVdsxmjhqTYBM+nrItzOjGfdNK/+L0m78y32IAKQXQ/PZTd2m+ij1Z5nqIK3/pkgC
L2laQ7R2XjSgFlH18lbjggEZS2Oc4rZfR0PZjxN3AZUck0K/QUDEoRlCCpqx1AgTLocmtoHtWMQY
4rjsaPYfs9NQX0Crh7XA7fhsKyQe0MbOvG/DS9950/dwBKEojtAbg7veHbbhMZnFCKvlaylt2TZ+
A4mGvrKC+9mG68rPieR0i6IxB22aJvh7XuMqWppWlkOsQviFoGNoMCcu2FfFGDE9b5l2j7sasAiS
lLhWpWz3skKX99XWiG54HeqefaaOj0vvMPIjEk4EAULsqRvetrbeeh4Ebpf3ZNHMWxGdfQi+6KBS
eFwFo1JJ/RPe9cR2jmk7OhwkC+Pkg/fFzuDeekT3zP4Wx5pi87HLybdumHQ5JNv2x/S9qPnQKRGk
wPzIdTXDz684mRu/hCKOmiIbnMAtBrdOfkaRwYzBQFyXRiiW7ec+ay4J0eePQ3gsv/lWnb+utFJW
iiHUvQVTkkCdIaGEnaoFTShhT4tGYdjN6y8k1kzsCMj9J5Lkz68rx2ku2trZHyy9uKm8qXN/4Wt+
PFr8tprr4bjpy8GySZj7w6CXW6xPutlo3Hq/4KB0A0u7uBUWwbhjjLWhIgXJUvVMozBj08SAUCdv
Z2SBbTZ/D7JbKGtZf16HULR3FkFHXCThfoy4ViWBJrCwjfxL60iXAqDJLy3Via8urPmQuVcbx3B8
izeszyd2QarovXqdeUNR50d57SYHdMGSZfs1rI2pb4e/oHjaOiKvI5nSkPRd2gV3DEGssmlOe1Rw
Vx4Oi+zAf5dz6IJnfEMRiHi+bL3SXU/AVcBYneQiMq6kF59M861p29T5cTJAiesMKDYUvKHz7hH2
JqfjjgIZ7SUaVfA8g/QoKYm5RZEd4k2VXHQC5lkcRxQftwO/n7GIe/+kZKOSE7zTknIyx6P7M0PU
+reLNn/gI9RrdPUYQpKPv0lt7izH8RUutdPF4tQpf1MJbmqENu5LK+IDgTIrUF0eOnArJlnH965G
W/aEba5oLsExmW99vy1tcbRdHFxCZjNoGlKQ9VXrxXAFZEnv3a0O9fratzjuPpKaJ50L81dCli10
VnKlxwLF7ADx3Bs7LI5TqmNfHoJNE+ow1dwDadrz9TqO+rMPcayvabvVIR1I259cOE64PMaGh1eM
qt2/bCNqTnChaAnybPmQ2TvQutMlqs9OfDqHYMvKWAehvsTUiOSfn8jkjZXY2lwMHGZy32Xp+ivg
XIN/jD6InIwJx8pdAFt88kaBWuVcprGgeVqePOl2D523hpfe2Y+nTDYe5gKUhOeZJIP/kEiucXUO
rDQgCkzX4AmBLzSZswTBF5mEpygWhXfpPbGv4ddoUdmnMVS2L+H6R1Ii92h6ZQkwGB8E8o8dbLlx
4cfS2rnpTAGrxGb23SqBcmSmCbs3q8V2/jd2c9zfTn7iZ1ZCe4zcYgQxV6f35SP7QEhd1M6GxIdO
pFOUbTZ1KeqxiEtUnofIw2ML6XXPiME4CVbWzZ0Qaw6UieEIk5TVGygaVqgFpqjiHw6Rmb0m7BzZ
ssvO5TeqWLTADdj2BrURnpeDXezKa5v6HjvcTVZ7YNr/7Brzrn2wmS/WCuZ2SNUP+bhoNrfY9rb9
bhxg3zymDiN0rX8M45o8QlSbL0hR7B92ohL2DIC5QWgQueJe0vTj/Li3IbqX6djDSrdR96alBwxz
UAlLF9GtzSXMzsv/ODqP5chxJYp+ESLozba8kUqmpVZLG4baDGhBgATt179Tbz0xaqmKBDLznnsT
Tmb4M4+QkzQGZfzsR/fV3Conouw+09fXQc7Jpc/b9K1FMr6xGab+16cD3VSfB/ZSmip8LrxxfGo7
d/jlaD+l6EjH6cnwyzHo12H9URqK+tWGw7yxugv+NStvKtgWWW+VDJtrY1aHugsb3i5InfnRNA5S
IndJE8bsse3WJlr/uAODdz3e4XwbNr9sQvezlDV1TY3k5cnI2ZokmPf3wfG+GCJzqGalj6sbq396
rv2zzcLo3A+Oeu/d3r3KoBfIqAEtUah0vktbpL6w9x4BKIc9ffT0Anr6N1ej5PPgl1ElyUSidqks
SGaCZGmy9VTn6Tf+OyI+yrv+pM3RibV9goOL3u8v9LHykPTEzK89rUFxUr60x0QlD1IzAPeCJdgQ
5YvAHJr6E5A3vaH9HtK0flF14iFvctdu2zQ4lOPSXyVZD8oZviAU/jXDBIqglmsLorjhv7Lo1I/m
h1737VvWEZy5LTQkzvReaEF7RdrnsLWJHtsdpFz0ntx3YO3DuPe3il7zMcyjGEZc2+5vFK1edKjc
On5c+9qcpz7qJaPfzkDCJy3wSDHe8K3zdDMzgPZO1NAf1nZsh31eVgthNtqNt1FShb+st4qXFQPo
zy7BFJK3sntqhZJ/J3hxSitSHL6jJnA+BhqKL9GJ4E2Jxn1CzW6fnb5uLkaKqd85eeUfJHfFg9uO
zT5lEH1F1adKHhav+a8FswS0aed8kwQ62g+QQ+jvXnpbbHgnjUa7Z85af7kVbNSmTt3yUqMXHxMY
aQQz0tZ/RmpJvi23/sVDLv0vbSCO4puLTmJg+Qdm1tQ55gApMT+SWqnepWup4hNjrozKsK03ctU/
vMw63yHOkz1lAOLtaJjXpav3KboAVHStvP3Qd8F7wrtyqqaxQM4YGWQW1Q/Jvf3sxj4/SnSx97tI
76aLOZTwfuFy4cytUQ891YO6p4V7QFyLf6ZybR4okVkazNkVP7tVUH9wOcdId5l3cQShn0AQS9ay
k65wjvOU1FdHQWYDDgmFvOI2828/EPnLHOHLqYtS3GJVza9r2Xnzxu+Ndxi1V3yJMfM/i6kzM4aL
bjlTrIkR60iQ/SA7oPmcifMBGnaD4l+XZz4/X2YFoxEzel8MBOwrhiQNrbJEPHNzW/NzSgTyZwhw
lghQY8v07DaBYBaZYmDiGCG0ZkkktoFx4n2TLf4YrZpiP7XGfwSm1FcLHnn1ADg2Nlbr00xuWL4F
z3PFLpwUIGSSc9TV9JF7RoXtc6qrBUWfCeJ7JvvipUL0Bi11xMy4Wbbya1gyNeC3AiGyq2j/5kMv
dz1oXLKJbJjSNIQFWyncMl8MxGAQPqaUkTctLLakCP/XH3QVCEQ/SNb3VqV4+lMcXhjHorsT6yKF
8H5TXjVs2IIWtedVB9ldWFm93JwoStzgxbdO4V3oxpgUrakQw7+2MZOzYcbm/PRz00dg4zjaP7MR
GP5UGTk1f8YhiIejxX9YfVX10jg0fEnW7elb1nCbDKJ6g4QMa+CUSrnNHs6Etc+mr/VKM6UilySi
VXfYcuZVVWHLHzdV3gW7R7Wc6TUsIN99KyeeH4YNJCgZbFkapy1rapPXziy1fRdRDm+3RcEv1kMR
myx+tmxc9x5lAxy9D0OZnPHErH+Jxy6abb40Q37K6QXaZ9VQNBzggubZOeSd2yTrrRWRifWhp88o
5bGPmdUVm8SMesSMl+ql+GEMXO7IvWfX5FMhPUT7sCha+zb4zR33qH29LLgWQrjl/uh3UB0FLrqV
TaLtgvawB5RNwBjsmhlcwwKUwnmoWyhGNs8hydDdtk7p9RrGG3HJbGdQu1nu/CnK3ZtCaUpOXtPb
jM8TMcf84ZDzGKZOq3FHe/YyVnZ8NP06iiMoWmGHTTLC8voU8NnA2iwn6ZOlZxUZPbNziJNikm+D
iLmYk4HYyRtYTDcw0+h9p2I5KBaC98itB3UecdrFiCLU3ZcAZCClpZ2naRtILyP/vAbM3BdQf9VD
HsQ22/F3F72DiuYl8y++kRwMP5rm7wHDrfO2dJyUX33sNDP9Adu66XtkLxvnk4Bsj+SZlcq1eokG
63Y3jaLrnbFSt96RBI0OUj7oEGd4EiqNMWqum+IWaTQ9oMje8fcB0k18rNtM2f+iSFU9Sg0E8g9c
DZn6aP3BRYeePI8JiT8b6tWx0G5xmxtcsAzO2THjbQuMSNlxnaMZlY0mjavDd4Sl8G2gT3cyIe7o
6kBuZCt+j8QvDsLzC/9XbotYPKJ4Lny9XS/65ZYhcSVvOFswGDgqb8m7Xdu0fK5Bh2M4SOVnJ9yU
cbYhXX5Zz82CQe+pT4s+Q+2PffqLVfCP5hs+rUSeRDIs87ItmJUF6sA0ty1eSOsJyye2eXAgr4kD
UqEiHTIDYoNZ1z2JfGQUspHCVDLdWnSLMDzyB6bxyXXiClIZZ/JQn7GyD6jHcYeUvommVkqCneig
w19OnQzud1BGGSaRyeJZ2eMs1hmSJ2aoe3RQ1qXDsZUUQXvNb+i5u9r2gT36Czs2/TNne0KVPRQd
syLlad//0o7gEYn7SniCHdQxvfdG4N0yI9lZGfUrPptwfshGJrcbTjrR7jK+zniA/rsPQ7a+UBoe
g5F85v4sndY3zyHEUPmUuQm6uGFI0f0H89nIS5DwY3Ar5aDbG58ZirxoG03jEYZxyr5J5J66/zrT
hv1ZeQxs91C+ecYzKxdzHOJhah5IWhDpMU4YXJxk3K6sEFFZlu3cGCB0m06BH3zhOg3KPTH60/Rc
wjOJQ89EEE+rwoa9WeKEERluZBTsXNGUMw2UZt0L6emIh9QjdWfnVPnk7dyy5tk/JEy85Qc1ozUK
/VvMvnMJU1MM04HrxUNA6Iq4ENdFNDCutnBEh7BdkbLO9REp+HaKnnmq6e3U0F2DYEw1omtvy2Bn
4kAslmmJXdwfYkZ+QGWiKf8RrfhEgG9df3wU1aLiY1ijCb1Pc8PGNowN/Pe7PAxXMHf4vq4TmNB4
x5KXcsuSQGM+cRuX01m2rh9yyuFqbUmmC0vMDam25X7hQxmWUxaSY/ujNS3ygue3QXltM+3ACfvS
QQHYJ0yFzZONy7L80m4peVXp9b213rUxVtnsQAHUePYwlG6r9VlhM2q6Y81HsuifkWVe/+ngXfEW
hrS89s9tEvZ19O5lPv7mTc5yhmjnFkNS0FFJUycXpaX6b+QkSbeiHsv0EEo7YmCGzXfWYzb71fRA
RDlW2JWOanyO8ZLibCWX5iWeRpeGyK+aeTvVxPrwZvS+1/9uSV53cSuGiAzRoWjZIfI0pG1XNVsm
oqJ8iMNKBJ/x2rILlCVHgzooHbLQYaM5inMHuzoWvLOJgjR7aOLIZSZRs1IvuAi81/Xe57zkoIVr
TK8LAkB7Bl0YELCNp9pH4+mqusTcs4g5E2JHuwEjmFIepnVyD5FiMnuq/ZlNi/hj/E5++KKS7YkZ
ZSq80+gu2nffO3bSL3/y2G/zD1WR5OXDo+KgtRt0x7WHZmJ3ldqMfRVBB5UWRmhmQ0O+D0fmCx5t
5NTbS++nDKr2E9uc9IOyLoYbMpKquN/2ZKQWLypBqFabOplboGMkwXqziK5IvztCA3vJcF7kRU54
IJnZh6Arg8nbE9gf+eNTEg5qPeOw1uo3/ggED/4KX7xozdTzwU2AqfOdFpJ+rZnmIXvFuG1ZODAx
tcg2eIUBnFuP3dhXni+/QjJaZSgxi2ZiPnZUsH/DNTL2EtiMMAoxRgOKSWxS/WN18rT7lQuwgoBz
rUr1BUHICkaSCGRth/sjyOhzKj6nfJcnE3InBY+JtrNMqupIs66xQdRhU/+pCRLLnyNCL5r/oCZN
/p8/3Xd6ssyeeHIId2C2hTqtcAzGLRPi4cRD6O+EJ5uQcWwxyp94HOryPICptk8RPEL+Urv4rg5r
GcTqPC2lpRBaSYCqz37RhrTMMa5CLJ7JGjpIyKB236Oy3ElE7VkKn3HqdTMeam1FiXfcpst4zEPH
le2uHNEKTtg4EeWz+9a2qzNUkdqbpnP/Laquqxcw/bAfYVR59y4NPNel9BiUUqpjB/7VDmmS/YFS
HyaxqQeI6p2BCouTXZTpWP925ipbl9MiZTz8DBV5FmqTewQ7bSSpJWS8oOkwyE9GWYVE+YYJ/dbs
zVG8M40cx4NGejWfTcewHXek484fIBejwmzB/eO++SA23EwiKNpupwLws5v2lgTVa3EdeXQIB4OG
CfQkmCW5VXbg8udgHRmeo1YlRiAxjhb181B75R0cQyL1EdSd2Tu73tyVx4x6aTi1MeV+SQVYVuJz
ZdQB2VoUTvoRDC0BDlvGk5mdN0MclPVfSnwJuEv8LF1LiB6bPSy+jQ0pHQxbX5GABn9bwm5TcKGh
qmcJgLX8lDBgZFYIrutdm4go+MP9YpzjhMeMqNWsYKA95gQCFBvfhJk5FGnhmRu2S1HsE7vo4G8W
O/HYbwOnCaZDSXpXSUkCvzzzC8qo+2Z4xdLggOSrcuuKgInQBucdXtwlrD04b1kI8gSGBEVDOKMl
WK5Xo2YJdab68F4zS/0u4nEGug+HomwOtrNx/p/NOM4gRuVcT2/Yr5PlyBlPrjkN0CwJHKc+dO8e
MoyNwIL0JZ6rffV7WVU2OTtdj9QSQzfygkRqXOI3cu+n8gHYBld3Od75gC4eiuZUtIMDg8KuDdIa
bF/5y1tg0zG4SxWRvmIrpqUScbmUMzUkPq4vskW67mhCfGgnm851a3mStZh/EDGBgnfQS89gZglH
XEZHRdWT79iq6rnLQUwQxscqkTS8fNVTeGzCIYKmBGTyfHxl/ZwByLeLxGg3ZV4dPvC5r8ttmHNf
HwI7julvPKmcWDsnsZbdKLLwljfN9ttPaLDgUwfuzC2mgYuKh3IIGQbuwUxJZgi9wc2vrqcEBjCe
87KDH7HMoHYsLqrXB5t3Xv9B9dmbD2/Cjs3OYK6q6aGmfJAnCrG42y0D5vH6zPOu+mS3UFXhqh1j
LlBBHzXa5M2p8FokRyOqQUKPZuXKYqpakRme6HTuD6bqF/vD8xs7TcClU64CxAcNvcnOHlij/tTj
EistsUXr0D65MW+2YszfrzzCuivz+QcMvsifV9rn5auCUBHfIUlz8+9KsrDx3HKwFiukqeOm33ys
7XJcuggeCvPkXMqd02g7g9uZhJbaYQHC+of8MqxOFGtj4PGmximMOGJYXgh/E1rLAIDn0IzCbMjA
CESK+gilze3NhRuZh5UI477bM26MWwXf0I+RvwvIjWjKUzD6unxnt0ILWQ7tEM5/01V2yx9GAo79
g3AXea8DDtb4v3yoJu+fM5t+rDaIokHtPdaQ1FO/zxw1qqNxip73u5/SMU64pORkw507tyRKbGPT
adwttWOL+lgz7yeWwcPTfkJtL4LjPEqVvLSSXJQrEafGvlZKJ+GtMyJTrx0Sa/nLtKBdh3xaU31z
UOOijS+Ckh089PfFd8jwPzuH4NPcI9yi7m5kiXaxdfKA1YwuElDwvjL/j16dhZqV9BNf3X8CGvfD
PC6J390RyoWFXR1XCIJn649Bc82ks9YfYViH6SueNvz7tMmVp3au5kQ+pVkZuSfDhCvYxy0n0NXy
XJgj4U8+pI92CBFOcvZT7JYZz/llKYwz3UMGVnqQkFiGmUNpMYH/DJezBqfIJfKp4EPxh8EeuySF
m0H2nlacPOESF5eRByyKdpgI4uaMLGW8lRzqgMnOINdC7BvEm9By50KTmR3bO3LwrzZMRPebvJim
HrYT5knS+Rcj5uCqJ1fNYreiY/2/U5uxI8P7lvgwcQOvYblsoDV98W/yKUc0uyWjbD6CUU7FLTRY
b1hzvfr5Qda9DE82YHSVE0NBb3Hp5xWTFz71drjjqRFG7Ee+NWehKXYbDRIwSeOdcWKr4KBW0ViK
j2YlBKDFwZY8UoMp93nENbd0e+z4hEt4nKzDoy1NpA65mYdQQ5KkTvRNqZ6TK4YLmJasbyJFnwkj
g14NdSU+aSDCmScaeGneBgFoe78DvZSkdxcYOcbyIZ3zQtGbq8r6n4JZVfBiKg6scz4jcVwVLDAm
Qe6skaSSynV3vYqSnFliKVV5GVBKSzKLVg4zglkMM27iYkx+WPkf05cxj5bu2BN51b91ACT38631
4+hns9C9/yM4IdHvQ6RqzFyZN8fY7xQS6k8MNQ5JJhEs7c+xTf3uYGif20+QgSWDwyOtpPgzaWfU
L4CPgkIOiyKvMfSFN76IhSRjdDQ3X3fglnXzkjTDHWFxjUv53yUDjskxqicRb9LWZCZ6yNsauL6T
YB2H1ZbjcFyIeSn2AaEXIRkNHfzFQyVjXMBpMM/NjzYIdPqkqxX1cbIDf+uUUL25O5a6DdOvKefj
1dQ+IWfvsSkZM11qZuPVPuSzT9NtNcs0OMo46T77exgAHs90ASUZfXf6TgZLmuOFWR+CE70cqS7U
0ywRfIg1TsCvLAkKZvP0eJqa30N3KH+upBNMVGzAsxWFfQTRCbeWYSSEldDisybb1L4hTVn1jmaM
Prpphz6fHiERpvX+DzNCbacU54mnLBPtwk3V0j25eSereL+krcsQOrM+q0LAWfG0jMrx8bQbzy43
7s0WUUpY/B3glm3Vjzliex7QE5RV2Dfwwz4YQclcq7hlaWDEFkOo7b7npV/1CW67LbayiAhASCh3
II0KOREIyu6ZIQyTDUOBGqHFpMncPQa5X6fvs25TqN5AJ06w4fjKDf2HR1bPhtHYHOKFSQy/coLL
dFfggUveV4XTHqtlkXGs7Qu3ZJNSF7YWO3lrYoHBLJSuWnetk9VJcJOuR+VxrgLD7ubItN6in2Fw
hjx8pbHy2V3NVtY4eCtTx5/Oc1cTQM3EliG0bJY0Zs5UFv6BkDzHe6kbVdiXcGEC/m7JTnB/OQki
6CEjqKS+4iUmz3V0xjbJNlEeZhHRCrFObtNgq+ZSFX2LRVQWAVtdjvkSTCxT7HyS90sQ3SWHtG3v
G0vRxr2yobUPVV3arzYdNB9G7rqXKUlF8YQjTtMKdi2lzE5hClFHMWoE4g1wIia/HaFLgAAodzk5
BQ0URo7Jo+pi2lZsBVm37lGAmaEmMPz0YaKIgm5PptOYPjHZbYoTpw2KFPM+4SWfrabq/bV0xmNq
yKcH948RkYkYLmA3eB/EQrm8wcYO2kUcI8NlJKHY4Vem9SrPI+bTYFdyT5lyW0jFPDNmCZP3WmeQ
SnYbq1Kun5YoDILh2BHVwisAfWc8Wn6ghnGfGhhTwMC8dL09YUFQc40zJv3ziirF/B9oJQVBEwO5
l/Eigc1JpqiLk1dY2+SP99ibbl936wLJ1NOGqaeKoYBTnId7XVZQSGAKVLthtC2MEuxmNCTywpCK
3u+mpxS7AsR9aIf/6IRxS25Rfe7klYrKev7RTS6RYAc2srvqSte/OP/W3qTGZ5Vfl3vi4AVzNbAw
aGj5RNcVDWKHXzdbXmqdO80rAS9JNJ3j1Q90fcF1YssbBp3y0NJ8V/+Yoo8JA6IKCM9iQyVMxHOH
N3eKBtpXbac/MwYx7ku5Tq/MJZL46LRt8TeX8KibdQ4HP2bq6vSi2awcX/5BDOn6EfBS/M1GIpvY
IES82IaW0r9WwdxN/1Heu88yUAWC5pCn7i4csCthgDLe09wzozrUIsurs0g8dWjqJfdxas79y+je
sQ7A5TH+chmptiSNTETKQA4BVk4YlssfHYmD6pZzC1e/R3ydjktXnuYjQyev96d3ztk48TdO1EbL
z25cqDA2tEpufWgZzd2xVG9Yb73Gn4hjce3Grdu5PY1PMN47gqAN2d6MHwiaNjfAS96MxxzuGmz+
0HPFE40Ryz5+4eJxftd1DgGO6ce/TGGct0doZxrzkWgwj2e0paPdDpWHAz7HA5Yx7CmQ1v1mWb0d
mp36N3qKDPwYTOoNcMcHdCAG1fvVNwlrNuoW7uwUDtpUlzJRvkv6edp4e9X35fBQQDKal5CVaP4H
AK4NPmQTDN5TljDMuAp2nHbXAuiAlJg6arzugxFmEJ7Jx6ovujcz4/ZIpSnsDTGvxzTLCdLljxXV
uayzzAKlyjbyf0Pqqc7ZdiXBcGeYnLg85P6KdytynVTc+qIeGXY3Cx3PBsk3WX/mVdhMj4BEhEJM
/0+LJ2c7fw5ARUmcqG26XtJGRPZTcFsmlnKRoSZTFZXzb7D/xh1A3sjbGkFQkOqQFEYjeQJ5V14q
h1nrSu1gi0IxhE2beN7zxc1pg0UCagJ5r62btNqGwVqBfxHHxoQUTDdT44fPwDSAPksY37tVL4Ir
ZVTkXCUs3nAV2KECONGqrYaPIAyNuDgplD7j93D2oODSfuxOHjP88Fukhjg4FiiE09lWFa5TnbbV
E9DprKi4/Ljau2FHwUBdM3GqJNMakfFCiEwF8x6lnFOFy0+mqwFQLps50PukVnN0qMuUrB2PEERM
hCUGV72DE7HfNM3ztEvowjGUltPyYxZlyQTVm3zCliSo5M0z09reTRrRM6vIx3FfN1JO+x4Jsnye
sin1dw43en5b6uVuRpjKrwK/zk2CJuLIc8Gf91EdLq+mhLF+8AWBXNeZIxJNq+q8S42XiRKZooNR
+RpjmXphSIebk8Qmxz8aD+c04DkT8+fOr7JzzZGHNWmAkn/i7in6TcJBlpzu+EuwIW5CuzwJCcax
YIgiDE5xMdkn4NnK/zORLyFxjgas+xGQrUuHqWs0PdAxUWm5Iag4qIFLum1Kjx0yE9NUvSwo6ctu
mfZs72VBgXRo9zkZp4BQ2m3ZOXYkyUKIlPq6df/jPK2BkwwmukZdZAHMGhwxkuXDzmUatu77eZEB
Y02v+Z3Mi6f77ZyY9pNMT4zERTw0yX3XoRUpDykTDNxiGF01YKPOxwtLGGu+9MwjOuW4hiqOSHJv
c9Ge1tmplxdCPHBT0Vv3y/uSgxiTTKPKYHlq28r/z/h++w9PqBMe0zCRNz+jxNyXxUBV5Sh6FFpl
WkLw8J4Ny7jCCvsrBGMdD5Ji6xzLggRpm4maAIq18PndSFW4z6ybyFaHDIblFSy+xLyFi/iBCMEW
9zjMtnvg7/BfsXqpb9f1quJU8uU0h7rrQmYKJDQum5giRVz44fOhFPFa/NDh/H9LF+XYJXNYCLsj
8gAiiKaVF5e5UoRYMeV//Doa32JOuD/CC5LloTA27m62dcw7f1EffMqm6offYc4IiKG2rdTJLcau
Ped1hzBqWi2zPSIy+Sgy7fEluAtmeFSRttpr0iZA0POiGV48kPblJBhNE2Xi1pV84NFSv1mHXEeH
tSuy14FRoL/TAdX1vgGMGnkKsF4yLgjzZEccKmi1ZMMINEvXO476Xiobyi0PN1VRQWto9h7rGKrf
laoJlWKwlfU1BmkVeqW3cwQy4SZJ4SpxnJl6jE5EE0sCOJKSshA3geZFWvZsGmv1FiXGNLt5ZEb+
JYpAz2fPEBny7DgyW+4pUSxYBeXWdUxog3EpMFcD0LopnR4FbpPiuyv3Q1UICDRi4cKbdHr7j3md
CP8OJJv+6nq3KH8gA0OCxKjNN/RBgmOTdfLOaGXc8tI4izgx5Uz+MnqqL6kgsQtXRpDrfRDH8QuM
uC0PUT8RzoL/0yV7mXjghgABlklv644YO4JaMFPD0eLXePJxuTIGzExB+EC1Clx8odXedkTqN+94
R7tjxtB7ocSqiNcgpFA7t4zcnPLcpiGAcebLNbyYlNcfGd5NnqQzqnZrZ/SVCxPDsaai0sT0ja0L
5qi5aHbYPK0mjGCZbh505rhtiQBzwaaS+MdEO6YPHQ/Mf4Iw1XsSQbvQo8KmOoe0yprsmPeJc250
bYIHRpb4K/vqHvtCa5W/VYx8yPyjW/C2hLAmxwWBkfF+WLs4wAUrDB+Nis2Tw4Lkess6MPV34sFB
kx1ZIh4xxWNxBPq6YGlJg3C7cQvlRkxEgEF2lYor9hiPaR+fqAQQRsepckDOkI/YbTWt3SunATDv
WuT9vCPLaIW1RHj20+NizXpTcaifbTYF9TG6C+IRok18jGbdk9ia4g0ori0ruwL/oPiiqhMyiKRJ
ptdy90b0YdxdEs3Yxf3pahFas8dcmIMC4DRpvqYhcsuHqse+e6RqaywLWKPs74LCds0GN9FHO5Wk
3fkYD37lcOEIpfTMPyNyPWj9KJ/YkRFxT4jTTKiw/R5rrDRHKs1V7WQZchQylscSLqvI4xWjdg6u
khxDZ78y6Fq+iUJB0/+9mFZhpXayJq8JHNSZw1pUbLmJhJEwydXh/4ybN5Q3zU0TG44M+BBO8OLF
HZYGOdPNC1fCErV5Ni8LHLOUzc+6T9dT27uD/FU7a0asokdA0ngoukV1OC0gdXfDFBFI0Xuu6288
f0xvJOwOqEkGSuQAhotmJIQgVihxed+gsDu2KeE4rTBLc32t4PWzHX4VxNfOpAS1c7XzCQxL9+j+
pPZ2k0d8Dk/IxcGO2Z1GdlfekqWI513cLCMLZfJxKNxXVpGM1d/ZGIOCkCWaEB/CZlz/A4iKFQh7
j9aoPXtdTNSUVW36aVBe0j0jOabgRa294aQbi008yeRwwYgWJn+ShdiHX5zxS/5A6ES3m1O4cdSU
YT4XfJQMRpqEvGjwjOKvV0UsnuYWDRf0BzM90cPP6q0mc+6/fsD/hy9Z18QPeOHKMdmrvmp2pphg
inEILfIhAAVlnFNORH54DZDO2SNUntyTolnq41Slc3hY2q5efhQeC0MRUtNEXwy5pjmUkJeZY9I1
IU5bzVh3U64gtcyCyX+tGEmiaJz0lM/wWAnhEhKUvjzA69BtxtNcv0RI4npXWK/Shzn3BgJR6oq7
UybpNDzOutQXzbOO1yxexbHR92V6gzLOS2ZKkexLPxweVrO6cOArb/a1hizFMd2a4Vz6WPF30hsq
DABLARaaZS4S6IbdXxrQ0Mb9w4wJnQ5qFd2DkgYPnRop2N46wc149EYamU28hGX41VgcV5uKgf9f
rlj5nPQ48I9Yx8oXMYmAHIS7WMTcuZs7iCY0eLEhxwNtanLn8CuO7o4VnhU6d1yGpK0YnKa7xTX5
c0dAAf//OMqPnmVy0w5fhVt/MWcf/A1g4Hoj1cjKLdOjGN6UyR25XHUIQp7GXgDUa7EYHVwM2Xqb
LKP4inphZ4yMLi3cUBLphu3e/p6XEcPWPa4BIClihxsb5MYbWfb0yi5bAt/nNraEgLg+qBUpxtNX
xGS1eKpLRw5YlgXhhhyZTWef267zML3jOyqPuRNRxw5ixI7AYi+FjrCyaqSbe2wEc0qQNHa7pjh2
ra+HR0OlO5xMNcnfY8khzGTVmd/kMk7+flhW4pwK1DuzYyBETUOatmO2NRthTgSHj0zr83J4S2UR
RofGn6bhMJWT+ZOnFNr3pti+qlKEBFQPwHkk7kQ+yTpgtBNe4jX4qIH8631VLX61mfOShzioufg3
dPLTr1TqWO1qpfxyR+jDiNalveSo1rbAEKiLh0Yu9bslcgJIUqnqC9BQ1ldNFu5P1yNH50p8kf+C
zl//JGJnRc3zZH9JknHAYQ6IA/y2LhNmymxe/foGnpb8Q1GV8Tkg9m26ANm15pZGoToPvYYpJTAi
fcd4Taj6WGOrBrwq9XILGonFvqiQ4PJxLP09osKwhytc8IeZoWakwxIofY/tyoB7CTJK/0Xj2CzT
IaCfHw+lDlEeMo887oNmYUG2JYQivVQZIMsOn2I1narRj84EJNojEYYW88GUp5DbE8XJDW9l4+yL
dhG4ujW7LDDDAaV74LbHws/ZnGNB7ej81qXi7KliJzoQTLa+u1npice8Ray6R6B3eBJJCuAFzojL
nmzxif7q8MguekzjWx2VmXhFmkI9SuawsxcnMn5/no2su0MBCC42pUjTr9lkRFHUVHyE784edqyo
n6Vzwh1J95sqBJG3/3F0XsuuIlkQ/SIioKAoeBXyR8f7fiGOu3hX2OLrZ2neJm5M921JmNq5M1d2
RSBZuluLkh+EzfOAt0ePYcIuoDZv+1E5cYOF3OQIRK5R7A1XVdfVto0hawMdT4bx0xEh48Ym7tPh
daITDO3XGfR2HCyVPZVXs/BmqEOruy80HVKHoaSs8EQk1DKHIbcVmLCpw7izdgXzbN+jXUQrPjsG
R/qu9GWcgrr+6SEe3M8DU/cl1iBjsaDi00eI8cCEb4Y+9+sLCj9gMTh3U4drwubhPxsSkNtmXfPH
wlPlT8xnfO5zhh0y/nyRiJbT9AIedNAIjuXK/lcZoPswz1kPtBI/uNvWCik8aYt6m6k1aI++wbPF
Y60InbNWoTovvXHfZJBVd9QXA9ZxsLS9pbaAyOUpAakUEXN5Nhyf4L8QMO9vMU2yM08WDJyE0ken
2TqpVauvdaYt40z7YJAesp6ZnCkTbXjbwq8jRGxBRQSLwuMmH4hmRMKD7bpR4HBe2d3yA+emjnku
pNMy7DldlsG2kJML2Lix8o9e+vMrGHM0xBbk2xteibi4UG1n9Z9+oijLs6dU79EsSvsOALO8rV3W
DWwqs/zH2El9SXWp879euLamowVZmoN+AO2UkgeWVpyHgVdOkxnYcM3e2n3MROOIslT8bkes+/nr
QGlC8ToMa3cbsP2tvgLpye4BP9T8b4Dal0elszr/cZpq6zOMal3hhZiL71ZaxUPV2wUGPV9AljOF
HWJcdwYz3wppkyViokE5GUJb68cwlSwbFb/2xUx59jO6sW1920RlCSwqbdSeyyJmlmH8KreOUOSC
WBF6x6VHCjhBu5m8R/Zwyn6qVk4iPHyrRi43pZ2K4FGRm3e3OPqX4uw01fA7OaHdHsY5LJsbCiNL
VjmZZD1Zz/jONl3QLRPinent7Sx81KXNIK21ey5brwof8N+Khb+ytv+aIgu9s5CBsD/Is45PzVDG
87nPqkkRiXCcHt4r3twHZpMyfmnJJ8TRhG992WnwsE8LdsCGlcPYn8Iczf25AdBL14Y7ykNR9/DA
Od9DXCKekOOM+MSm5svbAPJutpkC/J60ilG6cCxCnJck7/Kw2Pd2gCksZD0TeXCid0DHqeQcM89y
H/RMy+AlNmLAetUV4xKxBUNWrOZweUxNQqkXR/dhioybyc9i0U6TRE3iVPOmauMKf7aEe4dHpUtJ
+nAoAImoY/fPa5AMbm2cV+8Q93L7ELOYUFCExPAkZ15SWz9txEq5SJsPvxI4Gqu+EGUGNi1f9q7i
d8Zc02cO0sraN3Kb5ayZL2mHsCdkNXofauhG9zvg9HnqKUhABqSlpvhxPeP2EQedhpgBdwR2iHgI
z0gNDmP9WrWXbKByckssLoaz2jBVRanNPmsDNU9/1p6Tsq9vtJQkiVX3HRY1kAi9ejpjIzVg/gfn
u/5ascsEARba+10r0hq3yTwallxBEbMDaBhpun4UjGqMws2GRg+Oa5B4cQ1MurSYWusJOh0YTsW1
VHplf0/XCoINi9tERbKYDSTTnp5HjflcQ0oq6BlhzGqu0EHMUEfsEDGi2Ihjwsng77F6av0+oru2
7lBwHPHKid2HxO/WkMWKAjKLm8pxI3gt/XMMpnLouLr5oTAgobSCkYJHcYxOt7GneHgg9Tny9uYF
mQKODOaXGZvJD8h3aA1hNs2G0cGGD0buGaezNHI5OhyOlw06DGnPDm7TY499Fa9gCUNl0+EYcrcw
IcfPtFhhihYoV1SteJWf32arAp2hSCpg65VT87H2LNyv9iIFXGqunsrVjAeuGIA8MA+sxw7PTMyB
Le/ObhjaxCqlJaAFF6P3zw1tZA3Ldct9ZgrrG3s9Li+pw/x+XFoecjEorxb1t9RvOC0AxKqcLjK0
UNFHRXvVjB3CDte4CPzQbegu4q0Vqf3cV1NT71hI478uxkrwS0zT8otQUr1KgoASJBermo2o3JEG
HpQTshOQ9yowcL4kplqtn03Rld+rL1JooixpKMurPFJt8TDEKHeF76Ogo61uHDeontJZ4UIqZwy3
fLTJ/zEwVY/8aL6JUigeHTm4LLP2duq39IObq9m2KtL2oatakRDwzBAcsLoNaeSaEBAvjbFrGTmM
Zy9j7XcPvDpLAIWSJzp5xppiex/X9Vtlz3jml7RZ38fKxwTInVmlkZr84D5zJg4KTNojwUhhmXIz
OgKTKKTNBt5OTMhuH5N8CSI6nSuHCSFHAcf7375NvVi/YAjkisAm7umEhSFweTml/67zMcj61V6e
lSokODfMVhzj+L45syVon6am5sNrRoucmyGnbNOocd8JtcDahdcbbK52ywO1M3VIxlYTbs9RQ7Io
534+wbcLurMpWQdvUrgW5GXTAH/rTO7lcxbFjAkeBOzjVAj2SmUdBz8lYVoYJj7B371q/eDNMRXC
eckZ9gmNk/+Jk/VaYJP13JjWMLZqtzYK1kcPdW/diSAuH7PESb/a8UoeJHFn7WteO2mk256rCxpO
fOc7FXliTg8sC/kieBubOOQwrZJwaaIlu44iVV1zSiqF3yS7ZnJ7RL886zBT0B32iruUbTtBmGsU
24T6NDlYQ7YDRoM/a7WSP5qAtGCTH4hT7Ffr+8RzcIzCvlQfy2LplKVTlr0SDp4/ykqKgBiYN94H
wJLsqHFn2HuTzVtrkzHKPoe9EyPg+iPsIFbYDP1ujmUdIQIbIrmqQp5z1TfvoUHVOsd8eT/YCOGI
AJNjxF+LVJ0VNtZsXzbQETABDOOuHmN170tjjbteVulFVAuPZHeJ8xRWh2zvp74OfkzG7bInkBFa
GzqURLUDHsmCcWJNgQ7N9pc6Ap85dG0Xlk6jXGZ3K6UGssoyyvl1UuXg6PMW2R+zsY8fi8oFizFh
8E+3C+ziJmqaYYZKpTPbKzezKwQXiz17ZxJn1leI/BRyBl+KO75L9tY9lZAnVl98AlJAybivaXNi
xuqX9qbJ0bu3Qega/gSp/9mNWaZ1G1Y8DmdGQP2E3QlSk09BAKqci5taMSCFFubWe447Su2DHlg/
USA0E/1QaqyxGxqVuHvrtQM6wZY5CW4SmQXfttCYvt1Gd//mCecBFSHNPFD8OQD2/FkdyCjepnJa
Hdxd6QC40bisGkxvSNQuTn4cHbU4zLC9x4+SDIAmjEzDwgKZCOcS/TJxdsRb3aIlYGKYBppgbY66
H0oaNPq9YYqUR3CprDTZqMEfZpPNK6dLg+XIvpnQVTNpc8wpRuBsqIqU8q6QTLZM3e4r074OdkHq
lECWOz/9bnkwfRGZoLKrGZowZcJOke2WeiCxqtEnf8Ow9dc4qtJODc151a4bnBCCW/K2IbZavn4t
9ehdJl5E1R/1PIapduhFfa2E0tdRBoxbxUjRhmP4n3IwjG0RZRNJyIyVzEG0dXpxK2zH0fUwB7G/
XIijGUIAJDpL3efRmqE5jGXqkPl34/mLnbSH9cBp6+ViAJyHoOMF3fJ8uU01YxuC2Tp1T5KUReeT
7FF0fWQc3QkyJ2g0p3HV+rWwc/456ihMe58tCCIbVVrBVxhDteJURsZgU+O5Lh7mpOhpZCni4lsh
uYbHUQ3Bq6WD2eA39InTuFUz/uuMR0asgh7JD2OB5qUlmql+B6cv0Iew75oXbItabkaOvWAralXR
lZPoRb0ONBy+zLC7MRO4YW+OzuLCtU4o1TGHkGB1u5NNbVfbQQ3uHTufceBRgO4abMhrFd3N7Ohs
+E5Ys9p/Fn51wVuiL+HtEPw+zO7iPyQziut7m82snXPXbudTUwQVgXDQaU0ZIWZl5dfIvnPot3VK
3pgzhUmI424cUn/WheGGmwuXtPqdxgEEIB/FKi9ZvbohYJZesk6O807e9AEWTEqVsjjfDJ5sqZaC
6tSL+yC+HgNbCgBWgJypjxPOLYocC8g8m4i1WwqcC2tItexau4w11G5RuPM9j5a0+pMsuvXRQ7il
+GNE1d9AEUrqZ/LtjXlyct88GSysSFXLFHCDNz70Qq7VbIYKv+bieUV9T3mNh1P6Cts5XN7TPp+a
i+0MQtymVIHzuMtzD5gCeYH4ZsTLR71RRRxup3ziSaSPi/8voHJ9j5KQQzxq80JvW6q8OapKNiwb
tPa4vw9GbcyxKxt9w+udVw15u3n6RRKj3kjiP8J0YGIMZmMt9Gti8lrdzoUM5dYe+S9+L8e88T5I
lTrqUcF25dvGkozsCikL8xDNWOM9D/GGo3ULm27Hrii29/M4JgdO45mKylmwaOfyG5tNhZO3/8IT
jhAK5wjPY2xmxDugPUAkk3KZulfSUoAwkkDH4x0rgUbumhGN/XNcuUdKfjM4vns8DWX2CG+MDYnn
j+UbpsnO3wydme/TfoZwVK/TikUUnqs6uqVslxuWup14a/p2nbaW1NRAbth7k+meY9vJ/7EsWNyT
JnMxPPQU4LVvjetzmaClIHtIHNlc9L8ze138RKrCjrE6vYImOuK1pyZzxq7DUFJTrwCM3iM6w/qo
vWEiZeyqcPp4j7RT6ODVBdZF8hUrRvwZCD+1n2AbTuC/mHLPQGm0uhtxoPSXknXtAe2jrnHhY144
ES0B4rM6qJLfwDgl2xyMz8I6ZZPl5y8cGDHKA+YvtT1FVU6Q5SVQuvZeCIG54ATR4YjwYYS0oh6A
BYFBIsk2rHMYAi8ZXgj/wHHfPmKNKIMXln90cjn4KrNt6xvxMFdZao4S+MFlnhPnJQ4LAogWaYFd
MdbZWdY22hs7iwS8SlZxWAoHLv1ocafysnTXRIk/sjt7rCx26eeB/A2pXuIiZA0mA50HW+FgnVY8
kSkpRhs24b3bJzRHums/mzvWSFg1afjO3P8Kh63tJ/dULncYPbF8MKlIXuFjiYfzP5rjMV4qJAW6
3Eqlp4rSeoNiwSFXkYrYKI9381kgcnW3dcP2nmRYPNx2oRXiCLSB8CkSaSHxVM36ngQCWOk0ZB88
YJa6dd2we8HkVH8xw6r4K+Rjfo2qR9EshCjYpGRr/Y+cmw7Qy0rBDmlZljQ9LU2SPuLCXpPtAP6g
j0Ywr9BLWB/covZqFnP8SlkZdSK/Po4kaa6osyqxlbnXVU+xaXtn760Vc+qw4F0FnzKvhv4vW93L
oJLBvghrhAIZpGwi6mkB5xFXXbj1WCpx1WXZ3Gwn3sfWm0TS9T+GwXpNSNwQpmisg6d4VXg13/CG
YggR3NLwsk5IN27Da10TMBIcWcPWyu8ab1kJGQ9FxnpSd2zUAqOWyyCoqeaYBsqcEo6wGtuV+ELQ
3DalrV9Np9srzm117Icctdi61SDSvQfI+YV3GLnb9SEw3HFvjeB4tRkceHNA58KpOOSDDD/TNFB/
ARZiDgRrOP0WlV9R9tCPLUgCgO7PevAryjfp3qmx49TLG3Mtng6TTc7Fq7FK0fA1pxxGOqJaxxgF
k+Q1dSXpyWklcCEcEsRI14z2hUNGBONLYVwwz1fGgbkPMZ2COu1Y6u4qkyVZ5OMszA+l3WVUfVbd
TxmWdsOcbbUYJ61wdo8Jh7VmJzH5X7qQtf4WZd2eERVbMYNYJe2Nz7ko7yfTSTZIkFLsN4g4UOmg
VTMCTqoS62VZc2C9jhu247Hy+7bbGxvRHXNOJ8qI1lfHOhZktxnQ3RxGl/BxeEZUM9oogoqU0zZm
DfYoOUdCFIV93PeYV8eM69BYtXn3/t82k3dLRtRWUPt2i8V+OXES8tJbIZr2g8m06g/C8SVQhH4E
0J6ItN8S02pJ5UBQ27t+Pe8tRUnIhi5ds+yrPtTZqcrwvENCcUIUT24aVD5/VsshZr9U3TmcENYb
Kf1J7oZYiWvPRzblzVHI1HuIx8lrP2VGjTTlIaYfD2xz1VtMiRg0tpJ9J6nsACgbYHnqCjJhDTPj
khAwDhQnKs/vfI7bYZr47aNnnPLk+WVmgbl1+3XvII61D/609n8hvldWGMYETnXTN4nZjuLKwkZd
WreThVh/g1rLesNqCDg8TOD5Kb4hcPFQiqDN9g4HjmuTSZN7Hx2mecLnS2Z9Oa5Nvo1Nj1ftcOON
bhZNwCfKI+uH9WkVSRcuB0EcyeOATURf8HPMLpt5d7WsGyxN+EOqKuaomfgWe1iYesQ+dZHveZxY
DzgYWydqBqLWIe1+hV/tAt9TU1SnrBRwV2uXyXSsx/9MHxQ3csGoFYVo7+HBH12/g54E28fnKKk4
4Uam8jVvcOIA6sQw7Sx4+31eBHMNrpiVyAp2YGWf6ach3tfaXwrrPcWDeKPHUi2RDy/H7GkSpAi1
s/ANcKLkJAzYaB3eV0JB1R4rHojkYQRRhH+4eeQBZz9TERKvj7pTHPDYbTY1Z6WFzFnZXhnMUlYW
IIRy+KC4DlOHg48IR2wdv8Y44f5jmShyfsMFAQNzlHCPTRVU907nNV9NfaWHrB3M5C4MjXvJrZ6X
/7CKBa5S3tg3VeuY8buys7B9tAkw7jkwt8z0Rvr1i9NWMjkrFt3l2UYoO3iZq7FULLWwH1vWh3g+
HF98ec71SskCMdP718gGDoobEPM0wA/nnU81SczJZHQQvx0nabdrm0D5piiS8iB2CG76bJYp9rYV
dgi1XfgVit2VperxiKfKc88EZWre9IPOn7SxJ/vgjRRwbuBgILKwVwOkMQmboA6a+WjFB5bJPovD
PomVPMRTO16XIb27PnmpXn5puvD/Oo5EF6iQKQYFQXv1oddqWl8xk3PakM4S/+qxTYZb7VjxAw8c
CFkYlwewYi7o1o07cMo//b8j5MOeDS9IPPA6Fj+DSuh+tjsCJTtI5Tw5qzatrS+rJ9krhC6C+yLN
5Bthj8b+ZLlaB09zzXMSKyWvQpsi5bWVkSPtdfh0l8m22BpdrQ/bNO2CGDcI0eXNzASAQ75KW33K
APOqFzw6HmgslqLWZ7963g2oK6MBCOYOcamwGKGQj9KFn27zB+BUJWEdKFb1eXZUMm89jjwXrH59
cstPVH4S6Swo3ehbNVH30PS3Yw/SE8ZtO003g5NSKrdJ3SrhhuYnr78SdCH/w2v7XjA41AUVXUiu
eNWZifhZRn5fTnggtTyePRU93EE1WBfCf2BjBoIs/8E6CAOeAXY8nbQOlvpYKvy6e0/xwD2nnPDk
0XZlfFsySa4PXrti+ujVuiQUhqQiOTEF48be2Cwq43N37eJ+wFOwrgc7k619P7pAyCtgaVgBnAqu
lS67kVNqzacl/1iEQj7WbqHP15DsumuuCwJgGe6DD8jqTxi0tO2ESwq3ML3iWxKAzplYsM8SrgmS
pH8pprmffgar6usB45dW5qkJ0tLa6Xm5XuhC+IwOnKReElHQDL2ZuZC+2MhZ4vPqcHB30BBj98GZ
szE8hS3D2m1VKf+8Um0hL7grUQUDbvHhHRFzLA9h6VpLlPbhAA3G6H4LOqUcdj2iBW/T4BqDjUrf
85cvE8c9fGIu32VYo1Ct86sFyNu9l2C9WD/TL43cv22NRQj+OrPd4mrX3R1aot/vG4YKXBhpyeCO
obFYvgZTjwiLup1/8rmNzYOclo7w9jCFFOfwvCXaJmc5PaKkOA7+u6u/ildOegcDU1UocAhqLPMp
1YqENHP9SGFnXx7SiYViNNMhcrarwafvYh54ihZZ3jZb8H3q/hrJZVyin9Hb+ItTWQ81nWRmI92e
qpWhg7+4t2fi4BDAKITfztJKnukAEc4Zh6/iY4zJVO01GIGXpQOwH0FQV/SnLFPK+m2ZVKL2VeZY
Z5qU8KyIHCrPjlUop6l2CJwuyqn2JIWTY22ioCPPncpAEU5svV3B6Ph7F9Xt2w5zE7OOCPs75KCr
ORMa7TYhjb3ybSzw+gh+cAKZ0xE8GIJFVe8RYFixQxm/ks8EPZKRGmCNu127aJpo3HbeIuo2D0lO
Hjvq4p5JAYe7phfh2hBsHIBzUTBYk81Wb5A/qq3G5nUg+S3uWfnaIur8xMH6CbDwFt9hcaOhLa7R
mhMsoyWtyuczRXv5nwMaKNknoM9uXKWzBO6B2y2vdd5Z2JuH0LrJaVXyL5ntruE5y2RTAszylr9Q
tGP2zqNseqzCTDVndrVkZTeKBdljHjrLlVRszyiJwYSH1KXUkiLzpWW4mFmZIkQ5HHOccSBBS4/1
sIubtPkghLiW9/yadX0mQ0dRm8nAoZ3YIRIq4DJ3zW/OkYd3xuj3VUSuT9BUIJCwt7xo2M9bbTxT
011TScSBOi4l7SMFvvaW/H2wcUayVQHgXBuTbdacS2DSIHxQw46qo4ICliBi1nbEC0UDOgvTpxVn
oDqyJfSX13JQhFB6yA1H7ekiibCyXzsoKcJpnoYE/44fzpX1HCxEK3m8sex7QD7wHq0GXeAh4Rui
Lj2NkXg8AqwHZeWYVFs2Xl9NReXwpp31iLdAecvBMlV2y95eeIecJ8h5tpc5xRoCjPMu9ORIcwoP
4Nwl+yqD+p7grH3wabUBWdnUut+bFEP/M+vK5IUi1bo91kVgHeZqoI3E7gJ9LgL0xseFdWf+RUx+
hHMX+Gv2q3OLQlS4oFz4LEjd7n3CsnFWVmfTmbmQWp86K6ku80oqd7PowoVzrAjWRwGp5/ZsRujY
bMFCWe7VaC2Qdgz1DfzJDFnH4XNuLToeUCUmtmn0qsjkfgKBt5wh+QBkT6F9/gN+OOJlYq/3xO+f
8vkClald4YIiwE8wlON7WcYNeWrFzlDQUYwCyb6l3vE61N5h4K1DModiJ2ejTQmIlKjFeKlqdlUP
tiYFhXZBfphG1KzZzV0Od5AFyMrxF4wvrZZzH6+7eJ5B50okGXXxoJk+pBMddlGbpsX7UAW5uw+o
nc9oV1/lvamdId6RU+okacUrhHtllfOIiYYFB5quix0id8L/CCEBvAEkMnR3DaK42uCraf+DSZei
PMVX0mHOUY7F2ESCxvLLnMK+nBFvIw2YhMdwtvESCjtvHxtOZfaRQUG8y350WA/nwXykf7ReHxYb
dxYeNLzYpKlX+wbXEcVji26D8ClVVaB3q8g1svAg/qGIzox3XHm/HKnnM0ZRHMg2z2LQKJO2/13N
zzRQUqvonju/HR8DeEYysqwZ+w/uNHKjhuKvKx27o6NoLMpfp89wsEec7II9yBYvfhmDPj07IC7L
P/JLLvw54q8CJ1/WdwAJZ5R5CrvdxZ4OI/yJ5c1jmLV/Y8ftsmOA3wlRkAAzyHynfpliiX9m9bKE
/G/S0QW6ZV02DTcAMQLI8sSJdis0fqIKtWeee0AgnLTC1ISfdAEqCDsCMCBkkzq9o2TBcEsbF/NR
aimRga1cMpoYM7ykN3GQ5f965eMx88GfDYgyQe4QUrh2bRJe51CkJp08L3qdLrNhWRw1lNLGkT1U
hspEgmb3gndN/yLrIG42fTfU2aGeLA8kRLgkd6zU+OBCj5Tr1U4jbsIBJuBGxyuZgRkHK88pzC7f
nLDHhL/YQ3ff6JEOxKMqoX0cx97qDo1HSv9ATcH1ZGixaD91VVccF43DPzKlWgn1JY6+ASy7fOPu
qUoKJDhp3Zls9OJt2jcB7OIR//sWGKIkjuoDO8BkT4XD0daBSagj8GK6+ZyqiP8hF/HIgBUyhlsm
ZusLXzTTY9rYoBxjzxurt8LEK2smSXT9mbkedKqlGBkjHBJ4x0SuxJEKvdHs/bXx2/NcprK5cNRb
+D8KS/6DsTdArOqFOsRhEFBw6Ff4bxPi9N2JPkFScwbWWIyUzhf2FgyZ+wJ2PWBD7JOrgkuTCHgb
OUbBlRSGPqJutMNHErRK+Tcux2TzWa+Ltk4LVZy3vV8RRUJp9N58TCx+lPUeVVswDFZKGGar6bEA
+mmLKZAuTEAAdqj9A/dP6h3msIDdl2Paeek19WRHEOgpPDqdj+JabeBBhLV7BD0WdQztYioYDZ1w
LCzCDst4jQ3Zwc7TnbkHJSQ83LFhf527iFPvRO7G0x7GAT0xOPDhcjeTHegN5bIwSXnhjhfqLK9A
K9y5zCZmsYA0ufm6ZY0w6m04G/0+zXQ6cYbBkLZDwSJ9ECgxvsLSHeidZAz4HHXDMrnFTMxjHdKa
jZGf2qpNzDgTUrHcD08greimYCa1iK3Zoj3rfvb1xWYYvtIWBzUfHLvu7rhN0/XGFJP3X24VTO20
dPTrpciN/dVTTNRG8dqq134uaqZysvw0k/IkTSPy05Vhwc84sIPh6L8yHCf0KOSu1dEwYod3S2EP
wW1fzrygwWY4r+nchXco1UXGOy8t0cnreb7UoqEcCm7KtNcraLTbYs6y+8WZgyTqGk3XnpWPdXrm
xVPcV4ytVEE6KgxuF2RWotru4P7LoW8cHGUK/PowJPeoIJZ/hoi58LAQcfrAy8yeNyyyfWc3rxke
zLQBNidwwnA5dZ31QZxf/ARlR70mSeXuQB1Q+dcKq/muB8rTMCHFCPFMsnleQ51NnAdJfyWEIU9Y
WDHh6zEMC4NKEfXOgA89dnrWurE70NzaoN5eJsrcRMRNDQVqaFfsfBvFxWu2yWrkGLUe1J6tM1vF
vkHIc6OqzVzvkS16Me4WqpyuK/hJx7t1BfWNW9Wq2lsODbT+bSYaDZ+5YGqaD1EvmaLceHjzi4aj
mJ1TK0XkO8Q16kzcFLs6wJS+hX5AUrwn5fvniSl4LTjW0s68pO03dEncImKZzXjbzo3o3l02fjul
y1EiGVosTmC4D+9UegBo8vEy3tttimudrmYcO6C13iu6oMKI6AXkiIynvWRTNQ1nWQWLvS2Ey4Kk
oMf5wXiI3cc+H5bhNPdZ8ATSAN3AQ7UI+U8faRzO+M7pWwKns6Gggim/DmM6FEmEpsEx6KTCyiNI
XZ6oCseMDIRMUPVHheSbywxhfeMxjuFyzVrfLnJOkkd3Uniq0e0+MPpg+JGSWOUO5SllyZ6UXt2/
yyYO1xPT2jjBF21C0OpBvNpHzTeN/k0boH2lJsnyiSYOc29GxZiSEjg7kXFLqn1LY2Zzx6oruIHE
K7nofEI7IBcauNMrvTXlTQWazTnE+v989iUIwJM2wPAHOrJ24Rp7+pB5YD3+w6Uv7ueFQ+HWoRJj
jISG3MXpywDbiDCApJSVLHOrSr1pIQ4UB3KCE0FIaTmCl5fnlPQQuOvjJFyF+lvM/WMFvw3FeJBk
uN6kTS/AVwWiwr8J4cwCEwtVMjrtQ5B6eKq3/G21sXhdFw7SBZqnyzKUF+IMAykoqT5e4QxwYWcT
2r6DueYZpMLc7OdlDh45WHrNbliX+qbtS3vaSscju96sHEg+GIvS5MDWYEIKL0R/Dl2oeVsOG264
Kwe/f63NyHjQpvYMdchk8tgoNOed0ML/JSQ88nAceX1s2roW7/kkghvQk/lH0FBysaGiZaQvT/vd
V6NtJuquoW6BKlwcMxvJgowJxxnkA2bOmLY81fTBbtB93RB6bIqTi8lmPJqmWbwD8gzNQRwhWdwu
BU7rA40NzedKh6f1YduGrnULKl7JPBNPR9pLl4eQkC8GC6srmi/LwqYbhWAPOMP6DVZCSvgspI9U
V+5/sGzX4jRQKHDbA1hZNiI2wz+oFrm/XT2XuOzqk+g+0kMx+zvUs6Y6T/N6jS4AYMK2SgtcyHqP
IDteN9n/KCeR32nbEfUOrKFciddR/5xONVkJUqplekprx3ok3a4JpQVYLi70M8T2DefzGCu0Ed0s
Dw0lWsmJkt5yW40xdo0I8lFcHcMQIMnN7BowNPAIMLJ5CNoRE02V3rC5NY9xxkV6JM5peDf7KY2f
WvIKxdIHR2fPyR573KrmTj4Ti6O2s0rG1N0RPyJGgFF1nkFjeDQxQVZjcsl69HOI6O6YZjs1lD7t
GXCKzHIdIciXgCnR60c4jbM8WXbZZz9FURBRtCotKF8Bx4+Xb8P5ceVkzz8HZ2/PhrXQzjYn0OHu
qImif89vPAbainFuBQRBPJDmKP7FW4JVWPYBRAw7Tvvh34iNdMB+3LEIajzGhY1k7EfH0WXynrg1
kua9zxomfqYvjpwlkMaQ4CY3CUaYG1P2rfvHKWTN9xMvqL+GLpzPdqBE+xQGHTSrmQXNirFBsDXh
CqzDM/EKfaaVIInPbdc7z0PoV9yWbCucfUmeaj7THbH8o5XZ/qlRgcrrDVMGO8I3PkvQIWjXrbYh
dOMltPo7cG2z9SomolCxyVAZ0BsLl0E5ybBsoY4V40sFYMa+jRO07N+2oC7gYLAk8p2CsfI+uAAJ
X0Q9pKf4mPLji2/tD7ZzMhluPvStdrHKo1KuXRBeFd4/hugOA//CT3SOF58m2a3leAP+SA8V7teS
OQfwgHuPsoS41/YJAhaBYgsrb3x0DBflOSbtSqRDYB7liSSg0cfS9lpFkyt268iPkXLHrVigxYJO
gXPCJs61JK+x0eUlZMep5d+2gJnhjYYcenZJCHx9B3bD958cp2PvTNxlyvb2xH/xHe5ozFlzL/XJ
tyzfPa1Klmhynk9Ua4LU5TLLWLLbJ50q77hOYxrOJlR6oMcFABo1VP4ug47l8ZWyTF7OdooJD41Y
Buq1IuMAKK7UymVB3IwfdtaKrw7vTPjSk04EjM+C8BzO/Ujbrp+rJ57zFg1nZkZqhU1QX6bWo4iz
Wyu8+hBswmPPkopee2dwb0awwcuBIybDdmsFAeoiuZZqK4PFk3ssBv/j6MyWI8W1KPpFRAgQAl5z
Hm1XevYLYZermQcxCfj6u/K+dXR3dduZIJ1h77X94t3NWH0cE0NJ/hImIExWQx8n6krUBCJouNIq
RV2QlSp5ZiTr0bznDArUvtdQvBntlncwRejBZwWd7rO72SyxRc+68jWpps8IrGT5sMCpSndM0qKf
qgZSimcROdqu7MnIXJe2YSFFi0SO3+Q304e1jNNH4htlHRqv8eWVmRpePqSU+aYFUvJbDY1Ezqgy
F55rZ9vWqsTbbdAWKgZNC1qFfDWPAs98NgyT2ZYE34TkWsmmOvQWOZZbrw3IdBVAWKxjrcZ2OHEz
2eMhcOm+bjhpxru3sKTV7WOY7GnIsn614DQglEwK4nYCEXlfFA+cKF1FJbZ3ZgYWqwhBA9Lagjij
fRlKYuYxeII6dXrPPKG9DopXn7HdPUJ4cM78ArPLyYhcZJNHIYRN14XRGxbNXHyGGNVnCANNOlo3
1VXIXNIByAouX/QabwB7FShBnDso7g3yALVth6xLzxGZzohwLZnk57kxsvpcFLl93/xQbfTdeI72
7e+qY3d6wI0eh7va7dyHPqB/wfKdxNZ6zIFanLhvFuiTlID8P21VWbcMVhXjmaXRS/9salHnqL8H
iAOnAT6Z2g0eI7ATm4lh/k6cfPy4k0xBzZhlZO4YRWIDpiGRjGzsMk6OuKh9CwJw46MC7eNRnK1W
qGA9kT7YXFQxkqwYMoJjgJzKuDKEn3F2grGAPJes7bwNHu5bF1RLWVpClhwAeq0Q9vrnzIliMsQh
2iB7Jz2cnhgxFIDXe/dSj4uf7aegzOSW9BteHtUBeYGcyIPwzJw5gC00h5zt4Esss55iNGtoXUPJ
LVb3cfQXC8sY/mlabt5LPi2Kz0fxZ8PHTA1z90IWXpv9Uehz7uqcwY6oGsjJwb3MMvNYwb0CxQeZ
D299NqcKohWm5J0/hQ7tAuT6BllfGkX7WiXA+lf2xOeEhSKForpsysltHQLCfVm90+hOf4RyKxsQ
bYoPgQGZOgkWSRZNvCURxvu580z69kJWlykAd2yxLpbBxuFYxVGTNvV+UFr7rzJM6SpZRi47bNi4
HDTMnx7ZN5satk+GLX7qO/4rxytqcJzDivep9QfiECFtfXWj7/wm4OTQFXFUwiENGRchsxDiPWHw
SiQlikGiyUXjfU1pTmo1pQjJ8HSZBE1GDUE8sE24Lp9QAZHk5dqV+6hn5ZGoBm2cerHufM6xlY4g
+GA7b+E9OHmYiu2MrOkeeqI8sV8AtL6waGaPUqGpzveKkQYysPj/kchA+3CFDK0jTnJywgz6vCJE
oC2pZFgQ9iSU9u0kv1ChQCthY4bHcA6Yy0Na1V5xDsvW27kMKYh10YWaNpSODicrWXQoy1U2sXQb
BoRenD8NXHbcEQyfuZ6jNVSN+F/aC03gYj2Clg4X93dISeGLiyj9oQcCa4EG8Rd6LNkONh7xo1sy
KlsRQJ5ZP5zDSPmjjodwS5FI9Gdh2T6SsgL64KWuJTw66Q66OqQTqlhEcIDKHxLa7a+SWVW28Vs/
exGNfJyGKSwe22xyLr4/5NN6bj2XjJjZB+MYzpZwD1pNEtQH60Bm4mAfUo4ItJrP9Om92rFbXUgz
WAbKnKKYMyrRsqO+gvK3mAr7ZUn/CKUIASAE+yr/4zfOmF4HZ8n/2kst7W1ZYm0Y+M0s2p41/fvy
k89oCPfl4jbTGnUq0dvxQE94shn9devKt7NmZeWqRvJQleK9HXPzrm3t610ZGDvctpltuec6DqMP
nolR7+GYevH7WADkXvtWx4Dc92d1LWd6ik2A3o+Y6KmJiXnSkTNzw0bOSxgYwumasF/Gt1YbEJwm
9MSlJuGk3AAqIRmUwZc7bWpbJm/VLHBeuTmYDKxG7BfDzRSit1uLqevKK96Smoq2qlDtzPYszmL2
CKtucJ4CxwjiQaB2y0pqvxeB80/cRixY6ZmAtKb6Ymzew4VuE6xSM0/iFBU3Ot/4A/wewzWsWMy0
Bj+K5dqLhYUXMS5R+5abjpgBRHa1giO3bpPa6i9L5Q/NeqbvSZ9HT7ccYpPvhZsQiRlGwpExH1gz
PCkTMuNWR4XkUB8E3rjOGvgZ7xoTTCkMWEFB8YCPdhfvq7rD/doUZRPCTIfN1LDG0HHG7Cxr8O/o
xjCcrFI1IPQ1VmAjD8eGR1NRdK5di31CoIlZrriOExay2sJu3z45TartHZ1XU7/NlVhI7nLdpg93
eRp1+MhVgke5U3icb2UjBz5YyHJAJxAZD7gtWWaH86ldkDHuJuJyyqsOKqUuWdpzPp7tWNYkq6DU
DkZwdpxzEu5B4w171vLD8MMeavI+Ijak2VublGiZiUCBlbC2O0JtN1nbLNVFMKxHTVYywQUTFkQ9
uCjt444fGaEXe7vijz8nBX4nEGusKhDqNoNnnbKBOfV+EWWSPukCreaKhl/zL5XGJEDsYvIC0LyP
7aW3p2L6zOLaIYDNmiUxDaKo1mEjuzNZNHJ5FnDm3FMzFsChLHse/eNAIzytUkpQ4kPJo2DGUKmZ
cldqMEx7w/rgL/2PwRuQ+zYiM4pIlFRc0hUUoBhsEJ0U9NBTy0p1WEeD6yz0xyC1NzaET0gISphq
09doiDehYw3FTWRk/rUrrQjPvbYzFxdyrx5g05X1gxpumeN21ZVCau7ePEP3y2wzj+ONZ024Bl2E
uLBLVN3/7T13SR5wzTuXyh7aF2Teojy42oEOpjCDCAYGNXE2s0slWFQOs6DargSboFT3l2wa4CAX
JprQmujxTgSrAUV9VhnqWGxAefCT836ZLWBRVRDJQsm56hNAYkhRRQgBnS9G+ntXh6i6U1C86jCH
S8e6jcTMYo1iizBUUM24kULKQAJkfaB9rNqNaa5T7dCmVxqYNFG7E9rBnNCV8Jj3cgg+bMa27zXK
XzQviHCuSZGly4M1jqL8AjHSpk8VhktIO2BiFuTgbRH6zwN9mt7AWjDfdWdRstcelckBPXz0gTa4
OUIrQ3WPLk7w0tNOXcZSo2Ls74UasY5MnF5YOGj/DFAXX4FAfGmvjZ7s6TCgK3C2urR79ZTw8GII
KyB8PFgDmQ6biWvvJ2iR0+8d5Q0JDkiGi6vWDlS2saumCE880aRTQPi75zOY5pPNSNFuPEUvAEmk
m08T37dYG4/B8kWjK0C1AXu2P7dNEy/DwRsWu/xdvGC2Tvwf/PI5tfX0RPLrJC6WI7x3KkNZFqQ3
Txm4TegMaEvWTdYF9vtUymnO93wXecwiGvugx2SRiNOvJnGHaFe4fvaWskolZi3n5cO2dweoP7Ow
DBPW32HVv0ZZHLdY7J0WEyUovMLeeVRoxZX1cxR98fIuLjBcFvpoF3QSiw0d5t2335eGuGT8Ta1f
ggFwsuy7zwF23s9KOqDMc5w76yT3fGfjBAWDvaGIOjSUQ5pK/Wz4y+KYe5zCnKFMnuVLvfTTKQkz
EAyau4V0m6zGotwomPFAgr37o5Zn6ps2THbvJcbSE0+YQUU/BjiznEbRCJKoLqH8xkCIf/BhefLg
BxkZ9Qlk++a9YHPSkDjFt46Zf7YRmmkQgzsHlfi7R1z8A1IGogJhXXVmR9KY0yOyiJqJUYhf9oyo
AvkGIlIR2VaMlvuKRl/We4PwyD7mdwIQ5RQZRjfl4ecZTD8WhwL4ebLNPLvB94k47mySJg6JUsJl
sXVtnH+ULlZ0FM2Ex6hbsvyHl7z9Mtjcockq4X6wPyKXboaKGO4T5RDazBat+aj8yCbCduzit0WX
wxOYKSbXNW4H5G0ES+PwqOVY/VCVheZfbrncL41HLOYmHtp0OmEuKW9VOAT/JeBHDJnsjgkQwwaQ
sbKkr/I10vBpefMn6Ry7Ga/k2nLZWq57JrINKxyuoj0L1QgpcDVASUkrTz7XQTvnuK0gUrV2ca+Y
Grt0WVzcI9XRnGcT40JiRo9BPyKrKZuxLHdpP6l2Y6jMiIKEyE6iMEJj8n6nhrVxEsY1Epk2ZXYJ
nhIxI7WZ3ZJQMji7gZhya5t7nnd1cmtA87G42SPXC5v4MXQcWPKt77G4ryel/XVqcTrtSFGZgn00
+Xc2OHDtrH+P8jttqGiDuEW3IzBidrHpvnM7BbsWABDC8Esawoj/oGNu6rjlS4Uwh/ecQk6uDEYV
qLHYo53uZoYQOcAKrf3iXEesxP8tKajwdWukla/LmVkORASycEqobvGz7bg4q3jm5zc2e1TQMADp
xplDdPBJU7tGwusb61+X6fQsyzrMT/USN8nBUnF1rXKCszH96XF0VlO6uGR3S6Y6mxFD2eeEQy4+
pQoi3xuVQ3YeRFtldwttWF8NyRHi7+w5JE/h041A7lhO+8FjA5c7xqSg18yPPfBGKovfXBtzzV6X
DkrLI2Dvcvoc8QYgX528sNgPTM5uEAKD3xEZHzr8sbTlp4n6YboS80OUJ/pYgM2w+GtCwHpM+Ksg
cRo2jXb1F5dFcCUqFwGDi8vj2TcO+cNoJqR4DCyGXvpoL2JhvwmAZXiobK8nN0a0pf3kLVPq7j1u
oxApuCXzttkNY14YjQid1IQBeBgCQir4ygvEfA6p/HyQZLYvxxVE6NyiWWGFz7pQi+AXV1Qg+SHI
fz6gxxl94o6R5q7KtGP8gJ/RgMMR3YxdOrU7QPbVrKBISbolHHclbhcqz+kSNiRz76QRwQmyRPQz
+iA1N0Nhu80HdeSYkWnPWfHtAMl4A2MyEAsSV//8djT7Sk7uG5YM/1/CjUzUhU1HgEecZC6Czh9C
tAVm42hYeBhTpvo/+utxPkwiA9fXEADyhiabQx9DHbexjgSbEF87TGkSo7zoDCZ4+UKVsnxjy3S/
wBrzyzgBax0meFjqdj4SonuUDqa7lDCX5bAMlAxr/CRYl0JKwQ8iou2FTz4MpwNJHMPdKUhz/sjc
OFNPqKcqgcyFiktfvdRRywVaoTVvcAv6+MmJUIH9Z9+5W21Fl8S77QMGbNFVlT+6UaY7NgCaYBv4
blacI3hWFkBmYlFunuBPZasIVSbDYLT2HJ8gI+wrANccW+HY+rel6UnZQKafkmA94GvjbSAROeUK
fXUbYf1ihLfdgw+fTPyZkj7i9kZNQGgKvrR607plmT3c1e2vvCXkyXRZMa/B4GQOq9g5Pzi2zkFW
5xHxXH/xsiD+7CNHHgZiUViQZnK6qDDr5DEjlBMmGzU/NHssR6SrpCFr+/rNKrKSRiylaybLFkP8
1h1LwnbkMDo93LXENF9T67T+xtV2v+xZ3ObzKWCuxe4d4nL1i4445IPIeL/rz1IBEtzjK3DN7h4O
NL95uTX26yy/sz+BW5AmwlpLR+HNzXjPqVylwjOGvR/IUgDGoM0b0mpXGVqVlagtsnPjmHLqpMKy
04B40ZxHu/t1DgymIEnLkf1d3erazkvFuixhCzp31dolaN1ZLwR0js8FlXyyg6MlbnUMenMl7t8y
g82yT/fYe/KQEUfNiVrEvUFJZEpxESIoD8ROklVBi7ToA+AehAIZpf1nNvuYGUJO2sOIypXfF/nZ
E0AaFf3AHkvxzsRKU/JELXmArJfmK/sLkiuixLNgX44epK6AI/fVODOiu0Ha7Esn5baQGntr3grH
1e5TMo8Ltw1OfsRA6Kdf+sSZcSIuqb6Ogus5dBoT7hJpM5liIVstKH0LSd4tmo/2Rj/RYuLFR/Qv
KLWrz2QMGLIKpnS48N6XPrpc0bwgzCD4Gz0H/Utr5SYCSDgPyXaoPe8xY0+4wM/EMJq2evmped9j
uqsBrjFjec/GtcmiDxAKTNsIagLOV6IK/AOeG3bggGRg7mnaPyRXbuhke5dTpzp2dGHjtoW0XA07
lieps+V7tTG7JyZgt1QM7rLVzHfCbtPWbFrUHlVHz/koUpCU9s3JM7o83XqWte9rd273ntPxKTgp
uwQexRh9SGbN4nWQnilotiyUCI1g5rQRaRr5/yb4LhEpUKR2IDTTgPMqONhorMzU8YoxWS1uCBfn
+SFrsFfxLIOxrYex4TIlKeHKMnRgIDpwuu0BJHjfLDkchLD01f1eVyDnj0gmUVilOUSFtYdT4+Vu
BEu4ny2NTaIau2tmUeCS7Tiz27Emp2c2HPdUjX3hIPYj5CDGKYSeoT8ZiwtjgwmGo5O8tSo+KfJv
gdV3QfzIVB0GkMGnY7Z+IJfpdcx6MlMoGxLwdDGplB9BLoprGMMxIJEZ5wyGbaTgvSvXDEs5ziNL
Bz8SQQlEPI2Gd9MxL2fEUCXDnyXuSDhh8hCcSN4gfbHJo/hs51YQvmkxDIeCDJB8pYIRaQRJYDNq
Msbyd22AaRcpqj3MTsdc2L4m/g34EQRfpvTBQ2kLgqpqvGn/FlIu+w0CSiPX4m5TOKgymWAaeSFd
uIV01aCrcuWhSWYoroNH2gAFUBUEO+qXwTw2pCJtCxp0fxsD4nAvXRC2etsSZCJX4wCOYJdnDhXX
SJ5adpzAov3T8YTCDjsioE1yAf9rF/LjDonywXpDbCFR5cDyKV2OejQACdOMgp03WRKsDiarjfc9
mxtWur7min5o0JP4Lt9G14yHPO+6ry6beg9FE3nP95RvcA7c2+3Qpc0F76wOxoMija875cIpbHQ8
XKcftm5wH5QG5hCSLF3y1RhnYrOp8SyuEboDcGxpY7613+QjioNZzyPCTPAun5Eo6j04sVK8ScTg
+Q1+R9Q+TICwFs59agszwVxU96DUNMJm57B6Zra4QFpAr4ZneKUZtGXPqvRRH/jkagcs7hMq4oza
HZ9SHnfqAc8EOUBsAO6MloVwoXldOx1bhjwfu7tvpczJtEtzBop26Kk/c0ruwMFPAs6slSqYnZNk
1xN1g0qX45/NeDGzmo22sggq2iieShllOych5BI+ywBu+JaXwg7vABarm24hEn1kFtpryn6VE2E5
xzsajELqzTLX4ZdnFXmy0ba1dK8NyW35pkCR/IDlbHpOrSgzK/yuDHomuvhg3UEuvlYMJG9lS6HM
brIzJzdwUWl6GPdvsRWndDOGkPYdoZnZ0Uc0Pe8bSLXy06Jbz8hoQf2TrUcri8H7LWkBl7Ibu+Vz
kQYh7pqXuwCkKxzToJ6FQ/bTp0N5z78KjdIPLuMt7kMGoGjYAy8vItalSErnflVGDXoW4afw2GTC
iPhh8JGXnAMocmwEywh95Ia7zpM7MrqtgDQL4snrBw7ASCLqjD32jxjpAWutW44lSb64H0OWAUwF
DXRD/1YPzsph4Qi5HR1bWvwNXFRonJacy+jwydoCoJYT3YgkkTogsS6Wnpz5OlSx1/wyDJyY3kS2
UJjXaye19xX4I1R6BYZ2DPKQn5eg3yK/z+Pv2g5CZyunZIrPDqiVgWRLe0qi5WPiuvpNUMNNlFGd
KP4Q7oIfYdOgEJkodrvCfsjS8O6dovl9a0t8ejf2jq78aNzeAuLhyNFOL7VYWm87TeBctsiF8+Gf
pIeQEUvVBDZGO3L5eg/sbb0SLWMdwbGl0nGTx4B4dBtFU5q1mO2KeWwfcHOO+ZZzsKgeAURJtIQg
7uJL6iHdeGptGuyfaOrgPm3tTk4Ry2NknQleeZY06q9HOeHcpb9R8eFys+HxGJhinUIBc/ljxpqH
BL7sGpGyd6vZFRnDaq/ZOJi2wy1FPuwb/ovghr/DaVhU/CKxN7BUZMWS+vua1fL408nAbnHmJo21
M3Wr7H2ge2rmBSxgAonIJ2Nj06EICwm/CiIjME2XlFhrxyJDhT134tcXVOBhTLhaukgWLqhaxvjY
2a0n4HZpZeafmthgfz9KxYoUIi/O5M88o25GeOkk8WaUdTMjrjRheZly7dTkpid00GMEA+THNh4c
G8Moqkf4wCUQPcL84HbAs2ezygoTAXW3akbsp10KytIfG6AugJmDxtkv2dJODzBofcnEDUIOgh8x
ha8TI49i25Xh7O8HPDbdrkGbnU3r0utLEu8h3YhnsoNI1mQ45bRH4TYducKpzAvOPCw9LgCTOhoZ
PIOatHySwyd6M8wUi5MCEkQMhCY/pL6BhguPYQdVUFf5oQTyIGsMGByGpKeNvs1bS3RQJlYzu/Hm
M+/7Xr0ojVCWvKVWEUtkfFIv13VmErfDSk5Hy/6YSVjYbPwMawl/k23FTzXMebXGbdeZ1RRHQn7m
QdJmyZn3xnexRefo8mu8BCDzV8SFcEozEhZk+MWijaCWKRBxqyDTCgpmK8lrYB02AXiCV4S3gI65
4Zdpubg/JmYf7oV9RS7+qQplPVLcyQJfjFhaBoRJ5ExDoRaTZq4Esnmwjb48uE08uEgMZ1YKp1Ix
aT0YGaR3t6NwOdWJCiHzCvMMGryemf/aQ8rxVVDHjb/oGxj7EWHkBANpKBpKioTQ0nHlGWPdekIw
6Kqk4aGXtlZK4f9mr371QY/Lp8CFoDPA1AXohBO0TobbQPmlwxPT7A5Q3BrXZwp+p8LuW6QPPsQg
kz0AJ6xNsKuBrGm9xffrlCAWK+GLYA02H5/0TPaBQb0eZMu4y6vMLz4j6oDxHPDk9XtTtWRTlHGY
GtboVRcexsnuzb4RNgl8VifBFTG2wOhq7HkmXelOGT0y7u9HZMAJOs62Kx3wYCYISFSPoX1ty0FN
x4LeCjUoH1K5KdGrsUhGrcDALCvSG0pZzZzfG3OSjTRtw3rGB9Fsqoqaf2OZsKc0Yn5Bt5ZUpNOh
nHZWnTv3yYGBjTcffDZ/YsNKS7w4PEDhQRCq/MMpz5CxzJS81G5PiK3TLu+6EM6wFWVeGWzhHe4t
iVmEmZIXoSLAbcBctJmS8UhEVPSvq13ilBsvCrp/yEM875vWxm74SlDArRUyFu9AuLI2f1DPEXsz
TC50hTrrSn/HXA8Gcq47a10Trca6zx2tkWUeJ1K3afD0GYwmSyB/8sDUZ7QhGUC9fKGLsqnaKYgK
b8LkETuY2QKQpBjGdZ6eu66twzPQhbHGzVygY4sJsXe2rKYo1fw4JrLEz1IeLN+qM9Sb9eQtHIqQ
G5HyBsmH1dfpcihBNnY823YVnTkFkEn1Y9D/Tdg6vohCTKx8cZyhlLdr6uFKIv9gNkWdwFCchm0V
5EHtrSbsckAlZsU7YIE8JV4pVOGXDSTAe5pdCpEt1Y1CgEKDkpxIl/HHR6TiWXrsQq8XZ38qZm9L
MkTy2o0yCFD/0gNe4ZfrtyxAXPmtqpipXOWB09pEHnuBXZPb1lcceMW/Hkd5xbdhd6+DtcxYqsj8
K9cGpdcPsBgs/uTwskJoonv+5qiEvmFJLp3jQnLb3yJWTQ3KCcI4er5mSUkMjI3Dmi8z5w765r9+
RAMGjTQMlz/kZiWPNcSneR+VpafXbHjv4TW18OutT5ozITOtXx1QGSdyYzd1qJmBInL80zvsmnZ9
SyzV49Iz2X9mW0UKB59PUnPcEo+0YmHg7WmRoOUlXf4GQsH9z6vT7ICkGsw9xq30Reoh1qdMuaAv
yNmBi64CSzzM8Yjzl2jR8jYKOda7Us12QMJSKInSA3WrV1Kl3bOuppzhNIfRLkPcXO2DtI4fA8lq
+zC6TLuI3SlCbKkjUZFbq9MKeJRMIrFyfQbQj0lVGgVqfJCYG7o+YCATZ9Za2SkWBDIApH9kxjId
fcvG6T0YX9ImVDHmHjKg9QNcXuJ2LOXjOLURDxFSizWGGIpQWfuqjUjFyFEK5EyfZUtUT5uyhyZY
1HqqgwkoIVybzF0hSotRZeJ0up/WmNp2WvEaf0cxRraNH1neDd0R0PqhMvEfXYrsV1qZuFSMyRnE
/R/SZYUesv18We4HIt57RInl3MNg7zNGaeB4q4sHpgJ9WN+Ju056ikIykMCZ5XdoYX+GNeAjN+sW
bhuVl+avbVMD+yQZQNnw6/Q4EkVwnzPh/kMKOEqyuayl7DdCNXo+o22PmwviNCwRU5Z8UvXNihCv
Jn4Z8Hp4J+MlJF7hbMjfK6tvfjLC438zKJv26Z7k/GK1SC7XbBmrk+ZXSjcJVnLGNTZ5Gy+13YVv
MefozZvypkD/xeEr0OC34qUEqdscSeMZd+z9+JSDyCeI0G08s/YRn3cUN4BjJ+DP0Q9jKxc5B5Sy
Yi+8zHUOQgfp30WI5TdguUTi4rBk+xCCLa48qxDBgVJvZk0Z8tuTUC1irKq8OiFNrjD+pkT8QbRX
7HWXHpCgZDvOk8LcpPYgd8qcmRkJTMvJDKMPfwuh/RWpVR8f+QZdoM022udNJbycRUcT0tFNVh4B
6e6Lzj73eBjT1eBO+Kq4eauHuU3NiD3B2FCJHLvauAt0ncuytPptCPLhA58jOJ3QCvJ868fUkeuh
t+8dYho3X5phEMyTlCHbZ2WN3W+7CIz3YW8IQ0IskqngXDiVGn9w3jGeBT6sfmIz81IOjtTTiuWe
+Efs6fyPTWs1XPQSIcdcqSqK/9pIeHI4dUvnHoKUpO9VDXCH0xQ1vLNDRh5U10EHXrXraOvctetr
r32WZcQinFi7cIc8cCDjgyjX+0vb9i8mhsKyZY16RwkioiAgibqdBDX4L3S7WZW4OI4Quq1NLzFM
xEnifCrWwd6lIw1seqlwTwO1cZOS2F5ES5idrRGsjxtZ9jEYwoI4l7ylLFZ95FVnZGVkhAKcqP9m
1sI0OqWwfw5qmX/gJIt/Ijh4ZlvN3N2oOUI60370cbansn2MGqrEdZyMUNPrvo0/QWtjPwLbpFjN
1ZFmGBSzxEP06AH2Qdc4bDzfJQuLoKqiXOcSlz8B9/49lFBa8ob4h4WjSglinojnDp5KW7m/AANG
QOeydb+LBD3JAbsFHbFbI/Yh7Gv2t4o4o+rRxTaSc3+nIn+wBUa9B5O23p2CCv8AE1WAu3xTeMFy
hLo+gSgsJ5CJogwbd5NONn6XxuSdpJrXA2hM9IX9QY/1BNgMmoa9t0MUgvxUJeFFPSiSTYKtWKxw
dwTDH9PS8qyCFqvqqe687FANdAnnWScaQHjLBGC10AB528QaMn/H2T0faSkkYmCiXJX1YCQ2DP8g
IpqeLQZTd3xnLJqIx7Jhj/Afthp82tvBb4CN7kbE1Gl8ZflHiPSeRYPb9dvMx1NK/+GMXsbnnMfP
1iS8FBhTGA3tpRo895VD3Pe3XpJk3Xr2i/izwzHR/S4z/mq5ZZbb22tl8G4T2C3d8lsnhToPPfYB
7CVICUpCoNAYb/JZDvqKEG/udoOZawSFSGKsaeNRiUU87Y6FC1JHjO5u7HhxRHiwcvUqnwsnhNHg
O+27gvNa73HhNvXDjDPUwjYZwXteg+CqkieSv1KHyffC0AbVzYx4mMUpVAf85STiQB1TxTq35GLO
hoMxPSwc0Oi8iA2M8SAjMjqiH+lpJqU/3oMGVMihgeWtWC+emF6TJWwlbt+ubHfIiuxya6NIvHkx
JrONX5IfxDjFKl4zEgKca9QoilcGEshNmey38pWp3PAv5AWmVg68kUjASXEt4/1Rgm0gwbVrnpr7
8e/Xutyrxhv9Q2MzWmarBcLmwHLHiX+J90IMCa5Qql3dJAi9fQy+yYEEndllcS5bUZ29ZOiHXy54
J70CheDzyjDs3SE6tXx27vX6DSVEHD1DmbpvFOdFAicoZh7r3d0xnuzMAuqLOy4OnIP0YkSXVLHD
uz8nc7qPY0z/K91NmMroyJGs08sLBiuJTfOiKBkh06giKNdZQM27rlAo2TePpp7dQkmUevaYBBhU
uQFASOULZGeKIqiPwBuCwAsAEzXzE1WPQy5AABXqCtzR+9cB6JgvjDGC7mW0BaFvzMQ1AiLf8o9l
DiTpj0kpfT8aHBPq4MYMh5BQVQbrebKMqzn2rOE9SbygPtUGQe2ayWojiLfSbfjo1lMntgwqBXcD
8ZT1f47NSnCHfM2DcZpUCSNQF47nM/r2sTiOiWFkxjwmRPoUI+2Uf1wEqJ8DfjD32pJa3O/siAID
hoKD3WfO+bp2I8ntd1pEOxm9xtyXkKDdtohO/jIhwfdNSoC8IAacbGDxRBkgS7WiJnlpymD+pq6Y
xz86JMCZiCJje3sUcA6WIauRQblCa1411ziuuuxMWoOfPTQ1y59NCMCQlTVej4rhDtBuF8MmNkAA
/I4LXZUBeACHCT1Wo0OiAnCrdZca5Uvf/plKL8pehnxM0ffztXBozRnLeK6ZMLKeUmX7bftCp2GI
Ho3tuGQDZS09QRRaRr16bzCoTEAsBjzr/JPADd/7IJy73yykjT5ghBq8wxh4dvrOlWdbT0zMTXST
caa7A2UMyYJm8l08467NlVJ6nayeJrTZyfa+87EPwsPztlUpyi16atbZ7JoEGSSRxG4elR7FKWVO
R8wspAurRXQkd8ymDRW2Q5hRcGpiDDdb5aVd+RcgAVyLKfHTDy1NfJwkNhYGSg65WIhGxldHMelA
NKfNdLTHDE+YjI36G5G33q1bBtOkD+UWl6gfjs4Do3CiSPKMZ3Vzv8HUfeqq3kMHtBADbzhRLABr
sDTIhIBvVp3dHpZRDHdalcZQJULknqxs5rwBKhCAIm2rYDlFPlYmZl4TzEg9BkIDCDTk8XTMheJ1
3iNQaYtg+rKqtPgzJ2GSYJxKPBSbSLEhN8PEe58a7kcskW38KhKYL0znjXW1MDngVOp4odYI8qjm
Ea3J8R7Bm76ht+7/S02DGslCgs9GuUk9/giEDAbqVgqynALwF+M1FmQPNXHEDhmv38aLBqyQyL+R
JldmCd5zlWf1RiO3/0DXz3IvVZMhZxaf4SeaGofAILJUjsojvm47Mhh/65f7jqdzyvmh5SG9wjRk
sFnkdTC8gxUtvpfF6e5INRNZ68Qf3D+ggszNOFH/SWZl9Z/TyfwnIm/25DhmAOLYIMxfTVzm2NyQ
Fn0zHEV51c66bbb/I+1MluTGtTT9KtfuumgNkAQJtnXVwscYFFIMUrhLG1qEBs7zzKfvj1nWVgpP
Nw9LdS5ykUoTHCQIHPznH2p8GIytl6Xx0etyLPAk/OevETq1JwNufAi9GfrJZkCy+DELCcxaeXUB
/woTt/p7k1Ct0Gc3kwektNazJyzzVxJFf6U1dZ27nnVWw87unErgfCkTogFhH9O9C3K5caTJvjhC
PU02dJGzWw0zE+cjYo6rFQxGPJUH7EpzNr0K/eJkV6QXIY+kkRH77GukotA4yrSDSMi0Y/bbOZ6Q
UVQh5LWVbgQ3Am57Roqizy5+1XbZOGvSNOuf1FlFtDWH3I0oYHJcO+PcdG9bSIcCJZVNJ1wXJXOt
CLeJuFa4XnrjWGmLsIj9qiMsCuKqFnBU4CvGfr9nM8h+Dn1lvxoD++1iCJ4ZN13pVN9dWnweHL4s
J/nVA5DfBgbOV9tutquPrSX1E2dO4FyRxEd8wwRvFjOMnOe06thXub0ZkVtf10Cg2Pv1QfpUVw2h
lCbnNYm+BU3braTl8stuOuPzACP4aq5K8xOeyou7DrZMDT2zJIRwwtG+HrzYzPaRHyBCm8JU39bp
7H3JccHo1h0+DrAbiwLZSGRSpMACQd7r0RG8NyDNVNdDps3Hvm/Dh8qXnIWBTYAWpgPB+FE2fY4x
B1RyaxViTnaLqG9+FT3V+Tq0yLpeOSO3cDqsEkWt3Y/j8yAmfDK5jNL3pGddw862cjDh0MuuFWSn
ft3Vqn2grVZ9joOpuItz4rFWcGYAzlTjNg8pro/ANIE7/pJJDHeETpizt5I2LXatIJ98Zxgk0K/h
nRNgqatx/oZ8qnrSdR9AIhGLNrjtZZ7tqJtINOe7L/q1MCintrmK5mE9RBp7K8h0YgXGl9zHiQhf
kT25YERDoaINGsb40eNi61I1+tlLZxnudy9u+3jDSiAjq+RK9ujh9sPPkOh4tjQRqltvkSms5yAz
QNrmMvlSexM8lcwY1IeglLm586icqpXbxGygQQ2QRGwQ++rKw5zsWI+ji/jY4f1TNfgsDQ40CELs
DXizd2Uk78lCZJ/CkEu+BPSJWFRFZ++bqU2PqjPTI8Yt+de2tSBWSjHZH2g4xJ/93MELus2B66/7
LM726Yjb32akr/0VGg43JN+toPIPMyQoaoeYstc1C5w3Tdjm4RUuDzTHG+St/bWdc33WPoRv7J0m
+lw1HyP2TGVJOUCwDSQr6QrcjLk7kieZzO53stzrARszVR8zbptPlmMQuowARCMHqqyHCbXQuDVQ
Yn1Lw7D/NGhEepTXpqJo6zN7XohYoGBYyqVfDAHTa4V0VMCJDAJv2ID2NPFWQAKCyNmAA6+azlvs
1+m2gOYUrnzWfL801J08wXp84LK7Cuqga9eAQ31JXxwmwBbiBH7P5BonB0Xwl1jNyUCseVI3Glu5
PiQZomp8rmABtmH2LmOr/KjdObiFGFOOG/zv4+Br3ITWrwiqk7OCw9UAr6ctIowsLF4irBpuRTQs
5v+DxJ2YW0egCVaZ8gO+v3L6BFhb4/4BY+suHEczu5bxiJMJph0ZVkVmhbNnzMWluMrreCFe4kGB
71NVi2BrYL3c32JVSTPRrmF4AlZI9bGvMuNnBxl7r5afjl9rMCCdI9H0uzNlEvZ7txDYrV4tlNek
xpPQi8vqKRkz99Wrm4FTlD0QnSpeINtJmDauSkChH+zOxmaTCxpWPRrTtHRP6iG+cZyT1bCqTTMb
iT7AQA56KDJCfHSqdE9icYFCqAr88EqVBU4jeqB634b4jyk2dTX8skgwCraSq1BLF7sxFlFC2Vwj
5ZRHDNbp4Y4OJ9E6Aq+mn2tgg44Zae/mAB5C+StONFojmH3Rfegi7T1CVePoRrYW3NETpo0lRM/d
TsghP6SE48a46xf+M0R9ZJ1+MFj7sqVxyctBTy7JJVwyM0e96Ktz7m5mmX2t0ywPbykg7E+8/wpW
eBmHr0iQiy+ZzoCfS98OspsAhw2AeUOAEES0kppd3eviySchh/I5CdSdjcoJ+53RGb4GQcspTY/D
rjehNAN32zvk2K+EmZXwekCsNwOdLr3qYxSSEPWb+pPFxRdtvjKqV7508jAcxy9+jah+yJOFYgFR
1e7iF+2hoLY6bpK7XIT4QKHMax884oaAGuMiv4bAXvbgTy6xY0vRCdjhjuYhxWSefgi94kXLTAwN
dpU6v06DcIH/mwS+YIdImLwC+q+cRlUI29ayRlYpATP5xxHD7e8BPkWE3cxVVK3DNgmeG+ikIx9u
3n7URTYaNDH4WFdm0qFeSa26JeHA83+ywIFzcBrOAddj8cTOmD0Fc17nG9U20zeJ9OKBhkOr1sDr
FVbf+GF99Od2WTFk1h1cdxquSaq1xXpuPLH4UfmYZ8igTwKMScb5KKE636EGRFghOow0eHwC2M1V
fQlPn7DpAVfREI9HHga3/WmUeHcJGqsULYmhik3qGdadpAAjqyXK9C3p30iVeJ1msbFqi9bhNFoU
Yy0Bk2JtDLVJD5vqBCmQnL1hWyeGU28hafP02Ybc59SOwGxDyD3gHlVpXbH+mVqZyergmJrrWzb2
4BgthOeHKVukUhS3epNjrx8vQA+y2IqSFt1QanMt6xANXNWobghsifr+C6GG+RMX7/51DOMEWVFD
TI4B1FCuczDLbBUSKS7WwZzJvdkSdki9uoh3aytPnqGs188Nznsxh+OiZIiMiY61h5k3fgwxgV5W
H7m/2FS0u0F7EuvtkLbDS4gr1mEu6b+uHAsUd0tcXORcVRph2T6gZv3U6I6rF+zwGO7XkEbPlo16
AStOgulvwsbIH+EVhnB1EMij0/Lz8WtYUmutwxykcoNXo7xm5+JC30BCSTcGdIHhCilB8BExF10t
C+QDV8aIY4dkskzFa7SGjocGPwo4A2h1Y5IeFMNrltLx2aGMaraS6AC6hBVkG+DOujY2dPH78BF8
OaDcKgtjM6KEFB/bMZbjxstTeGaTpk173ZIw+hk9b3OFYaCgPThDd6RdS4uVFrYZd9u4m32sF1gS
1gYnHutrZ7T4RtYkULbXoUbMvluWi+Lx8hVt6WbjucEFFLdKeIM1mVyG61Q7A9kzFyjiwCe8BEkd
H4uK8irVNt4Q2ibcAJISua90VhuBBaJXDHsth6pbU3xydCBTrh5dssqCXSWd8VsTjYvjS20iGKbl
asNggO5BbFfbFS9grTa2BSYylJUB3fhLjKENLjGSDL1VlUO+3NhJghePEBHkkBpHbWzqokK+tCUm
02u2cPPTjN8QNBk1kB3Vw9kiiLW1J5r53mIr24TJMF/LMY6aXZ456UFPU6hWJS5bEDCoF9Krtik9
UqRR8vl7srq4hoAeYlVac7X5FXcxGkizhc11nRlug1shpQzYoz3Y/lUAVIK0fST/Gr+h9G6eetvg
eAn6/LPjEn+yQTbhex9j9udvXTiE9IqKSstNlfsD11fyfF8BBvAa6camBFSil2c94A1T1hv0lvF9
lNTWAK2BP9wgWJ75LpCSkLmtKXI2ljLC42xnsL6DyAru0z632i3pTva+dwWZSqNKujvqvTHam1wp
o5XNQST4+jvcdBojkd8xeIpfZIfXy7oujbz+jE+7fshER2dxmM1a7FUHMxTecs3ljh5ChH83DlRg
PGYVvyA7zX8iLpfFOhU+mg2iJ+W8NWwnNFB0oe5gW48MMBXuKTjtUdyFpF72Gw7MmkoGZ69jn2iM
+uqudV5sZ9Y12hhLQsQMwiWd2un6K79TNkRIIuzynabi/WkBQAabGB45BSaylnvkQhy4qqBthwir
/amBaGogCdPFTAlVnL/vBap7bClU9gxjiNZd2bT2FkAFRgiIHhe5FKeFz+Bt5YcKUA6NVVrnw+cM
Q0N3BSGHbgvcHFKVoTGbwJKxGy92/USPBpmKrhqhMpdVnE2Y3gO3dj9mmFXxtqmhWGwkfI1jwu7+
I2c7epqwoI3WuXLmrebKiT9+Eahnq4vzW9GQZLKxC4suuqWKb5lrQaPBQ6q8x9gs/DRb2kZo0KXT
L1Da8adAzvKVcrK80eCt8abE4g/XKrvNtiluo88hL/iRJhVMoaQD2o/CAuP6ysttOOXZgrR5ZdeM
NHEyYqcQ8yQf+cLwNKLW7YcSy3einbsfFF9gqHyUZZw+QJoJHTiquuhNoAi2540Mp45NRJiq9548
tGj5rg17x12ZchoS5Da1cP1+lWn60N16luPUfogSs6C/DNGq+UYOAI/JTegxA3A3kbCuA3z6O1o3
xVTBPAJWps+ezyaI11oaGR3giPW5xGi0VrRviQsc6XVPgi+lkoGX2Jx6cGGvF5sOi9T3CvuQNvGs
8d6ENoOWQrGDVfe+6Zo0b/AWcMhfi520C55NR4pMrzveOQrQKlYY/+ORhY3lU0woNCb5Q+l2t0TX
efbO7qZY7R0CDfPvaFpNF78Is2wGPBjLwtli7IBJ4o3l4cxK/R/IDtP5MJUOKl5Az7G9C3XnNvmV
9shccm7R69OA2Eahjnggo1XiuLNtEtQR9hYrwhEblZDcupUA3xfL7YEbPpq+kVLNM+b7FJ/+bA/l
m9YdFp5skpndcuBzQjXuTUx+oLEeZV6QOgHZicBVhFaLF9iAUXtM+viMYQ7JwOswRLKO5YLJ9oP6
JzzEHg5jq7iGl0plEeUSDa2jLO7n1Hobm8jSjwpqPXn3NVSRtGF/WqG/Nr7VAG6/HNuun8Fy62Yd
YzVAQZUR1LJuI18daGqT4NMVpoSDpwg930QFApqNCHRqrfveqX8tlGEyAAY7XmxPaoUOHyo7WeeJ
heUoBuQ217Fx+qUdhNYEYWcjHSFo/VQ+SBqSLToscQWl0FRAEGV9V3aGmla4fXuvbjpMO5zeQeeJ
1GhhHnUtKJprW7Dihq6Nvo5Q9L8FBOVF2zG3cnAnLmskjtEXU1f8DnrvmkvDfIVgiiofg2CKsnKs
sHAPZtXZ/NvQd3ZWYvzNvc6FBDS3KA5Hh2p1jQOoX29xPCIgvlCkikR97h1B1qGvIIXNnBuHFj6U
yiaBAOm1mfEoHBt8Rllx9SsEhJ3W2axUd6vj2nyi5oO5FXgUxqtZkBy6HWw4LyulMFayhbDia7JP
0JOUOQ2VNeJH2EeRqclwt2zDrW7aZYlsYmQzxl4M4xzhICUh7/p+7AZrAsxiLD/krL843GhppsKj
MMnO602EYHA/yRKpEtLUhwl+2EgbixrOBPQpSwTgbA/kn3EJhuCNG0FOcEgX1tq5auq8vYn9JnA2
UW8O/VorHzAC+xX+b3x11CrOC/8VJlFz8GCFUqQisvipZGX9wCCsZ5k4Eyu7NFvM4kd8a1dRi3np
BmmbffAE6O8uB6V+gDAGvsTckqsOjv0DFkvjq8qt8s50CLTdRfRw/C1RNba3bQhh48S0Fmsjq6Zv
vbFNhMdrVfGCyWdw6nRNqgaoGl6unljhtIVnge79iWZpHP/I05xs1rzJjY+YOqV4v7mivsmTHH9l
19HVPosIcLz2kNzfirZOjm7IhkxGKEaCG/wO4CDCboa/JFvHdlf+HGUHOB4SnR9mXK9hlEzfBxyM
uV/DNmlWagqiaAUwzN2H6zCmszwOTv4GTPSLE5rDV3Nui3tf8aLAF3OAiNzAt54IMQu73GkQL3Gm
ctr0XfSYyAVhjTJr6jFZ16w3m8w55HcjqA23PUQEFK8IAtxgiF9EgWmrTKIezYKBkQO6pzk6eJN0
nU0Il9DblTSoyxUFAZ0CTJUVIj3JYY3B+RBiFEHAFspf5HMkt7nDdy5/EzHJ1dje8h6RDcXSj5Zb
F2jcqmMrwsyyNJVePBXcr8qzF1nynOFGw90rhw5HHsUnrlgjN3YjUt0VyGRdrTtHqntsfMYX9Iv1
S8yN5Tu93KDjwjePxxRt8SP9z/aIbXf9NOJRjstQKLHXkZbDjDGB5EH8B8o32JdU+tsKf9LyqhJu
iLFG7fVkcHUljaCbCF4/8VQOOgJz++9//a//+j/fx/8d/Czui3Sizf6vvMvuiyhvm//8t/3vf9FV
WP7r9Y///LdrKSFsZXuwKl0ATzio/Pn3l8coD/if5X+EIgqbuqHRXFpZe9djhV/6YX9/eRD37SCK
C4LwbE9L01ae5Tj67SCzjpTGLCI5NoWY7tmNSOw0quCh9rW9tqYZ/j6+MOH+8qjL3/rb1P57VMci
ucWiBSWtk1G5uve6w7b06Llu+5Cq2HmyrNwwtmSDRSi6Jkh7OnXEntoRJfXlwZ1zg7sWzsymy1ux
T54rpBIACNikx7ippw+Lvkw/UFb5H3Bu9fPrsq4HpEyXxzz7mLXJdQaneddyl9/027uUGTm/TivS
IxlaSKVn8L8ftFSjr/2MMG0K5bDLB0n8zeVhzzxnKRiS5GnhecSzvx22h2hWqipKjk41PmY+wHKv
E1g6VHx08EfupIdELjQk6LSpt748+Mn6XV4yg2uamhqhnrTk28Enc6LNmDfJMTUrCtEChcsNFOy0
u7o8zplnK4XtoA1xTSbqeG/HcWqumwzDJA0ybgwjZF/nQAJYGfr2ecDhcZ8TufD18qiKv/VkCUso
nxRrjmvbKDHejqrpNo9+7sZHFvliO4oocyI6oIyhHRZtGd5dHu7sw+RzYcnaaDPc5ef8toAQORDQ
Y5TJEeYQ3U8Zq0NohXhfXR7mzLchhSccmObacVx1umDk3Iw4WqRHvxjRe5KnUxOoTu/M5biBP1WF
pr+7POS51ycFyxO2Poxbtfz5bzMj8d5SRKsmx2iwzehx0AnVnMFI0zYYSrv4pqtA9Dh4cjm+uTz0
uYdKyhIfCFusC3Pi7dBBgxM9xtjMtpzA6WNsdyusboP+D1bo7+OcrFDdJ7OWkUIhAuEOgXcVPEF5
q7bknyE1CCP8dYsgev2DyQF2mQ4WyyYnyNvJyVLPoMVWenS9ou0/JUll9g8OVKbNn4xjeQ6MVc1z
PHmIKPDcbET4exy5fmH83Yg5eCxq+I/vLJSzb8uRdDe0hVHa6YTozUMq6vLsCAF5Cb1XY7DF0JT4
xcsTOrsgPVPQCBXS1ebJ20pT5QO3hfnRQUX1hQIilFtLWB4+fHHjcsNTViNh0cVUq5dHPvf1Iab5
fyNb4u0rYw9DjwEn7oh5uPgk3RRvRbYeiegEY+DXpgXnujziubmawsS8B/a6yWfwdkQMrWIyJJv8
GHeQen1Kjru2HrMHgbExxo0FzUwgo+SdUc/tnSZLkua/46AGPhk1quy5HJo8PxKp4tFgEXP5igdh
eXTJbfh+eYbnnunvY50sT1q7xYjIjbcZWe2zZ7SLqVZFMvGIgPihR2/++P834Mny8aDSC6uP82Om
05rJGU6Ub9EWlU+yMe2vVY6i9Q/WDbsXJsQAFlwsT55nSIakWRJ1dyyG1N7TOlPtnY4JtlvPqVa4
p7mxU91enua5r9HU0ubYNaWyT78SqOHIX+suPdIMbqp17RMuux1pXr/zOM+u0P8Z5/SbUHlcyVin
Kb6k4Qud2AmZQ2g9RDpR+jMRsEN0TYSv+17BdnaJ/jbsye7Z4vUR9m6THnu8qiToSebDS6po+u3J
pLejd/a2c8Nx/GntudLkVZ4smrDFUmOOogzynvB3CTqpayrDAIPpLPp8+cWde6CW5GtXjnYEASBv
P3mOwzJA5kr5a9rj90V7cJNbUA9WqQ723FavuGd377zEcx8h24sSin9MuBFvx3QyAHwVcgAOdIPc
NeZH5TUqJ/eWrK4AADGv6g+XZymXvfK0PrMstIpwWEzP1ObbISfsClvHsDmWdBu+uPAO6r6/NvoC
UgZMqgUeQrgKHjTSNTR02e7UsARrXv4ZZ9+rA2kLz0zP1Wr589+Km9lra5VZOj4aAbYYK+wzulvc
dZBic+MAc7082tlXqymGlaSlx7t9O5qKDQIJpzA++lCTrxEFl5DrERk/OhkIYJlW+jB6wn5nhz23
E1g4ii71m20hsH47qo1l2oLGLpVwKBATTH2zaUASx83l2Z17lhQyVMAaRZSSJws3ReUNz6RPjjZh
QLfd6JfdbkzmSsJMqPx3trfzgym+Rm2aSzn8dlJ9MRB34U3xETdT+wUbaONGFIGDVavotpfnde7j
sC1HcM+nA+DZJ0O11gTHyrB4a1JoMuRp/KzHsJruyfuATo9AsHrnjZ1bJ8BZtsLlQAtLnHyOVVaI
zEWee+zaGrPmsBiH16lxgFk6CzExAX71WO/BY/BkvjzXc4+VzwFlvc3VW4iTCkc3fsWBKCn2QezJ
+YxKuZ1zZQ0bjdvDO4PJs6MpkwhuQp5ZoSfz5ET08wnm1xF6a70uAck/m9LF48OtrL2BmGrDJtCh
+Ham4cnGRBkXyNDR9w0iwVv6hgrHIyLWaG2B9T4nRuVcX34ccvkFp7sUdeYCwgDwUEK/XWYkrxYp
gafpEf08RG3fITvNqOefCQJ1+GsygbSrrIfeI68S90/ZElHCvc/chaRhXP4t5z5jrs+ey8flgI+d
vJp2GITEwTw+pgUxjhgKCoxJikE04R+cdb8PdPpWYnNskrLgKpuJ5ttc4tKyMXsp5XVXwDx/5+ta
dp/TJ+yydF1IC6ZCVv/2CYtGwdHUFSgEfaFiDVHWgHtUOy5tH/zeAOeI9YSkHX3EiKhZX36m5wbH
Pmg58pbrrbl8iL9t/44FQkLOlD64eEfBnI7Rp9+T7mAbT1jrTvG+ouMZ3+G5mrSfQxdS2/7yDzjz
BVDes/7BnlDHyJPZd+UQ1g2/66BMHKpwnU0758puVf4MhSq0/vl02f5p7nPSAYuc3qfTHn8HIDQP
LU5XP2F6ifWarHAY2SkY/9HGzRscbvJgqD8YNWy9Pzj/TJcag0KDDi0A+dvHbY4ICJPK9g4Slr1e
EGu2VgD8ynuYJJk1vg2L+VGR8pe/czad22pwozFtx4XFQ5Pr5ENe2GFVTOfj4PQOfba+MyVbTDB7
92UGyXgHZhzkj6iH4BxqbzAOVM9IJgTBeVvD9zDtttp+GD8EOPaQNFJOnXU3jWgZjpcXxPkfqpfd
l++c3e5kSVq0CtGYmv7Bw3Gp2IPQkU0tVD/d4+chsDeZaIrJXtNB0+04d9e+WKgfYRSNdM7LXvn7
oOK4IsTaS9w9q0HvZSrid+q3cwsXNMjj9DX5etXJ86wRJg5+KfRhMFBtknTffYiIoPiOgUo3//Oy
yaQU5o38tQefYmsJjpiBIEn7YPVYINMGm+kZltUgb40+DyqcRZshtNdlJ73o0+XXsUzjZHdavk7F
l2nZXIRPpklYw2hSgXgH+Oy4KnQteRNDKrnx2zkcmE9NrYpfqP3Tb00p08cR3/H46vJPOFMMAA4p
njXiGgwNTrZjIukVAnHfO8Buo0eLZwza4rKwv3T+jCzG7GP9Dd/uRF1fHvdM2UNVjKWVsiw+mtNi
leTsDomf9A9oYwa4Jpy5+WIhh/d1MCfRHrPgKH9nrst2d/q4cRqWkqNA03k4KbVmO8HtpfT9Q4Kt
cnRT9vTY4qQwPRL/kMOiauxq+ktoqHFgC/uvl2d8bk0Tp0cTwAOllupkdLzRcolGzDjEmWFOGxR2
KYRaU1dWfNXbbT29c/TJ5S88mS42Pjxlx3LYEPXJtz70rB7C1n2g4kY2MAm0ez37SSGfg3gUj31V
TE9xOy12/VEFq2404ytt5NgfZoQJ82jyQmwN7Yt3wOxzZQ8VDxCzkJb190OZpBJCp0rLOCg8N56D
eu7vEp4NrVXsG+NN3/QZFn2tgyFhniIype3t3ach/k1YGy2P6/KLObMUOYiFu1xeJOjMybnhu8BU
JFEah9SnZcClUMX2zzmN4MqBStUbCvfRfGf5n1mK3MKlhccMLSjkoW/Pqsx1BAmMgXfoKte6KYiN
J9qWkGu98ZwqgaZG1FWzB/wIfIifUeo/X57zmXKP6YKjgnwLadvLYv2tNJEpyXUQMtyDMSQZaaRe
ieZ46uFLXR7n3LOla6GwqqIvbpkn24uEuVchjfAOaZTBm8onKT64YU8uR4M1Ktb/Rd8/XB7yzI5m
saeA3jAu2PfJ1EbZe0VIosEBLlVzGw/WEO7byEygwxE4uIY8RYu5CAZ2ncsDn53rX70TlP3sLss7
/+2Zqg4KizcM3qHBZPomK/0KWpSJY7ErXPdLLwOsB/5gRKB3tjNLSkefrKKe9vWEp4V/wPvYuzEi
M/iKjBYFDaAtXsSEnsrd5RHPbGKcVFzBl74Xh8bJ+6y7AtKu33qHhM10F2A6fZuY0eekHrsvl0c6
t0KpJNm5+CRN9Vcl89vTpD9ftVRw+jDVdrRBiUSuiDFMs/kHbw2ZKhxfQafyb7skNp7g7JmhD3bV
tHvR2lW4RlvgPFoGPq27vDDkt8szO/cM+SAgRfzVlD09cp1RdhHqAdbJ4oyH2Ice4tqAZoWCrSdQ
6p9jGZaSHo8RfHFBot4uyzEMo5hwbcAfSG2QKYsZJlE4YHAiNJKUy3M799Y40R34GFSZFBRvB4ux
a8YHO/IOmsW4VTRpFvIRZpR/8NZ+H8d8O47VV6OV9rN3wM1peEw9Iu92hYUABYuexT9Bm2324/LU
zry2pduiPcVzlNRsb4eUk+6JHbH0wTDNF9tPvMNszYc6qZyHywOdAy8ZSbvcQjm5cch/O1KWj9h4
YNN98DRRkllbizvSnwIXX98632OOQtyr8hDaFkakD2qAV282Zfrz8s84s53ZoAFUK4oi1D0Fa1qu
cmQ9jaybFjt6K3bkl4E0xzXjZR8l+afvTPvM8+WSDFAKUiNQ851sZgWxqFHne8YBR30K8FkHD4kf
SuxsTK/758t0qTuV4gJOLp84GctLKj/LTds/GHOOkzrxXxOJudGCmP7jh6iIo5MAbRSc4BBvXyUm
foSPxdI42LqBfYujPJzOOlNGc0WsXt58kTH063euFWeKC7aM5XO3YAvQ2ns7KGIfP6jbOaAhREDV
U5gHeivNkawSNeBYvyG2xAzvyjCIyKceq/cWzrn6jvFdWB80haECn6xfEjeduhr94IjgRfY7k4Xk
oQ3olygCuH4PUgXmNbBEBBczJwwoGdP8KyJobKWRhRPx8M/fAT+FxrFHoSjskw/XgR1i5q4RHJGd
oBiU+MfSVM1xn0jgzsdqlp8vD2ie+XTgv8BUphrgmLSXP//t7IL+VuIm5fICtIETMLiIOmZcgqqr
aZChi+kgkZLBPRROiyzxsoztY5/2/UxsGglLO4H3ZnwVkKWCI4GeZfQRh1NMaAe6YfXOc2zMm2Rm
Bzj7z5z+w2HkBL2LdWPIT7pZ5FacLCKBupkO0FL90na3JZSO4AOGYG39enm251YbUJYAOcDpgpP6
7WQD7K+awe6MA7HkvpvAyKy88VMmp/zz2OfuQybd7HpMHfdDT1DS9vLg5zYNrjf4HOLrx4I7WWpV
A9s88uLgiA188+xHmPcQ6ZY3qwSU852xlr/r5D4Fk8mltHNBuLi8vJ0oJhCo+NXkHzCR4IqI04Jf
Y0WBcxEGzMMdaYXI3BXy4AZz8EEMK+zg7fidxXymuqXDy67F7mUCx5/gtJbZdPXULpc6TMpIcCXq
Knjy81A8spGnw6ZDlH43tWrMfv3zJ82ZvjRgeADAiW9nH7gZ6hy39Q8+Lm9bp0FAS6wrWjQRqnl/
eaxzJ6ByPbhIAPfwjk+BkapS0ItRzVDDhzNWDWXmfxAG5EkMd+LxXhYkQe20bk08xhSSKEIK4S2j
kqzH8h0o6tw1WmkQElpONGf/RorKCUqVJHVxb3d09KEjnu3eLD1nrydJMqFv5E8uAQ1Eajg4u2TK
enZSIkmb2pj59PDWWkVjUHjvnCvnlgEvwwE1oL9JIfn2bXQegEHXa/9QmhkG2Q6EZ3FVENsuVsQq
lHIl8EHEU8d1/2D9adtTAPLUsPYpeSNwvUqWBC4folQj33ObsfskwiWjLQC+X88GbKstydPEOF9e
E+f2VA0DTpEoq+COnJykYTioAH9A72AlODtqbIlWokujT3ksr7FXH9557WeHw3GUOmyx7zm9foi5
QOXchix3r86+OCMA6KqMDXM9ujiY3HDyRf3HyzM8t7+wgVI508SFuHXyaeOyMJRe3PFOe6KbV5Hv
kJKKM0TysaQVh6KusjPEYEmXfqntJt/ZYaufLv+Ec9sps8U3l1oF5+6lvP/t4CoQZDX16HiHiMiH
q54iqcXK1P3RxWFfvFPCnzs3luOCAgF8QJ3CLlECku6MTFfhi3KFjA9dDofg+CMT0FgkudfGgzO3
eFLrEpbnH2wxDqCPcsAI4CA7JzeIySjwOO84OYYadCckEvfRCRw73tokDtpbJxn4dtrJP06W3gUh
JPidKuB2Xv/jJw4gCecDVNLhEDv5kBsJQaHGlfzQLtKw0Szdaq+G9qU3qip654mfebvcOgWQE/gj
8M/J282SGWssYgOOc1ZH1wleODhOErW5U8oeqnd2qDMf0NJloPKg6wbauvz5b0up68VIrE0UHXuk
9w8LBW01+Vl616OMI9ireK+Pfubr+auRCtsCdc3fGB/o4WL0mFV07KzEQugcRyOO1HVbpx+cYPrL
TW9yXkU22zeoAMLwdhQdgbb//G0uYMyCWeAR/zc2JLnhCRkc8AaMpbUO+a34PED4PNqNsN7Zof7q
Z53UI87vg50snbZHGtSNZnTEVc/7HsFJFvsslt2+nrDNp9TG/WFFKYGBiOIO/tQWPc7xqxFxF0oL
dDmgz5ZyXrRRzOYaie5Uv7MGzi04+jfLMQVpw3Ost2vASmxo/SG/cBL2iM1SHWp7n1ktvuGA4Lgo
XX76Z5ccXHfBDkob0joZjnw8BdHOY7gaafQuNYmf2o1YUuMaCdEn/GA73evlIc+/BM/BnNulgULJ
/3aKfhgGASyU4JibHsyqFWox55FQnAlfAeypi6teYONz3WIz9CHPPIdoHM9N3HDVYd56LahdgLWq
BDISuVXlD93Zg3yH53zuLYDFLAcnoB1A4dufmDN/olfhqocYL8RYctmkOZA6cGXUmPO88w7ODrb0
f2F2Lkykk+eB5bObNY4RHSX5nMGnZjbadjcTd9ruZyzdfl1+/MuOdfoJLA0Ea6mEoZidFAVVryaX
oIH4mFV5mG5UA1/xEbe4+d3jwjw3EosYKomS8GZORoKVrrBVyXD6rAw8OBOg7hdMG9CPmQQfV2sY
T7g+mJBmAZvj8dq34nILn7UgkFFVVxjK97vLcz+32hWka05O0CKu229fa9qWXWgNIj7qb3FU9zcq
N6qP0g8jn4AIu3lvPz9Xk3NWQmL77/HUCbzd2E1g4VMRHW07lv01eVtdtuusEdW3cMLbCpTFvyff
Ilg7Tks+EDcglOhZWBXhH+yyDtxTYH6Ybrz/tzNfzhIqKAzKzDyrphUxtvFmznvrh6KBuv7nT5lD
03aATgW14Ml6ntvBmxGKxkh3FPb/zehm5ER20PpWoq8ILKA0E+/UJmcqIwBUThEL0GjZWt7ObySE
y5RFFh0z7rb5neePSbuXWB7e4ZMaJLuoGoJp35WYXhKXMuZ4z1+e9LmzlA8Y9JGusEd499sfUOIA
TElAbWQ07YJWZH2JPRINnnVrGUhFRcjP3o6Ajl8IYolWrpHbf0DBRY/G7MFBAUGtZaP5rX4wDKfz
BV/30SqM/nkoJ0KaU49zKuuz4+XpntuzgGCoNxWlqDztRddU9zAJm/AY4gcW3zjY8G3JkLB2WV50
4uryYOfQMcgx3GNQoIEm/PWd/TaxYSw75FdAgqQ0kKRQZ/KlBnew9jIrODVyS8w3YZtirIDRSuS9
dlQv+EDHXst/aZjEO3XEuX2E9W0hCoaTR5bI2wcdWV3uFv70fzk7rx25lWSLfhEBevNavo1aXdUt
qaQXQpbek8kkv/4u9gAXKlahCZ0ZHAygg1EWyTSRETvWDsD9Kc59MBIldZXpRNtyAP6xoQ6TPb//
Cqb5O9+1Sdewmoh8GXo2vSzZmHFscGZmfgutWPd1Yd5D1LSLbalYwbpSXAEbAcJosLBz3B6Z4uD/
Rn5L3P317lU/UTEKdYmAXbcztlR2LXGikdlDwi4V50PmZQi1PAKifPsfntl1LMJuNFIoWy7fsonr
i8LhEpwHGpmOKA79e7eBvvld8K9WAt2Pe++MavX734d903hOAYruOLOPq6FcJBHZhqhztXYnoIGt
IrbxQwgF47Moe9kCVoiT8T88rUuJkPVEV54+v9vBurU6GZByLSD/v/g42Lw0OOzdVypctF2S4X+0
ClIFv7z3H/dWsobNglN+2rKROU1L/a8PDM3I4vSNlC8dmK7hwQU8fgfkAbRNoLYObo00w6duVDsP
SGyxMHacjVIxGdZa3Y0AAtRS/9QirQ7+QwxGJYdSOPNe58Z5+bsMKEaTPiw4tzKkkw7viP4bCML2
l5u0/tf3X8KtBU160HBQ80ybzGwsG4QLs9gMzkEKLG5dCEeKTVXTPeQIrdukAJf+y+c2mddkDWjC
tqcw7a+3TtKLviU1jc6TB85JjtjPulEp/+hZIoD4klXYqMpirfHmc5pkZBFXTtv3bG7DVYhgVofh
OR6j8Uw9p1Ofe68yxpOPrKnemCBllyru0/yZb11Et+SDSFxwNM7eLcAhAMKWiM4gRpqvddxMtMnR
LdeOkbndwjE8G2xqASfjyrSxKF+Q7Z3FHkJ34DJktrUlFwWFUhu68RX/nha/BQ/k4L+PhmaC0Haq
q07ikMuPSKM+VrDsYNtKhfazxRFTBX9D7e3eAAb75/05Os2Iv94jj0b60KCsaHukupBOXg6WDLYA
cj6aW6xBalwkx9CBIKEY/3ayMww3EPaDSf1KXm2+FEo8LxyfIGcbZWTXPgitscMvPV5p9mEwXd9/
ef+ptOkd/fVYBEuUBriO0BHFtReJ0+VjDbAeO59+9mOO/B5XuGL0GkA7QQeecSWtpur3gLOx3so0
Iap6DdoWSJLX+ekPhSyKvnUQsQLhAEwhBIDcsRkruMfBiPeJWYLNsOO4wu/eBZmsa/uFXz8tmMtf
T2Z3En+jFkY6MxfQDoJiumOO9rHx7OwZXb4XbwfErhkXivADGdHsm9Jxax/9GJgHZJH0lJVlfy5N
PV5qzr1+k0w1wAQ0lagoQOcCqW4AeASuNTzlgdNocGUDG5yO1L71dei8wLikiAeEd0ErMdtS+H5U
903+w4qjl2PesJPHCNO6HkmS2+f+Lx8Y4SugC7C1k5M32D5h9sNC+DWPB/83JkJXBKAsBMoMl3Mm
z/B9NDtVPQ58G+8OH6Yhf6DzOYdqnvup7vZbzJPsPdiUDJKmJ+20/Kro8M42g9cHNY2arSr8hd1g
dgWYfhVN+5NAZaquXV8BRkyhpGjkEd/ebeukg71mctz1emxaawDa+T19cOxEfhTmxiEcwKQs3Lyu
znL6Q6YGHLSx0zWEs/PyxSROS5Vn8LVjjgwOEFkpInsPvWxUzkbvq89jm/c57FVRC/hvQxN+Irzr
s3vo056a3BshUscVmC1aIAMKPKq5EGy89ab/tV7YntkouNZSEKN/gx96+QProqbeqbb2Megrbbo4
dLbXUBWrwhLbKprslEezHoS8G0OXjuKVhp+Vto5r27OPqtt7YlfXVgLHNZcZJOs+N9L8BdJP0Dzg
6p3fTTDC/k9tGKMZrSoF2joavT5rdlkc9D4otS7W8A7Ifd2X5O/q9iWT6GarHWpGWF1pScjZbvRA
0Q5aNlj9TmpAYz76Hl6uO1Bj4H660hXD0a1quy9XShu221r0Yb+N6dhT7gs/gpOP4U3/aok2MrYp
KJhOX4fQz9qnjp3XPJbJG4A7VeLefs4bOVibHJLXuLZDWrQOuoywYR8TVTnxq9IztT567Xs+KISd
tI8EeYJkyO67Sj6Nim5mzziQ4LC8MJ3nq2z6VmQMkDhPzUD0IM0Cw1Ip1FwzW+3YV714zD0fymw4
ALjHA0YDdWTGqb7BNhAPOIB0/kaXPakFrBN3VqR6w+v7W+00My5njs6s4bSlMYSr8rzO0ha9GXSo
v07t6H/sGxkePNzA1z1qV8miT/64Zu4fNOEXC7vNzYFpwqSznSXOfnI5ZZXeLHWsfOuT9MzwoMZx
tqItA70pdcTn2B2UMxg//rDG4enw/jNfJZBUKj0ujzyJn1E2ObPlgl0Hc0EO4anEZMPbwCuKvZUs
cVal1wDcPiY7qfEaCQ1MvFrCgiDG/ZJ6gKje/yHX74BOaX4MjcvkRD13OgT+ilYVHT5ZXCi4CzrM
dNPX9JWWZsNjJjCZVs0q+h6T0FqnNJB+fn/k2aHGJORSAl9j2lw98HCzHQ3z+LHOMKI8YrUq411q
iXB4BHQWmxvTRBOu2a3QVgUuaoub6dtTXU45nhVrAO5Gk9p5fs1Xo1Q2eBKlJ3KWTkWrh4Fv5E4i
adPS7aQTQk7mppz1GBupdJt5Zj6+SGlNkvgBt8dwg2VNTJeaInT7MNZW7x91tjv5R9LMM8S/h0z1
+g+D8Ct938fZpLoNdA9itdf76SNZj5BQOcQgeWWXUoarcKw1/VhjyfEAV7vINmnDKty2IlI/ZC79
UWsUB1B+NWqxOThQTFw2UDZF/cEfQwwbMRksxM4LaoVyBo2FXfNKYFY823CLvvnsgP4R/Xtl76XU
QGkKvPK8XWWqcbNv8PUFOd7a0NNCu1OdnyOOxHQFj/gf3lMyTNkcAI/z/zXC2H4GVp095nHfKfsh
8yy8V3SsH3hVvLD2vm6RoWxKHZuQjSMoKa+zRrcBD5qpU72ECiTP59x32+wBE+DYQASmuUmwKizh
azkk2iyKHhuZyWTn1NI9qcQ2BX4kfk07RizjrdbEo/xq2Zn1zSwifOVhBTfPKbZ79r6LgLIjiqjD
bB32oq93ra72BzfDWuJzbw71AfumGKcfG7QZ7rOEeCu37Idwa8dagr1wj0t5ra9Rz5jxrxrsrgbb
lZaIfB8MlVl9c/vAsZ9rHY/GZydGYQT0OrSo9A+eg/84EZGxJoozRjoI+lz9ADXZiavd2I8YBtVZ
x/GGiSNLWhal0X6tba0vHrm7pw9a4Sf2737I3Oe8z/rPejFIyOQWYLxNkBeltwFgjbwEK1oMGzAY
PSTU3g1jjQtV2KzhKw/KWk3Jm4RYXQ9UTd3iWwHtBDw6xp5fbNVKUdcqto9/GJinaq2PgV4PextE
Q3wuDDzF9uVYlgNtTxVGUnXhNh6uPVbor+uh76HtWmbtpXeDIVP1DiKp+FGlGY103IML3HDNUrif
mt4ejccOC3ZnB4pBqeidbIWTHao01mNIgKZ4QAHlmC/toFETVAcD88CNSS1o+MhESLPvDWbT/pMv
9aK/UzDTsRB6KnG5d2D74r+rIdF/yJOotV4tMwjE41ipVrMSMtR/juOQsLgQDqgPPVIQK1k31MGw
ng3xgN/Kwiz3mdOb2itpDipuOxus2B32RiDyd1NQQ0SVOeonqZRuuMHDEJ3YqvGtYoecTJfZU1Zk
fanggjXUBmY+SXPECThOn/WxG6xVl2SKv6BevN4koVhQvCMIp2RItuRye5Zw/fPGjlpu8YG+abrC
3cZkFx4HtQg/YX2e3IPjNP/1QGbREepSuMVfg27R2dmUOEPaW6Xqn5LU7nZZlkavbuwWPz2nydiR
Wc/aA6Z62Bq3Hti+94+F6wOJbIJLw6KHEIIS4iwfmrlqQ7+RYR2ZzKMG6duVHS5DNEobU9OibQKd
GDLxZICXppjSYMkWHt7/CTcOZws6GXoeCoQTsmv2AuwmG+NJ5XKC1khohFl78rEhy3Zn0l3/YgjV
PFjGEB2Q4TtHWFTNVsHDbOEGOrt+cT6yKIHdGRSaOJu9WZBGZVqmHpUPqIEZRvTY+UQDVIrRkC40
KC5Jd9AE7SVJ061RbVJINDUgHbjqkk0zFVPodCxPaKDDYwEf/nfrI39Bd5h+VCkpGv8ejCL1INs7
qcq43M7To6Kkyawy8uLUOAEOfwoepXLbOYWJxqconI3Wha77NFT9Z2xg473AOQmHXqI5rLVCcyEb
fz37kApTYtFMJh9JmWk9/hUO0VA+eqWmlae+Lmg0bMvqkXKxte7jsXyAdj/itx2wK/SAdBZW3Y2l
TkxCaZq0AlK0q3jI4ZROQfScjK6Jn0QHQEr2Vvddor+cnIC52+LdeXp/ql9/blKFpJ/Q2zDVr1oU
cBYjFTmU8Ul0VfBcRjGnIGQZ+l5lVO467lFLGJC355jFXhAPYMXBrmKhzxd4b9dEC2hyj0kEGRgc
Z2GQzbBdyPQBJ6u2bwYLqxaj7I1dW5loJuCwhl77hd1AKR9LF47zPmiDorqH6G3ET+QoOJR9Xx9f
+OU6FTgNPHi4UgoUcr8GJ+sQdySDpOVd8ykTgoCPamK5f9249ElWDUaRBBt61HnCSGnsAlGkiF/w
W0vHjddQ6QbUY+21UqgHx4uKZuWQIlI3KiqEhTB+lqFgsk45PXYtIgpnulZczlugzz0A4DJ9Ma2w
3zWKypQhUnpUZVqt81ok2I0kxkfDKExao2JtKdc3nUMXH1Wf8uvcIlg++qTFvBwfgqemVkyWE6ul
N9ZKnGIaWLjC+i09ER3JW5kA9lVnauOz81dAQvTT0hPpfBr8PFu1amZ9fn9mXy0n9i6Hs49sBILs
K4ku3kdOpaQAX+IkSk9G5igH1TVGf6tXpnWIE+E/irEuFybB1XqaoJa8Big7NBmR/7x8D6NnVDhI
m+ap8hXffRhwVX70gYxs9aLykkNfK93P959zlhfny9OwPb1eCGIQU+baTFxBsT7DXfqEiUj22lRK
cXLwk9qHeCUvTLLrV4rGAMUDGn4OZgo3lw8X4FgiMDQOXnCbrL8Uvf61j1z7Ied6j+eg3yVbWymX
ut+vdmSiWJPDWFctNmYSF5eD1r0GyLjFyzhqjOCBO5u7VrWqIMzzrSe7cpyHCrBJumJli4UE6PWr
nShisB+n/LzJ7L4cetRlIZO0C18KcjMHqsJU9zVRBx/9ermYgpyBv+5yDcGhQbE1afZoeJq/3oLJ
zB0qck6EH1V9RAiKDrFoRuylt56emc1vLJt88QoNX8V0ItAy0o6E4IDFi04KdTUdsuGqaVst39l6
qfxyK+zidw0wrefepRFmZ3SDjhGcAsGfBFwlw/vKTRoDnJ/qtDj0dC19qOS8/GrTOlR2Jke5rL7r
e63ononGte4n4HsvfYI4VqncshJTkx8pPLk4ZStGaR4wG89BR3Or/oxyIvtUxWmYUgCLEHWNGCWP
26BTq58aG0KyKey4DnAVaAyxstmln5q6c/0NgbUar7Uwr3+7jTngQN81ZfvBahvla2yZonvSEtl8
DutCObt51/xMRw3v40A247NtZb65DgTGM4+q0VknU2bjz54s3EuY1TmuA2LAkruVEoh6REdqt4JD
HH7oDR2tUK+mQ3zfZnFx6nyta+/onhitTUFlYo2WLnLvMVoT+QpcOhQpWMJ9tlVtOQYH4Mh407jY
A38G9oF9Rhc05R/oVvTSY4BYN/vUVfvwJefmrvyudRrOn4cuieGXOoXcWV5cqA8+aZbHIJ7Mm0ns
tn/4x9SPBJn9T88WvbE1W/B9mIeo4hPtn5X+pajL/L4GxWje+1ZruNuo97t4A0W3+4pNa1Vs43qk
A4QEXoM7DilZA+X2EBE48+f2RsdDrothyheF/TSkAdhpVaXO9exyW5I7Vy2G+tEkdxF9spo4qzY+
tz25brTASA8SvQ05gzAXcMxMOIJ1kWcA4my1KFYdJoDm3qLTuftQDeRO1uiXNfHZsaqEcj+qKR1v
bt2PYHxw3/LKb5mu48Nk4X74uXMGP9kgYe32YnBD4wXoa2OuDB1bq11MKBqi5eTyuAp1jwuqovuj
hKBfuGeS9579E9MaCO1tn7efqgCQz7rVsa54QO6SF9iwaBi6UaHMirs89KPvXWAoeOgGkcJVXhhY
PG1QA8Q/A46pL4HRVd+yNM8gsaplvuu90LOe4ihwwUOOTr6t/N53zqS/i3JD6m5wVqNe+vnGYf6H
GGt6Q/RFwLb5xebfNsfO6jF7U5II24owo2jQsbl19F+1VMUiROfnNAaP/Jy02BIjWY1s++T6JP0f
0zYj41QLTz1wGWQXISeQ4EKzou5bDfglRFX0kZKslDtvsiH5VAhpYpWK6iTsV/zUQcVzKKOEhHWh
khs7KXp8b/zGxm4EdKGCk55IcLtxnIZf1ESjYX2Iw7o94wnS/RyNSvuVakzudc+nlY+N8JpvGAnL
6DH3cR64k0OO8yCaGXtlIjyg16vJcMpTpa8ArS3y6Gx1eZP98mu3NUkJdLq91rtY/1mZrfQPSdkB
pkkzIu8NEicnwmCDuuCdxGrTIrnRZ+Yx9KrSRnBY9+1Pnx795F6gKB5f4s7CAhZv7JbsoWUryb5K
sENZ6W2JkJz5aK1Ll9PikAyKpLxY1BOwPxTJLi6jqFyrZYAuAB2FIdkbsGHZqDSUmHe40sbBveNg
Fssb1OnFdONM98ngpaBqW782n5xROjg4xdgdRjvCVZtEoZmWZ6itEW1Plt8XOFeA2Rq/jvz9w1bB
BXiXTw16n1rD77oPwiedts40N6/3MrOB45mBbn/GyRWPSt+s6w8db7WzNtXQyeTBgMI47nRBkmJl
AkHJdtKyym3c6JQREjPH8MutucCePLur2Ji9GIXaWuJDVW6wWFSaVV4MSDVFqVd70IDF72SI+t+4
l+WfEMw23UF4fCAA/oMjD0GljvAysKcgGe9YzfdSoOd6Uo3IEcRScEvorCmN8H5oVaxfSRWmEuMq
CVRpr2hD5B7DUtZ/Cqw1FQT2hfJbqc1APHSdZ1XbysDDdiFMeetzuzxI0fegfCEApHbPbfby3HbK
si1jW1QvLib38q7pc/curDQuVMlIIS1dWWVj/wkSEDYkuxTlPjBYjVqu1pSfcMmgoyuJE2udRsyk
rUWnyW/NqSfqGByedm15baPukZn2j84QZUus8OsoC0HWFD4S7CB18GYJkMB2aF/Wwvpl8rAvOa86
bytTzV0pNurpLS5DYkM/SL3Eu76+QhCwohomKU+R8aoo5NWqwotryxcDpzGOdpxss33buWm1GtGL
s+O2ba9j1TH05z7pqn6yuQzkQjrgOoCeAJXWFEQT06LEu/x2FYnYtC+04mVsNO1HxbgRmDf8E7uw
UNa6HNW79+Pn69c9IUemkhgFXm78s/jSNHqTtzkYJ9QAwWMTWnG5QRiIt7Q1NCfhKwl2u0XX//Nz
Tt2DJHdItTk0Vs0uTGONT1ODTeKpp8sXj5wQCy8sz5+SdMyebLt4+fen5C40gb0tGq/nl27c1QfI
po1xUly7+YbzuLVSYzwgpJuR8u2svDlUlZr+azaFGr5tUd2hRZLPOe/PLEqRarEI0xer4zqCQ0tl
7owiEx+byMUaWYEzs2qprq0sD/rfwjZwPZ8nXSOtuDhMs5zm8pMoU3MyZ8I9dX0JxMo2qapIOtXw
37BCHDYTEwOrkeTiutRoruzxWl/Kbd34CdAfaN3kUog6fS7bRTJQS4Ez6EsrE2WFJ9RA5kjLDazL
gMxQIh/zVaD2zhmXaQ/DucRaaqO7Xk5shZT1oNugSDPntycyuapIKqd54Zpj7Ckq9u3KbjTzHl/1
/NTodf7p/Yl2NaAHvJPGUFQKHGDsqbP1qzZ4x0lff9FwNv1Q9eqw6SPTuqeyU90bsSsWLtzXuVoS
h+ghLJI6U8p0rjtwChsz1cTyX6wix+4kBGHAQeUhHFl1wMyKXY9n9Kd+dJ1X0+7UkDafvvhIJ6Fp
LVwX33RaF+fO9FN4bjYR1jWt0ZfP7lhla1Sx8F/MvOt3RmbmT1igl+uImdhQVs2jna5B2uwD1f+a
6sjzI602vuEipp1A1OtLfbE3fhCd95wlHIaTlMeZXdgHgzKQy/72qtWB9ahSCvnaoXU115E15OE6
DtCcViiZSI/p43Af0HUYbxKP1WDppfqjFWW6f396XK0IbxKVT2LY6VtRgb18RQAPvKrWwpQKjFrL
Ff7y7nd8ofpvZjhaj2wW58FqjANKc/UuiQqr/Mdtl6blN/ilOw2Py8vsE3mD7ltphymSUkVleJ/4
UZ0+O2XugqDw9JHcYWmF9kIv6/yIYVBWxSRbx7XCM/TZZ8iDPMri1HWfE9CXv9qWW/O+4U/1va5y
BmxtmdXdzuizql7Y9ufJk4ltPXlYkLug7+xqA8IACMkahtBHZCzeD7/N7A9lMWp4ANKs7m2tMVa+
QtpUzHVj4z509/7HvtKZTEJNtA1w16bGFMQdl18bxV5dK5YVHIu8kt+lrtjbIR+zcm3gQPg1DZx2
75l0tnqFiiExPqyfaAcYVy4B+FLu6mqf4LeQXKeqAVsWdZk525iUyqftkOr8Ucui4d4ttQGrcSBv
flWPDwY8KnvVeV7grweO5r3vjslnUY++cVh4J9M4f28SE9oW7c3UqsRrIXd/+U7wmzO6nmTxcRBq
flcPQ/Zk1tLhHohE6WeduNp3x5TNC1Y8ym8SlMEW//CFTfp6WtjktZCDsmeSnJu3tHiJGwVxKqxj
BwEQjECOf/GGW4L6qYb5NGxCs5tc6J0ot1cI6bslO6frBcFhCIXWpfeDfNccSN6lYxvLSpXH1jCy
Y6LJbDc6nbcGjlLsU6NX7nhFS3H1PL1GKO3SrAbiGSkjKb3ZKvQVyxBlFnTHph1BsNh+7pWrPrWU
OzI78cI+Nz8Gp2F4twQ/CFxYArN9LkI1UFeZph1dFXPFFb095Cqyxv8TTVD7AFTNP0Y7bwMi6UAx
ZlB+mLeBNZlsMAVF0mWOo3eQYsw/2CG+ZU/ILgSkQyP5TCXb2pLDdVhhYxr+K5Ng+gXs6gQ6dB/S
GDdbYGYxaEWtVuoRD9DA35HzEsNT0AXazs8jiMYpJbx0oTx+NZGnMSdI8wS507nyXS6mCH1J1iSD
erSCDpCdhf/dgdQKHGvVFY7xSBYJ0/XM97O1Wfjhr/fX8vww44nZX1H+kiY2CaxnT2yDuQ1N+CdH
zjTwvpUR1l/Ay6iYFnRZe+D0ivd5SJZKhpmz9qUvFjbYqyk9/QAKdyC4WMVXfTQUG0p1gMB1HKn/
tBszKhXzDo9LZVV7Psjq9x/37Sp0sXWRs9ZUNi6dx6YwPXveJsx1ckied8xjD4FWVQnMXDdtYfaP
SBHaYt81Ce7XmR+2xkZGNrLMwkqk8gMxiWGQsRbCOMCS77dB5EXJrsM+GEM+YYaIl9aVWTbZQ9sM
aulsrcIKd9TK8L4sYotbUul0Lt5+TbgdMsz7mtVoo2jFjDDKUONiDE1KPCpLYa8biZHbRlpT0N+C
BvkYCRkvceSu9Lh8e6ptXBrfuuS43lzOvEZEbUE1yT7STE3KSRTH2DCluWr9zNwUoLvEOoxS56GL
AMQ0su33Zmnn3zs3HM7QHcQe7ai6FIBenS0GUc1bhEG7Io1Gs7tsaOrCCo1kPGo5ye49Lp2194i1
atbh3ejmyp4XXpJlFFrlbctWz5R9wC4WnUDV5crCdLna5PkxYDPQA09NPlAWLt8Q2rewHmUxHnV9
akd2itDfRIMcxNrRSmuLC1RPU59vbN6fpbeG9aaeMkIOdoR5zJGWgdOZeqEdnSJSrTus4W206gVg
/3VVlUJ5bJBF7ZqqbRfUpDcWI+cZu8B0onHjnP79X9IBWVt6iK5PPSJGS/7YtTtuwlrRBeIhT60W
nvKtWWO2FlEvMiD3WyL7+WnGYZd74yjUo0/PyNcAjVC37riX5ST60nCDUmCMH5Dv95uwKx19WwU9
BQstj2tawJLhEXP0QTxHQrXPAkdZrMeVEediGdTqprbbeNj2JdWIlw6BdrhuwzpyNoXrVIdotKRY
FUmZexvYWynNI7WYtO/a0EbY9xkefp7/9knpmSNcomdfM6cOoHmfUaFneVQzX3DPCxtsfUtnPAIM
0IN1IY063aUOeT2sNAtc7N8feX6MTyNPLgCEDFzjr9oRDPZVWA303YY4fX8XSeg+Yk0vjB3MuG/V
AD9sYdHMJ9HbgETKU4wKEXfeougrXAuL2AjPBYkVnYDIbdT7pOFmucUxOo4W6MPz85PhqJNYDiED
fU6ghC7nbOUa5eTNDTUDQkfz2HA1LtfocAZ3nWVjMzyhMNObg5NONueRkgzl7v0XfON5HbQLk7fY
W8V8to0a4zgWo18DKgk1HdloCTagtdxfA4Dzl/eHuvEtCUyYQlz8YPrMcSTaMHDpMLP4LM1cys04
mlp5r4CBIe/vSsjvvUeVcGECzXejtxeM2mWqXE8y59mOTAK+AqZjUvmohLbxvBqttx9ozh8vi62H
OkjTva+NpODef1aT7/b37vA27NQpBJ4TBd/ch8bBcVsoFhxXmPrku0s1EuUx6ypslN4f6Obz0fnH
EyIMwCPucgINtq/bQS29L2xTvr5OU8TslGdcx9+4k1Dr2KDuadagOjH2eH/oW9+TdYlUyoI2ornT
O/hrvzVDvcrUIfW+uAEqWrs0zZ2Iy/YB3y9Kf5oyLOxCt94p5Fh2IDi8zKDZo5I8R8Q6tjBGkSr3
d5qVwMd3yrRfOsVvDTTJnvkbwQ4QXl4+mGW2ueKlnfsFFHl/hzg/XGOK098NDhpfvLeTVz3DCX0f
1MW2TnvlF/cXfKYDu7WbA7fg+rUYHRpfis4QC/Pq1n5Bp8DUq0hv/RV3rMrGrpNd434BFOyp91UK
F+GgO23fvaKosRVOEbM7wVA1qr0JmC5YCHhvfXN0J+RRCLz439k3d4SwImcElO9UmUts3Qy0fZX+
bpC2ta5G/z94ApIrZ/uHB0AebW5lAY4gNLKG8Rryfj/U0kCXvertPukJNkclWlG1zfoHOZI6Or4/
vW/NAnCldPROJ89V6sYfcC1StUz54jtm1awNpepogmyd5ud/GIczDs+qqeAyL5b5hlNkDmX0L8YY
SWqwtZOuJz32Evz11k4P4hG/Vu7hjjZnAxXULLHXhUTeouVYZygFHgggmx1eYNGn9x/p9lDo4Ogh
pF94LomiAKqQM2EoQ0mSg8jUH4lf95/KhrP0P4yEHGqSvnEVm2/vCBntWEdw/4VSf7tJ8kKsatR+
j8xhf+GovvVQlFDIq0+f6srDtKI2MGY2S0+L7HE1ZE02bLAXz3GiLb1+4ay8ta0ThQCqp4RCCmP6
MX/trTntMUZHr9wXOwzKaBOp/VtqlKwCBea0uEOWD5jDM8Zi4dNNe9v84CJFTDsWMlyTjP7lwEYK
isnCC+AMlaD+zvooX1JH/VF2ukd2OPT3gABDuocjhLlt0tYL4ciN5yYzjIoRNhTPPk/bKH4wlC0t
yfgxefmLQlZlWA/CKx90S6Tf7MqLXmovabWFbfXGtjb1ZQNXZBZxlM6eOkHROgRuEp5Tx82/Tuc0
1PXG8lcIGcwTUUO8sLncHJApO23hkwZ3Fpa0Pkmh0oqJa4Ox+FyNof8sm+BFo0WF9mI7DRYe8Hoz
s0j18Vq5MDPivIG5Si3o6kKFX+/m8clHVuyuCMKM7+8vx6vPR6KNLwcKFtH+lHCfzZ5YpdXHCstz
Y9fpi5drbrsS0impXQ9G+6AWhhut0KT8s03ubNxZaIBBbyy1QC/OU6NotEIjRc90X+wzJad71InU
btUP/r+ehdOglDg1MjF018+rTSk3aUo5RnkWfM0N1Adzk9QlYawd6iev7Ip/3esYD7IEd02s8qY9
/PLlaj2NGa6BM62NfaXAIqU01FXb2qXyMYI1nP7rUpyGm6SXUHFcTt4pFPlrC0oirnNOn1RnC6LY
Jgn7YlMYQ35IaqveFyWKFrRNzsK6uJ5ALH9SmOzPVMuABF8OOtCXlZmWLM4TOeWOavEDFaImXNk9
jWVZhYIlDvt6IYl5tbOj1yQpzZGKznVKGV8O2vsFDWu6U5w1r1edTQic5oQMkcpp1S7egm4ORssr
nxKTF8QHl4MlZMUw+kWeVBHvfO6Kojw6JXDPsVXUJS3H1aqfHuyvsWbRmojcutfRhJ1pmLfktk0C
M13BGU+WOHtX29k0EG0yJoHaxJqY3SL1sYwh0vXlGemPe0Scku8i8oNr3wn0+1i63UKIfmuakAh1
p5SzS3g2Ox4lp0ENrTw/t9Te71omx52BvK5flSm3OqdolGMVtdv3N7er2JuH/HvQ2TTRrCiH5xIX
ZwRy4yMzQ+nWTiRFsnWHGslklQY/Qg+Zhcgsf2FjvTVrppZxk1OR/zqzF2zkOTW5nrE7A0EstCLq
+FIojr2Baim/vP+gt6aNRrg9qXKmpuTZg/puStUobouzBfb1SP54QE9W5PkS/+rmC6UVBa0TQhwE
V5dLQVcMRxmbLj+PA2RCL0MqGXjj71r1f8jCUZHFkISGqFfm6cLWPf3NF1HO9Cn/f2RQepcjV6Og
QtLV+blmvn6ehIkre4R1r3dBeUg74aHxLmW5yt089WmR7ZTX91/xrQWjObxgIPGUweekeLPrvbKM
jOIMD/VB10vzSa/dZqun9PEKqeff3h/uxnqB5wGAhj0VduA8zVR6bNqsfUzOC7MlG4Eke9W58IjY
PJJXB93dYx/7zu79UW88JJZa3AAYm1TwPG2YYGSce52bn/u+dR4itfD3+GpNrI5aD/FZsMelLpwb
M5fPCuhrstCZmk9m37Xs62aKHM952SZbGdZ6daiRN7T/fBS7F+PM9p8Ce2aZa/iqD13tizU693ov
OhBJqwTB+Ob913hjsnLZ5rvxMRzu3bNYscsiAoKoyM6NUVbaGjlid6d1dfNzMlE4V0mMK+EKSZGh
r+qkbtxTrEjV27//I25+S0AJhB7s7wiLLt9s3VVaRPKXb5n7A6mlZKQFzHcPBCTjfmyxzHh/vBsb
HiU16sXYZ8LUmgc7naZgdCiM/AzRo6K7k11u1UBcPFBdzfOF6Pjmw01wK7CD9MTNIzndqlrf8oOC
jYgs/hAW4wmcpnpXN6H2lKDKX1iONx+OG9aEomaFzKummhNIgDk8XJGI+lF2JpLgsuvDfKNE0jMW
luGtxW8if6GmzVLkdnP56exSd+q0iYozq0OugGy4NII46lFzu+6ZQ33c+kbj/Pn372fSPjsBvtlf
5+K/wFbzxIYddB5Mzf1ASycOT9THv+VOtmQWfOvrIWVAzABejm6s2fNphRFXMASyc9vGuXzMjDgC
FiM7bfhAjCz9b2qngBVcmDM33+pbac0kGck/l2/VKmrS1Rj3nONSVV+BSLvGvlVl8kOrdPe18pMP
hRo6SzW9G0cmsgZ6DElCkFuZp3ud1oSWbjTZWfWb6JMXD9Wq7fTS3bh9RDHWzy0PlsXg6sUhVLLk
nwtBkOHBNk8UpMnTfY6pp9ZT+P/H2Zn1xK2EafgXWfK+3Lo3GggkHJIANxZwEpf3rbz++nmckWbS
7hYWR0quoqi6yrV8y7toipo9pSnsnQBaqN95VQA0WtbarhWTFqOab5QrpZdLX9iCX+miwYW+3rLX
hmepFCU0l3kHZ4gZu9OGN7K8iiucYUOwXyuV5kvfdvZUoSnOdUcee/ptMbMyclGG+RPw8PRZSTRk
z7Am/DqpsjtaslOHDTpD5QpK7dK3ZQ/Pxq/0KejKnI7qKmpgIFKfPg2QcjbBCFCRMCj8qakN0ijI
fexaw5TvCfC1fz4+rBfnC0yGHQVaFnOo05HzqYYh1ZjpU9VJ50uTaxBRYqvK/BI9iq1eZ+XWs8p6
pV974V3jdgESPY+KXuPySelURCCikPkS7MHnt/uHPgxDBJswU9tGTWn3fpK3PGvCC6wHUXfO28fz
vhAusIcJGCh2wVNYtuunpNPUoOIX5Prkxteol4h7+ifusP94nAv3PePMeQpdC8DIi3BTB6VSVw4u
41XouEhYpWPbHuupTgoEw4o8ufoPwxlggFA6wdl0qcVNDUanHG/HTzjespMKrJv0WzswA9DOWZFC
Gli5Cy/sXPbt/w84//tfpQLkVWzyZTt5arlpt43nQFVpFa/5WYIt39RdU1zlQ5S/JVU/ff14rheu
Bob+g+Ani4B5fTq0UxdQ1h0s1Y1QuiYkxtZN9vmktz8qAJb/JnFmrWyaC4eFEaFHQNWglbm8gnvX
HqTZmMlTXdXiXjWEg6AjZMbXiMrE71zpPD8t7G6NVHPptPw97GKN267KFc1UEsAr9SuiTM5Nbsok
gXraVa9lUN+gIXwPQ7O9zuEKVbv/sMx/tA+JQk0CpdNlbnJwuzqyWE9TV4ZPyI7fVFk4vkrVHA+m
dPrPx9ekC4CUSQ75s9zBOkh9FNyS9Mlu5VuDQAIhSqg9KZ1mrbFuLu7dGVKF1CSoqmWSorVtkHuq
SJ+8VL0OqjK7NupggH2nhO0hQvSvgKYWuNdl+HkrBEyH6WT+39CLT+pB/Y36pkKGro5x1HEqz9l5
imn9lISBKyt6adfyTmIKAYyDG2+RGWFFgRNmYqI0lLVds4knXXbXepV2zb5WHG+bKHoV+F2lWdPV
x1vn0uVHoYs23kyrtpal57wNPZkqGD4gbD/eDBZOVC6eIO9m27QrccLFoYgBiVLYO6AqTndpIGAT
a0KJn3AfqI9uNTXHrsD0LW2G7uE/zIo26swUp4a/DDqRtrCSMRbJU2Rn8cGdqsgfkta8ixwekv8w
FEh9XBup/FD+OZ2VM7FxASJx4UwV/NwuGc29DUK424sU6vJ/uMudv0ZbbBQ5JoMKOTh5AkwFRbMt
EY35ogU9nIU08fzKGbLA1xrdOZRWk6+EQGcgcfrtnHZKT1BK0Gu0F7H8hO66GnaMnrUEhOiOIUK4
bXQdPUigbpaDvcKg31KGs/7JosZWkfPKmus0UdI1+5ZLewkGI1VNRHFmRc3TVderdtTiKs6esr7p
951InBsa8/XOthIl8T//haGFQdGCLcVJWVwEdiJLp9KUlCcFMYEoQ0lzUyK3AJRM0nr+eLBLawwO
Bwj83MCfGxinM0utplTGvIif6JvKEYl/Lel3ozq1uy6tW/MAtaZF21Ob7PFak1px59lCKbegvqpv
H/+UC5cS+SEXIKItM+Fw8XiHEGOHJm3ip6hInds86g1v4yi9bwXvAcxqvnmmr+3vCwEDze9Zx9fl
HaN+fDp7OmH2NEKXfaqQm3+zGq3W9k6dRc5zH9cVnqCRmyeffz3p8oGQmfVj5+DhdEypF3C2piF6
cts8voYqXwDu9/oBUSddvQs7VclXdtSlWZILAz/iWWOmizsDN1dVDHYQPymj4vj4BbrHBk2Yr7jW
uRsbwda1AS+E0qSjfMhZQUo7q9cYvSxUp2PAWIvtTSuR7tglWq+pK0t5acuAfiYBJunmQVtsXnQP
7CHUXJayU5JvKD2X1TEDAB3e9LQ4w0NVutQWg6Fzhs+OzImhNTXj1ygTgWo4/YhRBFpC13D3yXuP
xLqjbi5wbjfKFGhvEmJFjIR+DTk5d/795DGZ9w3PGp0O+Jwwyk5HDvtRVXTptU+hRnsc9G6Mba+t
2AI3x8gejI2WT3I/dtraVXF2BzLwXDUClMJjSnXldOA4d92oGLL+ySlk/aUouuuwlZPpj8jwfbYk
NgeVoFOYKMQNOBSnQ0GUqIPGE85TYjbjz6w1h4coDMTG69Bz+Hg5z2fFULSEuXEAOHBKToeq6h4A
rRY7Ty2tz35XKOABdoawhpssRxPl48HODuI8LapgRM3gbsBNnQ5Wxgj6TLGZPrsYVO7CJpx+m709
/hSNWnyf99laPHt2QObJId8NFYWqFB64pwNOpZE2tUzy515Y2c6sm1r4E04iN6lXTi+90Q/HPE68
/zBN8nhgaSjco1a++HxBIO188OrsufJqe5vnqqL6KBiBfES8/apsYpQ8P7+wwKkhVPOVkH1f5NQl
JzGmGZ4+Z+XU+wP2fl8ypw2/IP6a78vC7VfGm9+Fk5YR60rc7M5mu4Syy9gSncyyV2BrPw9YAe3G
NlJ2UrWG73Rb2n0tQvRks2SISRy8YI05ZZ6OzYNBFo9cMXhkkJtnKWeWx0KHtxD/U2qIB+XTRrYr
QfqSKUiIM1MEgaPMTFUinvnQ/JXCV9aotHZjaK/aUI17VG3kM6U+XEEmFW9CQzyXQ6PsEwxCvlN3
aG7jtvkGHEo+fvxV/7iB/7XM/A7gfgCvyeUBOHLfnv6OvJAgRdSperH0FDErXBgQfr8JDbwiZ8UK
POb9AjuRaIcNropFShKHBrJuQRP391NqTuZV2LpF+y4ldrzbTHruDzwX6jcnAdiFtc3gDN1RiQqA
DGBbve4OXd3mF1hd6yf6piosYXPWtiztNnpfmdp8r5xODb4ryBiIK/NVt7x30PftkQHWopehB+58
B9JBvqAEZA2IHAdg60dHDXeJRPL1KjIq09hV9qCmxi6P8nS6gZWjaV+dSBEpYgVOL7ZjHocjJm/R
VB6UsUiCOw1IdXGMQ4oeR2PAXvtYZnqmfUsS/tGxO8NaQU4sbjfe+lm2ATguUqUaedfysgHQFzhO
Nb4CNS4e9NaLWt/TEqxKdQ9117xbKRnCclou4kyiJ9+i5MMhVJcIozLqcyXFhOvFSqPSOijNSCLm
A4yv7Ospg7e6qzrTCzcOsBjtC2pWzdbD3nzcWUGh5f5crcn2dRy6L6oQirYNvDGLfeBfnbupIrsU
+1gRdf4Aq01N/L6Ywnurxfbl1nIlsgFSen1+EG6l5T8bMwjCmxpD86m6R6GjrOQXmY3ZwTTosTxM
sYfhYlK0qOComPWW6JhDNO0OdGPqazXOswZh00GLvk5a2H/JkWV08S5r4ze7ERGmiGY9PZo56gLb
Ruk4k6mTVvt4HIfuSmZKEhyKuNObzZCGxW2RplUc79vSG9rrwZ1qKnC9gQ/CXYHy7ntCWazzHT2o
q51jKHn0Opoow/hNkjrxJs0SK/QHLVXMeG+nfRD9Aw8kffZGluwmp1HubCoL25UvZYWqTEuxwKQ1
70urspQbBPecF4fwSOyMykvvofO2EnfVILYPFuJo6DJ7Y2oeYYVp5Vbq4CZ3U1f35c5lY0sfuRrv
AX6+XvpqbzXeAaReEvijhdD3Zggbo94mpTHKPXY+bXSsFeo0mJpOykPDYxZcFZiOIn4dTYN49Kq+
dHe5Zgt327SgW29zVS1TRHzszOt20OvVaAMWd3BuEA5GBzrUmyCHlxTEyAuh+PzDoExq3zgocFWP
ZE9mewcTLjfBAEzJtd5iIYr4Hmf2ts7r4U616hb9MktEHkYLUx0eq04fPB7AurJ2plFo2UFpPSf+
oiZ6Yt+VkbRB9yr1NF0hwYHivHQFKPZsyvHmNAflJmppyG06Ne7zl7AUs0IIz/wboiHOuKnsovzK
9TmvWmyGw84sdDHeGNjKpndO0U//hpMU7TGQhVMmfoyYFRrPqYozhO5jWNG7G94sezyEIkBNeepV
RUt9I+FyLbdKhnvoF6iAavCoxa7WHqsq9LQvplor+THIinooNmhx5dljmGVKiHoV+nWvWmdX+X2j
Oqksto1MA32HkEfZlmhtRmr8I0DBSSCCrTVOoW+yPsqsf1Sgh/ZNVgCxOjpVERY0jcgeNhy9Vj6q
rqLn4V6fDKMMN32kOJ3fZ7YZXPe9PZScmihMkK2zu9SNpZ9WbuT9rAM9EVvdHgMq601Fs3MUofpd
QKd6mGgOhn7NvRAfI65mbS8zVf8VuF59Y2qYhG4xihwRU+pq1XichDL2rxqSSsBROrWNv/dlZ92Z
iiGqW6vlbfK5oaBfum6o1teoj3nDJrR0WW87zwac0+tFpj7EVRb/aoG6ItWkkheNVPZsf8DOYIJR
GVuHSXOF5qu1Y7/ZU278rFDe19jeQqu39jhBvAxKo0c9SnGaxi8wOA83OlJbMTWYBilT/j+usmZW
DgCOpkjDjWNq311NjNmmSZTsawNw0UWot3CHq5xmy+h3TRgMvuXkRXaNPFfV7FUhxXEyUkPb1lKO
iu+NcpSVT/m1VXcEVWi2hH3votM0ISbemHaubU0UucXBMGPdTHbCStFuqzGLS44dzCVU7po09axn
tH2z96AzOdcIPjRia9deZ95jxSXb67TWA/O2bOy4y/axOpn2dVQH4qeVxmOzTRE+E3ur1s1841Sh
9YgDZdxvlWl0Ote3eqsrQr9yyaM3epwU96GZBPIp9UAubWgT6SjdVOo8OwRwFETCQDHviQL0aVe2
XFHfik7vrtQ+10naargkmwyC8HTT9GnQ3mO9iFdqinvLU03z6DfPmxl+D/NxxLEEY/t36dihvrGa
CaiXJcK0OVjllH9VvcSDLGvXsbUzBrMt9yMtp25T2hVCfgrNTcQtktwu/TEB+XiV0iUR2zwwnZ85
GI/xppez0aCbWmZ7bKU3fgWIEKFXM0mZ39YJmK9daUeDfcy1nv2MQaNu+/QRi/rBjPKoPIBl6uxd
oOZg0pvSUbTbrkMDQds2uNVrb2OGQ/2divQ6LprWgMXILU40cA4noA+hjwHk0G4CspnyZxv3ZREd
sKg0FWeblmJas71YtDNo/MEAA1+KKgQvOXK9p3EezfOg9cZkeo1Dq+muilCmjxUie+19YASccUxg
Js3ntbGHfSGlUfpZ3rprksGLVHD+FVT4iFtAEuLSvGT7GRhc2KqwtdfASCNMfbzqSZNekkMxSX99
HP6dhUoMRe5OBRxhMTLqOcb/K8CGvBCLUJb6K7di/tSMMrxxRFS/yHIau0OpOYnYfzziImNhcjY1
UiDBUIDJ45dlgyQWXUJgK9681BSWrzhlf6d1mXYrFZdTXVax7xSlwcsvtXLz8djnC4sMAUjlOa1w
wfAssrPc6ukM4YXxJmU5VJtktKPnjJLU1h7SdC1nWKZHVIpZ07k5BlAIC4NFSa+pQ9eiPxW/hkIq
DzGcKPmFt6Mothp8BndrhRRyD7nVWd49YvoTqneqrLpdHU4EZYkRwyyAU1YdA0D5jyZo4I4yr/S6
30Ev3ALnCC1tox+9IlR1D88kU4+RVzf/Vrltp9ybblbcTIAcuytivdxYwbqebRzWD3dhUjMOI8nu
ou7UxYPdoBhqvU5Ey/X8mmvh10QX9Q3mJzWbtmqLevfJz8eYiDnMDjHULsDZnm7Wus3dUafg+zq/
Wq0PP6KPrluF0olfeGHbru2WZWrE4lAamev+sGA9BIpOxwv7KUcwPFJfh9gbh31Zann7dVCafrqx
SGT6nVVrE6wevh6GTnrqvoDO6PQNzRnYUiOuv0PqxzA6039EZZCrH2CSTvWdXuatdoW+rO09TBUh
euTHChFf7peGIcpf0ViiyeGrHeyEwUc1QI2+l7xk4S5Ipia789w0yzY60MVkp7e69qwKq9d826wq
sJMlXTSSnBK7uSITk3g069Kqv6IrVLQ5RpNDW2xBeavhBhK8oribGqew+IgsFYajRRToLVFuoCs7
R0+suNtIG7ehvU6ffoo3g9k4TeX/ka6Kd1lndUOxbQuZ00QL4rJrHsyJJ+wnOhNZ/uaI2mo+Wbvi
rpqJgqR3KrQYaleLKytqyzjq6358pl8Q7qIpVzDyiFwEN423ok+VlT7X8kmYFbtIkOFyUUhFwntx
jGUtBq0XUn1WCnKFvT0m4X5UEv2rmlppeFDdqdvqLoLzfiLw6/XRe0/MlY2/PGz8BgunPYQI59yW
l+l0IyIMpoSpl+vPoY0CkoN48GPeF2iWFapJyAGVbaUYeVZ4+TMiBxv0BNAmKgOnIyal1lpV3OjP
Dpqjm0i65BOQ/VFNCwKcAOzpgDGvtskj+UPBDOsGWbdw41aptvJaXJg5K8+hR2OVQpO+mHlmiYwD
nhrPgYyiowrzamd29Yh4qFBvWtn2axWnszMPlp4aDw8UiiUgdhe7qx6dtrd623weY6/5F1VQ+w4h
xti+gU7jqH7UItuwlTKZ0kNBokKKWyv1rkU1ddoica+7e7AWn7R7oVnCj0KkCh4D9dozMfcQwboW
qpv5DAxIbHRs1nduUbXoQ3Z5/5IVaBHsp9oI1J8fX7jLptyfgelgzrJIQM4AL59uAzR0wLdxMz4L
4QY/wJjU2bY2m/KqQsvF24lCjNM2CWLxnKCd+5PuabyDeKtqn3xt5gWA+MctDNAYIsf8sP8Vppi4
JMQIJFvPbdO5X+NaRzfHE7YkCKwcgk63SNrDx3Ofp/Z3XYwhccKj8k9FZ6bULi5/upGqMg2q/YwQ
8O+4N4sb1SwQpc6gXW0p18kfKSXgrx8PemG7IxQIoxjlGHKw5YvTaZQk1Ky1n7uhV69MVehUe6Zp
eKDAbfo4F60Kq1643jCOnBcVsQdgLYuV9Yix067Mree8bqZ6l4/Intl2jxhU4mjBHfgsmWyM2Or6
DXygYqPWxrjSXl9GhPNKM1UK2DQGELldnPHWqKSaNkxaRQ3gIAF/XBOjY4pGkrVVsf7ws8jIt+Ng
5Sun/axuNw8NbhSEFvhV76yx3xoU2JIgdJ+jIUj6L3HOjngQqWmBBkksvd3NUub1HVRvYzParWvs
OjL4fhP3mrgrrEEXxyzulasOA63pd80b20a+StcBef3G0Yb3wewlQuq5FNrDBL3C3ZSQuW6hBmEo
+Nm9QwWSVpU5h0iY1CweKrSmWsUpUpax5AmPrVbGvkByGrSElyR3GoiilQDpfO8wIuA2+khozbh/
quZ/nUo7xBdQUqN+7npIR5OpyKdBkeNeiiy79lJdu2oMdTyUPG2HlId05VKYt+bpCeXrcTHiIgIn
mCDt9FJQC/D35Mb2s4ej8EF3C7kNhTfgTTlMK8/QhfeQy5cjifUIQEkaHqdjCaqpYzCU9rPd19g9
tFY7HKWntcIvKtuU285tU6pYrfbFwTfMu5Ict51OXwvYHVJP4acvJ34OzxQQdoS36Kaf/hz80M0u
HTX7uRr17puwg2onyjHdO6LUECTHTtRJzXolKLiw3n8WHJKS46Aduhh0cJFQo0xiPxMiOiiEq/1b
7DiAQhr4O59rvPLwMEFQuJBLdIvbcLGZKREbTR0n9rNW6PGPfkRhHR/o+NgURb7ybc+vn3kshDXm
Fx/8+OKirzxgWQpfHsXLTvqoOIFMCPV6MybFMbJCBcfDNtvrVhit7N/LA2OaAnAeXttyjsKgJmSi
lfas9I2HMFqXXzle5vg5MrUQL4pd19evgaVlK/ftH2D66cFBVIdBScCJKTEzO909VtdGlimq9MUc
UCp5BF/sab7hhhqt31ZNUWej27MfMzSw91VmVhg3jmmibWOajdmNKTTJhu9LqshNh8GGochuVZdz
/g2nv5GeIhH+jKGF0Lzs/EXozydFNiCDW8qXIEiTvdXFYmOkswVtiIYbWExzYzZT6VfhgODbEHqH
mNLd9uNb9XzTY5sECtOGQTpTCxaPk4zUphWic58xVRAAj7rha1N1yuvYW8pa9ek85AABiVoEmTWq
4qgsnH4XAOZlZpOBPSd0IG4CzaiPAcLjgO5V5cekYcTZDPXaqZ5P7elC0yfipFH7oTdPEHA6aDyF
TjrZXfRS6wbNC5rwzy2WzQ1Jldluy7od/v14RS8NiHsJAnB0UqkGLXYfZYlehFiMvnSNNf4EwItf
d61jgJxo41Mr1bePh/vDul1OkPgCagqx89yyPp0g3FunbB0nfKkit7T/wcRMLzfU0xr1JhVq5ONN
ZO0Q2PoXi+HgpjZwh/ZHR2qHkph319lNApKyj9p0b/USJeISquvKklz48AiZedzjxCCQLxebbPSG
0YiCxn3GOKLcFhaBVzzIlGpY0r+bGRKHtYh5YD5emQtb23WJFyik8PeMHq00aTUZo82oaLwAV0r0
W3xtrSdViZt45e04v+vYW8R2kEhMsAdLLoeSWhj+oJv2ojpRvJldaQ9ZjWFfTvh+Ywu1fRi1ttyE
CaSSz86S0SBSIDdooJCyBG2XUgRNj878C5JijuGDUso3mBEJ1U8yU6zcFhc2G6PN+ntz8kgLbPEl
lTx22rFvkhfsYVV9k0scLzY4wWfVVyV2crkzZWGN2zBF7WuXJr3rvELVHu5LerCBb+mB+ltta9e5
GcsO8xaRem78mMiGffrJZSGXAlvtoIBPofmsfhdhQeDIQIq3aOTR2RRtjRajqY3Bzg3kGn7i7OvP
kYqrktbMGSxgjtMjiFVVbfWxJ97wSEluOztJD26W0SdnefyuUIzvtR3dGk1XrzyxZ3fNXCaigEB8
ijwVjIzTgUWOEVZGYe815n14pUQ33XRdOXwrU4SnoYZ80iaTau88HiAu4nCqU2fFotzBSW9I9Neg
yfIrPfWUn92Qp7scwTz8IjQ1XalOXZogGQy6yTRneCoXE3QCLMiiYDBfAWK4r1M34C+f0h1Tmyjf
Gp2Zr21wnRU7uU25nmzobnA256ztzMlOU0XdWrry7mZ1a2+LvkLeUdUFLfDAi/IboxZp95Zqo4OC
soDwXODQZkv5T26MVbiPjKmr6qtMG8Zm5VsTjy9/28wBhivBI+rgebeMaxo1jGs5ZN07qACh4GLl
NYJICixv5Gz6IXet4NaldnMIFTed7vEttlTagg3JnRJbwrsrQz3bIkKTO9tBs7L+TpYt0jC5Y6rN
VZ07fY7rUIjQUArRGgFGQFHW1dREWEbUo6Z2+17tMuUJDVfgjxQqjXTn4p32bhAr4PlUSqLzvtOi
HAvdrAGoCQM0H+OdXRp1Vfk5nePv9G+V8ckT0nk2LBLjL5oZmc/Ey3H6Ppld2O5iL0/FBsBC+iak
dCK/zB33p1Li+HzwwiqkZNBhIf+10mtKFbI0+K8bSyUZQX2PLmh/LELbih6cOG4f0KoMBtxVg+wf
EzwTNp8zjmk7xg5tQCUZyptRl/rj5DVSexmzyasR+Uyy+L6jBXBjowkZYWxlmynmOL2dfW/MAY1+
d2jAuvlTA25629hGfOtBeXWxl3CN1ndCpZa7LK3x59Oj0pNHOiWi+tVkVI42TaXVdGQmvcCjsQfX
2WsR/s3uiIYQn88LvltO2+T7RitG27fsxEQ+qBcKRl9QAw748Sm3QZYN3ibqnaJ+tKtRqP2uNasy
yXd2YDmOuCqAxrr7AUj7E7Z3qvmeiC7u91FGlXfvVYrx24yCqcBguHA9CuZ2DySqX3mAz67FuZw1
A76Jb+GtLvVCNC9Uowyp5neuCIkzY9/uI0zV9nNW7dd0lrbYEVRbNeqTlRTgbGQHkhggWvqolFx4
Bk7vxcJGGgBjRPNfu1ezGoEJeEVbEHTaN/pLxfcadM4U4uyTFt4BzzCUU1aen7PSAYEHoiwoTYEb
nIlypz9gzIbIyrI8/C3R6Au/Ga50n5RemwjEsvoeznkc30xVUO9i0WbfeZ3GlYvsLOQCZ0vtgFYk
mRfd5jk4+qt2QbsNwxVFJm+E99ohcjMz3JY5bjg++iV3Sj6VLs10r1wDTS4vbKqJVDIJuAm556B7
Ef2mbiWHslbtt1EBoFBNY3Usdbc8pKiPopBY2WuRl7m4FGljozqBTAOdV/C36uKFaDHvcwNn8N5Q
bHMmMERd6ivzG70CgltGkzPqna4qrxB6HjyBi3FURSknXlnvjUpR5GNV0D1aRZj9AnRjfVIYDfmn
2UKGeJLoBQPQJc1JH81gjPQ+eMPBbbqKm0leN1GloouLPEvV1WueQWd18D8DAkuC/MdhIYxZ7BY3
StPIKzya1pb45nRedx+4kJA7tZfHUY2oQQclNYOsLs2jUZWvGMwpVx9HbGc1qD8/Ak4XcRQ7F2zA
6Y+oO/SxHWKKt6xq9Xob2JOLVaXjfheyG6/70TV3wo6T934Ig1+6mPr71MrVzLcy1V0Jqpf3x//+
lD+eNtTegACf/pQ0b9Vhkp33Vnpuax+9rstrv2snF8BGj4rN1tCqifZjEX/T2jH89vFKnG9pPj86
KmzmP6MvFgIhLtNqkft8q/o82tqNO4YbQyAlt3I/n59VxnEJq6CgU4NYkq1GQx96TN1Y8FRP/jE9
ODn2JK0DT2N/Y0fe9Enc6ryqYFfgP+PKAiR3cScVnWuPnje6bxh8G6i5Du7WG8d+0yme+SKrek25
/9KRhbxBZMyhBR4/r/Nfd2A3I3mHLPTesI2zvupDHT7nwh2Okxmna2SyS2tJJ51Sw0w2Ino8HSup
iQhrPWIsAQnmULR2elMYkTv5Sqrg3I0pl/H909sErADC94glwFNcLieq5r2rxEXwpuDZGm4aulfh
Xk14ylceswungYHmj0ankkbtIukrMwoZZjkFb41aFpsiDzxQEaWyQ3w9uNLrMd1URVA/xjF2rx9P
8cIXnLOM2eWKFhXVm9NV1SUCnGZVe2+a0QvvMKlTnPjwEqadOgC/W4kalm8m+xM5ShJ4RBRR/Fqy
2u1Il0qqhcpbaiomdpH6OKZ+o9viPSiVlChCZn5oeMHTx5O8sHW45BGAoDLGLj2rOwvTpsJssbxB
HSI0UXRXpIrDURlgO1hYDq58zkvjwVWBGEMKx5hz7PLXsaAZWKcaBhpvMz7iWoGVs+2w+k13+PjG
tyarsNZuv/QZZx0s4qCZIrN0gqLtFHsBEiZvIZqb4RZW7Wxea8f5JhdxsDK9C7cnY5EpcfT/9L9O
p5davWhK0QVvuVli4QOSCHiZhoPiyu15abcQd5Dv071nuyxOvNfVFZ4TTvDm4K5znPR+3CVpEl3T
tw5unWpKcTmagpVH8tKgiJvPyR88PDAbp5MbiqDwkqYN3xUyhY2Z1v0uDXL7SgitumrL1vxS6quu
PueDopdGMRNXAB4JbtPTQTHfVqNAtcP3NhLQYzOr6ugQQUrbu0NY3eZ6jaUQLHBz+/HBOP+SjDtH
QNS1oAEtrTSoWNdDKBzORCKN2q/4EIQklIx+fzzO+fbkAuVpYjnB29CnPZ2f3cZ21hSteB96x7s1
cFrx496xH0xd8XafH2pmUYD3IDfgB58OlYVREqutiBiqz24xsYkfRdaBbUbK4tPXCnieWQwKjxxC
mGVgHFaNaKB1MCvPyL9kSqPgVKxxFDpx62I9s/94Zhc2CdocPA7cobOYzWKTmEHpZG0Ef6dRG2sb
OYN88hQjPWZeHIGZM3QUaLG7+XjQZZo1e6xRC6FtSQODi2vx5cC31LmZF9G7qvb9wdDjYGuYmYH9
dGLcUWGW8AwH/Qcgj2HnJaq9ctVc2jiEFnMpbGZvLbX4g6gancpQoneqc92RZzLemE6ePjhTFx0/
nun5pU1WQCUbaXTOArv1dONYhdtZk11l782QGtVOzaIi+eoima9/p0Ilv4UlpOs14alLg1IL46CR
TBLaLL5pViYJEPaieNd6SL5qWHjfqAvhLzXk4gqRjWHldrswHnUCEmf880jlloFG7tlTDfypeDdq
x/KBMuOVU/aN3PZjb/6OKROvvPjnH3B+BWlIUeijqLmsZwIMivOwHdJ3zN+nvVuEzvcuMixo+N2k
f3qzQLJDsphuBChdqsWnX5AwohB9XybvSkCn4HFMatL/wAsy5VhAF3j8eL+czWzO42C/z8JWtH+X
S4nKZFj2RiTfZ5mnF4n2ka8RoPL4Kkb3H8YiMwMhMZc6KIadzgz0WGmrU9S+GyqG41JF1mrHmwjB
o1GitRbE2T1DEk5tds6NmBl54ulgnQlnuQr04d0bmubWCCJ7U5W9dT908bHz4l2k58nK2Tt7h2b7
YFRg6e5wDLwlIrMo3SBPQwzb1UQlfJFOXqk7nVrhSt53/s0or9NE4rJGVAPq9+nUvKRrOvI0/V3S
o4Bdi8fItcA+TW5S1VuLAud1+rvQPX+vGWsH/xT9ZXrAp4NpjQXnpfXSf1OrNQA/5tZ3eKHxZhpS
BwBolG8gsnm7MNHzfz/emmfVBmRCkViYVa7Rn1WBQZwObQy2kbV1V/+mZGq/Rgid3ZBZjQ9VDNso
rcP+3xLxwMfY1IZr04zdH3o29itrvXQym/HOjoFWKYV04hr+nv6IKFeGoJgs+cswwHbvJjsOat+K
2rCiLja2yJtEKtpHiP2b3xUzE4DiRkO7ynqrTqgZZ/qrTEC/H1NVK9T9ygotd9xM0eA5Q6iWLBkB
i8WPMyIERGRq6b8QKzIeOjMwXhWQVk9UvOtsk2rQ2QaqR7uKTPSmivPO2XiWos2cxmIOJszuRz0l
w09YGO2aIsPSXpeVQzOIZxfMPzsV+PDpymm1m8pOm/Rfai29LxGdpyfNUvBL1xvXuO/hCPa+J5FV
8nvK9ZlPd0KIbVeX/ZU0BRRaYVbCWvmey6dj/lEkwkQCZDUzW/v0RzkdcWKX2NqvaUyHX1alFb+t
lKqqyVd7QKzM3q18ovkT/H1+qG8SDkOhofVO9r00Vh0gFmVCG5xfMfaPuFH0uUQV0ckwRBRNeF80
Za7eOmJUfTONW3db8FQ//A9357LcRpKd4VdB9GZmIgw1gMLVMdMRBAjeKVEEJfX0hlEESlUF1A11
wc3hCG/8EF571QvvvPROb+In8ZcFloQsQADJSjcnxI7uaAjUyayszJPn8p//3Ht1mohpVXdER0Gt
c2LVYnd8vH9m2ytB6Fc46zhAYLrzfknb8eGVSKr3o0nS0MuT5j3pfm82v7pvwd3ojkNj/3B5fUyk
l9w6tflsNRySfKzyvpNElELUTMPkEuiuKvSIicrT8mUYRPH5XPNmF/V52zqw+nnllQ5K7y4i/OB2
ifzKb5tyOYsaMwb1V0BWY82qn5Ly6lAQ6FdvEnhPTxdwzJxHJhW9+x93x+qio4lrE+gWYOWcAzZf
WdNGIymbBjxF878Hcds/tsa2dllPFpPjRds62z/c1upSQQTnKFqa2w4OktyDYilVbHs8HhscnMjt
ahBrDRdasoyg6HDnXeJaMPQ26rNDfmb+KoIKhFUVARFABdsB4SpdaxK6RkyM0OHoUHLjH5ud8L7R
qzS59567YxmM1CaV5ZhigrtafptB2KrN2l4yMYBW2MvulJrWct/RiH6Avy/3Ie4IDzXE3vF8oj5K
wIobIs6a02EUSY5JlM9co2Ga3ll4325fUg18f76ygbDuf4W7hwKAy0UDiU2+5m5FUXcwqQSuYTk1
u+92quWThUVzSMoSCRAcMDK3tidAkAYdR4SHSXOMPA8JUchxtUzbMQP0otWzJws6j5KMOl0uZ+Ub
l55zLxkPohqQL8RA2vmOOZUYVNO4avuGPW6YMEIE/jQ+r9QWjUsz9PxyNwjq2gHo5NbZF4/IaRDq
Bnxo/tVNLHLy5UnLNZrj8eL9/Xga9EN/3OyGyQTATSWqxVfTemNyYmMWHjKadrxLrhd4kNg7wvET
32+EzpY0WB6blHoaVrLwKWeaTf2zaDof22S63ebN/o2z410yGG4JehxbPl+q4Xma7Tpa5Bsrb6L1
/Xoz6QMpXJzOYGXszSm9O6Brdo7HzUnqVGDJ8gvr1mqJFbgL30jCcfOMgMSEboGhe8PF5Z1FXPMH
0gHbiwm7UpW4Lvho0Xwot5jThdsy5251Yqxa88rt1EymxwSYlzcE8g9hx7dNTowoaptwnFPes0pO
j1YD8J0YS45htqcBTXhWNQfOhXbzUyeqjd+3lytqxsaVKcipmfauSc3hSTRbTQ+kELcXmEmQIOD2
gIeEyJa8e4hKLivjpc/hbK3Gp42JP4ZuwtNGrUUwOYs6/nPROoxEjy6wxgQNCDXl49nwGs+CuLzy
jGhZ16NkGp+ZGhdXsGod27hKJ/u36/brBBpGJpawJL14K3naKkqEkol2X04MbVK/f2tXVhDXjDv2
eV2bGc8fCSQhZgfJfdLbOVvP7tAmMy6HM+N+XguuVrWO1Z/PTPvEtabh6f6hcvcvsC4oLUHHAmGo
QgOWb8ezXEVQdZTd2mfT8+vUC0e1PlE182NA69lzt90wj++tSnSog8zOUQWkDD2nYWCLjbShZuYA
NeexFVc/U/BQr/fj9rT2Ma7HySkIHW2oBTXnUwLJSvV5ylw8LMEQUjw481z/ef+TzCyI6Gpc+7ys
Lat04fLutVsTTu73ooV7tTuehLMDN7+4ZjeM6PWIkPSRehY6IB8ObS7oH1MzPe2ztSCLZCb+6mNt
3CofiPLkzt16FPFU2BiU9ObheW5MYNLzqtrnGBzPOYQrwCTnZUo//YlHl8lljb6hz8OtMWQaneeK
wsXE3s7ptvYiWXTKbl37PPWD+aIv/uueTpc2JRx2AkhqhcGxf6fmjt96RLQ3tQtECfFt5T0TTD1Y
AmtO/TMQRLsfdcbNc9uCrbQ8q5f7+4faXk+cLfIApMn4h7ScPFQy79iiM5dldivmMlyCEFvZx43I
v4dEvOJSOqElD88eEWY1HGKtDnSDf+URq2bbnzdAzpjd+jjqXCTtzvsxXm/neBzWKfSNaOB2YGdu
H0Eox1hHrnkufGoY5BGX9zQgndSh7ugmVXjVrhMKUSACKS8/R86i3affmalroOE8ff+TiotIPhGM
J1gH8WEpzc4DiTuThtXsOCHEqqA+K9fmIrHOYQlrd7VpYH4y3Un1Bq4bOp60ovplc1lpJQeUwPY+
greSWiduSogmWAL5weNaZ9aMK/7Y7E4adcAntHR8xypTwl33D1WIbB1/wYMKzEWMRdhLy40VeP68
XI5aM5N8C/wpILZh8ZkFrhk8920yEEU27B/KqDiP4m1vKNTWfLqgXXdlwY69d1eTfgfe/dqxE0Pi
9d5DJTa7IOpi8yKpwcBxQPukIFzplTI4dpyIHJKnQM/Jg99Pm9Y8WGlspXvKl5YnK6KItUuLlu03
tqtBROa0W3EFbDhgw+NleVrpXFTvoSajCmnl96Zjs+l1p56/jLu1ydzFC1xUsVXGXYgR7PqN78Kr
1oNqIa53Qco2aY4Ly4etN8aJX37fDAPLu2iMy7MKhfY0y+tqzcoSu7i6gCwp6N5TG2ovenXNbD/A
VOT9arkWbIzNVSvUkv79Kmxr/jFBoBX1QiFsHb/u3+1bp4zLRvRGwpombAzNsrw0RJSnmrPQqma3
2XGjcy+6d6+1+tTtWVbg/YYjuPg1arfDQ5UBOReCrBEsGegwTjjuNW6EPOysAdFMPXJrZteihCg6
n0/9Zdibz2Diu3SCWcu5oFZqfgmjW+D2pyRBDvkRWxqUEhjBOCwyc9Sm5pE3Tcq8KO+ZaxZMVLXO
sgvwNSaODZa/0vM7XvLQrJuNA1p766EZE2pLODuwnETYV35okOIQ6czgU+rWG/7Ip5XbOw9+chK3
885FbbGonzZA9580F6vmgROw42mxumlWzdUryjFyuhT3aNLoTOBS7C5D+6wVm9PJmVmrrczb2Nai
+pWPFewesLW3dhY5coJRggCUQiuKTuSnrZr1ZJwQKByDwK3XuzFMhHGvGjaqbtedm0GvHJQ71yEA
lvsDqiaNr0nHHY8GDKSo7ANJQsmvPDJkSX7H1TRKTOLKLPYuFriTUdgLEq3qfIqp9QdhXE+q8Vmb
joB23Gu1ge9cLZq2l1y3vDlX+AkeNRwXIbyP75JkVba61bAGDN0tu0lw3O7E9VMLY5U6viCCPxoj
G8K3LqW8ZmtkTZxmclzHPK6ctzScVciWyNndX3ZiTnOtW/ZaVZt+WeVo1a+7bsV+25wQZDmGnzoM
jh1Ajs+k9Ma6Q+fRBR6vB55LAvnyekywnyv4PbVP805y3Kh96DhW110OnqdI8oPkFn2SzGNtVbVq
n7QBdBnl7mLZtd91Duyp/D7OD5JzImOL7t+Nsln7hOvW1ao9s3wR2uftR/7fn4eLfyYgebPeK9Ev
f+Xz0A/Y8hDk5D7+cm0PQz/yP8d/FX/t66/Jf+mXd4HhDeLQMOJrPcj/pvQXkf84/rEe69KHvkd+
ePk+McLlrRElTrz/2/VMeRAh6Ma3vfjO3xLxpF9KH+a7gkpGOq+7ZWD87ach1C2xmJ9p+95Pj1+d
j/72E6nbjY3ydUrp0+yT4Og8dDJCdOcNfKcCaIkFnf4g0PE98/Hr1psOP2zi7GuU18/SCn1vDfY/
XrbU603xdeLSWu57gPXqiCUQlAbMKCfoGSugNd8IP1OUlIhn5UdaAez7N8QUtRTy/I/16CD9ij57
5w2wNMJrooJL/GCBbLz9cqfzBvwhlVXZ2vzDvX6chYJr0NDegCcDlgckN/1BeW6uQY3tUQGIjOW6
/lkPuKFPXvsIiBRloSNQrjXekDSjoBEW/fWPtAakCd4IBCr4hnq6BoScnnoUnrBOX9Vlz7KdUapN
bSPaUMkHfyE7/9sCNpUl25uIWeUn6beFhl3L/6Zxf5EUbnp1bHyZXSXpYI9//fEpt8eXxsoeLfvD
M9sI9XBoLdMvlo9zfau7KOajMHnAeV6Pm+r67MPOO+Hr+98rkzvFTPSS7o1KXT18SEbSCGyjb4+5
des8cQTocB1HEiuKb4rKFbPVR36USUoXhINaVO6dZbASlu7qkmjRS7qo6J6+dHWvdB45LLckXUSi
C0vP7Q5h4ReVeey7UHYOpZcn0KCq5HqlWyNIHhxBYr6WKV6jSHwUHeE0NDxd3szCqSwsNtFHhuMn
gZHJEhMWvUyLSj7T6eKViUk3s7h6i0q9YB/n3h9eWHG513oYszOmibQOKfy66JSvfS+OjDDU42ya
6WqIiHFR0TfY9LFfurWHfiZMyCbRnn18uSYd6Fj+pUs7jqNUm741ZrZ0xkHKqRrlKhna0plMWQqL
rs5dyBsd6aN0+nf+g27KqyRI2AqPkYST9fr02Jd+tEsZgpouPtD6dXy0vSFTTp8oRrGvtYJNgi8b
IX3/gomn6JNB9x3bkVX6aIemvVPJk58vPsyHwd4RFGzkru8BMZTONS1Vis+8l4T6UJe3lIhvFl34
gS5bRcB8FQgVh7mfRDFucSJvFuFgF5+zkI8JE1tffncMd5mJFNsRMG/2sYA6EgNc64xgSPEBeLNF
b0k1D7C+BUp/Pgl1ztlfMrHiISijqhy8FXfZyF9DCduWsxwieP73j0+dTo/sw9PMfgxkj9XaMvkJ
L3xbxF/8oaF7B35HciGirV/eXIz/Px/ic5gzB1rCXf72JMLIf3zkDRfygAuBxxLnxNLgfUuLP1Nu
lL/jtu+F50nsJ6EvG26kEwVYosjjv/U5xKUj18gvLDV3oky6iOwjFFCoO7l1ALpScGkHPiQku+YM
7GDbln3eIr8TJ0GeMSQ5ZDkgOSXfQhKZurUtDfS8MW6ItJp+fhQC6uTO4IemsKeF+hH90uXVT77F
TNHpT3Jf2TN6biPCowF4ihonagUouGiSGVYwUFcnuzosDbhxZOsEPgcOUxvmEJ6PDAokPAqGuzYi
ujPH0PxLhmRL4GopRycxC25ClDdvbeEXLOI1lPeh8ZBNWyhgURgj/iEVBaCAQnFBw1j4bfX00H54
YAOW3hrYe+GWo00qHyQvqwiEGMAyNeL7LJD1JtlUzH02akwo6o+5pSDqA7efxYY2o0vy7SPdLK9z
sRAyCfGAsncoXrFoSf7dN/rE49dbBqFsfwloe1Gpp/pK56SFdpDJSuerwg08xxSShFYPWkHrRMW+
K/Y8CnXDkcUqWFzmOpWECrrkomt74Yej3BKIEoiiYi+TOQGSTE76ugQcr6jYK+NB93IZNFHOXVTu
OwJ9mZR0sqIGsKjQ91x7YSYmlbp9kSbfrrgnHrGBnozs0lGoP8hXASW82VgF3BCyuXomRkyZjgrZ
x5dL/UCZgzFK51zquzahIvnKpMy7+CCfjEi4aN4kE5VOf+/l+8QV/7vhyk4ZtAzZIC9flLd+iU33
p6gkLr1MnJgzONLs48uln/qILQ2Sh5GNTWoPpaMIPE+FWr5LvIddASF6I4HiVBG+PXpIStdJJO3I
R+kK1uhfbvuD/u3H/vG/lsTmMUIWLL//MbCoYqS7iKhIE3j0+kFt83r2R+rEFTU/9pgqr+UEe+jR
LY+V0sBDx+T13sQuF+oHfDFrL5pjo7t+7pAeejeHraiuEbr5/KaKSJsPv6q/M+KrKRDf80WY/M+X
huHYnvmXXfpRRfg6DWMIjUVMz9Y9fdc4AiFZ1IbpAeTcKVtBCP7EHtvZDMXFJ6gQis73xBiRkRfW
xtozL/mfSykWjRyCbNkI6ufCo5G1HFolAYnblq9g9U/W8tP4j3jZIu1/lGnD0lU+LS3K+Yo+0mmi
u5kU8VJUmKxnhh6OHndR+gzXQ8rFdSf7Mylgn5YMFH2KS5vAArmAzSehMDf7+HK7ikagGFSADR4f
J5Molqoq8P9FZ/7WmJd6umOM8vEy4h8KpNu5DLDoXVl0yh91L9HjJBOULoWKpM5bnSIwSaqKMysW
+DdDz1vdgOSyoV6+O27goyEZt/NyIfKoYAA9AP0jHuGUki9DvnNFgW3Rd3nDwshrLmgZi0rlkoos
3XF23STg1YoPsE4fnxkOKJJ/Kh1FZJEjkLbr1Lg4sThDI73USzxLWjMCwsUHv/MnRm7VKD9SIdcz
5dkKrH7Rd3GXzHRHesWUhxUX+4nXa6+hAidJnIiysfVMhTogPp19fPnh2jIyaY5TXGqP9k6BgJlk
hzYTKeYtWDJglhWlex38zjqkRtnXL3+Ox2jIo31ybXt+WHqXwGCFvbjrgDAoI9OXAd7ENuRNKY/g
/l3weo7POkP3A7o6DoFH2YBUsKWPvJEPcirbU2LLKbCB0zSkPFfRYmr/lnmKP+ZQ2ysZhyoC0F0/
YmFTTX1mhCvD9Gd2Xnsombyey0xsp6eTZwdju9CzCwcsm6B4gyqswGPDc/VQCmWqiDmeh1xUcrRR
FJMX3Rn9CPUpL4IKY7W3MoZWTqwCY+TE9vKLoEKtn+ihb+zS33tTsk8MQa8RO9mbSvWEghN9aj8A
V8glKToKLJdTgJteZCw3J9xR4A+fEhLSPVmsinWgAm1oSJNVcCp6oY8HKqkGaB+zUV5uP5wlmIWh
tAi0+iku93y4pRwg3lQgN9YdebaCprSozrkwwtwGqwqWwcJicRSu9aWc76HYuLjkKz2e5XaDoIEo
OuErO7aSvGlS3UZJJc++2waOP9Mn+SkrWOMrG70OzpGUSw6BIEoBCy9IsjDcBzrOmJksoS5hG88+
vvzkXfsOdeXyiVYRZAVCr8sQdyhUFUxX6PZMTLoIKmpBvoPUgfo/G+rlC0xUe67LukLF1Ux8Nmf1
QLVZfLY3QAkTU5eBHoIUq+gWvvW55eSDB/FPcbniRBt5waL2sOiEB6nWpB5Bhour8DoGQQ6mBBBM
wYSJgTwQlM4kidMBN3L28eU7eDAnASFBSaBtUyHWjldrfFwmbD1lBbvtw0QgwSTzJ6UkK7opHuMc
l4Q1Rr7sNm5jmJNnX08fMa6G7Lsexf/SmuyFCD7R3hZFTYZnmKG8oVV4NQMjzCN3VAThqVI00mRX
DsgEU4oaxQwC+Vof7shLwCyn4LK6hC1iJq02ITcYORUYtl/+Xaj/Xa4ZZfPE/Tu0PIIgnfYgKd/o
/n3/eqG1NUD9xwut9Uhfy5WfKhB9lI4ZW36+isv52ljk6hGhBcoUUIGLI61HvKGePDTWOVJRrQmN
QSY61feHMS+H43hS/FmSLtgo9u/+w9J7CCCosKtaISXx3DNC9ETl/BU1nslKbduMG+D7T7CW/4oH
mObahdHhvIFvr0imOXgteNZn08JcFTm2zReiwDI5wuR50O2xLFiBj3gUguiUDWwFRiXgU9Oh3jyy
NtdBRVTieqmLeLAkVsWErST/0hRoAIiqPcPenKugK/y2aV/GS9HTcepH8jtTET8ZhLYA0kwkR1mF
fUr5h5zGUBHcOIPYqXQp/jM4us0Wda3+FLy5c9JRWzgmGFmzgV5+uyFZfnXQZhaXeqEHsmqgv01x
qZfL0IQXOXcyIPgtLnpdfHjphznkhoq8/rpIcIdsBRvjkgKcibW9JArO9ZWe44TRFDgTOCq6v3VE
RM+xomoIx9D0cxWeVdFQqbBg4HD2TK6LSCnlFQjWlznsI8y8xWf81ghysS8VAM4bHdoBYzdSqK1g
a9wQ0t7ayCpyXjdQXwElIZKCnbl+aWuTXcGuGxBD0QPUhiRZBS3TnaXb+eBo2m6+6La702FF3Vpp
ep9lj/Dyy+ROt+ey3qeZkwKxcJ0IszC/O2ieVlz4h9WDsWM5VGQlPtpG7Mmg3ZoKVfeOwiF/VjqP
QWEGpZ9L/dgP/Th5jKNkS5IaH/DSK3gBjwNeAh6LLDtkyOx/7V2D0r9LgQ0xCICLO8td0SHquFXY
Ptf2aERsrq9H8eairYuFv39voEWeVPH+uGoDy55QH+6xal//d81ctjkoLA+UiSuIqV2DE13qvKDQ
dv733/4jmohPp+GSSA4zONMfSGFkb03Sh7Ah0JlaQcDkznb9sHwlCrc2n1D0w6RNZfZHL9cyAwOn
YJJt9+jnY1v3l/hLdul94o1kYhzRi4/ekcUHPfYnI58FvNMnuJG2K3kltIiDUuDgy3vFAIfo0lI4
wrE5f/H69hXvS9HQ/tdi/8Nhqi7lOStp46ioQe35XB6Cr0x6byrMw75DkZUzg0FRigKoIHqi4iM2
XM5ztn2FSlcBysZZHQk6jk25oGizjy8/mm9Z4FCHBzMTlV5CovlKUavlhli0fOjofHBI7OaG/bYH
d/3pBiPqzp37pO83jMtd1CaS4Mfzsydo+Dr0E6eGD+2a9P5UGPe3SZTzdOi9fuj1HVYWd1/+J5zY
S1ldHIZ57toBfwwRiSCJKroP9uyZ1wo0OyasTdKmUeB4HwmHXhJ68IY9vGO6fhzho0hiqyrk4p9I
UXYV/lQXA5/4XHZOhDJV4fL0LH20KVMFJi2jnxWZbkEQ2RPhGGkQBcf92HD9IV4B9E6Hx1OwAwlt
G6EvZ/oO0wwc3oQ96pxpwrC5PCooLb9m+FJuut2UwCpoN3p6YJQ+GuFI0rt7WcKe6DIdj20AgnJ1
aPPgNX94wfvmMpB8PBVhtv4U+8xH7zk7av6aCnRKHybUXEBaBSClH1u2H8jqWoWLJAi/T0kGyZJV
FFee4rVKyrWtIKhxSm5UugZUIFp2FH+qwAf2vvx3bJRGfzqf+TlG2aqKy+vS8JbSUoh8eGGT/cp+
yFsFVRX5OyILfmxJlwt4JCXzza2CCj6IawIvph7hF2UzTH0iFdcIcHg/loMstLrLhnm5FydCSHPJ
6qBBuBKxOaEKTvE1F+kwD9FWsHmvKXGHoDCRLulqU0GqcS05DyOuqrjmrv2V0L95MnkVlWRvbUz8
bA+kO1jFlZFKle+LtO9S0WjBWg2Xu3YU5YvmFWzk2y+/J16+XZToxlZ02rd4JjLgrlZRYMYOjOXQ
MhzHkDYznUCLz/iRAHeLDLmmou6JQK+RQ/HTE1bBpAWWTy9dGWAqMmliS9dUQB8GxNdzaWg6kGfD
vFwpD2BckmwgOFeLS73zZS+tpimwtgdf/tMv3fnul99TvORN+OW/vKEtE0bXVHC+wHNn58NKorl8
0XN4p3urvIKmh1VxwR/MrQOuAipFnGACpql0okeSWVRTgWyiZ5Kds+lrSgLnxGFE65NsVdMTqOKC
/W3LB6mpyEf+ZrsP+sNc1hgq2EjXOnT7fKuo2+qSrb3DmJNKodL+60XPyNHDUsYStoAQgMXq1Nst
Cg9Q1If9qdeLwwrE8w8J+U3ABuTvHxWFZADkPvtOxji3eWabFLLQ+63TbFIW0oaR5bBz/nrvfc3L
/wNG4ENTHGg5oKECI9EFU5erjlZRttQN9ZWslFQYHj2QXpJ+VhEW6AlaytwFqALF0x/SAk1OGqso
V3lkJsQDyoW3VFwnJ7oz+W7JlgL76DQBTy9Hova2M3hiWHmAL0/6WNoaVRXsHwITSbZ7uakP6f2e
fXy5tX9j5An2FMRKPoRJfrI1FSfkI37aipIo6cXRGuLQMrzeNdDc0eKk6KWw+TSP2f3NP+o/YmBS
JMEflGze0fDkB3zKHZ1WfsCn3NHm5cd7yl1dZf7BnvK7Z3rdVO0REzd0YNb95f8AAAD//w==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_xlchart.v5.10</cx:f>
        <cx:nf>_xlchart.v5.9</cx:nf>
      </cx:numDim>
    </cx:data>
  </cx:chartData>
  <cx:chart>
    <cx:plotArea>
      <cx:plotAreaRegion>
        <cx:series layoutId="regionMap" uniqueId="{FAB7E23E-9137-444E-8CD7-51C12812DC96}">
          <cx:tx>
            <cx:txData>
              <cx:f>_xlchart.v5.9</cx:f>
              <cx:v>Sum of Sales Revenue</cx:v>
            </cx:txData>
          </cx:tx>
          <cx:dataId val="0"/>
          <cx:layoutPr>
            <cx:geography cultureLanguage="en-US" cultureRegion="IN" attribution="Powered by Bing">
              <cx:geoCache provider="{E9337A44-BEBE-4D9F-B70C-5C5E7DAFC167}">
                <cx:binary>zHrZkqQ4tu2vlNXzJUsDIKmt65i1AB8jPObxBYuMiASBBAgxCL7+7qjpVEWXnS6z7mvn+ktkIpe7
tMe11va/v/q/ver3l/47b3Tj/vbqf/y+HIbubz/84F7Ld/Pivhj12reu/TZ8eW3ND+23b+r1/Ye3
/mVWTfEDQTj84bV86Yd3//1//R0+rXhvz9rXl0G1zdX43i/X727Ug/sf1v506bvXdmyGj+0FfNKP
3981anh/++5meBne3fffvTeDGpbbpXv/8fs/vPP77374/Hn/9N3faTjeML7BXiq+RIhGLKQM/fSi
33+n26b4ZTkQ4gvCnMZUhOKnV/jrd59eDOz/y8f66VAvb2/9u3Pf/fL3n7b/4Sb/tKpcm/xslKT9
OPvdzU+X/eGPRv+vv396ANf/9OR3fvlsq3+19NktJ1W89+rlV6P8+w4RX2LwA43iX/yBoj84hH35
8ALD/NflT/74C+f5c0/8tvGTD357/tn6p+3/vvX/0Qwv/eugXv+DDgiY+BKimGKMwp9TIv6DB9AX
ikNBMcE/ryJEfvX+zynx1w715174/d5Pjvj9EqT4p5D+pwf/T6P+l6w/QgV8a82v1//3gz+iX0RI
OSX052Ij+B9MH5AvUYSiOETRL7b/ZPq/fq4/N//n/Z9c8Hn5c0ps5f8HKTG6oX/R/8mSFJDoCyMc
hZziX/zyB7dgGn4JBcKM0p8zBv8aEb8kxF850p875B//vfWTL3638tkN/7j733eD7F9WpX+1w7+f
GQGGuvPT66Pc/L5DQ86Qn7KBfTQOeH3KiX99kj83/a/7Ptn918efjS6v//eNnpSq+Q92AhpDuRGU
4V+xj/iD5TGiX1gEMS8AM/2Mx36O9395jD83+C/bPtn7l6efzZ2c/hPm/tREfgd+fsOM6cvwkv0E
Nv/y6k/XAxj8aev/hFl/Nt/+7cfvMQCa3xDsxyf8wbQ/Zf1/17ZfN7y/uAG2si84RoCNBGY8jGNo
HvP7xwJgXBoJJOKIMCREjMCRTdsP5Y/fhx/4No4+erlgcRQTgFuuHX9air9QBlUPUUwZQQzR3wD+
ZauXom1+M9Iv//+uGc1lq5rB/fg9iRncpPv5jR/nZIhQJHAc4yiC74M/H+uvL9fQROH9+P9UALpL
vvoqQWLKD240idBL5mf2mBcl21BmD6J3W0S3tEM75cMhC/0zU9WYTETHicZNeSuiZVxkGJT13Vy1
WWBtshRezuXtQspalmW0zWmbCEOLBKsoTkTdKamJ3yh16xYapjgc9hOesj6kMm7LQuJBSV5M+1Fw
SerHwUXtGRVf+348LITLpsxrGfq+TkOn0raoU8UOdXlBRrH38aQlIeS8aUgy1P7aEZ804UOAnRzE
kuiA7a1Zq0Sj9SKMa53QSj2QnNhk9jpZWJAF/fkcCNmvQWrq6oD08uTxPMiqr7cWdxsbVEnfGBm6
/HFagh2ph1L6asxUlKd98QxukuV8wN3zMAjZKf4Y11nY1XKkT2Pz1nVYNv5hCkaSLjWhOyZMOjlS
Sxe7Qz+iO6vNtnHz3ViHr2u5drIW9V27HsjCUyVqseH1cKYdkrRq2iSg/ijqYMemJgmx2IxhXRxm
0q+JqMpdOF9Tnx/msvH3zNLE8VsmLpjt4Z4RT0aDE9/6i74qadJgM27rppRrxcorW8WbvkS7gLKt
JeYM+edyqsSVxgLdtx23tzhQ4znK2/thIDLoh+cCLuoQesRDJzWyTyTsDkPdyra/qUqXGKcKuRaz
lqYcijQuQi3zvt3plmRMfF15cF679ThoP6Wd7zK3zoeIhDytF7qf8lJO3Kr7fnSJnY1ZZYX6DPH2
sl/y+zms7NfVjvM77x7y0cjILy99XaVFzi/HSl/2ZE60vcIkkkHey0DnqaC+SI3p2sR0rK8kM+sZ
WbV0fXjLQuHu/djcLbp20pvG7FS7VBtb5Y0cENJybPHWU5wISlPWTEnU3EWMZzM+V6u+InF3jPNg
SszaJgMPk7ISpxwjmZsidaPamSq66kR+37Zg0sXKuj6EmkhXayRFvJ1bs89NJePivIv3eVwl1CCJ
ynDngzYtglH2xNxxCO6IvVWFSdr2WDNz4UzZStqlPDpGZNws03QkcSuFcLekFDdKv67FsViqO9Id
4a3nMa3HjExhGk/Pq/kq3FUcVgdajqlvt6Po0hJ7WdRHQbD0Ywvnx8txDoavOGcSeeuTsLzKCTyn
Rla2z5Pe9eDkRi6BSxqr7uyCLvu1elgKfkJruFmJljhO6CKwLL1NODto3ugzoVZpRXdr4+KqY3vq
9Z7lE0lNhHfGtXFSeG4lqWwnyVSMsqN+F7jgm1dMHSNeXeK6P6d2/DYr9Wz6sczWpXpsi5VtyxJl
dqInQapBjoGyaVNFyytebfG4dh2/mgHfbHXeDCmCupE1FN+W4TQdVs/dhVnFuOltE8qQYkit3pdJ
FfBJNqK/JC666Wl7XfP5vBb9ttJV861el+hes3nGcixCaUl+G9Ea3h9IcFin3HVdqE3kykOB3G4q
g/OxRmnPV9kz97xOvEwGE3cyIl+x7nc6H479EtzkA68SVj2FZk6qohkyz6di02g3JgFfcFaMfE7D
ICwTW2SFfcn9KKFpsKSdyEVDv83WpHMV+8cxPLbrmuhunB44HYpsiovybc5nL2mEAyLXfhHLztdL
hnLuEsr6ppNmRc/zWLMz3Jd5Uja8zZQbhozVSGxdA2FqORtl7aIgdfairtySVkWICpkPhZLUPhrC
b0vco20lAgedYkWvk+U0Ea0OE7faJYsjlln7QJh9rJiOZJ4/9uYQ9IJfW/XWOQ35rFlS20oukGTV
boLk6Lxs4jRgFwodwqGQo9gO9LXtk6GA1OigQtrjotu9KabnuDJlmvN8pwt6qB3a1BCGXQshS19U
CYW7aDKqlgTxUNazTvMFJa0Pz/WspM/XQjJcbtHy6KCeERY8obVKmTWFdCast9HaskyzlsmFz9c4
51k192eEr2edqa7LKL6hGBUqQbrVx87wE+vUs/N+luXozzhcb+q1nPobRc5clI5xLiFICFrTlV/x
sHgySqXF3CS54unozsLwxkJ9tQQlJSqew8qlpJ5kMNTbovXJLMSFiCvJ273rz1zxmA/2OXCQ1PYw
USYjbeVoejlhlgmj05L1aR0UJzsNW9YG55HXT4r5fWzvjO4febcsEqrgkWOh5VzQJWsQ6yXP20p2
sd6UYmCnuCvKJOwbWU69leuAZ+nm6SyY6ysC370P125ITFGsu86viWGnppi3rBSJKsqTDrlsJ/Dy
It7Cpd8UlqSc91xW0VAkpdbbcVJHX9n9SEpZdAA0QEtMonaa9qJxhVS6WtIurJ/aoL3N5+ZrqLuj
71ktZ5OnpiKJgQgO1njTDu10MzZ4U9b8jfg6TkkRvg2xeBiw6OB6wyGEzJeFI6tcTR9vFoKDYx6E
uWwiCBXR8ASxFVrJk48DKHh+pZlxlQxn/YiLxe+9dZCLhHvJg7WSBi6Dplvrq30rxJAMgdpgJrKK
9Y8RNbcBzq+wXfHGDt2mtLmQk7JL0q1abUMoVeWwbjB0+LoVybDSYxf7Te63I62SduySKh7vh3ja
MxOC8Ts7ylWtXiICyGRts5rjY9s2F2O1DzGpJJoJ2loG1rGLjJv60LBpp2sm83AGnWUL6KAdqdpD
EyNJ7fJNpdl2NSKNvbpoeyJHFLxPtJedYKlY1BU29qaj5moJxgsS++ugbDNPc/NEw1rqMb6p7fCE
0Ddj6HZsv+GFHmZ3xMVLEY1JSZv9jMbEB/OOWb2thx4qwlmHelk052V3PvHnnBzQdI8ho/MmTJTJ
5u4QLQ+NaDKLll1d7cQKVRY3yVJOaSDu6VInfH5xhmdR7zekPinYOPkiAXeC78LUo+i20lHStH43
4xLahXmuPgDegBry0OsoJXmUtJRLPnMZcb/syMwLCWD7iFedsElJFIw31czjTPWlbPPqG+KQSmN9
LML5TLW8layfTlW5xyE7er2kTWzQyXubqjF87UebCI/CjFftDg/BBtECqm6367RoEtKp1EYNhhS+
imsC8M1/bTq7m9exkf0UJJiTA1HxXhdatmj1myhu73jlsoHba+zOSQ9hUJKrUX1jqE5XXEO1RQdX
kgNdm0uBiUpXw0vZDzXU+fHeFhjwx5DlKseS9nnWRPOmU+I+nPq9Auh0CrTqTOJynLgaCmcYBQhi
P6+zYjI+lvFiE+Rb6cEXFW/5ZkCjNO5Ao/PReARFh36L8/WuneEKoOQkRTmya1HRfBcvM5CKily2
1nM5mauo67/GHA2p8OCT2LdHVQXXuhHPfhmyFQcXpMcXw1Lv5/Ytam2aR0AdTBm2B41m4AE+cVF1
M653TVhI0YNBW7entUjLlVDJWn6OtDvgvr8fwnWnxPIQlfN9zci5VvgIfSKZCeCaFh0tRaki5Tlp
2x0JiJd4HY/eWZJ04TRDzfYyiJnZNCTclGVFoBCTLuuq8mhjlHXhqOQaL9L2ODHteFu5dSeCOgWq
c7uAyYPZpM5AUanW5mxqCE/doLWMp+GOGw9Yd0RlNlfrtgq7RaIiSrtqeHEKWMA8oleArv1T3ED9
rz1Gp8LEIRSPqdkqR10yjThs0qAgcRrjGvdJwMgig8AeWd6pXUGWre0w3XEYA+x1VaRqyG90vBaX
2gdNMrm+u+vXHipu2ZqZXQSLry/8WnkZ4w5twqkxqYg6ua4oBCy9zfEEKzFP40Zs2KgB+lswRtkE
D563+WVAgOxNlEi9Dn6z5HS/9rTbsTG69UFw4twKCHgOEdm1nm/6YMZJhOJJkmbdtRyIXzuNGWdl
8FByoANVw/LnIBaXFQp6SSJA7JjUF0vF1g2Za7fX9cBlV7dQDkKWdW17qEV+zXqKZNt2p1K1XdI0
zWU/5XUyNW+qijLdDySNw45mVtVBUpnmBcdVdamqwr3haHU7rrlOYB6XzAqgm6V0TWZWBVveBu5s
YGGTxE4DMlAqsWoUZ/EAjawvAsk9Cg7RFN6SQJcpjXmbaGBaUdOkzJOXiTi6aZvR7lRIgnS2s5Cr
i41kU0/3gH+2He6h+HVVsqCukU6sHJy06Zoey3i9GGy9V6y/ckhcGIB/pcolrqc3tlo5h+so475I
2UreaVOfNWt8wUYLWBOShYwsIQbQ44ADYH+tipN1bsoLwPFBqoDsbocB3JavTZx0kXGbpackwdFi
gBO5564nj3OPr2lHdotjZ6212UCbCw+RfazVNxvypx6Nu1mwb42q0rqp3/spksrlL5yJHTGvXNwX
M76n2N30OryNvCkP+VK+Bix+iXr33Br3xILxWlG4fRCSC1P2OuvX+KUrIBWQyhZRAmT2w96RLqWt
lUq9GSDxxzJuVcpzXMhporGMXBTLZaxlW1dgXgAS1bg+9CgqNm2gALUvOq14dwqCYJVuvSKdL3dU
P3d4LGSBplaqaLhomY2zSGudxqM7D6IgOhGnTWJ4uxFAFNYWXTtoH6GuD8R3B6PGr6VvZsmatYMi
E/vUagFFD1QLPxzaonjQTXnTNvqUR+7UkTqNNICpbn2b1CgpNN6k7HEubV2mdoB27WMAbcucLRyl
SFdbYOXXups2Qx3WoGcsL3Mw7cbVBWeMF98UwBxcVEdtp8sGTW9iiG3ahhWQflZAPjaPfGUbFJdd
IhgF0N5kTc8f+8qAgRAfZNOJShJWJIykRYWfVTVcqjLfRWss6UcjIbHNNK90xsIPslqkmqwHHYpt
7yKIfHxoMD2ieZRIj3cRMYEsDdvmnm0mjtMaz6lStWSKJhFASSmgUtXxsusHL1kBCtFIycNaFbNU
Icgb2AHN7mQ/D/tyjAFKsZdQtTvD3WFU0AmHbj9SkDR8HmgpxtrKReizAiDqMuX4su/LU6TmZKDB
PUy9p6QNOgsdt+JIlgBbd4XrxjPWLiVAUb+f9OKAtVbD8ACIaDwTlryG0OuGYE3xDNCPlw7UtKmI
TtMy+wKYuMf7ki7qNLMPcBLQMp7l2nF/xeZCF+kcxfNV5abyQ824obar4B90eRw6cpi7GkQpgSM5
TGWTjJX7auMoE/6t8mFam+G2VP40KfreNuEAFXO2p4J2QZdEYb/cFXk81yBIGRCaLHTeMBsXtIzQ
gPtiwyrb7qrAoWubN0c49pBUyN00C3hwhSTJhjnw0lN/MbVDNjUuaQeuJbz5QoPnA2GSubXnJVKb
2sTtFg28STmCDhPCjxn246pTPtukUC4rdXmfR23GQ5BlxjmKziIQc04TpEaCgSLTannsNN/33RJu
mtDZNOrm8BC79rofa3U2Ln7JmGo2M8dkawZ/WCk05dozL6Omqm9t3/WpWSYk8VzWadDVHLJqhAgx
/tW0LotwN1xW47JhHypFw0JgIrt5YGk+TRtsULFBeVHbTHkI+2Eq4hMU+fqBExD2KuACUK+fxmUw
spgBvwyx2faRKiX8ymI5jZHzd4tRy0ugUfGtbkDuHE/WBDtli1dKBrUtOprLsY7ahJdAtqCYHnTX
yzqID5O+jzDw6DZPim6qJR+jm5GVCRr8rmZxvJ3o3vnwG1WgfdRLkJlIXfm22dBq3Ux5AYRM2PW8
HLuHgKK9CfrrGZJYTra8dmjKZZFH34ay335gFBrPWY7OyuoIw520jcMkjNwW9/qW01c6TIlWOhs0
vRbNtKTG0nM2zm9kttBFbbuf+vqomNE7subXVWjPLcFb5EGaWiZ4Og0Q+vrDLqVW171B54YJv0HF
FMrAUvWg8ydX+TMyXAtzbeNmV8zRxnQrvgBhKo4K0Dn1tqt8JBmz+Hl1i0tcFTXZhKq0s/oUOn+u
8q8dvVErc7JeQZPr6ePSZX30SECXA03PrybhU3VSPkhWaEvBUAZp0ORZaN0EWGR9BNHjwBjaYQwS
CKP4wFpofxoDGcD2ZsoDIHAqegqQGWVTx7WMAaGDUC95za9VF8lqiJ8XHw3QuEUW90QleDAMlBV7
rKJbV7A0gmI2QI8dQUyAX7YcdYsPPAa1R4EC5FC1K9CSBID2iJlBRiDhvgDaswiSkHla5LDwB59X
vYxyLucgNEClW9kFk5XN8OSCCweq9FJI3pEshs6zRH4LAFzGrkpDtkI9WnNRpKjw82NZXJnguR1I
NjcONJLi20eCxVOXoMZugx49DhpqsZtrkOuX01zceMYPjkX7uEQyiFRSTdtJPNQQPz5HV6Npn2sY
hyfTlGek03sxQEmeh5sWykW+3FZxnrZrlMxg+8oP59MUbi36KNBi2/hXj/WzE2W65o8xCBPjtJkX
/l4BywlAAK1Hk5q1TOIFbWM2Hmo/bEqTNWNWk5vSvxPzovnjoieZl28DN0fRTxkeSRLXT07dgaqB
jNp2oEKjcE1BVzg5HW2cA9qA8SkUwaaeNMhqjTua4lvXQmfB5rzPvWwLtOWjgBssvSxtmKJQJ6UV
CUZc5l3FN0H5wOJ6A0QXLBcWB1I+l4TuG232wXSpMajIdTzuehPuVFBLG8WXUXPD6YseqSRLmU0t
uTYaSH0fBtuRTIMM+/rCqfqYA2+TVUMzHOvU0z5tVlCpbTBexev81YTwkwcMndC77lJzAuJNeBkZ
dLZC1bON2mu+wnDClM2hR+Shw6WM7YOdTg1MQvL5HlO16YpvHuYJtk568tDMF/MQSWHu28WDcV0S
xqu5XIMRHeaw2Qf+up5gHOFdvI39kOmaH0I1naG+BVG4SCf6qNZhr7r5VpNnPS+ymtj15MJttTQy
9mWK82MRPYWK75puqmDuwu7GqJ3lMuuzxlVbZfWxHS5yMba3WJWgOQU7WzGJWw9MUaQsv1FVfiQ0
ThofbClZNlVUZGs9JzUh0Ph5MjSXtmTJGuTQCK/n8LYZV8kJMeexyorheSSHBQTfYR+MJfDvIann
KpnQAeY8uD8DLhXio+nOVwSmA4GyPNR879S6D4pDAwi5rLIawKLKmuZerxc6NpsIPQfQxquzrj34
gu0qwBClvw2n6nxWmUYLNJEcYucgOipVXaTc2lRDyHxQwzBod2p9y6lPReWvdGuk9Q88XJKCODlp
dw4aczt/SM/rCUdAI2e6QU1xSQTJNKbbiu7KUJ16ex7VMMVqa59UIUAlUNcUn9IwIntmowsLgCl/
gBYgc9ZkyB6j5hjp8xjdu2DXDiAXbajCsu3efXNPHQy+MkWgB3bs2hp4K27PcwWSCNE7PcWbYK1L
aYL7HlfZoGDYMRklbUgyvm6Xju7auUu4HmHAc+oJxG2xtWJ+otXV6tKlCSRILDKsurOm2XI1JiAR
DxQKi4IyRTahWNPQ46945TclawrZm0sBEAKGFTAC4ZHEgh0DEti0MAYGgaE5n3QlZCnYw7LMNGvX
cVcDBQMIldXtuic4ljAtSB2uZAlOROWp87mG3EAsK4mqb6eSEyAJIwO+DkCo3Oe5xtIibvbh4oCg
6bMOg2irxzO3Du2uCbqLocxf5rh9pgEQ3GF8iEJuH6pJNwdBBMBCXHfni+ifav+4otVJ5Nxrq9VZ
b9aEjjWoPWOixi7jZTogvjHBRZ0P8kMkF8uy7VkAVTiW3XKRI7jy8hw0FphwmIy2VXdhiEDi2IXh
GOy823qyKLnA1PZD8r2tgV/Y1UWZqVRmRhirdWeLBcDfZEbcL/jeVidKcgkQXa6BzVqIz4XqTU7O
DJ0usXudabBXbb8n/EUM6roCFZaoyxwNMJXpM7YugGXspgcluW73pd4vY1bmj2Q+NtENqNyn3lDA
38OakIgUMkIgQjk73Ky6KpNgoE8imlMtnvjUnXUxTUUHUzabK8ksh1Ji9pVez9FC35riawjicTqC
TimIt7LMmdpY1pxAL6CgRXU+qcPpbEJwSIdU0szRzkSuvmjyvn6K1zze1Au5hNwasgrmJNlabjko
EiJ4Ap4N6cRgCuTGp3ptkrJeN1TTq8KUnUSxes+dlU6TczEV60H5JhvqYmcd7UGYA5TCgy6tKohk
i0GdBjk0DRa2m1ggYLBcw4S3D762gTg1K8xxAxSedC34kathup3W8CVGkOGN8NcY1CEv+m/jYPdL
lQdyqYsBxl6g+AuQJ5N+gJmI91dCVOhliIJ459aRH2KgKGwdEhu9LDBqlyLEHqQikFiKKTZ7JpZz
N1KbYVbEaZMXHjTB0l4FUX69jsA+xqi8E6SgCSiRXVLmHYJ8csWuMpheGbzJBS0BXl/MpYXYCuZZ
GkVfRLkqkFGLBSinDy8s1CPJh2XetSSEMXqBVP4AxFBACIn1WOFi2PJZBAdjRxxl8VLUGwbSexqa
ftcx/1B48IadQ5+F/cM8811QRi+CRpsaflwnaUjuC7QCBSMbp2dZk/UinuweJsSbgkMEunLfEXQ2
CHRi5SR1FcSyJf7/knZly3Hj2PKLOEGAAAG+3IdibSqVVluSpReEbEvcSXBfvv4m3TPtEsUp3vaN
mJiIaU/7FLaDgzyZye4QDuZK145/7KLCXMeDYe4c7KRbYfeXJPMauYpTz7tIIx5vTS16vWrCOH6i
tWbhhgIl2ZUlo/7apKGo8UyyqIF84n0NolrTlSh9gJeRj7jrsA93rR1vSm1VB8Pi9gZdHOuyZhhT
ia4DMNoqUspVMuBbpXS2K830nls0vc8IGqROr8SN9mi+s9Kw2kR2QB9Eqa+iNrE2eGpm7iDaYkU0
3jaNNrt1kgGqGHyz+pIDddkA0Se3bWz6ntv1drW3hhi96rpLBrAmaNDf5U2OHjkjJtlqirexCWLj
KrHIl0jpH7WsSXSdKhAd3djLrOc2Efl7M4K8HiWtq1sgTXGUF+9DYEYrxxvqN5zBBheJVd8MWSE2
VlQAXUlCNIO1kV8l+PfAZOgbPKsGA38FujGsWaFB0W3QyvzZ6L5cxX5MbwtbPDYOIDKm1T4EeWPr
16n1jJY7GtOZrm9qOhgbZhJkj7Qla1Ob8ZYPgfPNi3zUuXHVvkhJ3/w0Z9U+tVt+zMvWei08NL09
8B3edBq2yarPUdmbBJyT1tg7qkrSlTPkQNpsvz4yHP19a7L0aBsAnTK1x1pUyI0dP6R58VY1RN9w
x8fLEe1I3LedcDWuJmA9RsNQ17XmhQ9iIvJ7W1+TuOffmtTJM5eUpfNuBp2VrZhpNDsaF1vAHi3f
BGHWr328aHbaN4D7Kj8vxcpDPwvv4LiP3womoi91pfR9k3YlGihDtg7a4aVSabI1kyF+c8IsKNYl
wCK0Yhtt4TYO0vCurD2xMgaUbgQNJCyyg9ddIyMUBgl1nbylzySt6U1uKvpc4V1zoSOeXNF2yHe0
4PQ6wfsBFY5GRZX1gtG1FRICvkzOcCu2Cv3PWOU2zjXJjmHoAB5sfbnTeRdsmEwLrFuBhoqKtL1L
zatI9gY6iR2TPzVvkg062maxtsFuuTGz1PkeFwbZhYMhNo0u+JUS3NyaqA8OQKhRROEuvSkbo3sS
Tde7tKD2bUn6cmvHTQqwUnP7sigs51pGllg3ugITxsKTwnIMYDpd3uZ4TtjN97j1eLELDANvFhWb
bmEVqXkoSsmOPfXIPam8ZIXiTGQb5aCdiwdYv84CI5NgXVRo9FlVeQVKCCsACvfebQ0AeFMz0txG
dofxVdJAV5qIduuArnXFCbrBnhUFgKcCPOUiWu0iy+Oea2jzSSo1FNs8Cbo9S2L50kSV17hmlAz5
GreYcU8j0H6EMH6aKukAM/TqZ1IwukpSNJ04yOCbAHSqFBCFcq4dD6hJETv1ugqFxLIE/IKU/LZT
eYJbMyXBRunIA7RhE7wUM0GeWKysWwA8TgFekY7JtR1FtbEKlUrwPtDEjUAi2RiGDAnOLM2OwDaA
f4e8WQvG15JmxtrqQ3kntNfvOtWGl2YRNpusBWXIE7bYSxDa7lXcBXca74uciuQ6RCEJ0ker3gNd
9O1K5Z680llw2zm63/lR6pK0MLe1sNDIVQNQYk2pGzTa+9ZGgh3Clj+1WZrfsCrtbimtBqRram0w
LIq5VmoPEKm6zCNFvo2pcMsdvKGoTvuH1mywCNgT915E+a4vNP7dLsAuYoV5wVjWf7VrG6hLl5CN
tECiCYBP3JkFre+AVGkDrfc+aFfSbBx77bdhIVahwbhex1Xy4KOToGTLVkmctJcq6quDbMscJ8Iz
1p0k8o0FIbo0XFbbTKPrizOEpkrOsD0IyvyfYev3VwDkvmc1Oual1DtnaNBJriLAMXE3pNcic/B8
CkuU91WUsAu/iMy93VFs4dba9Q6YM6UjL4TIgPhLkbuZmR9yvLPvdMrqKzQt2ZbkXX9l9WW/MaoY
Zyws0rUjHfu+U6l9RWVb3/QN7/ZJlkePMguBOGmHsho0ha6+ttAlyVcqMBXqnSa67aou2PojGltR
/75PCuumx9rWKxQn1gbtJLGP/e4xCGV8x22nPjZMqKfM6E0gbtE3AnTBTYySrIeuy/ZFlmydhrVb
0hR6rVA1Pji8/uZQU250O4KjWR/Xj7K1fLHKcs/uVrldAU4aRKX3Rd5xl3cRvQpDhs6/l5lblD/o
I8XoSkiGRuWABumN4AS0rAQoEDrJl13UWtdlbhduEQ0vAHqAz2Rt910py3RZ3IF70do1IHRKNp0u
hmZVoZOOF0Ov6EZDoIVXuKnQLU4y0DJSEWxEG6drFAwVLg0UImlU6m1fNxcJ0Lx4VRE8Xwb1Qr2I
MCRsG6QhB2+QtZc50StJsXSKglhgJQ43V1Ew8i/yrtWgeYFzUuWJeks9Io89YL8c3Jr1YBlg8oTx
2nQy4Zpmax6wQaO9Q1vxPYkckDPRlLwBicNCoELs4sG30eUh1Lg2qY9xZ9FeVXUBBMbr7AuzbdAE
6iwPT+e+UjfYbXiXB2Ueg+ukgvsKxEaUmLLJNqGmwb5C/bFCWPkUx0W5z8Gs61cyaLAsniSiWZcl
9e0VYMHuhkZ1BcgILLZrYcbA1tu0uwipCkH5rOvBZaIMnzTeCOB85QFda+J1722SBzcsHmw3sxs8
ySK/K4FaON0B/Fd0dHz8fQHq46EhRyl1fhuxXn0vO4Gpy+zavOljI//ZV9nwHsVxdnAGs482wjPQ
KbCasQPbeS9gYPAbA5l8SwFAHWjTBBnIMdy/M/o03QweqS7bGjB561dkP3RN+Vx5g7f2HI5q2or1
vVPnwRUwrGyTtBRVtN89x3g/4CRmBgDDCiSPr7Xqhvc4CpMrR6lmm8WDk6woNQI89oTp1iaYf0PW
FZu+B2ThUA52bOz3w7oYcvBYk1YWN53n7LswSlyNK+nClik5UIEbPmq79CovdboOwr6/6TLQeYpA
3Cv0J7edsMJnX0a57XI8Wy9ro87WRmdvCsMfXnLV6a9l5YCeFWZouYquejRLbKpVF5gFALpKXNoS
XaWwvbNs7xsQeJARzL64jvPQ2lUprW86U6E/HUTCeSjsWu8zO253TULyjZHV5Z1ljBdD18S4hUSC
TFoNA7hsMgV9aejl9ZCCdIUzYxx9i7DvhYfJ9C3q4f70crTZU8B4Eq2hlfKG9m4IwxJrZ5sDCD52
mLqdQIqIeEiekEy+1+gqXqAt7KwYoIVN2xr9Ng268Er1Ic6I8kKchZYP7avt9M6d9K5ihdaHf+nw
W5X4ycH2vOJnklq4ndQxj4Yd8OyVsCuUAIUatoKMt/lgXOYecEpWp2i4XPIGrMOiWkF8CUptcskg
jlxXhcPxnFRDh0MvLa9AH0iJPQoU/gM9CfaMm0PtwFWMAzRLBP/h5IZ6rJPU38cAMtA9R4u+W8WF
aaCwD+210ISxdRyn2cpkeeFS6e8SUuy9KHg0Af/VrhyIdyutg2DFvlCA13XRonmcFcNFLADeB16x
1ia7jIYycGvurYxoOCpZPxoZ/sTyEY0Cyef92ymb/wO7/Eem+wJcrH8rSP/+n//zNUvwn186sN//
cBSg/v5fV/9Rrp79f+3eslG3UE7/T6M44O+/67ecbOTk/602m1D8739pXf8L///sH/4fxQHQtiyI
A06lT7/kAaMc5vWXPIA7/yIjAx90fttBTYc/+UsfgILrX2DU4ilt4XZmkoGZ/299gIF/h1HCHWYD
/+IQCYi/BQJIav8SzGT455AcEGJR+U8UAhAhnMgDJASdArGlhYcilFbSghLhVB4weIpFgjf0COrY
KjA3XnDAHTe4GQEOeYnaaHUyOTOKBMgYP8XjzKLCAXImoI/4GE/jPHMj78kRp2wdxi+gAwB43PmZ
tRBo/OG/dQ9/DYw7ko66BwKxxfhDTnQPiSiCrm88CjBaXuQBMEwwbiO9Pj+cmSjCshkTKIZtdJSw
TqdR4sa0eJZk7Oh1Tfu16pWG6CAQ6ygurf35UB+FHL8GhFDCIZYNOaJ0JqFEV4SpFxfsiJefdIWI
h3XHfHV1PsrM+ghQA7kkYKlCzjKRi6CBoQnhFjumbR6srYZ/rb0WNGstgYAC/19YpVHpMl0myJmg
LabAfxijk1E10jNySfF8A0SEJo+RiASssQzobhd0YNHGpoWWdMALkPBkC3A/irzitS6SLlqXmQNg
FK9w1aIkGYrYbYQWr3XYam9LeGWgrvTD8GvWAb0MLDN89/OiDdZBSptnLxC0vkUH39mHOor4Jurw
hwvDIxAhfhqebUJ840gBAS+Z7MK6BBoBmIUdrQD9iIrk13gteGvfkGxvDsIFZeEmYfWLVnjxxqVR
gjwmreP5NSXjoZqcBceWSECmOUqBfi3CyVmwNd75VYNJppZB1rQzV8yprkIJoLmE3sEw8w3XoH04
gD9A4/+DSXBQKAqbQgZF8V8fDwnLhKkqa+DAZ9BBszzd36XkvizKYQMiQXwMQvTipJmvwWO+iAw8
Qbjo7MPCJHxeCmmaEk8NhsyDzTb5FZWkYVIFNT9SEuXf7DpVe1PI56YJo31AKcg1sRld1f1Q7wyQ
czdEBWRfdrFxcf6HfDrHuASQ86HswqYXgtOPs6Etp7Ra0Mcu7ai38eYT3ZeBt2ohMX1ec4Th6L0w
rDoOM3RkHzKTBdaMVdLauBx5YGo4dEL/hIRoAEMARPIQsHhLJJD6Irjy/rI8+Mvx4PavjXWqOpsb
IcRmuFWQRsAgmsx0l5GoLTxUV5IcCgB+rf1yfgrHpPBhP0NZZ1mSc8ksG+DXuNQn+zmLBamd0nEu
qwb9KgAlX5hRbIOChnjUqghwfuxvzof8lBcnISerVsqiSErUxpfiJs6fCX2Q0UNpPZwP8ikZToJM
1qyNfK9pMtu59KDCSF85uWjju/MhZsaBOoRCvMsJJk9M7l/TssvIYIF/BOMNAhPpOhSEbO+usZrt
+Ugzu+BDpMkigSmVEjr4/rEmaptxuauD7ul8iJl9MBZVNm5gYMMgHn3cB7lsaJfkoX9sde3v8Oq9
kJFXgo5hXwIPR8/ED8yFZDY3KlzD0kZCw4UlJqMCOQytHV0hpFfs8r59BvB9e35USyEmW60pvD7P
coQoepDNocvxVpov1WHjGZwcISHw85EdHI5SchKEDAp4gar9I6V3ymsO0tj1uGgrbIPUuZT5l0pa
6/Pjmtt6AqYvEii/oNKepIXa7HMaWwjp0SvTo+OuM9q7AIKO83Fm5+93nOkWJyAvigZY9tGOwIlq
0UTz+6RbCAJZ7+f5Q8XnEJTv0rTHo3ySggCdFwFvEITc2OkmY6u6j2+asN9J8JGAsJ8f0uxqnUSb
bPQkisQAUY5/TLxkR+sEbHbzZ+L3q8yx1groblGCENiKhaT36078tEtO4k6qM9LbjRGBmnss/Hsz
r3Yl0GkvP4DA6FP6rcn7deShoU2KVVDXUN1c+vGb5++TUrmB8dIWV7A5asENG7zqymubVQvICWyJ
xIl2pcV3XVatU3RfiLH3iv4PMt1Yk/9nhcYVPFmhykQDOgF+fNStvyW47TGF686wVjx5Pb86c2no
NNJkY7dgC9a8x17w67vC1Nf54P/0iicv8CGZRf/mfDQ6Hs1PiwKNuONI9JXl+DY8HVjj1EYrBss/
Nhx6A7mHi5RTvpAB+ra+fkaL6KuHV1yXfzNCCCtXKr4LQSD3CzRCBoFGwiFs7uywhxJEraTYejxe
2K0z15gQJz9wMvMqrH0TbWNk/ix2tiZKv+u6MyEYG0CROj8Zc2ddmigEIKM38dqbHIwA1ESia+If
IbYr1jVn9grN2uTifJS5zHUaZTLjfWP7quIdjkHwWtajdPyl6tkhQRf3fKDZ4VCKzcShKbCnlXIY
lzzCs9U/RuZXX2frBrK08xHm1gYUqX9HwPP/4+YJzHBoiwZDqdBXi9A4ktAQ/EEdI7AW1IRNBYMD
wWRV6qzqhyIY/KMid14PCpGZQ6CpFx7Es0PhYxGN5yrqwclQskCnlq4UUjC2vtE86uEFYrE/mC74
kAGtMNEgcMbfcJJEIKsGeSS0/WOYXqnBgkZuF/J84WL8/Erk8Hw4iTKZL4hKMMLcD44dTc1VUqFX
W0KtezEoT6PDTKHg1t80KOylx595WSUbzyq6hV8xl8VOf8Rkk3ccvTdGMdShK41VDjb/uu8C0NzA
g4W2EYI1MMH+JCaQXTFiCjDzmVRTKujNPKqxhBegdq8aUAPlAMYyvenvz6/j7Ak+CUQ/riPv7Lpo
xJiS0IAwrFcOxAaX1NC3CyNaCjQp4cPx1dJ00j9mzpcKgHIna5dbB6n1Quab3f1w0DN/vSLxaPs4
ItxtjtUC4jimxoMXig3EAEawVADMjkaO/AJzRGnIZE/UNLfawgiDY0jfhTesovDagfCRVf7CpTYa
rny61CT8U/BmxfscsOjH4cCFwRAFVFTHBrKdvK/WMtnl7VX6HcScVZruO9eEgseBdn9bOujrLyzb
zGxK4F0cdlKoioFSfAwPFXgIEfQ4UOehsh58vL+WUsnci/xDjMnWoIWJhjdHDBvkYFTB4mD3wUZv
qz7e93m5M+KfhqQL22RmXiXhyMUE4AfwgElqqQVtUah6wVEqaFByvoZJjL86f7hmJw9lMMI4jANk
+jh5StSVUaZJcFQ13+JpbFjRplD5whaZHclJlEmuqG0jrDorDY4+6J61yMH7EX8QAvgQ/HygXMQ+
HH/CSbbP8sbvTJAkj4O8qlMo0xt7IcLMgcJDFbi3DQQXsP9kDziNH3tVWoI5aj4G9KrtsnufXllm
vAD5zS0JUgO4EBI0EpzgjyMJLFX6cc6xn+03ltwb7cOoND2/7DOPEvQNfseYnJmsRMsgjFlwZCDi
HrzIyt06Y3oHsP0As5Wn0CmjO1Pmd20YLT2/lsY3mcdqMEGdbxC7lLdO8xjy58p5Pz88Mv4dkzr7
w/gmu2GQAenAjw+OxmVJ7B2HdHkF9gCajyvrLYGdiyA7BgUSnl5QzCxM7txGOZ3ccQJOtmJFrbb2
Wys4RuD89hC/86cA5jBO9OP8KGfjoDvCiYXLX4pJHDslhm8NAtdI77QbXgb3ULv0q7KILBdmUNL9
k3AObnzcWJRMw4mIGUlOkY6EDyKgp9d2dYhzdLxhGHM+0kw5A8TbsRxOf0E1k6TUMZbXhUC2LSCW
QB1Kw9a1gxps9GKV1Jfng81dXx+iTc4b6ZXK6xDRhmItniDRWhXxHYGmlEFieFmH1kp3DxDTrRyx
8UDi6nu2MLOzpxFdIdNC2U2tKaCTdhqEKYHM0nl4ZVM0A9y6h59BYcL4pyCOWsW5BR5CH7W7TOny
/vwMzB7Ik/DjYTrZrxBJkoqM0204/aoO4DBhPCyCl7+qgOmRhE3q2K8UlFE+WdQh8aVh1sWY1ipo
22/yJsAuvQqTbwEuBad4Eg8ku0AtsUZ/aOEpMIP4SBBr4UaJvhh1+OSk1KYNKMmvg+Njn8FDJshW
ceO7WXQpOgs2an/wuvkQbjy4JxOahTB8iguEM7t4xcVdXLwN4eM/X7TTIU3KO48ZnaAdYujmkGWv
QX3X84VZm616GIGdIfAKCzyzyTgUfAIs2WNfln7tosCDDOveAz89rI2fta+PZjooN20uqij6y33w
v7Yh5kNT7BcKvjzu80lo3cYWgetQcEy0B0nKAF2L09YdBDVa7kBfArte5cUOaBU5WkXZ7uwk8ZbG
P278T1vWMtFxkmg+CTkBQ0I4aeQmMTF+epfZfbaNanBZG+tnEsDKCnNvGcPFCIJZ2tzExq5pLwLQ
bf9goU9+xAShMqui8ALWBcecXIHVC37z3WJTZvZ8MGYLOfogkinsKqHUaOIqQzlQwIAkVSAjgWSf
bup44BeRrtmq6PtLk2v24/zg5jI9Y6hxGHBs1J+Te9puWQI7IQSudGweCMSIoDQPrkxt0Fw9Dj89
MCYXEKHZ4gDPBTgDC2Rb8xdId3I8a91DYwDC2LHjcPbKH6JmDw5rVlVbAtEP0LVaPqqIbQISb4CR
bJrn84Oeq4YZZ4AAxVisggTyIT20lVS1DaXWUYXqSlRsjWbLwo0yl9JPQ0w2jQwD2wa/Dxkoexx0
7g7mlQXe4flxzO6a3+OYgjgFbNuo8BHESPQ31FphBHHq6CUT3DXBjzhe2Cvjkf90Gm0iubS5BSn5
9AJRCqp5R2NMyWGAsDqOD8BO/WThNpzdkjaKHBPNf4YO1cfVaaApyBWsKI6dhNTX8V3BX2Kerkmw
fO5mhySge4Nv2oiC0Y+xSBwWfdwhVthJNwjgiJm9a9pveLuUymY3hMADj2LBkNInB81pY13pEqk8
i2GXqH76/Rb2g3AhHGLlXjgS/irOZVClK2a7CpWPnY7S35/nN8zSj5hcw2klcJkQHLwwfPWLwK2C
wxB8Px9jdlMC8xiftGBGkUmMRGoocgLkZgdlE5dgaxIIhW89fyv0Vg0L0eZH9DvaZLN4Khp4XuDV
ySH5K+ByAPsJ7d+dH9JsvjgZ0vSqT2FOEsRYuwrqWFu9ePqPTvJJhElGAj8V5jtwvTymtVvZ916i
Nr4/bOOmc53HYvAWstOvRfh0lE/iTdJT3Ymw6FQDxChULu1uIvh+hOVNFlyMjY06OOgui6BXvA95
suNWvfazCnK6bRstUUsW5naaVCKbtGGQYOR+HLqhuFOwrj2/erNbRKLdzBiIPEBZPp7xYTAcX8Q9
smRQv5e1GC4Gm39LoUdaqJlmk8lJoMnOh84GfoCgrEJq90oSaI1Gn9skWSkIL84PaSnSZNcTVTBw
sRApHfg+p9kBjQg07ddp9no+0OzqnAxpsvNlmtbaqlokDNjSrgL7LQrgWXg+xtL6TPZ+D7fOrKgR
YxAPiW9t0vI7iZLN/y/IZMODvCksSBUB5WFRIvWO/vliETe/KtwBFoq6QsrJ+pshg8dlh42WkHjX
pjA+TN57sztWwcJGm5+x34Emy295qe8wDzMGb6XLxHqTvYQps1xYl9l7WKL2BkUT8vhfVdxJlaar
FrY+FMV353FxSfEqhtcQ1FMh9KvF6P4mPRIuJKb5kf2OOTmrWZyDpsgRs25eTdJvsONgdLwQZPaG
ApsOVFobJcY0IUBh4ePFPeBVkUETAXFos2fBWwNBnL3tUvPin+88uJj/4iTbNmT5H9NPWoU1qOwO
kGs/hZ9kZrC1VmG7gzdgvBDqV0thmtbRDmMczGRApVNuV1lHBfR4KgDBZtiXDhS3uLQiSHL9bJdB
UVVtx0ckDN82EQxsxHDHRf2lqtmhhKI9MqBrHap+d378c6eCM7CWwTECZZlPjjeVzeBkEX5TEHRr
lHIkfU8rA17Jm/Nx5lIVB5eYgx098uYmh6INe111Mg6PsXffe+9o6Zz/++d2zenfP0mFkOUCETKS
8AgnZJnAyws62sh70n0NIWW9TqP1+XizL3BwiEEDxIdtgHtPAvoRZ/lQjQNyWii88wgCt8i24BqT
ib0H4zNo8h3Pze1RYu91ybfeARf0/I+YO48jWwtEJ8CBtpymTRFVGbcxaOI9Us900dgx7MfzMeYW
zpacOCPFH2lm/POTPBPBTqQaaBYeYRXzUOK1vwLZSf9BMkNKti34gcDXf/wAxGmQHD6xfdanIYTR
cDiFVyS0puC2QC2rf5QwlnJjx+7+IM+gwWjDMhFKcnys4GNM4LVFb8IT/dibV1750PDYjbJnomB+
l8ARI1sY4rgW08MvRoYwxWuGmVN1QBA7QNz9OjzKUDxqeOrUzyHdw6Ah6NQt0bd4fy7sjtmINoP/
ElyvUV1NUltmmUFsxHZ4bMoNap5MQs1n95WbMQ9QJpTcefct53J7fr+QzycRX3gAwx7MdnTm0KL5
OK8l14n2Ow/chR9iy2KYElyS2K2/qzcgNB0M57tj3u9Y64Lx3kSHwS5dH2QNbxEmn4FU8Usgk4DF
KsWzmE12Ve+buQUmPCgnLZ4EFZxi90ahbuHwemHyh7Z761PttkXuWoa67mt7YcVnJwJ9MFgGoFll
TanpuYaJgz+U/hF3ATzoi1WL/m8D+9JqU7FndLEW4n2uCKCdwT0/fs4MMC6fDDcWMNDEBzX8Yy5K
iJJfSriONO2P2IYJVbhwbczF4pCeiLH3CjnPBGyItQH3fQ+kA6vRG5p8Gb4aYgDxdpWwf4zvMTT5
wEMECQp0mynhxql94cMxGu8D9h7BZMmJDyQKFnLB56OCT0sgu6E9T5EKpvkngXFxMCSAaqoAbYXk
AR7XrvPa269G+kafnHbhxTqzMxAOH0cZmb1jF/PjESkS2vESKrVjho9JKANKdfXEFAyeL2TmoOD5
uXAk6afcMw7vd7zxz09yuAH+Q5CWeIbDoWur4XzcaBjl+mInSQMbJegYu/ehejEu4gCWEt8Xoo/7
7mPm+xh9si8LX3at7AFrGD4+8wE38WxQWyX0oQwOYaRgHcXhSiL3qq221MzWuuEuavSF0zFzYeNn
jI0VaFZMhlX+OAkQasiMj8iH7XQXtKIuM1/68LGHO3kJi1/Leu7hjNpYS3fb50sah9JxwA0Gnom6
bxJXJSbxYMnhHx2Y8UkH7i9Fja7q0haeAQ1A2ga1bqS/A/+b7mHAqQHvY3Crh/6nufPNtfZ7uA7B
oIKRFezsHuCJtxsamEKtsnKhSTiTDpBmAY4LMIaxoccNf7LBxgSR914AVEn8IFBAx+HXooD7x20Y
/ljYTWNmmeymD6EmNY+Et5Q08I0MaMVew/4t49dBkkGAfi+GHbMPSm6z7Gkh5sz5OY05RUHYIIhG
swPnFdbM5bXP8TGVy1Dtuu9Vgc8iwHQEPmEOEK7dQuC5waLFA1Rk/AQTmHQf59VTBaa7w9Hx4yNr
3sz8NXorTcv1Imhpq69MejDkWnqMj4XPdIZtaCaxlFDKoVj/GFRlpIBnKd6v0HqPwKuSDjSTMMlK
F9LgTGsZrLuTSJPaUuJzOdQbca5kqF2o2YwSpkx0gyeR5UA76WYGPmlkXvrah5lGsvOde9V3/5hO
gt8wsmKge8A5/ZU2TrZuV6ohNMfRNoZBXHh1a3jPgY5gW2HmLiznXCrAm8EEVxfJGOKOjzPbq3Lw
E9IHkFRmLrOqfaxvYOrCxT5n+MgAk4+EQWUp1FqwBP5McAyPIxieDpuCqofzP2bmysO4f/+Wydzb
tAmtOkPfLAWkp1N4RzqvEbw9bFusBjjdhn7gLqLPSxMw/vnJZDsQAY3PbeRgEj04Wq7bVGxl+/YH
Q3PQYmb4yi7aIZNpLrXNIVlwcFwHsi/kzqqddVXZa9hsvIUSonjLDWtzfz7oOF/TUwN3JhDR8BDD
np48J2C+XNumT4CNxCDlN5oZbmJZ9cItNnc2T6NMLhO42sBPrAU4Auv1XeXTfZ3fWS2AgaX++Wwg
gsQNhSq62+ZkOEnHm1rhW0PHFEAXHJE6vcu4eGc4gFtSwhbnD2YPqACDog9N7an2CJYDMLHJGDQ7
/S+38j6r1+cjzA5olNahPObQF0y2XlSX4O0ZyOEJbFHxMQdi4mNv3mER/ZurM+jYrfpPoMnM1b2R
Dt0YiPj8KBJ/k/vUDbvmAij+mpQN7EbwnQvTCX8AFnj+/w1ysj06i3sFPlaE8zXs4bCcx7ca37bB
x1wWtuHsZse7CpAR+rSMT+LAyASAC4dOA/WUC2mIlQyb8yOZKZHB5IfubXw82XjUfMwUVly0+G4U
B8+epms0MRUqZZt8iyu4waIdLLqFq3Zc/k/H1xYE64b/Ak32Y7zesJoQir7g2Ff3YQOHQnhB0n5J
Lzy7CU+iTObN4qlJjQyk8PY9q+ASL+7A7B/06/m5G/+Wc2OZVA0alShk4RhLR2EYFeebvLuMumt8
48/V4cI6LY1osk6Jk6KbCobxsdbllQz7Q+a/dfkTDYv784OaDQR3CECUINyYUxZ1HRkNqUxsbXwr
Z83yR3x/56o0151XLNzSszvhJNDk9gA3qeDe+BYsiUbhTMbnmcNfVJrzhStjdp0gVQSHyBlFg5Mr
uEg0cdII6wTxtovPCUVosX2tQvSkWOa/n5++2fN0Emsc9cnNS8CGxBdPQKoQrBxu2lSZu6SXN5Ug
b0Upgl2a9N9hWZMtHKvZVYOXh0SyAFA5PVakpAnza3TwhVll8DWCbCBL1ZeUceizfXyB5fwoZ/MS
THa5sCHQZlMiWwn3JJZzhIsFgEqeRbiJoeZa2PNzOwSwr8RDcvxs+fS1MxSwCdIaHrkjfw1nuLLu
llPsUpDJwQoimTRypKhE5FBxePo5Vza8rv75fI0cegtOLHgUT8FdpXPQtB0AEaWw8i+kyeGUaITZ
wutwpvHBwFT9HWay+UKYXFZ9irIPn8OGK3GYWyCqxS9xESbbOHZCUGVJv/aKod50Dj6DoSi+Jwgr
ex/uw7a9aYYoWbWxbe2JHzioTAfvAH+PRRXDCLtM8+bpzxw388kZ6Txq/8WgwUdKMrtFyx3fKPTg
JmBxGPcdanVpOZGLp1i1CEDNpQKgXLawmJBQC01CWxxmIHAlR3bz6SXoc3JTsHQD95oE0Ih/w4Zg
4WDOliljbScJcuqIkn4cbNujHeX1qCS51s5G13AUhEdotjLSNoJffQEPePj/u6nEg0hXmX4ueJb+
QaodnRRQLbFfh/bjb4jD1q59RXF5kBeo3JwQ5vXR9/NbfC7xAYmGkA7EViH5JMmmsFNsqcJ3OGBd
Y9LD/5J2Zr1xG8EW/kUEuC+vnFWakWXZluz4hbAdh/u+89ffj7q4yQzVGMK6QQIEMOCa7q4uVled
OqfUkBHg1Zx9pxvv1yut39fK3RsXurC22FXFyU050wgNoSoj17GRR7gM/fGJBseuQxZPqr6nGqyq
KfpPan13e6mi6MdeUn0Hfq6+6XB73YhrSYSMwUu3cGIioLeW+M1R5836Lkws/FQaJsijewKsXvb7
WA33qnKqx/YYyV9y7cVA42YtMRPejAuL859fXMrG6CMJqTcwDvov5Lxs10EjBVabbT0GvyNlf3sL
hVH3wtoidUplCZbJCW+JAM5OZfU4x9zWr95RdOCTqJtMcMMmIi/cxFNsREFeEe3xjzL6GUX361MC
Ql8kPQclPNce+SBe71xLbx1ZLqorSdSemjxHA+zLZILibExo9HTX1iDFNgLexWF7GFN7rSIp2kuq
R7T0NL6UurzYS8UskTLqeUIa6j8J8Bcq9y2mbx+Y4Hrzt7OHfI1p5izDmKaloZwheHWuOvo4Wg2b
9iGJtO3M/5oHudtnK5dMcAMwaDm8IU1C5/LjD5ZgtDyFViW4KIh6o0cdpb5IhV5sdF4MI7xv5fvG
Wuvlzfdqce+APzJ4DMpahSdrEcUqyazK1iyjc+VQMDJN6QvKGw+NVHpbNEyTP4/LRBFwzqAEoRkw
Fv2JXI+HRB/i12Y9ypduoTz09krxT3Cvr2yo195pRBnIcC+Kzg1dsVH37mNrRFD5oW9fKtRh3+El
c3EcqiYq8MvWmNeTm2h+F5316bW5mzZuaejBXvWg6s7l/odU+jmPSvP3bbuCK0B3h3cskyuc3TL9
zUnsZSdBdMPp7QcfHWRqqN2wAl4VhH3SUNiQwGxTfJIXvlFDPCo7PkYsFVzF7xz9pdurEDkfcHAG
7pwZ8buMVgNUzQxoWdEZOhCbEfFwb4KZy7xPt82IPOLSzOLbUmvQu6c6/eowgT4j2av2nYpCUrrV
o2+3LYmCxqWlxTeFQkypVSMLssa91CFPl8jyt8FAfaSDEt7eJdqfD4chrn2xhYtYmOnUlWVZj86a
88OwZpEXJK5cRiP+fwubg9fFx9KxxqYmB4rOvnKn9zC3SPl5rjDEL1Dju6h2rQRDoX//t6xl8Tzq
NKNBlAz/hvq9sDwUr2b2tzb95/a6RN8y9o/WEqMmFGiW0KkpNpw4kzywDBmYGiv9S9VU2ICrD1He
/Cq7fSf/rn5D/Q6/IzKy79lVet2gBqFjog19vauV11VeDUnsObeBZc0stqaSMQaM6GFhqbtygkPm
1+0FCz30wqR2bRKiH2/qU0z2ivKYtMF2yKBti2ASqOs7hCl2gZ+/IyDPHf3/W+UijMDkh9qRGsfn
GEm0IjD9fZUiCpD3iuRWQXJM+y5eMSl0H3Kg+XUIl8ay04QyNColM+xTTXYtjdeImlhtrpSWhUYs
GgGMs0BsteRmGhDtZrSAwrze/gBlF7TPq40s4WnxmJonViBsMRe3OymCCLpM3jFhj9b0yDiQ/BMF
DRCmpqseVW8lHotvw4W9xTWPpTzIshJ7RRg9+eWsyHhvTw9KuEd7FfVlaPi1uzj5q1h7NQr38j/D
y0EoRyplBsk1qqTKXaYzVWbakNErH287v9gKYLD5k8l9W2ynDe1wHQ4maAyKsFZ+XyUV1DeH20ZE
X02o4uR5toRPp7Vwd+jDrLBJMRIZyjmukhN09j9umxCtY4ZAUeGDdgEy2utLbKpBPz/1KeGAah6z
H7rzDCvYO2xA4AIKnF/8pn2ZGagxG2FIOoqqC7NZ6Vi5ESXf21ZEGQAI0X+tKNcrsf0OrgzTJ85X
T0h87YYGZqv0HrnYlQ/K63DXMtG9tLSIteaQeH6aN3woA7+6kxIjdQegRcemDdBlQZZh62uN9SRL
MLqVemp+ROvrqe77v6zeClzJn4YDujOhW+h2vg3GsHTlCWm1AaXPTVLZX23TZ2A5Z0a51nwHTnFU
adMwCQ7wirfnBrA11IG8Ujq/XmN5ELoDyecMbKYDvEQReIUGFQZFzzMM4RsraXak1aG19rF6xZO8
2UEGIpm6YSgVNNj1WWnexGPJB5iKZBAA1XtHG5GNRqQnq83dqEbPavJZ1WecKrif6ikwoxclKjed
+VHLfrYRpOF9flf3H2BMTe0nYNB7WX32JXWDlGWTfJDgWXJx6v1tDxPVCLU5iYW+lOYpOcX1z04j
ZvVl1GbOZnFCDecp7MBjTvmdEURbeZzOYxQ8NCmoXoQLHLcLIFjN20NZ125uhVvV0u7HUN155Siv
RFvhsV38sMUtjjUzKmoDkK3ZDpshKtzwvta94+3lC6MRg56AX2cuk+X8WVmOJYdZkbgNnyIHDV55
JRYJb/CFgXmVF5lhUJf1KIUY6JMtvIicvap+jv2X28sQfQjVCyuLxLpSbIcT4PaqxgcLZRFAprD4
VZJDhfdvju22NVENE1gl88+gN/Ca5a61kw3Bd8nRkD9o6ixfzpjgkIIb+VTX26hSTjxbO2kty55v
0JsbdmF2sZe5Jyk5uuI8xoOdDfecThaIwjVaC0h/1ChUmWgBtEq5BiEWPZAulzuf8cUZhui0J/H8
LNc8hIk2OgtTmPsxnF1FGnp7b4W2GCSdZxVmRrVFxB9rAPWjwUl21n2CMBhSowwfJ92x9kJqi2uc
ncJLdmFuEfYjywg7vaK+4fg/6AAwT/2cpyufSmHaBN4bPjIgclCnLyKjU6W6kQ9AsFVvMDdKEdwj
PK9MPzwGS1NIJBCBK1CLhOkyq6Ln9+znv7aXwT+byrQbemz3yUdvrI+NjiS1YbmF/dsJ31O/uVio
uji8oJOqHLG46CzxdCCXT/JDC/rwKUNz+B3wRijvYVmZBzvoiS3itq4EeZX3lFZOhVFuVHSSbHlY
KasLnfHCxiIETy2UYGmvROdaRr2nsTdj+sOsom0PyzONmdsnJXTFC2Pzn1/cMq7DmMN+G51Tq/iK
Gv3OM6y/ZUSVbpsRBy+GPKGOYJhathe32WxLH2VrJm8KrXJHI3ksPONUpPddnt8he/GhyO4LZ5P+
XDE7n/2b4GXPLE0z7x+N5+vlDa2cWemE2dKrt3lkbdLiWS+/NN2XAeUgDaVmjW7QYSrXoEvCT5xN
Ps9HAHqB19t5sa8SX/1ogrQekvLU2ljhMNz1nlwfbq9vzcpieZ7COGelzlYgmdxIVjFuvZjwdduK
8GtKz37mNqSBtewz6yUA7nQg69aiQJ0rwcZmSmQ+QGOwGRiLeJc5CHDo1lFLNOf7cbF1cTsYgYZ0
4VmGVl/7x4BgqPkSZek79m6uyYLnoS9o2YuwMZq6FfY9QThpJrqxd2Og727vm+huXVpYnI7qR1qs
qjW5qfUrr2nqeo9luZoWiHwAxBpAEWAAMI0u4ryEeHoi9Xwnq/qeScUBLeMo3joKur3k/uNmSB6U
9IjG3z7zP6UZspLVyoGJAhYjMPQJIN2DSGP+hRcHNsZTh9oAB6bDHQxfM7xBLSI+prHNQnM7GfHz
O/b1wt4iZumJ0zhNij0pte+Ybd1obfEg5eNKliqgBtEZ7dF0phjhJKH9cb2u0k/CJB0YBmu7YltZ
D04/ugWy5aDAUNOCNixAspPXgpYh4AQZ75d2jWlb6EEXv2Dho2EkF1028gvs7KWtjP2UOhsbHaXb
+yn0IAXICiPpBs/Rxfl1aicZccNjxPa0n4Fv2psAMc3tbSPipfxnZHFoERPPmTcPvfF0D0v13jZ+
oZy5cmRrRhZfmdioM62f5sQqLI6eb2+LAYmwNbSo0MoriARKMmaN53fBhb/bHdpcaG5RITVLJupb
aKPqLhmQbZbS/e1dE14tBlZninegp/bCBQsFfScfMdtzoJg765s0ovSeH43e3+nv2jvwGLjbrEm0
JH9MgtygADHNrT55k/nfZ8hona6UJ0Wfkhn08X9GFg6t6Y1B4CfdcNTQdJWpRzGoH629pqcZvDva
GmBPuH/GrM3EQ3tG914fVWjZFZIuMq5tSgqloibagH4P9pISo4Du6BS3wz5deUOLhgI1phD/tboI
yXqQFlNT0SiY6uperaeNqciHUYE2JkfArnPurLHbqj/0ztkPofM3yO4PluGfzejjFEf3mvQ0oyVm
tobbziT0W+bXqAwDT1OWlUY6qqU6OTa5HnWS2DpUur+xV/kg1qwsFm8kdT0apcPXQOaBQU/LeTbH
tXqm0I9o174KcjHCtjDS+xmKu1MQn3PV3sJ45snQGiF1PXUrDitezf8ZQnjm2oG8nKmCEdXA16pm
3OkoHTYuQlHviY7/rofu/rUZXi5yVHesp3CGrYquoKnH22SVjHJ292U6PHe5/3fbGBS9NqPXkTTj
B5g89tQ9rbOPjKQ6EeJzzcM87ANee+UtI9o+KNuYpWYSmDG0xael6BEqn2SCStB/DqbfY/fQhms1
QKENurVUnQG60za7XpSaF7ENaSlpVhYdg1w/MsEYGcHKCYm2DuQWc4WkpPNY87UVSbJqv42j+BzW
owuf6C6mk0pVWJGyjVSiJhutbJ0odBmzTtg85WYZ+rzsi6+MxhydNnlNDLK+Dd2sRXPYn0ILOc7O
3hQOFNGqp7wnXgJegVd+BrrDOXtt1BsS5ET7ND7r+rci2/OpO0gvRrAJq+JwOxgJ9/PC0sIzjD6r
hsyv4rPX9ft5uivw9pXdMbhNREIU2z/K2loAFNvkYcGMB6OvS/qHruzVXJv6+NyWAB5pcOWHotGS
u8mJ0RaJB3nHe24XxpG5goASPn8hbPjX8iJejTm6nhnEeuexGhmeQyu+bMeHtlUQb9oAgQlcFUWO
KvoJLHPlayS6HqQOc1kLShRGQq+PNEsYOlNzI4atOv46ZON4p4/xt3A0/ZVQKVwkEy0OFAOoJJr6
cpFlYOdJSB6p9cUu94x9GGy6ON8bP2vNPHXFS9o729r++7Yjie7JhdXlcLY6enaX6iSWufIQNKes
kMAhfh78ewQXV7ZS9NW5NLWI0qjJQgMXkV6mtN5rcDtl9VCHPs2V59trekXALgP1paVFoJZYkxzP
KBfU27Mw2ZUhQI0h/Q2KJ/YoWljdPpYTVx/p53j9tzY9RMN93v+Y8u5Dv3ZV56v45seAR2CgGCYH
2sfXHtRafmoFOdU8Ey1odEqGtNjfXq/IR2GM/9fCYmNDWgzQKGABtr1tG1s7NnY1bRf7JxM2tFvI
BN9MIMieRcaH+Ow5CoxDwqxnLjMJQEboedt+6txcG1S3aduTlKwNQwqd9ML04hLalRLm3kQeXyV7
hfjtD66TVtAZN5veXCWlmA/k7YH9t9DFt8q2UoNEm6w3cJ4B6W0QrN43dYwGlSofav3QD1C5OfJj
E0krKabQVRhjogOlySBLF99ixYss1TdmiIz/w/b+8f2ViyG8gRd//yLEFCHqAnEFsggdg6KqHq3s
YAT5Dl7UlYWIDc2SZLOiKgnMtc9HY+wMyUgRVlfz3ZBMCA8phynbS6CBb/u+0DXIj+BKmXmSln1z
Q4/I+2YUU5PKmxr1YfRNd2Ft70rN2FZrAHHhTbuwtnDEQKtjelZsoOQ8eDYddNidze+3VyTcO1IX
ug7oP7yRiZxUJ6s7WP3OevS5kbea9j2C+2DFE+aTfuPj/xqhpHx9QDYKCUEh8ZjB0yQIeOEAVU0m
uH/TJDpKWuQmw1rxXzTBDUsXrUl8gqnN5SBg5GVB1WvgstrhS298lLRqO5PwgmLda6htwsYwIM9k
FTsj16xN0GzSrNwVsLzdF+mfK3rgllAsgHmGx1pZwhQ9KVLipua3hLAhN1P4kL9GMqiz7PfUsi9N
LcJJMfZt3Ma86CI5ONRy5daKspINCi8Bb1LYkHiYvgGdweQa9ObA+0erH9TA3kLg7JbmtEnCyF0l
eRIaA4cFjppRDHKia9dx7LaTmgJjVR28oE/a6NVe8lELhZGkQAfg9m0Q3rhXQgx8kjH4xadc41vd
xMD4qVY+eVa8qbL7BAGi20aEcRfZLOC+gMtArl4vqeqRoDesMGa4TvpuRNb4UWYY9/G2EdG9BvIF
up15CyiaF37AvGhpxFoRn+Upc6P0gSJSA3QE3HnWrpgSHRF0VcCIkWOm/rX4jvRGWkhRX8ZnS9nK
k3bIkmBrJ+N9QVEKiZf97YWJjsiiJgJrCMAi3lvXu+eUSWdkLbFkkE03zZFWjZxNl609P4QJyKWd
hStk8uhLdJZpOSRnKFbdAKY7q/5aguCBiWuv2JU7FL/reC1wCQ+OFzhdAmi1oRa6Xl+XJClKl8SK
rLuvexioyq9B+ncyRdt37CPjofBvMfYLZuDaDpqdgGJD3shwXxVxtWMGInDWFH6ErnFhZP7zi3dx
F+RxqJa4epzR7AJnkXxWYrMG/XvfN2t866+vo+VnBgK/f5e0cEQvzfq+HedYMe4zCfU9A8pOf6P8
VdQHM1fP42Q/JvJnM5k2fv8UNCCt6vKOGbMpULeh/z2tntL2DqSGo/Bx/8TIWTtXkIbS+HR770Xf
Q6D+6ItpkG2gy3G9LWGmeGats/dZsnGk76op7YzmbwQGkVe444HivwfOemlwsTN2X+uh2YKglStv
2zjFdsazZuNKf1p42hfLWrguLRZrCGWsNO3vDBJ6KT7Kzhcj2ibFmuKXKIbSCeddoDGDT7H5egc1
8HPSMBLeOsv75cTHrh5+3T4jYZy5sLD48ETeoDR2SRWgL/JdUaURVFjFJmqMcHfbkPDCMwNlQrpF
jWU5DBWktR3WKrUjJ/ruUd+L+/veg3Rm7cUvPJ0LO4sLL+dh7xsSRRwqykPXI/9wGsIT5BaHourQ
4d54yc9AfW7bbDMOJ6cvHqzIf4J7/JiNA52MemWD137P4hJUJdSxDcLIZ9g9g+jYG9bnfJZiL9uD
34RryCjhcZIYUS6jh0xaeO0wMUB5U+pyrpwDNr68r7rJ7dfmdOdr9CYAgXSlKkdZhW/UtRGUEZ1+
GqaYJnL/rQz0Jy2s93QEzXxLFWsfgetdySVETIKaDW8wdXUWB6fMtckpnvXdGEM++7a26aVjl957
iJBaNHfLk5nnW12HkImZmHZjWn/9ueeSxti0oHihv3k75L0zplKSYVv6KE3dnZMzlZy0m0xek/oR
3ZH/LL15QKDdVkuVzOkpU3kfZNIe3ureMT6S+bv/nzWBvr/eT0pGjWWaWHKShqHq8RHs1YOUths5
jNd4PkU+ebmqhU86cZyGgQSPUjih1y59r+yPQ/bjHet5LaAy6wWaZ2lDoRqUIqJ+bvqDrgcnv36I
83KTTPVKPiFE99oXlhYh2agkyZfVjvs82htKNw7w153jbSXmpJTa/Nvvx4dkqA5Omn4cI3WTWtmT
leQfZxIpZZKP9Y+6TZ7jqNv7vkLZ3jrE/V9BPx1HuXZcpv7uAqmZXPCWPKHktbRLfJFg2TIsFCtR
H1iExz7zE9jk+flZPz1HhgaZ/aEafyl2sLGNTS3FJ4RuPxipfQr8xmXkcyU+C13cohMJJn8u/y7C
YZu3RQ8XPZcp9eKDEtnmXZen2os2KeWHSnqHlCWZ+izkzqtKZmR0ds6L1AxliyFCcgLnowm41eXW
3DcZ04cQkqrH2z4ozKWZkGKUHwYq1bIWTtiZI91iCVu597GTisNk2fkmT4rPFMLvZXt8tv1qZ3rd
Xkvrj7dtixKFS9MLr2yCZijGUonPCRPwKIJ04JQ6da3qKrzJtkWxa36jsq/Xm6kCHiPXo25vQOfK
TaZHt94REXkIL25QLlRfHT4w10YmD1m/OvdIb7PmbrKyuyCujnHb1i5wo5VCl2jbgDDAjoI0JWWU
RfaTx1pdWpnEQ1iNP1uUX9W8jlZCrWjTLm0sPFBtpMwM+nk9Pqyww0MzZdvVnFS4aXNqZUOcw5zo
wohdohdtJA5RqRn2if+9oOUQhO0+grD1zz3NubC0OJ7R4SgMz8aS9g/6B67c/XPbgHC/LgwsnKwo
dS8OEC45h/KBcpYbg/1YTWHW9muRT8BpG3lMKvO9kB60hCJL9TB2kJ9m+3csBnADCHkG5EGZXDuz
0aPaJBcshrmdnN45sOrVJoLQiS9sLNIxMEXxmAQ4MWq9XY1qDaq2t1ch3C1U0Dl3gP68Pa9X0dUN
kztpnJzLON9VdXNotKcybnY+Y7S3LYlIVHnrwNb8Onj2hoeFqR2/zJyWEFOHvasGJHSSFPdbxejg
629VPz51vidDAlNJW91rvmmj99CiU3Qyujjc5jJsnJbRu5UtmX/umFc/beGYljQMEfpAvC67atMP
901iuqtT+eINmNG5c9UMWvlFSJL8Lm2HFjwErLVbH+hA5D/3aGZrvpt7L7RqzeFesjpX94tNaFJf
YFhHdoN3iLnzgaZUbpBpAMTTFxliaCmdbOVUGaxK2jfSzonVjZY/3z5uwV2/MrL4Yo6Zb7/2Gs6z
7GGoIWhhx25jrVFDCvyXiSZGl5mm4LOsL04uCYaQHAEIgRRZWxQcoTnYSrgyrHl/flMg/KDeMYMz
eYctTs9LjboyJSzxO3Yl/ElBW+wV62RA4nN76+bfvHiE6Q7ztGDXIZqB1/j6TqI5ojVSw3uaijLj
V41+b2Vgxyep/ovKUb7pwsJfuZyi07o0uQgDTmGmjaFQjQD+6Rbe+CnRo60fKdvbKxOd1jyuCbHX
TASzTKPiSvGzSRk5rV7t3Q5dzGPZHYP20TCSNWVTQexk2Iv8cCZ+4hk1/5bL9DDrktZgyvWcBGbm
ZoZqbAanWnu+CjbuysrC/+SkQKaRnjkpzX5oBzeeZayGNZYvoRU2jWkQKOGRcrpeCzpfJdqEUXJG
kTZopk80rO2mXEk0Z7dauJ2BuO6/RhZLUZMgTG3UQ89lbvU7gCufIQEwtkHU2G6o58mukVp7G03R
ygNPvDhKxTNLMApCiwQ3CtoWlCJFalkZwq1c1ugh9v3Wav/8fcL6/rOzuMCJ5PihifziOSuio5O9
BFbvOvmwsbrjbS8X3F8Mgd6bZy0Bby0uU1+VcIpVVXJGv+DowVOyVfUPaqIeO0mB9TAO7m7bE24g
owWvkqUQhS/saU5bBVaVwZ2WqnverVsJta/EWnEP0RQpHCg64XQGpfE/107IJP6kJjXL6kH901nw
XcTBd1YsPwSMjo6t96G3f/aR9c1vvE0z3QcmsBF4HOIvsNzCFPBsZ2srF8STq5+0WLnhBIZHeSOZ
6bQ7Xiwxkh98ZjpoD25vsfBI/1v7Evaj5J09jl2dnDvvefD0o1IjC23lm2zYp22+4j+ilzxMMKgl
MrQ7p8uL6x6odcPWFsk5H6XmpU2T6K7sFeBNAK42UppmT3Zht58yaHd2UxRHWyQrf8BJEj2VXeZ8
u710oXeZEMXOjM+0dRbXxkQuII8mvAsWuC+SXPJ9sGREf/yVb4MIhcRbDWIkXvMoq6iLw7QntZkc
iT32pqR3qVW1BB4jq1y9eIKjew9m9eDp7aGDY9qTD3r8T0qPM/4cJ09DsOLsokVf/JYlCEmbujgZ
VBwrqnl00XUPhny3OjUp8qpLK4tEbMb7o8zDOcvxVyl3dd1FhVYz/lprCouuyaWdRYTVtTqtNZub
KxfaLqVenkb1pkyfadWtpC5C16WxTu14joDQr14HiSYyHV+S2biufLLqLd0/YsNk3CvRnVpvA+mz
ZO1iZRN1n297qahCQ2r9n+FFvlloPZ+2sKfVOXgQD9337W7S3HzYm81r6wz8kNuVyYrTCv3kwupi
Z4u2SvzAbrmpkelKYElnEcfVl4PQClSOFjUt8PTaYlP9Oh3rbipJZaAC8mt4+vp1tguhM9KyBegh
A71bskIz2idVZsz1gzAy0KpDzJughv0EwbJkDbglGhfm0win1ox2Uuh/XbsJ6O1U6vQsPdt6u2tU
5Q48xtGf9o35GW4Er+92frkzyu9R844DA+rIq4ehduA18y5cZIUhma5vhXV69ooPvU+TCq37ZM2I
aCtnC/Ok6wxdWBgxKiU1a8tJz5Vl/t328hd0tvZDqn4pQAoN6Fvc9v35w3uVuBEzwQnB9EPnBnaK
xediHKjJSpE/nCCro7knyco+IBWtlZOv6Qe/Hlb2UGSPpRHvZ3E2KBCv99BOkWYb+qE/qa2T/8qs
sNoQ2P0takLRvsuMHzR67GMeMYpye6Fv3YaVwinM04HxUPjRFyuVS9MbKrnvT03L+EpqBPGnITa/
hvrkHLM4fpS18u+2kdWzlkXdOUAp4s7RMnUlyL05Xn4FsY3Z1Pm6vEHr9RmsnI0UDKe01ahcfs8y
w02c8uAUJ5mW+O01v4ndvDSB2Bg8OmEnRJL+erOrzogLP7Y43OEDPOq7WDcegHYcw8xccSOBJWr3
VBmpC1DVfPPNk6YhrdAQOo1gvMY+3zh2vFOl2E2DNVSFyBTHB7897WI2cnGO41TbLQR+42kACu+U
90jrzESIWfxye/PmzVncDCYoQIfPul0z1Ot686w0N5UxaseTGn31y29QqN/++0UOCasXkLuZskJ+
E8cc2kGpFtvjKa/CvWS9REq2AbO0ifLsbCew62ekvoW1mdRvIG8Pt62LVgeQc87KqErw0r1enSa3
E/r1znDiBQzNgp8CAUzKNd5vwVnBe0jRigId44fL/K8ZlLCKGxrqtWzszEZ+qkL5Ia+ryK0ot9xe
kSCywB9BLQfXUJCsWPiFqk6QOdQ+22kW3bbp0O3rip7ZuVxNf4ZWKJ/hdaDRltZ/zDsONxuFXLJt
IFlgmedfdvFdCCYrHMfUGE4FyjCB0szuWP4xXdpshPlv4gclCSYTr43ImpQriRqMJ5mp+bo0NhhR
1ZXntPC84E/lCcpnAX7aayMjTP5a3IbjqU1+x3HjKmTsTr+xd7ePShAEZy0RzdZfO+fL8kqu+nrV
ohdwSsxflrQ36OQkyb3ugCju1qAPsyMvrjFXa3576BacAMtOn6FJjRc24XSiGH5IC/9LN6X3o/ZP
JKsbVd0o1XNrDk+31/cm5+KsNAPoIe0wcBxLLtqhz6SSnzKcGjNyPf0ps5MtBYQVhxftIuGWgdt5
mOwNgZ4DTibIQ2s8FYA6YmlX1NrvZCw+tIV16pNs5cwEAWNuhcGC9Eqnt6SYy2W9quJqmk5Z2Fa/
7TRpOxcsmf3p9taJPBBiG/imiO6c2iJdrYfEzCPdGE9hUCP5azrEDM3QHruYaJ8rjbqCABdFjZm6
l/+oalPWvvZ4rdF7x7O06aRk6VEuTlog/eoqt7LifV1OexhWV/IQgT/yVZ5LVXCLsMpFmKqj1kHi
NJBPk9HsAmXaZYwzltqLWR9SdTfoWzoqKyYFe4pJSOggiTUJUQuTTRvVEjxeCHaVwb5x0p00wNb1
WytX9lLgkNDzKYwIQ5TFR22+FhdxcJwsKjtmK5+8WkGta4z07zmst/vCDOyDlOjJozx55eG2wwgO
cC7dA4Wd1WKprS+MmkZYZ5Y6ncLhya7bvZecYsVwHc/gARe4DGvftida5KU9dWFvTOzKy/Xp1Bl3
VvLUN/3OUQ9m8lA0ycrSBGGErvrcLwDxa1HLuTaVGYaV5WM6nsDlHKQalGra7areWxnfFLgHDw0i
1QyjwtriCjRD2WSjXoyncVAiN/SqJ8YLo7Y7NcVar0xk6lXYAO4Nm7R04SFpHFdhlmZ8X4pN3MTP
ko6im1GrW5uh8tvnJNq8S1MLp8+tUdVaBVOJ8UmJFZeo700rwUrgC+C/aOsYnNJMSnF9QAaPHLmJ
hvFktrmr6I/6r7ajvw571FqBSxB9CbtUuGdSVj5lC6+DXw/VqpiwCFuhK4FYVKfft/frbRGEhxWJ
E7PPfFBmPN31YiRUy5RBV1iMXzzl4UfPPzLsWsh3Vf+/rMihdR/LX25bFZ0SQyrEpVl9SV6mofgk
xN+BSrg3pNFF7PWoaXHo+n77559kxj2pq3NekPUs71KkRZrfW6wOd/C9EhI63rvO2lCyeBMNTMxP
POwsrqxt9tVoSpwT+l7bUfon9n70+/Ax27R3nfRhXENdCIIfPYKZ/5MS3UxEf31mjU/ZypKS6UTH
fOvLgB9TV4IvIVLvq3G8DzRpd/u8BBd4Ho+fRXaYgQFXcm3Qk/MpSOpiOuko5aLomT+HAQ14j2nM
fTGpv25be8trwxwyiCkbtTFyAmxem3NUP7DaoZ5OZan395qFot5Am2tjxX1/LBhhgaE+Kt0QLdtT
HA7aEW3t7NG0ErNyw9FpTnE6rYmjCK4irVwSFGC0EAYsp2RUBakNtWlIhNpAJn+EFbIri7WpPkGa
wOT3zMqFXhK5+Bx6Lr6ljWz7upz35CUe9Bcegx6f7ORXYsWQcyUywP4mvtOGfOU6CgIaesQzPxIF
KAb8Fq9CqeWum9bI2szB9eps240QMRGr62nbTj9XTle4Rvrv/Mu9JPhcr9EbSo69Zo2V1ZwKVT4y
BHUsPfPL2P5KkkfDe2bw4wFhGGvalsWplHcqc8ZlSg7jb1LjUyoH8jHUYvf27xL5ODUxCzgboZaA
cf2zgsmcGApsp5OmfdLVh6iPXH36EP054xsi3VA1MUfGsDKMjouY7tvwrqgGl9fsn3Xns0Vftkwe
8uofQ2leolDf2M6jZ95L3p8/iTD8qu8KkzPVqIVv+ai6zvycXOL6Z4nwsU+2Zncb0/hdfQ8MN4AA
7PaOvj1oxuVoSvFhgWrmDch/lKEPhuh+Ohly9oGwQpOt5QSLc6uCeO/vokLpt4kxruS9bz8us1mo
nHEuk/msxRetdyADtRqih5l8lbRD43yewpUI9TYAYwLgowPvxVz+Xmxl1SaM+ASYgC5nHMPt2GuQ
Jrw4qGXKXb73/hhqic/M7TTmv6jZ6MtcrbWSWjJ0LqicqOox1+nukZAH35UiXOl4v23ZvpqCf4Iq
JVI4b14N46QPRN/pVPzKyuyQSu221etz1QxuUwZbWOf3tZ8x4xKchvpD35RP6QRzQ7LJW7+jpdtv
9ERZOVGRI+GwNvcFHBT/XF/NmNqIMlMWnZT0L2D/7rhv6Xupx9o/N9TNVlLIt5GeZxpXFCDwDG1Y
xieK7pUX6wo70H/tpp/an+f3DEswtUDjiUmoN+xcsJybGYKd8gmE7h5GF+5F0L5IVrhSaXwb1bHD
AoDqUXUgM7netclGNUcrQ/mkBqobKe3eccItExOn0Q+2nrNyRqJbByCG4USenCp9kmtr1WikRmPP
u5ZFWy8ptgU9kmFcJdufw+N1YYdVQY3CkxY8EF/KaztDYVR8IXn4Sbi/Gbq91iJBN2ZwipfbPvg7
c6rPylA89rF/0CRIMFb5DOd9u/ULFt6IH2YeH0vCWhPtpaA+zxHA8Z37Md6TxCZy8wLJyD70tvAg
x81mkNcQbMK9RgucfQYqoiwfIF5b633XsAdy8cGmIZsbZ6lZGXAV2oB6kk8iBRJ6Rdf7bEhdUjQd
D16z/5FNnxihWK1tiq41KTnrmEfaQK1dm5Bn5aam8PggmeqDFEyPiRf/Zjz1RVOPntd9gb7MQnBg
pVwhWhgvN1yVyzGXp6+tRlLSxb0cy6cirjdR9SCpj8hvrtwG4dIujCySCagtaKAbkXwaOuel8Ntd
PnR7pms3ha1u7FiFItrap3l8uP3FFX2XSE3pk+rgvljd9dpCVASDvC8p+VRfTOujCWuspj+ysxFC
22P19bY10U4y2UA1l04C/abFRVCTYqSVgjWnGb7Vkn+ShvqMSsrdO8zM6TBtC4CUy8bvWOomvEjE
MUOlsBP4CK98dQgwt628Tf/msXRkAOjQ0RpZNmCdNitrsLbyyQ6PI7D/Tnu0KIN38UrZRbRp8AfA
isB70WHu5vqIKk/zo6ruiP5RtdEDKLr8wFWin3++mksri6OpMi0t26CXT/1TW/9WZmLGg7oGBBd9
YAjAlDMZz6B3MC/14rEicS7FOGoyQ0IfMv52va03g79xunG3XtAXfJVn0UikQbi51DUXb8JsUHl7
DlJ3mqBrOzXwrrsRDF2fb+/b23FqSpnIaMPURliipbS4uPx2uYpGrzuV6am0vvXZ3suhbDrb6l+S
8lKV2/8h7cuW5IS1Zb+ICAYh0CvUTPVsd9t+ITy0xSxGMXz9SfWNOKeL4hbhvd/tXiVpIa0hV2aY
nMZ38gheyLwIYkx1Z+PZfYm1U3SAxh1JvdAnv6xu02S72z9tISu+/GmzFzZJWRG6EX5ai2HR6a7n
iWeJjcO2hXWMQEn2vU+fiHWIvsKhbpv+uOxnT97Frsxu6hRHYvUSpmtxjPWjFe7tAtUazzROdnPI
kzcCxtlvGvj2x3AX5n78RWiP5Q7T/LWWeex5oihQ8HN6mMjWZO+tua/puZ7uOP6z8Mxd9DV5LrlX
tNWh0U6Fi/m5yQuLlU/8Y6r41jJmPuQ6vawtyWTQYPQwPoFV3g0Nz+y/tgb1UhQnHcdLkG920W7q
/QjibXdNLnZce46TfQqUYCKO7vDNLqMjCWz+zagei2Jjk8JrS4KhhE02pb7dQbPsa6L9bXruxRjs
TVbelo+C+q1lzJ5mGg0OqwbeB6R4RK17AOcVRPsoP6j5/8mTvvga/c69+uiEmwk3TFd46YMtfIpT
qIIMLd/oEDv3mp/yt9HdgO6zldEmTV6F7lc0aB/ip+HIT+aWgKSGdVtsmodjqU9G/iJ24lEbfHN8
IE8ue8qTr6l2P4BI0+tfhtfK8OL0Qd7T1BOmN2Dywjzr4QPLNyAcYNHKRiy00vFFoFEP+mPodGDW
7vICKkdXawakHAFIP4AlGfNmS+tqOuaVAHHoUJhBIrLc4xZ9yMa8/5I3Hci0hnFt1u9j8v7yREwD
wbSBOAbtU5DvX/4QI5NVJ/u4Dya4C8A9vmHLLxIloroz/aluA/e9gsRnjb6gqIxtxujW0o9s/AEh
NS/pre1geyNyrNbTwK+UQfIXNCkHVX7JIij/6iDj0/x239H64KpiGEaV3DxoG3rQ17iRVtcy21Sz
E2ZVsgiAGe0E/nTnm33Q8FmIByvgKQSYXYC7tsNwAB1gDEGtPAL3I6r54pgaD8mD5XhEO8TbWO5F
6ofmRoo/YhedUGBwrCfRebjGvTWZooWrEfsPNAXiAxQokR5c7n9sRYiVs7wPQgzLVmASz8196wKz
KHxVo9OMeyanbTvm3zvr3JT8bqLRWnnlYzzwygkAcgbJOGJahGCXP8JN6kTPu6RHD3N80HTtEawm
0GuLHkVqnwqwipZmDeAabhqBKttobvTKD8NsL0z23LnTSyTH30ix76LahQSibO5kFR5Qi3yGBBP2
3Y8Na8Mx4aHtGEiji6nfttbOcgOne+4LQOEc6nNt5RO7joqwscAeYLjEZGgDz96cUrdknrlFH0Ab
HKibZCNyiQrhNkSh8PYb8xGbXm3fJ1Ozb6isDVLVvO7x7NLnmhcYbUKXVNAnzE5/tex4kxUaMH+Q
jbbGO9ln32RabornNnrPmtbDTP5BurrXWT/7+mTlxDftYW/mh5VfeR2GYENU3wzxAcr9c/3qkEtX
NNHUB+Bed3ajJndFYTSbnFO6KTQItAgtvAdeENdyCop5DfqcLZHJRmtG5lVZYfhToxF8G123q9DC
3BEM654jXmBEdyiKbVy5Hi6yHOnjRJE1tHTXmKR9vr2MawJozNOAlguyE+oGxWTtpa8C9Iq5Zdb0
gQC1lGOCWqoDG5km7COZ5L6xj667H8afRPNZdAeu5J3LvMIAD6oxHksEG33606zWGNivkyZwu2PM
B6NuGEUHwuHyR5kAZKmt7YPeDZ8Ltm/Fk8HJrmvyA4BQlQyiqV0JqhaOEyYxjkPBz6s4uC9NDhWm
sliqw2Ra+1NyAknVStCxuCgogCvqekhlzgVZytbptTYD8rHAGx1F+9a8d8zMb+Q+QyelO4lxBZO3
8CpiG1HwUTOmqGfPQXk104Y+G7AmwzkkIjkgOrmz77l+3/yuX2UW7viaIIa6XmefLqibFEEgoFTo
ksx2seMkBVWt0QduGXr5+IOF2i7On61IHrv8h1wroC1cShfmZhftaJKxSkcsUEI9TUB/mf9xtDM4
OVac4zpVU9J3/7usORSwqAYmiDP2KPQcZHffDDC41nVYtIFpM1S0gFTC6MalA2pDXEBIFe4BuNwp
a+AYEKsq1jDnyz6hULC6mhDBMOKlmRaTlSlmB7EUhOHSnA7dN2aLrVMEbgpFdR3ozfI7+BL8noQr
H8AHdmfuHWp4FZhthdKbB0fZ1DZlG9p4F6voiWT7hr45mdyT4jzpDzY0TTv+qyYeSTAJb0I1E7og
POiafV9/GdWPY991tuPk8O8EURAoxwAUKkrAYaIRNbsEw1hI0ENlAPDFz2X/V5t+jP3r7Yt26XiB
+sHoInCr17KWulY4vDRgYhx+Nub9IPbEebptYumC+WxidrQ2xq7x8KQDwHsvDks9mmj7KUM/gu5r
/di0h38fl1f7hjqv6n+AiHsO72ysvHeSNgeINO8xK1E9GMOvSJP3mPXa317b4vahQg6uHTC5AOR5
6bZmEpLWTGHJBpHZfabZnlEWK4GH2p+5ewKVhb4KROvgCTMvSIspiykrhqAHp16/RcPOz6svafd4
eykrZj4gBJ+KJbk+FJ2gMCPdg1a/yOlhIvfjam54ezEfszafrIxcYLi5q7AY+k0f9lFkeGk9gEhm
5aNWV+z1pikSFUBG0JeaPdW5A36aEMlXMLAEncN7g1Yrx6L+wrUF/G2I9gDjNdeCyLlGSW2XQ+AC
1EBfc/5SPYK+xVutYi3eT5g6wgw2cOzgapmtBczxZiVRwkRfFJk042fd2ljNMXkYLN13IXbrjk8F
O/LsLaK/WBR5LN2F/TFuf6e8eOPF12SQ9+1oHcY1nMfip/3pl83SmgoDfYKUHXymfiOm5lnZdnI8
83cRP3Elxzmu7Pn1KJb6sv/P4PzFM0ICTTDoxQRJdcwe65EDdPRG6x2XX2rjT5X9kIYELf1Tu1pi
WnSoT5ZnIUQLnfs47PUh4K4wNpU2AE0VatZKbLT4EX6yYsHpPn0esWlkkFztBwxdHGrTM6Q6zBNZ
u/UXn9vP+6hW+8mOPYo05R1cCuG/PJrye64/dAZUXkPPKqmqjQjtwYJ8+O07Zum6BAATDIGIZyna
7pdm87COEoiFDYEYwak97CUU6/rx+T8wgmY+0EAYLIOlSyMD1DaLpLHwpJknVhp+1T6ZkAX+74zM
vslIYHbCDs0hyKxX3rmeTo9tsbKQJZezPy1k9nUlJYGqsAkbbvgSJr80MPneXsQ1HTM+J4UPAIYJ
FQEkVJdb1buu27eOAWLB+CvGSlCwDk+tU/ldbm/cBqM/zTvm2IrxpaxqlM51TLDXnTfy7yu/Y+Eu
RadZ/QrEOgzwxMvfUYectIlDcGRZDLE/aVvlT9eNo1NijhmUmjKbjl7c6yjqGpmev4RRSQCGTgxj
OKa1ww4S0Lpso5FKTzFvl7sn2y6GM6SSOo4ybbnWe1z6vUgjVEgMb77CILiJm2ltj5MhDZBtRZdr
v0VVZXvozox+EdpR4EyWtr+9S4tGlT+DWBMgg3naNJiDHoP0Zggq+dXsf7LmWJUEb9ufkrzctrTw
mSroI4J+zMIpZbzL45Cgp8v6DJbSwSIbUkX0kJg1FGTbjq1EHQuLAs0QiGNAKgBY7PzkuVVqHdHR
BwL9nV6lwFNNZ/CShtrdSPMvt5e1kAWiCYRKETRqgfqZgzpHVpMQOglorEr9DUEvSp3sXkFiLHGv
J9MGuOyV0HfhOgeKAqzICigN3U5ztpHI3oDINPSgqBnf5VPKNi74fY8dZvsaULyteMiiObWRiOUB
W5sHV1HhFqIvdPQ7MQttIf/UWrJPdfedO/XaBbhwcEqfC/13C6jLq8n22M1BK9tnRkBECIKG2o+G
yYd83I6S6UvdriWIS2eHwRwwyMAlcbfOLvWqjBzaogWL0ZxpF4+HtqnZJk60rcudU+MU3ypqvN92
l6XdVPMC2El0QjH5PTs8h+t6mLt6kP61cutv3lZg3PoNLeO//4EdHBkqSgbgm/OeeBvXDkjxOyMo
0q8FSf0p6FvDa/5dTx6FNDWZCP/AKAS6EZfrMczKLtJWYoJWRN8cVu76yd5grn3FCRewxgq9B3gb
YMYWItbZUYkmbSiqjUZgauX0ZNt5u8kRle6MwRi2LpPOdhza5t1liQYqAsmP0nbXxnkXvFOpDKjZ
KltNKMyezs5MBx5rphG4aA+1qdxlbrlzOb9rmbmN0j+3T3ApnLowN3tHDQLRLDB4GYGT6NBPtvel
U23I8AtXKMvSPcUDRCEVNxR0F4ErfeUZV399lonAOqiO0GFAA3rOTzCMRlgVGLQPhCE8J8STN4X7
nrloV96V5T7TyZ9MK1dAaAsfJN5rjGcoXAU4CWcNfBcEDA123wjyIvoCUv7irZDWUdO/CDvbWbRc
AcUsHaiNpgUw1zBoz79/1yiikEk0zDAntCkSNHfD8hxX6S5vODjf7XAFm7a0PMReQNkpnkV9Tk9g
ppOpC5qbAY/8SUdBCLV+Xt1JDnaO+pygqHfbhRbXByY5xGMgu7lK8ttx7KhopRmIqfMUowU721l8
yNEVzc21Wa+Fmw0Ykv81Nk/16dQPbuU0ZtBJoFWkUQVJgXwmj+PosZVrlNILYSxmygHTAqiQYrJ+
9ghGNDNTBxLIQClgeg1RMxrWIHza3N7AZSsAh8Mr8cjPbx09bcIOwjZm0PQt+iox/UuLeE3x+Jru
TjUjwGOjLIBP4oNu91PeBFDH1LWkwzFBaa306jaZHgu9Hh+RmjdbZAXIvHN7y0sIEZQhCH41Ad6X
ZACbbjTgUY54ZZ1KfaIenpY15uJrtpmPXwc2QsXTgHH32a3nxsNUV2ZvBlE0YVTQBCEh26eUHXso
Z+ZZENr5zy7ugqZ+0t19UTken17rfA/yXgzErQB1lzwaE7vQQEQoCWLA2Z2oaXqSazYuCLS6u+Yn
yzFcLfYhVGZoumJq6ezR2YYmKvgLTLApXL5sEZ/sRpiaEQCE3B1S+JqfpYBY3vawpf4pRZ0PH+hH
vjSfEsuKusxlx+FiOYivxGSSQx9G8mAP2N7YLfTnCWnMRrj8TYQ4Zxv4pj3gn0dQhH6hhHbHzu2H
XT06xtZoq2o3mBP3615aPsFf9pI6BEqmAFOk22bmbuxDsWlCI9u6LpA70DKkB2mXtlcUlbFpe8gK
Wml+jKQRYlv1b003kF3a5dH29rqXrkIXtF4fVNXQPp19v5UjUtlPxAyqMIkOnauHASnL9DeJmu99
jmohNWp3M2S1tRIYLRpG2VPhL9GbmmenUcos0XJmBpNGdzXITYqo2JUNNKvAFWHx8SQyYyXzWfIk
9NkAf0PogtreLEbSMEM8RCSzgggRr8fj09AAYnB7P5eybhCzK3VIxCbAb8+MNAUZBsCv4UdQ+wZQ
KgERaL+19Tc32UIF2xMMGclromtelvwFJGbF/NLtz3BBgl0F5UQ0Pi6/lkGEeN360Aw0zZ0AQSD1
W5hVzuQTMOUdc1H2O6nTaTu5BhpyXKt2FXfESXDibmxWvRQaaNKo0abbPi7qc7OKcVtIP8GADXwC
sL2gnJlfYzHTdGpqiRUYpTs9C4BitqbV2nth9Wv1+yUX+z9TV6MY6TgWzMq4FUzWlkJskZIjM0Ng
5sQR79bZXFOpXSpgflobouDLze/TkdZmirV1pDyNlbwbc33Xa9U98opdghy7NAPDynYaHf2or6B1
9PP28S+u+APUrNj1IEZ4+QMATpFQ94stlC5cgYmJ5lup6xvTmX6UFMwKycT3RbzWRFx6mVTKDaFo
dEkAip9VFKgeDhpPkEvF1ikd3H1oc5+M5j2b/rRv/KlqUdEe7rhTBpBn2kz4IZXT70ewLtRrREZL
bzikdfBO4JnEVNm8nB5yBhWyCZmro1AM9pew0YIqpn68zeT92OmeWeonvXzg9FDnz7QIH7n7Qw/5
yu228D7iucZEG84Ag/7ObEsihzeZRXojCMU9TvpRRuF2nELAEN9TzEHcPvXFA1Akm5g7Ug/yHJFf
DH3Vl6FKiBAu2wYo/opx75bpW09tAAyBmCw3cZttM7NDNB04Dt8UOX8a6uYxLtqttloKXsqZHBAp
UNBRYEAUaPBLR5QjjXKhIWup9ep1Mr9GJPTCLH9hMt/aI7inB5d7jA/H1nozizVEwNLugwpDVbnQ
IoInXFrvUko7hlJxIDVtl48no0m3BTRJ0WA12PPK5i+8Kqj+ICCDzLbqFs1e0ATH4WZlagbEkqjp
jz4GSL3oz1NSA4aaez2EZGk7+mMb+RihrsKnEeNKt3/D0k9QfD6oiaMlCiaky/Uy2iUp6Ricnrvt
Bhzvoc+cjO9uW/mYTZilooAeIVhA4xXIjnmNEti5GBOiMWJ9Ge4N/stw7C8WSse0Ri/fik5iqAMZ
bqDndtSrwgtRzOymXVmWf6PR2DPcClkf+zH/IwrpD1N+NMpoLyv9mPC1DuH1RYjClaLtRdYMkpJ5
1pyREkzFKZKgtu56BOvbin+N221jHfUQulPO++2tWTCHEAZjQRg3hDr5fKrSQtfbqAfE5iWXqunB
Kq+2DzXyu1hCyqJVvSzar6naLQAPccOhD44aFipZqP5cnrvBogLXj2EGGQcOm/7KIZeUsw2zE2gn
nyjYnabfWfWHYGghh1p02q5VYv4/v8BGRoLpK/SwZy8eAOFM6zGaDF2jPvGbSWCsMjx3evh3dH/l
xt9IS154D9IKrXkPYxNvb+HLQe5vb/91jUTtA+YtgRRkoIqZfe9DlBUcxXwzoF9z29lGgN+N+a6D
4knH7EOVPo1rYfPCBXdpcnbBF7XgOXSVTUBaOkBRU6vaOdNkPZtt0m/d0ck3JCHFn4Z0+a7OrMxv
89j1tK7892msyx+iAsJPSauAakmMi9YMmJZouyGLqseRTdmO1FJ/ur3NCxcAbKGrhNkEfP448Utb
VENFT1Asuo7ILiEE4CcSvyZsU0jb15qHmD2BtFJA/b0MAfgWwEx402tLfRo+5MPOHX47aDCBTBNI
XAXSBl3b7V+48BJe/sLZbnAepW3dmqjsiPAPATiYtzuLQWsLmNdwOJXZi2mQXay/he4xB92h8Llx
H7PJ64y1n7LolECtopCOIECfo0eiMmMtZOTNQLea3uv7B2iqT/25Ll0vsY2j6f6pkvJgiP1gQyGy
3dXGlzGu9m3kIHDbjQAhpb7LV1rQH1jkyzvcQpyGShQU3JSE1OwIK7OshFYiB2o6mX0xx7jZFlwO
G32c7jAdpD1MdgLBVAA3nxPZMFwnhb7lrfEESoDMAyPJd6dr+w0LqetXIso2MXNBiM6an/hHAcgq
dShEmd+M1knRbMyKJ5Ga+X3XZt1mQNPYJ1M+HmXXrCmkLu02kPi2CrbU+Mws71EPMJVS+8hje+mh
yDM+CYPVvkuE5guXPlqMO4UndIN5DorSm9uet/QCYKZKlaNV8WjOlEbAMWlaE+xTSTYVGibAW7pl
7GEAQhupV7N8DfG9gKIFWxpq/gAO4dHHec6+RkdzwioqrCCnHaY+pF6/DMAHb7o4i37bhTOeLSJH
kOs0YJm2hZ765WSdeWrUBzOLx01dc/azL1vD53GVvTMBdrwiq6KzVoXWytegvruZ2+EhRuoNehI1
QDV7J1Cwz5LKkFag82lfEROUdVVnbroh7XwT0It/rhmBHgfeDcFoDIchDr3cmmKQRtJhfhQ9sm8m
idEL/PcXB91YdPcA2QIPzxyBJGNeE571JAiLBtMJ1aZyXc+iTzQOfZ51hyz1mrfbHnYd1IKQA9JA
SiwLYOE5VlPkQjplm5AAAtL2Ibf05C7rMBtjRa7h612SbMuOrinPL/R7gElywT2lZt8RYcx2kuIS
a0kW20E9iW+Uk2NlRV/CmB2mrnsAKJrzYd9M8QnyJytX1cIXhUwODVZkUSgJzAspAytYZUuXBKw2
MSNEpmibCHvYMjnQXZxqwHxJLX6vC16vHK66A2fOqh45CMGiKYmgbhbRhw7t3BA5XZBJhnGJHL76
Wo8rj+l1zA41CeQMCuOL72IOY3RLA6UaFKODtNaSLR9jx2NaZa3Ug5Y2EX0O1M2Bskd3cHbdD7km
kmS07UBvZdCDh9yJfg7hMeLRtsSwXNlML//spQgN0OcAXBJ8mHOqXVzQTVeKnCrQSZHv9HQfA9I/
8twv0mGlZrvwRaADCVw+auI2RkTU4j+FPuZQ8Q5FeYoZFHMfQ9HVqAxwwGp7C9rELPp2e2VLn8JH
4EOJ4twANPDSXGc0FVruEFCBThOZTmDSK+K9EFbkmemT7NwzIxsMVfu3zV6fIHhqsKPA0mNAGLQt
l1brCkgZewydIA/7LS8MCQANAmlGa08f+g21oGvO6mFN/OjaPWHWhqwaIhgMuc0JhxoWTQKJnBuY
dTruSgOItTThx9trW6jWXFqZPWGjBsyIIIUbdFX0zeIgXjfiZ3wPm9AVO6sJAcWrHvs3i2NoLQqA
+QRZxR+ZxNtyWPnmr30JvwTXK8onIL5DAfdymx2tSjS9425QYgIzj+9Qny1HzIthbDDiK0d6/Rhe
2lKxzCe/DVlTSYprOyii5HFyB+SnmMjLHkoIn698/wtOq2yhFojYBMPLc24wjH6Qyq5rF5RO2FJN
xj/jtBl8PS3TTcdrtHZFbZ54TgeQcjjOHa3S/u32KS+5koWICKUY4LUB0Llc7pAKTDT3jQvODAks
Xdv2gCESsnKAiysFUyhm9OGuYHqd+RLmXQmE1zs34MnLUJZelIPk2nrIqwLYtnyfhJU3ccjBrLHx
LJ0mqiEgbEEibgPkcbk80wFtU8mxw6LKqyO6r8OTzfU7Jxr0O4v2+so3s2SO2LhfP9j1r9RSU61h
hUwn9+Nx0rSHvv4RR8gjjLXqwtKxfTY0ewXZYImxqkY3kHnpI5dM3DWQ9ZIFnJUaggDjDXpBlzsX
u3Wfjxl1gzwNWx9Qo9ovDZAM33a/69ccGCx09TBaj7bPFVenbGk31HXjBJCkE4PujxDCzNZ4tdeM
zN6GMmUgSItbJ0jAEtFIXbEx/9dG5ididYUblh1WknHfLO+BjtnEa53dhZWgaIqsQhHpmNC9vDwU
ZiAdNEfwA40xP/RZiLmZ1K9Ivbl9KgvPGiJzfDMo0X1MBV2aqc2+t2Mt1wOKiRvGxUOJAX2yqTPy
psZHaDOsQFoWvhtMSANfDygsvp25KuVYTPmEqwf4QGdP7S+OL6zaY8lK0Lq0e5hOAbcSwp9rHqJC
50M35pMeIB6TBzfONimGcHbR8O9ga+j/4Rr4fwhERJKX++dAs0RvTexfYosfNa38ImKPsu5XbtWl
9aBPp/gAcYNcVdYAS6KmCGHGSoUXOXdR8tLZX//dFdSgoKqRwBeIuiY+PYdRmeolYY0e5FXrjTV4
G+RWlu+yeHNbb60nqG7jy9geNOYKamipwini60tjBQJtoGPgBvy+De/aSmwqSsEKd1rTz1643ECZ
ruhTce0gR1f++GlVicknPXFaPdDoLxL+7cU/p7hYyKe/P3t2GsMEoXOPvz+N9674+Z/9fQQMaNOq
+PPjuf30+y3Q8ma0AlNMBwlcXJqYPUxZfbh99EvupXBkiloNufQ8NKjsPKrLBBDaVLxnVuUP6Jkb
xe/bRhaP/JOR2d0cQmsEfX4TK5Ex1LHlA/yY29FPS/8hQJJx29jSNfN5RbM72mw4T2ULlC6gVnvL
/FkMnZfSdGOvAcaXLlBc0Tae6A+G2Zl/WSOFWiWOLgDpi8BQ/OswPROYpLt8LR9edGWFYQUrHz6Z
ORlXCMZXZjUMd3WDns/k0f+A/fKDgQt+hr4tpvBnR0Ts3phoB2cu8vyn2ZJnfaxOkJ7J+NpU7dL5
oGCj6mVKBWPeoo80e3IitLYCau1y4tkV8ipPQAfpthssnY66ndEEBX0YWg+XX78LUE2UI/IJ7I55
3X0LUQ3UHQ1IYet65PVkJShc+o7Q71RAdOQuKJtcmivjNBIWcuHACbWHBL1I/JutSL/fXtQCvuED
6YfXBqk9urqzmzpPAN6wnVj1Vau7Avo9MdihMVfi7lr7RFnntTH3jLp7bgU/D3q2AYXs7Z+wtK/g
6WdKVBL9zjl/VYgZjLgGL3Uwgq2EdK/CfVRC0/oISp+NyJ7+O2szt5xoSaGXnAN6lkdeTcptw/Xe
Q6XG5TsQ8m6BbBAr0erSZYXaAiSUVYkBAKLLk9SLNKuN1kaYEu4JZoLcXu7BWaSYoyUwx/++PhAd
IzOEPwC5MQvAIY2XSgzPg6erxDEOLOhQTHD5uAG9McBZnh2voZkXl6eoH9CqRmVvbpEm3DIGAUc1
gRg0cygfFpVn5QdUMhFkrvXFF7p0eOuBesEojxL9mKPv8ykWzE7RmBgQlgMCg2+D+K37pTeMzUhM
j0B+sdnK+HfbrTjq0kJxZSIvhFgQljtLevHcdWbT14YqFk3ghhT8d081fxj3iAV3t49x6etXHLcO
WDPUsOrsKTAiaXUjhy1ahdswtV+LqvTbJl9xzWUzEEFDAwckN/OIRumBjKmBUQYmnqzOa3B6fVau
GFm6n3FQin0bdyfS+Ev/R7Wr0hAlGkHPK79P9xwM7bX7OA0rEPCFNw1kSUACKhLPaw74gpYgQlGB
OkiCJ29Af+Zgisbc3j6ZhdWob1iVJFCXwMDC5WomYoyDKAbQ+nX5sOUWabbWZHiSD6BCLbWV62rh
gJB4oIQFIOsHAPzSmuiFbUU9Ah2SvCTO3dQ8l9P+9oKWTYApAp4NYoH58xkim+nCDs9nBoSNp3N6
V0Dpz4+qZuV81gzNHtDBbdKywmIDWv7t4qCMnkZ7JYJeNIHSuypNQU9hXqpu0eQ0Y7WWcSowZX3C
4+IVaxu26GeYlwF9AIrUV2NpuRZrcdRHRmAZYXuXj4wc0SZ7u30qi26mBmKIhWtA12eb1QOVbqdG
aQQZ6dtNGdqprxE7PLQTBghjBrThbXtL96oKBUHxgnGja9Tw1LDeFl1hBPpUdcde06YNsavERx1G
RyFHi7ZOnNt7I63g6DIBGNowy43U+jUAytLKVVUTlMlgcEV98dLlWxYjINESxAOQAefmXcPCV1ls
qNY9316y+lJneSOotRTGBo1F9PRnoc+AmrF0+soIgIXx7PIQjniQofDhlOWOkK+3jS1EOaqrCzyX
pRTv5+K9Je/HQW+wvSLHBE6guQAO0h9TV25c67VzV66NpT3EbY7bCYg9hZaa7WGb4JbMsTRpeJrz
q8x/9DbEgov/4HP7ZGYeumU9w0Rfj6e/cd8krX09+pmzlaUsnRLCGRAPKUpQsLFdLmVibiXBb4aX
0Cqh79JMxZZA7fGI8KfzCwhxPUxQHNnePi21PxeuAYQVIhkg79D7R9Nk5hpNnOiYDHNZYE6TZ4b8
2HP5re12A2NHSUovnv70afR62+jV5YUShrpV8EQCcAPY7eVK9TomspamFmi5eNCqI8jfnpndrNDF
XhfVlRkg6VSnWyUz83A0K3ONkVALsrzaGOwL/UMqrwI4H/MefNfF1XEoVgp1CyvDTYZuF2QQAZSf
54JFOgGmTPTonAIyAQXlVk6Qg1txlDUjs3WB39m0cjD6QnKz8SjKM3D6cuUJW9o8dHCBisZ4FCoo
c8U5GWdMLxyspC/uUW/17DfmfM+GHR9OrfjL8xHKc//uFqqmChgcdPsw2arW/alqU1FSijaforOS
w4xZ7WEsyx/kyqd8dWMg90O3A8SXqviAJ/TSSs8jlOlbGp0RYvmannol5MQMKNzJv7e9/Op7vjQ0
j6L1wqVaY1rRWSYhEpO3PD6HIBYCzFFfQ3RcewSydEyFKBgh1nR1wYPuQ9Dazs8x3K6a9m0G/tR/
vgPxhz8bmR2PbAiS1wlGtCg86QwWtGYHUfDbu7a4FAxtqqgGkg1zOGQ42omUCcnPk/uTDI1fZKci
WjmZ69atWsonI7OlgLM1RSnHys8OB0Ai77cydzZ1mX4bXXnHktzw+rD2zI5soxGoI6vuwJ5UnYFL
8oe6BDx/LbVcWjVV6c+HyB1qK5dOSSao8kRGFJ8H9qPWma++rwrjsv++t5+tGDMracQgJRrH55p+
tZvSy42XzlzT4VlbyiyqUXq9ZayMMP4c66VvjO3GjvnK/fRBv3D5cKF4iF4pmvxwfNRULtfSmHEs
6lzPz42ElqMbHUaovqTEQ8fU7dI7vSu3AhpjGLU8G+Itpu9WVu9kk+8MYMnS7B0He9AbcjTj0pvq
fnN7p68vGaROaNfhF6LuiDHdy1/H9KgvAeQQ55I0gPFB5m/XGRTszi2Idkeri/e37V1F6ugRfrY3
O1kHqsVG6kTiXAF/QKZmE3b/pYXZsaZZBwrJPhXnIeU+pe/xWtx4HYlcLmH2qkk9HCPbxhLQB5Kd
4lCBHe3doE+1oBuUk7Z0WImL13ZtHvykKaL9MhNnS9jgoL6Tjr6yawsfw8W5zC4a1otadCF0Vjpj
P0wMEpYnO41XoESLRkCdS6Gog7LAfAxytOOIZ0MpziNq0T4aXt9kiTskLOr3f/cy9TYje8IHh27k
pVenMdRDnKkS5zyaFIt5HJN7zE2soSEWPh4HT7MFCRnUHsDgcWmmacGcHSMWOEOiNS/1p0rof0lz
BLJzrb2+4ADYM4x6gHsTVdn5wFXRY6BN0kKc2VSIIKSRuWNx83p71xaORzVwwDmBmqjiTLxcjg4c
dUlyIs6JzpvjYNT8F2hGE69FzWPt8l3aus+2ZlvXQx8D9TTYiqevelUfbfv7gJeMgDz39qIW4kPV
KULxAXccGqBzepxWjuDMlBTfDvSIM7yj/pR2+7KufcvKNlLPfVHxhyyi4FF8vG174aa4MD3bUGTi
EEA0GfxdyW/CK81NhgAuEts2+8OS2oPA3xmazGv1+8WDhPQiBh4RYqHmfHmQoWViolnC/fXe3YTl
1y6JwGThyLUy+pJXIqNFmRLTX6hXztYHdBUUiboRDtNG5GQJMWzGdaXx6/AUBwgGGYVzhKb53PdN
t7ZTEvISIQeaEFoeDE53jzLC7xhTUh4j5ko6trh7QDPDVUDKAZ6Cy92zREcKy8GpuTGkv9JxElst
q92d0KGxdNtBljYQ4piqqEwVKfI8Nkg7m9ZWWp5ZFe4bs8EUVWh3aMjfNrO0ImAY8F0DuAWQ7yyT
QDU5xy8Q5blxH0eIp0cI7RsIzt62srAYZJMKZwJQBrIxdY6fsqI2ztzJqtryTPS9aeiw8B8EK8iU
EUeBZw2D5fP3I2oh7BPVsjqncfnoiiwQ0fROzOjdLqx/fg8xPA0UOEJdkAqhVXS5mC7L0/8h7bx2
5EaWrf1EBOjNLVmuW2y1kVqmb4iRpkXvPZ/+/6gfB6pi8RShOftisAEBHZWZwcwwK9bKJCtM3Sj6
R8i/IuGsGs+39+v6VC5NLA6/Sdu+7fIodWleDF1ogxKWstfbNq5vIGyAEqbKBcfxFefLFIRehyJB
6qJecOfpH8rgtewfTP8FxTMRbSTxrz0NaCffKUxMVIbYu8ttk2P+R6UwdYsaMnFf/5CEDypzsbdX
db1zvO0ag7gMgfw2dGnFjHJfF7IhdYdB3Q/jS6dmu83CwvXWYQQBYDRsqSzw8F4aKUsutVIni+zL
yckHNA9QZZi6X2EwOEzx5Mc632Loun4UL00u7tNmlBuj7UgpI01wpP6LAVSHg+q3apGr+2ehggQl
NZjA5fsAuiDUB1HGTq/uU6D3FgOlm0C6ldXQfqSLTLBHv0Rb+PdY8DjEupG6cpE4yICRYqRkp+Kn
zaO6vnm4Pc8sLe63cUrFotGwZLVfw+HB6rcIH64NAMtQuHAYOkLVc1ktk01BonIxeigGnRB1P4zh
FkbnerNmcP2MAKOyCgJs8ejEWaBIRZ1bHxBq3cfCF5Q8meHL7jO52PhEr6f3ZkAGCAbG5oHXk8tc
OvY4SUWlKKVHu/bfrNlZ4hfqxYfJ8GwZneZJPnXCPVN0gjn+KEiLi8b1qzulCfeILfztd/xb65Lq
KnQwcCQuFl1EVjsp3QQZymj2bmF0cN/21HMrS9wSdbhGVZAG4IhMElGB11FDv1x1UEUA4OLGo2jd
HAvzvQmivdLkp0GQ74c0edIROCnH2u6SH2ExveZy9NfJzwwbmYvJ6G4y37l4UXqIWGoSA+FDoXQ7
WXFD/zVDXun2js5/5LLYwDKZPCRs4S2mtXG5yiG3FKVvKOWVqnewoFLmdvRH6zAGb6hm3LZ1fYsA
j54r1nOfEjKsxQVpalWpFJ0fujA6/UiMt0x6jjPty20jK18eFwhPGG8XM0JLCiT02pq41GLfDYey
3U2dITParm71w1e2zSKyBHADXomx28VS5KQtp5EqKJCbB4bvPyr1x0h9ltLuXh1/3F7QfOtdnhCJ
Ip00JPWg1qVdeXlCchrAUeAJVJ3MbpcGMJBOR0+pD6jeOEnxa1OA8fqUsMe05nxKfGFLYqc2IJSd
Ait0VW88qcHkaoXwwWJe+vayljs4l0HJtRkHnMUe+b+XywrVYTLCuKViF6YIq9VCuVPMNDuIuUBM
C6uYE7Ebf/lJMUhCFQGYMfgC/vtb5ugs4kwjP1FJ3CK3zu4F6XVuLzS/bq9r6X+YmHUNZn4+2l1X
HaDaC41MjsPYDYzWh97U/+Rr6db83/Xmoa02U0rg6OhwLvsJYW9GVjw2sesBlTHp4XqGvB+7/mce
ekhHbXn70iXmNTHrBHMLoAyDZS3OqlMyUYNCxzVq6o2RTSUuNL7f3rdl9PTbBto5s7AQrr5sXhit
GUaVNcRuhsb4CKE/6Fl9eGJI1h7az2lld9Xb31tkTo23hLCTpGpRlpvg+EsLM07copJ+Vm04PUW5
2j+aXOy7sq6iu8DTx+NQ9vUxLustMpTlZz2vl1cF4g4yfkbRF/4P879YVWKUuKrFYHTUmKei1b41
Zr9r++GoTPebQc/aDoNFgq+SrxumrcWDNlSNGsqwvLjmJNc75tcUx+ubgyqWhp0IceRoiZLv00pE
roUh843v/SqKYMHkxwAUucYofy0hdEIrtOagJQh8tCbBalhWRw2NNOQuKVEadV8cxaYo97FctCep
sKLB9ofIusuGoVXsTM/GPbTa3UveeMmHMK3ylyQVw6fbLrHy8TL4acyQzd/Yk8Vd2/maF6WKlLhD
YsT7RFCrt0QTqo16wRU9x++tmHVdmIwHs7Wc3oUtJjOl0kxc7zUvfkWP4Kryo/4ZDizvIZadYnCK
d0U43V7byp0xY2sBVxHO8IktPmJL8Ux5kjj+QvpVde/BR1m4Tz9Fr7etrLj1hZVFhKa2Rp7SvEjc
OPvgExzFhS0Zn6E9KbXEFrfYHPTF2/j/N/LPmhafsKY0KKlESuI2qTY4vVz5kCJo4t5LFKhD68bf
3V7dykVIU5+5cj5d2ASWwUXnxzEgFDlxxxyiLN77+1TdaOKuHRPLgtBjHsjnr13etVoStzVfUOLm
bRE4aAZbDyRFwX0mJcZTLicoxlVbkebaoYEm4DIkrKZgvLBJZSds4hR/bL2ncW/Zky1NP4PyV/R+
e/tWbiDYzanHkLGo1JUWdkYzKEWjIg2vO4HJMt9XX9AtqB8KLyv3Yy9od1Qog49jLvwAnbfV51m1
PpPwzTkzo+sLZxFiZi3hW0jdcogPkK2PdlF+N0pwoNW+Q31lqoO3LN7wmDUPJbimLmhRwiKgvzzO
Xu1L8HI6lQcPiXoaefCde9Unc397Z9cckxcajWKCeRjO5n8/C2yyUENSrMJM0tzXsBwo/kOx1Vv+
jSM/j0Tnrw0JabA0c74AevLSSNj5am+lReaOxVMYovDoiw7EmVH9rIi2mEF3lB/SlqbyW+UhWlk8
5hak8ta+0n27j5CE8RRAlo3hZEP4WPffpODkdcF9MW1lrGu7cf5D52/sbDfagp/fRXXmKvAK0hW1
J+UwxenGnl8fLUkGRB/GPLYAv/3Cm8W2HPsxBmgjd6/xi0IuPEnJCULRrefiejkzsTyvAqRpzNQv
P8+mbAFpFWLmDujiSpB0CNKPso1sccqdefJc6wGUNMGrFH8yRYH8OwYKh+Rrqx0C4d/bjrbyjM9c
0EjM47XETcskLuuZ1Bh1D0BGdWizvfcxQZNv+jdM73m4D0HTn9JJjhnx/WAO/xZa+FwqlTPqv/rw
cPuXXF9a/BBCX7Z/DuWXggnlUEUl1GeZW8ZxdYiVCZczjcqRkrY9ilqk7OtA9/ZZ1myFwysHj+U5
XZ5FoeE6uHQvZUoiXY6izI0nAZHfY9k6VWLXzd3tBa6ZgSECHOc8B0Dt69JMKvBCiEOZuaKWJATB
0Aur+UOVBE64lZmv7aVOIKoBzwN5Lc1X59kHY420AqyCD2aoIATSAHi1nat4H2BrAWdQfte2BM9X
QiBg+DykMzse8NglunEykxFoSJC5SXmnieVB6N8NFha9IRWhoL+cHBN44XxXk079xjDoFUyWe/jc
9jJ5ZzjGa0CyZYhN/7SCYy1Ry/S/J2Wz80K7zJ/b4WfeHfwtsa9Nu4sLw5uKKI5y7FqmfjB6a5fW
T3lwJ91b+FGuOFMLx9T4lkMifduT1i4QlDPpGs3NFiqGl8cbyfmUdWPFpyJUkRPEWUQbk/KBVOdb
bZA1T6KDBj4Qqm62eeFJgTr2DNAg4xdqEPshQSAcW8b/ocjvp0NuNdE+0o0WyqOs3PhcriS75mM9
M73UqerTckrAnmaur2uOEquvlv7W9AcJodJObe6kRreBPU1weX2yxh2pRj/ch/LXoUoePL06js0T
NduT/KSXJBy3D+CqmLj8bYujN9RQMZhD5+ite9nY1dLJD0BGzyQlB398stBOdlDKHCzntuF5uy+f
bPaEhJ0S5gx51BZ3SFM1uiXEPVdVdmzD3MnHxyk95El2DOwysuxqqjcsXvvarELBUYBDo86ybB1C
rz3ILQQwbpRMyDtX/gfPEpEMC8rT7aVdX4/nhqiTLpy6UmpZjRuAQZ35wYuNrz6MIJVqOpW4v23p
OiucLc0gRJR55tbEpSVY43tSV7rWVhv8IKVvnS5Jg41AccVFLq0sXKRu9TZo9A4IimHxwjdQCbxb
ZekQRjtjPtmBVu2lFjJfYQ+NcG0XmrpREFk9OkqNM28qsP3fv/DsFdDUfhKGeUcN65XqWCU9iPLr
7a28zm5YJHSccz9BI2+bt/rMxBgrahm1IiYaDef7KkWfrLp1wurehAXutq1VBzmzNS/3zFbgNaVZ
+NhqoDFQ9qMUOH65/w8J2+WSFsGm6ZtVmo5S7urhLzOIqGe8JJQNBH1zSP76Y760tLjGxzZOsyKR
QWm0+bE1sofIGCobsTJbBvHXZQdvlB5Hxd9Afm+d2eJKr3tI+BOdBVaT+pB46smIup3Wn0htkG/f
QD+ur5Frw0CdChD9fKhnh1ZLgw+GUMPY8MsL/9VQdkRHDv+Q0tAxngap3/CS9dX9Mbg4vmyiLT2W
bKqk/UCJrzZLp77z1Ef95bY3rn/f0H39z8oWp6d3PMMB7C1uFLrtF00wP4/Nvo/exqo7Tv3JIsaz
4vaONKJDYmXD+OoVdmZ8cYbwxSUSKULhAt/M7LCoY1vQYgqAFQAn29fHb4Y0UuME7WTso9iC0Ukp
w6+erkc7PY2ye7MR4LkSYJbc+GXz5Xn5QuHU85jXTMxPb3FxI2hKWlvhyKUTmMdQ/Ybyr+INjv6p
7p1G/C6jem8Wx/9kE2VqKIHVeSTl0smsBMnXWhu4GQ6jqO0961tXfpLNo668CP2rP70P5ca9t7b/
sLYg+UsVgJGDxeVeSFLtdSl30VRkT4FlPTTSuL+9qrUvh1I2bdq5fHQ1btqLydD2mYl/GaeGT7NP
PwRt7/TiU+oldtC8lepGN2XVpc9NLr4dZYIyMko99rH9JjaDI1UekZ4EobwF7XQqwiFZ71QLHtXw
xaxfgtH7W74aKCqQhfmz6MVHZfll2ISqAApVPRjNfRxrAbwOtR0b6QfKFbtpi99hfjSW7iqD4CTh
hzNLW4Y3qkh5UfdYspqc2s5zgvREXXUjhlp7uRh+hR8MgDWVwEXUNkxZZg4d2NpB+xdNTQ81F9Rr
fG3rO5i9brmY3wshjWYMdplhip0fTLSRCGz8ZGfK3ywnkXJHQlAZtvSj/KPLPzWQ9d7205UKAlkI
qStPM30XBpkuvz5xVItKmNTc9b8Iwj29uNSOPosQZGTZTjmO0mCX/3rhoSyP5egM6q5uN27D2SmW
y1bnEi7D/HOZdfHGKO2g9MgtFm5C/N0kj2Gr2ojqOml4lJWHwt9S0F2zBzUoSTy1Co51cZxpX2ud
4CuFaw7Na169qnn4kCXfsiIAz2mdhrp5vr3Fa05K1E+k9bvQv8SGSIVW5FYelK6MYtLHXh7bu6Q3
7pNqlE63LV2BZecPEN2WOcWgZcJA1eVhStUUZyYksgDNv+dC5Hjmt8h7iDwDRXfhUJTafZQ1vGgb
9+mqE53bXTwbtWpO80BNCaJrOKjprktNR7Agt39lVyUomkvUe/xvfnKQXiD/1/PHym+cdsuV5htu
4Up0e6G3Y5rcmpmLLpff6RFKpz0/I7b6HcPdEbraEtwyyqy1kW/ERmv3LWxMiFeA/vw9JH9pLR67
dKwHrKkUg4ibqdSH3yeNLqkx3YkR3IjTg2Ay+RuP+1FLTk1pbPyElfXO/KhAgXitadQuvt1YTbLU
7NPabfuX2X3RChnvAukxgtrztmetfDQ0qfhmgDfNrFDy5VpDNRAnlI5qtzc/NsKwU5KHWmycbLqv
hlMT3N22du3HM48WyH8wbvRIqUtdmkPLKojrtAjcxH+Tk24Xn0zTsaDHTmTDDhFsLoqPnrThxVdP
9mxUkolBAFqQLi92MxTizNKaPnDFWIz3UydnrjAC9ja6Kn7IUjl3mLKLnVapH+t4CjfqYFdnSeVt
LphAvzZzJC6BJUHi6VM+zEOJSRq5PVOFTqym3t4qjere733djsc23Yj3rgIhYiAE/hiBIOADWrX4
YKKhUM0kA2+Uy6JTetL3oe62RgVWFgYIe0bwA/+m1zz/+1kOocSmOZkFc5Cc36dQKW19fKJzLJTq
k7SlF73mOECn4HyTCLxIWhYXYNeKo6llErsYfa1anfTvo1Eekw9+vEs+pM10Gor3DV+d/+TFpTPv
4ZnJxd3ny53AlOy8h8XwwrQujZfGCQdtp48N45ik02FzaL3hWRzQtzCcSX1P4/h4+1fMB3X1I3jI
56kBRK2W04xdHU3FKLPJdTDaSTo5ofE8wdlx28r1lTev9czMwl/GuMkyCtecZX2U8wra4ty2kHmW
wudw9yC1uyx/qSYbIqDbhq9CsIXdxX2Qy2kvwKbPJLL8HpgIcw2q04d2Wm3xaf8vK2SIGygUHOLa
YoXWJPpNNjFVGJsogoQFvOjEQKFjTfknKZJCB2D5d6kYf+ZNmDpKbgGPCbLP8ErpT3+/ZoozBsS0
UExejfbFVTBkY8mawWDca+HeNLu91U+2sGFn7Q6AoBBmLMWYH8/F3rYWyk91bgauFhf1sc3lr0av
lhsXzdX7wQGeG1lcAlGaS5Eyaiymit/13sl/Fuj8+hJsGGGx04s2cv7D7lEiJMebmQyVxYPV1rES
DjKrssSnePxuGYVj6E4jf7pt5rqLwMJ+M/Ew1MVLvAQOmZqvg/7qQzfvdoFxpKztRNF9JyLh8Wkq
7VF2hCeZ6YDbZte2kwR2xjwy5cCA6uWd6qthlmnwWbuxeAqGA6Vk40flOWJu9/nfEtDS66Sv+sfW
wj/6NvDiMMWWlBdOD83tJhRqzQPPLSycw/cGeRxGLFiMWQnMVSXtBoxj7Xqce8MzxyRYg+XkSYLC
gznOp8SsmjPob5pWOFn9twXb3xv1x8jiIRDlShNEgWUE/qvaki+Jpc08zP720a9v1h8ri6NPPCvJ
RnUM3SnW7LB93qygbhlYnLen6jkTGhMkArIPYepzjUz8/20Ji/NWqqZhDSyhNfhCLCYUw40m/fwb
l8+hTDDH5clrSGB1+X0IkhTEsslRlJLhlPK4zyJzb9VvZbFxGqsf4pw5o7oL3GM5Z9RpsBWU6Tz7
bap3iMJ8sZTHWnnhVie7kR66eDzd3rtVTz4zuFhZL45GpJOyupLx6gOiKKuHXt8aDLziLZi/eWJC
EQ0SMKZQ9V7uHxz+6SDXeugm46F/nn6mO738YHn3U/GsJao7Kl/or8ePwk8/KKg6726vcT7/5emd
W1+4eB0kcPvQoXPF+h+lMxlmF6GyeDD793T8L7cbRRcCb+BA8NMsbFlBHmiZp87erlt2Hvfpjvk4
fWNFa98UT/jM16LjCfqixKkBtZG0QgldpKBOlhXdj4gA3960NZdnxIUJQWBqc7Hq8siypm41hCVC
NxRFW0Vg+ps+foFm/baVlRwJuIkCaFGF4gnE/aWV3lRCufE9rKBRmdnEKAfEoB3aR+i82NPYOUqw
SVA4787SH86NLpaGbJhWqDpG0/GN8mXviTZo1a+69K7744FG3Z23RRGzmkjMFQQdhA/Ud0sIV6yh
BJDXQeQaw0CYe0SSzRhDWF0DmqfPdA7sCBrPfquCcaVXNH95jHgy804Vg2x0cTfmdV2igo7vK9yL
oUpnoE1lx0D9ihpG6X8cvwrSY+mV9/KskejIP9K7rjxU75H+mW7phk+tnfbMygNpGBOBV0AUua7r
UCzZeLl/LWfpEMWkTehU0ABC1w2gFOrZDZNrF+o8fMq3Av7xCs1T+FEcguaJXGQe7nW06Yz2Aa6y
MrAO/lP647Y3r0ZvjC7NM6nzMpfXdyi1rZC3SeR2CkSeqe5oevPL9zp7VBEpj8un+TlXrPjB976H
9da0z2qyQd1TmqtIYDCX6NKgLmJh8OvIrZrhJPbPjHb+DNHTyBHB61+bytF2r1uU26sbzL5CAUPR
labL5RfMRGZWdFEfuZr2xZq8E8LVmeWq6j/CXVdt6rGvPVczghueBaJUqlSX1mCTt6BD7CI3TxNn
CA4lBE9OGZxCc6/fdV8G5Qg8Mv9SGw8yFVEYBG4f8KoDn5mfN+Os9hAbljdpiC668oM6IgfDqGT2
YBifCQUKXbPLLX9au6nOl7t4naPB7KWYXoGb1cp7FBnHrEjvGvPJy3XH0+684aOv2HKyFYVs7LIp
Xy5T7rpi6mqW6cehLQpvXfdYlRvR7arf8LpQpppJrZYilqKaz7KmY+TG+TFVnydwnFb9ovQP2vgI
EHojfVt7MOdp9/+xtji4qS/1LDFZkaem7T7WjIp7sN2qaq5ZmbHPM/vY7J+L46qLgNYD6psuYnDO
PFX/14RZ83VOVwM6AlSfZ5rby5PREDlR1dDiOlPf2+RJKX6lW9HS6pNxbmP5ZCgVZLC1x+mbiBC1
hYMm+SH3kmPjj6fCm+6Ftj6FffOMjtyjaQUfux5Rq2TYCdN4VKRy70vm69Q+Cltx/ppbMryhUFyA
oPGKAa2Oa3EUUj9m3r/aVdIxNXIn2hpCvRJr/L3Ff6z8fsnPvnG182oNep3Ylaq7MPolDcHJME8W
3/swdk8DtEuBbjlyVzhRBlZI6U+B5KTeiNhoYSdT+rkXDDtrm6Pi5YepaMjb1FNcCns/qvaNoTxa
YvXglcknK/bsri73t6+olbiN2ROm+4gLSSKW/CaF1NMaShto4ooJsDAcKkrgyAyXbrH5rYU0TA7T
4+M9p1W6DHXTZlCHAfImV2zKU24mj3WFRNzegu4hfm2VXd0hmJIYu9vrW3EC/J9JfGaNmFi7+sbG
pJL1tA5dn4p21QUHRQfRkU8bVawNM8sIe/TVuG7ThoyluQ+6aDfjixrI1f9+MfQlyPMgv0EoZ75Q
znyNg2ylCJizW+M/+1Z838y+V9yBtscfC/M6zyyUgpU3ak1unEzZB7iK71NzOFTV+GVqxcPtxazc
6IgWwslKTZdQd8mI7VUTU7Myib6c7OMu3JmjpOyTYdq10X7Q6+TYob512+RKZodJUst5ppBwa5EH
hT2Me5LF/vXDPgMpVcX9PmrBZlnZieLPxiOyZW3xLNI9QWdPkEO3Mabh6PmGtRNSC4R+Ory3GhKy
qPNupc4rEcc8hwxejwB2JjO+PL+6UAvZz8mcy0p+yfrgIPmeIzTCaZikfVkI4VweFIYt4o5Vt2Ei
lJdmnulbcj8lclp5Wq1RFYr6n4M2HS052PVxkjsxvfzbh7j2qTEhzNQ4zkN1ZZEDilQeVTMm09Qi
8Rjl980U79Nyo7W5Fhsz0PHHyuJT68sOqOzERgZqe2RS8pD/E3RH3XQl5S1Jj5mBapAe2H49OvXf
annwpECyMDOuoIvK07JwU0RDBF0racMp0/vkP/89/mjx9xcxuKF4ddP1/H0//KWJb5uXyLw3i4SZ
rxpAJzBzXt8llU9n1oY1oqXt1kX5TxowvjrI1hah/prLnRtZhGiNlia5VgCfC6U7SqpxoPI9PZnt
r9vetvYR0w2FyQeCO8bgF2ZGtDKzpGUtQ+Tq1XgUfcGWAVQx7SdEWxHLb3zb1c6dWVtEhEFstJ4Z
U16Lgh6+GMnLm90Y+BIzjA0yp63c7VMxbj7njFlNRtXNyIb+Y9tm2q6X0nrXZ/2rGaMsfnsTVg/0
z89aQuTMqcoNoIJU/UJfcHqGIQ9xJVYbVtbuLpAxcDRzc7HZC7fs2mxomrbkRAv1U57EB2Hw7FDu
bb2Fo1m1C1m9b7YYJVfOF+EHppeIE6HGW06zS00gzSUIbi6UH5ou/lDXxVPbMg7RzJCGwD/d3sqV
2+vC3uJRMMx0KMsSe5yyHdDtNvyHsfwP9/GFlcUdGTDQmAcSVgrrQR3QIP4Fk1Krb+Rkq2vhigLN
NO/ckn9MheU1FkuKl0jenRItupNt0dxwiuvZIAlya8SAYLYW4YmzFhvWwiKuxyoXcR210SHzw7ta
CPynusn3YxRKdhhn+SE38l9xF8dupJdUihX/61gp0109tFsYw994gcUnyu+BGxIqMYYAlgUM3ddC
NU14fnwr+ZDp5b3o/1PE3tcwjA9WoNt6oRxjJbtj5o7xHpukyDaTAwrrRyOOZ/L/72Kk/7jtVKtO
TA0XTXVtnsVcXBvIZhaNOFo8VkV+3yXySZw6uwy0Owkq9yrKj7fN6df3O6/SzJ0FTGXuPVwGGVKk
NR5qHERuyNAzN9PvEuWb0m3UelcuHawQp4EqA1WwlO8ua1WN2okSKLLdLco3muEwYLlVY1yJQi+s
LO53gClmpsoQqlTWvWH2jlorR296qsXI1uDhbMKNwGL9qP6sanFUilFHxNghJRqt+RDpxWucvBXJ
k6hDAR1UGxHozcUxqrsIJFKpUknMqWZGiszkfWyH4MrFb23+GMuBs5ni/WYNuPo2AL/w9CM9RSXq
0jE61RzyqsSe1fjhPkqNEgmVIHfGMhbsscuizy3cIWhCxcm+jAC2+2b5bVDqHlntUIXdq/bg3GXr
1ab8NQ5UPP0AYoop7FIHp7Ocaej/0ZIaESsp+xIEY7wz0sj7QLnItOtAgRApHj0qbVM4frHawnM6
yQ8ep96XdohAx05RJlBZlh3DM9aQO+qgD64UgHlVIYHfS34v2Jla6WBNFWXjIlv9aEB1UPQEJgNv
wOXe8DGZLWWCiAHOZ8l3lfGUiB3qTf/l2zwzs/BnvWsqPR8x40fevlJeq95wfPlpiL7cvgNW7/4/
dpaiA7KvjIonY8dAR2QI0Xx+yKnJ3Tay+rFQk9C42AAYLu9ate7bhoFeynDVi5WICGy0TCqYtvGu
b8EpV00ZzMzPeTVsR4vjSYABCiHyKC6cKwpIg6w27NRABq64L/X/crORKpGHMjMOKu3SFeSpSz21
p+zftkStdawayDx7r7f3bvWAzowsHAGZ+rQyRIL8bPjYaO9afl+Ewcb9srpp6DPNEpcmA6WLTfPJ
tAkMiIwZUAumyp4SyWYk2c5Ft9/SeVurHyE6BawYERQCAm3x6vgFnDETtwsT9pEKv9H00ehL8eij
wbLzxzZ0aIQ/qOao7sZ2KOzBlIr/4PNzLRFYD8VU6kmX56abQZHFFf2S0m92WazbRvajVDbOba35
zawTu4kkFY2/ZfNbKUHVBhDmuUX/IRGZ+SPbdZvmaWgTO5VLmHiZfcpVR2HD4/Q5as1DrzX2oD0Z
aNH9vRNx4dJ7Bpg6fxuXK27zSPeGgN8iQQW5IywunTxJHrt6ixljzVsZogdPZDF3Ttp4aQjqQk9m
Cjx0u0l+n7zM2iuh0O5Cvov97SWtZBk8TjMhhAVf2zXMNm+GoDCgGvPy+LUrWrcYHzPxLphkp66/
5cGTMG2Jsq09w+zgb1HjmRB0sYva0MZDVQ8kNrF/SE+VldmMBo6+7Hijb3tbIMK1l+bc3MJNg7TJ
5UqSSDFC406y0s8IxFCdlkq7EsO7/7Cbf5a2FADo5BxcXcfSzPwLoDc76GGfsBBrgwLjWQmmnbjV
QFxrmgKuJcagAARQeemTWVOG0RSKZB3DQZNiJN1p3b2Y0rA3rdROol2AXvVjGW7NBq7FowxOQyNI
Q2HG2l26aCbJeocqCUF2Gfq/KBg0ziyV9B/umHMriyQYhp+p73pWB2fJqVB2RRAdpmaLMm7NRc6t
LJKqNIHkoUUM3TXk8U2ubUWe7hnRcEJ1qz+y9mHT+WdEgUeVrGnx1tU4R6CKxLseMfGpTtMfgJZE
Bxrc/1CkYBKB+AqAC6/1kkRiKM208+bIR5/MZp9OcbBL6nJreH/VC/5YWZaQ5dE3BEUlKxGUd8jK
HEMTNu7c1QyTlgXwXxol5hWDeJN5saQ0VLa0cm+ZR7855K+i8LH0oYX4YDXv7XA3/gsyThu/RX7m
JJOT5ndy/XT7y1572yFm55Kk2YC3zy501glQJqFtjLIABRXfhb1/CPK7MvzY6eNBCbbwSWvuCMKD
G5LRISDAixtLMKqqKSpaAZ2XHrva+Z4mvhN2+sbOri4JhmkmzpkwlZacT1XZ6AlK0wB5qPVPomto
3+KKCoz2vfJOt3dvze2Rk4T5AubHOXq93L0Uxa8gnhFX2VC96KX2EuTNSRPe/4MV6hBAOIBFMbx2
aWUM+KsNqHA3beCPILHqPxnjlor9agWG6Ua6Tr/Ji63F89X2sVgPCX2ModqXlDQUqFQ163Osm06a
WXYynqz0qAdHoK92ptwLonG4vcw194AFBQZSoDkmxMOXy4zFKpK7kc00qqgF9GUdkJsZdwzAV7Yv
+MHGiPu1uZnVilBkxuTRl1/s6tQKXlpYRM7NUDpdwwxX2SNB+yBqxcbruWqJe5hGg4nklDF70dk3
NrWW4ZcVeI2up5KStGCPxbDaDwBhvL9VG6E6JCJpwigMqDLGAZdXvikUWa0Rq8c9PelIUqJTlqeQ
8umhZZtGbB7/9tAu7S0iumnm9K67liaGAIjM+qVkv/D/Tajt9Yc2m4HIjfkBcoMlpVpTlX7eqeBC
WN8/dNifsjr5KPjJFuR9pSEEWR1VYt4xrhB1OUfkZWZqZj7rkZLMlv3AMVLR1gmESz8iZoQayYpO
SQ2Io/6nLe6awtjf3tCVwIdfMLMywf6sK1dsOmJWqwit4S1JuG+qAjlUwq1o55cpn2Rge2rgdMjV
qOVe22zer20zsgxkevMmX4k0awarLYaGSlIr7LXqZH4vAMdR1QG+ugvGn8O4K7XOYchaYSfamLkK
7z5K5a8bezAHWZcVJqrAJJrgIue5w6UerGilee9lnIKfNUDiVKeGpHqI93MTUPfu2w6l6tYNpo1E
d/X0qXRC2ACRL6jMRaaLeDtoSYGvRxU0W6x+Qv6yD4LhKFvDoQ3yh6jJnpLwIEsdxpM3LRu3VDiu
Hy9WToo0YwXpXy8RoVXReWUUiCSfY/8RttiDbNU/eNG+wpb8UHfq942dnm+5q52mPEEPFKJWRV5c
uu0Eg5KFzqNbifkOfMV9KPS+PRbmi/ZqRk4tfq2GO43xQDsWf9y2vbrUuQMKYo/vejkWaHCle54h
8akFOxMFaxhHEAa3hbB1yq024nU8N7cV/tiar+izKzjVJ8UfDZXB89b82ViqHUrCy+3lzDt1tZMg
HWeaRDZzWVoas6ojjeXkJh5IpRH25nDMO6YnpPdQeDCF1s7zvw4/WBXbh1QWcyc47OWqFH0axWDS
eVg0vg/9Dfi6JLe72+taPaYzI/O/n21dVOXFpBYGoXBq5fvI0v19Z4n2VMeRXRhNYFflJjHS2otJ
T1z8DVmVQYBf2qwiRO+EVIvcQf6SiYFtxl+M4S2n//n3a2MQlzqPAuseEeOlnZDxkEKu8P6Blexo
EHfu6GkdmnNd6Mh9/C/QUmnD5kqFi/IWtWHmK+aX5ioc8IJuTC1Qhz1SK1+H8UkPwKiEvqNkljMk
92b5nBobo0lrG6rS4ESvCDfBOy8XCvtb1ymmHLlQOwiC40UUl4QnNd8S0lpzlnM7C2eZYh26Z4gS
3W6ofoj5pzoOjtZXhrsOo+BZG4H+7AXLL44hVFrJc6FHNxenh66wPGR9Grvl9Nb7HiS5g10In1rh
Xm4CZxzebzvL2uN4bm6xhwVvIo3xDAhgr9l5/2wyJrI5pbZ2i5wbWWxgbaEnk1Rzi7OzAOM/eX2y
k4ZnbdhZ5j5G31PcxMCsPbbnJhcfWyY0w1BlmPTzY1adIv8LU6F2R3lHqL429VHSvkWT+nx7M1cd
8uzsFu9OwYTZkDZJTJLG0IH0YvDCS9Lj1G41F65ZI2bJZIsu7syESKS/KOi0tRx7zZTHjKwcK53h
iiax/d4qbR73x1EIj6Gm7wc0eqv4DtnGg5RO+/yTxjzEJOYfRK/dCDLW3IjJLPTaZ1DcldbCICXN
/yPtzJrjNoIt/YsQgX15RW9cmhIpiZKlF4RsS9j3Hb9+vmLM2N1QTeNa1+E3RTC7UFlZWZknz7EU
q0nPs/rkmK8kzJvIH9nHfXvNU8VGdm29ZBOd6HjKrPTM+8nXhp9iVDtsbV/Xtr6uzF2pYlPDdlAv
ZV7nOq5Aau4p9WKn5zLzzeg+HLTHrgiRqM78pngwlvTTJoW/+JPrUy8GicV/Qtph9eIYHGNWW8NM
z40x+QkZ+maDU4LPEfOb4i7nYUi8XAWWpvGCMa6px7vhexud00R5EsjecY94xPKoVd1ONagKvgJ5
PLTjsbc3usfSJXKxv9E0CKDm9VetI2Wq8pAbIu3d4hhVymvhBVvgd5kf8r74x8jqBJpRPIcMAZHr
B8XRaFK/cabd9hjmhpm32/AifQjb2utcg1Q+a/X7cHqhjnK37YdSKzTxxUQ9YLR18lVV3uhqucFi
FkBcheZCKFRo3xWv3xr2kF06PKwBODPlK/CX13tTeT09B5fUpFKy3QgRcuTRhjKtiCeZp536NlT9
sIo2aLekJxqqAEYIcUeIGq+thrFFdVgV93dzPysO2ikvS8921b+1PMGiwSicymDEqn5gsF1NIZYH
5OcuMZw7JmqshKdBbBzzcobqYisfkm7dhcXVeVaBOqMGQRJbp/O9UZ/6GV4bayP/ke6awwuAAQFB
3b26BIQKUdAN+Edq/wGurj1awb02fq4rLp/m+fbVJj29oqhrUE1zCYvXe9VFWZNTcaUl64zdc5jr
yvsyr/vDbStSjwD9hZAIrvgLf/9gwbdaRy7lK73eUdjfAbyHWuq53JIwN2QxnhFdRO4g/RBDLNfr
UXH4RSchP7vt6H7tlNTazwGstXRko4dAoIyTJeS9Gi7npE70HcMokW+avf1YDcqBEpu9V7PcvKsn
7TVSNIfpKD07ovaR3WuzwWhAUC17tFfQmekm68g8ieq7MaWWcsk+DHkz+k7aR3sz0qv3Q8LvCKde
g9+liu+mbIx3pQ0wQS3t+UBPOT0NZR49hvxl30houXsMy27c4OKwrW8gwf7E44tZM1KK6w/CYHTt
ltYidEbTj3NnfuQNbb9kKUqxdRVGXyOl2ZL2lZsUggK8G4Borvw3zrVUNRKUcqp96bUPk/M1bH4o
Rng/Wq+3/UrmvfAFeCB6qbgxyHG9uNQCyt6WLM6s3ZhWYvqpCeqNDyh9AtF1eBtBYCBlXc6jytFo
vTIj/OPqd1P3JfWaZ5Xutjedau8uL0ZfzWq/jz/dXpukxk1svrC7uvNi/qoyeOQOUalU/qimrwui
NO8rCwbyfAqLl7AIE1gUx3k/upZyH+jaH0WoGftpzqt7Ok7/nXKGHwTzCgB3qm1wC15/baVttQ71
LXw6AYba3Gc5aPD80LP620uXhQvSbSSoVUSoeTJdG4ojc0691knPcAOplBG1rvOd79GP21akmZNA
iTD5I3TE1tRwmeWkyTAO6Xlw/moOFEIys/+qFN0dug+w+FDemd0na4DwE6YEJ/OHYos9SBbpeahT
zyfGgrZaHc7BGJh70QOiFYqcCcNXDbwoVf15RsSytUkWy40vK7u/uJV5WDMYTyK8CveUFmJTyxF1
0mK4Mjw1/hv06rs83XpaS+xo3MioL9DWQnN2Zac1B6ewvSE759VPYD5MDFTjxi0pcRJaTKDgMQDe
d80NGcZp6iq2kAvKnOM8PAmga6v+2Ab5iCtjFUFFAxANOITMaOOuvJHqyGBELR2tJHl1xgdjnHcL
XX0PJlg12hf2Pot3TXkYMyRo//qNxPfKuPjQFxkpvCBLUnHuz9kYnBrrMKr6yV2Ot0+CJGBfGVnt
1tRDr2lXGLGqT4TtXPmgTl8g9fY23tGydgHNR/ycx4aFMuHqU0aB2juZwvR8BUDZ8GF6D1Lwrd3n
NjuEtV9lvmPn73NnAxQuc5VLs6ukQLeVNrNiGuRO4hy7CTRYOulnze6/20O0RSAnOdOsETJN8YYX
Q97XO2azYaFhscZUt++T9kSurRXhMbvzrGPrnP77znHPktpzqGEHWPUFzTgIrEogOFvU3xMkbnjh
HtryJVYnRpI3Tpx0ZRfGVruXZ9ABBAO4CSOa31lO+xT2X21n2MdNjXJWehzNLWYf6cZBWwlsX/QX
1kUzNyTzrwpQiUlLM3Ku6u7U2wD6isbU/ARw1t3tzym3x7MMVVxw5GsUpJcomekN4PlC7f7bfZIQ
IqctcRbZvU6Vh26nKKeSE69OmxpPod46JY8y7bNaVWg/ILIQf9TrPyLzfuzvQz3ysywgkfxRm3d5
8+X2GmWh+dL8Kmeai3hesqCC7QBRCR/UHtIXy0d6vh9u25Fk4ixT6N/w+CRxXR26CgnyECwA2Ejj
q6laj0bS3TU5LNbfa+05S/LD0P1naQcNksoLk6ujF4JvoE8DGBLAUrtnzO+H2dH3zO16Y22ygHlp
aBWVQyNXFi1nC+ekOaFgsa8QW+tc9NAMu/YVeA1uf0vxw9dX0KW9lcsssRKAyhR+yaxTbH7o3b9v
G5A7xb+btXIKdew9LRAGqk9WH+2q8qNpbQThLX8Q0eXiJqsTMFJDjd8VPQRJWfxi9u1eVZ8Z/jTS
DAqZn0a0VfGTLotHCC9OG9IBa+UQQa2mwaKJslHr/DkHQ7oLtOBpmraGoKX7Y5CFiOlIAQ6/XptV
Z5ZbdKIVO73a/Z1iffyN7WF8Ac1H+JJgJ73++3HUlyT7tOtGxtByi8YPjXZ1KI+3zcjKz0AG/7Wz
yvADdU4Ve6TyoGiYCo55yngwWP2fPDBOo6PTdarNXda4X4Eddn7RPlsp+BB9OudidBNY9+0fJIvH
FJ1F2UBMnq67rgpkkoq18HsS77Wt/uxI8czx2Uw38hKpm1yYWR2vPLTHjsEqCi7FAUzsDs20XZZt
dcu3rKzOmDOZcxGVLMaAfG8fK/ZLHxeDvzkeKj1okPrhK7xpKD5fOwseGiwLZwmCmcB7TGbP3Rk5
5Kt1ikJF2Y/NqfFa977U672iNVurlCUJ3G1UNYE9QsW8ShKSiA6GkdOlzLL50DjdfWx1u7Edjnn1
SW9P5X8f+BMVsn/tra4Zb2Jex1Gw58BXZCrprqRMZldfbjui+GbrAHxpZRVIyqrVCij0uMzsiW/o
PS2t997uuofBq+6S9L8X5ejMM8MAba0A967CCdg9b074/9yYi7or83DaGZO27G+vSVbYoC7EPAQs
xx7CUyszVVnS1FKJKrVVorJ7p5T7Rt817nha7GI/Z9meufo9w2EbYUZ2qi/tro5bBceMAhwAVGz+
zhtOXd4ePQZcKazdXqDswF3aWUVNxRuLbhDr09vMT5Tvaqge3FTzf8MKhKqCzx6i7PWbZqwgeZ8s
hS6yV51GgMt2bm63WqUOeGFl7eYe5AzqAnGMpX22oeXpkDAcM/VQzj9a4/X2iqS24FGFcI3BIwDS
1wFEAVppzhTTzrQFLZjiIXkx0ljdo16bnEh7LDLxtD3dNirbLKZERdDiBtLWUPawCDQcAVlyzfxB
lWmXDczC/U6gN0ntBR8g5PxrqFbAclHUpis+mdq7wVLfhZ31bpq9jfRQuhYgcYLeiOrV+lUWjsbU
V11Fr1/NBbIGhkq4/jf6blIjcM8zeAQdPEu63iVjMOlYqiNroXZVv0vyAq2PeHd7V964dtaBDz50
Ll+oEyDIWfmCOrdm6xhxdlYbJM+zYRl3zaJ91eZSbf0lsAMShJxSst1Ghyno3R0I7WpXmiCI1C54
oAtT7QxnLk6JOSpABG3PD3kA7QdjgXVkGpiamo3l0+1fLbuDmAMGJ6ZyDQJPu/403ZAk4dCQ9oX2
Y9+/Mg7+Xm8H3xsEq9GP0WgOt+3JtoIhZ6YoBV09kfTaXq2GZdlrtEBz9AP3AwosjwYgBd9rki1J
FLkpxoPFOKsKbPba1JKNvQYynesVzbo2d3YRHEneFrZSFqHhi//HiogQF7l6Y9AfyUystHqxd1PI
tuds5/XfF7v/+Bufjp2y+XgYXIOnWl2DOVyw4XXxdwuC9vBls4AnXQwjA9TuYDGhV369GDvr6znr
uE2t5HWGktOBpdP2XjYzEVneBYfgP3ZWB9L02lTRF661vDcOVhXvTKXe1QpkLJO7i2Z150HANEUb
H1B6izPHAoSCyQyhoXm9vDkOrXYeueVmGJyj7P0IrVhY7aZhvLOLGA63v/TQ2UH7s0WvKv7wL6GB
FA/4Kek52ljXhqtST9CpIWJnSYJSwk8EXX7jahUKMf/PgjgMF24I6tlsopZMdgpemekPUN4Z+8+3
HVB22YFwoV0NsBOIwWoVLfX/OVZADKaVe1zK0Z/M90F4ckzQrCjC3zYm/WTgaKh9MIMBiPV6QZHN
EHg4c/+4oYoidV48l2W2MSrwxqyw3hf+NCkdrVai0sqIM9nN2DUJbRrrxUOHEQrJNn44Tu53RT90
5WfzY2Lu1OxL0ByS2bdaeo+4y7SvYHdJ9eJ4e8my78uQJg4KHTyqGqvT1yvdMk8ZuLdBLQ5F/qIP
5X72Ut/NX8ZNNVFZdITPzQAdiOAFHcHr71sGkKpAz4pL3qOj7tfeE2M1G3soO+bisAmpJNjb1sn5
rHlVMDHOfu47xKESgO55dqga1U8HrWFZ2d7IaQdbyrRhWOY8wJeEPhvfkarv9eI6O+20msbqWR2L
jwV7Nk7p/W9s1oWJVQhLe9jclICHsOruIKT9qFlPidEcCwSkJ8fY/e+MrU5e7jLkpVigN4zsmI7V
uQl9o4mPoTmdYW3YMCZLCS4/3iqUKP2ktUkgoCLM1lrZsrchd8jG/OAE79qsOGS6fri9vDdH+OUc
UpSnlvw2U7/KQvLSa0ABtPRTWp5xfjHnZb9rlZz8SI105UthF03iZy6yYr7aa4D8Eq3t9uVc6n+a
eQcRfAwNYsVAR9T/xeB8+5zPaZwwSTHHx2phxq4MmvFH6DV57DttoH6KJicOxKhD8NxnmhtwuIcm
flLSbNp4oUoPGlrvoJ5Bc9vrNATIUpr2qEWfQwTleVKF3d2obZUSpEZMyLpo7oOuXjNrB+ESqvNM
6FCC1NcXAOq1r5rfb2+T9FQBbhbVO3LptybxxR2TK1lhWymAUn0M4sfYWeZDOVn/nSAOeJyjYsZl
GBRhoeuzm7heGqPcyfPNe02Td07U+F20cZNJV3JhYxX8VFQGzSLm1dGOOcS6ZaH4dey2+9vfSxbP
BcsdIiIAAX7hV5jmOZrtDBBlFuczAuh9u8ucYrlXhqV8VEb1rFtMyt+2KXOES5vi3y/2SOvVImk7
kBB1MR4XtXrKqS21zfRbS2OEm2l/GgnrprUWt20zjsAOItPYB26yrxNzr6vFs9erCOtsED/KFkXl
BWl50KiwiawW5UxFGGYdL6u6fAaFToHCOihJebj96WTbBdMMbXgQUVzAKytVbBRWPih8OovpRIZl
EDMsvMdBzc9VuSVoLF0SiDVaZwK8/Mv1u8S8FxYAIgECvBo65qPj9/bvrOjCyOoaVGw74Emqc/+W
0y4ZkEaJj4vBdGLg7o3+5fbnk6+I9hUYQzFzId4WF55Xzswi1BEuMaiNgNFPceMP02+85Jli+8eI
2MMLI0nppSNcP5ACQ6eRLMEpHqy9pcYb7r21ltV9NOTL3IYNQOvRSnYVwz5u3p7ireENWRS6WMyv
rLMWAsk1i3Gtdjf0Lez4G40k6ToERw2HR9U5qtefyxoDqwwc4dIJdCfen0mSwnyyleZJrdjMRjFg
LBAzqze9VtQdMl6sw1J/Fs1TyKAX+fpGSrdlZLUlVZzBrZi5wP0F9t16EmIem1MawkfXeQg4Yyb1
wDjpv+rQI+Xhtjkgozz6YvQ/C+OEoF+9pc2+ZWV1+2izG0fRGBHOtKdi3yQamc3zMGycR7kVhq2A
4VABWc9BNwOPCbQQsnNrFXd69JB23tHITl75/fa5Fx/+12/2r52Vj4VuDFFYlWZnoeamezu1Qtlh
hDbPQYLC+DODLmLz/pYNdApWAy4eTdyt6ipJ6HJIVhFGzc7F8rwIrCEMaUp7n3W7twFW1W/NH9Xy
qYZkpzbMw+0VS+sIPLSBMwHQBbQpfPUiCtmpqrVeQtW3MgPottXsZMbzO2doDznIpvl9b4U+UAxy
ymIjMEk2lZYpykRcUcBm1hX0JdKieZrq7JyM1h3vfLOvj1l6VySn20uU23FpBEP9AV/1aoX1olRJ
rTXZ2TWV18lsvw+jc1/M4UNJnrtxsiX3Lmv619Yqput1as2lg62hJg7mcTf4upE8N1n6kk5ggeot
Qh9J3AUhIObBRdWZhtj19uWGUbelyfap0ZfF6X03Od7+epIjcWVgtaLMzVpj6rjcF8jh+wMSUqcw
v3efQV0c7aY9mVsq6PIVUeRh/IjK3Zqyt2o6S8t0cV+F9g9Ft54ZwPx0e01SE8xPAyREvId+5fVH
m1o1qBWVY15M+d3gWsdo2sBMbVkQ/35xqtBO9IIaisOzS++aAmcXVBueJrlDCIX/rmHl1VFsGzmI
nuxs6y817cKs+ZuK/YYR2eZTOwXYRhVVwOuvl6E26mBSygfPqQ5igAS979m7E9KzQgLIHF+0Wf1o
6dHd7f2RndhLsyufm+YuGwsAYOcoeFLbH4pJPQdKt3CrlCkLfqSt/65vddtPlHsSW2d9iaBRDQod
4t2OacbBip8z6302a+/n2PtWjKZNwyPIN94CkurElflVHhBqQ2/qFeab4P2SfRrG0V/8fq4QSUZi
N9iwJv+qFMh4vwkqmJXXx0MbZZWBNRNyrKX1dXOvZA+FtQXjlnkmAR3pJsDGPKhWq8oip3VCEdeZ
ryAgpc4Xh+KLW2wFCqkdMdUnZmtZz9o5K5rYUJZk5859dUN333v3Y7U1BiA7yEKCHvFlpkoYTb4+
AdqsNIHSsRhDUYp9XlOtUhJrS7ZGdm3AK0u+iXwJxfzVYZ67Qi81GEHPrWbvg/ElUJ9r7aHJh72+
ha2ULYjAQZHNURFjWRP05spYOHmnZWevKps9+Hb4pct03qi7yfYGgAbaw8CKOGErX1MW3RriAJR2
EmeTbwRfFz3eZx5j8rcjhezDgeQ33io5aByucqfZyOyo01lNrj1UTXIHINwOT5rq7Lx0600t+3IM
WwJ+YJ/I09Z+bcRpvVhDfm7r8Eh7V1Qjbq9GaoH3Ot9M15kLWK0m0xUy0IiYLohqlGr2i63usSwG
IIz8j4VVup5Xw2QZaU5ft/3epvlD0f9Us9fQyTYiuGz/L+2s9j/pDW9sxO0kViJ6OA18ARsPQtla
QJCCEkNTG0dbfS037ec+ZVL6rAfGSWmQBW+j49J9C8qtgUOpJYg+AbBT8zTfhHcubvM6Lxun14g0
hvq5rJ898vLYiH0vdzbcWfbZAMkDkX/jMl93lCOvC9DwnLKz0z20sXHP3qSbcVPmZZdGVn5cNl1a
JR1nM7QtUvuHtttiN5Muw4A/jf8Qj16zRyRmHwz9gIURVqeO+c/W+rE5LrllZBX+jVBTbD3nW5kx
SpX9T3FevHHc3z6SW1ZWqchoDmHaMqh+roqw3GeD6+wmt25hp0i8jZgpi2VMP1lC91DwwIifcuFl
mRp4SrEk+dlrFhtNyWb8uw0r148iVXmZi+L7YPf6hsNJPRv8Aoxtgup0XSeEZprRtyzNidOIJjOt
26RQMBbD3h5/3P6QMkuQ3el4BepOvyhxxEqk1GXB7JhmIcZRwCb5AqEL9A0bU8jCe1dPeLCPYgAR
RK7Q81l9xWGeisrKc/EgmsbH9Hs5PoIK2fWG0EzdbZZZZKcJrDv9f4jpIERaRVSYGObCcOscN5z9
xTb9fqtVLcsS6TwSd2gqcdet4pzeQtgaNqworQO/T+tDYf8Rf4V2yUVFbHuGS5oU0zMT3StIMjnE
118wX8gJqrzEXtA+t3n0UlLSCVU44hNb8afsz7D4OcZHDW76/+4il4ZXn7IZGGXMWwy3UXNCks2f
4+EY5C/ZFs5FdqihZxDIYqgT+KarFarVMrXAIIEus5J4N/cPQ/jz9mLkNkTPhxKHgZ1rG4aVRC4w
25w5iHA5ChnBXWM4P61ZCw+3Lck8XnDm4CEUUuARubYE8WalFQOW3KkbwYRpA5mjBe7DayYVCp2w
e+oDu75b6k77tgz6VmVeulLBaIDLkFCu/aULlcylosq2udXOhaOkXHbmFgBKFj4YY/7HyMo3FHck
ZiJZco7D8RSG034cXmJXf96cL5RFYRvVKkZX4PfW1rChLIVwr7YCZlwjxHWbp9aFRlhV/MPGxSKz
Q8wQ5Uyo9Ow1fsfq7LZwB5M4pYf7qHgN6p9mNhy7Fo6gYSMbkxB56zr8W6KV4QCQWAMghzweYrQy
xOBuf3YGG+aJpty5BRohXXSYwRABYZhOo/cjbdNjNOoPXW/94enTrk63iEOkC4edwuXSYdDZWh0M
NRjGXk+i4tyrD2NkHHuUFpzisbM+BqN5f/toSGyRhlBXhSWZvtS6yxtb0+zWKvy1SuXZ7+tZhfUs
zHM0ZUE1Om1ewqJVZhvnUZNaBYMjgifD6dbqzWjlThcbYROfQbjtgs+ldcxtf/L8Wn/PLNvBM+Jn
LXnKlIEJ8m/TyJNf+6KV/aFjFqbY0lGWHByDyiDKQbA9ME63Ojj26Cm9NUCeq3vdsThabeTbyimu
t0aM5XZEMZcIRGxd3RqFZUVqoUNmPgVJfQR61/rofU4HcJPjHVjReuP8SO5duCuY8YGVmBfm+lZU
lHZcPD70ee5B/i9pUOz7ydI3rEhi25WV1ddjOjF2mGBD+nj+OCImGsXHws42vFRqBEZq0T8D1Luu
so2V00ZmM6LO1xQnR3/OK6b6t1hDpftzYUQ47UV2WeUFeb47UOUClJx8CowfiCMY//1JRs1H8LsC
c4PVeOX58OEtleawkkE3HlL18GOZd26TbhSy3nKqVY53ZWYVQuLZQq0xgOo9TKNdqj2k9vvYVE6V
Ne/GzvwIJw60qC9a8Tqr9x4D9V477YO63Zv6O9g5/ebgTcwEf0d5Hn3UxrjjLJ+VtL0vxwQwznvr
HrDDoa+UQ9A+uVvyHrLdhgpOyNIAr4Zf4noj8lIPh86EQljpT1zquzQlZ+zM//6YMMRsMMQNoOJ+
KYxMuUZ9W1gpjF2QPXgL7FrPQffFdD799xBLIAcHSlWFhonwuwu/0iYHdu6e6qllLSAa3PDvpov1
/RLkysmCJmXvCimd2zaln/DC5sqXl0gZs7ZncQTznZ1/n7SH+De4axhghfJTsI5boP6u12V106jr
GVPPlBn9Ln9ikrB0TuHx9kpkUQzkIqGZlzKlDJH7X3y9YYZ2MHYYUY+LwM/aPyPjdNuArLtoXFpY
ZYfKNLSZHojpbTs9UU092lPnD+qnTK8PU27QMHporBdz2DtO6RfDf++DYN19GyMAMLaunIRmM6hJ
xsSsU4fMEWRFtY8gdNnwB4nws/jjvPmInkDTvFWYtoOi5o5oGBhUjlbyDWa0A3N9d1Xvp77ZxghO
OT411WLeQwPwwRzvKOPa6XAEWYys037erH/JUoDLH7TyHi+fgjYMQdI78AA0IKMmbTfpzs5EEmqZ
Nu4P+fLFbAs+BLOrvTqDVhTlatQX7DEaoFWQ7hdmydPgj8hFqPHJeCr+nHToTIYjlM3H6Un7oM7H
UBM0TBlyVrcdTrryi9+yOpt1MiuovrLjtr13lr9GhQH+8q60/Srd6k7JmFxA9sLjQtEcypH18FBm
UOK2RgYwAvWlSFywdZ2fak9K/RDMzjEIYxRN9o73qYoPU3U3i4H7cdioN8hi0eVvWO10RFfKzAV3
3Bzme8Fva9m7TRlWcUjXFx6vO5Dd1J89IB3XYcKLm7meFsYlYN8h29H1h7Z4GPM/VeM8DN/tYKtJ
IP7eL/bImYmx4lG3JqixlqrwCosPSx2yjikTZ8hdojDBZMNtb5EVG6DCQzhA1DfIBY3rlYVJFSi0
fBkPTwdk5z7UmrMTtdwgrnbeALKLYMXL4MOGWREQflkg5AS8/XkVkEdem82NNHGQNhKkut6xXrId
QqVB8/fY+No5Tbwnb3nViuUh2ciPZCQQcJRB/mCLFICq27VdTY0qIxvhyPP0vxJkn2OjPFgW0oXl
YxGF+yYy6bDOfhfCSrQsvh23dyTWG89B6e5e/IiVN01BESetxeiI6nyhjbwbGVABWHyfbPHEy243
KmJA3AQ1Ctybq9VONoQJQrk4iK0fZdWMu0hJnA0XkpTHqJ5QadZ4aQkOuGsjTlK6iRsmBAFHvZ9N
UdL2p5dw0pj4Gfyg3fh4svMOwb8jgIE40Dp9c9w4Ee0zjuJoxLuiDp68LPsZNMFWUJcFUpjlIb+k
JsypX91psx2GXqoyv9QZzZ2lDfs8f1wgQql3WvSYzeewLvzYfqd7n+EracZjptp37YD42adQ22rn
yTYS/RWq0vwiIu3KbadyVBtIbxh2Nar03nW65BCHrbaR18uiHG6CfBvM9mChVn5ZlIsxV5MJO/kQ
nKJMORQxiKCo3aOT7nfFQ1sPL4lT/UYABx2HlBpjoGRhK/9htA5IFuW6czS4OyZVnCqF6e90O+DI
PuClEfHvF3meppWmNoIEOi/NS7V8NqMtSrE3jpp1RLu0sNqiYOHtZ5V8vMh7X9r9PmDIwMrLB5WB
mMJZ/DwU74Ac4ukof5+kTwqZCFxgSF+eqrwbwWuaPs8S+KziB6t03iXjIcyWo2mcWoh3tOau049O
vIX1lzn55a9ebXk6NwrgdbHlcA2Xh3By/SD7Fme7Lv2N3hrPEyiTYJYA9bOGJTDgYqWlR+hlimEv
cgOF6kSmHX9jo8EVUavkbgGWdb3RC7MfQxq8kaC6YHLinZJuVMllAQhOzX8srDZaabVlmjo+WamB
rhjtnRudS+Rnbq9DbgVqYZ6OIoFfraMPzSzvW06FMzn7galz8Rye5o1jIYvd0F7/Y2W1ljwO6siz
OBb58qQH1t4bf1CeHhBZ0PV9oYb/nVcEoT2w9zTXod9zVt5WjvNk5h5zTnHxjtJAPqVPPQQINOPD
3/l8tGqphMGGSY/h2g3iJkiLNoAZRnAQzNx53vi6zSgsfu8vZ/7Cymo9LHUpHUG6EfXVIevnF3cQ
9f6Hpd2CRctCs6hWUDoWtLumOMcX8cux06ZzAjYqg528oO9UWzsr+wNUW2WmB204UGy57YDSyHBh
UbjOhcW4cEIlijlIbTnsA10/zh6yY+4Q3pVd9KUJtqq2UldEHA7hVaHt+cuOlWlep4JzJi0az5+i
xrqb7Pa+KNLKr7Mw3o/40ymbkq0UWHrSLgyvNjGCAmGKC+55W0wz9E+6+QO46O/4I6TM8CUKuZ41
1jamER8sAUQmgWecAH2kvI5b++U3toxJZJomRL9flGnCIGpBvBIz6G34vZHcT1+8YeFWKU9eukVR
L+tpwJNM5Rd+W1OA9a8dxCyCoe0U4qBbIV+vLXdwLnjk7wPtocxHDy96Uh9yH57S7OTYB2eLDExy
+ECfgG5ipbzL3igULhw0Cg1FszLUARIl43EdVn/UUQ2FFirHQVhuJClSY0C2AKtSZUP853qxTt9M
Waowrjaqc7GfmmzYlV1u7F0GsVG3Rhns9lZK7cHYCLZW7Oc64YtT1xqtsWPaZjKAnQ/aQz63O3Up
Dnoc/XXbluQAAKZCcu9NyN19a6dcfMi8dvVK5fDRCQNYF2YT5QImPfZmFSQbb4UtU6ug0s5lEimM
/Z21gHdl3PvalPiNlh5ur0i43iouI5oisg2mywUn5PVuKdk85L0DKLsZh5lim3uso/HrbRuSiEzk
ZyDK9HiOoANwbSMaw8KpLGDSZo00C3NZj2qYHpbyYLTaoYzzr0yHdsrP20Zl34+OJST2EMszU7I6
czNK0YiXu6RrQFXT5ltGLVFR7m8bkURiIT0j3uWU9IBdXa8stxsn6XhnnLuw3aWeflTDD9ZDBCew
8rpsFSgl1wy4CnGmGNCEHXf1GfO5txV1wVhZfM6h6oy/GUngj0m+A3hwe13SjweOFLCaYCj5ZZC7
qhqVgS/WlZSGHwaKeqKrn++qZp73t01JV3VhavWmUZaMp0CFn8e04dTu2zh+mN33Te/4dbV1f8mc
HQimECSDToFa9vV29UPVZ/nIsrzww2CDSIFa8vZqZEUiIrwg2XBR8WYG/tpEko6RMxqEWkYG/NCr
SQ1nOtjzLs0UP26XU5z/bVH789QtlL0sDiI2DYUIrvGrDhK9rAg1KcZe2zn7lPUT+ljlQ5x4h/g3
2kJ0af+1JH7JRRQckLroE5th17Brqp0W2ygjBpO+c61M3fAOmSNemlqFJ2Nxk6ksmXGro59V/hP1
E9d8uL1l8u/G7czBom65JqNo7NzLSofVqGayKyETdMqHogyPcb8RLGTex3C1oEKCKRYxg+vP1hhp
n6QF7MUDrFjwXShJfrq9lDdc/DqaQ+7Dq9Gj5EP6dG3Cq0YFrm4xkJL5rdEe9ENZ7sC4hHfO8nGM
fy7FfUI/BUmeEQGW6ksHz8yyq7NvKGj5yUMS3kOIHwEb3/hhsm2EPAcUN2BButSrbZxnpWtal9/l
uDB4KD+m/wHbtuzzUpelFMzsFIFr5ZVjbUzO4HgEkmKmgq8B7NkqicrC/aWJ1TKCUEezDZnMc5cn
d6H+NCfjzkZKqsjfB0n4EBiB6mtgNqb6U9e4fv0xLffW7JxKLd0b0Qcrfmyqreaf9DcRbth1Okok
eNdbPhvVkKKUB0TWKZ90+2M0/60l9aNeGO8aw7yHv28LxCVW+YuT0QQUuZbAzK4+dKYu+sAQP+M8
5bOm1cfK+bsXVbD80c5fbzu0rG1iCqgYzkwxmmv8enWTkmt2mDJ+Guj4q5nckS7skBy4i1X3lM7t
vqso/PRP02zu3Dh+Kdrp2e3cL2CCjrd/iixMsFwQ1UxXQKuyOr1mkFb6pBBee+PFikZfn74MFZw/
H26bkRGQm9T3qP7wdCX0iaN0EVy1xkRXxaEQ3dfmR89q/vbC7tHMUHNY4k+uuU/TQxH6cdA4e62x
725bl51TsluSDDG+Tgy5Nt72Sq7XUHScU+MULM6u7qLjVOYbl6TMgd4Ys8k7LV7p+rWV0JgNC7Jd
oBfp4NtJrYBtKMCoA5mrBvOvqFU2qrXSZcEIAe8O+0eQvzao6WMIBYpJE55Kopj4rr1vurvhILeN
WOv2kKekAZHHiukmPqr5w2jfae5GPU0W4kAK/9918Omu16HYSz9mAkygDA+IT/jb8lLSrbmwsPK+
JQoiyhl4n42YhMHENzRIf6f9A7y7G06wtZZVLE3UAHUZ+hLnxX0qoTCfo41oLXt1XHysN7TBxUEy
hwi0Z8BSlt6nVlvGx9byh30x/zTcj1G/YW1j99fF1ClSzCnWxdYo+zqqjqjXHGp7A6IgLSSAnxVw
JQoJv9BXNFER2WHC+VQVqs+T7nuLjpKvcxo8SuTNDKnTHwgARln+EvcOTe3shM7jybXzwe/SrWa+
dAsvfs3qHLuTHnWzi8c78YA0/OR8MCtjq3O+ZWTlkeWYat6ksuSy0A5z/TrnyuF20NuysLrPetPq
6tzDgld8y8fHUt2qSMpj+sWHWvk6sKLIGnssKMbnpDcPQXI/Jz3c1QdqrfH4oEXDvsyTnQvv+O21
/X885q03Jxqb61PQxMiie0KAe9TTTt0VvWXru7hP+3hXTXmh7V21nC2icDqPPozP40uiuXAU14uz
QO9UGtVdr2tFfAoKSOoPXhdTiPYKY2s6Tna9AhugAM3zhZGf1UVva4tuGwL706TBDiCOH8zHYKz3
g/Jj44sIr1ynL5eWVhe5OsSGG84hLeU22yU26BrvKVE+TR86MHavpudr9v8h7cx240aWbv1EBDgP
t2RNkkqyZFtuWzeE2wPneebTny+9sXdX0TxFtH/0XQtwVCYjIyMjVqzFYYF3TlM+3Da9ukYIrxE0
BglKMeQ6fBuNk0q5JmjI1cyNYk1xe9tBgFu7Z/uDjfrRWl5oXhgTf78Ifxpqm303Am4Jo/ltGgLt
zspH8QwNZa/qYfGYoPo72FO9leuvxl14d+HIpdyjGwvDqC3URpjRdW79vx0S32h4N6nnYDjUwbuY
4jQ1ztvburrSC4OLJ3dqKBIawBicmuEIBQDl76eR6ZZQ4T1nGLtw3ngxrsZ6GywItWPgWMvvOFdw
FlEp5kz9jLX8flKaT6YCbOj2slZLCRAci50EnA3P9vUXHOgLTVaBmRwQPEI0ofqtiI6TlLpK/Qxi
0i0qWqZbvcc1J2UUmu8GIJPK1uIg+rXqZ4mDkzKVUbcvZXmvFIHbDZ82VifeJctjeGln8W6JZ2TZ
6xg7U/6ppjr8qHtl6EYpFFBe9JTvZOtvuOFN7rXbhlfXB4hHPF4MnhWLXXXmSI6tmV116hcwUM74
Bju11W3c1OIo/7Y6MNI63KCA3JaopAkIQuBnLS0hA+XMzjMhYnR2c4DE5UapbjXCAycBUAgIlDUt
okrBhFqeafTvtA8WHAT2YaAnbUefRkU59Lbq8XpyO7qiVqczTOD5yaORfc2AGd/e19WnmsW0HPVC
sAmKLeLuRcCJ5cwcY58lK7Dpl98D81CV+77z8s+R/FYzL2HOo+ugqpIZ51m73yrFrqFHocejuwI1
N1Ijv71dsii1jVH0jUrd65Jv+jS6OmN0+XAafmbxYYDgcLhTxvvR+b6x9NWvzRiOgPRQ3l6OW8t2
iAhQSH9HtXsXZx6LLxGicKAEJP1UdPKhzY4AZwSckoPutfqL3FbuPJWuYF/ZomxaC8Bg1AT7J8PT
wHWvP0TuaKlRpgIlkuS2m9ZIeBfOh6iFVM1JkmEfp4jjDfRlmKNJvmxshbg9f3P8C+OL2zVpy7qW
Snqh8F3twlr5qGtf+uBM9/lujvWnpqvcMAv2xc9wi8th9WAzkYAkKXBy5g+vl01+FRRtR8ccapnW
foxs9EHejVuzcmubK1rLSPJR3uU5eW0lL6LaRE6H8Fj3D0GU36tlx8qqj1WocvG0X+da+Sxp2bfb
+7rmYZdmF9HSb2Y6/zNm1WNLyzAos73k565vVY/t1G0c5bX7jXYangx7t0BvXK9xMjWpbGd2Mil/
wihXwG1pRRvxf+3SZriBKVRxZtVlltDoaRhKpNp4RuAV2heuGr3Id0m8n6BoT4otDYQ14RiG4sEc
A8MVk2yLMCmrVfGfpnlpVF7UfA0qGCuqBqGuF+fUpdKhDHnyVntozd1mik6VyvOqnfd2aX8tQ3nj
Jb+6xfS4gbtD1UFZ6XqLO0lOdSnke2p67UrKa6KBlbO2kDGrDw8GA9D8Af1HdFykRsMUlyoahJyJ
iC73XdcmrpxYIJb6XR/vgbnrpRflaG9vXLKrywPhLgaNaY0t+VtQdzGysIV8NettQRJijOZu8Dfc
dHV1IIxRcGZ+DSuL1alKq6Za2dEQi6Liwc5REU80WP4dX47v2lltD7y8tIep5H8V9hdtqCDb5038
4fbZXBuio0ZJ+0AUuGnNich0cfO1dR87Em+qcz89B8mujgb09CpkKU6WtS/mvSFpjxBRVXOzC/Lw
i6qffP1Rgs63EAy5bXC6/XvWNv/y5yw8HcZdo6YVDg2WFZ86YPbz+JpLW761FggZCQVcCkQYNOsi
0M+tlA9DxS2TNdbect6msX4oLGB7JpOaTfBkqZVbFX8wYC4GUf9ndRF+09RMpwR2yHNp/czU3rNB
F8yfrFFzs2z2iJDe7b1cu1TAJlFygwqAa2Vxl07NaLeBCve6k7wynX1ACsyuQq+zN7K41W8GUwuY
1V8QtsU3C6LGD+yJeCDpP0MJgiBY/Fp1q9KxaoWyMsBVKNhIf68dNaDg1vYt/c+iSR+N7gelpEMw
/7i9ZWtXFWKn/zMifsTFaZiqrKo60abWrcabqp8y/FD685zt8qHeiACrPnhharFreZNEnRwXqPAO
2l8KQ9CZ2e3HWr+zUoQGZP3O9sd9FG/G1VWvuLC7uCAhV0fUCbjVOWj87y2FWCMav8+m9DDLxPHb
27l6cf1H79GCcQkAwPV+1gxkWYFQhOnbvR6+yKMnm895drD7d3nw1YY93p4fLStEDfgxkD8HlPoK
8vwx3XrYr3oPz0Jwlr9+yOLEG6WjDrronpdR7Cnqq2ombjkfby9XuOAyf+QIMMjGm8bgeX29WicB
lRT0eI8SBDvmHqhlmhtes/r1Lkwsvt4095Mp9XhN0IRPtWnsrLo5hJb+XQga317N6pZdmFrcUH5V
6EMvVhM1P+USBGL4o9yaXFi3wag/PGZMNi6ni40SuLYs8E+1nHu29KO2C5c7/U8W8o+RxbdPnTYr
O87b2Z5fBNe53D/209Z4xGrkMP8xsgjuQzZNeoRGyZk2KyJpx1L6qNC/ntFZKoIvf7Ig+LF4tFFh
WQL4VbmfQC/gBLUCaKx+LS3drZMNT1v9NDZcKIIOBYSacPaLUNhH2dCHIkGB+35wmVLqT/ZY+AeE
l5z/oynxUy5MDUWqKH7B3vn5p7zLdkP1MoGZv71p4vf+djjproOhMQFyLUeCpjrKO18bgJjU1usw
2z+kzXnZ1XKGIzq9v/hWGeS4XkhmhaaeNYhXZFbATGTYPyl69pAjWhG03SHK2ueWY8p04KNUUqbu
9yb64MApwl2iBefB9DcqOavf8OL3LL4hSOjeD01QG41orwwv8EOVyafb+7oSkeina7zX0U+j2LcI
enXes84OP8m77jTKdnyE6bHYhak1uYO8ReW4Ntl1ZW4RAEvVKfpg5DNm5XDIa8LF8Lcyy6+2PPwl
BB/C9C6x7qQG2ZUs28NuuYuUjXgiTCw8iYkDRlgYSzJBxCy+sjT6uplPCNsXMeqcML4bUufV8rxH
nPE5Hl/C8d/fK1cGF58xMUN5gqwKRBt83QA0rGmv+7m9YWUlgl1ZWZzCBqEVPddZ1lT8hJ2/PCiI
ktJiKLdgm2vVritLwqUuzjt5Rhe3NMfglHgfmi9lNOw67XE+JcYznHk7vUBU57EFf9v1G0Hg/2Ma
/JJ4uULEvPh2kHDZctJAsxuZHxJu56Bk2oZ35TFRor0NsQHk54/29H401aes2oL7rpxHFm4yawYE
0vltqC0fY2DFCeT6c5/tkvY+Aekmpe9vH8iVxJIGPsBwIL4QS2mLe9suU8DUNl2z6Cd8KPWLrz+k
BprX81kl28vMH7fN/cKJ/nYc/rGnL3I8eJGDWu4Zmg2zw5DfhefkFL506a4b3sl14iIHb1GnVj9O
DAwqzB6Bu2++K8Y7P/VyYxcMbjnulXfSUdmac1uJ+MAMOKiiJScKCdduNgJvRZNu4r2l/6RaXtgb
K189MMxp0GlQ0VH5TT437vjWoSgDjcpDOHyKIKEOd4HxE6jyBi59bfSctZC6At9hrMpZ+G2pBhQM
It6OigIG7a8h2yn6J7Wd3amGSC77CHfLLtWts10EXm8e8vFdaByquttJZNum+balULP+gwzmpAV/
Ex2XxQ+K+KHh6PCDoBdCZdQsd8kTo6eHQH3r8vdp+lBZDi3CHbSKkf6q7srubdZPIQznTvYHul/0
DtDh4Es4THKKD3URTyw5TOYpYj5nBBdrGF+crYLf6pG6MLC4dOZaU3JnxJP85lNnT8ehGu80+96o
vtW6/WXUPqVMRNw+Vquh4sLk4hQrMX5Q9pjM01c9ug/inv6StrttZK1Nx9FA7Mqi7UCTX/yKi50j
RBVKnAE0z0u0UVIKp/vEcayDKiOhIzttewAXNLuBPNIL1SX/2CtRv3HvrG4uvIhQVdHjh8/m+jdk
5lAN1FOJV+VX7S+8aM8zMZdBCGmzZ1svt5e8enlzjmi1oCj7G+9YL2t+kKE+c2aE+V1idDskd9xm
OBl9fp88j3LbbXzI1Sh0YXBxUHy5CGttpDrSt4+B0BZQttx/dQNFQZ8pGSp4y0JpEpWKkdgoBQoS
2Dj9mnWe0nj532ay9/PSQwRsY0nrBg1Q6JSWwFAuIn5cxrxLxCivZaAkW+rneJz3epzug0zyYmOn
y/tQ38IErFVMUZpXqcky8skk0OKUV20cdnEQoh8kqMOrTIk8ayzNXaem/jHrIP5qZ22Ga9s61oYT
n1Rrqt9PThBt+OvqoQGkDn8sWF3ul0X6YslpQxeK/eZWNY9KIe8V7WdvDIesfqm7N8U/h+lGkr3m
RHD0i5cYpQUov6/PyOA7rT5CIHqG5tsNq5+q+eX2sVjrgELR8F8LsLtcW2gnuavthlGGsndjPf+q
DvvxQe76L3nR343tO5XGzfgpyF8DRh1mGRC4uXEyV3MzRkapioMAp3qy+Al61RCLhK6v2ZY/kj4v
XWtSDozCeFI7vkutFOHNnREy6xucmkC9V3P1tLELItYscxmwq0yno7pGPXzhY1OcjmXQUDKVlPBT
jvog4Ja9P0teZqontZY9GTIJI4fmFAacERKE2/bXDtal+cVnRveEDbCJFXCxwGFTMv5Zuep3BboK
+gNyvdOseOMKWLtnLk2Kn3RxAyhxbFRjKaJv9zWPrJ1omAWbgMnVhXFywXChXAVI99pKlLeFPCk+
6KE5dVuZOdZwXw+fteBNLs6ZUR1oJW28fVePqcaAqZhXgIV/iWpMEicxwkbmmFoNd8nndnRo0X2O
Mh/S39njieEP80vWD97tj7h2VsU4lUBCM5u2tGuFvVpNFmMfQWIKtsdI33pGrD254QITXFZkX/Ky
atYPyoQYLtGgdB41KXaz6FM3Vu5mv1h4+/I0XNpZ3syh2oZSQNE018dd2vqRp6UaGZbazfuJUEzi
mWx139bu50ub6rWntDPTW3ZJbWtODnb1afxuF28d2uiDm/bNH3wp7hHUE5h34jm/CDiQ/WryENNs
6oqfkl+55tbQxdrhIkHmP1Q9GFNcLMYZx1qyZsqb84e4eZQQ5o7aZiNmrGmIA8oDwQFyQUG5aRE0
YhmlOyflUdlGrXqKfHvaTVHR7nKnlxDE1JQTCDpIBfLI8bQ+7XbW0EKSa1SGq9p1+Zb2iOY49q4I
fN9jAExcq1O9H4va9nwENT0nDbbESdc2hsuT5IFfTad+sTFJp4VxJCMyxkitByOgbbtmvwVCWzuI
3CYcEObMGWtbuG/U+YCcwig9p5RJlf5nXmyNe685K28xjjkzO/jP4roYm6bUQxk9CR7YnkQGmTWB
15iPxFKBWtokzV3dtgt7i0+t57xCbN7RgDBf6kw/9MXgbRb01hZF/ga9JFV5KGIWpyI0eiNXrQZN
CdV0p4TzrtAGlse9I9eHrohPelOc/n3IvDS5+FJGLzUFWoOwvwdfKe7tZOiNb1tYTS4uTSw8zpGZ
Qqn9IWU0pbeOZj2AJJbD4cGpquCYk5/Dp9zOx1Jmgk6KSp7QGu6ShanyglSdvDUhveablz9n8SpI
51TqLIMVh+TsAuU2/EFXVrSgICFwmJz8jawOElI/zXpkaIz+QVVflA5WNun19q6uXUQQEYCco2mK
ColY5UXykIRGXfuK2NTC8fp8cGNwGoqD1vXGZb6WP4C1ge2UQW+eFouv19VaOfW5jp4GkiPzOB91
+S023sLcuPfDYldP1j5Mtt5Vqz5DYGUenpsWPpPF8oAISxI8qyhfwC4iD8ZLkQ9elOoomn0c+nmv
TX9lVuJZSBQU4bDzHXBztzd47QZ2ALM61AyhW1zyERC4e1+ZfbFuqIxE4ZuZxzz22tG+n6x8L22q
xa2cfhOeNqHWZCMNbC9CzKwPRaGOqALXkhiufLDKXa+/m+bEMyEM2rogV9YHWwYDgEB2IWtbTvD7
ecfEfsp3DdWzmvyVj9/qr2XxNG81KdbsWAJ5oVCsMoEqLBw1TywaWiZKGfmD7p8T03g3Nc2r0cH9
pipfb3+0tZcqVzHYIaH19zuNV+JEttULa42Vqe7cK+WubJCbSurYoVHnfEydrL8fUqv1ClC46FXr
wzEB7Hi8/UNWjic8K8B4gVCJxGCx6qpUalnpUDSQ6srry29zt7PJ37qtmbiV0wlanyKr4HyitL54
Q7QIG+XjWGbnWqd+NLRuY99Vd5rjKTPk1D/y5A8SYCCiiJQS4EQPZhEOyjjKxkiIT8QmSaj8QSqj
neKIyYctvq+142BTqBfKbBYhbrGFqJ8MVt4b6bnw95IcH5JYzV3DDA9D4SChWGVUydQt/xHBf5F3
/+K1orgAEgUQ9rW3qrkUBraP0oClDPETMnpfFJ/hTd/xQ8cd0gL6/zLJDj6Y4acumMujao/565jk
IZTTw7wvNYVX3G1fWkk9mIkQ/C/gR4XW1PVv0gdU22wfBZM86LPDnKWdF4WcU6tXt/r1a4eVhOpX
TKBXu4RR1AkKU9ABoM4z/zDr6b6HwH7Hq+DYS1ud5zWACqFVKA4ZAEMcfbGsUtEipY9y5FLqenjq
Q8vf+wDEwf6Ewd5QlehU5IW9j2j5eZMy0NQleO7HQRBBDXWzVwZEXMJUHh7GOR8PcrNJ+L66G6AE
mfx0BAGJ+PvFHdtqeYZMe53RXimKY1KU2tHIQ+eQFGa6nw09etZ9P7+7/bXXIgdAKwGYAZz429u5
gVh/bkFDAcPrngJLe56mz7UpF67sbxHar2RCJlccrHkAkgX9xPX6lDRCaiLH2cv63jBf0mLrCK+s
Bek6kJa/ZCjJIa4N5Fpgt3PAJy6N9330XoJ2RFG8Sj/d3rKV72RRvTJ1KA7pui2hTm3ExGaiTHyn
kGvGfkrt2TVGyZ3U9q4av902trJpMOyR7NB2gpFAXritkmdOYIYKpzF/F7ePWb4lsLpmADkDXmjc
f0TaxaaNTZ6kSsxqmqK094mmSG7btNbx9jJWgoqlQRL4S3IHqvmFb098+Qk+tezcNYmrjbOnjK8U
jzZC1+paaIfSI4J8hnbgtQMwL8ZYW86AtqPTfqppF+4pDasbVtbcDAVzak20oBgDXFyCTTZ2BT2o
gtE8/6vjP/uhdRgS+xSkfyDISGuXyg8JGpSsyykgeEojrZqRNJHKynqo9aZxrVDPTpEeaPvbH2hl
UbTVMCGAnRTTFs+UqrbHMJccNG+kdMcAKzQmGqR3UJnctrOWatPBAIlL1VUQFS/8zcjy0oKkIDuL
Gsl7Sf/UmX/X8zk3ZHeQHmxvhj63fZba3YZd8ZhdXLXMHgmhc4GvJ3m59o1w9MUFpiEPU7SnKUz2
ev/eyYeHQWG2cgweC6PmQf9gmdKG5bWdFQJa9OkR9IGY49pw0Dk+5XacUrwtWh2iouLLCMGU+np7
hStHjMwPFl0AwAiUL8NS0IC7K7soP6fqz2p4ZGRMCf/9SCEm6Kg5cMkav6lqdjO5imxl+XmU3nLr
LaTpvzkptnKGgeQLCmlYYn/vuYTZaIexWfxahkEvotli61j9HhcGFqGoKOWxhs4hP9fOI/C9Gf2K
qn7cLKmumeHBgzIsKmYmoITrzw6hUl+bSpyflf6htNH2Tf7ug89R8fn2V181Q6GIEht1KTAD12ak
SZXrqutytLi1Y7ZvAlajtp6zNbe0Nj7ANNH/DP0qwl9kJ5OVJLVU9Hz7znE1u91jEHXx6IWrvOkf
RDYaDZWbGh/jdBcd5sA8241zP0No1v+QnY//etm0dX8lLfSzuR6vl23MSjm1IYXxPH/T+y+++V4y
n6MtjayVI3VlZfEmCMpuKJScPlXqDPfO3kjQGii3yKPW2hcM5QEo5TIRSqKL0AveXo0sneI0XcZi
stzhyF5WsizohQ3jOEemq2r5+fYGri6NmqxBtZTu+HIqJc5KpYph1j1H8jEsKzeWnpV2I9av+CbU
mJCyc5PDsrjknaMbY1l5B0hS16ddPwTeVBSHBJy7n4QbQVa4+SK6X5lanDanBhVY2Zia5Ecz7h+i
tOX+v+OB7kn5j7DJT8EWpb9wsVsmxeovDoSv5XIztkAu7fEVArXiwbJMtzHmncLE5O2PtbW6hbeH
9SyrkoWp0tj7n6aqeI7Nh7x7q83nKvniO+XGbq7VNSCfA95Kous4oEau18ah8OtJAYc4Ny+xrLq1
xJwoSluzru2mMHR1QbDvqVZAS6qyN0iF11zz0vjiPPByyBS15FuqiAmqiqtoL2b3/faO6isf79LG
wl94QQTTkGND6YsdhHu7wKw2lrFugtuY3FoDnLdIOGLYnstB5zUvWMWemsBv9r4iWXe3F7LmGgJL
gyAMpGLM319/KYptWl53BlxqQpDEGbwgtKFcokqifm7au6R7n09bD7ktm+LvF54vyVNdNxU2C9oE
EOXTzHfr+NBM3Ynp3U7+4WyNTa+dNeDWvBrh2eLhtTgAakRGKekOgAH1i1I8ol1wgsWL3CONn/9g
Py8sLdZG5tHjEj6eH43eMJTeaDzMzUOQvKq5AlpVNEr+/bOFBx79coPEhyRtOWWaq0FkSwbtq4aO
xUFRhpehlqN/f6aFFR6skHqIRtnCH80prUYtRUG6rkbEMKRD3HuVZhzVXnGb4NvUgf0fo4f+k2/c
3d7T3+8BLFNb+PXCpNi86DOZTRlx09Cg0NXHIU1FutVor0wX3jazAsq/trNYYTpGcjqrNM3SSj4V
wecYohodJrIEPEXd/qVWrwopOFJl00dIDfvcoo2hIGMjlRtMXr8ffX4Iz0NK6+jlMG1/fUBsqdbM
OmPBZvaktaFnzK+3l7phYInE1TKnRty+oB1jVa6fv8VbQPSVpIQliGFCgW0Q1e3rJSS21mW1xV6q
oX5KGuNQNs+5/Njnz/HUIcB0n44wh05bJEQiXF1fqpgVyCfauMSzZTibDNTlegV1aDXdk5zU31Xp
OYuyfSvbu82m/eouohsjOj/iZCz8ZYwVNHJGYSy0XEt6Js3cuLh/v8pYjigWAeUl2VpOGMe+oYZz
iIUkRCgTsE0HMLsotpLzLTNioRcBmUcf+AZhJqN9KSa4mvxxMro/WoyAbAjKXd6z11biWlGNzp//
I0LOjAn4bqjxbzv2ytQH5Eq4nCGeynRwFpd/nFKm1WVoG7MnPXMnjmtDQvUUd0ddfTMazQv81gun
hIHJAIzWxrlaDSGX5hc7mYC4ifyMg2VPHtnrU2Z+UNEztuVHKVXcrN9JJfOb3ZsdG/tWrU4WPKSZ
BKO9uTlj+PudJ2imKP/wtoMmdcnfYzeF7Wc6J1A/VvW3IKqZb/kRM+qyvem/10auTS2SiDFIDSmu
WHWMXqZfHcLgaYqSA/IOXhbtCjtzlcHLv93+1Gun73J9iwhT+mbbT1OWimKCpb8W/da1Kv6BZSyh
jwO8j5SB63WxqqqWC1me6bzLMl/Q2lfR+yB4DfSTeRxfJWnjdKxFLqb7ifdoGTEYulhOOstlrk9Y
i4I+PCgl44D+JKHWaTXJndlZ0DZ0TAxZVrq7vY8bhpdgSqvWcsMOMJyJ4tkpGHap8m00jkbyIQRh
cdvY2lV+scolzilOAVE0GTiYvrBdQ38NjMCd8hwmgcNtQ+uBQKUfLh6psAkuUj6LcVdLHvv0PPH+
HdqfWdA+leFj862Q7lXtm6Sh9envZVTNepjJtnAqaxGVLgUvV8qvsGQv4oBaWXGpleAdxuyNiZKo
eczDn7dXuGqCUisXD40E/PQ6nMozDDfapKZnzbiL2yd5OMjVh9smVl2DnoGYlKAgvkwszVgO1KDS
uH5gPAgfteFnzVRZftKq77StvdvGVtdzYWxxAOaxtmdfIDeMMXBbHzWA0Bu29HDXjTBBACuJgQ78
YtN0H3I6u8OIFb4KUhJT+tTU/Zbvieftb5EDWtv/Wln4HuTIShSrwEEslOSibtf5J00/D8aX3nrT
rF3V2h4T9En6Xmhd3t5FsYDfTCM7CdESCAbGJK69QivQkpN8PlmkdOMxmDXdnexa2SlZDQVTZWtb
HfYVPDjBn4Iueeqvk7ZwdZiX2yHKbbJmfd5BfKT0LvRm3c7QHgf0PrkXPOSDHOMlCSg4JBTLt6R1
V9304heIj36RvijMUwdSxy+QvcH4q04CN86P6T01eiveCtPr+/vPahcO5JjhwB3v8wqama8Kf4zJ
B8lnfin+dPs7rl0+DCnBgQrAnFxmeRosgy5hG2dn43NY3RXWrrH+yqPp2QjeqW27VyvpcNvgr0bd
0nOgAOFjAoIUA7rXuziqBiOVaUifwan1+2bQMrfVhK5c3w9MHicZo6TmfCD5ju66qQj34Emlk9M2
3bshKTVPKfryfmh96WPh+F9zK+so8VJMMCqESnKgzm7OUMpeCHEczbyz75OwhuFaH51HW4mcBxri
wd3tNa19LCieRfHE4k2+bGmkQSE1NKPTs2Q3B0sDZ9lGXisn+9r+91NY8OrD+vgLREf+KULChQ/2
RjQkJrwtZ6MZXbWGdahyJXnjG62+qhggFDzosNHQFbi2IuuIygUCzjIHqu/NwxTsSrv/oudz5DnF
8DVOuvSg1Kmn6xlED/20v72h6z+ARj9jSoCI0Ze4/gGRbpZNNUi4f71jrnh+aLNDqj+G2ov9V5K7
/Zfb9tZyWIEr+K+5RSCNxzQCdMBpo2b5vU5fFR8xIbXcm1m8a9uN0Umxeb8dABg5FGCKMhR/C2Nj
C6ubYwFc0SRvzg/St7QZn2L7zrDjd1Pm/zUWW2zrq8sDd0yVjVYPd/n1bk4Qm/VN2GfnJGt3QfUg
VAIdcEr5TgqTP7heIaoSZI1MBcm/Xi4XDlp3iTopCUCNoqoPlVTu5cK5L8qt62B9Sf+YWTiINfMU
yeJOmAHdVYTHnlEnGi071Z/vo9ne0itcKTXTbRb4BhqKlijuXe+hHPowTlhAytTi09ieYmgU6rw+
6QGgCtmr8+JImS+sPrfNlgrK2rVzaXlx7ahpSOHULLJzH+waI93J2c4IxmPbSPe4HQJzL7cPw1ru
wmivSqGWu1Zd6qoqqRSrlQ6+R2lechOp0+gxKraIeNa+36WRxXaaI3Upy8dNUusUwk8Xx8Vu6Dwn
OXbZv4cn8OmIzDo4S+AwS0iVYtaF3oUGmAEz071emXJvliBhgOxxa1mre2dC8/eLjOG3qWhrbhSr
6wfcUuvNh1iZp10h23dqbmwlf2t3DlgbgR4l/YOm89ofCw3G4an0wQnYpSt1464LP8lM5iblRixe
cz+cnrXgC0SthfvFidwz2A+yJzIO0pzshv69rLvVq+3ne7vrP952vtVlXVhbnOsQJixI5YCSkJ2P
+znSAId2ljeWVnjQLXLc2+ZWFsf+KVSZATQjMrQwZ8aDkcc6sbhBS2ua0Rn4G4oCtb3Pq6cs2ThY
K2ujQkIbmBYg7/zlzKRTdEU5dOIgV6epOYOBD03oue2ND7big5S9uDVp0/46xdeekQA8CnKaU2cZ
BLhhe1V3b2zqd6+cXxCoRENSEFa0VEPWJmOenAT3o/oZBvpeGt9MuJQ78w0swcZHWsFEivoI4FMk
oDC4rJB0UsVwUJ3k50ylmKt9tO3ikHU6gd8qzk6jn7XmpwSmV6aGHej2z0TWj+HRp5QRKg9aPm39
npV3F8NTtECYphOKh4skrM2nNtcBWlKH2odj6No2jVWpfhTczmHwrKee5uy6/nPgQCqaKj9u++yv
+alFAoF5OtW044FTG/r1B9aldhqDBohDnkTH0r8fhrtKeqhDiVJf/0LgOQTNxOuv8eqxkz0jfx3k
Chqzx9FkJuLBkH741qFLjkP3lNPlHpT7XvuR82SS1IdIPWbtnb012LYyE8Y0hmgygOCEBHWpQ1ln
stSFc5OfK2uXRtRkzOCUOroHSiz0rO+Z4ZbBtJeUGR3T3uVX9TIiE0/J8CiU+prZOpIMvxuarXxa
7NVve4kABJB/HXG2JZxaHs2ejBrYgqQWwX4kTzqWetVulYtX4gz1GZGvE2TobYnjdJEVdYrf6EbN
EIPzIRzu+/CblX9BW9kttNhD5qse5oexCd45X+P6R5v9CKP+Q6fWLuEVNcFTX/sbWdpKKBL1IiDN
9NnA7C1+z8AnsgA9CMKuxGvT7mc3q8c5tt4P5daVuGYKvkfwtJTIBKvn9dJ7P5r9SpCdZVGys8M7
1YjdYow9J9/qYvySg1t8TOb/STpBfREplq1Dyp1SPnQISkaqvUt9x5PSvyU794zAeLLG780xNniy
TP3B1toPod/sQv/Uav0hoELDVtPQlNDoe759XNfW/wuxSnVOgJ8WWx1LtlmXMwQ/c/1Z8Q8IVJjl
l3ELN7gS9DlY4KLJTMGtLusxE0NyVJGZ8aUQaM+lS9fQ9d/fXsmqDQIwNLSazZiDdv0lzRq0BVSN
1HzUj8Z8zoIM6uSN2Lq2WwIU+18bi9g2yWnmVzU2KFa4OulanBzwYjeatpD2KyffBoDI1U/vkA7e
4rtwBPrSDOnVR8WTHsHoCxP07f1aO/SXFsTfLw697wDeyDIsTPNJHmndOQdm+TTZBZyCksIfGKN5
RxWCygoMKtfGrJwk0epEI/RNok/umkg0G/JH2XrfbAXzlQcsoRyiTNEWoVu++EaFmgf2nIOryNPm
naU3H5xAfkpNinB2bH5UkLcECg7yJht/3l7jinNcGRYOerGhyO2WaVRylNRg3DW6SpGnQWDEcHW5
3giQa2sk24CAGO1dgSW9NhXoMzLUPbwLM1f7rNw5w/fyHSRkyqsmN15qqofbS1uhL2KU4h+Dy4SK
V0+XpC03hF9UyrNhtcEBOYzkKRhbSP7rLj7Uqdq6XaJI3oS0i6fRdPCcETHMiHFLd+ij/jD5Tfgx
G9LIBFlp5MVBZXj9AIfsuIEcWHsOX/3cxfNDgxQC4ReIIexMO4fOa1hFz7Hv7DX/IYLymwJenAW7
bpxc2/j3aTQkwqRd4FXx6SVqIQFSmaghO2Uk+b5V0CBT/rZlauymtBHwVBHRFheKYJvkhrRhiQBQ
fO0Ffp5XVqlyd0GEfRirvR237mjYO0gcTlrzoGUPAdTCFIa9xs6PCAEo1iGvvuXRqfWdnVweHdMr
Rgo9sOxMrRs75Wet24I5rUDVcZ3//crfWAPaqQlSv4DwsMn2ffOFt607Te96rTtIkHcAofkrHObP
eX3X9E9al2zcbytRDjQQAjyg7eCgWfb11LmUqjABFpqK+cwX04cBHR1T9I8DX9uBOvg/2lt4XloO
iTQPfJM2Ovup6mqIYQTOXdlmbk8FWPojczRLofihiPDrbXIRcyIpRNfBYnOhTnAl+1XSGtcEkSNB
EiepH7ug2QjkvwScf3O6X3M0AorPZXjtdCXBLDcmyAiNgdJ/n4CljBE619r7WjJ3JUPNWn6a8tc6
rk/pIB8i3/Lsan7NJv/OV95n8xndMMha4ndtcSicQ6DZn24Hq7U4LGSluD0FAdCyX2ebVWDVkU4c
7nuadBLquKrVHkp12puzNm0AFNdCMVsvtp/sjg7h9X6EpdWpBXxf56Qo9nqqQf3KYc9+ZFrwXKEI
0zTqjzk3T7fXuJLsiG8OfkQwxPAdrq22bc5wHwAO5vA+SlaO2sjJmj/ftrG6j+CNBSgS6NLyXVvI
FRD/iqTNir+2rSkAZ4KlIdqiGFuzQ+7J4K1oFkISer0WPwvq/5BbqPF9iQaQrAVolx3MYOulvhYL
Lg0t4qWkNloemGRvTYggWxV8HO0XKPh6vT2Otb/XmuB4ewdFkrY8K8ykIsZGXQB81MI36HAW/f8j
7byW5DaStn1FiIA3p0CbmWYPyaHTkicISiLhvcfVf0/xjxWni/gbIW6sYnXAXWZXoUxW5mv6H+CM
8OMcmU+l+aSOQe06lwJXsN+IhQAFlDrhdSTL6FTqNEa9BlrOTUy0p6bhWKHUUHuv+yx5QOl1T0dl
846lt/9PQGkJtmGfL4UN3AWX61U55bH5UVP/RHLsUA0Bpr9YwBxCtjkqKfdHugVqwFSNnj9+WRSr
5IcU6i1Wl5oAtVrHix5GRQCKumbFAnEwqdG6yrm0w/xVmTXRK9tu5mPqjs+xFmGM0+jWkwbfYudU
3NqOeCOYgm2DPI5ccumcMfaafAJl1IFO8767+E1Fe0nf5oxT8xblAP4Fkvd2ozS9Y4+DodHhNafX
E9rS1ewcrLG4aJHNv/uznniHTjEv1vCc9evpd6ZdtBlArnHQmdKTpFyN0pknhxw+yhHxDfXx0CxJ
flSxTPHNqRkDTqU+MLMyPKTD7IIWncugt3mIjUOtXIWX8M5S2Jx3YOFUA2y0t+VXklrMVZ5Yos8/
5H6WOvgsfcmGPWGcrW3Ml8VsndWObrP0onC9shuqSagudM1hpd94VNPa88NkSM/NULzuip0ccisg
5QjWkdCx4JK9/dCejYTKOAIy7lL7qZg+a+qF+pi5thc7yR7vf1bx4+Uz6mUsaVGtnh3Oq4CodrHQ
+NdD5RgtprNzX22uXUelA420CkLCMmGxMt18ijz2bOo19Ql6WnqMYzc8wf5FlH+Z5gdLHZajMWvl
0c5XT/PLMmyvi1vY5/sD3roFBJgUyTFK0HzP28k1qnaxxxykl7nWCJEIT64IuZ7TGGVzkBtxj+qZ
92FK+nHnkNi658jQ4KECvXd4INwGLqMG27CQmR6N7y0lT8986ob04P57B2TuGsRlhMC4Jhyeb+Pg
AtTNZsgAx34l/3DN7IFKa3Pol2jvrb05JPin2Cyhi8qj6jbUMqKS2tVcOpaR+FbbP2WYhcbZd17m
O6fP1k6ndAYNSkifcurfRjJrM5y6gfVTtO+ggvgJCrJ6sfzGeYIoqIH0CSuDquBtFNgYXdmMNFwq
EugnMvmPvRE7D6sXhTvX9dbMkb5RddR/QCakLa5XsRdZLt2WVBznje9Ur+f8LyveeQlvTtuLMNLu
XtZyxCoPMj/tHD35Hk2W7+2hjTeHIuq1lM+Fi5j0aebKyPof+BJcFuOwPpjuo4NmcVx8vb9xN8fy
M478lKPdUbZuyfWXdK3wJInRC6yzndNh6zjkNU3zSOhAWTJZnIOpzrhIOA41A/plcQhZbPfHsT1f
P0OIP3/xZpsWpVT6EpBMHZ7L0D2Y+lsg2OpvgPzI2X+GkdayS2rW6i0jycPHUvs4eI9t+O3+SPYm
SzpK57Ydqggs7lWLXV9pmiBSnZ1Dc/uj/xyFtLjCPB4UsxHaQJpTBUkbH1xgughn/c4B45HccOXi
mETj7PargA70Iick0GBmJ0P/amT1o+Z+vz9hW5+erifUfYQVqEiICX3x6Ss7LqNsAlfAdvScL52l
+PFcH+a031nGYlrkW10wmXmXeiDZ5OMyseslXD14+jaZYf6cjF81jx5bEcTKH+0cHbX5X6cs4PSA
FYA+4R9Sl9uRNRktX2dic2az/egsb1e381VM5xo9e5zaz/92GuHUIGv2QzmCuo70rbK5gatX0nHt
SkTUvy/VtZ6+RPBv74f5dRIR7yHTBkGKIuUvhmBq5RSe19JCnsxTYqvYZxendqy5e5bAieyAwx0v
i+XhftSNVEloBqF1gNAHrrkyqdgypmUqYgrY6IekydkyvhtTmPqANwIFDmRmZv6cVEG2Lld1z2fv
1+1GbMp1bDj0c6Ci3H7GJFepneQ0Bbj3HmsDrZ5pBg+/tzx/3Qe3YaQj0KyS3nRr+IGIGPtpgWcq
ZSvtne2e7s+lOONut8FtHOkMtK1GK1eYJVd3Ko5ZA7xsepqMPpiXD5O6pw6/PXf09YC9YN4lu9lo
zZqmyhSTDJVv8vyN1vVQu/414VwMCKdtYJbiGSgdh4varrWrRdwdqfrOaDzf7Zsnfdqr8m0P5Z8w
tpSdNKMSFqpKGJt3Vd491dqz7fx9/9tsrQGOWwRNTXAnZI+3S22wHXWKEca6qumD+rX74g0RxP1v
/1sQab76bjLH3CBIYYy+Pb3TCoT5zCzY7ddtnRU2HH0q/rRkkG6+HU3DcOpRcAknsZSzxxkQwfht
0qyLo0D7K/QgL4qdu3FrBsH78SDXgXr8IjqktbYzr0Ky0klVn1u+dqNTMqYHFFXvz+LWcngZSNpG
hj3pk1501Ja6PMh4jCZ/05TYGc1mENrDDjL5ZMWyp7RnrZDlRBA9RiW/+Nbr591UdSMGjksUUFz+
W8Dubr9SZ+DzonYqSnFmSivkAkjIL3gk3Z+uje+i0VMXKoIqV7Csg9liyg0FE5RYOSnP9lwd3M4F
zvd5l18q0gXpeCOQsK4BHwKnW1p04egOpeKApeqHWQyHdtBOHrFxgApYEyRW3pOIGEj7B6WaNp1q
4HWgLTN43OReQZ48NV506vbELbc+zj+xxNTdfpx5sbMxVfk4Ze4dp/TYm+a+Mup2EGFCIxqEqMrc
BonyWBvDmsSos53+imhtflLaUaVwN0Y7l89mKE5qwCqUcIDF34ZKS5gB+piXQhyk74sDGXjS7j0m
toIAmYbTL5pAMHBvgyTQlYy+RCAnSp77Bt3mvveRQvvX72L6KciOCSEe/GvkQnbvpOaSCbUfNFVM
mnX5xR2+3980mwOhWoGYFTYuvMBvB5KliqrWBiGSeg0U7EwKofRp7ZxkW1vTEiUormdAlXJPIy21
Iswp+fCcwKU4MQCVPeOA46TJzoxtbRy0uQAUsX+EZNXtcJyxa8w808urF72D4dchESAkaFTYy4jk
Hu/P3daoxJDI+PlAnnzg5A6vF6f1UBVKysfUTAOWmobDdrzu4Xo3hqULdgz1VoYFCvp2WHC9kQiv
YT6sOS7Aw6NWPqxq8lDkFiIAO7WLjVHdxJJWhLrYrhIrxJou5pIcejXokCbf+1BbUTjgqLJyYCOn
KI2o1TulQoocPGpfRn6jRInfN3+t5OUHRy3CnS+1gTREu+xFOGlQ65LGmSPg8uqXLsZnoXvXFe3J
pL7Ut2ez+WDNf9M/NBa/SE9uBGsZJbVuunr0xNghB3V5UPZmYGPn3fwkKREroiotUo8ZiMdXSGCt
05t4r125cVERAkFYOnxcJnLnYs1bw1tdQU9YCj+L3mntx/s7YHsMPwNIN2GV4ycTiwAO5hWoapft
28k7/W8xxCBfPN4bOMJLp8A8GNz3Y/RxckO/K3bOpw0eoVgfPwciBvoiiDaYYwpfkZmy7CFAULV/
jwCYkG2Yo2CGTvLGqCP0n2wcQdY8qxApV7VTYvbZYz97uZ/GuhUMmEy+uz/4vS8obZOoiFwnExPs
uu/L5W9l/PN/+/ulfZGo/WKGOExcKf4fPat7NeBc9BshqBaQLpFkqnL9fQQoESmZ0JKjX6XHl7nb
20mbk/QigjRJo5GUTrggHlgNLZx/FWeI8/0xbK5z0jDAkiJ/ldMXY42GyFZWtCzTr8l8UcsviHLd
DyF+pJRU4pj0M4Q0iMWYcetsCTHU6FLVwaCf1PcL5Zz7YbbmihoOvE4KHd4v6i6m2o1pMwjixvBV
7b90u5Tcral6EUBWd1nCYdLUhCzcM+uzMg1Pha0+pVH2/f449sLITwo7i9IJG9urOTp+7zxpsRLs
FUF35srUbw+FZTINZV51hoJNruZ+0N2/7w9i65ujYCcYSLow4ZF2XzkOljqKuSon/QEhs2+28rp2
II/16x6EdnMs9I8BPkIw/MUuQytNJ45VxtLVn2Y8TCprT3pb3FfyAhbs3f9GkL6IUlveLARer+Ha
fC9RXPShIFRN98Ex/zNnT6sT70XcG5P0fdpiXAdHF2PKscvOP+bD3rUgfvOvYzKEnI9JVd+TNuVQ
pFpjTI5g2eXjodXib57eHtZM+PbaAa5CyLEc0tX6D75Rj2r4G3U0WAiAqsEkYycng0vKpV6XGUoj
aV89+WEcX5rRvDjlp3Uyz61Km//+etye0J/xpFsQjXZSd5tbcLQ+pvW3cXy+//dvblqh8c+jGXc8
GcpgDSjIUgxAPlc5WciKLuqrfNftRmyaX76ZePih/yQMdaRVYUQk/JUTwQta0j+bfPVXOGN295Dr
5mGvmLYB0DXR7AZ3Cl+M0qBcNNayIZr6hMfmlI+Qi8wlAm8YrQ+ru4yBZilhoEK9eu/28Btio0pP
adc812n6eXSVPoACAPUwiiJsAVLvIQPbAzOrRrPHG+a9N8Tm5PMidsUv5qKR8s05r0ynLUru4SjE
8kD04C1/3pMOuBcFxIFM6UFw2lSimCjN8OdSfxzb10P7G5cxHF8EmCm+Ab+VDhqzrKrUjdvyGrrh
azhnCfJXaozWwx5wbfN49sicQc/CiZEfkyBVm1Upyc0nsz1pc+KXsQagODyC3r2/MTbKmLp4Bwli
O89j+SJQ0x5GQs8ycnqAstHJnQ5u+Ley/DW56QMd3cXZ6zhsbfWXEaXVkLvLtNYdasiuqviZ9ync
dQTYG5NcwxrrqS0UIiigTNrxbYP4VG9fGlf3u/Zq9scs/Xx/FrfGJHo3UKpopvAf6b4uCnQrV7O8
1s43I4Utlh7vB9ha3DzA0ULjULY9uVnZDZqdOjVHC3LjxWcnb9rAdor4mo44tNwPtSF2AMQPuB32
S/9P5e12MI7Rh72yspGsFVZ+9dyV6ilKk6OqX2tVe16FRqz1rXD3kumtMTI4+rHUnJA9FH/+4iXU
pJVTdzE0RqdZjnUaB17yLV13qG8bQaChwhVBc4pkRDbvcuJ0mvUY9K5j5fb7to7mkzEb86Xux3Dv
Dt/IS7jAwf+IkhCmjtIbtU7aYYqEum6VhKcmTt4YMagjvT+szXl2LmE1c1CrE3ojH3W4kI43PoP3
88snFx3qPtMKX/cSeiThsCP5sHG83PwwsZxfzLQ9jaiBePQ5Nc37HOMLk9BKtZP0IXV2jpcN6CYw
jRdzIH3Ufimd2BrAq2fDcsKFoYmRQ/g4uIhhG2804yGsr/acH+zkOGfpZV33gJrbQwVFhMY3G0jW
w6qsUc1DXoLXrOz8JfquZxA5rUc9/8/9XbO5rqjx/zeOdKpRyF7QYKSHW0xL+KafiuLRSpYP0GL3
pB82IyFmAUtcGKTJcDbXWhVrqhEZNsBLW3h84URdzfbp/ng2SM58uBdhpCNtbEDU1jquifYaQPBL
cHhV/bUMT6s2/pmNJmdAcwQH9DRG5mu1mk6O159Nfa79Ql2PbjQE6rSn2ruRYIF0A/wuqDZA+aQN
hSdctdAfYUOpbvKA3sUht+aPdts8F+rwaXbnPZHxzYAg/bnsRYVa9m+bw6mJbQWGVwRppbIO6upX
n4dsOmR7XLLNs+JFJGmfYBZN9boh0rJ80LUPSpr5Gs6ltkslcDkp04edz7txYwEoRsEKUAqlBXlk
aealcZPSKJ9SdQ3UpkiPVj3Fh9xQo6Cf89Cfm6w/aHE4+6jrjI/lGDUPZo2a7xpnf4Z1Px/itnZ3
Lp/NxQ1VS9BbIEDLAnLupM+jJXwvu/ICNtdv1tbXh/f3B79xJgDbZuvgaIQ8kqyPhGjXWKcaPId0
ab2DuTwP4pUd1c8x1frj/Vgb8/zDkIFKqDDYkQHLZUj4ueZcsErjS9v2D/HQ7VCCNjwGeHLQK4VQ
TB2HMLfHeVqNo+qUgCv6tXnEx8UPR9J9Gw3QLCh1GrjNpyr7tBaVD67qsz6lQTTPB4fi4aRVQblQ
cu73ftPGh7z5TdJbCNg9RXbXhWGeGf9Zk/UhpxNmFgnayf40vy90yy+18TD2r9u2Y62pX1O9+mJy
zmRmsnMRb+zim98iHRt9mOqLGgFuiOLcfAQL7PhqttQXZ6hDP1+V4jQX67TzVtj88BiwCcwGh4cr
fZQyieupn/gojZV2QR13JLuauj7eX15byRqGSj/DSGObks7L3ZqxFdNHjKJ8naRCbb+70fdQdYMW
BlrsGA9Ks8vJ2B6fC/6TZEqF4Xu76OoqbtbVRNZWSSydrtrcH/M8AXlc9xpOFqO2YgrjtX+kGAg/
1sOsvOY9mh0VpYkCTQnTwE27wa/SMNxJOTZXnv7zh0kzYg/dErK/gZmoJcYCzWGZv/0GhYkt9yKI
mJ0XGdRkZkbXukz7EEXHKHL8YfnexWBt3fjfn4g3kcRh9iJS32UTFBtUzufh0sBvt8NHN99Tydrc
IaTceBQCZeKJexskGxqqLwL+06dhYA0nNmna/enll7L6en/Bbi6bn5Fk+QW96Fe+Cwe85kyXdXiX
JvbOlhC/VarCUID5Zyxy6ykqxjTtU8aigX3OtEuB6WjhvE3VD+IyEdoKUF/vD2p7+uADwc0G/yEX
fuwK5/Z4AcmywgA/r10YPXdFeI680C+GKSEtGtKP90NurnKLZwU1M49bTNp+ld6WfC/Ss8b8nKEi
aKcgE/ewBhuEY5b5iyjSKb7a7jIXs81raYqv5hxU6WEqc382VYgjMyxEs/OVtXs/kDRMbhv7U9b5
eF0i+DDXF6/ojohF+ZMVBWY7Hww61L11KIeQx+vw3tHKPe7xRhbF7xX9HjD9sLGlWRnnUbR3+b1J
Hfs2qjNT/JdhXHL1P/2T7ey9LTa/gU0CgRmMwP5Ih0DSpwxlEDmU2z6p5TCd+0HHOG/ydhrje4HE
n784A0ZnVvui4jKl1xRYzrPTkx1Gy84q3sKhmmBQua4wVdAY2G0YvHJdL20J05QXrSkDrXzMyiFA
AIbNUyb2IeqP751yL8nePBJ49P+g74I7ErvrxeiqvKg7sgXou/qz6URPzujtXAmby+JFBOlxljvQ
2Ex4EdfBq/zZcHw9Ub8k0Sv84XLfja+zuZf+iIX2yyH0IqJ0oC5lmNSLgG3msfKArgeMuPGIHgb5
WOR3sfdgT4+pph7WOP+ja8IP9w+H+zOK+NvtjKamnquZw3hbu3zU++KhanbKKJsp9D/jww75NgLs
UlICob3STIY/rNFbSKhvetP2zXQPJri9LMEHomZNnfIXB44xUappzYhVNUPQpuN5rOxDvKyPCGHg
DGZMAeXr9603vI/b+BoPezC1zdlEj41aDHI2jqy94U6Ko2gC6dkteefr4C/flU07/3n/m20BRah7
0TVCkEkowEm7z0NDwshT2GJUTIKVHsVcaIfVImOO9KCqX9H67zGOMC/m9CHp12M2qjjcxg99Zvg0
uk+L1jy2qYYuRHKdYvvr/Z+3NQkvf52UhtR9WaTJzK9T8QKJOhcizqf7EbbubQ2TAgFDd0k3pGPA
GFCqrRvArUX+GOEcmybNaZxghz9wCfKWGR9KMz3cj7l1cb+MKR0Mme2WFWx65jz6mo5mEGVDUNQf
QqYz677fj7W5juHBAd6jhQBHXEpMRzNvUwcrlatjfCoAPhSN91hF8+dstBBetZ/M8ai1iH7F1pck
q/ZylA01KqBiL8KLL/zimHWrNC7caEE4ffQR7snONGXAXzfnsVGf+v5dpMSH2QZw1L5qqCyXUzz6
LQ8nlBwP8dCeAJ+cPFKMNVwDs1R2jujNhwx6HfDLhXUDwMbbn5dlttFWHu+JqsmDPIyDsXunWVVQ
ROq7ztWCNgyP6MCFyLHtfBcx7/JZ/TKydJZpeQezWVehmU2rn8DnjqfXZf9trr818zfDWH21pC/e
vFLIbbTQPHZ7W///M3bA5Oi5Iksni+2oeoRuADSM66DWgdM8V24pYD7BuKzBqoOE84pL1L9qk/Hh
/tg31z9vU6HEQHdeLqj1hTWNYzQJ9279Wljl2cQqZKha33G7cwO5/H64rTxGPIX/G05agrkGQy0R
hit59A5W1FmJn73fAWLSXvoZRDpH16S1NQRWeZgayNw03lOrfdWKS+FB70LN+/6INicQyO8PwQfA
FNKedqupAZTN2tFbL0imY2ulQap+qSkxrMnODbEXS5o9iMtu2YoXd1Ie045HRffnovgDKbhtNnve
eVsXPL7G/wxMmsU6mznxRbC4GE+Kc3E1/QRIKcjZC/encPtcfBFKulqMZFQjVdF5fKJ22lavMv1V
aEFKT6tgcf4kPRtTEHjNta7HnSxmcz1Cm+bRK2xZZbnVVUFDzis5EjU3DnpsHpImmOqdIJv3Gk8E
QMHkD3Qhbg82N/cqrR+YSTiTZze6dGlxyEaO2vDUjx8GvfV7TQ3uz+nm13sRUyylF2e9Y9dYDkzE
9NrHQv+CvYQPKeYMB+3dbwRi6ugUOtwuP062F4FAibtIQDRcoPm8nKtlHElS6hVFqsjz+6Hayas3
PxheuvjciqaSLPkX91Hb9BNXaI7GBIzgMUF6Z0+e5kem9cuFAOSGjNMk45S162w1HateuJhMXn7o
3W54DB2aLFatBcXgoiaWI3aE1/v6V9rlKK7E/qidUAB7WJFCWdy9mvjmx/S4GvGCI234Uf59Mcdt
r+bD4LFK2+F10xWr71aDb5rr0Ui5ou9/z60JRmKbooLQq6QXe7twIgvhrlAXRiH6d5NQ4/hx3N3x
4qCS5/dlEGl1IrnRd8lsQTaL6wOeaAXghvvD2DoqX0aQ8jptSie9j+H2TlUe6MPf2ni2Y8PvaRDp
APLvB9v6PgjACb8bGhbAi27nbPF4TUYkV7SUq6Ap0TSal8cuRtuM3XA/1ObngXVvIHgJLkvXb0PV
NIZJAlxIt3YatPqh7NwDAlz/WxDpTiscFIxim8mzvI/l2PlJcsyh9/9vQaTLzAy1yUkMB17jeHEV
LbDLJ6Xd2zniM/+y0MDPCR85EitZmXgd0tTyVggFo918oAgXtGv2cRjMy6yr566q/4pib2dcmysP
gNkPzRyMTKTFMOqjkhk85a5J0lwtm4628ZjUNB2AZ1EKuz+JmxsJNjSSU/TMOO+l5WCYYdP1qFdo
as9lqTrT2U2Neucy2Vx0KNgKzR1g1PKiGwujjJW5gC6QeWUgxPgD0x40LsypPN8f0OZWgksrhHcE
/0gqm8xK6lmtCjPBg4Fdm5/aODrNQ+Y76Y6I2/aY/gkktwB7sFVOWIFur7Hlbsf56E0fs10doZ3h
yOxDJK951Kyw/y0nRH/U/bN138Z5cyzs6Hh/4rZWAmLGIFsoo6HIIb+elirvTISXrlG/AnSwzSH7
q7KVvQW3tbpN7t4fijYgbqUw+WiYw2BzPUzL+GpRuAPrqP4WD9o7E4ss2DPv7w9rawI5UpE0gLwF
Hk5a4JC4o6hRIc80bRuU7rcUZ/tI6U7l9Hw/0BYNg0H9jCSdR4UDdnJSO+RZ3MoN9AXBWMfrrOfO
dNEvV90sqJe2fzSjbAQ86n0b7DAKBkNVAlSOrqnS2EGHAuBv7IeXv0o6TZQkTXDaZD/UxifH/VtT
v9KTiYvhN3Y4bnFCphrqIs7pt+eIPpUF/k495wh2DXZ/Ecf91Ec7p9XWaQxlUZj12li/yImwnbvY
cOnwDPQKQWAX8+ih+uL0zaXTlWM6UBhN9szGt9YPewI4KFJhrCLpad9aUV+6CzjtalgNPx7f6oYb
aEOu+vOwd0zuxdJvJxGoSO9aAoVOo/4/ZXIc8vQQ8WIPw/Vwf7Fu7UKqZJDx6PXrKD7dRiK1qVRl
wUDE0OdramnXMFWOqA+c89w+1Xm20z7fesCAEkEsHuyhqcvpsKm1Zl30YA+Xwit8e7BfdzO6sd6r
2BJuBmf+XxdvtndO6A0ZWbDawtYA0DailPLT2oxze1Zi2DtWTNkn7p/DpHtT8oovXONsWBQ81zIo
qvRJbaZX9hr6ydT9xvHj4UuJ+wwUPiQIbydaX9Jk0R3oPd7SXKbG+aNIjaDOxgen2WtRbK4eCr9g
Bfm0oEVuQ7Ems0qzwOGWqHzM3vTaAfYzLtaTu5scb4QS/j0mmpHoMGD/cRuqRIrI83CfvLrlJ7dd
gxa3lqZ0aPp+vL9ONwPxVANpieQD0PvbQLpWWwgW8wUb7Qkfhrdl8b1cLort/PtXIboSYBWpmqPJ
KqOlrc7NqFuB9zUV9TECsFSo3fl3mFg3UaRd15hz3LljBcaXulLqPCd4eKbVnqrnxiF5E0U6RYy1
j+tYgG/HUXkzgraylfe60osuVdknh9Dpd87+rX1GRHhA+HeIO0D6SvUyTVZSC6y5Yw8+Xm4oaj7b
1qcFsRu1PlZt5VfR6DfqH9EU+UDJH++vko1UzGJxUBGHYMx+l1Z+5ZXKOFUq+9yc/br4zkvArHZq
MHsxpPdgZ9NY0AdiFCYy9M6z4Zq+9e/lyoR2EO0EnuncOTIKIMlzGmI1DPBU/+6U1Ara5xTRuvuz
tbWndBT1OZCxngS2f7unhrVRx6bKq+uamNV5WOzaDwvjW602b1BYaHdums1o2LFDnqQBRzgpGqKr
FvqqQLKj9bFF7z1qmveDER/KctgZ2NYn0rleqHJQevFkYHaj6nVth0p5tZvqWIb9hbrqUzYa7+7P
n1jN0pMQRtPPMNL+0t1uLi0jra7TmOPZ+X1o9kSktgeCAoTQFeTVJOb0Rblm6GJ0pIasYiCfCGB7
H9Xx+/1BbNzIgpb1TwhpEThz764JtJqrBtMIL4qx9b1+pa98zJL5lTObB6WpXymF/el+3K0smUIm
cHZsHcB9yTihuiSh6h0LvmvVGmevxhutTozBT8K+5NR1Oa5ITs7zrFufJsOBa1Q7QVamBlL1jvlI
t00YrS8I/9z/YVvrFM4VurD8KEH+uZ3zup3iyaMUedWb5YxIPwn8elqMp2rdK/ZsgS3Ro0RHRKRC
XGvi87/4vLM2diTRrFMttR4Xtzmt2aPRuEdn8gK3D1S6d1PiPUCKD6K3Xm+dQmc6LFXydnLnQG/f
2+YeDGVrScMRxOqT4VMelC6mdoHIGSVVdS0bq/Hd1oyC2Az/vfIub8sXUaSN006TXo0Ga26eu5Yz
p7UCHbsS3w2X+nT/a25eSdxJ8F0MHNypbtzOsVFVeqKtZUUB5bvTaMEEgKdOROdtUiH7v6q1h1l/
tZTgKj3nEcHnnWNvawvzTkG7FZoyKZI0o8tUNkU/NMxopxyS/Ly24SGed9LqvSDShFpzAcPSaatr
BaiHfMJdGh+x6vtTuRmExzP+Q8gSUT2+nUlPDTsjd2aCxM+8cYOmfSrHf+9uznUn+Ahc38I0Xkoo
valYK67w+lpHXeU7+VM9pt90C2JL/jvXH7AT5Gd5LCIPKw6CF7uvS6PB7vumxuoM+6RS+XPR/9KK
5BUb6/7EiSUm3ROc3iasQc4TFA6N20BLqiZKl/X4uZmYcnu1clL66OI6pMrpdLCKP+6H2/hON+HE
Hn8xLqcPC+o6XXV1h8UPq69aRmNj1+VyKwrmeKKz4ZKoyKDBcC4ajENV1jVIyLLvztFDYmU75KIt
yg+m6bxh+D4mhBjxK16MJVRjVvRc19dOcc+TZ76No4/1kDzZsKDWrj5U1VcAhEGZtn4XFmewBHiC
9zsLf+NQZJQ/XNTgnIIouP0RoJbLPBm6+upW9WPVtpdyTwV3Y4VARVGFTTwVWJpftxEokw/5kOb1
tcX0oQlfx+Y5Qv/SKGI/xGfm/vrYGA7FV658GjMGtsDScBy8EVwnX2qe+pqxHlj9zRcrjnmC3I+z
NSjauBhqQVUAgyQdSpM5hOu66JwXXp9jmaCXj/ZUpqcRg0E/rGGkuGu8Z2S+MThyS1oajA5hQFfa
1AWNpmlEa+Rq5fUxE5r+Xar/BoOSqcPp2xREHrjtt5+r11xL8WavBrHtuee+VrJLEnvKxazmbmcH
bEyi+EpoQJEzO5asA1a26kCRkvp/wv/gNFujcTGbIfHt1TZOZYkhkVP1xs4jeGsSCUhVCClP9Lml
SZx7b1CKsGxQ/22/KrEA5nrh+f7q2Dg/gBrDm6TyBEdHhlYnoaW2c2w26OI/uZCeW6+GM/wbghHw
XFGUxSJE93ADlL7UuOidOyUt10n64K7ttyL9HRId0gYwF1y+lGj+38Ywes1qB6Nur8lonyNHOWhN
dByG8OH+hIlJv71FGASa3zSEyJcRUrsNU1ZthyhvxGvNjq6t+cXGY7Eten9M9gSX9iLJk5bWOddi
XIHUfu+kn4sQKoj9JlM+3x/Qr6uMAbGB+DS8QNivtwOqkQ2IBu76q5LhROEcysw+3I/w6xojh0VM
krudEw/FsdsItGeXvraJ0IZnB8PSvv/kxjsbdDMGhS9hIszHkdGralNSZYscLvf22U0+IZ6GHvf9
YWxNFIDRf0JIC8zS2y5qZpsv7y5+OQov5PsBfv3gKCqw28XS4rSWl5ZZqvGSm1p1zTqcoGJbHTDP
rGlx1nUazMq07tSJ9uJJXz4qS3NW6cVc7So0Atdswse5UD6XKqg4oy3anYrNr09cMTyIpRAQsJDQ
xfy+SCKKUInLwVhZBooxHUqMRXyTO0Gb2qM+/t0Y/WHWKsUPl2lny/56eIvAQqSfqxaPA7F2XgQe
wzVxjJCMGcxAgXFFGWEQ+4SRXZBkz/c/4dYYRW1UKCBCIZC1CSFPpEOpc9l6TnstkCPBjjFEp9Qt
Tjr6z5Xr+PbeBf/ruhRi58IpggQaNLM0r1VWGVx4anc1jG+9+dTt+Q9sTN/N3y9NX6mnDv61/P3T
nPBAfB36afSmSvzM3Zm8jfXI2c20cRsBVJEJrELVyDNWvSPB+3vKX7MWcHRB23Uv89ockAiDXiB3
nqzzWxSd5axz2F1j23qoHajWHwalCtZmvOTWTs9DTM7tdcHHoXKItie+Kb9gYCtkwFddTXqui8Sv
YMqbMZnlzhG+GQTNXVGfEvRxKZVsK2WNXJMgEfNVpZ/G4ZR3n/71ysaJ4GcMKTdWNGQqMDDt4air
gZunlwZkHc6RhyVRj3H9zZiQNO/1ZCd73VzcOCMiv/kjT5EWXzuaob0sRQ9n+l1ZPk/TXm1vc9Hx
sjH466mFyE5zuVvBVqm6/qo2b/M55L0+HziRZl0/3p/AjZHQ+3JoOYmKDsJvt6dQWzaqgUfOcE1g
th4NvJYeuz7xds70jacarR6Bt6erB7pDvkR6pY9DbzCH61KuQe7ln6rYfRo17TRlPZ5207tlKN6Z
a3mxkrOdXTT3kz1+uT/SXw9BICVAF4SAF28A+aDnuqJrYxsjjO+wPMZ0TU+polO906fQb/UsP8YR
bUdkfB+teSke70f/9YMSHQQNpoEadQV5d/c1mU7fuOMVRkswequfq2duW7+2d9LzDYw3zT3uExoc
qK6RDt5+0S4JW7ezx+naT2mTIUeYNxfVKN1jiQRYkKy9d/K8IgxApLZ+PUfaSVG76nx/uCLI7QHD
jwBhz5uEvJdWxe2PSLTCTnsW1rVYw8McwdtNZ19pzZ19uDGrlM5oJrF+6VPI9bs5DMvFmtAqcqdj
+raLBEXoGtflTphfl454XqErhT4tabYlfsaLq7qj9Jw7WateNatRX9XGsD7FCuwEY8y/9g76gvai
dg9mvrwHnGrs5AkbvpguK4c+qig5G448yHodV3euHO1qoYKwmOixrx/q/Cn/e0oP2StvfbfoqY/7
XzicrOzSv+MvOi/hh/F7ab7PwkfVToI9tZVf590V9D2PD8u1yMa+nZBCLy2YdLF+TeauPi6t2jrP
XpmOTWDFVgWVpqYgvnNSbSxsZHSQHRAgaj613JEaBz0f+3xFUdsZfQOySOH9H2dnths3snTrJyLA
ebgla9BASZZsy27fELbb5jzPfPrzpQ7wbxWrUIR6o3dftAFHZTIyMjJirRU9hCTbRY7L1WtnV2bW
fl6SfWN+PEoCg0SdGLIQtQp4NafrDZUkK9tMUXwtl5iMkJqG38Zd/eX6obmwq+APAI+QZItRi6uT
W2fNACY2ZFeLWLmVB7OR3BICjdtrPOlGOLIbseL8lHK1vGUCNPpYoUhJ3vl1nSyTbVWz6sOHUhHn
MRHm+JU1RpM/JFMZ2xue/FapOo0KNA+cN/ERmopn3ZOyofSclK3iy+Yurz3dYqCAW2k7hECZMeA8
5kDzpw8H3lObqwxBTgKjGe1SeWNpV+OnflcatYea4vVvdyFEIKGGVwL/gd1uq6dbmdbk+hRjFN/K
9aHxFqNTci8rm4LnRJbWpQdEEIViu+qWXRgt0FJyCZGm6z/iPIUkJVbeyq6Qk2mlnv4ItPNtaZIG
foSkqEeqGfZuQkDloCSNdWss8WHs9XjjWF6yKVJjFF54qUPhPrWJ5OcyaTQF/Gm2/dmMHmYaKG6p
OQ2iwrLPqOyNRV7aaRrEDokEiJ2z0acZg4j1DtUivyjG31EEgQldKTUH1YXA1E2RpJ5Utm6dNhve
e+GwcAtw/Lld6byvIYJKE6lNPBHzACZJe3sau5+lmjtel7TDvJEvXYgEMMvF4DtFIL3XKpJOnpP/
ocvq63L40g0QT9N635vIS5AyXPeZ8wSQW00Hs0wNXVylK59JR6lqBuRr0DTVo5+12QwHVWrkjc27
bIVaHjgyzv0aChQacbkoRCAfKGfs5nPV36TVuAVOvfSJeFTzF+EW9G7Etr6LZ+PYlWNmJZpvZ0yD
lrX+rx6FnVcD3tqIKpctCfogaD+q16tdqzhpaZJmGpO4jV/TaHyeje5RGrbGoF00w61P8kHmjMLL
6YLoGNLhypg03y4qyhJT6BxFEeOmquVlo1QlrrBVbGYtYioo2TEX+6octkSyIbWhqfrGkN2BxfC0
+lvdyF4+fNIk6cg/1/3uwtJomhA1FJgMDEVcLa22LDXqYSn7/fRPsWSuA+FF3dIzOHc7GoV4HKAv
KnyWvTIi68xwRT3TRC6R2WtONf+TmFO6EZAuGgFNQi1cSL7aqxumjBv8eQoxore9vKvrks7MaFd2
/F8MoZzJITco+K9R+E6fVmVh1KZQ6qo9tcjJe8Kl6P796Jfh89PSQrSZsA4X6NTp5KXRE+bMmMzk
aXN53zrWUN8MMymQ2xe1krx83Bx+J9MuoQbPe/fUXN8FTVtGkeVnVtO7gzV81iP7xvw4uR7Ywv9P
PgSDTFuZWfp6RG4ytvxIqn1hBV2dD1dVHOBlFLzQHRej+Fbe5mRiaLUUWoxHjb/yaAloxFj/1pm9
xc45vx6EIaQl32qHBO3TLdOZIjkHdmrR9/nRptKXErH2nElyyta7/ZIhg5YjNwNz4+z1kJ5m7OWg
ihBrNEvHC0e0+EKorjIajluf57qls2kzI6gwuZf5POi57NXuh2ZXu7FHu8veulvPExYSlf9b09mM
76irHR6kWNKCB6VsHtEgqaT2UQlrHqkbeiqXV0VQYKgHwpzrt/hYc4yXmv1TkzjyilCNDk0Vfyrz
srgv7Hbj4F4IRGBzxDwggHuUlFcHt0eitc/lkawhonnqSkr4agGu/H39vF60Inoy5JlkYGsmZpyq
RlCotYoiR1LVbqGpzVEh+ftz3Yw4LKf3EWPt35CibB+55crH60rpwipHCrazsmyXODAFMknWvNpU
pv11UxdXBOocsQSg58B7T49TGatKMbYdmZ0eDx6CgwOaAJa90Wi4bEXMHyM8EMDFn79LThAJXGw7
GqC/J7nzgvxIcjCLyN5dX8uZd6MzSNBGyZkxs/x/VXSVRhSiQmRK/D4P3SbQX1oaZ63GdW7pn7Wy
3di6MwfHHA9WRHzBRJOliK/4blFGuXTTHHS9n6KxnBF/nMLxcqbObJ3as90DsyuUFB3gcG+8xFND
wQQYLlHUnoFkwytatzlFLGlrGNVbPDtxOmFF5KioQ5AUr52uV+eqDPt28RuhKuiZ2pyFMNEH/VeG
SGm3MxKp0B4nyR6y+yRJ+hdHi2znmA5mZj2UQakbwOI0e3HJd6J+1+qT+a/WVUa1Dwwr/mEjvvml
DGSFEd2TAFJOba8/auOY9rtaUuqXvClSFHmr0nktp0j7W85l/dvo1OUpS+z0S5GqzXPWzdI+C4M8
4QGtVZ8HlCypezFvrNxVSz++JNRSn8Y8WTrQ447U7wfKur/Vokx/5XMQf0mCKCtco6jK5yBd9Myr
FsN80ED2RnsQnhFnDPGE71GqEuiDYZTpRUTjfFCXdnCO4Ogy45APZRp/0csiKl0tc+aHRm8k/RDF
qgTn0dB+mUEid24E/EB+UOo4ex5ypJ4fi1jiXbzIMwpPUR3QGMjyUfoSynH6fbGG8sdotdZtItfz
d7w8zVyZzlXpacxn/lkkGZS2Ni8HZScFZQZbdOj7zyGlC/kw2Vqi7HJDqROv6woeGVnUtblb96r5
tV20qd+3RVIGLsff+RnFDIe46ac5cSibLdLzICd17vZx3ZU7p40UpLvrBFW1hek//8RFWC63PXtn
Mnpx1LrbeQpzZePN9/aoWzkfjWgKjCbvWkEvOHXxWE2iVh2n0WeWWYFi8zzwjtVLc4wO8uKM2S5I
LPmlb9BXcfPMiT93ZWfFbIhW6O7Ql3wKpXaG1tNmJf8ZVNkE/iNNVLCqCZtuKEWTsCuU13YqUxCG
fSbbBnQzM84tV0mt7oGUQs6B+cKB8AKNtM9DMVB+oDyZ7xHyr38D2mnqnaMs3R8JkfB0Vww2WpD2
CBBmr6RqdD9WTvDZivNcuoFqkvcHqx2a6dg5TT/vNJDrhQuexXqZ2lGWd5CLwmw/TMtchq7RMp3B
7WvNir2ioVa0kZ5diFU8pShRCFSxyDVP9zeZhyoqTGrSo1nBKT2aWnQY6j9StiWqf97tAFAK0wGS
CL0bmnmr16EtFcOEUh1l6SRUXlB/mFwH0ebDnFTyvsjR0Ij7qUvcurCZ5CMRKfrAkg6lBTKTJ2e4
H/U62dLluRBBbdF/4HLgMQRe4HT5aI+nZqfnk8/jYeY6kFC/Mc2/H71+IPWxvcykoCl3Vimf+r4t
+1hffJ60B0gsiIJ2d31r5mIAq4PYzsfNUUfk0UBlWKjin65pWcxBL5dQ9kuAgk+96GlbFc6bg1Um
y1osT4sn+cN3HlcQTC2ohXRXrPUlkdmtNbaTtKD9lzh7NMfzm7Yp+zuj1UuKi8aWxoC4Q0/jgrDH
JyML5+WyRogO7VTyUSPZj5LY8sJQrx6cQRp2xjxIGznKWREAxgJtDmZaUKrhRl/nKKNG3U5NZF82
gvnWMIufamePxyl2uGwA7D0WptJ5mSLVh+sf8sKREQhYiqfc8IB819QqWSrisFS1BdR37Tm1upft
4WbsnedeqLOgx6VOX4YuZWL0bVy2kxuLkQFVkDxf/x1vH2+12QCPSGQQKIQVuPYocDCtM3SF4uuk
Wd5QUjh3rdEc3GQq6n1ED3XfV43pESonb17iynOSoT3kcc/IaSapufk4/KljS/d6pSvu816WHmR5
Wb6iJjIe4Os3Ozq+GWPkJuemqKPqczHXnTsXc3BA+ax+tMOy+3x9UecnX4PBQ3ILMZVKnym++rsk
Ta5itWphJfnaND9Wav2tq7StTtwFJ4XPCxhX5tsB+1idxGpmBgEZzeQvEDceVHUKdvhz/MtSe2ej
lnhuSsy9MXiVMtKT5uIqkDFvOS4jrVL9Mq111zG6+QaxktzTp27aOA/irzr1BtbDZQyAhTsPzevT
naNsFbFmR/MbOa7v1a6d9/JgmC9FrrX3XNemYKl2njGZoecs87ClyXtOUOAWIXQxipl/QIivbpLG
oRujBZrmKxPNPUTqAgdl1PSXxARbZ963dnXUl9at5PEwhEJi+/a661z+AQ5VLY4ny12TjGw4sE5O
rQhQIXNmp3Cf9pOXyTWi6curIn+tEQMsLA1iuv0kjy2Aw60nxoXPLTrZOC/9ZDGJ6PQb1D3250Eh
JpX58LVR4OxR/7B1LwoCUI7X13vhg4urm5e68GX6OKfGoBIh6at3sp/LqMSRPy+o4Ay6frDSdnwd
pTjYt+qQHgoryT1tccr9dfvnOQqFIzF/jxnCON2anGZHkxTgTbI/tIpzb8zxsDfLpCXhNLMfRSGV
G6HhPOBjzxBiPwwP4c25yokCRZKXmt4ALcfEvEEot7gLAztjQKg6fMrSIH+UglF/skvE4q6v9Lyd
q7K/7DMdT/hNZ6mCmgX2aA8sNVMjLyid5zmZX0t0/5J+9IzEeY7K6EubIFmob6FrLqwa00Jp2ha3
zfqai0M9mmyJVddyIW5sLxj+KRNfN1O3siovbo//aa3/Myh8/F0E1uKA8lCPQaceXan+J7XTA0Ti
J7uSEDJtAYjHd0VdF+5oKRu2LxwfMAPgB1gn9/p6WtVCk4LJEpRrzNzOd2oaKl6aD3QiByPdMHWu
LAr1GlAUhSHRhcGjTpcJudeceDKr/lSiIVq5BVLiNoKTS5D9K8ftI0NadlJa31Z1/DIu0V79NY7D
t8Rp9+iy7QMmpkQMvliSv7Dr9uG4BY25cLhApFAaAUkhRgyvIolNLaxKQIP5hobqo1l6cf0jKWiu
NVthZMuS+PN335selynXBpW4FAE2eXjozO4QGLS4t+Y3XjREA4r4KHQD1nchdGOnnYJGhUDmPI7N
j6SrmKxluMaHRybzabl+0MqBkMnspFVgNJJpEvgI1c+SbFeYP8vKvNG0cQ88eyOnP89WsERniKAv
usraKiQ5gWUNhh5qvpF0xU1o5V+5hbf0KC/cazSrWY/FvrGcdddBSSUT1eQURAci6kiK9+MtAA/m
UgIeYVpAbCx705zamwaAxC3tyn4/k2E9jLbTfaVfO2wUis8XDd1VxEExj0RoPJ46TBdJ+hA1qey3
rYoYWru0R7Ue0t31OHQeCxhmA8REkF8oQ65vtxSwjKbxIX2k628XM0CNtb8NzY2k6Ty6kpsRaDS4
Lzy41ygERL2kVI4WxU/Vdo+c+KGuDAHMup/l6WdQq8/a1uza81NA05JGleASkVWuiWC57ozOAHHK
18HbPytVO+zSIjDvbBM4mDSa04ddlAcCiY/Atonplau0UKKWYZdLQ1LUqcV9VJotwl8RaqbXP9e5
U8AIBEBHvYd+7NlbBNBGqcfypPtlrhu7Tk/b41iGHz9vdPdJcg1x5hz84tT1MqlJh6jFCpIyBvOG
KFaUfW5vbNm562HFwYYA25PLropbi5UXwdRpum9PQY38rKT84uw7z3Xbavvr2yZy4tOkHTfGGtUr
dGvOiB1trixxkiWGL1VdcjSqnLtELmRGyavacU6G+TWS+q2779L6NB6whEkKyOhGnu7iFFhBXpSd
4ceNPuToGCcJMDiKp7qrt2W4pY917hrg3wDDEfMJkjwNTs2VxdxXy1gb/pLXhmczJfbQt510uL6T
lxZF5U7oYfEUBox8asVBgWapEeVElaFwy+XJScMbJVE3otKl78XDFJQ4RwnW16pthVJGZ6Adb/qx
HYONHfTs1sy08cYOyujG6ahzg5v9MFSEU8u+kfnSDISCvVpaqZvTACDZQOCwGnZ2FE33vK8qd1ac
bsMfL2S6whZAB1YnGG2rj6XNRtrogWP4NdTKY5nP0n0Gn+kGklbv91YT3hZZ1N/Mkql5+qgm9/k0
K1uyFxduPJqDaEcqtKhhJ64RavE0hPIQFKAH5IKcerrr9HCvF/+gv2gi/4J2rBuaFOUhln62NlPu
C65E4YFSKBVYgZQQf/4uI6oaRw6DRTbQ9rNiZr5E006P5sglc6029vuiKV6qtKbAwpHhn5oKJ2T0
+94Gv2BGtnxvaLD5PyVznKmuIw2TtiEofn4UbVJJ0FMMsUOcdg2cybMsqlEFMn2pDIIvTWa1f6op
kDdy6/NFCStkB0JjTJBEThfVLqZEdJVN9J/t5qc6ONoh0+jkuHHa9hsH8uKKyPPguiB+S8Hy1FZp
SUaWSZnlO100Ni4lsbE8jCWE/I1L4aIhmshChJE3irU6hEptG0U78KW4rIvXLLDyG1mSqw2G9jmA
WmAxRMlbkMU5gqv1tAm9jBJSuG+ETvkdMREgvEkrPTVjM9z1oyHfh9Oi3BWTNO8TyNGHNJHzY5vn
/UutZLd6kmTMOA6yvZXUwdGWBv2H3KXdt6SaqycrGs3d0HTpvxZds40M4MJXRyEIvUA+hSCAi9D5
7tRYY8PDOW4DUKVMNC5DKoVmbnw2snnjk1+IURxOvEsQ9g1e5ausu7cmmouGGvgd15fiKnIUfTe5
q7M9VYf4d10KYdOor4edZg5RcbDTsXwdUkPZWvK5KLJqk6CSDuMRdHvXfYoyQz1QTiKb2cdJsqsS
efrSSJHT7ewwPYClCG4Gxnrt0py0rhmlZt/NwWOcO80T2izpQ5bar3qDdkdG4P/00fuQcTVU4ag7
CoXktSq0rPSD0/WhjXiCOX8xQzpuZR5Wzwulio2jcX4p8poDhAVWRQxyWPOGu17UiIoqfRid3DPz
3xoqiQ0CpWXlQI//cHABZcqLHdVV8nb+fepmsxa2vVFa+UNpPwpWiLIgdv3jo3snqunU1igQE6fW
pVSWQuMoVdOHpaDpmE/Kv7oyLJ4Zbg6TOnsNoD9F6w2FEM7NubS0hnisFoVl9hBwmT5laSwKl5HF
rAcjuePobE0dP6sZ8kqlGSSe30Ied810jGQrL3saxw9FLuufZwogu0Hv0eWPxj9L0BneqAP6ViLN
eVEZaL+Ro4kYeZLtYp3EnTIx8YHC++pi6Oug05puKB+GNNQfkmJZ9kzMmo5t1P1JJWYBl5HceAjo
KJ+vf9AzDxWGhUA62QR3xbotpfWokC65Uz5MteAzaVpYIQcVBKHiziqtkEO+dM2fpJo+zFrAMAGK
Oi1vPaHYeuqtsQTgulCi6qFfUAyHEifvcafYtbOx2zgY52FR2AJJBd6SCAx59tRWYhQowWp59WDU
Y7ArmsqBoUCappSK8gnMbPTXHhL9LuimJHOtMFY/Kc5U3Fzf6bd3+fobc7lTEEGZA27B6nyOdhjR
pa+qh0VpzM/Q2BDMMybRmLc0NgA6UjLOxUGWy/5zbvQI4sRZOj/PZZe5i5Oad51kWIcucH6p4EUP
izMfJsglXpB21c/rv/XsxhIbJhh+tC0otq2jdxUPhsM86uohDRJ9n6n2Y0GWfawKW/t13dJZ8oAl
QWjmYtTEQLxVsZGmSaogPFw+LI4S72qmbaKXO+Ubcfg8mIjTJXjvtqGKDtepA8R2G9SxWWs094Iu
3dVDoVI7bcz8uWvlZEROvDO2KCvnewj0VgPhSQIryhqrtzJv8TnjVJuM3FvC5XNRp1PkIuch1U/V
VCZbxKpzc5C4QHCRuuq27awpoEavjQsSM7bPAEgwRBYNSftBdgAhu7Eche2HgQgCWcWJ4m9wuMXW
ta5Kb9pamm3LD9VUi13GhybDAanQKNzIzC8tjLaV4OxR7z0DfOAyS5MWse1PoNc8hHvRWgYFlX4e
g4hxVx91R/Cd74wJd32XqlHBiwxGF9t+D3TF5UVVuuaU2B+O9jzdwKdREgJYggrbqRUbpPSSDxLI
33pQj9rSIBKNF8Hd0qPEHUeLZMHo9NJtNDPdwM+cB3zSUCpetDEESGANb24DphiPRuSgNDHtqiG4
j6eYxnf7ZRmUYy19+fB+MujQBC8J9BgdkNXbIOzmckzIEP2+zmbLnQ05k7zONlPnozk203R44yA1
Dr5QlIxOt1S3a4U3SFVCSktvYov7Wu0Vae+oW12nM3dcGVrd1GZta0FhIJ+XmcNOLf6W47NVxRt3
xVlUxAgvRNjcQjIQNzldTRDMbRQLVYnS7CA4l+WXQu7zjQrvRSNvSCIK5wwEWPl6E0mZFNjImvRD
DEbPCPv4UUa4o/jomRKLQeiNbyN0es4ik5NRMnJspADDOLgdc4Y205VtN6ys/ZpbHZ8mjQGvJNO0
WoXbqMvtpudpdG/OXqWkXt8nbgCL1JqPU3h73avXPoAtEGhwUd5m70ElO/08ozlbRmUExn0mf7K7
yat3Vtftrts4SxfejMD9pl9PAQSExKmRGe4GlQrHvJcTUwKeGSWvi24VrwNPort6dsLvHW/VuwX4
2THUltizodR9k3szfDanJjv2EmPBUHds74oqg8aX67/L0tFQ+0/0cGve31vYeJ/c8GupP5MxIHLG
zqxf55W2zI2dZ/Y9kLLcC/SivFXQy/JoxzRHhKamXTE39b6banuX2HH6aLbtdJQ6swip1vXBXana
9T6wyujRatvgwZLi8ksjl91LlgsSwTxKx2WJgmSHUo686zqImhC2e6Pd6xaoYjdSwJFuBJV12sCi
4LkKNihIQ0qaq7MOpDdfpsW07yGF82Y7Kmp7K/U/UkoP1z/2lqFValjJM4AFwOr3w3JPz97TRs3N
46d0eP0PdrjhBO5fXNorx13UoutiJurdW8bMJF5z7xTxj0qv99NiHa6bunAeebn9z9QqIM9mX8p5
ZNv3KI19CtCWtepDNz90huyq6rgRyi7tn8M1Aq2T/JrizulZUbM+1uA2OffZgMr7iLj3bQtP+cae
+0fdmpWNbRTbtHJ2GOxiAB+7SE6yMicPWhQoJebGxpnc1Cz6XaPGW3oFb1yCEzNU7AWSWIHTjQ+u
MTMplaLEserIH9W4qj0UxINqP0Td8K0NB4vZKtao/mzhPBCB5iyavKmd+96TJ7WbvbR0+i+9LRfR
rkGJO3SpRmtIK8xlqmuuFs7Lr8HMs2ezkBVtX6S6yphlI9SU33LVaEC2574Z7R2tEh6BsRrWW72k
M3Vg7jWk8nnci4HUQvrq9KMpcx8HljKFvpMAmRjsZ9DQN3pjRExQlJhy9mOoGZClMcO0zb8t/KcE
p9X7YT9LW7i3M2c9/SnW6hWSUw9QyngM/U66y+WE3KE+ZurRGm0X7d7jB0/GmzEEewwAts4Z3BV6
62xE3Rz6cfYt1qT9MP8doi9MjL0fpu/XTZ1dVMKU6IzAzUSFeN0flxj2CpR3CVEfrndqcDeBEZ+3
5NHODh+CKDyrCZI8sETOcvodHaMcVDSsY7/J7Yc+eA2U9DgywljvN1LXM2QKHoMlwTOlUgG+XvyS
d9n54DhBEOUTGB9FujesctxrJLJdrZWfx1qbj+lUTvtMYdiDGSrppymy28McIb0wRvZwhMugPssj
kN9SIXeruRo/BeSNT32hvZSDY70A7kSz/vonOOvY8KMFZ1Fkv0IjbM3lmWNAsbWWJH6d/BuFNeOd
5p266EcIUwcLqZp6vkfNcld84zBm1rJR7Lxonp4c2GKaMDToVq5dQyhoZtlIEP9mkGsNd4iRB3ed
MbiQH2ABTsQV45Nh/BM23/pW30UJsKLrW3DhdEFD/d9PWDlIqaSpkRomYxnnn2ECm61zA2k3dLKn
bQFcxHtiFTLJZAXak/aKeF2dekg0WTrq3qw2mG/G+u8ULG44/MgZU6qGXw3G9V5f2bnrQ95kZ0Xh
latnzfAfCw3NYrWPfCX26YB4jR3vCsfYG/mv64bODzIVBFq41CVpiFNLPl0X9H7ZLnUt4nWvCmC1
m0tf83YDvnJpNSJeiGcp9QpZfMd3xyvJCmhZWRj7dflHkrzwuXDuu+bnx1cCWtAGccHlxujAUyNp
PRtq0rcxh7D1smqXMSpRmbeqIRcuF0CmpKScOfjwUKhOzUhWqFmBacSgpb9ZWv5JDstjaUUvdpMe
qoXhq6iBN/p3J6wm1+6ap2WW/gpKrNRvPOUubSqfzebJQHORH3X6Q5ZprhwBZECw6q5S32aUNnXv
jtOWdsklF8E7CI0kJeSq4mi8+3pZXEeQlMfEN6XEK8bY7Y3JDZMNgYFLywEPBP8RzCc0y/UB00sp
WnQ98UO5dyWiJWQ1l2fIoG8E+7Mciw4z4CbQ+7SyKIGugoasDGoUBuA526T7VCr56IoIu7vujJdW
896IerpngOAVc5maxBfSyGbVPVVa6abOc9jY/2U5Yky5Q84jVM9PLal6PTlO2id+YuWJ20jJkyyN
WzW5s0I3lAsYH8CaFMSVKLqsrEx1WTVNhg/M6jAdm0gZ95OzGLsGOBfFJPv3LGkyFW4j23fF5OyD
0Uk+HOy57ABkCN1kIRe4um9IIycUC+XEt2Ij2kmOfd/Ah9tHsvZ3bitjN+lc1Ne/4iXPZ5om9X06
KMTG1RFD8qSZglT4ZOIceSQsN2SSqZcwDW1jcRf8hfhLUwr0BaSwddPCrOS+HoswRULsb8n+ESC1
tPEEo+fDSzoxtPqQYdT3lZ5IiW+o2R5E4V0wGj7M3P11M+umF/4iEjeQvqitCC7GqVeG0AWHPE5T
Zpk79b4KinB058X5ZSZ561E6jtzEDhSXqWhjCN1w3GxYX/h0Jz9g9ekWKWZmY12mfqvI35lhfuxl
4ymbpZtANkd3svXHxNS+1WF9M/dMgaMgDdolYeR7niAdNmW57KKmo+2ub8ulX8XbjrBDUwIS0epX
FSXICWimqR81hmtNyT5bXqzK+Oijlc2nOEqPgDKDaqwBRXWiRT2IA7H29qGuf0bak6LGNw6vno8v
5238C0R83lprOkJctWYsOxnL0Zq9osNTsn619YcLcGI5vGpwpzcr64Dda9YYtHnq93uTjlVUfFXa
PyVkr6/XVyN88jTFY/oU4Q0QFFBbOAenPjtqg5OMDcOqJZX5os1QlWSy4/66kUsewMgzUhQhmnw2
6T4PG61tjYpw3X5Xs9dEvWmSv9dNXIolQv8KlhU4Cep8p+tQ6jyAeVpjInzMg5cpve2DnbmlWHlp
t4AUcRnQooHlv/oqdY9w2mQQsbRyqf4A0m89Zh2Y5UZgPGP+iUjy3s7qJm3aqkS1IEr96nuWFq7E
VAOlgHceuDLaTU0tH4M8u8uq2mVgXWZFj4Wib5yn82cGP4HcRAhh0VtZJ0BtXMatMSapX0r+HOdP
U9Z5ZnszphEaslvQ8wsOwvud7F8I71EHXmVbfcMQHStRUj+fFrcz/4Zt4WaWseGGF3wEiDLoIHoa
4vG48pFBqqMxaGZ21f4lZ50rhQco5GzrFl7n4nKoRYB+pyNvrpW9ktDu63ZSudj6xlXL0FuWu7n4
KBQaJyHMcW513JHNWy1nrIu4TSyLQGSb+EfoyW3zH3aMT09Nnt4kU+pWfpiNzHxhjm7KCNjf8fI8
DDEXWu2mzecPn15BPIBUhauR6qyKV2YS6OCeHJZC5qiNERT/0NOyIyobG0fr0qfh6ApsCpVZBl+c
xglKcs0EXIn52jnSTfo3B5K99VGJG/FlRHeVfwuO8hrDlw71EORDixGkpEN774RPSvRQZ1vdswsJ
B+hx0akWTQIQRKvFgJqd2hw7bcoEzjjdN018m5r1rgN8X4Z3UW/fAfQ8Xv9Y51WBN2QPqTEfipO0
Oqypsch5PsyZvyif0sll3ldF4//wr159u27o0nklnvN4Bu93ri5YyFUt8YpnG4cQvNcvph+4g9x6
m0/1S04hlKuBbQvY/7ozMchN1Dtzlvttl/xbAulsFzCyZvvxzIH7/H9mVgdWauUpmiVmeVetcVMU
0e2SzT8sPdm6Pi4th6vwDQJFNrR2PxqogVYsTCYf4da4PaDNQzqGoo5i9BtFjgsXIgp8VO1BnODr
66EkNDxoqyliZriWmJ4SQP8wra2K1wU/AMhF5gg6gQfsOm5PYeM444LDtW3sRYblSq3qUQ+l07oR
HS4VOuCXCMgyajdi2sbpibLs2s56e8r8pL9jmKCLgqGafasZ9ljRmfgtD3dz/CsPf1JvrhXDm7ut
oH5xrYJYzaNTcJtXGUYSNKU2jVrml/KNRXJZIVAaxF74H64oxP+g6zjkSxSnxId9V99QlNJwBrQA
EWvMjyXaApTApGijXCocepVcQifVhRCFWMqaKN2bFUC7Lsj8VEP+dDkumeI12nMXvEpbY38uBCXu
WUiMjGamTrUGYnQ1rR0jxRELuLrukIcJ8iJJfsxnfbqtelLOHND7Qwzk/eOnWoBfUWmgskK2vgqH
vLdUNed/vqUzN/ZP7yfDxxsq4HsBCCHyJOSr1uUObQjKKgqjyO+7XxW4J9kAe97f5XAFnE35qgvR
g6IKjRS6mgLPuzoC6CG0prTMsb9ElVcwIDxE4m5+/nBo57p6U9YEXUC2e+p+CAblamroMRL7z/nS
72Tjr8m8mf/QTRHA2v/ZEYt95+axFc3LqFO4tIwXM7B2vfQzKV9A0WwEjgueTvijQiqiBj64SmAQ
ppwaJLBiFH+TvU0Gs4sNhaK8krpznv5Yhuqj09XJMd5ZBKRxujK9VbQK7FWMjGfm6bwQ1OSFyYmu
KWcba7voEP+3tjMJvSirkkIpAoq/bUBrcZRZoPlz6q2Nu2TLjnq6IqdnZA87G/s50tCzljDoj7x2
i4l54cbijucFp8Pf4o298jwAw0Fq2AXtk8aYjo6S3gwaUySuu/dlIzS1QUfS0F5/nHRsDRklwETU
yxcz/Gul87/XLVyIdyzjfxZW98QQhmmfKVhI5Xaf6T9RA/Ma2bqRlAeIYjtyTe+6wUtLIjWnz/D2
5lgz0nongXNhYpCq/FMBFU2em9frJs4dQGPmkAJES+AA2LxTB4BkHUxKTgyXKtsro9Ttul/TVnnz
fOOEEZQseJzhTme5Xmsx5I5Sl19WwSFzjMdE+xqb+n00TU9R3sGPtW6uL+v8SgdLxQVBq5UjS0w9
XVYTSLoDMif3YcW4AxfR9Cm0vwxbM/a2zKzidlwFXdQUFTeguc8yI3bjlvJAXmdu4/y5vqLzaMeK
RNWW0rgF0XJ1UlVHyuxEHnO6dE9BXL120HyrqX1cKoAR0dZQsktfDNYV1SmyP0EpO92/QO4lqnCk
f1FCKybmHS1Nr7WOhnXT/QX6uf1+O3NEca6oR5OCCbz2WksWudpukpeq9/UsaXYtYIIdogXljdZP
W7TpC6a41SGx0WgSI2JXbwKLfmc5R8rgp3GgP+RT9n1KQvWwWEZ/vP7Rzg4wnQz6WILtKFCd66JE
E5iqVNfD4NOv2ElWtYuy2+sWzp6jpxbe+invLts8yMy2qVgL50hy+17u91hsDkuRdjc01BNPkhv1
oButs5vSSfl63fyZVwrzzF8EM0GjiYLzqZ8MdRABElcH5LIOIcOYLfVLuGu0RyanXzd0dtKEIXTj
eHhT5kdL+9RQWSUI/9isszXvMxRxAmaQJhbKV7+v27noG+/srBa0dHWqRAoL6uTXVHvQw9dM2+AB
bplYna0yiOU5TnQ+mfZpmH6N9kOp/bi+ikt+h2IFhAEh0IwLnu4WAm2JhrLM4Mvx5MqMRpy0auOD
bJkQEeSd46HTWPw/zq6sOU5d6/4iqsQMr0B3u223HQ+Jk7xQSZwIkIQECEnw679Fvocbt1123ftw
puo6EZq29rD2WlMTYgjdfQ/0bWfu35/CW6v0zxTOidi4psvUptRe836opD+UEgXhPvmgqPnKzuFY
oZ0VZgf4hxT9fi9ngXY9yyfN7HX/jLpD2cWPkzgYsxvbQ/QRjuaNGaFjEL4JEDQwnucWPJtTC/wa
ZqTGu7575JCo6B7fX7Q3pvNiiLP3SEqlUgZWkOvA/yb5M/ZlkLcTgPKffPnB/rxxIV8MtZ2Pf/Y/
mBXguaD5vBZ8goP6I8y+ObBI+h/5Dm+Pg6whcnp/eQ5fjoOmis6asMWqhWVus7LPEICBHTTK1+r9
xXvDlmFG/xnp7ERvrSL+kuIsaNmVDJytEGresbD0aggrfbB6b9weUBNBlRA0tZvkY/ByVpQswZIp
bq9bgA/6aC0sopb3p/PmwoG/9a/7g8b/M0sWQzZZg6gfNKPkUgx0D26BIkouIicu3h/orXVDogEN
Elt7Eh6Dl3PJBhfbiM8O6Pi5aN2Rq6es/7bFRf78wWv31rLlQA/95RBEGvRsqKCT1JJoctegu0Mj
Zdg15Tz2/7Xzg27zreEVfyF1CEqXlxOymUil5zChJmRXybMX0KpdngK68/0DYBD/ZXcQcnkvRju7
swuirtwx45Bx7SohIelY35mPWunfcBMwCDwrZN9xxs/BRKOPdO6kR3e9DFcQZoNAK9hyh28jWBbq
Z/CsRfNHya43tgppE6Q00MoLIq7zjDWICIzntc5d2/AkUYYfP5IafmNKLwbYfv/HAIUy4ySaLc4C
czvLuhLpwhq8gOD44UFadIX6UKj5DQv+75Dnzpazw8pmD0P6A4xRfGrgGyNefv86vYbAbAQKUABE
+h25jVcSBB34aDIFr/eadUez0GINE7jd087MScG6iuCWpdB8I8mXDwZ+e8v+M/DZuQdUqkMjLW5X
Nl3zqQL1R2DbzQv/Psxfw1buiIsLmf+MWFwsJiuyoLDsI9aM130YZ9M/u+O17McgS3D7aBABn5Wd
IhZU0HPS+JwO7RjoalvTqhb3oAkP3SP6SCdVoCrL85LwapgPZthLUx8jplADPGTrXuc3k+/+p21C
dwCyxsBAgBTz5fnLfDpHAOS66xZlYsdVMSIxzZGMFHGZusLUN53ez9A+f3+X3jDrQNT/Z9izY4/M
xhKLZoG1JQ85lQV/olGNsuoHRv0V/QHM0j/joJXr5fQasFiQMcI4Yf4j4wf+yTOH5TO0j7dNaL4Z
+n2qlAmLVQf4Z1vaD+b55vXeKFyRcQNe6dz/C1RMO55gebMWhLGtt7PqD6Sq9qs3lUFr9p777NXH
99f2NQZgm/Q/g56lDfhswTTCMSi6a+8yqN7G6Eno5CW6CeL4ipoyC75EKT8SHLkG4p2r/CAf9xog
vn0BLjj4h9Mtj3V2+v01G2yw+rj8segPoX6cQ7bT9fTdH/YRMbs5XY6DHQoaVg3T4CdXV+ioN40H
7WF5ZPRqXL+n+Wnm9aWgHxmIbfovagtnH3fmUtixg7JciI+jSbyPa1Hp/FM9H0JX1eMJpEXNvb8c
Vf0RZm27Sa+GBQvHhojA6pz3NvRCinq127CgyFvpQYclF/Q0evmP1cW7LPM+iAr+xkfvjXi2C9BS
YBDFxoiqj4/rOl/QoQzjoIivk+7QNKcp8vHTl5CA6haOG/WKkR3NSg7T+F8jubY1RxEOs9+qftHZ
kYRyjycVDfAp8yEwpzh4VOEH03191QCeQ4EevN74F9Dlvbzq6zKF7aL8ZaPXevTGckIsL1a08u6g
IQXv9FugzPP7N+21FcNIGwAXtGggETqnecnrYeoTnizXIHir4e2gc87vqulDSPHro/NynLONZGgp
X8coXq67R5IU/XjwgCJ9GsndDCDz+1N67Ry8HGqb8j/+yMByyXyRLX/dYIj61skEffP/aRCgcGGk
EK2G54M4w0NqMUgS7UFsOiwrFu3Dxs3Ntr88/ttU/jPK5vH/M5V8lYNKPIwSdU89mkoOPaRUYHd5
+B1aeTnaI0MXfzCz11EEmjtAD4tKDqrOIAp/OSakghYTQFDlOmX7Lv9lu0OqbxSEXET4wcvyxkah
NRm948BtbsyQZy+b9rMlZxNbr8Hpg8nMtyDTWNth9/5xeCUyCkk+VA/BjoeLuyE2zh7qWWnt7Nqt
16m8lffjtapZIRTymWAzuHVZoSHswvFf7w/7+sBjVCgQo/iLVCpozl4uYyLkalWMyU0RGsjlVY/m
M1fG4SNFIle3F++P9saD+XK4s0miZQvpJ43hVravm1M08sKOj8Ze1vcMDbypt4vCnRctF0vjEHT8
fH/412fmxejnLbt6QLlUgmrzugf/fUS+DsnT8hU11tLaP//LSCiSRICyIcY9u3cQ1OOwJN4CdNlD
530m9fdm/BPWvxGuvT/Q2ysKUAwgAjF28LxWluVmRn9VswINkVZD10IApi1gmz1EHZPZo0ynahD7
ACDoe3fquwHs6P0veP0aYFE3/iCgApHQPTcxgSCa5BRbuoBVPinm4OCv+yhCYYiXQ3oZ3L8/3Bvh
zsvxzoxNIGYtxgz3ZCEnb32YfkBm52tIqqTN0JpxdGgmfn/Eba9eWjcMiGAYvOqbJsp5W3q6AIfI
CE6NXtGSCobBaR0LFNiaD0nrX1ualyMFLy9jkCfajyVGisghQhYhEWsVr3tGHiX/2tePqol3ozkE
hJZK+Uck2MtlOur5g2uyPXLvTTh8+RnjBIk3l8v1Oq+/tflP5j7Ywjev4T8LevbIZmvY6aYZVuCm
hbrPaqTMb4OhYlFzeH/nXrcCwqaiCgayhY1xByHIy5moqecLn1ZoqlJ+gvC3KHU4ZRceIRxsU6t3
EnaeihBkfqVM1I6ncjiKce4QudJw//7HvLWqQMJtDTYA68LOv/wWTYy/DG0A+ZXhV9rc9h9Vdl5b
cvQNQW8OfCARQoLk7F5kjV/XKkjqaypYlXl46z/F3qeOQSKpsP+tsDhyXbjqcGHBB4HU9LmLnTcr
SyWj9XXTD0WkITL1X5+RjXUNgCTQK4D4/JxBMLMKba8ZzJYL0Nc13IhdyO4isFx8RJV1fhg3Wsot
25mAqhDo2fPKry8S4wYVetce8iS0fe6VKTik4AGHL+XwwYF8azAgn+CJobaH8tSZ01IjjZvItaMn
PR37TziBFwLU3RkqFs36ATb8/Dhs8/p3qDNbopdxDBRn9BTW9bF1GXrXBm8/THDGKBVFB7pugt6X
98/4K+P8/6OiEAyIJlLt54cwgS5cN8+eB6yhK2b6mKwHay/oqT069YeuPrByz+8Pef78/B0RrIYb
pxoOTHx2xRcZ1OnkYUl9fQjianCkIF+R9y3S+n45pu0HAfdfZvp/jePf8XDgkWTA+ceNe3mNJdpR
+cqwrmvLH7iTG7VW4U8UPtMx/NyIh6D9TGs08lyhlNJtDc6qnMzB9E3RLIVRv4P1I0Tk+QOFT0Kd
H8n0EJlhWLntWfnH/ZYRDvBsI3qi/UHMt1Nz5+pPqE18sLnnBuzvMIBdbsl09Buc65ChpNv2MDI4
vJn5VrfjkUI76P3N/FtKP1td+PIAZyFiQXd9cnZqeZ8Nc+LPiJjHLyb7jnAQpN6VXn6N37Lh8zJV
cQPyzJ03Pk/XDEjjoWjF5/hD1t83Ls+Lzzh7AbO8BRtLYJoTr+siR0t1Ht5FXsXmy5Aduo/w7q9c
f6wsmEkA1ohgicLoPHdlIYsLsQvbnnL3EEA7NryxdCxT1GKbC3YLt+YUf0RR9IpsZxsTJRhg7NEQ
Bxzy2RR9hwZ2ly/tSUzX6X5wskj3Y3rZQY73DkyAYb6PhiqpH3n7TPeiAK8pqSuZfXCmXrmv559x
5gt4XAD2nKztKaQ/LPqjIcWBWv2tAIHKV+uuZvUYqEr1uySaSy9+ev+4vWE70AWwVRwAXNn6aF5e
HIdOPKbQ1HJiyVPWpEUdQ22wLth3mXZF69e7HswF7w957uLh7QclFCJJNLeDv+u8IWRVaImdkTM/
GfXYQgdbjcgZXrw/xquLuo2xUayjcrPRBp9NizeNQR+xcac5VYVFmw7rPgobX60chgAbxcYRtOlq
nDeDZCMJjF3ocloO6/QYexX55fqpmKCLmR7z/qPY+IPhzglsTZO0XW4xnB6P4IuDDOjyZ/7t/Urm
nRRF35TBcd1NV9Etb+88VZCq//phOf61bXo55/O65ZRlrY/C6HKS6hNBhnufFgEroHeYN+Blemye
vfpKAtM1eVcUuSOEl2gLm9UH7/rri4seOaACNqFzuCyvFAlqY/IFdJX8JAJkV47T9HmSfTV8b/sn
H3KFE4qC5JqClWE52Rr9RihxTIWeClRocpB9vn/U3vgadE+BhgweLZi30SD/8grBp+gnv2+A2u4l
EtxyoCccb1bVClTieVDrXRDT4eAvTu/0uOpfUR/kxz6X4oZtAsl86Zt9nwUtOosXcbCThO5cmtDd
2hLywb14fffwrRG6AjcXGWoOZ7bGBdGayqCbTkp+m8OpMuKhcx81hYIXfzOdLx6xzb0H9QxIEBCR
Y7teromTgRzC0XOPYZo2UcGRUFyLuW6Du2im/g8ame7X2jhOSvQ5mFPtefr3smQJP2gRgRrdLqK/
Hi26/6t2FP73Eer1N8vitX8kZ0lcoEifX64htGH3XLkWVMuyvl2tTr+MvQW8j9mYBYUZDYSZzOgZ
ehEipjlYFKbdwQf77GMzhxCo6pLGhcVQc2RhYsLmw7Jiiwuw8Hn+kccGTRXGZn3F0Y+Fvmgb6ecB
1JBfRjk04VH1XjiXvjYtRA5Tvn4hwzRNrEwHIRd1HavJDbToW590fxpQU1BUkLM6T03husmue4gO
gzKthUzasm9ZBv2AAj3g3c9l9kC0zEKwA1ddbFbUDtvFQ2Mj1WBcKxZwb47wo1g0FX7SoJGKT20X
30Qyk+I45T3qub5qFSvqcJ5tlcR8rYH76pArZmYKCWSFYdjKcGCZOARrMrcX+BQkhDwoGD5rCt8d
CfpI8jKuJx+VEYKMIpoK+rgwXaKfZFa7rmKxbpOrCNw6oE+e/ObYQPv2fuBshByvjNV1wxNtKmDK
pzsnCH1aO6F/ApMWECCTxvgUdCzXSHGt2QOkKvLh0IEGF1rUS6RtBQ3duIolM6ykauqmg1MZo2U3
2/G389HzWoELaORVlpEB5jBcum6/tCEDvTjayY9Ki+D3EOe1d+gBSrmMu95ju1ZmboUC3LbdLpxT
aD5zoZtymj1ND2BuEo91SlAFDcC7FRQAS4xepdt0grhQyGxU6rwnYrcVxE58yjOK1B1Tt2iS4g+x
BgCzoFEbglpzBMwVTa98vAN2ze+u1iYaMSfV6ENrVe2X0iPBcpEOub6yjix+6VAd/c0S2XrHUNYC
Acuog2kPlW6cikWS+LmTUJUptJU83wVeyMNidCS8G0Nbd2VjgEq+mMc5BTPHMBEfGo6s+SVFNv/K
Q2NBpOVNetj4QVABlX2m0dzim65wyYr9olTPpKRJMLbw21cjdlw181olkckRBEZs/MwYYMPFgE7P
pfLE1IbVmCfUFNYgwgAHs7+Uy2JaKFdv3Moxqvxo9RwXEAh30N4sQy+VGJIgNZe12I096D0k6L1b
kPcW4erPy6WFEKV3SoG8yE6TF0O4ye9bOe51vEYgwEkT88OBfO0REg3JncUy3s1E5wfejxi774x7
NkDAdUXQIvosfUh3woWBjDUoFNvuswCj9mcaJ01dBA4qrMVsKOYvaxyxInVz8kSETbGjfjr8Dpem
t0U3husl7VpcfY0sJytCjTIzCld64uVaS6kLxB056KMBvkWZ11n2xZ8Z2t/dQsefrnfu6HtiQXel
iJurPm02woXM0LwEujy5cDJ3U4FVlBZfsDAcECKCYs5U+tUbgJWHZMvMDeK4rl6rtRbNjgzj9sTJ
2AMUDjKlBWNi+KxULGbAnAOO1WKtB5OWB+KZazu0IMWc8aHtmvCs1LHw29KDrCgtI0nyBTn1rH4E
qcdAiqhG3QyA2BhOWQpFoed4rO1U9bbJMekExHEFGpP9zymADUsFlz35OaaQIinWSbK1bKAE/ti3
wv1QdmCAGakuVRei2TYV3BzkBsqLaoLKKnTKt0MGg5AHerz06hGILtYnMFg64HG/W9OVhBcdGdnP
2akcnXS0JvEu9AfwFKFMMV0SttT1RQPHzxaWhMwvo2jBRhib2wSgo26JK2T8LYgvo1WrktQi/Jr4
Wkbo7JqlKXLwY4HKw9FgREvqlEGstodH0zE6H/sEtJuNGFLvkM69eAIpvTces3ySh5W4WR1EPEi/
wJ54bM+lyLNT04Dv5w6YXxpU3iQ2HbK1s1dupqC5WxZU34uRJ/w0rZBjOKzO0w+Q6PFukE5m/MEG
3tRde2SWPnLXUXhAsZsCGQGr/xV9i9AODaHb/XOaUyjcIFHb/nCoWTwskJcMi8Bk8d08p3oosz4d
H1fNWVeEykEcMVdRiJJzKog5ZPCa1h3P5zXct9TN4hhFGyTYZVT1B68FtW3RoU3sEcwjIbnwk9lL
DlO81LfOx0tTJoCW+4UXifSnm0BsfbvGg9El6D/D8IHEI7IdUVgP6uQmlZ0UejBQNxzA7VlB3z5g
EGob9FwFNqbLladt01QN8U1STEvY97ue6twHzz++vvRxPlWZIEGKZYSCR/1phkjTIzwN6xccBmO9
Es2wYLwxyhZAlzRVpR8g/C+bcJy+oVyV3oPZr/nWCWs7PNA+yKrjvHXj9WTrYb5gwnN3DGWDbj+0
BFlzHucyKSBm7u0ImTXoorbBqrHJAMt2LIuPAdXKliEUlvMvK6hXvWIT2qRV3I+zKTJPr98pmLpd
UWOhQfLuWXS7GOWFgF+m4akxSgT7pm+iAE3wpHbHeBhzUyLz1rZwUeeFPihFc1YJNHTa0jQgKYFR
kAm/pAuj6Z1pc5wiJUiqS6OImQq61dAq2PO43ppqmh4ACxzuss4n9SWjCVHAZELteu9zCjmtSKuo
3xE60j8uZk7tRBent+AV2kIk8HiwilsPfANTYgdc0BbJ6KpGTXCsPCuDmUNg0yO6pCFGOcx0AKNb
4MGlcePY6EvsBbn1km6pryZ/Fs1FPOPXg6tzkxyML/Vj2qKfqTS1msh+SAQbrmjbeldeTdVz38X8
fonN4irdcGRsE6rmFh3p2maIwmU0HXMwUKEdBvTjwN7RPs1xIh1SBTIMjL+nzjd3PNKGPsiQDSP0
OaeGPsZaB5+FllleQKLen64SHSwGr/kCNjQAIwbSfunRRSELG9VIU8HzgLkBYe1iqwjCfh16Z1et
C6LV/CStT/6shqu+XFCntxeoB7W0gD+d+/taDxy+HnxQJNIhdAzad6jLmf3M/BbMe6TPd1BizRR4
dbSNL2gQDPR+7fOgqTIFjoSqZ7PPH2oHioSKLHX3WROQHVaU1Dy6Tk26dtU6zYoe1maU8RGsYH1+
RJyBkMsHGLL/4dE8pQ817pAoPA+gvsrOmSXwsBj8J3gLWWqXB8nA3HjT46tkZVIXPmmcju9Bnfhq
X6/4m200FXeyRYwF1LAmX0Pfc00Zovx/P3l0/RVrkjU7v87EnUDm8VKaDCGEaTl7oNDpGI7jLMg9
wPTIr26PLtxKiAk8I3xtvs8NW5Z7UbOMQjObDnAf0ODW7EnTr6psZr9py1hJ2oGrzQxNIeExnHJK
3K+ImywrLLqF8orptp52XjJiD0c8YmEBMZkIvwZUPIOlFXA26HqMfwSX9echNf60G2AaOSTl40wX
YQaoCtKEI213tUjDpjBgZr8Olt6IPQwZevfbLqU3XRtMcFzIEHzCG5LwgmVL/00ucHMKSI0jqFha
i3vk2LouhaBY5SKzbZMj/uBm+e3rtLvzWb0C56LFL4grqHo3TAaGse2GBhhw5HSfgj5O4HV4IJRF
3TlcTnk7NYhdSLiKXdDhNVC6gZi6S8UX5fz6wPqAn3JoSh3YSrIn6qGF3ni9uSMjqeuSR7Uf7UIz
+t/zhiBPAOmfDtuhs6giXRyxiyxsUmyonJPmkFIyaEiHza6/DGaizK6NbU0KNBYB34oUOtSqp0iP
9gZLBP+7zUakoXg+evwyH5R3SWPEq7vYseFLHcxIGjUZ3PwCPdR5DEYYZ10x6SBzYIFmebpjowSo
2g7CBHBG6qitYnAGywrBzNrDdV+Rz0QCCpgT8MWopvS6NB9+LzbFmocTKLLKsWtFdzBgtdEwW3h+
Tgi/5HgYu1gcYzq27AI9FlFQBWRU0106DavAxcSbxdGg4AExDIie2U8pD3kJhvXuVpoIuQRCN08j
CDl8NOJA4F+mIxJmUFfLXFvg7Uy+zn0fP4W6Q8ChIguWeS/rBlb02tgbbx7B62kT0F4iZ4ZKFyrQ
xo3lImnGC0nVuothqf0yGJGwLxJIDpCS2QEEV2Aimq9oDJCciAVmlUdWXgczOi3gWfnZ5dDOri3z
ZOJjsWaeWgtGcoccdJt+pUEL9roJooIOvW2L8Ms46vNbF8pIFXygCWTG5pglG58uY2XG2wDQ/Ghe
ftU05aQAsRLvqkYnRgK1p/o7iCx4zwSdF8jo5EYs6A4eeV/OSdbnOJS8l2Xets2Di8foboJuS7aL
pjGdisGjDkJHAlKr0HyCSMMSIbFYAGeHfOKgW3iidqL2z4hUJ9CnkYmuBvy2lsTE/BYQHYTtImTi
twksu/FZQ/tdpkZcyS7ps7bk8JpoyVsWphUN0hhV/a7HN8WRWT4R0nTjngQwNLAoQ/qIk9c8GFDA
ygK/Ua/ycy4bpM2C8dY5SUfQezWDqxw4YBH6R9J+EhQMdjs6sBYhlMm6y3ANGOTDEgWh4cTO/c2c
IItI/Q4qLXDcVoow1pm4aKAVCQ4GVOWfdMi7e0imJUj/gOnkkUhG5AFdWElQNIoMSxHgNkA5IwIH
ciECxX53YvQJus0ozGBjMkjD58na/AL12XqvWxstVVgjxYH/peuusLIjqGf8RN6AJcPTWPXUe1gC
tNb6MpRkR8YuASrMZ2FSBeBVoIVvKOTe68yJitEOLW41us2TKkNk9y3jdUR2tkvErWhXB2pwjzff
FkSrWZHMsY6LAex3uuANz8CWOfUAkULSAcSqo9fm9xYCJPIQtazhFcAZaKSzc9zuQAfomwuBhD8K
96PkfgFqUPrNjyLTXyKYkD5cwhmJuzbzEK720M0NEIfxQe5A2039HQ2h56Bst6Q7a3nza+BGfJLI
fjYXwcDC4WIQ06AeVE45HuuZTLK0pkcRig9C0Efp92OL5o1VR1UmIZl91L4YvzomM7yMU5x/oUKo
tdye0LSIVqIQBhOFkIVC0dK/WLkb2EHWsQ73fgN/N2udz6HhZmaIJSGtHZeT5/u3Ce1guV1Pptsx
8CWca+YFuPcCb2xRSy9oruXoj/NVPM4IGCFkgeRw1MQ5fP0oohf1Aq1doLP9ebOUATB9qol6OLFa
hKpIcASR2HVdjeUKIkhdQnkxysqxRRxQITn6BX+cOwB2goxTQ+P5ac2kdKUeRolgzENq/1Z4BIK6
Bkq+eMtds6rLMPYh/RENeswqcM8Cdd3iJASlD9EAv5gYYA9FmnYT+NUQPg+wUBN0cpMuqEklieU3
YS5yVSA4grVbSR+FYF6nUVeGKQ2Wgk1UprtartD60KIfAImsl9mH6WvDnfU7Bk0cK+FL9nOI0HcJ
a2+AXECCjHVEF9SXMoQnv8kqvW/rEGt/n8C71ng0N/7yGmcd4Mpk1vktiCbyGqlllt4qUJ3nSBM6
v4d3CZV0uIQNQORypEF2wcNYfM/9Yf0SeMECQInx3J8AFP+IZcLZZ1UUuazM6qW+zwcPJ94GDO9f
GlI84zMKX09elxnEF6DtiIscKasBN7lf9iqDiUbwPm9WbwUabo94WrVlwqMpOc1oH6kP88JTXnhB
Cxs7M+zojoPfETWtJZ2n0naOZGVXA7JdNi7R38Kpd3LXdHSMICcPKEbR2Hn9kdk5fO6XMEH6po+D
BzMsky2aCb5RmfYRLjNIbiVY3hPJ8IbmofhlGHgqQEYEDx/JwVHAgE900/we5dyXEFLoryzPOeyY
bRE81aBo8hB3mU3kNGDytrZLtu4y4hSteCdCsBQ6iACXDObgN1csJ4WJiDzJsQ+RGmzl9BT4MQ8P
PVn1KcsG2VaLRJ6maJuJ9KecsaS5SFIz+ftgsWGw7zyDwk/DRI9LBkYes0dlwQI+HocaUO5gJLTy
jB92Fwa2/VMed9yrgjZBggmppLQthzWW7W28eF17ZcMOkhKT7wP0PlqpgoItWRuVyzDrX2GjfVXF
SK2A4iqQ2pbKF222M0MU/AQfZIq9WdlgyhbeTrBbIak3lmYM7FNmUnMjFmnwCgRKzuCTHsbv3uzl
8F6huzdXpucxHICm43jdfJV8tfGWgnQAGRxl7kl7VJI0Q6nAwy93Xj/HFzmyOUslgMrxix503Bfp
jABkl+dctId+ESIrto5I2FLqZTeD9qB5MTTwqmRhHExDlQLwA/DgggfbW5CfmenI7wfBOFLGVibp
odNgSEdj5oxapVkyB65lBrqefQNklURSM8rq0heUILksjLT7fBiRGR4QlzUVp1BjZEPssQo4CYGc
3thEV1M0pOMFhQwsqMuZwxVDE3NWVysSmg0yw2LUpT+4dKjmPnDfO5wyWRrOGZxeBXpsX+UN9DxM
0F16cyI8AKW9EEkYLCK7nBheQLhZkbqShiGV45AsvYlIZMcyR9R2MUJKZqqYdAREpUzIa93MBJ8Q
z6gcAqCNjopVtr+yJoMNpAv5gqQOWypfLiEcph4wRLgygwTVDgCAugygTjkgU6SzP36bJ+jTl2Yi
h0BBzrfoloaYCvh10l/AERGyBL8h7hO2C17BEjXpIUX7WfN1Dsf6BzyypSmbzrWgvleDCqYLCT27
FoldIrzLzu8Hu18N/lGgwIMiVBbOA9rm8UzkW4tChrTQMi9pFSJUG/eQVE0e2OCzS0s5NDJjqHTE
vJyB2vxCjWPqzuOG+qSwK2kDKKHmIFRzDNigwbllQSVprq+6FVmVEvmVMC4Il2atRlY7VaVIEX9d
WgcPScrO3tNE1F/jZo1/DXW39l8htzW7TxOekPgxwKO9HNcajd2f8JWuqVYyxXja6lwFVySug/q7
leOKDesHde0rK0zZ55zKEvfLoO0pTAdWURfSbyPxMxyGqM8eB5sBiVUTI+CcEFf3D4tiFmZNiAk5
1mBaaGZLrqVgB5VNG6MoJMYieWsjN8kjDbT0QTIKQdP+AXyxPvZCmQSSKV3XeRVU5RLs9Cjbe85l
G8HP82vzDFJXnSFBjmIBwnzUcyFXPYY9BC7qBhRxe6gLeHmJd88CuT8bKCJd6s5LAxjsvvEqD96q
vTR69T8jO65PQ4oA7sDgRTQ7OpouPoG6Z/xJeTYuQAv3kb4JOQHIPGwWgQw2okWE3rnM0nLCnySO
ghkzXOjEOV7NU+rMpUG1Cmba83kLz82fT2IaF/VlWhLeIvMgk6baMvBRlU4quuBuJuICspGN5xVx
5nR9ADCI+buhqzMfTb6paC4VW7Fds/HIN/i6SQdKXwYtySgTMepB6HPdvinCdllF0L4gpMXnzSJJ
r5Cwm6YdPNMY2tr9DER+5I9AQ3jQZA1Kpk2i7kfESHzXZrCjVUhZPezjzqf1AdC78HOUwkvBsmWt
V7Ua1HEN2kbhQ86qrs1uBeZCH3xreHfU+RT1V86HJCsUCFJIxiZMi/bJrjCJx66Ge1Mjx7eAXaDA
M6Hj3yFYLJcrsvrJUdNIJ+CV2pqokQD6KrxJLc+tpv9H0XksSYprYfiJiMCbLaQr76u6a0O0mcYL
IYyEnn6+XF4TM1mZIJ3z26T8A1Jnkheu14AlZBdXAY0aGJJqb7q14TgmcFdNzxQrQGoY7WvnMofh
CNCl6pHajBJoC1YATc1uAMcUxukLJ5VyC5uJcf+nttEOd05UD/pUy0Q8zY03ISNxbMCUpma73sta
+X3RTFLY14455NNpGfCKPY77d+QYUDlF54y7c5s12ZZ+yd63536yzBIWL1N/QyAzcKZM3UEeqpmm
jXM86DF6yrTXYOWT3fzbawI6oihJ6rtceqEbX9K1X54S0jDjfJ8X70jpk30oKanxiXlm5DsG42Dv
zOiqOK/KDBVPKFT71687N3nYxml1waIAwhhSYxMXHDhzfRsEm1Kv0egbeI5xcOtT03YMu1U3hEDS
Jh1AOJe0ZhXxJWOBGOyNP6Xtew1vhqDUiVEpUTGwvE5kiLxuTNfNDZw+8ILgboxzKUc2orp0/U++
zPSZDcM8dIuOv7eMHysfw3o7J40t6WWJh/mnjbKFpqSI8PtTPcVBxVOQTD564GYBINUqfvHAMQfw
gjjZ83KaUpMDAuxj7unYee+A3J28Gg0hD60ouQs0qL/JM7knA6B0Eyo+DQUWRcIdzVs0+fsx4bR+
17sUvxTw3XO7Lcxh5ISMRWhtdNP0YE9HubPpFV638JmasFfTYQg3958YvGDJQzl5P/raGX9Rnuis
udzM8BoyYIWHlaXbHGdfqReNeaPMcQLbr7WnlW2RqYiOtt4nU4zXARP+Iu4+69iylA9xDdUT+3X5
2fVzhADhCtQvLN5HgxahYZadWn2ozdbow9b1ccb7EKq3DA4ajGpp9riYAVJEMdcy+7HXKJFueob/
R4uG961qNji80pvo+S31tj/1jgKC9vZ6+1WVCeN+3fTC5B7I2e0s2i4+aU+0N+Wsdyg1OCEMDECZ
/I4s8jyjJAxdoIAiBpp2iJ93MIBPLofgD6oSmCEqxUc4NqLd352W252NaZWfAV8kzUQDd3ruqMHZ
gdwb/1e8zunj3E8SBsObpq5w0mXjEAt89blkbvnihTgC0sVm73tadi7UzrY7udcogP5+7UHsTOOp
FxTDEVloHfc1EF4Vfa2+rpvzlJj6XNM71+QKHureaKIqc6fbm9vAZAvszBi2mypiJsAbk4XEtFrY
mb9VAgeSA34OH9TRCIAwQMNXzAlCHzG9zBkdTbuLE9Gr56CIeoZodoit5Jeu9+A2waXX5pNptj+1
K5aQIKEVoNaL9KQvzJBbCEgPlV0gxh8gzWRo2pOcS/d5Kie6ZbUB5yrS0fD7rqFLq66SIxDF0iC3
NdqnhmDfevPRbWX7T8tsEkUllgQWqV3id+GIMbifh2D8hO23Is80O3Ah5j4dz/zV/mNVh43NZ91k
5zZgYoCDKJfTPDTNq5osTWlTt/BQhc3OCjxMTX99yffxIqe2h9rYy+6tnmY70KlM2e4xWrG0FW6w
p39sG6ClXodSvyIQ6J4HPubTWkWaJ2K+shosxcuP0VnGe4CB6u++1TOrI1PbL7qA7MPQ+UA46R7f
Dt5V+7otWfQW1HXk5o7o43/CWD87bu0aizcTQLXxDO7yZl14rJQb+l/sFlfIfEtQNG2VGO+mtSan
w6b+zDzk+jd1v5fJcQ6iHd1T3NW/st4sL50EV8gXtuX9BD5pyoJcTPPLCelUPFGnJX+gkmDqSauo
iQ+MlU6EPGCdb7W/44Kme2ibgCGbabrphl3LU8vI+5bUgZ1+1jVKEHTY0UjESuAgliuGxJlODlmj
0906ZzDNcbBfn7J22uwl1n4dXuAr/Bq6nPjbm1VutAub2ATBuV4c61/aPhu+Wl61EKRWRcFvsNjF
++gTHaifzJYV6gqN1wr+O6hPvtOOXsHB7f0EgBfxeTFz4x77kUKrnLUhpsmKtCY0FUOCumpdPYwh
SAaX6NlFF8A42JRyuo0sk+zBhxH+GQuo8UPJGeUeRd+FSCag95Fesn00F/ayUhep0WV2snbB2BZ2
wFPnrPX6Cen2PgFSJHr8L80goEDe2uUzYSlLedpjvsgNmVxX8EIsf/o0HQbElBY5dLZqx6M/sXbV
KRhWQPB8aCfxISpImj8p/3NyJxvXaQolg4yLEwXBCh1RDcHBqkY6BEpDfSQHRdwWVoq9DLM7Wc7t
R7+Cn3OelMlztMfhv3Xa3fK4pJ708mpvku9UeDNYhLu6sMEw8ac4ah19aWvkw+geWUgRM7nkFuxz
uHVQpssIZJDWnTMfI204ZI0DPHmimCGejzx2oAJw1eGSowUSREVuDi+qILD3ORi7pnmaoxFsNAY9
QQkRoq65ZW4NV4jTkVSWrQlREJVcuUPRk2wpikD5O5PrlEZvrpfZDdJ4Z5WM5qmDtx+SSbPsZTVQ
WuB2/QkZTB/me4jkCNYzEVB1a+p9dL535Tl6XF83Ztdlko/pFnuc21m0FH2dsfysTPRp7iRApDqD
4y2A49PfvMcG0YhcFxhJs8x0TuC82D/8TnHjp4NenCPSKdneqsZteTBtDS22IaOIj1vM1lpwoCbr
CbpvDw6kcjR8QXs7jIdu8APzVOnZg+FV8HP26Phza4+rJJP02agqrk7LDAP1HAXo8WrO0y1ZnzVo
mj7Q92rr21FuQ/ekYrd2z1vY+/omUxq4fphb13lGUmXqSxP3WcK6acQDLb/VwhDuZFv7AYDXURfr
SjW+BmonwwrGJ5TNu1dGXXaTjgmky9o7UcQ3DMz8RVe4N52FN4DRZ9bV7wHr2bXlUu3XvIR67g9m
z/R+zsoxAb9rnZ6/3pHmL1ox4DA3aJPtlNVT45xBK4Px1HWWOrRyh2wdw13/3gJnXU+eU4rxIMZ0
N4VjVVkXOhwR6O18LggWtrvnod7WisxJN+N+Ero0dwjvlqFAowdeVBO8ArAOBAVyOWiRFSstESQN
dSGRU/3gN2SyLBZENl2UlK/VUIPUc9Fqe/S6CJ3x1GRXYZGrYxrcpnT5yZZTvSSmuhZ+JA3JyTM6
hgnkA2/mcenE9qDg+e1pcKaqwsPEYPGj3ZJF52Ej0/LEj4wQTvSwv/mApHk5SC3HDFWFbzOgD1FO
dA7WTZeHBJ+2x4Y67pQPGRhEZWoazY8eqSJxbMqft0/LXzm+zCXKvOMaDUH9uq2w5z+q1OlCRGgl
0R6RN/bM3IQ0bk8KhfDD5AzN8uX5xKgeRmR5vG0bl29BDTl+/8qbSR+Q1dTwVZS7bJu3YYChoTfV
0T0wMOQuoFZty4ddjCF0EaH5dQ6PEYsbtJImvBVz5NgjgHVjTnLN8JJsMjPeiQk1jY+AOGLLa37y
8mZvKvXkQGKNF0qm3fZtzQCzPt1U1v6t4Oqp/64iSZc7b8cRRCycG5nLrrv43huTpT5TFzfYQtS7
h0E/RojyUJoe+xGqStyTq7Wgc7WTWvZtSIXmg177YL73Eahlj0vmpOvPUAYtT1dYaf/WMufEB9g+
Rfonf+xwsItuoSMRjKw4JHuPW6srk/Se1q4kO68GfvHS90vWgZXGTHPFMvP+nGGC5zUnlDf0TmSG
0ac+kcaZ8ZQtCYKMaA7rW2preCo1IitznkY3Fv95k0tTri0DhG6LzLIBTmwejfORht0QHdvVKdsz
Kg3THZxo8+QTp3L/LAePa3D0Eqmfe/687CKU6ctPsTpme3VJfuGjc12VD50uGW/NsFV/PAfL0/01
6Q2IHozauYM9JGWnB+/VB+KRvfavNrFPpNA8UsxSmTGEPQWHL29oLuIG62ZrYKQ4uE1/tEb33snl
bF7eHSid5UrbwPcxb6ZoEgGpy/pmrfzqD0iEpi0T0U2wH4TaSzI84fD6mxUmADY5G4g0dETm6FPk
RgS/7H6bVrexMy7+ObKefU/IzrUXZ2/9mjg3+O98VmH5p4tphz6uGLp6WBKu7TEHiwHYRfLCssF+
TPsowLxcDzDjaL+dbYm5PjIua8Rpyr9KSeZkuTjj6qg7XnOEDKkdwu636NnHKEEnovyos82PD+FG
m/P75PkyxshrRHsXj8l2R2EKK+C+OLg+l9ASlb2Z1gO8HkKnOTl7h2AkiMYwLPw5QvHLLcm16sqd
tUCVzNITtarpeUR7bPKBoUfl7pYuzmEQgpyStaR1DMrfSaAxEGiFOTcQEshWTHH7sxsX91uE0zaB
OSh0eOguMpUrnSQ/YYjD5Bylo/fGfhQxXE9tyNHXzlPzCGky6LMRUD03rQiu7/LiGt79djAxtFVs
uKZVGE/F1CkV3TnWdRcWNxxkt07l+DwENgLc9qOutTnNUOxXavWDHd2K8NIbgQJ+vzh2bKFkh4qB
zAmj4DpBzOyi14SM7CBKZBOsgX0qb/zVkpFNMdD8bxh9+6+K2zY+DnArL3aMQWuyVbjTkVHGfnJy
xE/hxB76EmSQoeepnM2Hdmq8c9ko5lcAffmUpVNDgew2728Nzkx9biah7KlnubeoCafgP8HTFOXA
PEw2jRfsIZQp3cq4pOmNOZRZuvyLnHkPL1W8evzxUVJ2oEOEPbJORc4vSJSlQXUn49d5h2krCPhV
VE2LBUWZqtztwXDV7jchE4p38fYso3dm2XfKP8xSf7lN5v9kO5OPG7GfKl915nbFhtrYuyhoN4LK
wlYiHI8HVbh71FUHeFfqcmTSTg+jt1emSImGpK4a4uAjQQg4XpIdjdBvBdy9Ig2kYOOAfnxoboEp
wol8gmFz89WMKaqyimf+iGaM0jc2CB64jlIc0IU5Nv8lW28nzC+zdE5LtaGqMPXsWeqxrXu/8fZ0
B1olNSPsNfs1z6KA4VXNjX8mpiFDGiDSwT+KAGztsCLZ5Z4Jg72hRGsk7LMJu0Wcxdgs9YHXFUtc
Qqs8kE5auzc2SB3uzSToN5yQ1Ke77rWOV8mqL7kLuLRQGJiaRtW1JeJx8xk6eMFmIY+L6yNHNDEE
LivWVT8Y++QUF3pEtwSroL2duC3q4Oir2Vl4mI1cc5mHdnusUYoLoDgmiNzvW0ymCmhZHxmN24tD
pq58gELP3jP4//6YhKuDTn4e4qhYnd4GNy1yVHMLc8Db4Fhk1ceB9t4K/nES6FhbYKEibqppYIhP
zEcasx8VoJxeddZxD4ffzZlqjioeQq9w7ebC8g3r9Kpal0EjSkjg03EkkdTuWxlf/DXlMyvygoOl
S/+LxtZ5Q5KTPG+lQmsgyc4Obvkw4F+m9fu+kLHeUJtPKVZq1oD9z0LWv/hhlHRlnojdn/Mubqvo
GbIiqMdDMzikyx8Irvf8mx6OjscOctlDhY/W+KjcObIfdQp8m4NANXR3L0FQF10o1/40xzZ69Ph1
smKMVDPdX7U0v4DEB2rS7NTMRSDG6rVsFRP9wJN1C1HCsx9E7JQnKnnmt5qMuTCPdsjE87JUDmjn
7JY/OO9temIEteVhKCXQnJp5w4uEfFz3QSTBfgnsXKG13RfBqN0swMv85Z3zI0msYvPsGrwsmw7C
8nuBCbpcc78ihBo8wvs5cocZjb/qzJvjhHRWbymQx7dYAsW+Iif8/aSNOB6BSZzEQBnd/jKUu0Dj
FSsiwxKJr+REGYsytwNH3Ds8TPpHRagbb/p0Xr8nNBT1YYpC3i4ffbG+NCoZsBQm8769jKTsmXu/
3uf6Kwl1rU98t0RRMwg6n9s8JfGxrTiHi6lfInOrx6pUCdqOMLjXuDk2xFgqwN/V0POcgyLY7ZR0
ZRaftqYbr7BMl30n0kt/i9U3EhWwCN6dQc0/wslx8ShBTLVHEZfrXqyNTV9m2bXct5w06tTHrefg
s6xkzZQckHUJa9QF5SOCzGY+LFu6kYvQrtH0BpsS94dkZBAtEh2TpuRKCaJN5aP7vYZb/dzOdUDV
b7ADNfY969qjn1mpDrJqDGoY7UzqkIkl9Q9Xp8cEgmHUp6+FPxXoQ8p3rUtYU1U3TcWVwEF2ZDMe
7oZkSbnUwgoUmrkKAwZwcv9FCc7yl/m5Mw9jp8BsEr2t6dFR/ljfNPwK/y2R7Lrv0MUOAibFyXPY
Vg1aESjFFZpJx5rDHFX1cozruep+8QNSEtuwoa4Hg2WUaBRu4+EQB2H3S3I9PrnaNd9ocLuoSG2E
fmnytmgu7OzGv1YTTNFp4eRsWAzjyfnwuqtNDOqZW1qMZbb/DvAwPHUSrdlvpVrj3Myoot0Der1m
ums3jpk3W0FlFk3cgirA8oIHHzHRDP0NaHI5/2UMCt3TksbGv+2MEfLJ8ZTiXDNWBzmB/fAjkVKB
h9LBK7vgbtmjuTwgEMTiSUXaFr5G0oTOTdtyCFws9wJ5aZVu0OJJf6vPys66O9XhPPWXaK6G5Hbj
inZuwIghQL1xgoengXbxDtyOtXuq/Ah+vGIZA/NIq+W1mTO2dTcKp09dy3jPZZzC+Hpopt7ibGko
f2D8Jj7ExwaKtKKGDl2GdOJwt7F8lLuDljyGe9pOSLA9PnW5I4snOM0gsLMBhwZk+CbOk3LG8J7H
MamOZmGPLyoPIDwn7tYJz5yDdi0Gr6LkMXM9VHwLqjC+3k6uRUU99zde4+mtV4taX7K5D8LjqN3y
dzyjOGn6qC8PWpT138qEZZBXS9A0DybZHQAZLFn1vU9ezm+Qjez3NiaswJ1xo/S1Z9unZkKgaOvO
HXQZEmOYwvWtxP+EFKMeZsbPKDK8izYp3dPcLHt9oyPkv5xTbq0Prgqm/UTBWFreu27pc3Pp1JfP
JNrVzWFVNCpCIsTJnH6HDrsCD2m/f2kaEL2z5ykE72kpM+9+iy3sjxF2Dx7KEAHMyUt8y6DhEZyd
yKPAZDGtKHx6BG6gYMLI+hw1eyQRNIyeBA8gjHktmAR3/k0OImMxZKHz4HnAshVvrxfRwgMRLd8H
KEdxGgAEbDHNpc/ZkA3d34bnDT0l3GnC+uMtK106onO4567Rj63b6uBX0gWE+FZZoHGvRWArB9Da
2oI/M4tpvanfEh7sv2wPRdxxiSNRc8wuqP2RTtoDY8hdvXctaTgM4Y7vjHeL23UcUX0lvxSmN8ij
zR1/Wmm2d+Xua/CamYoAylGu4oevhjUstmHRbh4J4cU/yEGTKEcb1Ly5X5uBB9DqCSixZZjyC22i
PT0FKcZxvDqJHU9mn82dH5IinyNTs/WTBqnyWJkbEJqVPJ7xTygtwPGSjgtFZ7g3guE469R+7nWW
Pg+YlRTzst8mDy5w5XBbhuVS3dNL3KZHVFxN9xC6SlQvhu6qQDE+Zc2AkoHxakdAOZr0ZUfivH1A
jHs/ZxeG6Ijn3emP9YLWhWO6TrhowRd0XonVgo97Uf1O0ki3XTYPlTU0jzHDU1D6V78NnjvNAkgO
3bHsHW6Nsq/bPxDrLvAeooE1e46VK8lhSMlrKXgSuV+QV6c/l7kd3rsEjgcnzTAAy7K/eqe5y2Ke
prJeKKfCknoP9cv2Oo/h8Ij++WrkNXT30rq6Rz9V4trhGf6T6ckQOVQdEm8evsGtAm4xuEi0P2s0
4pzwAN63uKVZOLJNjGdCXAXObuPp9B49AlRbvyb0YsUsYX1RdU2XcS9LuP8y4n/9B/xbVTcxKNJ4
amKkSkwdCO05xRZvOmD89IaH0utr79gw8SKCSfsNUWTvBoN+qpgYmxudtHY9u65Q3y3stXeIbbBv
7P0eBVxJW0//mcjE37U7SY4J4bVFu6Xd81jq9IeHFeQ7cVqFELHyMBd6STpHB7GO2EOVN3bfSq+O
d0ddDj4JpOzNdvSrbL7p9BKleYlWLroPFt2sP1oVrWXOK5x4OfLNUh0SmljHwxo6qH9lFpCb1oo+
gAufTPrFWE0tRYwpoc6xQuBLQ/GPHjIrd8MvlKyluXo26FDiq2fe2rolmgr8z4vLkB6p/SDnwdM/
1zkAHuyH0VSXNJQhntHs6ryDTGKgLxwopBr/446/zEfE/RKpLXgArVhWMNZ++SNMmuC3iUBCgZuw
0dj/mJfMp4FsW0+VlIyjpypBPyuIW+71wY/rngAV9juW77Aza5E2Jel98zQK/1DWCpuFCOvhbczi
WiIdGWJVLFs7ucfR25wRvUYpXvBt8rBl/ubeMqiX6cGl/vKNHLrQubP+4KlDa9Zyf5zjemD2VTIL
Dxkgf8UIFnNW8VIg7lDKW75IP53jYk1g/EqiHTYYutR8lc1a6y9rLGC08uNmRdp1fUx11YX/Adfw
O7T4L8uLu64TszevNb+SsYFfQB5G/JLhRgZiiDLrkEyhk+ZGXwGO0l5HpakKcOrOGawmgvrGvdub
rBxyf2jCdwqMpxI7kI8QJ66qGTytcpz1sNt1fYf4FWhyejwI4P9NWR4SX+m7BQkysCjf5BPbefcU
LyWWIpCocSiicdXrMbWtu+XrfHVJR44Lpdtg96T7aoz9O7CR9XvrvE3nZmv3h4GljwqArizNWWxX
ySYstPtiXL6Ux22BsbiBVtsk+Tuz+IN4XrKmUxX7yBfYGlA6tK3QIE2gTl7WjfAMW+hhMELWiEdi
tOp5dlbZH6p+ZON3Mj7EMQpV+isIVuwGQKGo0IfQXxnFK7KfCJ62eL55HYYJdcJV2qkd2kQKNxUu
9l1EggWwZvYVU1/9W7jtyH8G1f5aetela46RuRhhnT6rkpG5CLUdsQ6sZfcyY2Lz8hTVIigv4FyO
nBx8hUsJza8EZv7D6UukO0p6LIP8JCY4maY0Xh4F/c77XmUkjTEtrclDY93luWqc/bn2PeEeoKiH
6RwPmflH55Mz5220wB8ShL5+wGPIDyxIXFNp0HfRxZtR4d8pmMs/Q1fiWrBdsEXHOq67VxKrNlb+
KVgfIwlNf5UDcA2beRreQqN6/0i8DcrJypr2tiRaF0eecLubPpZRwvLvBaUQHMGNzB44gx3EX2Xk
p2gJPKeR3yF6JKIucPnM7a8GRSSCRZ6I4dYLnUkfVBRlGEcqEgBfXJc9/DmcRKpuObu2f4QBENPO
orXW52mIxBf9Lk6Evqsd5/dWhqNzakSfPjbgk9ytjcsPyx+CqG5zgUZyOwZIEWQbQuixpi7hnYcn
csLu1JtQHwcBkvlph6h61gZijwq6yX3t3LRXd21GkdtxCWTQPOpkjtRdKYKrMHvNvPrYG6Z3jEid
/YONGP6IPYfBhjUQ4hmiuPqZzsxO/D/K6F+QgOvy69Zjknv8a6B2F0SHF2V1mhWi98snMmGa9biZ
bH7RjvGCmwi22PtRqjJ4D5d2/mVDT0/olFZJ+H8vWVkRLGRLgoBi6CgwW7uM6OgkKeP9Rrm9a+9w
w4zpC/7q/S0QHYII007Y7q+D2XI7y4QcRw58bH64PWDTTN+mzqGVakJA2eigPPruwGWBkKq8QBVs
H4svgi+gl7bNUUKR2I+iOE1pV6zUt6UKGZH35u5ujumj+aVstvzMmOR4AU2IHcUgPv3rMyFBI87g
OAXyaLN9aadbofJWTsUTzE8QUkFu2IvxFC00hrg9Frms4jhiie8O2T6akFLYAcn0BhAxcidYKMKV
Ok9cE0LW8Sl0mfNfMq2z7DnBNYTKL9HVqwNquD2ZWGeEMwSsNgLU3UFwi6GzXArjCEQ1AybVpXCn
UQWXMKhRonXsFMlhh9jLiims5nfRRRv+uRWbEMxvUh63MHDDm2keJZRNnaifUjnzfN6GHi9rva79
wVNNHHN6l2JCnU8ENOOW+1MSMwwfLeQI4NoGw8UD773a2NRwBJmIZt4fY4dia332uDX064umQqW6
xQ9fom9vOkf/YNoZAoAALZrHDgHN8h9rnMhs3pcDKUVgpH3CvV7vjxIXwaf2F8SzYmGWyAPf19Pb
TvoRej6LppSPm0b9JzPp2txMstv+djUGpRzB0sT5IJPgZySc/bFzdx7CsRlld9qmVX6Y1gxvSdNb
IAk97d8rl/XfDZlKfDVKrc+ibhx5oE5l91H3u6h6k9REb1G5oyGMVBp89bW8HgV7Ug4FpjvR83sw
6qEDRFuZN9NCbssSIgs7ZHzOJN85iz4jsiZQXKmm+lzKumveAvRc8P+cq/3b5Jv6oxtSs6NVXNZn
0GEleRQtZpq1ctPtAiEEEB9VyxCdXA+7bi4BIP9LdubMwxzY9nHZSxy6OM5mFC9Y4957MptKNLo+
iSqkw++YbKjE/F6sTDFcage5KlfjL5fXWx0QkYrvBPyd6B28iNsBMwc5BkK7SQFFrb9IVNpDvIht
+zSIMiN3OnUd97wwYj6gjai/UCOhqI+kbYlnI7rjC4vXpk6k71XTuUT1VCEUn7vpl+UeZwZzu+CN
PTOtiyEQaPvdZlYvaE9Mc4tuqeK/jrURNzGZL+O97Yf1MlmleEqglBqe3TBGCA0x8LXP6IeKZF62
x86O4bfyEZ3mCYUF5NMpDdTtZBh6EBTFqKaAhuf3kCX9D06PYTkPpfL+kdtBL6ohoZfIWDh6gs63
6vprrH6Dwp78IrvC8Lk2wiwiJQTvJP0xKJJO7vWJ/Uc4j4my4ycAGdRPVWrxxaErHg0zgVuA06ZM
S3OzqjwJ6+YPJ8Dq5ZjCTHa/k1oBYey32S14cRBdkMIO3WtIKsDGnzmCBqp1SRkTs04/JCHqLI48
qZkyJkaqvOl6Dpytj+b4Y/P8sP6FbaWqzyLe2nvkU0EGvki0Dw8t2gwJYGkugCvTdJnrlViFqEVE
WcR+W0K9hG7iF1YmGm9AJLK/V4XVwwaL4J7tnOqIgX3a1d0VS/7VEFjRIVFIgo8u8jOwc6Pr9Gn0
9Dy9wlbhMRvSa7SB03SeeuwDsXTHNRHRj6Wt9jbH6Nw+lTBPzPIIn35Ib8fUsvnCQpo7zS4oVthZ
kbOt22AAxqoXIEdX7QYoPA8CrwJlL727Keb9ZNq9RzHb6snFenO/ejE+7JwDTnVvA7a97DFOtPCY
0pYW53fhhq7juY+EsLBGnMZ2isoUae8azb/tQHq4OoDeIpfNhzRMtDkR0b856wtyfG/yntN9xV91
9mq/GfD04AccqtdsJ2FhuksDlMFsiuxbQXWMcdRHCQYV3OHNDdnjqUNbROT1DnOqqqdfsYytywaI
6unQNZvEmC7ipDw1JUmy4jAq3x8bpMdM310xba74J+dqQpkJa631gzPSp/eGRt2mR3/UmsnLbYhR
CMYlKfM18Pb/ArJbxltbMnBAMYRSvOumHORtzUkYHdY+Fd8ZmUru8wyff3Vrc8inf51t0NWzn+wZ
zE3qdxmJbqbp15vOGRJ7phZyEcRYxxvAi67oSbZ7rIabXeo6uCxgntVDpn03vu2zmjPTn209HLTb
JuZt4Z2mO0IkcYw3g0SEz2n1W3s3p11UPuAwwm/ls6Di4oITRQzh8fYvfo4gD1tWLni7IuZWLCRH
kA/lvAKeYN0xHQTurUMkHeVjZMDw9lgyCsgx6hHnVEu284+FSt9yNm99Bfomsub1IJDEUVX5vO5p
h7J+NZ7FSpxBE6C7aD+iTcW/fEw03BdSZ6+etIIOCh/Ic4dgxCzUDy2TDfeOYBHPyijvknJ/Dsso
3J4gqLjDeCPDjzlIibeveMcfN2fbCDzg585unUhlf0w9Vb87vgB7rBGGuwANIDvHVcXzn6HWjI86
bABCE5rDSCTS/DOb0mqcc6Fvf0pbOeXF76SjLpB45nMTiT6JOPbn8zKXZnsURhG9kqIqeNsygD7E
EziBL6aUuE5J//mftPPacVsL1vQTEWAOt8pStyh1crt9Q+x2YM6ZTz8fPcA5LUojYu+5sQ0YUHHl
tar+0DJXjBC1wIYZaA8pJ+yDZwAAAjzJ7oBgUOCsKXcXuyEeqnydVnn63Pd/zztF6t5yhVLcqpA9
apkQaBJ96RHXWHqtJXVkyrUQrkleq93OSUPvHdERn1dDHVuP0FlRPMHJKcXbVMLxG7wFWFVfA4y+
IIFbpzu294w9S21Q/xk874lkl1QseLaTritFXmBj4kpS1iVMzBcK+RSolTwSTr3nkbgt3BjqutNY
9Z+21SuepyygbB2AquCpTr44JUkIL812oYg6CD+k+Ed15FAezKECOt3hDIM5ARo+8kOtZCZga7cE
QSFSoM1ZUHEXrD0lK2ma61TDo2yQDIWcXjjNsi3JTaMuIg08SEpVls5RoXT+1ixNb6Rp5bn4KDew
CyggCOTtsqJrupUY8+Ja8v4VQVD0AYgsIy0hlLgNQgvU5YKFW8pKupJDt/0NgJ63nwPs1FpInlGr
27Q0XIgknNfbFA3BYY06mPbs5WgmrFDuaJ7E1qTQXTsODydQesyzCNTbW+XkKiVjqyxXhkrGGQCd
WDwhAOOTz4K4UDwaCI1969O2c+wUR4d3E2PYVSjLdfPRKxS+yab3VsC9l6o965tqLXRZtP9AORaN
taC4IyZLFAEReJECUpFrkCcgXRUkBoBd8DSTYGwW2ns2PntWjmbkLl+sZ/HeUgfnrRANWM+Ub7UX
IxP7FdTy5pQ3RbQZgLu6oOn16hckfhA88EPIwiNUx2NjIPkrrnnFiyfkZqyRr0y1dEEGMoSxDoVb
WguwnJDuAI0MkhDkBOTSbKDcLsdF9B7GbeQ8mFEkdCC9I3EVBzpyAZZk8m8r01A5a7V2OOY82n+m
kA2gqgtt8OwNhSZDpYMcswCHXCtUK0EYbwJU9BXmmVU+pKLkyBlZpiJ5zlSXPEoiJuWfRGqyz5TU
MF9QJCaPdDIG/WejxYWxNq28O8WkttqFnziK9VsXBQpJChX6rSuFVrwEcVS9ICKhZzDHzZhXUZUl
2EXruXLo1IJKSplonrtP9dIcVhaFqGxt1jKy1ibY+wdpFBpa96nXnNhYm3BNuQksmsR2IGyVODUU
O4vrvn2ADwBtokWBRNrnPgwxi0c1aECxLD91w7Cw/UpESz+Tv7ZU2LEQO4zOQlCqETCtDeEaekKw
0+MaKpivGt4/8AYCcMGl1VYnz+308qjU3YhOayT/qMKh8E5hHcfqUWycjrIJhBY/3IBmMJm4bQgx
UIID/NMnB/wP5mbZGfQQmG8uFI2BTJAF45F/y+nRgOAg7Hm1NDLs4CqN1jm1qBRFCIg0JCV8kGoL
h7uUsLSQMA83RcTDiZXlUxtc+oUi4A0VOaZzYJdDN1JThBFKhLgeajTN0NZnYPno2zLxMxNJE3cA
91ctNV+tlZNbUjPwFvCJ/ZZDzYOhUSwlNuv4mRzQAEMTZXNt01b4LO0sLYSeSMmtVjYDSpDqQ99S
ehszwTKTl+N3xdN08JZ+JFW/2jpXzrGKDmy0tGqyPMceyX2kqBJdxH4N2aAqfwBqE6vfJQQlKAVr
gtA+kaLyim9gJj0I1QZYAnUVAHoBEyNTJCQ3iK5K8s03Gv1nxEYDBkShRmEMjUrVp9XRZATYZkSr
tgCMDiac8usmzsLK2Uet3hhbtHqKcmu1XFg4EEFy4JkVFGEG4lm3kJTsiqA+pEkMJ9lrCuXYda7o
WmSpPUn5HBK1eJQTsvvfDWBd0rkCgCgui6GvzOcgq3Ln0YIqSfYiEwTkfAfCbHNot8J3SS2bFDsU
fu0lMsj376y8oKQPB0YGhAdJPFTjley4+VMlVIm8r8ktmEgwyfJLIPuutRpEmct1Hrbge4SREJlQ
jBAP3HndYN+5rNidx6g8V4XEK9MqKqQGYsP0fvDA7Motapb1uZGNvFz7rV43gJUrwd3DLHbFZdak
PZwuqAiS8GCSvEe0y7E858kJM/lnkAluvs/MHINsXbF4hUDw1X+wpVToC1WU7FBzcs0mJNlgKCYl
tBJgTP49HTgAM1h0sRcePC8Qqx+myH2b3AA8+HXq97lia6jTebs0AI+AMBrqUQuNRB7+KlHghu8I
tbTuiNTVxOc0L7P0hIUKEtWFopblubRyQG8DQybuYQu53NllQVPyV7XOdArVdUnSo2lRfFvFpafG
Z9LmXXdQdMA/QqPo8AEMNXUgs9WNyk0RG8cj6rLDL9VsNB9wbhV8zqiLXivZykgYgiXRRKzANXmi
lx42sWSCf6qOoIdr/0WO4nUMEo+AQJzExSC4r+4QbepU2pu7arlkpOakZ0cB06mYp6nIKN0j+A1/
cCIaKhCjiQy3PrZR3q+bAjnzAlQUJdo22/EkJxXITV7Zhl1ebwTd+Ehgke3FxpNPLqwBZ0Zw9Urr
W5Kx6IXQRhV7FDEdFea/aH1rNdI2XprWR2oR66bfBfFvy/2OZtZMz18p1f+Ng98N8CqEeMxJz2Of
VcvQheqj+dRVr+my7/bGURPW1dKQXv3kWKwUdxujjbBMcW44xXMy6zfjk9cbzcRlvmAa3/ANORWr
+gh3ejnU9oCQBPd/V9xCyrc4O7QMqP0fXmJkYtfZiMWt9r3yR26FTZaGM7PgWjmWnJQojp2OR86V
BUhRwXxsEPM6UvA4ufmGqtIxyJ/v9/nNIBL638wyQ5emQ0vZUukikP1HSY2fALk9KPVzoL78hyC8
3siMc1mR1Yk2bZi4SqWrTnNE3/WbpUu/oXM/mZ4yo1I8bQuTk1MZnpxhkWrTplrJumCVoqllyAv5
74X0LBtvZj4TYroSCCGJoC4Q2NW4RkmTGcJlT6tM7g+nIHuqwufQ+SNbn0V9+nf9NY0ybg9f1puP
jPYQFVJwKotP2f9lWqdhzqnhRl9dNGSyw2RC53idrwQnw39zNNtRf6npjPLxXF+Nn/ClFWh5darV
0IrWOWuuTV+JwXNf/su5Ne2r8Su+RPEaBa6OSBSk6JaRhNqC+V3Vn/7/BmSyAfrAzVVwhMFJgcEQ
Cr9RoYO/NzPq03Pn/7aEm4kyOkmK0qQlFJgzIRP14DSKWS2ovBzECj7n/ZbcHBSTaq7GRq4Dlrrs
Ll4CwGJRoD952clEkjRAs1LyfxXtnPW6NN1Mx+bIGstRMXiJK8pkEhtNIoleH0Ynv3rkeeyXj2aN
HjAwtCH76DXSPhRKkFncDPLJMb6HKEQrGO11pPY9IHwWalL3mz4q0H89VKcfpFw2vasGtRccPsgb
5HWEipavydQK3VUhZDCz2kX4fj/grb7+2gOTNSY0qaOXZBVOjbWV/0kQKIxNCmOzPT11wps2bLLQ
BiMn65a70SlEBjMG+gphC3gJqmHWFlU2CwZf2G0MIPT32/d3Rk571FQMzghFAi08nbG1GUoi9ILo
ZCXCCf4dwKwzGm0AytF/E17CZ+OTp0bzGB/0xxjVH/Kocyr9t/rYVE2KOuMFRdUnfRwonlb3QMBO
2cqr156gLaDiIfI919RxY79qqibpMkB1DTOSSR/3kumAXauiU149kzNcILoVccuXPpyF8aRu0GUC
ERYtZzp4akFgyFhlcPjrItcRXdYnW0IIRqggQ9GfZfQgRB5CJeIC6ioLmme9fZXSBzJLAS/+2tia
8meXR+dxLEBQ9KhMZTuezRutiWe+6mphTz5qshlWvt93KIf15xr+Xt+9+vDpLRSqap6/Urq53wVX
m+IYjPuggj6LJeM+cLloM0QktdihBwz3mdTBoih+//sAOr8/enGg46NOTnRyXmBUtKw/t5SBFAWl
Z+HjfoQrf6JxFL+GmLRBaDrN5G3XnzPSWrr56Km/aLOthusW9WfqqnuUJJrcmhmn/0dcXg+GoXFd
sSZrg6QhEnpJ05/DxG6yD1T1VsLI/rJOgomazmdXo1qYz6yUqwVJY+lGA28grCK48F0OWAkjIqco
PJwFNImrGIQ9axLow1GdM2+/FQlrM4kXkkr6TJzs52buOEXr5uJZdVHwRpnICfbIT4O0Od4fwLlA
0360ki5U3Ug815DUbeRiBfJdCLCycKN91Vvm6j/EM2QSvH+v/ubkjO55nfKK68SzXIaLqHqxuD8h
sp7H+/txrg5EGT9dTVdlmfyaIcuTodJcwC0AJ0R41Map0sJtlb+6eYEyj0p+Xz43qfhyP6J8vXcQ
0uBug/ICV/TphhZDkS7VthfPRoo8Z6QKn6Wjm2/xQK0gRjbqQVOV9FBS9zmo5SD9Il2U71TSaCsk
R0s7DqiJDBI004XjBvFDVwGWRgRMOyBIsair7EcFcQKGr1btGvQNFhW586XQCnZsasEeaUjvA6ay
N7PSbnWkMhofSyYzXtYmMxE0RgqPQRbPUvuSfAQh++ByaFZVYWczU/HGmuYliNQguQG2Q2nqBEY+
X0jLzGJ5IT4dZtIm0/W1PxwUs1tmiLR0UD3aAXmgoV/fH7vroRu3EQuBazZJg4vd5cJOy1DG96Eb
zoYubCDRIyIhbJr44AGAKpUf94P9fUhdnLcy0VTFxPNP4w95XJNfrvUh+jKALI3h7Jao4EBSefB0
bacG8XcppnyGYC4iW9Uncv5byDerShm+/5cvsMhVMbKywqPy8gs6WQNQjIDDuSwFplfxjdTX3ulW
baDtYfz+gG8KnFk3w0XNze5+8Ft9zZmPMaCGlSSXq8vYte8OQUnh9Kwk5at5KI2llSQv8fDHzLb/
X5GmLmAehUsYAPrfUU0XKuRjSpqHeIj2QgtVxEy+3Y93vZeOaQZuxaSnNA6IybgmCsgRK3TFMy08
1LqzQU0Xcn32bDYzkW4uFZ00HrMWxyJeO5edSN7OG1QxZlWecj0FO/8zKF8xcgpgDQkOvtSRuM5T
Y26F3mzhl7CTeYNImxKHBWEFo9wUzdavCjgA2TEKnFfHkYHlrj23PLpZgdjuCrmkWmgPvhWuMxKc
xZw54ngvna4j9lsyWoaGypU+mUmdnDYpQpfiOWkjf2s13R8cW9pdF8K0vj+yt+YsbwBNtCS8YLTp
TIrlRAMQSLtVShjhgNLtDuxZ1r5p0EDvh/rrfjtt1ddYk0vbUHRZrkaheG61GuIM5hxLKng7VUje
qEvbrawIy0DtHoe8eKIu8BAP6kscYVeMLNASqd5gXcbgSTV0yheGhexRIimwYsSTi96uN1RPri8h
BCcUwyol44RIALltR/rlmdpWBiG2zGVnrTctuFa5nNv6rq+8VLuQDzAtUSZbZk0aZ+CnDIKv4FiW
NaRhlcquw/pd1IZgGUdJtgSC9omm7D7N1R+UV46+6R2iIpWhYio7oK3DzOl283sUTdNJrmkWX3W5
jrh8kTF1avFccZouWk0OlsAT1Zko18vG5ITU8A/B7pgc7OSBVUBPFhTFlc9mASg8kx9jwx7wjQKO
Ku7uT5+boTRsa2WRK5YlTkKBuxz8miwfs4dXC9JtHjKN1DNB/N8PdL34aBMXHXY7i1z+9F6Agkk0
6D2BhrpEHELOh22Fic7WTRV35i53M5QuUp+zUGfQ5fGK8uW8FKQ+zmquyeeCMtsfmCn+0vXb5Kfu
6z/vN+p6ndOo8dIIokjGLneyvymo32qWS6SEui+V4WXUHKjaxgj2pNFMulUab06XC51guP6a2Chj
GT99TYSRGpa4I8jUZjOURwH3GG942OxU47UyfsTUKn3/G2QrdB13IXQyxZsxB72e/FTndO6qbGkm
xY/JXEk8iEp5ix+B2YOY5RoQU9SL9f8wUbjrGyrHvQREbBIFJSWJClgrn7n6iRTgVWBLcrKUn+8P
3a2J/zXM+P9fJolawPvFClI+pxEbxUHwnxCPBHJyP8qNuxt9Nh7ztIh5P61eZeWQCQ7KV+dA+d0D
wRLC1wrdxiTehdFvcBELNX6vEqCkT/cD31oDX+NOerHPyNIqRi+fXUpTaqw+GO1OyqrN/SiSfGNO
fg0z6UVFz5R2iCX5nKQQqE1HWaVYHq3LghzxCD7DOKBq9tyVCxvNYP+Azl18DI3Qf+xhQs98zRhs
skBMtl9VZX9m75x6H6tVAru4dY1zD0CAFynvI8Q8Fm5hKGuUTuv1/caP14VJOMvgBWexRzOy03AO
yXY9VNEaa4IfCuLFZFSWbvckZ8zYCgKBWz94eTmzBq+DWiK8Xk01dZJAXMUvpy2I/Qa2TGic/Vza
CclieImUc9tLj2HwbOoHS5+Jd2OEIcarFtcl/I1NTBsvAypO0AHdaq2zLNXrHKGB0n/Kwz160Shf
FYu8obpdv6mKtDSgFrJ5zPTy37vSZTeDhTRhfo07H3e3cQp+WagWSH0zUHvvKa7/0awTzLiFGmwl
kDdht6xBEXSIvdHliKkL8RMwqaE/GpAz0J3J0Siq9Rj/u1+Wls9kJm71jGFyc7cU/ApHP+bLD0sh
aIIYkJxzCLIfxIZYcsc6gH9twN96GDiSPoDT+F3f+LMepGOvTzqF0RiLbhq3edOYHHHNoFQA/Fz3
qa3lb1mxz/BlrzekoRDbPhp1t7bQgSwEtG6sYZvGR80/S8LO9cuZJXfjUKI0zUWXBwyWKjxULzsB
kD9cDCl0n6BmrRTtmzjw9i5e0p8yVekjOEExdZdIeqza7MNwZ47fsZXTXvgafNILWaJBYvehw4aJ
ucl71JThdlvqD7SllxngIslJZwb9Vr9T8lQUzicRYePJavDxTIC1orhPKMXAb/IBz6BaZ+3QZpjL
5t9Y6ePlgmUHgEk1ptl8bIKG3ugN90k/omGn+vuks43WWkR6uE7zD8GcW2hXlxmF+jrABnIMPBPF
aQoMFI+so4AQPA297e4idd+7RzX409CnYfBaq5RHUcTONr3u2lFL7m8pdT+DFaoswlIWtpbwUCKH
6qCgmGfCMm+3cIQ8tIyjwJ+5H19dRC6/9O+T6MuW0GLhiIdYGzyV7YeC3239+/7OfnWQTH5/suUg
8WSUusPvqw3UfzNfQtfL/X+a+uPfxzFlnVSZzvGhTG90ZlNUST/0wVPVvqtFaZsZKzbW+yffbYWZ
Prs1uqbKdOJexbElTl4uSa61lRA6tMmIk63YpRFCgDnPqCFLd2VfN3vYVzOXEOl6oKgQcVO1KBVZ
mqpNOrIqOe6rMpSOcQx21OOprT9pwcr9PrRPmnso4yeZvJnyivMH5o7CwhD0mWbf+AJZEseP0A3u
6dNNuvTDSra6XIb+UdtxXrxhVLD9t6PI72JNzS3AYuWI4yd8mY01xg11LRXyMdAxfER2RPww4j+6
MVd3u9UUWWTbZ0dQAENN9h4FdrUAgV1GaBnMebgptZlp//cXLvZT4HlfI0xONIjIrqGGRBCA+I0w
+1Hr+0F0YPym66Sxy2ZbZJ91Iuwz7d3MV5hEGjP3jZuNZE8fkbyGqExxK7IqGH7sa/JRQ9d2EHEV
Dlb3h+s6Fza2kpwCXrGiLoFQuRwvJQJfmGqBcowDZ9N4j5zYVpNgP5fC7f5l+baJN4WSxTNH5dV+
PoblhKT8JOM9Py3RlNijmYMSQwqKl4GfgOD+Dee3Mve59ygED3n6fr+dV4cjTzWATDqpLpEtRpss
eK8dQnwlTeuI99oyCGGnRdlaznBoRzUlR5Ajn2ng9V1A0S1TVVXqswo1jb9voS8LIcyDzJQo9B81
qPxCgXGOg06chC50X68SjDKM5ADTZCEgmCcVVJAEpBVUf3G/3eMyuJzEl18x2XPYQmsXgXznaMi/
e4yUklNuzKz4uRDK5QwSZANeVR85R9iamyDaW+2hRUHtP7RjlMVi/MibTMtD3P57UjaNcyzdEqXN
c5U/1tYMyu96ThrSuBi08UkhAbS5bIiKf40UDYNnm+FB+y6dMmUtBr9K6xQlWKMW/3ptX0abvF16
LDvGdKlnu9gbLesYyrxQguC+32/S9cQfr8bcyBVFp0nTHJ3XenGQGT68ziHZx+mLjwO8s8Qdu897
iM/fYoxW4MOvYc8Ww75VcFQyspEMeILftg70Zu305sxHXd8oLr9p0vRczoQqbN3ADlTrgH+I0lp7
N3pq0DCfaf049y6nvwmpknarBscEd8fLIY2QlzbVNgxs069WufGeYZnnLZyT662sJy5kNpJq3W9L
O9+Pq9xooWSA7wadwTODp8Bl3MEKKpyqmsiO0Pv0UJlbYL+x0BHCSOqHRvqUwmSZ/FK0bYAXCSJ1
CGouhGiHCJEsIFK+CH/A0jLrB0FYt+jhBe8RRR4PtgucnRNeBkF+gocb/VAKKk5LU3y30P+434br
swfszJgDVVBcJ8M2WQ0BGQo5L/TIzqP0lwl8Q4Vydz/E9c5xGWIyDzDhs9QKVy7bBSSTNvtOX/XF
TKJwLsY4Q75sw0rja73cE0ND8VF8KP21LM/A867TWpzMYOcNWFC4UKrTjUNE+VBzSqwahCLflMZZ
Kl5UHkSQ1aFvriJtD7Vk0Zbh1pvDg17fYy8jT3rQabtaGdIKB0Lz5YeSUjiKcHjdlRBC7g/VjXvC
ZaTJjC4pxCaZW6c2/HdDWrkmHjcLn5Kyua2OiGl7M+fnzZbxrDRNrqnjOroct0yJ48CCN2fH6odQ
FYsGUWE5+8ihp/no2N5v3Y3lqnI/+J9gk21C7NR4tL2gcXArYBMr9T9GugVcP3fbGntpsh8RCOqA
KpG5uoJtoWQ6FGHNeHkthgnSXvcOMLqNClBccESFrdPPeCBQwE8b+34Tbw8guRHwUtwoITJcdigW
ErWUCnlqow1feOjtvmE5WqQQO98M8Vw4j10wswveOntIhACJpp7Lbcgax/jL2hNL3wRTYWR2X/+j
/o6xNvQcLPjKdSk8DulOb9fOTxkzbPPYnvrQQqR92XUfRrPWdXd9v/k3jkE+QqdeL3O2G+Kk9QEu
OKKRJJmdZrAHtGYZ9u4S7GMg72Q3W7hKPzOlbgbUVQPgB/cVQ5sEbPvK9UhYZnapfQfBvxTbY+C4
q0C3y7QFizkT7sYMBrrLXZNHLbiIKTUlNwYBvRg5wyLPA1CNiTwpL4SKgnoOPHbjXNCYvToid2M9
bproRcSbMnke5zakZvTRgmVbzlwPbkXg/kU+iclKtnX8/y/TRs5qCOVKktulH0sPHTSoNYIacxvM
7SikK9myuVOqkzU/OgJmCWpIdmaWBaI4mXSGdjyHjbkZBbjGOAVIaSiTtoDRjKMy7HMkJVDwjB9G
FfX7M/vWwibtSdrV0sYKnzhZZT6a76Vn+bmNZc9CAVZ3QqJRrLbWNnGPEieriXfo/ZhXhyqaX5Rj
NRJxLG7eVZcjhCt4nZUJcwCmTLosECvb6VixrAvVaFb3Q8njAX2xZU5iTRYSFuLoIbthbsfdaxz8
+o2JWbOsVkL10OMKaqqnEoJ/9uQkK6yuteoU/ODv/hNJ2ubN3ZcoRrryTPOvUwOTbxpfEl9maIuk
lJSbfJOufO9cBOr2nvQieB9YBpDsXiBqEm7h8rtIhvTboYWktLnfK9dXjosv4FF0+QWKpXQALfmC
qv3j7Bznz6hwk58GBRWXYaMZ39Lhm5RbM7vo1aE83mY1Zhv3d5mdbTLuSiZW+FDVtW228TrTnxrp
IBvJMupG151f95t4NccotBjsMyCBqLmQALlsoW8odZ7remHncfQ9C91NkmFEUdff7oe52jjHeo71
F3QEW5PMwGWYBNqgRi2+sDE8XKfKi69l2zY9tlh63g90qz1fA032m7Cka+OaQOAkXrH3hiRtHQc1
nem2G+3RyDjw6IApx9t/ciNE1yWD3u3THiRjMXI0vTcj26SIgP7r5jAR2Dk5vHiWTw/UDIFtE2eM
wjYoMpXB2V8PvJLvx7ie5RqzDU6KNWbgeYLIl4NTBWh+aRLwTkkX+mPa5Ao1PqmAKNJj6xEgtRSW
Dh5DTYgMI5IyI8gRnjnqnpv7X3Jj4oMEp7pF/Zo/pmApMYZpmUFOtUWjWeDVsxX9n6GaLB3DX6nW
3LP1es+j3TBw1JHfR/JoepoHSTDaBLiUibOPwf2Z5nA1vJUikxpbDo9Km+6E7IyH+luXbawfbeVu
8aJFuMYTd5rcLMm+6Ea9AEIeNScLK9iZcbmuQv79Ph6HI1qXittkkoVFiPYxpQC7LqxdhTWe/tPD
vEFRfkgHNBPD18xYIN8iiIcoxP1b2WfdsfSgIiD+oR4La+FF3+4P0HiOXpwS4xchHiGpQGooIUxm
So1rcIVqJqd5n7/DellCyZ5JD91YwECvIV7qKgghDtvLyQjTxeuSNq/sTBpwPz50yHOF+szyvTHR
RlIASFpFJ7t9dZjXpZEPYVnZaXiQhj+5Za2CwFrK3ugwMgeiubFXXASbHK0RYnt6oheVjRzZUq5h
fv1sst++PoNbu7oKawpjwoGhQPeyODsuO46cUofkQlrbevUpYAlkwjeSQOaT15bFN43k0/25II+D
PZkMJiQ2nnMKORgmxGVApXUzRdXb2vbMrVIFa56raN6U3yvEfxTLLvcJwjDGuv+ZvooP4T59tZo3
KzwwU239oVR39z/net6MlWlumJBpgfBo49T9clmIYuxxI9Wn4JKcK/23GT8GaE/9+xi8KSWmDLK8
V6UlT00jAfWw2i7wgvLdU5JGy6qZyXNcrzEVfC4rgLwQGK+/3f6lIZ7SqhmJrdquFbRBK6k7yZha
zLTkL377cvBUmVeqyW6PnChVpMvu8g0rLWoFj4pIjY/tq95yg6tw+sqXnv8We09DnX0XOxSiSueA
i1jvYIek4sGgAn9cu69etm7Rr4uOKXZq+QuCfY/4c26wzhKc5/udfqM/+FJqefCv2Hmm8xrxLonL
ad7YjlkK+ypqcFoo+9/3g/ytyV33x/9Gmey1WVHgWoGUlR0PxxpBHhUHN04B9R/vrMb4UmOqhqW1
lZ47MfmW/dG9Da5qrhzNzOIbjYXFwOwaE8nQwSef0aS6g/1p2duBjNVvg+TRTENvLBPcjrhKKONR
r01TpoKHOIZQyr1dYh+vIzAMiS0qq9X97rze8vAJ1bnzIbzI9vr35P0yh3VExtOhQ8RYSrodApQL
DbflJHmXs5lAf8/oy3Hj6EYsgBwAbAymx+U8HszBwHE8lW0s+MJlYvgLR3gP8DBVf2viOsaoCfi3
4bSL6DmVvxXlBoW+TZi0J98BeswzEUG3XYNkYb+W5xDZ1zsylalRP4CcAZfEaW2q8GJfB6yj2gMK
fMt0kNTVgIY0ftYZjglqrCMdIYJWCRCnu9//tyNzjhpcuzkWJi8Iw0x5I5dELsi8t2THcc5ZiKgh
7tPyu49j7/1w17OWtL8CqoAKCPcDa7KZmIYYCEMQqLZfABwRsk0l+DO74o3TBsATkB+4puyNnHWX
Ay3hVEyOy1Ltyltn5wDaZ7UfcEvcxr8jO37MbFT/Q3nRPoIQVdRNhTicdJY2/kpaojB+v703dovL
j5nMusCxEqSOTdXun0QksfUHSV1Sewf063f7Ev+XTZy/Dt9gzvTVTt5Y9X7mA64vMCP8C3gakGNe
BdOER2rmbQ84SrXR56aMu1SkJ//BMZK3LJAXen2IvKNcH0LzoEmo25qoQm8C7TOon9vP+1+ijNeK
yQLkS9g4ZbzroF+NG86XpS5ouZHraMHbxk8zooS9UCvsv0/C0j9r/gmzuVrYxvkxf5AP3kG1gyf9
VByi5+E3PAx5Ib9Lxo6ClAXVZZmxRmb2h3HmTb+Otw3ZUYstldr+5deFRSmnWcDX9dXPGnH9ynqK
lT9/1GZVoLGcZu8zvSHfijeSXtAwARaqTfZvFw6djPuGZiundhQjXlTnbti4z/461DZonEVbFIva
7plaJJZV7kP+zZI28rH5GJBzPQqbQV3L1WYwnjR9l6BglrnDGvfbra/OcTiuD4KRE/u/Xzq25Mu4
VWGBebQea9Q0moWOSDMSF5o6l5se23vV/+TkVJ2CDfWbSXpB9qTONcoWgQskjQo0x1RuNM++jIU1
rhNQUlW1WuCsttHX90fiGik5cn65N5igVlSy0ZPIFiYDfSw0mu3nP7UHwVkl0golyAaT9H5X+ace
jdlafB78mSbf7Ncvcce98ku/ar0j1VpZaexH3wr/NWHEs/80diYIIJpHQv3vmvwSo6hadFjTQbOx
orIHI9w1ZrVF4H3mKXZrkyHJ/T9hJpOZJCpOlF2n2VqkbbU20pdGn/0sSHREo1kg8qLZzEFy49wa
jw/yUIydDM71svMkFPciSjqaHWUfYfHgY7QdatiVOUh8+qBuhZlZcquFOmwNMgC8ZEBsXcZL9RDL
FFfXbLSLAU+/a3K7DZyX0ZS9Q4n4/pS8dUqO4AAez1yJrrm3ftH5Ipwi2ySrhJ+bZazTBBbj/Sg3
shoU4EkXkKNm3+OWf9kmrxZGj3FZtXW0txOzXWrhcxx9U5FMEdW1zkQBqSsuunWLfqGBBe5nmGxy
a1+NdhYbS/lA621RidqijtdmMTOlbh7jf4HyFBst5arHNfwMajnUVTsJogMWzAsHmB6y/i0+DJ4u
L5COX2qOsHQcxNWHfyLw9HW5jaWlory61g4MmKUunBfsLJr6EW+amQlxnXNm24D9ZJDZMzhZp3yT
oh8qBeV81ZYAmmsK9pqLtih3zgqJwX+cFTCOWnv2z61grnrxDR23+6N3c0J+CT+ZkJ3KU5vpzpWx
i3Eo8/p27Qd5jmWeHy/ozZyXda/MNPrWxAQlY4DBtdijp8BupNaM1ug5tBwZcXmKX8EKY6lo8++b
BlKRw5inwYgAupyX4PmbqsQwHIgMkvjBm9E/tEa+aaST5Acz3XgNAmUYvwab7P5O7A6l2auqjTL/
OisO1Hpl401NNtInbvKquo7flIP5GGQPDhKS9xs6blLTM+9r7MkJQH5TKXE/JXb0oSLd2har+r/c
a9AkY9Sod6EeNn7DlxMgRJkS7w02Srf/kXa7Zjxo8MQaTn75IGqbAgHR+426NUdIxwEmZPsasdqX
AfPKzBGFp66aO1hVhQfXm0lfXT8ZyfdSOyYpx72VxMRlAIy50UZuxgDaQ28jmsxt+gclqZnt8dbg
WEATYVIC0b3iPw+5ZyY+6vh2g61a3R8aZZfiZnW/s2625UuQyRYsaFVheXKp2x3zzqRKLJkoGS6M
9J/7cW4Oypc4k9ttaZAZwYBAt3H5TRChKQE+5WE/c27d7jJjBHdhwM2T9nJkxMLE9KHpdFvRMGlS
HxEglJS5J9Wtkx+mjWhZnF06eM7LIFhENC7mDLrdI2CafgPak70ZHUZuPOXSz/vddnN4vsSabA4y
NGm1wADBdq2H4acInQDWjFTOXWZuvT3gaP5N4o+cwskalZoa3Vov1+0sQzZU2ZelCMU1X3XdE4cc
ht8Ly3q+37IbxwfjxLOD/RXW5rTabmZJ4GKKqdsWJqcPpuTlWMlJ2yHTjyVvanjU/kzEG1MQ2jCm
S3gNsICnAAx88YzYFVi2SiG9SwHv4aZ8vd+oG8N1EWKSXTD8VE7EOtJtKVQXKOYJqG+qwyaO/zXR
BuUcYDtczhAylEHFXc7BaMAwMJQIlOe/qLV5OZTabgaPemMxXcSYTIqhEg3XKIhRhT9oS23spG5G
AeFmf5H6UeGuMahT6Iil902EKyq7T6QnuFr2r7rO00sVymgRgoa6Pzq3phzgRUAKmm6IXOkuO012
kzgth1a3BYxP180o7S8NiHI4pSdutdj3tshUzSzgmzEBAUJtBW5LOfkyZoxDSAKinoGyqtfK78xl
aNZYzZJhVK1+0WjQIe+38taw0cT/iShfRkSzWpcAUuq2CY62eA6wL/ZnoGM3Q7ByYcswBenOyxBt
0sUoaEq6rQ6n1n0ZAP615sxS+j+cnddu41iwrp+IAHO4JRUdJNvtDu4boiNzznz6/dFn7zkSTYiY
uZgZYBroElesVfWHpd1K3/qfGNPSuUgbLK8qhaBWOZLG7lcv1b8Qs9neHqmlucG0cHpU4a4FDO86
RFthsThkBiOleepO9mJ97yXZtxzjNbmRk7MORG5zO+TSgqeSgVIbzXjYZLOQpEmR1BmxcdKMz0N8
JOvLwtCRs+jfX4RQG2BNIYgDKmNe5kwGZNRLKTC4bsFJiSmi/nFLR6TDa2VlvS2O4j+hKKFfj2Kc
amWhaQKLoSo/hWr7Re3lr0Yg1fjqDRoGdX27uz2IS8uPqxfCK7Waj9C9FHuDPlZL42QJd4L+LIp/
LG7G2zEWv4rG1kQw5J6fy+oIRqQNrZcZp8JHTIN68lOVNTyoNCpBytMY7m+HW/wkc2pxKYgIUSe5
HkTaLKMcuDVKbwkmnQM2SuaPevx8O8hCJw18HtVPdIIUYAv67DAyBl/F/qYxTqU72H53j/N9y6k+
/O3rJ7x4W3NnmSBQxacCd5waZ+DGwaAgHSs7PQTCS99GdtHhJ4qWwuB2jx7OkW68qZoncQ2E8xHD
xgUHWIXUR6bB/oHI3fV1WZX1YJxcPwE0pez8+h4NFWxI8X7AqlOvBvCysvUf5sFgElRUsxAWmVdZ
yk4x4QUpxknqJl9So34WhDTZu5QIVroESzMOVRb+BXg5Gd3C6xmnoJRqMeyfUzDqr1w+r3ppFDgd
yeLKSn7PpGaPvHfJNvTvwEF8EL+TCvzgcs8yTjEW02qzsb4N2W+h22v13k3v9eQU+vhj6rx0LVCC
PwUJUFVml9VxyLZqJzvt2O+CyrSlAkiPcG8pRzAvm1y/H6qDEt6bIQ8H+NX4+SmQZPy7BOvXJjpX
za4SEPUhz0dswBZPgU4NNak2ne7aiJpo+eDgqH17iS/dGpM83f996/TnF7eGEPZ1P/YGK7yV7DCA
RbbWQFo6wWkh0MeYsldKBNcRqijKWa+eeTL6pxor2Dh4NZXUyZqVQ27hlYG2j8QBR2lYV/TZg6kt
5NpQ8DU+Kd4PcfgxOdDhhVSkP6Dqb1Uz2d4euI8EFTbcZbxZ6hoWfaHUOfEM86foPbpQeuODXnUn
wwelnRe2WDgJjhnxxroPwg77ip2bHn0sSCDk1jKmG2WPqPJWGXBtzO/J7x0XYkDyqSo2sfQ2IHPn
ek6CHUvxErdfzPZT5OKSEx0iZBpuf8vi4TGN2wR6ows3l0Xqmy7zCi0xT/HR7N+Q/7N9ColH9dBG
96N66lfq6EslHOMy3izl8o1It/yCeG1dO2OWfNWsr2LjO/oZhVnPes7Nws7gKYzBVo+eMaNxtTVy
zvuFNN/ll79hfoP4cAYmjBjE87Po49vzyZBxC8IXTkJydQ8mT1afueccBRllrFy6fmuIP8SgfCn9
Q+67trQK2154VdLTAKVHUwXUvzFtpYvNWCNqVAYRS6pj/k9KwSsy+5Xnjo53l3eAXL0y7dPW+zAE
hKPbSFZAxeQ6HoYS+JF5uXlKNGDPW+1JG09w9fs3HMWTykbqsMpWnhQfSZ1sm4mj/r8x52+KQceC
vfIy86T1u7rS71s0cvSkdYDd6tXeHyqnrpACB05+j75yla0Br5fylMv4s6XX9F5Yax3xCyu/U4Rv
GAAZ4lHEl1jz1zSqFueT/ATHA2qvVL6uxzdUfRzd3ZJtNUg2LELHqjYxeUNo3Av6k6wUTrRWPFze
yhcxZwd6rORKqQA0OSnKVt13RuIYDC5FdrpKWCp8zT9L7t/b62jpZqavQeoMyw202OwzUf8sFMHs
sNPVxE2dfhPpdGbR6+0gi/NGvQXNNrRjaCBdjyWceEnNStM4hWHiBPLB7eINLqq1WjmCt8J4W5w3
8lieOoT7kKH7AnZtacfxpPkpxoSsiyG6j5oNGdguGvrvUYktZfrt9gcu3V8UtmVafhOAR5sG4GLz
i1LWUMEnqFkpmFwnNtre+8aC2JrhfSh9vh1tcc4uos1uy6Iuo7DQWCY6Gz2Xf6ry74FM9XaQxfyZ
WxKQMx4nrI7ZyhisJEplwedAE74kDf5C+s+2Ojbdq+d9i+sD9jkNAAEx4Ix9DNNTIh16fOcSEXUA
42doPQ4T5aMZYSPk21LJv9ZevS+DfW7u8+5w+7cubpypsQ9RU+KFO1eu86SxRmekNU+St/W1bZbt
kxeEjzXeFz5oI+mlWjt/l2b8MuLsuDcS1QtDRNBOQUDK7o3Cm5eixYIhT2D8KqPuW8edc/sr10LO
FlnjZk0YD4QcomiLZj9yWq99fM6A7Xtxt1UFbWUrrQWc/vxiVeOYaI5V208B79y7pAoeIvd34b0Y
gb5Jg/Zw+/OWNi5lWTJN+iaTdsB1NK2RlQp1LoAPOm+g8l4yD51g60AQMltCl3tNBGWaodkFavI6
tAgFlBse1HU8yWsHS5YoiLB4tob3U86rQ22YePpWK1tp4fi7ijQbx1jI8YIriBS732uxtKcEE4e0
TRzxMBVWhnHxswD+WKCNOdHf07eLSfNazNrC1jdwaqUh5Ic7VcbUSkejT1wrhiyB/MzpbODFOskG
WNNBdRErws7aKwoKL3S7gvAInm00jnr2a9y0wlvUbyM/30SfG8Guf6JKFlT4h8qOXN81R6V/HfS9
HK2VipdOAn4SvWIem+TC7z/54icVESaAQoJGZoK1rzp+LqUX1cTz/nsuJEcje1K87IuifL29dBcn
+CLoLC+JKKbpfUpQPHbxm/5Dq39TZ38a4I4UlldW07QPPqxbzmMq4Vw4FG2uB13E1DwNGoKJQSI7
cUzLXYiLNeLZ4jK6iDLbHc0YYAk85rzYpTskNBE+D8wWwkcX2QE+sLfHbzEYHzMZFNHKmpsZjFIR
xmlYUeMK38yao0z9WVVfZWGt/7c0dDpXND3GCYj/IQ9BtEppE+osvfkajCez/n37O5bWwQQSIdVB
+1Wd0zBKo3VrYHfGCekTWyveejW2rfQLHvLIw/64HWs6NObLAADnNFxgPD/wMQqlC8NQlCl0qNtR
Lu1M/hSPgt0+V9Ry4pWr571vfSPaXA6B4mAsAwEyMIc2j0r2KGaSo4ZvpXCU0h++sotcp9Q4a/z4
Poz9TV5K21gc7/q43KIHhZvM177qHLE6mv4Xo09s1zq73bOfbVvXwQch6PHgDe6j4k4SjxOqfqzu
ID0dkcYx0YvPXkDcQxqzUwFIYvqAZkwz2ELyYmArKA+b2yO7cBGB9PhnZOeFQ5RW3ADmlXHChPyl
q/emLjiguoDo3oMl7Y61tFZ/XVqXJgT8ibhGF2peVe4s/GwjCvenxAidMBUfTSE/3v6opS3GkgSJ
PflQIHx9fWqgU9wMEOONU5SpGAvGsuXgvijbYsLDOfc8Y+Ua+sh+p6QIB4XSK+U+qq+zY8pHekXp
ZJcib79VGhtx+kS/j/yD3hzF8dj2kdOd6go1mzuRZvyIHhjwCPqIg12vEbaWtuWkvA2+ayLAz72d
IlUZ/W4gO/eqwdb7N9V9gcSGo/VTiR317XFegiDTg4C5MaEc4QbP70TLGDLmk3cjdUOKMcXB9/ej
cRj4OHzXgcJzJ0SbqMFd1+5H/ieqpOGr1r2u/JAp0HzLXv6Q2QRYJsbpklmYJ6E46HVwEIqtzocP
LxnKFdaeB2wa/nUVpyS1/wNnblhryyyVC66GYnaHFFLfx1icmic//p4Zu6pqji2G1YK2MzS77Z4n
oOT4J8f9NsmO/VrfbukBM2HtgPhTj2Hpz2bCbOJWyNraROUG4lMp75pk/KTSDK3jT6Fylt1HGbfj
8Fed/NUUrMGPw68ReSWNIn/4JgaD0+e2pFR2KWt0Aipbkn/Xb8mn3lg5XJeWDIVx8DvUckXgUbO9
2ai4WnpFZZ5c6xtPKC9xNy1oeRMNc23ATliN8GC+x/nWf1Ks1MndwzBuAJtupLUxWziIEFcn6eVf
wEv12Zuv9aQkyDuJNx8ejih0xWtCZAuc1nf59sm3aLoj3yftIj/zPSXL9UozT7W5b4yNdRDqZ0l7
nGiTxXOuq3ZR3Qdr6MaFrTBpxv8TdLYQuyaoCjdVzZOVvmrWz6kmXyu7lf02jc1sv03KuLxQQOvB
e5nG9uLLWCVtbmYCp4wYFhs9QVIKreVip5fZ57R2Daf1+3DXg7Wi1dKHB3QXykcxbMxnHalDW8qt
/1Au4wQGU8WE4jU31z6v5CJNpJrZrIVHqdi7T4J2H1MTTV5uf/pCKkJhB5wJ0tY0yOeszaouQrWI
GN6IeoRIzi9H9+iOUwP2Ro/W28rJtjSbl+Gmn3Mx0AMm3m5VKhRbgsda/pEHKNpGK8f42ifNtqQl
RHkzDnxS2FBOzWwz3+G8bcvF1ngI/0OuDUeKacLXiJfvXDTSxIs4atTMOiUwYiLpVWl0Oxe+NfLa
glgC319Fmh2JKizuLEpTSKBy/jUGMDvEdlqq+8rdGR1G6pZtFD+qhmfcpl5Dki0ec0gUIx6N7QYt
pVkzScqUymqCwjrJe3XcR9FTbLyk+G4p8jmSLFolR615qa27XHkVkIoJPytwhZqVvGQhD3p/1VOI
RN0SRPv14lEHVQkqrbJOLbS0GkbhiCeeWXpOZa5UTxayDjpzIHAm6rwO7vs6UprJQR2OggV6N91o
3sOQNHYdHqXg2ey+3N6ASzvi/4f6IIeRIrfWW63nnhIRK3U4drCe6GHeDrKQ0XGuyWQ0kBugN80R
JJkbhIMQsniC+FOhbdLY0ZpvUsXTI3j0umNM0zQ4dsl3Q6BTXqA6fXCbPWCPWjisKYN+nEXKGxKp
Jf/hIpkXOWJQJXWrs2PiXHzLpOKbECrITBrdLlaqtQf3Qk0BkhJkGYqLaCgByL6eSbGQwOZ0EjMp
aQ4k6rycEjqNx4AZ5M4Q70Rbzbe3R/vjlBITWC9vVYx/ZV2+jtlFlJn7OnRPNemwV+8a2Xe6la78
8oddBJld91UtDyIuKe6piv+G4Yu1S1MbxRb9WI6/BEXcpOPaC/zjuYpOHHKVkB+plyOYf/1ZcMEG
0aV6f/IVwFruWxbop9JT963/O04faKH/+1GcZg3eNvJ0+OFdh2vV3Ie3GFonEVLDMN4Vk/3ACnVi
cRQvg8wO1UqByFcqvnVStWYrKQ+YSFSGZcu1vE/D5976qru/ByFf2fMLmRRDyX0BOhvvON6O19+W
ch9X0cge6NJTJod3rlVs0Puzy2MzIRqMXecj0esFiFavXMALZIzr0LNhtZKstkyhtE4lfak++vzc
Y9906HEatd1wn27M3xZ6j2a7M7KtoK1F/9j5nKLDW6PTynfPzyFDRVct9qfxltLGTrs/IeCLR0U+
pCO32Uih01E873O1asWztHipqlKangSsP2jyhEWitF7K3aF/1jp1y+Uh69uWOqMkv626RC8wcnCo
RDsL/T8ayqSV1/OLPn+T6WbN2jVRigt4fwTavhC/da61K0vfMcudq3I2SKZTujwtB7tXHo1+5DWl
Vc4QbMTmt1jujJiiECIq1d5Yo9RN03yd8U6/EAksqGjo24nTKX2RiJmSEnm6P1qnVNeffMH37LL0
VnLLj7coMZDYR94BFvMHgeZMiusKSwvrZKHXV8ENDfuXKmvtgqfkqrDV4gRTJJhaEHB4jVmGAhkt
MxGzZF1XihNJRx5gHrAx08zsSk7tEK6RIpzFaB9g1iLIvWPqe/wagY1H28rE5sN89YY1Kb2Fuw7k
vWJBpIfnAVjrepTVuPRVI3C5fZSdrt27VMwk+RhU9cpZuRZndjQ3clmNhUi+IjTqYxWkB6gSdyov
pXAFULu4bC4+aJYYBVKW5FbFraO30Q/Tj9CgRYXx9sG/tGwQbJhwyNgffyA1xWqvTqAY92Rovp2S
F0DzUNKvYiXbfruC6166qi9jzQ5iyFOS0CYpV3W3N9TvRfJcaCshlhbmJA9hkAtQx5qXJIPKjV2r
5nP8HqTLxgrxMunvXeUoKXe6sbs9dtP4z7c1qF0iAVTH22w2P3qRAqkeK/eEvegDF5cDhHcj+MIf
nXJsacoPcver7Fay5ZWgczWROqiDXMep6NQMKeA76oTWfSnyKkC6qx7jxB4My/Flfy0hWZw81K5R
YkdrDdH+693VqGmehCIf66V/8+jVVH8Xwn9JECZF7f+LMdvBiVt5ghqW7knDFCC5k4/lVsWRdPge
Ro+olWSetpaqT9nhhym8iDjby4pSoyMjE1F3+3NbY91h2KKJKVj/6GUvOTVAlH906aHvkl0p+4fb
C2ih8McrAYE8GXmyqR0/W0FZoufjkBDepEdhS/p2SH7m0g+sUqz8k5QcrFqxRcWOo7toUDbpf7gy
LqK/52sX19I4Tl3yvHYBLkh2AR5B642D0W2SR941K4fm4rKF6QV439IR2ZjhwQd2j9Zo7P2A+9ox
6mrTB5rhZK27b9tt/62eTNel/cr4Lh3V2vRXA6jlN8+vhKorLDNPJKY3qJ0s2VM2i4RDP25i5F3V
4ltt7vBiDLzvAbj0XZg5RfG1kVbF1ZcO8sufMVtlopiBBez4GVGjoLaKvdKnMd9622Gn7fsN6hcu
nXvkPwpGRViZ5KUTESs1oK9gHqe7+nrfVmbg9VnAiTiEhzp6Q4UWFJydY6lZSU6mrdEsF5f0u1Kq
MWU7FFGu42FGjiqdyETTB3d6PfncqkecyVVXd7L0oa4DbH/JvUXsSilui+oxXXPbXvxiqFwy5A3k
p+biAmk+hKIwckJCuXCkcGfle2DJbrGR5QdzzVRq6ViceGP/F2yWCZkYSnWaNAUbP09I9PIRQd//
ckpdBplOsYuNasbj4CUCZy93tFuWm0j+HiuIeElfAzdxpM47JHB77KYbd1i0p328to+mSZsfkywe
xlM0SBXmN53bKFXsJ4Z7CikGxaoDmmEDShcICBWM5L5ud03808wf08A6yMHOEL7c3shLp8dF/Pml
h74QjI9Yd1FO38YVz4k+fimcQdzlWvtJ5DUVrKKFl/YsnWm2DsAXUI2ziR3EMBRa2WLfdPo+iU6a
/Gssv5buvZjFe1ftOLqMTRQ7Uv2z8MItcj2PurVaClx6wlEE4L6FgElpenYjyrVY56iYCRybYJWH
T35zNAskD5A88WrkZvrWNmDFFUp4yjLp0+1RX3qwm1zGlOSgTPO0mI2B33RVGcmqMK07PY42frBL
1Jd2G52tyMbxQV6DTE+3wGydERDFJ8gPuNbNX6y9ayRxFMvCqTJEpy6ELfCAZsD8pcImcW/kf0Wr
c5TV5b0wyldhpxPlYn9JiaTmDJ9wyuJPPfrO+ARFBrbv6A/GaFz1DtlWtSn9NRG75QEGhkO3Fe+e
D+U5yQ98ZcwbF/8HnEkDGyh9Mm5rEyimXd83KlJIayIeC1ciqryTJTryfGiGzs6SgLXemyUhBwE5
OMUJfQQ5Pe0ekuPx9vJZOIdNshqIgOjz6TBTr0e1zppODwVuvTYzjyYPQTO4TxLzYOqBIylfDYSE
bgdcQLujMQoDGwosQorYPV1HzMO+KgZV5pwUKOxSKkd9Agx7rx8DM4Fp8Iw1jIPK4lbKkMEw0FUD
paPySCbv3ITyt9T7JHuflbUreKGbwO/CNgClYgbjAzvE97RAVtJQOLUx4s/CVkv55yFUODl4qUip
jZXY3qv2ctJhKP7vu/rX0WfzoEme11SNL5wMd0zsqgKaoZ107MtbDW2HNWDZ4qzD0KTeAb4HycPr
OQjiUkbxNScaqvl+yLJOmsOg4MTXAPeNc6SGpdXK4sJhDcsBTVdqpVNNYvY4SetGaJhPgQ72ANBF
xjnpbNW7zD2n+LSDOUbJitKEj4BSdi8X5zS5z/qVO2rxw/VJGwd/LKr+s2HGFD1uhCAVTr2+N4t6
ZxTBxqAJxm4uld/oX6+s9oXMA3kcpO9R4kFdV529HSodUb4eo1ycNnRxY+WUpANBSjetka2RhxfP
KYnBxeOFfUyR5XpS6150vciriMUL22EtHwRf7I+tH9F9j7NHz4L8F8WZdtdl/uD4kr52Ey6OLtVb
3g70Tin5X/8CYfDjofFF4eSycq2Yt65PEf6+gS0d1m9+/HXlKFm6iYiGQx2i/KD+Z0fJaHVD7ybM
ZpXcu2G0qf6quqPV2hkRTUOLbB6o4lr/ZErF57ffZczZjEaoFDSKRMyktPUxt/NtA/Il/uk6tz9u
aSwx9phU5WiBqfNv68q2rQXNEk6l7r6lRbbLYxRzYNjH34F/q7W3IhmwFI/2Hk1vHn9cdrO3XxZJ
cpNEzF1jOGEd7IVztZca2RGL1z453P62pZPgMtZsnURBILrZtE66frSDBvzw2nG6dIFeRpjt8wKb
4rTOB+H0xa/lrY61r7CdzNluf8dCxmtO5rCTHjDJ11zWXi/1WkosUi+90B978+D1r6Z7zAtEIaWC
C2TrP98OuPhZ4GqgLFE8pqx7vcE0PAOrqQ17Ske0pAULc160dRVxL645aiwdXLQIAZKjfaAgXX4d
qWikXE4Tkrxc+9LpD6nxzV8j6yzeuJcxZlupiFmNJeXGk4t8nbutvozmwcAByz2mtrEJlD/WH9Pc
3R7Ble8yZsu8N+vYHVtiWvLfuPlrWue8fbsdYvEgvviu+TGoKwKVDJ3lrXAGifG9hP6ZchLdA1XO
8o/3dSzXxKCWNhSsLkCXIGSgPc3qB1bR1UFjit7ZiDtxMyraYI9puubbt7T6qPoh48+DXf7AsC4q
N3clhZY5xk2IpW1b62dbSkgtWivLfKklZ0LjBmxJ5RbMwex7zNyvTTPQ6U1ZzSaCNRGMP4o7KP1p
Bxw4x2vx0bd2I0f+IFHFdR/08C0ZX1bmcemov/wVsz2gZb41Cr4BxCP508Crvau/ldZnHgOgd3sb
bUIRaV3cX0994LjyA79EaB7GaA1RtzTsk/INQsq6DABqtk1iEZG/Tu7dE+IAdh4BMwsfi9Gy26he
Oc+W6kKUSf4JNb8EdG80k9gcaaFjoGGqNrbI5l2qhwcYWufOaqnOvEQpsn6m9KipL+WaBdrSOkZD
daLwT8LU86dlFeaVlqa8RirxcRB8uL8re3NhStkmE4plwrBw3V0fa61uZIY5pt65stDuCDy2JzdQ
9N0veGBVaynZNDNXuQJeGpMk7GRnjxLFvHLsDXGoFK3h40xKO3MztTtVPN6xtgkecmNXdCt3+Eq8
94Pp4olcDGPa1RnxpCDFmeG7L+PQNZyt6guC/psyvSvXbME+jCdfaFBz4vssnIjV2RZppNrLOlf1
zm0Vb4tUPZTdPo6eC0v97Aqb2/vxwz6YYoEPmJyK3qHP13OXFPn/xgJtQUt8X6DqURvCfrVZvRZo
9lAx+6Txwsj0zo37VHQKIkNY4iSyXawxSRcD8QiRWRuTmOs8EHWbkjzaO/etsglhHZjqUzhax0z+
eXvoPm7saewsJohjWwQ9Pm28i5URhyK6Z53vn9GMKDtcFMJhw9N/oybZXa8E93EMhgV7S8gBrBEx
+776rUtr8/IXzL51IppmTR/5Zxq/vRsdhfau0oOjqSabqIqcNk42kvfn9mcvjS+iGYbEw4ui+ryf
YSh5FStW4p9FnlzQgVWM+nT3uNoTW45jIDkJMIe9MP35xei2FWRGrc/9sxofRO/PxFiHdez/a901
JpFH6z9hZodXWECH02vCtN6wzQNk+yPN7qLKqQpxneb8MY2Zwk2wQtrOVFjn/KK8wHyItwnh6sGR
OMPewqCzXUxuzXarfR6Eb1Eorezx6byYn5jmZKsO1RmJJWO2Tou8bntf6nzk1wCIP3gszkc3+CzI
e39tcUx/1YdQ03TBF5/QcNOCvZi0SBkDpc16/+x5ITed3uhc697aFfDRXmcaRTDUQN9I3Emnr8Og
c6OXEUpOZ0kLbT370WIL7UeAS4ZfWOqMauDISb/HnpeaSNEd6rF0EF9yxOi11F9StI87IYNeoGyA
NOxvb4/FEUAiiccE3tbAO69/mi70cRBKo3+O0JKJYpicKxnUUgAIUaqI2gra6POKT9NFattlFrMZ
a2zxgiXrDzje3v6MpSEGqT3VZ5EkJmmYPyfdgHJEbfrniXA0+glimNLWqM/UO23j8Cc3Xk1powdf
hCRGEM/u1U0+2FF+FKW/fhxzvP8HMBFd1MufNBvatm60whz48rZN1LOZa9JRcbvvtz98aYdSQqWQ
yvdB2LRmUfw2bQNq9JypkQ+aG9HxA3YiofKMMU9kk6auURs/slCm77qIOM34xaaBQl1HvuL6ZyV6
EM2eFAqWLAWQqU5dxDoouUd1CDcxjlVGY95Lir/va8BH94L5u8ZeUBt+5vKb7712PZSVfRtuGg0V
Cj9wWOHsnqfbI7RwnFz93NmlEyZd13q6wMookLURNyHAmQbOshV/zeIC3l62vR1wIR+6Cji7CaLE
q8REZXxoDTz5lrupxHvL9TdCtjL3C9cpgTAgolINP3gumKJ0lRz4TYTCvPhWtLWtphtFGljLm0RB
QV1708Zvtz/to1TONPcstEkNeAKBz57Oql6mYZnFwVkpv0kmp5JUY7Dry3tZyBzBtY4ob2wtoT/q
wWdVEJymfhplOvrdmkDCwrEC4B03CISzJ/T2bBFWQSlWmce394bko1A0oEaU5P+a5z597kWU2dqp
U3FIaxSxz234Xd2H2r7xv9TpFqW82+O6NJPQd4kGohfy/iyFDhqythpr3XM9gnc/Zd6d26ZoMrU/
08S3LZg3Dpnh7ZhL++Iy5uzuc3U3EBKBmNahe4b+s1W3XvOY+ZqDZui/DwWeDBoWPgKQwmZJi14M
ATl0Fp6l2mkn+6dtTVdDfXLrR2H1AfvOrZ5d6kDKoITCVaSbM7/U27aVIIfWREvErYDzQxtOPYXu
Vcj3ric9Bi1GKtji6M+CvyuivVmCEbeC1z5kyLvuVLR/OkH5lfxUH/BvL/sf2PUUwdeGBkXPxR1W
R18/GLD/62Mofw/VNRGCpfMDg0zGixyI5Gp2fgT62IxCWITnYKz3FNBBoOjJQyIhg7TW+VvaRQgL
YE6HnCoMiNnEuHUQxYIVh2c5+E1hKlwr7y2ta51WD5ia9wf97O+vimDQrIipsEiqhHY8huNjET8g
jW0DJurqDkz5v7asYBfx4IZ2SF+LTGB2IYZGha4I+t7nVAc8rbR2GN5RwlnZPYsjdxFlltKp5KfU
kjtGTg8tO6nN31T41jwCFofvIsjskGPQUl2ymvAsZn/75FGzNlL6RTQPvo7pXvYWrvHQFt4wKG+J
723gydp09lFSpwzkUQyd5G386CEWsTJX0X9I1+TOlpb4ZaDZh9W9VuFPQSDZ+CRq1VYyuP/PgVHt
UnVz++xZDEX5moRlKvbMQUbwpfpAGCt2U11u5PbFamgQCY5VfgmFlafmRwIDNQkK8gzcZBBGoe46
MxIjy8Dogzxf9rSnZEgPZinak1S1Gw3byB03ioZmnmMKn4NgDSG5MHfEnsQTyQkm9avr2GqsdrEg
E7tVXvL8kKJ0ypG+Zve1MJpXUWZnk+71gkXN0T83ppTZOZAxPXxQcJ/qR/0lUo+35+5jDXii7fI5
k1gsvAFrFm6QAxWzRT84N6Es3rtRXGzE2BgcnL6brSfG8VbrunHfS0Vul7nh3htVED76uuHuQL2n
tEey7MvQ8WqqjSZYWVkLuxMNb8qUnNHTw2N20FS6J7mkwqRflrevoPyi0/G7VhO7TyDFKe5Gqurv
eKP9uD0o00TOrjf5XR6Dy5u+zBwqqQuYk6k9l2nX569RlHxKkcVRlLUsdulhofBumxDatJKVeSFR
kyuvDo0oPmO/N+yHxCrsZgyxKvFOuNaqcu2R8GU2otwNmWe+Zpiz8JmYTbCH/p+8yfwWbHGST4qk
jc8lAqVR7+hvIz5Xt4dyYTUTA+4NpBREFObv8lBMA9cFi30uSzPaMnXiY2VKFsCX1P9mSFXx5KnJ
mp7CPCjlFDBEk6YiLWSuqtkh4euimwTQcc+d3AKH2xveSQNKUujGPlTWgNrTiX25WKZgwLRRq4bk
NwHErk8FRfD1sVYI5olvedPvREmw5RyzOFj35tkyNq301pSbLhFt15CcSF8h5M1ncYqvIQSMxe5k
5jt3Ret11+rT0o3PihvbVN96mr2R9l+CTKxwphHV0HkLNqFYa0UAL8+lVtm69rUva1tYdXpZ/JSL
KLM7yxsTbuooSM4D9eaO8csmTjEKkbfX5Icn1jRk/AOCc3oKMH3XU9arXRV2tRSfo0jaVSbOFD5m
e9Gr6h6kO0Pai1p6lBJzpwq17VsVmj/4Sf3LjTH9hkm8lrRtIqXOe0A0RrzEjJm2rPZfUL2heMVK
cXdSvM3EtQ76h8L0e7Tp4gQdSp9v3twyItkXlZL5S0Zkh/NNS9pBmWhqc8U81quoPwZWbxfk6iOq
trn/N0GE7/awL+1KylTTXlFQVJm/pdFydosSseqzyNnqmB3XjUfasB0M6FJuXrl2nPXB4XbQDwRy
vhzPTh5EFB8hQ83Lq3BFR7cziarB1xbc79l4kPvsLZYdq4P9i9Bqt0HvS7F+ilqyweIxhLrCYa+t
VBI+fP3UCANMMDl5mLw9pj+/KOmITebGPtivZ1MRxK3oio6O0YszDqNH4UZDJitLqv3tj5/2y9XR
REz8jalkg26k3ThLNgXNF/pIsYLnrB78TeXLEjhVedzejvJxcU1h0AHiHsHl+0NbXC0nyQ4s3Z+h
dtfdnzovHGWQdmkd7PTc2nTd16K+94MWpS4M/E51XK+cTh9Kk2jmXP2C2YHfgxDRutoMnvUYLnu8
EYb7NnrQ1PyNOnrTSjaNibhPkEP/1W8F3vvpXZMjh6LbtfwouAfw4srab/pwL7w/x7nzyFtwbp3j
xPNRaI2kYcK7RMqOQRZ2+yiWpDvFhbhWeKVij2ElARLDByDqNP0xyrN6U1eBvBMxtHlSfXNibNV1
dzfWEm6LkRs7Qo6Xicg1usmT+ouvqT+FBrM13NvDre9TJLo9tfOMd6Kw8/vpTHBoINk3W7R4+BTx
oMf1I7bNzTZVRR3PRbPfh33obRKsf9ay0cWAACywIQdbz7q53iXa6PuCUBf1o++d1DR5MesXucAE
pHxpy9422u9lJx2FtNu7X6tj59832k+Or9E3Vq6I93rJ5daZvhymsEXHlt4FZ8f1D/GsFre9rKof
UTY+etJd3X1Fwxzzr8J3PC/YqgWiP+691Rp2ISBp3T55/tZ9ipufntbucu8xVfVDVr5BpvH5Hx7A
9LY6D190Qdp3a+Jj7xv5w6/FsoUfQwaP2sD1r+0Dall13NePlDru+sy2GhVhRcMeYnwA61cvarBE
+qMD4qZseqek47aqtQ1yy4l+7PK7pJxkT09+pTkpCnea9Ukb+klfbaVx/v4SnP9OsL/vEAsS3rns
uFiWNepzcfMYG0k+2mWn5c+pNHkpyaPfgILwxEDdxKUeW3bjGf69PMSBaxc9vm5iQI/MhKSFsJGK
FfJrkQNLtPVGNe/Cwu3TbZOU0imMGkhLhRum4BoEM/k1hh5w0Nxrwl9FoXUeKppl/tiTaH/3o1Kk
qCmXYb/5H87ObMdtY1vDT0SA83BLUlJPYrvdbjv2DeHYCed55tOfj32AjRZFiHCCjSAbBlyq4qqq
VWv9g5q35nzMlUShtzhne3Itywl0NXPqQNz2YNwhBV1+IVWNEKbQqMY1KKmVfuRq/b+59ANTQPjP
T+afIo+5a7jrgQqgb8v7Yq0Oo0sjGpJhIZyDyD9nqU9g1A+GNj8mwllNWtJ9X/r2h2cFQ9IdkkjR
DAUR0dVlE86BUtNAE856/EBr7X5ozyOvmkh9+9NxKDNAUcClgzOJh+HlSnajhSrqREovzFjwmvVd
XT2gZH/oy2knd1ino8ud8nGkVcMrK4e8blI98DAmd2RhFm1haH8LrbnTPllO0YvYWI2z2r1pU/UB
DQjGUbsn8jS3zINHLcighsW/0vpPq9JMa8nBFjUdkiMkLi4XsFcKpQs7FjBM/Yfhs1Id/O6cZD/I
WrgRd6LiKu5Xg61eR4JUGCotKuaWRw8m6s6ov9plpsF8AxnRzDbSXbfjY2M1P05vXY3Sg25GgoQR
1ew1SqiGm747QyKFIRUG/94e6+q6upzdmhjV652gJqUVeCIN5Ghw1P4pJ3ue9J06yEYkXsxpFSFj
1Bi9mjLOXHynBYuypHyUyuPtyVwBRVeBsd7B5IejmieMMgjfIt381vvZ19yXH+Uv6UulukIQfZZz
eBLa3GFRssPlXueq68FXb7+5KC2llnyi0nizhn+m7A/z7/e/f4GjQT4hG3sXKvqQf+uF7w/ZLARe
asGvHSUteu10eXACqS6PfVUWXtWNexXDre8G85PWMeAj1LpWZ1WfCfM0RG3oDak42DF4y4fMmHKu
GXFvqHWpbJkfj/MlYeF9TmfjclfjCheR6Dah16pVLBwgEJOhFU0GCo4Hwqe0yYIaVaWqGE/VXHUH
Xwz6PeWcje2wvADw6IIcocKPvPwNWcrREkxR4gXDEP2lRBYo0s4fDtLYCs5U1s1O0+uqgMak8YLC
AhR3CZhy6858YaTWPFpt4o097h2yj+IRZSxsVoJ6OCRzgv+z73R65Mlon+zsluXbrU5tlK3QI6KW
gMnbWgSgaiZVmzUp8VD1S7/GViGeJqXCxMJSEmdMSwlCryQcKkv4q5WGwa2qIti5oDYOV1JTal1U
SNHuXvdhWqOMZWFUEq+w+io7jvOsvTZ9DdjCtMKiOoa6KqaOkld55PpREu6hvLfG5+5CNZufAftm
9b1bw88FPZ9jT5wUrCfiKj1pXdO/iXJQOglvzkcxFNoTzvTyHhR7I9RASNO/W7JIlQC4DLVqFicp
6boMOVgpeC4QUjlZbY0xfGEe+7pST7e/9tZwvOTYXBBQkd1c7a4p7uTGqKvcC+Yc5RGeaEXWORjp
OmDQ9wyUrupThDU8GyyN+D4L5WZZ9w9nVd6LZj2Ec+HJrekaQWcPqX7vR9FdIp8xQ3YQZ8Cz2u4k
3ckk4Vmlr9hkymOHmfvtaW98YKSpNf6hR0Dev1rlpAnbUNWr0quompQGxNOwOFmJ+VDWY+fEcfdZ
FqLD7TGvWjzM/p1qDEV/ETZdV8bi5bXbyF3l1YV51wc/heqlyr4Z/rOF7xbdYS1u76LpNZD3tGc3
TmvQoQbVVJkvfZUYmVMBNVHKK09S839bIzjE2gD7KN4zz94ah675Ug9H7wJwxeXnHRI/6X3TKr0k
4YRU00y39a9+quk7X2/5e1YnFC/ohbjNFlGgb12OE9NcxLKqqLypiQ5ZDduQWpM2REc1/aJon25/
to372+TVDh8O0y+aw8sO+hCzQdT5Apw7yjs4RL5IQp6fAoSodhKhrSlR0sIUd+lakP5fjlKA+fQN
K6q9UnE4ne/MSTpVcXDum7dB3INhbexDInBxnuM6Xa7x1WgEqmAN2JN6mP5hZiJAnXyYOh5P7bN2
yg56+cOfn3IcpDLjR2ztheP1XHlGQZSlgbFshTWYWBSHYtKVuPTSHp5d8ENUAupq91wGrhUp9p9+
vsvBlpj98Pm6pBCmpExKL29RVq8BvO6pQyyLdRmNCopkFLtVCBa8S1dHaGLqA3rKZuJJYnoYEdxI
4ATEjf+UGeUOseV6g10OtXqKdtj5LCLbiVeiyhzh4vM5SfcgJHtjrPJVoY6FGomtFK5MDgGyL6MU
SdnMdPWibb/e/jgbkXCxdKuPQ59gyErRSrwsqOy5uK9SIsF8FJXCmc0d1ai9sVYxTy1XyyODzyS+
FPpRG7+2f2Pe5aTZHt9m47lx+ZWWX/Ih5DT62WWcMRLEl2J2Rsj3VkrxalLC1zCs3VJ4zeKnIcVA
F1zQIO1lL5sz5XoD1wfCTVFWX9Bq/S6krkxADrmTB/W3uBmO4hTaaeBjH/B2+xte5+cUZLhWiDse
33CILmfbGtOsj2KSemmF89G5K09q4rbanZCc/eZFFX/fHm7jFr0YT11d3fLcpFadQDhog4NYPGYh
Fqa4S00OwodBjSZd09oWBcFy3HOY3FpXak8ghJZVhQlxOdOknkxlVgAB16PgRnageqZJlSv/leyx
J6/ACzB+ljLX/4ZaBWuYVIZaFww1zt8woZ0l35bl/ugXGDDeFcl0Ugw3mAdk93AZx1ku8o96M9oN
lmy3l3vz6374Iauvi9p6FeDllXpq8Jf0qM5/oQ+DVkb3Jfsl5jsv5b2xlj//sG/8lLRhMMvUM4JT
jsEsJURVOFaVnf1G1k3r96jYVy2091VecPU0uKELrKVPFl64Lxld6s3CcT42uG4If2cAlrL5Tpo/
C91v5aGfz5GO41fmzvVh6o76XtFq46nHDmX7IMzPLiKwLmddC0KSGW2aod5bK5LNq3AM7DxGZdcJ
4l5aKhJG1dIi6Ip/M0q+GBSIItC+CtPY/3AcgwMnv1jeXlc8lCYex1asitTT1OYoZncy4T2lj1nx
PKbjTmBtXTMfx1odkpUY64HBPetRKQ+at1T4JFg7VfnrJJ+VRUGeliy3Iu/Iy5VNFL3suoaTyUoG
F6893qluaKK7gszL+N2M9yoVW+Mhfcb6oVqOKNUqEdBbUZ3zvko9fz4HiyPRP7p+H/SPk/5jsO5u
78vNSwY1ZAMpTAW86voFE4WRWUyiwGDN1ym2M1z20EKJ+xFlR8kWBTsPdEeotIM8/5r2alpbM0Uy
SaHhgcE49dPLlS2UOo/CPsk8Ab/RLAvPQnDMDHx9usQRzAMed7dnuzXe8qqg38u1pq3LkXWgKNEo
jXDPIvFBEx6lWnB8/3OgukYOib1DAuD2gFtHEVIGyz5gaZFnvpygmvZi1WVq5iV2qcd267/8M4X8
99eg+RIoewCCremZi24xscNDY81aGo1uhnxtZZxDvh3A/tcDWMq5o0U8ifPXIvR33jRXfWW+HYUy
XCFRnIJbtKaxG2kgSXUj5N4801umktUVijdVb0r32Cpfemt4SU3/DHex1JQDQHZHfgroBAJyKuce
vpjmztEvIXrovt1e9yt1n/cfRkmYHQSlCubd5cJbQYlXsJ8WnpnH91GvPdZt9bdilb81EJEoVA0E
nAYFUG3EUyXITs2LJbSDkPQKV82jX+uOWM+fhPhEMXTnt23c/yrGwkiT8OsWg/jL36bo9aDoo1B4
hv7P6E/PsxzbJnrCxewGwuccNnn9os+J2/WhPfp3qtk5AmVKob+f/dGeKZTe/kHLeKuHB1RWCio8
oRbcyer3xFmt+sIQZJ5v+o6mwvVSjfwcDbHslsHr7bE25/5hrNVxXfe5qPuzutzNrtCdaGM5FQvf
pG5m7MlI7s1rtfmyIEpN6l5cDUp4UGC2ya+C2B7zYec1tXX1Ev6wYEySLS7gVcIRU1wwC4tjrB5Q
J0/Uki5ygR0QsgCJ6HSJ6Iapcpzh3xjZHnd34/5jbFyhwGlRV16XlCGdTnHWR5kXYM1ZRMZ9MtVv
1q7EyBWGZdlQi2kphXoEkzlfLoNWSnrBaPwm8xTQrXUzHsRoeOqC1874Ow0st9XtWVfdwY/ugmb4
qapv6a7zyrJn13GKDI24AEJh8a1NoKquVubZzznedDV1ZLPAEMbS/7kdoFsXImnUItEIsEGnF385
UVACSajVTDTK/zXT4D4Ls4M26r+nfHzQgNwZkeFoQf6kDdrZFN2mG93bv2ArbLkQuRTBQqlXunZy
2WtqlVYZFBxGawEqoD8fQCRogmnn/N4KHmIWIf+FukdP4nKucq7wsYZ2QTaIkm12loBioiUfJB+z
9duz2hzq/ZbAyI/yxqpX3ABZ12GKLUPlhzFQyAib5iniUfufBlq+IN5uSNat5sSjrmojY+D7KSq6
h2/RAEQy2WmsbM0GJD9oNfiq6GqtHo8KlJ6ssEgkBATMDr0h/x7qQrT1Vt+DrmwF/dK5oh4KFBMQ
7eUn8rOiFEufDKIWBooZL0U07izYRo6iLbsa2qqIVYS6Cnit701rrIrcq+e+wJF2bCnY+1T5T6Uw
tf59KCg8GwV/smJXoNV04qISs8MfhwclS+raGAEs3aLVj0CTcqrDts+Bp2Atah0BdFvY190eZKte
iaoU/U2c3U021+qzWaWZqXFWFV7S1C5Csyhij0jLT0VzqOP71nLGHlWTg6/elcnXOnoQECK8/RM2
UjRNRmxclYE5yuJ6nn2RwjRQktwDWaMfjSj0DzVQesQcYUqYSnmsdUwmZqXcK5ZuHeDIQ0GyWgD7
wD1X+yKLxkIO+ZfHJVL+rMR2wFR2VB0Eh4f7qDWXjyvFp3KKMH7PKt0ZLLq/kRRnLzCABCdV8ub4
54tBbwzXCTwaAcSsEo8Rf5m0RFPbq4TEfKwLSzo0pCgPclmJD0FlBYd6KCdXU0Px8+2RN/YvINvF
p5hCPN9j+fMPJQIxnHrUJfPSE7T56Jf9XR47UyWebo+ykexQ6V/AKyw4D7lVuIlWOI/tXBRe5x+q
6qfc330btH93K2dbw4BYxsyCM4/6w+rL0mkbm0KsWcYy4SumMVncKN4Ps/Jc9LPmUg/YI6VunBnU
/Uk4lpcGu3aV8cxZOGZ5UpSo8ysPUg7NEWmS1DgXiuRq6V1/ElGYv72YW5v345hrhFheKi2yDPTa
2uHVDM6R+KM3P3epeJ/lI9H5rGJ318ifZgByWf6lDopTuVeS3TiMl3bHwiRAF5XT+DJsLMkXanh9
JU+c2RHGH02xl0ou59wqx0F9G8IvTUWu/vVxLwKDSPJqoKGY3EnxQQQdXPJ+O/T91yH9Kk2dHaRf
0uSw51q0kXQAYeVapoDEMbxmOfWTPvq+wkOuS+XmkKntTwX9cScxItHOSrN0b3/MrfhBj2EhoVD/
JAG5XEhRSIoum6aCHKebK1uPxNIO0OJ7kXpaBb11X+Hcel/3cYV1myDupD0bhzD5IykWeFwUQNeM
lIJyqxFHAo0jC5BqEzo4BiTpsVbuBiFfjuIdqPNG2MA0JCUB2Y4z0roXr/hT0itlTe+o+yZ1rR3v
+TxsTIjCo7SwaAGZA965XM44BUDQgxDyYkWt74IJ4dRCG6dPjZImnlXIIF0EOUBpNDB2uiEbB+lS
NMJDxqRpdYVHHpRxaMx6Lj3EfigdWe1T30138fwf2m+cNYvuGJkQ1MbVuxFUbycNU0Krdh6dMNDt
QDncDsmtxJ/WNrg/ug9LR3F1G0F2zwrZoq0e5MIDhtmv/dw6leGafm0HffE5NBrkLPCfHSrT9tv0
2GZ7lppbgSLz0MKzEPYmdOXL7zjpaoCZHw12P4nouHxpun9uT3JvgNUy9o05wwVJK6/JH0fx21j4
O6f0xl2EexGZMaB4yr9r+m4eVlkcTUHlZYsiZCieDSRR1UOhoE93/PO5wKVYmBt8NbLxy8XK5lI0
y6KpvMLAGLtoZtEJ0minl7A1HxIFCekhlWfv+ovoYiIXTalWnlrWTjfLrogatN7ENjIqL7wUd3Lx
jWOYpy2gWhUvLo7FVcaAJNZoTn1R4x2HzUYwPhidelI4Lu1wZ2JbG5e140GxlF+5clarl4Ui2X5S
e0lsVgfVqp6HpCvu8mgn4rYWcPHUWGAPC19gufA+ZFozSrxj06k1mVZ6HITQk8oThCbas+XnXbXQ
jfBG25/UHojKYv25Cm+9rMMk1tMGh5bi62yNmDFXO82ArSFIecA8IEBCDXmV+STZMA30sgDfND3c
fsOPD32X7rUANuLAJMdgFhRcSANWB4HlcxilEsgUuTYfeyO2hRk9Ez1z++h0exdtjETmiEkPHJz3
JsDl9xH0Ik0ViDUe+gGuGv1ui68iOlS72mTX6waYZ5HbBmtD+WaNtZGFrMzVHhSpPovm86iZww/c
mVP39myu8wpGoQ0HjoJiFefC5WzESI4HKSCvyMP+SR3yHLq9L7lK0Fr3fgxdeBzNErezRjiY7WQd
bo9+vZakNCSIIDw5MEC1Xo4O57MsuL4KrxlKdNrTWHtRfSN1/WKkdjQa4c5sN3rYC/6NsiMdeip9
66xtlNE8DdWy9JQhAE85C6301IixaaeSYDyNTR4/zw33slln4Dz1xtf/0vsSn4QcYsnx9uSvNzof
lxOfX0Qg8RkuJx/p2RDqPk+qSJq+IsP1pIjfMUTomsoxjL1jeeM1y2jIeqBXuAhbvl/mH46VtknC
AfH4BSImF5nbNGX1nRNGG2y1T+WXsSio+Qp5hV5FLkTqX2jCqPLTAKkSx8+kRspM6YUKT4zZKP/4
CiSlXOS/kKhdCqarhYjrQIv7zCclahr9bgoK/6T5kXRIk1hzBT96RVhF3knDtiJvqeCxuUAVm+u3
UT+JeazGpEdtHR5FQcgWt54Ho4pLp9Kbn7e/9HW2uZQL6TGTppDPrqlfUtZqRS4zWFNM9lLBtxD4
midn8nEWTqwDNdqda3FrW5PVIgLAA4UjcXUtFmSZ3M4ch03yKos/SukQGg9KYLcPjfo71vdO3+u7
kQl+GG71BYeusUQEXCpviNtPOAXcjfp3ICF7jh5bOwbtlEX5zwQQvq6+qnFQVkbOs4A/Pg1pcGzG
6Tz2pNFyCmI4/g9xqXMT8wrhBL4qPXWjEHXlJJaemUinKAQmO1vdP7Ni/i1Ov0II+bejZGsR6Qsu
lXr6goA5L8+DJOmEpm/UEjgbxMQGJC4UcWvaEzbcinyEfZBq4cBnLVf5RRj4lWV0EykzVkN5I5bu
pAXfx1l9FVT96+0pbQA9IOdB+ARODYQfGsHlnKTG8EMhkRmM+iEuDXfhUBxH2YH5FCmYXvM0KY/y
9NWwXsVExTqDPGd4Fo3zFP2H05ZtDqVxcRy6qpfm7VgoaWVWXjUdZN1rosem/mIEd5q4M9BGc4s5
UyqlWAZtDSHhyzlH7ZyUXHmVN+PRJVE1RLLrPq2He9HX7NSS6GuNb3GZvs3l3rN2A75EKRhbEF5C
C8B0XQ2pM8SH0niuvB7cEgkxMP26Orf198xQ7SI+p9JnTf4pwpRs/cekQMUvEz5h/fDHuTI7ZgF4
L1pOS6P7cgnQap7T0Bcqr5MNrxUjO5Ifsbj6cju6loW8LP1cjrLaMFNRzXIECcWL0/RB1x202mxe
1Yc23/mkGzvz/YHJVU3fkNvzcjpDUESaFlW1Z/bdQTRTqN7yfauMv2/PZ3MYQ0eqb6Erg2m9HEbo
gmr0Z+aTCooFcU4G0Vql7SmkNL5z1mzcD0tS+b+hVnm/IGLthRBf7YX9YJvJWYsDJ4yF16hFHrCy
Yjup0Mrw9zonm18MyBWVa0TS6P1ezlDzCzKsKlzeNrENGvlQkOiosXVIip0I3BqJVhYeHDzW2PTL
Wn9Id7qqaaYprmsvoLkcpbqrJA8QBo9V+8/tj7a13TFGJ5UERA4qYN3Zshq8BcdgqD2pkLqXpJjq
o1RO89+5Jrenuixiu5TUxz4y5uMsyg9tVOxp725ciwttBdOFxc+cTONyrjHaczV8oNpD+MfVM4zj
xi+BcIwE9Vh1x9vT3VpX2gA4jTASVJnV7SEUCDb5yVx7efIWpEh4/wA95ktvt0fZSJigYYH5kGHs
I1i5yid0qxH0NuGOQgsnew75Hd8zoXgQY/5fZUbmIW3xYcbM6c9pkXRWqOrSoYSyAdPhcimDvhFG
fYBzkHaH0vquhS9ms1NL3dp6H4dYRWbdp10eamLlJSnF2hxpEJEmUj59Vq32IIqfUvEgV6fb67kV
IUvRgtzaoPa4fuZ3DYVC/qzyCMBe690ef2DLnvvOUetghy27uSGQ9ySHIf2kobwKR7EPIqk39dqr
S/mnEInSsTfMwKlVrXLB7EtHDLsXv9Agd5sAyEyXDtZOwr01XyzYaAHz1KNftvoJVtYH6ElQQ2mb
hzKynkgoX4MoOkmB9NzqOwWO5YOtryFIPlSGEGgndFZbIqbGW/dR1OI1lh44ShEDSX1p58De2ncf
B1mdnEGTA72Tw9ZrMWMc4tNsfRIGu5z/w7GJESUdG4ri9LhXwwiQiEK/K8nXrFE8y1LmZJPx0MSW
6oaFEru3w3JrUhbYO30RR8f4cvmMHw5pv82BUOMq5xEGFdR05HBbqR7cVKvufL1td4bb+FA0a5Z2
wnvHfF3/FGODFlzqN17dtsSeblYOFewEDE64Z3mw9dymt2hBtyMoMAJcJ76Kn1hh3bWeEZYlUOp/
c2xT7ShQFXca8apvwe4fzVlQ79JOVI6NnOXPA+6uxzALTZB0Zb/zZTcmT0kWgQMQAyz1Wmqwisyp
Mca44ZIAuBKYttJ3rq7sHDRbm59SNkTD5aVL/rt6eFryWHVhHXaefrKqB988RNVjazT0A+6LojjK
RsTOv78dRhtTozwi8sTAcobMe7Xbcz8bOQOa/j2Z6bTPpaTYcSc6t0fZCNaLUVbB2qRBpdRz3XvD
bJfT1651C+nTQPft9jBbkyE3WpBjvJhYwss9IY+xn7Z5NHh68XsIH0LJUdpft4fYmAnVL7oNSyiQ
o68OLDjxhUiJdPCy+RxHbyWoST+RDxbyjLcHeo/y1dFIVY+OPhXG5SmwSpybSRyRXG0Gr4tB105h
+VRX36jvoR2lDBnkHDD1VNsU667IpM+1AdX5ex84nYyA/t+D/mPWn4s8tis+aK3yhvyU5s96/6ZH
uhMNIE/a5E6Pq5fbv3preUD1UA3HGgXB7NWPjjKY0bMvDZ4RxW5uuejB2432FunRznm0PRBBi1rj
UvZaZTnTlJapbnSD15TZCVWEvlI+B1HxaQpwg709pyVqrj4EDzEktSh3oc55GVXjLI5jkiiDN52C
+H7QtRMlp1gf7HqX93edu+FUwj7UYKnTl1nnGlGfjqMYw0XVe3rvHObtY+xG4a9K+rcU/r09LfVq
WhCJEVxePhUNtDXvVcGNcaaEzQtQG+2RA3bcI6Feb0dMs8BsmNSBqDmtg6GeKz1osqV0h/WmS4HD
HlTMlST1Ty2AiDUIMZgtoFJFy3Z9F8bNrJOZxfQBU721xRBP3s48iRGaTwnuqqnoDc99ku4kaxsL
SKEA/2NQuJw36zKoPxppM088yCS1OqOS9EOy8p1DYKPmTot4MW9SllW84vSPYmPqSUQ+2CEn4Kaz
hDG9kT3rbZi6VoU6Hs4auG7XFNzl0MSkfc4cH+r0zhbYmuo7Xg7+N/eTtdrWXZmWZiHyiMcx8ZAI
+UH1/74djcvfcLnJaD9BeaFiSOyDLLrcZFSZ/T5sjMory9LOIgUr+qTPHLn2z6UqtW5gqv/6Mjgx
sdq5m663N3k29f1lYoAK1sL6Qq9plH6MGiPr9E7jSa+H52ABxCTBk6K+3p7m9bEFngfuPnpqdG3g
91xOU1YBPMJM6/HunpX7UkH9WTbD2A3bdro3lELc+XAbk2M5gU2BmyKv0FapFPLIhZT1BeMV7R04
lG+lj/iDgJuArU79g5qox9sTvD7BmOCHAVeRUidTFpRy1Xu5ZdzJUDLCyjVAbMxEaOLLJ8gip9sj
rpaUyx5cDa9NXruY6Fw9ISQ1UIYRE91zFUtorOljfq8NqemoUjw/pq2213dbnWrv41EcBP4ucf0D
2778hBj1mJovFuXZgMCj0gOKKL5Wxo/bs1oDRN6HQZkMahaCvVSal2l/yO8NtTFTuiwMEwM9x9JH
e0D1D03ZuCyd2RiUX+2UJp/7AXEvaZqMR19SR1fOh+Fhivxs5522iqPl14B5AKmFwQBZz7ooaZU0
dyJZbs6COjVHaY7eciP+omuQ8K0gU+8FH4mX2yuwsc5ctzQ3aR+wzutyQp41AWZFSnNWiGC4hUKI
7F84kObM4U4IrQk879PjBqQ+iUwx98hqsdUiU1CglHFnCKXEOKLh74Pn6+CnWUkkkIFHelIB3qrr
b2GR9OZBkBDktgtFCH75GFL91TW98JJ0U23aWTfXCOFhuKeg6poW9aFGA2a00b0TQxsCYblTFFk3
Ct5/PX4ZyuKRxX17lZMO3BtGZTbnWkrLwU6CuLoLjDlzi8LA+qfpB4GSdZAfm04vTokwij+BUbWy
HXaVcBSqGAkkUege4gjTPNVHirMv/Xrnc65fN++/cimtL+o4lFPW3zNJ5nAKc6M5G9DK4V3H9Usj
BGBcxnR2AjOtjkLTpY6mhxaVf2yaAxyNdj70+675cM3wI5YXLMWGd5Ic9O/LXVVMfmkEVKrOs5/g
j5TJvha48jgv/D/fGBGvLKLmK/vb744hAKbuWIM3a+18GoO/h95XwMkMbUVmJvXVs5lNmlNrWvyA
JkAeUKk3p5IH4ojEoRmGev53NI196+SI7fJO6APli4ZQk2CLij/Ph3Ts/AbdmFH88qdbZ7GZR4tJ
wQBugTxezrKO5klPhqk9F7JUHPK6kWAd8nToNWu3hLsk2usV5V4hP+YEpu6+WtGuMoyYdiNjobDq
+kEqK07bxLj/WL7pFoHvv41G4buqEE53tdKxEeT5Ow518U6ALQOtfwinBfoBizgqciSXkw6KOioF
jfgqjNFCJj/64utpcod5KnWYGK+zuPmzy/U9mKjmQmVbDONwi7sc0WhUrU7UuT3rc4nKp0Ha1c4q
isWdHhyIs+EEoqe9v/1tV4nS/w8KXIvHgb4IjK8SpagPsNiKpfaMDVb9AiwkQlUjL1yj6qYD2WBz
6qRQPYXTFDr+rOf/ZXjSbfbxQj9bt5FFFDyyruNz66VeO6qWDd8RkpYQ5lZ/J1mT3euq0DhJX8sO
hdO91vy6R7fMnlYBuRo34oJwXT37NJFWpOkL/VkXm+g11RtsEFQR3UITb/sIZa2DMkbTYeyKzgnI
3o9NWwkOac5nBZSE01Zy5Rb5EHwz+navL7RKfd5/Gy91wHQgj+QrY2yxG6F7SEN5DgIqD2YLMrxX
8RVvZsmuqKq9mL3hfypTS9nJYK9vSu5IqrWw5qC1XCkY0Scpe5pS9bnH0Ge066CBy2UJeieecClV
jZ0QuE644BggMEaVioozn+Iy7GejC4cYbPq5oDn9kqrwSFS9mRxTK0GMJ6UWfbsd8stfuNrZQLc5
Gd+lwxGWuxwwCuIwniOrPgtyPB+FJfAoTO91gjantRSPqLVQVF1zG+moDI3VB825G309w+C5V+rE
oWxVCp8iP53J9ARfGeadV+TGsDR7kaJddE8Qb1itph7NQJmWycnTD0kDswOGNRN69B3bnSfWRnyS
RmlLdIKaop55uYxGKVk1r8nmXGEM06aaY+jtQce4rgPcUhrFqcn3yL4bWSxJCRUGOiQQXyieXI5Z
DnWe9F3XnzmZrG+Bln4b9bQ4lGmmuaGGSYw1KqnTk7baCd4lDvUwmn6RqmE91ft7ElwbgYTWOxxE
ntKc12tG1hgXpd8gR3qGrad+DsdgPqZ9s1cq3zihKQ2i0YY9IUCvNaezpPpfRZHcnxM1e+4s/5gY
ojsJiIHM90WNoo2hfBnUcCdD34gjqkYQEQGqsdrrg3mU8D43hro/10HX22Ex4FSX/RCb8K5S727v
x410Gdj6IpuD+wR37VoLKyt4hTe+1p9FqY1eFV/o9LtMiHvLiVs/ftbjLv+c+GZp2aHCOe2KZQP8
ra2r7LcSqMlxEAvDTrjGnoMyGj/R8fteJY10R47b3NeJIH3qFWzZbv/qrQXCl4uSKsYDC8r6MhQD
sDvdWAbDuQVpP2hWD96h/6mMVemUdXq6PdjGXqPSuWh/k5Mv5bzLwUp9ULI6X+6pse6dqZ4NO03T
320g/wj71m1KEGxqu5f3bY26WP9C5OWr8OK/HDXu9M7oymg417r22mRPc/WrT0+JTx7SHhZT29uT
3Ah0zqyl5PbOIlo/Cs0hLoWxLYZz0+t3Y2AgMfc1R5+vTA6Wkp/y3/4w7VT4172h5ZKlUfF+39Eh
pex3OUVzgkWQiOlwNmYTaYtsMu/7VEfSHdHEU6uK/QlRwuIuiKbEzTTzL/LM9iBR67QzKzxpk7lH
89wIq+US5Jhb/ncFApYCww/irBnO2FrEj+jktaeJyvRJ5mC4F9J5j4iwNR7CfgAW2H/ciUsMfKgL
zN0oCR3X/FlSZ7cA7Guz834GSvEXuWj753sG5BnZDCU5qhDiKqCy1mp1LJDGM97g3ytKONb8b6lN
b4Fe7WBK33VmVpc8tTfIYDShePGv9b9iLqFYtKLuPOny9AU5t7euib+LVV+6YjzPj4GcWm5YK8YX
4PaFkw5N/YxhSXIwxCjCMjLS4syeyvwfPI2nCui1Vb42TOzoU8G1w9iX7bhIxhPiCPJxoOqws+PX
/RoikzsOXMcCkOYVss4fmkIwzLpJhnOsGjGEYqFL73k6mK9BoByTvo/vgqytX9LIDO5CA6FOSQai
O+g5L90oM45lqIyoremK29I1OdVVbB07S2vvij6f8IaRWhxwdN8WU/NzmMWCG1od7xwElp2MU8hN
yvQh6nuQgX27R3Pf+Dr4jtJrMcm+AEOs8ZUjtBSrztrhXCX41QCaiV7jvgm+RPTcDsPQ15kdNsob
dMXJaWdlOObGNB7kqY7dvhvmQzf5nT02ffuAlKr/YHJAOTUNrpOlBfopnzTfzsUIsx0FV++4K9Sd
QL6++fn9i4DrwqHnzFpS6A+7phblpPM1bTj7c+lDiRNKRFiwEbt9IF7vTUYhgeTS51hEDflyFBOe
qpjknAVqK7RunkjzUyAXwzE1xN41xk7emdX1eU85HvTJUiMknVnTHCS9UZp5DseznvWyk5jG8IQ+
zWyrodIfjKQI3bY1C+SutT3Vs62REZOhioJoKtipVV6X9Ghl+iWnUDOW/imSg7d4RjFw6DWUQEV5
empb5VQ24149+/rKoeGiLKRDajcYV6y+o551Ooa79Xzu2xMZmIsAyPii6c2DJJym0mn2RI6WosHl
qbSMh/zAeyFSM5c//xA3Bk2lKY+j+TyUw0mOIluRsCMKXipJdeZc34mfzdnRAZHgSTG5q6Zmtyy4
1s1nGOOdW1v/x9l5LbmNLN36iRABoGBvAdC0IbsltewNQjPSwHuPpz8f9F+cJsggQnvHjpm+mmQV
sqrSrFyrAmRhS4KTrtuOMplnCXCgN1VL1ckw5g1vuuG9FNJJgJjshNplDU9rS5EW+QR3XK20Pxol
86L0x2D8DhFVuX9MbmwqhmzIf+AwBnKwesMZjTGVQW7mE2MLYf0ix2e9+ywnkws3z31LN/KPBV7I
YtiYBbSpXn6/cPQlQ07t6RTUpBUCEOouCr04cRvqA5rbfm3b1KnVQ2/o3obp5QisXGdR4VwGkUjw
GJa4NO37Rd+qwTyfaIL2LhW0dnB5Hqw9H1J/ssewciQ9om6mh5k3mVCThFUfbWQFt7aaWSsQlmwB
Ue8qDg2aLrQqjR/RRbOnpc5MDUR51NPQ5Ube2OwbdwJJJUUVKoHks2u+s1kZ1XEsNPlEleKZcrk1
EAXp/FvAgNV+U8t6I/68rntQheAmWKC4hKBrnBCV6rFIqgmBYz19kIix35BmjJwyl7Zwh9fbiCWI
+ZFrA9zAdl5+S6MMy6YZfOXUwLOofrCqX73xCKmFw/Tpxi7eWhRXGxU2YiAaH6v4Tq1FbdpppJ5Q
PGqf8toKkQyQxL4rW+n7fRe9fhTh6P+/h4Oi/JVWYlsptRnokzjFfV7u6I107jhbWwu6vlaATFGJ
JjxazuEaVj+aeZ7Jg6yeul77pMJYLte2E6EKW6dbvPDLZ7g8cpjilAvuFZU0ePX+EocbxhSZ6glK
oVche4r8DDX9PpjkA6POh5oaByOuGwWc6w+2oO9IhCjBARC1VnklzCtDYre9gG/Yh9+P0r8EqXcP
KdyGZ9zIfbC0UENyNxM4roEoeT0HaZyxvNJolZPetz/6ljmhLjfKfVYEr4qGvlslQZ/Sm+hNJEo1
O1RxQ2eeq5cqav+SLYiIl5I/YBU6gsQB1M0uTwWFsX4QvixOZZI7dfZb+F/uO+iNcu+fpsIScbLF
V+Tzlh7U1twoAp0mOY4dpRMNvAI+bLLaxP0lN2r9JaqiIfeIyskChF6ngGLBm7VuE0nduBu6dpTc
UNWL0E3lEOYVu2uzjYN0o7cFzyPR/6L2wfDGGjFvV2NYxqMhTmbZaE6apOahS+r+qQjsypuA9Lv6
jNcL4SP9VVn/dFI3bbjhjWMGzQ8uSDNmaYCsrqhBT8xuqDvtFFs/RbcQ2hxzO9tnvrpx6944ZDCS
oG7GoWZieF38mXxEReKu0SBNngCC9GippaZkIEecFgddLuNdWY3pXkrb8NCPYpN69vrWIramiAkT
BBLuDMBeel0glXGt9KN2YrDkSSvQp5fj16ltjqMcPQUJU8viQYt+RkpE1R06Wl1Bne+1RyXnvnPe
OPeAtIiUiDBMdmMdGvr62JGnayeua2YFlMyBCv+J6dG3+3ZufdhFvWUJtXXQjasQxpaTto7VUj/Z
sMHazXyYYGwf+gAJtg1LN1f0ztLq+lSj2ioCq9BPSV0DPfsaZdFjI/+8v5zrp5Tsi4kg+hV0LAg2
Lz9fXZa0XNFDP+kalUF9GAcXYbLPUF0wSNwxiTQp6PPet3lrYfA2gOBF+/gaF6rlfsM7YumncaAY
OkwmQAkr1fZlW22pSdz4WnQq6MuRBjLFtm5QpaEwGv6hnYKyfDVs0Geh/KzXvyqIZu8v6jrcQi2a
OTkgIvThSMIuN3Iqo9Au0NA7IVXxKJmPpYi8UIZiWflH1L9zdX/f3I0SAPYo0UCIRlcR05f2AKj1
ZddO+inTZxl1XCIHFZdXpoPSzWPtjlVoPwUwU36zshxW35YW3sGUcqaCJ60qmuOgTPq5UuxIdnqj
T2Y31cUig8HYFjw4ehv+0tQsBFJupkPhSMEsP0+mWRqOiM3on/uruZEYsBqiYpZEXEypdrUaXzFQ
A1X1EzoVahU5pj85qZQcSsY5LdmNFRjv5ZcOvPc0jA4r3/h6a2Tf8nhyV1Ndwzp/rEtrmiD6Wsog
JzNAXLzwPw4p007NVxHG5/arKT9m3eC07T4N1S3E263nivoh35GYmRt83SofqwR4GtwsJ3X8Gc26
C8ruR9K8wlJJY435WRG7hjqWDNIe7m/7jbeDRIdyKfBs4uk1dipLFhi9XhknvweY4o9BvwuzVjrm
vQ17uSoXO6u2lMSRyhEyYXpDu/v2b1wEaHMDE4MgjXn5dRmogtKT+KonFoXe0wvGIvV04LZuFYkt
Wes/a1kFo7wNELIxvc5c1BoY4YezLqaQaC2e4x0cjl5sf68i/yUB4OgLdwobJvcQEwr6vVG/BdrC
uXuc8mOpn8vgdzod7DByFDh4G0oOacjQgbI3W8bfxcP9TbnlDuRt9K0X0DE0LauXzDeptQgjFSdN
+e5XkVc19i/6dp6lPi9lgK7s9/Uojk2yRcl3A7m09OP+DIbCj81WXZ5Cfy4kKyZwIqINjqoIDj7q
v5r+zSpHF/10w3qW0b/WEv1gitbzu2MYtUc/H/e1Hh7T0Ph4fyeu3yZ+Dl5OsYCmzXWV0ExmPYQq
8YT8Y+GiGRw9JnGt7UgrySJAr1I2sP760V2IPQETLhI63K6r9GESsVX6fgSbXTMjpNv4pRerauZk
/RQf7y/v+vQtNDJE0TIsRiSXq/e9lkvDqFsNbePadstUfKijxh2y4jyPYm8FHRmZwbvfvt43e/0k
YlYAbF/iUs7ecijf1dDKUA9BZBnGScrfpvo1HP9NA+qGW+/hzdW9M7O60VUpTyc5sIyTiIs99erf
CrgLkXcv8cD4AzEiRF7eIG2MBt1wGRYHITKRHlD6dYGlD7u6Mg3ICKt6KXeERvAUjmX1kKZ55llS
2e6sEs63+zt6fY0tO/r/ja52tA1nwwwT6NV6xtE8WhGUfPviW1D57e6+pRt3A6YYDyDbpJh1VZLM
W3/ShwSfye2fEez1pn3kPLtqKh9z9SmpH/vwGJZb3/LmAokQYUYD039FNWOUGoCSHhVucgonRTJZ
+WL4WxQVW0ZW156a1k0udYvDjIpXm4bjx/pzqf117MkGApeihYb6r7UuHQV2bEB7ZHOn2EGwayhX
uV2W/6Lc1G9EaMtlefngYInnjYiGL0aOdHnOgr4cK1UKzVOsg3szlLhyS3rp/4MVGLyWZhDZLows
l1asSq6ThYTjNOQIqVuDQn/OImC473fXwS3shfRTCTUXlJlYeXhizOBA/dY65XIGXW5WyW5qpxZa
J3bzCEvF7AxF9U8amlsaCrcMg+ijyQWHIjWr5ZZ5d1nBCz9NkjxaJ3+YUXIxMmPPyFeG7l8078bY
TI9KqzYHPcmLjaP2R7hl9f0Y/oFWhyeRt3jN9yHEAEBYGqyTXr7N8hfE/vZZNBznDOav6McIYDJR
jpou7Xr9sV8KCfSvGBV2Ym1y7KY4Mv/xaEHuEsnRo9ksmLPNNuDyGK1/Ii62xAgU8+BfutydIEvj
0owk42S0afwbbofyrZNkn0jBr140SStcqxKJR96uHUpjpvoGTTuUb6ELMZbkWaHo9pUy6C+0qWS3
jjXrc2wPBlA9o/I6RfpnzObkYyRLw4bX3ngcgOzD0ka0Tdy91uYsu1Kz0olrzJwVN550T869ov8a
yg9z8W9bvSr69/sOfOMw8tDysoNUBDu/hmlO0WSXk59DxqJL3U5JzR9+C+bpvpEbPWeSP476IgnJ
OVmzSJpVX8BJ6BundKpOhb3LzCcqxy0s8k4yO4Ed7ufpH8P/ncehk4UvAXMgfvsUGGdB60XJh31k
DU8N8XftJMOutt4661ipz0XD7N4uCel39Ua9EQ78kSFZORGbQpMfZBhDW2teW0mjlu5zK57kWSnw
bTS1PylGbb9FrdFm7pgI+aB2Zp8hf6NxwDU1tAOgm/n0X6dFDMZV9HrmPUw/EV3nsCq++7UdBY6p
+jLsrmaaA0IdIHAJzURtPTWDSyXUs/bfcdZnJGaGJBKekszavzH99dBTRZTLbhOmSOz0kd8zT1W0
XbqTdPj3vDKMuwwYYLwIK+ST/UOvGtNydCmrTotsZALe0mcCW011eA/aUp1T+nVT80go5H9EGEr5
poWJT87bqCTMhZ4oHXeZL5lOlypJ7EK+Zx9Sa9C+BrOoB8ce9fpzG2Zy7NR9k39NYeVvnaApAqJk
3e6gWwvKxANaR7/dV6XAleyIx7HJpqbzpgFup0ejN0lo6pqq4E7vCiM6QPVilA9N23Q/5F5S1J0E
mYZ2MPSp+lFQfP1uBH2WI1qr+4Frdvk8HBGaM4WTzqpe7mDtyz/JHb2JjTx4HT8BVIfTnnFvnshl
JmoVtSGlbbdzI1GaieTyUChQ5ynlGHt20ftP0aC2Oz+Ut7Byt40CBCT91xXdXAXCcq1EctFHxmlK
jt0Xq9C8udgpzb6N/jbhXJYHEyWvJfEvcw+r5dVyyASRKIl9beH4ofHFrroHMvuNKHT5z7w/UrQY
uWuIr5kVXOZHV49yFpVaKWcyCb3ECdA91YfRZzgIsQV5vypbLJY4s9zP5CxMPqqXL0Cal/7c961+
muJfY9O8iLg6DP1zlGdO2+svoyUOcv6hTeyfybBFYba+xLENxAZQ3eIrrHRlW6/sWZp9Qil/Woh9
4j29MifP9Uczrh2FkTYFfdhuIxJZR4mLUTyTJUP6xh8rX0lto0kAJhmnroqdsI29Gnx7AIn+xlW+
flqxg8Yt0DbIcMgD153qrgt9Ra0V66QUuXVIG4uhVZCsLiMyyl7tWtULUiNw4QhoHuLQmr81RlPu
rd7+lphq9zRlg3KafMKCtIZtcdJbcZIMVKCkNokftB72YF/Pjb2vhFvEkGtdJibCILSh3wYdIzPf
+MWlT0QzOkxaE/unKA0ckaDJHErZ5z6Q97L/7FuHSnuya9OVFyoDX3oepnqXlxOAn84tM0+XPplD
sKsDxalpgsfW1u+7qvVRXKMIA20YPw38xJUwdp0EMtVK/6Qov0M+YlztleZDstOqwMvlGd5/Sg2C
i1xpnot668uuI4HFOsAjhA6W5Ftfw4HVFkED0aT+KWP8xikiSXZC39gIN26uEXI2KrPL+aBNffkN
JCU0S7ggeVSH6j9h0s6N1aP/W/JdIZ0iv3nTg2GvB8oetkgk+raQp9enRECvLlBBoboAv+sqXg8L
ldI6cdvJ0nInkLO9zFBrA37+/inZMrO6ToXhh4HVT9JJjSan1Q9S+UtBIee+kaucly/2B0cNsTSp
GxHW5V42KczYiW9Lp9pKDurQO7AkGgPNXf173cO1mja+a5Wtm07pBlzjClm9mF6UIsh6gCgz/3lp
OotbCTB8HJx9Bf4r05M084h13Xj1lRbOy9qZhf5PKvpPUte+Ivb27wAxZasRj4yPam5QHnyNUtea
Pt7fk6tI888PA8dCeZTNoQN3+cNCCpCJUWXBuW92UCHATu4KIzpXxT7VH0zmbhlZCPKPGdKeUC+3
sKCpxcdFJAHBF0/JjgoIwS7+HBc72/7Y1Xs1znfleIzjnipf7Ublo9VoG7o51+8FsTEZFS8We3nF
pgD+Jha+WvKbpf0EthRLNBa6COq02HQtma0rLYY6GNq8v1vXz/FieKHu4MmnObjerDDWdKZJg7Md
qefBHJyJwXb0n3ZJFj78rak/XTTYmhBD535bbp93+WqqmIGSomp4rnzL8loz3jeaMu+C/Aeg8/19
W3/oJy7DjMUYsC2CALAOa8A3EBshSSSBaMnGc+sYSVCnjt8w+OOqaqyMTtLRZhXw4I2OJBGHaKGd
vpoSOtNOONvTU1FBnSHPlroXPehxR+mV4Zddp8GXLCuajcN0/RUghUCTiWgBeimqCautoaqgZNqc
olRCj5pmzzHI/UcaP8vY2sb5uHa1S1urKq6ppmXFPAiirFO6DP/6g1dMk2czxb3PQ+tbLGnzPpST
6CGQ4+Z4/7vcXKhN3AcUk1r9OoaufLyfqkJ6luJnOdgbxXNaR57dbbU0bgR/gCGXQpYC3n0ZWbrc
UQqodWZncXYmb3K7AFbM+nOp/UdRYDfT9kt7ZwgPVS55emFuRLjXr6gOa/ifSYMl311LGQlrTH0b
Mfszv6z9lFaa8pTpifhwfyfX1R/IXWyiZ95RePOgNl4d3AqWAssc0dbTez96HGnXuMAfS9Aloxqx
OFl8zqjxoblb1/7G6bple2Ef5bpAjoH21OXmphAL5aOEFJwPCdqAGotWJW4oQfEB20+iig+lKL/9
/XIBe1JywncWPY9Lk5XSqZLdCeT80J2MZnxWHMz4G/u8T5qWKc4v9+1d510AGGi/MfvAdQWZ86U9
S52KXIx6ds57ZoYpSQxhIHllMQ75az0WsXqwE2uuj0BPEuvXfdu3HGhhCkJkD++lundpu52KtGqa
GT2/jBGseWpppQkt9/7eyoJIZDqDCwG0+aUVFakZACoyEqxtnnEVy8qLXSrT7r6VG9EeQAZQlox5
wX/O03ZpJsgGOUtaPzvTzHJMPXTbgamT/igDvw7DcS/pwQ6RxDCzPkl+d0qtrUDsRszP2ARIT2Lq
hY507a2yGWQcpQnhOxDujmzE7b4ys7NsZj9VvfP38NWETlKYXEdj67u5Nv80q/YY1/K096EqP+Rt
+gavUuYm5HXOAlhzg1btdqbItH2k/C8PJVAJyuPk/KBx1+Nf1Yz6bwI7ybm1pT2cOi8jAUlTv9b+
lg76resYQMYy7ghdBo3my4/DaIjayXKfndXOT76gc+h7CLGNr0Nqa3iDrm54w61TRTLMuYIJRUVZ
9dKe2Qk7NzI8W05/23biAM7IiAeGxzzY0lX8I5K2igBsG3wlGR/p8NX4twHLHnBiic+OotGHpIeP
Qw0U+agjBPwcMn7s9S3TOXIm1Ts7k7g5Yez0AATFh9ioi70Qmf1MshC7IEKFaw5R76VBLX3IgoDZ
YaWxjpPdml7ThPpToFfJgS7eS1CV0k6L8/IwxCJ4lMVgOGpb9b81C7l1qS1SF0myCkpHUT9MakOu
XJjWniqYzyRY0m68t7duasIghnU540TDqw/cpwAOKcEhXyXNv8kf3kLZdxQl2ePXrtYE7iQDurx/
5G86FV3GZSwAdsB1PTmTLF+txzo/M/j8VCsT8gvPWpifzPb7fUPX3sStwh1JusqsHf576U1J20YS
gg0IghLIIGCbKanXcqCT2XzJ+vntvrXruImHFlpJRh6o6EBicmnNn0lLbaPMz8L4tzePy8BDVjv1
8J8WpE+AiT+i7Xrf4h8Q8KULYxI6JHrggBiRMLg0GYxtNMgKRPh6iCYNmNKpLZxEiuxfLdwus1Mw
LUiuJ+y6cClbAPIe0Md5Eag1f5WTQv+swrUyOWZfzp1jFobonFJOxMPc5ur3ovPLT3aoVz8DwAS9
J2dZwFSXXuo/GkTP9hoIu40F3fpgYLeBRfyBLayfnD7IK4BLQ36WWkZSStmhfgyQaHpLrMHVu3iL
ZPHWJyMRpDfGFvK/1XUzhkGTkL0V9NSNh4lR01OQT/sUCb7Ql4+2SJha25Ljuz5xXJoA92CWshgb
WY+mTL2B8ukU5GcDBqTS3ufGj8oqHumAN2G4s8nH7zvJjUgXg8sQLcMFC7puOY7v0iorUyMTCC0C
srLUUrtn3PlbBoL6MRhK/zMDCVbvZiKxPoXAgQ3ippRq59gXsF2F+ggo9f7vubl+uAk4IIzLgP++
/DnznNrkWlXOk5IkrhbTVQvzHpmrPslpudnFh0CDrAjFQHvD8nKXrU8LJVcyCIS2ltj00nJHV0GW
Ew6oNWpeb0hukhxEKP91ps42E3zTuGHreFcurfjKiG6TP+XnQTkyHO6k8cee1shQzK4pDwD3kx2V
kQ3E9HVEuBiFCAD2FhAx65qVaid9Kk8zd88A7YL2QoK9EQ3e2jyY15ZxLgZ1KY9eLqvKA9sP7EXs
lpn3gngsOaWbrfJb518scFoa8vRl12luaPqKII7KzwEykQkg+Er6OPqffCCYwbyR5l6/QsvANxQs
C8qdtHoVd7bBWIlpFGyZSHdzrxF0dq7I553aN1sEaMs3X3sesCBIhUjplnO42rxoqtuwWuRzpeLJ
Dz7J5WdZc7QAQQRCm5+T9aOxt0iqbrkEICWckGleGPBXNpmibICroaFK58/fN6Y+ezFcB/v7p/lG
gZEZdrjdOFJMcRNHXy5t6seGEY+mOCthiUwBXdbXMK9cf3rLj+jleqWlO8lWBHHLGZmF4wgzHcBz
u7rSetEm5oyO+Vkzn8rsLdUfa3mrQnDrnnpvY/U2UFvJ+7BHY7eJJ3g4H+aS2V74i2HDEkycbXjj
Lc9/b235Ne8uaVg/a1PUAZI2errrEtXNzdIR5Ze4aY+62FJFuOUbwFEA10D+y9uwOszy0MWx1JNz
6TrgirglzoMKeqvBduOEMcAEF6pNkAJya7WmdFSqds6T8hwYeb5rZlNUYJM79TCNWXTMYdvZ2MQb
y2JNZKxMgDFcsJ6Zmu04LfO0Q5y4KMN9QJ/YgbzkLxU1aRHR0gLfueQNFl3/1cEaLSuKJ6uvz9qo
+i99B/OMVUqmt3GwbnjEMhrMTDJEH1hamZFAHSewoi8KCxR2h7dyDJ8T+U2rB5LO8jWlsdyK6WH5
N5RCOwFZQ4jSBGz3TpH1e7oBnh9qG6WrP8Cri5uMyh8VFmpw/Cgme1fftIJpU29Y87k3u/F7OiVR
7JYx06HeMGnFsa1EJLsdnYXYE1EieX2sGwdNMOPkKV1W6Q5quebPBCzBz3byUSEIqlZ18MK6cad4
0j7AjlQDIq/tcOejDGLutDYcRreqG5CBk161INjhQP0ldaoW7CUGcA2Xufvhd9xZ47hPDX/oPha5
0Q7HuqwT4VTQsTSOOdhqtAvMfqkm5n7Cn8FkgD8o4RDd+HLLlXe1R5S9qJjj9FeqN2pil4NdhgZR
bCUejKx88OWMwnkzyA85KEDXnFtzcqIwbFSnqaFU6G15EZUaomerqNINOorrAJBXexkXAaICEI1S
xuXdgtAKuSgolTOfqXWKVDwUWesJ+6CkAjbO4BEu3v3MNE6QxB/mwd8IiK4u6z/mKUCRXgK+XPO2
RnmqWJ2ZGuehCfZ5ZSjkKZEb+kW0Eele3diLIaoGi5Ybzbv1LHZVxV3cz6VxLqwc8AgUGmlNBpE5
dcugcvs8+BtndMPgmoXKrmwBLKowzkDxnQ56QhuK06b0FF1zzOS3ZH/Z8KwlJll5Fg862HaQxzy2
685VZJlhO8icPvDB/Y6bqngSkfbf3AG8z8IUnbComLW3pgJS3uei2JfDYBykRWXk/i+59U0BCPNR
uQuxs3KpLAu1HokbwFe14nX2QVN2FNA2vudtIyBb+KgEtevQggAtM+DIM84tQMCGJiltde79jeO6
ZWWVFWQ2JZvAz7HSPLYUGs38oOkbAeC1o+D6FKfpNVLv4M/LEwhfJfPwhSaQJ848hrVU5egnD1A1
uQJt8sja8Ms/XZJLP+Gkgf+ns7GchnXhI5RRB6n1WDsTQmUuuNkZot1Jl3dZ9EFNXiftu6x+kSkb
y1ruttSt6n7aoy96CjTmO9KtF/PW8t/9nHVK1BrBKIKGnyPEs+bDWmg8t/aXVt2P8dOQb/Q9riNS
UEgEHSARFvZ+dvtys/H9JDZ1yUSYVTaexyQ3naAEPugTze1BZ9ZnNQt4C3hSPvR6ObkVWrT7++fj
KhLhN6D3Ai8EnTn4uVaFGVWECUhK0zynvI90n7wk+/b3FqjK8wYDNYPRaNnzdwGjtTDz2HNjnUtZ
0tyEw+7JabkldnHjy1GiAI5JPQbKmfWV2hRNVyB0yJXaDXtJ/AYw+yxFJ+1BjVKPNP2vrxUqInQ1
wH6AZBNripI+QiOwlxK2zZIfdZWydo40oFYYW+KH14eezhuJC/8EaQrm9HL3EOEsFRWOdtQi+6e8
aSNa/NEHxbc3TuJVCAxW/r2d9cFXG5oHMnaSYXYsqCqS6Avg3V05/P0jv1gCtUJDgL/+tFne+UOE
i1v9wquScynsra4RjhwEqdOB3fX81Jce+nb2j3CsQtTkj9K+63Kd6ye3dvcd82rQnXRaQ7KL/EIX
SxC+ClxlePMkM/DRVpwkZ0DiKcu+hOouz7Q3n3nA6mDOXlWOL7GefyrH8Y2e3QIQTZNq45dcVfeW
ASEeyyX04BJcDxEYQQWCtFHtMzkKPV4lbx6q1ByOk8iTHYF3z3Sgr+yrNjAf/ElVHu5vxC3zTOpC
ZMoXEZQZLn0sNKoytnPMS4MNQ2TQeKVJGJjHJgq/9sMMd7KRo86obyz7KnEgNaG/TFsSlUuKDav7
L+alAe+vd2dtevGjbzpVtmj+beUPvr6RDVyvUKPgBJkGcDAoWdZgNH+SEhh+6vE829BdSh06B6Mr
+V+pGVaDRjFPcuG23Xivr48URhc0E2JRKNqupxqmQYSDHqjjWdE/gqHiOYWF+zU3po3o48Y2ktwt
thijW5jbLz9f08nI1oTmeK6YKoNfxOmsnMFgsNnKJyWqNiKE5cK5fLE1BsqYW1wAoXjN8qC8O75l
IHeNP8TTmVmQ54EGfSkh0ZJvkQ7fWhRlL0YnEOq9TgVGK64lulrTuWmYTB1ewxCYdO60sND+/Vjw
kiq+N7a6/DoLrDsSBtPZnEMcwZWL2rPl4CTS7L9c+1k3z71UPhflMZI2vt2t3eS9WubjF/DZehBR
lmSt95N2OofGQ2RKD3niGABK7p/vm3v5zsjqnM15wRSiXE1nCn8HU4ucdJieuucg3M3S1ne74fQI
FvB/Simwh6zZ0UZGyGwzqeeziIFcRt9Fo7qy/I8pNt6rG8ETM/E8ILDvA76h63/ph7WJh+dGN5+l
GnSTebC+yS2jQ15BeAjR7i5PN5786/4/1LLvLa6uyWRQE+b/sWh2897Sio/d6wzRkkspA4XMsXhG
eP6Yj47a/0+WaQdQMyeP4fRdrjVO6tEwgmE+6y9+nu3q8pCRn+8pWBrJz/oD+J9m/pj9baV+6W8x
EAbEmBnZq0cJZuBhqhRkfOKYQl8k7ZIy+ftrmVEdSr6MhxNjrhs+yhQnkakUMk10sdOlkuANmdWo
bhsu52jXTNFZNIyna/LGibjhpQxA8NQRvIH/XuMSFHp3yiRq+Wz23WtfHPPsobH+SbTu+/2Td/3u
/FGWYgJq8VTIiS8/HICmeqrjQDlDRdi0z3bZO1mJRqg3qb2bK2JnNr/uW7xxLpjgEwKeetyVGYh1
ljhraaskhnKGBEebMyduFFeN/xtSqFLyJ6N7TPrhAe7L1w27y1Iu34VlchCwPrWkhYls5aNC7yyi
X10558+SdZw1hbIanPDTv1D+MvfV5p8qI98p5l/HEItZniJgH5TY1wX2OO04Np2lnOOGCf/kKZF+
tKgyRi+RtJHHXGcYl5ZWz2xfqq0Sjybfso2d7qccvKnyl7xKvPDRhwBtYzuX6+t6O2kww8BEdiiv
sia5N1vIVVlXM+3mF5tLm9F8X0f/LFYgW/NhHPkVcOPdN3trjewXbSYaQBrB8aW/RjYUN7qWq2fL
ZJLJ3oftq4men+920U9J3tjQW66Ki9JBW2jKoSJYHsd3oUQtR8kcW4V6zsCyDoMXNQ7ax1A17bLK
iaqT1CdOirbH/TVen/1lynUhh6C8IbhNL62WbWhMc5yq50o+geDqkmaXT29BN2w87Tf2EjvL8hZ0
PtHSpZ3KT0VUGbV6HsvGtYqfIUJJcVSCoUFdztYf4YK/v7ArnRXymAuLq6+X5mM/62bD1ysSJ0nh
Iy+cvP9Ge1wSbjVWh17ytMZGtMx0yNcdKbQBjXsFf7bjv41ePfn2oc2coUJMAjdrIvOQB8YhVU1X
F6Ddt0BbNz0ArBbXxcLfhddd7lERZ2pndJV6LqV97CeOGtdevgfqqVQQyFWObzLcukWZeKPMDG0A
UQOZDlclAIdLq+GklPSme/wu1H8hnuKOdrSThVeSGMi/iNghNq6dzoQ3N7OP9z/S8t9enWueBLyd
IjfQ4fXQmKLXw9zVnUp8ZOnwQTTFfvbTZH/fyo13Bx0aYgWoZiBIsFfvzlBXs5WFPp4Q55/8cT5X
s3CLqPMkI2cgWOZzCmpazcZlfGtnF+5NEmuATHzO1fc0wnqoJepd56L/Fwa4AQuThDquI0ZvshyU
gMXvRlK9+6u9aXYhD/lzzOj7rwLcsK/Usqklqoig3ZEzb6TJG43MscYHQ/lWJuVnQ9qr0TOsXn8d
JMEZ+c7y6rUtACcnZhLo52KsaqZeByKXFmmU+wu89Tl5BpiPR3oGwb7Vtoo0Ennsh/o59umjJYyr
tv9N1YMEY3PQ97vhQxWbh/smbx1NmtYLSRPYQ+YqVvG1POv0ejiy56Bx5F07fVKh96viw1B8llNz
P8yJo2zEENdngzieYG4pqi20fqvNnJj9lSCYn8+pGotd10XGQyOZ9cP9ld2yQkeZ0Gjh1Lo6gVOo
zaIIy/mszgS0U4ReDXS5f6t6QTzCM0r2SokQ5PQ68qt9OKmTqprPhjRneyuCecUaRbRxm1y/ZZdW
Vo5fZLZBy5rEoEfE9NlEtGWHDl0LXaolPdi+Nmzs3Q17vJtk//R6GZpaw95Ge1ZTP0mUsx8L40eh
29Ne6S3CA90PawdswJbg9nV+TBz7h0Du/yLa1UW26JLV5CEEXTS7gS/7bcjkFXRZUlG1/cYxW47R
5d0MVzEi0OChVI7Zuqgb5iN4LwS1znUmO+YUOOE48SR91IPfs/Uk4o0jdr2Zl+ZWp3qspCGzQXgC
VIpdPZ1cDpyLbm/99xXXS0PL9fIuzlKpH2ttIJuAUIp/kfB9DqN4djrVUc3QkcwnSdIXhs7uRfO/
DyjD3D9vS9RxtatLVZN5c1KtNX2FaZWGnRDnnjMGaX9NwYPxvUx/J3Bz3bdzfa7B/y9jFQtdMNyo
q1WmTRRWEgJz57kO/slAnvPQ+dnGC3ftjxhh5ouOJvkqZbfLrVSQORutIrPOdppFLvA81kTHCNB9
O/wv63lnahXNGVluGSX0KzSBrNwxtTLfRSOUn//Drr2zsnLCIZjjvphYkOVn+7ad0eLb4hW65QDv
92z1YWBTbvI+4MNkppdLZe5m9PM6880yUthI4s/3F3TrVL2zti7qLyQYheGzbYqeNnu78zsvmNtP
kx08J/U0b/jDn//c2rspYZA0wTq3FNAvHUKbmzrqRWWdpyn3VMiu/LY5Nbayk2PLm/tHu+0OCLM9
aGrnyo/JlDpRpxyUovthx/638mPSm7/txHfEfBAKyQ8F/zBRXjJhOJPvmRD94AWHCUh9oTl90hOS
fry/YdefZ/FjlQIMgQUv4uoNmesIWl8wMRCSjTMION521WtHT/Mfcs3aumNvVNEsdIU5plSQKf6v
59a1MS1Rrk4EwffX2D4yipoVaIZITvj/SDuvHbmxYMt+EQF680qmLccseemFkNQSvff8+lmsAeZW
kokkNFdooAUVUMHj4sSJ2LF3BQdh2I6ONzR/FeESpLLdpsI/d4bTrzdzMBLUEGqAcbxesFqYgaNC
obx0kPrtqHQpthqJWwiPG+ETuGkTW8QOM0nxIpbxS0Gg+yXUX0qlsLMaJcY9bz7jC+J41afezYJq
w82u9z3JfziUTOgMYK19ayJ55+StnL4N36sAOnQwcAtm+bVISTqJ8XehtLqNsHfdlAq4lqcF7efU
z5jFhdtQ2xgamVAHORTL+zKbqM/J2RH4Bu9bS/4FBCpCh9WkXbVLzqnHuWia+KgVfwYvPCtyocCY
kFQPqtSND2Ol/bq/pW/ACsD+IgNA5AUGjnjyepHNVqI1xguMF9+UHntBf6oa7yOt1HZufZF5BiEU
u9Pr9uTVyQE6yFR90pSHWjL3UufKWxjQt7j12kfMXzO34IFjnWv911/TC0NveR7FYvnLQGBh0hP9
3YKj1qGJS2t/hb+l3rEuRnu6Pwurgw1hGOAK5pvbFa6Ihd9t9ViuYdCxXqYu24/BN/R2HSG/GNMn
WEbvm5qX+2qEsynSxXDAU9Glmno9QsDJappFjQVuQt/X+Ufov20BbdYEPqT8m/rhvrXVVl9YW1zC
itT5Bf7Uesn0v81Y23RO0f37fRYLvG9oddtjCB002tfmHlV20vWwpEofhcQKvJdEH+2Si1EOfljt
FhvPLSvkoyjyg1KkELpYJzFqUZwWIo+guoIlYidlv5R040SsgiMSUDMKGY44QiPePtcjkcEg62Lh
Cy+anta7XssFW+nl9Hx/vtZeT6aHl8yG9IZsowH82gxA+UrIFFF4EauniJLdqGl2Hf9A2bFrMlv1
dnIBGEPaWKb1RuclYnLceaYBql1SqSLZIoRaofguXYh2N/1nNbXdtb8M6RtSHxu21judLD6ZQzY5
sFrW7HqEZdRFsZBNgdtnf4ZQ+mS2z2Lc7kBmQIWl7vot2b8VAzRXFWk9imkATsDWLu/LtgrqakJh
w1U5U2n9s3Vi0UWzBEA+je/TU6P97iH0atsPIOfRWwNJLDSPUNccw7nY8A2NBKOA2dRKHL8iF7/F
93Bj8oHAkCaY73ReTYvDOI2T7llhH7qm9xQXPmkWDU3pP4X3DS2ujZB4xdbHZJAnZF/R5ck2XrZC
gOjtew/ObTfrPkbZd6//PI1Po9bZnl7ve+k4af+Vgh0SxdKcmP3OKleGykz92hUKzCWTaCswxjcz
1tbfQuetTxgxBft+pjHEy6mLjSEivzyOqRK5Ugh0rs7IvyaDZ23c8iuCY2aALc5hJl8O3HCZMZ1G
j3QhTequJvs2/dS7RIzP81ukgIfJFy5NXp7bQtwZX70ht3mPywElZTBXqU8BKPlKb5wjEKWOxX6M
Ds0bsG+AnkPbpeHWuZwd1/WtALZsJtx+E6+Xl7gSEDyeEYxi7LaBU2cf1bw6lDP5sv6rlfuTl6LN
sOGAbmxGsFg8ZyhfUNVb4lyDTJaSyTBjt7IeguqT1F5C/6GpnwBobviBdRxL9WD+Qwcg+mxcfteO
IPDTEoJML3ODvDsAobPDeLQrRtrLml34lctTlG3o7eLxi+Rlz+XQ/fNgmVsaYSlkgOADUXz9BW0Y
G0XvldqLIFhOOI57iF8SshaSnBzNjRL0emKhPJyrJmDq5+hyEVD5+hhXshlyf2RacwhTIbDHQZOf
vFwC1a/Wqqu2m2zet41CsAZ1OQXolepiEkxpaMbCS1hIcHerQW86meVL+ykBBSqOde00QNu/3L/E
1h4eVAsZO0rSHOfVCZNyvZMKeRDII5jV5GRFqOmo9kKYg4fPa8+uR8+iBheKtbgHwJFuCczd2Fpv
vM3U+WcaO9j/rxeWLEeqSv3EF3h+kNtDQoc+ILDgKSPB7HQZB7VL0mwnQIVoZ2kMj4tenQi/5KPW
QK5zfz7W4YkJdgmpA6QVKGYtQ310ktG4NcXEDcRB2meCPDjYpLBctFsVrBumSL3RKvUm4msu8f9Z
T560CqzYrQdF2cUzLGuoaHsoh3GLb2rNpcCYYB0BdAfXMU513nzv3ku5AD4rbKPULRB7augvMMsa
ssDK6R51YhX8hjx85hw/4US6cZdVxqlJ0mNRHwwtt6tqOIxp+aumg0zeOGvr98JMYE9sAYkSyKDV
jEtKlwRBk6au6FnoPHLVS8duTHdeASb6h1S1jqEdFGSGmmNjPCap8M8rDomSObcmIdeAf1kcdryr
2si5kbqe+KBmKmcu2aVbBYbV4QZsDPcefAbmLOD5Fkq+m39fbaEPQqmCuEZ9CFTZaetXC4qCVnOp
Yx7u7+F1YLqwthiSpgpt649+7k5mdzbL3ha9czHsPkfQ50FmoL3Iylak+EbkcnX9zTYh7OA5NB8b
Y2GTcKzurKHK3RrmAjuQunwfydkrPUc/K3WsD1xW4WPUhbDztum4U8Y6eqAZGPJN0cp3hRcJP4NM
2Kp+3pp3crGwpMBPBMRncW/5nTI2YzfmLvUXdlFo0DDYdAb41+hH0CflflK3GdZkDtNyKqgawMlH
2oUgfWG0MiO97ms9d7MeNQWtVuWzr9I3WPapT0Kk9k+m73N7CYKw0+PUe0Sg9XsuGeW5Lxvz78Zm
mCd+9TV8BVrGyMsBWbk++oUI261Rqrk7TPmplHTbf63GYld3NerUoR3rD62FBMgOmZf7lm/O/fxQ
oYlfRKdi4ditcKTbfPILV2ybz3U7RnuvpDVZ1ib1GGWiAeHdlP26b3PlU2dQP557vr1JDi3dtyYA
gRKmKXdDEn0g4yOEuYpWcCpg+fv7plYh8GyKeiGoKoIwXgPX86pPY03QIxWu4f1Q5M+69fn+7593
yWLd6COYodK8wShpzEN95zJ6CQGKxFIKV7Ncwzzn3a6JnaH+MH4UtB1Kvfet3VisK2v6tbVQnvQ+
SYzCVZOPGsLB2mvw008/odxy384q3uAhOb8YYKv/v/+/tlOiVBJr5lhAz70boR3s/5bc8qL/EXoz
Jx7K3X1zNxbpytxi85uWMBK4YG5Csiz61G4VcW8tEnglAAS0XRI4LBKflmCaWUjS003kyhbqT/r4
EHt/vfIslY6OAGFHL/m/jwjVAti0aP+A62phUSZJQ+MCC2Vmj4Hg71VUS/53FuY5fbfx6kCEeMbE
Ap0Jwj6NfbhLRtKI963MG2q5vamQ6RC6ciGSY7i2okfJaMVhXrq+fgigpE1e5TSzB2MD+3hrA7w3
s5iuDkqbvK5nM8gYNtlDIJ/uj+OWAWDoYH8hSEBFcN7w72ZraPSxIIItXdOsHSl9zraDtxv3yUwr
j8AlzwJACIuzmSB1pZF4qFyjfYAXvFVt/dzvYmI2xTiI4UWST2hiD/vhZNWfw0Ddo0Me271TtTtN
OpBtTbd6aW8s3tUXLY9VFpVpPRiVOwjNSYzFeYPYWfC3E7eSkjf8EmHZHDzRODo3bVxPb5S2DSyO
BizQ/eiI3V/dfAwJH6TIh2X99f5Szr9rsSXpC+EVRF0BWqKlOsIg6klZpEXjtvBLOqR2kLCto+SU
RBQ+/90UWwbJSPr8qWEsLo9e70jlB3XjTr3kqKiJRrzzxuN9IzdWiS7QOfChVMcRW2xN7I7mZDSN
m8IVGac0osfxTyMfH8q+2Ljr16+4OUFlzYz7JAdIWy3Cv6iv8UpwSLtoSjxK9XE02JrqR8X4aMS6
k6rRIYYV0xPUUy3oxyDZojZcj5XWPpKhNFGAxIJe6nqfqDA1QtNd1i4fAojuTyJ/8oTdgJjn/Tld
7xGeKcDp3tjQ2JCL/QiHdhihhle7kgCRdJbDTykfhXwr4bK+JoHTMCCSLbMK5ZL7roFnWc66qXEz
NbJ76VMenRHjHhXYncfMKdXz/VHdMEfCAaUVQLD8WRZPhkZRmj5WGsIm/YvQHkDWdLUjtp8qZyrF
rfrJjfcJnDj/Y26ZX5FgSoSLe2xcPfs9Rh3S1I9V+V1CbMjbhaF5jjzVbqL/7o/xxsqhvPVGYUOi
gUaK6x3ixUmVVmiguSHCW2r3OD9mvWJje6zd1UxAwVEjo0JydBl/SklaFGPuNW5S0ItJ53JPBsXL
AJm+ekax4a9u7PmZ9BvBH0qhvB8X57vpSBSZYd+6Y5T9N9G8H4HNqCYJycutWP7G5IEgm8Fd1LEZ
2/wp7245qRejolHE1m3Uz5Zf/pqs+Mfg/3vtkDcaNXkyUTwjyYgszLSajj58VLZuHz17kasp/sdK
2wvCg1791XuapX0S+5Z0iiZ0SpX8Q+af7m+SdZfk/AX0lkEFRrMmvAXXA51ED9bBNm9dy0ygXrN7
UbED/1HOD552mabdlGQOChVjAO3gpeGlW1hPWxiiG6fx6hvmTfZusmU598Zp6FoOPwmR5qlVkicT
9dka/kGEuL5P4hYp+K3lpSbHk5UKKud/4b3zVq57kHWtK4+nYPyTFYFd5IeNqZ1d8PX1ytS+M7KI
+LoMFlEzHlo36R87AzSM5Awa7bfiB2U4Jv650r+GH+/bnFdrZRKAFHuK4v0qcspl5LpTmL/YtqGj
oB+E/Ej21dO2kpg37UDnBnMPb35gWdcrNulWkCa60rphZP3sEXkxA+FXGn0d1a2e/RsXLbOoo0EO
1Q17dJmumrpImsQCU1aUP4Xxc9Nm+5LOThKXuz4x9v1E8aftbanzoJkYPotZvaHOvI54r79gsY5C
PVR6iMySm3TVJZKbz1qwNZ839+O7QS7ms41Mq88oerswv+5rKbCt7knV/5fjmD/i3TFTvCDM/VbF
fcrZrpP2Rr81jHXadfYm8PKAvgdrRN/ltYm2D0UEvazZm6ifkvI59GlXdcLAKZoHUjZnLdEfstBR
gTcDeX6JTe3J131bG+qzWFBYUTtbFUZbQ2TF7DdeRuun6/W3LW6PpOQ+7E2GX+4RKeY58aq/SvFn
2iDsQb+MlbwRY9zcuYB2eCIh7gXx2byv3s13UMdtrQh+57bNB3GkMmmFz144l8jl52n4kJGwmabi
ORXrY6WJJ/TOt9oobx1TrhbQKcAzuc8WQaIOEcOoy1PvCn1lIwVay72tVL/VLeriW9t35q6HPxnc
MGLN1yPNatqXY0vqucB4FhXn4tdUjvZ913brkkCchV5aurxnUo1rGwpEw5VsRINbTuU+Ep8MeT80
l2HwdsWw31IBu7VX6O6he4SojZzm4sinVit4sp4OrhB3Th9ER402G5xM2WSPXWTYJZSN4ri7P8Jb
sdR7owsnUAnUQZI0HogS/wTxwTAoan/T8zMB431D6zLzG4oHFv8ZzgFqabFefQe9Za5jych9Z1Ys
zczq1IrNJ7rgdl78S82+Z41dhrUb0sGCpNxRl74X4c9c6H7ooXmcYFTQq2w/SIlTKN6hRHGg/diU
ME+L6fH+x67RXnwskHQynDOLDND+64WXtCCA9Jq1SMVTm+/0b0i++MPeGhMnTX41+/R3SCvbHwgk
Bu93UNrdxlNv/v2LO/XK/sJtQkg31FT92QuRfC4N4aM55FtR2Lx5VzZolBVxUeRAlxkPowqlRCvL
wZ2GYIfi0A9TedG15jnN3WAy7RrYdt7+BfW2NyZta4Lnzbw0DkPjXDEA48X7/HqCk1ZrVcXrRzdp
rd6RzfEkoohEQ5jifRLC7peoQAfgN8IxLOVyH4iIubVGtBsmqd+YhxtnXKNNngUnS0ZNZfZn7zxm
JxAQN2nEl6ji9zL/I1rtBRUwpxcAsP8QrS2c4w2/BdyEMgkJRh6Cy9cLbGSa2jfd6MpG4Uj+cFKL
fWf0zhAk9hTAUuQ/gK0Yi5+p+rUqLbf62freQxJtsS7c3OP0KsI1SuKboS/uTTOrzcSvp9FtMjeC
x6INbFl5NLqjaezH5tAZ1rGgqx86wPPcmiOGBxGiKOlPpvkbu/3WrUUPCIU7aidQu4sL19eho+m3
4ji6df7YFk70p9hZnT2BfHmRu73xPJnfDH+jU/ymUfqRyPaBMAPVuThjnjCNMLSkk1sgszSgBBa0
EFdDuz6R2gPdYpJykO3Yn+wCJUPPsDaf6OurEhwlNXnwN/DGEEJfbz09zIfK0JTJLaOvkAw91T+Z
oscyskqn7Et4mAtHEB0ktkC9VsLJb2tb8v/rsuy/IP513+OtHQ6MKWSUoCBiHeh8uf4UUxmRfJHF
yW0H8Ex6OZ1pEP5n+hKKhMD46MykmZvrdHHZBF2vKVVTia4W+U5uyDYd5H+T7tO/D4VeImYU+BQ3
6Xzg3x1oM0KpRxNK0UUC9rGXjdBWUnMjK3Aju0JfGe9n3iMAo63ljhUq0CU0HYhu0D54Ayq9D6Hw
3EQviVfbEzGVgtRloG713dxapTddc9wH5bclyadcRPBZe1hFwWW0YbqJ92hZbwEZbm1LuJToJgWO
PbPAXE9gEBtags8Q3ZzfX8XeEWTDR6TzfhZBuP/3tXpvarEjJitLxCbRRFdSp303PsP66fzvLCzO
mInSmFKWKhbEEdRFmduWkmxE3WuXzsP3DUNIlpk9twh5gyiUjUpLxblKGaNDISLiKk3/PBAe9ioP
UlgYKIouS6FGUHcSVmTXh0+0qY4Jglz3p2o9DH41VzJ5IapsQGau192qBaGO6kRxRWQ0o6Ta92Da
U0rY982stxdBB2+TuZaDs1++14aKRFfeTKo7Iroai+dmCu1JewjjrTLoDUMcTjDKc8ckEfzigjOE
VO76WFLdrCkPkR5eCs/8q9TgXpv06/0xrQ8m7IaUXIG0zaDaZamBp06WQvdruFwqdiD+KPBs9y2s
O5Jn3Bb4LXLvFE4gwbxenWZUtWxqctM1FGdIn5pyfK09CTfaW3YdtRmAVeGnFvY1INFnC97rjQ9Y
zybVUFwC0Nz5xC7T1yHA/2FSQ8sN6ue2FWGlfdYrNB7CDazShp1lt9Uwdn4ddIHlCkHkeGFkd+CS
ZOvcJb/uz+g68JsHhI4Ms0ktahmIDaMoV2MXW25hPY/yA29q24NXq81+Sr50pgXrw3176w6XeXvM
b1UApeDZjcUK5rqWxbSUC64WNCpSUKdaehDz/lKZIm1JnUPrNwwZdEk9W9PrlAR2LfxX9Ap3Pv3S
wH3CjQjoxgRQVZ/lHmmIpdi9uCgVeOrmSk9wMXJhNwk/41Y5VUK5Dz0IenugEJswsNXaYoiuhFl2
jjoINZfrPWxqPRrLfjmTxn60Roh4Bb9qdp0h/O0R8bs/3bdtzT6GqJ4Flq9tNVVbpYHZ6y+tqY0P
YV1/NmtUJ6qyMg6RpiSH++ZmZ3L1oJmbimFzAmdHSEcge22uKtA7aioNVsVuV7RQU+rHruo+qrr3
Re/iLWurXMHcGzPjSalKgMARF67NLwq1qemTfmmNb7rxtSv9R9RCGlS2MzR08SSO2m5N6HqE2FQh
8ufNgjLosh0Mee+cTAJNl1U3QYpVNheCr2PVeaWdJqPmaBYA9fuTuj4y8zg5NTM4nYz50q/2cSYV
bdyYL2UFHxw2T7mh18fcF6UThcpHpfWipyAWmmOcZ99zXssORChoVwaT/jG3SuRF6guFb8/1dAS9
y26ToGJ1ac4yitwt87rDrLOs/xo9qt30f5svkYC6dwopht+mNMqlHzemYg6FrjcYhiD/I/TDfdDQ
eL3BUkHqENPxYXR8ZrxfpuYIeV2HMlPzGTitHX5U/o5n0mEqeqr3Ta8uN4Y4M3/wNqPbh57Aa8t1
ZalB1xaQOUZJf5Aqmh7oGDA3gqg1uBEzvAKJnwismc5F+KFZfuFViWq9GGKl/xj9Ft8vBar1zZCn
+lfZpDjNsfetbxM9kqXdemHs2wK+pjgMY09vbBsGRnIKprw7ppXZb/HB3poGiJiRaoNzlhLO/PP3
7wq/FtN2pgivJn96gkM9twN57Dcm+9Y0IIs9YxoBb5HPXkyDntMJWcue9wKqoHiciI4tW6piisRo
Etn6pOfH2BjNvRr32oukAFnL9MJ3mj5t94IZGfuilRNEu+It9qGVzwFDNLPizYmpmTFk4eHqcihi
MYpTN5Xl5FUNA+noe0nz6vlS7QQhfRKgimGRMssRTDe9mfd34eqgvZlHNWfWKwEGtpz+oA3FtgiA
MBuptcs6MdzHkxeSjyv/GXmj421MIjmNkpYMxfD1So9lmEBGYQYXSIb7/5KUgLsLpeo01okI9DZo
f94f2vo1icF5cmek4/yuW9zEsZ5pbRL64UWvf6vDpx6tLiieDuHnQob4PygPnuAI6hYTxuqGRDoL
l8UmA0CKh13sND9AEKCMzfCSKSpijaXsH6qpUfexXhd2OGZbqnOreGNhb3Ej9ygTFLxrGaXxWPYf
0LeJwa1qpBedFHL++3M6O6Urd8m1PwcaxHW00qDid72GgoR6SEtX0yXVSORk6CtFHR2yqvYLGq1f
MfrTGwHAjdkkloJxcObcnLfNtUG5VVWhbJPkooRP0oTm2nT5PNZbvea3tsqVmcUplMpahSo6TaAv
9Y9AuY3Mf5T88JjH+9z3nIQiXquYp0IyN96fq+PPhL4f3zz+d+4PavdkMGIhvoioA2rDY5S45QCJ
yoW6hQ01po567L8v4XuLi3unF+JG5VQkl2p8EaxqhxqM/ywUhwqxwPuWbqwdWVCkAEkDG7ziFpNq
CMh4yKGcXlSEkKcuPKbhFyXtXyZ5Sxfmxvrh3WGVmnvICW6WnaVmFVnNJMf5ZcwNaCs0h3kMBweO
9iiNoKh2sryxtQgk+/0hrtOdwIFngb63rl0ClsX69VUeyr0x0a1dNz/KwRknuybVax3kYN+kZykp
7Uo8SmFy0jeJVNbze217sZJW0kAEIUrYHj4GMMQk2Slt0Vf8ujHGFfrhbYxIgJGOocq0pDjMorwx
o7jML4J0qdFQzWv/OHhPkfWI/gXZOtobL5rw+77VtVubB/f/jL6t+LuDkc4v1qat84vUCDshtjgc
qpNWZ0mEXHiqHERZvt+3uD6K1xYXjrsKhsgXJ4bZ1a++mOyk6TmrD2W4C/sX5BwArx7vG1zdvQQj
VNbZsnPilk7Z67PfpEXWcTHnl0rUnU4Sdr4pn9Jsgwd6neKYYx7WDsULchygg67NeP6Q8WYMyovg
ocpEqrjb9ajD2IpSK/um5N/qIRZ3+YCOTKIM6VfwzalT+0Zxvj/eG/uVihBdmDQrvUX21x+SjV7I
1akVl1DteTTM0i0PYGdhytzquLwxszxRqb/BH0idcYn5ygsKXeRqikvejnYmDhe02e0IKO79Ac0z
d30bciuRcSfnRnBMwe16QJaaxtrUpeXFzJLuUAYifH3ttCWIdmNf0qhBUQv6DhJFSyt1MJVxFY7l
hbLfQfP6B3otX6NHIRy/S4L5c0ymY+lvnIVbfu3K6PxR745f0Ptjm5t1eRmF/BxHX8qKVEn1kAqd
nVWDbWgtQMTzUDiZIHz2q/Byf2ZvLSDNKbNIC+UrxCKuzXeyMQRpJ5UXr9FQS26crmv3jZDv/j/M
zA998qWUFpbe25tIrFiFWl4CgYJYqZbI5ZqHsdD/u2/nhjMDFPg/dhae2gxCradeXF404yyXFd1c
n6QM5sqnPHFpLNuAx8y/bbktzZnfY+5UAd+/WDu/bdM40KrqMtRZ86rmkf6lzWPLobYDQXouF/tI
iv5dFJQQjao3p43OiDX/gZGQfyvVtLpoUXBCGjej6qdJv0m4xcoH6CUI8tspOwrJFoXPjcmF9pDi
FwAP6lPLiqtEidcsaOu/TFqOKIT5qUP9dDdk8atGd0vYmIZjCdSr7i/p+uzPGWMZozQ985BfBDcx
Rdw0Eer6MhoVFWcpCb7Uuh693rdyI7CZNV8IbjSeyOQTF3dEVqaiEKYqg0vH+FQHo/6glVa4UxAx
p5dcrD/kZT98iYTW3JV6KxxiHmGnjY+Yb77rDcVHkKRAtAAqVMol16dRj80mTiSrvihVKdsIuZH4
qayfEqxq52kEGWZ0cwOsp6VOnrT5Hs1qi5Rg9M8NK3MegxQZTzoS9kBerr8jr2Hs5OVeX1qew3uK
781pitJy41q+tbLvrSzigM6sqGSEZLhg4ur3xO+whox1s78/qetDOo+Fi3dm4afBcWHFo7WrDlPm
VGrLR6XxIrgI9N+RHBx939ecQG83IBJrl4pBjigmAWFyXq4nTy7DVBEsDGriiFBbIP2WJQ8xcr/a
Ehpc3/M8DnUqRHMz7VwzvrZEms2gKaRqLnX1Xzd8UdqfZfq58jZ86o0JvLKyeIpmpB8HpcybC/kj
iJrhrrYDdJegy4GPLFNjENeZsdVxvdwbhCNUCueCO+IasCsshjZW9FBYrVZdwB30TlGUFVnaQN14
FK5CtqWZxdjkpsimoTTBqJoIDcp08yPy1f/xOnpQ61cj+DOO9RkQef6Pe2Rpd3HtTn0xJOQrq4ul
f+mjYzN+HqIv9/f97Cve+5I3E/McEomS7146NF+lXJjUfn0x4h9yjZIecDyE5fYgxaE0BLiuajYi
VBveerlZZPDN+A3qlmQu5uT+9ZYcEaDwPI/kepjY2u+sD86Rqe9KFC111dqIXVbQ2aWxhbsskkAO
Ul9qLlZCRuMgZqpY2nU2ig9VB+k/4vTx+DAMuIeTmg2GvhfkrA6cpq1ge9IMzQuP6BN3c7tcIScn
r6wN00nikPYIPUT+a1d0tTidZD0BDqEUep045dRNf+8v1PIUMwoQbLNCAVkscK/zlL6LAHl2+XqT
TN1FGbvoKFAEOMZj8AjAPjp5Y5VtXTI3lmg+Wdx1ZJaoKy/2fFjkvZImSX+hNUR+DtNG+FyPqXHW
wx7hTqGrOd/FFIPdqTtHiQthVxQK7GV61DmUxWQnn+RTVBSSowmCfI4wRuyT1lvfuXwNMy8zpQ+S
sDMmAV96PS++MKoD4iL9JWo9y9bl/FGzqvo7ipfVE/rVij2Qs9qXeh6eAcJLDxVEyRvIrvUZmkEy
c9ETlAzX3MILZX2mFHku95ewV/sHchAvAr2b39SqaPahMORuG3qfDV95kYpuixfyrSB1fYDnQgKu
l5wqz8olejeRxyRB/mS4RL5culXiDQdNVkaKCMHkECSIh1ih3aWVhO7JmlA60tMO7cjSKvapX/Q/
oyTKXuJGkZ2oFyB4SrSe9z3KEwq6z3bco5uCtiGOrqiMB8Q6yseo6OIXCHR6p7FUz+ZFAk1Z7mmO
Lo4f9HCyDp3Y+Seh0z9Wedk5zSjuBQI0u08b2PCzLN94993wz9TkIGKDsG4Ospc4pcyPqyQQw+ES
WL/aXN75I/o8wRfo/E9mLF8GD9CKfCAS+8gX3j+WN47JlemFi6ZUCC/2iNBSJmsvWux9rHTp22DF
L3X3EAt9tOE4VwHovN0pwM6tfNRF4ci83u51AXvKICbDRYoi1BHUXQQtHBA/J5EVOxcaR2nys1AA
JvDVw/2hroo2S9uLfa5mXWtURjZcOmNE5aCks2CSd11ybIWfqWc4suXtxoyGYbWOj314METTAfOp
JFsIsVuT/va8gM8MaPwydrIiceoQTma9o9amw0rkIu6QHhjrv9TdN27/dYwBkxIel9ZyDjmUctcz
boxWrdTdxAGLBCpQniadtMqq/n0fQRQ0J0kUHjCA/a+tmEqQWmZkDhc91V67ADEmlaab/1SLXvPP
G+t4Y/ooxahg3/BX+M755++uktzwG8gO9fESNuUpDDS7Mr+U41mls2DsBVuypgetttwMLZOA6iNj
Ha3Azo1TbfzOQK5mVXK8/0nLYBjfzUuRVz+YTDJjyzkeh8rTijKcLr6n8jxshxretaR5CEcu4vum
1suJKYzMg+fyXj5PLWSFlGxKp0s8q8KERN97L1ey3X0rN4IOriLcEc32IH15hS/muNMywQ8r6RL7
XbNPkrA5F6Ka24Wp9sd+FOTXkfIttIK+f/BLxdjpvWrs4Gczd1o3dSg3e8ZTbOXZwQ/S8rnJE+lo
iL3hBFWLik0gtcqrBRXcRsT5plt6fZ2QqcC1aGRCgYkv24W7IkH53IyUy+inO1IG6j5A/vev2tp6
cdAMuxqdyEbrhM7ecAdFT/Ztms9dZRdb2bwbe2LuIabYhBgMNPXzz9/t0qnNRV+XMuXSEIpmxRck
kCprC+6xjqre6IZnSCALBZji2gh0VF1QR6lyqeLPULQcorHeJz0SMMFWnDIf4OXE0hXN+2vGl4CM
urYUKpBdN3quXJLvunAy9uVxjI5ZdSD9IzxMudOfNMlOt4j9bux2UnbQCQJ1BG2wJBCK+pDlDCft
Umn6w1iOqqNpsbW/v9lvrBQea9brmVEN6PJeD02R+1Ad4sq8NFJX7Yy4Seyxqp6mJtxS5LtpCWdB
XQm+A2K+a0uq3CXy4MvmJdKEcKcZYbNTWzXdWTk97fcHdWPmaC4TQQBDjULnyMLti0rdpEFkmBeh
VNGMJvuEvs6wpWVwc0Cz14NlCMTR0ooh1EpTDIJ5SWulOnfEayH+to2+NpAQv94f0coWEeLMpkyZ
mBc/mfjryTMEv0iKMLEutSzmr7Hn58pBkM2BQ00fzpag4ar/ed50IP5BUcxdIKAZrs2FdLqYhWEI
RMWJbUFwbXk/DKVHjOvYt6mtxNNlLA9q29HwVNp+5R35p30nIHfjb6AtV2vJp8wSpm90EqAgF2sp
Ic8a1l3iv445zc9TXf2NJ3+L0PXtpXF1wik8iBwDur6AckHwfT1go2nzlGag4HUMv3Imz5rqCt/Q
S81qiFOS6aCoZy3+VAQvmT86cvXsy+LjoDuVaW0EaiunxocAOmbiiYbBPS4WWpTSuo5wa6+NGp2C
MAHfXjUF/WRGZsehsnFQblgj+cJ/PD6oRy77HQRPEhI6bKPXsptstjhwpm4nopGZ7O/v35uGIHom
8sMVg465nl+8VxG3lRe9mqbwOE39yUqnX5EZO4a/1W67guSxecGIz2AcBSIQXlfXtrQ0UU0606LX
MAouQ/E9nY5i97FNjt3wSyM4EXU7kqA8B9Q9kSgBp0Ze2K5QRIz+6EJyuT/yFbPh2+dAFEwSj0wr
wcv152RpK4212MWvIwHHMayjTLEtqy/sog8eLESIPwwDCnuyRaoyknIa9rQ4OPed1j8ylYHja/Vm
9+DqQsMBSyAl556emShtdjfv7mc6hRAEG9T41euTT0jauLHZ7kexs+VPeaU4Sn7MqCUSsXSmGMAQ
OdnJVmi+fg3NZDQkRUQKDdT7lqqpUKkmQQMj/muuP/Jseoni1zI+Buo5N861zDYUKPSL8cYjbO1I
yQ/PWRGa+gArvhXr3o0c+g/f5CUfvxKz2eHMb1r8bYMtYMgNpzWLbJJbBzbF9bCIILvAFysNkNZr
KJmDU2YiT53OFHYbW2t2BguvhTg2npGCwizIvnAWRWSonmb2yasnpyjcHSqNnG3QnDPtqAgZ5A2j
k3S0meeDLTXhrjIfu+Q/cF67CkSMKjynXrxxzlfFTnY7+S1ueagJ+Ju6GLkeaIXmNcDvkiD5aHnm
ucur31p/0DLrd1l0zuh5tvB/ODuzHbmNYNt+EQHOwytZQ88SW2rb0gshyxLnmUwOX38Wde857mIR
RciAABsQoKhMRkZGRuzYe0Ll+wdiNV06nW5vydbGkxAurH9LH3I9gyJJQ2GKMsr9YgSBqIzTdDJC
WNhuW9mIZgx1L/gYFD0oXK2OdJLoxaDkXe7nIvO0Or6f5s9znnyS8v+0HgAHTH4CvaNadHlQBQ0r
Eekm21mUSLzdd+G440RbB4K6FzPqdFBYyyoti5V50NQ4zv0GzLLXDub3YOwhaZSKvemdrRMP+oxp
FzaPm2CdAaYZiJC+rgp/OsuwHwzmKZ3uRtMP4tde/ShNn2v59087HDwgF1geAJE1TZ6l2XOeA8z1
U6EaCK0IyXUk7V5W3247xFUVkVOOXBxXNuTJirp2iMopw6nUk8LXtc/dPaTQMkUs563rn5LmtVHr
nWVtnPsLc6v0LGgSa86movBlo2QkftLEoa+6H/E0Ih4qnOZBs8M91e4Nn8cmD2/q/uhArVW7TdEq
gTJjM1F+zH12MvTKM2Y//m0QJhEEZm+dc0WyAPH9OqgFQS7pWVv4Yex1iXNSUNR9Y/Ck4OUq85y8
/eV+cdSvYijm+APfNg1ve9VhCAo7gWQ7L/0km8MnLdbjY9Cl4qPaFuNBnu32PITyeOhCWkdNpeqn
ulFVz5JM+JHDdDzpFEy90kDkoZG09gThvsZ0qu54Y1KZ9/U4ygu3bXRQB9NwkygpH+W8Ve6cYIBC
KESloDC7/tQQr06xM07HqprS+yapkqe2jg1XgFt+y5TZ8gI2BQDcQBAPo+I1Raf63ORo7ImeDpNU
d4dQUqMHyqnVg0pJ9UM7N9BIW31/vr1lSwhf75hGp3WRqefhvZYSbVRuG/6y9Cc9z89aoBQnCb0X
z7Aoa455ppxEYzVvTtbv+f11sRjfQN6ZTJzO+RJILsNhNDtam+u8gHpmnXXFE4p6tuf7IfZH45w2
yaGWl+uuOom8v7+96i3/Z4iCNBm7dJtXpivJnu26S0p/sG0GN/4QceVbS0zeuVu2Qsl7O6sLVDV6
tURZsPSD+qSlb8UHWZdcK/jLXngxxd/dHjXm8rvXX/O9vZX/d4yehiAuSr+Jv9ridYCq1HlIM6pd
eM/tLdy4aiiigKBbyGz5v+Xyfpd7lYiGAiFxCr9WY/1e2DHVfhsVsSHrfty2tLmJ0LtRrYEv8koz
IxB5mRU5i9LFUzkank131EwiaJK+U1r9E6hQu1d9+8XEu95ISsDMXpDzwQW6+nCSI0g8hUSAjA5K
hdx45NrNt1j/PKi9a2TJMczvbCM92aVXBtFhIOFOXOOOV6mbSg9h75Flq/Ghc54mOXswBQoVBpgC
+/Pvbw31CrJ/PsXSfLr8CFY/23FgpKVfdLZXzeaprdLDTNFfsodTFdRHuY7+YApmx6233IyJFEjj
SJyo1q3czK5zJdKSqvRtwNmtyL2o+Bk7383sc+K83l7hVnx6Z2qdA/ZVWTSNSkQ3Gq0hPsOspGTD
s20CsdNmtTkyPY5IXZb/LkvpcnO9N7y6lkeaDYXUlgTGsfg0m707KU9VXR3G+K8s/ef2Irc8nClo
e+EmUZgfXu1nqhX9bIqm9KMgdqv6Q8lAZvpBtpOj6sQvQ/YsN79dXmZ5qOLSyl6gpcjeXHoOzx21
Mvu08mfFaiH9qe8KI89dRat1L0M29NERBoqv6Sydo3Ee77ooKk+1U8ADoM1QrpnxP/Pg9Ie21rs7
WxHZXRFU4k7lng2UKD/c3qCteA15CPV7utNcVuvM2ZED6mNcFcHoCGZw8vzezhgLDEspdMeo2YOW
br18OPZLlR9WUIoqq4M1Zxlat0Fe+ZrdnpThU5p/yYz7IIBL4gMN/778JuzwUNlA2neKg78mN9ah
B60KxCqAJSO3tnqP9FXhTPh55XdzdQzSR973nzrN8fTYPtZq/6lP/4HxwRwfxua1znrX+Thnj5OR
eTwpyYqHx0g+SylaD8ODyDL4MB/CxM2lPdqG7S1ayq3U0Smmr+d5I31sHUce+Z0iFOeoGXmqZkwU
IBEwe0mjZg8R0dod1bG+6wxjelGTKT/HWu8caJyoO9PFm9mExelh1GGprq7hB3pfK30qVZWvV+Gx
Vu5axNfD+8J6KCRvftWsCbWRl/T7bb+87i5xjNAUkVV6NQzkrwMwdZ2pm+2i8uVYOYEBLhmyDv/J
osq1Q+NHU425V4/217Q4pQWav3b4PAyDN1Qzd5b0VwgDj16Hd5X0s9VS194lP9gKLAxv0p3mjaYA
L7885RXk+aY89pU/VMNX8ivHk1rGrXU77+7VilF+LbUB0ghJP0p92Z5u786vW3LtynwJavdwvCwM
oJfmO7svJLuoK0joZtjh6jGnUpbYYf/FIUt/GmozWID3M0owePedEDW8OI7Q2vsuSdTKnaywepT1
NvyzKnoaojiUeBpVvRqW7gksormWftn5zUtcv/rNC16WaAOyfD13bCZyWFe6jB+p00NpIMBeB25S
kKwN4TH/pJmPUeDNje7Bh7JzrW76MFcqguywHROfV/dAl46plThq5Zv5Tyt4juyFXvk1q77Mje3R
gT06pqvY7YuzlzdeJ3N470JQulAuLJqTlx+qztq6sHLcOAZQBZeDFf2T7wKh94ysblR7zByqocRU
1Q/n0hWf2+A5HGxXNNUhSe7y7E37YhlPKWVCoDCHsuINtHPtLbfa5cflrQFQgQ4/EHqi+2qdRh3o
3TRU/qhnJy0Xn4W8x86yURjhXQF1LxUllCk4dJc2YBSVxdjkta9MkZcCnc8QvgWNfh/nT1EIx5I1
ebX8RxnsrG1reyn9LOg08JcMb1/azUvNRrGyqP3WcEiQoz7wJEOrmfoKd3GYiz+s99HgjiJ68K5H
y+LSVjNKPeSBTe0X6AvFnf5coVhoMZIrhUT3urqrEulRDSD2c4qPOwd0ueuvbBPouZ55eFAKurRd
B/NUj4x9+A44PAZXuSUtOTIBNSWuwyzUWE/loTWhMEzaNjsWY9x49jS092XbwNuIvpx7+xddp6h8
8CWbogZOu379jg0IDsY0yLWvFeonYHevpijYf+t7aUwoEBd31rgXKJZvud6DpWyDURgO8enLPTBU
wSj0UNa+aJOjFcGcbFb30+BTK1XrCXnM0KXa7qVwHRYTKjXBvLPmLWdjOGSpxS3TKPrqB2g9SHBa
DDib2ZMWZaYbZSYXLfofe2u9zv2YUn5navkp7x6aSZeXc6rAti3K+es4JtysP8Mh+xlWysNsNV6j
DU+x6XiyPrljmj+2QvfCyOK6l8+TcTdWe5CSrbXTDUBEk3RdvqLF6tPaqVMrq30m8105k1HshBmh
2NnhrWXDlreU6IA9kfNeLjvVM3iVedD7ZiDObaW6rez8qPTqjpnc420H3gpZFGLAxiwfVNfXZDt6
LWvx2DuNbwfSsZYrTxa2n3WNO+aUYGYhfS5LCQrNOn02o9Nt4xshGVDrok0LBIrcbXX1UFouLYi5
GkA0n0vz+2TtXOgb+8hDnhENlIQZFVuHi0qVi1Ge+8ZnclFSaYDPz2r2HO7hOzacAqQOOJ1fBRGa
lpefq2knrZ/7ufEz8O9ydpxgVUWt4PZebRohlaKmSp8P6MWlkVa24qwCb+fPeuPVEezwNEKHvWmS
zR3718q6/i3HojP1nh1LcnGyMsmTtZ+1+s2O/suXeWdnnQ+EclxnA3bm7t4OINcIG9dJzlW6F6w2
urbEZdqjKszNBMx1kVMq+mRIShX/zugTQ3CgCSqtOUKzwB5cByJIyAGLM5lV9CaEfb791bb381/r
K9fI4iIdasSEfBjgPU1rXBB/5PqMtcJzedvUkiCu7oWFZZ+Rb2YIFrjHpYMUox4HZZu1OIgpn7Ra
ys6SKiD9pDGfDUoFf5YqL7qE+bMJiOZ42/qWe2rwZdCr505CM+HSOhiTUimB7PtT8woS/pSJxJ2n
csfKxsNzmUICRvKL0B9k/KUZSSnaXjWr1q9jhemgWpxKTT0hq/BoqP3JCaWnKr+DxuLeMftDMmsn
w5Dubq90A2Ky/Aa6kr/o4ek0XP4G1YJyRLGb1oee9EtlPxugbpHSPE5O5qJn0/PkrgoJ1QbVVa22
cGulfpJm7S5qwpMwPivR3nN8MXj15Uneyfsgc7ninwpLpHvh7Gl9SZrPE0Lx9vSiNd/s8FWRmbbf
+QabX/qdtSVHe3cn21GiShkQHl/qKgaL+tSdTD9Xyz1/3jo6y5Pkf1e1TjMyWUrINVu/C1y9+OzY
s9upfxW7EeK6oMnnpIlJPVuD9G6dzwq50qOeoUGf5ByqffUYRvcQd7itoh8nY2fzthf1r7GV78R5
aeRGiDHU3x3nS2i/0XrTKL7d9tGtWLB03JgsBzqHuvXlNxrrkktxnDq/Jv+Xi+/C+EuAdxrGs5x+
VsPHtPzrtsHrg7nArZZ3s8N7Hymi1VUea2JWjVAqyUprLx6KQ2vUbg1iGWSqI9+lT0lfn400dg3g
Ar87xgcR4tJVX8ZkgMCo6+E6ewrDOC0pdWTOGwlL0nRuK9Tf3VMg7lDWMp9CugRP2OrThd1kyLNp
8k7uX8f78L43T1ZwVqRHLROoCO+g5a5O2cra8oXfnbIslfp0ko0KsJGvBL036LFbq3v4ymt84GKG
DHsBG/P1nJWjWIUTJIFjVz4q9MucgFl7mVU/jKEsubwx9I+DloA+5iF1l9tFeVYlVTraWa+dmql7
5CKrXSoLwyFaWoa3XerqXC4/DUjM8qoFVLQujE9ZgjBHgmxsG/OaqYqTRjTLDHdo5Wct3DF2XX65
tLZOfPraCJu+xVpWMVkFV6iedB66FV5a2s9yKdyGUlCXRC5nt7aUu9trvUqEV9ZXn0HqhjnrZqvy
DSmA68ucAy+2qr2O5OKhF/cEVkCHUNkmMBjwiFz6lE12YIuANdr5ea7uEuNOSAwE3ec0Nqyd07Jp
i0LaQoioQK2zuiXkOTHLKJEoZ1kTAmK1NwbPtnhqZfmuLpPPIH73Hk2bn5D5fqQgTDIEalqXy9Oq
KemdMa19g4FwRij/sZpP9aAcqxQlpUNjKcd2Grqlh3FkDNu//QWv31HL5iI4wC0CkSC95UvrxQRz
S97wCSMddvPyJ5DoQ6l3nyOj9MdEehYWSsFD+GrOe2xpV3fKL8vLwADDd9S3VqnXXJa5YqRh7Xe1
fO6gZ5G+Na1zhmbo/vYat2ISSAEFrQ0EUGDQu1xiEjXwajQ8/OUMLcKwtjUvsht6v3Rnds7j9YHg
NIOVh79ooS1fF69FPwndLpXaz+Zs9karNskyuj2dtA2XoVz2i/iJdxVNn9WJkLLM5D6yaj/63PaJ
W462O2RnmGenSPPM4DTWJzt/yaQ/bm/kL5a1y5OIXRwFtD53ClMBlzs5dujXKm3Ms6BRadBHZJDG
SIITy5V0hlZApftmJsy3psNhYFCeoTJ0CxybqWpZZG+gBSHCCpvqVdOj8dgU8ucZNs67Cakrb5CH
/JRL9akOZLIYXX4t9TB6TidLg84jG+Ak0MUpbmzFlSyp2flwV5kHFBuM9iwNO/L0q4b9PNfC1rKI
J73WHJMmOoJNP5Uwr36kHtWjSueqvTje3s4tZ6E16Jgwy9GRWifkBpjn1M4r3t+zA9JVZiC2m+V6
p8v0i/J8/dGgkwW6T+eb5H8VX6SiKSG3KBtfNR7DKPtznFoPcObCmUuZ4dxVycGUHCh1hoOMJl0Y
zi/RzJwO8g52/F0zc74i0yWlV1EXTLMP1cAwLP26qv7r9n5cBwQNJC4TVlBRk9Wu77JUyys6mHnj
5+mneXwM3wIGXpSdec/r6xkj3O3UudHUuOKdoG86zo5N7UYNPtbd/JTEwusj/YHa5MGJdoZ7ryMP
xhiYAJDKdDyM3pfnpQgcZv/ThkKOJXtqWt/JSUCSskc8vWmG/gsTgEv1fl1GjzqOjtrKjd9BdXGY
SzumYq/Jd4z37nFMbm4fj7VFogB6//VDttEgCxl1pfFb9SF2ZKhZ7hAwd7Pwz7Db2bytI0lvgMF1
5icp2a+CXBzXdZjAyOL3sfRPvhA8R26EiHxDB1uhpipXf8r1HrZs0yhtAmYSAFIyiXH5xcq5DEE8
U/iw+nMQwOEnYheCn9LTyDdy65z2/9x2+q0N5Ur6/waBcF4aDAazq/JZYkOlQPpkOPW3SOkOVVPn
rpUPBXPWmr3Tjtg0Cac15QjCAanVpcnGqsMiWQoBdXqvHzMCXKcAkz6H+e4cz/JPrWMPTGzQTMKA
sDjMpSnI0BWaPDzxp/FrTHLqJfpJTc2DYtxHtnGq5Ven2SO13wqrYIt4VpEzwl2+Wp4dqZ2mlHXr
092lqd8dlN9ll6NzznzmMti7lDTpu16uCv3OstCVsSVnek2Kr2N7l4EcdqIjE4fHKCw8PdqrXlzn
pZiEiuXXODFX8PJN372rbClN9KnRWj8OjQfrr6Tsz8prBuUj1AB/8BbZuQ73zC1//85cG2a9FQR6
68vt5AYwrIsa8ou0+NZoz4r6WPFAvn0MNg3Sk6JvAoT5CpmRhaUl9ZXSUs435lNopzbphZ2ekdPN
75xh7I5lR0MhQGxmJ8xsBU9SmaUCQFOKV9vlUu1GSyB7MtnZtl8yp6g9hVaSH8qwyw63F7nlmctI
wjIITg9s/bgQUT1OTRB3fjaV9bEb1MK1QoLobStb1+h7K8uvePftNGVWUtlJOt/MAjdOjKMevYbh
mw6/zX8wxJ2zYEhg5lu3KcxOGE4X9J3fyLWnStFBE2+x8mfn7Bna2DdU0ZxlnAKkKOCVyxXFldOk
nRUJtNmT+SinffFiBWH6u81oRrWWoRwD7akFJriKVSILhigU0DUTct/ANPhzhKCTEZ1v79qGv1Ht
WUZEoERgbnP1wsyzwmm0yup8ERcu/UiXXdOUPWqPjRgPOI85NMRKcIb1gJWQ9WBy4rz3IxNZTKkv
Eq8a2p8CUNUpZ0TnqRrMdidobK6MigzJDHUPGLUuP1Oa5KpSSxE247+76IOWv0jxzgtkw7d5YNEU
g2mL+XJ7ZQI2v3a0Adb4rUzzIxsM9SBVoMZ6FHkOLdCXHRff8DyN7jjvRrpksP6tfAI4hDOpkdH7
RevUp6kzZ3grYKa77RJbH4szBCMkPEo0/FYuYQSzFZjp0FPggHYlaJ7K2fC0V6WuTnZWvN42tvV4
ZISCkPYLBcYsxeVnaishR2FsDL6DJu1L1OXGwZEa1WdWybiTeHh5Ue1AllZL6imTY/VBqKY4NSnc
KLd/ydayAbIz/0cesrBxXP6QWk/oP1rJ4CudWZx1CcBqo4wHsys+q2b6YcK9dzx0o9wLZIgyEoOQ
TFzAM3hp0mmrtnV0SfjmHHN3goQ7NEocn5wq7ehvVeVL3xXygdxCeuG+qR7z0OFtLQOpli1pT6Bz
I9m8+DWrq0eiKjGKwRT+2MnVQUOw+yhMR/Kg8ygOY6rFD32lMeXSt/2DIsI9SMbGnQscg2QClOXC
gbYy79RdXOZ5PvgFF63V2F+t9rnLTW/ufs71fBcF8p7y6eaC31lcBXLGlBx0G7GYRUhUiC/1Wxo0
d8ucAVRL1tMU/XnbwzbCBRVDZhMpL9HdW1+4JVDgIjDL0Z9hOCz8wRndYKJIsacRuhH5dIo9DP0x
0no9kaJZwjCgrR79BMbYvoZyIp0fCuWv26vZsEL7DhVpoKsUmdbPPBvAUpOpw+QjovKEhO14CPXs
KHXtHifDRtTjtkUXDkwY43Lrypw8dOEMX8/sJ8KUHqDhbg91pdY7ide1laW5jQouEUDjv6uzWJvD
VMO/J3wpLgGcNa6+h8O53jAs0CTjLQdmnKf95Wmvo1AKwwB3a6f66NTgoS0r8RC+2wsryyPt8pmz
GCIHopVMbrdWbk1JS4UydoMvT8+SFj3VJVRZc/K6dJBUt5q/FNGPYPiOEPPO/bS1wgWBb1LeZC+N
1YHSQhEpzIONfjPV6DF2TN+VXmf/vO14G18KLC6ld6gBYJtcqz20QkJ9EiFMXw4/VFXi9vPftw1c
RyK+EtBx/nXI5XkBXH4oRYikMYtQ9hurHI5VIuu89s3xI4ilQ5EvekFoZxzHwch3LsMtwzb1Nx5W
IIm4Ey4NW62hZOkcy6B9behpTuaIfojkjbIXC/rR2R5T6Mb3oufHl2KQi5rcujkU20E66CKa/Xrs
XXm4M1PhjtP59m4uB2fljQwAUN3iDC/zGauDlVJM4bjms19Od3n7d6TpCAB/WMrCRrlj6jrAMhnP
w55qGppnV+x1U1WMg+Y0M2Bt+zRm4nUezMOAvo4lzfe3V7XhhDraURRK2UCYO1fZApXLxo5lIfsi
zxzP6uXo0DR1tXOUNz4QPRjm+6A24L29pqMJrAySd2eU/TAfvCLz57D2rD3ilsWdVx8IsC30iPg8
PDRrNcQ0bqQukDTZr/PjNKNmjRh7mKGGedY0KO/y4KjK327v3saHAusF2y68NBBtrGkGwbcGaWpI
st+PBkIKbQ75YjLMbmrW913qyDsfa8MFadRB6QM9Dezt60nrQKl1vTZrxc9fGqPwass6BcqjDbxk
LPZG1LdswSKhGoRAnvFrIETZq07VBqbiUzOO4/HQjrEXp9GHSn0cPt3exWtqDybVmdKFOllHaJbe
1WW80CalT5qsVf1K0s/B+BxJIZRPjWvCalbJf0+tC+MvzAbKSS/K50wERzkqjvNQ3feR8lKF4iQH
zp+3f9RGDHv/m9b8Z73BwFk5VqqfVvFxjg9jcJLMh04/5/Zbr3c7B2SjYbhUvih8gSLl667nmsbI
nmndpbIvmXdZmLuB9jlusgN0PFb+kkpvNPKYbjrdXuPG4ed6QA5kETu7lnaMy0YfOqtQ/C6fInew
xMiYWaDtRLMNT7qwshyid5UTK9eFNbeJ4i/rKg2GN5QOivzZC9XJ1ZIdqMSWtUUrkkDAo4ShnEtr
OdWoKK2F4rfoCcM7rgbPjNKN3SFvdzxk4/AvT55FQ5kCs7GubKhGWslBqCt+3FhHIxEp7MqJgJIW
RGGR7RV9N/yRqoZKtEGBV+Oyu1xXbQzFYEyB4jtDewjM8IVB88T4rIivioQ6zeDfdo2NNx2pHeML
MFPRt6M+dGlvaKw0KzI64yq1rlp8nsufWtF5hTLdG8ZxLKWTHcDsmT45qfMkgnHHaa5Z74hvS58C
DaUlmV1fGYnVZaYd1py//J8pCf+cYPuC6v1e6syHytLcCehJ2mhnMqdTosjf2nHyQlPc16UPw9Vb
fIqeqlemNG9vy/WY1/KzDOI952bJgVehqs8Qs6gt3vVl1xy0DJv6x8b2leGU2V+SJDpGFFtpqaQ/
esdFwls0oGazNwH9Zyv/gI32KWGcJXD2fthWAOGHgbkETubALLL6XlkB3T0wIfaLd8WEFkUSTock
rlzL6o9hb7uTDjNBNp3bXZWWjTBikapQgl1k3SHzunQVpR4yvbMH1e97NOOEJGqAwtKeYsnWcWPI
BDYTWAqWObJLK8NgKAWgGNXX6z/GITkY7UyVQTsFxR7Nz0YIWf59cLogjq5jcZvEWoTKtuoXs3ZI
8/AAogGOitCNYY2o7ONtl9q2RpZsq6TMvEMv15WHo8agPh8uT2zrVBuxcwyZhjuNcNC5I9WEn9IQ
Fb+fSSDABgMNbaRfQOhLo7FpppFlTSqN+T+MwjqAVj320vPQ9Wez2CvIbODKuF14LZI+L++d9Qy9
3kR9h+ir6ivSfCwRgOohPzBD7TjL04HhYy8wqzszfgnjb06VPPTDP5VyN2jMzk/DzgHe8iJqFkzz
8jRmzm2126M5KPWszqpvT/dO++cgPifWp2mPqnvTik41wQLyxI2zihKKmBxr7GAUlZPsoyLGZ63J
y7Nhd38HjrkHeLiGIBOTlmkNuKJoGVyNoUxmkpcpEcvPW4rSzdlJT6CAT0abPoxy+ymMXwvxvXKO
Xa+7syMf1aw7ZLnF/1sHq97jQ95YOydUX14TMq/2tRjPXAxjkRSZ7pf52RkH2C1y1xg/Q8By+9xc
Y/nBAr03tNrkMDC0IhtTDOmP0gCWIkwPU48aqjM+aUX6abJf4QJolPtCRXpjzv7IW2lHR2bjXcOU
JokG9zKvm/XDM7HEXAFe0/25CMJj3JXiLkga2St10N23l7sRZN+bWsM4UOKM5ToZdT8v5SdpzD6n
0H/dNrH15ZZRATBdgAJ5d66CAmzDVR7rui8XnfHaqnRf86GU7kdkTk/6foF+yx6fkCIPr0Jm5lb2
CtRhjIHT44upODZGdzCtt8rQD2G304Pa2rv3hpYf8i4DVXo5TYgH7F0Nq0IRu4Pt3966LUfgqIOH
I8IBHF9+wTsLdt9kYlRbw6dPU6PfaQGV3YHYbB1zavP/2lhtF4IWlSXnjYGB8ThVXtTeO1L6qATt
aZLvKxWE6ly9ONmhHz86hnjomw9V/zbIp4YZhNvL3fpy73/KakPlhcE2B2PADZkdS7X1lk2N4a93
9m79zY3lkiKRh4oaRNflxk5GO/FmZGOzDBKbAoWtNzXZKZlu5brUmMnqaCIv4+krI45Z18waW4Yf
5F2WuanSkmdWBlVHqxGHMtDCJ1URr0LPrQyEc3yvBYwhlL1VPdl6tAct39xcLmam/aDWBGF+uWTY
kIKphkLLL1XdtebHIPqYBYn337b2nZ1VlS7uAWrJwjH8Jq3cPPmqw8IlpJ1EY+vo0VX8v8WsDkbZ
h0UYNRhhIa3+fbD3gL5bu8VOoS8FOSiTi6tbIHBAjchOY/qR871RZgB/X2at57X387ddnt7Ar7AI
Uxol1cuvEkDMImK9wE4ETUqLZMIRlafmWKZx/cyYzd66tooiS5WR9goTa2C1Vp/HqtquSeTY9Af5
i9rC4G+9WMNj0RYvWRR6JuyH6WR+jM1zYrq5Yd3Z3b1401OIP47FHqvnxiYjnff/Lls09taltV4v
56SAX8gPePXk5avUBAereXGmPeT9hrtcGFr5ft/0dgVmAXcxQ5dmIvytv39l4ygUO5bZfDLBVcEz
pSctz8HyHdXRrRLK0a1vBK+3nWUjauEkvBGp5wCBWXcuIKvs7KDqTegbzvSE3Th6hUZ2JwhvtJwN
Os7k1TI9BPOKu0xUXWRMvN79Okump8EI3iRIbA6iBllkZYUMnbETQYWqG9W9Imz7nM4pvK8AgNLT
76+XMgjYCILnAvK7PBwaSMmpFJnlK86bZSCcaZ7q/9KVAdzBWA+cDQsrx/r+i4dxqK3Oooh8D4mJ
pj4G7Q6Gb8vP35tYr6MPq1QpMeFo1Iwi5Vtf/dVnIPaVHfjwnqHlUfguX4iUaGQEoLZ8rfmSRvZh
Fm9h74t+r+e4Z2d9s0mBKdt9j532fh6MT3k4vVRx/EPIOynWlse/37lVGDYKOxNNUFp4PAN6o9tG
Noz9P/+Dm/3rAescOB6GLFDKyvITmb4mQlUifsiDw20jy5ZcthGo5tFtJKWnKYE7X34aq+8CM5sc
Cm3omx2JSKpnppN2bMrZ8WKw7FEcRneR3e1V+K63cJnxBwUJ6wvJ6LriNWtd1qMuofmo63lR8sGi
yYlw4e+vjoE8mDFJu6FsW4U/LRk1K9AbzbeHbxZgrIHaevyUBvfdcBTlHmjuurbB44e7iwlk6PrJ
rC73Um6bWljqqPl0AxkhS+Kj2mftUY+tQwUR9tyJnervtb9jkHjLn+V1uNYMdMaxoQGjaP4wHpPe
b4DZF9lD6Owpal7fU4sd2iO0wKlGrfmQtRByxZJOl9+AtvF4AtquFip7sOnt1fxrZXWoqngwANKr
GmwewjXa81I4H0N4ZKadcLTlevQ16UJDXkVZc3XtZm1eJwnEQL4uyV5e9m5cGm5g7ljZXs6/VlYZ
TTjWtZF3LId20GlIXxoNoQGlcWtzJ6HfW87KyaWIN3vJ0LiP97l98RrVf9jW19sHacsDzIVwnMc/
N946H5ynOTY6jYOENLT+mOSx+LAwdez0hbaCES9xBsx5JpMirD5M6fRDps6d7vfOJzv8YDB7+OpA
Z1Kp4lMoabUbq+O4k7JvHVqYzJa3B7FIXuNUtLrqE4GqgA/f4tFufkA8NefQh4rpgKDl6fY2bvnE
e2OrCGEHY5sllYRPqM9V/EWv7iOUy40dh9haElz9ywsSohyqcpdxSBJdNyM3p/vqkPxhjMfZQT3t
STGju442wu0Vbdn6VYBHUIbZoPUn07I67olBOlNksfhqlrkbav/knTgm1c7ebbggrgdOgDxThix+
OQbvkghVDyfdHhPTD4O5uR8yZEOSLG1+fz1LlGNgBNQSoW51ahtGw5o+TEm7ih6QlzB8oTReaUIA
KQXJ30Yc/nV7AzdcAuAzBC1LN5hq/+pjGbOemqBeLb/i9MHUkhueVRuPGa12z5jku/9gDRDbL3pX
6ngrB+zSAWrPFmtTZ0CfJEI6lQdEDMbeG9XZ/tsEErGnz7GsYJViLFSSCClBmMRBW8X1vo+1SZ+5
paSa4WXNm3NXKu6Twn4pg+RDE+71eTfioUoUAeLLiBY8jas11oiwO3lraH6gDAez/JZHozePe0Dl
ze/2zsrquxVaN9d1SdxQ5ztNKG7Rh0yNC4g/du6RveWsti+Rx9RImMDxFX3uT7lSfjOHjEZXUO8p
k208wsF28KmgEiDGK/J657QhKvsk1KHVHc/67EtT/LEOxWNBrSTrXhzNU6fSrdPirrEF3JsfNKQa
Qw+tqjnPPKOutZ1H37K2K9dhXIWJvoX9dD12WKh5IwdVoIG9fO6c4OeUqV78EpnnOfCrlnp3OoT/
4YQAD1iaRRC6wG92GWagj2C2KK8owWmqa8nFSaSf8ulHBJnJ7aO48V0p4EA6tTBoUmxZ4t27eIb+
qyV3EqWcSXqxJZ+OgTB3Xv8bPnphYvkJ70wk81Qlrdbx+p/n+GwX5j2FP3EIEqgEiDblzoo2IvSC
XF2wOhCMc4tfmgvFAD+KHXDvlHH46FBed7Ui2OPB2do3VaFsb0H3QjxZnQcbzZe4E6nhh11CNp/Q
dIYeYpdTf+Nio9VBVr2gDxaFmcvFtCZJ/CQKatz6MWF+Pivg85BKmnlv8ticb/vChp8vsH3GoYEF
0dRa7VwOUDbTMyrMgSPODA15gzh0zd/F9NZm0UlGYz394z9Y/EUBv8hYQCp4ubzKGUKhl1icQvVN
i6L0oc+1t7bpLI/pCO6gLI7uxSRJjILCIXvb+JZfwlpCfZ8NRl9mZbwmeQlkqeOMIfiaq1/HPnKz
oPVSx79taPMjMvOD4hbPMqayL1dpMvRl6jOVPKnLjp38o9O+Wc1r1w+nYdjZ0A1Igsk5pnKPy4DM
NFeHrbOtJFNSSm22mP6HtC/bkRSHtv0iJDDzK8ScWZkZZFXW8IJqxMZmHgx8/V3k1TkV4UCBqo9a
3V1SPeywsbf3sPZau1RWnxKngZTa7yLPQtSuwkYb9k0Sv6DfvnLvlrYTnXS0eaFDjpFaZVixA34y
KfwJTERODrFsaDkSGYd26z97Bvtzf0dvNVihuHRpTPl2LTQlMW8P2iMHPJcMGiiOrm8zW5SPbm/4
Pw2ANw/MZM6Lz/tTn03lB63p+LcRumo7anhTF8QIXZOw4WQNxLa4D2jFEvSHASlVz3RKpSEHT0CL
pSp+ju03knRgCsi+ZfFqN3ZepfIwoWYBJBSolyGmqI6tpXFV/X/PWowQNpg2mrGJc/fQtuCCNAKa
VwFohX+3Q7Yjxvf7X2DJ/8H76UC7OwDwq3IwrTc1IzA37tkrnhIKGnBy+i/pnglCIUD00KpECVwJ
BIQtWlRUUd+Ks4cCYMRubS578bbA62BCDqJAQA7M3/LiaRqNPPOGHro5upbsgTU+Ch+aJZ4WcpC/
V0lYD/qR1TJMwXZ5f/+WTglmvxBzgxoNn05x7CiqIcOcb0sRbzFvsTEaN2itE6gZVrzc7LTVM3Jh
6H0LLpboi17jPRjbzg4FS0IfGvajZqByooEJD5rJvrlSDVo6GMBDAKgFGvAZWnq9pZ1Zj55R+s65
LO1A9wtMwMYBr/9D4Q6UYf9rRp38NtrJlOkEM7R2veesMeRhkMNPMBWtPIpL4QS4szEDiHAe2AfF
02hgjKlQJXTPrZsEWZuGsha7fz8LmDkF9hypMhhsyPWWjZOJYdopwV3SgJ2UTQioTEbAW5Fr/+6j
cdzQvcCIGj6OClgby4FqCPecs6u/SQRGU/0QG8GUr0kBLbx4V3aUQxC3w9RlKVYk6qPrRR5Ymzo3
27jkPLrdSrlm4cD9tYVxIuXd8WUH/Z/5wOmtGZDhoHlQBLcO//yJwOQx49KQ0GHCQlnQNNLeB+PF
u6MAq5CZg0mdTnVo1ABK18RdYzVeOHWAMhk4buh/Yv5BCcX81vBijyBDrtqfheEAAvp6f0GLu3Zh
QFlQmkyTHqO3Dlm9r1w8NSbFI3W8b2PBx2ER6O+jrgCGWbWqz8F93ZRj7p7t9mjYf8rpEboKDfdX
PNz8UxUPd2VGceJWbxpa3WEpwmHx1q4LvvczFG/zwmBh04zfu6Kzj5VT+K9UlCvubqEhCBgNZg9R
MMQqb5ToTb+j8ZQP3tlOm5D04yHvA2v6hNQg8Mz6QOkryb53NoAMaxpACxCKa9OKayKVVk3MhWkT
Ng2zPdX1tDco32A0TP7MLREm8bBNTOuQ+5DpicVKhW957ZD7QmcQHDSgUrl2XJKnOql67gHLXuy6
ITmNgp6QrW5btEat+IE49CGdx6xSr4gK/uX+8Vq6I3hkEPugZjpPNV9br4TFoYg4emfSQy5YCMJD
putrQdbC+4mejT/Lw4DuG5jbayuYEBBFVgFuPHMQDPXXtBA7CbKMFDxPbCe7P/cXtRTZogIMMkXE
VpgRUDM+O3W4NsQ64M3AwA6v3NsUBSQED8C9H8CuummdejN5H7V++FRWQQ05tN5fq4AvuW/gOgD9
QVLm4ym/XjO3IQebjChyatLZSr8/JIiuu2RbOs4xWZudXvISwFIiAYNFNJoVT+R2lcMbiY66GEq5
83J0dERj2seMlM6OeNna27Tk+ZDvAeKBKuA8U3m9uHHUEg3yv8hTfGAddLs0A1RFITyXkpV2xeLK
oA6LbGhGPdjKy+T1AnqwPVY29u2hbVxgwWVhBFXySJmz8kAtgORxPC+MKXfRbgFsahBqngeD2Wkg
R+EcSrvweADgSLGZ9KkH9YnVbMyEFVtjyLY2SYvAbKFTGxd6kE+Ar0oTFAsydo0Xrymr7SAq84Qw
Pz9oY5pC0a9ZiYKXrvC8NegN6WAPU0nmKFpeep05QFMU4yfdJEfs1oqDXjaBiMcHr8c8d3P9uTmt
8hHdUufMhPO7NKpvoz6usXos3Ze5jwyY9UyVqQ4SkYQ3Q9va2HtbhmiX79H+fxi8OEyMet8SutL3
XzpXqArO2QNaEJA6vl4SqLAyVoAE5jxl0vhgmwLtjtGXe4vQ8YcYhv583yct2gO92ywFjTfOV9yB
342N0/uIGqnpBPY47VhTBE3xofHz3X1LSx8L9wVTfVgYYi3lEGcaqJ6AfkV82rtsB5xNHzpOtcZI
vrgeRNvmDBbHaLjiAcrGHgunnGOfXO45KY5tT8KpRHok/JUQaHFBF6aUOM6zGTMGB40cEIz2GwbG
nMDLnDWKlCWXhigRCZENtJyt5nhkblgnlAFCE4NZSHMgB0Ldqd95fryWq6yZUr4Q0CA9+lJztF04
e5k5XtAxyMmIYVoJUJdyc8ztYxgSXQBQBahs6nHZDtyxUmRF+Uva/9FcYJXFXgw75vIAYq1bn70k
a0CUxaOBCig6lohboQWtXC3Dr1I/hVG7LE5ZN88ZFS8WtR5sp4n+w1nHMz/z685yOMrRoFUsx14A
jqRb4smkaKroxcqjsLQapK2ISoFVw7Cn8rS2InFqPxvcc1+1R+nXuzRO3kqqP0KT7sf91Sy5wAtT
jrJxQnq8mjyY4lZzsp3fzPxMumrnY/AkzVZsLS0LzFqgm0bih/nV+e8vShoY1jVKI4OXIF32yNiJ
JBhNG6pQAyLk/qoWLKEUPo+UIPxD/KdYSiBUCsJ7RNhlOeUhMogvBiZTvRZ04Z5frWWyC3uIqAuV
KJSk8NXU0glgteZo1tQ/Dw3b55OPVxscsOGoFeHAu9+ZGYuVA7LgnqDoPJNRmagiWurDlQNDVHVD
4Z9tR/yuWMbCbND88P4mLrgMjDTibUQbC+/je8R78bkyA4+jxzr/bAArH+gpSYLGYR9Ly97fN7S0
fyjUgP8F2GdwHipnMPZpNVGz9mdd5SY/+bW2c2BMFBAZNj/ft7W4KB9F6JnkHf9VTgYiy3L069E/
J10EtEtufODdSuSydPiQB/yviXm5F/vGU8ow2t9j33wrRPl3B61ikEnkGybXOOuWdg4x/RyGo26H
SPHaFBlYVskKq+ndH31qnopPtaiDqfyOWOc/XCk0rNFoAkk9ip/KR5JQ9wYJq+6fXfZYNw+kehw+
O/qv+19noSQA7jMwxcMXAEehVtQwsKk1HoYYzlJ+a9ibYX3K/I1soDaSPBOLg5Fo5VstbuCFQSVE
6m1pewmZfOAnoNvpiK1ufOHTC8aG+qpZubRLRw+UYQgAAbi7JZsqet0Y7dj2z451buTHvniR1dps
/NLZQxg2n2wdEHRVyn5yQK2bgUfu3BMZgm/ILqAsav0h5Pv9D7W0FoxWz5BPHymgSu6WM9G0RmP4
55i2fAPoVQkaTT37kJN8f9/S4oowoo6wEgQtmIu8PuJJixr0ZMU4d+abbhlBwaLMR0S7chAWZqiB
CkdHBDUvgubzjbfLWkjk6noMjmI73WHpzdEz2iasLRDXtRXNHw2RfgahXr1FtWEKpSu1U164+b7L
DO05HY1+Y0102mfU1LdmzwEzMEHGQ6DxGbS24Wzv78scZijVs/fuJ0YzMQ1rq8ifynLHocVUxRmD
KR/iOnnJtcc8fhV9v7dRvB/9r/ftLcV1lwZVkgddw0IMO47P1Ca//Nhwg5mjskZuiUZtwLiB4C4G
rwcPamstc1o6bgA5zH0JFI5ujps3CT5y0/PPTH4Ho1OgtT+8ci0bXDpp4CqcwcwII9EFvD5prhSe
ydo0PmejK2aCf743uPm1hVZvgNp7ueJQF1wPWEZn5kqwC4O5a/45F8+EIUEf0VJcVduOCPtTddBB
ZZFDwTeUrpyVBbeKeHVuauKcgPVR8d1+OQF5VgrtjKH3jVWke5qNodE/jj2GRtLQ4tDmLNYejIVv
htAVS0STDoPuqouoag3k/aOlnVNJ9j3AxXFOdj5fWdqtlRkqgpIXXqR3Ec7rXUyMyh6GEh+N+A30
Z6zA9PuAWCsVodt469qKkj2VVmz4aEvHZyeXYWwVG7o2mHx7+GYL6CaBiR0lNTVijfUZliLzGAJy
mOb+AiLQjdZ+yPqX+7d4ebv+mpkP5cWh66SexSYrcMZzrX5gvjWdjDg/FDnGm+9buj3eKC2j74I8
ENzjOOHXljLW4LHriT+D57PYC3V956JxnzZpwM2Vl3WhoO2CthK2MFKDQQSVvas2hzYzyhLfp91l
3bM+9qFtPY4yCzWxc/iLIB8Tqe2EX6wUwhaejdnyzGT5TnWhwgURSpZNaeO7Fc0PI/1Um0HuTkGZ
7UpnT8xoorumApCDec/xS17vdG2ruRi6ftYp/2LF3sc6W5sjuL3s+EXYDB1Uxth+dbyWxr1tMtQO
Abf/lvdDwJywL05w2cMn0tEwWfnOC1cDXZx3YT0geXEHr78zihZ1i2guPicCrqTuQcIL1o417dSF
czuHhOARwUgLSLznv784t1LTk0nKBtsMReSYbxF+QBj57f6RXdg5AIThkRFH2EBIzEu9MFK4jEtN
g5ucqmHnN6Ho3yjwU3hvynEzjj8z99d9gwtvKkSXUDdz0YoCS5VaKzFMabV5W2tnt2iGeltpxqwG
CxAzZK2ndvgBefuUBEDiZh81FLy7sAKwChJNTev/e+dyPsDga5tL+lA1UhZvN30F1WlbOxuZjW5c
VX0foKe+klIu8BDAyuyqkaugUXKTRYz94I+FiQV7IiAkO1puvsHAamCOXui3O5Fvm/aDZ/JngEl3
nQYkvdze3/SlowRWSWBegcAHY6Ky0LIeuR37rnbWyi+N92KOOegR/zloRXqJCREHpVBosKh52SQ7
Q05GlkRpAv5wZ8PLD/6Uhh1fCcqW1nJpR3GyLnRkm9YRSURTQEPG6lTNYwjlintdcOVXq1EeDTZV
TWI7HKtJJ1QpTzNzg+0EOeT4+rWdWzwh7syCDTeO8po6DloNGKmAWncSTcVXYW6FtUkN7wCVvhfb
OtJSbNL6xRZVMJxBunDshmoNobLwEttgHkWwiZoH9DkUhyY1mxTxZCXRnL5rJpjVzCdX0P3q5M2S
u4E8F3BYQEvPIcy1u/Gz3HMpq2nUvozs1LDfQ/3QltCAS76DjiDW2Vrbdw7zrlMGMOz+NaiGgflk
11attzTKHQfyu78rLd3m8wJjyNXqj4UB+SUWlSJtVkLd21wFhlHcgawNMl/E19crnQv3bjfBMK/L
HfdsvIefJfoQo4Wi8AcP+kH3r/jSJ7y0p+SMRZvBQboNjfzOCJrxPPE4gKzsuIraXLoZePuQmsJ9
4w/KwiqbmEOTSxoRfrDHz2XzQJ2f0iuC2n0EmAAxT5F8IM08V2VM34b8tdFAzNXvWbXicJYcweUP
UVbsMqoDrUpoVPcPIvnWkDc6rByfZRNQzJolulxC5r+/eB2Fnw4TJSaNSpyTNiahzoug7ddKt0tn
BQViUFggT8GkibKSoSNm6jvg4Wnpxii+DWX1ZmSHNGrd9jv3Pv77Qbk0ptx1qELVXLYeRZzmIZ6w
Hrjxgilw0qyxri6dyEtDyqNTZQZa141LI8b4phx/G+C8sxoDeeUak7u6fwCB492ZcZfIh318ruvP
5La4zWYMSvMq3/qpvmuMTVntAEjZ0GnrxytPw03krZpT3obOsFIg3bk8W/DUKHqTfGPQH5P7M3Ei
4hgbb/w1sp3NVlqp6sVD0xkD9IgH38cFoNp7vUpS2sy2Y1M/T3W1E5qVBpYno3rQsrBo+LFl+p/7
J2XJIMJqpNBz6wJQ7WuDmVHXvcMzA5goP6hyEE/qb27Lg9hmYc+SFQe2ZA1RNWoQMwksXvhra0QW
LogJSuM8cJaHduP+iHN9F9fel64fIcBirUV/6lvk4lrPsyQgEEeyDhjLtUFogBVNCXDredJ5CC7x
x9yc3nStOGFcN4QUy4tZxdu2WtMBmj/T5YukmFW7TyNzE2fkMItq5h+f8tDXm7f7H27NhOKiU4yd
Ip+g8VlycspEu0OrYXvfhOoZ5/4ZIIYoDOIaYRxP+Vp1mdCyc1kS+Um2m1wfHLrGgdWf71u5/UTX
VuYzc+F/QS/P+lggptQHsLtDNzA3/TAzXoXgR4rks/U/oAXwet/o2tJmb3NhVLAsJn0Lo2aHsZIE
UKICNObGym2eN+j6GGBpM1sncETARrhKfWrk1lQONqxYeROYNfiOGxnK7iTStb7+4nrAXg8+P5T4
AN29Xo+0825oyjyJbNAV5j6GnqvN6kt5k9bhQKCKMzducaFQslSsVFqpe9ZgJpEcXEAZEy1oXEzm
iJdml3P6PhDEDUdsMFB5vv+9bk87LON4IaBEQQL8V9frA5Wq1eSdj52kJEPYAdWIIbXc3X0rC7uI
RBHxHKIAjGaqpT0ntxLQHceIr0h+xIBh0BrJkTsrJF4Lp+LKinKtEo0STtEcjAzPg5Dup9I50bbc
adXKnNtNyjF/LlRGkXIg+0fmPy/34pAPZpmaVoaQw4y/8y7beSAZsfNzOfyp6qes+dbpRjDaRzkA
Ctvvm+xfp4bf7aP8B5AONhWjBdf2AWAExinJGd4vY0NttsmHT+MrUJFrcfHSd5tRlzMeEoQPKgU3
STKv8Sli/DSe9nnvftB77eBaL/dPx9J3w2SGh8ovWtSoQF0vZwAsxBN0YJFhM4w9u6AVfm50QNvK
leLboiFPR1qBUTtMMCnOCZIttdt5I4tsb98I5zjoW6qXoTvEK2WLpVsFkVMUMsEFMpP2KCtKqoTn
vc6i2KTf4iTjgaGDQPH+tt2EUjMNu/3e3cDu4RQqLxUm+HItz0seZd2nbDyDMW0zGe1RWDuPFzuv
TsIJBJRILtaA2O8lj2v/O0Ps8A9UeN9v9PX6SDfqXmKaaTQLudtgjpu8ve5g/Ox50KZD5bK9W4Yd
e7DcZqe31aYWX+rUWlv/7ecEUH/Ou9GAez85178it2SppW4ioiQDkvToF0ceR0PXPbKeH0DFyYHk
YE8uL/ce3fv58OzTQwGOWziFle99e09maR6QLEJLA6dY5WCtLYbh8H7MolH8NMtffr+t5IrTUSM8
fGyMl8+AEWB8IOyk+BxKhV2Qusii2LYDrXooAwMyd/aHFNXG++dqaTHgvkLXHjLz6KEqOc6Yxm3W
ySqLZDccZXxwCrCiWWvcdQsfb14JQlU0aoH8Uh6eemprkCUbWUQhIW2hSEvEDz2uXrLx1/3lLDyu
IP/Fhs1ZNxJEtZjgslJPxphkEVjwQwalm+5Lm2OOl5+KrgmNMQ0dCwFSvIa1uOGUnD/ZpWElM50S
xxu1FIadMqKyCvriE7NO5WDtRVaGvNc2Jf7HQ3Atm3Dd3fgHYZnT7Fs/ur8Faor3/kNQLJ65l4D9
MJUvCs4DINwmJ4uqvguSNAkS+bGQRweX13LBr5etnKBFe++xLQCewG4pC3ep8Fwk/LgOxvjJKlur
DkSZ12FWDc5RmkaKqcVc7NLC6g/3V7p0S5Bw+TPFBR5pFWsnil4bMKgNVhqrOzkCUa678fQN86zP
gzasGFtyg6Ca8PGUzOUckBlcO6BK2HVVQ3cINyXDc4+O87OVlmzTlfEm1WQZZi1rd3ZmQbLLp9q+
8FzxGFeyPhpFRg9JO/KNN+RiBZqwtP3oMM2ExXhUofJz/bMkxjXysSrzqPbzRyu2P2WOOJoiPo5l
/FTlz3WqrXVVF8+6i8kQTFcjtUFb7dqmbTR06JiTR67xNHyhct+b8L5DtUf3qkr2fUWDon9x3BMx
mmDuj/M3cSrXCG/md1V5l9CLADJ7VvEAzkE56AXI0r0kzouoToD2n8zK2xp9Ov4Hbw/lGGcWnIL0
4vu4zkX4Z9qQEp90WKF4Yhn5BW0ca+UTvh8dZSUoWczSqTNeD0it6/1sZEskCgt5NOl+gHq2pX2B
xIr8ae29EQIP5caKD4TqAeR2a+ckxHcQZMiHGNxm2Z+x+JI/YeRzGray3UtkFDbZdXrwrw17uBVs
AIRFAMLDVJClXPNW69J8MDDx46TjfmybX6UFwilar1X4buaf3g29k7fhT6ALUQ70lNmdkVt9jqTS
gsZw6W1YqodAAW47+6T/KNlbiQZcaYc83mir/dGFlwrtNkzogBhktj7//cXnhh72JHOKiqwOsgLv
aZJPmnHi7Pt9z7Xw6gL9jGjeRzVuFkK6tsIcn4+ABOHSxhoCeR60Fd+kdC2ify/nKQcLRdI5ycQQ
KoadlKBRz/1Y0yguajIdmpIGWvLco+rc+GAs51uZfqjLfTpJZGhF6HtRznZN8h0cGNACzwLmndJP
jD0nw64dQqPsAuEP+9x7hALkSZMr4frCbUbkj7okRs8RXqnEUqyVLofTzSNRgNDA9jDO0ZV8WAkj
lz4vgCAYrYeaLmYt5l9x8XlLf5iG3rHyqJLfE4jLM9D1FROIPP/c/8C35RhAWmaOJwC0wfiizvDr
UO3yeCuKqHJffUDEWPMH0lrhCBSK/0OKs4ydlWd44TG8sqj45HRoRUpRdI88kIlU+aZK803J/5Aq
2/Tamqzb4iUFQQHAisARAqGkHGCDmpk5WbKIxjFMC4lP9Va4L37TQPOqDRPmvPHuWPcWcnLrXLGV
3H8pGcJ7PxMUwPsDC6r6CAG4DcoMiLSKMgBNfqAz+iH2+l3lai+yHL/lBVSOuv5jNjRBPDXTyqOw
dFhxq1B/RQcQAYjisOnI4p6OooxyPdZ2TVvln8dG01dS5QUrMx0ZqG+RbOCpU26v71CRioqX0VA1
7lZ603DM0tpYCWwWjiqyfoQ2yFw9hHDKXjaaU/lub5VRZ30RyRPLtX2sGweDGVAddUNXonfc/yNi
Cr4VSBxAmoAXxpPnKNewrgqn7oyiijLeemBgLsyw7601zqmFKwEDOB2Yvkcx6l1M4+Kyi4nmiaY1
VYSh64+62LKkP7iJDJnzO6tW3NeCR7+ypbwbpZV6VYHsN7JHNL4m64E248n25crJv/1YOPQ6SkKA
3gPBo+KmbIgNsqbK60i3dl03mAeLVNauHtJTmpZPhNXf2lYnO9eja1Mnt3EmLIPxbA6EgIRVQQsC
F2GEdEMdjdmpSJHA+E+odGgp35h+pMdrY9C3+zmbQ+97nhVC1Vc9IT0BuMV16ihzNk3/oBVPgBms
uMyFzcQvBj4G2Tz6KOrEWA3bhi/yNjJk9QCMzbPXfOPsgaWopzjet4JtzdXw5vZO++8iVwibkS9i
OOP6AZK1JJXbpC22rLR3o0xn8WtgwO4/Pwu7hwHCWd0Hs31zIeHaSu/UuTCE00W1+1ODtoBdgJb+
y30bS7sHJDmo/mfyPbzZ1zZ8ySvmlnYXpaax0RnUQlC9PvWNCE8QMfvDSyjPWc3+vtGFaiyYqyEV
BqAv0nv8e221kLnTcN62kZ2Zz0XrAxBlHv0+CdB2qKj9ODEWcJ5+6TjdODHb9OlTKpoVx7xQZZh/
xaxKPDcZkXtc/4psEiyNu6KNQIu7cYYtHsqgE9tm/GqZT4amB0XRhxXAuiurX/iuV3bnb3Lh0SDE
WEkJJaOo+yO9jWcFXItKEAFMG/uJvrnbkW4H9EXMwM9Ddy1NWXh1r1atctdnyWTj0YV1nenf6/6X
lPsksYLBaLbw4mNzAEEH5uo3Fh7d+wu/9eRznwQaQ0DAIt1U2ZcGYHHctK9hOf9l20cij7xEL60L
pqbZ3jf1Xr67jpmvbZHrPQatFefIAHDCZp6HfRk/t9ZbLjGBCQZk0AKOlRaUP76a8jlvEtQbHjP/
J9pftdwOK8dsbdVKgmuN6Cg3Sd9GhPZH6IFBo2cv7O8Z8R5Hi60YW8gV5nWj1Au3hP1Uk1Aw8Log
TsraqHQE+eWZUj+hmuOPwVTo9Z9u6mQdsjFupy3HXGoXeHGqG0de13mxs3rZbac4zcqXqkULJsls
60eTp6UI2CDc1yLLSYmZUi7t7eQQdrbSmjQb8JNybW/oosz2tLA7/Tg0Tmo+eFpOn5kp8zW60EX3
gUIJKnWg0UbJRHFaDFhg6H1ObdR+gdqdFSRnss34wzD8nPRDWnWBe6yrDTdW4sXbtAN7C2szbA0t
e1XG1ytlyjs64t6yToSlE8dBR/LsMLhx/9nN4iRaOcQ6DunNIb4wqB4dnhe1D4KCKB2qIGPVgQCA
4ZIjd4tNi5JcNrxl1hRqa2MLC88byvOAFeO/KD+qtA+4JsIrDdJGLCNmyBMuA7uf1hScltwgMLHw
v+DRRHqlPAKa3dat7oouqrKHln2NyW/yzxpBQBmiCvDXhuLi3Thx9QQ88pFjf9H7qBKnvt7KbVE9
SgxuNg9AQDSfnKB7IM2HuvqeMLFf+YbzWVS/4eUvUJx9TuSUdJJ3CJJPNOk+1A009OrflGPCbts+
eGb7UMvuY8vXJlaXPiIKIDiu85giGBauPWBJG+JrddVF2uTpr0WK6AHY3/jT/fUtWkFGjzL1LJjs
K8vDdHsCFei6i2y70I+C1NXRxlzaCi6NzCdd3UUMjWLwG0w+EGdWFkPNvu1KRrpIMgxt2WzgYGYb
um+WdOhmKtPusay16RkzL25ITSN/MJ0YdRHDg2YecyFYOyXtBjm+/oTpvBQdy8w7iiGHUC6d5K7R
MMllkbh6q7gvngp96g4yYWuo/duAA1DhGfGKWjc6wTfEpCNSAathXh9lWkl/mZWgYS5r46WQifE4
NRBPBn2VwHQniGsxS19O7ckAY9vP+5/s5t7hVyDtQJkSBIFg7lOSnM50+2ZMhYwsbh4ZxqVrmhzb
do344OZkzGZwLlCzMiHapLY6NToCMkM6iatniy+J1zpDWBYSaOn7y7nxyu92UG4FF+FcrFGcpKnl
PJFjLaMKLLobYWZ/8h6sO5YYQdnPis19a4ubB36a/7E2r/oidiOpZ+cJAojI8fM49B2hbScB/s4a
hYPdfzGFpsg8DoeStfLK5byqh7hqZIQCeVCR+CSyfuOyaaVLufyd/ppRIqUKII/UBAVGRD37I4Yj
4xPpfbqS8S5uG+Y7QdZHZp+suAmmd7JktMe2pfU+N4atU9Un6Rnb+1u2eBb+mlFBOZ1vca/HjFXU
kt9tf5L+GPbpa0WGFTsryzGVT+PyqbQ1G5/Gw0idi+p+ivllp11TPpu92pXXQ10FdwjlOaA5MO+j
vJClzwnj8SAjPa3o18KNwRpG67gPpA7VTAto3U3MyLiBzsJaVr2wQjBfoBeFSWPAVVSHK0rw07qZ
GKJOa0JPIDFy6i2UlVdSgqUVgqQMnkKfx85VlBE1GHbNKAYUd7alFZFmDJgYjLCmWFrnAbCb/Sv2
H0B8SGHDTwASiFav2gEkZQM6IDINgCCYWVDVXRG4evqb0QIo+aEdD/98JK/MKS+XV5tmnzpyiKSU
O9+dmqDFoGtQxtmwsWNv5aFcuMzgLMGBQbUAY3I3cJmW1LlJ9SHKRXaw9H6PZs+/Avnm/bswoVxl
qyMS1C9kiBzx2WrkptE+cOt7HK9xhS+ewL923h/TC0+b1x3wscQcIi4+gwt6a3AovPnjvzsm+FdE
FhCnANBAZST3u9Rzm9bFAQSnttn+MppP8bQSxy+t5NKGsmNlRweZF9oQDc0Y0oqHXY1Kafx2/6DN
zkB1FuCkfIfVoKiuOotcKwGyrekYIbnTX2kLYm6EZOmhKo1sq9WMPDnxKFdKwEv3F4O/KMuiBQbE
2bz0i49U+W3XYRJsQF/VcuQGjaoMd5ZW47ibmFX/tF1mfS6KodxJqsXN8f6SlwIqYBUADgNEWUcA
Or8Hl+a1adIyDTsrUTf1poNmPtoCdZv+2PdTIEkadfbBl+F9s0s7jXYJivnvtXa1buTYYCtIZTpG
VhdZGoSiMcfbfZPOSdKP9y0tvGcYk0AJdeaDdTDKdr0+xtE1oT4dItdHrOjF9S4uuBO4RaaHZmyt
dYeXvqY7j0P5CFPnwty1OTfjo8w1c4zGxGwiv5EDC+y0dvqdT8cJ8mK1Zw7BmIxgr46dIllryCxt
LF4ccIIAfo+vqjyrlpi4kfdkiqayfpQV23iZf8DY72+hDV/hR9dczI09JPKWDeZgCxAINMOV7e11
C4M6ANhEFNqHI3QJwaAV1v0Pjf7M8+//+ClnWyg1QvcAnQwExdd7a5gTsEyah0yUyV0OGAUdIDrS
J0dCVo7n7a2AKTRmIH8A+U+ASpRlFVz2bmPWfeQ43daRH3Bc91Y87Lr4l3DLIOlQxKHsY+esURjP
a7hyQRbK8HPNADgW1JNvYFsZXjsuMaQhyiQc2A+PnjC0FAq84V/72N53/xzvYdYMTwTm3QDuAL+G
EvsLEIJNRc70qDYeSxBox7Q8kyHdFWJtqP7mJr5bAuU5qDAhcaUuzcMQX82LVAeNw2fwuFXjPk1I
UK4GRAtbCJ5aoNYJMnY0R5UrkBhsGKB4q2OMzn0qSbt1shSFuKBy66AFz2M5pD+KbCVqWFrcpVEl
BTASAJIxkKlHSQMoOz3qyS/c/9H88c9XADOXaLDNXBhI45VQKM1b2oHISI/oL13vApK+OaQKR3Pl
VbjxYnBgAPlAIQxiowiglUehBLOxNHhjRCWlX8loBW2xySzjyaL9IydhR9doWm5L6gAIYGoIInvI
RRFHKAtLeiPRzcGyItzG3dSOoVnYe0/4YU5EkGoEfJNDqHfla6WjSsl+3t/WWyAXKMNnrUns6kwD
qSZX0JnUCtuZvKhtun1Ln3KwLOc10CHZttBfffanHL6m0znfV+YhZXzrON+0F+9fVVfwXKCv6MG/
YeIHv0W5i/6YQ8pFOHEktBqE1U6uPUjUIbAXxlpZ79Zvz6PX2G8MXyPieS+CXzz7zBvnvhihr5kO
MpBHX3tG721MyjDmn1b2dv7V1y4Nu4qThAOLB/gmCZeYUMjcsWOvZiPsU5JUX6RkxhMfQXRi51r2
2RfE2Iy6KcJG6NOxMpznBhpaJ563KEJpa7y1s++++j0AxaIaALwGckLAJRXfbpcm2nUGfk/vPTf9
R5nLLXfN3cqqbwrPM/QWeEwAAwHkAcfH9WNVEiNG5N2z1wEctd300c1eIeQOprgtJ3+Kst4S0gfQ
AL1v9iZ5ma1CAex96gSvl3KCdJK4BRFYG6+SrT1aYWvnm/+bCcU3WLbGC61r2SuIa4LY/MXomgrx
zdl8Ry3jkUeEiH60KkjFoJbrcAILKTz3jLfaUBcksFXrRRBA+JaRZKV+c+O8FYPKiRCCAp6WYNeg
LB5kfnJKyY/a+eKU/YqhpaOHdx0QNNTZ8Lwrn6dhteDEHtgrw0DopndiLRCIMELp6f8M13xf019T
80m5uOBAIxMtK2BqFK+j5kGrIg4Qna4UH2799v8j7bp65NaZ5S8SoBxeFSZv1Kzt9Yvg9doSKVGi
cvj1t+QbzgxH3wjHFwYMAwamxdRsdldXzWYQaiJtPbss8VI3WZwOkxrhMMm/4kLZmknzUjPtgaD8
mvG99qMH/QDIQh5Ta60WelvDEmwLd24WaZUKbi8S6pY3ZR6xfb5RWq+KPkrpoYSwWLqPO3cwXITB
98/AwoYBhx8aqmacEMpnwjrGlUFMpcPhli20X5Tjq6MPjpvlygsaANfAiwubBsAMwGLhRIAMFI0B
BiilPcFKVloWe3hdvEpGlm87W1sZ1cK5Q3J9RjIglTm3ulxvmby3M3wI1lJ5Mtqw1AOIKJEqYNOK
ncUBATCALgjUrTB/13Yyw0q0nEgkRAS3k5w3CDRQW1nJStxEgQhmQd2PmAyoGaB0hP3fxm2VtFVG
Q+jXT/REoDIvKa9UARw9dQfe+Npab8eyxZkZBk8TvFKETVFTowSpIaNh1x6crzx7AVAZbcl6GajG
Vvq8vwPXjAnDy6tRaig68kKaOAGPEEfHtmcNviWFzEEPno0gLfbu21w67JjTf0Yo+MnOqGibUYww
joB01M+l7A7o09fACq4NQRr9ivtNhVevsdYGdAuz/LOa/1gWLp3MzDR5GLGayk+IJ+47YMOltzIe
Q9qcuiGGK7U8u0s8hz62dbcSDc9zKQQMV8Oez82FK9WzrpRZhbkGTVseZLybAlKAN2BldhciBoS+
cCtoCERRSYwYKsYheE9zGoJDUTdd1dpmxZ6o0D0PKihdT8d+xXkv7qELg8Jy8qQxWCrBYBU9zKBD
I+wR6it4VIOqozhTSjb3h7jkNoEzAwYbfK5oSxIMSkpXgIQA+6fnj0O/UfLf2feqWDEy/8jNal0Y
EbZKqcV0jIuahlGpsk07mR+JWilAbAAAcH84SxcQVmyWn0K6YIbKX2+MHB0ndYlDETYoiCrWYdxE
e+3U1m+GeYjpz7LajecqhT7IIK8cxT+Vq9tR/mNaGKVVq0au8YaG9vAUZb9q86g1Xl2i2Sh2R/lY
q35V/jTP7Q/aenr9JdYTN/qZ8dGtyxfD+arbG8rXxDaXl/efbxLOCWMgaoXoBNwDlSLfKFOQfqMq
50uOHkrTGkHV6hQI1whyNNAJsAq4wDrZVHoPP591gOZ/xEb33DQE7hDNUB7nh+F3QpV9b+8GZUPT
HRReeQFo/wT3/KJp+zZL/Ps7Y9Fj/LMxxP5yA9lwwyzmTzMqNEWPFfFrHSXO+1ZuEVqzVwT70pwv
mnnk5wN+4ZikpJWauEF5zmSB7DxGY7YtunOhVe6obkrnLdvT6g2CW0f+adfHsQUFyB5sKsr7/e9Y
Xol/vkP0XGjiGFpZx5ED4UcxecamzaFs+5CZI07FEzMfTeo3vHZVw4eQhDsU0ADr4kC3Tmn9IkW7
VvqBbjz9deWzbrIY19MjxjO0m7iWmZierkveoYyY17sx2WXlE4LEOite9Lb0JpMfKr5LnZ8qfYeq
ElFekZgaNVA+tbqbRDs+bvLSzwwCZMZDzEBaXllHrXczewwYWUv/LTqvi5kUYohMG4HitlUUXKN4
2oy1Pbh6GVVeY/Vr8lU3nIwoNcxOay5Pwn1BYuh692SsQt3QggvJtdilBfMIi/dA+GiOz+Vdk0zI
t5y1aWM23mR3bsTOYzy33+rMqxHZWI3L4pWddJt3Fb5JcCHApxgSb0pEbba0rad3HUw1hBK/kKaN
1vxMM9vl3Xekvjb398qiK7+cDMGZ9Jo66WWDLZzExyIPtYK6GnmySgjHPBVkg6R2dOi5z60TWWub
Xwq7L00Lp5j3pWbRCaa5LH3FUkg0PjEOgctvtrrWPb/kmC5siRVBk1cObfAnrKDUo8vEHdZ28NIl
cGlBeEToOkVTZIsVZOq4y0Z1z8AQPoGjXraSlVaD5d0CHg9QO8+NiWJL4jRZTVV2PQ1rUElnoELx
O4sfeRCplZu2O2n6Npprglm37a/zFr0wKhxRyUQZokZBOlQ75o4cErC7SvWqM4Rgx0MRExdvDGCm
yuLFkr7UbGWjLjmIS+vzAl+4/HyoM0uthzm6sYttjNea7ww6PDu0jdaul/n9LMYYl7aE8CZB83Je
JPN9XhzNyWPygyKj05GBis6VhlPXEy+untAjIK8EVvOOv2dY8EzKYA1TOsJwYu0G7XeJJ5TjDW7a
RFtifVrn+2d/6Zq4HKbgc1LJMSqOyDsk+WMFdTfa9l6sfY867iXxhLjKv29veXTAy+MtD88rqkJ1
g6RKaIKG390b5R7YuU73eL9ljW+HWrWWJVk88XhpI/WK7mDknK43DFDJLasim4ZoxXZcrSeTOxl4
Utwf058WopsluzAj+E+V5IDhEFxcNHtKNFeZNlb51LYHHBdXH9ze+KVHG00KzNwtxsTVoFmxJsR+
m8SfT+bFNwiOdOBONhkU39BDLHmrHRXFlaEM7fH6a/WpPXPfTB8z5WzzQy3lKGmsEQD8oWz5z5MA
nprruY6TjkhZq+D2kpG8PsRvXe4a9luLfne2LflGT3dN+pr2J/ul+AqCDkc6kAxcJSBj6FS6ZRZx
a/WZlO+9/UrZuP1/rRHgQtefl2dtW0YOPo/J24xuuvYxabZt8zGlGzBDVPZmil6k9NTI3V6WJp9O
nWuXawjwxSQCeJfQD4pNORMzXH9FpkI4R45VEjrHlCJrp46BTj6Zdcqb77Rq0UGp+JUdGN37/eEv
XUwaAFlgewYoG5fGtV3ejAkr8xoJUYOib/tJZm/ga/VAarTivZZO3KUh4SiQbGoALiqRvh56l5Pe
M+wv94ey5LEuLQgbPepKw2pqDCU1oKgL2PPUn9LsqacfZb4xujUY6qI5EGlAfg+PdnRIXs8cU4gu
Gf1IwkYpPTAs+FGauawe/cgyqFeAz8TXaLVy0S0tF/rPZdgFsQKwDNdGFcLy3uyRjKRZ5JndEYLr
TfxiOivOfzGG0OfmOsAYIIEsdtCiMqV3o4achJm2MkI9afCJSoq3ilQnFdRJLyBCHl1Wls5JU7Lm
WU8Nur+/nPP8iW7j8hPmqbi4053a1iTWUhpaiq9XjZu0+y4f3dw+Svpf7E0gDFCN05GuB/f5talW
boZcLvEwje3SPjBeGS6extLKDbf4MLUQlmHhLAjViC00Vt0VuBAQBFpj2MWHvvyCTalNv8tfOSAV
+ovSpi75nIwN/Yhkv3d2EQ/6J/vj/rwuHcTLrxCOSTEqQF7WCKzjWDa3ZgH9zVzO1vCXi7lJ4ERQ
SgWwAWzIwpxOrdlFNUVIliWBZkne0KmBIaFT8znC882wvdJ+gFBO8znIa4HSn7q0uHUubQtbp5mG
3qqcOQMwPOXQCosa6dAWbM/AYi8fOtn0eErRpfGu8p+ky7xR2aQQtJCQ19939cdooC9wZyj7ugD/
f+vH0Q+J032q0J1OmBczaU/RJ0C67f2V+Q9zhiga6BpgssQ5M80sr5oRMVDPgrj5KOSHaTJ2Eoh5
Inf6kqR70oFXi2+sL/cNz2txO19AduroIp/1p6/3fzM5Ti3jrg3rRK9dnjnosdKScjtKmrm5b2px
982CB/9jSr02ZWY90lH9RMMBCL8A7FvTjivKivuat/C98QiPkQ4y2pbTyHiMcGWH7phq9Mw4dZM4
CqP4R9TbgRXba7HePEn3jM4jv/BXHfDuqsyweDb4DOPI8AwQO1gaHiEt8WMNsh9AL5jTCd2PMh39
+9O6tIK2jpZ5BHqo/4nRc2YC3tb3iGf1YWgDtTDyjZQmkp9SM/8Lv4wIBWRCILLFzSeMUwLeunAa
Z84JMFA4twfS+WCsDOTODOL85S/GhfYfOGZ09CL9fz2pyCyV5kiTNNSipHZRRh090tdgVcqntSfB
4hRemBL8op6PKCAyloZlk5nbFI+cIE1jspGZPa7cN4sOCsW3/x2WSF0rt6kUqdTMQplX4Klv7KrJ
3NiprXZTkW4qH6JJ6dl4kAwkDTy513Tu9qQHFSKUAYwgRSmBBBydktpOo1Gq7Nlkxe2xcdRB9VVC
8e9Yy7XSa3tLYi9WXJDqtyInJRI2pjpsR/QqFa6RV+Z4tHsVhC+xOdTlrpJ5XYFrQYZCxjQmxSyr
AN4Ya2X8SzchghjE2kBrAd8kNuyWU5rhBDZZWNmfilkdQJEfRDpY14ZUDqXiVw358ERC0i2bTu2Y
P/Qk0NNz3kcQK/41SGFkfDqk/ry/1xYCOg0vXrQMAJhi3PBp5E6fNQOPWajPLN7o0s7lfGNmY+Dw
DYQ/XN6/3ze4sONQ0UIwB9wmhKdEsZUigX692hEWNqDK9RLb+pXw5IehsLUjuzjfl5bmL7nwTUYf
RRBphKXx0Ke7ttgiVRmNb1pR+FAZL6SHPJDw4DCCCLw+X2z5q9HvaOdT/nZ/xP/hQ4A+RLMERIXF
m4bZObc4K1k4VA+DGqSDl8lD4EBU/U39Vr2WZZC/QOyQoitVHt2MvOaqmwwQJXu9/yELweVcTPy/
7xCuocoqJ1pKBQvR0ew6o6+URxQ+psGL14gxlsoAM8xr7s2blRZFfG6T6WgyNBvMffRc7U37kbfe
4MvQ9Wnd6r3qPKX/2XyJh0OO9jwtKNrnsnOVrVVtpu/5GkxpKSOBr/lD8zvLjooafyyfukwt8TXt
Yci4N0XvnXRkNtK4I9810hGFoMR4182noYUaUle7mUQORrJCabaUWEarG/jCgQZHy5tYhGimdJAU
rWMhZBp/TDk6SO3KtbogM8BE4avQCFFCXXpH/0evrXmf+YISLuqZnw83JUjqACsU8hFy0lU51ycW
cjtFKao+MtCq3d9eS5EcLmL0AeHOAvmcyBNmZGMNQSAZiz4dTO6BhrVGZvCUmJ7xpXpzoIFgBZWx
kpq8dWDAdeBqnnEqyP2KmQy1Li2q62MVZmDb0OTUdZINMuct9hkjLgjgg5VR3tbmQW6ENLM286OA
qUyIG41etxlwn01ok32C+kcLTudT3+uuNXBfSvdomB+NFQTLHLtfrx5sglhpfgHPfN9CbFeDzKMs
iqIJdWocFQocupN8Vp226VT++/74bjcKWKRAIoVHMKJV9Y8zu/Ca0cB0Yhu8CeNaPoHbEvEHWQn5
b/3QtQkh6LBpn3NzLJvQQl9uVnPkO3dlCY5KBRW1lUO3MhyRvjwfU7M1CGwNjf4aZ+lGi9YQKWsm
hA0hc5MWSjsPB/xsRmy4NP56f01u9zgWHwEuevrwNxqAr2+ypI6KsjMyrAkfI1dVWr8G4faEdlwj
KwJa9r8duVpBsa/ZFC4LlAN1dK+yJmQR9TSz3I/om83ZcwOgftuhFKjv7g9yaRrRAoT2nFmCDXLA
14OkGrVyPcc0GtNoBqNFDbcy5W/3jSxtvX+MoM3p2ojS4yfjBgfJqPVAmkLD6XAdhKzz2jUBtqUz
e2lKWLQ+5SjuTjhIdv2Tg1q+zjZv0irx8rIVCyV/CFHgzAqeQdHLpCYEVqZB8hnfEkXbVBr9aNo1
Eso1S/P6XTgGx0noUKhNExa5k7uRGr8SMAOgxvdFKouVrsjbIHFu0AUuED2E0OYTsctG0wwpNcYm
HMvYzxNUvpWPCRfI/c2wcGHNZrAM4FuYoRPClut7Y+LKBDNJ9RBDZlFRq0By8j23iWslgWrFj0mk
eUWsfTP4FAzx8K+DYXzA3I4GPDy6DEUtRBIz9FHlchNm6XvhYJjZKU7WECiLk3lhZD7pFwtntiCW
Y4mCUTrSJumTYyb1z0xaFcua3fb1JQVmPtz9aBXBPkS679pOFDtSa+kRNgj7FeEtA7Cwh1KsDBx1
RcF3y9xs+gWhFqT/GKBlAe1Y0BZISRX0yUgLTyWjV5Izn5IVz/LHyd/7MmEGUPgqSVtZ8J8IOX2p
8qPXClio39EUsEdr1ysAxPjWm/VodBvz0w7tqHYNPWxXdvWt88EEoeaAiBh0XchlX09Q2+i5HQ0d
8LSp4yXq86Aqx4wdQP1tmKt519k/i2MG2xloRNAWgpy2MGZJkoyx1nk7A3Em4o5sX6U/Cicwvsfl
D0TELlAVEvuFhs+VUd76cZQz0fb4R/oczD7i7c4H9HFZQA0n1nfDPFbpx8qpvQ3AYGBuIdGR0UVn
gHAzVWDyLjKddmFT9x0493kqKw9dikrIibW2Q7b4t/OhSHar+TqzJ8s109LaqRIKsP79b7k9Wuiw
mFlkEXgCkC0yJMjpFKd2lAwh8hQK8dEoBcak0ZS5DyLdtZagWwcMY9APAZ81eqsB9BK2j8SUWC3z
IZSybK+zsfa4Ap8x0GF0h3wtDlwcGoRa0UCC2gvc5LW1aJiK1q75EKIqJx9GMzIfB13W9iCvoc9/
MYtoHIWQElBICHQFU8SUU7AbY2AjuosBB892qlFoRy0Civm+qcU5RLPTrPg1R9LCEaxsAiLuSB1C
WpDajdVdknIDqLwBRMrjFNw3toAPmVt/8eBHqWzGQgpziOJLj9CQj6E8SM6zE5s1FKuNGM3H6Pl0
Ji+2Rp4+I+mYgRYqrjYWa6zqQEor++BtB7yvVUTZAH1cpTs3PcvYl/sfeHtU8X14DqLdE2yFeLRd
T3zVtsWUA2scRgDqHJml5zP4d01f7XbO0TIzqxjihTZ3LAohijXFllRq0hiWwPwe0fgyHkwwMINk
uCZnWe9X1Wlu/SwMmuhbRJESrQt/6I8uLjyDUa1NNX0EzuGUNces3ipfqfl9qLYDsIW2/jqA/6Bx
5T2niYdkpNsPL1XyWeprvSELL/7rLxGO7MRNI+aDBmx6HGjt0fxh8gcV7+PyB91AhlPODTfbOu3T
j/vrulDJvLYrbHOweEkTEnBj2DrfONRH0l09bVi0QU7+a/xzjZVraYGB4J5hJVD4BA/S9TbSOgio
szqfQpKqqDIUZAQyKHpySBm5nVpUKy/+BdgAIkLcLAgxoKMMOYdre6RushF3wBS2muqb5FdK3PIc
7d8nZdd2tgdSW3tzf0IXDgpKpOi1RWiDDklHuExHR6mJ1ssTYl+z3lCZ8s1oNWtogflXrq9sdLRe
WBHmscycBPQ03RTaVeFVSrQt+LZ9SDXgtY+2Q1ceeEunBGotIF3FYwuXmHCNZk2WU4U7U+jYMXuU
EQy7WWOVe0WqtW2tF2FHabH/i3m8sCmsXKdUfQ9PBJtyR1EM5cOWlYW9+xsrKDUghQF0yQ0GGQEl
tC8Jkuqq3jxk9vStR012xcjSpp9JDhy8VhHkiF5tSKHA0MrI3KvNED/EirVRI+01s+zcHwmEd+8P
6fY2xtZAKzvInuaKvXiTIOEkFRFncjjBj7u93TY/Mc35I9TZyrVb6za+mm2BxRtpWzA5iMSMcadP
eh3ZUziBA2w/QJ4DFYq68CCBPXp5KsdfugZ5aqvnICCusvFg9Y65EhIszi5KEtCPgkYgIubrIz7D
KhWrxwN9QqbrQFO7cYnWjuD6MxA6T/bn/eldPN82oDjzVQhrwr6cUpWBdhLt3VY31JuJKbJrV1xa
cVxLVoC7s2ZJTLzXNcGLGExSS6NPQB9o9S95mpYgjG5f//1ILm0IE1c6rWSRDHs/ZZLikq6Jvc5Z
xTkseSpE4CBt0UBNgdDtenms1MptjQ2w0oF5DP0N9dGyR2cfDTOfpwxBttSunaCKLbRC6hVwNPFo
ukoUj0E59WlgEMnZ9HVfuUo5Tn4rmeQccz3zkgzCzvdnZOnooLcQ2WHg26FJJtyFKL2UucNUGTiX
KPJB9okG1QaNxC3N0vBvTIH6GYVbEK6I/D2QOsrjOnVkiBa3o6dmSfdW1GAkNkYU2O6bWtxLkJsB
1dLcdWsKodtgGIRktYa9JLfx4wSd8UBXG/lvdtOFFeGOaCqmWQQeO1TtVt8kLS/2Ztbq2/tjWVyh
Wb8cpdE55yPsWVvNhi41YyVUGHRUKMgpAz6p9BF5F3PlCC6UgoAy+ceWMTu/i9iQ66htUsmWQ4Zn
M3L2dpV3J2UYi34Xa5PcnrqRaKMr1VNXgcW9ZONOIw4KVwrIxlDFyowWeSAwv0Newahjt6kMtLYU
OpUb929mxQIFjAzacjDMX39pKxet1CiRDHh3yg9KYxnfRrmvX8Cx7awkyecJFgMP0IACsIAgHUgw
4Yig9G/xxkkVoDjUt2EyPqpSfU2MMFYAykT0PNcim5WQamnR0cQ83zEOKExE1eoq0adyqGGzr2YR
FqNsPS4lyQb1xDVq3KVIB6Rks0ivCToN8aoeEQ50SsGVMKG5S46N6Q9R0NWbql+JCZYO5aWh+f8v
NlcURSkoLYt5I+fPLCFeFrOV7MrCxYjrCbVMJHVAayOSLPX6/J6cd0Vcx4e8qbcUXY6u0TPPKt7u
b8ClOBvkGHCZ6EPVLOyO6+GMXZU4Q4fhyOBc89S4880mgQD9UA2Ptl5JXkOK/tRUuu5Fhv1gQlny
K5M0vjKrC2Bu5ASADkasir0Cndbr7+AZmnHigSqoW5puXGQPg47eK/VLZWcuwJxeedAbtMfGqt9z
PGNH87HO2qDNuidWFHspj4eVo7lwXq4+SLj+eFU4Uq/O5yWBdB7ZqFlxjDAL7di7aT+Cz+ikr4Gd
FvbWXAPE6OEO8MYSXLE9cF1OSA2bMfN1+iyDMPX+ei+P6h8L2vU0D3hyOdAkRA26SqJNhhqMM4Rt
T96qrsKLnUDeNTqVzhob8VKW5GpkwjabkLvkWdUo4Zh/mulX6TF2kCaZxjOV9W1BiVs0EIAnnqOV
AfpBHqElQpwV5r2FUgAmFzTvoHtHmO2IZG35lCOmluAjAFTQIjBKSr2XWgYYhRVgYHKGDFt0oGaz
iZTBdHOqnbRhjX9r3jaCG776BmFbWTVuFGfEPViB4fqHLMl4+eVd134dOkRKE0jHTn3aqf7E8nrF
Gy+6lYvhC1ew2du5QubhW0BdSvZPRK+ebn1M2b/PmM7zDJV2FD00RC/CNq4iAuJaCPaEZnPStVCq
N/q4wqyy4O6vTAj7uOvULBv7Eu7C/JlFLugkVPYj7m3cL/v7J2Z51v4ZjLBzG9YbvWli57LJ6ya2
M2zmFmbxBE2C+4YWIETX0ybc0AgCRx7LOJstsoJluq/Yxqx1T9N/qaiOSUnvK4onUe15StlmsLe8
65+Qzqr0cTN25ledab8MIn/e/6pFh3GxlvP0XFx3Ch5LCjMw0bbynhAf6i2uPh168r2WnnLlSUvC
+/aW0lqolyGvZ4KwCa0AgsG8pYQiaYCLvHOryEW7xsh/mJ9MdW3VrfhrvYZjWnYLFxaFq4cVkzwO
87zXSRTwsnStydny9IWM8VaXfhTpqW/VLS/kwq27L0azkqNZdPoX5gWP0LJyTMyonWFBTrVNbIW6
dVzS4P68Lh4Y1CGRXQBNCm7a63VsJHBwSTa2sQ6azxGE6a2tBpLyznjiN9O3+8bmH7txchfGhDWM
24aTycGM8oJ/r9ss92yqKC7LsvRv7rMLS8La9dZo9eMAS5PRBMx4Se2g0na1eQKPNeeTh1zNisVF
f3BhUVguh/WM9hYsWl2+taPd2H2rGbDz3eb+HM6/c28OBW+tV6qSGX8WrGJuEvZ0KzfQ7dBjNyWl
r7B/LTwFKn2E6f+7QcSEWjToNG0MjAvqtTWoE/UIgtfySmS7sjFEXBVTChKNBLtQ7Z0AaIzUmdxI
frs/cwsrhBqsps6ZHrw1xfCZ9Y7WRuA5DIuqMk4OEKKvUWHIH8lQUT/uHePf57Hmojgwz4jWHU1E
7uhUs5ukhL3O2o7GcUCrtaTmm1GydvcHtuQbrywJF2vvyEWFhJmCDt0Aarelo7h5/kB9vXyvsyeA
aZB5/fdhMHJmlgEy3fkFJ7bRQb9CGQoooIU8n/q9XPHsFSjDfOPgHRY0rTy9gu42Q8eUrg+7eNDX
qCkXdswszYPuJVBigbhUcCVSlzVmgQRJWBMOPGMVZA3kJMcmWJnaNTuCI2GOVXCtgB2Um30jiZ/a
0vZjezqU2oE3ipeCHsJghuSileWJ987eTtODnKTbFE8SZVzrmFm4dq+GLXgZBkWOOOkNDDuezrF+
UIrpgYDOe1S0I8l0r87lQKJrGlCLJ+disgWfQ1OC0kcBq33Wbhoz3kToN0/B29h048qEr8z3n61+
EVcMUkEdq1cUNBkSt9enb1b9OOkgYFhZ1zkQFNzo5UT+ef9e2Ok62kNfAUOS2W9mfeuq7ADeVndS
CpA6IczKpF0Cv4p6xaZA+x0Su56Z8pXBrqzmnwjk4iOMuugKpNyVUGLcJb1xsIfqUafm0Wg6EOe0
eyiYBI22NsdLj3sMHqXpWWoXVVLh8JS0M0tUHDDJiQ1mE7x4CHDYAMIN0GTHofKmCQJ5huUNmuzV
zhr/01IiDox50DHUZ+zTDSbbcVKjKTtbCfO2h+gDfejR+ixr3eNUm0hZ91vU4/GgNo/1dNLrNByp
7k5kZ0qT264xoC6uwcW3zBvlYg2qQWkGhWIjaNmml6lXg/rKt8aAgmoLvBjp31wKM5oX5TfwJIpP
eTmWyqw2JTx4h/dS8/ppo+hu3q7Ejurs8W+294UZYVS1Ytd5Dw7QMM9q4OoZgeotr5oEZB+0k9Bc
DVEuj/bog0FjZOQxY+Bu3fA+0OzC8Wt7Sg+gl4i2oBYagk4d34k1QBPSqaMDa5keTOrUgFixmHxS
691jzNAueP+ELoS/czptZv8EpaRiCD6nRyLA1PVYDdOofGqqIoxbe42kZMnZgNJtxoPMeCKxOYPY
tO0shWKWzHHcES229nYN6WeUg9YQlEtwAGRQAeAF2QPykGJjVwFOtVohXA2tVPuOLjU02mx79VHV
qGs4YUpUP5N/JCXyhmkdGEMRezkQW/fn9CbYB1ElsqDI5+HGnJFE13sdIPUpIlZdn2WDuzL6QHUS
+ZH2m5uxH6uv943dBKo2IEvIXqPdAeVECF1cG5OINOqK1NXnLuWhVKovZCg2MW9al4PdV5o49r3c
y9v7Vm99y2wWLeoz9+JM7ysk+eNS6iemDfW5nsaN3XRbnp2q9AUHDXn9TTN+q7ITl89xE3RKt+1r
MG9sdWON3OMPG+fVAcRnAKsP8NSsN4QOxevRpzVN+tF26vNE3qYnCPdBACDrtlbrRoarB+M2lgIr
P7W/Icw88iMxN0wJ2hfOg8Q4QDpF7t3ylChbcG+26QmSIArz2+GoZG4rPdXhGoHrws5Apw5KSYil
kPAVCw6sncrYARj1DCTbYBZeq361IHOmFPAV8Bora3Rz+c71OAiygo3EULBcwuSU9dhHgPnWZ9rx
nZVX5zx9R5svehCbbRPHpyJFN4BioHu0/91Iv1r7a58p/spH3LjI+SN0oFbQiWbjj7A/adSoncTN
+pwCBw6Y7F4r6Uv8YhQ+1VVvbEA2BbEopwuisrdc4Ay/rXzAwgGZkTPox0H1CyTuQmgZEdDt2zlp
zjr9GvWN2xe/wIS/11jutpbsWvyJp8l++FJX+54/8CzeVQnI/TTfiL8RJfW4qq+0mtymYzEnqDlp
6HbFuwWMqde7Foltoy2Z1pw18MNV2gn4HSneDoiLQPJcOOBta3+TYWvS51IeXJvxINXUlbfgPO/C
ydGgZysD0D6fIVHl2+xBNwSimvYcF6XiUmfUXHRsDt7K7M9DuTGDPkRtZqDUoHZ2PVTUN0ZZVrr2
DMbLOvZYGqT2F6I9WiVIlM5R4cuF37afK1ZvN53zh1cey46tB8k4wapD21SmKK9BYmVim/FxHDx9
6FzDOEJZFHeha7rDsJtW4+qbAz7rZNt4K4GIHCdObL0EC0OjDqRzwqQ42+pDKYFOv3on/CFDkv3+
IG8WEJI5SPDOLZ5Q50Mj4PUYJyWZtNYopdBSE7ekH2xN9Ph2LDi06PkCST5WDrCzawNGiXJFVXXk
rDXc1YzatfnGdhwPHs5T4jX1xyVrKMGCNQn95siECMGyLqE7AG8FWLMBxkLBrXhXv+rgUVzjDVo0
NO9GQOmw80UfnOljV+SNRs6qXc6KA+zM8dQsdyVZOeY3IS9kvOFxUEhExg9Pd+GUt3i4G5ZE6NkK
QTvuJnoWFFHjlpKXobwiq8FQrpy2paGZqOXMTA/Av/y5tC+CbJMCvmzKGSy6I5LDlqej3Zkf0yq8
v/VuXCpGZs3+C/BA+A5xZ9T6aJp52tCzgQeVnSdu7aHs7VrKS7/P1u7MRWPY6GipBM2zbc1n/WJQ
Q99gnxOdnrvWcam9a9rJb0plB26rmU2IrQEybl7hGByq9ECbI14FHb5gT7VTh0ldmZ6L2tznYDov
or0pWSdp7fVw+z4ULM3398XIqrbEfTnAEqBe2iYuN2W7iaxjVm51X0LA8k1eAweujU040knlcE3K
OcbWTi5NntvhsSODu5ZTvy0n47ZHOk7GoiEWRkfG9cgIS3OlSCV6Vi2/ao8sO8e9j3A00VJX6wjY
rFV3nI6dtOu3aYiUO/9VO/79TXo7VnzD3HuEEwiXbM6vkovZlac+MRSJpGdz3FXWU0SOUfmgKh/3
rdweObhfbEzAnhCIomZybSXL4h4iA0N6TqRN9KA/1ulujGZZ+H+LH5kJ/1GfR6QPCnc8Oa/tcN6R
Cvy7+VlCD+5kv2jZgzE+6a3nVG8zIzhdmb2bN5tgT5g9LnXWYOiwJ0ePapf5Wnkkq/Jd80dfBQe4
XwCFAUQF2Q4EqcJRI2Y8alYlJ+e6+pCVr3wt+lgYBFqk4Z+gl4C7WORf6nKn6ACmTs6G9Tk0z1K+
JdFa4v42mIPDBXLDBuQQSD0U8K9XBsFcLkW8oGclfi2GzLXps5I9yOO2MD5tdVOc9fion4wfTsc8
5Hzubz9xBnG4EODj/YO+c7Tp3LDgTz2poWtWnGOwDKUGMCNrvJTiHP63BdAGYXiwIl6XaTGUfBhp
cS6mzB+aU5bgeu6+3B/GkhH4XFBkIMk9N0xcz2HppNgLplycLYOg9PFZmnv6X6Rd2Y7bOrb9IgKa
Kb1qsl12DXJcQ/IipKoSzTMlSvr6u1jA7VuWDQvpiwbOATrBoUmRm5t7ryHb/PMY0D6CvTSM0/A6
Xya8UUmypiKkPYHKlOaWLaFrFK2J9l+ZiEgt0MZBBQA828VmyNS8kAc4WZ8SeZeCAJHFG2CY7dsz
ufzouJlE3oe0GgT55WrpudU2QFyivkAhXJvmBoEsXJ57/79RFlORelLySsIoWgyUd2VX4EDdHuGi
iIBlwkQEWhBJMyDyi+CpV2aSdiGG6OW7WQMcw/INxTGM2Y6eIJ4++cwZKgcOMUS1m3JXliswhqsL
KXiUkOxAXF1m63JmZLoaFd1pHJhlF7Qp4HQ5yWvTvD4Mmnto4MDtalkrgdZOOE0RSjSt7Eo6BCgd
yHbD/E3pbJS9lTcp+zXMv/rOjQdXXhNvWF6DYo1RqRFgaBB2UIw+P1qwm0R5OESFpJ7arS69hkbq
TcpLl67tysutfz6QWIVv962MMugkWrMnVuKdp8n2UD/pa4f42lIKfp6AZ4FgtuSlxHOlF4VcsxNk
MOIjaIOWO89xt729MS/KSl+Lhh4lVCigeoHk/XwuMy9GLsFj+gSbj4q909exuwvpG4t9+ppqjhwj
zHd+1tidvCnJDHUFy1Ndqfyc1AYFhgME9wxaHZKMuPBGcMA1Afu0sPD/zsc+2lTjH32CKTK83aqt
tWbDfW2NEHnwvhGqXfj25z++7qEb3BCpP0n97wF+LDJfI11d21MoqOgCIwJVN0P8+bdPDYlwjY5p
1p/iLs3vRlaVu7Y0WyiYWxZIC3LjrnwPkQh8TxTE90AmKWwo0VFG9ex8QKntZt3qix65nJ2Z+5Si
UnSUYt9C5kxsgkJ5UDzPG6M+QeWwfyszu8LjwObUbSBC72qdx57VdC//ZRDfU94tV4HywSGc3Hgt
b/p6dt/6qYu1UcZBIkpY9SdebKZsg+ZGJb2j8hG1jrDfCTr9ziqCgj829WyrfA/bpkR6r2GdAM9q
pMcAM6jkbTad7J62rmW4k3Uc0DPJPA3IEe2OK37BHcL/1ruW23Jpy2TTZo9V5sGFxso8GTqz8PsI
n9LO5nXnhGAF4C/mnT38yYpNfzBrbzZ8dZd8pFGyN4FshUrXGK4FvWXhB59MgCiRlSC2Q5Rr+fpt
2wKEjwmxle5ySfpIjP5ee01/U7I1LL9s2cnsX9J/FjL9GlZTULfAfYKYLqLUt62pVkkeCjTyietA
2nRz80tLrTcpje6tZJZW9uUFIkCMButQiJlC2Uu89BejpW1S9gaCq6LmQMWeOr1za0lzKTJy4y1V
H+Fx0K2L+orws9hjUG4QKa1INi4s2zhNao0MqN1BdTKxLdNX0shlz6B/QukMiC3ZQ37zqNUrGdSV
wIKHzpe/LyyewJE+ny00CAutlaL+RPT7SomgnrxWm7lo34gF/T7E4vSQuDGVeQzZqZE3NRYxLkFv
jDdD5GfkrnYqGMHa/H3YRPzldoj5agJfrKlIPlGRRRdlybeBEBsU07S4P9WqR3Mn3HT5Q7HNpH0B
3z3FDh+lxpP458qoIom6HBUGRIJMC3eRxUVjEiks1Q6BTf4YdwagD5Gt/ZI8TfWTaJc5ofQkTwcI
wPc/tPzUdzZxFYdlK2/LKze3aOL850csoivvYEEdG9hOZt5zLwYrzOGJWjmDUb/enu/VHST4X6gR
mmAOL0ayotFSqlpH/wMyFdW91DLn9gAXqmjYQCLXEbQp4PcvDLbTEi3vEiLNJ9bc4z6OjXajp8+t
9tw285aNXlWd6sa2cpThQOmXtoCUw4DejtGLqe7aIgT7rtxWpQ/TlNu/7NrWPvtlopLwLTL1vFVl
eMagEp5ulWavo+A/PMXKzzJztfkhJH7zk93Pd3n6fnvgiy0mo0mHsqpAHiIeL4uCrRlz1jdqE6D5
ZWV+bTiKFh376QlOJ57MQ8B51krTl4k9CoOCRYkvAPAqvsj5XJOo00bNqLsgJo/RFIQWcUftsWTU
BpdteoVcmWocqt5XOZwSXTCSpP7P7VlftOZN/AQ8+TVwGyFHhyLQ+U+oajOOE4t1QU+BcbAJcybp
Vw5/4riSfFknjkFxKT8k0y5vdjR2m+JJIX/nCZj4oXm04Ef7GRFbhbMbWfkgy4Lm1y9D0wd6U2hd
qhfJpc76Fk3qLlC72B20Q0P+su7EpzdmWFs1XGNSXJxusRCGBpdyVE9RzV9cxBDeJwDrgdUEqVpH
i/fWmDhG93R7uS9392IUkcF9290VcNn5BK3PgBd/KRtsxqhrDY0LrxCDwBw681NlW4aF0/Tbcn4e
k2TlfF3/4N/muQilINDoegSsRQBl0zQuN5Qw6HaVDiXTrpsrV04cLavhTmgX2c+fY3PQsl+MPQN0
6YWxG1Z3GjwzrfQJ7T45KldeFFc/grD+QQ9Sh+Ds4kBUUCBKjHTughkFmj7ajmHn5GvOedcGQVaO
PhtY2ZByXwzSm2bSMhp2wWCSdwjWt9uMzjnYftYaruvygYTPDZ92FL7E4UIf4Pxzd2ofM1gHsGCQ
2C8jCb1ovJ+TzmXaRongN6Uhl93L6rYs3E49Dv1RHe/0fps8Nfs0nDZ1wQ5z/iOGqTwaI78SJ/U4
mu9QNBiaXTVsKmpzgP6gf9+s1bOu7hNx2YrCMJxUlxJB1ZgZ5mxRFmRE3mdc9wiHNXA8HZPIsLVK
cwrziXR/Q3yoGOzDgr4j17S75Ikn6DgUuZ3lvvLWR67FajfXJJdgV98+TVdCtiBQwnUcJWWIISxi
F5PTSDdazoLYGYr7HoVDMh7VKRgMRy5/89V2qdgYZ1kIvqao2KMfgfrYhcZOgmCFZ0LUB/1fxoCK
geLPsQiP0xMfWxtZwDbR/5ExjBiIGrYMPiQEcUXB7Hz/jCrK5qUOURC8HmaIqvHYsyIlc7p13yKR
Mi4mJyItxVME8Cakr+dDSZXVxvI0jwEAEm6twCTNipyq2fbRCsHpyvE7G0j8+bcQKA9K1NZMGoOB
bWhe2yy966c1QPBFBiUW7ttsFgmy2XW47zrMhmevUfpehyt58OVqAU0kjrYEQqyBkc4noSl9nlHI
LQVVlVSbWK+zPePS5JrzVKGVo0Tu7a1+eRmiQAH0AV5rwCFA8vl8vBmC0UOmtGMQJXTLHnMA7MOw
8wqohUHLtbWjdA2RcrmCKAHDugb8cdhA4JCdjzhogFMPkjIGuWlFHlQfAOmH/M/KvL6k2M63nSLL
eM2g1Cx8GZYRcgKLOTYTHQs5NHTX5oXpoxKsOFyqM7eH/eh2JCTb5q3R2d1U/h3MfvKSkQ52VIyR
B2xzZA9tNvio7EeemY35Ro3AyLm9/GKyF79SMF3FYxI6HovtlAx6YjVqPAVWzW3LShypgHAcN12T
++mqGuC1pUeI+c9oi6XvYAegKxMSwqGp3KjTt1pXrjTdr00I0m+QAKaQj4Ua9PnXnfAy7rmWTYGK
ZkL4nOjYRveG+iLJx9sr9yVxtFw6CCBB2gVKEwAYLUJYlofQICn6KYjryo/zX1Lrm6S2U+aMj+0T
jUbfMl9jk7vNKDvx9CtJj0W0SeHDI7uwD8iHD/1nmVDbFMi4cSXHvIxFQMN91UjByEYhZrEMnNLC
mho+BU0WHRIdxXSrAWk2LvOVq+raJ0VD0sSLC7KpOMLn621UPVU4YVMwm+wh0tqtUsTPt1f66hCA
SmCZUUzCQOdDUKL1ncYxl1iOkcuXso7JSPPKRC4LAAJAiBYabgiBeVnSU6fKkJvW0KegCiHdFyIu
bCIqM7cFMd+JBfFaT7phW5K4dYpp6jxj1Is71radU7BUWYkf1z4gHi5Uga0LADhLhZg851XdpvIU
6B191LFx8r54BMh4c3ttr4R7PAkBTQdGHTjpZVMszyn2hiFNQQIT4hIIvWwuvbb9Pa1h8K+dS6Eo
hcsFrlDGMgGGCZqhNGo2B92Q/mkzyy3xDxtFQleZrRO8INdqc5c5FB673wZcnADGlEg1eYQBe7bh
curI9YdWnnJpl9S2Yn6og3d7Ka9uIMgVYRcZaDUj6J/v0xlEpKJAqyco0jsZwoiKfBfCl8QemB3h
vRlpnxMUPqY5eoS+364ro+3tH3DtnEARBdQfVCOhQC9W5Fv+wVO5UcG5mgNK89lp1ajeEEVd8567
UPoEvFqm6NgJTSuKp8biOE5tTIomoXjV02wr1+4wuW1iK8wNC8NOf6h0AzYTsPCbmoDH2TeuOit7
4Gs7FLeT7Bc3tmnR3LVM/XF7+pfFWPHDAI0A5UwG7u+CeKZ0rC11/LCRPBr1EfUJJyaeAgPaZ7X2
E/0XXytnXTukWAi0iQBaEyoi5yuuaBBByDR1xumJPBKqProiuzJf0yW4dkgF3gpkL0gzQNZ0MYxS
WmMuzXMwjkMOHFkqoy7RtJANB4yZx5+31/FKRoZMGIhqlG6wkZfCwCyuM2tkkRTIFZM2VZI9mznR
oTGrskNRpsWmaGXqDTCEWYnAV1YTA4PppgEBCFGsRXZQSIUq1ykGtmBU0eiGD3c/P57o07/PD9VW
QRIQsKCvY/ztmEyQVdLCqpqCNvMt4w+alk4rBRmQbJJ56tZ4pFfCEAScxAZRoWJ2wQWI4lriqdVO
AZVyj8YRGoHwbzPdCTx2STqWNerZ4enfZ4gEXjR+hdj3ElajtDNoljCEDVq462rBREC38PQSFCd/
SFdgxNfCAcgHwFTA60/AbBabE7IgtDAbbQomi3q0rx4rXrr6mPphauyy/JASr0Unij/pCd+UM3sh
eMSGn5bxIOlOguprMJmf/fxxewmuHJmzX7XIa2ECwQlJcJmPEYBu5rBTUu5yIO6heb2SQl87L98X
YLFtQxObVurxOo8ULbe7srcVJfpEEd22sKdSjsVvV4a8cpkK9V9QulSQcy5u7amM4OU4J4g7TArC
aFOHkmfFuyF/1w3v9kJeO5SCtKMg9CACLQ2gQnnOhlat5gBN3n7LQ3PyiYYHTarOze72UFeqxmjt
Y07wPMS8IFV7Hueqyehiaa7nIIOBj/JSZH9y+sEezdRN5gfWvuTktaz3rHDRbed7lm5uj39tqrg+
0TEH0A4NrkU0l0zScYijYVW1MdtAAOTDTObImzv4L94e6VpQQO0MMU48ulCXP5+oEtPGmmTcG3x0
iqP6o5oe1f2sJMC1+lG8tkGvzuvbaIsN2o5zHZHKmAO94TYDS3o2E6/po5WXl3LtzOEFD44mmvQo
Wi3yDzYhzYygihpogwu1Dgh6WXVgWT/LtoZ/ZWLPtZfq24G0Dk8/284N8cbPnkLVTrO7pts1Smqn
hwjmMcr8oI+npDah9EPvjTWvmmsHFtU1+G4AdYjn+eI7h2OjjaYezgHQJJKttupTD+69M2St7Fgx
XMc6EJ2dymT/Ra0DWCPUHVBqg6Tq1wJ+u3maqas7CjZKQN8yMPyVzjUjwFfg2T26xevtLXbloyNX
gGwmMiLgZJZw+oz00YQnjBRA0cLy5LiAxg6rEq/t8zXxqK839eIljC6GriFKfNnfiAX/Nq80tTg3
KJcDk0YnI5cKtwqR/+WjrDjz1ErwZwSCdGxJ6s+zUXizPst+30rFNkIgO7bJWB4yI4H+Tm9kexM5
nE+HgftqkkR2m1v9fapopWvmcnuos8r0yravc3s2QvlNHeBLhwKm6qF5WTzlkxQfxzgybSkfKjfv
o3glSl3Z5YA0i2cZKnHoqyx2ed2zJo37Ug2q/lCw9r6Ynkz4TuCJvPICvBYOv4+0jEcQN6sauCqp
QUH9uS0BJJmRo7ReXFZbOXmgObglQ+JkMbTxIj/9NYX7HkamdCQ/b++lKw8LwWjEy0aCFCvK/eff
t0drp7Us/BBJLt1OQ812DVlwARjHmTgbQmznb1uIkWIerTJTg0zfG9UDbSubIJcQyi90hLXhA5Vc
GaXBfDowA7qPrZ2nwoQ+TI//zVyR1COlwaW3xFbKWZd1zGjUQJfIQSWDQ7Nk5aFyfTn/M8TyuyoD
UI95gSGSoXd0OCgBlHR7EleeQiqAwZZo/MIi7GKTqmNbz2ZJtKAbd6Pxt9Nema1Nf/rQLz4aCM/4
t8e7DDYYDkhOFNhFEFiqRHRMmdtYL/UAG8VPysex2Er5mn7W5bLBRlqiKqAZqCECR3m+ReDv0RkZ
aGoBjw1mTyUD4Rp9A/f2VMTxPY9lwHAjloluAf6xFP0kXQFTQ2LoAfONhtnDfCAOdNla/e1ZTteo
LVfWDdwtYQ0M6Ad0EBY3c54N0DJNIj0wmuLQAHpB3FIdVkjqV1qzIBqiIoFaN4BYF6WXdqQSV2mH
KYV163cyayEawkBzlKbsUI5x4hnabPpNxuUtr2nh5D2NH6jKqk2jwLeO61m6smHExJarDDAsqhS4
g3FDLW6Mdk7BDxlqPeg8k77BErHRPri+1cnm9te8DNaAvWJnGIAMgop1weVhswG2eScHc+zqkmpX
H8bo69Ma6O/yO8KNA29KJMnAEaNEeb41Y0FCmQpDxlOryTdgYFW20qqWhyJNu709oyvvLTGWONcq
Oj0ANpyPZeFGk/ROlwN5fk0661UdUw8mJ1kGZ+fOG2ji9LSzgSRm5gyQyyYxlG2m2VBpTAjgMKdW
czOgHYbP27/rQj4N3RSg67GRxUojqxWf4lsEbwww+hM0RAIOKhML7a7nT3Xz1jXz+wABlwaFsHwA
GzOSHDV9hDcEukmPbfNaSfwE9VXbKJVPdTZX3oGXxxnoEw0LhWiI8vEyaMgD5y1UvJVAJne0qGw+
VXbZOWYb+9X8MhK7nt5WFuLaZkDiBY1DLIW41c4XYuRRKaf4k6A4TgM8qZrQTas8tSMpcwjDNS6l
pj08NBY8U9THmHsSbN3Dge6itl85Zl8lx/NzBtcJEGAFFhgU0eX+N5sqG/gUawFvQwtmS1Cua6Cu
uB2mpgsqrZbsuiIhsDnaYIdmZWyJFpWAh/Ph78qqiOh88Utw3GUdmROAX4u3XdZ2hRGRRAuoDJfu
2KPkJwMxojNhCZV5LH9gjrRvUr+m3u2RL3cAluDbwOJa+bYvJZZRtdOwBJkFW0p3AtWeFXhYOoV1
R7KnLl55Bl0pA+sglYrTgBIWDoTYH98GDE0iA3LSGkF8qOIT9ErBcN+QIEVBjXC7ZCWkZO3OUn2p
XmmqX4kNGBrhDloegmiwRBNmahGSaOiNAJLSdlKotqX94mELNUPJhbKpk+TEVvy29lQYs3wgTFSt
V+dbK6y3k3afpLsoyj3LHFd+12W0Fz8LwR4cIlOY65yvCAxiWZlq3AiIrmzVbldH4HzPsltWug8b
qNvf+8p1BwNSKI2AIaNhqy150UMsa1zVJxr0uR02hxY8W1F2Syc/TX9MsV08tvy+0nZxOu2pvJLb
XUlkoWmN049CBr4/IJ3nc+15ibq7NdCAqR4HM9YIYfJwSPsf+fCZN0f6MnrMLsd0Mwt49itwMtO4
wmoRt83iqJ39hEWiJMVQWRgTTgMYhMrEV7IXIP1QZbw32T4FCf72el+Gu/MJLw62aspzSchMA7xG
DYfXUMei9QRmi1mtvZ+vflp0HZAHIstEhXOxuLxkc8wKjQZjXDtT/RKjn2Ps5dke9lrFdigWpOjm
UzcP77P+6fY8L1MJzPPb2ItVhWxTyiSm0sCim6R+qkJYXR74SvD4OqGLbwe4gIpjAuoqCCiL4IG+
uF52uZoeNSJhhzR5CInRiIYD6ElllzaulcroTrJGBVAgYVlW3TedPL4mdVQ3UOskLNyOUpf8bqBF
9EosC4JBqNyXD2kxgmQ1VBNkqCz8ZXj+STlwzUMSl+GWZakE8dY5n03ooAA56Q4Rp3/6oU9qB2zz
qnCSUW6fTahgv2nxBFnOWTzOcQpmuknVAre7zmdq3GV9RHpf02pU7eQECCyHlJr4jzKSOzxj+W82
d5CdAhGvvBvVEApYeavL6GVk4yuX+pC7ZWIMYE+ocuFABBhGdhVraOlkRlG9pXTsQzfXKwJ7Pa4o
doeum+5M0DU0n8YWufsfuaugHgDfUxQUgLed3tuCd6U9FqFePsyIda89NDFnWwPs+ZDJed44dRsW
rlGlPHP13oQdFG8YOcySGmU2R8Grcw2sTebCzJC/G0bcwZO2GND16hWlsjZk1rXod2FBut6Wer1q
/KTSwHKeimpQn2ERlx+mEBikldL7lZMnXAkg3SQU3oHZOQ81uIG6WIFtyRGk/6cUNb0o+03ouJLY
ieC82JEo6uO/D5EhA+jFxZkr9ALszMhKj0TXX0nIHkyeGCsx5MrZQi9G2BuBUoSjLf78+5WpykOk
jQSloCJ1BuiL8zvTGt12OP3zGQYjDJJsIkJbYG6cj0PUkIH8nmdHlqIeFcW+mey1EPDfZOXTXF20
bwOJpOTbhMYROSD8GcFRYu9h+Ty3z7cnsvLf1xY55pDUIElOVXa0aPZuScS2jP6f0WywLPq/KSwT
tsggg4Gdmx1HMN0kOPzYLOn90YIgze25XNnGGEiAAFFNE6bP52sVJRryTdJkx16rD9PcbOtCaeys
D3e3x7lyLaLSjvQIT23Ma6lEEzY1+qUhNQOEvadZyeyw1qFzZ9xNLGDFT0j9rEzs2kdCQ1M8P5CG
wJn+fGJgyZUhCpBWoPIfsnkHvez/ZgBMBLsZmEB1+dJQpAGgimgAp8w6aObjHKUrA1xbMiFmg1eM
IaR0Ftu419mYtzQMg4opTig/knmyk67wexWSfc9aI62VKq5kiqLxgvo4GPWwHF8MKEPlVFWamIjc
rZgg9qm5ffLS8pd6mHbQ3B0bt+9/WJVvTi8SCqJaYYeWrze1k65ZM1xuS1RlRJleEJPRKFgcsaoa
sgrMdxIAcuGo7QhIIqhW6Qr1RkzoPLpCWPWrD2GibSJ9ZTzfAgXVplKL9Tw5GgzvckgNN/OmfMr/
xonsR6WfSCtf9EplkCL2oXf4VRRRl+GcEgluUxkuDYjTOF1cbDTr1frQUR6RnV7O72Ya3894Jtw+
e9eGhYIAniXIahSAgBYRPqVqVRnwWzx20BtwAcAu/AJZsheqLT8CD1LuqMVHZCY83kFgWX62snLN
Ye7yiwpnEhQoAZABtHWpx0OGAvWbbk6OdTKZIFlSbGZWkV2th2uE1cvPKmTxhIsE1EFg8LW4NKHL
FOblkJZHKsMEFkK9NupvdmkG85zvoTAGSqF3e4WvjSgeO2AX4N2BGHcebIYoKcxEystjq6CrZM+W
XaqHyHKr3hk0OMzTlS+6Np74828bV9VLWc10jKeZbiHNkBnyFN2DniXCqJmflOPt6V1phkCj8v/m
9/X0/TZemNdzkiUYj8iOyX4bsIHv9zHAaqzeFqCqhc6Q7FhT4ahqThywxIFq2u3fcOV5DXCRDk4Z
7NJQ2VmyPYsulwaAo8ujqAzrh3Z6GMjvMLqX+1NR7fv6o6vfLbhf/h1ltMvRpqpkp0tyWx2TfVYh
0Y2Ku7ldo3tf+RL4VbhAqS4K48viY8pyuaFGWh1l6CMxOH0hUm3GGvdbdmjye7ryurzM1bAIwh4H
DUygv5YP3LLvU6OFiNAxBpouOyom7uziOarXmP5XANRIOi28ZMEzhy7IUjiw61o2pbB9OXL2W9OA
pgj33MXOLryffxvP+puE8B08dfqBJhWw9vtmJYe7LJ4piBOgPkAwRDCYl3gy3RzHBkVd7QhVZnvo
fiRNYsOgp5Yp/vVE4RJhpI/WVNrGEK5stct4KcYGNwWSnngKon51frw48K0xiTC2Id9r9W9NuVNJ
ZavSDiVytToy3cf7ZuVIX1y+IA7hshPKInB1RYvlfMwMYNQsyjPrqEAcftjlZN9oDphz6hog4epA
QAwDnSkuveXCZlMObFaYW8cp/hsGoLKPUWuDMxG3/u0Texk1xJS+jbS4doq+jTo4YFnHGobk1SvE
QPVtY9j9sZUOo+ZY04sS/4p1DSu77QvwANa0Py5Oi6Cg4n+WCcwk1nQRJo0qK5OZZBm8pDJ7/KyG
HxP0m6ZVrc+LXFND4wHdAFTXhFS7qpx/u3gEtJZHGf9hkjh97EGDc5UGPdPb63nx4WBECCAi+oli
LBS5FqNIjDQ8LjU4H7qD7ukIeHtWPc1acHuci5tajIOWsMBiIwdb0oQ1fcrzlPQaRHwPMsMzmziJ
+fP2GJdM4a9BQKMHEgSr9rV3vt0oJXr8kHGctR/MH7Nf2q9ysBHILfWjCJ+ybKfXo51ne144AC7b
cgBQl90KkVBLtw0Urg+rgjtXVxdFsv/9QYvNiuKCnE65rP1oXorJq6BfkWoHnis+LMFvz/1it6B0
ZuDcyajDg7y3fAdrGRvRNtIM+MdDHqR+RSXr9gAXDwcdiDj09VCEBcMV4PLzjQKlMvS1oaF/6tAl
ObUVgmTLR2gtxzT1TYhKOmAtaMfBitcMfi8OnBgZZwHWmbii0C0+HzlWk2iYQaA50Wpn9lupubee
/gvC3NcouJRwKyCTXh63MASuM00xP72JAVPxYHpuM7SV0o3WzTuDZm6+kVm0+fdVFVYMwHLhbQQk
0fncVBQvGFAa0QlFGWc2IGanOnUJxdh4I6cfKmpat8e7OIYQT0XNEwRP9MKhLbZ4wBIlYVPHoLxY
6ocufZr0z3D650cyxsBtgzMOlCFaA4tNP1ksUuGymZ8MQFdGdbCzNY+ay714PoI4dt/Oed6naZMq
bX4azAwa0A+FWTrQfSVCifCIJvfKol02QjEjKjx1wbsBKsJafKVUoWnf6Vp26tRg7B1G8KbzIn4k
6kErZU9HMhEW0q4CtKXV/bSb7FLr3aoNxvpgxNCtqfx//4w4EUBW43dBi3TxGVul6LmCTOpkhPBk
RTwF4RJWQB6Anb9vj3ShhYcaAdJiEAdBh8K5X2p11lnKapY0xQmV5AnqzlVU/9F4nxCnj0n1hzKg
hd2YsvmgUtq9Tco4GXBwDPm9ITP4QZjESnGaOpJ/gOfYNysH6LKBsPh9i6UABXuKooYVp6zaj+UE
dxpix7O2i6TEVfLPSvaB4S7tKQJr4TkekXHxlavtMvRihQwAwlGuAQF5WbPRpYTwYs6F6CyEgMYB
9mzamvD3lTEA3kflCcBz2IksE7kaLJQIzl7FyZTqeoMkOnIghGitbKtrHxt5ABXelTLencvnkBWO
tJzaujyF6PU/WqRV3gCtaANS970Ti99ny9JgmLYy0horW3dybCt43EOl3UD43DCzgPtpB/NJVJdi
q4tXfuHlFQ9dN4B40C1C0QFVPxHgvh19FtIpqk06nKTaMZFjxm3CnWYOmugPS31e+Yp15MMuVZIf
JLbspo/dqTtFfezAUSYKXZV4MDOya3QR1+zmvj7CWeVH/DZcv8gPFSzestQlzVID4b6WnwikhyPZ
r8N3+NFCteoI5xknnLdT2XmZ3oCA7ick2YVDvoHaX1k0Nqmc4m203tCjQOpa5b6he3GxzeO/Pcxc
zEcYCXv42317D0OPBI0IC8BB2IsaE7Or2iPUIxLyw/qNaH6n3zd1B2O5j1KqvPgh+VMM0JN6N9I3
C21qFNhuh4jLaAyEtcCvACMigKmL6IhQwNJB1vmpaHhpl8ZgeFKfS76WJn87rREuGObn0JNs5UX1
dZEs1hvPZOiRiJsTCd/iGpCT0ABa3uQnfXwNdcDiJL+KdlV5nKqjlDyp1E7CF2t8SYjqID2vLdmr
H9V3Y6eQu+Ig/Uipm5ow83gYYW0WObr8GHd4bu+0vWb6uuHK91NCXXkMYGpSe8mTYvk0ZXbd2uN9
ZWwA1GzUZ+uPYrm3F/SyKoGbBnUtHEMTrDNoWp9v8lLvOA1bwk9SBrkA6Ju22qOlwYTNodomnu/7
BuCaxKWB7sDxJvph0PumHW2absyHIrbjbK3Yp4o7e7nU33/R4tEztsDPT3HITwMUE2SfN1DKe8os
6L8zp7Ygi2YcpsjVUL89GDsj/j28hLHdkiddApPyjQwurZzQ3GIz3k+xN1NXKe5LDZeDC9MQNdxm
eYOdA++APVSv4pU+70XSgwohiGSQy0FjD9zIxcs7U2ii1SXPTmlI9N0IFLDTzqPpcqB9Vs7CRZwW
QwGdgmQSsClwHs6/XGfCHx0VvQzWCCjT4VbsHcVkqXN7g3wlo2efA8PgoAlahXi+LdM4iLzXBVW6
Ciq7I9mWkVYpTi0lYbaRG6PSnWqiqKXnTGs3c973rZNreWKiWTsBpT40AA/aZE7M2inBzZ2cMpzg
UhDGlA/uWCddukn7foCSDoG3tD2iZA56mhoqP5patfAhIS41OIUxdbld9/NUOqC2c8QkIJISH1hO
/ju3SBr6/VzGqgMwwfArqVKopEvtRMlKGLjMAETQRRsTUBREAfz7fM37qc1qNYpFMvTAfN75KKtw
bvd+N3isfNH23SeAMsDRrHzrL4nCxVcApBildxQkUD9cylFHyJik0UDNrIid/LN1E7ervcFt403h
Rdq2b/dV4wzAptzBAxqSAKM7qI7kQSs0ssefVWFTYaw9Q2n9b3FHveZO9QEzNFu7uDfvlTtA/KI/
TWa3kLd5b1Wgfe30jR9KOM6EkLqAqOB9Xli2vJV+h+YGtgTaq5k58fgbV0bSnti8GUovzXfMsIdo
Bf9zbdHRPxYYPKw+lE3EQfh2D+sE5LG4YWDkA+6l88FX1T+TFljA9JeS20LJsHWNYcvZxup/N/Ww
8hoV8Wax9CI2ClY3NHMveBfYhmMlwZ78pJqbrnup+yeTbfRnKX+Wer9Ya7FcHQ1y1ggf0HgCAul8
shPqPaVVajhusOXbRpBitMP+kXfbiD+sUZa+oFPnU0PwQP8fAEeA/KBXfz5YmRUssSIdSpyOcewA
8aueg/zI/BxKcYfPQ781nWl/UF+Y7tD7GB6MoNikq3v7ygc++xnLlylXrJlyKF6cGnvnWvZudMl7
Zn9mXuV0W2LvWn9wfQA5GltDm+vh3o1tfUe8Xez/D2nftds6sm37RQSYw2sVgyhZsi1TDuuFcGTO
LKavv4M+uDgWJYjoe3v32sBu9Fax8qw5R9i5Iw1M5Fakj3vl8NrmlIk7bzBJZxebzNorhIeauhWU
1mbaMOe1ce513pI+1UcBzwVHDra+Y9xJeDWRUCcR1c1hWzl7FCH2wjGkGQkg4/OQuigotg/qD1Rp
TRebCf8CPLV2A4HxGqmc9O7lBw5Rg6kfalN4anIzfuh8tzoc87uytYpnzS5oi8/lPvV3JSawTyMw
uu8dyR6PQ0OLO3+rkcwRnNDePxS6E9LvPe+2tlPa3wZRzIK4WOWU31bWHppnNEo2gxkzABKpT5UP
3pp2w31Fuqd73QqpmduWQVUamqUNsOirWxG4ghJo0UJbAlZuNnKIrq04EKA1ICpOAK8l8G95v3M2
2NlHAJQsS0OqM9kbj8GuzElAHvVtZiXkX2+XpKMgCuJJBj1RE9oUxre2E10ZJY2MlM7hITSLgbhq
hJoVIgYoPz8Cm3nsffNLoT3RSdXTu3f+I3O2L9XuUJnK873YWR15Cizs6MzLqeRy5qO/LU+aBwcs
qydfvY372+IefcvpCbSBYcBy6HoTBkyWy7anAu4lVHFCk+rMjdzI1g4poVYLKBkNAeiCXwbBGokh
1TKZHfVdq9w89URyeZL/fPWmeL/5OvUvikRIuDVR0nf142AFW5mEG1J/qz1xtioRyQTw554S+LoH
8Mag0ieiJU+TiF3bvhN/a9Rw44MMsUdiPYFiYlVmYt4Vdkcl+tJBD5Fq28T8YQJs6zY1cbfSnk6P
h8jmiXCsTyFJiZdhfgXaHQ4u/s92TyBq3xOClAO+xQwoRn+jfh0UUhKq40cxEhx9Dc38Y3JslRxy
/E/B2mXERtjzwqXW5su3io/eRjaSZEQmvRmVlpFah80LTb9l577YHRhFT6uUajQ1naixNK90jAdB
2MHGykxO3y4ErrDy7/w72m7L/ZezAR2kJF/8BgCqzaTZWyfdFuRofAU5CX8ic3z17ZP28F7Y5YkV
Zr4tWhKb2Gg8GayBjhsiOVuXy01YHeg0tBjN9weROFT5ek/oEdStIwBbZMvMpqFkkxIM7acN/LN7
SJH+vm92qVUnhGxcCxpfpmFaGg0s8QFcCzO5L8lmpD7G5uc7JImDMHt3+nrN7p/hu/0Y7uN3Mx/s
acNjM7B0v1XR/9sh0+95tTxW53rjrJo4iyEtLqwRQhtCI+mdJ6BOPZqFZok+fQtcvrGM59E3tXnt
3W7z4mGEmwI8AeQERCSPtKVIeArmiejLQL6NtDkx9owoIChNNbQ6/+d2S79PnUXvgDEEkwvsUxBq
lm+wPOzEMg2D3tMHM4peIgmrFG7DWm8X3SZUHQaihGRGCAcVEgv30UgmhYaQlOBpmll+jFkGbA8S
IXFoxtO2Lh+byuHLp5XPnEOx5WfO1gZIBUHJBgHy+d3WJSiW10mBFxuYoFJjSRDzA/ssKyXS8e+D
bqucAUcFCMTDPqU4+Olbxm1G7T0OAWsstwX4YlLedUQFXS4MTJ1fWyXzB9z6wMU7R43zTkJaofek
J+6+2qYN9lAD+V3Ey/6rqrqHaW/kFAp2HYavNfm1t/Ql2FgHowHMS/yNmgzk285HSI3SJCsaET5a
TvsFmlx4EDW3KWz8p7LCTbofToozWSPp19Cw13YIiiZg1EDoBH+WhS0pUaFepeHVCZco7GSdcd0E
cmIy3auZIuPdwAqjNfHwGCU8SquoIm1aC2C9jjpTLZ+J7Q8QGMLn7TUjXQZfGBFEXhDNUWBoKS6m
hJ8SrhD6ZPBSEbLgVGDIMW5TiQwMBeQQuCEYP0KqKTFnGkKsH+PpE1rtlfQIB9gyfYVLR4pLSak+
UlR8ciKOL8ZUWE29L6QfwNIo2MmR+AG6SgLqxICCIYXA7Ni4MR7U6krYeuVEQF+QwEOVAVHzsi+F
EvNaL8WDV6Y0Vr+7p7wIifSePEmn26N2fTL/t6Xl2VNpQlCLIlqKXUOmSImHwcc4bBOR8pi9f1Ho
xBMt+5UTT7q2f4BAmmvsUP24EKzRUdJOEDYOqNWQBPopRB2t0aoh+fwUbae7wSCdC7dnmSqvYuim
oeOXiOcUkqIiOGzwlGioCNV9oH2Hfs8zaDtgkicAw109cLgtHpmdekh1k5UbYw0ad5kmwKKfiUUC
+ILwelsE3i2XlNnYyb0nd36KlDaOoiFqU8pNeNHcnp5ra/pvU4tzsB99mPgxZK54R3oFjKjSTA0x
EJdBGtue5JXWLhNlOFRQ85mtWkF/BZvk/FCpq76ROAk9SyE7ObVUkEMzhWZH6LAJ8G6zzFMr/Rqy
PRQCKWNma/XTawx8aJ88xPlWkvcGpDb8lOTbqHGVICBAWIPa5MOr6B8zvLTY+Sryk59t+NqUeyP8
mpKNlG/GxA6TBzmAQ3JPal+56+V7vjnEw8ZPV3CGl9ptcx9RbQKsYy6KXBgDpUpd8ToyVONJCknL
ueqWi+AsQEGPUPnX4gHWbNFb+9z+VCO4I3gi24Y3Qb7+AJ3+nNZrGs2XSbzfD4L6OGyXkBFe3nW1
qmYGxOSx101OsXyNxyu8I4PoChoi3Kch3OQVKbcwB4AmYoUYHAY5Ea23QWxra/Wia685jA70wCGi
jXTFMqOoTozX5AofM9Sm/j6wXf0AUFVV09ZSveJRseGDIYvdysK73uxctkX6Df45v8fFnywBdFml
rkmwzpNk0wSPWvsUf2WB5EiZlYNIx98pIYqcVFZKd60qc+2one1E/m/TixyqXuZRLY9YD71x4Bjq
uGQYTUPZjaUprJFFL7E981wDpYE4D55HOHbPN1jCAIWc5oQtLm4ppkNC23t5dNpsO453WnECfO/2
AXLtnAWwHm4gCCyh0SedNziGfOJ3cz62Vb6g03Aq/+UT7U5GW62EbNcORSgrYcUAMQXv7cUw9kLb
SPKYjF7Ld5KV8H5tdhFkRLuyN1b6JMwh+DL4UmVc81C1RpS4FHpU1BHs1zIbPFbs5Olf6uNaMEd4
uVu6byb8gwqB5cSdYTAmLzu3B/Ra26jtoqaK4hKqnMsooxYkhjnEbg2P0izniJvydgvz9bHsHar8
uFoALsBoLq6XoEhKOR7gKJH34ESynip4dQfqBsoXKwN5JYWEAhk8elUIBYjAEC4mTeibWvJBU/RU
R+GJvwUBFODRp8nEXjOI8QETWijU0/IuN/AkIe178JkDCtMQudp3z/EaWfBKMHL+PYvB5dqp5dMJ
wUiRGEqHt1dluAJTYHjCl3i0NoKGumwtVJVnjJ1+mLnt4NT2TIyIL8Mhj/RyBkX/2/NxZdOCnIA6
Heg2xuysudhDysgDqd3Vo4ey57DNSwmQoaSSURsEX6WOQbv29Sy0Oz6rHbks5Y3fJ2sSlVduifOP
mNflnxMSyqpRF1T6gAdHbLhpTiG03sm0s5kCTpTtv2kjBdcqpeVzZsLjILEVHaU9qqwpjQuXMcn5
l8wnwZ8vYQDgoFSgIXSrTO5OHmghOVqxkROqmvyw3ccooY4HLXCjdpdS0eHp+KFJazfG5bF9/hWL
pQuvh75KBAPjIRIE+aJQkr6zIrfR6IhsSZYQeXoQjBdmfMWdrUZHuEADfl61j5nCVqh7v5v+fMvi
Y4DCxcsa8RgeZOdDwvVjwkDYx5AgQagh7WlstCct/9cakHeF4q+tpHbXOZydJWDDQ+bGlnRSiydJ
2HIxkbIXhBlhY6Pqyk87rURast23iVvWNFg5pq8MG6BfeFEAzAzN5V/k7Z/JSwRpVOpxGD0mPuZc
Q1LjINcCYS2KQ3BHLleYRFfWyllzi1mqmgBPwRjNSRgYTteInD+yuZQqFEhfvvgGo2X0fHu/Xp7Q
0O/43y4ug1iALDMjTfrRC4MaYI/QrMdw8//XxOLxLUPbexRTNJGxiOb1B4on/w8N4H2BgBBYREzX
+YIytKIJ2DxNeoJcLN5ITbGygS7va4zSnxYWSzaVdCYBCTh6kfiPExMTb10SIR16ux+X4cd5K4uz
ouFYGWjzQClwKdUZXtU+Qp7coEb6qTQr23CtS4vHks+JQxFHwujxE6yXpM++U8CW9Veu56vL68/A
LZZ0kyq5WqX86CEYwns0QHpWFT9uD9vVNmaI9IzBw6mymH45yhgqWuiJjxexLn2FbK0yfHWs/rSw
mH6UYSsl1tALo35Vqpc8t1Y9xK8eNfj8mQgDs5NlRAjjUAV26NHkieL4KcaRyYyBBkPzxSq+tYQE
b3i/H1dm52q/AKmBeg80AKA4fL5x5AoCb2CLTF5d7f3kULcPArcmwbjWxmIFsKIVoqJJJy/WPwrW
EUPccqv8u7VGFqGQbKR+yhvx5KVAzEqS25WCVYEQfXuhXZ2jWSUKWAM8gpZzpE8cNzC+nryufJSD
pz6v7vjy5Ctg9HS4Ffw1qtLVhY16LBI+s0PTUg6ilfsgzMYc7YnfBXesZe92f9Z+fx7VP9dbEPUy
V3YFpib7l+gnlVshhlz7fZgk4EUF7UDeWGZd61gE475VJ09Ti1cprF+N4j9L4YJvCXoNOCAADAAE
v4g2+6SbpgpamB4yp8QYXaY8F6N5e5iuBdqQNMCTEJZrQBAtwwBeizOxYDhg+hjca9obEDWHJa6B
/J/cy5UPqk0T+TSTJibs1NEwoBAiaKijDp3sEygDpHaVFtMaZeLyugChFaV6FLUBn0WC+Xz6ICHW
pkzM4cPEaOq/taQe75HoCqUV6uWVfMPcEHqO+g5YtMtX3FgakVTyBcKgzOTBzoMwtbJJh7vUeJIq
U95XspO3gIcR1LBWhv5yY6NpMG0kECLhyrWE5PZx2nMJjkIvTkHzhJNeBy0/xRE7V0YpUdhGpqTu
/Pb1xE0PUO3t9ZXQ4pJcBbrp3w9YDPKUwUsC8oaDJ0euzgOllVDmiJ/1MwPoBKDBigzOVvwadpOl
hK/QW1sZgHkBnwfLZ+0vU0x40aawMMZLpjaZZo5QMTwCrVb7Voc017Oxb0LCNsXayXN50qFVDWBQ
ZF6gPLZcWumAp2EvpqMHN7BUsarCUvBwiN243GVrTnTXlrEGmCFwGTPyVJ5PkT+nECaeK/xeHr1K
cqLW4XxrdPkXo11JZV7Jg4DqMKPV4KMMtc8lgF6Lk6AGUY33/McR759srsj6P5mJzGBYvPc+CSYT
7wsg8YztKK+E9lc6qULeWkUWa2brLNMUHOMY0IdoPB1tg6T9QfXf+Z32nzWc4IQEAh6UzxEGgRy+
GEsUCrK6SjXeq/G6FazxGA2PrfgezBgxx1hjOF4i+OfmwMPBgKKmhik8n7qq5MW6h9qox2gPF6tN
+VBmtKyAnDXMMNsNk9UhQw0zPRNbVCwxrVJsFWsltiuLFeK00CuYOaeY2sUW1VqBHwcsV69m296J
RLuFWK2jJ3e6toJJv3ITaBBVRJkV0P1fAtl5hwsua4rMn0RPaS2+fk5iRxtIyNEaoFXAH+GHaYpm
OXi3D4HLHBfUwHD9A5I4V7iWcUAg5yOI6LXkGQKE5a0CsJCef6rWALJXUjeA/CKRDTFccINQajrv
HVw6jMDvJt4b/WayUhx9b0HSliGJS94g/RSJd4VujJvIgLsRXEDEQ9OM9cptc3ni4yMQkYKeDSUF
hFnnH1GnsC3hOJH3YIoYp3Nl2tKLl9sDOm+D80NVx0WGAw77EWIaS8EJDSI4fNFUojckHsTpSMTk
lYvragtAxQI3gLrABdc4KcRIyVkpwhMeLErckkqzBoq9MlCo3IJzhCzgXJlZxLyBLgYyq0XJk2TA
ELpNB3jV6svnyopHfDHjYufq41zDPp+OWOHbaeQz2ZNqNzY2rFcpf5c0ND4COaPesZEyjYhrkfbl
cQkRNLwI4Qc1h9r84mARmDzwKeQmvLEz89CM0t2wk91IWUl+zEO0WAdnzSzWWtzKWcDg24dyLpss
gwEuAUXm93aYsWYrm/hK2gs8UOjQw6sGMAR5maXgGpB1it43PMmUSO7kd9lgTs5EgxN337rdi+I0
pxi6xQrRlD0cKNXcBsUrYJS507H8l5K6haOeFyiO/317O1weoFD5hugnYrtZnVZezDHfDkFWhKHv
TRUQtXetlrmFDAgstAJYmtqaat5u73JzoD3kz1HRARkGm/B8TWVAhCZTbfieDKx0rOJJvXKGXM4r
pCRwggG2I/M8yEPnDcg+xK67hpe9hACemKPyQRWNQF87Ue/VNdrc5VpFY7NSBw+tEB0FufPG6lGC
3g9AJ14SPorZXcfMkaMKR1bW6iXLHlvibzvzqP6Jk7K2KMTOV2SvhR1Qea//dNkJknJkyK3GG3dM
366KoFxePOdNLm5WQx+7vEH060U/r036XHBbpq9cqVfWAgIH3GygsQKg+3v+/OlVwFclvI0kxZNV
aMEqkMvpN7dX25XVDZI+uOXz8wXkvsU5yUOfvoWLnOKBNaBXh8zfTu9h6hjmmrjzlQjTwM2F0xIX
FwBxSxFRPPYU0QcvzhuBynvPSlv0ug0f0iB7l4HBU0kRk6excqTIud3FK/im85YXa0OP+0BNQ0Xx
yk+oONaeLLoq7k4Gz4AcoM83/c0wKO/vIIFuAMD41K88U35xAOcnKdyLUYYzwLnFS/QXbvRnGptC
0wejbzhPhwH5APil5ukfNefU0YNSEF8ot730VkwaQXkqK+yEPcJmJDIGEvElKUVg2fdKXJMYw5Ru
G3mTxHdApWT5fafTbnBhcAPGh1dzh3Cy4N2efkP/bGUM5316owvy4lQay2JsS7XmPMCaf6TWFeHq
l7nM2COvUz5yLnKjHfNWGp1/9Faji8MjDTMtTA00mjMc+E9JypvBgyodUU8vqpqU3FHM10gGVzbE
37la5kwqWCLB16HkPEWkVWP7OgVC3GDf3Q5kNkv6rmqXffrkU1PIJJPErGCjtNLt+UY56zbWCWJM
1KRB6kHSfnFAK3wxqKov+l71bEREh+RD98HT9qPKzNp44nhG1pXzL4Z6XpsgsiBWgr0pwsvz83OE
1jvnMyzRJt0o7cvAQ69x1z8FAgEmrb/j3Nt9vLgW8ChCsR0vExUVCYhrnzeX8VBRNlTOx1MBNbbn
Mt9xOm7zg7G2hK6MpYHkIEIL/BckJ+YMwp+tV+gVzITyhPMquPIeYmOr+pZIBx1+3p8thRZY2f/n
p/Tct/npB6o7boglKkgQioR1lcJ5aWCx8rlQd3xwX7YkNGxmOHpK1eEQvSGB3XdOs0anvbgx5sbx
B4gyyDcBenXe3zyGSgjMFDmvEO47AUKSRb5yFFyWj/HzUHIEAQZkQeQvF0tFKP1gGBkLT6J+wPVH
s9iVkseSe1VlWCrkNkczCxbe1A+ec+lN30kTRWfHcquIOyW2oJ25csBfBo9zhxUsXYTiCPl/y8x/
JhmW9XUR+Vp4mrjHsHWH6lHuT8Pw0uBSAWW3oGL1LIK1KjWvnQisMXzHJjI9x/27ptEOOEAIfsJf
jpTpN9fTCP6lU2H36h6l5q7H83U1b3UROswfPDuY4jEHo4OlsFeglT7IcV1wgtebbwp2+iprVCMQ
dZ4YzKOpLsGcxKkCOuLIgR1J8HN7+/0m4xdHDEy2wCCboS8ocC6CWq3tIUNVKeEJcrCkfICLWGuG
INK6/TsU5Pr3qQWxpXmeyr1QvbVlSQDdQ+j9URSg1hEoIZiKnckkt/WWAucNAoxsFdz7dKxOmUEB
mebVI4LkyIJEAq9YIB8DAio4/p2hUwNCKa76Uk50OkQu8yE8ATNls9iGqu2ndvTl427z2j3YFXhc
Z0TikCU2w/c+MGP/6/ZAXCIQIOCG8RcBQYbUNWh15/slE0NZC0YZi3naI+8VAaD6wICbU+pgUwGZ
so8AX0xJ8aSDv8BtFP8JpNfu2KqUrcGBLiE087cApgP4noEgaQkGHVELzqcxjk4tnhWlOwpm+o6h
rL6V2B6TgZSJVwdUFIDt286nMojV8ew5TsogssTU5iAqQ/PEErqXfq1acWXXg+mIv7BocWQjVlwM
VBlXANFn0Sl0uVfI3vsPTbzhf2BtHhx8ZFvxIgL8lvucvrPkX8zvAZXlHsEMWXm8XAZzGKQZUIq6
/CxsvNSEKYZBrdu+jk7p+GA8YZ0qd9kJYSQbH7mZtz7ZIOoguJtMXneqJ61bOd4vaQ/4AHiczlwC
fhayXQxEBI+ZWgi5+AQn3KGjzUQLjRbfjf9SWNy466scqj4dqdkBlydXH4fCrgKr10nxEdwnyt7n
cOPZDcwLjm1NlYfbC/ricbf4usX5Xw9hM0nz16H8AspADExTgbMOFILi6AMO2pq327ssAYDZAj9C
CSwXFSmJpXFfVU9shJ52dorFuzI01Xfet1hsVvyu2Pu+jb0ceXy9ESQSnoqYThUcDFYCprlP54fZ
bHOPNy28g5GRv1iaatkOfpzkp5z/MXDM43m50sk50LxsAXnj+TqHKsliVAU/ihM1qPNTp7vscdhJ
drsztgjJg3pTmPKOYyurbL5Dlw1CdQM1OwB5QbtenM+QWGk5SQqLk1//ACY7tM9d8V95AZDFgy/n
r+gzSuvGok++kQVi27XFCVcOPMPFieSxJzeW8MytQTcu82SLthYhQ9lVcapMTXHSPnsoGYCutgvD
uyR+5tp79bVhFIaZaWHdnrXfN8lyEFGiQdYbuh0C9CLOj6yYVVJuRFp5CkG6m3DPwDAtdzvOLjsa
SnddY2aJxT9IPxU0jxDGtwlEOzbcY2Dcccq/SIgBBSMVZDYLokKYPIaAAE3zjaZBMuOZNe4E25nG
7SIQKLcjLjC4hY0IJ2JasCd/zdvqckUgWYqjd16EiLqWtnglHH3CqO+rUxiZivKvyPfyms/H5dmB
JsAZQ94XEM4Ls7c0b3zON6bqFDQtGYanGkzH6MjDUWd080f1eHt6LusjUO/AvlVnBZtZxW+xKECH
kEaeb6qT5IPnQ6Dx3rlh7YTsAJaqWR+Fo2KVxEgShCVfauVwKxvgWneNOQDDHkB1bbkByqbzJaFv
q5MymaVP+kF3kkEyUwOu0u9RS5VmjeqlXL6y0GUUavH2gcQGcvjnKzI1pNav2FidOlMa7AKv+xxa
gYJo6T/VM0NiFUxcK+eoz5tpbgmRzSArINPpmIpwPd5B5WiWfnqvYtJaIqDlMdicCa11uLfROqVT
QJuH4Tsv6QCtOeaW5QeYSmzaA/hfZxv1Q2xox21QgioRzj0UK7mkSyYOYm/gWvGQRBEPOfG5+3/i
cGEQI33qFFBYJcKDxZLWL3FGg8quk5FKPQQZHB7qKKGdvI3KcZBNuX+SvjXkPRSzj2lukGYCnNEy
sk0MB5FGJ3LtopQ7iSaP6F2ksbaBoHuo7ZhgFoaNf6i0a7fJL1L5/Ng478Xi7BWqtISkplqfIDAQ
GaY2PUnaHlLVxnTX/EwfyELjEe47+XeRkuBt0t04tgXN8Ueq6Zsmhvf5VuSd0RxVM243fe4Y00PK
38kcxPjs2qfhUZHuiwftX3SUIPEivQR9iECBxKMV3MufrW9pxV0K14GXgdvVDqTFVeNRQxz8XcUO
nM656DkxnCa5TwR74jZ+YosKrQ8FninlYYxLKHJVFGpQk4OsZ4hfCbccGJgqhX11fddUqM3ZQkfH
/iH8gFRRZYh4ieLvhx45xnBNpfMyM4tFAc7AfEHPJkLLbMZYF1LScFp94kEEz5sfuBYR9Sk/Kg6+
EWSdlcfglQDxrL0lC03KeTXDOqxP4mPyHOw65Ti9yftep00DxcW3aXRxrhcm3EILBe8L8en2sfZb
81kuH3WGQaHyO2OhFqkNJRXzPsvQX2NXvauPDR12uVlPtqgiJtxBdwkETigruODKsh/+pQRJyKzw
UD+0X3xMjU9tk2UZUSA/UHQWvOJ8AmytUVEQtQxYYmDMknvIPQlOP935tDWhoXkIRMI+4scOCwLM
cn9Npfmy9jnPISRfYLUGTA0kexcbux9TI9Oi5gQbonDApfijFgbV83TDxDueryiEVg619p9jWbSK
uwGRPvzYEfGft6rzXaZEil+fBNkCEYw9DwNY/P/CXdA9qWtYzMv89NxHfVZ91BHKXrhHVLKIJCcX
N6cQb67mO2xFW233dfGCVKtcbqb4U+kgzwgYRrAFSzBP18gaF5nHxQfMObM/pyfsQMOeL5LmJCdu
Ksw6FJB+SOD7vFtVDcMvXSzRP11dLFEUS6Qxk9FVPnEFCF/HUPYeVq73Kw9G3HB4ViOUQO3nYh+o
ucr7ahv8rpm4easUL1U2yn2WoCKqndRxVzGHK21tJABg4PVdQVUstNrhbUAxb3T4aAXSe+WlMn+Q
hmgQn4P03OJ2qvQgHTsV46vhwGPhYbBhpSDgjgH9IYVPS0k5SEfpAKDUYF4/pOCnp9tcobfPh2uz
jKAUpURIpyLuWASlzG/VslJazLKMinRl++HzVHz6zRYJj/9s4YQVhZqbBqwSUrry8mFUlUkCS92w
PcWQ9P7Esc8hhYJHMhJcSK3c7teVGB+NISuIKhXcgpEXPF++odZ0QzFV7Unqd7rwqv9wnQi8uS0g
Sx44kgJd08CqmmQrJiuPpWuR5FnTi50jqGVWRlA1PdWfwkciSVQaTRmKVK1OYMNNG8Jks3hSFWc4
NDJQ9lECy7KdvhaiXz1C/g7BYl91MhyReKFpTz4UWnozEfcVh7RNjBTbYwsHd0Yha88LVOs2mmd0
Kyvr6k1rQIb3V2wcR+ZiBgxp8guuZe2JwQ02K3elbMkV9Yd92SpWbcS0EcgIsRdf9Vbm/jKfiaTr
n5YXEzDmoKw0qCSe4gYiWLNfmZbRDHqlPFK/30ljTu17Xn1m41PDdqLhBuMLkHLD28pnzM0szzW8
NAUZeQAJoI/FNRUmEZOqAudal/wb9x3EC+xBnx8WY7/NremdK3aJ7GohjV6Fex2OeuVaBDxfSRdf
gMI93hRAf2HjnW8CUU0iSWyy5iS8AhX40OM93YpQyeItPtrFVi47fuOg0NcM9rjzSe34KZRp4u8W
Adq2rglvRq+cM+xhNacMVIsc1Hy6/0xTxbEwowv+70fOR9Sfi6b0K9GIFQwT7JFHMJRBDcp2VYlk
eEBX1SWuLg3oiM6S8FgiS5UQpuVJqADecYI5GC0Qd4b+IY/NWFuJu66dq4DaAe4MDfPZvfC8U2me
dlrJuuakb4X7Pkght2flNGb36Rqwbz6hL+b4T0uLsESY+tJIQ7TU5sD79Dmn2EFTvays5Xmt3mpl
sZYDKRY6GTiNE16lJ+5D/YmrTd7bonSn5oQv3HDf+ObtNq+kGIAhhq4l+GUKTKsX5wfro0DWOgVA
mza0YmzQpHxTpP8+T5iiWUUYYtCzwen5PBm1kvVZzDWntH+JNOgNdY8QGYWGn4T4vO+G/5c+/Wlu
MVl9FKbVxPnNqcq/GawEC/2jTKKVk/fqwAFPirsPTx1w4c77hBgonloVfWIGTYCahRhAmvxnMD+2
LDyncKzxwFjiPj9vpBQGxo1xzE6BD6U/hQwtMFJrehTXrlLkGw2kgGaY7EXtWUsmg+Vyzk6acIxU
WqQ7rt/CMsUEmT2QIZwFkgrX2BnkeKV+O72Kjkoj+1kdV5IzVzYZEMFgRcByFnDHZVrZlyq9S/iC
nQakiydh34Kte3u1X7ksZl2CuRIHahRQq+fjOU5yU2YTYycJomG4JNty57NN2jzIvn27peXRhIwI
JD6QWQNAEO+LpUZvlzIfzr0i86AeJ/bZtuz5fRgbkLFvH2MYUiVrWJvl4P1Pg4B4zYUS2G4tlooa
8WLc1jrzOBEv7U7zOrlZ2VdXm5jBAjP1AIXu5ZLnpzRPjKiDvAeyo2IImMJ/3FS/nYCw1CxLNCeq
F8GUaoRcnkU1xLMm1eaMh0pKCFS3V/rxm2X8e87OzUDMAGbTSFpBp2TRjDDpzYR7pfOQBok2qmzq
FYEGH2clwi7kN/ydWLjso9g11mrEvDw20DTcL+ZUAegzs8Pb+QpkfBrrtQGVIRWZkcga9wVPi/jA
jon8pDSezNxO3KvigwJJzUMNxbPby3K5AX6bR/ETugc4soBeXTRvlGEVF9XgRVFIK3AZmH5CrqiR
QXxeicwkCb+1GGUA9EDW0mdoONQIztvSwaXqg4ChLdRWax8OaI9yB0saYsA3ei5QITeldZkJfXnE
jk4mQ+2q/fIbS5VqMtYvYbNNyucegm/AjEm7RHCKHBJipGypKmyBK3gS2q1agAooAsYmrxxGF5H1
/wzV/37+YqaU2u+5WsNQtZorjogoCfJxwTExftKEGBKozzRd4URcW5gYMqAEoDUKpPTy1IhC2U/C
sBu8RDfbZgPhMrYrd91WlK3ypRCexpQyw+2Sg/LGUIW9vTautw4oLuJY3ATACpxPWFwPrcZPLXQx
6qMM/4G62YWjDyV2jfgoL0sCEctNPuvGli4XW5BPK/pnQV9zdbw8ZuAaivc6MjIQUwZa4fwzQDM0
EDcOPKTXE46WIoTE02TMVw6BZYyKSi6qhkAAIGuNC2GZMqwKkRsHRQf/BN4OUrofR7vnH4TYuj2o
F/fAbzOzfzosqeYn8nlnOq3jATQxeE+5C4Z91Ftl9NYJElF+gQfTSmsXidDfXoGeBYg23DdQqT5v
bmTqgNgHzQmlVwkbrdo0oOZKGQV/PoK2QTuVm1CeaJOV+5ix96hq3oEqp/HorLInro4w6sOQJJrr
mcukqDQlcDGbv2WAQkAwpM4U7yHVnUirvZ4H8eykwSCjDgy6O2QUcLwuBnlSKhkp4EjwlMaSx8fc
k3Oqc8fsKM7Z7xARUz2aAbuf9aVR7jKTJFtJR1yb5tmbHvEtniHyL4Dgz/NK1f1Sg4G14KX9z2Q4
bfooMjTJp5acwullzbjt2tBiWKH7CEoTtsqiw5nUiEYAnwQvHQ6s+T+kfWdvI73S5R/aBjqHrx0V
2pKD7LHnS8Meezrn3L9+D3XfxZWoXhGzi+feJ2AAVZMsksWqU+e8NfsaQB4QMd/33Zs2R+JN2B6k
Rwx0V/jXa28qRtT5p7QVTlrrtK85UKyZ2lgSUgoJOKVEqMSLuKqfhuUj14qd8cgwv7asGsqFOAeB
UsatdW0eJGkh+mEa4SRFoC0FcqLZNFGGAtKTMfyextzEc3aCdGCnQCArtSUwCuakQ+D+Z5BggHYu
AmUXsaEgKUcXuDRA69JInoSTqLoleF1HpKY/qzcxdYfxNcb9dd/cOa9O2wPKBfsGnU1IGFLBSdMr
elulgnBSy0MqbIjeO+jsguGwRHY3AlyzKBsJGsSBawR2W70mbwhETTX1JvWEBm819FXFmorYTBYH
9Onom8ibLxTbsm05PSyQs55zpyoZk3RzZiNfj/e+ge2HVDoOoOulqketkap6kXHuDJVFoIQWusUq
1g1FVpyaG4jwovMbDeBoU6JxOE0LfoZF15ZT1damMv9Kupc58WpZ8X5NWWzxhCWyYDnATSUErocc
J04wKOvhnzq1IpncVYNYD/wpUf6GnyD5GnRPW9xs+p6/u6C1tIg1nTeJVcTXcDcCbcH9h1ZQKtRO
8yHTpAUeXS0oCmaSayxvbYRzDKnrsLCqoXnBs7mVwZH/GomMt8vKgK+tUwOuurqf6kEAbeBgL0jc
1GgkDsrYrORt1cmWqm2aVNwD1nPf9W+y9edRg38TSGh03fB0s+aYzb0+6yVCrtnNhh2nteZSLhsB
9U05PUTz38ZwkxAQtGmvKC2qmNoz3q1eB6mA4bvrGTtxfRGA2CT1LwI2pQJYOQxFLTUa0PL8AXns
0jzVy6bkfg9/1QEF3xeQePabiXXo3d4kmPsLo2SnXdwksQwIgSAj7OTAcqELrQParmHyaw09Lslm
nt+5DmCdrV6OX6U9J8dRAIYUDIRL8TnLD13xylgTOrt5XpOL76F2Nl8PYwzvn0gr1FzstVQwjdJR
CxROnkLhcTbFpLSZMeANLvI/ZkkXFl4OAKlTc79kY1kLwzid+B00iDT5WWsnLxTRElb9TvQPSXNr
NT8kEIbgXgzk9qfyoWq36bKVhgewj+X14ySMZhedpNlT5aMe14wT7/ZyIuv03w+k1mmIgHRpebxu
klF6rwwu8uI+2nOFuDB2401RjZ4KagU0CKJwwF5PpxD9tcGLBu0GQexQNU4rl1NPGhL/sy0hpMQU
5LumtsTggWufE+GpyV4EaACGHwyfEG+OYYXwVZG0IS4qpJSvfVSJl0qXQmE6GVD7mJwir9CWJ6fy
pzHri1so9U+HLMyxUerA4YVpz4EqxkS/5+eY6TnjnXZ785BvIWl3uAkeL9RJmRjcVCQtCPWytMBq
K4UMClc1Y5wFa7vy0gp1IiKfncVShhEr78noDdCTFUxewqP9kxvfGbO75lkXtuiapZo0Us6BJ+SU
cj6Xf+j5zxL8Vn+LhR9LVojCZZRukkM5vYjzAaz0CmOoKwEIZhQtKALiWfQU0NH0gD9UW0WcTjr/
kenHjq/NshicMtmgK2VM9poKVmghPvZpZzflh9p9zpB/Wootj8BDR7kl+gGHtJq78rTvKlR4l+el
8NJWOehcsGn10aq4x7arIRgi7EZ5hMzE/Rm8SXLg8kTEhpwDgLFgKaceQdVsKKkiciAhBVhDtquy
ThwdgG8ghasuAVRihrTRMjeMiRNXt8WFXfLnF0f3VIedKqfqdGqhfBAMdozcvVJJlhw8apmVyuD0
534JlRcOD3jFjyH0ngGXhxbwqNiR+p6nJSiK0YuA7VvsWYRdt/kMMitoRUNeAemnG2m3TMcGXAbw
7jUyVCji76w6KJmdIambbCFTqo2c2ewCEO7eXwxx7QIh1KFI66E5G59wPSsZJ49KEmI1lGhwExWA
HFXfq8FsVjpEAEDAHoYZCCNB4rxv0OwrPFTVKWltAbQTC+rW+SLttdAt1Me5RBaVGVKufB4ytTLY
c0nCFvn8688b1LEA8hZ502Y6oEphVvGzGFkTSsbpADmK+RSCGXD2le39aVnxUSgeolwJAAoOLTpd
m2l1kektN5wW/q0VSm9Rvbas3anIHWlkLAE5nK6jZnQWgJQCKUc0laKn9HqIhpHrYyhDkkCeQIkd
mcP4hvSzKvqDvgecUH6+P7S18BGvF4JXRfkC8TJ1dw8yV0CQVhpOoDUsX6YpFJ0Kdl14CVg3kDmS
MPynGIv5IoajtsuKghVAr5zXOhg3QVuLj4BWLTXkSs4ysYmN4fSsg9K/72WTL72S+84WaFSxpHTO
yrD0BKugh4AKA2knoVGlGeonyFuroB9W5+KwyAr3nGkdqFPqNES1EEqhu6mHx0sVyUN0kCwr0MFR
zEbvxPMi+tyi1z+cKs3WHPQ5sp4ADfZaols9IvF9H+uvqRhJtiYCDLpoqboZggrqAKBGtFE16hyp
0T+hOlF5XB8JLjdmMdIgnWz2SAG7Mj8rtdn2Es4bRaqXfz9sQTKLTgAQTqGxSKa29xTxdRjn6Xga
suKXInZPMveljU9DfWilV4ZjrRywOl7FhIAbyZ4bx8r0DqC0qBxPcuAY8jYpg62BLGQRoWN2/Dtk
pd3m+a+5Ha1c48x5yUzGB9zmXZCYRIs+QjJsIzSEXO+kaujDRYOQ9amW3QDY4R4aviLuxwqtZOOy
b5ZtEe9yDlgI+Q/fv5Q9mqVqFYzQ70USMl4Kay4OvW7kmhTQCQJWdP0tSrEog6xUgAUGv+v+z2wc
oS3QqKZWHsqCMfC1EwRldrzLZPR7oBh5bWvWUMCNin48iV3ytYDIK9VUU1jio/pn4CrIsFq9yIJu
rS72hU1qrkFNJFbo7wfRdcD9gfxWEnhlhSs03JVZ63ELwLb95MYQYwiKxRah9c1Y7JU4DAPGFMOv
wWZwzrVeXOdL1XV9JnTQm4RQY7Kte1/JHtL+yD8InRODtxbCUU21FxIcoYtdPCysForVFb74AGpr
NX1eyzPxNjT3OEqWm5NSuMEj+NW8Pk4PWiEzQk/WiMkHXYwYV7iaJCqWOZmFwyS02zo3fKVXWf1c
a3fu5cxS0TQH/ERpJJjZmWs3Qgqa7RoXr7qNgZwqNDQNzoupD5GbKGauePeXdX1SQa+A2xepKppN
hwsanRtajFHLP2p+06UvhWZy87MEkDojIFwLucDGh0SGRKzhhXI9n3EUAh3PN+NpLH7G+EGNNCsg
utvoQfGz1iwD92/Z/b0/vrWsBaEAhOwHxkf6ya+NDmVX8N2AfQMmmlkfHclVZC+DeFRvcZDFUDZ6
321B2Bv93Dd8znHf3IIXhqlrv6oNPSuVEftl2QrRcxxMrwufmqSTtMHRFKkV9EESk49BmxHuM/Sd
jkCp6RsD8dYI7colrraJfIrqx5p/EaFGOokesHNTgDyLCHVveaMPb/e/efU8v/hkKkxo67Gb+hJz
pQ7Ij+roigrHTcexytprU4OqBOk2RVM6UZi/XpNoGst+kVokC4wHxY0ccBtILRjX3gLFQ+NiBpmM
EBsgf8q+2lejOXEgVAWyzyyN4FHkHvDWU8sH9M7smoPaP06LN0qbCS/B+7OxsjXQl48iBg54cLLR
lGxoTYuEiiOz4eXLbgqeFGlbx1C1kY+1wiKPXzcG4CJgQbjAeOqsCeJlSrlcwT5EC3KxCSVon0Ha
Lf3DQ8OjGFhkFgxz55j14mhLJkWplppHQjVrrZpXnbn4DHehp6C1OYOs5P2ZXMtkEoqD/zM6OlCQ
K6lLi0HGhZm8BJD+ErXWg0zqtgCYoZE7u+2OEOLTuq0OZwsmHvB6lDm15tgEzU6MuwcoqDJWdy0s
xzdBXRf1ZYAe6EKGUgwitL3xTSpfPhpaUCGjmkEcd+hEzdLBQY7CpAIh0FDbASgI5mAFqE5G0LLy
7MELBB52BkHwdLsz0LK9EUlY9ap+isRn3hoDyE+GkNQTGQ+stXPwyhR1eyb1VBqNpMLBau1YF5vu
vSZMRHHr89wu/tModgL0NXotWJVlcmhQ5yB5ZSFtTC5MnP7Xm11Kg6BpBIh0gIVCNzljlE1jSlgk
kZRDg5cKRWUd4gsoSukIhSkr4KfSOiMaRV87FthBkYmIZHwvKxvN4PedmTokbyxRh9ckLKhjSoMI
GqwjBGS2Q2YHTBDajREFzYCk6YM0yaGMRF2V8xI2fCqihV0Un/J5NzQE6MArjDLtihViAI8iyKcj
YUgdOvA+PeUjJfKFd3X6BOG/XIPV//kf5wvveWAo0GEoIX4E+8/1+peTrCagk4l8SYOqgRdbgrbP
WCAJaiOBGxTEF+hMFkgdDHUpaiQ6BJNr+HPsV7YsPhSiU3Mbff5pBUbugHJm2JEhp4O3HWRZSCmW
sjNGc55VYR35xuz3vC2wmEWokJP8PnhTiPKBjr8B4ng9WVIGFQZJi2I/6ZxZRb8dIjLGwbdmAm0K
6GWCuJsBpMC1CaEO0N4Zt7EPZBGoE2eXVSNZmSNwDqPbjdTICer52oAhxFWEOlTsF4OHvszp39ca
qFk89CDURyRd6L2RZUbaN3MX+6gAT+nnqdDtuj1N/0ifSJYCp4mIux9AFbwqqWF0sp4tOlclPmBh
cvjA659M9uKVpSCIBawELgEVz3hqpqbEkDKpTPwW1VrurUbfqs6oB9xuDMT1Mun6QechAhnqtCqT
oSxakJX4k74tht047TIwfB2Szr2/y1eHgqShBLAqzhR6tlRx6LOpyRNfM1PkcYy+R/MDI7fCskGN
pePlRFVb2JCCnT5+CgCuVP++vyUJQnREsFQg8JXrFSnTOJ00hOUADbixZuo84623NoTL36ceBRLq
19gc+P2+Oczo8lXtkWNlJ9ZsyCSNCuwN7kSDspEHacJz6Zj4EX+YnoXcxlP53xcb2R5eJFgm9FRR
sURrLEGVJE3qyzshsIrf/0i/et56YBFH8hBFRVwc1O3XDFzZKaGR+EV+bOJjGzn//P3gykW1Euhu
hKV0n1Ywj3odJgG+f37tNplySl7vG6DboMgI8NkazidyogMsQfnRlEdjqNSZn5o91N4a76dqrVkE
ss6cX7QKxHv23+CTYfTmOodZlMMBDkL6i5zu10azIozSWdNQZnqXd+MDBxXj+DV8TR/kx+TA7RqI
Q7df8/N9qytGQdGBRC/gg0Ba0zQdVd5iNxXSsgc1Y+4sgdN5CYt85MajUSrBRQIkKCA1WDbKH/Kk
LQB77pf9uOOf5u+A4c50YgKRDxAtSEyAn5B0ap45Cy5eQ2PTA1VZDMte3mnv9dsUE1YnSDejW63c
stRIbgeDBDxmi+QikKmkYaVLWOtqokKZKCgPI/cXdItMzkyy0BchN8aDMiV+m3Q3wQB9inU9sLRp
GINhhLOICjGy3lA/OgAxoD7dX32WJeqSlNM+FuYBlhJu94MqfChZyuxUnHffzE1IQQYEml8Z/SW4
YegSysgXHWqJxrIHG9mmYWzWWw++/nFqDLkstuGi48c7bpeWz1X0sIBkYnDuD+HmIiZDQGhKOosE
Uhm43pxiyEVTFQfLvmg2AehmuT24BhLE9aN739DacBCvoKwpgI4IXUzXhgoj6uo6qvh9XDjKAGq6
fVI4Rfp23wqVAj+7GC57vByQsECJh9qSoZFKALo3/D7cZMIBBVN1dgcn4OzCY/bVro3IQLMyMjpw
aMAAr0cEMdgMxQye30OBeIa8I28FPeAljKuZTgiQIYFwEs0ihHxMlunYm5/b1pjUYNiXn8M2s58X
b3Y/oJX5cX/mbkcD3izyDkaPJmH+pi7PqEKCTVLzcf9b3j5Kj/d//NbLkLFC3I2GHrzrcNBcT1VR
JYVSltO4HycHfB3oWJoUb1acgRWE3258YgitG+RRj0ZTqgQSZHqQ4yE87mPgIKzyDy6aLcrT90dz
62QwAg4J0FeebwAqkinkfKnKCEayLWSJVUs/tkDaQw63ZUSWK2t/bYkc2hc3QN9maq7py7iX3nOv
/wk+ckv6K29i3WxZ7KpUth9udm2K+MeFqUxcOjwIYCp5bB4l3uSc3s1t1YUEbWFq9v0ZXHG2qxmk
nG3BuVZpE4zNVv4sJ/Z4HFlkMTQs+mZAVNiRQPYs0Boyd8focejM7mv41dvRjnf7LQik+l/3h7Ry
W19PIPGaiwlEL23TlgXsdW4Tu2Bb9CSP98EfswWqP1gYPki3A9LDo3ki46HvjJgXxj1a1+rYyjdI
LqHCtuxFyBfvcNgB5ubpLm/a2uBEv1meSXz8+i7HaMkLEZiFM7LrerRGkucxx2EPhPtFssufrrSn
EqbcYXQN9EjPNXZ55MyQl9jcn+jbQOXaMrWuGieilpfCspw6euJFiqcvM2t2Vx0U9xRwvcB4gxvn
enhV3odJN4g4DYut7OFptwelkGolR5DZq71ZQoWWR7vlk9xY90d3znPQEwtI8X+IKJAIoW6wRIyj
roEo/D7xFXWjR5ab7aMDqtMb7kF6Ul/McSt5922uHZrIUiE4BxqSwPOuB6sha1j3Rjbtg1cwWm06
0zhMu4h1NNOEnmePBbaFtC0B5wLk2rUZsRrzYhFhJvNVp9yETgsZzUP9oOwMq9kMu2mnPcZfi6t6
4VHa3h/i2npe2qbWU8sLXVmWYtqr3gB6bMi57dTX+yZuH1c4QZGYAeAdggnI4FM28gwwPbmFjcYW
zGWjb2Ov26SeZlWe/AxVUFdnhAbk1rxxlQuD1D2U86k8dRUMjha4LBhbQFydsotfp7xiaoI5mAb8
Ovfi1s/VqXXCz9JctoOpb5dNvKvtdKdu6+3kZRvxPTloH8Fh3rePrItp7aRByouww6BUg4T6tdvo
6tJWEhml4cav3Yu80510M2xivzm02/5fa0L/8dILc9TxIiVqWpZFNe3bv+3GeOngq5IbO8K+2oyP
43t0yD5f8hcWQRuNSqTNnm+Xi9tjXgh7plZO+6EGy5Ste9VWrU2zsHVbtYVd+yKb6DFIHyFqZUlP
w07Y6f8P5+q51Q6IMKRPaI6SaEGsU7bdtK8XTx8sxMwz7zC2CNkCNx5L2vn+xwY1uWVcDcmsw0b+
BIaf4kOBOlfxUAzPEDL+UXkT2rgxS8iRRmb/z9T+1yh1MataqApZ18KoakKX52vx50/dazacCbDb
A/8Ht4f6J9nspA/cmlxllqy78v6o8aC/9mC566fUaBt8wHwEsHLXWuo3GmzbEVGwCVz4Z18xNg3Z
m//3eb5FArXNwMfgXkX2w9E5L46dtmMcPqvxDlwScEVNg2/e6FME9dgGbT3t0zdwuGwBsdpWm2BT
WY2Xugy/IXv8Zjy4ooAfRw70ppMOsk4RrwJcvwdJ+FEa0G9iSu/jYfllhKbqa7vxW+2t4A/hjjOL
kHUlr55AF9bJSXmxN8MAdQN0ueBKzi0N9IZ/Cff/NvxJRVPMLP2l/ka/Fgt6SjeJ/sdtL6xSblvG
yJguwoD5DRwIMQk4imprO+yb/ZiYACEXG7/K7fhkMK7K9Xvsv4bpyLLnjDgC7mfa80/BA6HJ0xzD
qpzR1s3annaNyWKOXo0/LgxSNw1OPaAfsxFahG6XWsYhcPUNyIJrRoROJox2IoWIqYArG7otNBf9
2IxIbwkiFJlSU4f+U+FwlaPW2xr1mtKCNtR9p127nVFwAHYdKUI8FSmvSapW6IUS5tCGbRWMk3Rt
g1/+OHUpTpGSoOMRP55uwB76zjHe66tR6OXvUwc1iYuhOYjfFx9y82k6TjawSfVT8ik8hafO+ov/
YO3xlQcoxFA1CAWAzhDIFip8qhW5AnpXEvd94c2tW3vRW/thLGYMAthv9Yu5PmsPxCuDZNtfbOuu
44VeDGAQT0UzzB3hi0vN7FN9gRq39Bk+hpJNKPBZ41w5TcAjD1iqArI7lPCoMFiuUk1oBk3cj8Hj
AEjRMX1Q/UF2IR4iHBTPeOsfGxYX+IrrA0qHui1a9kA3J1I7TGrKSO8aTtgL7W5+g5gBQTv8Un21
28Wtd9/vV5IWpHgPDJWBEiKw85RvLo2qGAv+fN9DOeFlmF2BtwZpOw4btC3kld0k/37BwmeQWiaa
a6DkpnHkAyeofVfpyn4K7fAZ1AfodKpAThOa3WzWudX8/gsmmfvDvN3eZ2IS8HOA1I2QqF57jxLH
cz/ms77nZfCmvc0sttTbQ1EGegB+gjwTHkv0mKZ+bGSu4/X9xC1m8D089Udp8boKOEFGMubWOWDp
nJLHex4kC5RDFnmq5GAwQpdB+REU4BGy+tDOZscqoGSg/HNkgnoM8os4GIFwQtP69bShxrA0ndgi
nI6fK3WHJjglYUUmJJ66PuiRksDmOjNmE2jntQ1x5AHwR+YB90njL+BvlDZRZnrpiY9MljzryjKh
mRrVxnNhUKa1tYWqV+uoga1GsNGyPbkoqMnfNZ6AKuNBtrJMl5boilY4jWPaDrCkmDow1l6vOYdu
sfrvMWPgb24uF9AIkPIp+tsBNUDB9nr+5r4Qhhq9DH7Mb6PYCdG0r7//4+6hTJDddXH2crXBF+k4
R766K9zm+f6P334/6swkJMWzEeA1WsIoiroSD9c49o3IrxTNVFuvXhibhtzeVz6myyijAh59zpvc
IG4ECGePXJ+Vfg5MMoB572PbQCSMsVvWrICVAxq1iFoQaBOfuJgmIQ1aIW3K0m9NCCNlvBlFG23Y
3p8uch5fD+UMgpMk9MYgNUM/sNUgIP29Se4bkxvyD7MFvQYIUvMsoDVtB4UmEIeRlx95NEBu7now
o6T04wwKaJ/I+mwQuU/g22zMkfmWpvc/AGpohQYSB8tD5C+oM2ZR64oTuSD3Vc2WoXJjccfeQWYS
1M7Ro74bttJzCaTyYLaZW5WHJTVrFmDj5hKkv4HaQ5XUNnETcrnf2e+jE1mpY/bv3YE11rMvXy4e
bYe6huKm47i8M3K/dnpHcAe/28qOcDLccpfjr/Qp3i37Yd9tNOcRRX6X89QNmPx36G88/t3kLyA3
N/XN4EFDx8nd2GVl+mmFPRR7zjRFwKcBfqNA/IpadbWrjbrQIRv6DF7t7TEEU8KbWlo/jSlYhamb
UOp2RKSvfn2EVmOltmgqVgXmOgjy4d9T27ADJ3Duuzx9ahNBSjCwoQ4JUCb6HelZq/W2CPix9Mcn
rdvVVgXJuMgK3tOIcWjf+vy1IcrndbEuEm2GIYhfyr3NVd6gusqJZ6WN6cvhPKDz/IJuhigZXM9y
0jecHOhT6c+aFSJZPLggqYa2DfrYnOlfmSewphiVCroXhLB4TNF0lHloDFwwGjj8DvEe/OdozXhN
H/sX6OkurJfI2gwSkiQ0c/GIX3VqI/GLXAUSB979cXeEBoNJ/g+iDfO9NF0Ragu76jN+Zz0Vb5Kf
ZITwDXQmQglZRlB5PZ9Caqhqo8W1T4yFm24bbsJNsx2xxcLWhMTAttrqu3DfbdMN6D3AePMQZj5v
T87oRyzI37k7/nqTozsSbSLoaMM+Qgr9+muMUOtkTq1qf6+RGXjr/MFWIFBebhT89+8vpJvNyA5B
qvufv1LrZ7AWa7YFB/LwlmIBEmpNzoz9BIlxxgrRdxSmCl12qoA1An4AoKLrj0u0UayGYWmBFjRF
DxWoHMxjjG10s1+hboWCAUjLAbUABI5y70Bu+wnk95EfoStDcdCvohlu4MrZ75BFFHzjb5Qp8ikX
V24p9nmPHEIEmKgZovX1PfwOhp3+jxR/RLELyiY4EgGjRgKNxlgObddoCidEfqnZZeviGf+gcY8c
I34gx8uV48AKMJyI63XUWzFz14PRsTZi1i6xH5uBzVKKvL3jqF+nVh5RflSoA/n1xlx+QVFu80d3
M0c1N/dPa7pJ4DxZ6CcFFopc6diS18NYRLlWqhDQ3eiRw5aTwSfyku1nG7GdAPlRc2A1Jp+fIfTE
YaOBEo0wuwK1eG0xbYq2qVs+9sUnFT2Uex5M0a+hA9CSk+7z38qT7GYmOvA+tV0Smts6cVntdzcn
OiYXGu5EZJiw692ApYJUUIPEiH1IG3A4gkJn8fVHUGdl1v3ZvcmPE1eEFjtqHrg7SDr3eqycbmTt
hKSfPzvTi/xWPOkowvXP4dP4rG5lV9ssXman/vDUgJz+i0lKdVP6oO1TqxuDKcrgJNgHZQqeg7by
Z3qcbNBAPCFREf8WvGVvOJyDhqMhOKCyvC+22YZVvVvb9vAt8KWQlhCcZ9eTYMQjqtZpkvjzLt4k
L72ISWdWlclIaK+CJBtYU8mLHn+7NlJWYRO0DTSCZ6LVmD6ViV28JO9LZ47e+NiEbnwELftH+cJ9
cB8jK/6+ydifJ1rlkQYCwfgt/Zcm9mgSUQBUVp+mbQw1kjcoONXvwWNg1sX79323WvVfkq3HbCJW
oFm/tVZE0c4YACn+1Db9a2qVR6DJ2z0rwFw9hYj41v8xRF3VqthzJTg8EkTafyfZOgV27y+H4TCy
juybi47sE0DLgLkH2xdETa9Xr+CWMagIgNmdviQPoMKv+zNGP1vPy/Pf39cp7xiECcjmHDMmuam/
Uxkh7/o2u/h56i4oizhBuQafP7izE3x2rowIfNu+ce8Gyo3hDikSPDDnP8GH9lsWTDwE3Uwxxdq7
P8qb8sJ5mKhmEiA7Igd6mFwSwQvJei12uPvQNrOl7LtfsQVikaf4pXZYvA/rbn9hkHIQhWsGQ9Ln
xLcX0YQsZ/4ke0tl176WWkr12DBlhsm9d7PNLwxS9yKa5xJeDjFCMBw485PhhrvW/14svHiddhsw
zu/VjXZhjXpilJI6YPedrVW+aMnAAgx/Fevv/WVbdf4LK9SFKPXQYtWbKfHzjf4IDY896yV7U++i
/YI6gUE0XhSRBAv9J8oaZv+AeqlTOYktoZ7Yeb09efNzyupKOCcD7i0WtauXvIBqWgTvkD1IIKS/
IZ1rt3Zrpgid053hoAG4Ps12ZP/iPH4jfYCQ2Ss3/B6BwAaEQGZgzS4rqbj6UaChRaMEGroIyOr6
qEFgUslpjE4DzR04XA7AzUN1avjOvMyfXsJ94RuIP1rAZlq/8rq/5Xvr5SfJ6Zx+29vVIfxTeayA
ZDUKu/wo4ogXkbEUiHGYTfgo7ti4IIuxW6uDjnD0Sd7rsnvf326qM8QdLqzRzL+zGFdAPwbkuJKt
2Irx8PtTmDlSBpk3m5x93xxNg30OMS/NUafjIs5YixyD653CHjfT+7fgRnCE6Dh+Skfe6b6WX42T
7xRP2ATHCodj8gCGadEcN6HXveoEn+XleJExvmstgr/8LurwijMIpwQ8vsvmH7gjt5UtaSuhiQlK
TADjnOJNioKOtCk+OUfYqeBgMrWnyAHm6Ae8ni2CqFP4R7L4R94HCPHAKlKsHuaXn0cdde2SK1yZ
YpUkPETfavI/zfpYEJbvflLGGrEckG6m1cMqq+UExvgdGLlMyXPfBVM2E+eTGamtHXeX46IOo57j
EznViffhKIiOnDkgTxa5sxvaE3JUkpl4b3/vL/XqAXhpk9r0UG5PjHaGTeMlxfN+dqRN7+QeJK4t
zhoc4HHei13FmlQSVdDn36VValf3EC6NxgUOxnvx87LprfhJtnO3trvf98e3dk9dGKKh+aBwD1S+
x/BGR/HR02IaXuKMZvR038xKFEUo80kZEGAxxJ7Xp5QAnIYmlGPsy6PdqZ9p8BWwNuXKWwG9HoRs
Bo8FsAeQPXtxEApR03JcJse+0Fl89AASKNQXXHAt3x/JymsBxUVA5jW8QWXgI67NqGUrjnWn4nkt
bAH64q0arCQLCu9MBVuWJWrOOFmdpRaCvD5kF4XwtQlNiNkkztztC0b0tzp1F2OijjMdYgZlL+hn
S2nhtPFOL6wgfR3/UTGHnOdoMSScvGDRQwqPutZBrDXGqpACJWg8pOlPI/5r89fZAFp9QXQlIUFA
v+Watp67Qa1jP5UmCzPGtrBy9KPwg2I9utjQRk7hcO770sq8Q+QBqAqkUZGpO6PJL1xWCo0uzyT4
EsfZ8eIo+3o45ZIdsc7olXPz0g796uPRr6CMvRb74JodIZAV2EGwq1m1d5YVyl9bTavyOYIX5SYf
PL6n2lsgMS7edRPnNk8s8E1RrI60KB0ybAm0207QAPGN1KlZPQorZxVZDwAWCHsVdjm1w9FWOGdN
jCOxstrqsf0YWR2f6xaAYUdJAOlsuvcy0ut0qUDGDAH40a6iweZCRopx7f2NQaCtC8xyooRubmoQ
faYlJY+khrrLDSeDKKpiBfKh70HfwW0lFn5mdVdcmCMLd+HJ5ZLoRqQhURM9mj2jK3110S9+mzo0
0DPbiQG6C/wS2S/52OyWj/vbkGWAumyLTJJA2425CrIdum/1yYvbB158/f+yQrdy9mXPC7mEYQSv
/UF/jE8TAyCwcl9cLjl1Mv0vjRvKrEa2DMGyEJsQ49bDTfQ1do6RvN0fyuq59d8VMej7Qoskcclh
SchcgD573cFRC4pYnpX2X90o6OsGngdFQXTbXrtVy4VFWYCj2Jd5L9MRXEJGoWblYFbnDa86BCfg
T7+BYRl1EORliQRcmztJ7KBKV0LIK7fmyKlYWYjVfXJhixpQPA5jwvWwBTgUAG0RY9uvzZeIrkdA
8vBARbvd9XwlSkvKGiV64ZfvJDxNrOLC2lQhGy2gZRDy1FiQ69+PBD2vNJ6Eca99Cu5dU//mP4Lk
mLKyeithKait/muIukumQVLA0DLjHv/bfMBUOpnPC+eogc1KtK9NGeI5UqUFZfMNwFGPWzKVQuwf
m5d+OzJAcLe/TijYsSQK+iSAk6bWewHatK0SZA/zNzVDNduURO/+XiS/cP1SIN30gASdqe9vYggu
F0d1WdrET4xXQXlI0Y/kMMEba8MgJBEIepCjvlE3KkNJD1qSOyuQDcy8AjoeLNe9aZ1DGIRmVFU/
l3YBRKQerWpWjXXTdomfvv0Ai79rbMX/Cj4it3ozdrXL7dTH/EU7hfb9+VtJRF7bJVv24uqq61mY
FdCe+OFbiN5n2ZJlE7R7/LYSd5ARQG6rYLHqrDwqYZPUM4C6I4RNZL4vbKpNNyy5gLGWJleax0H1
Ilt+rF8n3hxUs3uudWiRgKvcHH/NX/fHu+YvsAoeM7SUoSObGi5UuZYo6UW8Z48YZXGUCoeFVLs9
5NCghNAYxXHwyWBFr0dXow835bo49bVfArLZ/152RtUUBE5EOZiUbaizQVFL0FbE+Pn+r4R6zWTO
owklH+Qh78/UmtNf2qFuOb7V0njWo9QXnQ/eZOSHV3I04NiB2jTuHcJHRcv1NaFaqbE0EVoRE7hE
pEws45dw0n6lP/yf/FvQbPT7t/+qTI8XGMxi/WEbSwRequu10YdErjlZSv0Z5Vpf+woFV/wzfPJm
DyWK1rw/g7dxAoxBTxGkv1Cxu+n7budWKaqmhyOYX8h/W7uMcfitz+KFBWqN5r7p0QwHC/kbOtjz
p26zWNVGcr4j6Dpwto7M0P0h3d6A10OifDsLe2WeyJBG5MB1u9iCpAy0m4yJO6so0qf65cxRBwSY
a/MgaWFmIm2LCrAtIE3wYjP8jePBdFt/N9qx/St0oC2AtGu9DY+D8/qzMDFZa5sAkkNofUV8hDob
Nd65yQsDN3HmC+3TVO1kfWu0jBTUigmQsYHSCqBgyH3eNLq2S5bV5QigjqP8QlstSwh2xQvBbYA+
WhAKgkL/3FVxcdjidO+ruJwyAGc96HsPm3p4wN4SWcwwq+NA7wLihf9N2nXtOI4s2S8iQG9eaWUo
lcp2V78QVW3ovefX78m6u3fEFFeJmRmHARpgKF1kZMQ5JwiVlgY4R6HB8VmvZv4oeEp7GhNHY8lB
sExQri/UM31qEpiYGqctDjDBsTJ1G/lcEaEd6LIEQA1kF2VjSdWOy3oERIGnHAM3caHhDzjgvPv1
yroHpY3LaGWLuvPjsC+4mtiC7LfxUwcU8hieB59/XVwFCdbs+CnsOhsaRU7s9nb/nFjZrrbL194r
bOk4u/KucQZShkAJ73l2K+Y5vM3DrieD2v6F2lRod4sf+CbYvDOBaIuup0imq2ZjBfa38sIjGfdm
mCzRqa9ulZQDWM0M2dRXm3aK9VJGIwBkM+3erM/9QXD1vWpJuCZKK7KSvbBLz5W72NpRtWtLOP9o
D80+Qk7ak2xU9G3elt3SBRL9mS9N0c0eBWDPoh1YlfixEhCcMbjPrBwsmQ76VyORhS7EGkJSnOf1
r66MYK5FOUJcA9TobmbBu7dOsihARgyXCbQ76aTG3DYJJ0p4PVWXCesQWum4SyWzqz7uO/mtbQkR
PyKJA4YYgrT1MCRuqucUnTf8KvUjZQ8IGNDIOgv5sTVZRKgBmHUkxBHQrK2kc54GYa2hmuEbn2jW
e38MW1+HXDLJsgI6A7e6/rqSpYJY1jyyWAiQnsfd/a9vrQRIdEBdEBExSE6svz7k+TCLaY2bfXbT
5kOT/SK0kbKzmYSwLZd3bYk6geMAoDAnYiHE1txHkQlQ1/2hbC22jIcNXnmoHuD9vx6KmnF8z/dl
6letE6ROGR60wlsGRnJmywoYvwboUNAlQ4/WtZV0KQPUlZXUbyJHnk5GYBnyYyo698eyNVlXVm7S
30JVAagHK+PgC7WHbqGCerlvYmtfIVmNtCKyoyIEndYDadABZ0JXdWRLHM1hVfg2oivUlxFsgA8H
9ButRhjFqjqqCY6EXng8wCecKQmO0brJbKGX4/2BbK0ICgRgp4GXgDctNZAEiuWNLmDd68bsRzuA
Hp1y6IT9fStb04WG7JDNxVuIx0lcT1c0tQUS4zgoS2waVv9y/+tb8S/8IbwHsGOAP9Eecem4YFEW
snkXFxH9d/00m0NoicuuidH590nZ8Xli8b2nvDIsE+9Eu3pNhSfGNYVX3g3uih8hSB0OGJhhCsMZ
LVbqQ1M4KnfoVa/7vjMYQ93a2sgNGKi5AQ6Joa4nEtqnZYeXS+p3ELePPOQ5WHK6WxsC7zBsia+2
FXQpNK1iUnTVUl8XDvVHFhyFzGE9HzZtEFVCKJMh+a9QfrPs0V6qS3PEuj+Qr+nPQAakMqsZ9dZU
oZuOCkghDjuugPVUyWg7meQGnpbgoyGZXTcnLX67v/wbBxWKntAkJBkzVBeo22UseSnrQw6rX74j
gwHZCAW5c97KMvvPfUsbg4EwBSwgZ4HwXSUzehUIhXxZ52nRZT4oIdBNgCZtNDAeIBuLQjIKMKDh
PX4DAJ3Ai+WmGW/irreKX1V3DI1dyCrpb41DAFJaB8QUuQsaJqEkqH+HWZn5uXasPiHQzWLPbHga
nMW/DJAfcDVR6ljNMrpGZ74EwK5kjqxWrluzJEDrBcw34JJvNAlVNRAi2Si+3h5Lf1DKQ5EdUH/7
+8sNdDVpmiyhwk7vXU6TkyZcoIUKE8H4yMHE+HjfxPZA/muCxjClmsGFvN5AbrUgF34+WkvtGqwG
NFtWEKtiqiBnTjjX6+Wohk4vlUzKfNlBTSlFqlyyYo0xlK1NReSzwabDdEH9bm0kE8qmC0Em8Bds
3uGt5ZHDYWSwNyqJyMUa0AAHORQRCk31iUItFuUiy0iEF4SHGdC/R+VVFc0ZGLDZbkZG4Ep+M3Wx
QLeTJJvxAgW/hLox61kuol7HmIbv6p/suUDovYOOX9t8+wdXCtEKRPYNOo4gflCWprGpBiMschTM
gtr6bHT7/kbbWp3r71MnsioGTm/yLPd57diXPsLKcGBEY1smVJAw4OfBqVToVGsXKwpaoWEIXO9p
5QFSl8P0t2tKWPYrE2SjX/uVWkrCic9zkgFCwiGLT9rECMVYo6BuEzWLAqPRYQKjQPyNUcjlPxkF
3kMAnuDK4unkTJXFaqJoNdin/A+MAuCWfzYKXUNbJFR8wECmHhJZgCzanCs58SudmJrwXRorV7Z1
72oykMO4peBc6CJJXCyG1nLSlw1ONOXajJ71lyE6jSyxoq26CN7AyAGRQgHkkSgHNopKJmPDwdQf
qOwtfitCUPcCleM5MLMfKksmnKwxdezxABMJIAJhC1C2620GVb+6jATpi2/ScMd6j5Yqv6uE4Vy+
yhu0GbDiIKgHEjoKjNRWE5KsEsMc4I7akb3B53bgx6GV5r66lNboFQm0qEBfIrknMwdvL3XeX781
lnR4HRxlF16Qkge4dK95hZUiBZTuU/sNBSIr8bL98Pu++9iqEoFX9d/fSsN2gjENC7lHNkV81L5r
sdkvZvsDEo7pq/4wfATfu4/pXENS8hHukWF6azWw8mhCqUHDA8oo69VQqzgUOAF1y3KxRug7mbgk
21Noxmiz+tL9MSZb+JGYc2jOL+2Lbt23vnED4DLDgwkCHlC9puExKPIrei+GqW+Itt65y0eXmeFg
xT912GNcbxsHivDJkOYk7VMEOtvZpuOShx1QGZPiiNNjVDvSRxn5vW72rNrL1pxem6L8Q6KKaZVA
Ch8EhPJN8LPnCoEma+E2nmWr8VCnVi6jJQUbBhh10f7Rj2aVo+6SLGhUC0AfE9a5tUVBGUFxAE9Q
vJ3onkRjGFezoiD6qNSn2Iyt0k5f0j1vBg+lX1mDqxw4qKKzYAgbM7mySh3iZZoSLudhdUYqVDN/
ax4LMbdxI0F1jyc9BUA0vO1DxKnpGCZ4ElSS2b4PtdUlzv1NvmkBjV4JJhblOBpH2tcV+qlWeG1C
fHkoiQhP9fefNYij/rJAnWFdqsIWBGW8Z2fr0+jc4JiztjRrENSWDpa+7sMIgwjEdzQSbYaP5R+t
xNUoqA09LHMR5Q1MLBVoj4rhGLv7C7G1mYAVFQnjl4iRUhVRtZojY47xWg6BGO0rM6hPabAf9cdf
9+2QaJK6eWSSh0VhHOJjaHe7dql6oBilNonIAAq2Bik16e3+9zfoKdCHIdhUPJ1A7dOpG7QKlrKs
RB3rfYJ+i8/v9JNkd65yHHairTymoD2pz/Gpe1g+kda2gXIAF53zQhcta4At1zy0kKu8+z9qK0F1
/aPoiwTFgi5oZWxC7iHfcahZ5IfAFb4FO94X/cTr9/HzfYsbDl0GhxvwYrzpQYKntmRO4MdchFmY
hmextuLSwflKd+G+6p7uW9raOHg3gFBNuEAynaxEbrTrJhXo3Wiv7xWUU6zmkdlAbGvXXBshJ/Aq
+l6iAbGZqsS+y+Jvf8mL0Rvy+tNUYN9XADhU5NOzk9m5mR4lLwE75Ydsdz7/u30sLstR+C65Cegt
uYWSC7gdwvTaAR0uMJzhBtFHRCuuv+aSOhwG38DZGvgtBhQTjtGvyFK+K6g9TrgsMyc4SL7g5jk6
bUDIoTtOHjpxpxf5mL9PTvkQ/MwfunPqot/lq4FQgfGM+wqq700U2XJXazBECx9EIRYau9dBnhO7
ygmRuHNmKHyHpn6o3o3OBDzRsOZ9vJ+48/gLFUvQEHba/t/tOeqMayBExQvZczku1uwttpN99Pcr
FVdLcaOLyvFVFwHIFvsQ2jtBaf7EmM77O/pGBTVW0J1B4bDUvOOwREHvH0kkD9YrVcjBWCpkpdTF
gu7oAokN1rvoSyjv/98NN50+BciuhoMOGzZ6sojWH2h+vid2ehadl/A4vsa1+RuawKKbXsTjDGlS
L/0+vGY7VnO5rffZap2oXbkIfNjUPfguMt4vpKArvHVeeuofuNFEX0OGI9+66f86oBB9Wc/siGaK
UpOBQlCAaP2tZzWsZnyejoYkNWqbkAym+zWfOWt6Tr0Mkddsilb1PGZmvGuq81ieZtazczOCvRrY
1zRfHW4xaspZqDGw0qxsA//xQUYOd+J7CxXt0TPOhWqOPrNhHJmvO7voi2h5ZbbWJuj0FzDb2MgU
fB926T60BIuFI9g0gxYfBLyDah0N2M203qikBZyMBn4V+lK5KTkA2KDR+zFgvKS2gCNEk+e/tqhI
TZPnMeADHIzglNkLFCp4V/J1H34xhsoXK2e0edSvrBE3czWB+ixNKphgcFPAfeHxvddApdDc++6W
NX3UGSszNeFbMqT8D3rTexUEx7lXmQdD/76draAFMAPovOG9q4Orsx5MNOB1hTAKywT5nAk3SlOZ
TiheppFhaHPWUH6G9IwAcgtdhShjVFj1CWBXV0NxdfJE0UlkM2Tlpb/S9PT2RvoeCSKkiPC4oVYn
7qNymEn3PfFx8uedeoi88RT+GJ+00ewf80f0KzfjT9C/Fii4F4+zWyIW7Z/r3kTjMRtdaMz7E3wj
nQvcI8Qg//pBVBzVjYmehuQHzZbmGk4KMm7pNcfETV9lN32Q3pPHhZlFIct2bxaoCCvKZmkEuYBQ
YyMvuXwGduNw3mIJ/s/8wvLQW0t7PULy51cHQmu6XGu4rykv3N9QcDNZ8sYbYhXrSaSOw9LKEFgd
YaKyy7MBLMbZaC1fttOjeGmeaqiM9xCOSF3hELyH++bQ7/lvjHXcAGSt1pGc2KtRZjmgByohUGR7
xZa99NCZkK7D7crynFs30tV00vdCm8eLOAYZMmAOUNmSxWp8+tX38M7m+HKnVyMZwqXR1QIjkR5q
UIonPNUCq3qXD2i/UZ7lPaSFDpMnPSvW6M527GWFKTvFZ+Iu59mezpEPbDiEvyHG9xntCoupdL6R
Sbqe6a+X3dXvm9pQ/Q8tRrRGizcTSwM7WLfzvWjqzv1V3XJ/13NNHc6lGOo8rzAVvaPsmwvuf2ib
zwzXx3IBX5HA1YBCuZMGnnQdPU2/Lul+MltzcAYs7W8UyPfGQ84Ialijog7kIHRzHUew19mqYwC/
SMbFIisSF3JvF1FHUuYrPTYGGFkEkzsvhxQ27i/OhhLV6tTTCu3KEAsYBkhYqMDjuVM94NlTHkRH
tZW36oFHtw9rOBXn6a2Ee+t/fWgsP7r1YgBRQUNtAHVzyBuuzzykNOupnQpA5UUUONFKubQZQ9yw
oHy1akbvW4DaaCgeekQLXaoA1ERIOmi8+R54AZpe7NC6+bl6CZF69/RHIXI4w+RrC6LrSuTw/KUI
cmtXmOE7S+1/w/mQlowCkaQCuYe+PqXCAH2ijwBrNyHPCTwPw43eKilCu/baAHXiQokbhakEh0IF
XDT/gCalJ3zPd5ob/ex403spkTN2Zl/xoifFkiSzdtJzsk+RHnjIGJW5rbhx9VuoczItA1cAW5D6
J8JJ+H5aGntenCK2x0vXpmYbkX/uL/hWWgo2IXlOiltEFH29pcqGk9Q0IhwSK3InqLOgxYGAUNKN
ITRmQOOhDcx4jhlmt5YVpVTQ56BSzENkcG2VA2x8iFMCboiRmHeL6YfcMQrC5BOUP0DJGbLEGiSQ
xRswvaKPcq2VgMt05WNtToEtJBCyL31C/2UoepN1oUyhLzjqU1/ESchArkczlm1RR0KV+01tI82W
Qq31G98dgJpiLNaGIyVSYvBC6BAB/AmVyI4zORiaAOXhNtkVsSn+qS4BklSRpaNRzVOIxfu2eNMf
NYZG7S5L7Ikxpxs+FlqNKAWg4aMCnAV1WFIVfRKHYM79H2VpGbkZJmbGknvfmMyVDcrHqQUqbvUE
GyChogqZA5dSWOhlzLPIWSxD1IXBt8OcByUModYOQgch7qJzVIlEKeNcswxRmz0Q1ZobZRgaZ2/h
0SGx+jHOtrowztTG4pAGpgAoAASDVl/UeCquUadaMHI/rBMTWOeyPfTNiZmH3TIDfLAA3B7URQw6
HKxCoSoSaOf5tXAqx0dJs7HPmZIfW74Q4ECRqJgQXVkaLqp1kRLpOipb8BBiYqsfHNS40R6JN3Uw
JCAEx5lF5tWQ2Lx/xjaO2Moutf3mbglCPuBTv41QBkf+SgWFoN2zsD0b9+zKDNkzVyEYJAmzJAoF
FL0OLgunsv1tKCiCmYzGE3T5ozSmFhjrOfXBCBR9FlboCxhAeTv89P9+nqbvl606CEGG8k22n19l
L/+dHwwre4ba8kPjHErOmh1j31ksUOoW/GplV1xPWW60WZPlsNuaYDrYk0mUh2Qzc1hE6I2bAzsO
iF4gV5CGoLVZuILvhDAFdjw4tYXNkXbQaWuDjqqfWaY2l+ovU3TJLRQjDmcAWF4wpdLO40br/m7e
SuoBugAhQ9wa0MKmnQLa5rZBEaB8q0mW4T9Vx/TAOdpn6bXmT6kGwZbfyW5s37e6cbuvjFIOTy/Q
emDQYLSB6PNTxxjThgMivW2BuUUiSEUhcb0PAi0ShCgB4lYDASqezM8ap1TO3ftjuLWC5gyiRKBF
iDsxg2srshirvV4gQhkEA0re6FoqJTarwnC7/EgWE/yzAqVJ9B2g7nO9ESv082tAlIt/6fkpmBkL
cevM8H00y4A+DwD3N6CERR7LHG3JgIQdzDjcw1kKT63dWfX4+/5s3V5xa0OUOxsSDn2DFDAXm+n3
IFuqj+bZbW9meDD8O0PU4if5PPVLhxEl4MNHM7itsb2wXM3W2gNJCpKKBklTQJTXa6+X6Dlu5ABe
tg4HST/BYr3jNqfrygDZF1fef0A6IZ0IWrXaCzaS7BAQ5BlJ6C/w7tpNY0mubFCxGsdr2VRKsFEe
VPNVhlgkiGKHi+FUO/Q2yKzA7M3WaaxfBTyBZekWCpy1g+7NHOOXfB2Ve7+E2hxpVTZJW+KXNL44
m+2xPqYf0U/pTzuBrdg4lTtYCnoiPXHPOjiNrIrKRkV1PRHUlulTPcoFNHZFTkWDZjK0jc38APGn
vLKIzBsHEmPp5j6Ci+StchozxpYC1/ghdgWv+FjexM/8U3AEZHtYfnLzeGrYZgbp0XTDHejzVEp6
DshoaDjaCoJ2X9ipey3e3T8zGzcn6ZMDgUhcJcBE0YhC8tgK2kgDYP1n/wPvu9KralA4hafljYnL
3Do7V7ZoWn3ZJXKcivoX97eoCTheEfa8wijNbtT8MCSMBzRpMG/QTGl9gkqgypdBSHMkYPnZzPzo
RYRqwPAZouvxaA8s+uvtjUbMgXKDSxSTSD98RL2Wy5BAf/Nsh6fPTOA39xdpywJCDnStQCkH7ZUp
n1MVGbDekpD7c3ooZbPh9/E/uNGuLVBOp+uLDrUiMfej9lSmztBYebAvWHpbG64ND2DsMQmC12DG
kP1x5drCTJkUicMrBNjfvrHm4aSjLlz7BavrxMZGA9kLaG/YIK8Ryr+J4pxzScDhVSV4IC8k5WHQ
7X/AVpRWVqjhaJWSCu0CK7lwUAoTKSERbQZZ22tj0tBrDxBPLD8hE1IeMpzkJjIqJGHK7MBPJid9
EHiXdukZt+fGnAHDB4wd6AswxlOnJpSXWJerJvW/d4Y31udK/T6z0uUbMQ0wpHABwHcRiiflbgu+
UjpRRfA3e9WOEfptzRPYljgdKmRbbloBKMLQLl2AJ0DXHvBqh9ytcWz045/7R3FrlhQkN4CZQhYU
uZb1FpamJg/qIYVMwhN4VrNsis2BVVTZGokig2UFUDGyRrS0HpdWjTgHsCF81/TP+knrX+vQB0H9
/lA2zBiQLiBkFSiiAfW/HkqRGUM79QESxoWNFhESpLzs3PjbUSZaDRKmEpYGYgkq9TDjMnFZxAa7
SvRitH8OoYotWNnv+yO5fZTBCJEhRI8Vkn2itlUeZBOfhBFYRMCaLCT5xH0knEPUyV5kVhKAYYxm
D+eNXuoAEGd+APGFxVyQbhjNILOQ72qAjg8Zq3Tr+yHKAe473jRoggLQ4nqV5DBX0f+yLnyba3ef
Qrq/P3Wbn0fODpUDJNChy7H+/GCMQHOiaThhXEMYC+ybf0AqwQgIGQOuBXEG/VpSMwB421Ao/Ll0
DJmYGIqP+6O49SvomocXmQEeP1Hmp/x9L3DVEvZq4QvmOysbc3vi198mf351acVqvshRpRU+zjsn
n5BtbPMTlEXuj2BjHUSAMSGXiqZ/BA6wtrJwbar2fFL4U+cNz5xweLz//Y1RAN2ChA/E++C+6LJe
K/ZLqRJKjCv+kb+/M76+9etBwoBsMUhQ6JVH3VG5Cv2iuksxR4Nitr8TvkcDU8ZO3RwB8i6Is0B6
u2GiG10v5aDYFX4V2t3oxfJ5aV71n/enaXsg/zFCWO/UcUjA5J3BFyxIFa8z3Hh87hKGiXvjICao
G4RXEzBWcowDQRBSy4V8qsABYJ0I1kAot6EknKSNI7EiPsJLGcJhWZz7c3V7fyDLQtYCAmlf7UXW
WzYLE/TBNDBXE+8LUJICGwhSTz/k4OW+na0JI72zUImCxCCukbUdaSwXraqbwl/0XZU8ZMd+cdOU
YWRjvgA2R3iNjQXdhi+lmatT3qjqUmsj8qLx0JniPgANJGEwDTZNIGxAh2Fk3CDcSI1j7nu0D8F9
25paYMuITa37E7VhAAEvHiBIGQEdRXNQ+XCq9D40kPyKPCN5UNt9EbzdN7GxFjCBjBcqgqAd0dWs
tBeboh9j3LS8p+YgmX90rzxLInnDm6+MUDFD1pZRMZYJSbEMF+7PvxsBtQp80RlRweH6XtAxVDwt
uwEqEBKjqrO5EsgPou6HCAuFkPVSqyFq9LOIlbAL/iwMl5LV8mlzigjfFOUckJppyddILLkhU5Hn
TPldaqm9d3+Stj9PHhsIp0ADpVagj/rJSIUQUS5cx6l//ndfp3xTj9bQSzZhE9WA7jDyGVszD2Y8
Ee8TEDPR2kpC1I1RrrSInYGWi8/5S8qiem/NDarTKHFC3B7se2oDFeksB1WDJAY/WshJsaC2G14V
zy8Up1FegD6kRk09ryCWjeWw9CPjtQnMJd8naI0x7iRWnnFjpkh/PdL1EMzum9bZU4L3piil6M+7
WLhPtdw0Rga2Z8NbKMANkAYACP6RLF0fgyrMEzUvmhJglMMsHvIfLcQ0Ged5YxjomQCgJoJ/0Hpu
PJISJEWpJY0vIYLVltdheG045/6GZdmgjjOY3WIrJWmDLm+S5dVgTwgpw2Pc7ipUlNDG7qusBOkI
KoJqE03tZmkoIXIlzGbHWmzW58mj5up6k2s1DqMenx+d1uoZkdlGwg1xmYGMMjRu0JOWLopV05hP
Ku5pvxksHU97tNd5HWrIXUOPNi5Owt/t+gy261fuHVR+otxOq7MKg14EYaANfgqoQ+aOlTsq1hKe
OJVxo5JpWWWn0SEBYoi47dAmlDzGqWmLWiDuoR7hZ5mr1Lsfc+oFu1ayRtmJWeW+m02GUgx0bXB3
IwyBcjR1WPhCLZOpXSTfUBx1tNrAG1m+5WYXoCoGOV0cd6wXthu1C+Y4jnqpLkTfXUBru39GbvwW
+TZp90BUwlTshfVU9UuYB8XYiQg+nIqzE/TVvUTZ8fW+FTIJ1wuChVAVIpSqA4FNVIHXVqqEDyBJ
VajH8E2rHBcdjZzhNLzfN0IPBUaQzRXg/XB3A0hH3NrVYeG0tO/FUtOPKZo1hfaJa552HUv55GYk
4KzjvYTEPpL7RAxhbSSX5GlREoVDM662fh3Q6X3HCxaXeAFLX/YmxQ8Cv4KLBK74q0UknQ+vWkBz
dESGRE69c+tzbRafc2Mf8geWfM9NSRmmiEQ8XuAIovHcp3aYDDxLHo8QDogCU5D3QgjG+J6Xzfxi
HAR0BvpofwWB7QaPxW8hvdxfNvqw/sc2UgBwoqQzNmVbLYKoFWSQuvvc5gKrLf3lsRRMI/Gm0axZ
hSvyElztRMhKwAkR7RXtS+h9vX56EIdiooEED/o2+Df1KTNrK1JBj2EFHDfuFdtDgsfD+JARhCwH
tR8TJJmbsQljOO/JDw6q9aTK0NziUIliyb19lRLoYeFZp2MRoS6A8GY9LDWZ27gsWjSP9eon6Tvv
JJFpNpr7WH9mSD5fWADv20UjMchf9ojLujprqTK3CdfCHjq7xI6bK+j73Dwav2VGe4wbzBCZRFyr
kAGCth/2KGWoRmfMSssBAdYehAf1Tf+l2uC+8bvGCvH3/Z14A6ImxpAcJlch/rqlrY8KHxbtQkDN
+mNyUQ8h6opP+dPwIvg1JFFL6KXPu561J0kcQi8eMjCQIILcJKoFVPZCS0hjA0LEAStUncEaGS8Z
iKHtXnJYPIrN+by2RcVE1ZJMQsbB1mgZpJF3a37D6x80g85iZeDoa4vM5rUpak+2DS92HeESto6C
rlv314q+dvFxGdch0pNoOIEUAzWOWekqRNs8qoSZJTliwZQw33AUuNSJ0BzpAI9lWe/wss16dIMA
cFdPzeJXrdvqb/29QmnCjkrnb+sSYzhE5JDwBJBuB799bS3L+2ZeRgHDIXoovtGbvFc86MWHaPe/
htScWdD623tsbZDyuhWfNPKQEoMvIhjS3CtAyY60v79IG1cYukOQ/vHkMUF6Qa2HlSR6WasDquG6
auaOXjylLjoYam/L7zC1ILDCMEfWhDpIK3OUs1jKUIgUTib6asdFy3bTjxCgtdHp0PIktYb0GCdu
W9l9fUjd+6ZvYg+s3/VAqTCqglJaPhkAJKinKvIh2PwLUBn9898ZoS4UkGqWONQwm1Pr/Ug+0ncg
W4On+zY2QgGEgbi1cE0iGYUU4XrJItDIFvybgzIqoQ3mYn/mh8n8DSZJaBWOgk6ErEaYN3h1bP6V
SWqXLGk4p/IY57i8Bpc/jA7voHtMZ14gVbmfoEak2PcHSSZqvU/w3lEBu9ag7QLVCsqg3BtZx/Ul
9LJmS+gcrT8v1VntGRDyW1+LBwiS63il44FL0nvUVOqlUKCRxOAPP2XxUbb2gmaG++KpHEzoekNt
iXHcbs70lz1sQ7xJUVehixF6XqpprQsD9odV/oacsFnaVW8vnHl/+m7vScoQtRGlXk7EwIChMrPr
t9yS9/FvwwFZzYmt1z+8nbqM98PN8aIMUlF3GMZRPfAweFp+XiJbOLCu/psdQQygYwWqaYgobhDQ
vCqH7ViLg7/8LGNoiZei7TAm7eY6pExQFwpf4nVSK9LgR/FT0tpxc5Fls9v5wWBWmTm8hd8mtB1W
fnHuvzRMecVKqcMlC2FYeRAN9H4B5S6qrW+jK/E75fDefICOyzB5c3lSY6XWq0Tom+dkOtMIHfly
24gs+XuFDsd292QUXiAydiQ5SasDDXsS8qkoJaK2gUO3PmltBOBfEsajL6IH4F49slBdty6KMkBd
l5EkcG0tR6MfTPuq2peTU0dn6WN8ARbmzB9f4weo9z/en8XNQSEzA7QKHucyXXio4kLMswKDCiZL
NBHiNKx4d2tLgvsB+BgpDdzU5qIiC8QBSXt/Fn7wJIPhClZjRuafDNhB+QeGxLBIpulmnf7PIKmi
rdcpGtKpazRi0KrQIji2tM9OMxeQ2xcU5Rlefssd/nd0MEbdZLzap6OelCNusvmPYZrTnw+Gh9+w
AAAZgkQNyCg8G6gjnZXJGMdSOeFxMry0YC8ITlVbLfr25AzXfhtJGcCRGYhDERuCLkT3BeIi3PxK
PEx+h46sUBcJSo/ndpNqLmBM7EtWj3KmPcppNNM0GrPUTb7YnAW0pbM0wxrOfH6KWpNDZ2DWG2jD
w6/GRw7D1YNyDAR1HJV+AiN5cFsreShftXNtB2B6C6Rlr/krB1T778pjkSIoUcSGpiWP9BqdzVnq
Js36YsSs2vWpMj8OrA1/+zBfW/hKElyNaw6hnFnJWDfAT10JeNzu01cO8/cOvd4Dq/x232XcyB79
Z0BfRA6gEqC5sJ7GrpG7XB4xjaMVXUZv2ONIo1+14rVIusk2pH2Ordc4pX9eJuwj7qjsc7t0f93/
GRvnAtP6f78CAJL1r5gzvknDAb8i21cvoxO8934FVsJ9IxvucWWEOnwBMo21AiS8/3KxWKC6jd2I
bwO9T4rK0BahAhxUUYe5M7Avet5rJxuyra1hdlBUZmlDsQyRP7/aHo2a6E01ztge7siZ+0O/Y2H3
tq6u1VjIYl2Z4CZxGNNoIntctBJsB8EFZ8COPoYMkono+p0wnPxt4ovseaCfgRqCc8T/rS1KcyQ2
Sy9MvvLM7V4ChPFg8l9q29jHjP2+PbgrU1QkL+ZxFtUTTIFZKLgvgQ3etnd24Ba97OyzVMi3vOJq
ZNSeK+q4SBB7Tz4ngMZrCYut+twfLrerx8Jidbq/PUUovQGkgSQKntDwT+tpLNtqksJSmP3vmds5
FrRFGFHTpgGAihD4gq6CF8PaQDDzQFyH0uxL38EtnBILefNL/5CwurXcaIyB6Q3R278MURtC5DuZ
n2cYwuUlWt1nCLW13fwmoftXfNCgYRfvW/d342iqWSPMsY3L+Pms/u3LmvwIXQG6GHA8qKGuR2tA
Xn5SGkynqOIp21jykbMDxta/kSn8GikgzKSUgg/K1DXGCVlcdbw2+xME23Snczui42GOB92az+Zi
KQ5AwNB/aJwCHIUUojuqeSjMQwM+ioaf8w+WmJT4kFoEhhNse2oPzUIuS1VbI/8MRd+XANzeY4Am
w8blvi++IRCi+gUAMmA4gMGB9kA3zNBGcdHSIl0gz8iZD8W+c3mndBZ4G8753btSZM2+wGT1bdyu
K7N0iSRMVW4sunzxu5/666haSbnjNHfXWQ1RfpzMmEO3EMapuc2QkLHiOU9K/YhZDOpyWLJFrOYu
WyCNWDpdZJfRrkLc7ATP0ZNxCKzn/rl4jH6nLF93+0b94s0CMAsaKJIWlCOvNCkvtapcULoYXNU5
NQ8pSEb4ey+bgfkLnVCY6oC3HmJtkto+ei9BKWWsFp+3hKNsawf0izJZqdwb5Z2vzYOJ/N+B0T0L
Gi1MIUMIK71TPIjWy2JG1rJ7ePoczPfQFqzCk6zMK8HhkSxGpHKj/0Fso0JMqsTo68XTQOeiUQJw
UGF7cvFGfVt2k1ntul1ma+5DYUoHAd3QVLc4KBDp/8by8BuOcW2duk/GsG8HLoF19YDUv1VDijJy
41Oz05BJmSz8ACuwGls+JSduLx+hVG2yAm+yhOsnGX4CilO4ttAFAfoga7eYQ52iDNsaR8gFNe5h
cnUndBW7dao9mF2CjZo2nmgIf0RU7M0CGUeH4Tu2NhkwrigmCQDY4SG//gWpIs3tEA2LX76hR0n6
1LwUF/FDG+ziPH4Tj50lWQPcZXEcH5i8U/Lt29H/ZZt65mhKphcy3y9QTK/N2RO9BhI90z74M/jt
I6532a4gDBpaH++V9abARffWr9lMnFfv/PqqQxPasJ4y8yO03r0XtPBCZ3KQz1rL+fBDaNX45+Ys
uorVec+v41F9Ynn3LY9wPXPUbdMvmSaWOWYuB8+sO+Z+xmLkkNVfzw9AB6DioBUWeeDSvi5Dp9VA
jhTd72TrAkERvziwNBs27g4Uf0k3XewAxDlffRSvAtRYbOVMG5PA11/rN96JIJfWWpk7Wbwr7iGq
YDoRGOEjw51unHyYBSgBaDOAKpDsXm87JeKHohWbwHeryFm+5bW5Hz7lF7jyrLW8ypz38re5M/nA
hnYad2Hpbmx4PdgHNwD8BzQHhR782j6Xh9LY513gH40MHaHFN+6c/ih+gd+/N34Yp9EuX+pL5yW7
dgeVmgt/ZlFiv4R/qMUFyBHaiaTgiXmnLhShqwSjVLQAj0X0WX2IPyCa5xoPojc6ihs/tWbmpp4K
Vv5ixubLk2qH5uX8TTW/nQUrv4x7CD7ZojtAWjkxF0fE6WB4htsnHrIrpB0PSIGQO6YfEjFfZUE3
cYYve5yrfG+98rVygFH6BozduXwuPOESsYLVjRh/bZSKEyHFEoCCHgZ++9QdFw97wyH9EAqLhbrY
2oEGCElYfQ2DA3lrvQOCshs7MN85P5/N4BRdhr10hOjCqeJNec/vg110hkrRq3wMH4Iz57OwELTn
R0oMTwvoBxDzeANQfneaw6qBRFt4al4e9MSOT+o+xU7HYD8Z67htCeV7UuQmrT3WA/0f0r6r15Hd
6PYXNdA5vLKDckvaeealsWNndY6//i7K37UlStiEfTAH9hkbUDXJYrHiWiUmGE5lJGAJSHRvgXrq
ZU7i1Bu4v0A/xQuLmWGCgd29dWiWHNmsBTuvEjOlSHFCk2DIrmVn0liDAgKrBKQfnNN9sO526TNm
f9QVZvO2iZ/53arcxSLh5rTYh42KRnudRdk46Hge87Sip/UEmKsy3GlEqnfJZ/ka/Cn34LKx0V+z
nhUP0E/CVnmePGHF6wg54wZdXm5WOHu5h6qbzBLCK7dzcxc0s/v8HXVQO93FWy0CBcj7tOld8dEX
Dr1AuE1r7NsE+ZgyQEOPgsQlwiLmzJXTAOTZTg13zU+/nm1O3+XNKDz9eQVZcTqbBhYPtv4fYe4A
bhu4YZKVuSg9cz07+brZacud4OpfmIYFQ+DacuZdeUxA2BDAdVwuEQMhIMt2FlIRv6vZjSeH76HM
fZiNRG8j2hKY5dZ5ZFRhMca7CIRxNvC2Xlv0iqCZIyKxinZg5DFLV92PLjy5n2kjOqDVLjZBY3P0
/axUV+eOcB75aNQbAVaLbWeUTtLkqkyzatzlpIA30tgAuwHgjYyefN2e3/A///04/JmcFB85k9ca
NZkIzR+jC8B8BKg6+RbsnrzOKIIhRbnsiOUMsO+2I8IIbkKnhFcKLCLCtbtn7iv2y+GBipg5A/E9
en6ub2rXCkNmRdG0m+y/u03vLO232pk/OzdcwjeXbbCsv8bkL8DcyZvqkr13chb6SsP0//5pD55G
QlZ/n1afPYmc1x61yMfjUSHOetvbf35ysh48lejkkNstHrDMXtKMii8t8K+189Pb7z+dmxINKAqD
/aPvMSHqKfjrF+0TWw927T2aZLRNkq4y4sMV1PYIRxZbZfE6OH9O5HmbEbezf9eqc/PoL1vCxrdC
XwydaoTTbrP7uxNtoCm/FGS1+/q7WjzsnN1+Vbv4Z+uu1++L7Xe9eFtynuAzmMxvX8B4SXk8Jvkg
4Qv0v61Tb3V79XfvfXvewXVQ8C3Jo9uThU4WxF26/tZ+WW5dQg5kTRbvjslNZ9wYcyj3hYqwozL6
pKqhMeNrUoD2vRmAcfp9w88tz78tl/GoT30QgJYIAryXE1Rr97YvUDDdpGRnQc+eUESybaz7zfMe
Wlzp7cI9rBfbx1egbWyej9CDL56Pf54UZT4J/QPodqK0ThT47vpaGIKRDJowZ7s3gfSO067CDRCM
/Gw/OieTaEvAs9uVIy3qpbnCJ7ULMyQBLolTIx1QeT/Jrn0+jZwkyM3Tho6ec+O+CO5XAOUxvkNl
WCjIW0mz01M01T9ZGKgFyppJdB565U2vAdpRMSiggXEeI89wlpnlV/rJKEerbHcISSdYgdBNbdMJ
nHyXr/Co2qHHs+X3RKKMDCsKqZIBor7rHdfKOZINoeh2+TsyZmWL7IrmwimbvrTd4AVEXFoJiSQv
sji7yqo38vToP4B/hLk8DF+cXdOLSEgCY18r9HKy7/GmtW7dkU5f1tmy7Th6zhPEHJ8WpdmIpm9M
5al20+0VjLZNbi17es1JL9z4uKiNIvGLSAdzPehuZJki8ymS6lPfz4f60wLWwp/5S3oU1xbYLzBL
t5JXfUjEgVjvgLh76p4A2ef9fqNvkGrOH4C2WLqfGu0avD5MVZijSTXH+TCswwcVaSw8x4KvIZqZ
F+WLHx9yeF/Wqlkmu1zjnOf5wC7vLpJ0qCxi3AGDTWgYZztyys4aczEVpEOBR6taD4ticJM9GL+S
ysu4bTnUlb2RhkK+jtkd9EKwqRxlkiKlnAPpINXOoHuJY/xFBJF54rZ/HnnSWJ+eUoyiOxIDD8Cg
AXUtYylBlF1H88kKjyVAG0K8uZh175wcjYulo3KdAzYSxNQiEnTobEJB5Dxxc32KmhUHopl2ybF4
if4UFTEP1Xf1PLrdKluby/Y5oEjvHM252U6kxVD+Q2M6WOzh1DGelDjhQCtFn3ed3bkDQGSRTF5J
ABPa55xbcrOXkEQ7tyl5OtqODWYvc63IjbgPxZ1CRmdcCX5sm5645HWxsC45BlSuxDA+6mQZAGwW
BCxoPTrpMgUKI8f7vKnH/UuERbvqQC6G5Mb1OVmxkYuCGou7doU7joSBSRrnMzzYa4BQb79+P6H7
6/m3MNY7iiwlTooZ25YuI8ey5S2PueDGTJ437D8CmLcnC5JRmcTzuQwuEFm3ssMD2rip2DM7xj42
lWjNzTBE4s54bAuSVzYlBHkYt9i+12APmnisbHDiQ7SJ/OHTOgZocAKRo2cA3ff37WTfdPZLmEeh
1UK5yodE3DUA9KZirXXscHM6dM+ujBSzp4w9HjLNbHKq660zIOeqeaajfhIZg0289dy/Vf85PeZW
FWGQd32C9Ux2uEkAUG4c5aWADO7v23Zr5JkVMddKyBr1VJ9wgph7dmYnQhpfXp3e+wVPHc+Dl7/t
HWOR0K89lFoPScHROqPqp0uJhMf0udxYvrxS7MqTXwMRIRtv7Il3E5jYLCybKI5lSJZBSlhuFMyx
cPeRp3+M7ZiBz1PlI85r9iwvH5fKR3BI7RPw3GhXWm3rvnVQG9vqnJC7vpuehbPy0/Ad6W7qsTBp
ouoEjDMtyqhagjB5nTnyqnKMhQkgTe4xUv/x5hgvZDFmRZaDqTmZqYh2ps6d3HRpLAPntIyWils4
PIDp25cTRv9CGP2YC5/yBFSDuUmwsNXD8sjRfN5CGItRq2lTKSF+u8dzErs59H5wRhfdiqHDbfW4
9xzD3zCQLkXGHHgM1wuxlD4XhFMl7kAqhPocIIk26aHcBTa3f4UniTFRqtDDaVQgib6SDQkc9Cmu
T6js8m7VfdNxsSbGRElJrogVXdPg9quGoD1r1wFiol4U/4uHcSGIsVFlIMpZOJXURo2OatPn0li3
/3zrWAt16qbC1LCg3ulX4ypx0L73Y4OS+oGjerwzYgySNfaWBMhqaINXkAqJLstH0s1Wl7wOvruv
yMXOMVapy/TsFKRYUYdXMUPgCR/Qbo8iZ0F3jd9/xLAzYEEpdOC9xHpGhz6+8gqhkM2zPHesuIQ4
yNQxfm3oSJ9eX6HS7MG1bp0VO7ITCJm2+et/fzBXMpiDmRNVCzvzrNINSRxkJAjlyOW9Fnf260oM
cyyllWpg7qjpsTSY4BTx+A1LriWgN52x1JdS2A6pUMymeI4bcVfRtnm7Re1CQuXitIztSUYegPZJ
c/aPmrHfRDKPQ5fWwNTpsDBlrx+pXRXs0zLLSOeIzvqHZxfuvXtAw7YQ3aDEi2Q9s49S0IZJ0Rv0
3UNnOwbcRtwi4z12Mq4/dpsLwIDjhSy2FDNYSWqU7VlW7ve9HT5gMtZpEDuiFWorPwZ7yS6+QHuw
FjfBA9fY3j3M/yyVzSTleVNbSngWT8165jS7f93myut3tR0hzuOc5R1fl5bXNDpYTWe4mbuAip+U
Jb2JzY2JCrcJFQAkEBU0n2U2L4a8aUuCB0OjVTSIIzQHiCbzPkpRFaexnkh4S2Q7c8Dt9yGXZPhD
+aNK20QBEf3GH6LIWeRNoYmVy7yW86gJJ2WAXNo+Yllo34uR+Z23g49HbSu/UBrRxdCBAi3Yt++0
za3hFINuczx06bR/m/biwzVglLiXZHCpTCAv6Nbavoyc6Cl+iB+oiTPcBjjAU0FilAUeTj4td/Cs
xF29vhDP2m6hycKoTVNpF2HEpnV29VZdt9t46XmSvxjt6F2ypZ8Z586d5r2n0qitoYCPkpOC/742
6JI2FLI4NTjzI9ills0uwoMbLOkdlomMag1PpW/qbufTvpDIbLWo91OoxC14IiJbh/EdbONxWFB/
4rRsQBOAqA7ZEokomxEEkzSKDJaAdtRJ8Bl8IvFVefzg5KaVgvkoFnI/EeKoFWZsg7XU9uYR2a9j
t549GX0kkZOJwE1oPienX5Qob/WIpisuPP5Nzpj9BMZsD0GcdIWKTxidzIngJhS74CCvZhtQJzsB
F0J44r3mN/OFrEzGtUes1OjC1EHtXQD0pEvlHOU2zuRoGIN65A1L3PNWKWnT/9c21sIYtaINillL
u7/KJoJTTMeSShvF1CXHbt6JK64EMSalncGumIlYmILrVPiNLaBoBwLzjGBSiOsV3UtaXYljvPC6
y61gpusaUCofcXYJask9lpcfAtgLtCCu/uECGXccQY4BrjZ6crgsNAZEA7ttPJyWkwPyZ54Ly1UU
xu+zjDFQhQDKCdgLJ/ct71+nN2C8RljzEGVu6risWjJGaWyVSegMmIgOD1G/SkxiebPTOgIJXUD0
LQMYAeGowb8tbQPKEzoZEk3cPaaWiHWkLrWVsVRmKMdhreNUu3V7TsoEKJT1e2qsVEfYSXZzoHbA
cgRuJu2mZsdsAes36phKsHJ6M81jsK58mEJXIbofvraYAiqx63vk2PaouiwtG3O6/Tp70VHrtlu3
6omx7pwMbSmhXf6PCbhLbWc7J/JqMC2thzIU7ksDWKnAOSy0I+VA5Cj5Pe+HDhVKQEcCZxfb4FaC
PiLBCJ600zG1a5wtRr/u0VSQLLlZVJ4sRsNroRv0Ju6pE9I70uPo0dmn3qH2/7QMDy0xMA9Cn8UE
F9rgpo+oSt/q2n+Wyqi8MRddHIcQ360ttFwga4tHL/lvAfL/pVX/kcJodKIrQXw6YUMHG26zfdrH
R2oWgXKw/5/CkIvDY59U2HppPAGRAtkWmtTsnwKnp68njk8m6v8WaYEbCli6wJwDnjHzfmZKhuzO
JP3rtiYYI5gxHBK6OLxVj/tgejy07rteG1xGwOUBWwsymTPLBwNwroMgoYNo+hkd+UVpV0+0kF5t
hcmNS7Isd4UX7QpEecJC4/ms9zQWbyl6dFAhRMaRSTh2U2BZeRnJOws3w4SGUoCFGI8NvHRO8ufu
w30pi9ncqjPFrNUBmzktEC7vLHtE9wI6eflBCL1n7EW4lMS4JHKcj42aYFWA6/Ga9/7JQH9CAF7L
9qd+P/mVBy4SrHDiZE/uul+XcpngB3YmqboeK6yd4Fj4PXxSbQNG4h8DUAHKt0hatAr8D/YNgGN0
GlcHVihr5IMgkNJa62S8c+jM2BfrEJ0hymIeibjhBa/3DMylLOYEJb1o42puoS1LWomMv5tVv+DV
B++9mJdCmMPrNYxHpRUWRO88NZ1w6xcaHLzfN44nhjkrrW6GICzO+5Yi8d2vB0cmgau7v4u5m9q4
XA7jRdZTKRv5qZdRVe33zVHZhG6BNFG/UF9jDmImb0mMB9nKg2zM2UBFwf8HtyHo5UZoO++EuGti
HMcYb5ypoXMDbyr190OXmuURxD/SrvpfMnmX+8e8qWkuVIUUYlG1MzqDH7sRcvvREs7bP1QIxhIX
p7nBWBMWBWC0LU0IUbuPRfHMID2FG+N0cWGZ97MALAVwPrCgbk3ftHSpvk8+DVJbFKk7hE1zsbC+
OFp4J1GN9pd/WwkW6FTpA6ltIgil9U4RiZncnteTU2Ow53dJ9/xu9J2CHAyYBACCM5nzMvK5izJ1
klGjG/x0iU6CreJ8tijBo0MxIO/PuGhu9fgYOscjb2vv2Kcr2cwRNgK4MEVtlnebt/Igu+kGeA5o
MEXrJXqngBuUuLmXLXh7Sy0Fc6BXUpkDbY1KKeURK8b8ji2niDMCnGOzzQ+jr8PJVJ5+3+J7ObZL
gWymp2nNXtYw/7czyE5ywk3p7VcHt/Sbw/Pyi7Ond2zKlSzG5CezCU7VBIvrXBWZrBgp0oRgPpxz
+e75QVdyGKtvjWPcqjXW9FaR8o9oC6jJz6vVN+3L//NH9grnDD0SoP2Xs5t3XCCwDgAZDGMwaPNj
8WBjdMRImP2i93FEhIZGxl25aX1av+a2Hah3VOVSFmOhtSZVTlJJZdnn/CiGARJ0EbVgm+sXqFY6
lsCPgKg1ZvUTwBIYv8VYLODXmZeuy7s0lxJV3qmLHuEv6m7ISK0eUsR5socEnSPi3eNs6r2beCmT
bsRFvVdL1ZMKMyDvpH1wzB869LGKruI89eQ8dfySAVy79RV3WHIE39PXS8GM+QlAIYpRXElGn3Kw
TjcfqRu64o7au56AAs4ZnGg5+tGA1gGuJvEWzZifXu5EEKIp8nnYIfUxSANKEcEHzhYYRUdKKah7
CojxcH14JoEnmrFBqlTKp9aglu9j96E4dFBqsTgg0TwuHjGyzzPy9+7MxS6fb/PF8QLiq1DLE3Z5
svUFwNkqsv+bOSuMOsPY6rD0NY3PNgP5+qebfC4EXIiOWsXoJbCNYZxlQtFNIPNq/7Q40Kj6vXA0
JAOPvDCUo1PnxO+FSLWWjRG1MGohgIBNEgwEdsje8jzSmxFERNYyUCRpoyqFTzUZW2vUQlwVJ43q
T1aQBBPWe28fk29gEtSuLtEBzx/OdaFm9cY2XIhkzK7SSkoSh9hNFN5QKy/WFdIG7bp+0Jelza2Q
3DN/lwtkLNEoTW0XVVhgFCHD6e2ewvPVkN/ET20tOLzRtrsP5aU8xtxaPZAfi+D/dEW1gbvtFjZ2
k+pnBvDWnw6Iu7/v6N2LiEZbSwJLGZqoGfsjIKCuWkGXd6e3EDTmvVO+osOxUlydhzN5VysvJDHW
Ju2KwVIqSFIkkmNkRkOEG8OYf3ZfMQ+I6e4TciGLMS+iXte1fDLlXYyx4+3DUGKY6R/tG+ugNk04
q3qM1ZSdPcpkSon6ZVqUB77kmRDOxrHznFocZpoRGTR6iXPS7EDCVU5ECe1pKfMO6fy43lwwwF5g
cBnT7UDsvn4I9WY4WbmZKLumQjVSr0ge2lVMRM/EHyQK98MrTwXvJdrBy2CJooGpNIDfMNdME4es
lNJI2Q2Tmy8H2GMVz27zWQEjUUaMZv3hiby7paoFxhIKW4hBu+tVNklVq12SKjurcsyMiKpz0kj8
NT0lzyOPjeBe9AlkfcxFYIoMmK4sulQRNybgskpl1/2ED/myXwq+4o8v6VPqqQbHO7y7sH/LQvv3
9cKGvpu1wTphKzE9WRDpSVdI+BR+Fc5/C6t6Nv4XkhjjL4SA3jcGSDJNWwP42Of4U1Ykk73f79m9
HNXF7qFB/3pFqVrrckrlCETcxX/hf+q4YzkqkulhWtbPzYexGgAo//y7XN5GMg5hBHChMsggtqhJ
UKM93zNQBT8kD/VaOPwzUcyVE2MLg4cJ9EN4TB9S5MOCEymegF1cuP9MELWaF35BIAAMNGyL85rM
F+k1EEgcE+EohbbES73dKXlTykja5EsxJgGUdC1MQQNQC/ROzAm702Kyc5egUuckXrgIXckR3MYx
HRQnSb3I4dJj3nOhewC69J6lL5ODYXTHqAGpEQYGJNCYcAXizvW3qEYf6lljZL640D67xQx8gsQd
T0tlN7uWZncgwSrdiXcX7/hHsGV0LonyTcKiMvttNGk5mJFe+vH77J0OH4I9HFSMR7omVixv4Fdn
z4bDO+U7GY1rscxD245hqwJaufSFpWgrmBlKn+VVvBg3lptmdpvAY5qR+4owPU5HUgEojfYW0y1e
1YZjje60mFx/CmNn56kMJ7HEDiSrGVwM4GbD24+eh94W36xdtU2WP8uTLRxMsEr/rut3sveYpQCa
GmZfUEm76W6ZFTFHp1tc+QBrRw0TMH4YNw33Mqe8dE/PL+WwyY1QV8BzlkBO72VP7dOMfIBEkr3g
Vk4P8B/BhcLvIvTrB8DmeJ9I+Bi55jL3TovuI3y0VrzRrbN3f/2CA60L6o5hZhPj1SyYlgVGaKmu
WnDarsDUADjqdCm6qqttRgJ4FX05u9lDaT8P6NN+zrjwDHfs9bV4xqFUtSGvuxri5fXpSXiL0Wsv
oEzqLNBmukVjeEKKP5ycz51WBMiU6US7QfuYFMaCaqFWmW06Vr61lNfJ51SR4I/u1G4D9Kxgo3+E
Tv7BUS+6jJtdvhDJ3G20zahx0UyVH620T+UNy30BNsPHaROvpphY6+SBFt/Q5cGLnG8zoxSMjYLr
AyQQAAnsWk9NZKZwYHxgpGE+3TtkiJrXvPnZu7YLF4cqEIiYQRhwbTIzcOUKygRmZFTgF+gc9wQX
LUERmEa2CsrB3Ub5oviiPwlvQu6esUZp6N+Szxf74pWq89MElnpI1jCrWyNG1x6yjbqf7XfL6TYG
Zz9vzlFTAJ6EiwKyERSjREZdpVhNE3WYan96UcELbNeHSnU7i+PF3EpByRJdwmgh0FDzMhhvojyJ
epN0JRDTPYwrKScSIrZDTTjiyLmJ5mCKLuUwygG4Eq1RW8gxJ1h+0TWTRZIv+pmYvBHVO5LwtGPu
lmIc3eIANVUYzmgv7P2T49GMdUJUzqt944EBD/BSAvNod3plJZEGCfBkvQoQHPHK9I48P+W2ERMW
UgR/JFUA8Omy3nmPLkyxzPsJF/kkE+UtfUieuhfgfh4aOweOT0bCQ3wwUdabwS0iky9uxe3OViIw
ALMOuLwRB7EJ3aE96WLb1LM/gTdgBJpN+Uhbfka03J3caTOR+IBESrKYH3+3YVQZrkwYVn4pl1GW
OI+7kyhUs//mHDgJt9uYh/ltxjyqcoI56Rq/bRF18dFvWmQUNfuYAt/x90XcQIgAeP5qFcwFnmpD
AHUWJE32R75I0EFortTVaTkvmrfGeW+WE1CQdB/PLRBGUOd2i+XvX3D7+mC25kzOhvEAiorHmEpB
PVWDnieaP/YLYz1sfcAZkud3//HL+V2SQXft+sSAGqDRyWgNwTlyb9dG2SgV3UgHRfXbp3QkLvqi
Hyx7+xAS769FvM9FTJBGXuGvhi84tutu16/uN3nfvj8/dhsAlXxFZL18dBfbP8vlcbl8e/o5PgIa
w9k4of+2wajO5jjxzudWu6+/mdGyMBDLsh0N1d+8FQDKQiSAoYDZKYi8yACLWBHUvdyRmOhmP4RE
btfNFmpiOBo3331mPWK3DzSPGECWJKAmsrmNyQpPAIzIdN9brQR7BcTEb91RyafhGvZ34HwfYkBC
ADgNMAXkcWmssrcXQMSR6eGLF12enbDfPoXR2kYPo+lk4FNyMq1z8vZmkY/9B+ZxSL19+/CeVqbz
nduApEAr8OFzeDsBTaEksLPoHvXeKfRM6h03hdttXjou0cd5pID5OlwrSvOhKjBJbBahK4Ook3JR
90cvJ6jaGeQlWbygQdilU0NID9r7kHwb7uLhcPhzMJ0HMnknskX7tGMPyKQvf/hIN+cg7eajgIZL
eZEBY2QwW9YqYt3FgBHym/W0Rg9ehymSFt+nAeG3A1BA/bYBdMr6TQFcEVTt6btAUQ4fD+Ycghig
sB++V0AdTFc6IrDYVpH7N+wgQiuYCtibdJW8gM+MvPZ24xGRoGJ45NqqWzcAeAaAqZAobSClbL2+
v2FmanUV54b/RtPXNdT/JUZaPsNEGYJg1LkydDeiKwZwSyZ6xN9ktIQDXWKZa+7vlkSlKTV2M0Er
CaB/BEhwKJnNrIeubIREMfzO7r0RfzRYxwmAdriXCBrQ+f9wWo0OaFJx4Huc9khS4G/1LkU4ysgh
XHyHLtnGdiOTCN2Y6+Oxsy0OjZlC7dnNVwLGjtKsIxfJ5n6iOSuzKbcMuAAGyVYpkFwkj1ZRgC8T
LiWHFht68pmRbbEqUbGnfXYDfH7Njgi+h7Nnt+8lEHoVIEcC+x7RFbtnQNUCocoJX1NjXwryhhyU
Y0D9cqIQHBiSHBaiLd3GVz0E29D9/jTJ5yeFT6qwccCiFj+phk1AOD6mzgkwPxiq4JVsb8M/sB+C
P0wEpSNo9PAeXesY2q7KQA8LE3cXYMIARo3scSmAGmgkB5O8nvAFdJwD2Hk+glGHN1BzgwWESVNg
24gqMFkwb4oR2mv5utCDr7hJTL+kjH2rZCUCfqYBGGII7DgBJu3JwuZFMjavIDPqux8h+Fz07QF0
rbTh4vk9IPlq+4xaXGYDHhx3ERk44Eo9f/1+nvK920jxORFqiKYJnIzrLx3q4YTXSdd8Wnw1UUwH
z9CyPCge0lPkr4oxex31MyRRyROFDO7JU2PPhiO27ok3bnzHX6JwPaD4BBc4clQs4MugJFabi4Xh
Z2+t6HzMIVEChK5o6XwIX7K/v6/8ttEad96kOJpISQPXm7VDlKAt79rA8HdvGnFmGFF5AXAug7z9
3X0kzkcBrX7Df4YE5tKmN0vFn4We2f0z51Ooybu+4lgzxpAwnofxqxvUIF0r2zo+NZaPYa+Hp8iW
YKg/DVtHdlCwKYYm0uVuSP7OBH/FKSzqB2faUHS1E+ofdmpyIqhbFwvfg8ZETNzJlDiRUd+4jjQp
qQXLn0ZXA3tBvogifsPnTRAPAOULKWwbqzpPajqXkDIHdgBOQXURKnb6/GkA/KM7TAZnUXecZMgz
DbSVQyyNdK5VXTMSMZOmPPBTIjyKsFPRE3p3cS2fEF+3OFsDaGQwo8ba7+G3/n7Gt4GchdoHAH0w
aIdDtph7FmClRVrXASwCJrxK7CmZJzuQMNGmdRxnnP4Wq04gtMU/wMIDwg4jC/R8J1C5J4GfRWDl
dXjQ07cJTRg0mFZ0WyOrjQvE/L5sDlWji5LgJ1ua1B0xRi0QadmgSGZjlnphrmJXyF158E52teQZ
19vkGsRjG5GyoMSzSFxcn2MeB3JYl6Xl904FuO8Gtikmhlu6f55LeITikvfo3Zak0c6OQg5ePKBs
oeGIcRRQmGvCTsmiff6jAi1S2Gcrc5276W58AFhk8BjCU0U9hlv2uXn6kYuhST0kNGiow6bsT9NU
tdkEuYULGNvlcATL7ipqfGWh8widrBtniMoyZJBGQVERHzBrDAXNBHFJH+03b38B2u3u9xIBNOKX
hz41D8YRXQ3kwX1AYEUeHhLH+0YfQAEvKXKevt3D01/A+3636AzY4kVd+/Yf3z3Mth+5Xz/HF2t1
3Ez20oCLuoaD/Gf5ePxCaHG0H4+2u3Z+v2k3LxqzEMZ4ZUWJpDBdSOirBxDLLYGhycvP3XhBZxkW
qKIBTAvQD/YGVCe9T4U62otryTm9c1K5N+YXlwdZGCg3pvqRKGO8F70ApaEUmFC3B3KgzTG/b9CZ
w/zKPtDfRxAhqiDGRZWbqsJFcnFABjmTAivaz594WsiT6Tx97IGXkqLFDEiB1M/tSbt+3f5xR9v9
Mu01eV8q4+L3z7iteKPhVIU1RIMbMqyAr7r+jHQ2DKG1umw/TKSa4EGqoMHyAaadoCeoeZW5cxs3
IDgACZdhOrBq9EGByYN5ASSpFvrODPM9OghMpw3QlKzYLd52Osz2+PX1k+8HLhQ1q4/Ih4AtUqE1
dgAYa+dU78VuS/PU6aERtDsgGAdALQIZNsn11e+bSRXu8kiRflQAdAa0OJClwJWgKnUppAv7Pp2T
EEgW5L/tpMLUEN4t9EGcUdYRD1//9lSqqRGWRuiXW3l2dyOanvOF9mzitkucN/rGtlso2YDyGqxy
SO6jXsrYdqGO29zozRSJLMsr1mCOWFXfmE6m4MNwm0F/KUXrilukZB0wKhZdlrjKSCxBLZnslZHJ
xZRraUZdAyK6J2f/8FkCmBwVKk4AdZNqPYsCh4wO8HbIZAOoKFDnTtOLzD+tKjrm7ggSAieMjz6c
9tFe/hPuhkPrzujHiEmKbMdptKucYwEk1vWiHwHnDuO40EtUg5mL0Ih1PCV6joZOND8rqIrmb7lM
coxXfmEGJeQicbLeD+ShGndm8wVQHRqtrlUoL7LI1Kuq8OPcebXcnkasSHX5z6/uhNzES4cirM5b
JPt6QiicPMQSBvW5bjtqSiFScuCv+KfMO/WgZ7CAG+kUzRK8CrkjAQmQt6+s4QYNCWI+uj5AI+Ep
ZQx3Y/UA46tEEMKCdjk8tsmxju164FRbb+IkKgZRLQIlhJYK0Fiud1PCVBiQPqTSr7dp+tMBSB/U
0ulnA9pgwAU8c6KTs4G6ti0IjwAToMN1NsF1xIhLtSwogsio/LQmuoGp44Jkn1pMThFZFQMJOhI3
zszjyrkxmxj8xBOF+q0MbGxE0teLlOMMpJk5pOaTjoQHAKIGLE9xON4C+5JjLyUAtap4xCnEPIv/
EPdGgNn0pPat6UXLlvFnwCtH3ZMA0wKObpwVpUu4Xogu5AG4GvraNxc9iMD3Rv/x39p+muYAaR44
wE1wfTIC0BhXDo0i1f7cLopyoSh/fv/9O1qNKhTI0qFu0AMWPasxjEQpqqzzYzIDpjf2s+KdcwqM
CLCDIFmDsg/a7cD1Da/neo9GpRtjY67n3SB7E7Cfol1f/+W9Y+y9OUtBVkGyKOqwDF7taymZ2tVj
Y8zz7iQ7ymvwpDo5Mt2yYxI74bECM+oLWQi/kCrTkX/C7WEfshi0ZnmUTfouid0BYbzvy9NrUbr/
1dFQKTh7DQDHwDbFk8nsm6Gqp7xDunUnWQBxGI2dsTYjTgKS0d9/yYAzSoFCIOrsxl24FlXZa/nY
qvouQgekJdqj1pNw5ri8jP/yf0JQ00GbClIhLN91KelCFOaavtNhmecl98VjFUyCdomg3MJLIBm0
7nF99IoW6mkGGJidEr1H2bMQ2Voc2b8fBvPIgQkPgSnYIvDmnNsSmEcOcJypVWGYyY9rT5fWDXq8
4mGdnBYntxA5jxurXhIq3HhjIAuZKxrkX6+nqQtRS/A6+N17laJxiwSbUSW8UPtmRYwUZtdiNc/R
Zw4p4lG0+0P33CcgK7O+K4mzdayOscuh6nGhY9Iot2o+Q5BSENWJXrLv34+GbVBCrUulraeIpbFf
OCnmZbbGKEhLMZ2QM5jc8o9ZkRH9Z4hfVdKpJNUBEwIw+j8oEb7WC2Gd/QUUZruIvQicXt/jd3ks
1zRX/ftXnQFaL15W+lUAXULVG0ZV1TUWwFUT8i4W5QHF57ddTLwdilnkLzLniLvzc40JkDATjbGR
WAndVQr8cvwLibyPD4pbJ9GEsnt4eN0+FW/gF+hdmjqOkFyX0VFYeCUYaJARITGGZI9gsBAwG/Xo
kofFdrv+OW7QuPL18/uKzk1Gv62I0ZjaMkcDmLQzihUFUgabTe/JwChJMBNseeja3rTLZG+5wVZ3
rL/Ntl1omh3v26O9HNC/gzL/UiEc08JGfXSXMd8tw6rgeYc/wShX0JpiGmiFCDLiAuVxVHMstGLF
qOC8PqOKKBJffeBsw425YURSfb/Q5zxW+3mwIFJV/ug2xZykMDS5/YR6SUX+xjg6gEu9KYt85ds/
pq+sIjQh6m5HB7s8KQMYPpGBsez9GVqO0rG+P7qlEP6CGAn9TKgfAu37+tuqGYBD3ZzirmG06iX4
qfcjwm0nkheVCV7h33fiZiMgTIFmI7yndRCR/v8XG6EPYYIG9DjwDdlJLQcpwjzamLxO9rtrQjcA
nnVkJlHKY464hlsxZAbEzKjLHudlCwKDHPhJKJZldvj4+5rYXge6g7D0tDEHIbeBrtbrRbVJpqaY
lxX84Lk+SE+q5Jnon/1GvWKavLX+oPWuhE4VjbOXbBoS3i0l2gMiHAgUQDjIbqZoDoPRlHKx1x4N
ithUOi3NuI0/ij3ilq8KUDh4Ei9ipfmyqysNqUh/IoIzMDaqsJMXkhBpOiBuy70MltGXpLUlg9SV
fQKtIk83b94bagoBwwYYOjjlN4D7GTzAJMiMcp/+lKvykIIH1amAc/QUcRHaqSFiVgWXHO4ZHk8A
7LExVFqEfRumWFUD6hpwOFV2iergNib6V/B0mkhhrhJUA3jNwHc2ExUulFVwhoDAZzcTA5ZihvRb
udfQAP6UqSsFaILpMgG6Ruf9rqY3byr6vJHLQDQIvwdxInMnQqEAaaJkNOBlTMznbNiWvJzxjROC
GVvYVEDcw5CgKsxakjEY5yiR2n31Ex4b1Tci77kH3uTv67gxIVQKHCvsGX0r2fhpKJrREnK13asL
xTEeum3y/LuAW627FsAkjOHLWcAAgQAZ1WsdxTcd7DygDOWcBxtH4/oiGYFQAC264NUFMSJjNiZR
H9RQ7vbRCrm0Vf8pruuncNGuU0CcBP+PtOvajR1Xtl8kQDm8Si2pk93R2+FFsL1t5Zz19XfRFzjX
ovo0sXFhzGCAAbpEslissGrVS+feX9bSKFLyqEeITz0OlNhCe8Ao4Y2/Fa/yprAlW9k0PeOIbi4N
wFHMjkBeC9gOamntpCV9UMvtoXAk1AtXjW4WYNfNnRb42GQVosMBYI/Xen1/iT9za+e3GHBSFTbJ
wDODoV6U3LQtxzDmsKXSOnyr0YT+9yNANcjGnGYZXVsw/7tuncBIojfmRfTNel185R9Iqal4jTGW
VTcxyz76ClmG7PaGaAgIMB77B+oyP2thmgwtl7AhEVpqwS5gDgGgLp/i4LQd8tvxRmS4HDduCYak
/J9A8v9/PbSh1ApZqELguE02QD1YvcR4fpYSkAVGLg0DqnWDgF7nEoQ4UwJNmaZD0myRZkiLBwGj
Nb3V/SNdBOmYKEt60RCiaRoSzyq9kLxL20Kr+EMG2k3LQIdMi1m64irbNg/ZG4tx7id6nWsQil08
8rAgvUCi/gdt+GvfDL0RNYwq5Q7iCfl57kVpzI3XWP4124LZ9YFz7i+PLkKTCW8yKOJh+THQBs4X
tYt10wRJXQvhsQc2uVsbdgLCHGElodSfgLaKg4vPWU4P3XwVP9NjK1hKZvWst2EZDwGBhaQE6ZFQ
ELTzVKw6juGgZXmeHzuIjZ+qi/IRnzA8CM0aZDRt7qpWus8dfpeCenXco3fFTtzpyJ/F8+g2jrJh
JWcWrxWB/eIlwTDTn2QTea9/n0NdAr+aT0CegJAGB/HGvpO0ncc7SEJlUIUh8Y6JjpSxKKcUVWPw
5x9H2YkO4ZP4ql7Dh27r7bNvzFXcAioHFBwmg20Sfxsxy13kNfytaSgUoosABHkk6sPQG0o8MhQa
p6SRdFS3qpWBR/FYgdI2dEqGUVyoNBFESGMwZBz9icD1zLdSMnow50mZdJQQa6R2iRJl5HxKW2+H
+ZyX+/pMPnq2KKLDyN4hr4lJASh1zWXpZcT1nKEHp4PNWAbrl8X5L/OcgfGbKIKeAC2wWCEhrW3I
ZqEOCFsGRlLgXOhCYBPoRhAZaX4qVn4NKK6omnll8THCaX4DyHRh5q0ZoOPRbBkbdksynivk6jAE
npTq5svq9KlIJi4tToMDcDuLGW6hY1gXpiH/dI7A1aCJ6YTEr/N4EIuT8BLvEkCWdHDDRVjG/VOn
HT94Yj9JR2RSoGL4Z74IIKf6QpDS8qSqu6naDoIrG26kWRKrbXi5W7guBOeKgJVEPJSgQG7bQhHa
6lS9SCv52F7vr2OpY/h5wiODwjAZ1URZwbL1dWFsB/z8SjYZe3Tr00knloK0I0gCaV6IwFP1fPDb
+hQm5oRqSZcEZjAxDnwhBI8xAnlRJol/1H4p19Uo9ToOOq84YQB9/LearvBr/nGLkI9HcwtcC5Rh
YJwpu5xnnNI1oVqeBnGFVtmyXN3/ffKFMwOC3yevPLqPEIgtJmVJXm+MyeRXJ+45fYrfDJQC05XC
dFAXth9i0FAFpB/BHgO9QWnsxOcil6nVScRonYRbYeqi7Izote2ALs8BqqtMDM1zpYvOHlK/0DJS
0gCND5mTDHKtHz/919NW+DW0MAzqkyKs8rfyKX8an6KDBxyoBnzF+CIiL9dt7m8r7azhsBBgkmQI
giYVLb/z9cphIspeUg+n4TNEvRX5p3YlsNqGbghBRk2FNSP9pYhp5kIUtNjnGHupnIbWzdpdV2Pi
dK+f7q9kqeIoOv0SQikgErppGFcQoqauOKzD4NzFjCarG+tAegqkC8SqkRCTWkcT6nXgl+qpEvej
ttfSXQ/iM4lxJEtNB5ETTkIg0H209pGF/lKDbIx9MH3nWIjsKN67hJQg3677dhs1DCdzYZ5xTWGh
YQ6QrjHA7T6XZNSCpMVqqp4EM35AVgrhDov2ZqnTmAGC2At+BuhvFjOU5TAb1SL01FMf227S2/fP
fHkg81+n3n7FUzhBTfDrPkmpubGVTG7y9O8yUAuCU4j4EelhynSG4+BrQllqpyqwlc4agXoWHsKW
oVpL7cWva4j14fUT4Cl16KPq5XE9DlAt1Q3g612Y9+PGYcOtxEujArwHyAHZy19qVdRtJ7dNapwe
/Mbx+HVXWTq3SpLVP28X0CIkWEDdCY4TddeToei8qdG1U5/bPr9rU8vo7IRz/39SKO9oEvg+Am5G
Owmgh5/OBcgjPavIGfdj+RigVQ1ITkBDCKKBfprrtFLSvm+MU9VaYmJWG4jyantC/uCNWaK9JQwQ
c0JIB7cfAcD8fJIqV42uE4xTF5qhZgWl/RhtgZ3qLz6rnrSIndG4RebO/kcW+ZZfujDGeuWPFW+c
BPDzbqcPoTGNc7jBAAubi22dNcn3hnIjN4ZwHeloJBoN6rQKuQGbEV95pwrcAsiAo2qlXe8rxA3t
RlkMNwfQCWAoaOCQFwV+3uWcd+oH26htD9am9t99VgHhxkrgFSAo//GlcFLzjfMyHTDbQvNOzQRS
odgMOJ9JMrVcCnBtwE+oaH/GihagerAbo+6SeSctMxXUW1aKa7jD8M/3VENUD18KZgfx309i6pcK
KJmm+ggQuFMPEoDq2WtdvbYUVjC7fMsgBZlMgA0JZoOGYLdcUwmVH/tnvz2Hietq/VOUr8ZLrjIc
3EXNA/Nh0SYGdCMATYRrkjKgahr4cKAa//wnRN8QmBxMtV+lp3YXamYQI2mPG2VVnrW30pIh+8aB
kQBaJqxu8EF+btuvrSzFRA+8rvPPSOB5qGHWbgN+wtYdRobVW2of1ogmNKTWsKf4j7n2TZwo6Jwq
+eekOhSFrbdu0L/ev0f0iwrUJo88JCErR9iLQdFzEZ4xZlw8Zv654ba4RANvD7kbK4yFkGvy25kH
/gjpTvIcodaHGJd6i6rQwzCy0IvP+Sk7szg96F3Cj5PSiYZoQdAJJn6+hFCchM4A1/u5einbg/Ag
s75+uUewNDCg6GCGd4Ys9lxAI8ipiH3Kz7obWe2fBF1ODG+ABn+i5PPTsoCgjWC1kJyZi6hbA9G5
MjZnBSjT3B1QDJfICMctbxcbEBGJZt+66u6Sf4B5TtmsNAaWZ5EbIh+gEnA5SdsswWhe1UVeEUvt
ebQER37XkefLMXqx+AMc9GPGrLLRdgJWAphkMsEKA6vIv+brjYVUFoKxDS8Smuy+tUO3+sCav0Or
f81BPoTZUmZiY5BHZA5Hj4UgXDyHP9JR5QbMHZcLTt5cuigNWTcGkN69DCimgyXWsMPc7L4Ls3hi
bi05u5nyk7X+kkZZKi5MMrHjm/CCyUYY1c2hfQvjRi2hXaGhSbfv32caKA3DS6TBx0cRTwX+h9Ik
yTPS1u+78FKbxSbe+SdEeds2AgaEX1UP/Zq7NiulYCQDFpVvSCUEIeiewtOCsI9aYywFoj9mQXTJ
v/vCCtD/ma301y/xr4BuNVM0THVds0C1S539EQoMPcJkXE2FMo9CNqGFAOOnL5Nkpd/5Y4q2xN6d
NqpVxJu0s3RGdpD22H4WqcGQAbKPgJB2D1P4wLXBQ55qTesoAGhENePMHJ//3j/DpTUgC/sliFpY
6QGWKgoQFP4Zv4uLttO/0vfWN3s7OQgpaemVtq97ER2ig5WdCbT3/gfc3tlfH0DF1jUvD9HYJDhO
dMGex8EEZZ7DO5hydW1cbbNiiCPaQd2Q2Xqp+5j1qB51A8SBslm23sSvo3xARRK9ue7eOK6iLxZB
9e2TBMgFQEg8rLT3WMuVXqG3Mrrw6U5E1n1IN+AyfvKPPCsj+l+28j+i6LxuLhuBXvQQZRhPombH
+w4NxhJyWfpztA2+GDtJDmaxk/AV0JsJFgxMS59btj6RkzgTh+giP+VvySU+lQ+pO9j9VX4OTvGF
Y2V6bplSYAGRTkBSGS8k/Tb6oYqRCDyWV2f2hAIr965ZBYaiDQ/dA4st478IU8ENgOwVrDellr4U
12mvd9jLZA9/yH8QzpqljKYK7Ja8Ci8jqzR/45mCVwHvHH0nKMzx1HZO3iB3vahGl9E1glWKDt/T
JWGh9smP0GcmAb+jIl0CllmFCgSnPgacsx/Dixf/aYPv9PrIqeaWb0x//MuBTOrjxFCShT8D80K4
B2VE7TA0IhUNRgKnFZxghBfU4z+5Sz6s0Ht0TJGKXper+K+EYcudtZ6ODLE33sHfYunUYzwUEz+V
ENtaCWgoDv6bdOad6Y1/5lhteLfeIzQ9/WS+oSgIE+f3wBjTJCxFKYas0v6YQBb+hRFK5qdvgdbP
ilkGjLgr1BEihYdwB140MSeUf9urfVGPXJhegKgQzGzVcZb5Jb1PT+0lDUzGPt4SRvCqP/BeZNqo
WxC1qYbwGsKqTXdJ3bY0uz/J1koP0bZkvHjE8NLrwkOHLD+y08j2U6LUIlN7wBXTS+aEp5zFQ0z3
CxNfhbyj//l5yu5rfjiOmVeml3C0tHwVVW4UX6PEHHfZV/mRY4jZ1xThvPjncZ096Y89uO19xnbe
emzhJqFZ5qe3bEFxNZReWen6kF5AbH+WbdAjTR+lGwKBqZ06+8lwG4v/MODy5+t61zI2eFFvJ1tA
YJAIYJGfAcJrrqhKLYGMmZ/SS4Fyf48GszA2EweYJssb0W7ZruIjt5Xs101zUPbD1c3O3SMY79fK
N8JqUz6HH/e1i+be+TmT3x9EWaMANataz/FBiilu6/fC+SADBqK/GFcMaBIG2SsYAtlb3le5PuU7
4FfMasedP2uMRfVd40lH4STcNGv/ITFfJbtx0U5VTOigb68RcwjhjzNL6+fvj6WueZOXjS92+NgE
bnxipqdQtZJLY3Er8dkWzordrr1H/rndNNb6/j4tPQgy9RfdFUg6wocwqHMrpDjryqpoLvoTBHeb
T4Ro1Z+UOQXuhv+A7irwUKikcQy5YkpQ71dyUgoQBGD304Su6niP5I05bdGosBoYNnr53s2FUYcf
NlkOsH3WXEZrBLPau/HWjGAm+3N/75bu3lwKdWqpUWGZHqQMTnAN/rDgsEujBUocqCmKD6TxlYqA
/vVT579Fx6l8KoIvRh4v6kn6ADnS8/2fv+HRzH+f+Aa/UkmqGPgeF+L3xcCK3+JdcNkYtRmDM+Ap
BRsTq2x+Sx6Kf0gzoJilkqz9XF5ZlZGv+blwES4JhiZGGGgxaWb0p7z2B/mD6Y4uTxrdYUj4IJ+O
6BAx2lyclg+ImbJWuKi6JT5tZEgiYOi9iNlpCfxDiz8zNpRs2NwizCTSDrDIBWPUV41w4U/1e7Yq
3bP3t1p/Ro9lbHksYcuXmBRSSaUI+SGkA8nyf52e6AdRQ/gwLumf6G9Zm8NVeexf0iO/R86ElVS/
YQmINDSLo/HRgGJT0vwyljkt5IRL8To0JlL4nTlZ287NTiDV783u9f5W/riBs60kOQQgOhDuEv5Y
OvuIxk6pjkuvvhYb7SP9Cu0OTSapPWG+WrPjj5UtQXi9rpzG6dftvrLTS79rVtOBfxzXkX3/a5a+
AvU1lCvC5XLM6aFRX0XMGyztGu2mPlhvIgA0CF/z59cIpo1vf8Ww8wvApgZELtKL6BJGn9CSe4iL
BmAfS1G/rLi1s/kIwceHzbcsdceQRPMOoSo/l0RdlkRUGkWoIGl0i321yVaD+ZUB6D6BeFW2GjT8
OAJafBrwQwfrzg5dfaWCJFyww1WwTQHJ853pyIqUaVrAxVdRWpcrUktSITo86REjQqO/+jbbZJhm
QpicpZ0A8tsEQIkvE4waoC3v8cdjMg7nio7mYvSDmbgxGo4SRg5+8f5Sm0V53FMi8cjFYLN6C+AJ
ACYIdRfpY2Ko3eJFpORQz69Q50aeRz9y8j+EG4i492A4+Xx+J8Rb9d4DiOrvfaFLt4YIBeQFIcVP
YzWlCQbP9amSKfplcshYVmmtrKd1aAnb6HFEa2oFRrwDiPBWW+yre1/2jX2Fxca8NySi4Y/Ssx96
qVODKio4uORmXloDb/rI3xUm0k7ojedZ9TVxYa8xYAJDLVBrhRdFqADmJlSP47yIYj+6NqCuax8+
5O1ofWNs1iFFG5aPCj961/hV4yKngKY1FlphAYUHkhgdLIQDADBfVH7J5/2y4Lrc8M0gJdFVfcJE
D7CQF+vasVrGMy+SSzIzpZQYynj1QhlVETKV19T0XAX8YSP40wILgam4qeA3y2bw2IIRLgTboWQS
uiIfFJ/3T1ZchP3UR1BbnQC1odUhPqJ48dcc+CwwSRsBRm4hb4PmygG8POhEwzR0s3B1E+qdWMoB
g+6t+9/x42PQmwEmAmSoMFWHYLrne162bZj3Xh1d6/fYRkrFMcB054FjXwQXnuakNr7KKUDuOGCg
4se5AVkthgRboZvvFavCHEyMVnxVzXYD7juXd/EeWN+I6jEEFpE95rwNZC44E4f807y1+GwdnWqk
rImLSX12EEVdFYtydO0cCeT1G7RYEuKi04RGRhHUB6PFYyh4sSldjHE4nVundwAe3fCOBHoX8z0F
UH0YzEu44o5M4q3l0QLXxQMsh8YzoMjpdMcgDrla8XF8HRzjIL2WdvpdHKOViM5QzW3WlQ3WEJCT
MqKFRQ0WNf5fYgGVnJ9kD+y8n48Q2+xbVz7lJ4y8dAx72rZIFhdbbYWzPYgf9/Vn0dsBqfAlefj3
pCKn0tUbPkRipPD55Drt69MLIcmFPQ7tyJkQjJ7d437/7H4dv768l/4QH7jC7FhuNDH6c1UgLh/6
EVAyA/kBnT5OUyNC2bbMrt5b5nDvgh0zb+vS38EqgdZCngeeB7aZCpLGQii9rhqy67iV/7RvYK16
C8gE4jV3Hv82dn/xnqFSDzEGoRQr5lhwYpAWKwR1AMHXimhFpuKeqpeatAyk7Fpg4qdsTzvffRZQ
lMtgDuC4s1wfoij3xFFmWBjjLonRTQhXM12np0GwUovfGI/VTt2gDWEtrcon5bF2GhvpGDe8ZE/G
1bNB6PasYeLiI/eaPLHM5Q3HDwfwawsom80bYcQVBvmmFYqwYC4t3cBRMG1MXOWOB8rs+2p9Q6fw
ApGmOSgUaUme36VBSY1BVvPoegCg2T6LZs2YybVod8a9+SVhcVuVIU9FcYQE+c0vrf5P/IWhnLvk
o1/5D6a0HiNb3oRor3wClII12PqGgcK6ANdAmosEg5SlkLNMaiUEn9c0NXs8fevqxEQkL64M5hQA
twcpyOaRJgfqgctaT2v81M+v2b7/5j4h7E/5R3xPt8EFheWVso09c/oGt9Gxv/IMFV5EZ/8rHFg7
guUSkRyan19X9VWujxGEX8FR/xxYwUXdJzZ3zNwwMFkXlHZLiTRQs2LWHxJ2QFZQj1HUGVPZynwO
5dRVp3yKU2uYkDftGfnJhYNEC6KWVfZNmhbllF8lQF0sf5c/JTthWzzqa5YRYIoiN+SXL6ZOfKGL
wGNfuZ33UGySA2bD7IMz0ob/WnH5WRTKY+CVgfkGcGQuCZwiUuwJQn7tt7IdIM38UTwbTxEZOHRU
IiZbxiLrAnlIECDBDMcaJWmZ2sQKQVZBDOpVOiBZ2J/rk36Ir8FO+g4PrJt2QzNmsqhdbCau9QMu
Ka/xLtw2pofZ2u0zi9WfNlb0gihjFaj6AEIFCAk2yVFa8wfgoxkX6uY6kFJBHwb8VpCSzc8o9LpY
jIuyvE6f/bv0GHxIlSk+e+/3re4i+4+VoASBNAfoP0g+lzJMIrjd0AScl9fkBeXm3dl1nGFn4p17
9Mxn67Qm45Hvi7yxdz/gAbR1gUcXzQfzhaXowmp9vi6v6dkHv/+hAYKZhTlZRO3IuAH6QZqvwGcE
gkFKCKcIuRrkan0lvMUfINgYPvyvrLZUzH6QsToe3B+Fu9Z6DB2oVifR3AZmayorEpuQycUXwhp/
f92LUO/nm3TAQUlP+DL3qE3jFOg61yAI0kHgl55X6EbNHGGHCQMuMlnJWt0hWwCWfGPDMGMiMf2/
HQxaNuXPtGWHNhYDssFI+wzylAijnaqNuu0OtQP33Mk377mTrv7wK91JbBbH7yL+o8VTBifpCklo
fb+9Tg44IVx0+cNr5d1i4yUmAh5HAeJLs3oALIqzuB8esy0rX3LDusKdQa6SdJiiSElPnFP6SA3C
tmuvfmGFxb72bZXbcev6OXsw9iwdv2HxCGeajtIWWukA8aIWXI+xlnBJ2uJ9UsyH6KI8rDEjfv19
X6V+qLjpY/0thvLR0F2uZVwEMaMb7cWtclE+hZ3jYI66eqzW3t5V3kwXvLSded4YdvRuc5vTCYOa
3k4tMlOXAlM/vv81zCZn/fubqKtXpXWTNXXSXsV4V3cPUmGtIcUHYaRB5j/04LL5HjFDI8IA+8q1
xPPqlLDoMn+iA2pjQJWB6BpdjPAo6cisNuoumNS2vr68HT6QK+LMZlOa2RGE8qFZI94nMT+iJQ7D
RXyw8JA/dDv9ULxyyKU9Pm7tLW9u35P1k2RjQhksBkazBcg1jggB/vevJ9PpNqf7Z3rrqpIGaPg0
QNfyC0eqlEq+Ekmi1zj8McziKGNu5gWDH5/UVY+UomRjkIbJbfiVAJ+O29S7zC3XAcNFuPEuYLwH
4i7AsgFnQzJsbqXVIhINQIzbK5qwnQrjzpHd/xmngCkF6JjCfOoKGuSvMMNsxZqEsYiroUIz4dTz
Ksp+NrVB0F7lB3nbXQpMxLL9LTi70Rpsiy9I9w9u6Yway0LTYRgtl4o5e1Ae+jrnNdfarpBECQjp
BTKP8V5Brl1K8W54Zu5kmM9gXDVTZIBgF6ANSjz9Fhup53e5BPHcrthzj9qjcR6etUftYXDbD+MY
PLBozP7LKZOhY3DcAbCmTrlC8Vj1h6i9eoOZ/onPxSVwprVh5Z/gtVcDE5gY7lW6Xmqb9wHZ8h5Z
cM2ll4OTJn14MMiExocyFoZUtFqk8c112INiYK3EJhpnn1TWzt482F9iKAdUmKoMECMBg5G+pU/u
Jf5CoX4vX8pDljOyezfioPmKqC2dxqyYQgmiJnBWvU3Yw4cENGVIV+/4/fBg9Gbzet9i0NP4yOgT
1GbwL5U00AFPMr+rGj8JaZlCb8DUU716G/U13SrKtl9hjDD4EjAVL332M1NlcfYsUgSUYLrPUa55
jkxcbK4ynvJqr7rGi7ErH4TR5L5TJzwycUbk2ZyZdaRM0fIAlgBCHwLXbr5SeRyjMlX65lT2q0BA
YiTPMGUm8WyACsuL9hfZtpHxni2fcvD5A2ALrwE8ecaS5dkT1DDypwFdqqagrbvWCkYHiVpMLVFX
mCzW/ekY6krOa75KMlUJbQKEQAhN2NQq4bLr8lgH/Em4iGDC6V2xtybQfHwLLUN1bkmCf4w8Hgqq
SOZRbqGcJpMBzMN40h8SqwJF2J9zrlgAnjJ5GRcXnWAy0VsGt5yAOegp3omv615iCCP4EoEkQsSp
B6a4yxl+7o3DEnEdcNPRfAMHQKauQlS1vNA0hXQarUxaJaqbWnliaW61jSu79FbJC+PuLRxr6ASS
sSAtQE2aMHTONbJQxhzFpBSjmU39oUJlEn/CLnDUHgm8AcOkrFKGm8CQurBnlFTKvfRKJeEkLo/P
6huGpn15R3kT79u99zz9s4KQ5WH2AeASMjCu1PJIx0SDNCzGHiYoTmC8ttibFQjp95kLZBpjVcTY
z/V+LoxaVRcoWTRFEFboh/S9f0SvWV2uEgOzeZVtA0ht5o7miumrEyd5LhYDiZCyQjcqHHWU4uZH
mHClVnpZ5J93H+M5elHU7eQqg51vwk8ZE00LCL2/0EUETND64ENFgzCw+wvOTa0b+07go+ysXfza
dAaMg61Z/Sw3ZOAWoJ8fuBOCAaIe1rZK4lCXjewM3ljO36v6Pn0V3iUr0Ewek4XRjFC5ykO/qR1x
z5wCsfQrQFGPOwiaakiXsMz5lo6txIcqUPTn0i72+WOykU/qCX13YNvSN9PJeAvO/VVxPUdGMdfY
sIZmLkp9hCL/t3zKglaFnw04AfksWtmmcOJt6ja7bA2OTWQ30Cvv+hvVidb+QdmIJ+kYO7kjrjFy
0GXVd5fuAJlpY4D8HDwaMHt0e3CpFsVQhqVyBpzwu8hRPE8f/H26949wJQ+s6vXS/qGNHpE8BqLB
FAEhTukyP+pq3Yqcen5B+vBNBjUr+OMPxYM+mVPEbNtaeh4YaAlcCqIVYvogeH7OdVfWVZsnxrlb
g1DsObuUD+Kr5/R7fR0fIre2g332xRwcvnhLYI0QwyNCAqElaQ2cS/UKPtJGafDOrWKG4HvEAATf
fVSf7t/ShTWipFDWSEi8Iu3BCXpOTef5nw049ePEJv3K9eptzvH8iB9vH0ekqA7X/ghQY2ECGObe
X8bSSSOiQGeKple8wOCim4sqk0gcuF7yzuAqrkzu03Cyi/fKbyTFjELLezaOTKQ7uV4zi4pue3Rf
oZWOcD9jgsRcpDfyvtwqgn/h1v4u7FYYLm/YAzA6l3bNf1QP+mP+jFwby1NbvIoQC30AmwQaPwj5
0lys0pfKFMhBcEllJ+HM2gJbmISCOcD2dunUDF/jhhaCNguUUrjcGCdFpxgBmjbKPguDS4bir4ay
joSSlYf5pW//eoCkJwIskhi3CUuKyz1fVpV7aunXQXLxQVzkql8VEjjPwTMHi7IHEfOX8ndglMoW
S6MkUhs5iJ6PIQt+chE+M5SPnzGQq95nIA1k0c8sXilKEKUocj+UPu9jaSGZraOc4VSL0vr+/i3u
MSWDslGj2GGoT4zFdEfDRurg/q8vrxf189RDCwJ4cH1J+Pngmj8CKL7SHmN13b4Ap6Qg6xQBqMgy
HuSLZ9eLEkm9bp0neX49QWRvf/RPiYiGSuVk6w1G9P49eRLDgCxiBEoaOcNfpsrgu0mryAJBA6gj
V3yMWgdg7+nBOMqsUXS3ZIH+C083WppJH+VcliC2RinUIs4Ks0YBbwQp9OeIUa5rDuOHmO0X5OLM
9xFvM5wjGEY8lugFmktL00kuy36QLy/xOxYXngMnec7+qJ/de/x8X02WyX80GwFGQFgoAJYFt8Zc
llRMbc3HinzZ9RbG+fpr9GpO6KAMwLc9WK/19f0dWVGUHVgdasu7PBdMRURg78niJpBkAPVjFWjK
6N3fBIwrtvRyZqtDlXu+Ol7OMLNqEiHkobgUmw9vE7vGltuA/Mxm9aT9GNbFsf1nKwEVnAtDO0IQ
CgG2sqvWfG51B+0s+UhzN9twr2Iee/eoeqt/7/SDt/zrBIGtnItN8smY+AgbGf+RriIQqaEtnLQH
7gFwT/u+tizeT0oUZRaNokyECEp7WZWnTfeHYwUHrN+nTKImDG3ceIJ8EU+YcxSJq+A4pqt2snyM
C6wxSgp9HFv1cxptOWTZyxuXDtcb3K+oxpD5WZQ+FhLXD34WKJdqz5nazts3tneAnrj1jkUfsfSG
SWrx/2TRqIsInVulqnjyhXeHfbQyPzE0rrLzPattZAEtgW7MBFEqWQfhJHOhJl+0S3V1JNCN7/hX
+ZjtAAgDb6hkVU8AbwKge6xZ/Vs3HqC5bEovu3KQRjk15Av4mvyddzyak8u9Ke4E9nM/MJkCbxiU
2Vop5SwDw4/BOyajQWrCEGFQtbpkZPD9G7DMhVM7SqloWmDuWDlwMvDN0SY7lg+oFXurChsqWd1T
sG2fWZzJS19kvo/UawCgXYVePCim7ubmfrAZd3ppIxXE4sBagOJGUECUT51TaCQpcZW1S/HCf2sO
ek80m6sxGz2B7wMEXcByTRYLQu71h5qQENIAHEkdVCNJQSWNYgAEHY/yib8R7H+HxxAZiCkQbxqg
CKLpU1JuCI2wk9HGtJG3w34AXq3eg0XWZsEhljUhShK1fZ5UjlosK8G1crg1t8bs4235UK3BdGN7
a+EUboAO31bMnBT52dljQ4mlNjHmo7DtJ4jtt8ExXMtWdhROr2in2egOt2Eo/SKAoYRRSp8F7cRx
AC5c48erH5vyZQIZY/RQrln4lRvKOD83StlLkfc9zP4IrtxadzXH33p/FVvZCsAUBkxu55uK+EtJ
KH+1T3UpSDIsK3w8CM8ZkAas9Sz8xp+NI+TxGsCa4Meev82ZZCRKzEvBFfTetrr118Nacr0DQhbG
CS2MHwQRQCiBvsJtpPUdOZ5cjdUqvOY2cM9AzCcrZdft1FW8mSzCKEvo8XtgZv4wBC9Vg8wkBFYf
LfIgE6I94zbH7C6vEKMf9ffPCnJYybfmyjsWfmoJlFDmkqjTkgcQWCUdJDWrDiBvtATYz5Jd73KW
QSTaPL9ac0FEbX4FFkGfh95ElgRmfP/xrTt+OvpKeRid4Oy/Ii3I8npYW0jO9pe8Yowmrmggb4Sl
IhyjrdOukJQQ/v0aY2GodYCel7Rh0oQGYZLKJWZURcBhtqRjVXjUD4IdoELFmqezBNaQw/olilL8
PAQEBFnt6Fra1T5xSitZvXUYSpyuQ3tY94U5HsWDfig3isVjsPB4Hj7/lihjW/fVk/UdKhUARCmg
vWWD7+jBsi/gZjR7/YR0J2+Nduageu+Gm95pX+JN8id6NFwyXTZ2tA1TqRau7XxDVMoTC/RSh+uA
D8EMmBVKdLXFnZvnz9fIrB4qzK3ybM9mgVGXaVAIBVQd9gdjj0E4SV2ZOBXzTumhWZ2jVqa0D6xp
h9nt+oo/lPvmfWtFp+KhfBZYtENLwzqXS92gFMRKAL9Brv8uA1EmCsimszpKl6Z1LoO6NUMRhARm
R24NB9TMh7ryLqnzz/T/yORi1BeIhUA/DugyzUFfeEJRtSO6S3hX3nouv8WAOFQLaidEiaJ1Pbd2
q7WwnQCVU50cCPR+zeKhXYYL+Aa0BBMPDfA8fM/cQPSTrudqX6TX9rt+BEDP2vub8lN4ih6E4/37
snRvCYXSD1kUyKlJO81cFCqJaDqd0uxagfZgWgl4sPSNiimsmWlskRVeMyEQ5OMpaws6dxlMqMjM
gvSLevEzMI6BTi/LrrVZInT1bcM62u8EA3lkPSE3DDtEgTEGUR4ZYE25MYrWlUXj5dk1to6s0Hh5
SKBxBzU5ULEEPYoC5Hzn4j4uhkkcYiA7VyAfHDE4ZGVf0KUPfMz9Q1poPpGE1DkYDuBYoDNhLqn0
9C4ppym+xuZKG53OQsa1IpwT98UsdQFyQC+CQj/hhAOz1lwOL1dZnxpCguYlgNQepVWNRguMx7Wj
x3d5nYAEg+XFLHSBkkhpn9q13dT5YoKmw2L/EErbtLfAhmqVk0O4I7wzswy2eHvJKCQ8hSj+o+0N
TLXzNQqF7o1CmKZAVmmmvH0AumjT2ON1dX8vFwaREkMtLNGCMW3aBDfYSp9eL9+sfPXSOaIEUBa3
Noog8QsI8Fxt15j7R8mOTOvfKxmUGMro8lo3FUVN1oE+yQiqp5uPAbKDjGd7mTug5FDugxJOXm2k
OJbGGRwsyXF8U97opm9p2wj4vvunc+vuYiAWwI2kvxYVWupGdRWvV6FExIHqpdmIX/UK3D0Ynsxi
kFu46WRdvwRR6hYMUzT2RZheX0oTvVvAmqYOQ9WWIRSRAYJfFLgQDECr5yoNiAsC0jGHDOeAbdvs
4/3lxPQlb1zVmRRxLiXSyxIIAkgBp6BgOsIasFXkOZ/QIvt9un88tzYNiSxUmGC6gWihlGEQdPQC
hH525QLzJR+Amol8c72+L+SGUSXcfZhqQJpPQOUwX09eGVIpSy3eBtN7kw4ZeOf4xrVqRnv8zYv6
Ww7Z11/OPoDeHMdlkPMyeabxYPrXJjG3FybV861N+y2HUuk8kQbJCCHHO4ngCVIPCAJthqoRqzV7
uqFpv2VQ2iyXAaZ9qE123Xlkemjyd2A13928mb9FUHaNq7W8M9oa25VsRJe3OJt7k6wLo2R666mb
rYTs5q9T4adGUkIBK4nQe+BUe8XM9I1WneUM6OonVrR+6zX4vShKoQUB7OJjjUWlZvz+P6R913Lj
yLLtDx1EwJvXgqGnDCm2pBeEuiXBe4+vvwu694zAEjbr7umXnolQBBNZla7SrIwCYrJ63aeDv3Ex
dP9jLKeCWgIk7FxvZCvcMq590TrPvp8eQs1Teeqzx8+rWzcniq2SY2mu3weMyBe/bqslSwDo2rlW
ql5b+hjpHczG1Eiy5czCSvYCJgSYwe9SMDDni9JNo+fbNmvL6V4QCDhiSCIncDiLIW0M1aTD0LBT
e64cIWzYsHdqpyZAM7A81iWxZIBSzizuh26IcHDFZ+jImw9jtzGAFWFHp2Et7sSdZ11uXxWLLSrG
6UJO8fIBBK3g8SPZb9cslhhqQyNuZW7MuxIPAs8y2t/lP4Bk2NxmgUWBMgNdXnDNyEMx9cNudHqC
1heW7jP8DO3MfNkbMVGNy+/Qt1isShsDXj5heMzFGOBbktHkdW3PhibmRK1qJ0kezHZfkOG9c7Zr
HWMh77ePjGEMMPp6Tar0RjkpJSgNxhJC42FvPwGrtSPyr8rHQAqruYXhP7EQ4ppcI1WewHOTaXMs
RUehOgeCQ7zNTdYRLgU48yOkjIEneoLr5V/GQAGki26Wzmgp63InY1+macYm4xync/rPNhvNO9eM
eZUuZ6U0qU9EXrErGBhC+6fojqVEt332j6U2tVuEXT3g/LDdQt5UwOpYMxi5bUXRU33NCN/xvRiU
kD28F+uTfu/vTNvUWTMxTEGYdHnmstO8qjtOACP8J8Fu7tE0pz3qLCt62yJg49g1lTaVBCzOQRjV
mUj/6CbK0Xe+GWDtYPuWAg5F+2z23Cq1WQ+6ZbpTZQ4pBWzBog4x8sre4zgf1hsTP4dqGni53L6n
ZUP0TYE6v0QJOp7P4vQsnLJHLDvfSkhghavbRFhsUMcnFEpX8i6IQKaNx85ZS/d/R4AKpXi1D5C8
AIFkJDHmoPQ/4dNtCv9B0P45KDqFjFXDYzcMIHHoAOxljkdbSu0t9g8xXqHTWfw0AN90KEPq+i3i
qjRKkSPgLwCgv3uKbYZuMu6cnv6ErOlyUUOqOgBmYfLnV29v8wODyH8I2b4ZoSxnmLfKUGohTAxG
ahMU4zkSrSorPMZrlnpO1v7WmVFGM+7KREpqPA3D/Q4IqI4uAZDoZTyk5pqVnFo2nN9cUfGUUNRt
FyoB8pTbZywdPzFY+Vmp+HpMff8+pfGpUQVC2eBuhGqrEUG0BIUIR+5YWTxJnJIAKsi3Hh+jj8DU
eiIiumIYhGVBB+A1pilQLuBpyFtRaZXcb6b0KBCo+o1AtDUKJJirMFm+bpKAH9c2o0SZBTSTNnGu
IMssfhRAfkZKxwc+1K4/YCaXEWwvP+1mtCgLoSVpnAQtuBrQg+WZ3f7NtOP19vMiIUoRGbK/GHR/
E6O76pEb68aUAzF/45/Mwrltihat6ezXKQuhF0bmwkCk58s0v/eY/Dnd/v1F84BU6DQVgO1X9Ia1
Ap0MClCG4bl7y0rWWHqYEERWt4lMd/vj7mdEqPvIc6DzCj3iHH0FR7p6QgPS31GQqOC35NAP53sI
sf1nQDRCtOoVv2aEh4sX/c0FvY8W46H/L+p9XD0wJHbxlmc/TUW44hCg9lzhgMQLYKW2WEe+Ztwz
i4KEK5qFTnmdGxF6Z2HKUA+s7ZP7+JcsUGbZRWVO5wwQiO9bDIPbzCf0sq2aHRJljTE41Q2+BlFt
7OTxd2beA91yX5oMPhiy+gU9Nzuo2CglUAKV4eH5t/GGCPP9r5SBNrk+kC+ERgQB/4xx7hUWeJer
2xQW3dbsoChTOwx1kimo5JzjjfcEdBFmunnx3TIjQOmznuVcEU/vJHl1KS1ph/lJ2IwASB5/xQht
WjW5G8OogFoUR49EZ2zG/u/jL/RAA/ZdljDJqtHlrqRw8aCopQxhC17mmTk4JPVYErUUHF1Rodx8
jo51A/9kKDhJzm+BbKJNj1LNwArvF3T8is7095noClmR9vzEDd7/m+nABpbsLkgWpo+xYhgYPXii
0J0/kSylPoDaMrzEHaAnAeSvYFz5z45q9AnOSVCHNWKFiS5wIOG+YkfT5S53qqcc+5KEixm9+4Sh
7Qvu74oadWRGngljnavZ+dk9OHxhyhicaRH9lB+3JZlFh1JJIAl3dVxNdNAXgxU+R9M9sh5eLBqU
VsKHcIra4uQGU11hSyI8Ovp9MIx+vs3Lgh+cnxmdaY5qrdOiiY5VtiRrmcmEBesCAAY8gNH9gAYB
njoro+4EgRtxVsGlA9SHvgk22LEUIrPEUv+lRNYVKerIXK5Tw0wEKQUt2RoeLY4PtENIgG8PhP/F
Svgs3tA3Z18ebqagVSg1UThxphDD4czWPEbOJ8O9LFubGREqYgRgSd80PYhEJNzsBns8Ik/yxIiF
mFSoiGVQakPzeVApbHl1iHaF6T0Jn0/DLwYh1pFRcQv21EToVvg6suZNWKsnO339vC3P4kL2CvOw
E4op+l8ADUeFLlkndGWnydMT2T1Ex3wzbJOjuzq7VnAIDuhI2L/0l2GfWWhHsG/TXog2sDYbmGeY
+ka/D61LbZpiar8U8AIUrHw3KuQpsKy/I0HJQ6vheScZ3ZQXFk1H3b+dWA1TS5HZFReUMEicqA5i
zafnrCTPBbCDJY+kCvLBD6wJoiWNvSJFyUNTy5muluCmssNNHpvPmOEuzSI2p9qDtmGh0izYuity
lGgYvii0XgJyO/6jC4jwcvtultTo6vcn+jOLANCNuB4xunke71Dp1koT+CwpWV+ytfh4m9RCcHBF
ifKrBar3kieA0rASzUO10v+s/44A5UrlSClDSR2nQgpv/gbmF4OBBUtwxQDlFnrAv6dpCFVBenQj
22VM3tafjHCApY7TN8yuo+gCsWsiCHKAXllnaOxBWrNyLrcvAqgI1zTKyC3VTAON5vOQrWQrv7j/
LWbLNAL0j1HB0udrCpGEHeAuj5twn4Bucu4MYmaWyfAzLDYonXcLtRX0AmzsWiSrn7r/duyX4oHS
81ioeoCPoaKQkUNAQuvRsCPW9i4WC5RyN3Keen01IPfBozAXW4XVMtr2FuLlq5ug1NvlsLNLiCfz
EWwNE/gWzL2b011SqZUrCpRa91FQia4LCtyO3x6mygGmVXvnCWhojJ7127qB7aLXUsUjTz1WGm6k
KIhOTA/V+GLNtO8LvviKH0rL8wzLrKMad/KM94Vo8rZmFnvtsmWEFbftOiDMr5nBGoJMSmUwc97U
hBWIM06KDvOgmbIRxvhxvrUAhI51LYe6YCZUGSf15VpmtipLErnqfNjDzpSc16kfWiXBfch68t02
u0CrvD4pV9Z8xc0gYApxHP5kvmc2w+guUsDuAQDYA/VN/hHvqzrmmloJSqKhoygbifJAundGFCRN
3/lDUWZUqBuvUmkMPEOEoqw1YlXxusAL3KkBggI4mgxgerXZrnj0t2YILKKjulrXGKFpfn3ab/zd
lpVLXDQ9319DiwjwYAKJ48FzRLLXwnrBoA7jVBeFcEaBcgKZmGVe4YJCXRPD5O53HdT1tsdftG4z
EpRoRG2Zp2IKEhdcmwoqmUtuU2AxQXmBEAUSTq4h43FpOQHR9z72y5sM0WDI31c1YaZIceMXYteB
iEL8llR2axl3TqhZ2fk2Myw6lDOQG70KihrHNZiv5egYZjmatvJ0mwjrxCh/UPZ6UKm4lfOu3Dvo
z7PKS2neJsGSXcoRBG3XR1kHEtqd0+7CNcuyscRqYnF2H5WqZUZR4T7qDGtHauDqnG4zwCJAmQIj
HVHbhf0/j6dnBctBmL3Fi6b5WzG+HpwzDuSw96PEx4MSyFYbgzxHx56gtBdvPec2J4yr+MK+mhFq
eimvoSHpOf2TkTtoevDO0PGfQP5TIDbjhVLyimsatRFw24VdA36VNxXUVoA1i2JrgEmRtjS1B7sk
p3dWQzhDkkVK9xXZb4C8hFtKiGBVIfm17Yjyfvv8GCpJY0YNY5EPeQEa4aaz9csfYQX064+/sy9f
VeDZJfV6Y+SA/JwctZJh0BqItS/l8S+JUHovucUQY1wSel9cYMCOyQaouCarRWWpsnolDZTuQ1Dq
oZ0EzuqNVdMghbWpz8Vz5Mi/d/KaRe7rjm84bbo6GVZu27UVhO+53QuqHewP58HO76MeM0P9VrqY
Zt9b4FOI7E8uM/9lZmMm/ZSpCBsvVsQQH4D2UG/tbeWTTk6apf+bF9s3Gbp8Kbd9l/qTs37mV7vh
q1Fj8Kzs921pX87TzMhQMcHoa2leuLi9Hq4BvWDvb66Zrhg6tZTBn8vIVyQ2k3cs9koHzceZoZ+y
sxXfcnULqTQUV3zxgG2asB6smU8mZ5SxCNxAy4ZJx6w6JVlI3pBHC5w1oAX/8gjla+fkd2ExyAGO
EK/S5ClY/XpLTe2elVFj2D66LhXznKslgvLV9gog8E1rs0YpmSdGGQyMmfWJ0oPEIVk7TvieYtca
C5F0kQ3g1E7dJdiN8gVVMpMErIgsemxiQaQA3KSXDKAP6jr4N4ZvRoPS0DwKVE6IQaMUrQjwRcJW
fh52rCTqoqP4pvLDoxfYW9GI6hS7hS/SA3rRp4ZXjcHLcjpwRoZSUFXvklFD/Ha2BtO/N7BsEvst
t/WR4dR/rO3CACEARv65mC+EqNnFALRQ9+oMdKJ8hY0Pr1g/C7QAYtoANdlsj9V5F244R99WBFvV
oLGYWWI3LE86+cO4zz6C0tkM4C1qHkzMitnOe2gMdFjBh/zyCbdKLJYvWRb4GTlKc0ffzXtugKDs
DmKJ7l6hnRpFxBUjs8CkQ4X5QZJ1SVZp09MuwfE9t5a3HT8/b9shhmbR4NNl0saBx4MIRrGKy07s
CF5GGMi4TWWyAbduiPL2QW/4LtC00JYy7T/vgBj6r2L92aVMfM4EcUgTfyjaSRBVrD3kA1b2gsUB
ZR0CscaIT4ff7zEPcUyZpf0p+r1xQrTjFvV6GCIFJ/RVqnR+e3awMd9C9nJMFiHKMvidiKwYB0am
2r5o3o3TXpz0sWT2wDMki/beba+6meuBo4QAictsiP9waTAoy9359wBW51ctKqMYXdHOt2WNYWFp
nE5O79KpFDu9wo0Td9eedayYUH3WDuFF9gASMPW7odGabuLCDFYJ+2rA6DSXehdtniL2ntrF59+M
xnSXc6HugojrOtDYqat0z28FbA8eJPPt370zdcywAmcGGAH0VLiohVHgBUGGu7pgBaPDX7B8UQG6
B8t4Lr4zZ4Qom6a2SVMVPBaqwaIByhQTcqxW26XxFeDJfPNCxSNeKoxCPEZTK46A6HTAVumP3oQv
t3zCyjIvytqMFmXX+rofAIWMc2sj8wg0DrwgAuwOYXnzZTn4Zokybsaoj7kWgszzaI37e/Wu2T8w
UeYXDYPBA9/agDTLKmXhqnYc4pBLp3J/62Rv3RviUuxlHTIiOyIWxNzW0uUI5ZucNvE8k+0qBKoz
x+dY12aOznABugi5x87vZ8FmeLhlPzqjRFm8wkiNNlRAiQeM/Z1vyYAkTsAQSxgWZXtGh9LWvk8b
TqoLtLMAC5ODn+P+xfyvoaFLASCi05g2XeRvOrmNuqSEuAEFRjWnuGNKN7O7uZe83ZwQdWSp6/Yq
dm9MahodA4BFt1gds//dk8IS/0Aiqn1xrs1/c1FzqtQB8lztyuOAA5TI+JzgXVkD9a9FTohFaEnU
54SogLEXWq4fkiY7a8gLxi+yWZHHlIx2ecy3J4acs2hR0WIc8l5aF7iz2kEEN9jCpFVOhYXMsBXO
bWJL5mjOF2VdlaGBEKq4tnZCucJK+ZfMAn4iyxyxpGP6+0x1tUoyctUHGSxR/UILAx7RHaBDIfKt
WdsA4PZgBplgLyyylLFFn6ig1UY1GagR25uAZmPJb7KN/t3ajo/9q3BR2UsplpR6fqSU6Y1itPBG
9ZcmjBlpLoOtOZpjPHdvvumhUKbpJq/YyT1z3GbRj80pU/Y4aKVeV0qwW+KUMcRl5jugmQDzKV8x
ARkmIaSjz29aP6BupSRWxVieBMcRJ8TDvSPsVTNRbDKcWNKz5MzmtCjbgmd2yNUYFYGQxu+i7ZE/
ndVs3N3DbV1YdDBzOpQ16bq8q9UYdKqY/E5s3/mo7fQoAtXzv144P72C56Qoe2KMUe51GUiNjozy
f49pMmxVRucfM7hZPjxZVgB/ia3CdLk51oKg9KthavzTUJPBVmFi53hxs5axLIv9P3S+fOpMxRHx
KpzXfNGpXjtHsNPVv+hhNLDLToQfA/Ygli1cWxFOl7k61vpJDjB/N50Zd1De2AD6kzzRsq0D/gO1
cixsxf7MazpeZ3CVJ0G2a+iRk+J27pXVU+S8M+RtydDP6VD8KEI1+K0GOsCf/FORlgSbwTFWAoq/
nsVsOF0ShBk1+oL6QJYTVwQ1rCIhv/vdn/GyZSH2fFUtbhwd3Rkwul1Z+JNZ6IDCnhBsGbtrLRUb
8vDEvnscLQevx3tvI8t2/xmut8aGBV+7WCaYs0kpcRzwYtLy+IKx3SrZ7mn34B0brC08dhuEPbp5
+w6XPMycGqXH7thEGjeCmoLJdyQSmuf67TaFJb2aU5gM8UyvennoIaQw6t4betta39Q2twn83BID
WzSnQMUAmjjwtVKBh9ISJ2CV0UrRi6wRZZOQ54P3gM1ipHPuZc/qn2zrbZuanywrtfQ0nn8CFR80
nGaMnjKFPJh5j5BIFcknCxORRYMKBrQgwbaMKdRpLpvcru03z2KxsdgiOueDshxFldaDrnyJg4bF
G+eABLZrtej2eOJ3xv3ti2MxRJkPP+aFLJnMh3TnTGR6c0Dh4TaN6Tdu6DOdfK69zK2GGn4KiRjx
TSYJsOyBScrw8AwZp2vJ4jCKQR+ASgex6yGBvnn8/DtGKLOQyn2lcxwOywoQbJLIHM0IHUusvr5F
e4AlKLoKFDtZoZ/ERpgLWdZiefmr5Iyb6F5e32bjJ8bmpKzfBOhHcM5FqRBMi9it1LcddauaPYAI
sJAsIyW8+jEtTSZ+/GRifgjBjCYVf4VS7IVaAb8bwchlRMXA8BRdqlZr8o5Z3P0tj9RdiUWWl1GC
Q0T8LJsctkSIT7ETmeq5Nd98LO/lpyHLdsWQwi8P+JPPafYDOowV7ZMHnZnatsN65kLFPnhkGq3w
pTJ9nmTnbdgTVqS56IuxB/B/KVEnyskwRoMESgo2KJLawXLkPrPGVSMyR1pYpKjD7DQ16wVfnDyU
E1rRYb+dNvcyq6DTz9w6O8oRYmFkoCcS7qyK1kjXYu2QTOQ/gm12o8OSDxYtyiUioE3zMAZLo9MC
xzP0AWsmmdXdQ4AxCVaOZrGmrM/uinKPVaekCdAcMW4CFCDJTvZGiYd4vZpeBWjZ22VrlKtMf8VQ
9EkEfh7ohFyvYTmL+hVpzYQxyjWe4yMJGYe7jYMGtO6w79FP9W9qmEhH/kOG4o6XpRyAd/KUtzFI
IxNhl7+qv1maxWKG8u9RDYhUwQMz6HIriP88jQjuXaJdgHl3+9wWHdaMH8rLN3zNjZWBZwhvJ/ZH
TPbTo4oV9S2+FOenNrnm2eWURt54xXQ5Vrw/pBaQZOF7JZsl6Mve5PtyaA/vajKn+iCT3ltObzV2
9VRs+FP/1pHQLK3mX/RtzriiK0pcXGda5kKvnseU5Mcc/Y4pE3noy4r+EGwZi7MATTntNqKsrMAB
ktIvIHETwJrgPAeWeWkCM1pLa98Rz+hV37SPse2yhHBRMmZ0KZuLhgBZzWPQLZHjfy2e7ov7h9uy
N936Lc4oU5ujry9UKlDYuQeMpJmwtIwbYvFAWT4lLb2h4EFBcmJLeORJunpgzYVNGn/NhYIda5jm
xc46QDPTKWNZ9uo4M+TmbG1Yzmj6vFs/fX0Ftw/7Z8x4/ZnUYStjM/jeKDXAvqic5NA5JqssyDoI
yqV1AOvtPBkH8fvxntU9yfpt6iLVvk7URsNvJyYThX7hFXJ9NLRN9wyuERT8uGQ9VhaAVey9Bxd1
ej9dbt/BQmf7NSXKruewTlw7HVFENsCX7cgOSnxSLeKYp8d0tXu1oAO2ZWNAzmb0rX2VS28JE2Xp
Xcz9RWULATg4r91T8KTbifkBmOCD1d49+hYHKGdzHZxss7FO6yO2tpueY2zeb58A6x4pR4BtNiHf
lvgI5xEZPIYv+2n+r0+XMv9Nqw/YZIof78kHS8sXksXzH/8xC6Y3ilJ5ntKcL5HNHZNV/jsmAL0O
nyyOhc9/W+3pobC/OfAfazxFwR1LRZwO/J5xlayvpNS94CrXDQrI8l//8kR5Fi20YyMZ7mSqgPLL
CrxvC6BKL+8bOD4JugFfrRBCGGNXP7f16dcyQqlYJ7iDpk/Sje1TpkQibNNw9lPetSLpunCenway
Wtuff3kRlE4Nmpa2HA+WemIyflpiXTKlUn2OxsBIxW/j0RAVJHrIVlv7bj+QR9N6aMh+/Wa+n5qd
ubIm/KutFFoFK6pjfAKVh72tDV+Zkf9sBH9srg98Ae3+I/jZvTYEFdDQcg7upiQisT+AlH6bGuvL
rzXk735rojXTiV7KxLDN8eHWIyNq/hkjXQnt13tu9su+VwmlFuCX0c1DIls5KsA87Qhr15LIokP5
PqA3ZFwVg86zAywKQg53nPl6OHu2jFLOGjj1l53Nk9NlzYKmYaj8V4poxqAXVYWQTOYEORiWOWEp
CN03q+l93nGTPbnsWsfxrXOI8kdKfp03WNH+SNb2RlltLz4xgbL5Pphbz2JVeb5ah27JNKWjrizG
Rd2Dv2fLOjy+392tC/JyLoizy0hio/buOAB/zUwsnHItoPQDOsMj1oicnvm5euhN+2Rv5d0pPmzJ
fWA9foZkvdl+rD+OPFmZvyRyOPhYyLPW7dsSLd6OSFU6fcQZbYU5P3hUwblzrcPmYHX41FdHWVew
JuhxThyJ7LGlI7tjJZ4ZmkknUMNRqLBxAreWmDZL3L6gjm7cB92xq3Z+2heTjbHOHjlsppNemfbv
Myo5PkHjborljtZ7ABcxIMjC8BpRLPNPg1I3LCrjAfSFgHrrY65t0P9IuRpzkYiPAWSttXl+/OU9
yJvn1cHaFKZ+XxN7vTLJCf9FwyWy4apt4wPN1foUrnRMV65Z0spQRjpNw/marrbTpQOMhhFdL8bx
Bt7IWKstopVLpngV/cFL6kRrkZs5lAKWaXbP+hrTBZxVMfedLVmzOS3KHis+yqF8r7awmgGWWf5x
yWm6y9sqspA3UaQ5lek0Z6ZrcIMk6lUFwADmIXr8nZjxG5rgmOCZC5Nj13Qo22zEepUZCuho6Lbu
7Ffpdwk0ZQCFpcB85NDJ5SNbbj99ls5tBlmnSAVMTRUiMRl/nSJ2Tb5q8D0nrfsXqN7X7FERkh8a
wxjkYM+KXSIlxP2TQChiaOBtdhYDQPR3StjXaXztrbm+L8XXoszt9fb8fBDQ8wt/UK45oBH7qGmV
6xpNcR42UGmb+GMazCsYyr5kUOfUKfkXcikfgmKi3jw+VpvUfr/N3uIbaJpE4KcVhopGOzt+dCNu
MKBgBwMT5uo2xKuxtkfbTJ/+khLl0zhNkhopBCuWewlHq7K2kRVZzXraRsfcazydC20jZ2zRjghI
iGnZBmArtxTSYXWOQNwNj2ZTIJFqGCwnDOZ+lhgmcfznGGnvE8n96CUCmItfxrVyXJkiMof+1jvd
prPQXHBNh0r5CK5fuXJgtGdvl2dr2ZJah7PzHbLx4i7BnoH44MLHmznZYvEqUY+FRlgKvlAjuv4G
SiZ9gFhX/nSRA/rYIrte63vBPhW///pQKYPshhyHASNc4gAocLQAAhHcedKP/2IY65ohyiSHolgY
7fDF0AREkmBWrnOwJGDF5GiySrfEkjLKAVZ6DnEPjqa1RwbQD1pMGKEB+jg1QGMdIcxXRAL0xDMp
swSUMsspz5XYRjzpuQP0oXvV4lYeKAr3twV02fp/6wFllkPZTznf8zr46+YSrWJAx70FzILUwmTq
9Y1RtqSRdAPI8bgx+aHzTUzhQDRWB2TfcgSZhuk6AdCiVq1rvmzjA7fx7qo1qyS8wCmAw1RZFBGa
AD2MOtCkG/Iy4/AJrfNcAX2hREvZieV9hEkgKIG5okKdp9oY4+hh/dz5YhDfjHrSAwrLI5UlotYS
24HjnYbfTKoL1vOKKnW8chJLciJDWFrnK+rCa06wiak7Wyas74JGzEj9aKKsXDHwikkjEsJj6ECx
RevE6q2QWESuk+7/gwX0hecBPQddc8YufUmdYFuvZbt4MB7Hh1ifZkNQyDRzuPJs/Vk+iOs9bGpK
tk/5CoMJ6O23MBZs8WuD2T21FKddHQBt0bNkSNPphnHWvG4WpoGS0G93f/+R737lKO0SdT0QbjO4
SD/dVtYlS64IqPIbMroiNWxiu45tUoX3ojCEtg4mmqzd/f4tZwZQX6NDP0R4RoRyF0kXdij0g0hh
J0fjKN81T95W3RQrxQ4eIgxLTJ7qmNrrXe905LNBXe8zfeAs/N+ADjrW834pAL9imvIqRqT0RaXh
e0rnINq8TFa93R5r1PlYczvM86UcS8JpeaNWIGW5qynVBnC5p5PxwnpTLJqi2QlTXoVHI0Ws+CBz
+O1t73WITEdY2zYXVWhGgzJ3YlPwhTyARn7v7ktbdh7wymUEuyw+KGMXqULo8bULHxXeB/YfblXi
kfJvPOHV/VPGDf2ZYljy4KSwKzuzGxvdNXC6CXtb21JwPSdFdyrFntArcIcdYNQwy7uTdp6t2cfM
qZ/yA4uvpbTAFTHKyBkjmlxkDqcn3AnPPAzJYaMRfSVYDrq4X+XtcPC2saXCnlgvzcZM35R1ZnLm
3pZkAtPmErPYbP2DhNYYEWMdrnPcrtuX2xZn6TV19ZGUMQjxiWpdcy3Gityt8svb9TVRErKy+R0g
zdbYoAnKv98LjHAGzoVBfFmGVU1CWxq23+rUCfWqOiiZjxMazO7t2d9iyrm2pigs2HaHWMdg0Gjm
I7GDs3wHl9DgrxHpdobFWoK6lLMGDBkawhE/6OKPJTe8yEkeh30wiAPDFjlagRSr1Eo+is19vw7Q
/PmC3PwpJPIOfcMWqw102QSiOU+TJRnAXzxlAlOpdA2/xStCaszoA+uCkg2knzW0sKjOMyqU9fOi
XBVSD8fNm+U7Z0YvSAizkLyWTeyMCGX7Ygyxi3oIInDRFxVtjQEeP92ZJw+3hWfhIa4AE/mfI6Ps
X8MXfCnnoAOUtEfxJOHBs75NYdlazEhQ5m8sEz2pJ/GEt2jvPl7idWZ9MmgsPAOu2KCMn6RgGKJM
QWMw43dhne/abfVuhisWcuuiqn3z8nVtsyyX57eAbPiSMEh3v+EeVadFeuQ2N0uv4Tk3X3I+o6L6
ocZxAbjpHclxMkB7vwbHadgotuqE6HeqM635MzamYG8DaDsjecKkT8VPwlhJZSxDjy6vQmIKu+B8
RmjJmY0DA3qfbXLU26V7AzO06YFhzFg6/JU5nfOe+CGf6qBdDOT1bAChMzBdgg5AllhOGvQjfptd
JWUseN7TAHUIk/1sBfbhIG6lY/GMWEnBivn/j4fqZIRvkaOthl7Ho1riTvOc/HoRLiHZCc6a3RQ6
/c5POhJW5iKzrP7MLOetL7YufLNBMEmT8k5hKYCJzO6B4xAC77y4Z24I+A/G6psmdZRRETaJp4Mm
ijepD1OF3b2B89kxrmypDAO90CQZu5XhXL4qXDPZCGQ+SJs86pDJxpSwezEiU9plZo13nO7Ea/Nl
epaLhLNkJIuUS7l6t25r5vKrZvYF1C3K2I1dj5LfnZ/7lAAUyNu2O8Muvhr0Q8Lv0oN+BKIU9gim
K+bzdVK7n1f7zT7lEwZDkrk+AvG+wbjXJiXu3iatbZ9uM7nU+oMeMU1VZKzxwhJ6iskg9BvJV8oO
vkfeAus3gK3DWKzZp9gscgjW8rYgymjVv5qQVGfsxNnlBdw5HwL2Sf0VnfDvOmfV9xe97uyjKOZR
fdNGNW4RqGMDQRyZ8vkJ0L3Vr9u8L4uyLkhozBVkSaBR2z1FT4MYUODnYTuiuPdiPjFrP4saqiM8
4nkVXZL04k4X8Ma97/YTJ+mz+rqTH+I7ddM/9glJsXnu9YHVbLSUVlIwXCfhOpHLlTXqQjNMwimc
G3fn4DO6TFvUpmR/YO6dX3+OKKx5RDsID6OJdcj+Kg9Zr/Ep9qXFFvBgKHbpInaG06tphozP+pBP
OoQYA/pCy3NkA31qz2MVWb86sWaeFqbEFDD7TY4KN4JMyAM9KjoMjgPluTg6PcB4XTJYJrdSWMAm
ixGvKKq8qmga1IVuqfTSsitSHfJSWr0TnuvE9DRTBbV4bZv7l5cRr4/shcdsFcNJLzSvg88ZZSrq
r93RzYK26v4vwK27CvdTKg0L3d5FRyQFEr2MUHFJA+cEqajAGyQ34xqw6rvkIO1josSEd2pG8LPM
F3I3kqZN16hS91eJWSDlk7BCUjUn2nrEO3y4mG198Ux+HRf/Bh8LJwmN5w1VNRRVo4JHP+AkbQjB
mAJcpf2jgbbC3jxyzGT1sh5+E9KnKHbmv/SuHMZ6OsELEEjRqvwcEdk2nPQkAGNzK2PJrXV8E3e5
2aQk3Br39YGVMlx8qM54pd+KUiu2EV/gE3YT7ma76T6KQ/4r3Y2rZPOGaQusIl3bob0OV+6RlZeb
bu6HIZBVFTMPgib+AG4bY1eM43xAhqKYkpC+3TAbaBaGqHCXMxrUXcp6jFW8GWgc6vs0MqfU1BZu
efWENC9Bzw5nsTJIywL7TZKuyblCkXdDN3aofCu7BG/vdXQw7HsAi/oHzhI2xW/WdumvIPjGSdJl
OdeN8sEN4UKsaf1G9YDtisDGwEgOpIY9NL1owBUJC60UVTZknTpTfoxboGnLcFgbJ+DN1MKYvnrX
7evXcDswcmWL8T9KD/9LjDaobpNgzrgCsYuG1BWK0QLWDIgYoI9Zcc7yKc5IUQbNaOJB7RIR2QpH
I3ehaAPqFt0R8UONTgwlZDb9LgYXc96mg57pf5IWSQRw6ylvFgpIm8LKAJODcHgLMMKYpRhDVNRp
+4uka6JKRUsRnsNDYihTjIG5WzRRTWFqb/4RrbVvs7sJljnDqDGiDEzXY4D/mrPJmHuaHvboFhfQ
FYW6kWRua2bmeSlbMe0IQ0HfwDIijfINYS+NPIdK4znA1p7xWN0zU0hLMTZEQuIlWUAbiULLhNTx
UZJDmUsr+Ty0nKlucmAT22b+0R54JvDnkkmck6MkYkzlruTkbhLBKTY6nFOM72v2rynVrdufJ6Tr
mM+IpUOc06Rea4Or9BVevh327CGDdYfJ/QxYyOomwaDdPrIyC/5nrbDGZxed35wsFYSmeZME4wiy
GXDfMCl2h+EqCVAPcgcHL1uTdebXHbq4il22K63wkNkoXDEecEsxzPSsQeOLqmHdHGXKMqVxE73i
pzru79jS7NF8i1csjOnFV+KMype2zPQ8DREmeYXUQRsK8vuOI8iKm1hrUZP6FO3DnVawUjaLTmhO
klLArBZjjHODscGWP8az5bxa7V62vPt2Ja+jP77NMDBLPmFOj9KTnkt5tK+B3iEHFnmQmx/jMcJi
OOTYpxDtnZV4W8wiKkDtkDXgkeko6V9bGK9WA9eX4RcseKHqMdu6FrLaj+ouZPYOLRnPOSnKyjTt
wAnY0DyVD6f1xUNBXAt1VeS+UtuqTtwG5VLWeU73Q3v0OU1KMPli7AM0P04xKG82R8/+01gjisYp
s3C56PamIEmXRF3XcJzXJ6lUjZ4ZoYsQENUUjzRHH13OouOZvl0+9KvP25Ky1HY82dF/yFGSUvMj
n6oFyHXTgHlPDmpMEvSG2JIpXPi9Lb4cS2ySKIm510z7acobYU11ZKFGevtLvnq+fpzx7EsoY5tl
Wap0AweZ/T+kfVlz67bS7S9SFcWZr+Co2Rq2LfuF5b1tc6ZIcZDIX38X9J0TUzAj3JPElarkRc1u
NBo9rtY1603/TLaGc/XJTisW5q+v+r1bmv8fdblREz+gyphbI23qNitA1Qp2TkYqj+KJiHaYk/aL
SLEpthj1C1caZ8Jj1NINyDIeAFLIYVJVIAuolpy4gqMjJ1PwoEpl+vWPZMpcywr776r2DDKtlfRm
PhPmWkOCNdKb761NAR2VzQW1nh29SD3RTO0tcrOVeFwLjvtqvGPe2kWFzmy/BOdirV8FRzK3POia
Ue8EOoicgKjCK1KZg/fTLElyIaDeSYsUJcC67BZxecAFXOFSYg478oHSW3Sg1DvWFQ32KUmeajNx
eP7dqLkYcMQ8ppqMjRx+HF0PzZm8tbNiIZMqIug89P4BuBBENyDFKJLUVU2hpGBJxRbDZt2s+rXh
ooED7yZ5fEFHkymgBOefpq511sYbOaZgRA3KVCxXeg94iGo3RcFw9aR15OR86R6qqNUsXpxXF4/j
GIzeUlUV0S2qywJyAYxRDODXXluQrp1m3ltpTcpZZn08ZpBHhLG8suEDI/QMUyjOfddYpAR1gIzD
CD2OHxdywAij671xxlR5AxqlXXxI86kp8Z6qsVobLtFfomJ0vO4N8ZzWoKAQq9yhkwdafrWvbuI8
lta4TzMgxCi5X0iVnEogpLuKiN71LkdixHwV0QTaWM0L9ZB5qdLR7CHiJtgIFBoQ6zKvVQY4iASI
l/S1Ary8/6VEJHxN7Kf0PS8WmfXPgtAhQUaaoSFLSd6G18Pxd3AlwC+ULVRIL17lXZ8ey3PU7x+w
xojTyJHY12MDD5HyEmE31c43q/8dlBSmYkCDNRYYYJdrammFr+RXiD1YQHVuFoE14dyk0TTBkBDz
7mTxWaz7DmKLvo6ZnTuzEui+yBMsONdp3KJrgEKeClQfNIajDl3Bfu6froikk3XgbTTzJTtgsOHx
2YybvgEZhp9WCuQ61kGmUYgemkqKLP3JVQ8vyUdtZ8dqQtTlErtCW3cy/zJCUi7+9/2OOLrBF1Dj
NQha2v4sBmcFXxDDTUMeuXKmrk4ApfWY0/GTG9BhPF305RW1XhZUoKEZO/6Tbsmz13R78f5B0+6Q
I9amA/wklvwKlE52sA7Nne8lmJ/kuZWjjtY3P2xGtT+lcdycQUXahwcVKavSEhwuNP+4YRqQYQyT
EPoxthaDjP8pbQA+6mafho0VKM5km9rFCtlGzjnRh+LHQzIgyDwkp6yoAjUDwZZmx06r2gtcab5G
S+lswcMc5cmQMYJCIlymTQBahpcAS/VKFHspHwUOSzwqjAFUIuxp1uhVFleTBjXNgAh7baUDW4sj
urF3XpUVUQH2Dqput/nSwVXKlb5NhTC7ouIVLNqnYmMUVowKhuZObWyz84mK6sxC983w7R+5awPa
LNKLpiuYFkxB20k34cYPn1q7eRFoxOpzk2X0WFgVGdJidLL2tTw1KqTjTl/+amGp5sVFLRGYgle7
RvepseXIdcy3GdJjVLITsP8STdxXWmwL7GNkT0xhpmzzReojnkR96Ovkm7xp4FE3RKX1UxQvBQHe
6b1hLHU/auKUmubdysEKX9ncYSdma6Kje/814enOmHc1pMa8N5GUJVMgNl4PqdWtC/QRuwEipHnf
8Z7qsfs9JMS8OOdTECeqml8PltRbZ1sk6EXxvnxbBaYm59yoHvzQk4EEmacFi2HO06gCT8d8qQFE
XH6XMiT8WpunIDyemLclUaPwMqXCWwDmsn3RFtGsfvMwutpwk/ljxmQgvtto7fCOB8G0KzqQCp6D
EhjoE4tbLxzNIw5pMPFCV4VplF5A4/liHhfJ+k1C06sV/QLGdEHMPaLr58cndcv9PDgpmbnRfaAD
JbmF9VhsKjOxf/8uyQwgLFJoH2Qr7uxmaQqLfWB55nVlAmB7q8w+uAlqeqEefQRzzf0wSyR/Sk9x
VThJYAaza0dMzwucD6/lNduN+iNDITNvz7k8S+emB8udeQSM8ka1VNScYpSZecVXnsowhkTx01oo
S1BKiBWtkZzFhPsHr8g6soUJHrhGiyPok0IsyxgQ/VKkaXme4l7L7/UmFe3mtf2tEnGJeGknoYHe
s/bVZm9eFgitnQ6FBsiVl58YPcLBRzDGpb6epyctxEc8W6vzMnyaOk7zXpJ2tnvJ0CLBg7obzWkO
mWYsTHJqz5UWg15hPQNZvzTLP2vT3PL4Gn3YdQnoWZgtURRWtlnXVVKBBWdYVHjQ7MsMYAm8oYfx
52ZAgxFdkcRRd0opjew90zCwbdiqtZz+mmPifnWKTV5YOJrCw46Uv5hiZGfUxvkqRCAovL1pRJwn
AeqFu92uJ6UZzDN3MzuEVhlYxbzcf3nb0+8taojmLxM4z60doEHK3G9h+3iKTPn8YQUGn8XY8jTR
SzUtZTwaqntddLPHlm60njDgmq3RpOFJ0bICPy+eSeDK+zm2MW+3nNd89MZ/83CzPYNHImu1aXnW
QcTKSlO2zsBhglZyOBkTFKactalmKLIESMl7/wTderqeYonF4bh4E1TzdCGSbW4N66sw00+LOyA4
+kYM6TEH4wvSqWolH0wdO0wgG3BonzFnYM12s51mPtkvr0jXmYqZevPa7UiWEy/YAJPj4zHfN0+W
VRANE16YTxYlRZOZ7zglfqnm+qU7HI9opemBfw9Y5t7DQNIV8ClkSez3GDNDrbtH4tv9ClBMBIoZ
R/q8r2AxD1uxbCoVZQUMKUmqGxENo/Ofu8wMHcOWn1zAaeyFl6/zW/LHPGPj3dcFK7P71uZ1po72
xg6koTC+QlOHbVO2V0jDWmF7G9kkc0BUywSfMhFMwKNgmy7ghPH3la4u5NraPFFMf7rnKrr7RAAL
ajIdIWXe7Uushq3s15fDJCTpUpy3y8yWsaJiES1r20BAULsiZv54Obufl+yeLPOA++q57S8KyCrE
xwHos6VOUv6utJ/XDGR0VRGQmlZV4ArcX7NMi0Vf0FDxpH2FE+APzc8CkdbiBk1bX7n5q13tUbN+
eazkPx+ce6KMSAVJalVfmyJj7Ja/Ksff7OGWeI9pjMlPFmXRQP+wrv9A7cRChstELTUqv85O7NBS
XMwsYXL0MZkRRwvt6AM6jIamWR1VZQE6jVk7Ebr7zi9TbBQusLSIl7y4tSjf24Z7WsxhTZNOi40T
aF3m+fJgZGRTovqoWWFiS7MjLsYcmIbYnW02C92sLXUuYgmUfdrN3CC04vceg4BYox4tDTv2LW17
AYyYgvF1WJOVxQ3ZqYI++ljmkJtrIqddg3qzRNJZaa+wpE6zxZlK5oXrm5xjGNOo4Skwt+Us9EqK
5gh62tRmrrBplsvQz3jvXvqMo+vHTW9MZEifnvMF488B0BQ0c7KaAKflf8+/3RNj/N1S68rwcrlJ
j24rX/gOlhxVHId2zLQNpUaNw+Ahx0tzQvMTiJSrqYuyIa9EOX4HUYzH0L2o4Zfufz8NLvWly27V
2k3wab9/VYvnx9ePR4ERU1NhTWlyBQV0YduxVXg6hXixeF7biCdOj+ObE0ZSXaNq5wngVQ+Kszmm
Jp5mR39tnzOH6yhTe/Hz2nxTYvyewMeMwjW9cbSJ3Bj4FvA0MO3Mbyodv6DflKhsB6dfCUIsGSUo
VXYMtDI4xhci71XgkWDELLDKBW+QcqTqcCdFNovXlVmhxAak+FxtS/TWmOtsE1jmY5UY8YHvqTAW
OQ7lpDVUVGsULNH6HVrCq48dxGjB0KyE85BxOWIsMjbyhoJPTwsIGjaWWnQftMPa+2eSQ+RLgX8E
WRQYY6oKk6BSsHMCkeBbsMX7XGA6aGIlAuF1WIxEahDfgBRjSi/5VSuT6Y0UMgeY0wtffCt2JusA
Y8huVqHli3Ngoyo/oMiYiUoNxKDIUfWKZ1frd7K6znu0rAQO0NgeUxq1FgNCjLXQ/Cqv5ASZ1tI+
XjWCPVmpyetippbgx/0d0GAtxaQ9R7GRXFFqPaa4TemcIy4eE4yBUE7iWfMLZDgXKV2AR5IZqhe8
zq0REI57LWCMw1TqlWbSQFT58Ywmzrdwv6pMdMPA2wD2x1wwp1i2cwZ0XoEGGPFDfqXzIbKjO/ar
2uA/sFXzKZnNldkl4Bwi5e+BgNkQt5mq4aksoS0red4jyMUOGS6k4whW5h37bIhrXOumzmQQeW5z
snrzzRQ+C2YorZX+5MsYpBBIaK/nO4JBTlfAbpPP1OVees5J3wzdwEADFNRPE+NmyAwirID5BeiD
wnvNZutf5mkGsMAdzzMfIYkMEMDTUBLWsLOMUS4jvVbY5thgErAHmKZZY1jstOd4HWMWhpaQ8I8i
TXWB5Uu7Bmnk0w6IDG3VU6tw2gXeAgwypXZIvnzejN1IwhnlFQyDUSQBCTP0zINQJrk86XLo8qLC
xj8EUyv0BrcWHNIgwqajqZlZuavvsprwwKrkEdN2R5p5HyZiHim5DGNafrXWBKmn61KPLfoFx3AF
W45FDGSyLgHvb4aWZl4c8UneX833ZH9dywsMuC6xcoxqXuCkrvbE8Z5GegfvJcM8K6LSnpWMlp4o
AsUUoUOCr1HsCzDXnL2+ttf+WpnxyqIjXQGUqoJ2FLhUmJphXphcqc5lHsGCSaBI92Una8yABzba
BjVg9Wnz/YXk84mlAJWt4/YUj7g9d9SZ10bJptr17CNfLbiiC0yZqQcv3r7OC6K95e7phYeTMuaP
4OGmrRbwgmVDZZqwEr9oG18Guwo5z6ZW4yJuIMp8ApTfwOHFDSJ9wxjzKKtTut1YNGDDFMZwn9Pm
2iYaygwIubSFg1F7EeuP4s15AcDT9cQtbNvbojWT2OYrYCV/cV1lKr8HH8CyC6fyFNa0zlEj9pzC
cwBU+yJZIYG3nuclkYB2s+b2ptN7xBLVBPRC0v0PwpTNE117NQsLSUf2Tpx3NuAFkLJaP6HCGPx5
7EKMFCJUeUiJudGVoglxRPOEiXdFv0KKJ7B3SqTmJIpmERxy9Eb2JhBx7MlbjAV+YkCAcm162mHK
n+sYcTbuPoZxaM61mDSYxsVbCKYt7LeyyZKub2tNdYHHasvLqo89D0PmGecmz85yrOcaPdsTHt+X
1xapUIsjYR5TjAYnAqr9aU7PEuu0VhnpGxNAEfFslc/i2fmDovIUmhXNNLexcvKquKJl65nJnRAT
fxatcdTIPQN0SxCnCgu4NfFrwVeioMNg4/FNX72hSmlgsGJtEfg61N+hKBWPmR+Z9LunyVjkwo8x
fxCDprBVoDbTPZ1MtwGZ+hSiW/+COQT0lfvc9vlRmSuCoqO3GgNPLD5eJahIs5ZRhz0tWGBmGvM1
L7DlUWA8i76okMy/hN0h82LLMNO1aXw8lt2Y5dMGPDB6MxWazhDOlAci/TavLu9sRpX/r99H0wRs
0MAd82PhJNYdOLDoDtxiU5NX0//9mIfb28cYMiyxwRC9qCHVPL35TgMiaUnBAnSxO1Rz0ZVtBZR2
ydIwP1U02LRbrrUeOZY7eowF6eUa8zAT0DP2NIGJhGKFZi91FrgXbHbV0GEvoJp74HA5Yq4V2nmI
5hNMa+g3j23AZYCtdSHKuR3C2dNz4zarDK7mn2opYUSRF8qMvEcKlnUBLw/1TQ1TfPfHpk8ibBT2
u+4QoPUwtC6cExuZBFHvfp+RYDrFVGKfTbvDYrG61SiQSjmkfw4nk8zIn2VrL5MlecUYgJnb8/15
lQPT+QOpCI7lkEZlOuCTUf/YiLDMGPtX0F+wci67CGAaATHWVxLvdzupwuO0xNQw2Uc5yTb7L333
tTAOHwse0uZYSmQgD529JtqkTtprhpKNsA2frrNs126mXvYRIGNx4vA89hgDoGyKWhk8HWqn789W
ifVIzTrI/uzQRbCrTT875M7hukCY5Lr28mIVaACq4e3sjdnXxzNHjUdcSUCKGMBIEBTseL4dyUCN
e63om2l/6m+ZpoXuTgANNgGeaU4m7gmg3bz8xZhzp0w1+M1Yf4P3SGV810vSd3ThQQ8Tt2rh6hik
XZ4P4vPvzWnrkNJaamfyet5lT2fSzfa5yQPwGhf44AMYZZeVa11madUfFsdrRALMSzx19up34TiZ
uYvM0rIbqygBV2fPRSAOATVng8Qlr0XvljhmreRQDtSqDQRfyX2gSlXZH56fV8XyrSK/u5MZEHdi
umjODp6wA73FvkO6RiPGO8A5d+4xMFftKhg+VhCD/ALlhs5+2xjO72p1JbPPyHTtGHHT2Tzt94DF
3HKv+ag5+z4BFqVQaZImEw1Ke3HU3bf4403+1cOyzQDL19oX63X+vp9fvK85gKVfAaPzKybcAH7s
0cC2UaBKYBBKE2+9FwPx97JRxbHSQ/yKo5pCis7q8/7wkomYzKztCyBQ9k1GNM6rMYLygAqlDIiF
KQqxGFlgTj1SL+cced0prttENEPUlZxyla2w1yHeTH4hDxSTuTHH8NXc8xrv2ePc9hEDC0QUCbM6
mLYSVBYwQNKjLAuwuQIdAivZjOalBYP+teUo11hBcUiGhQoo9eSsKz24BAIrQaEhezvbwSs//T/i
ztzRYbIivpKGXXYBnYkHy7na/L5iZtDsXRvaS/Zbj3dpx1wb5K+RW6YmzACA/P2llYKg7NpSmR60
HLY63Mxc3BYA5thz8/FJ/cwQatAO9CljGtoQfgAm6qkqllGTwFFzKtK9Ls2ei/7zMzS4J8EYYl/v
8uvlnOKRm/cLYi/n633HedxGFOGeBmNrgzLqJ6UGNiioSmnOyLKzbI6oRpIT90SYOyVGsOdhDUYW
EyK/rpHXvO2V4pmtEa/gng7j/k8EVE5PFeg8ryQ0suU73kgL79AZm+x39alozvTQq2133Ks7618p
1Y3Bgc0zsGqk70/4/QouVU6wT3f/mMBIjfFORGzOOZJapClbUFCAeBQ7kRl6nvfBOwmOnNjka1D0
WdkqOIjk3XjHWDKvOWwku3vPBnPNw3iS1T1aFeCHArPWhajm0KqObHnDjSOAjveUqHs2OBIlPiHi
k0Gp36yOjXk8voWmtzmZvzcrp0C33xXt2Bs8w1vOQf18CO7pMpdfKIJzpdDLPz2+PbXYYmfbMfnF
uZk/zTMlgqYjAzESrCVzYfJYrSP/fEIHFjLEMMzw6Ej/+piTEfSKeyLMpemNUpxU0/xmKX/tNnR3
lrfbBaumtnbLbdJbRgEIvIDCxnAoc9iTmWA6BF6TfxZBOVw2OyTilxXAM5zIxX4KiHS6W5IX+zRD
//4vFL+116+gRzOmbkrc+zCS5bmTwS2FP9CiYiJqxlmAoJ/1X8/Yt0CcGXnSTMBmv9hrk6e0f2MI
/zpXthe90isjCHOQK7EkDNuxL4ut9Y9M1TcJ5gZeZRWtrzS6toBifjJfAJYey5wDHCmq3IuNuXxG
DVi8S40DXFmO43yKT+7T0qZ9oLH5zIPJ4J4Rc+OuWqhpXQGhIbbtnY0zxSG5Zy/3lsiKYEkSVmXx
+u9++tn3/DGvbyuk50uhQIj9onFM4/BY///GSn6fEfPuKm0u5V1WgaNjsl5hLOGAjCIJvWKN1QYc
WvRT76Ole1YYU5Kg4BeLJ0jPWl0xsRU76MQyib2PUPYyLN4DMNKzeU+OMSqnWK58QYZmLBYZsVY4
rtnsqTXdz9rbwbucYwLBQNcZ72H7G3/pL5GyPaudUMlZPgGbWWAqb3Oooo7qVeVxypfjD+g3GcZv
PmE3g4I5DuQcTkSYqRvLu3BT4D/LhnciZPGauqyLzkZI9d06OpWJEjuCW2wpxnK4feGipZsXdPCY
YkyG0oWXpCvL7qD+UhDNOTOsJpYtFz2nwAo1eSLkHhVjPCR1WmsnBSqSAzPMClbVcY7xm+2Wc1Qj
9c17OTJ2YxpKBVYGgw7UEDYD+TCU611s2PMMwN1wB41476nCGI1YK3tDABjg4Rkb8N5ub8nhk/xB
JgoxlYml0jzsBd5zojB2xAB4UKQGoJgQrG9cVQ7elA3nPeHZeoUxILGP3FdTQDuOFgprBzJDdg09
/xguWOg27x6PZFfuD42xH1VSiZepDpYWIPcGeqGzwz5px7VzFC1xr7+2Hx8CZzv3qLkXRR35PADY
yrfgdeAFoLOzgn8PTdEacjoCvOWxDRZHb/Tg9xlNBJZi7istbrREntFW9fa2mSFjg3UmDUYGTYyB
8W40vbE/jP6AIKOKV4wxTacRCFJgQ4z308DedHSbtySCXtVHdBgFTBVRUNoGglOw4Ozy8lhsI+Uw
6MKAC0bzCvWcaZP0JjZLf8fkwXI6BwafZzwBH56neaNGcECMUbxG6yq1nWSoFKRIGyBZzktMjNuj
bwo3P2egZUETTE5aDHYK5JA2MOuf1BwheYCZQ57tG01RDGgx71QrdUAC9HEwhhNvCg9Zf2DnfvCc
C869ueXsBhzV6X+PX9pHruI+Pv6RdPPd8d/s7eDXg0pom5Q6y89YpUvL7G+J5xxKd+Yi07rszYtl
r9eZlTkeojweayP5xnvqzCul6V1diwYkuEAnRT9Lpxj6OGPWBOjAZvUbOCPeh7f/JSy4fYocRbxZ
yAHbRj7JkwCISwdto88UZDM5ujHuTw90g7m052k/SeoT5cxCEhne5wYxT40M8sUy5533DxLG95Jk
rvG5BU4VwKpoKgtwkI7zf8bPshVzbm0f68x4RmvAG3OLFSOXtVzHLYbhszVz6r6a8+22fuWQ4Vwv
tpf5rMhakVARRlcivNaoNPjYhGWKGi/Q4hhyFtjuYpR12tBIeWEJtuL58015/NW+oeeRZ/94jxRb
z7pG09M0KympjDyXpF46yhKvvYY0LSaz7eQ454bDo7mU79Nik8IdIJcAvIPTQraIWBU25p33xkpo
ScXrGx33YgakmOtclWKTKTFuFaISGpR8AoYAToVtel+LLW/8aDw5NaDGPPiCHvei4oMxCzn8lZPZ
KAjPdpXlvs7teUf2HsKGxcdjpRz3P5EtwuSgrAP2m7H5YntV62KKqFICEMim2B9miBvEGcG2Q9PD
DMHX1+WWieOQHX8EvsnSQx7YqyKUJoUu3sgejxsMawL+z4azbWK3Kpxt88u4kAKdQoKHcsmEY8xG
6grUuHxTZ2KXqGm0VDzXHTqu62V8eFvNyNUE/cN6zRur/5sb8k2L0aFYSupA6UFr8QyocVrvj7Bl
3sX67iVspw2H+LFo/0ZpvwkyalQGMlYZ0aCWRoIwm8AVUi0XeamtuubQ4moP4zJKmVGpqkZfW8E9
ogF4RZ1U33lx7fW7DS/VtjwOd/QXfzqP39wx71Crt3F8pV4xXliSQWVQw3bfzy4X7+9v3vJvSswL
VGZCVRQTmLbn+o9GJNyOmZt7PTzwFwB09thVi3lvDnt/88x+E2WeIi2s/pPkrOzaWoQo1etL4qIx
vjHND2W2DayPZy7OBFXBv5cpOonuL2Ndh3JrUB/zbFnYLLfSvA06iCrr6jYc/v7GO/8vf5rAmptQ
y7KMxhhvxsa3ZkRGLty8Rbq8VguJiuoRV4yJqaML5qJCGhRajrWhrvMuc51o8YbkIzIj4G+5tL2p
ae49CwAJXmRt01+81NZ41u4vU6OxYzgw6Vp21m5vMZpsDhFBnoT0c8T1XNlS2T1imLE07UTD/oYz
VViMMaErO/cQ+Oprzouh8sgw9kWXAulyvoCMnhAjRKvqsTOlPxmW6aUR/o/2ycPtrsgs1/EZsz+u
u3ydzxGv7G2bzELHt/78eUE/5BFdTsb2tDQ/fASz87mNsLY58cLo8cTR4AAYEzVR/Sr2adbZAh5G
McNIxARuw5ZjlsZ9u2+9ZsxShJbtq0+TASf055uTN8Extx5vtp1anEcHzFgkbZqf9ICGtv2stHxC
QYoeszGeSBkIizE/bSDWYnUFGwlBUm97RK8GBb3YoU+Y1Liqa9uMnoAJs98uuPBS417rXyJky6Vx
ofiGQCO3FahWpmELf8x5UHOcY45Z1276MvA8Er1K4ivNFQGRhfpY8FbdloIk2GdzjwkyXmmFY9I1
tnx66q6ISGOkwhZvJZ3bgIO1ewKaPhHJ1xwYnvuYEwPzVP5WNh6w2BTXUOhvNTp17l/IdAs7oFwQ
b1iP1YVLiLE4dSgUXU3D3ZPrv+K5B1ynt+cqxmNfUWMbXGPhmujSFYrxvCgwMGmshddon5rbm2/4
mKORNrGhZ4hRk/unsJ2IQaRMqHY8r1ZTPPkZQPhcbE/xULPdm56E5b4cKXLeKbZHKVH0y9TIIcRF
iFWhWH0THLY88/TYawK07z1bAaAZa6xzoKW3CEshz5vs+FW+AMQVIQUXt+q2yOqBnbp5qAP9C2vp
kk9zaPzVsd4WaMNfbQ6zXbT6PKSbHXqGOol8fhJiVmiyBOyAsVzsk33neTzJclxhjU2exRWi05xe
vbO1OL5tnMNTm+EckfrRZqnJcYZ5t+EWCQzY7qSoT0vK9sRzipD4HuBnKKgU5zA5rwCbP1OiOFAA
xkojNhWL6VZ6QfrUEjha+TeJx7/MMZtIixv/P4UQB3tMUOA2zB0x3+eorePu8VxQzh24hcYD0fXB
fw3JYoUKtP8EdInHF5vneN4u/oBCWyPLU6m4ZZ1rIaG0mcVOvfgDq09bfXlNrxyLxWbjrmmh9PoV
mhDNP0s+5i9PAxhnQykyKShpbdtCHyt9TtBH69r0ZFARe/6XgmNMR3hNL3gtwQvGlt4OyGdijfyt
/LDIfvPSSRzG2AxZ3iZToZ2C1uLyJb6e11+cqzMypHtn3tnMWNNEaZxT3zV7X6H3NjHdmbOSXQf6
sAtc1GbJ2ka3O9bUo/uIo4Jc4kxAUkzQG3uuwN3JPiKXf3hzrIW8mpbWxewL22+2+sbsXqyt97VP
V/EJtmPxL00Umzurm1jtdbQRwHZYgDSDq4peiBR/HF7Hi4zfjuRtBGJw3c65NMVyHXqS0Tt6rDRT
PKKli0OFpy5MJILQKj5daTBZnszCU8np0HUcEhzDJDH+QBdqeiQk6OlAaBzNNdfjmQpOLkpjt0JO
cyNWggoUjqtsLZhvpEBiCHB67mTGuckcq8T2hzWSXDdqC0oXE7ixy4Ak7s59Wp93KGtzSE0fRyq3
2Hxw/EHSJJcLbPrBsi4q6dFgTd6RTgw5ni5HAWQmcZFOyqaOenCEiO4EICpEDDKnystJcQHQ6951
kiZCoacdMpUXE6Oo1gb7SgLyiaCWYEBnjYX2qNFXwODnQSyOxw0S4PcNrLcU9ZviDGQoBlNfC+g7
b3jPTmIfVOsT2RIbJW2asmgweP340EZ9xAE95jb510lYxTnOTCGLq2f8Sn4//v3xyGtAgLlLNdZc
ppjhgqZjBsJ5+43ICyW5lJDXNQpW28U/08IBQeadzCUt0RufSpDMZq7voKWI+Ha3e8zX6LUaUGEe
SL3I8uspor51bwHZgWeyRzMLg5+nFmqgBmGQpqFR0qukbiM3Jbe8PMfK8XSNdZSBx/ofj/24wFw9
7Rz/REy8NM+mt0d6hsfTaKj/zRPrKV96SQ8vNEUdLn/jaDRsQVqomM81rOlrxSuHjZrwATHxXoCK
YOSi+H/ErFXqCH88i8fPqLkbkGDqCamaGEZ0SzXK5nT3glQ7okSejzwCKwjnZUBFvmekSdsqiyRI
LbXeAIb9ecXAOrGjGfpbgsJ+rNRcYow1KINL10k6iFnH43mZkcXFlNE26civgr4pZ17VOByK9PN/
RI0D9ljzUOYigC9AkS6LO7kEKVqCqoWnzHjazjsuxi4AsB7+LO12RSUbUyzoF3IV1H2XqFggNjRm
F4zhPT/mjqeEjJGYoLMiP9X0FstnMkkwmMGt+/DkxxgKKTKK1qBKmM+i1XVhmFc0135R5y7GvxyV
H0+UfJ8W66o3/VUtDQPUnldIrkOEQH2ydsARwB/KP3R4FRCXDcGqSI4ox+ukA9LMi5yIySTuDCgK
VlMi4YxNW0hWXkxjX2wC0j39uTjtvJ9LqyCBC+15jw9yvFlgQJ01J0l5ajPazLl4yz4rR4GGbnX7
mTtmzVFS1lWX+y4QTz0ELBEfIJRrLNQVl3NvH/EyouNZkgFHjF2JxNq4xDLVzRXtnQP2Y4K7MEdx
C2C1HOmNemwDWoxZkTMpU4QQPsDZOjY2ak14mGsCWFTMkKEOw6HGuXU/vPdTgLVC1PRb6Av8HcBx
m+1QjUD9HgvguPaZ81KznryiKv6k7kCtMVclCeypC3hozr0brycNBMgYEg0MNSVNXzfzdAmg0i9p
oWQkwLbeNRCov7g+FI8pxqpcG18QIg30brOjqWW8TZ4enxLPL2S9+D6RKFMg4WwyG5mmlvxB/6tO
1si3bj3p8JgcRydYf17XgZUs+ZQhQDVP1zlRdzxPmndI7MRGE106saZCQwsa2X3SPn0bYYK9PXMe
TXpdHryZLNLwSTUqTStAaIW9SLNo81hUvF9nDEMRS6Kk06zxQgUCUTV7/Os8S3rDrh14tqloFHkl
4ucb8zK3rnTX3J9+Xs7MBc9FH7c6KiIp2aDbzBibHSloUypjxHD6Z2NhjTbQV3n7SqjP8PMkvkkw
LqA/UcWTnoOEM12ITykRueaFxwRzGlWPYdjMh9eCfuDVqnmLLamwxZcOWzOxxwAtScgXcU5o/A36
Zoqx1rqeXM5SB5LiW4rlVMsn+3Vueo+JjMcesiBQACpAXbFDGNNeD6dt0VC/L8NG0BX8MTSt1ATD
QRiSwzPE8R9GDcCAHuM+TC9SVtM5wEP/B5uPTWkOu/mYpfEXdUCC0Tfp3EZla7T0qDDUjl6uDQYJ
Zsg2It+GhzXhlQTGvTEgckuGZAAezWAIKlUnn3qKstSYGYkq0nsU3IB6ZW+hpUcL/898jwGGyMlX
UrzY8rrIRlVzQJ5R/k7187YJQX4TbOGiAGL+sUDHkzADAozuT0JVb6c+UKskEi5XoblxYqv5NSM7
4QPteFd3j8mk9BcvBTOexRyQZfQfwtaCrlevh6vVk+xX5KLZtarh1XL4G1XJAR31PrLLjetEyHRs
nnh+1nBqutVtypfHIuTywgQ9tM+v1krwsrD8+SRADwpqz8rrB4cMPYkfdnDAClWVgVHHdqNzKNOt
HeUuArzy7tZIiLrRvuMxRHX6ESUq1AEl1IwuqZaBobgFcE1dmcRJPgM3UGa80OpWr/l7UiLbICUq
eliqPdRvgc5M9TMRgVAnR+45QPb8FBJgLVNcvtAR1h/WVosxuLxQOCoy7lP8JViR7ZzKo7qquild
h2KlBSHosstJvtvvuQDZHE0RBcaYFEnbJ4aPZR2Lol2gfJXBdnjabPuvNOUn5oJUh30eU6GuBLN4
raJ1CmyMTkOKzre1ghc2jj7QA/kxd8y4aL56kYERl31FCYme5gHvJRs3+wMSzBULsPlLq2IcEWZO
gfGSLPCSEaAua/N3yd5b3IEdHkvMXUuUPBC0lErQurxjQRXNDl+sq30mnsm51yKPFnPb2gAoz3oE
Ws8WBSY92QArtk7r1VvTm/qenGbLZWE3jrpRzhhsx/5lzpvKoX9T2sFtj85qpjQVlDK36t9rG1b4
sTryGGT7gpqsLC5GQm3w8ejPZ5EN8+WIM9StaIRvnbyFN1cdz7S4kT7VvAfWhW0QugK/LzoZdDnO
qviYXcmh+QyIU3i+bAIt0FMOjzkd97u/1ZRtD8I2UHS5XG/0TuRihwByTZaqkyNLxKH0+F0T2RJG
ESlY+tNAaahb0pnYX7QsvD8poV2f6/cTtqdZHOduvAljwBzzZJ9O6qmQI1zzk/0sf9XzIiVz7pzP
Y39HvCVPB8qYGlHVyD38HUxHT/7I5nWetVgq9lh6o9HXgBPGmlxbvS9ierud3dfjX+ZqAHOZ9XJy
ytsa3x+GcDaIC7uBRiAkmHgTFBzVZusKjXS+XhMqqOQ93vfv/84msGUEKVcjSeggoZXvOpqTcWwe
55TZRhtdS8pIplJCE1iCAvMrEKoeHwTniNkeG6WbTIPiBAb8GUYBKs5mS05UACThew9p2jZtp12o
mh5Xlzltza2XeeRUqQmYNfQdbvemab/+P9KubLdxJVl+EQHuy2txlWRZtiXbsl+IdrvNVdzETfz6
G6WZOWZXc1QXPfNyBmjAqSxmReUaef/kVxrv5i9Gjt/Gy7bbgMBatrSW3vz10XyEx14NzidvYHE5
dJxJoeY3u4dq1WMW6AQFQaQoee90Ct0HbyLS+GBKtrntZPS8bgD19QmZiQO/QzIkGT3P3GlaYssE
54isJQpkXHePd4DUOGeyJCHCUI4AHOsagr1ep30VpC9TuI95sQcPMdklvZmgt01HcabxztsQQXfj
89kCFtOI31+KLRfIUhlGSoeju4Ci+7Xe1j2xsWaOh/6cK8v29xTjWTY7GTHBsN7qtvmQ2T3qSBju
uTg4uY3ywG125Pnl7AScmCliflIh0giQuXQJWtsDG5skee1Dy2RPsyNkgmxLE1MsxMV3GjSnxAKm
+/2n9onCDq1X8XxzDjCx7TvaoIhT3cL6MhRWkpce+xx6pwcJ/QVEXA0x27Urerex8OoM3LhdCvNy
Z0lWRmEOmUoHhoennPxswacDfhjOq8HTjQGNslNkVUhBx221JAnJmQfqy62GGroZwC5qWio78lEn
fV/IFiWBxthg4QlP2fbNxsaA9T7xHC5J3nL6fCaOQfnOKM0OW+9oQpuOlz1mm4O5Un8mWHJhOcE6
JcE+eOQ8jf/lY33ryHysrhIl60S5mafdxlt5gj09YcHfFxfhqVH/aRTfcpiPdb6ceqUX6FluwKC4
W4UO+ocpbVADnn+QnXEF0uD2lkDG62rBN1jFIQQ2aMujw1CY1qMsh9RlxbuCZwWz1Q7H9JeDm28t
GbAXMaDSKSZM8mUDkd52GLCl5SHcy45I8sh+rDe8nTP/BfW/RTIuYC3WbTyI+IBgATkT8+GO8pGB
iYmj2fKT+Y8YNmyLQXs2NTQCeMnvthd78pC3KLeXhC6o4s4GcozlqvPszbTOgqLJKRaAKnvPey8O
6o8sI6H3o+xcjl68S8fGbFEmtoVKafQxRBJtNM/DHHKwImvUvPfP991KgWfAazOhtn7DNNm4Taik
UDVLWMnJcEIsLosTjlY85GLjNSPE0jKjp1CCLT0yOao+Kowvg+nrHtK6DueV4dkGgyGllUUDikAA
4g3mvpLX26Z3fetvHRcDHX2oREWmXSHKOcpr7F/DepoPyos0YvwgsVvMGt+dVugxycGR5OQ+d0sy
9zwZMKlatUqyERpWd6f7j8IBhpzv7l7v8BwEvPbOxVjbwApYTHdgRQ7r7NdY0CNXVYo+xTNIpgr3
hJXWlELx9qkuNjFrOrabgmMQWxVYPmmMitexfqHjzA5wo/8obfA+AZOt+1+684DW1cjrNpGn339G
YIo0XU5JaukOzMUzH7XQahM1EIjHRpwSXTvxL45+SxgyF8B8MilMLlMdozq02Xof3i991Qa02RNl
rwIG8vkieLcFLmZb5wIZ7JeMU6EPJ9SKQPCyUd0qSB4C3s5D+jfYqzCXwYD9OLaqJSaQcTx6zghi
n7TmRLKLKYWZCJZkOmubIVXoh8Gu+n36Wv9E7T4625/cFVdLb+VcEA2cZiDfd1JvJnSeHi3s4Tp0
HtA8kpM76icGuvty++twzI3ddWuO3agkI4SdXczTujxEXwwesOtSk5EaRu2TzWBIUSeBr1ekJXAD
I7NSS0wwVjXQ5VGosJWVlx5bMoS5POr9zA9PRovvkECekpD0NSfxYwFCydtntlismwuhV2wmJJKa
YexlCGm84wYeVOe+F2+JK7+dLZKsWg0Z8QG6fQWhiLWRNXdy/5p+Y819/gPowzP7AUPUJromTACJ
DDmP7UftE4Rmkk8mNwgkTvsK9xsyz9h5EDRk/aEuhLlbB6TY+oEm1C7QkoN+i263ocqoO0q6ocgm
DbNnmimyJEz1QL8fFDtK/wbB9J5cXnmYcQ3J/zjFmSzmol3QfH4Kz5D1ssFSx/fqwQjS3RiRs9OA
58rZhy4axPa27oFgDQ8NN8m6fLCzH8AYa5ZhxGmQ8AOc43sIAjl4/QE8VIPnhyxd8vmhMvaqR6dS
OVWQswE5R/Ua7W/fh8U7N1ODscYyE8ZwbPDnc8Qu4qpz3KDhkuMu5VfmOjBG2MVlCbYDCWeFTqD3
FUn83ladu9cC4452R6TVwHHeFtMRc4n0VGemOEVlWYclJNIUwdHzBPfskf2eOx/D04x5kMdEHWTs
TqAcPBjItSDFXqtPtz/R4us1V4Z5hFXjMko5csnUq8FMHdYLqkR+5QDjojs4l8I8w0MlTRGKy5BS
oXN1gjlgVe/Gd5/XQeTxoILejj+uL3w0NNSYJkZIGGF6WWAGR1MgrKXbB1wJVcEAgMg5OWpYN8Sw
iT0rtFJVlFSIob0ux9Ex7lWCzmMUrv7q+L41YpN75zHXQnMyqEbetnDGzdTYDzaJ4eZ+jv+Pnu1l
tJ0JZAAoiuVM1iKZjv5gvOj4oTiqk6Mr8Yun2mJLszGTxEDQKRexADbDKeIqIQMQP5wxdj6hvWDz
IKKsC3xN9uIGcj91l3eROYbC5vpKszqb2OsNbnInfJj8u/06+NJWps37fPS9uGUpDESButvKph5y
NsPaui4Jnh4l+1FDO9ttm1x2QGanyUBTksjZubZwmi8ZcudovvJGzLpZtu/797hrX48Bj/qZayoM
SlV6W451BlNxGke7Nn2NnuLIq+JFdta8k1yExJl+DFopsRyZcYuL4PR00Fy5L4+CBpTnNv/yLjeD
Ieqk10VqAuNFJAL6lXCfb84/778G5BNr7noR3mdTGeemF6QqPY04w/pdecVMkKqQ1iXPLhZQ5vh/
aEIxVf8RyW9ATc3N2i4+09+HyvYFV2OqJlID6S9nFysEo3tv2/nKidQJmR7fxNfHF15X6vKrMxPJ
4EsIzsZClChEH0uA5tMbUPML/Pkv3A/JueNsn3B+whxhfdZwtC7lxaxaIrjqa/B5++ItOlJossUy
OgX7WkXm3sFjNc1JNtEu6k/3AX+eb1mL77/PXLKsFWW91/H3a9cBIy6l/++8i4Phwdt6LHueM0WY
C5ZgfL8PLQhCZ7LtZE/ROtpOoq13pNk+okx+rx1GTq/1f0GQb+WYu2b0TZ5KCmRqoBMmoov9dqjY
/jTJOq7J5yd3FHwpjjZ0BfYlSjg3kzlMNRsufUhNAhuqhY9id3rW0AzfIm/ZPlfYQjq88ufkqA5/
PAG6ZZpow0ai6kotNfMZZfSSt1aYTHQCHozGAtGCWLLl1dhg5ceFZF7wmNuyaHM+p8oRy9yzuJl6
K5HTCS4kjF9K7ddnO+g2gcJFTI0+1Lc0ZB5ypcV2ETmFKEd/L4niFQ7WKXhP6Gx//YVq5IP7+kbX
R4fkeb1eo03wSGMO+BYoFX1+ggXLvn9DkPMIBOA8isv2NTt7ekizs4+QHc/MEr9sqwQaoOYeO7/A
ccBb1cyVwzzznQiCKpF+Y6i2LbeyQqKVXdlfykO50V3Ol118oGZKMYgzqL1eyzmUgkt4xB4XRPn3
Eg4wt3m9wIt0clhC9Y/tMvclnOLe1C9UFPhDTP+ogGU/ytzwLqCcKEFggxa0JfqA6WzMZ1OHDaty
0JPfbRAocxNHi1A7+zUsQhlxpOVihlN23qeN0nmWfX2X42c1Itwxk6sPeMusGXBqBaOVZAXiaElz
cmJv9bSKd2ZhI12VpE4AUAxtUw4qUAnAjPdrukPn8YXnqi6+0d9as0lGcVBiKUtgW/gEg/uOvaNe
eKf4GIlGMZBuJvr8u/hmJpJ6tbNrM51T85JfoHmYEa9eiykR4Bz4boL9A4H21nFL75wvy6YcozDG
jIQAgRvVh1cgnVCgWIubBDt1QDLwyUvzLMfxMwUZxFLTJpWnnspDb3O6v+yCADSIHPThAL/BgE9W
JWOpGRCCauMJ5IuoaXITwxzoNRjgQQ5dTrs2opsuN57laaLt4iEDYyaPyIAHcQaDOp2At1M4Q5sX
OIrYEjGSCMzidFKZc2zX/O+Ne2cwoHMajB49qSEtsw92emdgmASog1SqdC+C9Pi8+npEjSW0dZfr
MnIeTYNBGC3szqLQ4DgzrB9wkkfliQ7LYWbALgTyv8G4wcBLquoRLjaV1ZDNcSsXtvhZoR6NpYxE
c/4uWPs2eTaLWhVFaxQZfaTfz372HG1BXbcH585AhDteGmbZzfrn2TAZ/EiK+FQNJSBrC8zyPgqE
osUG7JDJPtj8pYc804zxdDBIeckEUKLQjr94NyHWxQnypn149m8ykDGOlmyWEYVhJ3scDRQs0E3o
IJDn8elzJTG40Q2yKXcN7B9zMdf8H0hr7pDF33BxfjG2mJ0cgx5GFmVKqsYTKj1oNAGfEKUvht/C
azDh4a3JgIdcVLmQKrD1zfG87UkRVAQkMjJ3CHWxRWHmsLAOfqiWRXHqcXYXPy4JnLHEFVzDssO7
oiXVxakaopPzHbylz02c3Fu9fftWXzvfboCXySCIYFhlmF5gJsjCYK5Pt5WNACoCJ3HBfbUKazsE
Taw3oItSTtzINgO8qBF8CRrv8OltuLbEgEwnyadMr3HrL2vPq23rgm3DYKUVVihdYE/cbeWXc73f
9sTuZM0mbHlWRNgTModbrMBZgRt3+/RqEmxjslafHGnUaNijNlUsENAVU8YSeMZ6607W+snI4Q4q
TrlVMN3lB8musD/T7SfCHI60pbsyl8aY8ITsWtlbkIZZEFI4if16gXfCjVCXEoZzMczjN+VljxaO
09VpEEgGJr3g8sEr/iyaxVwKY6VFXCTFoF39H3TDJyDeAq03ykzcyvVit/JcEmOAlzqVsj6EPg3q
du2EJVYYRrZpVyDihy/ELBYWKPK+1VKENBN6/VEz/zXXivASa/RbHZ1epCvdY0puhwDpk2eEPFHM
U6eZUwFeDIiiWdejYyF9MZDzUT1B2stnfvzfrJBtzzckZC8a+uFCP94rE9FPKLjSMkDKI11YbCWa
HyLz4DXgj47MMzS7+DUGnzYexkFN7AxAY2BENMup0XJuixsq3lgZ6McNr9lYLinIoj84/yHMe5jF
ch+39OY5W6dtCaRj8TL+94WcATKjny8cB3SxO8VUTQvRnYa93SxxbHwStESosL1dwdgrrPU/9Dic
b0l/95/49S2GuRqR1XaC2RfAL0wkYUoaHGfPtM7C88Y4ctjboEqT1Jr0CiIOiR4jLHpJwFBHcHC3
FVp8fGfndv2Qs2tnxKjURwoUwrvrUXqcMRjBoI1sHn1zkBbY8JKvi9OHc5EUtWciKw0bgMwcItEF
DP6R963indbatluJKJEleFed2zoutpDOBTK3Qul7wRwGqmO+q0FAGzxefI4I3vei/z7TabioU951
FXQ6TndZTazHFN4SbbJ0Pnn7V6TlR/QfI2RnVnJVz0Sxh62/HAFZjo5SPThpAozLc7Si1nzD2q/j
xjOtNFOMdDmpafzoiPYutsuaNIF6MNZfe+ONbrr8f+y65GnHvKaCJusg34HQafcCJnyaYk6dapPd
ZQeQYfD6BBfpg+fGwTyrUVsmRS5Razx6/T4NHbh5WHaEYu3r59cXl/J82SX5/nYMgIjnCKVhFeIo
icTRga8ZGPZw4ALIok9iKjK4pC34WyJjkJfzadQb1UQqGZRTw6Pmams7lb3c58bfixrNJDEuXSdn
amRCKRyg9ppi2giTRsIKw+UcqFqqQmloF5VUA/1nJpbv/X7H5PhUtGGr4hqr/qH6sJ6Gt6ZGP88m
+rht90sFvt8kMQ7C2OiCUJgaJG2OO+/j0L4+We6vnwSRPui/c3sgGtczXrhrmJmRRMm0dFpcYT5Y
KMZlXUbWdNCRq3kRSGnXg22CAdWtned9ta38fw8+fvLAa8nfQw1MAt2MoagiOvx+P9jkcjlJmVqK
tEc8XB/owl7ydnHuf2B/ApeQ7coHxoDKb9IY+I+qAvvFx068pmhLLHPCDf9heWfyEZHUewL5SH7d
1vb2o7k3PczHVTZIM4INQq3bn3kp9NFlKC6DOkAy9KsZzOAt6bWqK4ZYRPVss5XdWkWFGl61CInB
l7WiK2w4EimYMLr/JpH5yK14ScYRSw8O+QMqtoYBkkykg9GMdHl9hF/9wk+0LPi6v0lkbuelF9Jo
ClORliK3ihMeKF0V0i3cda1LnsRvkiiuz06zyE8TmFkzWFGP/Oxumhz58zWwu8A6fOIdlCkrnI02
Tt4rpS48GLosyRZYTsDLAxP+XXBTygrCvBwGpZHR62HE0x04UFws7zYIXsjUptVRZGXQVl/75puJ
cv1H/mr5djrawybAmhDwGNvxS/Vkn3Z7p+elDZd60X/7hcxH6OPT0GCZEH5ht0ZhAiT/W9jb1Pit
C4I3HI1NbPPupBKNbik0P0Cj1/Ma0pfg87cfwXyfOlOzUyzimMBBrBFMuqIm4Zkk5bpb9Lz/MPLZ
92Ae8DSNrLKxCmiLqLvfy2+ng/v8VX/wwvulStdvGjFP9zBNcO1iaNStHSewWrBFo1obPm43GlFI
jCnAysu2Ftr94dH6WEq7xYYHGITwYmSBza0aLwU9v/0e5m2XM7zEek8/s+N8qG/Th+4URAJFYUt6
zAfSnNEmtDgJnKWYby6V7UYRzqF8ziUqdbO93CePcg0ut9h5UFd+dDciTYCdRrF7IaDcR1/defMZ
OZdN98GDtkWg+f7qbFtKakTxaJn4GRcUEZEFwQ770BuxnxJr2D85MEod9hsWxtKkDVGZW3pei3if
cd3D1OmfAiQmuFNhy5g2U4qJHOQuVhuhuwrykBbPFSJFSIuPtoA5C0xa2FAuKrhbmq6HdUtBBtIy
MOiIZV9BwZJc3Gxd2lMQkY+dF1dEQ0/MfZ6T0oGTWvn79ejb9yDasbsEHEYUYWlQj5K9aWevf1O8
+s3aGCirzuVkxTruHPD0iOoVBqKwlYz/bi14lb/JYUCkrCy1F0OcANJBoi0knvqpJmignEqPZ7mc
90NlYATzcXkhGfSwHbr00I0wXH5HA6ouiH0eaC3DsKLoomVKsmaIjGLGKIVQCyb14jlhSpBAENHv
Sj/Z31ySmSBGrUEZBys+N1Qt+vZl6857iwGUt8UsdYTCc/rWhwE9JNNaLQwhprNbx7vcK5sQZHV3
5OcKoFuQoN1eg/p8y80jLJrIt2R2ZDNVzajvO0gesWvpFVvUo8+UTKOd425ydzstPmozYYyP3Ong
VJAsigSye7YTQHqIG4iNLHtuoXshdJuf6NWCZo5UXvUx1kVAL4VsNxKarzX3rfF5sT3v9Bho04xQ
09QKUoQdHI83TNWiFQSdCZznaSnb85s2LJRZDRgtqb3rhu3Iv0IH/MBqhWnXbiU4wSftAkl2j4+3
rXKpMe43qQxMmXJR50NCz7C3851513nysb13qucvwfmMfe5O3KXs/G8CGe/qZJ6kpjIgEMPtknPe
dh3Zf3UfABHuLmNpEbBmtshAyPlciOZJo7Kw6ea9Jt4qIjnIu/bc1NkSodxvajEgIk4pGudPEFU5
rUdXJya1jQFVi+h25gpPp2Qz2c3j1/Qc7Av/y6BdNRx4phL+eApnyjL4gq0psWVR+6EhWmnrP194
zVlL8e9cyeu/zy6cCTaHU91CRGdf14oiEBUmjEh/BeADtD95lCnLXgVSMiaCTlGSTOZKnDJNOA+Y
rzjo66Yiw7b8lW1Pzz/jYN1mzr7bIRzc0Fof5ySXL8VMLnMpRqNLpaqF3Phuc2wOyNUoa8T49h79
dZwLuJDN0OWZKOY6iNHYJGcBojKSH6R7VML3n5wrvojIMxHMLcjCqKlMEyIqZ7vrXw0X4137IPd5
qbTl6G0miLkDZi3mWqdeELQ3AXJ2J5J9oWCCWTPaXie7jUmkp8btnOzguhVmmT3hcUAETJ557b5L
V0GRdNFQYDPYtcIkwBIjFkNNn2iepspspSYO1zuhh8beNkWWEahI+I/KUoOfsyw6i61Jb5v3FPZu
iH7Xxre/Hgf0Z2BslfMNeeKYo1W0Mr1cSojLiPP+PpGdDzbdnNw/B9xmmsXobK4aAyTCRcAjfqaq
ITzcHncHD/S9fhioYMpAXpnrfy1+re+jZOOyHDlRU8v/dZS6PZ7gDCEIPUT+6K4TcEzFvDTDNey5
8fHYECxXwinNIgP3OyHKRzatBclNsAB6bW7Wro+RtF/kLiT3a0LZanR9/eggy/WpP4Fe60cElguH
83WXQGB24myYJpuNUEv0xMWT25w3vv8Ug4/055t9QZfgl93K3l8NnupzmYxbI1yUVMvPOIPN8Rgj
f0pe79dyEHIXii85aXM5DJYaih5FaAfDXTxEhK5acq3UXvk+Qb+yALfeTn8BVWsuA8vS26/I6J6Q
JJq51Bn9ehTOsJkgRPgggLuVHEEnhpm5ciRjbaOOwPuES17iXBwF4dnTeOrxXpzPEAe3pr8bUzsN
7McQw1Cr27ayfFm+1WKOMzTKsj9TUzGe9uimw9zh7b+/+PbNFWEeJDnME1ApCVDEGWU73ku+flyr
H1hvHUQ77ojQotc7F8c8TlEr66lJLz92X+aOU6nBxYts9+K91at1+x5wh5CXOPRg+N8nyEDpKR1M
9PNDQVRVCwcLRrDlhJIB+g+UndympdyBmG5HdJd3tst34Vs0g6wXOYtkM4+lw8vFxwOJ9XDZQHSe
6XNMhO2pbkrzrJQVjrTdDw4oDlAN58REi7Hs7AwNqujM2uvzUF0mLJKAS0FJCEGhbNORvCfzDhQE
2P71Y4+NrJ/cb7dUoJ5/O7aVWumTy4iN2ThAp3MFfDmkmHyeI71U6fxNCgMdxSRrTV/AQl6c9zwl
WMcaPYjkWSQo9EcO3b/DczjpX/zzQfrHMNia1miOldJYOM+uIRIJV9OJNhYg3Y0C4Rfn4y0mVhQw
86MIoKINhCV8SadGr0ftJB26i+2IzxItrtyXD7bp8YjZlloj9bkoBkz6tpV73col+sg4YrRKMHrn
drv1RXK5fVGLCDxTi0ESU85bMPQXsI2jk7lNoNgOGKk47vqiHzYTwoCHPoyDfO4gxDFrIv7Ug/3p
lQPA9KX4wxZmIhiQ6NVqyrMGn2eALQSReziT2jZXxrtkr1udSyBy9VRvyGPvclGADl9BYu+wObuY
VK56XGc68NpF5CX00QlPio+nJ5QcndTTwA6kH5IjJo1Wa7de6SXpVnB4uZ0bi0j5fQjsRddPRdVp
l1Q6VCbJhmCabGRdLuRLP3HeU56JGsxlt2oNNirARAvZiS0MHwbxY7B+XtcV4dKZ0U9366gZJ0HL
O+OUXHDUNEWw3a5S8Ef1xL+7e1uvucR3S51e88vHjk8kwnRCVhPStmNCsMYutdVj+Mpj5VoM0hXN
UBCmg5pAl9kr0UWt0qUl7NWO7hWn9sOV8lQE45NK92k2iO9QVUGWXfnMiP58+7IsP0Qz4cxlSdJe
D9WiluA+gDF2u9PtHdzMpxZpnsYdbVrDDRz16a/w+lssy5FQ5VLdYtGNdNCqoAju7TGy1Q2K73Rv
wF+VCWcHfK1rzR7bMZRaJcTec1QSXra9VxJs1rF6B6nwDZe7atFCdRX5FlCOobWDOU9NAXdAeGko
YHuyq9uI/Z6wU/u8Wu+/wD15++stv0Tf0thjTOSw6k6Xs4Q8Cy3dROvxgw4yZpWDajNH1iJyz2Qx
Lot1sqpJU6DZdptGjj64qoxWy9p7bt/3GTY++LynYrFrAlPT/zlLlkc2bcJCmxpop5DeK2T7bg3G
UHd0ZQt1DOdz2t/WkPPpru0kMzNJmyosJ2WQDt7gF4Hq7UXO4lzu52LgKzllk5APkNAIzuWhBWVn
huUYqw1vtmwZk2cnxwQ5RZyqSlfg5BxkrBIXpUQMy6Gnms83TcHpD0SeSWIclPaMCXftPErIqxwd
GiIeJHKon0t7Zd75P2w72wX73N3D7eN1Yyzj5kw066902pDJQwslN+/bd+9wqQmWpBE7D2IiXteV
BzzY4t0BBqqn7FSFagttca6aZIs1SZ6LDZ0R319ask/X3Uf5cdsqF3Pw81vAIEosGbFSWZAp+giN
0cQ0uMnWamzBt8/VOrf5+aRFR/D7YNl8UqcMhRFrMNMXcK/ENrqqJ79enT9MXjx3vVI3rIfNI6XN
f85TK8FdgGS/R9H5pX9D78q28Kwn7enX0wEL47rnMRBitJGUK31AIYcXWFIzvfVD6JHM7r5ctmoz
StSWMPvf7HKvACPb8fpRKWskKv6cr8q5Nyz9hBE1TZmnuKEt+ru993ZlkTMy2JsBnoa31j9QsOJI
XAyRZl+VAZ+86RJLGTt6U6Uddtdero1K6gGryHnhrcI7TgZ/5HNsieYEWbXbeJRn/1jcXWwTdLcl
waiV5IOD62103VdfBSMMJjCw6xJVEMtxNryD5hkzA1CarOp6HOH6FHfUxj7Otr5rcGG5oRrV6ZYJ
MXAkoVH6FFrQGdzgqg/WO5Bmpa8V3sjCtf9Xe2WAqA0lCbu8ISzN7e3G+6g1u6p8895B72JqJ39D
WqzPQEhlQKik1Hu6CHPdwDtEQJUQy8YLGYRI89y206u7e+Mc2eV31fmiamVCX5QXp1zHu3OK2aDV
aldgCbegkda34SRucjvegjAx335yeyevSwtu/QLG04lOYarr3QXPtLfdYJHGdne2PxKSrVeUZ9vN
g3VFZO/tec+dTeK4IBoDQ9FpNIs+AgxtHXRtnl95D9gSGcf8O17/fYZzYS9hK6PU4zv23hYdTYpX
eeXzYLmWi/4aRG374aOw7d5fo1HQ/9nbD08PJ79D3+JzDKYX8Dj4ky/u7nsXy4xzO3gZB398uG0B
iylNbFjUaTSEdm+RubLJuTWE+iJSpBICjLnmq9E5Z46WeEJOhpX1sm6wSXnzyEvsLJZn54KZKzz2
sdVK0VWw+KiRIiEYCzhuxQtG9Nfdm1hvMYDNA8tFr3AulbnLdZRbUg1KmgNScsfd9vSURbZ0Qs+V
yrlai27hXBJzi09Jq4NPh0qy0A2t2kVr9zjLteJKW+Pt9ldc7BacCWObZkCL3KllBmEbDKpEtZe9
xzv9cIqdbmWXBt6c2g2w7ujk3Lv3ir0u3AAXWzcI792jtUr2Ns9/B3ObxRiBd9lQpZvYEZ7yC7Gr
NeW6ua3vYiQ9l8PcXSkq6vFkTdAXw0a7XW0/YZGQb9guWeNto1O8qc2roi7hxVwmk3vp2rKP6wm6
jZ394aXIwqOtd31q7du68Uz02pMyg41azf5topt2r/hvYIx7NG3eS00dkFsfinEaTukU6fhYOEBr
t91mmNhFX2ds0ebHT375jn6OW9IYkEn7stbjENJCbJ9P7fW6939U60eO9S25efMPxCCKlfRt0UaS
dJCzlfCE0uwU26HAmwteGiPR52IYCNE6S+4Lk9reC7p0dujSWT2Rh1esEMcw7X7D5xPmfSsGSaZR
Ss9pTr/VpnUcDfQAz+jC3dVerKFLk5tVWfJdZ/qx/QjjkOeYE4Y4cO1YXrFBIz1WeKBPgGPnSz6c
rmM2RtdUWdJY30OatFhSQEB3KKfAoGnc1J4+hth5XqOancL34GZwljzluUQGnVqpFOJSUuA1bpqQ
RAJq9wgmkQl7fBTubmu3aIsz5ViAquKp6wZqJDhFtbA1HOLLbRGLeDQTweBRo/cCyOJl6SB0pN5q
r+Bl6ezEQ+PybTnLL9lMELXPGSAVk5inSQ9dBtvJH0q7aQidttxwubt4FsGAUhvFRh8m+D6bPiTw
stf3WNya7R73lGOGW4JZtPOZWgwoCYrQpqOg4q0yflZvEvj8T5KTiQ6SJ1x2PZ7lMdAUx32rGldz
2Hjvu4nUMAeUbjEEz40eeGox8FSLpYUxeBxi5YDLZnJK33gW1oAJXmWO3pY/QH12fgwsieD3Lc1W
oxnDbX+Qntay80xf3tvWt5h5ml1anWmPKqukMZMCYpBQVv3j9v19t0KzPtY43rkoBT7bm9i/LXKx
q2AuksGJPhOKXsxgGeAJ3DYIZWU3brz0flOlBMHQ/3iQOoMVg9l0iiVC3MtRIOoKZX20StxWiQNH
bH9JbNRjK6UQEadk+CWiXcHuZZ5FLL+MKNUadPLW0CwGkaLLaZAzELYiogp9vI0rb/XrIbF9PIyg
6LGx45GfP1v0OGcyGXDCUjy1jSMdtxhDQu/93eVeAEM7z/e7Ol1/Gvu3agw0je0ox/WZiqEb1Qd3
IpXXKeigQ9sMr6uFgsEtWQwwnZqhN0+IHg7gUpeeQrLmBn3L5vCtDQNHidxoUlwbFPoQmxy3tbsd
Y3CyKlv1eNpV/lfA92KWwf1bJoNLWBvTgH4cWiHdeGxk0sbEcPMfUUX2yFdz3sZlvP0WxmDTJLd6
3OZQkArbJqvbt2kxTaz/Y3Q6u5B77IY0zRToYngf6Cp+eloVAc2GowWuxMosmyNu0X2eiWPwqDLV
IZw0iBPgTRwHt9rnm+YFjB8OR9ASpBsojlIKXRV9jIxdiENc5Be0QWDY0wnfHk4OqFow3caRsvRC
zaUwljCioT47dZCCUoKFpL5KXMXFijGONoutoXM5jBGkeT0olxpyrmtAQElxWKE1FFOhP35gSTSv
L3KxT3Mmjn2oMnkCi/oJ4sDQ4ngR/ImDtzNIh+aR7eURzQoG2dGufvJ0frs8VBp5cC93DfZQYnA0
KLaP9StYcW4f9WKSZf6bGMs5YctuHZ/pBx2d7QFz2AQbNtGtA0QGZeWndce5d+oSds0FMm+ZNhqZ
ghq7DO9D9rMLUd/hHZy+UGEY3O2OJNun0s69w+rpCWzoo52+IMen2SDYPlno6XQl1y3IvY3aGY/L
bQkR5j+MeZsqbRTkpsQPe2nQBmLxWemW8G0ugHmILkVXdmNFj9rbnu1cJIr/L/476Y33Gi2mP+ay
mNeot8biLNJ7im5RDLchA1I4qwNoUcW3n+mrjnXoFYayX+qQ1/vFO0X677NQQG2HUeupjSvYp23d
5+5te13MRs4VYwBIPuXx+XL9Spvje4x9uk+GewdrTbFFm5+WWP5kliVb2CaGIXNGm17s2kuBmY3D
Bvxw7++FA0YS1/JPDqZOOaC39OIaxrcoRjHQxsajVkCU6L9sP9RD5nHQbrGBZi6BQdVJazEynENC
te9dtL5TMgDO11kG7m8lGEC1KLm6EUGEQ28zNlOu0DbDbwlddPlnqrA9oeNUqUpq9dTKPO+yPcS7
X+Qn7TvCUOXXJQhSn/d5/gtQ/qMa21c2gb9lFKcOb8Vx64EvDwjlP8BxpZNlvDzEYtVlrh8DkqFs
9vooQT+QGhzKx4hE6zxGrzlBhc7HDjt7X9XkC6TVwgNt7v3k2OJihnEun8FCOoaSTjLkX3z0EQCq
0LsJ35z3IlJzYP3YuRgGEQ2tNcKphblgMONMom1Lqxgcm/wvUPj94RgozE0wBaQ1dEFyAuuBSdaB
EDAlJ8+p/NZef2HO6/ErAbM75y4s+WRz5RjsqOBBN10JuTAXIK/51gfix/mDJ4Z3hgxuXMb/AOLG
MR+PFtl2P9pAbdErluKrgTXWpz0tHN2WYqq5bgyUnKQxzuUEuoGwfosNaiWJf/AU450fgyW6HmZV
RZ+wkuQPKuoS18kqnnUsuyP/WAdLtas1TdaZCkwQdq55q49sjSb66Q5OmGXjesdP92u726gbeYOR
Ac4pcjRkqXf1QhOA+ICUjSdtorVl117ibUCTx5Gz/CZ/68igCQq4cidNOMkN6otjSwaBtjY4yDCB
/vDj1KJGzV9ytziYMLMRloR3skZRtDpoRxmv0BF0JZnDQilMJ/x88O/e3Ni9ziacueED50qwc5Zi
pV1QMKbnOk6Ot0LDHxgT9sIDbXcH2zC3Rs77jgzCZMN0MUoF54uGCSzlVAIsnD7baHp/ozz7kYd+
Kyzbvf1Ree8RS9Oby0aFnAOUxPAqKPzw1h5++aA7uXMxM8470kVppiSamqJKiDN1lXHrrPQkhBlV
cTt5SNygB4DUzqvmr6EhmmEJR7ulI53L++NIW1PNaVgCFrM1UnpnckDDtnNRiGbfi97axiSdhfYU
XmZlyQvDeK4hawr1+DQmHJLzKu4vWF4Lo/W6dwNt4xXv2i9Z51wEcxu1tE4k5SzBOh1n9zF4ew44
LzpHcwHs4z1ZkazlEIBMFHX90SyBqBbjQC5GMLCLhiNvCUHn4hjTEMq+boUER2Y2pI/QAf6LI2Cx
83QugTGGTotHTENAAmq5qKf9H2tftts6rkX5RQI0D6/U6DlO7MTJi5CcVCRrtCRLsvT1vWig77EZ
lXlxu0+hClUowFskNzf3uNYXyakHBAC4x0rHlcO82ICS6sK2gxzE2wegHsb2zje2cH0wYM8RRT+Z
9Xxul8S82vFxyJB8ui7JgWHMPMkH4hmuEi/PNRkw3Upinuq2rmKQdY7UOKGHT2oAr62eqeWPyRyo
rA4fqXzKObiVyDzcptGVNVIdOK6KqDs4dPwXjXNN2UxKeT7FqdZDREvb5uA7whtHHvkNnQvbn9fH
Z8XRb5YTqDhVSmIcL9jAwY2PnilxWXY5FoHNvZf1YBU9XQ1wHRJg+8wDmweJP5nqujkU1oBnRV5X
UHCaEDgcdFu1dwQ2Yeked2twznLVbjLTfyuPubNqm6ZmR62Cc5AO4k9J6tkGjZy5r/b2iOmbYF5K
ZF/FZPvyzdX56dfjP1acDdu1ZlTHfqDCnR4EOBT2jneBp3yq2/WxF/hSDZks4lphsqB5bkDVXpD8
aR2AKBNNwBwV5FkmnbnE3RAOchZTDTmsLsC383am8+yTi7//5vgVk1mC24Uxt7c5FeDkVKDugMhW
guaP9v79+D5NOoY3EtjgfeyAOw/mXCxmhQdQCY4EQ6svz3QwA1V9NLb5Lz2oJBe8wifH5rIRfKFd
xlFKsIlHf8vtFeTZWXbES1K6tBJb/Pqro/1ZxDOkc1Gs63aqZmcZMMOQb+EWnf7FLfuPorPTXnEW
mpoQXY07ElTghQCa5lfkvgPd49O1mxnvieTYQnawUwF+88VIqGtRPx2fXnigvDwrxc54pZJRZ+hj
oXpe4qFP3TxoyIocI6JERO0Aut2meI15t5m7j8zLf0rTiwLwAKqS4PAdg9ihtMSfoFINtmhs+X+8
zixrjthdcn084QbA0Vh5krOrwKaqgQd5BlP1zTNVnMeSJcoJtV6rEvl63zRv9RF/R9v0Kd2VM9iq
/w8XgTEgJ12O8upCxTnw1g6rV9E/WF4i2VFJwmfUi46g7ntsUniXj43ijTocgbN5tcZIgXibZ1/d
+e58fp1f42KCcZ4XNm6vzKMyFAZW2KPn5LBahajClm5gJe6WRyLAcQ1MJlio8vN5VJXr2YVP5RJx
Oq/sMVm4vjHHbJzemSUq8jQeAeQ2olbAUr+j9POCbDrvbZlMa96KYkKFNK9Og1rgmqHlCRBWCJKR
R43AJPlkLglZvoNsApQnIDyh7Co80BmecTEZlwTNtnEkS1gogAq8zKkD37ddNBAhlKCNB5xo4go/
+8DFZwP0Tks6LR0grrWRMUaOGvy3F4IJxCefvC2LT/hdL8PbS7Y9UXhz7kDWJLjA7WYzHkqWG/rF
MCA/JQUaVFQnPJIfeOOcdfIcBpZFB2goR0FQqO1E6Tl3Y7Si8/LEXB1lbMqgCwaoaqiOwtcfA8Xf
o7HC4T7iPNeEJcWRkHM8ShXk1N4BvRUIAHcZCrWh8zw7E9UhqD3arh2kgs3LCvDUxWIyDx1QI8dU
gegDbVPxvmZgksKrcAkoPad/2Yaer5MLiCeW9hpzAaRZCMvvrCfc1MtUDedGbyzG5AC9LK2z7qo3
SCx1M0zpzHY02wNchfe1hlEdqq4cA86JGdnGIEGRTpZcQmg8OzvOcV7/zIH8/VgIx2W3GOtzMXU1
UeiFcD7egsc/PVkwud00xrZIZ+OYhjTn4q0us02EFi10M4UuRwzPhFmMn9IJcthYGsS8rjTkdjYX
BHF/npYAH0IDrsPZL14iyWIsyDkc69qgh7JAEOd9rPrnzewZQ52Cvz7bFx+IQBw14N4/Js4ZzFRP
q2vqCsOr9Wx0UOJFSwY5BS5acTtXsfeYv6foVZzzo7frgbG2GAMzquKQijXVjc7p3kYoOTjEeat7
LMRgm4JC/f+ubpEt8QJ6O9xugCY8P/15GzzbFt65D+6kp4KRbdh5E3lbtnHQbC4t4FEEGJUzKokN
2TwDHchHoHUilOMXSGCvvO7waR29kcmkH9uhL8IwCeVdMRNHfz0s3wFb4JZOs6Hu2MsLcGd4jc7T
8fGNTPU+PX3M+otitZDpxLPVqbNHon5L8xK4sJSxjWIqcvRl0l7dCGTue9i32PTRoi5gpBIZFeAQ
XGb2YymTAeuNEOa2J5ECbCcZQlRbfAqf/6co5ObnmettlHqRmDp+nqIeOenodrvL15AsKZbi3q73
lJjg8YImoYjMG5HM/Vb6XDieFYjE6GlG2vHwx7aLlTEDRIldn7wtVxvpGn7d6xuBzL1OrbaO5WOk
gO76O/h5/Z8a0m8WxOYyjHGoVfEIxVvAXWhAy1ja/rvsIJcbODx1mHaf/y6GTWDUaSSCRQ+3OSW9
DbYQdPVskPjU0UP7BL/k8xNi55QsitcJz7vTbHIjFuJGESRIXhzQJkbbbmZPZGmS9wgziDzAqulo
/GadjAXBqFpz0UQcGvBKAQ8JQlkwmT3pO/+MaTGwQUZf3K2dNM03IhkDUtcKgOhEHQtcYOZ9071k
TuPHjpwQCREr4DtSWslz0FfCexQ4l5xNedRmqWQouMkA0XldreKnVRp4cDnROOP4S8Nf2uCfBxFk
wEsLcG6GwRiXKE31Ms1xFb92NAF3Xj2+6txDZKyLejzXWUGfnhU6Cz0PqAH+E6E1KHDB8TyVaffr
5vgYu2KY+TEqemjM4qPZWnb5BLpH3sj+v1wCeIlAGbNU8ToUcNPaNh4TKVGkVMGKPhA/jlDK2RPe
0nkC4pgtCO54rvh02KP+lcickdQA3GKgEhfZ7KObYUoIjle3omUiXhpg2tm7kcWcV31sMZZ/hixM
UTgfyEl5z7AsfwBsmbmYrd5+fz9WkEmgLowB/Gc7mTMLVamIKj2BaXa+2meMvOStEwEbrLqAx2JG
5BlZkov7CR7z4AX185+YZFsaegTjU0rwRnHiWCru90vx93OYl8LqT6qUNli/kwZDT/JZ/uLwsjn/
oqf/EXK9NDcqdK6KEB23WHOZBqc3rfZIgOnNVzQlPN5czmKuqnwjB5zExnkssRjtC+xplGRA49it
yZmvm+O76tONiJNaR3mUxwry3Rs9oYOuc6cnQYe00eO1TCcy/irKtdR0IynPing8Fdg0FP/xF9rb
EWNJvePwvJNpb/nv6aj3XmQH2u0kPkHQQniJX8IWKMhB9LI9ioSH9f8vT/lfUYz/eLpkcnpMqPKv
rn3fg41lISUmuh/5PltEO2SFeowLZGv0kCQ820wX8kDXZcau9K2Zh2JzpFfv4H14M2C60EiSoPN9
TpHpKGQoT1+m37m/K2bsS2dEzWhQma39qs8bNHTN4a4IT4tv7iTJv7w9f2UxpqUc2ipJT9DNBe3b
9QQ0ic58INO5CCCBls9ZGu+yMZajr/pqSCxIc+KQSNvza/DDc8B4hoOFFtMks5UjDM/vFrQhBs21
IGs7LTKgmag828GVxWSitFIcLxeJ3uyVp9t1Ak7VyBN2vBiK956ygGLDOdRP+vWUwL6t+6uPL7LD
mPT7e+8Aqop3StxlMV6lNRR5rKdU6SW4eCZiQzQR0e6Ex+ZqEq/kxjBeE3035qq14qwQrw/JYXWa
fXwJBDE+HDoMM/kYrEBpDuAdJ3tAOy0v5zzp02kmaARFTQR8IbNETYE9VtRSQYDQuCN6OzjPCtXk
X3bj5vcZA6krFyVvhgyOuYUIBJAcZyJ+D7yxnOmM8o0YxjiqsMGhRpfxCmfYWCFRjuD68SlNTnCa
NzIYE9iZx7BJLSwF5BYerZ2ig65bmEeg+Ser2D853JG6SQN4I5ExgJc0CkEWXtDDkf2zgzqVlSKh
e53l5L1k9CAeHRRjAI/t2UhSK1eQx64delKXZZ2BTjIASgtvJ+lOPZLFmD9zjPJeVbGTLeQ4Xuzo
KJ0iTOO9mRzlu2rNzb2irBOjCorYXXJymt0Lekd5/J88xbt6IjcitFNh9KccIl5RSq/2HckGuzI9
rjXnHM/VVN3IkdOqN5MIcgZ/cdD9j3wuXEiB5pGKt2nTztNfrbu6cTeiLLPOy1DD6QAnEgSXLryK
ntBuX27ebzIldiOJLvpGUhYKVd6akFS5B2dzxc++DmG78HDtxSuvCjv9fNzIY6zE2ISj1J2wicqV
UXeFWZNnw346g0niHWMEYEHjJf0m/cMbiYzNSKvxcgZljLI7vuoCZtPQOLW1dvlbSv63t/FGFGMs
ygwsA42CzUypx2uAxwstnJilQRUGk3mU85ljDyedmBuBjMWoyvA4CDoEir7+sVhtPBS8xnXzB4yo
/0WPwO+dNIHnIasWKE1kWWXjoC60Qg1j2XBn8jQYPYOo27hyOnl+zh3zjbO034bjXhjjz/R1p3ZS
WuFWA7b74iCxA74Ga4uaCf5wXsiJTPS9MLrym1tgCV2Vg/kKwii63risYxI7M3Q2NS0tCfHE/Ta+
9+KYF79q1Lobe4hr6uXZGWx5XlEGYcdYLY82uqcvlMnF4WzobzfjXihz8+LimGcXgGShtw8hS2+B
Fq0ZPGBGgTtvFLj+6G/Dci+OuXZSIlhS39ZQFoB/6aT4FNHRFzxeE09HmPtW1N0x6osWxqt3PKBs
qk8ieO1s+7GUiYTO/VKYWzbUgPtXDSwFE8CinRZuGWEiYtiord1K8AR46kGP//5tvpfHvM2GmZx1
oYE8R9ms6l0qkHGFRBXXfHDUkA1PhhHgPbV8PaL8n3rPU7jfxuluGSxk9Alv/6hXOB3MC2P8TsTN
gkvzB3BwqpvHzwZHHke/2cBEwCTNeKK7tno9fsZe/1TwrC3nXK5IrDdWoovSRjq1WBDGvhfJTu0d
XfCy1xMifh4S2oSne795zLssaEcjH03Iel05AprpwlmH8bcr+Rdn3yb8p3tRjGEwYqAqmCE2TrAI
WMbapxhyeGmaicThvRTGHsR5qZ5LE1JeV4f29WNwLTKe5q1T6zSie3FtnbyDtmMtvC9WC2GzWjh2
taHYIoHzP7gE99/C2A39WPboDaeKf9RJ6/+TzpSMAEmPVyaYSLfdC2IsRypmZjsOeDEpo7XTJzPD
tgy70InDbUXh2MIr/fKNcrZSEjXnqEPykCycU0fM5fAn5U2p8B5KlVr9GyljI6lK31O1xPCnY/oW
KA03O+L7iY4e4FeO4f0dfN1tHwttXNQhGMpFnNPhErkaqZfAXIzQeOVq2y5e8QsS9FI9MLwsBVYj
YwQiLrGHaHGOq/kSZU7DdqQnCwNonFs3kbm/XxvjA4iV3IgZ3Uk8KuEHmrAAYQwEpGcfBCWzJZp2
uK8l7x1TGZtitOE5qnosz4E53qxIvupnNtcn5dhhlTEnUVOZ4XmEFPC4z/OBIBt1zgkR9poPS4kK
AM8sczwNlbEszTBYWadAS8bNq7mtUENquTmaiYjs/rgYk1HH5Tns+4Z62gdnRCrqAiykVRq7j1We
t3mMwRgLOTr3FrWSgDlcFJxf55l6FoI4P8W12HVYRf5a6sScH092Y85A1Vx61rsVPF4LTxqLBFiA
F9vS6uuedY74annydysTOWj4DF6cm8tOAIK9y7AUBaIoKTTqYJ64arzqHS8ZL1s3MZl+pwksvnA7
1EcNcP3KTkcx/6DXQFqyyAblp4bMorn4Uhfuxa9wfYG2xPEMeUaDhR6uCr1RhhPeEwX1hxXIMdBo
dUSokq8MAFy0aLWXyd5uAV1VrDjGmPO+aIzxkIu0TXP6lGVnVx3tnWBnpqON3DCFd5KM+ZBCuKRt
DTkUxGCMHcRFmYdkIlwszookahgemHuNMRxSMw65AtIrtNK8rixMjT5r6/EDWbAINTFuJoznDLAo
THJ3QZhJAzB0K6xOXyZ5oVK45WfeqhgTYhpqnosaxPT268HYeI7s9q2LKtHousFZ4wVH9OcebSIT
rNRyOaQ6jWVfNQn+/WI8EdEHaMMF7Fp1YAPPIAgMLj8ozx6zs4RRpubdINPNjDtyCm1AiKTOD0Yj
nMdGbNogA/NOkYGbJbLdf2l5Seo+HeActxT8R9iqjc251f+ylr8ymFRHZ0ntEJ97arwWlzcXuQfC
H32bvr9/hTApjsrM68sYQsiBtmc29iy30Q20RivQvAALL8/202v6Wy3+imPcGyPtFbEZ4AUsVqAY
XNmNQ+l+eVvHk8IYJV0vFH0EHNju9SSSEFxhjw9/ovpEbf3fVTDGqDvLZirV+P0UrEeKI60x6oam
Ho6Ya+X20WYxhqgqu0t4uVwVoPm0vBHjRfiD7s/zt2UX6+pI+qU9gJKF0uP9JHvOKqcdqL+rZHyb
wchDtW4h3tuAZdcHOTI37cs7KMYoHQsARasaXeEBDzQ6hDc7oLY9RUDXe8eevszBW/HDu1eT8Tq4
wERNxvXVWRshpGp/PhsjQqKYJMt0nb2L/6ibdla4KYaaXpKA11ioTCwTLQ+mLAFwX5XR5olbcRMe
mRra1eWqluGKYsYomyEF/BHV9iZDwSpab2bS4lmwQYy0fNPBS3YiWQQShHbZLNfuvvNfeBsw8RRo
oiqKkmho4FnUmF3Pck00onMEd+FsH0YniYkFkMsTyOzAew22tz64JI6+DnlvwsTGaxJ23VJlDSQl
bO/H+dJlUVVaOO1N9dG9hUthPv9REqI9cazz1Jt6J4kxABgnj8ZTDEm1B4rvZGe5KcB+gW3YEtOu
vccXZcr1Q5u+ZknYUcwcGcxbV2aViscAWpxi0mlVFW4nkzFCEKygVeG5s1W0uzfjWlhddNL5e9QZ
uHM7E+8R2gZEgDiC1kFVNOYThuhyqdVQgHs0l9dfl+B8JMcAzpgh+vkMMNFgmxw3Pc+a0xeIMVBY
tCmLCrBhROk6yXej12Kf5oIRStYO2Ui3W8izahYT+W3Lu0AT7O2mJYH0DZsrijC8jCnKhUQvLpUC
Qc4AYtDqU6TV1vo1IxsdszUjEUj+2eHflJUU22/JEVlzZS5SDAbTINITz3BN9D7ffxBzhRLJKs6Z
IFu7xo3Wq8w7zhv7IwoEYqyzjHTrxC0xDc/r06K/+mu/b7aBOeWwj0MtErEN2ZFYz+kSGv3CO9MJ
43Cz1brIeB1mazWNFGnWbpHMWnew7K73rLVKmh1wGwuHMtbPk5JnGh6vTGebHYoo1dTqpNMDluf9
p+L0DUm83NZ0UJ0rtqsfSoebSOIJZaxE3GdCMuZYqlPPBDAyrimm0GPb8Nu9skR0aZiqrqq4KSx4
wQXzkeeySsPdQXR3u9hGQvHA63e+wj3cq8W9EOZ26GiRsk41hLweNv943sK06fQeRpGljuRB6a88
TCajbXczwwxYFMSbJ3B6Yrbvc71eK/P8CU7yFlTCZD4/emBrAJE8L6a6ZtkffSI9ihtLER1BQBFq
+EQHHalfX3Sst8PU6KHHVPHOX8/RZDDO55I9upjQnkeAeHp8DhMuG/ZIM03LhKHWgFZ9/wHjMdLk
ug5DJOlHr+uIFoxB/34aSBaUG+GdV/OdCCLv5LFAI1GlnMu+s0K8QMXs2BDALIluNa9sy47X0fuJ
XF5rW+Zc3gmP0RItIGoaigbaeqz1fpXH6mReirJQ6ZAXpeRSbeDRAAYW4CDvS5z2HgVg3tlONOjh
EcCrjuZftCrBM74XGjVZmDTHXt3BrZEc9Eeh2lw54Wb92ZPSbV0Dr+LL5+PznJiwvBfK+MZ6EYcS
8ElVGAwoNfjAwMP4T+jMvNVhATCp7+8ycPouqMC8NJ+Ddmmr58Q6ke3r4++YOue7xTN3zxSkTjhX
+A6VApiW88w5bqNt+DQjw6Fw9Tf1S9g9Fvnbat2vnLlKMnC9hqRq1R04lD5OoKaf1ZHHcxGpojD3
9W5ZzHWJErnJSg1CHGvzof/zPGbAJ0Hqeft4Lb/dlru1sK0DcVMYl1ru1J3px5vnJ2UufD8WwFNO
tnl6OJ6MULQgYdyIH2eET4qDBlm0x6rO8jLvDxlgKHqOsZloCMayQNNuyKYliwaLrJEOeSmM2YDd
w+QjWnIpUfZqRwQ6+7J4BnGRb2v2i7gAfEIBAkRlxln05LbeyGdupKACvj7XLvRy5BSvj47nVzYA
ofPVLLWf3ujI4Hr/Es9jF7kmzplO4Dfcr565mnnUFsckxeq7w/FTn+NmXoILeYbNdZ/eluVsjbnj
mFe8mzJ9d3vOXEQENPjfdM/pPJXjbbRgN9MFtEIDU5hitc9/hi+640B+5OZ+J2/LzX4zV1IZGr1o
gYZAi5gREuiv2cuMjFvXzZ8+1SWFwbGt/6WKeL/PzB1VFaMzRgOn3Lhe4exg/AAoS9x3g6fPE+U9
SDJESYUjg1wXOzGmW8ekiEwJJ4rr8yUtZj7oODBXCxTP4OgMhFeznwCcuhdII8kbd6E8RsZZGiEQ
sCOAC5xBh54BkqQ7wHNHLrvwCxuhHDdHOmlab9bJOIQlinzoVYVYVGVXJ09SZ9laXn4bu8U2+6A9
/Lw04pRfdLezzE01xrw0QECroioGFPk0qPwuuLyVtvX8D2rugIAk7ud+X69S7LI122obY2a6mauu
OQZ/+vrcLJ25tPI5BkdEjg9JUSdeed3sAsok2MnjcrlUQMo4Lx3U48X/onox/YTeiGZubpXouaSl
EF25r+gCQZtw6dcD/FEReD08OzGRGrhXLebWyCACKk8nEQsd7a6AaRJf3ucN+nW2NL3Pcf95a2Ox
bLQYiE5hOEKRV3DITdIhVYyecdoxjpl0juWd6KK8WxuLZWPWIN1Qatghc1XNgSNAiI9+dYxLUNTU
wj06Buelmajl3UtkHM4yTtNjeoZEDZnQD89PZ8Hjt4xne1hEm2Y852bWQ8LJ8bQgItKaEtoiQIAz
wsvkTD9df1XRZAzAUdFqRStwXJ1jzhsi287u+mQ/gW5Q8LMg9wRHcHg4pdP+wo1YxgrEVp7IUgqx
FIGZIn/BRfFmpkPIH7LsHQRHYDn0vgNeuzfv1rOwNplimNlQQvDrgTILeJ6ES1/uBWCT/1m6iMPm
L4JT2Jmd2Dxd/Z0MvNcc5tYn56zp1R6iATf9pNsShTWFfV+i38cF3NkL0idbk8cST63YL7f2ZqOZ
hzofzASJOggVadM+znYHCOOZDziWtYz2AI7q8pbImJokTjNLbWFqFgu9twGGFNCSChfoZiq2vX1E
WKCbs1abaWzK6i5+j1/kbx3FAOEd/AlcQN1rH8+D/WNxbS4WOG7FVIG+xEttk64xvbdqX+ul5HzN
AHt2Js/PeLKWaxnDnmudwMNeuob/HpL6SGfL06//tx1m4W2SqJfGlt5X2ZUAPkWAsgPMZMWOXfX5
saiJGvudvrKgNmdwkulAaKaWHOgA4qc3uxBCjjbUdQ/oRqjrD++K/C7A3ItkrFGHxoVMLDSEEScv
22jntThDYS4AwpTl9AuAwaMibb0LyyYnjxd7bfl5dM6MQUqSSKuzMxabgsHcIKJ9Fpxnb6c4rV+F
BI1qaMCjyW60e+EeLZzFS/Biv7+/wVsY7XcwuvCuEhX46IMY9yRWqzo+iXgFdLBXfQkIJmaS34Gw
Ifhpyffj1fOcMjbbbIqnJh4a7HsKqNPWRYrKA9rK7OhLOZH/vNOBGGOJ/AIodj+RNoShfPwBvMUy
VkqP07YYEhWP6teflMvvKHG2krFKjVIqPVg91F2Ca0uAAATYNPfxAjj+O/jZ7/33y3g+gl8Dlk+L
Fh5YGkag/sc2+qMF1EQE0rc+4qLzM7ivKysQSbHnXB26Q7/UxRINXUTVDdDjdA9u4gcxbKNjYlm4
rMVS+1L/AJeEI2Has7sRwYQoQhcasTJCSURbt0XXf3p7kwC2R3keHa7TOhnQ3whj1L+OkyaUclPF
eMyBQoXQGd/nPRizuXC7vJ1jnmXxco70ZsCyFsfCGReqM5qOw/WzeOthNLwAb2AWSwZ1eA5o+76A
Re3r4mKE+Oj89IEFwIdX036sk9OOpGUgTNcV0J1da0y3OpFYMKZqrKF93sk2uMowpT/9Am548M2t
x1G/97cC/kcY20Nfa51Q9mmiwS92Vk5mIt1kEhvzvVxJk4/E32Wx7fSVCVTCKDpq124lNMKWBy7W
1XTMdCODrvZm64baUgGwH17j4o8O3DW+5VP0ecHJ/FfOMfF2jrlX5XiWzCGELCtYOQoq9J48u7j5
+7rljdMpk97gzbKY9xUV26ISZYHGvM6KliM+NqvWPc2cxvZ2z+Ass0D6vQS7RbtcY9J3/vMDFCVu
y+90DHXzGcxje7HCOAprKCbol+mkXTjz2pm84PVzTOCxwZ24kcMYkfSotm0SRrgAi86pYIqRmMQk
c7FAkgEFCUBnFvZ26/DASCZmFu7lMiZF6rssVAas7/WwOhheuxq36z1VH5vr309ZL1qF101dVGWZ
Hdfu2q5Swj7Tds0cJbCS6AMCfOH1OFMPcBXgLn3zSBTpa8ledAWEYrqMkosiWszhaUUUloZIJZKT
RMDv9yn9I3Lcscnn9FYIc3JdG2eC2ZXalV76o/lM18CjXuQ/q8MRTQZIJTjD8r8A8Ju6irdimYNT
1VIPTyMVuzo78ZGOLgLk1Q13Z9I4PuAsXFAuQWU4/tdkFH4rl3kd1LIdhX7IqUkzCOB5KNwDULGW
7h7IPNy3dcrb+ivtl69ybrQulGW6ygN6uZS3dDnv9oA14gmazM7cCmKcki5PtbilgiiHDqAJPWQ2
ARsIMg+Cdh+ND5JAf/DfdRO9KfdmO1HNs9rSfQT/SUa71Oyfb/546+T9vl0XY7Fr69RlDeIUiKmd
g+kbKDwa6Ig4LeLnKCGOw9vJ69DKo4UxhntMolZTZEhE1vSw0pA0PAiBWJHRcvQ/thO8UhC8YY6/
/S0mhfb7uTvab0WGpjIbc/O875l8H293gDECilJdukHB9yD/7+Vu6V+eQcqn9IT3OE6dqIoBOY3m
4lHqZU60BtBMe8l7CBIKsrIOMnDqvAiZ2hfeHZzy0G4lMYeqdoJpJS0kjS/wOYXMBnWw18EAoLUJ
Vo7mLwmUifP4T9nvW6nMwVrykBuX6qLtEosMqZP74hkZkxG8eFsKsyEj6ffNy3zT32SVSdUpCx46
eSWZnSbqWsy/1IOmAatXAo5Did4hIpHY0yznFFS1ExJQloKKxG6DPAQQ2eA/XvSkdb/9AGark/oi
CJcMH1A0TvWKipX4btnLZYu8H15JYvhvtohGn3g7Jrz9njplg7aLYeWSIbGUA6JVQO4YG0jCATJj
s3otn6NtnJH9vn+LUWbhaNUEnIoFr/6vPOZ88xxNma0BeYvkBM8ulmzd6YDIXNqnN/SpIfc3eMt5
T6ylBlyw0o39Af3bgfI/tKeDBlSRVRW0UJZssCF+1IsphcYxdhmaj0WVxMa297T5meaVh6D/2m7V
kVBSKs5ZTyj4nVzmactrIw7Rom4gkAPqIyZfDyAqlnZfIxTuWZ2puz8FcPXm48f8vAqE2Q/IzR9/
wUTn2v3KmfAfBMkAz5HxBVGgvWGW6AuDKdvXgzo/LJr5d+QNAefQpyJl2vJpaGgOQUh+zX7fRg8n
DMfm6FrZ9enTcSc7SGYPi9yjkfK2WcS+9v54ideBW+ZG3wlkljhkxTHKOgFahl5BKQf10+biHAOx
c4V9Pvucv4Trl7lL4tdrbh01TFQwz4CDTNEc+vhTpt58VYbKWzoGLGTUDu+f4GHUpd7MK2EniE6N
h9BLvgXJ1RYj3ibPJubGllbibi+iRLzl9iBNeDZ3wpnbNmaChWgYwhXZTmT7n+cNzbOf3Ivgorkf
8L0BZ7X0+bnbeCxTVxRTQm+vhE5nJu1jtqYoiPUl3EWm7a3K9elFdRPPMEiG5PfatTsXFWM733B2
+XdampHL7HJ9MhMtliG3kWbnt3oBilVgbja2EiCmcnYrEdnhzCN+4/m7wvH8yE/gFCTx7CVzLR3N
QYWf2crT4934Hdddvwrsc9gIjMyzCQezO4dFrCroeTP+KAtrq9nzPW/063eu8l7Ir0RDCdgjU4QQ
xK55AItikMPi5HSxqz+lPjpjzScjdLWBiBic9mDekD3+waCdPPLekl/aRr8EXY6yLmmKhP+4V3Wr
GrpMLnQsVwlRSdp8bSgHetI4RYh22Hl84Zz674QOI5C55mKl1XHeaeHuUgfnMxrruu92ZaxGt16v
893ogoATQbsccOT+fsTu5bIwwUV3KkLseLhbpD+LQ7ouCYgSCpJ+hN5beqSNEShfUf/IetqCEeKF
Z8Enb9nfjTYYbTezMgPnoBnuSo2IDTmL5OwK2/wJTwasyGMl/t15TRerq4YqAbdWMtgKYRu11llU
Y2G3UP1wmzwVy9AdSOKiWG6rcyAcoqcIeL6RP6JH+D3vaOEHjdcvP4+/4/cjwnwHE4tK6H4vS0kI
MXDlpxUpDVde2qlzdI7eT+KeQaC84HGM/B7bYGQyGm3GAghGzEjYOVkJMKzL0sv+7LxjCoK6Fek/
VIV86l4gL+bD2zYIMtf4/Byczz1cCJ7bQFWZNayGpqKVTJGos8ZYciuqoiYcGgET6N5rhOh/3HWb
+JCvVTudm36/6iUyz9wGzqoaWPPzRwLulXklEYfXgi5RUcynWED5gaNGvwVNpvfX/GT2ZyCZ49ZR
Us017Jp7AWYuUrcx8qg812Fi3RYSK5IEAk8Fq2eEnY9JW1dGItA0av7cfnQp8g/6Rvv5lJ3M7fYB
MlYGdyzpdzxnASn9r1i2a6NLjfJc56mABISTYo1qQpaVp3vwHHgo6lMXzJI1IL8r+IeMR/N+P9NL
b5VJCVkdLa5tu8BTgn6ffuzovSKopgLd331R38oN0q2oa35BvfpFa/N6rn4H1XTRNx/C6Fh6GsTL
mOJDXhegpTt9e97Hx2qxWAQngFQ0mwKqp9ub4Z9dU5F27+Y7icYJ1TvelIKfu6B365eawfIgjkcR
BzMm99sCBhE1btsed88g4apAG/PRjhKn92SgWH2XFAWXB+o3uQOWYqkmakaWZrFBQdy0oSaGerwX
EjveVCQ5yLY5j+3M8QDqZmd4Q10UfAvytFGdLEgd9/Q8T71P4zMwZppz9qygj7g+5O/yvoXhGoUO
a4kIUyVWQ8KiTsROSYt964P7x3wK31G8UJ0ezFvtLNuLEecl/731VJ6KW4eOeV1jO24ueSEZkVUU
e0ywR2Dr+Om//oteu191C6xKsUwDgGHInaJV9v6AyyPleKjicn+aHc4yEZOFvhN8cVEPiP84j4fy
S5lM5EpUtKjriPJ/TfwlSd7n0vFS7SPKwYN5twhuKYpbPelWYWNbT21wUp3HQn9PhVn3Qpln2rj0
IgoMELq67OT9l/eVvGSjky0kf7TnZ1TPPdc2fMxevGgzO+kCjniaE76/QOjEx5SdoWE+WZZYtpDj
uVH02lTrvTxPZivhsGn9vCLZ2UZSxRndLCb6kYhk/OcETHCUWdzCr30wonK8pSvEAvsdOipuUGC0
pktXb+om+qs6IcZIkVnvlU3/Y/wp19X6PIs9CW250S5femDahFWxRy9dR8RYaX6yBkQzHtF9Rt5s
TEAC80wEyCFaTUT7FWDh+0DzZe+4STh5mN+RsQValZsvZR6b6nRRlDrCl0qb2mvg5VCI6hGN06YT
e+Es9KS1uskAVt7yzmpCP28lszW8PtXDClmKem8Fsn2M7AueACQIDiDZk8nRgyfpKLNyUdjae2g3
89ItF8qMxquPdWbCAGIHADUL+6cYOrrX7++kPhZ1rJhJsxfnK2GT7EZP/NygcVy38+BMa86wfWfa
IWa/tWjkzme4sCSzC/vsfp5I5f1kswBoExp6nSKP2507tUsmTdogxDCg18zXlUVfAkq2Oe+B5zrb
JS9aRJp3w38xEe5tDEd+frwbv7vyoA8W1FbRcZNF5Zq3u9HcVIovWma05/0AzXzCRKzqyIVdrYaE
WPvTx4+53mow+0dPsvfaLF+YbuK2pAm0mczB+P6dYqefYsnm/yHtunZkR3LsFwmQN6/ySm/L3Beh
6laVvPf6+j2q2Z3JjNSmdmbR3bcbaCCpiGCQDPLwEElKWmEw1+r+YAQmAU9fVVbXQUsvjahimFKm
jVajD2/RZXB8Q9GzhZjzsQpDyJyO42b5ZRNmIJ39lakAAZRvGpQtOB0ewUDKburx2XAT6bKRgpP+
+db/vloJo4GmUp5hREYRWIYnov3G7eUAmMjq2q0GjTea70KlBTXXG7swaj0+eGvus1djldFos9UC
/MlpndMatNOjLNXvovNSMmX2kxCLIEeKCdusTI75pEqRpzihaq6lHju9zuj8t48+gxEFjxIJeEN2
Ai1x5H3kdKBeOaHRDxBmjdsjlDB4G1M/1IUn0UzkiDQLfBoNIAu6nUnLqnSurBRZ1lyZVC2s4sp8
0hi6YChaZdawmpKWqylKWTwNVIUubNbIZkomr61bZFt7tVjHS1r6GK3jgzgFKV74WBEt5vca0zN9
Kbdt2VzXyaiOwAA67R4jKE/DfkB5a/TgaBK13ej5itmWSw/V6QrcqoyCfnZk2hg0oCFixH/cCw9a
RpYa3uuuXqfXb4NBhwZnZd9VCuDzFnn0YeMBxyJrnW4zi3l0MpiBn+WR5kHQOPX3S+SDYewzfszj
or1kofM2QhvqT3eP3rNuk52fX40HyO4kCmGggBNHLpUmcYiN2DDtGJQtentEq9zIlrySV92LvPJs
Rk91ypCMAH3YhcNoipU5+a5xfJvF1BtlKcB52HFU2qdcPjpDWA6GkvCXAropowD/+9LvlXNWqtWq
dyqt0PiLu5EptfTUdpVsNu+dM6z9VcAsGIkH+wxUAbymJOOJgMYUkQRrN9mQRr0r0QARoWyjghB2
QnDsMd+wBXB689roI67A2UcmZnEk+kPK8Ve4LKC5l2F4YA2m8OvGOjZhEnS1lDKXLaQCk8Vbbywq
n4xqYmgU+jYsKwKy2LkwamSMKjAkV87A3x9TpndQfxZrkA/26R8fBN1AWRD4JnIgYiu5YVyILo2h
d4DiZtrlz/YP+NwibdQas7MKPd6V1to+n3c7cIZGr8/V8iEtMImfWmtpmeYZGAEinB/6OpPkEvsh
l6r/Nq4Dq9/xNoO66xmcwwuqR6YaIUwCdQWeD/CICG2JSAABbxRTQgU43BueQgCkfj9fDWnIyN8n
NHsUvSLlghqA6i8Z9BTIrzjtWhashbhv8mJ3Jut+GWTuVmm4ImwHLOMPs/b1QW8WDmVhm8iwMpEG
rygo/D6ju7qyZd6f79IDQRGxTb+56Zs7UAsDpmy1+P0JaiPhn27Hr1pH9QMtW5BFvmZIUUQwonBd
LuUKRLnbz8AQtuGC+1jaKsJ15YErcMP0++yPb8qKyi51HiwJmP7/zV4FQ9Q0wqRSEwe4BC5pGVNf
9WaDXOk0kwx/vSyczoIS/6LfbiSOrp92tIQlVUaFLmyQ0WEYOv7y1L94WRmD2e+WZ5tMN++ZShOB
WzhKXJkkWCY6WUSN+rDl09fCuqajJkTAxsDfIsbgRJ6kiogosYr6qbl1S2/TM6NlqxbktCGavNfd
Qgw8c0HvRBFaEQZBL/EpUOfpe7SWDBAisuslzNqSDEIxlFaSMW4GMugC9Fuqv2uWNuwhOAHxBEqv
0pT74PCQIe6OH0t0TcXMpHp4T2p4LVlA+w3qkpyZeOBODrFbaAtheUoEsNzDe4n/cDyHs6JDqbq7
pcz89EsPKnCzImLPqCh3yzTAigDNdxcewbPncfPbhGMPxlHADHX8dlKpyJR0m0UqiqV9Iu4Inwll
Xk39jpek109oWeFNDg3Z6WnpPT9jAe4OhHCTYpoy5ehD0No7mZ+RxmGw10IQNnPf70RMn3BjZDwB
WbWQAtBfXG29tau3RufQC25yxvbfyvgNxW5khMDMiRhBy1+CU2PFL4q+RJsxKwBxE0q1CJwksqAn
hR7r0mDuunAqo3tIgz23WEs/P+nDzfejgTHP+AQ/X/2Eh8waB5BAPZcwF33J9M0KiOhLdhm2dmEA
pmz5xEF7OvXq90qxJm6956KWFkMYE2nI0rYH281FFwaza7Ts8vz354IKoEQEheeR6wCaYLJmN7sV
R4nfYh4vlHaihAvU70pnF/uuZ7zxnRDiSOp0KNq4gxBfzw1l8/9cAnEatFQIxdDg1zM8TFjNRIlU
QMfqUhT8UBhAUHS3CuIsvDBooyoFVB5ox5fjS+oIJmNjlt7SNJhZO3JzJIRh70aug9HCeqbYJQHl
1iW39IU9mzW7NzIIk47zoLMgxFpeXiTIoDXEK+B/qsGEtzn+H6ZxzhquG3mTnt+omSIGNbgVsabA
drbSCbBQNEyu33b65vrzfGlLkghzn4152QURepHYY2zyzmYEBmYpN7q0e9M33KyG96MslGusJnQq
NdislloRF28lYeeHcmxAc4Pj2a69XepcLujz5DP1+Hyr5hVNAWAFWCkwMxJSxkhOy1oQJuaQ1FWz
78bXr9kSSmlOCOACAtigUFFDk8D9XrVZI4VyhnaEQZOtwWDwMvIAtCwX4og5Q3krhrw0eTPACKC5
RLYC2zUVy9s/36w5vboVQNwYt/Ikqh4hADnSn+LKvv0NV8PStZyLVW6FENfEzbp66GkIoWM1PFQq
d8wccc+sPL2yl0j1lnaMuChhgbq72EMWazEb186cpXB+XgAoTCTkKZE1Jaw+avDA+vZolRoxZCJQ
eSccERM9P5WHtPlklEHzieopXiio6hOrqMU2jEqXm2bRvXF6+ZquBa3XcsxQezlyMDHNf/LQA7Uo
YHccElHIfBKKMNLeUGcYznQBX/tW9VZZb/WrdqfZdDJREH5RZqP1+6XTemgn+l3ojVhCNYbMDV0q
lEGy+6YLtBqeMUAwByJJ/zkCk/PzE4M2INYqW0ZRRAAOZSm6fcyETjt98wHEToNZz2+lDB+AnR5N
uMCXl1qPQHmuHg6nE7M7//iGb/ws4VkfOsF/Fz7luVFSnmplxM1OW7dL6Dyc3CEkh4mWXEWASHNg
lVc7zWBw3O4l3AlowW/UxVXPveZ+s+z/LZ04baFlg7BmIf0FswDe1iYTaa4DEkzrfYWi6bmYeihT
a6n8MRtr3IolThstSEwtVhDrAqIif6UrsJdMzXDPb8+cbb6VQhxpH+Q87ZWQQov6fkJxYpKt54DS
87mYB4APeYSEv5SquqHiFnIqzDnGAKJtd2q2QqyjLnL8WrChv8Uq8rV6uyjCq0V1VFNCDGE8JgMg
SRarnO0elNMnADZ/OiN8dXWE6xMyoceK23UiHjJmAiXnWpCjH7bGYN30G7BNTz//rK4fV+SPFxyv
MDm9h28EdSyGxiGfLpB0hRhiIQqR3P0jxHv7pSiWkKaSrQnD2dvTUYCYmT8MDGqfGHaVGOrfvxHQ
+6DpKe3cqFGMq/TQkKH+K/sL0O5O9cA6+5NbPz9fizZv3vigCMKB8ZYX4MnvnTjHenE2JEgCVQZ7
zDc9+govmeWb/mvpmJVVqZ7j/k0tTlsFe2Di9EwH6tpZ0KLpqj1s2s1HEFoU9kkWjTE+gtvHGw7Q
hvicbKOrsi0gzTP9dXGglmTOOWSO4WhER+i5BWjsfuF5J2cy3RZoj32rtNQZnY5Xh1Jf5Z2xoBMP
eIjpktyKIq4821GcmEgZf0E1bXSE19TxNaawlD8/EthCETK5yF3Kpgeq6OcbOxfZ3AomDreVAW/l
xhz0dZvAwL1AX0i4WjI1M0KAJeBY4LJRQIIe3W9k2vND2NYtfVkrglFZ7l8X7nO/wOQwY2gEfooy
cWLoAQCW4F6KH8gFN6ZCD4pZVmVGPWkNVSlVwQm3g8rL5svznZvxTffySN8kplLACHx/4a24Pguj
3trDYOISTpRpwPzbwyf+sQO0eQzoL4ktfSk394BVUPD7EkowMg8EHTIqhIa6tSg2jS8B9ORrtOZa
01+lw5nTv32tL82etfzVgpGd8U8AdnEIuFALnzI5RNrA7VkJJFFNd6ljcyuKaNxWfE1+M8brubIX
hE2Kf3/v0TMElQEWY6KkJiGwIpMySdbw3UXB7CnXMqVhwQ1Op/REwO9r7OY5V1B5x1cDBKwFtV3y
fY9WC1/PTU9fGTkjmjyfqk/zcJDd7kIPthwMZlutM63PS7V59xqrbPbNWgZfB+AVA8awpR+LZN6P
N+/+Awi7UudMWMaC31+AozDbSxMhyxMZjVVp9WEvmJz5B5MN9WnC7aDv2tiutd6aGrPEbIl+9KGF
ALqKMIrnxV+aECTQ7q+n5w5JM0gRdBWokVqLK8Svg0oB4lG+haElhqFa8afira5qlRs1d9wpzanW
Gvd94d7OnvjNhxBPkyLKsjEJsv4i7FvUk7H/zKkC6ArtDIyVIDkc40ROUqi1Hjhous0YnZjSrEet
ihq9LswR8fXeZzwNsM3nnzarLrjREj91MTEicZ2rMAQ8CoWQC9dmaDcvvoZ67Scfz4VMFv1B4QVE
87i5E/KUUAmZqweBCXEOac9QapYGmuzSgS6iNy1z640SLjWPzO43ICoyoGQA8dPT/7+5YWkftV3S
hD1GhKbhiqvG6GPww3TB/M/u3Y0UYu96hXNjiSmwd1HDb9yO99Y55/tmJtTK+fkO8o8RHFRZEjiF
RlQA3BohS27otAxqbKHY6q2JMegr1mIt2nKvlIkR6G/QFrP/q4cOvQK2cdhnlrd5jZzBVP40pufk
RmMyVmemP/6HIGlV4+DP1jgH5kT+9vxbZ7JJ999KHDfH9xwv5rAAIeurGTgaGFHt3a2XHyOWVeXC
dr1TvV2i8HpoyPq97TdbRMQVbhFygQhmoguVbwP6T+aeW86R070Axv7kkDOwMs8XOnv+NwKJGCOL
ZAbEbHF/kdpgwLu8L42saUtHlANhwWX8XpGHKyQBug4uChH3lFhcyaZ14gVlf8mMblWbrJUeGJ36
K56n001/so1oplZlP1/g7L29EUossKV6Ee2+Kewn1bnr0OUCLS8zflNWvqD6GeepUYSm8edC53w9
VP1fSyUeVEmWVnLqY6lslxm9LdSY/9DvS7vLzDLFM85gXbXtDCpZshrz5/lPwWShiGl6QXA5WGla
qPcsprQMmSFT3YIx/F+ux7/EkM4A2Ja4qfP+IiuHITtEiqy19CpwVVb68t7b1Fcl5kwtBQbs9LMP
GoThNCI6FoH8V4hbmbhsxDQexAa07SWKJtW8WgcWWwQ6jLEj9KNWu2ZDI0hIPR34YZ1nDlX6rlQf
heRQHx71w/ZrPqM0kV+K1ueiSuBf//VxhHozJdWmEYerlLiGF1pVc6zDi8zrQ+ckhtRocmRmuhCt
w0ZWa8yxUf5tKABM1o18QtOpQEm7msLR56mHHqQk20SSUeelJuVLDG3TPj+eA2C+QLWh8Plr6W98
E8WlbcuX8Bou/8YOtti8i1Ss+tbzW/S/HPe/xBAu0BW9FAxtFYwwZfL8K/pt8CA518m+EjCpINQF
hDxAn/eyHkPXBCiEzAP6jfgjkWw62/cUBhUFayZqNTZgFu740h4Q3iyg+EJm27q/tHhF8JGvpa4p
UNmx6ZcSavOGE9Nc/me7CbXvwd/TMnQDrxBlZhhsImVXFOF7rhyU0E69fD3S79x4SuhVWNtu0+gh
Va0oeVMo1H+waB603QJAhbQokSMkA9mveyEbYF6kov/gg3aSw/d6n4vMpk0STNJ7rgOT0pKaditw
iiluNK2qFT70C7xOvV0lHji6ViPMLg/MIFslbLwgbM5XACSLHia8upmHXj4ZQyLZPnNxgz+87LPy
HbqT1aaQrO7z+armBOH5OT3uAY6WeOJAXUroZDbvhktfFDrSCGpNNVcU4ewxC/Yyv2StHxOymEck
Y+IGCvA8oKiEZRiiuObdlhsuYyZZUXPt+sRMxlaTmxWnrJWcWXHBj5JWxvNVzvmiW7GEE/SYmgOf
kDRcAvYoVaugeIsi87mIOfW4EUEOah2FHtV+ShwubfXWtfuyBOzdN4OYV+XoUkZL3nXu3AAhZYAe
mOonAnHnqcAtwM1NDZfaB4w4wrNPOrKNLXeN7ZdLla1HYSJQy4iVGQTLrERiF9Hm04e+TyNRgkxI
abbsB/cnY1UpWvAbj4bsXg55xWQwHQYe5FBoy5X+jNJbnmnD6flBPb5m7oUQprxuYyEeQhaxP88W
Gsu79IrKBnpBHWYA1xCDSWe0BMztxLBxby6UiBnoNuTwSO1R5JA/Ef30QJb3xkjpXqVSY+tkb2zw
RQ0vibCWhq8BGYTcp3TBQ3cQH9p+/dcPvnl3avJL5dxmeYfNdA+epms6rVjalkf9vf9eYu+zLggE
qRthcbLDMB5ru9JbUc1YXfT+7YzlvSTiABJP6KqugKRScnzZiYTCiLxXlCA1OqTNVFxAmMyk+SAP
DgLpegkaTHbHYlGUH/UKVhbFW6717So3yvbcc+jr6JpzSlupbHYVrXagXlXQr8/Tmuch0eJaNe00
rcakH2H64XOdmqBdyV8oTT/aJvTsIg2IHh5MXFJ+A/gbv9K1siz2FTtcmoFxDbkswOKTo6m2jcLv
55o/UwScrAXGwk1dQmgRJ8wglzFyJYEK8MKXcNG9xvSmlxnScFaE0ygaebFvRV+NqHPpCRom5gjZ
MaeOaDgVg59QWId++DeRvyT2yKfvYvMmchrVeGZWLyjIjBm4/UyyQcRjMGJ7cHn20vIRazLiaNRS
EawUQY4O/lAH+vNt+cV03nt2+D8A8dFxScMpkZMASnilJJJ4kNqhJ4ICIRuoXz4/P3nt87B5fX19
f3/f7T5W12lCHmo1sfb1XP7MsUA+8jjMdC9g1Kf9uNGA3BfFTmFG4eJvEoCGRKs3BbPSkq1nBVa9
5kC5zp0Sa7RFhzGyvWjQFooK8Sq8NvbzT5l59cuYwDaV/GGyaABg7z8lUDxZjJVYBIdADpqrujBc
z0gN6r2yF3Pfj7GAzKFlDW9wFm1AABrcy2L8UArKRhIv9Mp/x8RWGyXxHcZA2eVCZmEGZgBJaEdD
L6DEo2uTcJYDzYUcxr6JwJihe7YBm9QbCqbfPCZvYdYX6BgWAeUzdUyI5LCBuNCI38iuC6mRujwH
FhP8odvycNljshGobbVBUwL103SmFn31YqowK6fqYNu2Zq8Mw1JDLB4jdxb86syD8P5riIvvj11K
0VkuXiQ1MLJWr65gaQguoa1pBXjnY2STVostwo+G7U4oCU6ERjNK32ML8OB80f4Mn0VscK/cZtyl
qNy+1EBYn73zcwWeyezdCyXSAXQQ4gnuF9h3UAn/2e7N/R4kRntfo6apcp/TpgMpJ3Nq5pQ7Hft+
BsnSB4tqln0UDo36bw98U5jpg9B8g1eKgrGGhO6VaSx6Q1+JaMZoTluz3MSBuXllTcWwRiCMmW8g
A6KfYSXlC0+I6UxJq3YrmLAqPrBIDMVC8MjorJZtlXPZWkWE979Zc2/Pt30my4RVgkYWtBhgBaTJ
Z0SvNEUW0DVuWIJ2jVa5dqPqiofe27qvUqCFJ38dDS/PhT5GpaiagbNrglzhb7KlU+pDqgt6T77k
0+xL45pbS7CduXtzJ2IKmm4scxoofdq5roQRGPxKwd0JzcCgtFZ9ffU03gZ9zIIvWpRI3NSRjhou
9kDH1oP0tNMwJXVXrqMrc2L1zISC2ul2qYH41/wRmsIrwAWgFogkCmqC96sUmWIARKDCKgEkbde+
phiF9unrvj7xeORqYmZgHjihbXZVWNW2w7SnaQ8Sy1Np84Qhfnaog9ZIsEowI4QgnwyB5Jm+vsF/
5RbanjHN7XXQPa1bC068pZwaLe+u5juFAWI1apFHYVYzbhZEqL6YlElASaU0zYLwjtdsvwTsfmA7
wq2eGPqAvgRBOnq/iWhZQlWzBjOhdKl1XuPW7oE65SY4GtFSOtrRH18fbW9VWcxrZZaqvM6Ab/DV
2qqtCIfonljsAw1qBHfXLfvVSTZxnBMYHG2WyIdNVJX3xxnKbZDKcSADoT+gl+lP6UjmuGEN1cMo
XM19fX4LZ1Jj2IobccQdgbgkHtNQvjRGu6lQtTYlA3kgVTE+MvT7h5Y/cWAtjj2bgfHfyyVuiudW
Pl9yWKaIrt7ayXYBYEGtWhqvhdNa7c41ni90xp5OCBo8IfCWQAKDCI3GMpCrMO7li2uFOmfXaxys
SdvFQgi2JIZwYJxcMMiaQgzCQLt3vKMC/r1ck96fr2ammgvs0s1yiPdpLOOdUHSdfHlL0QLsm9HR
dZSTtxU3E1VCqkpwkUhqvi82Qk4/TKonp6DuAqoIRUEu8V49RYTyWSwM8qXeFCsRMw9jvTR4XbKG
c/RXODxf5qR8pDAwjSN7wQPyKZGN7nToFqBU95ULVxgBr8JCoYjmpeq4SJszE81OnOb/lETsp1dz
fjZ6oXJRMCdSE3xPw0x6To+as2h0jMYuhHSTCXtcmAjqJW6ib5cJ7a/AN1aPSapc0k14Fs+sPv5H
O/dPAWS1v84GZnAnAeKWshmTOnkb2uQXlH3uvSHweGgAwSQoMCKEHRU9T5FasVAA96M/ihX7Vf6E
p9RgT4s9pXPngygBWBRJxiOPZO9tEpdvpLrD0GzM+j2Ff6VaRZY8VjtfHT+khc2bNU630ogcRx2J
bSC4jYL0nMrQKluoGSbdgslhLe3oSCv/cKHKJurSC3/G8U2h0D8XSXjysKFkl2UgVtnX+/DMfzHf
zRLB/pyBupVBOFclyyUmiFoFAa3fqt2HsJP35U9m1ksMGXMqjiHUvwB0UBaQsAMmcNGhmaTgyIwq
jMTprg57GHQMg602jAGoYnx9bitmEkXAJ6LuDdYwUEHhLX5vmWK6TSm5hkB6BVp2ACRHW1g38J8+
qsKAR4N4PgEGgAMpa6416+5zqXdo7qF69wXE3qZ17fUDGDPBV5Gp3lGVDN/kPitLdF53rJ5ggFV8
Da3i37YlwEFMxTNgSsDXQvYMDnKZMKMElkKJHk2XdYqSWY0/VN2Zzzf48UCVadAv9lYGhRlqNvf7
W4pFVTU5iBlpJV8hDv1bjJ5kJylwfjnb0wuh9PRrdxYSzB8KgywGXggMtIgIgwYuEgM6j9hLTMEI
R12Z6pkrlAbLNZz2fGH8w51AGl6EIePw0EcUTRajMEC4CYeREy7UuGOKFZ2v5dDJFVXCyGKXenXd
ryCwlXBLA2bincf+IIDNmr0iStMkzuq/aO+jsSX3nMfaeGVQwca/v8uPLLMV+dyVGl0cA2899IHa
uKbr6U2l15h9AiR9WRlxojavUazWrSEWCMwT1MCufbTmvAWEzoMzxSrhQhFXgr+fe/A5fFPWSTq9
KFNfdo2iGjAZRUIaMcwbyoiDsLB9NveMohncBc2Zkwy2DgAI0S4yUfvdaw4v9JzgglXogpYXxmL7
CCRCHJs7VY9NBq1KYklVlB4FZVgq9M8drTABABH2KaBpJkGpHVUWXoisGOA3wEkwKuW6Kh2thPTK
gR56m/hmk608oLvD7eitQnmfKpFWgKi602jG9ilt9FXhUxnW42hWpeqJB6bxNTH/w3p2JBtcG2Aq
AZW9xD9BsU1qV0PauYnfvURrBbWJNHnNvqUrgT/S8jhx9LqdWcobDv/1XIcf4/hfDQbnHKbT8wJI
ze73WOQDASEF0nEhzR7wfioB1YwxxK7IPTuv6kEvQVmsRyUHyhShOtaxSOvRUJw9MWl0lnFlTVBc
vUvSn2RaIe9lmVZziQQeAC7h1EIReLXFCHPn+Xc/AkAmrJ0CZBri2QnlTcSTnM924ujJ8RU0v7Gj
sEyyYynR8eO4wMTwRmt7UOZzbm8qOe4aQuLcFJKwWti+x0gGOF4BlLN4DE6ZZNK4tRlX5WE5upc8
TDK1ZrJjiCvLl52KCbpqgZOMxPrgSy+L3D6PyReIlvFyx7hpHixHZCzIuyJX0CXtXZPMcjsQeXeM
2dJWV+vBtatXgGMK7jfPLtQtHuHak1ismQHbGvC9JIe1GGUcjZZa7xo2imzQFMpFnUuD8ThrfasK
QDZTtFVljyDxX7E+1ZqiL6lNOOa6zPmuoXRFvRROPrwtePRtA6MORm2WRzad0GG+rdNADCvvWkY8
Mm1hpWECp6AJkiKYJZcNZgNIoR7VhWwpHj1qYVilJohzQ0ceMB7kuWY+JgnwNQp0Er4HJF8YRHJ/
o7yQDvIG8J8rc5Z9LYm2ww9dYb6fRmdWiHcWaEk7Iw0Mzt0zvFF5JqA5GV+odLKPs7/shuU0PreT
0IjRT4jq2NfQWkK4ygRDYtYCpyvKi3T1eE2ilvZxCk/vfSe+HLO7MesB+Q3kOe6/PBGE1suSDhr1
4oqq7+G9y22SYyPtCl5Rq/ot676HdThaibhEjf5LtPMgG69PVKjwJ1h272UPXMe23ph7V1bewXi4
uncaKEDjVD9fNeikaO2IP9SCSbs6iOI+4iN96l54Y+h1IVwzGphHWJU7CJdE1jtwLFATaf0SLPsx
UJuO9uYjSYfUFILkF5l37WFX9lRl9ZzBSStvK6BuWO8Zg18nr+Mb59nSkYLVL3Ww7wkLx/RbGCK2
Ck0DuIUTiHXCb9xvFZdipmsjyN616iIjOw7FS1oYvWe5mSa63zW1aXOraN5TzELh+I0//C1pXWQs
CbigXlCZ1EKOASQU4abAc4TOjbjVecoah5UQ7uLYCN1DBsKN0qAiu1FUJjaEI/eFCql7Vk516JRV
BMybFlLfvHhEV7XaMNtmNdbvkqL2nuYFTnCOhkal0xUalRdulzijo3eLJ+w+TyUtnwS8dxW3lWgO
VKFW/SnwtkoLmu8gfC0KNbWT6LXLGjhtNQ/e00OY2ZGgj/7Gq01ReGV7ffgSPcejTjyQ4dlKAq8U
LLZS7UUXnWflCdZGTfurxxpo5ip4LegOkmhyvCr9cXlHaq9x5BTpHihDH+Zu2IggDRy3ab6OgSsN
1JZyMN0hR+E4e0lLPZeMol+DOVY65m9esRDwznhwFJpEAPQRoiG3IpARLzr1PJoSvWsdmWKhARtf
eA74N1sdYK1YZQNLrrVhm9UWExkdOFu0VI+9lShr4rDlq4XPmXNLd58zBXU3yfM4VTKvq1zvOmwT
Xo0ks4r0DkV0n1Yz/6UGVyVv8HSky2y5IPoxHL/fCMJ8NTHbjwlPeVcMfkoSdF6WuaZUkiqIZpWq
ZQpixThdkPn45EdsjOgfxh5NLhML9f1yG2/k+LL0/GtN7yh4nnDst74nq1UOPEWq9lxuRNWgghZu
xSBobmVcR39wFHmJkvoRpIcv4X7x2+yUXyMHuiZhzhZ8w/nXTBY6lUUVYyc0bG8VrcRo3VClm0qK
5UvGdAevput1qni9niVDr4o+w75lYqNoAx1HOlsw2VdOuUtQ79kvROckmLNZGmQxEqEanetLQVL5
wbVxObsMQl2RSg1Q9kqy8sr0m9aoKCcNW93PTiH1EpcbpTQjCXDlz+c++rHegmL31J48dVMAviUS
hlzMeW4Q0Zp4Fa0IkCbmVTKHLYxVxGus67CCjYzhe7RHD9r1ueRHgNAkWYFweFhAGAUiVmmBxWAr
xY+vYrFLFbP01pJoZxEmkFw58W8obcGp5KLdgt7VolHJ02gQ+i1nL32e6X7KaIhnADR960BpPsSu
JufBCqJSlao1TvjyZctr/YUH4EN6ifhk/l7FGT7mKcRd0ZUVE+7awwyZYVdVQPHErJGUYarxfeYv
BPjTCRBODnU+RCJoXEUSl8xOUCkwvgFdxtcSkIhNlS3c20nVnv084UYCtiuBU8fPM8NOGl66L4lb
5btW1pYS+zPxMrIQ6NcBGGniYiO77qQycTMOY+6vQzyuvHDLDyumlLZusymuxcgbXfaeD3arIbbQ
Kd69PNe3mQcK3s4AP2D+5pTbl4m4KsHs1sb1Xf9aMlN/ZYih5IMad2Ybb0GaryalRS/1rjzqy71I
4nLFg0y5TKv419HPtYht1Jhj0ID1DtqwbwpJpucrnBZwf5KAnIPqkpdotOth4sa9dqLBuEd1Wgqu
nN/Fut+MlUpntEZ1UqQ9l/R7VA+i8NL75axAqpDYy6yovJ6RwvCapetBPHrtqPU8es3Yb2R0hI+2
NeIUI3XAndttRHmv1Oa47eF2mkpN2XW0VMGdCUcnkg4kfmHuweZLDlaV6jwMWSoOrzW17Xoty1kt
oU7C0TWpUc1TJ9nLKEkOanXgrop4KNGkniPN16tSurA1j3UlZBFBXofULJC+yJsQ9ymn+6TM8jq8
lvxXnl/a8lhRBy4RtME3vEAV3dppwqvQ6xxqxfzKVRCdRTbbsCqbGc+PaU79JoMB/CVqP3A29woR
ZUXfMXQHmBSGTmqt0oC1nwtr4HKz0Q6lItYRJCy9X+aEgugXrMoTTB5Uv/dChajyQUAeRNfYl2Wb
byva6Zp3pm7XQCGNeOKFykIkPJMBAWhsAkIAyE1jqcQ1Gwo3wMAb7OrI/+UHZ5DAXZngvcFXanLu
EYxXgcE0hrwEC567cIKAUREohk7ZMSLMYrsmD/EID6+S2I5bJt5GUYJel7ocF2zX5FfI6yYxU0iD
EAv/JhbINR09SLIfIcHhqzQXwHgtOJk548zeipiO9SZYdWGbqUQIo6tfMSojY/Ir+JC7LzCTUy90
+j5wKqazVtEmRIv9AtxxTmNuRRPBkOhxCsKhIrrK+X+R9h07rgPLkl9EgN5sq2jk1Wo1222ItvTe
8+sn2APMkSiO+O59OAsBZ9HJcllZmZERknJQko6hQcQBkpQpeO6CtIVGQRxb//nZgE7V2LsESmBc
B9fjHTyPG1itDO2qD9Aw++QIue4JLg26DOcxXtqit7csUv5o0UHhFzihGwoKJ21Cb0gxRrSrcmaK
ngNSQe5jM3DDI+MXDKlrJdRdxKorrs6ADAvQqgtRG1+vmAKd4+qQGCEw9mZdyt9K0Avb2md8UKfz
/NJOGB3UzWZDuQmJbnRQoUX+emYqECFk8cBhOeJtLSHtilY9ogqHMkVX8watqWxphUucZLP7D1ME
ropRhgTptGurbCr1gthLoa3Fpe725UrLz8xA4+QJuW6hMGu80Dt1W7I6en5ZdykKGo/qdNDooRtr
oxoLJQH+2nzFOnw28BkEctLG3zOpihZqNYoeAtGzQ8dnj8mQDpakOjHts/btP96LyF+g7gaEJghK
/mL0i7MnCW6YdVkV2bUfott2K0h6mxsi5DOy9/uW/uiGJuO8MjXxJEyXaE4olJHN79FzuX5VIrNy
jJf61aciECuRiSbMTRZSBUT48TEISb9yj/JiNXo0M/2MURYBN+WfcsPk9DVOLAyhH8U20tOlnvIc
6YeQRMp/fgECzvzPzLjqFxObq2kUB20Y2/EQoEt5Iw66x28HqEEt5Tpn3lHAMP8zNQ1u+dz12FqF
KeHMWwMYrl/UN2iOqDqjQPAEKTDf7MBycx7OCys67sybqUTUg0ZuBcQEf0mRizF6AhM0hZ/FNuBm
BhLuH71d7gPzJzhCMDzQVYBLWr18kLcuch9b3B9LwdfM5QSw9L8PmBwdqZd9YAiT2C7YBELMshYZ
btgn5v1xzmRTMMEXZiZxhSumQO5naQxBF9l5qFs9JxlvqAnJVJPhV+UTX2zkZLVgdeZuurI6cYay
WhaSqGFwyvG7+AJ9vFWHuvjaUWSC1wUVNtToP0/3jc7cFbAJHU4OqHzoo05ssi7vgsOgim0mxIuy
y91PXBqJ5dSjoF3jM1bd8h0Vk3QJUDqTeh6f48DUANCGnKo2OZao4LgoFNWRHdW5dwyqLuNwFbti
Td2M4QDGkvJBPY+5t2eXDfuKdFFaSLssTauUgrU8fvbcoPkOGa1svvHeK3ukopuaASWHphYe2kdy
0GIXnJgVOhvIyrB3pQE8In5RZjKKEa32xQiIlc0uTEEY6cVg2+GizvsUOt/19boLinDflFGX0DSR
cSOIUpW0+v3pnz3KgEqNLNijxt4U6ManjSTlWR7ZyCRUTKOrJeFc0CM4J0Wj7U5CwVql0O6MvJai
vxedrfc/4EarBa834fIDJk8I4IWSIALtid0Hq1piASGtfZnE4aZ0iSDQMCfKl8qbnQm9gQylEdMr
ibRlalD3VL8F8+o9Y5aj6hF8qLHkEy0+5/Ie1Zb/4jMBdZZQdESgD/6na+/aovG1z4Ihsgf2x/9g
V8GO8UTi84Xp13rTmnJBGpXgkURzt6aF9Mo4hxhI7IZqRUQ7BOfh2nEMlClDnhbhuunWBWRxoE+j
QOHtaeFr506yiPI5ML5Aa+Jldv21NRLkzNBxkZ32q1ze1jlE1aDb3qIyAMCu8FO3vlEht98EHGnC
1x4arc7G5zt8HJFRwMzXqvCs9VRu0c320gePPeANsV7kDGmXiu5zHgBvKDzk8Z4fn27X38p4hd/2
gRbZqOo3ulvLmZ7HvUM0TLmBcqpMoihOV0XBLJEJzTxpRqQgcCpjQw7obq4tR0Xq5KEsYpZk1l2V
nQByNKEfDlKcZwuX81wMgMKjgnoxWOtxdV6bypTclYrBh0MXOBFUT3VvBFr6jDLPhg3zpXLJ7P2B
oJYHog8pIJDTXJtjEF/6NXhcbDZGmxOnmUFNqpI61ZPcgxfR8F/CQe+9pWvrBnaHs3xpdnI7Oqrn
O0Fex3YuEzl/UKR9zW5VEweUCbdZZ/VLBOK3KK7R4nh3ADgmAwQ+WcJOykvO84bY7hvkIIAsIk75
yQOsXpKaf0ExRH3wEA0FBtPrTUkVk8VNClC/Fqz54ZfrN4648NaaCa7xRaiWywqgM6hQX089m3OM
XzMMYiNPazZtD6gCV0lnnimlPahXvS2X5i5lmdinNRC7C8/LufQAFGHBciMjXYXExKQwESqOF0o8
JDGZMidy8Kr0qO6JK0bZCIKVdJUVuadCLQ2/WnLk48CmsRmMgjRqVGCC0vn1wEUuBoqogeVWIl1+
KtlE1waABAIjbGJasCkt5Zem2qGXn7ixKcmQlxzfgpmBNvuBQyHPMyPtmCeHzn9WI511qPIfE0hA
HQPbZczW4PWFBMP1NzJ9JQVczCV25USUEdZu2YATY68t4Wtm6kMwhBe3NqYnZYBErg3leS2rWSgk
drQrzswaMrF0pOwE+erjV0H4kt53+HM5wSt7k13XDklTQaEwscHY6Zni79i08fgzHB7CnUxeMiJQ
uwz+B7f3zIm/sju5aKCjUKpDwCd284V3QChuE+8jUSwpzUCZ4VtioRJH2oOji+3OJbN18DmZHoVG
h9aheptmRrqktTZz/q6+aPTEF08EZhBlB8/OxEaRfOwSgOI7G2PXd4TzfspukSxk1h6gaqwEza1R
devaXt9HvlJmsNd3aJ9cjYyga/BtnjusOZD1lCU0g/p4QIwmp3TVEv073joleb6/A255P8etffEd
k+MXN2g59jTsgC1oSMCuL6AgTEoIUqL3sX6zSn2XANIKeRP73H6eTkvp17lU8JX9yTVeJo2Qc/k4
7wRwVsejxQ6vljQA43LqYPhg3zV9/eR+3h/3XKXj0u6Uecjva7BM+Bh3TXuJoMkej2waOYY3WJAG
vW9sXMuJi7uyNb1WxdaPVA9jVJVtw4UkqB6c/rlzfxaBMXMpoitTk6s0VkMx7QUMSzhCMlBDJgad
wc22bPG0JYV4CN5bQBT3zlJGe95z/dtH08KK5LoIKjyc6J5bpdCzTim7Z5/ZYRP+AJkzhDoD2pXU
yM+8vJCvmYmRroY88WHYPm0bDZhdVjjJHKB0gdl1lF8Mjmd91pjKBkklgBNTNo2ilRlRdoHplJjt
iHmUzJhDswMPCQIGYn3KWNsJzeKDf2GlmrKqqQUH5CdjFAm1YglXN26Z2y3172Mm7iqpucjrOKxz
kO0bz+jwrmFoyJhog4+A29nGOrOUF5vfxf9MTjzW+OgFuQzmWZB2XGBWfUjEV+CKuUUqkZnQHiv6
z9LEJ/H8UARagr1kJjraGsF5eqSDs7p/KOfqc6CpREVk5JQHlGwyhS0bZVyYiYn9bKYkOHp6ufc7
UsWEbka3M/K5tqszbYGBWrh2Z0A4cLoXpidTqTGK60bK6HR1s/5B1Q1do4k5ELVZJ6tkoPQ32qef
bQbO47Ck+v2Bz1/6F9Yn0yvXbRsmFQZefJVGBm1VCZfqExWeWX2j1UZhnlpyQqJdX6J5nXcSqNED
B4rsDdrtry89X2A8qDziOROB3Bm5aiHVZfCrB9AO8B9V9bkEr2IVoTFqDS9VRGBQDRYOzgyiQsWT
EfwFQMGiwD6Fwyli1PYJW8R215BAtQC2qcq9awC7heNL+584NPtAZ0NrENeaFe6LY5GD51c0ZXWd
7LifITaQSKu2gb9KlhrR5jwZ2AeQV4IjRVFhsi3awG34NmRjW+MqdImmyF/kfQLTQQamj2oJoDjz
jhXB64tzJoKJjZ3CWnrkmHJZk5D57frVEEcJATbphCZ16/6G+1NomDorzDqONGwBRjs5aUKPTFUj
V4kto0fxs8lIyjzELtFQfnzm3pycsD9l1tGyJVm2CdeFZwJYPvi0+uo6i810JdBxMw+xHokbF8Uf
fhO+8DvQyPIPoNNz4Ox/3djAHeO1p/ufPnufXn76ZEmcVgir2qtxdcs6eKho3lI5BSJizxbo7mGC
dZKTdNUel8Sib/k+EJep42ZQoNoMXzG51fywVxxXgQ90ZKrsNI6gxqP7jf6QUpFK4Pi0KoKUVv7t
W6XtBKRvDB4YbvoVlaTc+eK6lhaWce7RfPVJk6AdMaznNR0+qTL13gCa9sdcyw9Wgobar+xXXKED
NTYhx2rVlH+8vw7CONybLXQxHZMtBK0EQGm5AffdWj6FH6/i79F/VLbyOt75tNiCwLAyfmmp000M
hlVpfeCoe6QCxf+bvO4veJG557II/6WN2sHog/jLTl68FliQQVV9Hqe26PVhvg6UGox+lSPErw2o
754rf+x7Efw+L6jD+8m5HmL2ua/U+DUVtMhduE/m/AbIIyRQokuA7/wt3MXX9AARSHhPpXZdeVCY
L9OEhmL8VVasdG4KtiP3F2Pc85O1QDEfdUAR+Qq0s05Cdq1TgloqldRWBEVcqz6H9wHyF7rCaBIV
cjUmUREt5UduyfMB1wFJ/6gYDlwUvND13cH3XMhldZXafKTLEikgjSDrRboSHgt0aVpc/yjq+b6Q
twK3UjISFojN1IWJnnutQNEOsHdAEkFxNm0VFnqv56WsTm1mJXN7viAt+GF2ORr2e5As01pn16Vo
JKrB1+aQkexLWXhKzO08OFFeAeYd5SxA76+nQfRcXvGkPLU/P0MwMMTv6VNFc9P/vL/GM+hLFXY0
iCIg86HcXA5ZwgsD62GkgL0RDLQcnnIvJxV2U45UtJiTWEYHi0RDF8mYwqXDYEjPoVbTXPKXpn3m
pgI1F9LnoF5SJO5m0LLSoMKSYO1Bupxu7M2Z0TcAqxMEKd/PC52Ocz4fRCEAyYDbSFZwO15PcdF4
YAyR+hRPUgQmCAG2RUzkhEqH3IEAjZIg1iZLQdnM6wI9VejLQSSK/srp6wIZMIarWTa1WzaD4Fze
K4SvOXGVSQ7409OkJ0ojuAYAQ0+t5jrW0Cwi8f7IUCYHG4cLi43QQ4Xo9eSya7g8cHDy8Q2Ow76g
nMR8Jx3QS3rCOygkcUXqaQQBFHj629bPiJaCKuzghJLmWbnThKEOAEcCrFYXuQPY5+o62GmCD0g3
24f8S5IJ4ovSQWOcsl7ZlkSEtALuDCXldm4bsRrR+NZ7djJeei6SsinNWGFEW2iSTDXub++5uwwA
ilHfiecArZ1yTEYQGSkcLcvs1KOBbHAZpnfQU/QqZAll8k/+DZ/DbHgQHDy00J2vOSp/tq+5KQNF
C4B0AAousHve/6q5+BhtUvgelDQQBooTzzoi0gvoArm2JmaWYkDqHNRmB1mxOo9WG3fd6q3igLfe
GISFBPBfvul67SHygKZJBOdgpke54XrT57UrqmGX+Lb++t4byXo/6NUafEhgO8NEkOOoQz+qoHu6
CiqIL0LoGbpUJ7pxSKvvdiNNVgMimDfkqqAueILYzvmc0HMGmYEEYl2bzYael94Tt/ceDswoG4Vi
DL59eu+B0TnOBc1xnrj8LWld9BytQ+/B6xYCn9v77tqMcD01npNKKkpjzlPNSoYbHUogYcFeSuNh
K8RLKnczCblraxPv46Y5Lp4Q1txW72m2VsCSU/5mu/1+D0Ueuv75QlGt23SU7Ibf8EFaAMjOnIxr
+5Moj0NCuGVH+7psVT7Zm59jDhrZSfHh4YVFJlBGQIWGF1qTesHP37r5a9OTIE/lQ1UJR9OKY4rZ
LxceQ0lesHEbSF7bmOxz183cGG7FeQKoPq/R/blETDhzc8IC2oFRnR7LBdJkAZm2cyDwmTJPMUSp
fpDHbDYHtAt97yFWJ+lLxcjbXMloDZHxWAxHf8JkzthcdhuhqJkn8D2QrlqDFZT0zEHJPyv5pZUW
At/ZFRo7FXFNjR21k+jD4QtxYPoG1iTQLZRWrDwLfbrkBm+TWxo7NsiPHSr4nZLC9UMLDFrCMGDe
D43YUncq2UCrC4CCBUtzDgTzIkrKyDWAh9b1yZbzVlXKzmGeOlSWOtDblQIpy32Ovvn7nn3OhVwa
msybUELu1c9gCKTneLsJpBFZInRg2mO/omgxGbtkbuKxyrIWS6fQmFHuJnxsoejF4ATjff3FUTA1
0o28XXgozx0rhKQAxCBeAjhxMpOFkAvRIGKAkQaGAQbt7Hi335/Dmb2HAJAb6xXQQEA57nqxsqis
at6PXTuSi5fCL3Y5mhWI58fGfTszJwrtUMAqYzh4cvwVyS9eU6oStEEzoD84KdMN73JHRwpftcT/
FMC6mseNCT7fhWM1k5UaW7D+2ZwsWCd2nieoaBXdmyCdDHSX4AeK0z9rYq0JLltowDmHCG/a80K0
+9caM7n4r0xP3BVXoKJatTD9+srSZ9l4bmkPkjyJ6Ka51gx8wufT6P+RbyhckmxFXSa1TisLWcJy
tc10/XchMzuze6++aNwIFwugMIIWSFXu2r6vreTBMRqJ3eUdp8dFRctyqUd91hyczPiqAtJyCnoI
uAx8OLHr2iGS+Lzh1xKV1VVYbQGkW3ADc5criEY44FaAXkLRezI0HvLSVSeiGbfe5CotXUyoQBKV
dOvgWD0kuuTQ0iFVhAvWRSEOQnsO+EjFjzYvSPqG8t/9rT4D+ABa8OJ7JrcHUPhcnjO8a+u1wb3u
A5EGprDvfkF94FJnIcYco9fpTrs0Ni7Exbp2biGFTamhE3mw8sdmx3LbDwmJJGnfZwtRzAw+DQPj
0cMkoQV7FPa8tsV0FRvnYeSNZc39QDjO6L+/t88RclPf7UpYgrbORW1X9iY59cDxpIb1Ya8N1k21
5RQ73HqNid50qG75zgr5AX8AgD3SI0/QBXHb+EeOfY21NV9tW4MFgI3ZKImhSIzeJbvQURbinr8H
5M3sX8zI5G3Re9HggGzcs0FGmBPNRNED/DIE4eW3u6EH7p0P9IpUxs/T8Wg+7hgrOtDzSX/db1dn
8dM/QgSVrhzjW9FHKcpV/nJ/K84fjX/fN+XGTwQlGyC77dk8SKSB/H8p0fEJ7W1gHpVNIK3TDfSk
kIlY83p06uV9/oQmjO6jemQS2qNX2nu4/0EzCaerLSRN7hvkRny/LbGkkrqvnDeOgeClthKcTG8r
zZZSMy1JKyD3xBZ6Adxhpgu6ov0U6l5tXBI5iy27M3csECFI2OONjg7KKUc528tdnrCxB7lQdQMu
CGt44R98yr62YH1yHGgDswsndu4qvLQ4uZb6hNfiyks9WylWaBbvSzPSk/4dqXlQ1/03041ChDDS
nCtIZ16f2BoZ3kbqMd25aAox5WNdPBcHD2BHzWgPEUl0xTuitUEJrMEA62A0UO1p4RvGMOzmjECr
FXj7Eerzl5S/8FB1LxexltZY8soaZHAasMImcD9al+Y88rtJsEaB3eIdhURsSaWlkuRMcu8PvA3N
McQ3uIomXktq5CaJEtjvLYnkvymQWCQFEI/S0Fy492c9JCYbuR60oI0KZ9fz3Qyei+3Ue3bMxKZb
PoeDETseUC8n3t8GsojbnvoCGKje8oy4jM4qoEh5XpjwuZju8iMmcfGQaazXxYNn18oZvB2auuKC
ndoRNdX7U+id+r7UudTXRVTl1jye+DK6Uu9/w0wxFnTEIzeNjOti1EO6nogwG7hoqPANKIWacaRz
FXkTaHJIDrZtx2YITl1v5HRf1EqcHfyYSUY7HsDk06blrpRUcDHI8HgUikvoQ2Cos7Iaw/iQ6Hf6
uaSuO3tHIcj5f/YmK+6D1j/vJNirN3q3K56Sh9Codsoq3cu691GshMOwYawD2A8yGoHwvP50wUa+
tORzZwwdRBAswHsVjV6Tc164Rc3HUenbTHOOWN0/KYXBpYR3N4p2iMOd+81shCW4+GyUe2l1cvv5
nhR0RQOrnkDN1/e99zXKY6L7Y7wHX/EyT9Y9VcCFK/vGA1CopIeyAT3YBxXN/QWxz/3LdkmCa867
AmstSSKCzlE293rjaVlYaTGAl7afWV71VNTbhH9ThK3XpUswr5mc9khzh0w+VCdBgjVt/g0huzRE
Aov0Xmv4kLTv9z4B0Qc9QKFFotx/c3fCsYDzeIR1gr1hMrQizgshZHw7rV1DEr9chQi8kQHPrmlm
LT8A1emXBpP+VvlPvosD3YOYhSxSNJhH2tLjezQ28eqYXQm5XnRh46U/mWeUwfLcd9GCqlWWHK04
9tSCnldauMBG33xjRUAmBgY4Cex310PuIB8gRL0Q2E21YQRagdbV6L0Hdfi+76/GvzOxA7gK+iQB
mYZW7rSYzouA/1YSE9lhnekd2P6Q8BHrtb8vhJXPo/lBDPT7FmfmDxTWEL8AoTWgguzUb3AQ/Ag7
IO15eqw2vbmkKjO3Oa8MTDxwUQa9k9QwkB6GbaLzP6DGKQjiPaLp2tMyheb8gEZeMqhpINk+Wao8
QQhQibAnopWhfEFDbTJsoN5yf9pmyilITIPFAb4dJETo77reEVwcF3yZB7H9XBoAiFW6QgIQGje7
nHA7vKkH8tgAVf6QQGcgSYzqGUrvm/Pq/leMRqbb5fIjJi9ODwAnt6nxESB7McShg97c530LM7M5
0glhYyA2HXtyrofZ8rXCtSXadrkOF/ew9n0Q5uYnd2EXzgxkpK9DrAJyDGgkjJ9xEZsViRNlfYqB
FE38rLCVanJFsdRvMReBXVmZDKbRONETqxGhpB2bZiPsHB9yrfFrxO379FUYLECBSbkUi90W/9DO
dDG2yZ1YF2LhDZmHvgsaKhAZ/y2HUwDGF/eJK/EeWi+2ss84EUS4kEdG2gN5iGnoUaS+BvVHdGIC
dF9DZCMIH/vurYCgLV+TzDstvcdv9ggcIgyhg2WkYQQf/vXiNQof5amcJrbfB1AUisD04VrosfFp
FPILG+XGEU9sTZZQBFNtB+njxOZKRQ8aDVxSZlw2lu90es1+3d/8N7sSxhBEj2lJDU0b2sSVpInS
l4oPfFADZ+U2n01Rft+3cFsUHE2MwAe04CPXPy1VZlwUNBzXAKcIYIWHmlDz+so5NJBM94Hfbpml
zXgTlgLhgOMFiAV4lQFPn6yVkOWBH0ZihvI3HNa60RngwYEGl4liDbTVEQzfH+Ht039icbJiqMPL
XcgImY1mn+2nS3yroT79CcyGDL1BTzX5XtHwS18En8+s3pj0w6UGVpSRF/N6W6a+44eB6+c2Xjf6
u7Z1GPB9E5fXPypLC/TvpXrDzbHDQAGmUJFYBhgOj41re66fyqrTtbktWimK3SBuljyKpu7sp1vI
KN/ElhNLk5d7EGtIMyqwVPvfkayfa5ac+yVuj6XhjNN74ZKlgOGTZjQSE7GnibiSNWKrjn66vz+W
zEyvMJkJ+cLhQIBkQCvVDZCI1owQnOlv0pPvm/eN3QYj48yh3w5FBhUO6+9WvxgU4kQpxPHIsf3l
d/XdjN+18lCvPxrrDF2vxvgvzI1U8ywkQkSQ004GJ0OascqAu7SBe1XI1v/IU7MU9ReQdJ1dXQb9
+0KcepvXwgBhCf6ERyAJx3K9aqwjZqXvtoWN6lpPwDqXRSYLAs+jgqwVGmXFJ+i6pbrigGH6XDGP
0c+wFFHe5p0n3zDZOY0fD3gCVoUNhoXa3UMDNotJ5VGaASjQSfr9SZ7zaJcjnsxxpiiNk2tdYRem
u4q20dIazrmRy78/8Zhs6alCKpeFnftrnGui7001J2z51oX6SnhQnoqlTTqG3FdR3WT+Jh5TKsOQ
T926sBNtL8lW88rw2D1BfMqdjVYCNkuWUoGL22YSowRKJoWVgG0jpHuO0YcY8NMXtE7GZvCV8URs
jmlckxhymQmAgYRjQiq8ASojLR6Zm2gJgweYGD0YSNogsp7cuVUbAoHIxKXNuY9xp0fgN1BARu/Q
ql0F7Wkwlmrst4h53ILsSBwBUDbO/l8u7cInIIbvQTvilHZXvIJEnbejFwkpyXiEqQcHlSj7ZNu2
ZNiopoBE0f3dOxPPoDkW/gg8WSK6QydnhWUbIYg0rbSz+jUAF4guN+c4I6q4YGfmypBZEIJCiQ4R
zQ3bD8B+scqlcWUHweMgrMAaXOyxkcDF2S1UZ/7Ipibb9493HwBDVGfU6b2LnEheM8id26wBtjPz
EzgjxXQ3vv20D6CYQz42PLIvFHyzJLHcY0Kp8XgufravOdFD0i4MfC7+wOcgF8UCTwmPPzm/Q95r
ktPKFSgdqBebjBnnRrLzt0r3i5VdRaS2Bm0bVmtpWPEQAkS+ndHFg/obvRbhgjO5TUdir11+zORo
u4MfNG2hVrhUwRKx/WyNBjBXMpig6CKoeBBob4Iq21AIerr07VLqZsaXQWsRewCBJnpd2UmIwpWZ
3DBZX9uFzEA9QBPAL5SJi6McL5npDgDSEa/iEWmIAO/6EiraWHBqZjQzFIRbMTz4O9e+pTWkjI0A
DM0r6IYoCnEHQ2ytHGBq0DegZaT5UNsXD3RL4rYGEbb3dv+s3bJ7gKYB/V38qPU5/k6uCjzmg1qJ
+Q4EiER+dBijt5rCEL5CXVlF6GNzLdA39Blt893A621qcMIxAjEiu1ISvQ23AIPXVs/pWfntgIXJ
ABN2kBrO8B3yw8JF/kdUfj2H1986mcM4CtOQc9nOLtG8i3Na6e+oGozIgQH9m77xlGyzg0TPEUUk
8X1/om75NyYTNdmmyDL6apoPHZ6s7xHd9wZylmCM1j/H5OnTXiPvLz55+5Asjtr08PKxYP8WiQ37
aBdHVg+FdDy/JkkpRhO7RM2lDmFaG5EQimox4Idhgd5Z13R1CfqdDv4tmB2ndDrll1YnpyMWtEoV
Ja2zq+7QS4jPIjAzaasYTZ3351e4PYfX45tEabw0iKJfYnxmTMyj/t5T8JoZA1rFKsAvDLpDlvqT
RwY7tjRaELCco2d4S+GtyVKe+rYXZTLX47deXH+g9unknHM6ML0nO+FFBN/6sHqMYMqDP8pphQ3n
fqMbXj+hbKAbi6yotzf+9WRMTiU0QgUoFuED3PybAxcxZPLEXViL4C1+C4NsBH5G7tKtP3u+0PMP
RwjsORhRx6+6GDbjuynPcgyGTbgv0zs/vK+Zr2odmDLJPj4EBWhY5+gcBBJZ4NdlgE+7vwduUUHj
vIPPCenIUbJguscl19f4QXV7G+b7iOwhCPsUblzy+CN+W4/r6GyhV1Ci/Kd4+F790oIuFeVvO7fG
LwA0CYwUI4nNlCeDAV2o6MRxbz9vX497f/spmPnhiFKVTx6zrWVZB+Pck83mo1wf7E0E+SOAfk9L
+qjj8t6cuouvmCw/F1V86vAR5oGnTfECwheS1v7CiZs7cFhOsDyMKsDAhV+vNqAHmQKKpd72B8Mp
FSPiNOP+et4GWGMt/Z+FyZEuSieVvSIH91gMfhzIigkCDm5ouZyiS9AukPslwTnpNna8Njk5uVwf
dBrYIXsQgj3v9ygWpGTbn15f9+8ePT7l+ydc8Tp4oh87sh7I2lm75EnYrmNqEWIYdsoR29vgtiPa
w+ockI2RHNAca/8m9Fu/PzlznlUQ0OOBlky0h04zhCIzFmhjHLYWlNatdAqG90w0/FhdWOZZO+Av
xNsBcFnom18vc+AMQxCPZypDLnxMfaoIrlgZAIrq9/6I5nbtWFhHCw2AXuAKu7aUOULW9FrYo19a
a4kkoWFQ5lvSIAP6vzI0JZUvW8xdNB5SLX5z+G3Fgjrm9b6J2Vn7N5YpYS9yPGVWi0FvKyF0IN1d
jIcBF7642VKtbmHSpgDjppZcDbdpb9dihwdWgnOYpANajrz1/RHNHfeL1bmh4IV2IdMrMOS0eFNp
qPOnSwz2c2OBJh1CXLjOsaPoegPUKi+mbFT0dgOeUi4CeNQ9QH7k/jj+wNBT53hpZRIItUrX8nkC
K0gVQRoej5PX/ZE1juZDtmrIY7d9fGzoW2O8fYg8+WCJjv6M+58wGwtefsLEdQI70ThigQ2Y6a/g
jQKZMOhkTPP4iKvKApmMcErI7sNI9fMKOIqILriOuaVE+l1DGw+vAt8wOdI9j87Bv/1fdwCJpwlR
wwWKifmV/Gdh9OwXkQBEm2Q36DDAMgRmwdNl9znjlhB6/5+V/Gdl6jCkmFfKCFb8YBWT5306ohOO
60dQZPr2Y/vwJRIQxhGIsegHRHvjXKIHY8E/Lgz1jzflYqhKG2gsq+IjqtE/aj+SHbnm/f0yZwJF
PLz9/i+b8uRccE2X14rb41yge7tMJNPJ1XWuLeHFZ17SKBYC0wNyb6Q10Ch0vWpRGIhCzTcD8C4V
uGVSoGzRfK6vwz0xdjyUpouN8pHR1VJz2Ux288rwtLo20unIUgXDAik8S/7ww235zj7kDfhtrByC
4A/p5/0pnQstECSyY7cmLrW/SPJi1ViuCCohLQc7BoipTwwRoICgfsQ7+T0MFrI347RNHQ7soJcf
LagsHsnX05r0eZKXLT/YKvj/6uhcc5meCYR9ZYKTJmSbOF/q2Zl97F2anKxkUCVpGpfCgMfetgeF
K+BCUD1/F/Qn07VJXINikghLmKG/rX4zUNSGZGQo0NMwzQW0fBJCuFod7CE0tcjMO5aAc1OPhRcf
fIbsrq4h57SE0pqpP3AIGf5ZHa/ii6V0a8jJa7kz2A2YiWSSNAZAxIpIm/qXo1r84D9woACIXx1+
dX8Pza7rheGJGy2iJmf5DIZ57cHfcDyJwjc2ffMEq9iAcPK+sbnA9HKUk02UKg5oD5PRmHtqGZdI
P1lqRd1pCVsijEH17SKOyrCjhIw0rXaEaKx1Y0Ea7P2+pFsTWaRV85TbjGGhi5H6JqvbHP3qTePj
FMNF1KvM+g2MentauKRmBwy2jVF/Dwd12lvL5Y7gt5o22MjUC6pZrQSPJnSxsjK7iBdmpvNaprWo
9TCTgBfo2OekhSNIiEZV7bnil47I7BMZPJHsKHWPXIwyXs0Xm7WsOR/IMo+1ObJeM8ajazwdP98h
XPp+/FyvH9cgVzFdZhGXfHvjKwCzoWSGHB3KqOrkJZXXdVLXoJ212YG3GSmjkrDk5W6F+bABkW5H
8R31wFGF6HpoKVSa8qIOWhsRDW5imWqf3BY3MUmO659k9fUCgXDg50blxPPKdoi3+tiApu2k6O7L
/bMyk3+5/pTJLANhkCmRG7b2s0CEI8g/CGfiAQcIUWwBKb1m19bLG3rkDuXxfMqXcKq3OKbJTIz3
+cUiq4wSJ30I86r92v+i958eOQISdNBl/h/Svmy3cWTZ9osIcB5ek5NmWZJpy34hbFeZ8zwl+fVn
0Rdnl0Tzirj7orobjTbawZwiIyNWrEXO8u7rVTzK5O1wAHc28d+/Ua1/PP751f63EhOPOERiJUc1
ViLvX5P6WCgLtfKZXXw/vxPPV4M/TPFEDDA3SqO1rpaoD2P3Ve2RJxPqYOvdRl+t/qimtuByZ5z9
veXJcVUbtlPKLO4QWFagnmLxIjU0z0ggDxuDyEUBxX9s+9yxlJ7idJvki93Gv93j/QdMbtahVtmh
izC3ArlGh3cUY3zjWVit10Q0bJO1NvnmAo+4FGXOxGZ3dn+Fmf5AI260u20RmoHnK7ae/57DV9Ml
G903V8zTCs2yj/fRTHL/3ujkqZQwSpjwGYx2utQQgxrv+8/28hydnrPNem1L5muM5HVKWOsNwSFp
uLEED+bFpch05lK6/5DJg6mXujQLfnxLYY7HuTPf3+tnjUDnFy8nWX8OjbOdbkmy271ByfMAH06A
PsDbyf6zsAWXTvfPFr053bzWFFmWYvMzq5cr+C4KxFaybq1do976xvmvYu5MBV3+0D1zNifNOC2c
7sUPGI//zQc0tO2TxMeq8PvaABMZojvcH5iEgKwpsfPVE+QBXk1zgxmI9yffXnhB/76Z7xdj4t76
XpWSloF9H+2FbrdVc4cDtYmb6mGx8I78zTl370p/esdvxhqqWkO10ZUWZoKS3l40j2uTXz+Z3Oag
87hIjKVNvzi9E+cGvvq8gVpK5wCVIFmcsfYvHmnHuADvyjPgTrtdYsBxb9DR//oH2p3yeamvfyaN
fD/FEzenRC4TBPx42kFqsB2BCkArsJtyh4WOtvC121FN4+n1tTFUUEiYQk9GPVvooh9zAog6ln61
Wlj2Hwat+8jw/qMmri9Kk8Ir2/Gj9p15RK4RdzvSn2f7i8DxBU/w+R52+xIZ6M+z4YHdnz1yswcG
zWeSaLQL/sR9Qox6t7cU9Nq6xvlMzzvCnLAVgLLDu3ThqC3s9B+nfGPZBbOOG7GwLICpHfkqq8+z
bVBD0CcarKzlzcf+dgY2cTfDU7hbWVaZn+SwVxrX4mMv7BAPEruzUKJ7whAvnmUsLOrMm+3e5DRq
AwUpE8UwmRvu3rUlK9i4K/Hobvslv/k7i3FvaeK24uR/b7CxV2u/b3cgMj4eUyPRPeLu7Cek3FKZ
HATzgm20XdICWlrKidOqNVpl2nii5MSuK9tFx31S6vGwZqKl22qmDHU/0kn8FalunpcabPW2EQbk
iiuqIBbKTxjo+vyk6F/q5S2DHzOc7xPoDbYL21YY3cOvEwNGbAGyQ7IEyrH7G0Lt4yoMU0RJ4n57
bZDaLHTrHO3P6nPQ6baPjM5p7Vv1VjijagHhS1AG6+lpvKxW6jBi9haBnDOQEczJzSdNVr/wArWs
Q3xSfxKhA6bv4crJWhmAH3WtL3JAiu6i4y2wMBWzy35jdrLsaA1MikTAUoCeypD1XH1Lglx3CxtS
bo8P7w+K6tGkT1Y9g2xf3Gq4NyTSn1rIuqBMguCf1z9TdIFi6fE3t30usQvWONWHA2+g+AvtHNSJ
eKt82b0KgPGyIAtqyd+yJmd+/dpYb+FB2pggCTJOaBPg98xO7pcmaZz7R18+ufH42OepKCYdhGP5
QxOxDsMJS/X5+TcZtuIIaIcKzbQiUrhpEWjqGDYhI6WMEQuyUS5Ov2IOByDS0NVhoodllaJ4tvU+
V8Vi+9jvvQAhP1aTFQgIos9qWl8aCr5qIeqIUgkbG2FdrxuXKXXWTQ7QYCIpq8TG4y3BjfHx/cTe
WZwWmoq05brQT3vHYHgS/Q1DPYSG+YkxsBkXTP32rvemJqF6D56qCIKgPUJ11paO262qb/fgwkLM
4hvFwqkat/KvcaEuCw8z5r+mCDuuzeqypRgX6MeDgqDf1Vg4TTPoSYwHzmuEiWqgMZzkvIMK3X79
gEIs6DXGpvv3d28FWoKBvPZHtSEH/TQsqUHN+Cgg50etNnC7QmZ3Wn/SULOjYe0NmMPG7AAY+zye
h5VsVBZwvtma6E5oduQ71JfivZlbGGh6EY0RoAlC28K0j9mN8KJgGql3wmbTd2auyKAmOlQ1IF3g
fVXqLxA2kDRfSir+vifuzU7CzJbnfT4oYBaZUxO/nUGQuQuhPrR+vDt/cylI94YmoWNYlErro1vd
eUGSLTWOyIdE22fw5KHnT9tW+mdlHwOz0jlkG2PwSh/XO5PfbgLDAd2w7WSWvGrtzaa1D4V1qXX8
tcmsC0tY0qP3dgnIMre9QXGEdNnYZQzykfvrU66hP5RL/gD14ku6LQpHC6yo8xe2+MxDA5NyY2Z0
yzfRJSdWhVZ22G78pjkVEDmyv2Jim+ZhLFR9X2JTX9XW6rL6iIzYfrwgc64Q+UC4YhFSYNjv96b5
Ik/yREgHx3M9vdaOrgA8WrhlhATtkOqCsZmHA1QbeKiBQwQMJInS5PWuuSGqkBnqAumO2eYgycMW
YPB4OCv6J2p0rypW0SXMHtmT0l7CQo1ba+qrbo1PFpN3q7JsYiR4vXglv+Qygh0FWV7+u4LbKgsE
IPUi8cSc37+1OVlZiDNrrZdgwNyOooU3XymKHjDgPy4F0qMa+loop8cLOudB0IAELZqR1AxPkUmg
w3Vp3Aox1zrKK1w+KI0zqxANUdu3jpuscac/tjczq3fmJsFOUyZM4VG2dcRNaKAnDpybXKIz1ZPn
2269wKoxs1vvjI0/vzkoYjxIdVxhbKKuMFafGkV5LY61t1Cnm51DRAYjkhclWzQm39vR2loO1azu
HMpCpVOWor3aQZrBd3vJbIqSWXdhwhERDNZJ42u2JPbM0jU+7ozJbsVBgWIC+NVGRO3kGgdCVYYS
k9Y6AYWYnS3lI5Mls0le+XP2WXwKHUk+H6+kPBM53JmcjDoJZC5vXZgUWTsv35pPhvsUAz0PtmxK
uMIIIhJwa5++sVhmakj5vkhPOXhsU5tq+9h9SfpjDTilBM7bv5FWg+91o1Kd9vvMPYv4v6HdCH0z
Fosnnfp3UBfI1PIHI4FQUaEHqh2ndpOT7jJsBFQl6z8hWHM3KasX9asff8nSV9qd5UYXurVUQa3e
hbSNSZV1sCnCFhwntQ5iV7nfPZ6W36yEEqgGeDgrNDWht0+a+I2WNqiRlCiZiPl2uFSczliNeIz6
saUq8zcNBZGzKajgZn9K0YL9CiHOx18wcznffcDEiSDx0MdCGiDt0RliT5Lv3v9GiTpp7UZe2Pkz
/QUYrIhOfDSHIOj62SM3J0xg85qvcRk5fGFJJN+1Rr4TDCs8tlZppXa83qq+7lvDNnFca4CM7V7Q
XSvBE/aivFO9hKCzfWAW7o25GPDuqyZOJs4p03I9vgr0llfJJXvAZkf4LGNeGRD1VcG28W09dxZ8
6Yy7AacO9PxAVw4d558szc1kJHIug044pk46yNiirJ42CI6QUi7QthdeH6/yzIEXIC4PyKyK3nfI
GNz7HBRg1TjrCuooNRO8tHidElGm7sJunikfqAIHRWpw1gL8DXDHvRlJy3zeVQHTV+Js1Mq0YtfQ
qG+AqilvSak4A8qrqNJDRaxLjABq4H2nx52ii/1FLjdVBe66klnlvskJ1uMZmDtp6KvTAEbCWUOH
y8QBharH9dGgUCdEFxS1ymQnSjk5Ff5fHlwYKFaCURhv6cpwGb0obI9dOGgzT1PIId58wPSoJ2EA
hwzoePIChi/rvTOvhvcZkdP3CpWVFXhdoSTHv7UsSfot/stSDm7mpIMFYARMA4sFJqfJ/cYXLfTZ
SzynSmDXkS1yO2MfrazjQNijfOx2wVO1Djerx9M+A0LDqG+sTrZE3Q3gc+IBXNrWVgzEBIkOBRGs
o/V8Tuy/Ndl11u5L0QFr7dYbunf0hQ+Yex3ffcDkUYC5QHgqjq9j3AOcBUqf1qAfvAeI1mXhXp2b
YRS+oZUO2BvE+ibXap+xjOz1LCJQ9J9JKFTQl3R4HpJVr60VdemwzdyokGSHYgteD+iPmj6PZYQK
aUW5wfETXbg2HxFgFEi+PRHZ+Hp9PbQm2mNBnfj3UkYY6dK0Llkff37jvhSfKdROgfW62IODE35T
QOMP0SBh1QsgmzcbELtEK8XX+We/OPjm4301U6IFMxNg25CsUUaBxsm9FUeRHOV1D2iVYhV7nyOq
9w0gwNbHSzZ2d550HNqVV5OeXbA8s8h3hqcDLzsFfE0U76lwxXMbTya8ulPElmS87mcLr7eZNyI6
aaA1AlCqBB3Iyd2kFXnDqCWeFbWwaz9F7bukz9qS1PgMHB0vozEtoCpQxIX43f1aFnghcrWG20Eg
L73emdI1/CN/0x1nge1el6yCvA9Wa7D6sFPt7oOz9s82oA2Dnn/gli52rbl7Q5vDxrR3O/OjX3Om
CNmm9eug7942m+/TgiebWwFRARk/5J7BHDTVNFPSlu3CjO+dOD+BrlIrDC1Cp00NwRkEzY/32UxZ
CFIiN8Ym+6xEUyurBDC23R/lj9gA3bpDlHO9+rJtE13RIJBkwLnOv3aLDnvm9XNnerLTWk1oAMHk
eoe3C4RFAfm0tn9e9qMKYPyi2ZsPZi0teLA5b3lnc7LhuipP3VqCzYQULwq5hus9d8hfwgX3MfdY
F4HAhuw7KJMAVJrYicW6YoYW05ohAZYamS7jzQFKaXaNB2yF+Mu1alO9JkZxZNbK0x/pGbQXz0ty
PjOlMKzuzWdM7sTWDd3e7/AZIIznwON7qDG5/Ga4muKRcdpP9FpSNO+B83V94dBPKC1sr3H3TB5i
gKDjj4wWC9ANTJZYdKsMs4CT12d/q/BQqefH2/cHTPvbAB4XPLqzfyNQh3BAMZVW1AGc471dC8aw
E1/UDbD7MuAEsYFygV2a0booDcV2LiiNaMb3KBIAcjXmqUUDYw31oB6pk6VTPD/0f182uZfxBC7Y
hNbUCRS22kaepB4kNb48Hv84fw+G/4Ptvrml6k6rBS4vYcTl33jea16KFNElupbS/WNLs8NBuxug
7qMk9DS36vVoXGgKTLQf+pdCRa+9sHThL5kY/eLNYASpktrQbajz0vR6AgEILOkxt34wQbtkjfZD
WdDfNhfUqB+Pbfa0SjeDm64VT5mB+7F85Td7S0CfWWafAxuBu1EY5huP/bH61tYxqipLmbXZJfxn
e5oul1NBbYumpU4rS6sO2pXaJysP5uMRzt2zNwNUJpEbWzMU/ETYjF72t3YNhb5ygRX6ifFfmEHL
CZLw2Cm/lORoBQKfVqDUyXNPV+tPT7Da/FLh6f3YztxjB/HCP0OTrZIMEXhU+J46KleZSYpubckt
CXZQRlI0bvsADkcBkmkh/y2Eip6Dea9tUZ5yJdEqFLr2ePFFo8nCDh6t/jqNN1812UaCBDC8xmIp
BxQxn/lKjSw/LgGUrIE/8f0iOvWt+FkyqrAAJZx5a2M6UPVADyH6NqXxZN2cnATSIK7EoCu6yutT
xwdmUZz64UVK+S00vBdithlYPKo7aDXg8QJGe+g0EU1TBq/+AnlZtwJYJjDkkqQaEOOkgoje8Ees
0dq3iV9rMLmAroN+y4k+CGA+XMhnzt7lIzHGWD/DHTs9OZLUahCuAQq4+E68q8uJRiyYWbsPhQ9F
tEIKER2o6gzadWHzjeHidJlHErOxqKaKqN/dz7bv8y3rth4LsAerZ0gT75lDTpIn99VfyKHM5VJB
Y4m8GVRsUSScUkSkPW29lE8Gx+BeOZCafNoNit0pqV6bBR84E4zhBoUQD4qEEuLkScAiRPJQuilq
GeG6bnRqVEDA0Z7E56WXDYijf88f0NPoeJXAwiAi0X4/f01UiXWUI+jXoFiy1+jgymZVIxlsgd6Y
U0lc1LyvF4MrUivmFeazoKJ77TPaMjarplQm3vgwJJGPI6Fngi+BRraVmewvFfw6em5SCBuiR0IV
PcJ6AL/rmQiN+bMiexVAR2WBPEQQZ3m8U2slkE05F7XMzBJkb/9EceSyFtTkGBUJVjULdFWU2N4o
xZZNj9RPpFFyDB3L5thSmlppAyQr4YUapAsaRCEE4kV9Hxi080J53Q2ddhKSNhaOmZLReCv2Ge/t
Sz8oGUP2GVcgCcfnrD1kqKNsQazAh8ckraXyqmRKmz21YVBqa1oDLWmXVSzkuNrlABjRoYtFS6Ox
wEGWvO/LDZ/I7lhD4F15z3NsgeaUzhU4K40r7xk+0KeXpA/iau9Lkq/o5cgITUqpAOFsVgYhXnma
CNJzTRaD+ilKujy0BiDGGjvJNLU0xCHv0ZrRJ1C/C1wmAhMPH7ONKbm84K+4UqUBaJ0KNnIyMW7T
L0lKgGQn/oAs2WfC5zy0zCI3Y/wD6gNifpKTThNXCgUx/0kpGh89ZX0pMISv+SIz40qJe0x9SYNB
V7skS95TMFbJZoCEQfVVq7xXfolVk3hgrxoqJl01mah1G49hpPAFjDZ+aProgo2fsyjko4KUFTrp
oGiQhPKhbRUpcCC/4KGNDTUgNNFrEc1R7ylbDUl5z2uUUZZbTrmzl3XNYMT496ImhdTgn7mWQjVc
g4av2eVe622rEomR79jjgrjbVG0s+QemaWTpDb8mBzwiUbr2vRbquoZ8Xao9x0Pc94RCzJA3iyaJ
M8MtQMhs8phpfJEWKvRQl4zvm00f8rLtZXEQ7hpe86ETxotuJO2QoGGCrVu6bLpnYiTEbDgQFb8U
HeZbYRAbhiRtm1GzD7LUM9nMrYpEr8pMinS1QD8w6K+qtC+fPagbCiGUU7QuveR5rgy7VCkgOBLz
NGZ0kUF71EpII14wZQWTxJEcyYrOwLfU3rqGvmoKtu405cyGKYVkW2Rsisnzu1qCWiqiGg6tb3Wk
UoJmSY0hbdUlxTpJOq54AgNBrADe2xd9v3IDpmIvkkoBmRk0uVTfvU5Rws8hK3PJ9npGrlD4kIPW
bN1Y63WeD1rf4mQvErBUAhUPgwyWJJyNpthwfi+DtCLnG9aOqzJOwdhScNoXkyYQRGC9xpOMAXpv
fzWkeHwLKpaef/TL3GcOXJlykRknXlGbjBrQzOICns1L0rJMPBgemlHU7y5NGRN0LcMrBbWPB9Wj
jv59fMnMdGVCjXekGUEbLw9/MsmmxkWQZLRGpxISPQ1xXVPdAOkXX+JduxquTGFXL+paNrhtoury
voKGhk2poaC45NlqtanRYZ6bL76FJ114WrosZgIdAFZA1gPROEXlpPHnN/GGl1HAfIKWddxCLvWu
LZBd5iLwU2AKCU9d6GAOoP4LKFMsBLJz1QwIRILvVQJXJGjF+XvT2lBEacd1LN4hhD8N6plW6C/u
P5VNGdkaZwWiTr+p3eU6UvH1IXj2g4W4Y+76GoXykLQCw/QvDiGRL8oowqPOiaW4M4Y26QlfoC03
d9ulbnFu5kkEiRhUNBABSDxagu5Hy0pwjYBcsj/PW6SpAEN8r6452eT24/02g7YchVz/WRpHfbOk
VQMWUIFNWCRGWtDYgOqCjP/WmNTwVrINAUYdtUSCclbQkg2AZpINLozmuTe+H3/J7ArffskkEgli
JZVrCV+CHP74EXs0edlP6HqqjN0mRPfaQrptLklyN/RJkiSvcdhT4f8YHNmSjbYlyION42tNT9d1
6B8u5EV+yyBgRW8HOTlBYeXxgtdgYQEv+/zUDvbGM3SQZS4m2UY/MQlW7wxN3iRBpzQNhVtGx4tl
DNvcEtd6YrR7YylUnduqqPNpPM4leC6mHY9SmORqC+yqkxEv0N/90ixfh3OEOrVLxg6txvgTLjjJ
OTckcwBqiCixoMwxWbg4dDO+rCjrWBKjc2dm0DcnfknVbMnIZKVkBPtSEcNIvIYA4k7DqdBR0teM
hW0/84YD4c6/wUwWKlaYivIcfCqESLLX+A0Sxy+hdvKPQAaCjmILQQ7crHFo1qrpK0RcOgVzG0VW
cNsgHa+hbjtxAF2m4QLvO85BM0ztkgjSmqAciy31enD0aKkdYW63qEiOggwUDwBpSlIuF4Wqdq7Y
O0zGrbNqyyWs9XhC5zLbaMP/Z2IyoEKRE2lghN4ZLm4ElrCPdwv9g+tyC3rfM4RciLaHkFtKDihO
nhAE/lmwP95E05N3a3/ix7KIUSHqhiGqjlSi78Z4fw7MzFaNwI66zdjwBeeyYuBbXFP6s9TqtjTB
k7PBcrRLYhVYwTymB1XOVg2D1/rjIY4jeDTCydGochzLrlSQwPcs8MlCTmqt5oVVucXzf2EIJSIZ
FIVoYp4K1EqlL4mDEAIJ5o/lba3+zgZLFNePrQhzK4aHPTLVQHCM7fD3d2AQBzTJVBf4SoHgHuCu
vX4tr8YVOEswFiU6h86l7i3QTTMnEJjttxenetKXXPa4L6ezevsVk5UrIiUJy5AB6U1+8qU9I2+7
JeqeuYW7NTFZuDjggOcHhzjAShmJlB6ooJ6UDbgFhaVk0ZhZ/DUaVN2AQgbhNcAg93NaBwKfQd93
zCtI12TFbYHJDz+TNahEY4A1PxeWcCY3A5WR/5j7lRMqOtWHlitIPvCUAnYb4AxqoM9znenI5u7A
YWI6b+7x9QsBGxRvLqeGLMo5LX3DJNnaJYGXiIOPCmq/LxQQF+UnVjU81CQ69HZK1UfQmEy0qFY+
d4Hg+csiSwRBBMBT7mdaHNoIebtscIIafibUtm3o4EQqgQNUI9GkPU3fW/W5iD6B4CeFH3xTmhua
+zdIoAyhfT9eidnU1Q9XrgDOZ0BkJ4epTIYU0PQRHOtZTE0gc83ZAKCohJMMtbAfW5vZ0MDh4t4C
ygyjn9IqpRrnMlBqYJ1UVhNLYNQXSQ2slG1CI2T7xHpsbca3IkkG4VvEy4iKpxJtQjmm7FvQnvSh
VBhpHXgmkPZvj43Mxf5IagJwBAg9yB1/2pNuInKhbtSQ9UF4EjOgpEIBr8kPXIPpqwHnkZ6lAa3b
NUGppjZjDyR8WmlkqmrIi4w2c9l2lDAR2OGihvjutIsAQFkvijgkfJOD/OKNKJNmo5TbzAqHNRgI
0CfMdLq2i0rSL4GA50ozI5UOvAcq+DJKfPe7WonjWA6LhnVa74Pylyx+DWoRNwARh48kgF5a9+RX
0caPxEsdtOuQce1iZGa+NoC2JbWuBqsC/TH1R+FnhuR9SwPwQEv9tTMXBwJQYMIEDqlTNHTcf+Qw
yDEficBMiPv9FdDM9y0iDvpFLbyEY0TBGfhBDwA/Qb0cvZ0vCxtlxt/cWp/mU3sP8n3I5gwOrTbN
uVNIoryyjEWFU1ChxbZcUp2cIRqCtAuWREJuGvmJX1npTG3blpNRAKCkV0KdeprpBq7ZRwcWOR7R
3wMVuGGfE97kgYVfGO7M/QgGDmBF8NYYyZwmjiWU2aDxa2bkV6rMK7WMrLdjxgRtM3AKLRoBzccG
5xpa7gxOLuShTweqSh7r0AKoTqBr607PWriyyKCfTTQQNdZLIBvz9svz7Dw/MNyREQwZL2fZ7kS7
DEwk9kSq6d5SLWbG58vo7EEKGkzdo+r3/caDtAlTMwmo95AOf1dBI/BRRQtFrVkTwBAglgYSCbJh
9ybK2g21ssUBTAijkWGlOfQldhameOaRhbzhPyOTNYVialPLSNeh6680eDCcBpvExpUt64Y1WPku
XUs7q5N1aGRgQ9U2XEBx8TfsNt0H1lJ2a35/QwscHXbQKgBb2P2QUVFveU/JWcdTxK+wCUy+Wpdd
ZDLxN4Rx5c4Kmb9NYEF/iKSLCJWZd5gMf8eDBRqltV+QCSVLaSgMBet0lCG0uQaEbVidlUkUAy49
ECSdiJ9yVuYPhMlf4vDp8VrMlfdkEXSk6N5CERXX3P3om3hI1NTHWrjhpZGvOZL1dvOierrvQ6RB
vAgoC4kVC1lOu/Ih5GDUzVEAl9Ljzxhd5iRuBJITj1HopLDoIBpd7s3th0Anl4NYZh1eJgL7VLyU
mhGsK98QIXvaLyC3xz382xgymYI4kvlNecwUtRrEDhl8h1MB08c5EkQkyBde2OMefmRkckn0RcHT
sIURrbKp/ALGeQ73ent9PG9zcRcm7j9jmV6YUVtUvMgw2D+9oivaW92+JOHW90+qtI+p2SIG49aP
bc5O3xjjCVAPRel/MrKMKhyS4z7nQGxPO7Tewq//ESP5NXP/fv90SHVUoI+AzXhH8Dy5JxUrBieW
VXLe8lg5TkngDWlP0jAdPriuTC4MpBREgtpMWhghMgSoPmjI3xPRg7S31fV5bIaSC6LPTkNmx0yb
SNtR8NjhBgs5xMZu3eCtPECpVSKsWkArO3fBNmkmHRP9oUncvPuoxXeElgNuBCQrB4+oNFE/6r4f
APfy+igkQdVxqc1JbVfrOZ6v4NJnkGLR0zyRjmyL2MRMhFh8ybhUFY0epLEg1ZaCOrPzfvCtUB5A
1etKBXMtu5JS6/GSzW+Tmzmd+LiqzRINJVeke+oKiS1lBU4n5DsHvfchfvDY2FwqBunr/2yQn4f3
zWFmO6EvmDbknHLHGVYFMYl4PVjBSv1r8Xp9HM4QXj70OxW0aP62eQ7RGbHwBXMx0u0XjF735gsa
VkRvbzFuUfZJZaCwi1LUURJ2RWzmwxOqbzRfqalqxKXFFldR1oxWTg3RPfW+FdXgVFCftHipm3vu
1rv9qPGdcfNRfiah2CnDI8SVCcfDDnrsvvKLCKO5G/zWzOQG76saxdscZsBVHgo7xTdbzRaQw0yq
hZM6G60DtiqOLTegg5u+w7RhVBLmsNASkSCmhXrBFu0Y0CZI4FBDQGnZnbjyCb+KN+Gp+4TgazHW
MhbT6zNZB2y4f98xmdko99MMLemck7RG/VRDsXKr7tKBmKgpvz7eWnOp/BHdiNLJSEz5S2+R9WPa
9FnKOSxkXG30R3ItqmGGdvKuG/erOuaQsrisFozOvThujU7W1B2KpO/ljHP8NaKyiqTyOMUlwCiG
emydMrfiJfGM2ftLgDqHMgKpf2G1ec93oRycc8in8pssNZrK5P2FW3/2RNzYmMQenpdXSc7BBqRM
2ZOcmmzqZHjWkn6pM232zoKcD24rvNfQqHR/9rBmqVShC9RRY9uNPyV5y2YLUcV47f26tlRhFIBF
8PwLA1xnQydQPBedLDMLyBag98nb5TJhnyS6DpYYPJesTaau970mFjJYK12bAtd+dMcEW4Q273wh
pzfrT27GNS7ijdtihzry+BaW1NioEQL7T0Votu0nOg4f7/K53QAYn4JweAQKTTGnfNl7fo2wyQm+
Iw9ciHUARN9bxoIEXP5v7sNbW5NBZci5dmlT8s5wZBFMaAFhuC8BrVtapmfHcpMv5evmNuCtwXE9
b2ZRbgJJ6TUYjNBbEaYrQbrGfx/P39yWuDExTYaqAygmBBcmGjC3msPuvd2mLypn+Av5j9kH062h
STCRdyBTkzwYkgpQAXmq7g8vLkjny48Bawb+cSpemkvhN4QG8vrxIGcjmVvjk5eCSjOvjbOUd3wN
alwGFg9S4hzqKydgU5YURReHOgkkXDAgVS2PoValFdd6Fq+9/ImpNvkuyM4DS/W4toJmVS1KxM7v
l5HZAqQa0IkYf36zX8RKLBI+rngngXbjmN0xVHB+iqsyP9Ln2JJSwMQ8U80NoJBka1iE3M4lPRUB
dCLQTv8RALq3z1cZ4+KMIhFX62V9SUEYYVBdMoVsw4U2K+8qcU1FQ3vSgoWH01xdBnQz/0xPjgrD
92Vd48HqSF9WtJKsYY3jWe6giwT+Rgvy9ale6BEIidbKSVyBCyje8FueJTz+MDZji7tBB26yth/v
vLkL8d9nAYd6PyOhBEENlD2gewDxPST20Vzw2MDc+UUHCXDUwJqOgJN7Ax5T5NTtSs7pkFm1c9/o
coJGdu8ZSdeFAHmu3wytZmgWHLMwaJOa+L8+AzmAJ1LEogb36RpgVd2gNnkaxYz+3weFywN1X7Bm
yMqU+JH2ZRx5Hcc5wDR1UbtytcygfGV2bWSUZUEAPwRtyILR2WQ6WmEkATVXlvul85G7Ctv2uYrH
NzjuB6AQe7N6kl5cwHbN6LLNtkux/Rw6WUZ5ALL3qKejljjunpvz2gpCO/TACY7k4eVu39mxQgpL
9wzx/HhCZwNQFJpBFoy3LIvc/72lgpYRwOUuB5Xj9475yyjrzvsjV+vUzO0y1HnfYFmzLPXgLey2
BbdwSc9t0lvrk3EyYtVrbjZal7dNZosfhfcaqevSO0rICi92Gc+4IXTGIS2ELm9kf6ck9zSo8KM+
4MEKFw06D000jRTDVUhNNHAAgY48kVnu02iVfFWFeRFjEzy3AIKvpDXkI6n3nXojAfbb4zWY+apR
tBiNMSiGAPk7uQCrATRP2djKpuEVPxQBiNuXCvpzJ/TOxuSea/qklfkUNphKtDomsURG3MmV0zUr
Wu5Db08Zwy9VPc86KyuOXPn//QWTuw9qH3wzREBUZD0KXq1dDnipV6JJEZ1xzLZ2vW1bAHXv1qTq
qCVqybqoFtB3szMNigWwCigi3iKT7QYenoo2lO2dXmjfqavoTBguLOYMMTMkqG9sTEJpVclypRgw
073d2+HOX/vrynyHwB3+2DWhZySX1j/s05tLQ5YywHP1BphHGROwmJ+TdX+eAQyGVDkFdAN6SZ8e
GvYYHWyLq0i3ARlxRqIm0AisfPu0pPw1c6HdGp7W+foaCCBZA2KlgeC8fFCajy69xvJCQWHJyuSs
qNmQdW2JXVQnQaJrRfNUJepqCJFyYxvGenww/y+TCdg6pwFrBMG2+8nM/f+dzEavjf3+mFqVHZgD
ORPMJtjLmzW4sE5/ltgr57YpHn7Au6H7flR0vjcbUlbqwdQFxIq8ibwzD13lxwP7cXST1yXeRP+x
MA3uOYGGJbJaKMqSrtfVPeR40QN5fMbmhJzyi7bX9lSvyVeiU+xb8McbvEnXoG9HWeXvK2E2tS3p
nI7sus4IpFvK388RI9x932SZmbiWvDTA9wHGifwisn7/Q9139UaPZFn+lUK9s4YuaBbTDUzQplWm
Uin3QqQcvff89Xuo6ppPSRHidM3LbhfQKFVKGYxgmBv3HhOZgZla6c45OKPVl7GHEFxoFlZsRgbS
t+DWMWaiIej4eaTmTuKrJ5lMgVhpVQBqBpBoXFvUIMrxDELubtj3wd+ZbF/fyWSDlOSCA9ccdeAY
XS7HQUeXlZWnNxRwL6h7Q08bUWK7gRjMQoTzGQz+NB/GGfkl3gixm8Sq9Nn2892AtqGvRL1VTBF2
ULz0jh5eazMzGlrZ79sHqHZRMCkTLdq5erlZxJ/NHlco4HDcWLiH+ODkeUSxFATHG0amdQEahp0e
Fb0t9qJwijlOBzijVmgIDcvVwtueyfTCY+1Xu5NoCBY4tVJFaJe3YKD4WL47KgXF19b/l+2M29yX
8W78VmjdEO2EtDLZtU4GKBu29G2hmbndUoZmAQQNZdTxp4pkDfw7+FxqWTRDXm9gnmfBLI8N9OEe
NDCYPjv7hdvW7HL52uKkYwMYUwLXosU8OyQEtBdRayOkE0HGb7beTiV7ZwmPNneHVxDRgejAg6+O
suP1YDKsKOViB5DtrtGR+nv2YU+4UiVag69iLIzo3AT52tbkpuMjL6zwYY9rW013j60Ccr487HRj
0TF8Rvgftw30iFewCjhEK9e9UrzeUfOWA3qfVbTayuWtilXIreOVRW9Hu1yzNLWPZKdA0sM6boS7
e3F/r+ppia1w6a2Oy226PcCIBjIq0GQDKGh6WS2HIeFE9HoXPLpHWePWWmWN9r0fWPwLk1aYyRCi
478am+z9rRw5rVuMr3MzmC/P5nNttZayNjF1b29VraHR5nD3bjwYl1x7KKzuHGl2ZKi6e1q+b87B
+xU8Czu6WyuETDESbaeEkcqgFlA1YrLpw1gv1EjBOx9AOwRnY0342tPVoUtvWMYdJV56eRMmUnrv
Swm7IijNWQE7yPsm9Ue6WdZaoFjJNyX+R/3aVRd2sNmQRVEg3AOOLUHcMtnBmMH3soFxxryC7lgy
S0WYCrN6YOs4G9XVMX35YHT4VKxqqmhLaJe5V6eogD2gggO0xxTGD/kAxWtTZODLwRi4F4G76xnT
oxnpFw6spYbGCftl/1SCWPAcJPvPjXx+FutM85tjhgHNliSlZ8P5r12ajGcgCSm6hDSKnFA4BSIe
qVH6NYonT6EEJD6YZNLwoGwyjWHom32/sN/MrbxRe3esmUAHdfo6Y7AK3ShG81nhapG8I8K7GEC8
2/fBr/v4FE8G067JUXGkZbbmXCMUh7ufH2J2TiE/MNJugbkHTfx6tKskcyIlrLhz4lqj9YF6eShN
q4LTDKRS3af9en2Un7DrcEteTdzMAQb9dMhGAZOK7XAaCSsxI8hDAfBgvQ4pDLvL1hh6jDf0dOyj
cKjpQrg397rhCyUj7TIOOui5113tQiUS/XG8NwK40h19KD5GzyQ4OlCUQhJN1fNNogmre9v+eZDH
mH6yxapI0uGiMYrega513XDeYf8RCh4g1NZUk+fcfa3abQRzHTA3hECHDsrCHWDsyU8NTpYQ4RMQ
JpFoOwevXLqTuUKXlCWw38wyxUWbYyGYCUIzNqTrTsU8NL/SHG3Eza5vjEHzByBeF/QL5jBHV61M
pqcopWXm+WhlKDV3feMfQ5s1oGP3yqsuLIEkG2eiHbf3bGYsTJe5zOCYSUCKDrhpHsfEdQd9yRN9
tcFuqyQw4lBOKrdNYyMGCTSheVfrBZPT7h1S0j2jReV5yUJxpuvYHKD1NDKnELVOtRv8TOTiZqh4
YEf5o/w6QjFCw+LkPfvo+NQGCqE0HGM4/DxXZyxhrpudvNdB9JgEKq38OSmOUu/qfAJQ3U41ldYu
GqpAJT+TTVXHI8TehdyyyHMQXdw292oI4diF6OT7HoGH4UFLR/9RSJ8aqzVuW4a4y/II/1Y+9TYL
hdiZu8j1908WClLoQhvVMG0DXJJK8kr0PQ2pRY0Mm6Q4iRKs4sqdGuh5v0qHXdUszbHvC/W6/clg
IwnRNfHYP76n6UN3KMmdE+pOfBs6l+ESSjdyq8lvKVRmgF/9+UXPhNbXbU+WVib3jZAT9D2KwAA3
mzKjTHroHvLSLoCTNsRyqZQwBtDX2xJaFIHQQ+UCGMYpLa/mqz4kEPY6C2EVAa3JNrFM5ToCNVdu
JfEUOjx7qku/0fNmGIjWJh6Bm30BTRcq5iyghU1MhN7scsXfDHGYZZB7bruXcGj7S8rGw1squ3ls
/DxQ3ze666eeXAsGiCPwqgSEUCF6kMmUbAG47dDbkK7UAiVaaG1mRoAOM+J2R6znNw0RjqsyJQUN
7+yTBzFfKcFdXJs/d+j7cQQjQbgjAis9KodMKXZ1pLRC0jcjBgb2VmWk9Xm5YrxQl7N7IdLbKNbS
dCkF8j3YQboL4NVRpByEn6lLq6zWal2LIkAiYRFAhye6dI3HLISOMzEFWuFRU4EyCuT8Pu8fX2LH
pBVj1/E9/iyVgPdH67KgvrirPdhDRI7ZNHlAy2LQldr048cisur4GEM6jwSvS+pNM8UXPIogEEg0
IiMNOsj18eGWYS2FTcyfnV12B/E8nRjQVM42pW4odDASkQoLsdxMCRpNjohv8OFwaExTAoyn9DVL
UKrrjymFlDPMGEWd23faPtTJ34jfkIUG1X/U2Oeg+zNZF7g0ybLfRgARwFLAAIwxe2MvvBZr0Ofg
4CxM60cJ//G2fQisnyfwzM0N1UiMLBBHkHcDAf16bP1eYhwGwcfZSynqWJAitJ1VtZGhYgebuspY
v+crwO7PuDqufm56Zgv72vLULAuE3zhy+Uw4c02oMZnFQr2vBXTTGCApt6SIs9RPfhKCMPzQpgyD
frIfmZ7vBX3lrmMNPGPnpjBEEA8dJBArK/RovlRPm11KX8b48+LwZSlVyiDGToi2s0NX0dpKdHcj
gM2psZ6hMZBl2WB8tfjhb6R8rl7uNFquEMHXoYyG5UwPL6IW3ZBuSzT2DgFGtGRXP3cKIq8E2xyk
BkFDlCdTKamQXFPUDgiVbtM1WqPSN5eYmaoDG916l6FcgsTMbfBfGpxqjvIDp8KfvsGxCwA/lFl4
SLfo0hbiCWTdbi/OwzrCHWTp9r7U6mQmIdHdVXmHVqFtxiZaWUPl/G/1DIIkEq5zMDifbvFMy9dV
GAjA2/D3FSOuBG7QK4hHEv6cC1RhVjGrPHPJR+lAvcnkA5tx7LZcOALG9zWJMQgojoB44hTloMh9
vTVEXphmrJ8I51brVtFLvXJNjOdS7DRWBn5oZfoSM0g2gWqKVkbHPPG502uLe84f0xXK+EsJ/Jl7
K857XFxHAQXoK0+v6H2FYyaCHCC6pMc2VNT4ROtgNvbaviqvZ56qHJU2/G64AZXcMwUonN8mS7e9
mX3v6hnGIOnLbtCVAwlTgmcIQb9RNd8/CGsHRqEvi8q/M/eu6+5OzhU/YgO5HrsLgW7pzXIt+kCF
9UcKt9tyqRg1syxGVXDxc2jHdOx1t5iid4JubGtHjLfFWTL/7bjDSdIIVPwERX8ZtJqX3FQVUgHC
48kdr5mxDenIUmdNI33CNNF/PprmLjPozK/mxsf50lwRygqAuOM7ooVZfrQWgNU4Dtmbenuq7Sb4
W4tAHPHcwM+wAMxet0cULs/CpBbggBLQdt0IBq/sghf/CHEgKh6a4pYdtmWy6MU1OxfhIgVaJUjN
kB29breG3Q3Xhi1/1iHKOeCqEmh7j3bn9oTE0XEJrzMDMhtzVDgFYJUOaXNxckeslLDuvSoDsCQ2
MlYPVc2pfT1iI3AYQ8ONFB0EY4zBNst82mYp9YQjJyMA81qj6c9ctPGGdQSR7DK1K4BAsm3Iw1fj
1HKaWGjSswADsV5nm7cIdZQlJ6IZ0Rw8PaoM6ljmRpZ7MlheBtR0S2r+fA9hNtrYq1BrbBabI254
0L5NbvmNXsrIF0Oq6ef5OKMcdN30ZCEHbU7C2MWZ0x95mNkXeqU7x0ZXKfGp8MAWhvGE3Jsm+vTp
ydo3O3jTLUkmzIXE40WAR4UMvDlcDa7nSueC1KXyON4FCqtIN9UcDsK+4IMe279xl79qajLSkuMD
JzygqXtdfxTXuUtDhnI7FgGabYsLaJcZD0oMLrKK6uikhvvUpDVk32S3CHG0ksfywt7Lm05v7oR9
aNzJmrXlIE4Ekb1jcT6dhPO5gA/lQ2Jv4Yq+Ph1hc/rzm57J0lw9y+RFy10vJKDWA44NoinEvkwi
4nWLSxmLuXUPGVOIOAA7B/ewSaWqIbkc9sognCtyG6g0TizX6BAaJoYfnn/u0VzkDcHLX21NDoae
6XgH6n3YunWQY9QTHNhf/DNj9OY2ucDafm1n2oe20Opc7u2q1cmO2qDaUQYtL5zHEgBUarfOWlo3
dzA2OBjbbQEfy8swaJ5NtPLt5w7PHVVQSkJWQIJYAiC11+vEd6pkqEMJNw1FaxqXtqegffq5iblZ
AsEHJDR5QF/I54X56/E0+FDMK9G5qAcoV4Uqb70N4rW3kDKc4ZSN1xbItCAvPWaZJrORr1xFjhl0
pQWdrL93H0AdPpSQ+mhsCgfzV0xQXIlf4QLKGC9CSb3e4hZGU5obzq/PMIlCSyJ6kH1UhHNKIG1J
+bCMiJUIg/qg5l5+rsK0h8Qikd8lR5VqPa0dsMVFxpN3nTuAC6jmTRUbVdtDQDGP8l6gJESIQaUs
ZF/4WAQwJ21QVKJ5zpREE1yoQoJH4iTg3XJBhDyVS5LXSBLjyJScWDYKpn4ZQDnZ916dwW27GOon
4PHr1cB1da7HKkPOMl9Kd1DGjQ58WjRIWVR8lmuQms1TTUgkwTVKIJpc/LvXPwWpXCBXymWZzYgx
ArNKVgE49wJlFxIhsrNIHmwvk9w3nqDmq9UigXp/UiUcHeKmWisJz6yiDKKQNOIyudEyPqoT0OUj
tjWSAjRMCikBQKcTr7iwUVuwVGrb2tFA1A1fYgxVSUevtubvRDW/Xh3MTK5XQus3IHbCeeMc3OUK
QM7kpEKVk08ps/I2jqG6pustJORmQ96vbU53G0Uq+wQl17O3lTTvdBPo7pGzOOhCREZkkYWFOFPz
wwpBBRkEaqz2b4wBpY0SNUgczE7D2+qNuYMdTg5gUkofyQ209S5pBkVSXYo0jUktfeG0mO+thNwm
aiqjfMdkcRDRd3qpi8Wz2OgNcxzSY3gvgihUUHaFOSULkMIqd3W375ewceM3T69twq+WpyeIm/Jx
NhBfPKuPfKaFVCgsPt2mjVU2h4VwYHYHQGwBJWjsqWQK8QAnFDq3XSLiwv2o9ru6AWhgoXoxv9N9
aUO8nqpx1vM+YdFGYe42EBeBGpWn3747prttYCy0tk8ftry6Vxbvv7OdA2RS5ICpxt1p/PzLVs4I
A9Nz7iCeNz6a+fmYGAOXb+/oy3dPIrYaqWNZGL+7PxvrswcA4M/fPxsSjnjPvx5+EjnJpAsghYMG
lMB2LA/Awse0QUlPRDlPzuggHNNaomq6bauFoO0z2vypb5OjKYc0bJzlaDo1drvnGxNoLdrmwPtA
x3K7zVf7/Zqn+kkOKCzaf+72bDT+tduTVde5QRa4HiuOtINd//GM+wgVDRCEVrfRxso+Hp7iu/36
DATJ0UYO4W8t+l+jPkWlMlzGCm2ArjeP3PZmvAA4OgxK+5tTBfSjFSzMotlNBhc2xP24ngJkPxnq
DsLZHOdjSw2BdtzBNoLoldHfraGz8+YsKYXORaZfG5uMrdq1gTv0BGkE0QjXshbd2tzTz+9vBn2H
aBQYDchKQW8VOprXay5pQrdy6khEqsLMNqyp2cc3e8kpeTbXhCs98hWw8yI8O41AsS4UImOH9AvN
+TBfcpo4OBde1M3N6qkxvFtIfu81aDGfm3Oon37u41yECKDfKKAFJ1s8wXUXI7mOBZi1iedAesn7
S5/excyl542fW5kBxGIkvzQz6SMjCEkklQJ2r8dx1/S05hAAMZXTlzu4eWM9iJRumaNC261WaVII
WVQfTjAMHGKgClej4vDzA83OHmBDgE7lgKiYnoeZx+cs38vimX1mbqLWkupVyutgUEgLtf35hiQY
p6m4NuL1Xo+vzEPrOlU8cq50RTKFF9axk8RoQjtbEnkThJldHLIOUN4efffgCXfdFOO6TBbHaCo1
ShgdMafBHAQtWj3vYOeUnUDafXfH5FREuWP0YcCV4w4irfEBrGRfh2jk+echnqtmoN4MHSRZQGoY
2mzXz+PEjMq5HqaWvmu1XbFNKcr6WvEQbeItWXsSPMeXVuyMATVm8Zc2J8ezQhyPqSK0iUAD2Q/I
b9FnnDEnE9OMWq90a1S5ZtijuO9Rv1/o8NwLAOkI8BWgnQCfnWwXZSWOSgfYb5lTFqmmED0q3q0A
maAuMaB7FnQZBN8thF8MZvdSEn72jP3a+uSMFf1mSEWlH7u+04uD+iCzoP5SJdA+oKtoL/R1nEzT
YxVRgTTihJEfn2boBsXpOMaXxHMMOky1godloSWerIdBA164oneBXnmvPzc6e5Z/bXQSA9V+n5QZ
wlvE7PePzg5QLrq7KenqvT0cDg/pditoe822tful7WImQIJmAPABiN+hsyZNVnGYB04glTE58x8Q
KWmR5tWhVdMt2cOOzz8Z1KtmJismFd0orOB+gGzLkFlDoGBMGT/QegcViJ/Hci7bAmg3IlnICELp
eHpld+FoSIYmJ2fkIumoxXtrHSytoN7o37hZWBrjsrvqGA43tIZ1AQMVHDKTUyYc2LyNiNueEyVy
da9Gx+rWqxdOme+J17EZWOTBVGI8Tqd8tBaZeFK4SnPubsI9pwt2vENa/B1yXZavkd1DZYh6qavN
caF76rfVMGl4svaIT4IEijbt2ZX2TrFhTtVKiFe+ZwLV2lQXmX+Le83TpC1IN6kZeuaLeolEA37R
kfrElxCP1ONb+FLv8nNfr0L/AfoUEa9FW88qHFo2YGeUeomw2XDv0ps00pqteuaCByXWPB0mlEV0
02UWybXShxyYnZ2k/FBwFS1AUGNoYCcX+BYeS9V0edxzRTsDzXftAwQabGNOb3k91kLUKGEd5FKi
GK0AOApfwT61G9n7u5zEFMQgFNsr5gFqJsgLiIa3E1+CcpHaPi6lb1PlyzscD9Qv9xzV8VGMVuTm
TEDov4eNqlBBaHvLQcwPDyMfCWOUnrHkXfftmP58gahJcSiEQ95zem6EXt/I4wvkTO9GRq7KgWfr
wp651MZk92pSFPfha9GeN6IF9lu24ZfW9Pw0/NWLyQEECdleyV0sM9gg6MkNzMWa+xBThOYb57Kw
f3zbqyYjNpnybZ8npOHGtijIgiS1hcggx71DM8ppudluOO2k/tumXmOjgMDgDozgDVr615Mj7qW8
rNgQjVZlbdZOFNGeCzsjbVdFDMRRV8EF12OXFKu+40I/20X8Co4roKniZGDjNIjhBIpXFwTP7AC+
Gg82zD7xuRFPXLJUgOJkZ0lvPr/N3tmbQtFhWEHF+vDzoH/LpUweYzLmwE32CZsE7VjtT0wGZfAC
XXYMH/Wc/CaWl3ysP6ul3xYjijh/9XuyGAOSDmJXYbzF3Kw8SlR4UfjBqhD16jUlVB5gTZFC8k2T
DrCOj1ehbKev3HsDhzVcsQ32jQOKMH34eRQW38bk6ld6fp3KMPjB1EsjO6xvCad5L252p2oxfIVW
9WPrb0MMCby5JD1kNn5/+/MjfL/Z403IUGdAqAdLGBRXrycibMBgeJSR9lxKG19CjviQHFRBq+BE
nj0RJ6GdTRIarXIC1w5QRgKq3nL+QyeYPTy1QP4E+YUgl9tSIbCEdieJK7KIs5nbSsdzcBSwRBA+
zf73qI6JfCLhIQsqrYMOL1A6JuJKqiy3syJ/HZLnUj0Q4fTz6HxPBKBRSCCMShmCDEu4yQsScKss
GQkOhx42bv+2HDpt6CBsnvuHQHjuJBaSPuuCNzl4szNw0JLU56JeQL5OrwIgOcL5QgFXD16nLK63
k7kbMo5ckhokq0fResQMUQKqPOFiaaVWbPm1BqRab4cmaCA75xbIKl3aJYCSkM9/fh6QcXv4soy+
PcpkPBhAyoDmH9gzC1i7ELY0ZPcAczvxQp+nd4BpQ9xkfxQgwdCEDBoqoHDoc2+dc1DyjELbziAF
MatYizdCDXP06rmvE/PnXk52p2+NT4I81x8aMS1Z9lyld+nFiU8Du/Yb2+d0rjIlZiG5NjlNv7U2
Cck5llEqpsfrDVHMke78toUhU63HxU0Mj7Gfe7Y4rpPlDpcrtksJaJjJijXc0sxZO4ExHwR3Aq3C
7m8To1uU1/h8W9NpA7wFhBU4CVopnxf+L6EQ5xe9PPB4myiHNooF4x8zgJw2fEiAvuRelhRuZns5
Shphq4ClE2Ce15taHbAQRQUU/xyIBok0UtnBShXsvD8giPSij1K1Cpy4nPO6MLxz7xI5ZhZpQ6jR
AL973fAQ5jK8kUE/E2rPuZfqvrU6HhU1+KXxVIi9/rn3m/geXp3BimPl3o6ZHjS8KH2Kh+Ij5OLW
KmUxPUbAwt0MKQ/cEksuWR+k9s9POreQUQgHk0ngJVGdYp27mPXSyMGD+qVZ4zT0OCvVBSXRfm5m
mi77nNxjpAEEiTRipSbhaNM4ZYtyBgRBCx11Ii04QKXzEB8lI3hrrQoGCoxBjK1s+ititXq8Ys0c
pTKImx5DXV3BDgPxum8ySwHmuISnM/Lrc01nSMrxjiDguWT+XYojuzGr0jc6pHVc91lucY0REo38
2ep/vHb/x31PD39+f/nP/8TPr/BHLHwIyU1+/Od/1WVVXCL/kvxG6+L9Uv+Wfvx2qi6VX1b+a/mf
45f99x//8/pHfNe/2tIv1eXqBwN+AFV/rN+L/va9rKPq8ynwVONv/k8//O3981vu+uz9H7+/pnVS
jd/mws3v9399tHr7x++ovH2ZBOP3/+vD/SXG3+0vdVF/+/33S1nhTyXpDzA4OKhgA1wJ7iKGvX3/
70/gBgBMtggxMHGErCRpUXn/+J1h/yBg+UGaBX+BitioofL7b2Va//UhEVSAAgAlHyEXIAj8/lff
r97Irzf0W1LHh9RPqvIfv3+ior9MDKQRPh+CQCkbKRJM2+sVDBBl5Pl56hxk2OfpvIcsUFm+9HnR
25nC20LIM7QiEAkqFNfRw3cQue4YdoAgqNyDwhaDbcl08j2H6q/nQ5AxBdmcdWTUsJtXZuBfPof2
35pRO/+1SMv0o7qeLNfT8J832Xtyqor392p3yaa/eTXp/h+ZZSOj+j/+epPfZpnmFVgw8aX8bVVG
l+TtasKNf/qvCceSPyBehUNg1ASDMBgO139NOHwCp11snywwXJhZXyYcx/6BTDqgyBwMiZHpHuPN
v+YbPhu/C9RTVcFRNn7jXw/5P5luk30YXBMyerYhuEVFXYYG1fV0U4UBJhieyNl5VgprPgqLluZM
LHt6lhE99dV8QBEl9guTC4Qc4kc4tQo2vMSN0G7jolCgu12yL4EcZCtPcg+dK/Sa2vC3aiQygdZU
QbHPPV69a1xneG3yDna/GQd71kTsk5XolLu0acM/S5X/1qz8/3+fw7n40wx89uOXy0v7/nXmff7J
nzNPEP6AcNrI3xGQbwXvHqHAnzOPJ3+ACC9+VqmAvgMK9ddWx5E/RknXMQ8NqDYk8zAr/5p5PP8H
IEkcPNTYMVWNXfLfmXmYrFdHICYxmOOolQFbPB7NyrTICT8TpVeblqVcCnUTuweOqEpObpY0pbPr
hiFgLCzCgNsFTimZOSekG+yXxV2XpJChccCGwrSGNWYepFqMG1q6Uju22PhZTbARZl2t+Sx328vK
A7yVNnLJd1aZ+a2VK4SqslPHVFHyQIuZAnxJz23sNhuoW6vkVUzEFHyy8k5OW8WE0+A9y7ayBmNa
D5W1wE1LWssgJNAMk/hVYOto1YMQZxcSCP+iNyQr6PIEdoZfOWUiHHmRB0yVDZ8yksU7IocVBURt
4hLYCLog4UQs5+mpmD2KXPVSE28jSPERrxRy3kjwUlDcUcass9hWRKfZoNFDHXCm2idHuVD2uRAE
0P/x6o3cu4Gs932Y5Nbg8Y7/IXQscCix67khLSFnZ4kwOV2htFJWayxjMDdqjlzypi1pAF9orWPF
U5JzzKrtQ4RHxOU1t1VUI4mTCK7vrO3LAQfeHalls+D6xCxaudRbAd6SDO/7Zjc0r7FStccMF6ib
vHdrysaBupfEVtIV2KcasLr2kIN1zjj9e03KsiCjVUok0Dc9R4u88jCoVbaqGKFDhOqVN1zul7SD
svsGNsgodXUhrHoE+PQGTFXreeJyd43iJCBrNUn1WrTcYLZ+yT0CqCVueskTnqNCZSwo4ca2h/Fb
KVUd4wX6FWtIPnyeaQYdAb0SHeAmHJHXWZls6woCCl4YDx1tncIMOZzJlG1bHMIqm0F0M8gAfw5V
tsJ21gx3Laj5mlKl5boPZHKMFY+x5ayAY7ZQEyPzsnCj9EhvsRURIaZdYwwlHhRMUkbyawqx10co
R8R2qPRwlc86fiV2QnAXNHJnxkOa01ACAt6Nw3TtuXyxUR2JWwkqcjQ5er1XfEVBNkl0HUC4KzU2
Oi5kTMjgi9s2ZZmNFKhciex22Uowuyac5RRReunbtrF6wrBWXg+45oKvBXporrCNJgSVTFu1AH9J
ddytUFTDivfyFvNaCTdp2Y8Ruz9QR2w8KjCN8Oo1zAvXq5ac9I5Dkc1m7tWIgyJVpXaWU6fqJU3K
/MyInnjCxBkwU+RQL0nYHUUuJeZoB0s9uSpfgZ5h1mzgNrdFODAaKfyHJBZliySkpimrjByu0eRg
aLxtm3OdVjqxYGbMwBnIRxcmLG0YoyMpkvYsW3ow6BY8+SNv89xS1UTcyEF/dGPXpXyS+MeEdFbT
MTdF7eFOFqd2yZB43xXSOqviYos7nF21eXLC9TGzMA32OOlPgZpcRo9O6ueF3UpVoBdJNg5Y89zz
KrMbUvdWbMSXgbgEAvFiYXl5H6WaKoQnjlEBrxd8bq8U3KPcidI9ykqBKcDWy+YL0W7k+DJyiU0+
SUF/jCJBC5jhVSiY5qVtopvQUe/SdPRT4GJUwkVdcdwbDzpgMRw4nDI8xnV/aXn3EXl4APsLVDug
qqhUCbKMaWGUUmmg8mMRqfhA1sndpCx55KLmVeaRqU/y1jG6yH1x+PwGHvDeM/ScJZoOkPkc+M57
d6TsVvXkfZnG+SbqmIfU58yhZFMtiTy9lPxN3PkrmMA/Mk0rH+DZAVFFP39oIJ8s+SKMhkpPSzPv
4Mn5WshkaKMl7JqpE1i48twWzF+rKRuUcYTMZHw3MEb4aAh1TC0vM/EkVXxpRUGPrVHmBv8O3kXk
IxPzyASi/CSII6tH6jdKhPHzWmQPs0Tdu5XI0D7pEsjcQM+ql1tiiFwHLWVB7YyhVgwlfhOFMDOR
Vys07Bk7cFFT6jBqtIYcPb+ORX6vuvAnzRgF0M5MHewiIluZQUm6GqLXQO3e/YGxCER9UdGBnFSQ
r/0gQPZSZDIqE+/VrYL1kLt3SpPYElsI1BM7w1ecnZCCyQAlF/S5kN8dR4KJZyIdvba9iyN102Fl
ULnh+ceawXqq/eAmbuTS7jyO12SPPwJxbbBqe4iQ74eguAfJ3rCSTK9SkVIumH3g4/QMpNDVZHyB
CYn9ToN2jCX7KkvdoeKMShxAuyIg8eVNwur8IG+Crmm0whvObAxUWRFkYOMISYxDqypPXl7UWi8M
z3XJNYYDGvm7EpXRrcrgpQkF/lbj4fdDy6CqLI6P81elgESUX3QidRBhvg0lfPNS9NRSeXh+pzIz
ij43rQfWopxX6rGWJUzwYahQeBcrtTWB/nb2aT8g8+o0PnKQedSCH1c1/inL8f96wSZRrSle3bQ2
fAsCM5elI3IgqcHUakbdyiNareaEegObIM4tHU0t88aIm0DzRT7cxpUP+9nBYcCREX1NIjnqAqAk
7QMgDXgGC45J8kHj+Dw0pb6QDa7qukvOxpKvB5XAGmxR9NijyzxLqNRnfLcuK1Vm9Aaaot1dLOEY
XPupG+YGH0uwn6JSVzOgpwY+mC3hYABbl2lty8VmkAi14Tu+7TYoEtTphdQe6C5Qs4CoME4WTc7C
JzZHhdJrWFfrQ/GhC+pqhYE5sABUy3mtqylbax7JjdYPDad2946IfEYUoCzt4wTQsq5hQV7hNmzU
v2RNv0UlGAyXjj1mQZ9qwD4fgECDIxiLkxUSqK2GEjf6mPsQQg3jD4XtOU1O/ZBKXNLpeIVsiD1Z
BZmwbzs9j6JLIPWwx3AkRRNT6G7knRF0Bcy1E/6uSMa1KQkMdpUUKt8t89KnXXADwRQIJ6rCY5rC
4b0uVbjLEUjbMkIb0z6Vzn7e77zIqWw1F4D1lV0knZlCpQ4bZ4YTYZaKoavSNuwH3YFW5SpUfBSv
fbaRNZY4vR6KbrsLGdfbcEob2pEKf/Wmh6cQWyZPgqI6w6jmACMVJ/X9/8vdl3VHimtZ/yJ9C8T8
CjHbDmynM9P2i1aOzCCBEIJf3zvct6tsOglW5+P3dFfdqmVC09HROXvY8kGyW2BB2NlGvW7jOyT/
MohqulEqkJ+U57x6qRA7UfvkdlTyt6iKnRD4KQa2JKkGdUQa5r7mneltg9yWIFC1Q7dv0mBntg1K
bRO2kb+xXf21GJnYlUORbNtEpFE2ypuAuM8go3RbIxmhpFDhwLfw/8AWgHUEdApwCToi+94Llp3G
SoxF5Hodj0TRqm8iB2MJjCIkN7LY4mLjNXw8UlqX6KNnlIPH5GFRiYQSxV41AI0eigTrsc0JIdWW
DrqA/C08f4h4MAWy6Sq0ygq3jW3zCSaJUlvuxhpN3aowG0U5RoUcMzwWraLR/m7QaTXuaNI/J2M2
whg0JVa7qVKfVHc+qQsVKrgOJrDxHI0HIzeJEVW2CyGPypiy8p4ko2W+dpah0feB+HC5abOxar6k
eZcbkSWrIj0Dk2mgYaTt0fvF62TAy9JKLcZPQekNci+KbvjZyMRTZOPSEtXY0AhqDeaWm/zWZoKH
L2T7W1LBwkLB4wHEePRxrJ51wabtKSSrOuYiJSSe4d7UhpGK71z6/bDRBA4mhymb0jwSDWTNPnMk
tyfu9joqCOJZqC3YkB5YbnXRZHT2qWXlCHEurfubrlXM2dZjN7BXFx+4yQxfX4TyBqXaMwQgiu6m
he71U5fxbmOjXAbaAphZN+OoMn3qs9IMRxh1tgeaEqc5JrA7woh7WEdVPWzzwKDAJ7753gh3qaga
exC5XOEWw6058bxDjlwxenbcUeFlQkmrjhaEA0FOd5zvQV4l8D+DaiPf8MnN+y38jcDOh+pkV/dh
b08Q1nLtaaL3uQIa96hUjl02aO7j7krr7rUeiYuigetnJAJGy7QPY59x+jwkHfFOdeu6iEc1zfqN
BfRA0YVDl7f8kOhWk8cibachqiCP0j3WmSuCr6bXIWBb3pgZOwNid3KPM2bAesHth76MRNZIaMLi
apMhp0lGNrVqBdnXTVPXSAFk4kI9qsqskzZpWm7BaZHlhpKLIEuJyNH+tJQccPukBO6SDNrEt4XF
Jtx7LEi+2CB7fJM+wi+K56z9DO2gsdrgaqiGA2vZoyGhLrWZRi/TdwNcSw+Zbibzp28pv9sbejRU
EknTxJMlFGM/3kwqb85E4hLc44i5w6mRzAsN7ZN8b0PgWn0haMjzTZ5rXd8D5cNx2cK5HC3xPENK
IHnnQVmtG8KxM51tr9hzU/nuY2YUwMeUlROB5alPbZdVeM2qLGqVLjZunQfbPB/1obMuzztK+yNI
aMa9J4zinhqtisohwLq2HEQbiNpQ8RIMzLwPtG2/sDT9jHcT9qfZGyIkac3SiOLwRb0ZVM+DcvPY
zFSfRoaEm+tYt1JtfNOFUnY6auNbAA4PyKGQOgk77sngIJCLf8WLT5JNK7QHf4kS2u8b6Kn2N0LX
bpjQTuwCpiWNXGGyJipYK4MT2EJ1ueGuKp5cnXyTBXXvMli776APH0S9b58nqvptiQWok/6O5qig
52n+0CV2lPrAjp8qr9cl3rJmGbdJ/nsUebfxkqYIdiNPk2iwXHCVINYJ3g7NYYJp+f03Ytv/gSj/
nypT/3/WSy+CdNfKpVkNXMx/1/cvRfzLf/6fEqll/z/o+LyplEFl/q3y/t+FKs9C4d2ECg1oy2C5
oyz1T6HKwb+CjjjcKaBIZ6ISjlLZf+pUKGEBIntRaQK+EIBZ+/9UIL0AQf4txxP8baiowXELP/c9
eArFXBuvGyliBhuQpkhOyJPg+Dz2ITyS0T+E3ua7+fhPZfZ94f9jIfbfD2Eg7z/Uq9HIJmQRcU/H
b2Wvd1lBd3biABk2sXKlsfwGD/zTcGZ9QTRapGi4z2PuIbGTtR3DAsQBQaqmEUeZJgwqvLA0jPIA
GIomL4idsvz9dyOc9ZcTjxauwwM75jisoSTZndZFGaW0O/Rrwi8fO+f/zuKsYw7W4VA4uWXHxDCe
cjM9jn56NhT/JOzkxUKJLePjNrdXutkfK5j/fm0GDvDz1s0EaqUx6cfI0PC4Uw85KjVsuMk5zHTH
FTTCwqjmvaC06hE2De3EReZ8MwBH9JGTokAbBsGzLFu8hsVn31sZ1GVn/2GLzMuxbZG4pnA8OzaK
EW+9EYaRuXOYFP1xfRvMlB7+mbU3MNK7JjyQG0GObMyOR94UXwmVzakL1KE1ZP0KVIC3a3wLwqVU
m9vJT35XdQdDPUleNWzv8NRw85VZnaEC/v0hl6P47odULOAd01g+MHpR70FK96Mrj7qg98jOX0Uu
NpbTbxvD+7/5wP37wXkwQVXA12ZJY2d0f6Rmuas6crT6+uTl8BrTwZEjD7k+y0urOAsnTT8h4WYp
jRsiaeix1IZrHzEO1M/XXJoXdv/b+r6bPsPtYakjcxoHAz00+gWWvUfX2qm6QMJ6ntjPvxvJLGxI
s/U8j9U0rgHvGosk2UzOcMcHSleConVZ7z/t+FnQMApCuOsMVuwCf9KjVFfqXdH/GkvISySPuWh2
hlluCBpbzR1wP01+MrqQusekBVLTeXbgLoB/quUDF25U5afSz0Kv/G1leuPDWm28w79t8+Fw+Y+m
U1Nij+W/JAQ/Op7vUAz+u3maBaNCObpiyvTjokrDTAFN4/W5xsPb5ofrX7jsnT/M09wHXk4KiaYf
JPdGPQwoVF6wiYNcozYurMIcXWZ6Dmu1JMk9C1B4KCHJsvFaw4zQ3lBbyVd0nhY2rXG5599t2oQm
U5NL7scZliKAil+IMsW+FP1RueNuMLrjqrfZQtQ2ZuHFAQtMeapN7wG3CQBoRDm8NL6mznTrD9Pz
mBuxyyAguboBZozaf8LLpZ/3fmykZ7XjtWVyjzLEAzO7ezRa7LCWdo1ngoMWhZ+6eMAV1IfDr8gi
zRNr60ymONCa3LQJv9R91ZY27MUNevhVgAAVusb4y0fjaWPSbDOl1hEgTQpZGE6O0s/VxiGcOitb
eIZH/XcEs6gFyr1rSIvg4V/oG8HhIU0AzQdN3jsAE/S5RJUi9H8LVm9QpGWTyW6n/DlXRrFT/jMB
GEJatLvlA6Cq17f8Qhi9NE/fTynuJpMOFmNnQIp+9qO/1ykw841w2pUPLJ0p+vEDgd+QsnSqIq5p
AHYek09G3q2c16UTNYtrkPzR2qqcMlZJroGwFmSrLOo/TIb7hG5SuvKZhRR5rjVQ2MJNJhcPKlsm
J1ObG0c9DO7XtEh2nVms2Ov8eZ6sOQA2VX1RTAMrYsLKbl9RtTMS0zheX+WlP34JFu+CQjoRDZni
Lo8vb9YQhUa4tdCVv/3ngGMFs4CTwZhAG02ex8bQjSfecAjPE2hegNa1Mz3kbk42xHJ0huj6WP68
6FYwizotY7RAazmP8zIqlQ4hQ3iYJvuUZyvk5KUPzKJMMArGbZvmsexJtkHPZVcXA1y8EVCIfLo+
iIV3CuQdPq4In8pCJL6dxWYu7WMOndAnpxTNdw91262XjtHIhzNL3X0X2LuJaZQf1qhjSws2O/I+
Sg+A1LkZ0tM8NICyGmB3jk4sd0XYT97G7FaO/tKHZke/EMIQBrgAcQKnWe6VdykKrug2YOt5csdb
+pdHZxYGiOkXg231RTwmHCqxErOnpKMP15dqaRSztMNwpqG32FjEtB/omQPodNNTU24aAN82BC3t
fQ5QRQjvLbYynjdM0v/OQ1CM/7g5cHW5vNesies6v28nus/Mw1CfTDREa2TWW9Y6J7sPNiSR5Vag
EpmTW97cNaY+2ZMnVw7an68GQLA+/grDUwmqjAykIDqBmV9QuQFSi9+6a2qtC1HJn0WOGmBWQJXz
Jqa5AMCfAHr/tWVc7K8v3NLvnwUK9BICAAfKKhaOu+8N+l076U9NzM31P7/062dhgrjc8Zi0yxhv
1VucGdd0/i4AzZllhd/mBrz6QNCzayvMBmPa9qmxHa1hMwj/9/Wf/+fkDc4GH1fXFAXQo7aLKqHs
gygtvVMKmECo/XETdJBcNvOtIZgV8sBambCFg+TPwgFs5Ts3QbUpzrruXEDvsChDaxDoSxeX8LMa
dpYWZhYOWABCN/qs+A7x3DsfuKImWVVJf7OE/NPZnIUDYQ1AxlYVj6Wxs+t2U6J9wZsOitVefwSw
KgItRdnja129BP1ppPWhmbxQ61+EJZEOQKyr6pCxo5B3RtWfm3o3msCtfDa9o2kDKACtWfdpMNuw
R1vbVhaAP7uq/oyA6efsBv/TVr+0SB9J3QLJ9OR6j397k89FWXvQPxxSaR6jK4EEM22g2tiW7Qtw
i1ZY+WgUhzRVHIJ51F+5IhZKFNYFhvc+M8lqP1BTWvvIP6tbr6QPEO87B076gF7AbY5ypPI4xOVp
cIt5uL7zF+KCNws7wM7wRIwdPikcgGjAJZrgFp4lK9t8YfvNGcVuA9nLRNj+ecr7PoKR5n5CY+tv
52sWdfJiACyvwhwh++npczYdtS+jQj8Z4BWYn7zC2jn67+pHgFJ+XJxKdV1POi8422L8DPb+hrBw
FOYh7+294+gHECj3neHuRgdH+O8WZxaWXNa2Bc2D4AxLchrK3oYs3AiEY2+raWX9F/fcLBB1RWtl
xDbY2YXXN/9k+EhU2T3+IcHxVPldZtr7ul9Jjy+3zR/ihTeLRk4Pb0sP04g2LkV1thH72k6D0Odf
ufX1+pwtfWIWkpxAwFu2luRM0vJnmSJfHPR93XWRbazZ8y2cmbkLkJG7Km1Sg5zRjLWiNPVIWGQt
RyFp5dQsfWAWByBL6Q19O5FzBXaI4WY7o4G+oarWCP9Lf3926G2IvzrcsjBHKLI1mJs06UKmH6+v
wEzA5H/e9bCL/nhSLvgqMiCXPidA2wryiZYolHk7I3jUw25Knxy5y6ujU5kA6XWXPTbWUNw7tnpl
ly3crXOpr5JamQudUXLusgldwQYvIjiOZU1kD8mLmdQHwOWuD3Vhs12g2x8Cds8SDcVNcnYrHTbm
ZUBjyNB2X/OZXVqpWQQoIC4k+mwgZ93og+uQjXC/kXHl1y8E57kqB/SIk75lisA8FGTkyz6ABNFa
7LrspT8cdXd21BNqybEJcA57lCQK1UYqmeICxuzhZa6czlzJD5cWe3beSz2ScuhwVlA3fpx6yBYz
/wh88L3shj13TECPvJfrq72QJTqX//9d4cB1rKRwDY19JTwgyj5J6GNC/nGg4QR4QjWhV762NEth
2ZmFADoR2jkBFh5XGxlQCq9/AqsGuC+gUWfcbUVA9zgz1we2sI3ngss0yZkaURc5C7/ZGrZzvCQB
oAXvKrFGzVvYDnMpMGUCYa/8kZytsY50DaKpx0IkcE1/5N1ax2WpkOBcjtG7FTKNvuhVh6/oRNxd
LrBW3uELCDF5AmUP94trAdFkGNHqjba4ULMQAEhYljSjTc5IgVNm7TqAEPBJYmSRGL5woAoQ7oi/
NsSFgODMAoIL8KVb+/hcB8x40j+Z8ktnrMn3L/3xWS6gfKcdJ4ZwRqX9oFp3I6n+wYKVW20mM/PP
vTDXSms1tCxHx+vi1PJ+WoUCh5tNYeEPL2W6K4L6u6oB32ZBFZfK3gTB2IWGXRwBjLth6Htqp4KO
KRIhZD+baVjrc8x05P79WbMIQu3aVAZXMkbP+iUJms85HH6NwTxOzLw1a9KHVmdHeX9p/GTsCArA
Btquh8FLeBgU/YHwdNuQAkxbM4sYuxBaCxT+seFSlxSbrO++cpauuMzNeDT//Fp7FoQArgHwBXDZ
eJJ863G1A6RJhnDYOVZO/clJsyM4WhFw2gcdAGdpWhuryQ62kT/XQD+F1uOIEp76CdZ05LffUq99
ErLf+m12AA1sq4f6poaTOTeLDS3IcbT0HSg7t4GhNlNPv7jol6Sute99Ab9lvP6A/tQ89O3ufuBA
Nl2PR9ZCpLVn0c8dMofJtmljk4/n1HSANtTFlhZgb8vSiA1igrQBdz0HsOiAfe9K8yHv64NfBz8a
4ImGZjiPZofXgL6pLb3X5qUdN8S94jlyHTdHIbMMdSMOoEiE8HY99+AkhVK6nxQt7R0b/djpAsBK
M0AjG+OYFU4RlUDXAcKWg1eduN0muYAIiZmq6PqgZ9oY/67sLCsDFwl4OQB849wAEp+bfQhcurkR
bDq3sozHlpQRWAXoleMWqC8yrSL5qUGBiKoU4iJGwruwTew9lB1P/dgeCgdUJmXAC28MtpCV3Ndi
vCny/LFKaxWmxHgYhb1rBeDZ0l1RF1hauFnqZ+WuO6WGFvFQQeMka34Xip0aJ70v8Es2PkyHZOk+
Kf18fc4WLv+5PaZI7CFoqlzEhc0REui+qaHVCXuH3jAYKPfTNkjXbGmWvjUL9OAvIsGzXR6nQfLd
9FDohGMUqW+TTh64Dfx133y+PqqF69iexXi0CMxJZR6Pi8K+T+ryIaj8c520wNqVw8pCLdzHgEt9
uCm7VnYB4L1tnHruTUCB5Z8AJtXd3pfZ4zDI7d8NZZYFAmOIcrA5tXExwYI4d8odJBkePeaN4DUl
9crbfGkwswie+SC9kJbgPSP786jGOwCGUfX2bybHea5J++P6YN7ULf+Q076Fq3fphZc7kBEGWeCc
BV91/RAUFFBXvfW03lTu9979KsxPqMzI4gHv50mpjVuJV1k1G1pl297+5IDRZ6tvVg2mv1mHtn2A
QnrU6eDFHdPQ4+xV4lYvzEtsXXtyL9zpb/fIu9/MOUC+TCZJHCT1vcsbC5uVGY+QXJ/+bvbnog4k
DVpnkNiiTZ3vPVndXEbb9eYtiFMDdP5WLoUFJJH1Buh4NxKZTX0GOmRwZqo8y5wAmM/3xDJ3pJAb
UtT3hE2b3mlBNLSCzwFrn3LifVLtWnluIQDMvbe16D10VklwFhTYgVY/5kO1F3kBdkj3MBYA9Yzp
0/WdtpQqvQlcvBurI0TqmipL45LFQVBGLe12GbDxLymNsuoYYLtM9IiUcyrMCDqSoSbPmbQiVg+w
Wir2fG37LM76LBiB+SkGn4k65llyB7cFsc9z+0nQJEZlaJcUKhpAhZD5K9BTUVo9tQn7OaZ+v6JD
vVRMmDv28MbTaEAKHrsGB3S5eFJSPZEqME4B9KE3WdqdNExsih6V0WE0QuHyfWmmqBOXdbLhqYUF
MjKY7nU9JJSuL89CgLZmUa3wHW2BCcWRJODtYqZmGpm9w7ddUn8D83oNJLo497O4hn0+AVEOSm1a
t9/rOnWP6E5Cu6bLgo2vjW3Hh+/c8p5VVYUoSMudJ3DcWlZECZUrp3umbvNPWjKX+i3BCB+mClBV
TOq5oT0NMytjYFdDYLEqJJjHpfWpt4YnKGXdKz4+ldwvfjltJVauw5ks1r+/4HIg3x2GioO5MwFM
GjPb7sIREgr+Rnjknri5eWvVHoheTQ64Db9jlvpcZcONaQp3a4w52wgIg+x0DX7JShhauGveZLPe
/RjYfJmjmWVTDK/lZNso8jwCaOcAahHCkm/coge6CpC5pBZ/uG/e9FzffauaqqqDwMcUB9bjpP2I
p0UMzEjRd1FX+GFS548pLBYJ1hxS0Kafb3uTf+nLlSi0sM3naOhmtKiwTE1j4dE7oJdua9G+JkEf
lWuQ2oXL6U0/790AhyZTXNCJxlmf/1DDAEtBfdZid/2YLr3N31587/78ZA4pqBTKjCUSAoCdUwZd
PcCrCfpLwgff1NJgrg42EGF+GdZdkq1U1hbS4Dc3i3cftgteWJk0zBgeKU+9kIdEQhKUVcnjmHgn
ewyerEaC5de0+d8lWnPbTUuZnID6D3imTjcpFAkvifYjdBQgdQTi/19u/llAgppIPpQ5IK2a65sm
c7Yj10+djyJyicLe6sItbLw5Alp7WnG0e3VsaX0SzPjtD6AymunvQQfjfmVzLByuOfKZpyBxMZLo
uDLHp2ZUzwa8hDMvPfj0B0nl3cQeJDHB7IfPC39k5TeR6G94A6/5+S0Ekjkw2mzzIk0mQ8fI0L5I
tyyioqh2Igi26Mk8rr6llz5zmeN3WxGuMwL8l26KM695oEre9xmNgmL6Km0oY/UrG2NpxS4H/N1X
YMUz2qIzptgw2p1MrDwEZTYuZH3qipWLaCH9ersd3n0CYk2kSrjhxLSwnhDat1zdUBukLqK/ANqw
zcXj9Z2xNJZZxmMNIET4QefFbd6CAJsyqOr3tXPyraKLGnDNr39maWHoxymzhhRqtsJ2Y5/jTh27
QIS4TrMNQE8vnYIugQMCw/VPLdVF3/7/d3NXW9CNg5yjG1cDXLpq7xUQoSiTE/i50LqolYasorJC
quB06k+oq9CVZ+ZbxPvDFfYWmt99WSnHDppEuDFJ7TwsnFFvW5zm772v+J6p4dS3qPm5DLoaeZ97
VghWqnVDA/Zql1AmUDnpN7odij2AAz/AGjYehVu+NMTqw6qCh2OQEei69CrYgqI9roHdF9Zmjn32
JlWC95cAuq9IHGTlfpLBp6w2vtgjUm0NI+y/W5g5DDrlgAJO8EKM3ar4QpyyQ7kpyPaphjaE9ooW
NlxTuYVT3aVk1TyIlhJQxtna83wJXDUHSFsy6Kuk4F5MiYUiW+rcDD70Sir7yAjf5Vb50zKVf6yy
XySnMJyRyHVcO6/CsirwT1BU0OWvlblYSAbmCGpmZ7UA38qLJwVssnShz+tbYPQn8ib3ygPLoPlN
W2j2QlMiSFGTG+/gubzpxfDdA2h3myvVrDSVljLvObgadlOlaIXpxU5xkfnYtSMEZHaDNCFyskdL
BhV4yEeU4Bg38P/a+fXz9UlYmoPLZfXuuFSUgWJhIfb4hTgJ2ryavn+Y1pKEmdzcP5n0HODMep/6
MnG8WGT2d8keDDwvSQkH1Ga69WoJvwXvjqaw92lbSF4nO0GeAzhfJoYJEwYlf3hoF4ZyaMQ3P+VO
hEa7f0iD4ejVa+DcheA7N3OxmFApG7Ufu5DrcEAw5131mFbJE9oq16d4ZpL67yTMXm8u8Tmz2s6P
qa9Rhso4GlJS6Ugk8pPLYfkgbKg+uSUka7Igl2HmGRbUL9hJTeL3lCfWXmhn+jxaHVSsg/bb0PW4
IEC7lQkPoBavavcUJKaFIjqU3tNUFw9J1303HAPkKt489k129DMNR+JxhMqGhJAM6MzMOTli/H59
jEuzOMvTisx1W8fKMYtBcQjy9lvO/RvbL78ZXrbyBl4oUUDA8ONWtca2ssuk8kEuZHGVeCi8kROv
ge2qYeznWKSF9kfcBTCFG8EX75rXYJgOQG9B4gn4cXPDugvAvnkxTZB4r497oXEANcWPP6pIee/X
k+XHqii9lwKaF+EoYe45IphwUCE2CSDxO6jiNA+Z5YhQDM2jlpMEbxiRvp7kz6orIm7A31y67nCr
hwqG8RaHGI7FX1OTT3tjHNGELbtjZpFvSe9FuS9PQPKZW5uRRyMdftsmGi2msCHgPbwqx31OWXLj
oOgHfncbKhfAIe34r7VDDprn9Y/rY//zmtM59DxPertoHebGFlOPboU8VU7mAVrf6GOtYXH//K4B
N/fj9Nappp4y8Q0HPS+WJKeMmJFhPvvqRqTOvk07iIkEVdQZEUwJd36wb3h3gDgLTRxI+Vg3AnIz
lgcoGCQphpVF/3PMhFT3xx/l26ZyhJEHcdOKCo8QgXpPceOpNRX7PyeedI5Or0ZglHLdBLEy2kPQ
5Icyp4/kC1RaHGPcmmvMt6W5naWdZQ21tXHCZ4DOBWzGNfZMvjDgyWRx6Pr01tbqga+pfC88jaFF
+XHS1GCVaUIEJg27vPWhGCLqE644v4L6vrUvBomSVgllJncl7C4U8mgwC7tmDdmvFKJs8RBkxV7Y
zbTxvAzIIDTLq0+59c0ZXqXbQOrHY82OQ0smHPzqN2zKsrDLnNB3HtUIrbPrp2XhKqRvliTvbloj
hTohnpY+ikrGr7YR9dbrzCMzoI13p4S2w8H6YUpokIDEccQVr9KnwX+2xuyHxQb70HvdfdJ9miz7
cayzjWOUR3QeVysXl2X432kznYPe+8RwvLrDNTjY6nkwmdr0Cigzo6dbLFJl98iDUBSCHuF58ICN
9eHsA50DPFCuT89CYgijr4/7Y+CmsrXnIbp35FD6dX4w6+Bm4t5TQY8WRGK80oz6vN3Z5LPByWbw
rC3XcM6SIj8EnVP/uv5D6OXK+tNMXFL0D+tkd7nVEC+GSle/DSr3Z63UOeUCCu2TiUp3Xfws2+mU
DCULqxQKhywP8o3S4yk1rTrMzWK66+zkV+t7ny23geC49DXEJ/pg58G4duV1urS9/5d5FeQaS8gI
o1xP+vvO6m4r37+v0bKtUoiueNaXZLjRP6F8E2n2aeD2sxQtcKPZqTFGpPkJkojrM7bw2IPNx8cZ
m7rBdCHdxeKu0uW9O7jW2TQAwcvGsr9z+gHVuxoqnI+21bGNxTMoo1PKX9CUm1bKXwtX0RyzD0Wh
srJo3kFugB4CLr6IPLmHXxFs4sT366NciJZzxH7fA7aMXn0XTz69ryZrO9YUqmTdEPU1FE1KtH9N
6t8Ly10jvi1cM3PEvmzpYIu86mIj6X8wA7RxI/+crvGsFvfPLDwOtcyNumq7WE/JJ9ImkVFBlxS6
KYBo2vWuqF5a1NcN2UZDfhc0WRi45YZ5wz6AfJNEtnl9Xhcuu7mpNnUTRlgwqRiW1CGpx4cgqXa2
Gl78Zjq4HnR82/zz9U8t3UFziH3TKWDbia9iiIV+T7IgvZ3Mpt5kbrIfHHLfVUCjQcNLQgMMRVtH
dMP99S//+XlP5zj72nQHSGMwKI/VSh4MVt6IC7Q6UJ8kOmtQeSrXzuLCSZjD6xv0LAszR/fMSgC5
aKz7qtPgl0CT9CIAO9Btz1nM+RCmfR3DFvemmQwgr7P7CdCezZjTvfTI1+ujXtjAcyy+ZTvAFbgT
fgsT9xng/u1gnAGeXDn0S1fGRWX9faR2Au24bCQYh6djiMhCO3CT08OFHJLfJeUYt1CZbIsRlYzp
RjowDUEWghp4DohmsfbEXXi50zlMv04U1aiXNLHu62PLeQQo5b5MtjYUJaus23K/RPMEcJne/VIP
9HdtjjcKMO7rczyzh/ufxyWUbT5OglCMuEIEbQxhu2OLYiEtgkMgd/gKdVAvmBjQj1WcGknI4CbO
C/VU97WCbJ17IkEdMWFt7fY+TSHK6jW7lV+1cIle9MjfL02Dl+jYXgrqZQFBtNT45mKrdaUEibc9
wbj9TlnFbeF9W8X6LZ2wWTSDAhaVdBQjjrbYwpUP1u/lrSeGfToVz6sl4aXTNXvmyooGSg1siHNY
RckAqMBcPcKq7zUxksP1qVs4NHOsP/q8OZwVasDtXP/W8MdbCP8eusle2S8LI3BnaZYNYbHCHBsP
UsnFLmvTO6B+NyVl58n7cn0AS1+Y5U+871C6oHieF9XQQO8OViSa9wcGcugoVsplS5N0+fa7HK1q
4NBaNzIDSTh4gtrXBftyBx3Z4/UhLJUa5oB+r8sKYmUNSLrF746Zp8E7pzU4kqy9r5+12Ja0O/r0
xbZgv2fTZD+OzgtEFrkpntqSPNlV+2MyViraCzt7DvnvXelBFUMkcWu3j4HOt0OSHXwun0gZ7AsL
nY/rg164iOcOWZ3FQSiyjDSegv7WrdzfvmN/oYn9efCLA4rm0erqLaRScxoAaJv04r6YALPHtjaR
DgxIjZfcY4AtOXeSGc8dG2B/BVfh60Nb2i6z4GB0pu2pbkpikRq3OLZ16OskDd0mWNnzS2s0iwte
RRoUfLrgnDZ6XwAYSv3+VBawCUvGqGtXdsKCfgWd8wHKSaawllQ4rGW3ycCfIaKBiqQ6Si6jurM2
UNEU9S8rNG+gFByk052hB8gPJd/BBRdhBjTk9QldSvnnbAEFNRPFu8w/F+P41A9BPPbpSRhQcTSS
uzSgYZ0Dgy67Tdka3wmj6u826Zw4QJJuKht0LM5ptkftaQu/u70FU8y0qraBgpGfvVkZ4Z+7tXTO
H0CrNrAbTdhZa5pFVX3uIX7upNDHQtH6QfUolhToFumITDCdUPtaTycylmvXwMKOmhMLWNrlZID6
6Rmcw89ZRsDZJxH4DAcxjceUrVw2S8mLMyv/UxCVcjzY6DmHbHXSWT9kPoVlQE+lTDdO91+cfVlv
nbr39idCAjMYboE9JTtkaNokvUFt0zIYMDY206f/P7uv9CqHX9hIvapOj1RvG3t5ea1niK0MhcoM
InHWeAd0CBohnr2TXP3j51wkL63TQOChY16iiQtMl2d/ax1dHMAXK25hOoGiA6A3QVyPRG7t3LXv
+j+ZiWm1UIB2EiXgzpWJN1hE3Un/q5r9yP0JkUtnYjsbquENyAnQCTWOVlWfNNty/177sItYpDuz
xHlgQzJ0wS9vNmHhmv+RvRV2tXouhL3l5L4S89xFSJpnlprcz4bEGfxbwzGeiDvecOvHxvG4/NxP
qiRLVoAIysbpM2tI3MkMLsImrg7zEoRpd8p1rFr4FJSqquBO21bkRQSFfQv6F0rWHesO13/DX7zn
Z79hkcuUVd9BZaAt7+msgAR0D4rf1V126VcCJ/8tDXA7l02A992xsgF+8Y5Qz4MANSxIX+n00+3p
TjaHdJwPsjmn4Fw3/RcG2bTB+TVDQdrTAdivdyA4BPh/U3BpzOQh/uflD1c9UPwt/ouN++vzWRgh
/v9U3rlsmY9ZTWfn5dDn5b2bksfezCM0N47ag1I3fWqgDAbJ5zhnewjJxry34qCxIkiJNcQJC6Ii
kSoIru9H9WO2ihi1oZCCUDO6CTRzI9F/K2mDVj+kw7b6WmuXgLPIwloXFliwDynuW7eJ1Pgbyweu
By3lDj8LuLUTmtq3fWGeNnPLtdfOEn8P5j9Kb72PxG9CITdwLx91qmEtl0V9P8ZuXsZzO8YeQKMF
PDPYu5pO8E2Kq6re1eI0Wq/41A7fatv/Fcv4bAsu4yez0DOnPRLFDu6h4oQNZqcPeOZd/kMMwAi8
28UD9qXPX3otQg/a3K5bon2XR2UuAbN96Y2L9VEQzfUv1UMFuHypYbGFzx+y6g86hI3K9wT8P7v4
XbE+HOQOvl0HVb41NO7ISwArgLF+K5ovPpwuMBIGxv6e60vChgw/ttBnz615NyovGrgdBT4KAVVk
1c4BzOgoRZZnw+sERpRHqPJPFBQVNyor6EvDQhaik1BguaHqATO7HAGf3KTGn7FHDaHYCZLHvTOc
01yecAz0dGJ5elDDW8bonZ/VB7nHl7BUhJJ6NIPeV4x7CzDSjfOy8shc0haCuqgN08H+c3J50DIa
QVtUMO2p7Cl2gDcybRRyfhiwGcaPx0aZK1g/ogNKrF9O+oAfXNnvPAXbKtu6z9aKakuWQztxWTWt
Xz9AmgaoFuMPeoA/vS541un4CjBBFcLj4QA470Na6PsC5F2rNo72RPat0mE28F0V0I10cSWh/6uh
8SGcCJYqlIiJSgxOdvAFuIH8/1PGq3s3ryOLDZGU7kaCvTbU4rKZhO9zyEKpxM3t36nikDLUt3kV
PI5Svs6d+7SJ1Fu51paMCIBHzGoWNkaq/KOuijvbnn8Hk/nn+p5auZ2X5AWBG+yiGK+SoYaZ5mC8
wHjz22SXcTD5tzrVT9eHWVmvJYPBNUQGc/RRJa1v4x3SAUvrQvV7cuEXSvYVcR6AFny+PtYlGn8S
opYshhze6aMMKpVkTbP36uC1GmHrkY3ANbdbvYiVbGDJVID1hBpTGnSJpaqbBnFNOFUStEXEBbkl
HpRIPe+RQMhvauZ7cHH/bWaL4AtTOz2zjHaJsp2vmsuTWeHOFO1XobYKAWsTWySoZaE9yKv5XVLD
3Ga2qx8kyGLJ6I0mJbzsnKjw5Rx2A2SafGvnzcAgXJ/bWnFzSUNgg5RtzVNo9aCjvdfFXIXSHQEg
KMn3KQcioMpBDCSF/6w8YcRwjv6BbDq9JQQ3BwRvRRxk3s9Jue7x+i9a27OXJfoQTmZgOgdYf3SJ
pGM8WzL2RSUi9OPvggk6y73udsJwN2L72jlcBBSocTugeIxNIhsBxR2nCN5hQpGfazYQMCrLej76
neNuiW2tzG1JObD8nsEwnvEkqOCn0gQXzjZ7l4WXhyB+WCHFq4gbfCNxXZncXz7mh5XUgYZ/zEya
hHhw44hdaE9Cp0+7ZzPj4NgaFeJbCHfded4IzytBc0khmP3OnGxhN4nq8lt8qIQN/Aji8NZeXTkl
S9qA43YzAjOMB8QE1NwUDuJoNK9BcbwkzqM42tadDx8VJNPXt+JKAWnJE9BBXbsKZM8ksKofbefC
Uq+A+/F0soi6TQ0Go75sbOOM2hup+doXW0Sa0s+VhLIDT9A3AAL08o5o9Y9g1vGwJTu2lk0vuQPg
E3aA7rhN0uS+A01N7oW+AjbSp00TT+BBw/+qEEenMt0XInT5VAnrnTK/3viKa2eA/Pd827XogtzK
6kQ09s6AdRpgZkcOyQcbNjWUzqdSbVDKV26kJXWAwLyzMlxRJ30LlmYkoayah1oFANM0LkqdIRks
8/v1rXL5Qp/cfn+7/B/OmjXrFD3ygSNf6Pk3o4XVSm/UW2jjlTVb8gb8DNhGYuKbuVLEDrBfttl/
hTdLrC3jLh+do7MlPbVyhJfkAU/5GVy8IHzdASMYGkPXh3VXXfw2zC0k5Fp5cUkQMIZyknjPtQle
TP5NpZUBEVyw3OCiNEbu5NtRD3XjUNUCqlo+wFcv1aVnCy/FfmYHkr9ZEq5gmLKF+LyxK1dO3t9E
+8P3m0xDDRWx2gSyKyft2D/a2otaphGP6znefHuvDXNZ9g/DtDYMBwtnkInuCv3dHqpvahTVbzvP
2bzXBGYsBe/c6fX6plw5AEtmARLi1KhYqcE8OmrVQSR5xtf8Ym7Jq6xtlkXWAvaZduRQ6AQAMgEL
XDOCnx0JIZt5/fevbftFqJhFRVvIl2rE+++Da30rgwdcoGE6P/q5HzUl2bi31tZpkXKUHryjSJOq
JNVu8wu1wgh+s/2T7RE45PDn65NZuUyWhIEUFsOkk7NMgkCQCC6nnIeQIvnR4mDvgjaVB7go7S2/
A8HJrg7XB135Qku8v6iyPjDNWSXNXN24M8TIM28QUVdUb9cHWFm6Jc5/siF7MmRDm8xedm/28NZx
3e4NgtNemNobcXwlti6x/LPOZvhtZSJhwh4f/ZTM0VS22T8u0WVmH45kXqpewMRJJJM0z1KLh3K2
T2Mn7I3IsrZCiyOvCeUgk5E2yWl70EV2A32woxLqOdgskK0NcVm4D1Og7qwAfzfaBLDDFs6xWfFW
QX0GnklGfgv3TjR2g7RKeJHDcLBWVAPsAscpbeYoAIGL3bogy7iW5UIrDaaIhDTg3V7fHytHeAnM
n7sRdm6iFokxWg6u4KqMfaP/g7WuvvVOrn9nZYAe3GDm1saIKyF2CbTnOp985NFdAqfEuDGKo9uY
EYEnKpP5zWZoWhtlETLcis8AabEuacDFj1Bnf2Zg+hBpAhw+9LFpfr2+fmufdvFA8Wu31uVcdwm1
rXOBN0nQy4OEHSfTW8TflSegtQS8+6nf27nRiqSBc653M8Js0X8jNczY4GXd3zpT+eB5DQXoxZu6
r87UVwT+pD5AHgP0AVy3hVUivN3wcEw7PUCkprN312f/N7P/37QKPkj/3dmy7H0TruoyaRnVFBVn
YaIBr9LmlQyOr7/Wnuh9DF9mtDnALAR02zCTZvttMCmRNw7loKcWlgH/O9RPYWAqbKmnULW4RuzB
siG1H5RQYvdZbzyngmVVoqX5PHYS5I8hnWh9WxjK1oe+yS+UimwkEP4DgGVjs64U8uAg/t8Jlj6S
HunPIkmVyb24hcti4mUdgK9VCSBj4f9oU90ezBwCP40/DpCkHztzH4gJyBojYk1DdvYIA1vbfM+E
tP6ppmct8fDCILX2GUHI1YUbW7kuIwa/xx0KBV8t1nQJ7jJ6yHXWbXzpz/e5tcS6m5xbbcdskfiz
E7vUxesYlqtwWIRXtNgU6vr8JoHy8X9Xm8Dc0y2ZArU8ZWefJegXvSu7CXaBAeBhn4/6WDoFGFDZ
z854yU38HJ5/6dwOnqlzv4UYX4H+WsEib0LCDvGOtDbu5IBmkgQaMA2IjsyqOfuz99uQ8CiWDUP2
C6xXzPO8gzWuYJHRB3yfFgq1ZCvjfWgBzx2he1nHBUnvtFR+JPCAC6nf/bx+ANc+C/nvgnlQPWGm
TVnS28UjkIxwKbdGuCbCrd6jRXx9kBUdBGuJoE+hkB+wEeIn1LG9qDyjrUOCIg9hMx11PIgqWh2E
6x+hh3hPc+tMueCRxWs4zdpbT++1mS4CrcbrMDNYkQN2Pr10bnmomu7L2PYnAGKvT3Nl8y2h7wVV
gLt3NEOljfATMXl1tvpgS4b/8wsJ7Ln/fqm0HbKmLYoqEdqJGbcPsDeoQpMBGjGA9zY4Gw/dS9ry
SUT+26H6kGtIEMKgm5HxpIDGQAhBsSYyannKZb2RjK/thiXg3M7rBq70OU/GWQMJjKLnrueSRlZ7
QFr+1vI8Az3R3fm+7kMYBT/xzv/tcPUEs/a30WvV4fr3WhEIsZZ48xRy7LxkqMZAMOLU4S6A+2yw
Z2yv6KET8gseIVVYgA5UDcCCenB0Yt7x+thrq7wIVF3GRhtcaZ7AMHIvm/JnQNLnYQvgs7LXlxhz
2KAOdpkNUD3x5J2EC/zIjHPFraex9bbkbS7n5rN9sogcHTCxQW2bcNDK5XvL2K1sg3i4XCEz+d1D
WaFSqHoOMrjZrKJ//sKy/EVOVhiDF6gR9U5HGxBHrZ7YFJXuNw7pmMJE9gTqD7eajRtybQ0X8cJx
EZZZhc1h5t0Qehk9cnhcR0NNY7qlk7OyC5Y48qy02tZlKPsgB/lJ8+w2L/3dJultZQZLsPhs1pUe
OhSj7XTEBVgeW+wzxuA7C6nHf9rGS5Q46s9Okac1T+B+9g6r6hL+2MYcu565cU4u0e2TXbaEfjvc
9zvfwzkZaphzDOJGsfQgFT80kLHSzXzYfGStbK4lCHzOuVuCaMqT2vIOjmNbIeh5EGusXr2mg197
fjd09d2wtXIr4XyJ9s7adBygf8qRDHpQQJQxszW8j+R+Nn/3o9w6pZfT+Nn6LTIRaLAbgjDNk64q
jqZ2n8rLvJ7H98FX75DxeK7tClct2NQlde86Kbf6TmvzW4SHvOhnz3CxM3RHv5m8PnRQ9qpN3UHc
0Lj1840NuJZf00VMEIMSqWYtT0hXxKkwExc8gSxwd6PgN6OXfTcqJzZKIUMIrKO+b8VZ4B9EXdsh
rIZEj/LnuIUmXkkA6CJkCOrDKWls28SxjBsUVQ9SzlsE1pVwu4RzZxk4styVbRKkLIjcgEe2Ft8m
g18sS9hPVQRHNC48oJC8V5tUG/jotbt6CfO24SppDJCIT7hyX8V0ckkejjLm9W0J5iCKtEjnNAEf
jTxNsPbeeaV/GC7qFlu1j5UA4F3214d0JBgpCIWSVkjUoaHql/qn4Zf3adP9DoSdZOm8c+yf14PZ
Srxcqr+jdhsMQYCGc4MHo+GkJ4BrzkZp7zYnszbC5R74MJkpbRsCS5gycUwJj+mMX8C26GwRE5Z+
4b/NYpFZzDNA+CbJ8fYxcyNsoDQ3t+Zrxcj9Zll4JVQuEd6c97D8KUYsVDDfl/NL4UYpdQ/Y/pHh
+g/oPb3qYqM2uNLOspYg78khIkhhhp34WYl0cEbnYmqAZuteYCkbX06ZEuSmVfVNnVtfLL4lE7D2
rRaBxReyZr5v4s1SZr98Zz5ycG88oY9k8HfXP9Va8PIWAQN2xizvhxkQhyxlf/J6DA6mXcy7rAaK
tuqNndWVP8sghWrJGHRRqmz/og1775Xfe58AIzlSEpppRs45n7ZS07WazBId7ivCSNZ4SLPSYOdw
Xe7h8wxgl4RULVEAcbUAmw7eSXUH0qZfU65vCt6CwK4ZjWGY4xjNs0tzN9TOaIYDHX9L9e4TOK67
dRHZpY23S3FEy4UFDzXYHNcXc2VTLpHkMp+bCSqLyBQ8eXIMVPbxgIYdTUQN9WYH7U0NqeFp65W0
sjuW+HGpMijEAqWVtHXanGBdKSIapM4d94uzQ+eX63NayQ+X2HEIOGPhh5QniMHzufTM8mQPhN84
TaXfrw+xQlGxlgBxjkptjZI7GpuDBno7gMJ8Fpo0iDUa8LK5bWV527MGkEfvCJmCL7ZpHOt0n/nP
teojVu5951b58m3j51wSk08SliWQvDdT15ogJpuk01dVW2dt87u+hauy+sG6/OD75LGYxx1H4Ui2
86ui/RlSeNcHX7lrlhL1tLQGzTMXnWskmLCBuGB8j7WT3gZI/AOuvgLMsYE8WF32RX7kUaOHVA/H
WNzooK2b2dGsS9iU5jfgVscpd44oZBWh6iAmD6Ppt5nP9y2c1yPHZXbUKXWANu55MrMvs6u/I8Xb
qtasZG5LsXu0RD2AY1SdyMAOR6t/m4L5IRjxmIP15/1mgX2FRGstgeVV2WQkpaxJpsnamU3x5rpi
x+sm1tQ8p56KTEdHlhribN5IFldmtsSa65zWrdk2TWKb5GBTU4WtS28mofcZJBX/9ZZfasBDz7CZ
akrqJJiCfR4EsYukCB7scCSaN55FK+FnifAuKNMThFvqxANom5T2S5aq2JIyC+ctJQdy2YmfnMQl
KrtDV4KQPGuSAYZ1cx01VWo/ZMzRv+2ei92YOnuz00UEfomInE6m0WTBGwnuqntpXUw9xc4EQDUs
fPthEiiuDF5lnGthZviqhz41Yz5skerX1mORWAE3rjt/7ItEWO3zCJ1rlFduGGf//Dx0FmmVDTfh
Er0F405RBhvCi3YzPIIsIwWfXUxZyMgMUQRkwvbG020lGC1ByYw1pPGc0birAASOSO0/9KSdQ9SG
d30JPd2G32jdb5yMlYtmCTeuGtioONxjSa18P5ZIpkBzdqGTdroeWdcynf/BEFvzWORFwRKzbPc0
qCCWkmX7rAJp3nk0h3uj/cnrb4Mszx1WVJMO5aPpFgSiF2WpX7bKHq//kLWJLjIuH6rEspZ+mXS5
9X0wYJnugaZvF+3WO23l/vofXDFcFhjPMgaldf+QQUBV20UXokZ2sCWLVO/H/QS9bed7P37xxK4h
dG+1an99dn/lZz85s0vYcRXwXIjKxgMDZhFQ34ubICkgvKyL701m4U9wg8rU3Dc1THhAEZpEvnfV
DPtD/RXMLA0AY2grZZ5AWr3Yy+fBxdHEDpGszfo55f7X6z905TP8D245zwX6XNgOgek7odfw16oN
Tjrd+Mprd8sSq0xmMCc6q2FJpaB5CKezvoqoT797ll1+m3iuzoPXP8Nb3QxbOql41Ha1uz61lVC0
hDBDym9oKzGxpMznh6KsaIyb+1uaem4EL7zicH2UlatsKbPejtY01c6AUewOxT2RpREP/OpEJuAj
a5B52i3A2NpIiwqSTaE101ON0NCmdxZAdYJWcLOsbt2xenL78sf1Ca2k70uY8mDhyVpDpj7pTLEz
6NcZ7g6To+MMagww1f5aGhcntI2yxiVof3ZMFm+7qqwHAkUzlnQjzXd9x3VUl5BauD6VFfybZS+C
jBz9TvVElslYj54JDOToe1E+kCfijRQWw551BNvFj+ZyMiM2GJAjr4pboSikz3xSeA++Z3cuLIRg
YjXNCn7rbi0Oo9bpRva5skeXMGVTKMVqT5UJSBBTZBt40Cmj/wEFlQm40GYjFq7cYEt4clNPVeCn
M5bB8X7V7TSg4nHIFds5NXhBbRsOmbGJcbh8uk8+6RKazOAyUpsQI06c6tDCTwXc8HeQqM/CFrfK
Nu/TF9o8mB0/1/mWYsdahrSEK/c9GgRuI6rEEIIEQO+rs2cZkWF4/p4b05m7+tB5Qdyhyshd/7et
vl60OLsbiw9gOFPvYFD7FNQpCSWFKUteZDagiGDiT0zKu6Bxn67vyJUzvMQ5F4WdBpSXdTL4/R9P
muquGoqHcfDiEl53F6LFFq965WT9vZg+VrhaGbhmis/AsvQ1yIJzANxIdH0WK5fGEthco4c+QCHx
8m/3vx0zP+bS/AJo/UZIXduuixeZYZZmOXj452XXRNynSRagwukpK3ZoeVLcCOutGt3fn/zZbl0E
oAZuSdQcg0vhx/WhrOj3B1r3+9yroD9NKx3CnzGIqNn9VLM5nJpJjKHBJqiyT4e0AcQq61ETmiov
NmD/5KU5gOoQdBwGBxq4vXYfQdLzkItbY4MLrvk3aQdrCYIOJiI4n1EhHVtY7IEdasFC1gRZHdKI
PJy0sZt79nD9a6/spCUkGk57xWQzjOXQGiJSQCU00tm4bNYQUUsUNCwK4Y089nXSKuAxp6H/jrI6
4OJFDQuW+r4Rxh6WlbBq60Oj7Q7cLOq4zxwwuzsHXEr63eTZVoFz5Z21REs3aa4nj5p1As5lQ3+w
EhaNEp48kFvqhls8//cCMkugAx5Glp1Nu328vsAr+/1vqv7hqA5zPo1NM6ACgS1UOcZdNtenhuvL
Y66JqEgjRp+vD/U37/pkv//9Dh/Gagq3sNXs1IlPZmUDisgh8tCcKKflt8EroIynrR2vHIw55exk
zVMZ1kP3VboaFOmZIeuwhjZSEgZiNAOdIK/ONpcwZqb+Y4lLPMwsXzmhY/TnznKrSORGvsP2saG2
rW3xMAeZ8Y2zUsUdcnKI14/vY66qM7NLCGHm4y97EtBdgMFYbFZwprk+77Uqz9+2yod5K3OG5rSD
ilJeyveS+n+k6T/wLntmvQMLPhbhsaNICzm0KXSGG3lju9VtZsuvTUAfh2p86NPmB+2qjQLXWjvn
r3zDh99T1YTSRmLf154ZdvYz3AlvA5fFJf3BbX/nNQCUPF5EguCCEqYMeO+2Og2btfxLAvTZNliE
2IBkRd0LA1suHd/KHkfaCp4HXEMQ84biRxX6l6qzBybyJihn9agvQi2Exz1bIx1OKlEcBEqbWu9J
4+8DcD+VKW7nwDnaldlGYDfB/Mk5qK45VP0QQy1v1+RiYyusXMF/XyofVr7xXN5PqsDUtfnaC/ba
uBbgEXMRWQaMnjJHf72+51ZuySUi3AgIqKYlCotTJ40vWe4Ucd65Ek2a9uf1EVayxyUkHIBMYlgK
m6hUZN8r46dXdjAsNcdf0OW6PsQaNGcJCXddEIeCTLHEKHEQlP2r8eVZ9ik6uGXSZ9nRlEHY0PQV
EsfJKMWXf63eLcXce4cT0vl4WVU6j1tp3gCdszNcDhW0/N8S46VGO4BtjTeVGMIlwU1LZXOfpsJJ
WjiyQf7xzner+lZ508ZzZO1zXS7YDztvyp0KDF2HJbP9K+BQR7ezN+jRfNtcsbXizhIDLiwmqKAu
SxxS7FLpQeV+ulNsCAlMmWf9i2TIduWJPNAy37WD/dI5et949IsFl0qLbsxzrVO4BIbjWV/6JfRK
gCVuv+i+ux3BYB3F/NYS1F59646M4940xLMTsG3TjbXztogvad3RnPSEoWGh62gGwKCvy7euoht5
0Mo1bS4ekxZu5rHTFLPK6lD5v1RhnQEGDLt8wloX3zcZ8SvrZy5h4sBfEyXaAFhQEzlARk+tR44Q
00n8CnYinW/fZX51sAi9sYz37UvhslD/eylA5O6/+zMjAD6hjsyg9dq/tYFL7/BAaWKILstdXfTd
k9shRQ4K6Jn7aJBamj07TrB1I17KGJ+NfonXH05HP2SyKGTHEub5YUdfLhUOOgSxE7zAv+1Qc2Ca
EKFvaY4kw3ZAMBxrd99tCT18fi2YSxz20M8tKWpUIszc3WWkuy27emeQ7KE2vJg2X6+H08+LK+YS
fE0RAwpRoBw2Z/1etvyscEj91nhyYdrjEAPXvvJuHVdsBLjVrbSIOWXla6EvBZZ6HKMBwvYHu37P
5fzWs7wB4jt48j1+lGkrsaUbiCwaeGZdn+vn58VcYq8ldEIh0oIKrxQ09rr8zqU6LiQE96x7FH3j
zbC3tqiLZMYGttuogLNMGJu+im584FnUjJABD/wS02qsG0asw+Y5WRtuEWfAjDRyWEuUCbEUEGMp
xxhVsBNQcJMtXMGYgj7iMIw7Q6Qb22aljGoupcZrEVTwvR4vd2EQZ4LEcyHAl+A3F5wiIzz0WXbw
h/TUb7VgP4+m5hJDDTvm0dS8R/lcVhcTbXqYqfXdA1Xg+u5YWcUlitoDG3NwtAl0TN2wfddC5JOX
v70J0jIEriGVyUNVghyDks1GWWHtLCwB1eKiVq0DmyFNYfezy7rd4Jex4c7nS1u5FQHHd2vgNaF/
UFudmb8pUfZ5um0ugdZU94CGZxhZ0uxYFLp5QxN/Qr3TVLEPHeows70qhOaGDInsZEiDmWys8+dJ
B/p8/w2rQ1Nww+uRhao2+I1a6K5wghs/6N83QUgr1Tf0Cf47hJdJ13W9HAAdPbCoaIfipOnBhaUt
NyENorXoo9ri9EBGep8PNMwgWLIbmmkHC4FH6igeCda7ZzX2EbqmtIFr8R5PXmlAGsnPvMfrO271
+19ung83DHemQjolqoRWxavQGvFqbQyUQPNKQPGDAZG7L91TnjnZvsXbLCwJhajK9cFXrpel9Let
iFtOcLhDX7Q4+oH35jPjvmi8B3sef25KDqwd2kVocqcBDlg26B1BZtL7tPf8h05X1V7mZKu+uzaR
RRYUgIYsANQEx5HdeLY0w6kAAhKmBz14RBFMtV6vL9jK7bFEZEtgVp0GVoEAP6Q7QVuoXslzr4Kf
cCA6echINmsiKyfkf9DZzeB2TKDswl0UhFMZZVB78tj0sHlBrc3lspYfNp4vdeCRzDPuCtJ/gW3y
CJKIcR7rQwHF3rT7An2pjT2+NtJljh9H6gZh0Co17nTn6pOsIUyWZ7YZm4PrPhUwykTrBjCWrM22
YKEr+2GJ1qYz9Lrbac4SVzt7XTs/pUXfe2nxvSgnSGlubIe1j7SIMXVmQ+Oqz4qkcnYdn57abppC
ik5uGGz1+deGWIQH35IttgErIMhAQ0vLx8nTfzLAAuGSutXDWxtjkaq0Y1WrqgAPBGyvOQZ2iEJv
yPgdUAkf6mqgx+uHZyUOLLHYwPH4A6FmmVQA0Fpq1Idx9tx4MvMtacO1jGQJsc5kX7Z2ixpACm02
CqBUVTd3lsvuUUCJ00G85czemdaYbJ6ilUktgde1AHtWkA55V5UfaFv1oWl5Yc3rLXfuleezucRY
51MLbDPHA6jkw2muhQf7qQts0b1JZzOmwLNTiYn6UwRA2AGLjJ8wkx8XQlsoudy7mQFEylaNf2Wv
LAHXeTtqN4O/TeLnaTgXPbQpswxuJNzd6a1Xz9oYl7//EC88C3bHDtg0UMMysiYi/kSgYAZwRizU
pR9ChNHRf7sClxLcvl0PHt6S5WU+6MjlD0ZXn1tSHaCsB6W0jQi4NqNFoGiQUpq4acukyTrEWRU8
iZG/2sy6hVTh9dO1EvKWqOsGzP9REfL/AsUkjVvLcx7qEkKMgRdtJuAr3FVzibfu0Rs3gtwtktkR
iVNYYQMH6h4d4sIXh8w61Y39PrrlMZ2g7sh6fpq14sfc8fpdLm8hFekZ36cMQPBcgKzXe/c5b+2N
t93aWVwkGrQFn21qcnxLD35kFbAWsBQP8ArRh+trvDbAIs2Y+ilvOxM4KLi+AbI83loM7zoAh6//
8ysyyeYSWk2lOUvfRIkFNmfFjQVETmBB4LaTO5KxvU9FyEqR7kEdjlu8q2APDvFRfitHc6MMvRZs
ljBpgzolVWXLEkoog5FHvZ9K/7ZB3dv1uh0c7V5U2wYRZL7zsLf4i+Rp2BZQj+rw6KS/jB59Ax9P
s+sLspbEL3HUvT9D1mICumSWfO+BhZ5N9CbNH0kFpUmxc8cn9xwY1uM4DuHoF/uW1HvC66PB+tvO
ITe1XYfm5Id981jiyT+gwM+Mdqs4dNlXnxSHlvhrIgvqlhK/znfhLObAeKDwTvCXimiddMRGnROG
0iYk0xt00u2tUVdKUktEth44gN52WSUEuLQWpgfytsvZozNxIPKqHLYXQGhD3kqFOd6WJ2bZOG60
q39S8MKPDbe8DZjI2tNlCcaGn6ccGTBMScXhDx+0Dz7N26guvFhZ9KhhvOvi/cUqE1x7A/4/fnq6
vi9WzuESiW2Rivei5ihFov1pl/1Zc/KjhH3p9X9+pQ9muouEyOzZwFyXsWTKEKs6g/8hDpRqYTc+
VX2zy9IKj9XgAN3T11k7v9vqN8xsFawYCXj5u40fsba7FtEssGGjczHzSTKXt2E/7mid/oFF7Q1P
8W29uT4S5ZxHA7A9WBvr2to6dSs9Mfh3/vf+LfJhUBVFxjE633p1N4kjcClQYaygA2lFpOgeZ/gY
X/DY2qhezNGIR4P8gtvut5pUX69Pf6USswRjZ6MFwWw3KBMBZTB3cPZG5cbk4iUt/Edrbo4olSSb
GcfK5bnEZA9O7WezRlWwh8lKl3MCYJl5LMoR1is579AWgF7O9Yn9Bc1+EjWW4GxT1a4NohfyOQ+s
rjIz8900qT3A1HB3Y3l+njyp4rpI49Fpx3CeUvMb16g8cYiLO0wnld+eUZ45afLn/zi7riVHdXb7
RFQhgpBuwanttjuHmRtq0hYggggiPf1ZzFX/HGOq5nLPrmoZkD59YQXbheh0EVKoKEv42Xq4i04I
Sm8CGJiXyAAnY3La6B33IfPIVkPQWUDi6q5zpXmXplG2ZXySgwJkb+JuYM/v+hJTdp4U8gCT89QX
yXhucufQtJBYdNz+3qnWDvHii5ileZ49jjytSnT2eb6rx1Y/5g7EdiV0Z4ox+l2lwFOURRpwTGY7
e6w2wuXupgQ46mNo6dEW72Ss7yKTPYNK/qqbJtsOsPk6C4MXW0W7g+t6jQ9k5UVP9wHjo49EfUul
filY98nt4RDb9IGOnTwwad8DcnAyUYMeJJrsTkjgD2AGEbWfcLmdIq3pLnKa7zDttlfC2FK5MpcZ
x3yvGpM+jS9N0j7m/W66xjDb3PGGBEnrfQf2dvAj2d9BHvH27ltIROc4dUu3caZVjETURcQUEnCh
6AE0183qUVpaYbq2viTvunOA5S6QvA9JdmcMdOcBMQiHi4PrrfmsLJ3WWXhGedBr5hqoDxx1RBcJ
NnHjxsyhAs4ETLnMp9vvamHKbM5R6W5qJCjHsviiC8hqQU5vH/cAzo4M8gUDR8Rz7ql7P2SwfeUw
1SyyAShiFP+3l1/omjizKGxj444RbP4wmO2QwA8BF8577NkPjsqeoa6/CnddAKSac1C6BzHqXmge
XxQf99kADJnJfI8WQfdk8+QTs2cLUpYCiByJO1aw6AfSsTOvnNoHJGqHofQHxJdX4uPCx51j1E2X
dB50C1FgxnrHOnGJW/NkaPtY21Vgr0kLLkBvoGHzv9vU1XGbcw2uLTy4g4FOku1J8iZaWF7nyREh
ZDed/sF0In9yk+3loe+3kftpxP+R7tiN7Z3j0sDyft3+2Eup/xySntsDAyYP46I8erbC+H7MbfDq
xC6vk8MAsJnD3PNUBJDCes1D884h7GKoNZfPBVKnOYelR107DKGBxknD+4vhtZC5z8uQvoRFxj/K
Iqt80Vb9faGHb2rM7HMHp+lfqSfrMAhhr8Q2Xtw9xUgaVCBHsznAUBolQxMa76KVGToWKVyXQts6
sqH8SULyXEJ9ywf5v/lTmMWLlFm/EuGW9s+s1O4sZVWGHpILbfWrO8SfSdJCrahlr31Ontc5BAvp
mT2Lc2lZJjItsYEStwSmF3jscRvx/MEao3eeApBpcuSmmBZMU787ZfcfKztlinJX8oc5FN4buNMl
2YTOFk+DUh+D5T54OCfaEJciS14Ts36q+vi9GvUfOLs/5DbIVbfX/hv5rq09y0mTkXaAjhqA4Vc/
CAPRn2r4KUOMDMLrFxU3HnCRkM+kKI0FEoYsdJgPDiKaK9HZyaytxX6SOoRLfLbtU01ALIGClaHV
pvbCo9UaqFTgerLHGu2lM7QPFljWAK0aIhN4473ExAZgv5oUl5CaPx2rRUqo7ySILb6iXnUolJv6
wNPDsjdqgzZ8vv3cC/XGHLHfMShUNZqUlxJmkL4dsiPh8sdqD3Hamlfe6hxvTz1wvG0OMUF7gFi2
CVE1vOJiJZ4u/fHpevlyH5tQ/I7KvC8vNHFr+PG6d55RrOzFhSR9jqofW8CwrGaAnhqpf0Bh9hRB
1KyMxj0NHcuvE/PVwXRdAmq2sgGXFpyljJkHnZrOg4AbYIJoMfEtgfVmZG4iMdwZKdtAyma3yvdd
iCRzWLwOm6wN27C8eEVHA7gMqQDnaxN7FBJr0za1sz5caV39DRvX9sAsbFlp6pjWCMU5I+PZD0js
/ddkw3awumoHEUTk3lLJo+vghJg9IPPwOP9V5vGwa2I7CUoAq/reHDAvzPSh5RweH+UInkz4Z5Dw
uoUXaBgw1/TuJTxoew//YUMhM++lfXAH+pybFdArcfGWdzkPeKrD2gfQlu7CviabWBcvt8/RX+nt
a085C5poWoehWxflpZLuHjUKaOPVwcvpZcz4wauk9g0PzvBo7UQ13XETHrKYSGg38gv6wyQvymzw
tGP8nlZWIJnTb8Nc/pL/mB3/bUN9OSt1VDkEeqQKtKkBFfd36b5PsgCrDOOFlO7va/ny92XsJi3J
W3WxXBviQU5zpFkHeIusDhIeTKREz3SNxLTUO5uj8TFla9O+HxSscOWdV46bUBYfIG9j7JZtrao9
mCCjRF28ARduk/ZoKwL1Y+O8hs24VzyCKjUJQugSij6BkstPxmAJhRJTvt7eDEu9xjmEvytEOJgS
ur6ij773sF/Pm28ZZIZkB1R2zLbEEPsSshA2HOIr8ajYUf8qhhi0AiaDf62I5lh/Cmtm+F9AgbOO
4zMz3h2iDqglPlYLooUwMgfwC2gRtDXF5cH7R9ndR7WD7tyk42gG9qpu+1Iv7u9L/rK1cq4QgxUU
O81U3EON9QFwhvekSv70kP91SfPKsmZbKBBoi+4HCMkr39C6fnX9bSF9WTatZNyDJ4uHS6ZWZPyd
QfkekmV/pk6sx/vfICGCAV3uGTJrhU4hcGz/uPQsYsqeFtAW4eUFhiGw+Hy3CnMXmaAPsNLTW4HD
BH+wHNlC7WwaO96VGKAaoOncXn5a5Uokm0PlbbvNwJBIq4vj8q2m8pQW+e/bf9pa+tvTy/7yUiO3
bypDiOoCMDq5gx1DehhCAeL6M2oyp7TDQI/f2XDkemh9p0oPSdmd0Ch/B5fX9AvIsWzLPqtByS9o
ADmeJKhK9lxK/cTNjWjTc25HdFd3/9ir+7snv/xeMhgEe1wAac3lJow/JN2Eun5Ls6L3FRm2llQ/
VnGof+vfa29+Vhe77Qi7a48VQOw3w+cAWp30oyxMtpp78WnSLg6bqA9YSypfGQ0MbQorP9uZc26b
uvOVclrwX82XzPMmQku56WyenwwAoPykYv0zzRsdqNiDsC4pSCBJmO1lmgyvTTU8aMUfWhbiToi9
Zzup0qCQagxqzuU95uYAL0qlN1Wt2D6GNMq+6jq2y5j1wwUy/eBI8WYOPTyyb++UhV7LHMxfS/A1
3CFVgODqdz2w58yFEzU1tquGBX9z0Ctve47mtxVa4ZnKsERWBIWGlFOCoV9YyUeHwyiHsUsdQvPa
SLcAIT/Q8Dnv2mdaO962wevbDSh+/Mqy9nnqPOeFOiIUWE1zz1LI/cgOvctc+Knk51w9VbkX1FH2
W2f0B66ZNa/6heR9zhWImzZxSIVLfUjDz9AQ59Akv6JmTcJ56RvMUlIN6karqYbyWoXeohN9Ivw8
2NqEH+C/VbRzPoDdMrspqgIa+9Z7QtPfea33g65+lqkbrN5SSxeIOQunkBaGnpCQCoqD4mDZHhQK
2mde2W8W0r+I20BaDk+uPhilueHQ+b+9g5dGLXNyAHO1cAwzR8pVGw8M2is2hRTfVolfxXMn5NaE
d/zg9Kcylui59bDYU5EfN8nKNG0hI5uTAuAdBoA3xbttw/FgiPaihrsy4ftwkM+1Xf5Kqmq/8qRT
9L52kma18zB4tAkzqHk6nfHWjiSEJx/feePUXIJ6Dstgugjxk8SGlCjoXQ06/AMhj7dXXyic5jSB
Oh4Nu48g2zuA/ePDR/oRI3kk1fciwzUZwt2n5vlHtdaEud7Z9vicLEAdu2rSDPqVnvmfa9sPdmof
c1scnQbN91qeaJK+Vyr1V7VS/1Zl/+/1YsVZneu0HdEmbDwuRlyzg2Ey6+KGaebrKPqZilDdxzkw
bgFaBUHlZPUzzw1rr1KPjX4EsN0OroURmghZuu9CnCppJcdKNJ9GQVzf8QzrMx9i++iVcjigyio3
FlYICs+jG5jmrNHArgYTPMSUQ365SR0bR91NoGdac/MxEukDFcD71MCsrQsrXd3yWGMWsMxWVQYt
crRQRBIB2soT2E6/J+NdVY8/9Wi/RI2lUGWOcCMszW8xxx3XtA+is+/t0nxSOr3T3IW1KFzioFMw
rEWCpWef4veXZ1ctGktNUReXyPR+90bzEtVb5C176LbtBjkOgWn5YXRfij8K9ncypseK7JrqPPbK
dzK5om+99CtmYZDwBMJtGZTbosJ+km6xjXMn8UtQy/5NeBcfYFYED7nD0wHGDhfLKU5daT0kffQB
9G3v63xldLH0jacY9OVdmhAat1QH0rBl59qvyD0HAMyo+u91lX0rZB9or9rcjizXp8V4nFlcM8WA
YXwP8m7GUqinuuc8ejR7sY2bdFMY6Ukqdl926XfPVd9c5b1hcn2mdoTeJQ4QsG2727/jetaM3zHL
C7mb5xE2UHbJGT9yqGf6Y2jzHZJEgc0KLrwn5LDpw/Ig+upOYFToR0o/9hh6Al0dHZoGDUckewYg
NbG3b+Dnaoxh6YPCBS/XPIlfYYIR3zNhbGSDzuM4vt3+5VcLRI/PSQ157TqVU4H7iSP1DWbTAcnL
DXrql9EVjr+KKF7YE3Nug0sHUmNglsG7AYgt503BT6vJL2bcYcwLRb3O5R+3H+h6LoEnmoWxtoCN
QRVroGCQa20k48+94L7u4Htu/lck4ZGF+pDBksio8+1I85+31116wllkY7bRY8Dbw/ANltrtQD/y
drgIWUrfaK1nyBPBD2ZVOvlqWolnnIWryAzTsgUP+pK5Yj+qYqMF4Rtu2BCEcOIHNsL5VucEtr+t
cY+m0qFnjeVHZiZ92qW7ph++uQZchG8/+t+myZXrb053SNLK8yoXQriTDinq/u1YDBvc56o5wjti
AwGtiVDtZuMujn/1dnfI63jXRB8Kk/6s74KkbPbonK62uq4ndng/syjXwRiKGqRKL13IlE8s9Q1y
NSAz9NGuKOM/FHLpvpWSctvggAaig5uDcosPiIRKQMjWyMiLP2MWCaORFkMmQXGAaL9r/zTCo8bo
EvnrMMSBNYr9xBRGaG+J391Pah6rOdBfzNy1TzILjPHYj6ZB+xSFB6odGosQh9lkh7Zu9J1bNdxv
RP/HVrzOAic1HAiIeLWvk6g+ZKWO7yvPorsevKp9WCUsgERi9GhT2DsM2kQpD5NN+GCF5KCQI+yK
xkx2IXBQFkQoqrzZWMPYAakU2ruOq3Sbc0jq+XHZOAcQYtCybwooyTrj8BYZebarkr5wYJpdqD6w
OUfY030HP2eRKutVxtCXC3oAnNoNKm3jbIUjVBLSDFhqs1YQaYOf8R4jKQWjiWj0mM8iN72DGRXJ
8Z5LGn46mmQvDrCgcASPI+udWfXwiG6+decxG6x701OPfcLzFQWnhVucze4CATGvBjoc4VkK9Wjk
+mS48dahk1gUUuzbR24h2sy5IJFnyh5wU+MM02Nyz2BytesZRuWe6exqqxj8UpY6YAmnazft9Ouv
bKg5JySpSmJimAnNP5PGvotP1fbpL/yGRz4ap8JxdrI2v2WO87w6mlp4kd4skjtjhQ2Q4iEhcsPR
yKENkhQ0ACQI/htm0XDlgy3cgXMh/2hEccKjCBQRIj96gcZCpzDNy7dOw57X59xL32wWtNFVbjsZ
Dfxsju6uksmZuvSu8tixdfvYpxbSBQjL3t4fS69ulklamuB0phY/R3Twc6srN4PwoDkMwNKGEb6y
C5de3CzMUsuyGCMGOxsu9HgVdndexvBSdfwojB4RfdZGb0sLzQKpDe4J0V7Lzo4wBZyqXNHfD4Km
/6k2JDDiLtSuCtM18MvC7TrnijS5ERkZTfg5rewOQTFSkP+AIFrp+MqpoSB/+xst7YdZnJCjTWUZ
VXBAacpTzptjbI0+i5M3J2mf2Qh8S5qund7pRV05vXOmSJGVY2YSrMX6YTcysQtTEfu2NH6xlD1Q
k/oWJ3eCNYix5gnY2v26XsZ05Vxbe3r+L/VAr0doy7VFBBEJNO94Bj0o6SewYO0JR7sFkuJ51kPl
h8ogMpA5r3ZrFw7BnC5Cc5FCxs2B6RE0PYv2WUG0F3ILq3//al/D43NR/oHmpB9qKi6KvDva2kD2
QPqC9q8TF8ZMw0dtdxCjXoUNLYTgOV1EFDyD53xqnHsAqlnRqk2O3olVIKWO1R6RZJvg/8ATPeL3
ccvKlRbgUpFFZ8FEdzSSMLwTF1sPnx48QGz77Iw52kZNt+/x1KjoWCDttoFtPPMgq9H/ooYFjQux
zcL6PKZrTrnTite20izgSElTYelcXLKkNv0oMSiakLB9uH0gr2Pu8EFnYaZo+8hSJjPOrh5QNqod
hX68V+9C487VWCZFuZaN3UPJjEsCjP3qHHBpJ82yNa+JnRJUA9x08V3o9gHM5n/ZTvhq6yc9aU3u
VqWTF2LbXNYfXTHeSWJBK7iqAOwGyAtK8ac+6t9vv8PrU3aPz2kkDMI4cCbgsIaONCa7dwT48K40
H4XRXVoKDrHZfA/pZoCL20Du4SwdpB20xHswPYoOIOOUg6EJ0ffj5BV8zCRBE4Q+3v5xS53BOcNE
2kIlBRLjM9oRnxD7h7gqhJ4yeUzKuN9kJiT5DZqqDXSjv7lW6u5ur7twfc2ZJDA8tUMXm+sS8XZT
Zz4b9spjE1ulfR3Lbnt7laVyY04JcbLSFq3VYRnEnJapN0sUO9EAV+0dXZ0BVWCpImi0hq5G8wjq
+QAEONAagwHB1OHHyq+YzuKVMzqniDS2gKP0ICKQElXiJ0MU8CE/wULwJ4nLXSOyx9Ybf9DYsHzZ
VUEjybGB6MBqM3bhWp0TQ7idMdfpVHwR5c/G/T3EP6N817XRRjt3cX64/ZTXAQ7Y5rNIxJRI8iLG
Krb9x8lrOIRLjN9exso8wLx+l1fAytT2Doqpm/43rfkDKZoLAAUnU1j5BoY5D01HLJ/r+mDARx26
Xi25H6GHcPv3LQSUOYnEIDqOKgJysC36Q1tA8UgGbvSNm6+lm/ljBy1BubK5/2qmXvvgs+ClWg+2
VMTAB2+63I9BJPMH+YMJiT5S2oBBmf4g+asDOVcfGk9vSjYimHTD6xGlf12j/IfPjOyGB0MC7EHL
5LVR2cZsOTmULiSDIc2gTugubLpq9G2g7/2CmMCECkz3LK9bI34u7ZtZOmYQbJrSYTBhHAsUuMY3
2xiPuSv+axRUYErS71fD/dJJnRNMzBLYAUMSMVGFD3WIQjSB4zsqDqUhbp143Tu33cA44yNlsoCj
SfS7McANWONrLtyjc8oJ13A+6QjWB2ICZzQfv9nRqsDOQpoy55gkXWb0MCQWF0HJf7LLYe6zjXDa
yy7f9PGQBzmYrlkE3ci1ic/CpTa3AyCGpaqsR4IyVtl76DRvXSiaoAaF8fZpWkgk51QJRvKqy8xW
wFSIg4IkJmzHztPGEQj0lQN7HQfv8Tk5whV5SQVsMy5oYJ7bFtxmMkS7jqknx1IPJVJXO7RhuuP9
V9f9axkDfNGmv6ZrM6vhSAzHOWlv9JoK7MJhmCv8MzQHKUCHSPncfpOYzl04Asg82vGLV+aHrAKy
Rfcrj770dudZV17CBxnEgHOovHuS1DurC/d9QZ7X+4FLW3IWojjvElA1CD8X+aY11FkMyY9M15sY
jCYJiIXD3VOXkhc3+Xl7xyzE3zl/goCeEBUdan1QliqoL8ttljU7N+E6qMbyrRgZpsuQ9NyycBWT
tHDxzpkU4winHFsVKFtJ8qyL5AXiFm952x2agfBdXUHShRrOqU3+QJ13D2TF2dYQWhFvtx95YcvM
uRNgJcghGRVHg05vrOoXi8R9ClBKZOi9JyqAOvXa0GJpqSnP+lJRAp+chaAE4HN6YlPle/4jLiEm
7A7PwlD7rqVrnYClbHbOjEi4wrgy7PkZl9BZYQ5Y9D97qwqG76nM/b6B905UbDDCBKIV0n2fWeLd
QQv6qRbDnyKlZxbJXyVgrDCNEFk8aYn9W89qzpmwot6Kq4aiwQPakVHmm7SEJAf4c4/TAY1r++n2
V10IrXMxfw8fM3Uig5+F7p8rw/wU6Tj16m//9aUPOcuieiNVttAMLTHHOHFASyiTJ4XYZmTkcQy9
x1WIycKNNycuMMFZZig0ZcMhM7cNpMlgq27Ywe3nWAhh9iy+dP0A0k40hucIlZWM45cwjuDAAjss
eB6uXEJLX2KWn4xJmse9HsKzp8vd5J3Hem/0c2z2lYdYqo7mVIAh7gBIgG3MGWrjmLE3HB7L751L
TizsnkpWPYEumgXmAGfsrlhTqr9OPoI537Q3vhzmzJKw+VIdsPtZtQ+bUAV9X25i9MEyr+62fRT9
qT3TQHaYOYExVNXJcar/GmmlflL/YydzTiYY3HgcWkDPzy0aGNxPCFGXckRlDH/XjG7HVKoPDmWH
fCVp/sveuJI0z/X5wa/OZZskIIy2sNZCM//CYzhO19ZYByrXj+jUnjR1/qSjDITBflhFJDfoaDXb
xAh9TsejGNW2FtWO0B8pZWEQSchjQ5YcxTTY7+CkEMK3naeMLXRo7xpLbKUK/cxrIKmcIkJy1/jW
141a2Z7XwXr4jtO+/fIdQ0o8TZUNjVjT6PbC6z4Vk/mRd2g++rmR34Ga5Wwxp4dWQYNABeup9p6U
8QH22fGeUtMNvLC86yer5MiMrA8k+TYkx4QZq03JmDqB6xVvBPCmh1an7bEEgCqAD2Cy0SQZjpkY
YWAA9k7sm1Es90RCHvP28V4IU3+n/l8eDbED2hQe7ptU7mjHPkio9iRGIQKg7K7q3Y030JVkaKFV
8FeV/8tSUYanHtMaiUPqQkZnqp19wzxyKz/YJFk56UuLWP/7qVpqWxXeOj/3GTtM4bYv4oMy+k08
5q8tt1Yah0uvbRYVaWLVdk2wTG0NR084W9uge3x+wDjBDU/dbZ2QNVXPpbVm0ZFVMdEREDvnOoHV
pws0+GmsHpvO2wGjnO+BPzYDiBnXctMVw4/OAwukE04w5j19bZ2eBq566jMH5ISBBU6+ZqO58LPm
NIO+iVxidjY7224ug9JlB17yC80hI14TvYsjc3LVXPmsS9CHOZ0gTLLRTKuMQU04fijtbNs2CgC7
bO/FlsIEIztPOhVx2kLbPdmt3q0Lye6cZFD3I8QSasnOorBghjOB8cElhx3qpu3CwO4FZNq982rx
uvROp0v46xGJy7poU8bOxDbuoYFb+aHWd7otv03HMeb6abWXtPRks5jm2GHWFxjonuG8EEDL/xND
+5fpdGbG8GQb4YHzFryntRt4ablZoz1zYOpOp90SC+eXNoddrMmBhN0O15P03SKZEun96nf72xK7
cgnNeQR69EScaqQsAp3ZwJ7MFtqsBqm8hy2YCW8wVjWmTwEkgM6O2lAafUq3nsRG0NUBajMEo8ON
PxsPFACPPIa12oxmOwauAfE2z6ke0twMN1M3cnRPkCuOQWdugYUpzEMXchaELP5duel2iHBux1z5
gBps42J8sZy88EUI7Uz4qX/jLkHJPagogHw17IBUvU3j+D53KXAvY7On0dj6YFngXqnzQ12zp0YD
RGBBEQb/DBdaaeX3hGRJYHrs/faVsBBC/44QvmxC2D5ooKQSevZsTOkMAg0eVb8CYHNoQQes2+z5
9jpLm30WQ6Wuy9HRFMQk4DPPdcqMIJ08VRISOZsoAo6MozlxB6E+sRZKp1vg2q6YhdKkboCdYKN1
1sOY74UYq4+8B/9ecDvejk5YbSyBGOlqv6cMijuvDuy9fKb0yqudzvGV9efEAs+ScWOFlnUeGvWn
QxEAcYR7w5avq2XH0kRrTiwQo4uMEyoUZ6utdt4gwn3nwlQh9+Fzkpj7TA8bWiGxziHotxlsGNeA
32C24YOTsh101Nfwiwu7aE4PaMYwylUUW+dUkRBaP9YlDavPpP7WYvDh5zy3t7e30VKWPbcOsPoc
kjlxSM61Clo7ELX021DBEErFr2GYQ3oFnMaQ7sa2gMCJtxv6FPzAdE3lcanjOecRKA19l9aJrLPp
6u2Qh58oqGFrGoLqaQUJd8DdFhC0iGN/qPhxrLPvlKJt3ziBCRmt2y9haWPNwmsaQmk3cZR1zkGC
wV38iBe+y0B+xiSqWxsiLi1i/+/tVMUF40gNydm1YPPixJn1UiRdsm20556gMdOuJIoLBe2cPFBZ
jFZC4oXGponCAH4oaRStZRILtaY5izqwnC2IA1IfoCrOI6makyPpB4Mk9L99iFmEyUse88GpyFmm
sMNpmlcxxP9hSnZyu5X2yPUHgB7W/36FAtgTaZMSKzjuHwzEn50y2qzqol4/tmwO97faLgkFRCTQ
R3QeueIicPTTaCsrSMEw9kdB1dq5vf6Z2RyUr5lZ93AWc8+lwMlFPh04WbyvkLN7ku2caDgYlSn9
jtvvozmpBqWBgnABEOrbNL37l88FMPj/vkyg2cjQjo17bvPqmPVuQKWColp7Qey/vcLSC50+45fb
VMqxgUroAJURqd4osu+qHe86AzMCh2VPLu9WnmRhws/4LAQU8A1C8Zu5565lVYp+mdPsEgi6BYyW
P1Gv6hdmTJwD2Yx+or1fShdy54TZwH2Sg6Pxb487ixEpOtFub6b4qFC7hW7k2UR9jFRFn6mG17YT
rbTXrrOcPcanK/7Lex3ytiqIzLGQbQZxVf5XNe694aGmZEn9Yo/p7yrhT4ZIQRgcggoyU35dJnB+
Lc7Ea09tFT0Tgx5uP/XSmZwFFaDQPAW8k3WmLeCvJDb+kJHuISZ0+89fT57ZHIJfNF1shiK3z9WY
3+UUcPqsP3XqOSp/UY/8jtrhvIpMXDiVc9S8XY0sM7vSOdvoVvjwnjvSfHy8/RwLZ2EOlW9ba0Q7
qHDQR0yfqqbZ9m7/bjpqG7r616pi69JJmMPkXdYomES0znnwoPCXQ6t1oofREFBo4vUb1gFxacph
63bVhtnkEQqPCg7P7vvtp1z4WnP9f8oBIYasrnfmpbfri8kWDdotEZrLJdDZfqgojPyabyPE6Vf2
x/VMms0x87wDicgE7+MsS/pcUfebFfIfGOI9Q3q/8Z2QHqeh2u2nW9jqc0A8g5GZFRmVd86TTPku
1Q+OWb0n0I+4/fcXWrVsDnDvDY7uJEQPz7XHNxVg/6HhbD0Ej9AaN1WCY0ww4Bp3lJD97SWv5zVs
LtdPOYN4ICNwwHH7l9yrtikCAzH5I8/qf7u02SxAwC+ej73EEmwI2w3c0T6mdgXmHHrlsyw9wyzv
GBMAYMIQC9Cpng6j7JTbOgDO2IXP88oaC51ddIv/N+Z2NrLcKKH49hEQJ4TSrUW3uu6f7NTLgpb8
ziAhW8KTskg78mojIgadU561y++ZgrtPPdlw1xguEUjH2vcVIAlb2jjfspL4E45o09Dqx9CX5tYl
bQW6RfdapdWmq20ff8wHaOr2B1/oJrE54ttp4UkFlXkcmLokAc3zxs9UBNE+Cv9thWhge/KU1xhS
d2hapxWhezMha+5Hfzue/78MZHP0d6ZMmJ05Gl2lqKv3Hanfc8ihMMgNu732ZYTbeCCqOsLOyvQ7
+NoeIKQR4G7fUY+a+7HX31nT75LO8V0z2xRFdGzxnoSVwGmLtznUToq30fhH3BObo8ipFzXA+Fvs
POqOnAywYOSIsa/Qe8j033dSpx8xgi6an/lJyX2H2o7B4Xhw8pWLYykozI0HUti6Yz6kvbMtGD3o
/JM05rsBXgQEPLdjSEgQlX3lR0w+5qEiKxt+cZ/Mcip7olFHtEWHD5LwugKd2OurLRJkBFX3HjzW
Q5UzQHWsRzcG/RdN7dsbdCGge7MsKimiqqKeQguGyL1ErkhUfoKe+nNR9n9c0Lf/ERrEPOt/j7Qb
R9BG9TKMcxPzxWvy1pdM/BwAbes8e58DBOyvJttLTzULgrotLDGMUKKBbJJ9V5vA0EoXQmcu7sez
Vwr7jYxW7w+dFJvb73EhmZn7FqRmLEoCN5azWQ9668Km/a6GYsTKX1/oPLA59BxctdFymemeq55A
7bCk/sgrCIu3Dw1wwSmvHwwB3xtCYXMpX2w9OhCXywc/Fvla1j+9uyuhZO5iIKpcVS3BT4A7RoBO
i+lb2jmOjP5S6GThVmBBmoQ/mc5OFUB7bV6srLxw4cwR6K1h0xJjS1ROHaRozBRIbSGaB9dAyLIz
b/zHZablv6T5MEKAUVoC9qs0jNewsFCXWvs4co7Qjb69Rxa/4qxCc2EZAIHxHgRbdAGyjh/CMNqx
WgCfZr32oPcHpKPfZGzudLenECtlR8O11yLbwqGYI9CrsolUW4zuOTbKJNAt3Ycy3OWp3MNaoyny
wGH1s2mk9y0t9w2iPHH1d0LgqfBmx/E27q3fkEzc1hlf2dXTZX5tR81ij+ZjiuYL2rKw5T7y2H5S
o94ZU4TVzmsVZd8db/hc7VcuQCzZHJjumtqyGll4516kL0RYfAsBw843rLw8dw4Uh1MPKoSZ256K
PA689rvriPfeASq/92CoFRs5rDJympx4X38roJm4zXJvowbrw/0/zq5syU5cCX4REeyCV86+0Ivt
bi8vCntsg0CAQAgBX3/z+MnWbQ4R/TQznpkjtFWVqrIy40hu6CD+c2b/d5lD333w2i8W3Oy51z26
wsNM7ALPWvMWSwtnmDeWOXZVFH6YUiiXQEXQA1/9CM7h6nEWYteW9oSSbg9+aLLiJZYGNGI+7kKJ
3ackTFumXJwGNPwBknUmvYPy8CRYd8qr+buqIG02A7S4Fga+zfFKIhMHX954gCLdYsvaIJkeQvIY
/arjCJWLZuvZ7afG/RYi/AtTr6egq6++kNFL52F8jngxJz2br75cJTq5Hcs3jquJe0d1ABD8OPbT
vLRfYIHOWe3sgFVC14918GbrUNThGbLUaTuNu5mwj62aHvDGeN8emPh3HwIkTlBZeC47QZuAUn6v
mIt7m/+aGva5adSQQLQ3WbVWC+bCBMJbLiroEPkIUjnYcotOfJBrWKTd4aFubywQLvlle5nQrHPf
OC4NZ9hGmmdQ4gK5WOoirERULDe3/pE+qD7OY3HwxHz1nLWX5cJxNtHtQHVTByQdQWq145HMN2t7
K7a22QduuXCg+req62/357UUUJog97m94fZiDfKqKn6ZnK9YQqmjM0dllyJ977toT/HYy+qTY8Fd
mqh1FQQoPYVNAJYk61dXFF95CYbAZt6/N3ETGOZH+bSNGAg9LrntZUBoSRDOMzAgfLq/YgvvflO8
QHg174o6Hi9RX5NHSLlbQB0ULvIKcTD572KpJpGJHg8dUPN0xHcvpdektCl3ltbHPOhfwtxfD3oX
5mJixFGp4OFUi/FiazTv4/6WQVJ6tvjd3dgF7q/X0gkzseJWSJnj+dyDhu1V1TodvPjg1vkRWLdt
rtqD6D0sYP4QxB/eOaIRK9m8zkJGIyyeAxZdAW6ZsLsM7fCJKevYZgQNKQNSRPajA5L1+2O+rVuE
DTMMRDuD/yKeBhd69j3o807TEGxQuknGWhza7kPlZt3Wcp1dCVq8xBepnl7r8VsQip/C/jlOoHhG
LhqtNEIcOGhGEo3w/H1pHRN23oxlBO0aGl66Wj3kOYIKrrItlQGM5fP96S+YLBNLXgjX8+pmdC+k
/jrfUotO/dWHihgqyZuOiQvA30/dtKILs2BC/ug9/BUKFzF1UBQvCZruh0+k8r/aRZZCtfKK5NIa
1G3pxfuHofqvQeyqBxytCoJLBzBR4mTlQx5Uz7IetkEwnWyfvbJyevBip98wb96O7bSyW4sjG9EM
QT1O5EEWXuQ56IAq0lMKIt4Ubd076SM07P0fMQyC1tMFaZGVURcsgQks7wKr4JI43gW8Gl+zmu2V
Bzdurb0tln7+5lb/Ws2+YnbXhmq6oNu6hUNrbnqGIRAi79NKAqcD+XcEZ0Y+BFUlyAjEHUSYRr0v
8vwCLeTHXBbQZ8WD3tPZ2RXBFni1Iwfl9/2jv/C0NuHjoaZWFNN+uhCF80999I6j3q1WMnQLZ93E
gNvN6NNpqubLMLsnZwIV1cg1P5CS1YluqTrdn8RCeGNCwAdPcmdG6HSBFbq0dfgyMRumqr5KBXEY
p/1crWmS3PbjjTDVpLUvbCXyOii9SzzvaQ7BMTCcjvZjQzSi6LU2yaXjZiRzEOnS2mtC98IEnbY0
1K8hMGRoQlMrVbelAYwYY0QL5lihznXJ6mxfjjceEH7mUbDiwZZ23TABEZpkm4n2ILnX44ZO0X+B
Cv4r3f5ELblaX/De3gkTCh4Pk++FkedeBHGPvGnOyP8nEegyu8JBImfea+6fPSjoRZk6Z3m3ry3n
VkSVK2Z84SSYoPB4akmEOk14gbr3J93TvY399+MiQ6MwATR9JXJf2CoT9l0pjwQz+jUu2egf7QER
fAiaMvXz/sVZ+nUj1BgqQcqs1uTi5N4TxN8/6qBf7+FbOAcm3rpmczirjLgXiXyH10avUjsbwLJf
hmIlybFgvUzYc04a6Ck0M25KKLrE0Q24brn/PqdiAp0z7s2RJZV7UeNwcXp9VCAKmq0Vm7W09OYl
h3IOH6dmvARuyPagvZYXKxd0y8ZRHd+3u8Y1ryA11IKwHbYdlEkxcPRZ+0jLbi2BsLT4xjWPEWQP
wLXPIAceflYyBlP6agCzcLtMVDJ1q2zSCCKvjWx3deOfSlq/gvAe+MysaTZEkXHlgi0cUhORbEM+
C8LHGCn2yLaPJPy7CH+2JEc7o7d/10aY8OOZhRz9exMYYYr44zhZhxyltFUTsTSD25//HZ2QaYZW
gMSvqwoZtz5+JI0GcKk8Qdbg/gSWavF/YIp/jTFzVXazhzG82qUbXn2SkLv08xoM+RBWgyZyeGSc
fWv416iKExf9yWHdvqwMvuDe/yD2/hqc5iWgcLbU1wwJmW3mpK1/06PfiehHgJjdvrRTSscp8VG8
EQGEAhTETXz9xZmh+xD1Rzcaxn3Ygjr3/gctHc6bS/rreyykcV0x2foK9SHgzyx6Io6oriikyueQ
Fg5wi75YOTpL8fSfHfl7MI+qOKrzET/f7yoWPwuUrwDvwkY/9FSBp4ZOP5gl9my2L9Cje70/xwXz
9Odz/hrW72TDofeLDbcAdkDn76aZnB/QP1gJQZb21DAeQ+vFVFRquNoqTO3yFPvqgY5dmMRl9knV
Y5p7n981ExOsW9mxE4kyGq5hVG871j3Wc3wFAc37DoMJ1GVeNHi0tKbLAGFVKIVFB4k2u13InZem
n19Kq8hXtmTpKJhYXGBR4iZvpXupwDE7uBsH7V8IqPdVOG6EzfYkjH670j0WDU+LbJXU5+Yu3oh5
TWBuprummJG7u4BYCheMZiDhIwn16KXxKtBPW0jI+tEz6SDjOg1nafGVEGvhWW4icqPayWdnoCO4
23L+hYQg/Y36qEEDB7SiIW0EGa6EDLn1oYe645Oy+zl656beXN5fp78I8hL40rG+siL4HhWAqcRh
PJx6WQQHf/QfnL5ZST0s3AOT4NtDm4ADodL6SlHlkK4kCfjM6RZRjdr1cc3B1TH+rLvVWuftfr21
me6/MyM0jut5Ys01nsA4BRKout35VdrdRBH4l775QUd9rJqV99+CFTFRunzyURRGC+3VtpsUT373
5M2iOIgMvBr3b/dSfs6k7vZttFrzJhPXomYvRd2fHNt+yTtvC5A+uB29Z2uQqc7IU1hMK1nnm2P9
/zUEl+6/ayj0XCpfaHFFtMA2MnK3cQUyjAo9jO/jiwA/6L9DuGAiLbyQ8CvpbkpGpEpCZIiEXG2l
fTt4IyZqN8zsuWWgAwbWUnlHJYMtp3O84rTedpCgqfr368MGGqyNKvDjqvrVlvHnee66xBvZjSXz
N9gMu7Xdf/uAgeXm35HqwXeLMMjrq93WjUoCr+TfgaL7zkd7/tnTbOdPfbGzfR5eMgniemJB7jqL
7RpaWMVzo8KN704EBMZaqN39E/n2jQZPxr+fBE292KV9X10BGUf31XxwrG7bUrmFNNe3KaRfI7t8
H0ydmFzZdJqR+LDi6to63T6T2Rc3aE/O3GxY7Hy5P52lw24YjNwlxeQAlXyVLU0aAaFdiHpv7cr+
vGol/qSD3rpQxkOFlDGwSU4Pc4uUMwf7bED3E883EDAZYg/iXmeHXgUL0HWbQtk0wchoW9w4OSBq
7HD7FzZUFHP5qvVnENJwyRPcxC7XN0ZdD80xoco2+C+tIEiyMbj9T+CcvbDm+8hf27VE9Z9w/q1p
GDGNrVD3ahkO44wOX/Ch+fxQoMELDMvoXIvQ3LmHUF7iesVh8J0DQ4tHMRVJVwOUjyRt1139NRa6
BasIXPW/h3CADEQVEmTArPHBRvWLCOTy9Z9FqIJXP4bLdoMPYahXbvwfHoE35m5igiGzHsXFWMKP
9b06ZiIKHnyn0leIx3QAVvkPxMnZlnQggXYFR5M0xas3aJ35qdNEpX0hUfGHoMyJ0/KXbUUTKMFI
f+o7xqutLCk9xx4Aa2BqjA/a51RuciApLrRQg7MLOgnmisIFBrDyFJbTB11p7lfTthhrfwfI5rRi
cN4OScCT+++6hrWSvS/s7sp7a6s1CiM8S3xeXiYSbxD1n5SwN6sXY2k0w47OrV9PI0ovVwpq4XgU
RxX4W7uVB08hMLd5iru/ofZKW92CLTXhx2PZdCpEA8VVlEE6Wd42q+fnKS4+vsuQmIjjui26UvdV
dy0sCzCCBz7JU5QFRzv/cX+ApdXy/t0b1Sq8hCMMYHfFlVrBjnUJOMVnBiplq92BCfNxdWcWusWI
CTYeWr8f3cnCbMpmXzhQoB0+kyjaFgM9MPeYFdk2k14qvQGNn44NhiILhPVk3BA2rARXC49yYqKR
wfhQtjwv5FUXqds9TjdNqRevPRZEpL6qNm05n1hUXUQ4/XLW8laLoxpWLq+Qmg6CTMLnoOG2ll9B
fAZKK+8cjOSbsKpr4fN9G3tpCH0FJzsGUbByQBdckYlbtuLB9gHNkNc44wlo9ZHazR/zNtpngTjd
P0NLhtOEFLcEWveFjTGGnOxJUF/hz/HwkXjITacYUKo6vPVSyQRiwPeHXLh2JorYhVDywOdRXv3Y
KXHnml0UNhbkG9ewNQvRmAn7nca6yroBx8TJ0fms6dewfg37+SGbpHPqMuTl709koWcV2lrGBQxo
LmKA4a834lewt51aKzjZnUDlB6kK9xFJnAfwSsEvlhdvbGjSBcUBeTHkF8qQJACpvK+PkhAjBptn
0UKLOxBXC90UUckubh1fZ99+xAN65eG2EECb2N6xQJQbgMzpCtmlT27tpLkoP91fyKVzboRcVKPd
Kxvd9qpFnzCvRs32SnAMVylWl06EEW816N/yVEynVBTt2G5kp6Aq4NROFG/8IuLD1vcCkPsFzdp+
LA1o2Aw9VI0reTmmoyfVLm7lvsaJR/88msqUVe1WZT0Xgm8TymtbXUXtkY9piwYxchMpmesGOK6U
dc9+F1nr1M1LlsKE7IJuILwpTWNOdZYn4Vi8apcAtQNpYuq0l1nqtOXFmEQlAj02ll/vH46FLBAx
EbvcBZGTnCOd9nZ0BefOOWzGrbaRJucaMV6U8hgcSCwiT1J00JnLRb0S/CwObcQjKLL7Te20Qwoh
2B8xyPS1iI+Rpba+tPedzL+pAtj5qgZFC23OAvJS9+e84NlNWmnoj7rgehh5avlQxoK83gRm42wC
lym9dFULkEbfBJ+hov7aTMXj/TEX99ewIfGoQAjqhjwlfoi807ipvXYLQatNAQEJZF9pkMwdno42
cK3SXRl14aKERgzjFm7O8sjjaRaD9jKLhg3r8y91FzhJSOnH0mFP96e34HVMvG5De9/LrduSgg/W
hsxjRzK8mLzD+37esDCV28o8YkGVxrG1H+W8nYf+pRqHFVezYCFNjmgwWjSo91ORgqp1X/rkDPQ8
hBSj6r/xndxAxITH2loVjuS9APPta0NmBUoohqwBv5akPQQ4hqsFnAVXYmJfSRO4bVz7TdoSe9s5
/ROt8s/v2gcT1+pySHJTMtdpEUbfwN4CNUkuz+UqsHThZpo41jxCob924zoVtD8OXvfU+fYPECV8
msCkXAwQQmiccyTliiFYuB4mc/M0ongGVJxIbR19tLpux3xomrLpamv2m61lLReciIlghawZ/WPq
Un/kPdCyrwJAzC4Y+mQe3N2AquqR2vnufTtk3PiyGLniltOkAwcIOJZi5zQ2usjaemWApTUzookO
PN5TwTXWrPGRF8o+AE3XJhUlR/Af4eG9vT+PpZNg3HjhSSsOwlGkCNO3kV/H26HsUw0xdYhyggKA
6q3mX5m01Yo3WpqXEVOAmKSvuwL40mnopiQjztGyuiaJc3IO2264us0amefCSCaatQwrOjhyalI/
cj8FSCXeTp1yp36jLbaO/F0waiacFTwQrAWiXqVg1FEnt8gBBJNcXXU0+NsoICt3aGmY2yz/qm1M
YZOBwKjq0jIfQF5jpzzzkqa2j2Pw+f5RWPAtJtkxB9RgnHuvS/u89xM+gJS0QwYjgSjOGunQ0iRu
Q/81CWuYQcnr9hK0nJcM1HD1UGQbNMH9t8rPsfTONXGnnq9BYwRFqPSWlATUAd0rHBEOzX8Fyqsh
JkP22lcMf0qfZ1TgQG5x9qJ8JRBYmqBhFrRwJkwHaKUgt48VfwVK6wyOi4dVaq0FI2fCUKWH5Zsb
X6ZIrv202e9IzvBs6jy5+bWYgw/BGvhhaSaGYfCrkQwUcmdpl4EQtNkRHX9tfWvfa/v3/fO2lIwx
uYz54LAsz3EasqE6Q9P6cdLRM1iSpnbPYwUGnSo8BW30u3dVEkHOYDNF6sfgo7MO/7QSUC10AxMT
gzrBGAWucmQai67bF+I0k/ZoqWGvXP0h6+bzVHnRXpSo62XFjkNtktJ2ZzEQ71pjfZw9CI2K/sa8
d3Ssq2/nA0Sl+2ZfOtM+K9pDzcLXlfVa2HuTCJlGnhaDz1SKjCUkg+sdBGckKDey8Xvt7Vsr20Q5
ODf0hpC0Lb7xcT836rWxXwNktNvutHoIly6ZiXv16tKRDUFz+YzOtDo+YtPifTf3p8Aav80uFNJp
Pn+Y+i6p7Xmdjn3BWZmoVzSLIf/ssjYdULwGo8nOInwDjtxvAt1dymHPVlN817674qqWKgMmDnaK
Zx+pyVik+GuTlBnJ98wmD3576tsssZxg3yNvjqJFDF20IfzGhmFOWhHTBAcIhiccUAwJqbt11c+x
jKMVn730xjGBs4p6TRmJWxztkUPkyHMnik8Ve+isXQDC1tpqDmz4PFrRx/snb6HPgJj42VFkPmuL
tk09V4ZHOpJjq4eDA/F0fMoTFmLXxeRrO3n7rMnFafImfS2d4D8XtOQ+6Ab8LqX6kZX7oroJRIjd
NFb0+M6PMyIlgjxIKFFVAB7lrL20+OFF3zuJVmrPTX0PbZ1jC+Jdv3USID5+g3d7C06afUznq1tu
Bmi781Oo9tAUTF17rb69aFYM8znlIwkiPbZp5IBgMMkr9xjb1qeyaT7Xdn3wxm4v28j9LyYN2AXp
/Np7UbNBj1JaBsNTLpEYDip90zqcHio7oDsHvsoeZLixyujJQetfj7Qba/Pi+f4yLhkXIy5rAsuj
ljV0aQzSojmq90WRnzyn2vlt9KFQdpus+uiFa2xigD1ZWmPWa4QyWl+1di9hCPEsuz9aEXrt6/In
U9NH3a8kapdGu034r5gDXTfx4NTwmMTpUe8JENmMh4y3eNza6qACei7cUGxvtnUldF9KuJjo37rI
VTcKDClcscupD82u8EUj3NVk+oy0E4dWudionNsJmdEQzy0RH+5v44LbNumfadx7RTUUSJvGkNkM
6WOli4fGqc+rxn9pPY0YzrGGOmaEWdcgI1Cvs0Lr1Mos2/qR+DYrgsdKqRLaWBIvPG8lrFoa00jq
AIgJWMjQQXKZQvm57BIF+xvoj9HoHUZLAlmoPxfrfZdL/s3EENPBjX0QCETX3Ml3PHdAMwoy/ma4
QAftMQOjQeyp7xPwik39Nfe83aiiH/f3b2mmhjEL8gqJsXkEztRTu0HiQqiAP4Jz5DzSuEt47b1O
pfsimjV54YWo/49AwV/Xw4sFkLQaefapmL5CbOe58gDEiddc6EKS5I9H+evn9YzLV4JD5TrZ1qGC
KpMcdyBXF+KLGKHJVfqfQKeXRL84NL0hFYuQpYQiiV/MbOXdtDA/E5IcNaSxHUvFV1o20b73puxQ
SYWoRc5q5c4txQkmGJl5gLA6wcTTzsv+s/p8P+ZenU4xlFUisi38YnPT5R7KbhcLdYaUxRa4LZ/l
B5uVIJuHeDaa4ihHh2DQrCz87Vn4RmHfxC5bxAMdTThz+B/oq3RVcKynxoViZ4cSPPM3xezXK+HI
whb/4Yj7a4s7EBYOk6h5yrl9IP3wEdqZL/dvw1KkYwKYe5d4EtQMPO2n1orOvhvkxUYMNTmqydXg
Y+ftwckr9tzW5by3Qjva82hYeRss2FITwJw39ozXDuRMRF98yGJIxWY5PUEYnkIP0VtDsi809KPd
7V8HFTEP8CarqdLMBv6h0uGB1e4ujnoKiIKz70nFkyg4RvKAeD8c3Ws0VOAxKEF+z5Gxn+Ids+Sw
FWKk267q1rL3C8wc5I9x/GtfG40ed9Egqa3zXr0AjAvNSXQebvui+eijYcZi1nACY51OGCc436Qm
04n5+nnMxSdN1uqgC4HJHyf712dUipdgGEJCP8wAiJnLQxRZF1VOEp1V8gx0mA9aoGm3cuCWzIUR
BuEWg89lcpFgH0PIbE5QcS7trRf6v7Ug/aaKg9ewbc42emOShlRgsMAGfW9oCrVtV6zE2wsfYWKf
+1hPzKokT4cw+5Vb4sUj3V64KzjIpfDExD4PKHpBcUbw1LHaJ9cC4baS0082BwebRhs9810FFW6k
1nedS69xMKwAgxfukwmEtqtQOZmT1ak33mjI5uhIqvbsYm1X2QcX3KcJehbZMOuoL+q0moePzEKz
AfjVwS8Gai5Qn6O/udzyNQTA0gUxgc49s4c21l6V5hxTAbLI6ze2qrelnR89FRxIjRjId38IMR3r
Rh5Hxz4qvtosvHAxbCMo0k2cobOMVqlW9X8FOsJ2jdvSna+CbmNpzUEJpGsC/Ga1icvuhGvDE1YA
r8za9iFAS92mCS5T7G00SMazsi62+bz2mljaasOmAe/hcPCUVOlolQkb+s+h51hJZvHf8byWul4a
wwiVoBw7eRSc74j+rE8d4s0aWQAQnWy82FrB6iwtsfGKK6JizsAl36TuDA2UWYJnUUX5viJBv3VY
PUKAKwb0G7Co++ZnwWubqGgNUDKoFzRih6n/kIGNbs7ZKw/mOKFl/thHbCViWeD9ASnmvz7HZ1YQ
VyC1h/xU216gq4LuHwW9GNbE9RbzbD/eFrIhche01c7q2x9sltkxCyzrklsa1sGCACVUXp1dwVWT
eLPeNvZ4mGyoFSO37+hz3Dlo7Zm2APl9pu0NStIlYdnvSL7W1buAXEGn6L+zCGRj67kd6hTOMk7A
HXnw6uDkuMnEN6EVIkkGzYHoi11NRxABb7K+PinVIY/o+XuHs1/3N23BDoQmKLuRVCpFcdiDsQHz
jTUc2fAH8zeBHakY+y+k/wzvjSuXQDkangUtr5p2ZKUn5+17EJqwbafPQkhWiiolmfMJ5ZVDbDXP
ikZ7Ozjdn+HbxzI04dpVTLxKS6dKuavRXuce0B/+Q47xFtpzqZi+3B9lIR8cmhBs1VpyRv8g5ONq
ZT8xJ4dujFe1D5E3OZtpaGIER6zexr3e5A5lF9axLIE8EDDCbf3AWrwZAqfZ3/+apTkbFmyIalQH
5p6nYyF/Idt7xHn+FhXthgAIvJplXwj+QpNIeaw5SNZKDMOJG21VBevFnY1X1t/hjz+MfNjTodwR
v98Qm31sfEiXivLiduNDWZXeDhZp77o1iO+dU1NM74row9gwe4rFLUfqjuNAFw+IPaAF0fXf76/r
QkiP7p9/L60sBBQDIe2aUiBQ0CS3yUD7KcGc+sO11MkPoo1Q4beyr1ai+KUBTVB1rWU89rao05K6
4AMkh7xxnxqdHaz5OWrhrwNUu2HB+jApXZevrOHCrTSR1UM10A6gnxq11PZQdkhY0xlamrzJDzH1
88391Vw4pSawmdWzTRoqyrTV1Q6FoU1egPXY1meIFV/eGY+GJqeymlQREdsp0rrNwUjZIr9fFC7o
R95310wIs4VsiyoJ4LDNLVwb5ubBL71NMFkvmSNP9RofyMI7PTSxzAD/MCGJZmlR2pdYx+qL8hEm
SchLHt1svJABgDoaQpy0ZEeasf+03ThP8TxDOzB35kRHM0dxdzhNmeifJlkc37eLhq1BDnDs1eyw
FJyHSVZvUfA6dyTYqBKEbeEag83bwUxoYp8DWkwZg7Ik/MSLHZLiJvF3UYIdcurNiYXb2BV2tRJh
LB1Mw4TE6C6q6aRYmqERYKZ4tPuWi6c6/aY75wRoA13J7yxQ0YeRYU9ymfEwKGeWQhobNRcBxsi5
Y9WhltYmkN+Bxwztgm3p2J4GWeFmTBREsmI49z5aUtr+bE/h9w4aSCsf9PbjLTThzj3lEUR9M5ai
/6Vw2vPQjDkqdaFcWdmF51toYp1V7qPBEnwsaUg/sontu0FD8Ez/LufhkLGCJXGhbhzQJzVGD/mw
koJdinLIbaf/eofbgByDtC1qkPvMflTjvInn4Kv42XdIVY4QIe3OzC13fu9cB8J5EpTutoT7un9D
3n7XgWf538EtHvPJrTD4MAJ7CrN6qgmEjJ1Psfuhiq1tq8bUomIFsb4UiZiQ6KDPwxFVNJFCBfwU
Wt54GVDonEX9rYlowmd1Zr33OHdnNCeDAhCCJogz+UEyfesa+Hh/zosrbjzwirIfBR2lSHlUPga5
u5Ni3ukRx5drmaJB4kvp+5tQ+buibXZxGVxCN35aLZwsXGETKg2LD0KtIG7SwPk9RfmYeGHHEi7H
E+jC2jXq9KUg3uRALrtBSFczkTq1e0CYPNOEttWXgOgnmxaXUXXHmtf+pnWtn5lv5TDX1jV22Lmx
tjNyM/cXe+nWGvaqJENYDxBsSm9eocyrfTv5D+UaNG0pzDOpkFG86ynY6LI04NUR2lvPRVxue+hw
S4vuCJhvp2l+DGq9GUpo+kblXuZ0Y6Pk53bTNYvir9SLigRp69UyzkJ8YkKuJ6lHIasQX0SHRxEo
0Hp3L87QbFAOfdeSmkhrorgiLuTDIG4ZvFDZPbBy/Lgqzb5wOk08dVbLrAHa3rpaEHHbiEjG+3a2
UGlFOWaqJrnPFH2+P5ElcxCa1scaVMPAaHqtNcqH9iFESO64T/i7wptQT0Qh1nqZ2o8o6Cbob3H8
YZMFK0mzBa9tgqiFN7YC1TTrSrjchuDhb5yvt+qXF4iNL/i5+Xl/kkvnwTA21EdIEzGO3dLRsZv8
E/GGcx7iMqxdgtsv/X9JIjRB0uApooPM2ixlStqJ789VciuL3P/8hZJdaCKjW6Q0h7BgWapat9xW
ujrk48PMVLeTYOHOq6JNpmx4iEuWtEy+DCjNJrRuV97gS4+M0LAfrqXtcYiwTdRxX0KOnlvL/hDH
u3DKgMf40ionnavsg5WthIxLZtPEUpdyGiJHaetaeN70XWSF9YHhE5IcYmwJEuavTRb2v8VUfWxZ
WW277leekV8BeP4SQjnZNd34e/aDfCUqWbCfJuzaGQcnG6WyAPsQ32WePWXc363ewIXDaUKtXaWz
qhc5NrfxhkfVQvBRWRHK6HXswkzW4W7lFC2cURN4nTNcgsrDQK179jwh/qu0hzSS3+dbtPOPJxAt
f9DBjNQWFJNlAkzM59qRYMu1K7716okksVft73/M0rcYVicEg0zd9xJWZ3SgmFnIMSnFvL3/40sr
etvHv6K53I8HZuWtdXVGsYNc9BMvuwMaFqCMt5LLXLqRJh57soh2IO6TpWMTISFNHl2kguOPEF2Z
yvFVCOc4MqRRnfZoz9VlNVm1YDBNbuGcNkElBIZlPU+yWX0qAyRqY4t/6XKxFdptEnKL2t63ju6/
66h8cEsGmabXsqxOZRYeghwcdl5zHNc6N5d2yrQs7igZ7L4FGiW6Bf3vlk+0Svy2v/RRveLhlm6v
8Yby+57RESijK5t96zJ7w3eH5f2xr/NoJVGxMAsTjB1Wg1RVm9PrrBpcpewl9CfEte4rHccVG7ww
CROILfxcOq3n0Ssf65OlrdNcyDQay/dZOJNRmFdRODOKMh+Ah1dGg5e6t6+lnlcW6A8g4Q33aMKv
BanzUt0+H/0enzvXVp/riCS260ATR4OCn95cfpBIwEGgzwgokX4KZb2tAvCl2tyB/kMjEwZuk50H
QAfUW91ui+dDtRLNLcRbJtVwPmiQ/cd1lk4dyKs0B7M6SCWEnj5TVx9WC3gLt9eEb9t6GtHMjqDR
t6ezR8LfQ5RfWqKTSMlvo/1r6ldOy5IDNdmDZU68fsig9DzXxZMOGYqezcmHDqHIkEX4mJeAKgZq
fp3FYSjqvTvGm2m2fnQZ3eeWXHE4CzbehHNPgQwh6RXTK4jdN41GJlS5uN33bdOf1/FbR8owHbwN
fFAW34x8w5GI5G1/bIg6Dn2kHmTX62gzCDxwRc+DLwzJoUML7bakrpshESU0HjiYbKQtHodAhI9O
X+LV3XUvdQsB6WqMHUidQknA79zvtAk/CVRXigGshZ0Ch1vcZ0+ug3R8AgkYf5OxSCVxRqErJdBg
8rMJmLfXjFpb0njlf3UhWQk9aNE+q/9xdmU9cuLs+hchGbAx3AJV1bX1mnQnuUFZZmw2A2Y1v/48
FelIGb6mkXIzmvRF0xj79bs8S6YAHVCl1wkovrj9vynIDl9alEdyqHhcDgXA+yTR7r4QPiAzPum/
S7+e9+gPwPxvLMsHqE1bfahzu/MxCfI0pnQ3+ekyRyUpstd58tVOdqS8Vh6dIYTlOFFp/OpsNPAE
rCAwh5Q3jN6IEc3Yqm+yEBjgpPYMqb4+jWDROcSW9MtjisboqaUZOk4djqRjCv0wK1N+EWOwBehb
i2qL0NxCooM11EsudkMOiV+8TAyX12Zr97fm5jt7ZIl/p27rdeh1iGuVvaFt5cR6bAXIoOQ+73uo
cbS4DtQYDgowrTTN3poc5Y7oCxMmvJgjeHnha+n0e9nCc8cN+tCtwVOCdIgd91bwJEhygNbPSVUF
1EyqLWuhtdO7xMLTArmLk2hkhJm/bxM4wrftIelhwINJpO3Debeew2D45rv9KaAQHkf64T/5nowc
98fG8Xq/nlmC4CXIEbWjCgJt+RmOCcNnknUHa3JfpclfLcBiPn7Mys25BL1DHggsCbsmgDSgM1w4
F4qGj2z1oQy2aomVKLTEuY/aaZqJJfO1ruRlEn1ehSD+wCByqF5qRn8NQYLkVvuhnQ8xgA6hN/Qv
TSCB/Cnd7h6grL/zUvSWyPYkIZQI9NquXdMdmwTQFJ+5BxTf4RCIvds2Fgwku43Seq3BtoS1yzot
YdfSwVKZkJNts2MpxjsvHx8LVKmyNXdM2k/BlPwSrd5RqOH+1lHashJeuVHdReo4dEHpzZlDYHwo
eNjxMbIBJQJ6ww0J1eTg+ptWaivegQBb/DdNLTua+HQk5AoDtYIn9Wl05FcmEohEonv7oBTF4Q4i
bTMXhOmyeBvcQ58dOtxFpOEvGWyfIDgGg28ehLI23kNVD3CcS4qDM7zO5avVewiJQK8loD7NddQM
J3BCMCBCKryl37mCqfd+v9wfNUtRBUOhZkGu1eCDYu3YTR1Sy73L2y7YWW52RYL5yy6KfwpSqjCf
K3h/BvVzcEtY2vEfDuekkQ/oL7odCGf8n0IqEoSBXeShn9AunqyOQClYmJ+sln9HFEUD9r8rX08u
BJ1IMF+VUdPBlSoLA2/Ud6WgW7XcGppjKWqthiAwfLLna9t7Y6jH/EAcCE22qo84VIfYMe8us+xM
ZFPjhZxU/V0+6iyC0MeezLMDQSvlYwMcU6h3ObA4REANAZedDn3vYPo7auRCxB26c+sW/iPhTwrN
qAmabF3//HGU+42Nf+ceWmLm0b1pUj9LZxBq/WOJYjearSGNAsZ/DHXZXPnE+L7qk6MX6OLblEOj
xK9jRfLI46PEF+ZPNZliR9ony4PQjPahGpbZXytK7tjs2xHT/JMFf+Qwz2gaDYNfHcoCRMcBkn37
j19i5a5egu8DM3cyDSq8AzXfykGf04n+2/psY5K99utvP/9j/yvq+aOAW/S1Ivl3lNG9K783E/+7
BP93gvDHby/IDO9NR87X1E2Ck2EdC/2xriOI3CRw5kleexVswKrWWgNLfL0C7bxuW1w4k5Y71X0Z
kSKmUClNZXpfjOaQlAFMzwIR1qq9CFaGmz49q49eRF2CcydSh89X2SBfnIFz2NnWJ79Nz2ru78eu
+dfCdbhH8A3VKEPXdp9J41ZbU7Rb2vbeNl8E4q4KRu3P7XzN0G8P8+QM51UT18Ltn91kH5B8L6YA
CTAprCvz/S2Q8e907r3nLtLI0bJ5zZGoXGHvWMRpDwfkYtShQ4gNtT31kgJOGAK4i6GzVrsylyHk
u+cwJRB982j/OTXBPrHNITM+2VdZFxNtTgPhl5lknxI62wgS0BKwADp/Eqn14rbjOTCqRLpfj7Hp
vVdQf4H18Fvy5GsLPXpTcDsEV3YGrUkdc6dVu6wmbhlLW4XQicB/2nlr2VcynCULQNhTV2EUQWAR
TmOe4thTaNOllO/SYogIwp4kFE220rurJ/+tnKeLyOoIlKcbY+3j6LBy3y9ZAsLRsh0KJHIz/QVj
ErgqN285Bgq5Vz+ZYdp9/JSVIPE/wH9pBegN42hZdn7pkuyu84cmTFpn4y3WDtAS7g/te18HfuFc
U175J1RAQ5jOoDN4/fdZ0j0t7Ro1FesvLZpv+4m1MZ+ewUh6+/j91jL/3z//I04xWg8e841zbaai
iYI+g+BuFd/Af7jM/XQHtF8Lw2IE+9SEbpr9yCwWD53+lsomx/TE2rix1ubwS3pA7WrPGrrRASqu
PpiR3DPDr6lNY5jOnCtinaxK4OtSggXCRvMx5ft4CW6pwztn+Xc6+8cKzE3BTVb1zpUYcZoyX6A5
IQ6Mly9d+e+YY04ovgfgEmy0ile/+CJkUteARdk0DkRn0iJsEickIPPksHNKmx+y+AQ50+PNKjzo
h3o/10Ocyy29m5V20O+1/+NVDdHQ1CJ4NAd+kyV9hFbM/TTDTsefdmTUv6ytMmttyPd7svPHo8Sc
lFlXw+N0YHPsQnWepuKYq7M935OJgVgbPAqIfbZVfee73R1NIPYmABlL2411XolRS9S/VQbgi+fC
vUqlPruYFoVD1v3lqVli/vtkUDUYw/PVT3vgY6s6yjPv2SBDTJS/94X4xTH3g0/6v0VSHuB0ZANy
HOwI6U9ZT69NvTW4Wvmi/0sCyOugoeUM6rjeZW4Cc7LxYeqxaXh6rBvHjVUFON7HJ2Vt6y75AHkH
QbGmwWtD4OtOBhB2nxj0aWFjRM+sGp9ZYJ9m0744Afl649xuDr/XasslOcBSJDESRndXqssHaAvX
D7Obvs1oKu0Nbb+lqYTPetM+8bLaz3ZxbLynOiGRn7cbUeI3g++dMLHkB1TMpyXYHeaKi/kqfHFK
S7JTdAjnDsBHlz2M5Sltd0RWj4EQb9PA4fDSfrcKsdMNpHixStDhtcDbJj/b4R9n3CrkVuLXUjxd
5JmmsNKeriDOhyVtWgA+qnMNEPN+sMRhTq1XmznPLhs/f7wNfk8Z3luKRQRDqeXC/K+brgAwRZQZ
EQdCPWVj/jNTco4hMfdDO+KO182PsZ7osZudh54PkRY+j9KihY53w15m6mFc5bzloj4IRncOLeBa
YeC3ThyITImpbEPuJp+qyvpR++ALQEtYmGisK1BCDgnG0o3THt3iWKq7oOzLgw7mGDr8wdeUtgDT
Q94aF1sFqaIsam8nIoB+GAHryPf8mHVuXHlzzJPXgm8x3FZSkqXQe9I2A7GCBJSyid8bQFKgwxuC
gXk3pPXJ2YKPrx35Re5JPC8FLcZ1LpkN7eQJEsEHB3qCzHcPYxYA8Lhx2t/vlLElqaGrWd0yeA9f
ADLYja0BI8ELK/DrN2eLK8kHPIxxJf9xSbQ0xUw2kO7Fq2o4ssodAEvAicE8gj1m3N/PrXnS3vR8
4wbbcIoNOdj6Vpd9qVQJApu1UQm+f4LYknHQOKlC6Wo5F8xToTiyI9kQAZN+Q6LU0xFCilE+/VVN
y5bsgiobAQrtqHPpSnmWHnkKnDmk4xZu4P0dyJbUAtuUXjANxr60xrzmTJ4VpTuQS841vp1V0K1h
9PtpMVtyC1o/k/B8Fd7/70FQymP4z0BSHNaAcnqARbEHDZXyIbc+A9eT1M22a/Das93/bppJph60
d6V3gRcgFFHs8aCb7Bc0K3Yfh7cV8AlbkggwuEoIz1IPCq46kmwAgkzetyqLsukBPbikPYDM+aTF
Rvm+9s0WNWxtS3ua58y7WO0bzvLc5pe8B9mHytPs643DvPpSi6gxJTaGEPDcvLAu+IYN3+9u25s5
5gIR+CshDlRW3HHP5HCcNGCBG2t5e4n/vSqQ1f33Y5XB7Ni+qfGxusOEASx2CLFesYRwxbSGb407
xB1YGib/svHA2x303gMXIQVjKWk0jsGFN4B0gejqI2jYUSmniKbfUj69OE1xmfRYANR7RP+V+X+H
yGL/wx4wsIayOsEvU6oOKnOHKPPl1gdcicZL0kAus6q1hWCXZqAvha9eSAsAW5DuBqDaP1679zNm
tuQNBIHwSnRu2CUdvH8GH/0i6urDx797pbxDsvTfjaCqoPFsJ2AXTH4xEU6neBCPECY4FCzY1xxZ
i8gxAXdhWeBBOA0mFv7GaHpt5ZbxIrChD+s5eK0yiJyxvfiOBdF992VTb3fl/lhSAax+hhCKRdll
IjKeNUZklbyZXpxlQ0lU2Nl3m4AJXG1UNisBY6l4PtYqwCTFeBe7Hn9OENqBOsqbKiZQBcvYJBs3
1QrIFrLU//1ic5HbjRkGdim7dF84SNBkew5kPPT7ufhSEqAUnvTYPMOOcQSCMk1Odfum5XCYGwZl
ck7cGHX1xjuvBP0lDcCFW6w3BgWWGNAMDc3Z0K/+btsvCQCe6CsImeJXI7OCQ3tSkVBtkppXtsYS
5g8dDl0VA7Y97HIpAGduG7bQfAHgBGYebuc3Yd3rKmYpKJSyrY+Ox+tnx+Jnkji1jpIuAEgcuuVZ
3Kmp241NZaI6yJxI2LzEJK+gG6uwwuZhv1EPf+RizpDUEMCefYBw+C4pykMN+SYx/oBs9Q4ScqkB
vYOQkNE8ahIBGW5gJcfuK+fBbqD9vySYrq12nz8OFytbfMkYgJhhZ0koe0CtXaGda+5zm++F434r
uvzR3TL1Wgl4S4F0CMA5jYcC+jIon8Z5OhX3ZKBsI49YaRKzJeK/h7Vl7QrmXwg6wmVSotujvPSA
LgGJ8hniFDkdD8op96iA5hguwWiwOeMxb1uwEetd4ULgxIJ1CjoGzmkk9lcFhWLWN89uNal7wwG0
aBiwm0JjQE9HKBha9XBBGB13ntuxUw4V88dGjM0xm8mvWnePZeeUTxa1xtcE0Ki4Rw33HCRFEnmK
P4MrmsUesd2tHXULFO9cxUsqQuKAH6Qdl1+yLs/DNkmgTcp2HWWfGjkfW2FlEHHJnovy5+bsfe2L
LnIpHxAST9W+e0ETnIWWgjhCl3kbMWjlIlmyDtLUqTptenphMF4r2uZzWVeX3NjHfIuCvRItliwC
wtIaQE7bwD8mgB5JJ18pg8dnNU+xh9IoT8S/PWrfxkJv9uODttLSYUtagdZapcJv5stQGvE5G/ix
1F5yTLP5n2JsMNWeUnGz3IU1D/yP9j31mrgnFpwf4GHw8d+wsq5L7oEDlSvD+xl4oJQmBwGhjrr0
ioPdQWpnCOhmLrqyH5e8A1ZMs+xrZ77AyeLsS36spx4C1sR8b4j6hLbOwaMJALXD/aYe8EocW9IN
LLd2oNYuycUk1ZOq80vviZcEnfSuMkd4dW2EmrV9czsOf8TupqiyqRTFdNGYssxOND3NeXNvbOux
a2dYGEC3e5PpslZJLIkHmdM3ugG1GtrCySUpnNOEphNGBOg2dS8ZjEmhllSFY4mJJymhuPzxJvk9
4X8nmiwZCaycPMBLIOXVoRJr5+dpUDsHDq/kICgakDzfBfJquy++enTdHxbG89YkQw1V9PKBguih
5yC6ET6chpyAryxREKPGz9w7UTYxFJpD7foxBMhae0srawUmwpYsBm5p1dMRf3IgfjD1GX6JoV1Z
d7X9FWKiBk0GWEVBZ+EZqAI72afTwzgeLdc8K/I6BW9cA9vAH5T4JEWO5jiFSdY+qGGqVb8NZR9N
gdzhRYw/RVlDttqct6z4vWVeZH29nHRuAEe8wDokwuKW2b2PWkn6z35zV41v+Mu5tMNuhr1Nn4QE
Y2b4Q4e2ziPqe3uoVaTNdJ8qOAFCXx3/DIy1K6pp4+9bmSuwJTPiZppoW7MNRbfiRXMVJawJwbqN
8io5oEtz02bN90rZh+RWzaIHobvQBE8bm3ClnF0yJ/zcnmHhBOvUqulCz0Ef3I7s/Dvq2Vu7Q5d3
uv+FZElQExn23MGGQuZxbQCrUxG+FT5uxODP202Y0W9F8JXwuSRZsLmr7Jx0ycUX5EuDGHechjzK
ODvcuqboLfyLXDONGtHSfZ7q2BPjiRLyaKDCB/Eaqq4FBVC3E8EW7GytdFgK4rc17+UIxaPLXH3C
cgzV/e2MDl6xu3GtxjrfoUwZGfQapRWSofo0J2QPTh8SZHGfYadjrexgI5dcKz2Xevkis1NjEiu4
WOV0TnkdD8lTAaQ5pW8Q3t273tUWc8xKHnLs5I93ym884TvnaEnXsOxGuImiEMobvvWziG0FtWw/
jRVMi1v5xp0BHZ63jGXRDUSUez+r3sQlxnI4YJp9uRGrsJcNBKOGbzhFdv7lduaxKOhAgQqNV0AF
hq0+D/7hBpu/nUs1h66ZANJ92H6Rlatlyf8owGmceE2Sy+AMn8HSg0zkiONGUvVotfYOMsHhprzh
b2TPe4vm/PceGxhtfcXa5DLBIrBsnrX5kgwgm+MoW4MFtokV3QL9PBS7CVy3suARFgnHvgRkSZsr
kd/wNQcxnzMHHrz+te9l3Hk3uRg0rbPy58bHXQmSbJFmAmVItQSw54K7JRumUNB7lpGw0b9ucN66
rUOb32fj+NDAY9BkAJpWV/wNmVtjFqR3N6g/YvztWEAQE1/7RtxDDBGcHz2MOPCJjXkmCKkFZByx
ASi0WGDsdsGx+PgNVvJktojyKoNdZJ+0SIOmcJxV+ksXCdlYnZVSfclN4TKQ2KqBPpdW9VY66ZNO
KBzZtybLK3/6kpfiQtSmdDDXOfcpkAmtYMcmd7b62isfdslKkd2tQd+w6iwSu4tyS4dODh1jCA9R
gl6smz5Ij+/odJSVPILLxnfM+smKLfb2+6Md0An+u/+F6SUAGRpmdfn4eQZUhro99CWto+V49i71
Db95eX68BdbC4pKCUoiJEqu0yQm5tpeQnS2aMy/vK0geeMme2e6dkhmco9TdJst4LXdc8lGKQORG
kL46u9C+RzoDQ76BNs3OmcB/GU5N2/3omjHY9RlEED5+z5UU/H+IKXnrZRB1sk9BbccWbS5ZZR9U
Xp0rpSIbEPePH7NWSC25J8rMAxgVznDOi5QfaMWj2i7vJuREzZwd+soD+jP7KrNvudvl8FNJrXOT
82lLY2ElM6GLkORp14NuwmCfIJQczp4Mp5Id0rEPG38I3aK7NLfWMTxJrW0FmLXtuogiJk09AV+o
5sxylkdjIcm5HdPs3LQAvtcQ4XycaA8O7Thv+VGt5DpLegXPi7IfsdBnDFbN+D0T7V1WdK9e0nz/
+DOuvNKSCFEqmcBHWw/nAG4QTa3PlMOvmacPGEefvaaHmMxGrFl70m2//lGzzYJnrl2lME0tXmkT
l2hszQ5989l49U3/CuugjQOw4krLlpSHtPJGpTqLnALff7aCc5B2xzyD0gk4N3zM0WiiO0j/Xbmf
wD7tR11mByPb/dh2j2NV/9uO0omYKGBw1hEdB8lTinS+nnlkKLQtxXM/OkjeishKK4mI5VnAGk95
yAtn73btY6Xk548/zsrNsiRWJLY7FcrcjnLJC4jOjFHH67fNTHrlZlmyJVy0NeqEB+Qke/MSUOsz
7/ONj722b2/3zR8f2+2IqmaekBPyhnAg3Qk4kJtoThZs2dKtIL7Zkv+Qww5P0gSLM5dJBA+icERR
Tp/TzL24PzrYp4jYZe1uJgfqwFPnSwb2UFe7sBAF78RWsYcJoAeEqcN+qt3AAbD4zAWNIJWblGXM
trLxlXC8pE5Yfa2dYhb52eLej4zpQ2JXn1zY/EQMjrXxSLbaj2vnaxGcimJUfecDvy7NPeUwfYaK
wNAhV0smeOI6d5vbZuXbLikJCi5/LaJ/cx7ge9A2wV07PRGTn3t/yw9v7Qm3V/xj92S4QHyQ5oez
P9o7jwSnAd3BBjhu2vwdzpUt+QIjQxtQBc1wZsyC3TH/DqkagD02Rtxr9/4Syp8709Qp0w7nstWx
zJModV5AkigiNesv9Ux3uKEfJd4O+lkfx4qVfebcYsifa2ZNhnmjT06EAb4xQ8sZ0a1p2zsYgd8b
DUbGx89Za0gsgf7p6KDVrCk5dezOSeFSeDO9BFlkP6RvPqSjoKkZOi3W8q6y3zzErPnvqOxsCftH
4z4o/ZwhgevEPpHlJ5rbV+K0X/ItI+C1RVzUY5WmA9IJvBsBi8qCyXGVfXFS640XwXETz7QS1ZeS
+ZPI24C1SMiyrP6m3fqnn8qfhZNs7L2VOLCUzAd3yRkK2yUnVFws2fcSvhH9xXF/6iLdD1vquWs7
fAmJ15DOzZoEHwOMhIdcWVCYEFHv7VS7N1D6Hvdj82ajEvx4162gEdkS/Y7I1ivlYHuDHsPtOIcJ
vGti2RyhDDSGiStgnfxooHDbQkV5qqt7zPPDIH+t2Vc98YiKHy4ju2QqIti7Q1Z5I9dY6RYs4fJZ
6niJJUr7pMUz5w/d0B+IW8R9Nd6zfPoGthhcYrJ84+ytbM8ldj7tBrD+BFBObqmOmt8KCm/8otT0
4E/PHy/06nddxJGcW06R+I48F7aM2hy0tqaKk1Y9TITDht71j7lx/20CwNJdPT19/NSVgL/EwqtK
2/kIr6STPerXemZvrT1DhIcA2rnlc7/2iEVG4stC69lNvJPFK7rn8EFFVxxmPuPcphGEI7ek5tae
swghnRghRwIp3VOpXsdOH4Myj1xh3nAo/m6tFoVPAqp71rTYBF75KzAyTIZy35Vit+lyv7bLFokE
xxi6V3VbnR1EwieRlF+TCtBagNsflam/jVu4zpX0cwlYh2MzmKIzT89l0P1ILP15tukGBGYlxC7h
6vUAOScrTdMzdvMjtwga8yp5a7yNomnt199W7o+7tszSigI9kJ6hl1iF2WyO9a0ChYrSRgxfW5rb
5vrjAaIrLSPmzjq5Jn1zRHWmRX/38fZZuR7I4nzDubXspRqtU218yOS6LfqO7c++gBSYTMtQTTAG
RvP+44etbKUlhhx8UJjPVplzQp1xFBmHqKQBY9K/A0okeHC6buM5K4duCQlvLeg0SH+Q59Fq7wUZ
MdZvngAbfsjaeqvDvfZNFgcbCt2MclqLs3KgLN3XCrAZMW+1M9Y+y+JU+0HXV06XTucuZYeuHYs3
Bpn0LtcPwv9hxqMt9BSVEJKQAxpJujm5Hqvj1jXVI9gBblQLC9VhUoRU0Smsu00Hnlt8fKdFvdSU
B3TXgdsDOhDw9X0ZG/OVcjhSp8Oe3tSeJvo0yrKB3bnc9c74UpLxIFNYpG5Ne94/anQJyq5yZpuE
Wfm5mfRL6vv3M4NXFCxU/maD0iUgG812TEFtXZwTi32jfWUOHUiy0VRY97UvdyT58vFz1l5jETFI
6/tVBc7VqUxHUEOrzh5ipjMOLlQ2uH91CugSa11YSVmUk5pPUG7xYG7TwzdItSHG01G5hdhYe5Hb
z/+ITD6wJtSHpMd5Hs23IiuvqemORP74eJneT6foEmadWw5I2KU7nMUk4qFozo6s95Q30U3Vpk+8
XQDuw3Z39v3wRIPbnv/jZWSp4ewGcYazdPSvPisgCadxCGMz0tegJq/GyqzvEoJKO7iG1ncd1O8i
KHCP4WiyMupEXe4V7y41n0hELA/1qYFxe/jxWqz9cYt44yaZ1UjPISd4c4R10cOfEIVVNoXgHD82
47hxl70fOulSrN0xmNnpFCWPLNWuu3l3fVVQNEjdYuPCWem706Vi+0y5N/Y5LoHcEZ8KyV9K6OGF
xtgwjC5dMDrMPnHUTycz//AkgMGDv1E0rLzaEosdYGA1G2vMztDkjtvZ3TEGg1MFsDfZgmm+H7bp
UqbduKlhdEQy5vfQ986uSMoNdMgxG9Pqx7ilr/ZbE+Z/gzBdIq15x7JpGgt1LtK+jL2hLCI4CL25
FYVLbAF7A5qYJiQi/SGaikBimGLEAWmkO+HAxtjNqot21EPa1UVMoW0HsjVEq0drBHWem+891Dgi
y/WavTM6JImzAS5QburrKB+k933SHSYktpYKk0fVRRpzqDqsffF5JFwBRe/Un1sytrFDGNqllXN2
DcTD5pZtVX8rQWeJBXdlb3UBws4JIzwwnm7nweIarpjPHx+138Pd99Z3EdXgZmY6wKarc2rlpI0c
VlzFTaY6a39aouphmm5DrSfqLO6zCEK/GEvp5nUILGfH0jkPheTXcjKA5JQN/6ITzB5sKfa2rR6I
z151rvIoyERz1fCdImVePNeKPVs+lqkYxGfWZVbsFL6dhZCZYJ9GaV3h40DOwHGXcW4PD1IMJM4z
1zsIG1D/IK1e/ABQFSG9R2LdBC01tHW0q00Mmj0+kj0Ueqdcar+6ogePCKpzID8wfdVOkO3KFDLM
vEAPQsrhBDGMnxsL+W6yQJegd9cnLEhkkJ69jN97hERex39ttlJXbgd/Ea5LZ+KqLurifKNi7+zU
v3M8C1NXc0Be5kW0BMAi9y0IEcCQZiOGrIy54PX+3ztCD67FARohp1xGVX+R+ffSfRvUE2RREnmZ
fRKajMeUXostn4G111ykgr3fjJM7oIGDITrmk0P3YnVWJJM3NBNk+pPm/PDx11ppqtAl4h1ZDtG2
4OqcQmznpuRW608wtj1wuEwFDf8O79lTNp7yZIC4mhOmHpQ8avcz5FQj00BHvDLpdwGULxRVzywJ
9i6wSbneEp1YOfVLCLzKpiT1BytDHRrayRe7Daf268ab32rZdw78EgM/tqTNG4iTn7NEf0rAAokg
0ubddXn7hRTtAdIdp3ly+rBDigB8AzCFVQdEQuLDvtP5N8O1VVHrIctwkcGiKiaQWQsTYcWZ8bbw
f+/XG3SJpIccvSeUwAhFByev+WWSdmd5D4B/YFtUUHzqx0+Vugw+UPHgRIozRlhhbZ9yUM9KBvh8
gn9Or04LMb7JnBq7eAU19eT08vjxGq79fYsaVUpndIlOnVPQJ1+zIfjq59Pbx7965QQs0fAQUCGJ
PfUKNUeGBJMU8An0d11ejAfHxtgGsglvGa+eq2BLlmLtZW4//yMTtIjlKCvx2ImOyZfGql5gUL7R
i1jJQpaoeCN4a3PP+KcxsR/caXjMKP8WtLkOm9z+q3EbXSLP56725wktj1OtyhpYRZXHrNJfDUvs
u1I72d8VGHwRmZQLhUkL2/IMMH8RWtDXDysn8cO8nx+HaWNfra3Xov1USkObDLyMk6YTHHIzhhQx
9R6ymc+RLv5OOZMukeemAsizl7Z/6mb40JeYnd2RMtjSvFhJC5cg81Yb6UDQ2j+RAvKC9qwfEsv9
BuWoISpStZejIaEtyeNfHZclnlz5wcQ5FPhOuTvc1fA1wC4ARKdsII7DHOjuZQbqhV5zZ6eD2uhQ
rQgU0CW43FUQQkJSYd/QNEE9AJAM7Z+xaSNKjqTjbahrGKyCs5cnARRysuj2/5vswLUFXiRsfmcX
jU8MPzlUH3vbPySVO+6gPTHFFVRjmn21VfCuxCJvERma2rbySRLvlAF5GNLSzLHdOOYTb7J/YaaG
Uj5jERSBIDWYp98+/qC/B/zvXE9LyLk7z40Lc1p+qhgT7HWG7vqe2py/jEVAQkwxHpQFeZGiq8pI
cnGE0vIRAqZdODRJ/kiVBheztc2LX4z0vhT2nc60fZdNEFrMNCQiaidvn7wmG2MyaxpCZScxIWWQ
ZEmKwt0z6N09cychAJL7fA+WAvlsl0F+gNxSEPVWlR4DSaDvMKXDKwvc+OPXXrnwl4h320JX/pZC
nnpb6SP28G72G3jDeJuggbUnLAJY57B0SqeenWx4Ju39FkNK2M5aO17IdqOTt/aIRfgCnxj+DU3O
Tswt63soPrrXvL6JU0H79unjdVrRo6BLTDix57zLRuWdZlHN9t5tjGPHFfUzHdVaoa4udBlV4CKE
xmXVi0BiTONuYlBQL+yqnyOn1doLS4eDAIW6BDYhjB49xKe3lE3iU54DQV5ZqoX8LrwRoXFYPY+k
fyGV8i7FLMGIA8sv5Knb7zXcGGL4FziPacazyNOyv8s66HBkRTt+KiBqdIRUGXITIpR35lP5ec4o
vEZllR/KQRgNd2J3sA9Q+zKHxrXU58KtLKg/MesulcKDI0ZD70A2w11TpO2bcDJ74zpb6bAswe1t
DpWMCuTN0wgL7bhPpXs3QF0tmpISJI+u/qZQW2xURivSD6Ax/TfD6Htji7S36SmZh7NOs/KVk26C
sO3g3UM7U4ROap5s13umyGx2LeS492Ptm1MrXR5SJ3k2vEnCRpGtO2pl0keXoPWKAEOvQFg/pW4Z
PNdT9trIsYkgG36Gwsr/cXZmzXHyerf/RFQBQgO3DD14tpM4cW5UfhJbEiBAIEDw6c/yPjendp39
7qr38hmcuLtp6T+s9VtBldM4rHAlBYjqYrjpuoJl6fhf3vv/+H782wlOpnUyM2vZDUuNKNNl1dUU
rXio0u53esBrhUPP1PTACauHvKR9Ki9dPk8XCEJzPN45xvH3s9n/W4jaf2r0/l3AzpAtsh0tT25k
5+rYmMpkXVMPgKFVbjBHabYZu2OYK5IN4dVDHtUDmdy7NP/lW/0fBE3Zv4YT/08NqhEI5/p8xIYy
Aubtqlz7EgZoYvWUr6U/WIZQEPmtt/FPMyt2b1ezVbJfn6Y4vc/SPv6m0PrO5riCjsL+4LH5qRb8
UJvqj2y3FLDN9d4hahjjdFbKbbqZlux2ixt0GPq/ZTT/p2Ef/bd2uQfluzNOHjcMHm1kmaKRtMvz
vA3YV4+v8jUmIJiOtl/OX0BcSv93eZvZvyvUE+12fXiLBmd8VS705dYK0PlgjClsni71huyY0/98
/JL/mxD7/7mf/11OfkDx3pnUQI0QMw3RmMYO0EzlEJMoS4tcw5nycmwrm/8aNJlgETZHExD+lzZb
FCPuR6QUcbYg5YgGMTJgFzbsSeW4tbtymhN8FwAmRwIfhK14/pK2xAi/y17hodttBjMNJMWfanG5
CqiwMHl8aFhL1R+4altMOoNaHWjb42EBO0vN1tXTnqdntWc0qud4iB/QhSzmgqh4LmpN8uSXl246
Yw4MscIOObTqdzRZGFHFGKpoWm2UdzfQA+Dbn3u7NRcXCXrXNWR5TkwsIQs4DKbiC1KGTyZPPkFw
PP5K5LgV3eKbwsW5/yl5kA8DwvbebB6WRwd47klzhrSLL3La5z7v01B0Adk3jxPiQn9ZIUCJ0wPt
4O5Y5skkxYx71d7wzDRR0ZLEPeamnarZxk1hjygv1d6uopoWamvuibszSKH4awZgflvWfRvbI7vL
8RpQqcEHXHZzIisWtQ1QZot95pCJwCw3OX4a8XE+xSZmyPvpZBjguerpYwfe8WMkubl0i0Ua9WKS
FEKrTs6Xow0gqkdDBAC/tvmvqJmwEuOKpRWx6Q8QQ+M/Mks/2Y40pLExE4omgbRBnDCxKaMDE4Q8
dLSyI2rkKfPLCVS+ua2FiaS5cD7A7LHO4+s4dwgjSjsdzO2k8VhfNn2k8WMO+ak8I2PBbZdmkoH8
cMPoeB0NPX5+2WkIJYylGEKunNmLMyy54gMY8Fv2DcyL13FTAhbXLeGRLwzYDs2rVGJLb/ncQmNQ
JyBsNb6MeoA47hKBH8V8eFiRlKiQtGtVjL0I69OTVMMXd27ZsiWqsMUcUJpCHq4f+7BMJ4Pn/a7b
p+20kHEGIQBM0aqfDSaTc8r7qu/sND7zVnTxic6Oxyfk8xB2amjIJ1mN9kCTW2BWOoyPqNoWcU+d
dPq1d47Fj4NIvjJYJe6uuOx13wLXuC6ui84YRqYH/Gj91mY3LOuX7pQiwGw6pRFMS++rX83xFAFk
Z86G2Wj8la57uyV3ZIA9HTB6TJ5XOLXWtb9L07gjd2EfR/PHHCoxd4lBPMCdxXtCn2FLhVN4x4dB
T9rQngE5DtjlZevlJEog3aBiKsa4G2i5znsu7mXPc/XGM0Wmkzwo6R/FgB+oDjtE4Fphverls1wZ
JydI59l20m7MzEeLtR58iDpbV/U4EjyIZ7GsK7sZhrEBWGq0BlviUUGAf++B2lmfWrGoupkiuaGG
UMjPLeZ829jPjiCm6M3ttB2fsY2hpjaxwNczW5KRXI4+4+GzSXW0PsNlb9wdlsuRuhI745FNdNPo
q2d69B8knxpyL2KEDr61Ux6w4ScUqWbKZqPfgGLlQdRhbAgEtnwb5St+ql+eRkeRQAuGeCSQwMzj
eTk3fmdLndkZFuWOZ2GB3AvP9S1fbMRrl7J9/MkwHKJoRjqN53ixcX4e2yV39wdRHiCSprHuV3yI
1N7v2TirpFwnFy+qcMwTduWN9/3fSTZb2pdDsqXnJunocOkCHOG3I4TLyYXpHCU2vAShO64htytG
ni1uK1P5OGRfp+sCqsVPhDwP/jQubiR3KU6jndaDGWRzA99hJ3+uaJvbH5b1OUuRi7EhJa2AGNjJ
hw5nhb0GvKbmeYILZ6hlLmdYtnpJuzdEn878RoNFcjKTxsiv2/D/V/1xDBKRYL1wzzId5hjdXNKm
6GGSFbnXFe3XuLvEeWNCfzpyMfd3e4cP5iFimfEewJnFsjMuIrgwktxAFb8Ny9Z/cNBi2CUdxjQu
zGpbVcwTm4Crn9su+XtMa7ScLSI5QlNME1/3gmkaVQrG4chimzG45X1IsQN9QtBi+wUoz2Cxj9Bq
xE7dzAnDvGvu8iY+iiMZcEHl1Br5j2Jmi164S5LlpndMh3MGf5u4S7DvEH+aIU2SH75No/7UgO4g
f5FkAizVckQXoUbGQ/q5or7gV40ttIuxEUqT7J8sTv10IYghgjWjX0NfUKxq3Qdf1xVaKbKCTwIv
opmT02Agr79vPWIS7zaHfALkYq5KtO+LX2T+IJJu1m/wcyQrRP58m+UPsSNx5NTILWWnlO9B3Rky
2Kh0CBinurJpRm47j+ggBDYvjt5uGDGbd+jOUuwGkm1NmrmSCALceiDlMNn9A3s+ynn8RbaFaxZf
jnkvJWqbfStS5O/EvIYNirZ3JoUNF7Rppdj694Bep31vetr4dw/YIS8oeK77DzFAhPGdDOvWfiyd
gTIEEuCILfTEDMHEovZ+TEA70Thln9Mmimd9AeBEi62E8sS7y6JdIOoy5vDrf1jIyXE9GEoyWe/H
kFtTiI6NNBTssIayimsTU1Qj6Ritd6n4yo3rEU3NcdtKOWMeziY/Ubi48h0sh0qTng4ZYgBWv7zN
Jt4CPW+HM2Yt9gxz5N/NQh1M7GxZ3VLbHVEOSyH2Xq0MMv0kgqvHJyackY87zC3czoyppDKo2aL+
BtqfhTynq2UbEuZDztx7gxpzHAvSJhpZn9oTgGQyk3QWOSMCpsobGlaotiqx+p7rMofmDf7SPmrH
togsaej1ENHeXnjUJ+snjUfGzxu0wONZo6kHUPFgE2TP3DYomIIBwc+ckoFL1RW7RRpozZr12M8d
29r0LZK6n+uwiOwTc8w++eB2JS1Y0UmLNzBLy87DX5pGARss1iZNdgafR4nbXKVxuMwRFQFpEkdC
bsSoe8jNts22J4mGKf7Rk1YdNcsjSZuzSoG2v9vnaE3+CJvGlyxLsuYsKO7vWvVmpmuZrwcCkgAQ
TdL7Iexh7kp5zCnWym6TT8qqXnxL7Lq69zmQ/Rp9Eb3VtrCyG5cvLb5R/gwgqZ1+QyYI6SteMpnF
dWrzzSHeoQeAvBbIG819gfVY3l83VJY4NZAtjBCfALeAoEmOWG5UVVvWn/fWp+lLcrCgohPhsQs3
lg2meY6SmSa3GU1TlGv46iIOruSkz/U/KiJuugjDbxKRDVedIo4HJ2w+vG1jHi0wZB2tqRq+p+JK
kxkj0D6fe5idI4yXzD/tLmGKOFYd6RtU1oz88hNursdmaG36Asxt3F6RcoQHkIX2a8CNGZ+3Z3Di
HH4T0WYHUpBIG9rng9H5Jput+Rt6g8uwkcdFDXT75HzWy1xsa7+OT4TJfrnjo96bRwJRCX3cQ5jy
bzvZx/0yLsEauGQ6Tckt78i+n0AemYePPAEDEjlFPhZv2cKX7RtdoID/JpGWLP80+F1R77ScH/q3
9DxicRnsodnjYfNmGDAu6XyMV4aAw0IDxH5ryJzBLs2meQ1fkoEYXI4hhlfkKqCNPTVhcEhMkSs8
CWm78hlnRWibR8kWFaGiBNfQsWgsTW6hCKgRopFO3ymUdmsCe7Sdom/L4My41UmOAmi8dF2D0TAX
uKo9lyLX5ZT3EUFxdlD+V/abIK5k6wj0NVs3aq4pyMxDkW5rOB82a77xxsK+h1fYHwHQ+CEzAvQS
ZCXeZ2LqR40oBmHdQyrbDsjfhYGFg/sZ/P0ZH1ykmuPezolehrIZ973Av48gteqoRj+KCwLHHxat
EutKNZu+IjuoYn+p3KNndmTyNNmYz7c9ynR/4ERLpwMjtSxS3/HUJgjBbEa2XeHeHiYY+u0ePyTe
CdoXMqe5umNIds5QMqyDWGr8wd0F5GARvms+5lu4d3kyOpjN5M6rDtrL+BmFgkF6yN7u8DZEgHXw
lyVHtXLqJ7aI5ykf9XaeFy7vMuFnSGapOqPkUi0yTOI2BwzWoCx5PFAG2npM8VwN9RTTdkZsOR3o
6FBRf43ZdLJGSFBt3AqfW+P5P1vSpK8bS8UHmlMcZqd8t8hcWVMZlmqEyO/vzjB/MBj3n/wcp7ss
4SwB3qDE4UPWvW42mPrcOVuweHVXBUaQq9GO562osoXY7btG8ubmK4esH6fgSD0EMadsmdLlieYz
BocAxkRvxm1CYtiLzkCUZO9NK17RGQt/uwCS0A8lRFk7hBdNBG46lhuYgWa00lnv+yL43N/rQOL3
GSoWPZahiZpUVuk6IrigsA38Kr9cAg5UhTDufmmR7rJJTEPC1gBL5SUq2QUxnXGHkOyg5PhbmFFs
dYtvBH0ReBFA3CFFjnZfSnFfNW7clwLefQxBbcTWoxzBLkpStLtjt74PhCbJeRephMCVh2iKXnHI
Wjahd43avT500iCRIp/SkNECpku1nFmrqb7fw0TIZVtysQBI2CtEdXllMZGfDywn6beZNu10Z/sM
ZMFrivr+bZYxKfjUInPNY0aAbUzXluiAxqQW20KrniiCUK42Dm9QHkZnQLSyx37Zo6iKAv4ZU0Dy
4SySlk++cc09nhV2m4k2T6rE71Hp15FcLdnX74hmGL4tHLYGZLZhplH1aZv5IsG2YUe6S8KH/DvL
snDjQKT6IM1Mtgox8i0oAcAbBpWzZ7GixUJJAk5lgrbwbHDSSkAgAD+Yt/ZpJhNO+CAPcmMGO93i
2zUnJWBQoH25/Li2IrZQlBwe1fe2XmjsUaCECdyrXdgSPozp3Iwr0BP0mC8zofLMlUQEg8EBJb6y
qUc70PskwcAm0WODgg0qKJHJ6RaYk7jmM3b9rmvaUqRkgwN0Hs7rmo1v8zrj0Bq6tGokhyFN4tiN
bM8LIrafk89btGUZCiePlvvo5rjWDc6MBSkhZeuB2BNDlmMSj4EH2FyvRK8ejxz83jgoZI0tapbi
PYjkybfxhI5p8FdQnf94aFpQNSo0bJbj9zFDG0A3mSXef5Umc2mBJ78FtRL5OwmAdM6x5MfY4fjI
TLS+dQNcWS6b2BObxuZHQxqJfKpJ3jTC9ThPAKAkkWOlBVW53g05UIgy2Aggu0DZpHMXXTbjl2p3
DUo6xnr/e9kbUYwyb+BcSvh3hO5hh8CIOgmZIpZ8RBFYNDZAJEkjK2/RVaO2g5nk7FbPblOeD2NB
cTScFYbeYKEQ4nUdZCbsbb/Q8E/mJhTAaG6zJ9cOBu0/D+NHS118mbNof8ngVT5D+gDaC+sPvGnK
0EqBBQRHrxv/9OsmbhfG5m8qjCme/BShgKi/aKHxMJwcVeEW7TGWCY2y9ZETPOgT9KSdmXbk+OV+
O9nIIbokhrblQ3XWPDY5Ub+GrWVFukbW1kQnw2vXS0gWW4jD2I2Jh/ZkrGdLlWRd/40qNT6PWUff
ZTKaz1WF6GnaGAozeJF/HAjiJveECf24Tr28IkUrj4oABkPVZRo1wN4uw9lgT/PucQ66Czsw5qpg
FpXnhsqwfUV2x4gLNHK/yDxRukZQBEgTPG6bpBqHAR5JMa/7hNEREmKqFtdXjdDRPXmbbcC9XJhu
j2+TjB/+NaV+47c5XSMDYJFFKCW6dUAb5yPXD+Tg6p4krP0anfIOQyS7/4nj3b6x4AA7jpDeh88O
LSLayhXzBNyTUe25mL6Bfj6QYlrI3H1K07RjCdiueFBNGlilsCr9wlof85NKUGL6o1mQApJ2X2Rj
4dQDFlZj+3Cg/FV16zP1mKV5n1eHAoQLvz3qi1Lgqn9nDNFF8EINJ4jApk8Jq/aBmecGKqcgmheA
Dua0xNOB9VaHyKqmTFOTPRIYwEMJxmM8VjyhXV90U7RRRGBQKAonnueiXGY+2sqRhrhrx3H71dYS
B3p1ChhVJCx91qmbGfIsvPgbc9PrkrUTCtoEVLK3eMw4nmKYy+M6RSjS16td0OB3Yve/UePNP+WR
y4/BTYQWiYhUWrItQ2msl35Nb5aALrPc13xd8GWZ419m2JYHHArJ+4T9zMeE7djTJpY9R4wGQkbr
aDv8/bbl7GbTSv9hnaf/oGTjP/vYgvKFS2SNbvdND59aon4r0jHbm0qhTnpYj1kDCxRIfpuoOcVh
7uf0pfWo3pAg9FWUgjyjblNUILp0TZ/OJxnmoz8BrbQOV5YMFsKirxEIx1+G5UPqe4+602Ko0Tnd
lSTtBv7TCJV1laILdKQpnI//EgoABuNp3CpbgLbTHk9z4DjZRIbz7+k4Fhn9CqjqbugECmi76JlV
RxwwcYVTAsES2Pb7b+nYII4hzoKgcABKlT8fWIpeMPFAb4ZDMZYYDIluuHM+jl3J+z26cOlwXujB
sfSnVmP+eKRh+D4kBh34wb2cyoxrzD68k/MBmEQXZvetQ9DnH++b5RJiMWd1tNv+hYCg/jsaLD8P
k/DmdnEE5R/CNtv5sm/GvCLvF7TnGP3sM3ix6qM52q69ZE1yLOUUMNo7MQs/a7GnnX3rIGt9zOe1
fxg5ZG+1pIOeasws2Fr26EHUjcJUfrngJ/KbFBqZ/oyQDdZUGZtAIThi42BbEPE01gi37xBZH3ON
ngMiAl/5KSPP+bbjA8WfrR0wVP3xGFuIWgGojlZ5CiTgyhqyQfS3m2q2d0PnGQqlvcM+g7lMnONs
gtgNzQmK8GzeICxdDcipGM4qXel0j47akKCGG3N0+Ka2WIKnV7xvitUUTMqrAcT1Zut9El9TvHXv
0YKombJDYXKfE1DVTjIe5/3K23bIrn2eQUa7DGv7xJlJ+2Jpjx5fCNxszF0xPNBtPXEMyC4gL6yQ
fi5W3EodIKtJHcc11LN1TR5Re+0eXcLqdSnWEBu0cM2KrZkjX/dvKoc8vyhkr/7MTKzH59wnOnrm
e5Ii6250QzhH86j8qd158rSsffPe+gONNDU7xpk9yiTsVpIs+QNVOyoQIuis4OweXV/G00QWpBBn
1KOnXREtZ5zhj2MTrf9MfjHkQtsB2WFJhMFKvK1jV+AD697p2pCKH0sD2KnYsRTtGSqDCY3ZcBI5
uPkT9PocsTHg8BwQIt9jIiHYGRE7+xU7ENv8IeMUv6yTsuiFJmnvxhjJ2U9ck/iKEeST7jbymKj4
uEnQdiMlax+wpJtSyTFs7K0m534OMMz1ZlFvY97tTQFE6npFom6TlalBVNCRbhot82FpHbt5QoE/
bHdj1mTo0rfQg9kaqIrPEU/Gn26c07xC1TsNkCMPy3gGY7nFlbygMUNMcCrqAYNKBHkMScNf1kyP
9yCoN76YUVl+AYGsf9E9GCU4XTZoHZPu+KvJkoMApnOoW8Z0nXyd5zCl31CHox9TXoHqgpoe6cLJ
FqFYQ75Gxl3hQR3WVWDHsCJ8I8+bS8tiwUpMRwmgtJm2GxIBGYIsNxXTis0bw85jZ/tQMIOJDZA9
X9xEkvX5AxVRKKNMmD+BtO2KHsPE66lB4BAQSVNAzYN0pRNL+7wpopwQTJrHUcVQig/WX49+3B2S
anYtiq5bgbG2DpqmusP06YqkTPaIuTWtmo6oB2RL4jlJDX9lPsW8CrAUVoDWIu2rivyMiKiQdyj1
mjyZyjBkDbR/WDd+vRQEkxVbvihXbAl49KTvj7iwCGGsA6WwdYKHC8n/gqZfzxZ7ljWfXkBn3n/T
eKG04hYLhHKbUHLXizE4CVIBbPaTVoF9746jBY5Kju1L1K579uBEF3Y065tC0ghWE3tNZRQwHbW0
H6FRxRS3xBeP98U8ShMVWKXtL4Ny+1Jhpo97IF0w/yv8GI9wFKmOv6tct/3nQUYg5NBeYloQjwPe
JGgm1C0inEGFRvJovxaN1NHx5JiS7XkaIgSWZcoDf4cG90kuSuqa9fCOVQa6Jhiaed5CSiideglQ
/q/I5ebyOzZr08eY8F3UqKWaCwXG/Ix7HjeTcvbGYi4WTgRd49dmYdWPZsMzVUxq7+itdpueb3bD
GVL/GswZLovKbai7Zu/ekRMoazVI82vL2PpGbLL/3dHY3GAAj6cOALvvoUtSglJVQPbQSpc9Lmht
rvhqYcO/k8wBGzHBd4XupuPkptMkmr8nQ+bZmdmhGyFEz81eYjmwPfRZw+wtFlh9/nsPBxJT1gnV
Nw6MyX5A373/mQ6dqtMWr8n3RmE7powD0Rd3ye0CbuJfNDx0PodDGlToWMZ8eDbhKVAiJENtQQDD
Ypgh38fKYb+jDIO/FZbk7wLwt1TSDIHyWQvs0pzBGJvuGjWF83/zIczrvZLYEdY9A66uzVh6FY5M
d34Dt0nHAqmvGMtppEbuHA2Rg5TvOuCDxoB0SNCC8hkXHKo5A8NqyJD9tGFcCjUlvIBnbkP6V4MK
GxVrhOWMN836iZzwBCg9B/b4oIx83TsXkJM7znyoVDStOHg25+9pFMynzXIUwUDacVpgmYktC1dm
u0cmuQPGwov2W4g0lpzwvv0IuNpwGc9A1NE+ZFgEO9HfIHIyedkjMvztdRTX65gOwN5hV9bgjMFB
R1AZEjB4a5LG6uYYlx7Ztvjrk9jr02wGzPzyFpeMxZIHiFShTxgLI0p+46sBgBiTtZe2zdGJqcNg
9T7F8n40A0retQ3+fW1aV8mJUtwqUQcin0iPkzTg3WFnpWQ5rDkAMLxfX3lYFsSeTzhDYKzk95vl
44XsIDditwOZLTow7LuxNCv7jk4YAkhF3uYOfk94zNUzlAOi8ohMrcJIt59LhJicFCvnF8ej7tHS
1pQYcw4XzSVSLxyBojAWcMpiGpacFznFCNbBAAF3oTp3ZGnxDTISbYlQHCnqFjKbCTnVKOF2+EfY
pt+TxPW3mH8j4Anj44fJCuwhJOreMsFq65LOmAHEkzL3C+nTAiPRLxykR4pwmLIJwETE2MFmCDK/
Bbg/3mmVErhjaOD0YgcZLlmCZWzf7/sdmo0dOvouelppZC4N6+i16wZx8pE9ztDid3cIus9r8FD/
9LAklfhR+GzGSZpiGVpExO+DQWhQHvKntqHx62aGtMJiMn7EULd7QFp08gcPO6mOTA8lIauUVRhi
bDkUAEUD0VB29oesZbs270RhZkhsrC6zSXTF1THjFI+id2iEJAaa5h2BCPbMNilOqwjIVD9M9pdD
N7/o+iAYD1YN492z5safMJHGWlSGUJGJL2fudx4hv2D9Z1kjjGaa5bi6IfuLgvsD+HT2AvvoXgEs
Hj+EBjurDXP677GK+Rlr37QyiJy6inyKHubNvbNxGOvWaWxXFCwg2YzVHloQxDriPs++Y7IADmQ7
teDSSH2C9s/hIt+bjzTzwwVzSPbcTf77zDvz2sUs68oFNcDZ6VkWh2xb+KG9eEmAmEPQBOYRp4jl
tmihiUqBmNltsXseQwaV/OFQ5eD9XGl1QB8G/YregS4Eb6edSihZwJXc6LqVGuoJjcseOvbKtZOp
XACKJ0TmLW1g9njXW09Ce5PwuGdZrfgQlYs+tEXYlF9wEbYswj7mye1NrO7sMqckOu0MWWCYSnmv
DoovgKXrz/XIQ39B2baHbxilNgOWVfuU5T/0vGZ/aLsP+jHWgbt6QGDM9Gl2coCTF7YWvm49a4QW
Hvkh/LswLh5u8HY33R+aQkmANfc06sfUtYzcHZNtq0ytNv25k+RwN2mbWKwbid+0e8nhnJ5w7a0J
bsm4c8n2I18m7T5EtDG3F/1okulNLPgPqDaAfdwKD3WOLpcMbrVztif578V3qKEzLtQD1p9tUk9r
L/9lMGvqlHv/XW8LwAHbjFzWWq6u2UsMdTlKy8z7DZ1k72F6LiiyEfX77toMOy8JSHj3YJR0r2go
ke9QdDhuLLLSjv01DrAlPedGbPoEAFoSl3nnxnsMVVLIGVrZjp9rJH3/fWzo3r8k8MROZW5w8Ydq
4hso0gZf1uZumEcHnWACmCj6TqyxMiRb5n3/2HsPz15QB6a1RbtjYF12WzJh1QBK49Df5DnJ9juI
XqX65aNhF4+otmLzum/IJi+OJRu3V9M7PEwp7JUo28i+pW9YvIrkqcWQRX1q4fvPhUOAX5MBEmBT
rTQW6GYHTBiuw7QkpMSk6YieUPp4Vc9CR9/zDU8JjHxZq4G3RkvKW1koR2GqUtEC24Dw3mBu7Oka
MlsKLZbwzWssZyozQ/UUFXyA3jap6eABQzyxWMbLZ7KNyBCtsc8bvgJbOq2WYmYw3AKFnHgkLsgk
Wn61NOq3jxwjJYF4x2gKU496DGTTUDpc65gp43oyWP7NYVQ/SRNhIw4DNBHR1Y56FrZqgNHrb7oU
kqMve2buJUjY1CYX6H2m/TpP0WyHis9WdA9zmEJ+5roRo7tuPFEoi5Rgx+9sXawqwUSzA0RoCzZN
lbU5335ojLbIc1jifXRVmPnCZOFXOqH8ZclBHyKDOhdL6xQKjTjDO7QW8L5M21hEkQp3c0I4sbfo
SdHtFn0KqN5fulNKQUNemTkg/9EDRhaACnE1TCfo2jEDW2LFunuHfVj3Bwus/vg548Cin03iYywm
mek2A1qGiGhmUStwaOWw22rx2kFNtEYk9ZGwvkfvpH3koRo9kgjThrPFh6m6K84TNHCXvh/S41es
VoCayeyFaV+wLNi34UHEKbdxJQ7jjn9Yolh47wCaBk8m7Kz7J2AisCCohBClT6MwwY3lnNLD3asD
C2w4kBlMowHjAXs+1JqTl/EgKE2hd/JIvp17iKvjAy+h8KKB8L7YICn7xLy/5TW+fZ1YK+H3CTGL
GJPdJxSt2XDCXcphk5cLRX+yE5wTeKdtN/6DL3OT3cc+NUC1bWRDvgvccfj2t47ock1mAfuezz+V
js37ivoneOy5NIX1riWQF6jzmKmje5FsxnV9xHZ6wmHCmiuWW/+Hs/PYjRzZ0vATESCDDJKxTW/l
S25DyBW9t8Gnny971SO0qoALzOLOnYFKqSQjzvltLu9TikeD69HMhu5sVOagD6RndRuL+Cc6gAqE
NwmPG7PJUPufkUpSXKB2UvOKhowVjIx1ZzzmnNn0I3ZD1q/jvLCyFbIke225Jt3dgQOg8ybD2a1e
UXyJz9qeZuoeewhUYO3RpwcDkpqdA2rD3gZug+DKKlV251exMvLF5FKoQ2qBKZozUGP2HCGy6a+p
dQcPhBj16nNUxn680Tbv77pSkMALu5/mil6TSHjycSy70V4ry5xaZLPTfK3LcpzLxYC/Z14mCfjr
jYHqRW6gmAleTmwtNQPJVB9rUffTMqDbJNqRvIjRxoy0kRKoT9SLU4rpriYhxHkyR9ec3szCxzGg
exZywNFBP07CGhqGY2LxXgZLlduOnnFyi1xvr8i03IAIzulSpJnsFr4weZUAMsi1qmIPBFsJVy4V
9xitLjSUw+zPkdftCh4A8RCkEpSoyoyMHp0ku2kdv3avW6Zdhpao6yfYwiQ/pGnszXsX2/K+LWf3
QyrKpdYINsxnOoKG+5Bvtl0iUNcnUG4XNahnNncNGgHv0wWbfw8C3pYdDQNjsRLSARn0TEbBvQf7
7hwQJQy3TuwQw5TnhR8semkOV2NqJOkxSaOSacPO+zenUvZEYa+qXuHyps888MhvUlUQob7uHQdW
L0xXLAOFuRxVMPhLLIoRbnlHejtgRv5jzyQM1cSXRUfUbFDukfnEooX5sKVCbUpWdTwCQ5iXF7kU
CjZEV81rNHYznh3odO6KocLf6Tsivdg3y68MovCzHPF63M+OrF+1gVb8NsnSOjg2TWo0R1MbAwXr
MOTNGuHkXK1U0eYMJqMdFRRLE9q3LGJAlA3+ocS4c9F3kE8/p807lNxFZ3yB6zHYTmUPok+RO5Qd
fedNABMTJvZyjC+mX6ltVS58y7dTLlRpBtcAuNiBMBXVafvb6qLQWkdIWRi2TNVTCFpInVtbo2oM
8WyWQVk/8lZ548LKNQDXWJtpdq2AsZsFX1zufbWqSt9jq6wtnqG5jzbePFbuEQ0ZV3Xc4qhxVVp7
y9mwxA6BUtIu+ghgoWvL6nZwRQ242SBViG9CUTrhHUCVewcEm4YUJrJTmH0yUKbZGbd4JlGJWy7n
A065vuXsN/rMuAs5u26dYAq9pecN0l+7U5QiO/Vqw4mPI/7n7Cl1qoLjMowMuRtZwLwdoaKhufFo
Fjc3KLzifhWaIxKVXPs4a2RYo/HxssTU9zX/16khQaR0OJc8p/B1u46HhugEOwxr8UCOgFNM20zk
s71KcYLdhF1pqrWDKonnigpgPF9aaeDZUSiEKws5lF55Hek0Cl4zunrkCUBoCPylWwW+swBEmuu1
XbuePPsho/F1no7NPi9j24GEbmrOpT5R7aHz9fiA2ZnSEEOKNsIDnsM6lFCc21z34d7LOel3g+7b
cQFs6sYQHJxDx0q3szhe/PfpfcmthKi9wHKAkLwCqHyWc18661FVDr/GMA4NoWsxn8KNc7V3+6C4
V9PoPZjKVU+i5kledtZoGr/1VBG138ki+BKd3bz65uCVmwkGi4zloJrCdTYDHS/pe6ncD8HZR7RH
r0iLuPNHV87rIY/a+tEhV8zYZERXBJ8FY4b3NFdyoM9SZEeDUeeupTcCDUra8H1lgdRwDH3vLUzD
SVqAY0+3PPV9VtTRjVMXmXk9WOhQT1nQGQTio2jh5iz0VWUwVqHOTtL0qu4iOBWUn/ie8ijL1tIz
iOz3sm6mWci0QvuhQDe3L63ODW+KvImWI1vComKZxkspXbVrCvSdQ2HUzzaWdLXIyPK4riw8+zeS
U5HivaQrX9hMQgQAtcPUVQLiFOc0z5psXZSjpoQ5SZNoafrOxCFWCBUs0DwKzig/ml9cbZVLZMt0
6SKXFzdZ25rhbT4kDeESXhkl+ybKqP2A5a+mxaxt4CU92PJucrsY7bVA4LeNmP7xHXqBntG+gFXe
s5Gocl03YrjClSLPYRXUe8W8gNCCwAz7DkXL5KxYttr2cc4E8kpvdPPsIabAuljH4YRiB/XslDy5
RaQ7tFvVIOMTcr0EKHiou+A35EHSvbD2uIKicaBWZ8O0PxtLzpn82Shyn85lVXbDSGynn3AjZdzL
HM7CVi6yR7isajugfRpKcOa8hHA0ep7aKg27rlr2sWGNO9r3xFtRJIrfIBaIDRu/Qk+0jGcqVNea
4y2jCHDq7OuRDCmT7JdxcG+m3E2zXd1QOPY8URk7PkJSdTXYJ3/BPF1E0lNzuDCBcSF1cQF1Wz0U
VrAr1TxDh/tpFz9xgxDWGY8oWLfFBQchfSIJfeDVkHjGI3sAVc45SmDrox6RCu48Jyl+j2ituUms
yZr2VhFFIAsS4dAp6mvXPtru2DIPBylb5wcvv6PXEdV8/prYdnZYJ8vFsMmDpHAfHVU0xAcwCIzu
snDxxfE2jSBGSVDlW9t32fTUCBp1pRCSKv72Ip55qcPGfsdOAEbgi25ICYOPFCnibRiBsVip6axl
5UziF2bUznK2I5YU8dw0STzi9EdqewxqkecPs5GgkSKZxh2PEGzox1NTNuln1vU+HtSWK/dZtBUg
P7lktfPkZugRgEhtZ1jrNGMMWCB8ZUqNO0/OG5DyoDvUaac/2zgn5mjBGcD77aEuRiCQBGG0R5SS
GQ+w+4ghNUDbeOv5lVHunFQm9kaEHr+h5YxAXGjRxmSpEW3t+YO14ztuJ96xAvAVKrriav9VppHn
LHkqW/ua2DLNBxBoUKp+GWZu+mb5fKZlWPbm9MiCPq7brjDHEA7Dm42VM8ZVPa2ivmFsNvog/JUT
z4Pd3mo8O1yBY6t4aWdl5aGSJ5GiuwfE6XMwzrLKcN+EUl+nVpM/acPK7kz0Anuy4eTWHsv82AyY
GBYlQTLHojHFJo5n5S6JmRjueMqmc+GZxk0ADjvsgyRIaABOyD5ZFJFSNOsgDF0nCJEY50svnFb8
5+xKJ0P11GJYw22RWoWHzsIkCjFIXb3j9BnmrUI08yuuKdZM49r+YImz49uZl5lkimzQZrdqejaZ
M+cCHhFms9NETHj8m4XSSbgB64h4wjo1EN05nZJfee649S9P6EGcsiiboflr4nO/8KWCLA+ymD/B
JSZ717i+4iO0km1m5bhl+cEZYJrXATQZOsNCeChdlNNjvpSuPWYfRVd6zgWqsBt3Dc3ma5fydIBz
YY5Y65lccyskFJXy7H3Cn65+bKdBpegIC6tA6AQ2kYq1Iwy8WHaWIw0Uph/IedGYKjBfbBseKmTS
6X0f3IrTjj7zMEP2siS3zSyWbWgGwL98qejnltpG3nhSfd1IZIvAh1RLO7Th7ieH8Yi/on/Km7IM
zlZjZ8F6LKbw0e6L6A1DDgCjE8nRWzWNlgBmynH8/hH+yymOtTKizzCN3F8zSx0PlhXKhPvRRBpc
zOBsdMa1i2weZg8xsq92/hjLrxRxMrt62/4SeCaqTd56pMZgFh2+wqhSm8id22qnY+WgkCqi9NzX
fX9Vl12f09mj/eaumPvUQG0Qh5FaBFHVROtBFemHAXvaXhVR6Ldrx1F663rGSGhxmVGWlFzk3Qwq
ebjRQRyj2jeNYulOrv+JwMe5q4MqPkWlB/XkR4KVgl8Wln+eO71peoHWA3uCWT1AmDHuGaFnAn8S
kZwswmywg11fVnlwZRuzebHZdYWNktcsDePsEHBXvJRjG18XReHpRa9d+SCp5LFZjkw/OZESNbnn
sQUV/gpTD4PNXJBu1lz0MzAjkHcHBygx34hEzvAAxjSfDTQMjDAUGO3aVgY32Yym7T5nU7pxnGGE
vMXQtApkO80nkcSpt/HhF1+5+zprKYop0vECgen8ZHZSXfpZGiSvvrYHMNY+vpg9Z8nzU9YvraoL
Xqyg+XJDk3AwpYDLjWGMnqKxLR4gS2CMZCB2PfTaRx3L+X6apHsSRTu/6zjJNkRcJifP9Nw3ly7P
C+yLsitukg+CJapimQmpD0Mop5OBIqpd9g3HFqRa85yjJGcnqHrvKseSdwpK11tY3MpYwlKwSU90
1YuKXQMeI5sfUY9N1zO0zz4zPExbeUDLM6lw8mhMZXxlZQMryRwYHOiELjj0jMzCQ9ob9pvaEjiU
I6N7RdBjXI9RDLWJBO6Io69Wa5xExSeaFHOJVQGYtB2NBz8am7tSV9Mb2Xr4YHAJ3EzeRMgRsufO
nup7c6jhVUyv6beofsODPzTNvjQEslYjZTog89VcW3L4YCHEBtFGyQk5DvYbMVmnkK7iFxSbFakb
k2IxmXLUEEHQlfs5lOZOjIU+e71M3uSQl09liJrR4Bv5iIa4/F1kLi6CqTMeJuQadyoKxlM6TP3e
gX0/2XZC4ZK2jT0oC5PNyGu2SMn8P/tuqk7hcJFStYGVIeGy8NdRjsjcUzUrT7Y0oymrCGEhTL2G
rOIyRwnLyRlPiB1UAimE+VlCUPdudUcSyjSgvfENwoQIlbwVAmWZHA0qCLt4fM6HHKwLVCFSKz00
0a6Npo59hPz0ZZMwbQ+2E68qLxfpsjdR+y0m0ZrMPkCLXIIKXrqrmh7xlVeH59agZ8RtgjJbmqn1
1qaesactJDgE/uS9TIZDaUPuyzPgc/euE6OHLTeTx9HygLv7UZxAtikSHOb+iAOhWAWKtKCQnLND
1RvxykjC6RE+qjglvjktOgaqi+3L2tpsDWRZThucKW8ewsZdN6thxxZhv/l11R3bWZa3oDXAXnaL
zJLA4qVRebRxBYPp7Do7NraIElM04abaTLjfLlVC88dsYfFJcOE+uV3RvIeDsG7hJHGajjBElZEN
W7qiOndZ8xgh+2z6FcOpaJe68OZHnl/UAnXp/wogFtKVGMzwtyZifQ0Cy7IAWXhl8c7BmvWB2S0S
ZRbnVqfSWkrbsbCBy3qCEzXzg0YfzgaTTOLMOGIeKpgm7pzJgGzjPFoRqU6sFgCnfIx0QwFU3Yfx
ogB2wqM8AnSImQAX0aO+YJ3V953RVz51bDp78l0H+AvsY628FpGSx1x2gxiHdZoNzdjrSuW70oZ8
8alJeedGgvnPQzddYXbqP1yagZ8RxregzcQCS99Jz1VIop9qtVve5iQerKKoyp/bYsRSqjRJFouo
c/wrnWFIxcqUIeUQXXpVpTbaGRQ920wmyaHPAwangF51yBeCr+LKIUdvGJutAeidr3NYpYdpsMm4
1NiLUMEbGdTO6BOPV9lP7AKvBVk5GD67nsuxd/HHC2kVMEKuLZbWiKp1l+gGdWTUC6g/7LKrkctz
5bLModvo862TaPkmUENdtYj4V8Iv4LX5Wl1ukbHJVhGg8BKzMDkaVTc9mqh7iBqjwrTHNeR0e2lO
qHjrltUoMop4M0JDYygG6PUOGNHs23J0m9twnvWutnKC/2xSN5CT1NbvNJlz/PzKREidGwi+lMPw
jxqmVl81kFa40BfP1dKy4+4onD49h7nsvCOsGjk2WQtwvUMbrJGVIOpIFhjbimAxMmfv7KH3z3XU
BGtQOHj8piJXlvKudwxFMHhIcLq12dbdrwDzm/WEh1zdTpaGIQ/ruM+SBTMW5itcAP3Gyztrnzdo
JPDa9Rs9hJhtojoP+uVAetChzkJClktVFtPBwhSumZesgmDkyWqAVqr5RrqCvYDkoWHludn8xFga
LPOIeMNt6k/Ga1i67RdDhdxp1yk3s8zMNb6F8kHMvvUw24P1VZXYBmTvB9xLM1zLaGfha9QMIkJX
IZwTq0K3tuwEfSeLtKTECssUyMdItKJiRTxAdY8AQJ3x2ilcUCB7XvqrHnNnT4W88ZZSUFPsNNbT
I66e8ghtHe9Hs27OMjQK1HWqrE+pMfBsUPJzFWk+m5JTe+KNAgsgATLCPNKOagHsMP123Lhds4VI
fieTkEgKzWKsvhJCBNnkPfk8AW0YjrjCQ1Fs2XEqjCC13nRC0TBphEMVrQm9Ku+Hsg7GRZL1vFGJ
XV7puCjfi9gobgzlGjvp1fNDjewG4x0owLzsVF8lmAwSICLXVRvRp9ntPI/2xhpneSOR0X25GENw
js/mRQWbpruOFJd1D+B/Q3RbfEoDPT5etAhX7FLlL89zhucsYvrAyDJ/NlaLSrcbyh597VxkB7AL
vbSJljkYCK9vL+4u/AYGD8Xy0jxwntocF0Mn5o/ItO07D43rPrD9/CYRc/9uN/Zoo5p305LTHowX
iSXwlj0WKegr1c7twrMtDkLH64ONMwXDFRIqUtKIPKJr12kTUERYaRdJSuiXv/wBs+Kam0Zfhx3N
puu2Kqx71+SaSDEWvk+9g6ZjUjCAVyYmmOQtDiwAfksjz1V1afym8jNfO02fzV+xkVmbtnN6/9of
LAQdnZH1pyZE8H6gkMl8bNtg7taRNGu0V13lJfsohNwvQePCLqWKIUH8ECdRxomGUi6/n4pCWetW
R+UZiabxS1SgfxtVUAK8YU8zerpiNWmkuDjkZxUFbrnVNRaFReRzfy/oBsrNx9RyXWvbDDkQls74
EkgyGIaZPSgrCuywU28Eh1YPE4tgxTWQYMiRVqCXpFqP9Ql5ky7Adxp8LAty4QaJ2SKi4RN7hqdx
+xh2MnM3XpxcTdfJveHpWrzmMKHLLgus4Y5L0OsextFnG59LMTq3RJrN0yKtDd7cwvTto6f/0fWS
VXWN5sbPTnlgZGRDMUgn7ZVs62TqaDW25g0RCWhxpyZ2/JVR1YNRbmxJkTfqX5GAEHtmVfH/Gpa6
N1c68szxBVX0haeJw8Rgma9KnzwJ0jlO9J4P9mMBkK8eIMXSkpMxS/VTFQF9xefKbW3I5KKmy8fM
iQrT23bW7MzwYak8E1MhxmUzjzWiNIUaeribKIc3cDmgOsgD06loM5ZO25zhL3wfmX8umxABj4fs
aSHDopmPVa/s4m5ukDxdm66J6naJz2tubmyfoErkpVKqB7Mwaf6dBqefTrVR6TdJOuIlX7xM+00Z
QTCpRROgI2Kg9qQ7AAThGsAt3jUrWOzyNkD5gF+jMqdXd/IRxl8QAXsJcRHfUdbWPEPQ1Ae+wvZe
yZToP8NwUMl70nmvIRpfQ9wCh752kEdbI975EhSOixuq4p3XBUSyISIkbaLmOrI6Kjck0i7pN3D/
Y+ciYwcLeCnsrmBPVNlZR5X/wK2gtoBaXExxyt0r6BSdEQyyIwA+rlicnRc3M20Qu5F4KXCd2Vom
TY8cAcgrX2Y+i9Yq9gy6qtKSspQMDXHbJplcJGTlOyukH+ImzUJ57JqhPCApKu/QML9blYrxSyXt
C2NjsmmFm6x1yKuhnNy6N/2qu1Fpmj1MPb20LY5tuUS+aZ7dxsP4bLbtQEa+aSsCcI0hHFb1bHDT
QBiVG6vXOM3nOkyfHRXU4+MYxF61VUlkTsvC5LRfS6sJufYcyxmQxznY7v0RYemKW4OG+Kmcimgb
SU5iJvK4qTZuMnGxDgFCMazjYAuGBX5Of4oYLdq+c/+W7yMhTW3yLUXfpW+TiNChp16lmR+VnxEp
C9RxE5nhXiHWyPWSuO4mP3vFFCcbEc11vZUwhpwMk2ecM2wDiGLwDL66tNifc+KR3lqB/ojGTsu+
MYN6Yr50S74nUDVbvZBvAx0oUDZUmxr0wz5OiniUvRvgQ9m70q9p32uK9m1E4Rzv8bRkBs6iqSTl
FyOjImckQSTmoWXKDoVbjW/16A3w3HDUDkgEUYALuzGxG4HPNuluyAuOBbjtVtzMxJP2N64fJt22
kUJ7Dx4yo5PodBWvtSaBYVe3ePx3Zdun3RJNQZevQxmKeZ1pEed3AlSBpRt0F+U6bHr5nOYUIpzq
Ao/vaoiSnjlalhZBQ6ivWHKYBaqTxohf7zwTNmKdgiIspzGfhpvC9Pgt06QyilUVlLPcVJ4cKvQL
aTsvcO4Ilpukd38DH3GlcMV4j72o2l03xemrj5pHInaaBk5tV+1N7hYZLBBcuj3Ov1QGZ29A0/5S
mwrbBEKatr9rpSmSU0OjGnhpjzljCQs9tDc6glqN89i6bx2cQyvso3rb4V1pUAYWfrUQAWKChZli
+FmXk5F7SzGFhUC7CeKxAaQxfNoLPLT1Q2jCwSHbmZJr5P/Vq9tWFmVTldMzCpHxNi1GnPVQFmHD
SdMORA4zDAzzQzEn4WuStiPHo1c4cYj0wiV+xIorLL9YKqZTlGTesx4jRy7TyjPjfU8BzjoRU2Gc
nCpN2213iX7YIm0jtpiQu3DaWlMjjC+jtodk2cZhcxFGkHP3kfGyje3CHQAPl9oiYvHNkKpCNEgO
SpHeaRXkvEp9l+Lz7gMncj6HOKnz313uQa2GLmk2e41jnBElmEgliZosGlZKNAWqJ99vkNLPURaH
lzTesHzFMuqRVl54hazuVGFGTrR0WJ+GQ+aMo7fFQtm3OEfKFoA2Hr1mh8+7uCMJRd01lTU8dGM1
iXXDl5KvuI+n/Gx0eT8ewUyS24Lqrad5cHW2BO0eY5q98zHYZPACu7JyqmNcpOjhWftDYHwyLw4T
z90ySmv/Me4apP4OA+tHLAIdHOyS6eIlIYnFRZIuJKEGodZvGv1dvZTN2L6hsiW7augZMY/wCoG3
NWMeuXWNRvAcplb8NuECubcN7Tx1zD4wk+gMOJRkFDuHHje7XjRVT94LmVaNf5+Z4VjfJ0FJ7/AF
bsq5RytfHQNM3Ws/6bEV+ejhpzXhVsio4fW7u3IyrY3oZvNK4wY/t10poeCNsKu2LVEyBE4BtfyC
OU5QBqZhsLmoWRDeJGgm2M9kvMx72e+TwJL9YhwF+g4zK17DDJZ5MQ/++NY7MrmP+in7mqa0haLn
AQEyZAhacYDlO6CbYEMzZ1pgbA2qx54cqO3gRe4xD3DuO0oYVyrk2ukrrEvEtY8jmkbDLDc5P/lK
db4nttnctVctgUB449rAO00ucoVEiTZZRwHT5TI10/RB9Yb1XKjcJoFT9NaeTTZhWQ+TaT3aYWmu
wmCW1VKipeaKgDVBLgHAtnUCW66Ub0FkVtqjeluh/l/MVW7hQsk7I1hQHhAD49H9vEhbXOENYUsn
6cx6L3F8QVfUzrwNWD0WZIIOb7VX0bhepZ0a973SFI8xfm5kkxTXCFFIQEFfQH9QMhWnusnGqyxP
L5NCEF0VZRKgZOjsX15uWOkhARXfDn1lGld+V6utnShj1Uh1q03HOjiEn5wDIkzVgV24+ux0nO28
ZGrdm6IOVHsmp+xXyPqyTjxRrmo9EeoDms3JJOHUgB3nW34LedaChaCip2BT5GNHRhOMMRkY+QHD
oMN8Wsh9y6LXXWeke+AWInk0xBPuI8AM4ij/MhqvPZZTnR5w+tBg6AbYqtI2/ECz1z37cdEguMId
jY+7JcvBJRZwliShLawBUHodzg1mQtuO0hPPe7fNiFFYZ1nfsi9g1LtsBp2zdsa+wWfnIi9dBY5N
LQPfOpEvOnoiHkAuXbv6zEVlXXUFiWacMDg8oyHfFmqWD31sth/55Dc3I+73fROn9j2Ub0laKktl
yKtgIW7wPfhz36q2tgEoBjCDsozw/5pRA5uZu8BOro92O43MHExuC94xywEudJwOJRskIKBgDrhU
lSngqztHZ0R8/iEf6on/nWy6eYmJrnicaqtaBwRnnKLK8d9o827fqZMyT9q9hIG4GvkJRuIdPioL
pU1J7kbrksngCSe8glZz77hZh1VugaySQSDv2VKMk5tRXFhbUdatHL794oDyyjq4DtH4vPxkOZT4
AvGklb16LBA2W8uJOzk+OVlWvdUNibdV5PNnlUkv1qHTJbs8CsJjGvRUK81xN+6GMC72QV31qyDs
xDvjgX4wAxHxtFB71wBVhTW548rdjKPGCJckaicSJAdmFWSMXFFSvrSyRiwN94PsCQnnFtSU1zEw
vUrDIZlDuPPLtH7wG2t8zNHsLfAPGUSPVXItJ8GDCbfMF4hGoVoM7cD40+LSnBkF74iokyffqgmm
C0dRM3MZHKpUQotqkXdmccUo1yH4kQABwYyEN4uaeqeztjjLSAXrzgm645QQsIasMjg4tWH+ovcU
XkqbBprx8hLCtWhr87OqWe/GDBG+5VrRHZd6eu26Ub0KhVs9mmmf7XyB5dUeG/odxcQZUIHzbpO6
UyuwtPTAwQZd40Zx8WKjcRjWXT67xAUydQTImhjIL++qnQ4vpqXl09j2xsaYnOTM1oRL1eqztWej
ewtLfyAli3iazxSv7ft8OW+1J9JrdjVLr/w4n85WX2KC6+cuWePQtzAdlOxpRBgRljjqZR5PaL72
mSD7R28UGeUJ7vaY3OL3JClFdUq41CJsIKOs2yt3RNucLUhrYmJeNIYngyszYmgDPe+U19+hboud
hKG4ysE9EyJIiL+zI+XniOyIaUJ0ghQjv3HZ02HSaMDoOFhzt5rbK2Bv9gtWly5Pr7mHsZUuSjdD
3HaeWXwTYzOT7RB+6ZyO4I0/IzO6M9D2lF9/Dqv8Idj+nwjhf4WK6tK1cT3Y9oHNG1lWUxLgHI6+
+PXnH/9PQ+N/JGE6l4Duf/38BvGgO6S1c4gmDuRYuHvVXtnFuFD9G+9Mt+Jpi9i2rFsjMX9bqj9K
6uwyO/pkTv5LVcJPn/FbtG7cOpaXZYV1UGNCuiG21k2bdX+rCLMu0aX/9RG/FR3YRphiBsG9mhTq
VxmZZ+RfDOn6gJ/6LqjnY+72H11Z3GZ6WhH6Xiyhe+e/5OT+kIbvfIvJTdPcjUlfFAfDSO2lEXUH
C3k4x9Md//Pn7/Dyo/7r831LOCcIIfdGXYkDD/lL5XZ3rjms4eIXf/7xP30C+/8/IWFtd2nupfrA
QXY944pAze4c1XCO/1ZJ/EOOs/Mtc7YnmwwjX6gPiuoOQ8OAOtYlDd4LngtLPKXaeP/zR/npH/oW
Hx616NRavx8P7jgcWyvc9k56BfYXLZpEbpIw3v353/npgf6WIe5VJOeJ1pgOZe7b19DY9Z54in71
55/+Q6K9ffnv//XKokTB64iQ4ABCkVw7zm03eyc7obE3Jyxi0l9NaGQr+nbH7Z//wR8eMPvbGeHb
pFl1VjscAkpX1mgY5Hr05lcT7dNfInl/eMb+6c3610fCVGSlYRxZB6TDny1KGTAYTRzEkL79tXLg
hy/Fvvzb//o3jPqf9N1GHJzefY3ddluW2f+WGf9PDcC/frQOGFDQOgqy1VBeJDHeDL6aRfm3Wuuf
voBvb7g7mnkiBP6TMg/e+yC4J39153Gd/eUV/+G9sL+94oaVd2UKNHG4lM44LaRb6nwCrTzOsflM
1t7wl3/np6/g24seGgHQcpOKQ9j216BJT2wWf3nlLs/ifxyC9rdXu2HyjAAzqkOhTb9flVMvKHQQ
3q+i94aNa/vCWbhq/t1OxXD9v70W395yh5hd6ZRNdXCt9PcgI9TtptyaIv7L1fHDtyK+vedT3Tfw
nDHdP4SrBAOSTAQhpDwwrq0JiF7/+VP8VAQivr3dFzUTY3lRHeioO/p5t3KTdmnFSCGGeeF3CQai
ZFsFKFQKsJss3eD2wAPeWm9//gV+eLjF5eP/6+WxbUzRAurzgOqGHGoL7ejgrQy0CH85XH44L8W3
Fx//ip9I85JFYqbXBCLv4yo8E9qzHsvy0JoRtSo0KjjyL20uPzyJ4vI5//V58roiLSWWFT+a1d26
5U8Jyh7ux6Ldpb11X+fOX46dnxoAxLdzAQWA0yjb6w9dMtz4yT2isKVdWnt7PFfK2Br2BlUB8Pz/
9vqKb8cEg8BcMxoNh0J0a0p0X1qv+0sB0k8PwbeTQYz43hJhNsccVtJwusMk/RuY25f/7Rn7djrg
C1e4mMP+mIeldz3iIctar7hFO/Hnn//D/SW+HQUqVSnoaUzJrj0dqirao3kAKlKobP/W13P5S/zH
AWd9Ow3wY+QAxLo/utgBl0FppeuYNWStoMgC0E6Z+xvXh3Vt/WBJW/Z4lynjyY3+j7kzW3Ib17bt
r5yod9YhCZIgT5zaD6KkVJN95+aFkWWn2fc9v/4OuWrf7aRT0i0/3YiKqHB2EAlgAViYa8ziXJw4
8ozaLE4gOghVk6P1HpKqdUndIrkljtCatx3sxlv3QyvX1JPnyxF03wJFLBKDiGrvuOkvKZW48y3o
S1TX3VEc+OH0az82AbRZ7KBIq9Bx4ej2DcXFq0H0X8jfMOKt4XqK7jSNum+sTRahVlAkL6NffRWz
iJJHSP0ok8HmNv8SQb15LMuhZWMkN+h3LoaSJES/HUr9GXJ5skQ3wn4g2eZx44Oi9+JDfvhrzfl/
eeY1HCbge2NjFnIGULud4mjtHumjto4z07/DGmeVxkXtellJdTj5320/dRSkdOHH1n8o6m1RW49w
A5UzU+DIDP5+wPwh7EGXrgdFy0G0jeRCkQ/XO0QY2tqW1Cyefs5jTcziD4YZhdUOHlJu0DW7pKqD
ZS0oapUGtyq/1sQsDjmVmgMVVPq92akOK9LYbXQzi/Za7Z3b6x4dtLNglGJMgEAHCXch88/U/GQr
xx4B2gmVXLAd/ok4CEHJyp7wJizXp5/r2OSdBShRmlyfGLw6aqnyZS0rrhrDttpjboFMR226X9uz
qLMoJZkXiHDMnlEAdylBDfUch+mrVMD9qcBr12JsqzPD4ci6rs4CkuYYBR7avEcczNKuci2AbdJm
v6Lew1JF2HmB1czp13dsk6TOAk3dy9CgfG3cB3LbajV1U9ODWsfXVa9+LTMTlK1erZRW3zel/BCI
ehMmbNqq0D8zu75v+t6Z4uos5ECBU4eSBPe+S6uvkxVRAngJ3+OiiNo9RRybBpSnWW5qT3n1qm8H
MoZawof3UQ7HafOYJMMnNdXu1UbZIs298qtoqebAtdLRgVwzUb6ESk9hQrVctgyUIg3X5J7OWCge
G/LqLEA5DjtjgIP9ftKpUkXUnSnW3ldVZKUOcib5US3ym0gPESW0xuuZPjuyYqqz3VGidEpdwi3Z
R0rwjd1FgPf3dIPJxnqcSGJuO0Fx1yCggIoDZt5Ywuc+5yKmHZlw6ixWdboRVCKkcdR+6vAlw79H
GPdYuQGIz9dIanCaztURjQooHvVZjua6zq/a2Ls7a/V+zMtHnQWzCLwW90Ci23MLcWmDJmgeQ0d8
wPFi46s1MFRv6dn6S9RSZ6zUxrnOPjYvZ/ENVG7R2GiY9pRvlHsnjeF0eYjeLB/+ZQi/nYrpTyGp
XjeWFmbNY3w7aJQ5RlzzTra3V61qpU3g5T2Z+TslqT9DuEyvgqA+s0M/1jezYFiPah9nFNdDOIU/
0ABFwXYp3zo+BfzVmcPhIQj9PF+FMwuEmeZHFoAP0kw5GNAixWCefJPTi2fd7+/1Ptx5jXX3SyNd
OLNISOoW7gEU4n3uC2PZO+nNCER9UpS9GFBbq4WmfSiDary1qd3eSfirNvqfBouZc/HxMKfee9xZ
fGTbARerZ4LnfYJIAnE5mttnI6W2O9Ep4elepFK9KKNYBAGJNi6EKEcucrKhBKXTb+H9YUcdIB/t
hw0IAmTy/Kre7+HbL6kAec6nfJVLdVN6+PWo2p43sDM989vp5t4fRAB53jZHwYCR5OrU7HPKd1Ck
JZsxte+Bk8OK/nS6iff3O8KZBbDAcxwkGWa9h0z5Kvp4JwP/SSv1M3ud77vk9zptFqOcErwpQhxt
r2fXqRZvOA+7lUU5p9YtkU+6fqqvoOzEXn9RcSEyen/WtkAJgjXECImy+dCeO1kee9JZpMI9BNBM
Fg57oPJum9d/jqr6tQnOzPcjNwAYYr3tK0EmWaBB7fdOkJDzXU+53PM/wHgLJZt2+rAe+YrpX7X5
lgL/0713bErMokyTglBpUDPsFWPMr/Ui6zZxA2Xg9F8/TKx3+s6exZcCXy0JNKXbh5ijZXZ0j9pn
27XlprCsazs48wxH5pQ9Cywt8new2eSFpgn7amuqrhAoosxIS2XnAxvdlAZCDYSFmTsp9plHO7Ju
CXsWTLQYREbp0F021KdpSibSGPlrlxpXhjLd22W6LoBzLhDtWJxxvIcqNM/EsSPj0J7FkPHgMhJX
Btt/s7tXIuVlTAXmaMnidKcdfbJZ0FCbihKpHPZM3ApK7LX42rfDahn0h8u3Qu4hMT6pjX0z4C9D
HVUX7Sads+yZ1g/z+r0xcxipP0TIaugH8Oh5u4fvpN14ugEi/GABEzfxNxV/hqWuyVur6UM3BCSB
fozVuUV7fDfqUXQNjeecP+73nMF7n2QWeSRXwZCE+n6PW9f4UGjUgi2iEpZmUbmgmQnd/scE76Cl
DlmaS0+BgM/wuH+u+9cC72okeeIb+lTU19QPPY2Uj+4m1T/nk30sYNizeMSAKpyq6Ye9YlfppT+o
1JlGKvVH/pNuFsGmEw4YQwDZkL4auYzFjWzWXTmeu7M8srjYs4ClGZSheK1NXgNpPbLY4E/klVhE
1He/eKeALe/bwcB2XB2Gsez2Q2/dBpWBcAV56soqqtI9Pd4OQeKdTpazENW3Aj5xF/dsgdemgsoS
I4BtECvaInFIxlNQqxXt9nRbRyaunAUqBC8Byz4lMRFPuo4Auq+CQfkYJujgTrdwJBTKWVDKmYxN
A/Fpn6rJddSEn704RJIfPjeKuB4gxi6E9Pa/un+Us0jE0tFS7cCGqge3uQBh/4S12C0gta9DYyw7
I95QB9mcCfPHxrucxyWKWJtEFsN+ADRHCrlWbzVT3tQo7iHMyvTTiImhW1rmiBgyQGGvh5Xh+rp9
Ju4eWc3kLDKhsrGZaQXGulX2AeU+oJ/rFGkp+yrno+J8Pd2Fx8KvnIUd8l8EYKkOe9An1LigIKZO
D14a5o2Lw1ozYpg82Kazjine2FoDVSxb07TPjNFjDzkLKjE1pX5oI37qjGhdDdWN70GHDMILuDpX
dlee2e0cG6iz2JHmARjyXld3OtEpUJdtHT1x+7xrE+dFVbWHpDY3nSd/dejM4kgC+7qP1TrhoIO4
3cjEYxlMu9r70AQUjCgBoIL+ktL29ajKj31efu217NxJ80iYtA6v4IcFrTEoeQ0hXuwNVcOxwbij
g29li3I6LbjlGe9BocAcp7AAYUElKK5fpBU4VQojVrXCCYixsCgQh56JEUeikDWLQjakNyyopniP
FSyLGXwmlJoUEvXDmSF07IFnQYh7shQMqBLt+4J6qIkpmcgL6Dkutc+n58iR0WPN4g6VpZzVNSfa
d3hP4tr5jC7LJVdRaR7ytfC5zg4lHL827a1Z2JnKvNMjmU67VBScUlFAWtUGlPSDEzwoyf2vPdEs
tlCbqVakdLM9+N7FGNa3adrsUNEy3cfmyguSK6q2n9Gvn27uyCy3ZjGmxwjE0s1O23XNsPBk/Hny
Lnuz2ZDKberyTC8dyUcKaxZLTNtKPbtsp91kpEAsou2QNg5GhoLy7HKDAe8CxtnKxHYJR3TkRhh9
ZmZ8X4zqw+nHPLZkWLMwY+peMSilRoIjapYBReNuHiUbrtVc/VBmG6UfOzT1qtpRqTjlW2UYn7FU
ObeVPXTeO3sLaxZ1EH33lhQI+Os8uTJN6NC5d2k1yd4RcOPAYuKeQi23rJ78vt7o9LxeOJcYEoXA
+M5MxiOz3ZxFH6VRRs9Esb+fsFRo4ThRyHGwX6OC+vQ7PjKU5v72HRtASF9lu5cGqtvUq7es/eBk
VOrsLaCQlJycmSPHWjp8/YdAmh7KSlRsf/fUtwARgqmxqIvDlqbWkq2WYxyROM6ZSX/stc0iDBVH
Qd/B395D4riGAfKtiMcN9qQfTr+0Y4u8OQsqqdnGSp8dhIptWboNhp+mk7uN5PZRTSYsx5TRlZb1
qVC+wLdC+h5ZZ/rryIZ37kB/SGDgLRV1ezPNd7D5UrIp2gVIpo3laV9bw/n0q8kFcxZlMGjFxlsV
zT4MB7BEapW5ZXamg45k64U5Cy6D9NWG+zuk2uJjkBrfHDHB5cSGBbWvbbWsbNhBKYG2UYZzJ64j
y445iyaWlSpU+E3V3rKoFsyyNloppnkdI9v1CB+7hBLEdSDSxNVxJI/dM2Pl2FichRElV7J2sn0w
Vfa0aQFioXCGF4nf3ZISBOWq19uI8hdB3bYsnvHGjVwrHSDrZl9k6icXRVHqnzwG85kRdGQeztW+
BpyPPk3Vet8dgAZqaX0AAbxsgx4nqDrEFu/Mru1YO7ONChgpneJcFildXpsCwIX2Gd89NOhU3TZA
eE6/3mOtHL7+Q1SJLRR9BQDTfYMP9aJzamORdpTho5t6oYJ83AA+PLMVPDL1jFlQEaPT5Rrci30t
9eqmKYphhW3ide+xF5xgtxkJkAX0hacf7NjyO1f1epkFj8YI6r2tbdU0WxfczQFaufZZBGRsriuy
236dXiR1SIG2b+yLLrBdW9PPfIAj49aY7Wlkm2eFZWgQIKJmU+HuUlb5zSiDu9PPd3hr76yuxiy6
lEiKa2zchr0X4kYuzEiBJGzbK9yJcgzfsfI93c6xATILNBo4N+h95bgHPfWA5wpwxQ3W0/2iTssv
bfh4upVjL2sWW5ooi3SKWQZ03n20Z3eGwTRZMCAEvXEmkBx7YbM4QtVlk+DQJfb4MV+3fbej6m+Z
e+WVc65Ljryquei3iAh+IOLGXVwp+NL6SeEvcyrsP7cxm/IxHJZlFDydfmFHnmau9w0AaYoss4cd
MBGui2HML8s+bC7VHHMce/VrjcyCgzpKr6AAfNhFVmNvwqyzbwxKLpdJM2YPtZk0v9jOLDLUWHyo
ECL73eiYzW0yROqDn3NmxXYnwhvGokLkzGg+9toO4++HcGf3dSHaOuh3YOC4hRpMKnQUNNpUq+Cz
ZYad2Z9p6Ui0E7Ppr+uiIj3OM+X1esA+bdX6EWJaqj73JSXM96WuhH/CYzqzWhx7sFk4APrZgHse
ca6xuWlAVovX0KRjTICtq46V5tj3Z/b1xx5sFhAiB9pWX2EoryPYXahjD71XXQOVVhaNZV8AZtzC
/Do9AA8v650gN1cMNzloENOIjV2TG2XsRnppQgiroRH84sibBYUYE6zSFHVLqRx+OyqKh7GwSOHZ
rvOLac+5RDjJY6et4OnusrBr2j1mVdArsZyLcVvx9efTL+rI3mwuEFb82o47vyp3qbMP+v5rZqcc
pyDYL6i7+jDg5AoyW4PN9+V0e4f58k7HzAXBjhYbIkJ8vPNb4HxboYD24S5UF5zh4HCeGdTHnmoW
F0JPTLoZt8XO0zRrgYlTX+LDUKh3TTs9w3aCqSw/ZRAhz8zZI5NoLguWWsUsslSQe0EfXbKdbAcI
HKgkDF12cPkUMnan39931el7L3AWHjLMHSPUXcUOS+tFPr4E2qXoPil+fjklQDi9tV/8iXnCFdEj
HyeqvsAx1/cx5Ewq/ahue6r9YlMO/t4qPpz+SEdWr7lyuGUflLYdUvnGs1cm1ZyKaNedp91rcvhC
guR0K8de8Sx6YHPWpVFhUkUi9Gm8zWIQGTBEDPC0Hjx3DOS8IXU2v9bYbFcRBUDR8aIRu4FRmQHM
Jc/Q1gqwzGbQmpWwuUw/3ZJ++Pzv9ecskFRKWnipPjU7tER+fV9l60MfovVOBObpt4iJQNjio6lT
BQtxzBfulIIajmFTANduAEDBD+ctl1yjBQ1CPMhwpz/akRg6FyXbTh3EHtSC3WRLAOb+ZWXkL6f/
9JHOnMuNjYOOGerOtEtUiFlApaGXBGn7pFvxsB2DqT+z1z0SbeYSYpmAP2z1gx+FE4Gs8BtmPTTt
zRSb6v2vPcos1PiSPoCYoCJ2ieoMWGM8HMw/x1fOz8q1EtXn9jrHnuXw9R92IDG2NwJIlNj1LbW4
rhqheYAVJfWbSdEprzj9OMcyLHOpr+EPptcB59olfu1Caua+2PdxHTPAJ+Krdil9fdeIkdSH2dzJ
Sl1P2IqdbvvIBuH7geyHJ8SRrPeNnkorSqul2+pYKi6qjEOJ8O98NbIvJ5zbyPdn+NiebvHYO50F
FerAhegsysYmGwxKkQK4WXq5TD8HSVx169ONHBvss2AC2K/NTdMXuyp2og+wdf1l2ztiUwMiWAJG
O6dKO9bOLJLYGoTQSVL2kgvjFsrhTTzATmuxwouU9Ny9rykOf+6dgDVXAdu6qooxMvOdj4PTo65E
F7nRPoNaA9ddqCru8Up+2fqG3BZy2g155Y51Nl2atpNOa9wO/WfsduJtZEaVK73aoSC8yt1DNTgs
u/qrOXBtA+e2jd1OVmgGtTuvAgmAgyDITRL7ejX6S6uFyGyOurnjXn5Z9N0XOZg3I946pDUH+5Yc
YXyTqAlGa+Y0XOMVEO4kVsco1JRt0hoPYeXcoPS/4zz3YRiDYTVMMSQRauGnjGYLmSn9IyMtXjeW
6q9gj3JxWDkH9FxxF2N+sEr8VrualKDbalCUYVQzfsJxP5BhQ4NktvUTmPyNSKo+X4CMV772eijB
K5gdmEgBuNbAJE3rxUUBiPASn6T8kK68iTjN3jil5934abFS/br7FI06/juNteRYJVZm3ew1u/o4
wbTbGm1yo2QdhKagVB5llQ8vg2Osckvdp1l8UQIxkRtNCVsfxx8s8+zQxO4cDRi2g0MHrFqph4Um
MiidOEll2EeQxgm8y9BvgVvne61Itq2qZRzgPe/CVGptbZlld42xNsYrIxzkDr96Q7/tTHHb2Wa/
plI+xdJIDniNYFfmZp7Cghn1rWtFTvIhQmq9DBvlQoOjeRtjv4xD+DVEr2yZ5tHTlKS2S+1dNq6n
QtmwBD8WHEFgR2DwQ+HVkh12PC4nW7k18IhwAWhjxVsN4wZXO/3CjgP70mC8gGIcLxWcgHBmMYGj
e55r0/ulIky5RLo5XHjkATeW0C4kXIq1miBMAcUCs7EDu6dPGUgXmVqOhboa1DMlZFDssd3kwNIr
OuTxKZT9gnTD3ha1HPBaNcodXkPpohG1uS3Ksbn0nOY6ZzDqw2SubAcVw4WNbnjE5bU33bQbN21j
XfZ+9tQ344UWU9W7yjusN1C+J/c1OMPL0VSvIt8DQ2+ZlCBKkOmKhhq8mwxvj/dG4zal+qSBzVyr
EchIJYmclEKDFD3hBLFOmj74IXyoDP+iNCdu9+oD/M7mhRbtNye2x2UqcQuTEDq2LVUKy9LAvse3
vh8DJkt1W/V1Mqa7prGT6tbxZU3Ova5wvtWGS3zZxwuHPHsaokvTQY1CpxquxgxoxIFrPeHew6UD
ZjZNJ3b+kJgfjbbFo6eyOahPtXVp9nmbYF8Rpx96vEh5CUbvJq3mjA9Yq16ZHEL0Jy9vP0kj38bC
Ui/DuPA/1mWtrlvduS2VqNhM7LkxnF5isru1yP64ztCt6wOQjxyktirNakEteEQXjOOFHfq4t+Km
h5sfY9pVsadQLH+4i/GpXadod5tY7HHZ/lP6nX2NtBxv4aZiZo9TMX2cDtr/ZRiG5kVEqbab94Bl
ujLYpaoADJbWI5I538DHDrd63ItNGU7rsgvFpanLyEfzxJm3S4IrM3R0e9m1AnovXtEr0JOessxG
NvZj9DkIZLbEgzNxzcjKXzUv40YblMNzGMIF1OqsWgW4EV12E5e4oXVwL2F/fGPAx1jrXFAAKmRu
OEDj2wPoIzdAKysaFu4lNjWhZ2ziSr5g36M9OwrVjA4AZOoZYyiMChgYLtdgjPPvTr0xsWFcDf2o
LNS8OBBgZaUoK1spMEtMinxl16xiNqslH8Gv6IsA65cxVLPLekxuoI96V7bsbxRCeJGBSRFCwTkF
0OgGqyUMsAkH2lTrnzSr2GRxtWGAKTd+GVVrTwaPWJUWrj0As82rFISiWeLxjA0N0xm4w9ciQ28f
1yJ+gHJLTTA+SB81xekfItWwPlZZq1ypOflOt28bx/kMQbD9ohi1XS0KkZWPXtW+QvdV9uQ+AUqP
dCUY8HbnKximj/TosmzkdB9TZbVu0qCYlnDSSS6BEvvSGVW8NjpLW9pKuk/Q2Ky80Ug+Qw8aV7ne
sYNXC33lTFTjBE6VbYqhum16bGLiJrWoF2jYzqsVGZ6FkVuOa8fOZ7gr/kZtyvAD3MQm33WK0Y1u
A6b4Muo7R7rCaT5VNbBsERvTrkt7mMNxjfVIidz1hauEzM2cZoJdaZiPDrbxi6rBHsczy3SJ+Wa6
wD7cv06x92aZpp6wLopq43SFfTHFuX8JXWrbATjc4VIV4PxVGrdwKNOlgMm2VRwVLpNerIRZt9Id
U/8WOAvVwpPR9j1GsyKAOzd8g3FnIXZUk7D8LLl0cOOh8i/MQrpl6lSPXZBoH1S6FNFf+o0qn9TN
jcIsnnAWntqlTbJbLO1Ilx+TzgFHVqqqfV2m06ZQtHFjmABSByvsL8powoJJMeKXg1tCyj1KTTY7
Ed8CHU/SvKLeoEnCrwLWgAZ6WMs/tmOmkqt3/I/dASNY4j61TAjI2ga7Txkt2NMkbhC2DbdtIa6M
UaJ1N0qL21frpXgny8YW2yHWH7nm0LY+SGVMkGTwJMtivFGi1Lg4sKDAphuDtnJ0k+5KG1BcWNHf
4Kcx3RoqpTjcYe8IaAfdV6LZxrqoExntshLypSuB3ZUuGrSKJSsXVGk7Grf9aZHVe5DLmClP8Afv
eix5HvOoqy9t2WVPWNa0q8YU/jPs7oINQlv0zRrZ07gBkTjku1jL4wU+8Ri9BBhuuFEbZMSgKMkX
fQHIQpkMzC6MQFlC91+FXqkAqxvFss+Nq94PzQWGXkS1Pnkyaq9fY715VwK617BrrZILnZWUfR1O
qqKlhdgMSO6F5ZPHRswFuJvdjn5Ez6VSOXMfdCThMK8NA3ZYqXXNhQ9IXtLlYrDLC9DoX9NSgtPX
asqQMJM9V9J35Bg8rw7rTKspjFr0O4/LxIeoE+24iuPYTM8cs4/dyM6rv5JSGBW082EHlP0KK/CK
7DVbqBLg9lJX8Abg3jldlJ3XYtoaZw+xZ71+P5n895fhf/zX/PavXXv9r//l31/yYqQyLWhm//zX
Y57y3/8efuf//szb3/jXxWt+/ZK+1vMfevM7/N2/212+NC9v/rHKEGmOd+1rNd6/1m3SfP/7fMLD
T/6/fvO/Xr//lcexeP3jty95mzWHv+aHefbb39/afv3jN/0gGvnvH//+3988PMAfv63q/gWnu/Cn
X3l9qZs/fhP675oABuhYeHkBjzgka/rX799Rf5cOfu+2tA3pcNIh45jhsRb88Zuim79LjV2OY7Oq
69SjcDCr8/av78nfEcSaugoY1kKvhqbn3x/uTff8p7v+K2vT2zzMmvqP37TvzJT/HL5Mal1UB6Q9
n0HTdMrDZ2c94VMKXQwe9HaVjV1RPBqDwlKRYUk2QlLFp8bGz3Dl+FiHt1Cxb4o6wyAvKuOPicpK
M+j2+EUJKsw7SioMl9KOS32bF+FN1ypkTPMQ50+c+Nw+CnATwC6iC/+0LR2xb2TsskYNF4JsH5WZ
y6jBecWW5kWeRVt9rNbYv3KtnTn7SG8/Yjxy2/rCckc7CJb4Sw0rvUsfBeYIOKVWxnOqWOUKuseY
LLH3StWVp4xdeyESuwkeo1T3vlahNtRuCNg0fxiCjE1XoLEgIchJ7Ic8TZBCJRM4S8X0oYuBcL/2
M5m6Q1g1t4qZsjHRxyHlcOD1HS6KnVn6z3ousvZRU2r4j2FZjeEKS2at+2qUuA1SL9d1GB8xjTJX
KI6Cc/0AlBICpqYF9XJseu0qD7TysrHwJVy2GEd1H1qDi2osAqR1AQ+5SxZF4WOZplcDRgR+0fp3
UFL7q6COg2Rh2Tnu6oXomeJitJERKp7/OGlO2V6LIcPcxGOf5eaq7V8ZeT88617nrFhZ06s+0S5o
+6418wnMHwxRf1Sp3FEVtFA9qzhDZ9UTJMBFg9NW8srZKmrrkWGvvU1ph27fU8IPdM1vg40Rsv8N
ZBEv+1JCfjKDVQFOEAsP5OnxY4kFCLZk1YOjNMU67KbpTmpx7KpK+GEyneBKD4II7TrFTG6UWuRK
m9Gg1Lkcg0r7gOm0kz4FAOLZcbGByn280p1mZBtlCK5l/nkUuyles4emen1trl6KeZx6E9quwi9V
XuffmvlP/X8YzSxWvhPBzMeG+sdIdvjxvwOZ9bvNMUJTbV2DI6cfKlX/CmS68bvlmAZhTDhCaOpB
SfV3IBPa75bUkD6jptd0fopf+juO6drvDh5RhD8MNUxN0NI/CGNv83zgI/kblmEbBmETcsNcdW8r
I+V1hoWntG0ATRObNE92BVKVqCwWRlKvy3Mqgbdr+N8tOkLTaFXw8WepOKj3dlBN0qc41d4LFbdn
71zy8nta/D+h+d9tWKaJZzgAzfm1nUUuv/McmwrIZbSduKPQl9Y3bxduwsXNsHjlSfEt+VItdoXr
bH/o97/XiTfrwtuc3Pe2bclrdeg9Q6WD3uaIx4R8TZV5kCiqL0F9kzDpA6sA6lEsfJzIDfU61XM3
Hb/903Zt6lIZRMC5pSWNecFa2LZjEKu0S3adksL8Qqm0a+5g9xbbUeGvhqi40xMT34vPp1t+uwXk
gW0D6wMhhYEi1GIpfPvAja3kgJAxMsoNXIKHDmd0gbVG0nWPuRA9u0HP/CvMvNkr/fiSfxq1NOnY
ts4rxsFBN2ZjiJt+O/UxL+PwNP5ZD1gxyQjEbNAqt50qnyrHcO7rFPvl00/6TrOcGUx2F6ZpsOjP
mlWHrpQ5zhIu5VORtug1/U9YqTVMuHjbx/1SODujl8qX063+NGFstkEmvuEG6QloM7P3W2qYTMXs
392EY7NwW61JPowJ3j3r0+28zVl/70cGkG7pZNxMuvLQzz+k/i28Fyvq+REE1iw+cE4G3B9zNdv3
4znKwttc/6Ep6oExlFClTVJWzIeMxdZJmmCv3Ew2eEBfc8W3MKYzvfXzezs04qgGfAH1EAbePk8x
JUmuKUqEJRtWoY2E2tMP3er0S3v3SdhK6sJyODbOX1o6pFHVdiJyKyyy10rHmZrq+xcR4T/7z1sy
DJuVBPCZwU3C28fxuT7TmeMMg0DlUoicBEdlJt+ZB3rvrRmmyVJl6IyDufBV4n5g6EUeUXwUPEqz
eiiTc3qNGQv1r+43mEU6i6LAf2b2KEqvAbimysLtaq1yueDEW9cr801X5Q8Y2yN76bHGHrUWTaHi
xMjtR8oWs1a916tO092hMZvV4I35P392Jhmvl425bv30iocQb2dVZVMUcwHhs1vipA3O2bv/xz2p
WwbjUpe2IF86CyNwvoVf452CvWC40ElB1aTjDM6cp5v5eRW0TRZYm+XdsR3S5LN2GrXQmjpsYjb5
/Z+VI4e130S4SCfmUo1NZaWr+asjc+uTmfrlIsitsCKvh6dQCMjtssSUamNEmFqWBv4hshXfmlbg
YQebdjmprfr19Mc9dPqbNZtPe1AdOcwlnKznjERLQnVzDC7Up/EhGb5K7xotMuZyT6ebmUlKvw8+
AWwOR3RN2hbT9u080pwJR1I8I12zw46l6MB6lulwbeewhvHIrTvKcbj7lHgiUblJZqPatDi8rSrF
9y9GJc6tFTcVZ2LvzysLW0MOkodNn43rzKyr0qLWVVzDDzR9n7uU0b8dnO4lbqDpb5u0VzZZqSln
FtF3QpeAm8EYpCqN1z57EZaSZqwquHqW1KbmPZwU2NTkxZozMpl5REGqyxpNiGTl1FRnviGKNNwn
2pSOBVmk3DiB8Lh71eszrcxXr3krh0/xw+pF7tQTKX6PeDkBcAhwgjvQaKy93gmQqvgonemx+dub
t3f4/g/tBaoT+l3HU5nVFRSaqXzW/mmc+N6EYDJIk90+N05vm7BytSV1TBNOcmll6J+BveXQAc5M
iMPY+nHi0YxhqBbzwTF0k/XlbTM6Gcs4ylQmhOn3l7VQrIuE2qNPeDZwyahW9UuN8fk6nMrFkA63
NSYRXKG20z/T5EvSRXwOTVXlYR6Inx6XXKmG9HmMEXYHF13GjZGNUd4CstGq0SEuR05+ZszMwBz/
blKwSbcdlcTQbCHirlSYagauBaOzASOlFDpQO+DTbnEZO4Vd9MDluLkcY89Y4pWytISiY04b3Maa
jzNFdD1lJdw7QHhW+diU3hmV5jtjzDAsmDHEPc105lQnk9ozLzR6Pp7X118UW8Tr3KlZCj1vOFdT
c66tw/z6YTyXtshN7g9iF/tDl2TGV2vEsTPMzzzSYcz+NNh+eKTZG1cp5wp6tK1u7zs2ZrDFLg49
t7eMm9EJ70edxHWTty/coifL0+P8nTCEOfLh5Mxejb37rOUpBA6iiIphbintYsCIbV/p9rlgN9Ps
MKRYVsgGahyGDo85rytncVQbP9TZ1qTBsAjTdDNy7FuYueqahYUxiP/EffjG8bJd1wYXiROcCUyz
HDafQArmkqXqjnSktO1ZJPSVtBom26hcvBS+ysa4TkTyoOakC9s0uNGq5lFt9WWN6YFeedvTL/mn
UTRrexYVm5z7IgxTKrcSX3ryb+ikKfi2z4UsfT6KZs3MBqtWUOfck0Zwy35cSdluQLW8NKRYUAOA
C079FeacW1Q/WyGxRe+yLFjC1744/bCHEfNmLB8+hbQ12+RAI8z5ASOW3ICH3HS4TRzdlkG3C7mV
VbTo4eA27uXpPw6QtHeIAzbbI5Wszezl2tIbYzGYlRtYMTd38mIYsqXFmLLM9dDlv/KSyaHzdA65
Kw5SbyNCoHRdXfv0Zdk7m6AId4HZ3dVOuMM48Q5jF6z9qmKhwUYvQk9fFCOK8rE6F6PnO6PDaJYG
WX5dUrKEl9jbTwH6pm/7RivdKciM9rGpdWLUpNTyRsFVoXrORNsXD4kh8nI9YOZs3p/u5J/CBgdh
m1wbyTvO4cYcacBlrTI1DZvCeOovecv+orOCf5hBORy2WYBMEyPCw63G7BnzKEyxilaRPA3JJ9Ok
3rAIbu3GubfU/GODh+QvPNIPzR1m1w+hvo8DMQU+0q8IURLE2HI3dO3D6TYOM3A2N948knjbBoar
2H9oU3VYWc2F1VfLPpOrzmM2EhPOPJDGUj1vj4MxhZTEW/JQbCRmc8MzFTtIUgxWKqtU3aEedW1p
tppSfUN8MSYLLVFsZYlxTOyt4EblDzlHT9h0VmsiGps8dFQgiyMTVRGmlje277XBh8C3zeQ6jLRM
7oqxwxpl0Yz4wOtIq66TXlM+cp0t92JSp/hzXZdesLQaI7/pc04TixD/OgriI5wFFxquCOg9yurW
lmNKAt0O9RtP7ar4ydEmXyNstNNlPzj3MorsVS0V+SSBhtz9H+7Oa7ttJUvDT4ReyOEWiUEiqWRL
1g2Wk5BzxtPPB5+eGYlSi8tzOX1W25JFsYgKu6r2/gNghdG8RvV+NLfzaAnfJCtuy007tuVtI5YK
GIJWD2x9GbBJHuWBIwlO8SdVzPPdpCuah1FC8BKzsT6FWVgd5FIyjomhVTBnumqrpumLprWLumtT
HNVBXkm4YoXREmKaW+r4+jaqmHpzhjPLZpa5IjoF5/l6ExQKN6TGSr9nQDH8mIIdqtWqMUILFCOS
n200IDppyR2wrOI6kPUQA2mzWhp4+7Fyk3aJn8lddDVqQbDHnWDws1RtuX82+qMopEuz1fCfuwb3
pt7CWlFQPV7uwcR2x5qCHVq7USu7aWP6bR/5QY14y05qgWcEUNG8Eef3biug+zH+gOo05wA4ytEf
erVzkZQxTlhbyTddkFa9l2u54veMqCvhztbfh0Ehf9FQ2x1JScWVhnmwZuW7wSyWKymtRJsqXU7H
5V5XCj1+vE2NOx4y5zdjPu9HNekckGs2lov1Jq9S40nHeuelETvFwwn+gBSTDMhgcSPAWTf5BBOc
mZlhPTW9mDpGimWU5kAFohXAVeebSpv3sjhieJSp+q8qnyMoskAF0K7JXATKdM9YDGSIMYpSwGjI
6Y1kCOIt49WdJpBK0sGqlx+gUnEqZNBCoGcZ/awWeok7dLlXrOJFGSaUBBLzplzzSqWAMh2+5TbY
A2ypalF9hAj/w1Bi/VuSKeAk2xEzq2L9gCDBdkOpIwZSGliL6qGwA63/UlFOB4YAINLO09irwsnu
DQtkHCo7E1ZCelXuzEGYydiqd0H025pRDrDFcBaeJg2iZckYE5gkG4wDVtRgU8cFVJZR5YPDi4Rt
bszjHtiIiB1yYF5VvFQLql4+xdijczspZxxgo9IrVju8BAyJzk7nYKklbUfAdja0kAzXxiUTHzKl
piTJqgsdLVzTXsNg18oUPxcth5dWy3tnCuqfitgkXh1n1YFyMJJ2TQC4lRX2C11ucXEUPVL3QfO8
ZBTtQJWMODsVofVkTLM9Bvkp65YvufZUBd7YS+OXkulR3CKbMIHeGvvCL7K430YtQD4WZpHejwIF
G1tEjPC+F1/UBa2Z1XZBjyzXzKJviyx/xyKbc6wkNrYhtLiZymn3kJLaQjCizb4AhgTVVSc6ZswU
BvbAah0wcFgxCTUy4rr8s40F3Y/r1sKBkqgABQC7plQ6NBUGbVlnz9GY2aGl/TaG+KrNtD1m4T4+
ON7StSygVPUiU59yb8i0DgCdvCBsJJU5Rq/l13DIKleXJRkwYmdLY9J4UFFzbrImvz8uGzWi7mm2
Hl62Oyjwtipaz/BW/DlBz5sNIluwx1QLZ0j6x8lIXTGJaS5xMynrfmHW1WKvLG5bScfDC+u5qd9W
/RZxePzYQdSIMFyHwGUjsIeyHLvtUOnKIxbEOJEW7RNxzAXeKQ57cQ73XHYbbpnLCy51CCNVlY1h
wteuArmdAKZyQ11L7HpJp8qXSLL9kMRx5BAgnwTmxV5t1OUgAosE4Jko+GOZCxenIezbn21S/zRD
7RavOdzBEh3dii7I6xM44sAbhERqPL0w75WQkW41NTol/SKUeNkui983QX03pWCeXRMDB1hGsngj
S1nmqLOa/lgWI9gNc/DLbCWctMJB/yoWYbZdlOigFgHq8cLXQlOfknJwKjOZ7dA0b3SlmDyjVbbh
vNQ3GsDfu1owFNuyJsIrYOsYbZOpZj6FmFHutFpq8n0zT+ptbpEglKYAp6rIqlV7NtgflgwNIgiK
TmD2mOfmWDxP+4CLzcYawg0qOjN8d6F/UXM8/rxkjufooeiK+UYR4WcIQi5ch3oW6JulzQ0o7Cng
p9lcTAcdaPWQqfKeJRdem2aJA2JDLa8l3x2hnTx2GIstkvSz7adHcZj0ak9BQfX6YQx+WsY81XYw
iQBtNe0mU/KKG3tObT2tjjHygxuOta4wTS73BUCT2C6p+Ms3lYeFJbJbueoMc+T0VTttYwPxe5xt
A430X2+WOA6q4mOSFaW6xxWzUQEIK8rvRqo54lRj73GGhcONC5wYHUiRbFpEHRegvXgvBvUxHo5x
S0qvApSaZFG5yzK1ARdJ3kW2UbO9a+am32NRN2q2qABjlkYzecLve872bTTNkq2Cm7CjHMNjgKVT
xoJmiWpBLTe7RtslodJ8taZU22sGaATg+WA9wc9n1tUUaotTk6GwmczY83W4rtnFTCaHPKkOIn9B
7ixcHsyhL3nAqsYjtBnBEucNrTmtqSOiHhrLNgh7w+Xo8zMUleInbkJD65RS9USk+k4SGr3AvFNb
15qs+TbEGmC76Hl9RCo6Mdw2EKfYwZ1cOQrY95a2FE5zQ4gB1uY2cyrbU2KWlT1LSL+hr1MeJmMW
3VJTki8Y+5ajnQ/JtM0soI8liYTURsaxibdybfSt04RWeEyW2nyum2rcTJa2WGwp2gTgF9WHlnId
JnruEFs1dtla+WgVOIsn+lNroMGqoBuJrecwXXeysNOqGrS9VD7HhoY7pYogU6ULkkHvjaPXxfBx
cz2fbyJALnYsWo8KVNRDZQjbqSjHyJ0iLd8A6JBRs5jDkzSVJRZ8RGpBAUMM8h+RZrlcKl8s8i+t
hnczBPAKp/XaSg5djpd9EobhUyiXHFCC2Fx1xFEe7ZCGs3Hy/KbO87GYWhPhk1DZRmblCEoYo7HG
BQWAqwnuHfb1z3xWClfEBdckZTTdBmqwMVCEkLSuviujMHZnLutuFyF2Bx41ui7McddFooJTsxl6
y5J/a5IeX5Wsibw6vUUR6aEAB3nC2vYxF+LQDgvFx2G1JTO4ehJg/2qDBh3ypxBjI+sqQ51wU7E/
OMS04NimGDioy3Cy8ujeTLXSzWcUbnnRINpVoed3ijQMGFqwlhBIFwzBtjL1LqmRqBR0AVPLuQTr
L0ftE05yd2Em3SrB9Ijo8WY0si7cZhkhB2K7phSIcVdFqH/H31wZvABtMtCTopTcoBkOhC/YNYs6
3MRd2QaATjH/BFFcND/GqKgf4VA2dxUH31PdFp0ztkv10C/V1SygDe9ie3gXx9bgyl23UVLUKcuy
Sl+WSNz0QTM9VZWRw9yNSdbWmfo10pLJRTb5u9HHv/N8wa8Zl+jKs2It2DdGf4gTecSPmYcoC1n0
I+QGFAW76Sbtc3ec0M4Ohiy0+zG7CrVSO4U47W00mLU2yGeW0xwfEXq/7poV6CyxsRnteF8vWFMm
qIwiPF4ZboIBud5Ejj5Uxktj6CQLuio85b25R6jPq0zd53Lq6NSy1b4UNl3CeQBQZHk9QkzZAifG
4smM2q0umQX7sNm4lgCU3h4JA65QLet6dCBG38yTZQ+pXB8MPKAp5aR1YsPT7zZWyv12rDI2bpnS
73ClQAyInKkJNvqky04mdS8TqhE1rPQGhgRGxggwKd0cOgaXkp9ggAN71EbZUetofG4CTkJaHP7Q
5WkAHIxtaAnH1rLK5wLgkzeI8JAw221GmxgydyyAKN01vdQf6pXABjFmOgEJD11Tq6bSTyx9smE0
Dakbp2JIgYx8oY1T5YAZre7XKmUgNSaeGlODgOe0BMWLrEBkaqbK8oakTiD+hkbUeYlCVAVlTWKq
jktPTnNU+FcjTmThf+BRS7ooiB9TKxjsZORENcc1QTyNhsrPml7dygbkDAoZkIbLdPpaqBi7q6Vw
DKf0pZT75hY9hyLzldHKTnHMNrntCKORE/cj51CpIw3j6mMNzouFU3xfRsvCa9hQMHYdFlSSr6dC
nlG2K2qlyLcpHIg7K1ghGlwxw8ntJXMAjwfcNd3i1tpMjmLURW1gIzxN3QGvAxyenGCyOteqsOUh
WlupfteQvVF8Ki6D5MazaO2mScnkfVWps3gDHrMI8GYsWhxl1dzUsAPsBDcydMnrs1mZH1G7lNG7
1EY+QCKg/Ur9JrQrvKARz8XhGTaMqASPyPMN8UZUo7HeSJGU4CHcG1jZ6kET2kmaFhyPNDH7MuOg
nnnjNM9fyO+nCvDM2fodyimQwkE1qusBpPyNgQnmvaWH/bde1nAJCRdIaNdVMox7XikJz2Nohvkm
iRrza5QvYDvnMpuUH3FcWTdcO0qicpUoyokDiTF+heVaeEEIpwSPZGE2vw5CWASnqBpaE/DhhPFu
0rd6eCyVWdRcwlNFSMoxtY0hF1SAGbdTM96NRbnshKLWeJbmd7OaOUQaEFWobVy0bGrfjbLP4UNY
jyX8a8TLZCsrHKFSLPw48OKOOY8hh4d/r0uCB7JepYWpx+Yd6MxGC2PwbjxQg/8+SslVIUidGxS4
KdqSAM7XJrKlP8cmbL7E0hhdVw3m6SGVGcJgr0bksTt1+hIPijYOmJY9CNZ9HDf7WC+5iK+S99hg
64HDTuKz8UHkOpYRYDL1N5Sf+ybxlWCvm7J8zdU83LObDm6ocosVN5J4q6Vci6dQzCYvbxQj3+L7
rGlOiLqHnUF7cwPMZNmCe9Ft5di8DuYFWlXRSd5gKksBPrY9ZjEasbHmVSK+zc2jajzPGLoujRT7
gYJMeBg3SnbbNLIebJPcgRK3LMy7Yxdp5W1VaK6x3NBg+TTKUuWPQ/KcJhz3w0XiqnVYgsfGdAW9
ctTpam77wI0SjQxd0tR+lKg/SHgA14XAF9tFU1xXbXwd1WJ3QABT0E27Euglfex6Wwqa2BGmDiJL
LG6GaRF/t1QNejvWlgDSAozUh4y7gJay8GYKUkNzhceWcqfIUv0Vq+MvFaQ3vblGqShjt6x49yZx
wJrmQqdey0pXZaJTFq0bAudNZemo10lYEM51S/CrAKCtDwg5OMW6PmMm3IMLbrjm9Bz2IuGHjEg9
8kSdDeXfEQmyxYJ+dFE5M67unSR541DoRPescnCtcsSR0yE9ZCiZZFeUKHeatdSZFzfIjlFWiy0C
XAjG1yn0CCfzXBF8tSmj7pBrwj6S5WdrmaefRpilbikLVYqbM2KSDhOSy41R6N+LVCDpUpQkZRry
8cW1mcZdgz8yyGOZNecOllwCVsrm9himdUBCR4FY1kYiH5iDW+b1QGsfYEigDB5Gpm0U1bcpFXdG
E4wc4dQei+8yZMYfhVmCy9NHDzUgs8obDfV3qyqb3Ggfu5pb2BZ5y8ggZRXpQLbn9CgVBVrj7M1e
yjp54Ewa3nVW5WuZroZeEAXaTpZIQS2jqJzMuW0bPxPCGvG/Oh+mB1UvUQhXUQGNJeDRbmu0UE67
h0lHgupHL4nBdZKaBhmQWHMUdmZHXjRZgSPaEu8KgMPQO3e9JhzSFGpoiQnDWA7HoZnXzJu174Wq
Ovai6hWlKLlzb7apq6HksFKgBU0KwXiNCmZjuaCl13Cxlw5DLTy9qqXQDlXd9JQbhuq7FIzJ5Myc
tPdGkcM/11IQdyQTJsGJhmw6DUVKVDTjhXuYUb5kWZQlt4W5iPdWQF3IkdqlXRUChccyTaLrSTDE
4gQ1EVYb3lbBrod2hK9ZI/e1gIZGg/bmoLXitQLEysQ7vYTZPzURsywLF2y2OOD6KdmL0raWtHiI
UmvcLZEePZYRvnbX0KRKAUZXVmNtrsvpeJpRjkw2izwb816qwgeOT7PgWcK4dLY6TeqLmM45LM+U
++EgAMjvSZjurELufgaqPj60bPq/MrFJhQ1qyvntkiFKZQuobLhpldbcHlp1WkNNDmh2AUsSIWBn
aXP4Mx078cqSknAbQDPsMO/qSgUPKpAwO9M0JW82JcoPkDqNCZVBctdVrt1VnREFE4emxWK/s8t+
tWL7NsaKys1LUCdM58krG8R4W+xDUEAI+AULb0HdNhWEfrNAApg2ERj4bKsVcQQJwFC/kBO/Udql
2Ka5olzNYqudppyLkdQrgsseOib7sMuyh2RgZpGXkMoWOtRgYv9h54nmyfVMFn47ZWI1It6SNvJS
C1hZg54RRDXIcoD6o5alNhFg3v5dVYHp9wfRBPdCBTdlnJWkJFldoqgcG6ftIICS/pqJ4br1EEwX
qj7nVae1IYp6uqTLogno8qzACAWss9SB8gVVhc4xErlycil5hOX2yKV1dClGdQCI1EsSJOfVpj/t
auDFKVOLiniuSBoBCMdbGLTbkOfZRmzC9JjPZXUB93BeuFxb0cC36cCYNP4468awE7ooyujGSNUd
pZBWI5LaXwzTL3J92HUDUt2fD9x5XfhPi2vt0jAoogGefVsO6qJhVhAFYwPIT8J8hVKho0fahUbO
a05rIxRGLQ30swG4cB3UV3UtTpYFiLoVKhjvSDtz6/KsQbEN9rTPn+ajhizKotRFVU155xtTZbKa
yysQQyWHjOkuzq1pc0z7or5DLftCSf2DxjQAC9RAoYOqcAHePlUyCapsZh2NDdwOOXpwzm5RdGD1
Xui/d9gFOlCjrqyinwyCHWTY26ZEI5lDIObMvifrVAS+3nwJoMWwORQN+fLYN7WdLl2a8x88IEGO
RwTqBCvg/AFRgQhDMeBelLVRgd9DLT5OgTw6RZqVKIEkwoUO/WCNAYiE7KBrXCqA/rx9yogkLZJe
TBMrDRFbW8TW7tVLbr8fN6LrILeJIdq5Qocmcl4YY5aYIa2+YHWqIY+pzhdG7IOug38L1AMQn74i
p94+Sk+FtR0Vuq4wT/lwV4y/1Oiuyb5+Pt3PXEQMmXlBM0RB2CgWXJGz4qqoBzhdJtBi5YxSWZJ+
bePxO7sfuJ1sryTJDaAeXxHhsmZ9YBuNuU0T/Vo2eofU0xe5oJuxP5vhwFs3xtj+/WpkIQIYpXxu
ADU8iy1Rl7d1z6mB/JOUb6uClP0wV8WuAaXjIGdzSZBqXXCvS9trgVkGqWkwWcEwa2fRUxoNpZQr
VonZJhsLvltmmseksbiLzttx7nx4Vz+6NHv6fBTej7UKWtrkdqRKrPhzNeyY3b9OjYaFX+Ubdg53
6iJHa/W7oPs7ych1vGlK1SA5sCotqAdvp9VU1JDn1kwFlG+qkbYI3kRquGZf2IfWlfa2J9kQQIay
0Vka1Myz6VtQ7rLaijiq1KgAZ7Pb9RX15cUbmwiGn7SekC+smHfwX4ODAyaxK2ZHA7pzbuVmjrrS
CAY7ey+pCrJ00qaLJOiJcU+pXPzSSum3tsS/j7oGBDxfScnaKd1dklDL/HxA3z29CkcVEDgAeFiu
73aRQZDaOV1RH1rM0yq3yFg4lAptpeGalm2LS6SZd/N2bQ/SKhRYcjGcL96OqkadS2xKmaqBl910
V4tdu6D9HrvN54/17nBBM2t0XYHnlmIZZ8ux0Ekg6Nwb0O9BKQiah4HE0HxXacIDh9DYMeVLCoOX
WpTfPphVKCYc1QqD0uxXk8EqQM1SVChCCB1ONRd3ybWfXs1a4IPqCgkCkssBkfh+tn8AVao7pC15
wLLfS3pwVNrcrbijkh4pw628WOj/CX5Uqf9MmH9TtW/+aeOME3727f8zirjCUP1nUqXdfEfK5TWr
cn39P6xKQTb/Bf2bWw0n9BU5vB4b/qFVUrL8F/u7yAJn9ukG1If/4VVq/1rJlJiR44pM+F/Jk//N
qxQU5V9sH9KKQNZhDQGf/Bti5dsTL6dqC0wx7auGrHBue2eJR+4vkUMu4bXWZQgGknBuNn2PWMo+
XLTkkjLC++ZUeE4STTE9oaata+TV2bcSjKBPSc3ZUtrO2q8pSyVc1QoSkep9qFrN8vPVSPx7Kr5m
4L0936yPRyIV6ipPCC4Outjb9sSYE++cgXypBbG46yAGPtSxnmwutPLHQ/Z/FxscfobXUNiIwHzB
Mjwnv/FPkkCm9/Zqd/JPW9f3bdu/Ovi+6/oHh+8PLn+6rmNv+co9XPk7e8drDge+3bsuP9u6e37m
7fmSV/u73cnd8tMDv7zjpY6z4938jc1b8vbrS/yS3989+KfdjnezeTvbW3/s73znmZfwEWxn/Re+
5hvPtp2ts6VdXss73mxOvP2V6/JWz/zLzrM9j3d8cg/2bvdg7zyH3/E8z/Ecx1lf5vH7vN/6Zs41
Xxx4Ej7R3dr8Zuvsv3r79aXefmd7ztFx+Zqn3m5KHt7h0/ne9tpx/N3BXz8on23Db94533nXLS/d
H++32/u1m+io9bfdwyG312bvHf758yGTz2bG+Yidw0bhw7WqmEi3B//0vPMfeCjP+e5s9879hZbO
rH/fzY3zJda1zYogk2599/bpxym0T7b37eiI9oV2/myMn8xB62x/Qeiqioy1HYboaXd3xzg79DdD
sr06uFeOc0FT5ewe9v7BlLeLK5A6lHVo8OA+PzBbGKfPx4g492YPe9/COoivwkUrV0YwxLRwe+Vf
rRPaP/z5j79Pzz5r48RcPTwf/OfDqbZZOIfnZ8bSvt4wsXZ3m91ms/E2m2v7yAzbO1dbpvO36+s/
0/Hado5bxpuVx7Jwndsrx2Z9evtb5+qK2bffbi88zqWnObufqOIwBAn95T65D6wbeuzSrP5javLZ
HFg/wqsOW4jkuJATh/znU+ixLFnup3XB0213/G9nb/hqXdWhzRPuX7aVM9ov7na7fRnt2/tLU+TP
2fizD3QWgHOEkBIklW6JUg8n33nZ7mLb3/hrpx98Ypx7f1jDJAPDQHg2MdBZv3VP/oP7sLs7uE8l
sW1jP1398HkDHuW0sTcPNwPd5xJF7nYb5p23Z55Xtnf8ntj7e4badWXbvWVCPFv2F+9IJPFde+t6
t8Sh/WENMJ+P7R++6WfPeXbaSkthUiRmKgH7YD8Rcwebz/1t49t3/0RmHo8geuW4Vz4fwiPufv4J
lDMe5fvFsh6sX489WMOZgsmt/0R4P9ALhzWuHe7dk+tc7XZE6+0zq4VgTcRnl9h4Xk149X36nK1n
u+4C7hOD4z+7u9OJgM28Od2Ftv3ILPIZE3YJb88qfCJq7+0/sWy32Z12d793of37bn3THw+n59h+
WOwfob0j2BGHTnd8+/s3s5GYv3WO98RY/r7d3nv32xeHkL+9tx/YRSbbDu0NS/Xx+nh8PO633pfd
fvvr/padwrllO3A87961v1+zEW1vr9x7lqjt7ffXxOz9lq536dU/3cyTv9DdbK60yN6yPbAvH66c
rXdkqf954dd7/nkNCvfu1e3TExPR+XVhRD5f74idvh0QwNkl6IN1TvhX/J+5uzm4bHksfdtx9/9s
cs6FeSD9sRT/z1PxHwz6q3mQDgboGZqlTbrjcGL9s9TWVtfdu7ZZRfaPda8nXLIudjYvJDr4d+uu
zEAz8Hx1xy/s7CMHAp+v1t/d7TZH/t7e02nu3rn9c7ChW/1112RFHVm5uz/Hhe1+z4Jcp7q/zsGT
v4bTyN4yheh+orXvEo+v1mF0t08HTjru9uTyO58PwLo7/G9HkAXiPGvCoNLRCjAM0Vh//qojUKCx
QrEvME6VhYGLejWQlFQviSy/HeV/t8L1GPMtEuIQUd62UgZtFZioOdpBkVheQLEKJeIpew6npQak
YQkXqGnvnwq9ABEpO8hbK3PrbNfNYLJo1oRKTo9+hB+b4+RH2SD9c4n7j9IVH7VCpgpilsTVBYGS
t08l9WacNGLQUBOP5EdE2vIdUNPF/XyE3vedhi4WmB0uIRzPz4/NTZ2JUWdYuNThomM4kTWVPaUa
Tevt0ppLiv31GD183ubbK8g6XtqqYSObVEw0jutnxySu4TX47Lmxy7oAuynUmju0aXIQe1O/8Hgf
NLWK1kgkp5T1wHnWiXKVi2XepzQF4wfjo2LxK/T4nTbJsws5qg96kjyGqkJCgpvDzfDteMHZK0wU
JxtQGm2y6+NE3wKh7K7VUrFOY1Ma28978YP58bq989rM3JVLqYMzY65LS4VvW1AJXgLS60I7H3Wh
JkuWRCKMzO55HizIwSnHpVYDsYO6BhBySci/xf3yjLBZfaGxjzpRgw9JnlYREVdYf/4qYFiQOkiW
zjUyWXLqYlQgHyMdmIimIn6rQxa6EKA+fDhTMXQyXSiMnHtEDmofmB1oLWg/vWprViJ7cScbdhiD
xP18vD5qSkfLAS0BKGLvmPsSLmqpMOF9MDci0HU5049tssi2lYfNhQW2Hunehl0e5VVTZwtsgOeB
MgFPpS3lCXXaEK3luf5qoKN3PaoI0zZm//T50300G183eRYTBzUWpjGV6MhIzMEjBZoPhDm8sJw/
bIXKD6J96poLNt9Oj9aqUIRCCc8GKdLfpGWFwrJZKKf/w7Mw2VnMcCdhT71tJdCQh44so7bLFpqN
Ar0JMbVSv5Cy+Giq6yYJdOrTEHDPr7/IbCA3U+uIvjUWknumlaX7DDPRFzQeogeLeNVdWFwfzkDq
AvD3eUeo/G+fKxGQAI11BfcN8mWbbOi/wbP/Idey4f19BxriWvxgrqNSsX6QV6uYojx63RohIwoE
8Ch5a7oqsM0LC+rs9rvuIyR10DlSLF1fN5KziBsJZtxnWtHAwmkUuy2U0dGWKPEqgAybYizh6+na
JgjSdKNoHcyoegAJsIAKvBBF3k9LapKUC1CuQJDgHZHaioE9DAO7jFR0mX6L7UvU7iKlz9sLI3hW
lPjnkRWdsw4CKGjvnB89JtRgIkDi0FBiqDpiJg9+XVfKQwlhLNSRh20Ae3hNWlISoX1nmpE2Zgw6
qbN2/SzUF45C7yMNPPk/tViyqCIl7rcjPc6cj9Ayqu1KNEd0DUMLuWS5G0MEacUQsaa4GfS7tu/w
avzbOUbL8qpZY1oUEc6PR7MM3KeX2CkmpTSdpsSKcsFW+sLIfvh8r1o5m2LzUFkwHAnaXOsGtw/R
sxzrQNjkaohZ+bcyGeu/DnF/lAcoq5lovIjnOSTwoVQpRnoUpcnGEawJmol60Rf7ffChFR09F8qh
aJyu6qevVyhknCBtja4GbWfpd6U5156SUqUU+yz50cXN4n8+Wh/1I1OW0jNtUYU+iwgBjqJxprEj
6cmoVu5Qm8KVHIhI2Jh5e6CGCEp4CjkFXpgll9o9e069D6e6xlXMznKQCclYljtQCssh6YXmqjc1
1RHT5FJJ/6POXU+b4HI4wKvK2cNOlZnXKPvRubEE6FPoJwg/1pBsMLoQKxvCZvf4efeu7/h2w6cs
KoGL4ArEtnh+FkSXfiy0FurVELQw/eu6cZU8GWyhmP7+2MlRmhMMlGBRRDjxbEUgZb6ko65Cvhn7
zBPTpfdBGv/9YRq9S4kDyaoosBZtzubn3JZwSmfIxwYUHQTUIWUkxi2F7ZWCJV6Yne/j99vW1ln0
ar8aQ1lvJwQhkMLOAqAAsZHq8IObZfY+H6f1fHI2TgCp4FQxO1TKSmfnF9ZxnEGhqnCkF9t9BDgQ
Lkcu7stcM70KusXDNAoQOXLSSJcsCj9YCmggU63ifM2F/FxLzUgnc0k7dv9F6Kz7rNbkkyTKvVPB
stiVjY4qbwUE9cITfzAzLfIunNlkJJCp4L/tWu4kOvQ5UImahCQ20HOkdqUkggs1XJKp+ugB/9yV
ESXkmnJuN21W7dyq+NzYQlQOV3pf9zsK8to+RjVx2wXG6p1dt/2FCPPBkJLiIO/AQQSswJ8qx6u5
00Q1GqIdrSq9Lod2FsemO8Zlu9dKpT9OapnYBe5cDt5u8YWm301bpIg4oYLkVmXEas5REVowFlVd
E1HCxKxsWYRjRS5mOHw+Z9+NIK2wvaIMJwIufRdbmmBSGoimFTJHnVTagPcXuHFttlXw3blgZPXR
ExFdOH4ipGEiAvZ2tqQqhjNa1UF3gHNXAa4WlmcQtplxYVv/8JlURWHIyAzo50EsXpLKHMW+YlZi
UAPvWb0Ssz7f1VPfXogtHzVlMP9xFFk3WuMsXnZjUJRlDnkDRmYLL3EW3GqZv0WleAnz+lHncRZi
CUjAyNCse9t5dW5irSvDSoaQFqNCx1k3gljvfT4dPmhl3WbYGuk8gGRnqI0W6pJVQ2yxM22ZAPy0
ERKg+AB93soHvcaBes3n0QZSf2etzKhmyUkbwNDWBg6XBCoPc57kNqjD5dv/oSnChcoeQA35nY6l
nNeREKboitZ94Hdph5i6MiSYXFkXajEfdR350P9paf35q1BRlHMdLHOCmYY+fDWNQvEK0CgX5tu6
M77ZYiwOHdwoiX/EXUr8bxuRuqnOUTMF8Y0s3HUNGO8+V8ZyZ4Waio3FOE2bz/tPkj9qUZJlS0GV
jVbPZjjo7STDsrO01dCiA+E7uBNeXE5gDfAxIy2ItsU0rD4zcI4KsZZfhFnYt1pR4SM/pneff5yP
OpmB1FG0JD8LpOLt84dFBlkREoBt4HAE41DAv94sfv99IwCikSkBwcS8OdvV9BqORVshIIBuvYwK
2gjVzm1Fq9IvrIOPRhM85SoBimIAiJS3T4ORX4GBG5OzSFYScgQZAIkPX9KGLYL/f6f3w+2SuWOC
lLBALEH0Oz8i9FOLTMMAsRpvteAKZax6VxFF3b/vPKDyaAjq7Fv6+c3NyIxGmfFLs5M2b67LPsq9
SVPiC+nYD+YB3bYCr3gkkjlnPZcWpZBacbSeU40IDR5LdaRYi/42VQT+RyQDQdjgbgO29u34mMsg
dMI699NYyQ/5jNl4FRSXYJbvMx1rM+CDtFXKnZvbWeTIdZzoAArD9u6D+BrKoOJLdbYvR82ydXE4
mqN2VwligE+OEVyR797rVlVtPx+3d+crPoS0KiCSEwM9e37JWGoRb6Mw4yCgD7LkdRMmPjfqpInD
tdaPo+JMME3jXQPD6lKa9oNlsIqwmnQBmMF3RzuhjHB6ymHwzPmqPBiJ+uyOVXytqKHq9G3An58/
60ezZ0VIMaQrMvF81+5lY8oXkSiC/Ehsj63S+EaOhdHnrbzf5dC2NsiQMYMwLzm/DpBzDif4sKWt
R3EIOtgod3OxGDs1sCLv86be9yBNmYA5uXsjRnF+oSJW6mKj0YMlRF7kM/D6QTUG7MgXq1W0X9GY
427xeZNr3H+7EwEnkf+LtPPajRxpwuwTJUBvbklWlWy3pJbtG0Lt6H3SJJ9+D3v3YlQSVOh/Bxhg
gJmeLJJpIiO++A7KYAvFGStwm0//Oe7SosNSgdZw+usr7OxxU3jsxnn90Y1uGel6bfwgz7VctqnZ
nFW9MXz/fPj30xWreQIDbjpEkuxqb4fHZURLpnls6CTrk6h03F9l7363aVyBolJXSPlPRZXvJ802
IpdWqmlkWY9h8Mj488zQO9hsgk59sxtHTC2m+sSXfHfh8HXsKU1OuM1rj8LH2+cycokKrpENbZyi
X7HtyLLnblVAr/o2tm66YgIiWngpOSO3LIdTZ8QHc3YjB3CFtajfcat7O3y/tm5RU97Goynu9jQM
0zJPW3h63ww97uaff8MPNj5KJVyVafAmj8Kd4O1opiFgDEqNhe8MdIdbxb0e44ExWX2pR9aQ2t8K
s+KqvOB7KvfYncYuHQRD95D2Vt2euG998Oapx6LRpLmBDrLjW4NR0ky2dhBCiw7jMvLn8sdMZ2BU
a3gZlCourgfvUe+S9J+PMl4CZXQyZ+g16bt5+xK0CiPurmUm2zDrmlAmENOxzsEm4MTr/ujbcvFC
g4rS3NaP2zequs5jlKcN7OAxfphUbro7uvbjS0nfq3v4/Nt+NJhP2ooMpK/x91HYKLFwTIUsGpB0
jnbR6s34Bec/EU1OM99/PtQHmx8+pwxDQREHxeMqnw5gT7k1z+Xmbvwrl7p68KQ7HWiLLc8oaKZP
n4/3waORo0d1jInWBnQ5usaWNKpXo2rY1xuXLvCUAia+RFTU+TP//sno9aJ2uT0a2eKjuZE5VZsM
Er9BX8FYpT11pLHGXmvzXIfLW0efP9gHeypdPTwYuxwtWH/LE//Z0vOldiDpotbXqwr8A0YaNOx0
FP6wdhqMX1L1k3bAscw5cXP6aFzSjQxp/hWTHM2VUdLnYJh0meozsOFgGTPri0F7eNjTrfqA/Vxz
5U2pOBHcffAZESgQAtBSR9ru2FV5cmkUlCJhq5NkCeKaVU77bhO67nDKVPmDGUov7NZosnVzIkp/
u8RXcx7daa6gPw7YDJTjahyUM3lnuHvlGGIm4kSi5aNH41q9lU/IF3NZfDteN+PLtXjwIJvBcs4N
sRpRRWP6HW3Z5YkZus3AozCAHgha9niHPNhxwsByOkMmKt5c+7Lyi9WTPsot+5SZ8YejcO7ahk01
EGe9tw+EO0ZROTa7SZeX3a6LNe8yFen8z7kwnaIjGQmPJC7dMdtV+D/zH28tEqWKduqutBc3RIlO
5zL0btFFyva07sQW+dGsIEO13WMIKujLfjucpq1OP2bsW0LKb5NcbyvcjDEQI3pxu/wUJfyj0cjx
bRIq0sTc696Ohl9T7pgti7tXXXJR43+xH4rEPdeWpb3Eim888XQffDJ2ZDLRW8sgpdOjXbJwjRbX
IjqI56ltqcumGg0/GAzGp6KIDyY7Q2yJMXK0+ANuP+Q/X21pLT2VGet4wYe/iiq0A5FbNF4WZBm0
tM+3yA/eIi+R0iQiBd+nPP12sHjRl5qunzpwfNxYIn5O9xMDODsOYvAGFpl/K/333ZETm2wpMQkh
9/GxvTYgftIFr6J8wiK9EElkGTGOlFg97OBrL3hu6XP0+WN+9E4JqvGah7hInml7Df95p6nMRVsJ
ixhzKC8MqomgE0zMRi2sSf7/RtrOhv+M5LTIwlAF1UE7ymw6Z6uW5a5WxYSlSNHyKT8f7oOjxne3
wugWm3CmHD1YJXtsMwcd9xK8mA6rssUN9gh+1NlDtxO41V3g1hQ//Q+D4hD+V4LEbelo0L7yZz3z
TFwUZl4iLijFQ6Wch9Sp+73mdOZ+HlLrxJgfXM/Y+Imq0adukJOj9zp4azPkJgwubkpAxNP6wsdV
+knFaf6zqczqu11pfWQLrT835qU6cSq8j6W3qhBbKBE1fVfHi1+zGhffJ0yHRnfRbzFEUgF+hsmr
iLvxGmJ8vBvibrgW7XDi5NvW39vjaJuurBTiaBIKx8dRLS0/k+Qng9hAOERJI8GIKzduP/+g73cB
bp3Ql1C9cvYRnr2dtJNbj1lmpCRssIf+nqzplEZYyDX13oqX5rsc7eT18xHfv9DtnktKDU6fQVn2
aN+huVmkWk8EUckM7DW+uPYNPPEiCXrKKnuc7my8bBJtCuI2zk+pFj4a/W8Ur0NF2uLso+cVUAN0
izBUa9u0jFyI4yO5+ybF3nYuMz3I6nido3bR2uKMZLH++/Onf78dAcVhInNKkmsgU/p2fIeKBGEy
m4SxFBv32XwtWms+GDjQ7f95JFKkWyfyNiAJ9rcjcXcw/LXklKxjH+x7vXqzCvyCmv7emWyVntiO
3q9S2ke5RhAXbmQ35+jFDrko8kVCy3aMsvvFARLhu1JEehGTgcNU9ZBUqntpZ7c95Mq0Hj9/2PeL
ZePJ0KG7dQPjKnEU78jRcYpxYHSUY/ml3jpaYOe18c9LchsFSh+BL6ezcxQIsEI8VNozEeIs/Itc
WV8mb/k3M4ctt80gNOGz6lF7+se6mgGtn0CVxouc1/YGUXqsKEJr0ykt2Acrn+Q2/vIg+JAOHpeT
qJ/a1VyPNbBfy478jlZHX68STAbc5cLzpPjnkBTBGU6b1MnoJH2nCMMkHBPs7RMBsDNhKXrlF5u8
165KFuvm89nw0VxEean934QluvS3U7/KM437FiZjLt4M51reWZhWWFVkqLk8pztfu+iot9/afd6+
0AfXnlgKH+wxhHG8UrJOCOKPtcE4BU1IPwi+4yURRtCRUbyxvNIlj7m4/b1hCHsKbCvr7q0sUf2J
h38fFxBh0cJKsYcMOCzUtw/fiLU1bNIvcCwa7YWPkTlBjVtUHo7YNw1IHYviLhEL7kyfv/UPtjYG
Rl/AR2bbOc79yywbumTiEqD0bggFvxCL+TV91t2xOBG7Hi13Vh4QbVSFXADYw4ns3j5jPKV15Vsq
i7R5sCPdK4eD3kz5iQc6Tur9v2EwpiCLyKI/vquBDK+0zDSzKKdGIf0Sr91kFbtGwxmqcwbtC/XE
+qIwxU28xMu+o9p5G4/yH6fzu59xtLlZrTZLgtssguJeBYvt9gcCw/nQuEAECn/dNY4pA1YziTfE
jLt/+qx/R0fgB9sCxx40skcbe99kAEKxeo28JBkv7M5RmLmN077BMvHEwvnos/53qKPsibOargKt
nUWj78POhtYdGcvQnPis2wL4T2D194H8LTHsEc1x8dn+/X/idDGlhZ3CPI3irHfnCw0VLL56qi36
c1PlvvbNbWX8j9HcNihKelYjPeYa4exREGsqq+vtxk+iOU6Taxt5U7Rlrk4Eqx88GnAZDg/kM/x1
HCqPNIvEggQTbtXgvy9HvTSLM2lWrnFGu/5AD5DbsuN/PkGONpy/j7ZVY6lfMDaXkbfvs4ndOIX3
nUXVouUbA7wdszV08fHR+6BY3MUH6plO8yEZO6rtnw/+bspQz2fuo1ZAbM9ee3QkQ71wLRHXVmhj
YXGm9aBlsIqNT4xytKNb0LUQiRNGUaaFInos9xnLjAaWxsBWLFPJFCqzbL7m3eLvhLOI3aA4rSt8
pPemsSYntvOjXfXv0PiabXo4g3KKdbTV+XmjxQWeH6Gu4ad6Y9jt1D1mEk9vK0DjMsgT1aiPxmNd
cOYTyyFXP1qD6WqVRixaA2NMa4IqsXoRtg9laI9rf2K5fzAUuXufFD4CJ9bh0aPh55n2BZKaEE/i
dBd3NV6pnMtsaXitfD5NjiKC7S2igqDEzt+wB48BpXnhdPoCozFUg9ZcpnHdHkS8VqEh3OROTtT4
43nEbbRazKvZtOcTH/HdutyGpzRCUIdyh5n6dokYwveJgVMMeMi4HMAvGYHl9CSmNWESHzTaiVvd
+1WBqyA1aA5iaproJN6OB52kiHPM0bG3KqyzoqwnQB+pPPFS3z/Vm1GMo7VX4JUDx9mMQyr6bph4
ThOWC8o7PfVvJ/x0T+wzHw1HdnYTZ9NIwfO9fSi7JneaeU4SsYlpdb5vrV5lKVbC0ODGwKsthVux
kmVm7T+fPB+9TYiKpAEI/Ul8H73NlFQjGn5DhKYHWhYf6+euGf5RDsRHwu0EUTQZHSpArPi3T1c2
qkwdT7NCxeO8+FpTR1Qx2hMZuPePghGM5pCB45JBLH70DnNsBZIZ7nJkGFR9bA87b5Fl+vm/vjBG
2XJElERJTB2npobGnNPWE3nUWgaRGS2v+wxXzhPz4f32gVcRAiqkcLSFcra+fWOk6uEudBBUxKQa
gA8axxsG0GcLUIYTr+3dEbcpmoipcItzaRY6PuL6ZuuyzTKYBrSK/Vzxsb8HcdHtu9xeogGcx0VC
EvV/eD6UEPCbSc8y/tHz9SsvOOl4i3mWdpSMkbIPRu2CkYDF8/kH++hVsqI4X7ivbD6Jb1+lXaY4
drtMC9gC8mubwrxpJk9/sRAY/vNi2rr30CCRUd/SekfzXFu7TLWjV0TtvDYHfyj/9CYojs+f5/33
Yj5QjkD3vx2bx/vtYOo4B9HZygR01cPYrGu0Ciu9ou91uNbStryuV9Gfqo29X1xvRz3aJ2JHNbRs
xVkE9GEF0JPJQzNMxtnnz/Y+FqGoSQaNY5MWdOqbR99qUVnRCS4lwhuzm6oYV+A1Sx1WVmtc6mmO
31o2x+aZlcr49fOhP3pADjFutlALyYEcPeCyDq3AM5/7kOMskTMaxVUhT2LhPxyFpDbV/Q3Vcly7
tXO8K73YziIXcNXebJsCDZl+Kq/7fspzp2EjNDfnLGpxxtvX2LhaVevAdyJtXOPxAANjMPZr3hfV
GcwxKU9sidu0fnPp4EPxTBudmlsUt8m3w00JiMlutfIoXjvrgKH3elvbWRnl/Zar8sfplKfjB0uA
rB8SnC1vTnh89K1SaVlicuc88lyiDSl1alauaLwzLipyP6Erv5rcYahOrLwPXiv7MaIbRnU4M823
zynFFnx1Ux4lHD57u87X8zgbSek2XOZPNc1/8FIJ/jcONwuPW9XRS/Wx2nbhOOXRIGXS0H5G6Bei
PvCcMHP8IT0rrAbo0OeL4IMn5BpHGosDDpsw7yiWAwg4D8M4VlFNMRR/eiu+xwDfBFTVTD8/H+qD
lUDhimVOophy7rGCSo4uVYB0qiJ09G446ROYn9X/9b8MQiaaPAetYMfXYQ3jcPR8sooQQM+7tNa0
qJ799cQJ+u6tkT7hGKPuR85mE7q+nRcLlzeKi3kT0Vve3Zak3SNt6OdDqnTn6fMHerdBMt+xiyf0
YH3j8Lq91f/c78EU9Ju4GloMnKX7GGVWfJ6tiibXqIl7DchK0s148Vtz2xXf83n0TxkqUkJ99+m4
PyGVJEDelCA007/9EVznCpo+i26nbK2gD1yswEPKm6lch6SAoWQNAJOcrFpLP6B/coCoqXkVtqSh
Tuku7qDpaHqlf1srU6WvWYEWwzqfYc2JR0zMyVA8gc7N6xxO8DSIX3WVi9gLRabF4JiyAuv6fKfB
sonNMFX11GmRnCj35gfp5715P8F4EdC/0nTe/vt07cyXzk0r+UeXuKA/rcbqmF/6yu2rX11hyTE0
RpXpu1w0GfybXJd5dTG2eXaBxbIDZcHNJ/W84CFOgbwekz5394aFn3moAGHOfkCFzeuvoRnglgCp
pPQeSe8Y1qVDL6X2yx/ofXoouBCaedDQFgWdgzdTuRHOl/lY8+ObJb5o+7wCaGeM9fwNtKVDu2Qj
8ziOKorkRZgr6fcPi2X2+de+AY0NWMuPSRDyLI39gnn7aK6R2c2La5/13Zqs5k7C34IOWWolpNyz
Ph3EfJAVUqtgIOZf0p2uMo9m2srvYLYo1cbgu1LAG3fw4vX6VwnlycgOEqfAp27gOjtFZd+04gt6
2Sb+IjN/Rew86kPGRWUa+KkOypJnfUw0mlphfNTrt9bBdz7yE6wjdsugdTIcXRvUwLD50FQRhK3R
f7Jj5Q7f27Ev0zEkyVSP34YmJ+kKCzoHZ8VVNvb1s9Q05HLnZAt2vS9+so4d9cpcE1YelAYEgidn
gTbwkNne1Ik9DgIwrc/LEXD3rZuO7TQFtM141u08u005B7JMZpWHW1WWGDtTztI89S4d+9y76taX
j6sy5xgq+GSv4tYbzKT8aXFiG0lYCeElQ7TOfW54VPw1e/wGf1WzfxvragFpqI2hS7UwTSY3B/bj
Tb0+hGrsml5GiQ9SnOFZyP59HqsKzfoIEmQ9qMSu6xfPLrQcipCepoqzpRzd+Tt75WRogRytYr3p
Rg8Z5EEMgDjBgud1bydhkUhzBAjjrUb8e+hrAz5IHjsDbQtCwWZ99iy1DvSsW8vaw+XMRade2hQQ
yMVstNb6YNX9mHwzwT/U93S3LmVk+7GYQ9oiVjfwNBnX0dRAC7oGNxbT8E8yfn0sBeoRGTWjw+D9
3LlXSuWO9Shzb1z3XtywAwF7G2F7QJRr9EScdaqk8hrUHVy0l9qqWKj7SlPYNARuoa1IROpc1L0G
EcaoWj/cSuC+FqVSpMO001KPNGAAlJ5awOUo6OT0Q32qxvWXnQqqWHBnBlRAgd4orbH2SIRqj445
XaxKD3JtrecXFJYCHBZd5cBuDQM0Jz3yeY8sOVCNlxSvdgcoCgZcoq3anZO2mCfQtaNiPw9WkGvI
K9hg7fFnlascYI4wEh/yxqaHGABu6GVnyS9Fo9klpD9Zpu146Bdag4dw4lLgOlFrOrF9VZu5U414
F2VpnZ5LduscjbTuyzYA9gSS1bAEeJWNFeW1xvlqVmxfD3Fpq3G8g5PUFf5uqH131h/6uOHuQ3Tn
gd/bapLCvV7kuiyXHqKhwQDqulpzMPtq1HcDvGVPw3AX0OdNlXeqO+vw88hg3VUS3EeAm/7s//LA
DCTTXubK+SNbsD6XOgA67bubGUNzX7l05KP6Q6yE8JBG0uaXYbInB8ZEtBDOSzZNl5qDc+G94oI8
Pmqy6ctDWSaOcQlfuR6gDtvaD1dWGBxlo2rP+3gtDxCGdUwi5i7RAyeZk2snNtKvPp0He6P0i6/U
1VrqPZXrD/a9l9lVsSPd1C8gzbnbpV+ddppp3m3NzhLPhknu+yfPlJnP0skH0gKjEP6Bn0XJQU+L
UYXoEErzgNxaKy8HVcd25MyE6WGR+0b3bI6GJ+DWVlXXXsFc8cs7o8jK7krnBI5vOitb1BX7Xfu8
WrpKH5Pa7+Kf7pp51W1eCM+9lZ22+s9ogTpwQo3I3CjV20kdiFUBBU5LjWh014kq/t34g97fIFvN
qv2SZIv/gynbMOdiHbnLbe8Ydf3Ljy0osb3oeQ87AF69+TuzJrLTgWh6g1nNHNGWW9usKE+JWknn
W63Wbr1IRW7R2m8tcVk8xokntfrMmgdncPea3ScLPCsuCjFMFDiW/Z/JU7P2G25sV8/w13RrFOEg
oRv8MPplGU066OvFWSM6NCZQnzghJXCDfT/NAKrNYKRQpfap2S1D6Ki6q3+7Y6VpoFG9bqBbNk0M
6b92Vq61j25mVRkRQ8NETwOUYSuEuaJRpo0yRR8rWbORekt/8ICd0YNO3aO7zoQ94wgewyQOvGZh
P0d6MIwvOPk7fUAPFbB0I9cLPSzQgaCx1CElA7drMmRF8OIs73FJKJw+xrOofiV1m3tkK8upIBvc
6o+6IGMWmsxFM3S7pK/Al67eHQIvTmy/0tLl1qnn5SxhfcVXMNpToF5j2j17OoVfDtgJZ3JEPXel
avJfTmZLzO6bxbxt59m5pfE0kX+PhRcQDlDbDH1wLuq5S8dvRAoeKekUjPWhWzG3OGBoEsud5sYA
a8zG7+2zFYA1JVhvqB5hAfOx1Arbrlcgg8iNplqQtjgehAjxsCOwu7LM97ljx1fcblQFmqxcXzPB
+X3eSqOzYEaAestzKatdD9wbeKDSrb0Fo/bA5QPXkFYVrYaoLe7SqK1AE4UTovGop3oxHmaOtxcT
LSZe5UC+hhBWLR8lgzeFuzeqVhmqfh6L8yGbXAUH0UM7hlucDzIuW2CKZUoMy0WC7YWC7Fy7sG56
uWBZM3t6pAmOIfzsGSocGwNAFFzQ2Ap7vXFEZC7GoiOyS9I7tjvjaTChrAWG8ocHK3eTBztZ4j8p
lZ1bvcf+hDciBFyOrKGOpLk9WFV6wyGp+95AsIpxTOtctXG1FLdNs9bDwbCGvD1fGnp09qMpjeWh
oNO8i6zOBeST28NMGahhajqDX1m7WHlaE+b8ma/bdyATrgpgSjKODZiJBv5jkbUSi6BLVBWHSO5W
E+iu0Xj1Z7u6TMxmXSKUzdAE6cqR5iETa0dX+Zrl3xs+TRZmcyn2Jp3fNr+2RlJk222N7K+CXspl
p9rnVsk/koYlBk+gZKaBmevJY1/keXxmJfFsBC6RChKM3POb0NfL9mtRgovcu0aOp40/jI7cm82g
UdKH1eQHzToA6E4nlL0BCKrUYulXmr1bx6q9m92hsr9VsDn0cHZEDmRvcdsBQmK3LNe2i7d61Cam
n4R1Mrt61PA92y/dqhlnTZJX9nljlkvMHxIW0aU76isYAZ9vKF3JZjasmVXu62oSXw2kVc0PvSkU
CHb2zKCDI51EadLxvzUL1y92kz8R8TluZicoxWv30i9z1zoQ43piDEq/Ln4Xq7nMvx2MV56rsuU8
ydMsMyPgBn6/l2ui8Sw67CqiJQtH7hm5xwVYJ/vRsKGeX9QxfQBhak7J3eomNSBUlPeXyxQTXE7z
TJA3ra0P0rGxkiXEeAo4Itjw7EZ1cNMGy0+vsrKBoC01M5Fshn6ehXU8sTHOq2499IamvoumgHAq
sPPS74xRYllgI3Gonou+m8iNFYMc6y8sS7Vitrhw8jlxpomblLj2fh0F1i5aY2SXjW6Pftjg/E3A
XzRFEiWw1OBJ53Su7gGuw/bIiR/uwBLW+S5eMhkHCTXq9CybRefsC6Q6BXxQL3X3sYxJB68iroBK
N4v+bM1iE0TRzZnvSUIOO9+cUIPGSxpD7ZogGs92Ao9REE+3T2luwijz3AIEagLqnY7k0oVVMdMi
WZ319LvekHsDm079aNLPO1fqdIgJ7iysLycT0wGD8yU/qy2vby+JVbi1FXwWkLq2vzEv8tEeomGx
aIengSV9oqxf/Tb0NfmVts38C/uX9HVOivKqttHm7QEItzdrPhb34NjKJdKYUM+jWWvDATp4fQ82
DJxEXumruXcXpyQo0GJfRDYBhXlw9EUvzs2yGu6ps9sJ1L2h5/a2ytq86+mxUzs6kNoojXOHs0Bw
aoXIePHHikvLywgGay6oU2k6N1TlMadYaWby92j0NSh5bu8uD3nte8W5tArCYTlp7m4tJ86hYMhq
U+5a/OqywBEifckTOucDRGtadZ+PaoaGVnUxDM1YNdeIKGJafM3Voe1m9J3AWnO8AhBS+H+03lj+
aFL4fwbL5mY75XGnwlEbbYqWHnCfEIFdmXEPqYxdbHM9R/eyGUYuetW9zjPUSQSrZlUEg7+aPymW
cAeSPnSOVYr+wYvd5kdVK2FemHSnH3TN8bKQdHbf4cVBFnhP50rRhrkdoz1J005/nJp4Yrk0a/Id
mt78xVmt+NWXStyOpjHe+sKfN0BxbyKflDZdxW5F0WmX5Xm3n61qyHa+vnhxkI6Zup67ctH2pTUv
P1wsSYvAFkr+zE18EnB6qU0nihfDPZRaP2kkbpL1ddCsiVb51quXs6kYzB/zbI0b0FE1ry2bx7pz
Ry+/NnJD+2OM1fxlEuTB92Y3OK8TnN/71MYlg5bGcrgY4ZSaLNuR/V2h8ZnOSkS4KurmrPqzdJr4
UQ9LbrC/KfUtayS2LNC5S6DyWWdRNq2m+rdeDr0KZ+UXxU4JqyxRbpbjpaiWFpJqrbo/iWPF35XZ
JrcjR/iNU6byJZWAEIOJt/bT7WR/uVSdTqxf880DPFgWPSwLQRwI8W9r27UGZAuapUpYBGk6fvF7
ruFBDsueW5VKt2uCZ2c3ulEt9b7VAF4igcLRaD8NaoIy2WW2e6Byqb84srAd/EkG8dXqbZa7Qdvl
BjPmDh8ttLX3geUuLrdSlAQe1Sah/N1sLrRwFMvSXKzUfK39bHCxh1onKXtKC2YzNLexgjlYSSds
AAfBVh5cJlk8WdbXuPPSR5QX5f0MUogbpqeN0Ghbv9OCGAcGJ6gcb7krysT+DRa5vJ6HbEgullQA
oPc9gph9v1SeDItxq6jAtUrO9Q469X5ZfP+eM70BVmln9WVOh7c875vS+d5MprhecrHae91L0ycY
sut44Sa9f5f6sVrofSzoMSDHYsehSrtu5+mLW5x1ulXnYWK11i+vMxdEQHVcXlprvz5a89jKsIcP
VGN5pOA5Kr7MoaIUOe+nKV2fY6jByxW7hV3tfaMwdpXlyTnskEwQzrYJl7uYh+ftKF89c+k27+3C
TL4VPY2+QSY72wgSQQwQGYXS/pRZXl3S7rdt4WSvnH0/Za0b0kUjb1ypJsx78XbgBawz5FDasr7i
62bCtm1Xpw4AKjqg1Ajb7VCUlnZuTzOP6dMEgRdkNbtuwHq2flLhix+01hqeLOT03ykTqMukHCFT
yrT0n7x5an6RCSxv+rGtfuT2ap43PCZoGM3k+rtQJcItA80/OrjZj8/Neig9xh0VM0rEct7FmjkZ
gW7FHW+WPYM8iGEPdyXmHlz2DVQR7J5udzNxS50DjHxz/bJVwv4+qcG+dp28fy2zwnoyXUpowWCV
8kcx4DwVLCX5z3AA4lux7eWlEfTj4L1SYSZIHlM/uVrtbukDxUu8BuahgXVMlvGqHROCFE0fgXfG
btnQ1tUJB3JRk70IpFkvXuZY/G6jpSUE4UYDcDUHzKimfuEKRFspl/81a7pDXIn5OoYZVhKq2dBd
uxTYNJDUxht3RE2qDq1hzZ+R6cc3xujMExx4crBhlWxRW2dNzVnt4EkYTK3jNmFi0rB/4fWqfzUm
Zd07q2+xd4u1vm1q6T3ZiamrcyhrxX0r8+anRGJ9jX1Eo/aZk/lL0OCC8awtJFIDgxOY5v+s0+/K
qeYIiFOsM9liHfd2qTX3aTRbrnKoiEGqTxNHx9woun6cvljKC6nlJrR5LsnEvmYzRkANxXPmNVjT
cWeIuZB6FmZOA1HLVbX+pSlbZQc4vNOcH0LMZbJLwXCf0TJQc0wlRfG1NrlPkAeipnwouzi/6leM
Eg6x8PVzGKru76Sy6gv060Qx5USIoUtvuSez7HYRMuR4DhdPeOnGF0dAX5IQwy6TvvnrjGLTz7mU
vrOXsjH2Njj2KQR1u2ah0ffDi9bN/o2DuA+tfY0lSVDYVQmuDv/HS0qZjR1QeMu+JVUh27CVtVFi
yjoRe3kYR5mBNJPq2wiffQ6ruTXXUFr6cmV5ifI5CmV25+HE64Kulpm7N71R3/ON4TZjzFNcV8Yg
XhAX0e5O07sxgOWyh6uS7rj5rKBKdO8K4FwXGApzOKaE1WnAXiTO/FRbpoOWtK4b9bZHl7qdsMlY
JMsuYr1cvw6y7PzduqTFpapVb3MBs5UJVVwNX7PZ4VSr3YQyZjn29VnmUijarSgPn+24XV87f9G6
iG9YXI2LNPTIn6GxBmURV09SFO0PvyqtJHSIUH5SZFDXuTvLNOLOXH+RixLljYYVg0zu/JYkcLQ0
poTME49Z/6KbqiLsyEZr/GLFRuJEXu116kexCm0I6kKyCoQn+QoaoTo3w8GEJ74JAGhxznr/p2Nn
fb3r+mGdX+Z41L95FA7P1KSlLJx1Gp+bavZ/VnCa070HK/gR83TraWxEDtrVFNWLlnHqBho37odV
5D7GS47f7PXegfntO+Nc7sQw+t5uGeM2O+vJdQ+BUVv6epWUPjHLhmH+5lgD6UV9MXAGMElgl1HW
Ft4SYFfaLDvPyxtQrb5ZfSsWjBOwT19rEYDTXV6klROGGq5eu7uq5MdEzdQx9OJ17hBpgJmvCZ47
7rKqVB0YVKLdHd35VUVOre1ehZocL/lZrltKQWldd+vlwvN2BnY9BBtzp+YQdHFNZsodpRYKtawN
h0rbt2FDTfuPoVwN61++Q2ac2f7cfu/iEafT2B07MyTHzLVGueZIpkc4sFAHyxAlNp2mSXYIcz2y
xH2bVmG9rvbNmM/F1aSJuYaPN3MVSlZke2G69BjJp71s571hEGOggEmQAcPS6wsKNEt9l/ejofGf
T80X3cyJ21S+atV+JesLrLTOnNuqRDUQLGpsybgVlfsFWzrTDWTrjL9oiF/GgGSI1kaQV+s2qnqR
krBq/eRmUhjjBCRKCljfqHbnyF5w6CQP7Xs9U8ewrss4Hu4oqlTc7VVT69v2Xb5mizWyTWPwwx/P
iKYDEevTvbFa/te2WuRyQK6f3wx1ohuRjUfErfQxcMTTG0Q1sO3ZoFylpyORgDYYutiPPimjxyrN
QSiveTLpYdPU2XpdWAVXNZtjsAo8OdrLrl0F5p2iXOfyMus9/axvWzkFLfX/+5RZJVHWlF5KrsJq
EjbjjAWVoZVJggW5FxdR5/9wdia7cSPNFn6iBJhkctqSVaXZGizLkjeEZMucyeQ8PP392HdjlQUJ
/tGN3hhuVpKZkREnzjlhxydDbHnrDnNiTSszyvo48DAej0JniOZnVRW9cZJQpZ6BqVrXtTs5vxPm
5A3Erbhfwo4N5AZ2UazGIV/jfN21kTneT7YoRSBlunR4Y6jCpQmTumWoSw3he8Eba/YgXVjrBMwL
Hzb/MuGhZof0aaeGbH/yrmgSMdoUipxBwx8oBD/baQX1kz2NgHRqVhEuUQd/VKbcTYVUxYtI0hVQ
Uvn5fUSHXu9LV/hLKKgPbvw5I3NCXdQmgWF0TEJ3liI/iywTXW8/05YJbJwZqp1L5srkQXp8JV9y
rSkAZmUzATDT6qvfSupqiejyjpaPBMJo5EAiNAx50OcePanF7fXNkJLy7vDkzhlym5BjjLEYm904
JeOLGS1GQb43aWaGl4U8M/tI3Lersm7h/q5lYPeRD8JqVG27L+n2Xa21DQCWxHb/7b8mQ+CPvn41
h3a+FlXUP4ioZpC73zbZq23lXKeaYfUv0yLaa2upktemxsKD4sCKrvVSOYSgqDYfxkLh2TuCPp26
Zm3+jAZCHktlj9EXXYfdMFftD7cSAPPrOuK4NTBoGUkyVi74tTFlmntOXdNB6+4oVVcdWrG9PEKS
Fj8qOhNcZH4yd4wblSK7wrGUflLcN+NXvXjJAt9/ZfSBNt32tTXwbCFbd14FRo5GSDHqfTHNKQPp
befum2D2NfBTPxhXRbZFmjlJotuK65Pppr0cL2iOoL6FyOyKIEo76VzN9srY5Gopi9tZLuS7PLK6
NmfhYG04ct957kiwapnbetd4VdZcdJFrzjSYytHexW4BTImNtmeeDo3CKsvGYcXe9bJafvOGtmBF
qpmHGjj1gYH0gKX5QLUV2ArYI8aaxD7lEpTg2mVEI9xcy/o235wGDswqXy4Je1ZF+UF6HzieqH9H
olQqrOakoRQerfoum/1uCumXp93BVxWmL+acytuWFMQIHVg+Nx3pf0s48BKaT8hHBpTx26TKPoln
HOCjUo9BTqxDnjSm7nKmUAS+enaWMZVeDqoM2STL4zhk4j6WWZvSCm7b5yqPQGtHhsnlwTCP+sbB
nvRny81zDdIsb/Dsrc2bBi58tE3+zBm/sXWI56yS7fcI5M84yaxluCkN2ZUXkdOvzLDkeDkHxIj0
/zKxmR5vfsP7suvI5S0v9Rm+23ciDaHYJi9VDjaLiLKloBVtntMm0nlyY6KGHfZtP7b7OOpo8c9Q
+Xi/i0lS0RaGc5vLPG941TG5Qg0b9MXIaUzvq45QHC7ZzI71asP93VvGcqeWYewutOdw5SxobmTo
jvb8DA7uqrCDhHziYH2bnKUKevx2zeGJqXVtkf7VMbgdNjRmFALrro/ZPMqnJS88GYxmLi4Qvdev
jjsBPGP0jOFqRgv4+1C4oxsURkkP347d5qzsBP/nsh0bUlrlFnbY5J79m76HTbcDFsHWLC7RXFWq
o8zCON74CXYCLF4R1MYwp31oXi5taXwrhGrMvWBmYRpOaeFtOHJEM95NwH93eMnVd/lkLS8zTK4n
FsSUFoqNotq7qEOcUDVj159M+KefA/gYU1Czhb6SLVXFLrYiYYS1twrrZJG99WQwIPQBlmryYwCb
fcLOUyYn9KnLhyZL7dd2rZM5IOkxwPzpzb3oulFXs+81U7u3R1/+hDiu18CMMkwAmEah8jMjL6bv
FeO77HMzqaJ218MGYSMj7PzNeWSmMf7K9InTsVhI8WDeNHsnF4ned22qLjrcJmg3zZV6jawSJEDW
XrRL2smZDm66wiZMB9sQVAy16OKr2M5K1kxnQIQz+3U51MNgFWHJtzuvZG3QS0aQ+Zrrqb/V1UpS
K6IussMFuNra25XNrHJtFJZxsUZFGwUYE9lPwpzpCFWxZzLPlAL2zs2F1KFvC7GcpW1i3kOHxRnA
kAm5gVvj4VL3EnQm3vKAII4ifV1Uli4I7lP1VbS0x7ilmfgRrFK7t0bnjPFhEn35w9VkR2FaAVYH
hYht7jOz0Pd9M9u/0FyAz1T5ULtB21eILx4VTobyyloWc73MW4ZFBFYegTaNse1ew9XV+c7jHl5p
tXsNQUnYA/K6EXeIQ8wAl+IkKho3uzAJHyDPSdPLPbMq0/ssjxfgHnsS6b6Gl6SA80xgZd07a2gu
A+xhma/5A7oupwxK/Cxi/nq77pzKXPuAK5Iex8BN89phoqt2dHzkuTOVUY6Hpe+cO7knZgD9af6a
8Cof9LoiMp4zP61DkRP7wjExGfgrqrrRByCh+KZLNn+OYnLkgzCS4Tt6D45fNUQQUJZSz90uUR5j
7WOhoWKoyDPPuozz9wxPgACp3IpGl2kRbHPSLA5nZbY6kCkQA+YmkCPxTewoYlOn6ZkNVErrpOjx
feM2cKO9mikiApUv/qEae5Fd2ssUOYE3G3MaxCPORGFRAaieeotjv2q7Sb5XhJSEl+AOZ7UkJdp5
cKDU3ZoXw+WijDq9JDtzLidtuNWJPVZjGtp2CamGzAG0RspRtrtyNAUAzBqzeRLbrp/GZWAhjZXG
tyVF1/eZmgCJj6gxOFg9HX3LvVgvqClX1w0B/mkD0OptL7QmTTmUYOp5WOilHZDPWu0XOUz1T1EI
O72YTcc+RX09/HTGwt4bZjI0X4Du6Xn1iCIXglLj/PbHMv210Ft9LUBfH5R2oE5EGkef0Mpjsre+
ITXfpaNW1z10Dxhi9GDxURqXmZbDqBh5bGJDjunm1D67WU0QHBLQcm6S3m3DLE87PsXksvV7T1cq
qJJOPfhQj56TQs4PRuN6Q1Ca1fxcYRItd1kyilvyiRWGSsOPd73ym1JD+5DPteEHxGqZoYGCdwJz
TLUkLUusUyyPnGqldlu7PkgxgAFqwEEemEu7rRfIYVbPtuzVN8twh1slKFCDzhu7n6YRV+QjFEF6
F9HWPCtZICldNFgXKSmpExbp2NVwVvCtxuzTwph21JAsOPqlPuEuTF5cNdk99tLLauHz1KTOTgnb
TXcRL1CG0HJdzmrEPghT00qhLeMZRv9cQ9gKtpiMaIUPrIKWsVKXlQfcSUcu1w8YTBW/8nlsa1j4
a3FdFWSe+2WMNW0t2rvlzs9GNR9mhmk/NrNTNuHi5oqVRahE92vEBUNv3Jt/6NzInykI0HGnpVjv
TbkYqFZEM92reMnuzGWUgEZyogvH9VHrEL4GnenC6+vrsY+aL6UyrW9tRaV/C+xkqbCBefVjQVn3
FNdL+bVzclJsGOAZnLA0sh4Se6lR4C+p9UXQ5k5O6ypunpOx3hiI1CB5MGHj1p8MRpWLYBx87gux
DBntJJqJ944DqSVLsLkMpqbqX0cEFz8cStCYfMPifFokCWQT9Lj8fe1MaR823Rp/k72ETKTp6GxT
NRLaFXY98Z7TEvvpYBhMeTtb03xbMpxMA12q7BlGHUXI0o+/ZpjFZZB02y7uOpXWp6vOq8eahjAb
2i/mNBQAA0ZA7yDxA0AnoKjVyZOrpNeVG7bKbLmHJ/7SoUnUkDDeIwEcLwyxFKeqjCAOdfHc38Zd
BMUi24j2gVJTssBHG8QjtXlxbdlA3bz5TFzrto9vkNNgnhvJSp2ZsgcDbjeKEgfOtjGIzOvB27mA
ag+AivrJiCfT3rtGAS47tqn8AmeyckJ0JQBX1GsOXelMuktInIW8QepV3S4DI2J2orH44ElPK3nH
EUDlEcPYexSJpeedlSzG6SRovxPD4/nZ03Z0b5PF8J4cMbxIa6XLj4NnypgZaS8U6mJKHmSU2tE5
lqzTddXgGHPgKBDYoOZxV9Y2s5DpwI5NTOZuteBNpXa4Kpa6vRSK2BK4fdznu75QzRoIZ4mu0VuM
d6Pp9S+j6lV7KvEMuagKWvFkbnVEW1LZz+B4E+HPbePT2kJhDxab1ifG1MDsmZXQFyy1g9rgmkkS
LkiuXlP2D0/Aw/3QGaXzW6ukcPaiHavnLTxQpdHzwMubTOLMjeYSW0P6pU+NN0n0DokVV9xQwgOe
AaP4UrSIC6DHMMp8dQsm+q0AcXARkrUed35Ux5qUSKXnq12BYOsInjoABuyPQyOW/Evu11yeZVNO
Jtuntc5zm54TnjdGXVBDOfmd0c/Zz6le3R8JfHAImYllfO/WhqLILnDdUXMC2yY2DTSG8WBEpOXO
aH1nF2aXUPF/zlFXNKFVabI9NyU/d1fPxBGyKozTzNTwmeaVJicBO2uSfeaRsgejoBINMtp1kI38
yTyDlJN4e5zumM3kVMJ6riDDEa0sruGsGo3TpGs4EgD//k1nautGg0BXu2iypqfG5NZk86npxawY
NxRkeeZcjB3cr6Dy6/RhWmiXgUlN9hUa7IkdDrky2Q8Q+1q8obSimndzuhhOK41zPlwLVyOfxX3u
zzFEto2AWNtMHDoZmzEl4EbVU4uI9HGyuvpLZaSzdZoV2jhUYu7VCcG1yUO3r/tEwZoAEmQcEHhC
MZ7nFf1PuXUS4dR5gYuidDydfbuk31CmTkcEMgF7GZSC0AGvfNrbo5VznvgIUQuPqbcdGh+jd5VP
KRPNOgt4/ApRGehBNeeOy2yZFn4usARoBfdG0u9H7RbWgUlBQNrZYLWPdWZOr1PFHYQjFx3nXdYv
zVfXl6K4hOibXmREizJ0p62qosfMj4Auk8aBS+71iA+puEC1SBvbXafsWSVqeqXHx1PbvMv9HbhV
4V23qgQQZsLhSj2A/y1d18qz2+/o4LR9kdh1+g3SQd+TcI16gDKTCjgjM1KWPGw1DKzTGEitu0RO
212NEM2H0APuWk+ZkKjT5Jpe62zew7BYX0i8Rvjws6ui7qGPc6Qg+xYLLvdM0Mp/xuV7epxjax5O
6Ml79c6nKoZjMQjcIamvAbdjdxVPPpZo2HZ5jv8lGXI/gQ2WeCTXdf21o40PscpIjRcBPaLarWlu
R3vIIT7UKErTcqc6OEJ0urcDoIYFs0Kz8sYm9LhTHDJsF6YZnT7/vq8b73YdrMmgWbmyTBTKzQlM
2+lqHbsV+G0lMuxojAx3MaTpgf6QzBswTS9/SLFHsHZDXbe4/sACJMnMywWsuLMJOa3MKfo9iCES
yljf9/BSRJLTYhBsG/q32DjmenWj0wZsOcWkiAQ3rA2TliEtuMo5YDum8WbCSs07gNzn3E2WSWtO
QSPHM65dKZerdjRpWlki/kryOI37BAfVc8xkJAiLUQlBcdyxfafZwFWhycolCvKF8E4fEcDnDFdw
imkIJy7crjWTz3Zu5uiHK2w0cVsd83lXWqP6lawVMVCkTKMJhFWC0foZHOBgIFjftUVTfIOYaOk9
Vf38MMZJmZwJEm96G6m2bt3YxGFrlpod2TtVL+kaSnk1kdw8N9nofcUu2Id8xLSiaF/4K5LO1TL7
L62Xmj+S2nTtXZbNxtlqx7W+bv26vZ2Wyjbgbngw2OsttS8jK29DZQywwsjIBcrryum+V0lBnZth
C0qQh8QZ7UDG1S3hgB4SGjMouVZVCAH5TQw3hKl1DK0sh+OoMxyNpua/e0D1/hjURt1fERrpE8Mj
ih5RYhSnC86q8w7CA+1BaD7N04I+rts1EN6ac+amGL/jufKsE0OA8YXABJKrxHCYIElwEd5eThbl
J8bj/a8yNruJhDqPH/DYHW+XpB25YbQTPzf9svyOXWh2h7z18xefS7rdOxwsOhFN5jVY0GQuvNCF
lDNkx9PsVong3KBiIPGj9M5/gtFXz7V20ymQWMM/0MUFo5m6frmq68l/xvsFNg8dY7uhC7BmUJYt
4f0qsnJ9SamtWJUs4LQNpTuqMEszu9/aefYYGqlb/EjxdmVwj1yR2yuQOrqe6abp6EYfsmhVryXk
E8Pg48e07c67aTH7wHDNyeYcKJHAMsridu9pH9o1dwsjlbxYrXFIQ7b5wuQxY9m5hmNc2nHFsIFU
TkV9Qv6Yf29qojJJHNSjwdSEfgiP5U/optkNutYenmFqlmIPIzy66YlPSUiaLynT0nr4asIV/6bp
3dzbDn0Exe14WdaFdZcVlqpum2wasNrx03E5Nb1x/tolXYcN6tpa2ADpoo9OltrK7gZtdSBP04Jo
ZTFW0EZyF0xTV9PLvT1VknD2qaopF+eucdqd2XNq9nGfzsRHf2qrs0rN5oAcd1KeD7ZqEx9sq+eP
E+Q8P3W6ahHitVbjaJDJJXvxaogTJ1hkjNHVSI0DoYtJ9XczvLlXRWnAp5abmUsVg7VHKoFOtsCA
gd7QG8XL1M7RfUSm/wtTqA1mXeZJEQjIAfdIcawn9CAwPUrkQU9NOnORt730T5piyumyohAqT2f4
nXfUKprBxpnZQZ+3EQdNcm1k2BUoEYPcNIsChgkgyS6KkMmQR7ruDdg02aaNKuAia6Hf7VJGTHo0
DwauJ8g11oO5NOnL7MHsDYvCJctF/dc2YWN40U2VKXhGZP4kubRdk/xQW6XzVZQmRJ4B05CbTsh+
DRsvGqYA+RtsJu0a9X3upssPb3DkV4eGlrGX0WqIXeL7NCeYDRWnYd6WpKaFsKpb6fXeHdMb6ydD
dDaEpbqOzZB4CHzIdLjqEkmaqNA1t9YzfvIQPqHjlmctwqtxL/F970N+j3EfoXk+X9ephiMCgPqr
y9P4yQRNg1HbzGVKJ5YtFphWKRaYguPGu4TgBjkACvz3qFoStYORtHYktZ4+gWHP37Tg1tXce3Tf
SI6h5AeDhU/aPm5790uf2WImVBfSBvvLssdW5+m9H+X+DW1DEJcpilaxAVxzHXiOQNoyp4p0fyGy
PZM0UGqYsCyDvkbsECCsil6cBKji0PlNpnYLXAgfnle/nKvVKfG6MLYbJjOaIt2rMQGWLWB0WHtZ
eu71VnfaBJVhPevqLm7DaBjB9vBvMi+7cVXf4pwoFmBwmTKBiLLk4LWadAbz5vb3hODvMm3K3tyN
rUG/PPVQFfCm2ZCh3TdxEYzrIh4RIPKN5wVLdC9d5b01u1i1NPAuTaAxUrRgymsT4U1e+bd9Hq12
QLGekDREUnIgDFN8m1Jr/Ral4yAhhG84M2Zww7PKOqsJ1wkcJlyZQBFtvoILDTcwo5ty0bGAPktZ
HSyWK6+Qi7VfPD+GcOzKksw+Vm7PsChfTzORnva82S20etc5n6IDRFEVnxay829FleCi4ft07C+s
caKbQTu820WE/Q6JBXf9mZkpXwRdzyzlvmoFtWhP231PsVplyBCzur41FwktAM5Yh4gmMuh3oZEb
9s2cLHrXGrNUobcigQ5nYxieR2sS034aWpkd/MTPOVOJ75BpQUBdoc/FcbaTQILprzkGmNkPq5Bj
WNYI4EnMlhzKhd+Y6Tn+Y355NY2pd2OnedHsrHEtkGnVcOyukfzQ1B7QKfAyGqv8JfNKdoclWaN5
t8xAVoc4ITHeSd5iu1sJ4uQWGV0qXmyhhQQVMqO7tHHJJRpGXwiIniNJyMJZfS2qmYHqKbqPu7pf
cHhpGANwxUCE/hHOrKIJWXfOVWPTdw6tddFQiz2d4cWoIgnzlsgVCBopX2QkobzMIKkw8SZo2bsC
/dCvOtLLt7qQ2bWClW5shEGwY9BYl0K01r+9aKT4A9cFKwQ9JOPKbBo2vVsYP8j4pj6kRKlIQcfW
u5baauRJpLz1Rywm4wqJ6WhcICazfk22tDZwpoCeySyh+AxgOFnpjxrVNeICS8Lht4aENjsDDkJI
QJwod86M24ShB3lYK4MPNhqGfT90LW3lZnBo7+ZG558tIu6nk4nv/XXlBp9PFWjGWQZ6cttbIxgS
HmfDJYQIbska9skXsgOui8Lo6jFYO0CMEy9tWgAsEzXBVzDJghSkHk34UlXu3TplDRmW6ya+bgqY
xMHIW/4OQ3283go9qDhGgR5MiLq7QScZ/cw1CHI4WjMVhpq9ApoII1We/GThMMc6WVz4WQVwRZlh
rLvHDU/9LADbcIY1dXKfqKqn8jX85gmfIacAZKuKn7FsWlgQUQ6khJq70HDSK30vaxgABFn4F8rG
8zhIO4aS7zjFyw9/cdaRPN6CCzIB1dqwcEgb4Umr4k6laBlCulDOi+217i13UGcd6iimz83WbfdG
H7ek+K22dLhF5+VgZoA7+2zugbFtb4UYmXjl9cZBXXbJ3MxXZC5V55zGdLSXfaKk12At14irbuTW
PM3r2jrzwETMwMNgnhK+nrW87hAD/mojY712UIv2wQSxYjjtV/C3G7RnEd6mwq15N4my6z1TvHr3
cu2dQj9QF4gH4QOM0gbSBvx8JyPL7Sctn4pqVQY5IOXRTz/ORhFQfsFRjCSiqRPdwBr/7jI11Kfl
4lc2QcICGoNnGwPCQwBKl2+wS0fmbfhIlw6WRssT1MPCLNqPFdebl8Cf5gYMD8D6E7sGA5MzUMgj
cXchF9tvIP7QEFbmDzHUUTDkzXDi5tN8I0SB2auIYj5dP+yKfJAnHz/+WPC9PZ5ZrcjxPWxs6YK9
1VqjYW17aCtlgPSKcqiAyjycGrAELdSd+poehR+stoov2rmAFvzxw4+nijFgjqebhkHX0XI2/5S3
T2dOmGPTuquCPOLK3bcy4iCVjAXc51QVKbQmULQYZTb985SKCo3oPq9gm5DEAHg3Tv/4yS861p4f
/6IjixUIz1HTlnyOuFbEYVqYuyz2zZBU6aEhFSbw0AtvUaPti36y8ffylpOqAgEwpxhq+ALkAJ/E
/+RNHVsA/PezGGK4ud5K6y9nsWYmQg+KkrgqY+BWtHMxxI4CNDLvaqfeffwWjr0htqdtDh/u5m4K
J+bIJkVPqmLMO0wQ6MDei0pdC3occinSwtmeXxj0a35iovPeNsRyTzr2tgelfWR9AUGyq/OOPjxy
QPPGgWZCmivh4vbGfAZ7zj/RFdrt2nL+bfzDNuLQgWnsbDuQ58ujHejVKBDhv9DuwwgPyRXwb6q/
lYq74AwkiNb2x6/274W+fd7R/locgTBFa4SHlTFR0U7L1cJzL+BjWHDFm37XeE1z59tFfPj4yX/v
bJ6M+YyNqbHLPKrtl/1h7dAtdi1Txc5mQpJxHsNt5eLV9T96tfz3PhkSyLZBkQGI8/YpPDq1/IYT
bU2yP7c36ptXynOa8tNXF771J/vm73OB+zbhg+4xDUG+5tvHecqP/FKwU9ue26wHGg5BHL8jrpGn
H7++v8+EwmfDZRo57R78fbfX+8frQ8rVtnPK3RA1ZnNGBoMWC/lwGkLwRJXcAud+Mnb93SdaGDGh
gEeacOxeKKmwm3LgzOtETD+jBaDL77MNSWyT/Aa3Ru8Tn5H3dgijEzyEEB72T8fu4hMTIRSdW6Jx
O1Cv+Kvu9E673Vj9D1uREUR4wkul+GpH7zKFTE5GwbtcG7eB69z7cI7m5pOnvPf+sCuXkKeYggIn
/u0Xm1x4unnCU3oYAg7SQn89zRKz3c9grHTwwcI+3iLvbUbf8GEPkJYRzY5OmFO3drx42xaRo387
VRiDhHMcu2I/FCQ1n0SSY5Oi7aT5lmvwFhWuEcdjSmp/KMiBUR63Mi6fUxp68ENzqCurvvS6ahtJ
LPrx4eMlvhO+uBgwIZPESga/mW/f6Rp5q2VDEg3wFEDRKd3opFvAW60yOzRF5IFCWOpEWRAeP1nu
O18TE1i6zXgyEVzUUaIymmmdeA0nvYsG78lEeJ1xF8vxlGFlwyFGH73/eKnvnIYtIWM0iyW5ko5D
Szf5PRy7gl4W9NCdjbPlYRDWZ1PJ3/mKromjmyNxKcL6+WhZ2NXEWbWducjM5QzrPe+yE6vrpHGQ
lQEbOc2M5VrC/00+CWjvPpmLAAkbwwLxS3/7KSN4/3PPNLAg8wbqaMQw0S7qOBuAJJ18IbZDdp2Q
ckafPPidY8LzDLILzK7ht20/7I9I2iJ5d1GY8mJzPZ93lTHucYIVtz4IyicR7Z01Yv9nMcCEo7KN
C3/7qKYwzHWyS9T5aP92ooVaNtstwtuUBtKthqb8mEv/M7/idxbob97wzA+yQVCMo2+KYBoP5pFD
kkoMdIwWOhLSlugkNlAp/PMm9eF8+EzZYOwNJphvF5ghOgdPYoERhkA7v4fHNDX2Z35vfx+FbeKC
gbm+jeObc2wJaIweUzwa5sAIDASu8ymHz5dk4yep2DtP2bzx+IfoiYX+Ufgc0KuUle3TjHbhiGpZ
2bB1EuefjzVZNEfOxEPRNHA/e/vGZiMZZ9J3SBaQRsrrFnOdele3ov/sfL2zHAKzxM3e4JJjJ7x9
EB0lFVfgp8E64UyalmYbQlj8xHH476j430hR/LIYEU/6c7Qak4RlmitATpabnxM802WfdvA/9Izq
f4/CWi9P/7rlMONlWCMUdXsbrXIUN1Jo3eAHZMyWpSnZEk8f9DLPu4+f8s7CXI+4qAwuN4c67+3b
m/Bvjdu8oRT3G1qGReJeMkymO3jukIR6jj8bzvP+8ygBGGRKfnfsij+axuC64DpQEERH/49xonRX
oxilTWZk9e0wt9bPj5f4zgZhiYwx45bB8/+v0ht/fFQrvMglqVKUuzXdhbpf/32/48kDMGZbW9T1
j4yG/c5B447oIBgKI7rxZgRPXZYvn0yv/DsvAIqyuUpc7kok8UdnN3IS7KY2+0yL0XYwtXFlQTUz
fYWy75/4k4cGN49nWnhdX558/Brf+XKkW/gF2swqlGApb3fKmBpp0zCwJKgdFT8iAbIfkeap7lDU
2HYETg6l6PDxI/++VhhMwavcOjncnseXdjKZlT8xRTuIrGo9sWFl/SgEHclLYVKe30QoeGVQNwl4
7scPfmfLeNh6MuOEYI/x5tFxZ+4lCSx+g8GIW9WXzFZl0Gk9/XMey/J8fC9NBFdYfh/dX7We0fJ7
EL/8wqtO0DVGmLyJyuUoFEVpf7JB39s6XM2ggdsbhTT39vsNFiOx4KlSl3pzeoK3F9y6IhW40kdu
doUf4XJlA9qdWCTX9//+Ol1eI9NGPLaPvW2tPzIRNwW7jh0b9j9kphuJ59O+xlPxkxr1vQ3qmtTE
5JA2pepRzoznk7ZwnIeZ7ORu0EFY+GHNuHrCv21O0Yl0p//DqiilMbql7CFUv13Vip1KjUSQ3alq
ne5QuWsHmhcmWZ/sxncXRpW/JR/81zuq9XGmghaKQwMOLhEaAiYD0zDpan8uTvPSNrq7FeXPZ0jY
Ow/dhqRQ9/AyucKPLobVhKasV3Q2CxPb6FEh4Vrgwdf42sRlufv4Vf6dybE5qFBt6lRuBesotpRT
jsoWWx0kUT3iojBd56Z4RPvlNjMK8WUyP6vq/puL8hYP3kamUFl5vFeyh6OvN5d+Eju0JgKfY1fu
07E3rqYZBzE/7avTyKN1JNOmO0lgRjIDUNCeCuLFpSFY4pH3ydZ9J974GJ8Q0i2H2H6cXiYTzEym
Q9Vwa9p4zyBdKHwxTvEfv+X31/zHY7bP8Mc5zJy+GI2I6TfRus5O0A6buRajIpUdlpbfX9tlIs6M
if6aV+BYqwta0RiXe0zlyYxP5lS9t7/44v8/WIHIcHRaa8zkIlex5BjueKhgq75abZNDCTPi87Gj
Rvt48e+9YsBv7hJuzm2o29u1K2dlNgW2jIFrWw2+ayiI3KWcPlnVexvZZZC4xBzf4ltuq/7jDcMM
VsU8UCdgodc8RVlMH7Ex42cGb3+WCry7IGquzaEcbq9x9AJxR4YgIEk4WoaI76IWRiCNmuSThOPd
pyAqIfCAfRC/3y4IXVOkTcamMiY4Tr0DNkVq2FFpoYD++Pu89+YY38PVCvAO+HCUxrck9x6iVh4k
euMgYKbv3Hp0bzWK4a//y6Mwfva3xJoZ4G/XVHZz1/uCj6TnXl97UZ/Q4fSg8cImmrJv/8PDmHYF
BEeKLY+rcOxsEtyhSXhHGjCHYegZfAlDfDf2RXn4+FHvfStSNC5A7Ji54Y/WBYdJOV0JdGNZdnmL
lYX3xfFG75NYtf1fjgMnJsnuBg9xQxx7MVfF6Czpyr6rOniTwQBX9IzgOD0kIFQHPaD2+XhZ7+0M
wD4oirCV6GEdXX9Wj2i8dGid4adVhdmKPK7NGBJGXp988rH+XhtoiWJTcPGBZByvbVLSLzo41Zua
uj1Joua29tpzqHLOqdGm4ycLe+dpHr7LjE9g5stGN3u7D6fBEkwbp71uT8I5j0tf3DPaCemOHNYb
LPqiT/LNv/cHyLpkcA55hInS9egsp4YDYV/UiNrpsT9puS5gbuZ09/HnevcpTDnkGANl0PN8uyoh
RmdecWeC0YYDqxrj9gsUzs9mKr3z7rZciEYLxQGg8/bnfwRa4HrUUR68+mpcxhspo40yger3XJWT
891souL3Py+LLQjIZOJWT4fnaFmWU7RpnFAS4DBGsl6av9LK/ccZ1QAL1AOKsERA5/I4TilNgdlE
tY6Ud7WFi26HdwzosqpCqBgI1Ay+2Sen+e+vRVy3Gb9JTUmKedwQbEaNAmf04fMVzXDprll0ZQyT
Nf1zdEdSYbhMLneJ7qZ3FN29Er4PBJAcZ4y+3pd5+bpuVLPWyT4bg/XXghxLUoG7BiWyyfTyo0OF
028rBgMhomyW9Kmshd7nffLP+DxPoTQlndiGJbCgt9sPIihsbxe74RYZbhPklYcVzrRMuXU1Dhra
Xtb5kOjQyXP4cbpsPu2TvbfOLWxQkRNB6Di+/QUFlc4m+IW91BZwZdLWSi5Vapf/ev9znWwztriY
uZkJjW8fY2APP6gNxkMW5u18a3qtIBmffny2tlz7zZUC4rmNC9l64f7279uHtGnVtX3n/BjQCOta
3DrpaWm4h1qaARNvSHAQfTGv4ZM9+Re6sD0VsRGwrtoMg46+IVxC3Hpn58c8nPuJd1mOe7OOwsLJ
duv6+PECjx8FdmzQfWBIDogrCuij4JHiK/F/nJ1Xc9xIumD/Ske/Yy682bg9D3BlWLSif0GQFAXv
PX79Hqhn94rFDtZqY556JDEJIJHI/Mw5C6WhdAXrU3gB7SRw+jEfzgR4656o06dGZC/yvh70eIb8
HJQcPzlNmS3GcWgvgTqkjeUU2fA70mv6AzJvMWfT/XqU46/z36OY7HkVZRXrHb1vJKFDcMBcWkSb
00hRibCGYqEoOfSVnyqY+IfBVlkIfWhkvFFkHK36TVmiKdPWasQoYKyxMm/4oPHFnLrgNyc+1/Vh
qKOJr+lBYCw1Q9GbONLEkAcb4Cq/u2VbRyHygxuDuBorydG62PdSROU9dEYWGW0zkjUm2bYY/tfP
6PNMIDtLFwTrFNEm4iMf3y86DpZE02lODOKq4hTbRhAWs99decn8fBjl6C3mQAITYOLwCBA0sOFm
PYmp9PT1lXyeAIQjQLMi51izTcbRU5kyoZPDBZQa0iL9uzTBc8ho0F25EsYpVdLPqfvrssQGg8EI
EZAtIb90bKgbYSSo80AWiyw6FBn2jALN2kZ7aIS8vqD4tvQ7ve+3wF9lZ4oTeQclNzuxNn56dpyR
cZ5IVG+Zaw/n0RXnNYT1PDIerZgOgBrMojPp6and1D8OQoUH95SMjS4eDwL2BYxw+JTOdW55Sq1o
+wJXnbX5rae3VsSoHIRIoTAQ/pOjtaLPssmK9Gm0keFFVC5X5h3cFFpI1SQ6ccY7uqK/h2KXi6qV
HDY6w49TXgmMOC3Y3Np6TvN3ywW6fSZIv7dI/ByF1M/Pi5H5OB69WEtZgpEqIjptIhkCGx3RB0Vc
TiXsjsv3/h6G7MIq3+O4qh3dN7g5A/kzgTL6QWu2yVTPByhy/YXWh9om4sBMZ9ek0YhJ/9aYIlGh
UboPdxrcFodHeupFP3oJf/46OqmA9RVkQ/wpHmkWMgg9UBHlPGV2q6bZ2QTOwI/pbTsh5P5ZF/bL
O/hzLMrkZCYOyXv2xh+fo6rmoJ9nnmOUNLc9zT2gs5TNEqRbkMVbrWye+3h87iX0OWrwrdD6x4kM
9Myur+7SHVz6U3GK9ZEe/UJ8yE0+6Nbqyj2uFqLFgq5cE0S+KDWW8p7Df033RUuW8wp2ZpH6abzk
8g1MuPhtiaFRn6hW+oebv2psRUqVKJgAvvfxhgTNIvfgPweb0jAYvnpZutQPV24dJZn79ev6D+/Q
h6HWX+WXM1YtzXI0r9Mu6nRhlzIhDmxG+99/UxnF4h2lkm39Fn4cpaGtNSgy3qF+CSNftibBr2RY
U/8f18KxSiIFSBJCP5pHFpaFDPQa86hMkme6otsLYRD0m69H+afJQakHrwTxEXK3R6sOBRdhNeR0
VaexlGxQtkYGHSFS6IVq2B3ECqqD3FfVXhmS4e73h+YbRVUZtR6fXxRaqwtpzGktVAjOnU+SNr7g
RRB2tHprVzlUOdBpun7F2n+qNvDzNKFwnvMW5UpsplkSPj5AYSS1IzQJ/A5Trc+TtCi3kdWeyrZ8
vrUmGUAenWiKHPCO4/WRWA+6WOWzTVvejahrL4Nq3gaLvh8guMBs7baG2vxeWQuLDxFJGVoAYVaZ
Et2jzyL9RyPH7mKm8xRYwaNVAQbfVpIS6w6I2SqC2diGJGFAdCb3Xz/OdaZ8XGZMie8W9QykXyip
ORqa4hmayVKGNnUKspUpSLyyimoP1xHNDl1zKvKw/rzP46mkQqhJpnj1aObO0hKooQwPpx3BHchT
njxkYRj41FknNDca1RYW8Sn/3+e1bE0HUqJEWSkz5zhaHuEapDEaviJAI8FJxVJwU7W1/Aq+1om1
7B+H4sxOEygsQ77YHycpoLYFXyOQGciBo8wHRExFL7DiIvelZJH07deP79M7gXOPYgpdZcquufqj
L7Yw0TttanRgaBPsDqGBb1WliNO+HuXTJFkr1RmC1ZMqRU6WHy/KCig4W2BQAcrLzdabxygp3EyP
tO/0hpmw0KrklGf40308GvL4PmY0AJoYDRxaPStXUtP3xJA6N6+z4cTFfbqFP8vwKXFgd0XeWj/6
LkTLHIkgkWCJznW/g1WSO/QGFSfmxedRiGuQhSfRyScVdvvHWwhVdEiMmi5lK201r46GBWKTvmy+
flDHbxd7F94q3itmuWxCIv04Cp1ZEs4nKl36IBBvJmtAmhT2u1kxBhsB0XQzlKfSQ5+G5I5xcFnL
tteq7eMzXyYZyqS0NFLEbSO5E/xyzbHKTriSICtdWma38urmzvv6QtfH/+syQlBMZpu2lh0yKMWW
Hy80m8Z+EFNEUJ0f270zeuVGOZfdU6GN40wmi8bHcY6+OewWe73OGKdyn+8LF/eG/X1/9fL1xfw8
j3x1NcrHq5n0NqLzj1HkDQUFNi4PT7oA8+LiP3E0j9SbfdbYe/D59vzw9djHh89PV7hO3F82Xxyf
M7VZlVrCVnVGhyJ4+804N/a/+109vpPrC//LOFNWwIMoGEe9DjY1bfX3FDTvgxPz4vjrfTzK0eeF
dvwkE9arWXzcIA7gQKdwqhPv8qdz0vEo6zvxy7UocSOpyfq8zmvvNXVu37XNy/23U+bMn3Lfr6bF
0bJLIXM2SzHD1B5lpw78Afse2Obl4hh38Dt3J2bCOpe/Gu5oybUwVrJ8MNzovAJ9td8Ke//D+XZ/
Yph/WDB+fXWPD+d5W7QGKND1qiBgOQSLHJxBjunq7svmqXXvYAWdemAnlovjBqjOVCorWsccXA52
vGCx97DYb3cXkX3Vui+cCWxgmyc+LKee33FxvQKkQ87W5zc7r4svbjBiea0fXcS7wM42vX3ixq7f
+i+en3y0iqQqPZS0F64XGTk5/1NtiJ8OcLYTt/P423w0/Y9LdlQBFVFE5tJeK9rtIaAVomz6/ZAa
p67p1Fw5WjRMI2nNYn3RTO2xD7YxrORKRnZWpKBITiWcf8bZvrqBR4tHYgqyBnDs7xuYXeJpcA0f
B5xzF7ux+4OmexZi0f5x6ip/7j+/GvhoPRnDHJdAzcDKN3nf3pcX9V55Da4IN4Ldrl7m22IfXypX
2u2JGXPq9h4tMGE3xXq5zhiFOQN5gfk5bNnlOYFtOJVXeKFrOqZzqmT7U7DleAIdrTSzXKRZu74Y
JCD9eCu5t7mz2O+BXXF7S1+2T37H/2kBICFIEf/aLUcd98cVu03NvBDXKYuE2JN4PxTXYuegOtZZ
7qDwu26vIFpvmo16sHYn7vI/rau/jn10l+HJzBkJEvYq7ujp95kf+aM/u6nf7uTtqZjZPz1S8gkk
LSiqIyl+dCBIAFUnc1O1dgP9XZTovgVPpc7vfdG4yXL99aUdLwRs+4l7EuxQFIr8KVr4eFf1LpaD
KFMXR1A6xYePBFVZamIca/NyYs1RjxY3hqKyk0Q/PUimARfr41CZKeuTPGDOCuhSPyutoqAeWMlO
rKHHd28dRSWDxWlg7ZY9jquoWKrxQYI76ujKvQQ6aeybIWsdcZbzy6TK8ztamaSr376LRHA4VrFp
Jwmqr/Pnl91ECSihaStcjQgnKw8uK2uq2uXX4OqzU3Px+CTHBXKGI3BDIb5G+9XRe4CNp1ksQ5gd
oxgKy4F90d4Bf4Oh1Gilkt5m0tABfM2NarSJbLeCDRsxv8qSObjXuqIrAQgMw7Crc12+ppqkxjHU
xJVpVyLepK/vy6fNNzlXcmO6RKiJujByVx9vjIpEo+gMA4mlNAw4R4QsnFkNYdZG7tTieQUDrQ1T
4mM4HV4aMo9vYWuFpiuRHVz8pFL0Ux3ux/vL9VdSmB+kt0C94jH6+CsJQJpiLPGTg2IhBTSsyDYy
ivyJwD8wgrEazP1cyXx242E6sbX9/LIpPDTK04gHE6FXjr5OkFyFcaY7xGk687mmeOOuAz50CXHz
VJXoP4y0dtLopOGJKlDL8/Eiw3ZV3lnyAk4v0SmloNfJLecEWih5qvevH/Ln95oQJjEvsAH0aojH
KfnQEKe8BGXlGKBwvK6ZEDzV4Yn0yadDDo+NrkqFkkwSyHwC1iv+5RULSU4oydIPTiBEgT1hFLWT
PFRsJlS+j/ul9IwsyDxZTNRzsvnZu5bP0okV7POrx+9A3c3arUSZ2XGkbV6GMSxr3i4TlrPuhWUg
fFNTkZpAq4OFswNfDMrlt+/uuo7R4EOpj0Sk/uN151qUK2UW0GjflhBwZjX189xQtr8/CsXNa7KA
mgM6ZT+OEo4Duak5GcC84POEhARlGJn2b98/VVS4EInIGrnKn8/4l2eYzkpqdBSGOPFYFeeZ2kpu
LECfGaGHunk/Bf7vXtVas0FFJRkQZo56NGfkWWwzXLTw4Zc43CelsOwCnCwnDgmfFxRT1ujZ5KJI
uX0qOqTrl5TebLYOftjCFUX4NxmQ9q1oaoJn5toIGXZqh10gtP8pyfqvt+l/he/l1d8bzPbf/81/
v5XAntaysaP//Pd5/Nbw7H90/73+s//71z7+o39fDu9N1zfvf5y/VO0ffl98f+nisjj+Nx9+BCP9
5zdxX7qXD//hFV3czdf9ezPfvLd91v0cjt95/Zv/r3/4x/vPn3I7V+9//flW9kW3/rSQX+vP//zR
7vtff/7sAfmvX3/+f/7w4iXn352/ZC9j/OkfvL+03V9/Ktq//u78BmJB3oHu1j//GN9//on8L52t
D+u/QjR5fb3+/KMomy7660/B+pfCimnRvanyYC2Wtj//4OX6+WeS8S9qxdhc6Pwj+rf44v2fX+3D
4/qfx/dH0edXZYyy7K8/1zQgb9b/HBxYodl0GUxSegVJ2//8PX5d1zCEJMkiw1e1Js5KTmCV9XJo
SfH7QRqU9xFMCpLgIjicyFQbf8pMbYeMt72CLKTDU5XzsxZG9C07OdOfUqHZI39c3CKspENrsXvU
UKpjTaKSGSJU3e3DCUVdVXWzSyoC50591ujjmabn8rtszU/50Dj1AmFvKTx+ORr9yoGD/YjmUpyq
e7UT4QiZE66NWt1njF6BLiMzf6k0k+bSrlfvBAufTph1vU28yPLHGSt8w/5El4Qfgmyh1kr9cOk9
SOfSbpbazJ7G1u6hMXqro2VfgSAmiRuXHpYYkKGt6cLdCm7r+mWeFTudSOf2cjL5oaozfi2tpjXf
UsoLKKeqD3DyFujrJqwKGEjLtgrqbZd0rtXMW/yQKcLT1PLQsXGUiKLLAvViE7QoEGTkmLF+rgrp
XSB4bQv6JM+sSymLHyIxdaiocEZgc2WquqFePQc6MncclYQdFPldbNsIWLbOCtBp83aGM+jmaxFm
X8N4jkPDhGdiOcgwPIPT4hbXFFKLIkpviiY6U0veclHJz1LLFDyhbyOnqHFZNb34pnRq5HYaVlt9
H4nCdZXfamyfKDAa0v7c6kqXNOL40mhjv2F3Gt6gF7+o03ZfdQ9Fug9mK3UTDAyOqGiJLY/lbuyk
R2ZUAat6OJOt7qaQi0M1BmAQB1neADG4AqD23hhW4iptsbOGaSCBPr2G47xNO0i0RpDuR7D8TrPk
3+O4fwtV7XLRmUuNueIb6xhSpxA4+Tz+0JhbTqIWuxwgtZKPJI5EHLul2ifbCcWpYGiJ1yTYcFJo
YrJdFU1ymYDJtvtwyPZZuxzgaaqbYhxjf1SCm0bP/BYDV5ZQTxkEcboVq/aiHelQwRmIy0h6K0qK
OOZ5p6T9PjF0mrEtKqcaSWrwyFaoqMLkqk/T9zbWrqVm+SEjhgNr1E0eRJZ3tVEwbpK3X2YcYJUF
TL2N70y1u0uT9gJY/jcCKL6VA8cxOnYZslxnrjkpnhFEu3Kp9yANX9s+xh61hJhi1eZVHYbHgarW
1JkS6bIZY7ewmlurVFwcOECxkHtDpYOb2n0POyCOgOiQN36L8QZf1SECLEJR8CPEXtomofyGfV7e
RySL3GKCrl2Vle4mQravU+1FHhWPfg/mjkR13c5aavj5V0t4poFGAYzsFrGJ0XULmhFBgPQdX9Fe
DsJN1e97JNG00wwTNu1+Dc+UJVhgEOwAF3dFs1Eoa8qXhuZs0n1T8ywpzBmU7VjneBfGDBeQIh6K
7EFpvwFjdpscJSdtdpAiEo4hCJzRCKublqYlo3oYTP17lJEmggVgiPwlXLJV7aihiHYQiUn1PHaj
ZPF6FiVIPgCKFK3oaYP/2M5KrY8oRYYjf2OKszDvh2aB0K8oc6y9aVgMrNhXWXXQABcC7dE7K6DR
/FlMkK7ljonWoLgW9VYtLg2pyusn+vJyaRtRGhLvsWkRRbVbI6+MbYCOAkkyAq30bMnmVCfvKYcy
H3pVrllSI/pbkHgqr02Vm5eiFcWNK1Haft1FPbwqDt3VbkrKwgLiTJLK6ZIpQrPWJWa0iWoVinqa
TRw8ZrFqNm2t6G+hGIqQtItkUTwUJQOrc7LUnWLrTVhbDgl0VffYgdZsbIAGDW47zELudb2QJT5k
MElzW7mf7KquwoCS4g6KKbrorLxaZA3QXduYG8784RP+ZDuYM154UyPSEEFF0NWhOA+adgdJ1dXm
Ln3MFg243CJdFEl2qYIFP0chq9yWgRJSgRtgNFb1+ZsiVapN4rF7KhsTtV8Q3CsWnpt47L9Tx15t
u2rKL6Vu4NUB+tdolWNa0xbHyh62sbWvFx+RNbig9IxS1HM1HmwrBueoV47es4gO7XZIEg+OHTe+
vBoVQnyWtUkVnrsgOUIV4GgF9bcNl700Fh1JM78whPx8wP3mplV3G8cxDNkhWA96nhVUxmEc+D/6
9n1Rsy1SEBE1ebTNY2M7An+vaYvAbBVTZ2ykfo+EolbUkqbbsfNGWlf2QpTRSjVulH7Qng2To4g8
KbE9aXrnL7xFO3zQ9zpcZE7biwOdv6X0Zkzr9fDCKynX0Y0eB+dmFfo0ZX4LRI0wL6Td23CO8gNO
XAXEqWDr4XSdlUK+wwZ9hguRLJ06QQjXqOsZxmDD09z0JZjpam7fgyz7YaagJpVGircRVERXslIU
U+GcOa1heE2mwTevZq+aePdQB3pmEOVXYz770pD/aHrhQPnJJtBbN23ECzN6UtS5xQUUn+VtdYWe
ylGg46YKhNY4QR+IQkQfPAr27yNhOkBZvNGBVGPL6ga3afAaiDrCxCrdwMPeGmLzQ1x1w0qOe4SB
sScsm1ZqAFJPwmHQ+guj6RIg8tas2b1eApBVp5dgvAzSNLI1/GEbbC1+FOeOtRwaPUfkOrgD2yU+
pebwvdS6exVhiFMZLP4doE8PQG/nR3gYjKgovGqu7zpj2i9kby/wrm11WCAHXZl9LZavOpSo6AII
t2Gdu8q1NN0ManK7RC84fbw87v1hGfE1jJh+sZ0ElOcEU/KULyL+GNOh/ZPPS91bO6lLzmhRmz2D
OwD6+qaFGoxSh9akxZ7EfNuaOBnjSrfOhDT6gQ7Py1ThNWvKrVkykSrJo8HUrUrCWFadOw3l57t+
7tNNGs/3lVz7M2iCUJS2oZE/hUFzjkpoiwPXC0XKiITiPRlwPua5h6s3YxuDBqtMHxSt20L328Ls
uyRsxGsohqZvalOxU7Rpgyh9O7eTP0bWa5carhpftcEhiplbZPswSbDUsxhbt+1UHZZJZH9zN6CB
DUR9040PtdJuxVnP7vtK5Ct4aS0w4vKu3NWBsJVlCPWC5Sh56wCcexDrlyEX3qwUXkVywAIvviPZ
OZNTGcUxossJyHdgbfpYuMulPPDCxJA3oD/z+2q0HqRRzL7xTppg+/nKleFwXmriJsz0H3qiwMlk
S1NbI6tvTLW5Ik9OETU3MQKJ2W019Dha9SDUJl7HQPIg9+FXKtWAPXRBhRxLoTkTMgFN2woXOSLC
xnrWQ09Oz9r4Oo81LxmQ2bXxEjkl7W1XY1U+aGZ80Sdi6mrYH5hq6A4jbIZx0J8NHZ8MsXyZ1Oqs
6swLK6XWqo4rSvKSZptSwLyAFtXwGaGKy7ysaf2cYpfHMR4KvrTPiOgp3KspDUNP4PXGJmz5kA/i
hdoJhbOSw7YBXUx3yRhsrXhbFdPjkuvXEH4nVyjVJ6t+HThf93K0pXYABWxgXBtVPLrUzbMytIMt
qgEypbRv/UQPUKdSZ0sVE2pw5s8s23qpX9DmtwlB5LuxJtbsifLmriwK1J6k+Je3yiScy+o1Dwdl
GhK3ryeIyp08upIspOdtMWZuXam3zQrekSrtqszn6WmR2+VHHPMze0TdkhKdJ8whr+mvrG68W8BP
2om1p7R+l2kBGgpwLegNHCDdbjKHByUzfDzXflOga607T0PljYrcEK6XWe9sK6eVJ4uW21xmhyXM
Z3U3th6GOUIpEQ7OWHoQAv2sQYWg5MOu6Ro3M/HWghw4mFN0SGJw01ZyIRTmQ59Pb1WbXETFtdVr
r0Ecrx+Xx3oiD5GbXtDDYDX5PI1Bo99C2BO2C9Zh6l2znYDGQu/KM0qHzmUQdaz+I9cRyE7cF96g
id8kXb7Mx9oHd+hCSOWcwMHVlsW62dK2xjaE850T4gUaNeOqMoVNpMIVmru3AVX5ltND5LR4pms9
3LYtdjq1HCHNc/NaTadnekjnLe7bO0XsOcxh5LDFLkVIN55HebppZBzrY3/HRnDfk0jygxaPaV3P
+3jM2BM81GZvOWKkyZdFq77BHN+PrF80ObxaBSacPgs2y4zYXrvms3Kr8Y8atR89wqogQRtVBfIG
B3sI+n01IWVTBEeP+4ulwrmlNdKPsYnfw0n0+zC5763+0EfoKwopflTb6ZySet5ta4sf2taDbZfN
7DiekYWDQj8QkbGXMtH5vopel8mSk3C487KsgMzfW/cUhnUHAD1Ykog/11nvUzd8ucR8kWODQjIY
5R2Gw/FBr5TnIlMl17Dii6wTXuol9poiv4vqaXaS3HKkWPred5aTKTVVFcNlLaM7MhoUGjXCUqF2
x0q9Mo2o+QaRyU8aqjoXmd1pZVTXWW36I3AC0N/jj3BpuMRALlkiYGp0MuuqaLFiWf3g1ZP8IgYp
7rJZ+Y6ZpUE4gxW3mfKtAMzeb7TUVYLO1wsgyZQ/knkzhvxMmlp2ieoLAjvWEap19qE2fwMK9xo2
5S3He0nNQfgPE7EFv+t7P0dN47ap4eMFvhn7ytcC+QYNljfIhqeNVA/2ynfarLYm9j09qB4rNu4Z
4oK+5YxUZE5tnlmZ6jdddhegF2vzazpS6htKzNC6QX9TkbQOC4zE137JNvH40MPHP29Awti0xybP
KR3UHn1OMJKEqL4J9YE+8fyqN6zoLQSKMbBsZ9F7qPTLeaIm4IZFhMs7ZpRQel3S84DZkFCeOyq7
aAgsbwbQfou3s7oSpUU8pClzrw5q1cGW3T/kRYbRSDXFXWbos9vMHJ6hGpwjMK1dtTKo0ISf57Of
jzhRM4HB1UuuboztZll6dF+r2sESX5EZ0LskiqG0S3PJcigFm7a1EWebZgieBeyVdxI8Mw50ofya
TVn90JIJ20SAcX0rNOJNEZBloUWv3ak4GpFCS9J1oAjjNggw6wX1EHHvc6CjUWQqd+DztJHaObFO
bSGc5RttCRKN8UuOOQKBptuAT9keSxg4YKGAM2iFMst8NkALD1JkaUQp0vLApyWtN0ayZO64hjlw
P/fnURVJl4UejPscX03ui2M6f6fhFBfYXE87VqByF7bRvMOuJuypZeXs0VF30TYhAYNY9mfR6j0x
MqaH1FryHf6W6bGtjAnJ4FDyAeDXvNGnafwRsJ9yY0szNoUCt06Mx+lyCvL5e6pZHHrFfPbQaWcV
3JDQtBwDVsGm5MrKQ5qEkSeRWdisVlsH+5a5EZgPL2Hf6htLm9NXFnJqFrLII5kibk3R7CaXL9X0
rmpm9dgNg2Y5cqort6OOrnrqC/WgKJOIpi1Qg+1glvFWrFXZzTmqt2t7dasNSuosRcX5t85vTb6H
6NviJPB7bv45JfxUY2CQdHoSNwSRjIGc0RpfrFhKdOUbQZggddJFu9Dlznid5Dy5RWfE/dIVOdlY
YrWWrIvBLTbo8qwkv3XI4yF1c0k8S4U4re0FYLenCCo/Bj9Xd22olfiM57N/isiMs6Z23XJtkJGO
bRMu92sYF2w2ppaCWJnd7daoOxI+yaxsa5yUpZ1TkPy9ELMB+3etjJETBGu3gxY3Z6uraa/RFHdI
2B49duk477BDaWdCHIeNbQSWLjjIdIO9wqj2QiGgSsq20diul7XywPkJqhliGzsQjR0gVq8Llp1m
6deSxhwoGutm6ssXOWg2dRPsIbeEm0iSB5uqR6NjwwFdeIeUnk7pue2JAJRGaZoOPKP5jPp3lpFg
4OsPBzFKFicqLKDw4yo8m4ZbXUBm1tB7QT8c5/rC1TtD4+xRBD7IPdFROU6jdlEMxU3wc96UYxFt
RO7KTA+zW/EObNIABLzbpz2HnXAUgo3AOH5jVpILiQFqgGmML+gKH4bBkq4EcVLZBxRnmTKeV4KB
6i7NOje1rOR6lWmeC6pxU6q5n5sI8Ij3bzpl6fotFpkh3DRjb6BG6+rcbbK2/xYW1TNKgvVNHaNu
l8cJZlJFniukaVUTn9Uk98ilpSypmbk0m2pSXzW8DDh0CL6isS2siT7sXD+wQ5a8YhaIttKhX6y0
0a7eS5h37b5EE6PjgEwdpSqq75m8EPNcDD3kiSImdagouB5FttqyzFmKzUg/PEUUztOVibGb1Q+u
py3IUx3gvYGYt9RFcye0dTXbBj93H4QolpEzZYfFUAdMb+GuI09o0+fZn49yZXqkfeVbRV3Wrcdi
DrtRlTJiikYw7zsCFXxe06o9nwLYYD35m4NcBXLDEiJZvrLqyXi3FomgStftCMp4MUJ1lK6iN2Ch
2zTGgCiw7sGnjZyGweJUNhxZz9IHH8vgpq/HQ9lDLZC7nNN9jyTqzchKEaAc+xAOzKmGTyA00RXx
Ed9xvKrftbiN/MVsMeks8AgcWiJokcij6WzRW8Ilshxh9Kr6Mtzrc3mlmVrF5icPm+uMFuznkDOY
Zdd9DT1GoOXQgetypkis2EnaDJeyEd6rfX1H2SuBxS68lgapcwpB1nFIlND3OdAT7oCwrif0TFGI
YRvKt44i9CYYnyy8MIdMIdKWGdleZq3laBM/K5IQbcesedLz5EqautshkH6wjDgjt5JtKedw4WJo
oB7kc0m0Rh3dWmwfCYHxV+bgsUPA4OmZOTpykjCXStMVSx0vJeQ9tmxgr1H/jkF+qI0nuVS/EUnC
KNHUKjAy5WqcUIaLY7nJNcNp01LYxqN239ZZ5IaL2l0TZ7qKi8mPia0m4q2ySMYBpf3rxPonZQ3x
XkFT60NfCPW1IBBMbzWcwsvMg4QSXPkDb5IpCLZkEK+L5tGP5EB+pqEyQqKB5n1cBuMubnTPbOkL
6MVbJAXIk03zcmrZOWhW/pap8oUIeMthh43Z3iwdikzhj2hi+aYxVypWZVfps0sxxUwe1QFZO8Ud
jfFbpqvdZhGLCm2HaHqyOh3qVEZXrby1nf7SJXeY4x0xKL14GfABGw8lOm6fTCYxpy7PUL9UyC+1
l8XSuYmxcTeK1vmMKxhCCa5RTN5EEZGki/QA9Qk1yt3olsTGMI5dDUT5hrbaTlXlcak+dk6O2rOX
A73h3Hw/zUAljFwlJV4ne4saBhiqExoTVb2h+h0AdtHcjn1/ibKXdvKEgNeibGKR80KM4NKL5+w9
agcsOJ1xM4g1Ogj2aQfiDdsSLdF5KrHJIxvvK0IRXFFSgR7Hat4VKHtb2hmLKwLENxO7flsfOCsH
o/YN9gDFEwS3MWNaXiei2YjHLTkd9bEvB04F1T09Bz7notrtzPx9jJNxk0VV5/JlSsTLOCmEO0U2
CwxxgZ5vFF14InJw1hfEqiVzvDfl3lmMadqKQ3tdz+X3CrWpg5eWLVqZ/0AmTXhL/DEV0oNZ94lb
rl5OVU0GO0aZuWlMvE1EVNDuEDUXw/o6FKt0T/h5ORdwDfr5GLa+muWVY+hG79atcqBz8Rm97M4K
Je4c0TB0GOUt0Xi0OLm4D/S42zSTijge4985zV7JTptz9ChtbdhyoJXnZa9Tq5bqLmaTDZUYoitK
NXcucDCaRDb3WSOWMz3O2G/cYrAOab/I50IrJnYqmOP11MM560ROsZE1+/NSqh4ngxnOEi7TUllM
vrnLoaqz66CKTW8K5VtDrnEUJ4n83GvRuBVxv10oRYg0BbZAcomUI7EHEFhoC9DXTd13s2m13SKk
7TeqHNInPuTTWVlGr4sQxE/o0MwLNOjbome6hILO8aRe0yNJ6IRVvedUFNRp4MWBGTtSn4VYxhXe
CbOdD7qVCj7ZeZfq+EPQF5t+qTy4Wy9TTcCOsIdASIrEmKXM550m2eM0vsusy3WWPkbkYUrSQ84w
pduFKA4rGtgFuRS9KOo1lDu8p9UkeTSWfpeTyC9mrpptno2kxM+U9K5uOn2X4WJXJQLVUqp4oyDw
kGT21JzjAuUuFoQJwTRFAqbV/Uja+nFB/HiwjMSdQ0Oy84aPCjsMW6GMaiPTYdWpyb6oxV0raUS1
WaIhM8AVXoZnKBGNNwQt0q3CvFtG5W0w4jMhSfZSYqAHTTcg6+l5bwmptNtoBOeTBvUB7WV9MYpS
4KR4USiPZam2xACDUwN3JyrCEtWdxaKWcJHErmgdpvN/J7dmxq6117aSdShULd+qVZbu00DAs1gB
atOr9HYOcuQX0w+yWFwuQhe5wKCurjuE6NEiwNT3GTbe/H9Tdx47siPben4iXtAzOFSSaSqrsrzb
NSFqO3pPRgTj6e+XfSBc6QCSoIEGmjXQ3btqZ5IRa/12YtRX9ktZlW+aTOaEbocbSnJvNp3dZp1z
CabwWEFi7WD9bktfnbkYUUXjXaTH67pYBt6Q0hXFeAG7UdUeiKMd3zaOm+8wHlEmu/DkKCWoRA+c
M3TIqxW3iVyHORkt8s9gt1MZZf6l5m9y6ENq54aWVjsRMLd57331Y1Z/xxmyw+LRLxxDvKgpgz9L
Hn5Ni95NkX/qW8+BwOoAfHHKv9FL354DhJTwNffUQ732Zfnd29MPW0MrtNmwX2dqEfP7UVIItIzh
tjNN4R/oviS/hA2TOtSd663WLmM8Y2zInX3Pjw1m50lSarlr+RyqUh0w6OyAqCiKs2+X3G9Pw8Lp
YARQAzV/LBCWv/M7ex84BxWOyVyZU9zWdBQOvZ0UdrZQFL7et7p1KLNzYLpKfdaYZo5F64u3iP5U
rjmnSC16TR/80Pu1wnbI2TpeKU5pkZgUouLE1+t06TyYr4B03Kq6U7Xet9Vgp6bxWWCa/nXkU7gz
tcMB7oSvVD3j+a648ow9pTWdPRsfNM9dIO2/of2rkpP6SSDEeKBfih/+SPwI5pY+i++JaHkiWj+p
Iw9RJTiQGtr32s28nR8bJm75YjFrnAjS48BZvyeer2rXxOrdA5CtyMOhDjB8st38ZJZox392BFOF
1Ch8GHKuds05bjuYN8sEgUa9M1P1NtI+tyuV9zc0BzqNkOj5VDCmXZF/ulN1UI2AWXTzJ9NCNmrt
nMfcPGeMIBQLwTtDkeTt3zxsEhBtZIe2UeTEMrZy1TyMHPLR0B2J207H1d2RmEkVbZXd5qq99caW
9dOEK1257Yls+Jt44K6m6ar5xYWSJzL2B4p/52Nfgq6T9TmlsUs0GNsJw0HbPfBq1VS2mmd2oSQM
IeWy3vjpMvkEXTeN3LmRegUBBu5ah1NWQAY7vxn8T6QsXmhVZqGLmt/5rC5kS33QsMGr58WJLB5h
hBLJk1w7HMj97KVY4O46hsL2o1HrjZNBpKAQZH9fy/fWoTDb0J9TLk72LOrhl/Ka55l0JTSE9o0f
LoCP5S1NmGnl5J91BIM/OMPftkeOQKfXceEKSZxrlpuiTf0IX7LtXFle2sL5udZhf6FNmc722b+1
85VyJA8tgyRBpFPbF+H100dJjdpRWYB/EaBQysx4WjbrBy0J+64YgegClaIDUclUGfjXmowumkCz
+6WTCaE43I6aMi407bZ66Z1+P7nLX7BO+Ew748XKtjclqvJrld3jxrKqJgDqQe5rabEOifFWLMut
O6yPnflB/FMyiBbtAC1GTfQEbHf0Cv+4ZuX+qoxxeRYzbzpqB/CujzZO51kcvEbdNAtnkrfNKYUZ
94sUu1ZSPtyK5X4euJpJQEKu8AA9cDNUzkH33i9r5NzPp+VCjfXdxBkfj7RfzU/SnZkzkXR0+frg
dWMqvfd2zQkXpCnRf+mi/rxs9rkorqOAr7KEO5sN0E4FTc8nYX1ahHDsWLJu50ih/tmOjqeZlOa7
qs8O3LKpkOt8g/svsSSCtJYhkmevFMdlK35teFyXHsE+wQANHx/aVeSU0esMll/3Gf4WPzj4NJXB
IT678/hRbGOy1Pm+qMROBsWYckEWf72cUzan64W0kRt2fJqgwr0hNpS8zvxmCrfL7JS8WSQzjHX+
YVt0YDtAK+0T46Y6VLDEGssX1WvfAdHbuW+9Lu28t2W+HzKoXcPe4LFbTA60gXu7Tv7NEJolNRYd
SAONCDO/JlnubdrPdpEEsjx1BiWA9umsNkcnm89UFycYwInkb7+Dxv+Q0fYA5takGmw/7G7lNJ66
mMsrGIsna+4yC/5n0/sI1XhSVsP2x81YnbLN/4vFKmkMH1SAtzyuX0xwjrsl3Rr3pezkvYI04WCf
2KiGea9JiN1XdY0soj9CNRZs58QoG8GTTappvO/G+t5rRvM2M55yQBYArsApfu6fg63bC3JQdsYx
v2YGp3KqX+LGvIhZYaMR8ORtfKmMGO9Ge63ukSSZh17qW+0aRp3s9/9eS/mPOPPfhGqolq846VV/
K/7dQTzEkiiNjkcj66PggZzhcDz63Vr/7qKp+Ri1AkilpDK603KQTIDFtrh71UD17v8Pv8nVGfo/
/iaoYQn4FmB41yQBnO//s1iVIrg5bBeHVgKXzsm4yfimHTBBGkDbrn4eW8v6DWwvXpu1n1/E4qkD
xOW8pJYJ6z///DL/LxSYw5/uZZn+/FmQYP5/oLsMrkGJ/2vd5X/rlu/p11L+win7Lx3nVaz5z//0
L+2lc3Wy/0tsaf3zz/9dXhna/xHQ33t1a4cU15Cs/F/yShH8B3JMcniuNg6+ZP7d/4W80oGxvMr5
/+thIWYqchA0U5SBOh2n/b+H7Q+bXbtDJXhui3Vr5sltzzUFIyWBkDRuwcPh8p/93QBZ3srl7xDN
5WI/Zj76vafQGqv6evq3DDAke41167vo/3Jvti4ernb4oUag/x3P0VYZP7u3KfzR+M1y7vBpN2/9
4h0J3TO+fuGU8itrb6xx1fLceWHXFvc52iWSRvxuYnOBOCPfeKKm2H/oES/oy0Dnsr8zsV0g+yqm
bfptzzTN7yngjLdfiy+F2eX5srVQ0mZingWIcgELG2agczctOfrNJZutrEasIIQN+um3CLw2P4vp
Wx9Amahy0CQt2qncWgehSxyYuyaXnEvDss6oVojqoQbTCsux/zVrr10+TE8DM19enPaqWaOCYUG5
xYW+uFh94I3HniVygrALFdOUm2/xuC8iaxieYhkMb/yE7jumQuJeW4WguK/yivY6wIb9iXz57Tw7
hhK9DhV+Acy0yN8ga+Nyu1GB/kgGRNBf4WKER3e+sUoUQATXfi5xM97gznH2Zg7973qZkD+UW1i4
DEpkcFit3cdHnYMMrxQ/vmOAmajliHx7g/KoVb6d+LAWCpkXujWBywHKa5RFoBrSn89LMfUfqi22
dFk3iwhl00a3Ol51wPUUmfmg5jYDVe67Q9bPGSXPeZBtpyqYF3PUZL347stERmz9TheDVf2dV5EX
tCVbFv4nnZfRg9UUOgeXs2jfmgitdG/Cslorvmkvj28n4Y71T3v126NYHLRnZYuCtAnyW+n6Y5Lr
MH4BoWpi0qU2QTZ6V0Yp6UPWw6ro5p1d0QJPgMyKzYpBEVT9aDY1wbrXRfslYJ4YU9zKT5y8oN4e
YnCA17ym5+napYHd05OhiNLKDnW0eTe6WacPBoK+S0y4TeD0pN+9kSuhHokth5kIBlO+mknLFWUW
29nfzkERtA8AOOVTxzaRGLdXM2O3x9e5tyje7rO916msYA6ct9O85a5IF0+3MI/e4tw5NECyp7RT
eSE1B0FpCNxr33Y1f8RtOUUAgCFFpOzyWTFTkgBy0gi8WIh2+C0J5O3f8Ul28psZ2DvYhW1Omdrg
z1ZEyNhkEIC6CMHYq/JOZwwMwWzdFRkozskHEfF5JuaM6ditpvc2asPiURe1TuE10OhF3nwgPwFg
Yxx8+Ufhw/qITdme3GCxPgnYqjNquQ26KCn75rK4pnmhWgknHKJ4J73ic4fe2DMP5+pOOUS0mR9q
9Mh880XnA8yuGWhsvg4sutYIxJQqhQMO2litVzFuh6vOIBGQuJZmb7+SYHIySmFFwx7Ku796tbj4
g5PbT7a9qnK3UHmY/yKYYfpovKoZUCuNQp9yS871YbMiAknXovSKtDCFOSlAAwf01HKzO+2XzUUK
UT5jZOo/IDf6t4XUrY+t3uK0RuFoAycseeJNMG8J4EXBtL/1vmiBloNp79R2djZS+0du4/xRNnSM
Ha+UXp6QK4fe1BoQ7qyVJe76QVcXl5pUKo2reKK0NpYfQjFhI4YYlnpJowLyDDmZZ3ggtug+8nOY
gCkL9aFfZXSZi1lA8sLJ9EfpeiNV7VvEGL0abCdinUTSZU1+L+y6bdK6993DMlid+zX5Rsb7YBtJ
B3N6zo6EdXt4QMkHCzp3kUFXphko65wQtV3AtZjGJfEgFzXK4D0jT1PvXOJ5Z5Qqm4voY3TnS2c5
hC6B++ngBw0G1aMZ8nhl9w8hQpBXO6xqzSKzOyvT7Usf0l5STZl+6aO4PjSzpb3UBh94LsbCR7ae
Z+9d1o7WX9MughGz61G9bGOLBp3zdjN7XClNlgb4CFxUu1uwkIXYlqSzs0bRD/E+t16J3HaL7fFx
xBFBDXQ1zf1BKXdRT8RvVeHJ7ZQ8zmUZfJk+KmBxwkWheUBwHx/gGxibC43IsMv5+rwOjEIETLhd
UqOQxqPvykmjng6QwIWLtm4NRFQN2NOVZytrpz6JmSZ1MgChP4XBAG5KaceSSnuzydMmHiVp1sB/
wu/ISS6GLf8RBZ16A7hzaV3sxsb8oZgt+Cw4l8bd7Gqbr7lpjrhwbMD3mI1n5vWskecUrtgFCw/J
rlrm6mEI6CfeI98rLvnqr0j+QqlgdN1oQaYZmM47xcSG2Kzz0aIo16Ph8fp/Lv3PMUTAfLSXltvX
haU+ufU0OKdZ2pqebm/FKoE23LBXWl1QCKSkTsX1Pgf+DM5E/l7Zxq/xuDK1Fjmj8gR21dAXtYRT
0s3CZcEY7Clrj8qze3NmHFYPouyR1WZ0vgwHHQZAjILu7zTsBmTGu62zoRSywiuK1Ckw8jInmcO6
cES4BNocYAnorUwiapOcA83h8izmWbt8VlaY38ClIYlbYMnsn6p3bGQRXXvteMqaItsAVlbnUbc2
IpxtziPEmK6zcfxVzVGZhU8rb0pmnopuEDR9g88yTiszTsOrh7Pf6Y5AY68juRecpOazqbkIO1YF
bTVvcdPGej9a9or2V2UVmjMXywhmwPregt7GVQWpHfKX6tqraoqkxhunqHLU4hEfwpErV91Yo9e3
iWP5/p47ia8pvuZRIfQPoHpql7Kl8wjmstwMgXHc3Rho/1fnmClHPRlPQ59U2yKf17pVzYWNo37s
Yo69HWzqgELZ9vpg14vGfXKLYQiSYI05uZ3Orz5c3nMnmX1u2res3uxXezD8ais46Js9GZ7eCDnS
c1GU4kvJxvpReWU8XDJ0CdMDMAZYtr9g7xnYTwXaGFOXe4J65OOoTMtlXCv2XnbFqPyo8yL/2ZYZ
jFdGU9+UsIDl/h0i/bW7FcYCvJPTFHBPjXa4IgWxvN/8SdeVVpfds+gRqxx1lDOVkPzqf/Zqsm0J
hrVc2zts1TV7QjiNTlmXUM5aJPLSWma2OimuoWO7MlYDDR+kw3o7j1vua1gjokynOSeET9noZZ+l
B5+OU0Bo9WLcSf02bGqfm9NxQoLbLOsBkMrku6gRcP3TgE4AWEYFx7lwBv2GOxUcaw5MzOM7mCo+
oDDH6VGpKb7jK4bgVlYdniZeqidjDe43KO4A6SCJuoP5w9yV+KIe+f3w+DYp/hZhIbr18aJgDeMI
L31fwhMWwvWYc6toOE9wWdRXtyLubyebzu/x6IFcIL1aY5X1iJZdNadRFarXbYVjmLFPoKUiWzad
51laSdMVwiTCdwdGcLWIF4lIyTl3AFplWtt21x9kVw11AgRje/ebyRhNmrkYAZdnMV168BYu7RjS
4LI4fv+9TjVMPFRDXCQb4PlPCaKyPAZdUWRQ5oN93JoFCwxPT3DsA1ze3+OCfCXHPym6vRVymD9r
OOTxqTGh4ZA0ukYgL10xxgAgtRcApKo5x5iA72imtUMkMmw2yLZYa3uXTW057opIqJ9ZZwHV69j1
COAZO5K1IfHit4W4Oesgnc69Cxi5vB00EHR3aK7xyo6SxZxa1QjOjXsjF7uQKwm/Vx6A8W3aLk+b
bGINf7CqY+YFQwTbnVFFkRAIbJ4XPetrTSqk1tg5NrY438a5E4SAjgfUdRhtIqDiu6ypnIDHwlX1
YZTl8LdsasBptaGL6q83KrjzkN9X6+qVP0LLOKiq/c7Vewj7wn3EaB75h1yosThHnSt+tkuDYkIH
WXaOmrbydzBHQ77nVgaC9rGrf3ldp6xbrl1v4NqfovlRlLb3Z2JFpOjMrdbLqNkTbhDgROutbaz8
W5PDd2vkFD61lWWhGe19IF4hVHlh7URGwJ++7KiGcnkttp5F4KYhCNS/c5XonNutagcvXZH2/B7c
YvXOYs3t+ue16Q/mLM9a0qQGkgdIXAcW/6D/rP25VWrDViIbMC2vPIdNUTCo5fnPqA4QGy5zG3x4
Wiw+oJpVvFvA2ignhr59CmUZvfN3xisSDpwHu3KIrzLJdian2W9ruLAx65c3aS9udmkClB57TqVy
TXJrar2LE1vBdohKhG/vygvn8rVePVmkIRH/9bO2t3Y6twD6PbL2nJ0v6YyomxudK/ufOqVy3WOT
hUlps5H5LuQy+/QI/MmPZOdtr35nbHs/OPgv0KKJSt67Osy+VpcPeS9l4S7Vrl0Bt4+mdIOr8jmq
9B9lL0PwBjDpzsfWINetlkAeS2qVn1cT2e+4zd23VobrDRUhBnvjaJl0Qrv1w+N+EoDCnVl3UgBL
U7sk7HStaoSb9KCPVYI2qESsppxc3OSRB6TbCVJnqYVoH3SY16do6sSxDCy5RzsYHaelzi6OJoQP
mafzbtlty1M5Z8GArHKcOXSwuewqyQiXBlEbr4D2KngMTeh0+6k03gIb5nvmOGJlMfs61HYDpDrb
+T6sovjCrLv+YAyFgFtxYSBt20j/XZiCdl3XBnHO3eWSld/3pYOIcwojojiWgkA7DmPr0MVB33wU
PAvdZQgcVgpNnPQGVWUYLkQYVK9tRhDcoRmQzC2rwtlBWGN1zAi2vWktUf/qmfnTLMvbF213mX1f
kYu2j8o4fNDKGS++s3QsELqNWMg3XF5hZLfZt3AaNhe3y+eHPlROUqw0Np9R5Ot75fR6/dF7W34O
KjGeiZ2MilshZnm7Ygz8bRCBR3s8eO19k/vyqON8qJKmkhV8bgfukxroM/yNsYC7LMp4S8JYLy+1
JoJ851YDrLDsTO8mVMfMv01QTG8ZstrwPE89BMBQ2yNkBGqGN8Iq8peVbrXEq9ledgatdr7LrGnN
Acq77TuwNufFQuH0XsKVJETtAl03fbEcewFJgsm1UIy2o8tQ5lbmftYd3yiqui2Z3RrTQ7WEPvNa
kzMF48ld8QjpSh4tUqMfNuGIYyynMk6jcrEO/MBZ3JDhhHYY0lLfre4KA1lOQLI8JW6N9Ag+EfB6
kh5qxRIx9zDP9o6cOqv+xErDF2eLAQdhXTL7PzkjU+wjS7XI/nSyyj9zFbBzap7SM8EM/XPlZqti
JR+x1TIHLt1D7+QbXK9uYnfvLrZ9Ni1OsyOzwPCLZG8/+lxoeMGYuIrQv7PyZriuqu6lZmvVz9xo
wReZDvaN2CTGKX8p288u7sV2nhA+oQEO4ifh+lOXrHS+oWh2x3Bfb7oPTvlsqSgxmMtugy0r+LAV
VZM3WdT1nwYJBsF7U5k94jjU0a5sZjYe7N5cbgU3/snEkjTxmJdrPyt/a27rIlrkDdi1FaWVa8nv
QAfeBfFJdrwKHe99ZIe/jA+9fuzBlPb5EudHqgrzj3zI4HfRmMETeE6u73J5VQXQPmCSRm/BS4tk
IS2jHPd1vJbYVBmJowP3fexQEoCyioM1bw9l1iJWGgNfT09k/6oxNetklS9N1fHkOIulArKrqK/k
bh7DYL0p5m55KFbQhJUIk+KldOIhcXjEvG8yBKbbUqKJxjFFlNLZQRbx4tnMPrwtaBiCvL7xaet6
CiwhHuFWcpXqfm3Dk2XDVaDCiM8x9Z0DwIHbHzSKqjfLFO2phUQtdiZn6T2sKoJ+CcJo/Goz0Tjv
Sxgp93ag5hxFEQ8MHXieWm5WjqoWwdEVjkiGKsZU109xduSujF/QdVrkcRHERw4yksMnCraqLysL
OG+vcMOFwgOW/9jvm+VgLXHFfxzCZFl1U/FxKWH9YKTq2htSo7vfA5dZ2nTrgGfcndjWLdzwhe/S
CrjbQCGZHOI+O48dya8E5BTOpSAdmyhPFBUKl5TTIG+MlmagUNlY2vzte6UfBbfSdl+ZDTQspMcn
Ua3X3RtiSORHVdkDnoRC+SlqOouyODKUa1pB2lBN+2LijLqPKm/B/QKOehmgbDqE3aU/7kIPnQoa
3m5AdhA1hLAmQ2mFYL5uOP0Zutb+KmL0SodhsluNoGF2cOo0aNvjJzM7WbWzMvTaj/3gL4SqbhgD
8pold+ebInjfyjC6JxIjwLwEm49DtbS6Dtvr3N2F7YDk0VFrlniglL8rUJY6FRH774HsW6jGvorj
O4b84RS6ebcdSlDqB17l7a3NMvW8ZHS6cSiqAoZtiGSKpmxrDmhO/ePWicIHiqtLyi4tKDzocv9T
R2F9V5fr9RQM51UnzsYDsldxUYvTMCgoT/oUK33jlleFb1mo5nPM3bbeSUssjwhjl7eigUTH9if8
+kZ424AAH6/uKy6faSYXZZVxOhln08gd21DelUVHkAmG8i+MbqW/X7quWrG3bVK9bY5YvyTk76fq
7SVpi39UYg3Wm3DytjNS3wA8acQWA4nFmbnaI7o7bxTiVIZ+jSsrm+PtyHHa9U9ZbcUzTRlFVD/5
TQz8ZuUxh7eOR/FdFcAteFiWEtI9aoYHtx7UEVdr94WYNr+zwnZLq8Ja9/EyeEkdFjH4kgwVcW72
FpzKwkGIsIGFY9ajvO83qnQX6zze4aYaraPwFuuuWxd9kt0a3ISTEzzIPra/6knJO/5ewwMaUesk
CxPcYkJ2keEXjoUTcbOCP52gFmjXyGU7rVs4HDcvy/+Us/Df6tF0xYUWay2xO2/ZR9U23VPeWdUJ
vTbawiye5rMzY4pOctdSPTYWg9G7n1U0XQ3XAApe4y6EmOlC/PIa4/8ca2u+8YBnb8YwYtgucZAe
PAQo7+Xom85NsLct1cEJTf/lAsbzGkW98zRlQVGegTR7/1yiz4AJ79ZIIyooHZG2SzWfFiGdMY3R
stnQ9jHhAotLyOCx8SWZbdniootorMLn8u/7jdne8Yv4Ntu88AMPBIQsNlQF9OdW1t1KqED0B6AR
o2KmRUx8MXp9eWjrFeh54jS7Gk/woWpmXs/Sw30+NgH6HuYrdRhxnoEnWJ6BOvBDNBmbNfLKrWH+
JKuVRhLOEISQxgxhyRqx4Fw1ZP4+9tu6fmI1z19LCtZLjq0CIiKYlAjTwNnc9dEv0DMKydCnEzP4
8P6YZMryUToqegoK7ot7n3izYDfNW2H/5dzLPk2AifYcRpW4yGp0H0HY+Qq81jpNee/T/ex4KG4x
Q7jnoByq4UdUNOJ7DaLmkjU9bqC6HskyH+o5MbFgQjWWFCfHaxWqYgZPIijUFba0Z6W6EweNdbfV
M3WJVMYs5DwsRf0QGtE8NbrYujOWy9bfleEgvj1eb2ffBF7GLTPYOi2HrD7Q5yJSiCZE/8Ns4UaR
ZecgWUebpXc1viHuls7vySXALF5D/LtCvyxRXh9bVwTnbWzmb2M2Xl7/alHO3dBCyVVY3imIrVim
gv6k20ZnPc7jZp2/ikWk/aj2cttylMYu8cfYDqobEZur71FNqISFZ/1ZPSxZruw4SA31WRFDpL0S
gNsuOCyY97efgiHnrrRnC6zXGvSDQ8/ur9xd+5MZrfWZc0WnCmFpdsikld0FJKA1+wjypjjO1Uhx
jCHNrdoHw1oldbMN1bNRXRXtpadm9zBONjCBaTRSCWE3b9OaITiZvfivXS32c94HPRnspjhUlYyH
D+Q9Esyqtdp6b+s2eJrJxST3bXDsvxNu/QvQudefPekyd4fdtmhOw8bvT2Oc12R1hICXyG1A3p6A
RjRBtVWRP0ZDUc+3zRbP+raYyT24YZZZHrzYcsVr53re+Bg4w5Jx78dW+OgLER+BOzxx3MpoZLXv
A3W7+AEGkFxkUX4UuaSk0ScCCilr0AWYwCrKoMQykUaxYB/NOYQz6K6wDoKDLVfh/ShiPUZ7cmec
ckdujhzS3rE8f1c3TuWkIJ7L6qFVKjF2lnaLIS6K56bYAWQujJjbEPgXxYz8K0M3gdtvksSh4AHz
7JR9WPRp1PEgcuTVxUfsjzMEjCXXF2+opLPrGisk3WVg6yp9q+f53iCGED9XL0VdYAofrdph5q2E
TENvknt2wkXiYQCTIyu8xaLMruxVWIaIVMr8MtXhhl0gsGK8vsnWgO4mYTGqo+LtfzG2wO9T8PPl
bpPdRBDBYuU8ybX7M/ZQXu6mYqTth9yT56L2SJmgovwIt7R+E3rlftjxvCGzudJUfjZiiasJfV0T
d/CMz4SkdXeuwtE0743CKn1HR10xPgV+DuvplqsbQtSF/SsRPuFTOPWyO9eVT7mRMXN0t8nRZ/GP
sn546oisiUjZcREkZu0gs50qh2j9gWDY7b/8fDZU+M3abBxEEeu/7yDzPoz1UDdPXqzwHZgidshn
LepF/Z66eJAouldf4IFf8XdqGDzYzACqI9myOPsFTgVcxsCivoeFnpAT3drNzvEjdckCGvzuN4Vx
iaSY4ip7K1ZueFJsMHo7W9D8COcx/HZRnZl9rJ361FvZ9LPf4FB2foUcFblvXxPmNgGTU4wTtd55
rei1TYLQheQgsaJKdb1ElybsNCm92xogYRWyf4BvsJ2jN4CKvHLRRBMoTxg1Cb9kyYgCqrG+oTzI
zNmWfXvEiKTD+3wZYmjKyg1oqMQxNMiLSxIKGQIgjPNB1PMVWwf3eCtrl6fU5HL9qwc0PjhRu744
86X6t5ANjtyNLYWGV4Mf2kLMda3zqkPZ67PChHS9lbf+B23VOTjpP4D79TdFAxe663LQZC6plw6B
1R7NxvY5tDWL0VZ6c3FuOC3kjR5L5dxQzlLchKO1hbB14BSeoJH7J+C6tV/jwcV+1w+uj4mlry8m
8Eq01e6g0npdouu3wC4/AdreWk3sPJMVYCWCKJsfBTld8uQ2o7/HOaiJS+o2jM+aFSEbxmh+DXAM
if3adKV1Ie9DNTdOaOkk0JKkhAbzHIzs8EFcScTbq+UW47qoR+fiqMl5rgmolGnP+sAcvG1BmFqF
nlN78lWd2Lpr3hB4W7bBTpwFaQM7VHPZBDn9QPV4yygOcab9iQxYxt2weXPFZr5t0o94f1AsvHPv
4VSKYSja8k73vm2cE8MNovtd6INFf+ZNW5T4br0xfDBsV2z20dzTkd5Pa/nCphqRehQx+p0yvNBk
MYdkUJiveTZesKXQRUN5l6+6XffMEVUc7uesYIu7a1dX4Nf1p0Fa81X4PIXxserDOPsRRVJ1aYCg
f/F/6qm3vB0DCxjMAtopcdJwT5g0X+c2v9F1XxYRaOUymLM/Of7M6Z/7wXpbyGYR/b7PHd/tbgre
TPVZB2XuPpIKFpWfBJhsDSKAmRW0TXgzwg6fl2tb967LZp3O4SiX49ZfdaJ43Gr7aBzaWYhTGvv4
hzuvcb/gB2eLotbQtQdF9FU8o2ApZ1ytUwYwfVD+OiDBqfQ0v4wQMDX8bg0H9Op4dZ5lLNAzmP25
LwZc0kkfBD7RZnJQfW4n0jSlVaTutSJlPMaA0oQs9IGjTsFmMeGRaeNF/c+Op4Ypf9OkSJaMCAtD
ceSCJfG4+IG6Q2GGhdjBnnTFs8Gwx8dWB4V+lHVRtWMyjk2WE5uALCci0sT25bqjUCGv0CEPwGwn
i9213zmb3RDhkZc0LnDlAc47iSA4af1Pjs5suVFeC6NPRBWz4NazHceZu5O+ofpPdyMGMQiBgKc/
y+fmVJ05cbDQ/oa1TxLJmjpeCJDmofLbXj5xchju01i72IHKwHTptpUaWhtRmXOHiBaG1xNJ9K2t
h+5ABNG2sL7quWudbVGYSfxtQ6HFh5cUQX5lkO3V3jaxzHdVyWLjLQ1PsT70GQlDSs1Z4hm+f+jL
P0C2KkObKqibPWY/h1sTER05d33uVbf7QqOZiqW29rzKhIIhcMo0/asJ7ahhR4KJLvWJ5ZaQrUK6
lmm0lXN0jwO1uWSs32NeWXGJ50pR9sisgyaITZyzUj6Qc8KkDkS0LIOTFIUcHgiQGVpsMUMxV2fy
I8UfksGksLisN8PQcnnOlB8daxoakX0dqi731rfU1UF0JEqDF89NyYQuvKN5CbiNEzEhiZuyto6S
CFuk3G0rGriXJgnN+DA77Mbay4z4ljjjXpj2JNJ8Xo4mbl2oWlU9wYHTeYUc1YIjoM6jC7YyHjkb
rDucNIBqQ0Ohxw6uq8Wxf7Fgap0fgmR08gO/X6TPciVL8gLMjKJSmWQO2jbfiu6/PncwVv5FBXuE
MAbZqoeJxWV5Tbc5Pb+WwoHoyFUjH0f3otR2Rt9w/uq5H9pdYoMGyA75Ek33cXHBVJdIwZhy6Hqb
Ll/qkaBpxE8sfS3ny5QssXMrh4UOwLx6VfqcBmnDa1R2lUMBbWDnbvvWi7JN/zlDXCwnqTuX+mGh
uKFSRSXea6Cr+L/LWLmYXUBCcu8hhzfsY6VGWvwblAAZwznYqL2PuDxUu2r1fdBK9VyNj1MbNu+u
z7C81S3LtP8rZ9e0h8UsSURDBt29RkvaELPJvfa8ziQR3sfAqMzsK+lE5a1CrPcPU49RABUFqO/R
adsu3ZMNG/PP9k7+PIdQiZxfd48gPg+8sMUXx2NntokFO/Yjc8Sib0PfAYraqMHL72TXLl8fUjUP
loZv47fdYSw463hbjOVM+Vg6iX9I1rzo2n3mJ3I9pEPuhrta14vDq3KV8+8kHnL/647dotGqOy7P
9Hl4BbzVYezUx4bhwZmPntcNK6WHlT5IzYklMJJxBdMUF9Ul71OPaGJuFyPmK1VrwgT025uDWL28
7vcj1970gpbTmvPK/Xj97ELm2kvvZKPjkqXSfbrrIEDNZ3I6fv84keZO/vGPC4OWG9rW3KA2cyyc
kUYYzubWK+1e+QtPJKNPlpRnW6rGORRoYdmBcGJVv7qtC5SLOp5iOOY63CL1OfPEVEEwPmGIyfho
bg32VfoTTkUPP2+Mp2W4WJFTxhmILmRH3+Osfp5j/slJuKAxy03pDhRRNhQ6Eu5YqSRB8GwAJ/bb
NdS5RtRZqH6dY/i76lBbr1ZvNJqb4JXzg1DFEZ99Va9lpYByLVNhOM6HWqnlmjvJRFyepL5atp4S
zfgDTIzT/p2UdPO/cdeP1SsncosT1UEe2mnOGp+1nfeuO0JlZX4wgiX0VHIUpt9CZ1xVDpWPNvXE
Q277D3ZTpvUhX2yo59dRShNea88as+eKiX+2wJ71qk3siUV9LkWLi7q05QKmbB27gny98SvvXyjm
jl2MrkleIpyAuMNjeRI5/QAiJmXED/lULoqa9JY7aw+vSYlpnA+xMa5u9siB/fR76jxDxIw7zJjx
PI0e+5c20bLI8gEZ5F5bnsm8p0/LmvB32qwkTQr5XSVUV6enaWzn+tvPBEMhMlTRmnhbT9z7g6uX
VNHM7eXOYiv6ftQgFVzqyd4oYodqRT7iRfle5Tn7ulSheQ1lvXb+0d7t+Te/apPuJEfepGRx4D3S
eAR92JRfMYFyqq10+klrbshpTOt8qFx8nnnLx9sH1Ny9MbwxRYEsIStDcOO5JdfnEfsgulWdiJ90
AHt4h+efme+zU3vfGbXkWPrTEHNZnSaRzNRNYR9tqMz6L+U0yhgsuu/iscQk6+a+Vx/3Jrq30esQ
/JFW6q+pGMIX5cgY8qp0zHXsuzjcRWEM/aHRbpneQAUEBHZVyMFOKsKs6pglUbLudUILH+oCCqDZ
k/h32x77YpKvmR9o75ACX1B/zYTs90SWy7df/mj9lPdPn4cCqJRgztuk6738SmRy5KGlruWxtGhx
w+XqzTq8QXUoDjrrgQGUxiHUWVQE5qgPTsyVTkGz0/FC/dwMWXrKkh4PXZtentZm1beZXJiCrwNi
Evmw3RlbQWSqS7u+hmUePskB2worpi+/dFXGx4LCySUK4oL2YaqDsxc5zlcch/zXMweFJ16z/Ec3
ppBfYun+5rpJB6uKvAePv8bWnTowUjNvosPYYvrFTRRetEvvwlnLFV9nKILnZlLTk5SO42/qFagG
0Ngsxlhcols+62bnB2vwmC65i3GMBn1uk0m9ufPsb+O5Ea8U8p3NtKZtvUWq9XuGbqo6EyfEj4bJ
eA/4ZPwUxIhhdRUNfWnQHhSGiq3N7HBxWIptiLPp7o2hqUE8czyJKZs22VV5PcCyzu/EFsGx/izL
BltZNPM/V+Tx8oS1k3ND03V4klUm/wyDBUAV8YzfT0vpf7NWQS9bWP75kW6h0Qf+84Q7cyn4VkTF
LRmD8pfKR5ItHvXbDwKz5DLCJeZ2MI3BWcdNQk1RZtf71kFISjnBFN8WFEwcHXpbzlfKfUE7EqGB
ZaEJTephJzuwXWNU+6fy/9lcZPUU4X+u/Q0vBfcGoGuO2f2aiWfpF9hobWX1u2sicrv8wPIxqGbr
Q1/kQcx1rR6rCl3m7JEm2SZB1tANrQT9Gr91fLtNtF53qbMst9hMJCVEpI5+7gJuaQxRHF4qPo9G
PwcbmTXllqBPEp6ADsfHakly3DZBnDulgrbDFUbqLmt8+a0MqoJJfSYOTykuJHeLaHLUsQy/kLKq
QzCU4OqSNTngkiEWjuwS3s62LM4zmYynRTTNZUklt/Vyilf0SVKs5uqvfE0Z7tQbFEcPEFmYrNGO
lW71g1kKpt2+STZSMjJSt8Qt5JFWZLziCjx/u1aYs1KvM0GCxGnWQ+ajG1HU94c9TmHU3FAkgwfr
h7gU1dInOwcABlAWWEY70oQwgINqOLHyTEucC7BbGWfPeTS6O4m1MmfZo0rWjRofCv7FT8KzzRuI
sPojWcNgNxlUYWaGRJ4KFdin3lbFNUtk+ujSfif2xQrImzdZNGg3jsWrVCmRsiByaMVOrXPJBAQR
F4WHIhq8+S48L35buoeAgMMHHPv63a1M++E3SwpZQvv7evAwRr1lzU/cWnE1sklG8mrG5IeoLZfM
tdyAivQoniOdXEdbDi32jeddbSG7x4I4y2fS98Lfa0jH+0YBfdneCw4AuUyq2UlQR9WF+gDfQm9U
6knXhkBRwktGhjzuGwW98aqJsxQHA8tuN0/JOF7Y0qu3XPyKZpPo2dwqHL3PJiDMP4uoPTEYA8qi
Io+BSgXT37J04ovnuXoosiEHN8JtY6+dtHrs6gzGLvZBfDO8nMh24nPylsCTOsUJXQ2EUZO9I0Wv
MFYyvGw3rC+42poOcMKNLmhRB3OfNLHM6uk57ZJ1B5E42g7ItIcoKMUt5Ip6pbJlduHKStlt4XFx
fh6s6TUVgr58a0VinwV/hy1vbT8/eJw5fxeyrN3eX5mteqJyv7l/pQuk1MbdtWXuvDYUO05JIhhu
NyqG+Lb2c/Gz5D37VdRLIXnfACjiAcZtS0VqGarreC52kzUTVn4cfXc6y95kp0O0Ei4ud8Rcn/qn
ANej3i7dwOILpJCQReZ4W88MTiyV6yL1MZAVfgi6IH0fE99EZ9bxrsdRrLaFqxYhfVtwnR951ri3
nJoLBkWXvnhoSGd31vbcYiR0G5T7xDssmQtQEL35LwHMKHqe58G8oUAOziEvQGjuRu6ulu9ojny5
LiWdz2yAL6zZr/4XKMx0lnHkXHj/l/pdlypId1Ph9u25HAjq7jvRJe+CHCZV3noGojcXUvL/Cq7J
v9t58a32wyEgt+UN/01h6n3cExEJxRhamy1k0n2RV406un0ql2PuZ+76qUwnQPzNM//9Ex98HezQ
z8LxTz5L2JSyLvABcfZJ+7izTzOkFG5xNgtZ6b0TpvVg8TvakMsgO2/L5slk5cTScZKI1Uvm4j3c
J3wvi8UmGhfGyMzN0+CB152FtFIIRdAgW0a2h/gOeZWBcHdd7Nyw84khKxYcjP62TYm/c2OcDZpZ
sETFlfXTULpR4ckwO3zm3U+C5IrbSjX2oClX9NRNB5/iOZqzsX1xALu5B0ckOjm3SFwhAyRn4YW3
INvko5EESCaoEez6PEm5PTl2Jr/MbnF36+SRrn9Ix8skwTri8wfDobNuQC2NYGyY/8gipunwFRaC
QRHOaXRwyqIzfyaGwm2dNsDpObuc3y5XjX63RCO/vQOPezsQ/OTL1XOIbKoe6jkhznwBYFeGQp6y
2a4XxP7iJVf3wshauib86kzf9z8TWZBoWO2dNSC14yOOOgmGLO8prsACkbZ4GMlnllT8w3vycPaz
vn8ocjsIisZ8DMfIX9P+HxXfyiE6wOfPXbXn2D+lZujFL7Rae0DMIPSqBAQ7XiVQGH4MS03gNrW4
tDuTN9EhJ+Pbf9Op6Qxv6yX2XjuNSHjFfBkbVIYZWNxOzSCwzouRlJr27mhoum2jRUfRGRVSvzOU
+rSpx6q5eGlcSbLprjc8y7kxqbfpMgs7Nu55//8wJTtCdt1CU+E7AnD+262E4g+y4qAvKGh5yCoY
7RfpiTuI03GDGjihdnB8CpRi4Wew5x2ICllDvyKj70bDfA5s9oQ76hwio6tvHeQ1cXXXVb/zdWJm
XaFs41dUER13eIWvYmrm7WLKGkhP1QzpSbIJ8TCObjVfHcRXADWygqdP2Wyw32kUzVA5ywyi/xyW
4iUjfvOXALItz7FR/Yxjxwv6Xo+jfNHm+bcawoFfbq2Q8WY3PrGXqfxbOoO9YK7F8cmk7nIl/Qua
XyQcVKUoguZrnTUdOuSvSNlDTE612+bhKviZBa4XB18Pcu9GxIrOu+QDzL/7NYyG4+iIIRh3tsSZ
JUW4qOEULDIDJ9C3MNTUlpEudU9jyCi7hRqn3YNSYeYQg/GnmTmYChXRrCoBRP/cWPzmo0pXoz7Z
GAXmMu51ulaHaRbF8quARSg2Fdd2MBXKn2hr+X3Pcyda83cVaT9sfNWEAJUmSyAH7XwlsCMXSuNT
AA4rnqNhYNrTuvnu4HrPD+SiBf2ONDeR80HXI/UVlxk7pX86zMf1ESAacR9tCzIsCxGw6lE28r7N
ZMqrEslyZane0Q1RYfYu/3bMXXSoU3xokvfzqdAqTc12gXL8X78axLyLnclkZjsb+2qAMafSbIV7
4bYCIkSwVqGK3tjcA7/iIRaORkXh2gX1ZtdnKN+EU2zdzDc50NYC18ltF5bOspgwpMCDDt4AdPRI
A6N0uvUuLtblJ3SubngLxrwu93EEkl5vuL3EwIsbZ9L1uapM+L3ySbG8jcRpPu+jPnH0F5Q6O22i
FYteE/mHH7/RIlkILkkRdPowsKrG7OXkKMtXQoVL8+S1Ifzh3ehHpfdoxm52XtxWlnH4gVhVxns3
0TI9FiHiOhNSaDTp6CVqdb+FCBIOV7YoxCaDjiABUpgKJN63l0p8TOrgBH5d6MK7gDz7S1+rPLgw
+HrRfSNANr744D1G3lqBax/mgo/nTSOGz/uQ5CtA6qwKQTESgdq47V2f6i1oVU8jkJKOBw3FqdS1
Z4fO1QNnUr5NJrypCzl9UoRdPn3fd9HvKrJIwc7nwkSnyZYXIe94JZ024SHohXdtibWzq6sznEH7
ISgzfQBPaEG2zWE48BKllRbdhY9FWhaNyAgMMz9fRS8CctBasqRsv7Ir/JdwjDlOdl2Kox8oMD9j
jJDBQwoHeVNrGd+bqo7nsdY5gbBT2vHQ1eyXQu3hD7CPwtE86praI4dC27wQgc0ufhe1bwvRWPZz
Mk/dYrqjn2bAGti1fhtupjGnyYtR29mnwNGkZBcde8SfSMCOZ/IW60MVBJRKyOLWkqIYr0kkYhQC
cOsqbctj7+o7QrhazVnXsnyq0oEhzMx+8Yy6H7fs8sgmnnzXFi/QFtgOEIERePR7MikM0dimMJfX
aYv4N7hPzYiRerc+SaxXTMGvnTcllF1rHWxXMnk+i1QSmDPsga7ccyBbP9krijH9oYnx57dsnOh2
nfCLn4FX1lubjonHDFPhpNWEzZ1bvNbDEcA/R1tYZK27S2cS8ERgUkCnCVrLZkiGHHxJ6MnxcR1C
pjiqboBCbVhhRVEkmvl1ubulX7N0uncB8TjfjrRzOAd7iKJnFUSTBxoptb8XFjVwIEpSOl09yQ82
yrjQiwBVkyqjg6QfJhJcFEHXdNdXUwGKsZ7DM2JvIEEPL802cCR2W4kN/iO2hZtQLh6XvzKisfvQ
i3R6VdJGw1lE6/Tu2VggsjhjeYy6TLYHN2WePChhwtNQlP7M+Oyp8GlASXluqgJSVWj76NYLoy9l
TVMwktyqjdLz2V3rlMUoQ3yO4jr6Fqmw6BMSeTwMq+6Z6Zg/153nrfQ+ptnxLUAWnxRtzBNfFbln
WrFcwAZEt0uxMNudPWohFDUrvaaPnSYkeOodEjEHNwCNQ+jMwSd1SLYSl8ksxrpKZXQUvdR7t+Ce
yktz6sEbzYy2zPAxyt9q150HOfyhRJfn29wZ5yuV2DZvniLrtMumAcEjpNJGf0NiG/Oe9hkaGnPs
jID4bacBq9fkHbemqfLLvQ/FQ6AWpOO5HT0AwynXgTedlqg6QZ+hfykxcr1kQwY3d99Nn1o7ZFyv
KVpupiKIXxavpMY3z9Aq6iZ3Fwg2zvicAb06rJWjLsuU6b0NJ3JHIxulFOXHraNzUobNpM1tqSt6
LXzteibOWgAMn0oNzpuLB36xAHQfsbex55nbBgicu8R3i+qiaz/beeR6HXL+DtnNGNEcdOBsgo+R
g2lASWVjjEwc4k1FMcV3+z0fUYCDmlQRQk/rnnViSmcXO6zUWLIx644r9tfFIZrD3XukAAy1tyLg
vIqSr29Rte1WUUmkulT6hAKla/CT/TGOllNBQJy+tR0Tbhl+mO48HISTca13qIIKnUx6mfOHorg8
pgDwfkWaTO5mzdzg7I8DgRgWKrfQ4lAT0ViC7FdIr+hHWKmRBdikpi40zNqDjMZ+74ZNWn4ZcOlv
kR8VYNYrXIofvcPGiaEPveDQ4BYxGRYs9tnwdIAFiApZ/3HGMX4GAebUJ0UF2N02gUMYuKvst2IP
0i6k9PjSLLB/FGnmZivZGLXtOwcWXo9De+4xc5/LatHPxgR19lrgij51I/4LcYaYWaoicISQ3wRy
40/wTPZQfXE9C4/4LPx7BkAQhcF3bJsl+900bXbFTeBb1jSBCBhC8pgyNhLXCcQzXe0NC63cp1G1
pqT0ThTCWSCHoTov5bvs3aY8jSwe2Ht4Qlx+Rn+HmTwjlxGOLl2RvYWRxwBsqGYRBFNz8c/qwbgQ
p9H6N3WQc6hSXnF2yUjJUPbB4h58cgNvS7YQrkVQAzA66CTn2GwVQw5Fi+/EgYAv3CnZ9l4/PLml
V9zXAHJsbPvSaVBBuHI80jDu9A4FM7vN3F1+2N7lF4yhBvEBZdYQl0bh8lkWEcDQjrY2rqZXhl6Z
PAoDMke1Orgmvp6hOtKlSA99i3cPZbGjneSGyu9/YpOUXFBx6fR5ZvMWq1TpmxPjxV6F+ElslbAC
jQD3MeP56E8kD8bf5AhqQEFLdO+DwNyWK1jmnZ9N7XSIITaiE5ThjawHAD8ZQhg+5zOcOmvK5ncb
qMpukM0BjtV5cAvaBrIif0XHv7Bl1HqPHXW1m009eXGCAWS5Ed0ns2tjrkufzsvZdlOEwt3xFqVN
IkJLW0v0OSo5fIeLuQ+rqu3pekHxmcrzMFuD8uxW/4qhYbro5kj/W0mosmbG44Gl45jS1GKj6ORf
MnBwsM6FcbkohGnexnvVZeyP4QvcXNTUk4UgOlme6kRXz07YhvlRqXvb0nqWGpVHs67/gHe9grZa
jIpJl7E+Mur+UJrqHyB8AIqjhklkchhcUJ41kVUQP8HMbcT1Ie4eabAB7wU5UHEZVONwwr9L6dQA
C9nx1rZPXF61/qQzQvOcgFrQnhPuTslpDaf8si4OlMkBuXjpXEVKKM0+64XGz8tdRLafvYgX2mi4
vO0Wfnz1VS7oF2CpivXDI1HDE43HS3oxYx67+VJ57g58F/W/Mg6Kk1bCT+C9m+mBXxH6AhOC/pck
Sfbhr96AntyT+Cvrwg8xejyYBIQwK7bWQFIXR4EnktWgBbqcngbRmZwaIvmiKbvH1aRdvzgcCzwc
pvIgx5qgPYvhjuN5ymca07C6oRzvgmYifJesLrSJoQ6DIQS1RhHiuPqF/s+Px+7FkElY4RqHiI48
Cjj/NSHTlyrx4temHrItRcFxZ5rF2zvd1O05X8A0+glZXUOSbH6PJuIY0VqaI1m6tH9NGjeXD1Kw
pOkY8AJgRyeUrPVsIxAe+5xdwXaHveRfB4VLxWZR59wG0qXwJti90q4W9yZF/g0GfjHoEuNTRtTu
kiOMfzsgZD61BETAS2uClLYkpGwUXaODO7n3Y1PCcmDgCFscn8I5xEM0xKe5DKc9bSlOHevcqVXL
slInAQFDP2YAWE/ud+Szg1fLYEiaLp4ifukWe2E35mOi6k2WzEIhVcDYgZJIj88cyWssvwXoyZPu
J6ACXGfh24T3HlRL6OEvX8SGdSVxbm6MlX4ADS2sX1NykX+sN0c8TwitEGPr6bi2k3kk0YK5C1d5
3dMI6J5WNJhztPjTkdUeNcHcsUXgy33Myz2fi/NmTERnWq6kVcsExx9px7T7ycR8rjWTwN6lnfDp
5nw3/y1uN7i/nIXIpG9Wgt7eUnArp5esdiDV+ydKRwl8TRcRqZoM+9diKPYYXXk6kI4FTTqWjd0a
stxvmpnmNPRyYpqRTXksUIRBvkYLodBOa8c51cLjXtFH9PUPDjU4yGE9mjj16pi/bDQkEdenauUp
41+m3TJYPr46VTc9NcNjxh/8Sm6IglmdeRHPnaZQLBdFOa3PqZqIxKgL42a4pxKS/BnGiEaqHsJg
SwpHZ3s7uLikADdSWoCDJcAZ1u57pKKg+1F2MsRSAjS+qVBW6lMkOoq4lRxqzoWEojxmcRPrciOC
Ij90XghAgLHGVhuBAVC/e9pECYYqfz2seFyG0xSIAT67aLx6O5pApieFlNzua/AsRF8Erjpd2ClO
e484t5X0g3xIKpjNgJ6PnQOK+Jme6Tg9jvRJnpSsmHsTi8j/7IqBBD8hyZBUA77a0XPyArGPv7yz
Saiv9vA/WK9632j5lM924H8ipshDofrnjFn2zj2TMGMYStY2Emsu7NUdl4qAnh2B46vOJMmhTSJn
uBZel3pXvbpxiFvpE7rPTNufIsSbn4RVy19zWk0d2cKEcCzvou5DO8xRLu/ughwfubzhaBtHQj7w
oiMdWcTHCIeU7ms3E0z0ywdgx9UXS07EnyAJWZeTp5H/uHrKsupKzwQZebvPaifREhBe0Z5vDayZ
7ySoi6eBP+cLEXZDyVvUZYIn5s/AnOORtRZs3Cv84EWQRQ72gW80fAY0cQNlhhLDNrZkXjAv2Hy4
ukxkbOfj6u0L9rRlEwnDnKvprDOHy3o6HzL+B//W7AgAKkiEPd+LvBiZBbRHlbGUJk0OS8GNj9YL
EZMfYiaufkxYrdHtBauagZqXyTEIZffUjj0LEtcSuMiOn+bOSCWcdx5gM+qtXdbxp63W7l+c9DM4
wCWmytzE3NDg1Y7LU94SKtjO7gouoSUBdYWPHE23OV+h2GbBnWYpWo2jnEiBkJ1lRNgf1ySvXxzR
1dDx14AkS8RDK46OlcPFX51l3y5efKmDJPt2Z8IOnMLxIB6ilsjaI8wrte4W1+3Fjvhu3V5kbdyn
umjYP1jZ7KVt5+G9IlLMio6MyNdDy/0igZi0hlh0FVG/eNX0pbapckACsyEd3SxH07a/xpEPqL4X
OTMi7lHPRhtcePuUlxl7IInpt/sFdPcpGpvysZ199wR1afE/MesTctUVNwdZkkvmUmd68+ow0QOL
nLIkOS9ltJ5wtRZacP0Uvi3hmKVPhCOY6LqWmi/bqZWzIvU7AQBJ+gjDnOKF+x7Juot1XPizjk+o
autkiR9/1d4clO+axRMzvmgDgIg6VupzP275fXHLvTCgyAX79Z02DwcDEQfff/DGNLlV2TTvhmIY
2Q2PtsKPG7bxGxH/dHwhnS8Y0j3JMZCg4uFUwD/rX9IwWtkZQ51+CplxKAfwV9HVP5erXfgRqM5J
yePFkU03ZnKTB2tz+D6tbElUUMk3AydtkjEiFgAY/njhNBxEUrvRo9MbUip0oYaIjsCoVmysDRqR
m0QbSFI+casUYOqmF+PyyBel30fRAKOontNd7afE3wt3HI+rg6K4UX0IRagJ0io7kNaILuXCfRxU
bHxVFDsoVSxB/kJvtyNf4HFJiJk7H+vMj38DCO2bkPsCPZVn36FUcgIYRWMA9AFF4BYuJ4QCypSq
rafHSqSNvxf0oPRuQmcH+eAttriOTBDyqAKD5F1OyF+btgqK6Ri0Dn3g0vTiWunWtb+oyUTBR0//
6ncf8YNKrZry0I0cgpSgWSlw6a13f+GIeE/afRQHdFx3PYfoRWzpNLW5eLFL29HCpLuOQU68EtBO
iM/RzEv0a5xtzBo4Ixi4yTrhcMgh5r3Bostx+bMAeX3TGFwL+Cg7ECbcNnWFcL80VSX+1Yaloj8x
INz8RLKhVP83vsmK9PEcEtSPSn1IuoBpt4o6tk4N9ciOS9Kg/TnkRoEj7XeDWg+aQBdf/ZBmC2RW
lT4wBK8Tv2uy/o4ZZVnDUOifGa5U8SxsJG6IQ2u105NOILSWuF+sg+wL56+yWnvkc4S+YGJykuEN
OtdarPOeiGdNYVSQcPZKc9IDQHVgQhCUKwLsJSnSNvQ/nFGR/ZpCJX4DKLgPbrYs8/KLVcgzpiSL
QhGQZy7UMV+NPGvxceDLcIT4Pj3mH2RqSX6B6eJoPsB9IiXaI9+KferadTzNEaubphph+WdQNcgq
CIsVAhFbX4g4qfVaofyA9epJUe345Vt6uFmKLjOyUJ3rP18+KhevVVoWx2HKFexV3n00SD3rtOdp
4PfcRH0+pXBwqKQ+jc3imxfHYxXLVsdxQWp04D8SF949+GKGF77K8wssJu9STqp+jqwV66Z1s+gb
hT95JCvOHr05WVlcFHGzBN1GvPuO8hriT78f74pIcfdB5Upl7YIuXHwFXSpY1LR4wa2L8MuRTmZV
Rf9h8BOSyvDWNmUbVk+BagWlFXYi/IJCkj7mFfnJ/UrdxKWl6S7HOeTWcJyVk4VAWro+Yplc6f4Y
yNMjKIbsADjn5IDNiS+aAA7XyUKRTSI0oS5rZIdrX9bTu06ID9MoyS0bnSXN411UKsWexblsXlfm
5W1kZX3TGN8zwO4kAtqbrOAiyKYJQoNHQ1hn7zDq/+XrTyvKGXxuXx5tUIBVY5Kd2Us2JyeWf+Cy
U/xaP7p1svMxViyTfmXbLN5dTni13sYpDJcNaa4YOT4Bo/BFvXzlCzvkcfrC/iC7bhnMu58JP/gM
7MLlhFNcKS5xLDO6sdJBAA3nwZu2E2jaL0L15jdDQrVxe7NAh8tmCFIiQkLMiauxRjQwb56sVvQC
jAX3YCiYlXuFjXonGxEnZ6Gy5xKOKz1CpRgrksw4L87oYDigupcuFwXJMzcuD03S9I+zx+vvhQrT
5D+mXh1eQhWyGSUReGVnou46eGCzFLylFFzvrxJKReLR1246KglOpLqDFH0ibzU56fKThdvxuY8I
fkKwGgcBgaHw7OtkPPWRtNz56jQf9/g6VfdQNe1a7kQMx2YBLhW6P9l/NP+XKfaFsLvIl9vVLstr
7UTCYDaz7j66x27Zt621/0yxIKhZETc6ZAJrAeEplIVc9nnmdNeau8wj5AQ8gzQIhx6dkIjkOVFj
xj5mBKv6wAzKlcskVnVHbRgmCeSvIWqtk7rsSVzv7dwlqDtyVHYOTx5Vz4siZb+DX3ZHhefzep6y
OA4OGYlEYlKKZ52MLkuKzzkLmE9BmxbPUUT2CCyX17y3RLK/0yBLtj7Zp2vRDfrvHFWBR9Z2grGR
u+4jL9IJ+7JPf7pULeeN7Ikj8XSF9nEiuH5pUSy3IEcGCpwtivMzXs3/SDqP5dZ1LIp+EatIME+V
Jcs5e8KyfZ9JgBEMYPj6Xqyedr3qK0skcMLea+MQdEZ2cpc4Yz75MnuVRN0k4J6UX/NikRk/4Yik
RE9s/mkbpNI+Ew3rDfohBJ0U7XVznVIbbqkc8fdoZhxiHwXxQgrxUP7L59G62JXNgkNrEgTw8lOS
xsSPuWxixvhZspy4kjadv0ozICDmy4dy5vNCmCABIl/CYgpfVGexBG3GwMWv6CNlXP0XCAf6PjxX
bKP1o0Ytj042bIt/sBGwS2TexDDUtcP1oJzZjkGra37If68fFzkvP5kJvVcrtqzwCquxsm4Zm0he
FraBLmOPyh33vo3G5nWUXsTlxGxlxaKBQ2ZxHxIxnXMpkrMUmnPKBDA4zEov1q7AkXHkYs0I17TV
cM9VrNlkp3F5iIrSIZK8IZklHIpBHZRW9tU3OfeDRR0E0pEnygKxGFc/jIghjsYYLxBCdOsMLOu7
07LEjBJtAz0Cv2Vx5sXs0Y25+tyi9vQ2RTwnYp9UCJJAV7VchfDNsMqkRV8Huw7SBpEWnqt+bXvM
9kjuwxsXHQB1tBej7W1Fih6OhItdXWrMcTwMIcsyos4RRwFKvTRVHIKzAXZUYbjFVEPhxi6NNZGD
U+qAW4RgVC9iejlO0jyrSme42BrcOY9F1lOaJ/OsDvaAyz0Y7EHcg2FYxNFpyy47Lw7mDDhaQfbS
MI0GjeO0Orul1khvTYapBRwpRQTHPbRsr4nj6oGV8dLew1dEeQURr4uuUxuy36vmUruXmq06zy7o
RSRcRGLMe683tb5Z5rmU6HEswnuwvGKYT9h1zds0cHFS9xrwLX4qlIU7tMO9uwWZgUIytlNR/ekl
qu4Crq8vV3Wk1Vjw/sHLcy7lGUJmxxYTeQ5LzZreQ9h/p+pCNwfEMtF97zvV2+KrfNw3Ro/PzBPD
7CnGyxLKbVkRU/iZLk5cAxeLYnYPgaOZbPQDlnXjMXf4i2Rael8ercbfWMzYUsm4Dz/DWshtioAk
wpLehqyXisF9dCu/9fmrx2l5oU521xuLiU1BhF+3hKeCBqt5DUxSt/8KQzjPDx2GxN7QLWl+ISAM
0zmLIW7ekH3fglCWMIRDEaUVuJCwjP6a0Y/fSDcGoMGmm2sftQXPBVvWzrwwDOTN3Pe4IO58yzjJ
PZJDhIibEgY6sF0Z+e9BVHiPk0VkxMkQs312vQoBhJjrZ6K6EVbZXox9sRuhR2nCtfuNLdv5oho/
+mo0AKrfCifGT0VSYsAyM6ja3xF8eUMGc525Z1iGfoWyLKIX6DCDMuWo0Jg3X7R1ev6HhYqgB2zJ
4j/tCL98CFfKh80uwEUPWSV9dWxRC2ERj2goN8SLRRfFyXvrj6DC4YCE4tsIE5zc2EVkQtADyWRJ
wFPeDQ2BfmE4Oig33HYPYIAGrJ5iTDNAMJazQhU1fejBC8goiVnoUefMqfnqhB5HbmUZvKM1GLsn
nhSnfQMiqGFHTHHfR9uJKSAG7jp/4IwAANOOGdKPjpG9Jsl934VxfKOpw3sAaKTf0kAyPziVOXFj
50yJ9A9Je1jtOKnFA4XrcInrJVzn3nH/k+uSYE41YbpQaapPODz6pw5QwLGJ2ubbAH260+gm4J/b
qUS9Yon4NujFpDd8CptlM3pIYFVUPeqHWfzokBCiEKpgpHWjiv8bOft7tqN+ArYVyR+/mlv6479k
kS7Q4hqZ4LCLFXjtT05u/smFgilh9pN4dzqjc5qpnMSl9ViqIH4i4qPYjLYj7Z0Pb/oth/GRM3xT
oCswm4Thlq/R+aTYCyGxZIUmoCvEUswTPVlDtgtBCpMVkKJT+cDEoBABWsYzj4RK8PRvBM6a5jpg
Amx2VTfDpPH7rDvGKjRrSiyaoR32QymhdXUYsbzIVM6DL01BQd4zEaxbn7ZhkSQA47HtWh9wa9cQ
gmm7S+WjfW2mf31FOX5VWcQA2LQqvU74IL5lzK493aes7tCo2WINaQVnOgGfSACndcWSPdKno4Tq
WuISZTdNhH4Czx63+JrsEwNUNigVVoDvOmrThRQBr4T7iq7j6GpWT+zwOHgguZEbNQpNxGPGpYtw
mSe67L+qvApuFVaUiqUh+SP/rck0hJNnSU7bhqiUZ2aFQurkERNWXbyWEorjvqVKU4dZkOZQCPjE
hzRpZrWvWhVXICjypPy1Me85726wOEgYPAiFrwO+hfw9QoPAWhTNbJJdYFaKZ5Z+immLhN+Y22FM
vCZH197zEvYS5AzVx8rlsG3o6ctrOE5YrCVK18fS6cJuG46W/8D0m9iN3IFh+9uLbOABgSQa9EdK
G/wmEBdpeo04JxQ2YsfaCcVeNLUZuW3xgE0BtRHGS18S94HL81gVVXOmqrQWYqMiy3qpejDex2jI
Urnu7J30upBq5ty45eTpm25kvn/b8/ToY951MXWgx3h2l6ayv/L8Lm+AtrqCO6hBjKx7FCd1YJOI
S1Cx/smmdsg32q1Ujo0jU7wWkeeao+0Dr9rPg0PsNPUB5gqXTh1yUTWf68lWE5wyUexjhN8MzzB1
nIlfgJgeRgO7lFJgodwUDtlyrVunV5Yi6rn0GxQhyvXKt7gAYkKHU2ffbLPSH6ieNhSS0SDNRsPJ
bwuLZIsqktwqKrS0LNGwLX7RfRFJFxDWONHt5wGzz30IbueQsrPAA1uE0A1iH7zf24o5U9TOvM37
llqHoBGXXSjPVC3aPbJQs8PzBYUMnwXcJQZM6zIeYiSQr7paNo4JouqeQTwGf1mQGwy/ARXQHPjE
4hAMhTurYlbgY/yErUlk2EKkoNUZJipJMNvdfhHMLXmu2tlJdpFaxuiz4UAC29owy3iGKGjJp0Ay
vHhmkUhFEDvg2U9UHXP2unAOktmeZhijaJrOJftE6DOJOZL/zi499+YLUnzAb1BGTzOe32ajPcVS
o3BMiHFmfZNtG1r9kctQ+jZJ2o1DFm/YwmRBODKNPxHf4XxlCLuAbHMcHG2o7auOLWvP0/BMUF2R
n3v0CLjgetyy6GWD6DUq5PgNH8Ulgx5DBWaGio+RMtS5VEEYEsZa5H90lgkqxbYr2Mf3lfumEtKV
Tky31TWjVaY/zd02fUCcIlBKzCPL6XRMb5kXsS9TKYtdHx8Y2WSRx4DPeN5jX1mgIn1nwm3kMRcn
XST3P1DMWE91LlCGep0HaRfsyO00QD7JwLmyIyfd/rsG0XXTVSTT03bhVvLsUpwM+oaXLAONfxvh
b96BjrBs6GSe9LZoXIr7TLdiwYONf3ibOyOrf3Zf7p4t71zv+QPN80xz+4IQPrCPAZZHvqYxbxiL
Tznofz/ML52vQ+tQN0l4H5g+ZKk5p2gQkReI/i2Ly/p3dJhA4zFuCbKx7CC5keEMToX1g3h1WaRX
56lcxnal+HTyBPEguU07Lj/ccOv8bNPHuIjWt61zPuoQsuE3VagX3/dIRtvnKR3y8CaCV7m8RHEr
u88WZOihamKgtLFD1OROLNRV9wsT313ktPOHEHg71+XXH4xDhEm2BkxbBUiskqFtvjzSvdt9Uw2d
v5WNyq9QkoPh0Z1cJiY1xQ3IK99GU2n77QljbSrObUupMUQ+e3Nd8x9uCmtuvxprmT4sC+M5SCuN
G4lkJaAifsDToKuzsUTFOM/nI7KFmyN9F0YGvc2iC3XrRFBoniBhEKKlnUCcuDOWMkXwioZlz8Ah
+LRBWjzi18yBndQxo6SlE/SLSKx3xJ6FcHMsORzBFdDXg3vO/8tia2KlbPL0buyrcvrWKkJkNwXB
HEK6GbqjRzSgOZgCJPB2QJTvbql3y08dCBirTY1jfCz8yN0wqyM+CbPmc0H3ivDEzfB8VBGhoZOt
bwF6Tx3u7c59gGKsdqXknCYIr1+evTDOd3MbWiR54ebfV16CqTRx5hyPCSQWDib7aFNsv2YjdvVN
Ghjvs5/xf9MI8zNN9PU7x6Lfo3e05JtNMsEzzobmATfMN5rU8QeafXaaoM0wvM+LS4FU5uQCE2QE
7zWK4fHon8MwBPQjVwszyVq93W7hrY83Tidjd9+T4saop0ztR8+Lgu9Oc1ij/MnaE/E1IfCLQbwL
hgkMiQYtOB76JDgFwmex7a0YH2QKfEpGxdnfIr38BZfqTBJ2b0G38EmsYoDkodRATo1mUsb302hX
zx0f+xN2bftAhUop5oELwpVmy8fCjP63UqLBIBCa+Da2TTDfpG4WhEeMtthWJmsKjqOk90OhBCcr
xJVz5zkVzReVwt7L0NJvbQ1+F+YqylEzL7cCyT2VJsRnVulIzEyclayt7HTZebZryLvls73Xmc7e
Crp+DvkuvsuaontuGgk2i3omfx/C/kO2JOttTI6goevc6tZJEu+zBuTymrkTDsiwV/IUTOz0F2/+
12TReFTp4j8WTauIyOLF27vcegRn+yK8J8AY2U2A6e462DTi+7EPBpxbAfG/2uVbDZv+g/pj3rc4
Yw6iTuPpx29LOzhYMFcONcwAtUm1ZD2K7BuVrIVIruPXIsgkJt/cmqpY7Kzefo5ib7yz1yYL3QjP
bzaCoURgHN+IUiVPNpOEDZdUsfPYerHbIMHk0jWuPDOl389ePh7KLKTOwmLeKlZ9TXQxRg8gTbxH
M2UA4Ly5vliDTN9mEzxjtbIOAj7frY3q+VRVTvQQYiY/LkU9m7NTAwngLCKBXiGVrnYOmZwXye8D
wYjtgbPx3NFjEzM4lBleUb3NHMMXcHf8tmyaMnY8rYzea/aYy8lDpvHocVmdVJbY78gfiK5A9MxS
NQT7EbTLkO9G14s8usf+G2lm9xKrGilQEah3hJjiXPkwiItBGBcVPmhIJN7ZL5uibC8roiIlmMxN
0PG5qgmWlRrINEtpqnY1Ae4gssIxAMA7Mg4Wvp3fY2wYdiaL4qeMZRMtvZEpsjArYGOvvCIjpwd6
F4KK0j6hyRr/mamZvl3llJSz/Rd6w2kvinFCq1om8ZsVJajVUutxWf9SRJA12XO0ZNSzEdrJriRD
ezOC4AbUSwc7oAfoW3PKidjZgqsTN8gpaESjcBrWnScZmcVUy0uI0YaPukDLLSUyDltQ6oA93XaG
ibYHmJqI0tI8sKACFs3cR00UTK3IXY7DtCURoWvOoA86cl6GvnuI0+XEdx3vG70gBwwt1n9Yar8F
0oBd6xjrMsnxgqWaaWUT9OovcrJuY/WCy6/jW12gK5NgNsfkXQ7BSO4JxIMOK5Pe0n4WXGgAuT5S
+t21YBvadl0JUR6iknogRyP6tDr/NvO1uQEXkIoLEbkcqg4I6zt7QMbfQ33a4o6HYIqq5pZiqbj1
p9V8HiC1+Ekah+/bL3AgxXkUHEgKaR3oGzzRlmP9pzR4MCFnQIv4DA7MXQwrR6RghXbDagtAlIs4
CsvnvA5zOJd5Ic4R0+bPKNT1zRQOWNAph3+o3Kvfsqzvi9VhyatLZPPUE3a0sR3L+Rqb4r7udPoR
wTHf9GxE75MoICkvDZ1sM6ZgXbfKj42NwabmUpfeT2U5xSMX1nTxqbSazQiWZzO0ZPuctEv9THEL
Sc4NwYUQu7NeoQU31pub2gB0meXyDcb9iSmFzQCSj7loZhd6lvMFZQ9q60zhXkAUondZETI9oLbd
UNLH73pKsRIMdXhCBgSAQxVYbFWhX7qio9kkEKhDfOSvyNRllPs68CWHzP/fiNIU/1hOxdXem1OH
zNMlJXu7ZGbUpz20ee3C5hpl9QNxpXc3PH6r4FX32WueJOKOHBf15LE23xXdFEEep/6fthp1SLh3
uyVTu6IciEVEE8N6FmYDsa9Wu1YW2e+UiP6ZXv+zSdzk2CmwxzjqqRBYkRJBUOovFvGkRi92o29M
pyJvm7HFhg3AgO5rhrKTbQO/qcyN3dHy66H9x3Q42XWROwKzmobmSQZ2BHUqlqvwvEQBFKoVLTqA
fMcdLl58l+Dag982xZdWTnZcUN9vVesx2IZtVh9nSGYPaWuaJ7oUzpLANOYfiR5m0wwLUgJTlYxa
GjI6t5wLIXE7AH723RJk/WGVK2zpKsetsYAF1bNOdlZpoe+YUqyIIqf3Qctasc0I7AtJgsGuxay1
Q0zc7WsjNYaGEquqrQzpoNNAIoSqI90TKt5Qytaoq0jkanYDwEqOk/kN2Bz6R3e0+m03xlhbx/cm
S332+CuoA7UT7Jv0w4z4SqHoxZh8USpn02TgmbNnDzjO8FQ41ouYWdu4rsmvduiKD2Y02acJ7eYc
93Fgjg6JxRAiV/lRzu+DPVxkD2Soe8EhFPAXW41zZ0vaGNKYpCWHZ8SAraQ+g3WzzpLFY320esaD
ngmD5wJX9nPo+tkuxv+2BpjCQAs78V7ozv6wwLVZx0La6mcwHpIbbq3yN/e78VaixoqBuxPTtRXM
+1e/OMU+CRwlJ8cg76o+KG68MWq32kSM+uE+YOgAvpP0Ae1yjV1Ioo33Vh07pFI5NCepIowCklVX
GaYeSr/pv3RCGIVb8qJsjOU11TGKKvXB4IV/bIgfy57NaZyXF0wC8aaJxu5dQaPHozLNjNaXPO1e
TT6/pMlaIyjetOOIlhshsOfvZphC+6CPijPGs/RBs3L4VIm7pm6UIWPtddcgpozjE48TJRfQ9SNL
BqYakV2Sr2M3d20E+VPNuX4Z4VNs89y47RZhgrPqFLOXVev3huVhLi8JQw+qqTSrCQQC8XpdwKjv
CULpfjBgx4ZlVlpxwMUSJZgfujO9m7DcfdNP02+tFbvLgb/i1x8lT5Ysk63VOID+Hbw6X43Jx5uS
6Yx7pASKwHOzCceLxgOO4FaWFhNddCVwuX+hT0zvzE/sY1TEviboqnMfh6hus3PusM4+dIvnYeTB
CGc2DjatP+F4XEUTYtLdkNnEkvfCqY4lG/tXQdJy9WUbU90v7dI8hDAfHkZkJ/R2OnZw9kdjvmL6
QdicUbN5pErFNrBeBYtz3HXQ2LHyBKINyicaR69l2tFwgyNyVeIUutVK0UvK8cZM4xR/DfR5IUKp
DvcGqiXreUF2O//TkldgCUNIs0ybkIkMSwbYcDGqupFzxM3LD6jINg3HwQDhWIiXlyLMYObV8mcW
mcOtirbaPwCk8YsHPABi3I/gxN5Jo6PWMhjgDllQVSe6QzTSaqjCe2cEvRf1nqKxLZboOUtzH6Cc
Qez3bDP6lRwb8GyoJgbXDHtkD9U+6R0rvqKAEcG2L0p/L5Vv70dN341eEH5hLon8O9C4ZozqkMi4
cQNl0w+IUPO4DlHh1/F1yarKPvZm8v5jb1pfcreXdIAEezgoqMVI8LhakceEEByglnS/ErnmPVMc
snzK2PPQCycu2kyIDiwgI4xFZmdaswYjwypgrIPNfzt4DNUPfhQun2huSFMPvSV4NV0xV7vUrgJ9
P/aYRwmpa1Hj9hsCeMEF+q1UKxlO0OllO6yumrTCGQ/qrQsYr3phkWXNqHNW9++XTRNbf2Qe6gIk
Bg3LFHwV9P38543AdupPVknJRYJTtxUdUymNkjft5jO9Ah8Tc5R6hmbCPGrLrsPh07EPxeWVeXkA
RwrU6ha/T5U8ummepWqHuCqbNKUtA2h54miwUocJqZu6TzGaCizD6COzVziKKnlLysHEnyMm+f5i
RuT8+FdqyyDUNtDo6pHbiJxCcUQd0I+njHdVlex4MmMB56gTW96KJHFt4NRwnaC5RWRAEMWbynAi
0WpZ7J6MJd1OJZFZvSwo4fifFKrzwMHOTrmRJtjAaEOM/GMbaQf/jQUclBHQglReg56jCEb9lBES
nKCvoD/OfXB4sF/aA6NlMOBcPMsTspB49a+QhPkUK9vqTjoBHUSICtfJhibMwXLX2PGuDDSpSCk6
hw1GWeZi2ZQyQEYk3X3m6bTupQphbulwE5DqkC+owHCYeJu+9XV+Gspx6Q+EbpefhGnY5dnKSSpw
8AMNO6HsXJ3opslODOZxIReXrXd4nHXoRucJzlqCpLOi5gQoIy7GHehRoPSwePLpXp9B80B+3Fhe
Q1J02SdMcNDm1xWMrUhOT/iaUA5XJqCFFtzsw13eT6F/KtsqHg+RJReNwa42n0IM8Hk3FEyTd6V7
GU8d7kjk+EUbts/tSuuonTWqEc2rQ+O8KoEJXkwkJnlUDd0Wn0faHxxYXl+1HBCHeOCtuWtKXzyE
mU+cOjZ35E1dQJLOGXFYNJ/bxg2ygyPGorzyTwaaSFGNIJfjICDS1OrfWmsOHxFAmfGFjKLuPgiN
xx9FDA2gEtfVx6orXaB2MRMZR2gafh95GQVtYY+c7Vn9SrFQDb8DzJ9fAupwQwmW4xF2Mgz8t0gU
2vemyBrQtgzbHytr6P9iD3/ICc8rktYCSekdc0RX3XtaUPi40bTnscu+cVeE3dliuroJmlTdK46D
4mjGIsuJVp/cnyAgJ2cn8SASc8HoMj3lcN0ybKCSzwl/uLwBGBYQVWUJ6e2WvBHzH/P44alNdT0c
47mNfiDG2XiqSVBkzOj21NABcA17l6VBfa49Vf/rgIswV7Itsum6ZbRvbLZsX/hJp6d5aqw3XlvS
n1ALkXAWDWoIz52fOHcjXYt3qByT32Q97F+qs4ajnl9eeQdP52yIWwYGWDaw/bPA0Cq+LSCxWbsU
WwatIieQczMWS/2GQydg6E+jhKraERJHyxQ69G0icGmSSGhr70hCUCERTg3CkSIQ+jshhOPq+0Fy
GXys5FzYYw73xqmxEwYde8tdWFnBy5Ji6+D/AxcIUaFpDV5pcMIreQp4pQILcuDq0MnIse6LoNyh
bvPztxIu+ngqh6H8sYoJcdrAbJZnVk4O9iEART+ewqOKj95JwhcY5vkzv2jFTqAtuguxH+GH49PD
nRgCCjRInUF8LKtoOLRV41uHiB64Pi4uQ/YdzhS6T9f2vOnQIoEz+FxtDH4EYA+fchmT5qbwoQNf
EMFm6b+2zUq1t/qxT/fWqHVxToAzSkixhLBhtZicZ0DnsLcDdn1rnieF2oAJ8DFsB81AxEmcfFsU
lISbkS8TVGgDZpxbbuwfFfqtGxvipjw63IrfRCjSM7O/DZ6oSgCammL9xP1gM6+orIo4HF8VuOLH
IWZ7EdlUDm6hJrTFpcO5bZZGhEd8LpCbOSlxF3ecvI84CcoPp/bJvOXpxVCQGhhJO5LCILFxJRIP
oTmIziaVMn1pZ0bP+wF81rBlfOA+SMBh9U7zN7ykBjoXUeNeugUd69xavbTxpqRLfq37itKrY+ha
fra+1bavjFOrq9UvY4p/a2zkhbbP22ucGv2RyRrPHuuwagIBCifSQ45/ZSJnX5yUU8PJEvPtlFGB
kaZYmH06eOjYBs3wL9dnLq3Omn0h6hnizcjp1rh71a4aRfsKMCyY/4mkJBBkUzqM8L6Va5ApUHq6
wYmC0ASbrrUdNNOwmLOnPq/4NvLZGUk/8oIphsYTM0mapjru9vOIo3/jQD0dt4VVmvloj1aijkZG
kXvsLcZhQvPsbJpR9z+Rw377EBTNeHUQ5TTfDfPkHEFD2vZnpuNWem0IFA2OrlFBQAVVAJEZGS48
FZMboW5qKbmxliqofAGuIYJN2LrBOmEm6/BVByYd7RNrgV5+seEd9K0X4Dc/CeHV/pNi2Gxv7HZo
llNRd2SMufVY+afZblV05rYYGYjLFWrap/TDsGgE+1LXBqm+tZsmfKmwRZI3BRQq/e7NUDWXlNv/
j6AW9jT82O2z1aLe3HVQQpY7L63sP5TJ0/2QjkClGwnZBeODYz/MGprBbhqhxlzaWoR/6BjY0gWe
LcNtiOwxupA2soRfGnroboiQQPVQDKkeykLeha1n7L3hJrboizDDOch6t3ORhZclislCprRiAqdI
u4dlS5JLSbwkhwERyc5B2ew7n12Aa+cCJA7lw1j9TiGi6I1pezQkxofnvHfSitFA7w0AEqtC9/ct
3BAqytJQEkst/Rf+puR58m2wcNzZsQ1mLiHMSUVRPTxKpIJntbDlXyFq9h329+xaa+fD1qx6dz38
xvtlnOCukIWnNz4Ql72u7QU7vuVeIiCDKQd1gNK9ihLnHT9qrx7nwfYBVDEH3wrOXdYglrgPoQvZ
OJ/LgEFYbT04aNCvinlqvi0Z9B0aSxFIuOY+tBWirX3BmPyMXCKDNDKV8RHZGHt9N1blx1Ia/K2l
S2TUcTSTlV/b2UWoZByIYb2O+S5MkizOHlqabthzJUuRo4xdsCPVSvyXazxRWTlxI9V1tVZT0efK
irnjM+g7EG3sUl02rQ1SpyIXGznWsMyqcv4K3LIFvLvgVLExp1w84b6kjLr3SRmt1CrjXFBOQW2o
y/gDfsw/WEceGFYzPqA35P1Xw8JLwNzWv59oop7ABk8ceExUD4ge07fe6r1jHvEY5uOckXNRSgeG
fkYb4DducQvFAK3THPf/NX6fX6rGDli75kg197HMy2sskvzUFSp4q6OCO5BFNr6jFlLwZtQ4xlEL
RpnacCeEe+kjSwY8lMQb3ccCaBoGomM2kEiNEhzfXL+0xIDnYx3eSgePM0gNxGsGswybFCglrrfs
/cTjJgVmcCfzLLjPEL5dI4eoIabT0ItCRqZoLRv9M1BtDDvqtvnFLC4YJCrx2PuuGa+6lLz8YdvJ
FYymai4LBmXNseARsA8o15Oab09zd8ydhsBTNfnU7nsxyOnMOtdOdqYoe8CzVBb4YHg3nnmtiVtk
tJw3BxNmg70LPd3k3/ls2CP41sSRqwBvARQoiSh8kSij0Ns0BjYZ2uggA95B4BsIAtRjZyC9PkPq
ya49fXAcXr8dzUc5f3R2k1VbZ+mi9n6y0n68MmvB2BHg2PN49mOUDZs0wZJ6TK2Vc8lJALWqYZDi
bgsxoghg6BMjo7S9+Og1plgZtqT8cL2k/h10inWN1mf/xSmOMtgBzbwGAHGCkIKIaB7sh0hIIzmw
PifoFr1ECagsJgeNnnvgSHYr25CWx9CMNLuuRCNj5iDkj3foPtc5MnKlrcxKPXMblc7A+AriGQpz
BNO7SqThMzQtNmn88+pdVzXH2RzFzZebsObbwj2KuUHw8DZPHT5bft6JaM79hHYXvxd2ZGyp+GVB
h0RhNxyQW3rP0MhiVnMoN1J0fqqRxyyn5NlzZrOiVH0WRxBzE5T1IfcRrzl5zFA9MzPCYsxAB+28
SnjzCW/QaLZtNfXuEY+qiI8uiKNzHQN4QdiRGcPoRGt1xR2h9bHP2bHsna4hjSIOugZMSmR1996w
5mNEpM+/lVaDkq/HNvKkvRy2LEhBZMHKRHLmJGls+0iMDJNEniQyZyWJxO5NS7aiwMpVtdkvqA4w
zFU0J182GDPkJr2WeqfiomD75Cbti00o4e8ydwC0yXXivkewW9Pgh56zfjYThW9L2uP9oeoscNS1
UHAveu4kKYIE8LmHel7IC6IV8eiYBJUbryt5dAdAk/2yQxFLi4g8mTKQdF+z7OB2C/h8rhqnUwPY
4k/ww35VjH2j22pW1nTDoYk9mlQ4D8MdDdYjrzd+1nBqI3ZWMXEvVASxtAiqCVY+AMqFxxitM/S5
hL0Oz5Odn0cNDmtrujn+tBJhiW2oVs8QStbKh206t4JVQ9d8Ii8F1EaFYB8GWgqCcARqBKKt27g/
eGicEHy60VyjwBi6iHkT/cy+rz14TaIAFbUZogKGhtEiy286hiM+g+/alyc2bpZ99kWAgs8kTQnU
0Jgo2k9NzyMEjyQYtqy4ape9Tdk9+QqJ/OoeHW1geRx+nCkuouJKVbS3DjV+tGOdxYlTOA4hOik+
xwD+NHm4e76HOodMkzTeGfGKmz57EdK6e1btHQEbfu1Pn77j1voA7FMMx7yIRLxFPBL47GWRYxG+
FXXfGRdJtwMVEK4jV4L2thm64+dJFgRD4uHr/WMaWKO/pwhv3VcJnt9+cWi5LAjRoYwxL/B87hCi
FPl1QAYIDolC+JIHVvs7uf2KMi+n6kghmD4PIYaRfVM7+Moh00zR1Q4cGZUwqU0Bp8E31bwPphre
bIgekOV8v6pUqUiDP5jDLPOoHPzoMpci+Zv8QZFJVbjyd86c5loSXs0oBcoLv/viFQn5ocgpkQTF
aIFatqosWeCMfSLDqzvGuALmEVZX5GpZalmQMkL5zczAGCa1DTqlRAeXMkWahaGimZ/538LHGOFt
s19clHSHjEG02GKq735YxE7WjlJF+7vByrrhnrFtnrFJ7ysgrM7o0012qJJuRRqV/oeVYOI5z7li
wOO1hoB3aJBDvp0SNVzNiMN/NyM7qfaMmBq9TXH6PaGJoPtVLYQ+K/O9t2L255sWjX4HRrYJHyA1
E01D9obuzzO1KQdty7IFlBayQqiTQ3YiraD7s4da/VidpBYeO2SUZ4HB2Dn53NYvM+jKPzBFiX6o
BEbZTSPK5W6giLlvO+XfVWnDOiLhMAVmM9bWYzo3tXUtO118ZyTD/+f1KQFgukEcy2CgIZaB/E9v
B78/QJJnOgIl49aCqmZs92cVD/K6WlLdBSwU/8E1cn7RqFcPUTojTlOY/Y6onaDW2qlLghgLK0hw
LVkjeP/kCtaKw2Bgjebm1Gue41DM4gJ13wlu6dWW0tl7LDSA831eBSjWGstjtdk2IL6eYWeKZtci
NvxpbPpygijs5s0hdCzcEo4hu0MbdSxzVMsUaNWcxU/4sEnr8h2VYhXHrwqFRKKtwyxs7HAXzlnG
WhU3Qt+U8XeiZcsMBa7S4s6UdJpPqFnVHGQTBHeB1XmvMDKf8np+AcT4UEg1PVjTTHhDOzlXtGWw
ftosvccvO9+1PFIStPWUnwuEuOdAGCQXqJWzc2f+x9GZbDeKREH0iziHMRO2kkCTZcvy7A3HdtnM
MyTD1/elV92brnLLgnwZL+JGJwJOmeyAGbt5ouFnvrHNX3xueNRUTlL7xMConynp5f1sDsKvOzq7
UsBTgeF281sk+uextEd8C2m6tWJLnieiQxdRdvieM1c7le6k7/TO+Vj4ovih0z81AGt2JeA9vAk0
2+HkKVnOojyyj20I0XgyVu8EFd5Y2Ls/OVGnR62HVMB8nxxinJT0PufeZy1AJUWGYnFWI95uwirP
easOXTB7tvh0gCq9aXG50qsGs7iWhtQv1hiHW+xcn6FLOQ24SFljWa0hQCCFNHfEnZ4XTvxNTzoA
upbW7ghrpLQaTslPpUOXm+dBO2XUpTwWKYQGPW/nK+ZB2jFajUYh123P+LCLc5YN6XddR8A/0iI9
tHQCPmhqWN4ED+WOa6wkIeQsn1zZ5yPnJ9GGGOzo25SQXETXd35lrfdnmEor7LINf1Im+V3kLu3Z
a9zmziSNRGC+Kw+YuIbXAYsYi92uefAaye26hRap6bJ/bqmKA6NB4gS0zsz/V/mdxtLb9m1hvuiY
JreuI8wjDG7rYKveeg3TSPwOZNz2rUk7EBYE42oaXfbiOGnzbjku93uzIn1sssSuWy1/oies2S+N
TqCBlLSvgUQRdZPujaL+pXyl9MFIIOLlSBJnpeCChxXOaEdZNmovFq59CDeB+IvdUc9DvdF+zjHH
MqrgDbOwoe1UlhmXvFHJK0ygHLM0gyOekiEYDNEfHFGOF5CuMH0HgQBAFxFCooe6SLqP3QWyyRH6
wYzxJR1dVjyTu2Fc9q6cLKKAaz3L+9F2nwaSJZcsXhrBW7kbj6au5V/4cW/kR+oPayCH48UDNtlq
OtLPFL5WmRdoiGgfDteh89wV5r7CEEHAFLWW/Fx34At0JS38nnQczkauDX/EAMmscmfM7am78o77
kOWSvGWOPe6A0yJFmTCgSioWoTR3qOtoXK9TArk+Lkn/MP07e9NueC9AGCStanXS2oa0J91yMFIK
kEbhG5WXH0AHN1e6x0iCFqM8LmSDgtzoj4TtdFwjtZfuaP3m0tZ3zsuMJ+SDX8VI44L2VBPN+9Ay
rgyYJ8o7iuFoqbHx1ADxGwgTlVQ9H2oztg8OKDbqvSEVsmQukW2icfkpjHjG+t+rYDEaYlTj8GZo
Oq5x2mQF29gIMkI4DuiUXAQ43sZkfhJUg1OBq0Vvom3C7Uxl33OmYgpBF6eR31BQxofMYgu5KduF
iAKZOBR5fKLmd9R1zk7AczI2Tt2n0P4jq/5c6uIxrh2wAp24a4CNYrUpaMjgz8jIjDX6loLW/i2N
S/XE70RsOK/l3iD1jsDsqH+6rXvvcsQIGU/Q7pvGKWx/iTDzR1DE4P5imtmVS2Q8W3NDiMMxCXma
JbWnFGHfjLTChZ3CkFswcsr0hTtIvXfNYtrlSw4bD6N5fRQRwPK8xq1gVyiwAhdDAxzzIXd01qFd
tXzoEz0gU4ghn2WheWY92/v2SCuhYWK4kNDWj03ovY8OUP+e29MtidzkD9ET/0SdcP/XsyoNZCLk
joQBWQ9mwhDNte6/TYlozcRLvw3KPA0+jQT1V1lYjToGVcIBBkFR+oUwQdQL/N6mObkxvptMeNz9
UL63beg1h2gs/r+QksngTvSWDLp6J+bH7M7CqjrxNo4/80iY57ZVv7rCnQAf7TOxDevcmFRjjxQD
BCHQua3RmwrCRxnds8IiCmqxM9/h1iLXn+tzoPd9eU9WBfxE1rJI6WLyolUqyoaoNKs58HrNV5+m
9iV1VfhgOFOKRVCLt/rgvIKCjV4RYFhB43h70LQ8+RiRFh4noyVJWMCIb2BRXqgdeKC1wLrmShr7
dp6Sq6UZ6s3MMeP2mdGvWNIV9arV7rlx03bveUB7GQQt8l4gJe4JlpD8FYPaovFUz5Wt44bNxsav
vNDcwnVSAXqbuCY8E0zLMTWIWLZJzy2y+8tCIGDYfEbrxnYmJEiujEODMLgz8z68LbkLqiGiHQ+f
YnhRknphrtO0I2H0sr7IgBGrmaaOMdEeeFuRzjxDWYF6g0tjegWlVkU74XHj3Dg6q7Y+suy7eU7q
C+lFdvlGZO4WRPd7LaqNOyiT3Xma3OZElqJ5ky0XSGHIxkcJnj/bKH4EEomTNnKv4HE/ddup8aEi
1m0Kk4iOiEvzFoK9CHpn7s6WWXP6cAwGQgzW0Zjz2xoO9imyglCfmRq7k37czx4fyCjzodnWY8TN
zHU6b6NwgD0kxClPCn/Dk3R646XvWwE1Xgdx6IekPftNKbgAn0XqiIPblfqR0d04THPb0JPB9f7I
nUln7KjMD7FY4TEj6X9qFq4+HmuGXRsK5Q8YOgxsym37OFdFfyiTaXojsV8e3L4E6sYHKyEMshB9
mpp6uXgtK3V90uJz61XWc2q6/LRul3rISvyCV6DG8KC1mbbNtPh5SmAdUhsAGFTAS7K3o05BhFIw
ZicCW9he3Yilvo0UCZrVjr+aLqx2xhiG70rv78GHOY9msnLMChmGZ6sT8UNeDcULqTVssDkwU2+g
f5aV7VB9likiDdtG/SczKVcp+2rYtbLJIUJX9FxoQ3ij0oONItTjb2q37S+ILvuRiyspHngbd4ZR
zPsSTgkXRSzSJdrjYO26mRq3U9qxp1qR+7skTKx4x/6I6kasmhgYtWrGhh2adsIWulh8Pe+jfTgh
hPLNSbdlalgzvktOlbBhLrAWUf3Eser3ztTL135SyQ/2YPwVIL12DkHyv7k0sAHwzmg3PXXB+0Ra
b/1IuHXjzc447kib5zdkkgxeuKNrTyZJlI+hVAqHhKOFgaic8D4ZRYzPm2uCT7nxa9w3PZUZwr7i
b4I8xhs8Y+KbSloCbLIYKRUbxHLY0LyHFCk8cyXFC2f10Q53ohu0haPto8Iw/rx0BPOxAtdpAoiZ
zUPn2abenRCQ2TxhX26hC4YzQAsauZNi6mkDpqOHtWE+MLmO7Y2wzPIITE3jdj9LlL08V8cE8hAT
3SzpcqjdHc2CIQ7OaPhyrEIPKqsub1UivIQTRI93kWGw+I1c6g6qsGI8aJMYKrMnjtRce/dN2rdf
PUfR3ZhL+UIEa9jNUc9SgIu3Q8OTxRehaZfM2yAmV9sQ9forq2mPZxU13RmIyYeEfMktjelI3FmW
Xn6krFV/SFXGAQWYrNkyvb92NRgGM4uTn9q0cEFpw1qeFdpn7Hrp/eJNlFbOmv1a4n3dVX0xBJFn
yNX+V7tvGDraF1aT4dGyivB1bob7qlr6U58C8S8pvfmOuDj7JD14bcyduYmBZqygFAPUjksLtJFp
/QlrZPcrOzUE/Hfhs+bqXIcbh9q5Abb+CcayE5jc9Ul3yflOhMZ0LCPO7bFgbYMEafb3CXNRTXns
SuNSxb9xLof7EoLfxXFIj2H2hKquT0QM8yL9YePP2z2JtZWjq5qvYaJEFkHvNAHL2oB8jn5RsrIH
rgH1xzwpmmkaZZQvizJfCdOhXnR0D27rnmHbq+Xw4EE7ztZkeIk4ZDtvSsNnRyhfjlQtOOLULmib
KuScLYciupm1au7TplcA6qem2NC/Nj6CUFQBj6hO8YLmnlDWvX4vUZowM/yfZ2vMpbtNbqROPciR
7kRL4nCgX6a4tHBAN2LkmrUBjNtDIctLjfduEn1kzkAhMkE0scmjKQ+SMeKGiST86nRtSYA2ZU8L
pfWWge7cUznmQobS6R8lFDJhPoV7pIhbkBnZmKDn/u+eIMlhKXpwsbaSJ2Ny4FKOf6iIw/CAy9Cb
bvSdDOIOC1G2o1UifIKyYTDpQ0yqwPCvvWTtNgcqHbTCaqmFcNdCFjelD9owu39AOJMHerKc5FPN
Ll+3iXsCz/9LZyb8SK3Vv7MOyXY5H1a+tRdX+KnDsRghM7+5gE0pCJ2iajNqglG3x9aNrDTaNZqC
YR0mUdb7yTO675hD/f/difuJR9CmQB14JK+QwV8IuRTHRWvaBLXWY2nFfob6R+abOvNb9o2PIUmj
n7CFhZo1oYCJV9h/kTO0CDJI4ne8dTxt4/DkkFjpmqMkYy+CdpKfYEshzVezRdkQSJmDRb0e36iY
sY1dA+G4eta1BbQqpEkBDPkXeEptXNKa8MQWAFB7XujKeRp7sBDkzeKzl0zNb9y23S30yoxIbtN+
JLyVTqRp1S6iqPWJ+o/06BHqvWOF2u81wTyUFA5GzNnWSt81++SQ621b+J5dtzdDE8urVkTiPGea
42LMwzmIuaHAnYeUIviVdHoAJz7e9ZOTnCyzwF82Tf0NV6h+9FCi37MmNX3CdBnKdtk593mq9Rg7
mczEtba05j1hUclLCwmlDu2ZOMlSJ4cJ6+VHF0XztzDz5dq4ffYw14vDO4FeC7fRjQejE/REq6J8
s6lT3fWh/Q++VUcvBUjTrui0L22k/GayVHKQsMRW03750U0m+v3aUREWsUC6cuLvDOMHm4DSPAsK
HTejshKy+CTO4HVEEqQZ+IprGOOY2oCNFMdICQucT5k+rgCujYqplRIj3+zUqMFrELPqmDXN3L2S
n+6fiSu3l5I7Hn2eWVCP2HgH6wAWxtoveB0Qjez5QgOl+lq6VIMdsaD2p54icoHftCw7RilExoig
+eSWR53DjLy/F8bWZaixROmI/9g4c/GquDV5G3Bqb4QiSFNrpE0+wrBW9+SVx8cljvpjydFWkoal
NMQWpMotWBo4fME6sHQZXZ9+hiUYCpHvEy8cX4Co9GdKr4ubsfaPgOKwsbyy3GWTCEgKTa0zvJvm
4O6A24w1MSUlcHMK0spUzHDzJm6t0j6g8tT5ZJAap6AceroC8SMbZ4Hf2whMjXU7fANG6ZZF3n6o
oSRzZtvvSLUpAehEjSBB3ZnSCdt07+ZxkoA0psRBfe+S4QeAhmFiDRMxnztePL+tElw83iQowFgz
JIGNS+qtXGn3jwjOhvDBw5kn/GbsgJChC4faP8fRPT9hRHpm14jy1BeS7V+SUtb2TWhxfEQBj4wg
rsam3o64T6azFXd4eqmsi9IrzhuTBiXuNz+WMHRrW+QsUi54/rsK8HCcfqBE4nmijDReNsR9MDQb
2eQU26Lmw0BwE/lVJS2RizktLEJr2QgPEWEcCz7PMb5kKobwKXtcDvtl0i4qX/EyuGQxmLWcbPQw
yewp8+weNctICnYzmUpjOnlifAyF10aPI26kGwwlDBJxphGFhs/iQw5k6JeWVR5qrB1MKHnpdvjz
jJb1ngcm6VhoxsrPlN7yS3CB3JC79OOpVYuxnGBZ1s+AmAHCtSyrgSdU6ySWSiN0r0Be2fySouK0
tGNYQ0DKMo3ftjOSn/S4XaF9lWQZzyZBVx6GpC+oMHKjPj8ooGDg7yegYCRAa7BvENr1/Sg6Aipp
mb2PmFQZCwnNidWTTCecqmrvvCQtv5VENxcgfXB/t5D4TKQztvc4aLkCy8Jj56nsGNJHo8G28KfZ
1X+zTqMKhayUfk5AAnDXrGrglPxPkrTpktmAj1c4zmkcBynvSerUPPe1QZGyrkntPBuqCH1TGGWx
a0Gj1OfC8OSBSja9OY5ZDgVPTonxtdJNmX5VW/1ZziiDQlCFsUnZLzyzeu0WqmigJgQNFWrjOTF0
+09XA1eXPHbrCxAI+4GOFvkW8TLnCosO+tyFXJJ8A+sxtb7AyvZOUQGz8ThdIXdqH8BO9SN8WoXQ
ahaVG2C6NFxfFixUd8heODLoOdqPTT4+meitP1qfvVATDL4l8tBSybKTaLAhp6j5C7TwCdMtnuww
M2dstc30BGnFPXOlYfCIuJq/YZ6nwIF6VFQ1MPNhpnwPGOcmN603bo4IDKrQ9kza3mvSTn+zlSYB
3Slc9sSAtm4X3qHBZs8oQcwB9buPH/FdUL2KAyH+tQZ8HTwMgKvF98zr+g2o08khRrqZqNqurPFK
o8O2dEiIA4e7EpK8uWtc0WOIJHf7JjoH7+I0tnSaw8X1C3xWO2MQxPZgHlK3GJkBDipCrqJOD2bX
5VhC3GFvUooIllI092Ra5LXukeC3Ia1coAvmMSBn8o7BcbygW+vnNKrlUXdc493u+/AEJ4+GK1fz
qo+lbrxLplavVGg/5wPG9kH3kn8zF/u9TsaaXC2okQqDTe6xkLbVxszcO3cyp4sBcXCbV7qAHEqC
DU9D/NywMHM2do8/FAbiDXnZeEUQdC/oddVPFBrq6lbrkBJewA4BsMTB4Z5lbtQPTABuu45Sy6Ff
nfoZU+lkGu5jDP0VTBTchMKQWFfauiBWv9jQKnJgV0Ci3wq3/fPYqweAbcLPGYzSb0gXNzdjZV8d
oIZBFtbTxnK1A9swZO/C5cDWCefcDcIgciY6Dp6krF4izXkcGDGPBmyVoKUn8h6oQ8Y6lVcUe65D
lJEq6bxQC0ozrjcpgnW7m4DKX0rlFGcus2hw7o0dYYK3ohFnKMEhYdhYj5kLxydjyWd747bwi/OR
ItOSN46PoszOAafeHoMJ10V2V+gdA47E2floSUVs+sF6ddkt+ax1ig3x9QdZe+G9NpmXlNDcZiBz
HQBK4qPq8n43L1IF8+TVO5Tg0l80OKKD09XfIPz6ADtrH3S2/RbPxCEpZd8yxwOWBF/MBMtiwdOl
e4e3VJwchf24NajQakP8dqol9Wwq7zmPYMZRIwwRRnwvxB+BOqrSOkuM1McyjsUbK/Gzs2AUN9ok
oSHZQVMdjI95Vv/MJrt0MBC6RpkWEqrenK2wSPeWFEfcqvZOuE6FphPGB6zJuR+1MSpi5cxB1bfm
FcnfPTvJfAaqh9Ycjs8AdWxmocVXsT2f8Vl+xsYgid20wLFxKwd4nr6AQLJgi+iTxMYJLoKSr9Ve
GBEMXcxovA46WkpO5TtvCf1EGweunqmWu3ayDTJ21mw3GxmXzYeB5zgYmwo6cDPiGj5T0ynFVknO
Bp4MoKyGsZlcLLwseJw9TCTzsVm9DYyvjLNzbvudAjwxrpw8Xk+4qNtK3Dd4P/GjG/FOpw8XWY2e
cqbVnUEKGje82R8Ii2FNGw21iVX+W1h8fXp30W4tU+DJ1dvuAMxl3LZuUt2FVv/isXt8iloLqSnF
4qjoHe1Ca19La/o2dIfrhO3eSRQw7mAgg0BctAHMNaBahPUOUI+y+w5qzL7utW8FvHhDrVaPSZis
hStER1MGr6KDTFr5Tb0gLpEsHyuq6Im96or9U+4Z6h4D2YXAMj3jjs4Wx53LyrfsOTzmUuO2y+Sc
nOJyQN4AELAfpW6wwiDEUFACADkybeivpanAJmdLdXZqUHeoiQ9S3X2PMS134GlIY+Ayjh1zA9ur
J0BqJPcNxKEAsFSza7w6eYkN7RtY+zCe3EQDnUk6+g+7sQ5OBm71Hs9/hW86oeRbKycnWFrKaxFO
x+nIXM05WFnDGZqNdkjlUF/pYkk/uNDjj0oam88SvS2p5+pKFYS8My0VePOPXSU2GlFLPnYFjAGi
WMgeVsQUhTDFUXnoFqk+ZFc3t5yN55rajeMG48r41WC8SfcTAuGHbfXinxpcvDNGNM9blUadeWT9
y7U++Rg6O3wQnEpndMUAM4F7IeVw51iSrtW0tKNhx87grVQY8TlhwVP1XBMSOn+KKceGXQ1ESPnu
syT7l3QSR7nXZDv+xTvp8VLPZ2Mpo7dEo7faDU25RaBz6QUSX7M1/zajUo9NTI25DYwEySD/1t0Q
30e83Lk0GDw0NV4vPSrumqJp2YqaGeblTPcL6nq2C86PfOM4bh3M4+C+sBYmzZEPXCkHGkz2qdly
KjXSu3PXJfuQoD7SrgSUI4p041xPLQdg7RTP7FfonOWxnmy9gtsRZy9cr3ghsXEjysbr366QA1KH
HRPYUVHIB3b4D9E6NoKHyy/ZMjQnq+zNAFN+9UQ1d0jRNbVMO1OnvF1EBCwLxrVP/FS0lQ/9S6th
iitKV9DtV8FLqiWzlM6WufFW2gjb59tkqJM+TG9uEwVej8WqJFyzTNYEd72s2UKbxb/Imuuabg8N
4opkJETFvvRJKl+zheKWaU4fdEdwZDWtcyrHMMjb7LvTchA3UP49UIJi5pdJyoxgU/Sv05bhTKIH
7tLI+xqui7q3Pc9Cpk/a/Rz368/QRQ/CjNfDT1jOneZG3T4yku6Zo3T29bECBGIXff4uhRA/+mSk
P/jLIKrESeXTUVf9hTK8JglhGH8Y+vfOWh6USBEXJrZY255igHgR3U2Y9X7o4ZbI9jvCi7xlVZUS
mJr0w+iU6o7l2FogvQJdMtY1Y6x8ByvjliPkmwnuBJJ0OlYLLxqbWPbRbGcyI1MfJZuupYRtUHXh
I8GWe2fQXXJkw7rvqF/YAj2JNgtJhETdOdPL7KVb2MMMUlHgiUqq2BxW2Utl8V6VWkTUFfLvYXC9
PTj2X7TuBZR15+cwx85Jhr8yAe595DGxL5UW76eZ9NdolWG66xDBd21pQrROhlFjDcxew6lfWrw4
G/bmYFUMht5JL4B0OvT2ZPbapZ4vzj0Ju1Hn2gwVOuw+vFodwHAUbFeKCtSMd81S4lgyxIFBmIde
LjknR5rz0jPjV7SfME3cqfIdKw827OFZo6pMQBepSR1hUUBFX2Cb7CNZuQzeZadoaoMwqkHc2w8j
dsNyzA561xhBI+3iUZEX9Ktk1QrTggaoLmcYLsRDZKcHgwAf0dKp+8K/3+wtW5sD2v4Yvk0Jq28Y
6ota4psLnYaRBKJzAc+5XmVw03CqbzLKyU+XdU88QAatnfn0XNoY3tmyOj9c02losIhV37I6by8m
WURaRpGOTXf4bB2HsMtGGcktHk1c1MKLVnWTISoDuAldG6FGJPWd16sHPISPtYHpeaa1cAOz5NtT
ZXUGQ1P5/RwzLaq1dTxjcXxutbo59iLxdlNEAlGWzG1J9D0XLYejPdkBRo3n2Cgf6rrlKEUanYBw
RPIwMg7dBraZ5IQmXMjsofIxcfedktoTccdVvGVPbWLQXZ9949Va8XSpx5iDRTM/aE78uLDewYmT
VbsI7/SjFvbXPIOyy1Ch+2g1ul+7TfpPx0fAa4YHt3e8bD8hYPm8QVqITViUfGouHRroteExGQZF
zQ+pjQ2m3zTCSbSW9iUiea8dMitUeK2l3s05mlllggEIFD9nXdsyIFDCTS8Cw8sFGPj2rk3s8tCm
MQSnEMaMcP/CLr6z8VJDPmU/k7lfXAfEcYE+sjdHy7lIXu17LSUBPPG9KEMORwgmho9nlystYmk/
BnXojs+uE1W7xHHTZ7oPTg3bnIslG+uXXA2ruiEN3y2iuitqDwZcPbg+O7XXyNUHUrZcilyyN/OE
W6daUNS9cR5Zf+EG3unr0LHTQqZWgvlUaUdedAJBfO9p9ojKDgsms6hKOC3koi85/PyTXEAn8s2t
5adXyO7WatZ9Dc2AFRfS/BHHP/7E2OuTc+xC5DcZODZ42tOHJWNvMgy0CqQ8HS9hWyTbqTa694UV
HfIHBdxQaZJTMkSROBYOLtUKPYRZHk0MfDSgPtg9XDfNPLb2JKvyHc9atQd00JJogetnUzUHnlli
VmbupDEJCCkfyjRpDzDs+GScXHtnCgWGT3Rsi03yfqVGsok1i1ONJ5J0yczReDblVDzZU9S/qMZp
7qss0oMuXsZngzYA9DvkolMn0CmcYj7nikKdyiyYDekH/gNi7TFOjmumSlLstMMWCACriJIhD+hZ
qu+burOCoTO+Mq88OW4//ijucGcCgAbvXsIvE9suq/uL+aDzfVbYAl9h08AFSNIl7Pe0O4xsV8Pw
in17OEcqEuktR6yxg9FBDToKo+O1X3NlJuCJCrGJ664zWM1U8rUhPeHb1EVfZYIgrS09Tm8Mj6XN
GZB1j1K6P8aQxGhVrbXP4Wn5k5jxJGem58BlFpNvc/UKFgaJfeXy3BSDhKA0ESKK6P7Bv96s+zp9
AoZD6hbDup0t/1SfNF9zIf/NZSf2uWozn/13nOEjLHiWUdsOC+iYx9QptE+3rkIqpNb8OvZhIqau
SR8vtOOGi2k+bIDL/oPdS77S5LRZ6WrbjAbOPRenftv0lMnww0PDiNd7PXf56tRVUU22nmC5HdHR
hoW6N7eLlx6dMsEs17QKS+zc3PHKhEWAWxwrtj7Mb91gVgCGSFHxsqTmMn8eLFaVJzmOKbaNtuRr
Ct0Ks2IfsxNEYKAfJuETCTDsCLmHHNAd8xKL0FZgINvjXGtZayZF+0orDNFemDK2cyogH1TjvcSe
xc5XG1S8zmMYJxSR1yrBiKcPdwv2ZcArQjr+UoQfTNvLzSZHrW8IqZsHJCp1HMArPBNalsBFMAW+
NlLB6ceKWNx0NY77LPawXPb857reRX/wJwffowrzRCT+k+RGeVgwsK9mOhphi7WXXZuhiQYQVJrS
t2Rl35je+3M2QR7DfIWA5ykjeghFK/zE43uJ1R2DRj2i1ZrpOz0x3SlWLPC54LZgSyXrMEL2w0mH
N8oyHR2SxT/rBTblMTZE6vhoy2CF/U2GjKysFbvmBtQUdVl0N7qkWBDXUEw2aA7ZnsWDlfq5gXED
M39svJiZek3nEhlynmHcEPu3MO05zV8XF2A+gZSiupv+KOeHjJ7dzRBjM+L52U3l4N7jtRGXFqcu
EGMgjY3N4nd26FTiPPiXWIMRhMUcswEbXyPTAuUKZw6SDHe4Y7MsAxaQOgtR5ZQcT3TTL5tkUflK
+zGM86DH8tIxCB+Ihlh080AmBVdPlU4DAAzz2niajIScFssgP6eYfbGqBRXhoDdsAUovjg+925C2
TiB823nn7Vp0GGymvHk/ma4ws4e9/RLG5huf6qqA483dRFp6t4RyeStt+IVVN2Jpa03qNJekvBqZ
rnxXzfip0+ZGDylL+xCs89p4YfxF6B+wANd1DvqeQTAeEgV/ybpgQDTnpALqCZNF8vbl2zO3O7fF
wlPrFZNSSl8ZjW8e7XxNeaaFZKCUMnRZLHWZn66TaAitkGqMyUVpwWa/Ixm7qayUKdIbaY2CFP5Q
p/JvXtzfniA/gRrIJL1G5xUOpRy3ZW9jAl2oZ/d7R5rcnRy8n/AJYXEmaRWYbrk6Z5aSP3BxXsig
UeMupEg+OEgeCXnSr2AQYgdWzsBPqdfCHoP26fA2wwQhsTD30z3nb/M4kcycj0TOLaJU/GPGYzDz
1kAD7KmMsa+paZx6nK8HRNXikKY9FSEmJX1s8Lwd+4GKNaeBVdeM0vOEPePmetMuhiu8l7rF+jvX
v5dI26umpcUyh7LYjDn6Vmx6j/NIr4KcKB3J5/ro1nRRYQLT3iPKfEE+tnrI0yQWyIGN8Vl2Q1wH
tIuCDRkhhZbC6fcMoe2pWLB6UY1ZP7jtbB7aZFwpDpTFeaYiRmB57HjS9Mx2yrumnnYbLbPa2VBw
8cdqaLj5aE4UADXY3NuxAx/T06jprrjV+bOmdw3kPgX2576AtrJGItzPylLO7E/pvBRnHeb5k0Sq
rU6YBdArVNsdVVGNwExbN7xXPY/tAwvdKvenKoP0EM/FMAaOWIjF7tj7lR2xm8I8T+368m5U8zRl
0y01dWdnNuqbUNFUb2eF2xJ9iMmvXuiBBHpOKLaNYO7gkYowsjmgB3YTN8NDkXj8Aifd+Tf1Xn0K
0emwNSL9tW7+omkkD6MZHV3HDhaDTt+0BN4jIrkTG+1pitAmc8w9mZ5ht9Bz2EQhcWDUmtbIz+5C
v6sz5+NdZudQ3wwZNdu8dgtO23TUzS1mBcq459F85bVe/TIFLG81l8vJbxc5PaG1qid7gT6eEsM+
GCiSp1zTX1dCtk+9ROdHuuk9Y3/uifrEI+Zwq+9YUer1SeiNe2SYAHmRTdLHbo5gZ1LScoWoMOdk
kpuUPHQU3jmcStmDZiljPLMDnk+QVQTWLbfuD9gsRo9VBwamlHvqQaoxvBjGAlW6l9n7XOTiq6ZM
6GYvufVKsytbgaZQ7sYEDc1TpKgO2rKsisiIhPRgF0gCHoADYJO13b6k/MFvTV7VwaBsH7WCtsSF
oG7Aj2gylimHEDRv8XA5CRkmtwQY22V0gZihiUHSAhGZTkEyTwRWitHJtrNU3T+3YivfyQb5iTdV
4Aou2RXfXa1I5tgHNwH4vSGPdgBh1/Ad5IpHby2OZmpl02QHPAordOLOO52YyCEpPHlfLdkHdPHI
X4gTE42TzSkW7X3RLc8VqCpTsTICykQ9jba0v32EeujJCi+2GKF9C1uyXyxybSNE0YCEiJ1h/bue
wzLJfwqsIL7XDA0+rMRbCLFqWTC0oX3Q4Tvj2cyrt0WkezspriJO/jLBS4AAPmnsPiWcwBqC86se
m7UWw5FUhCdauo1imEnpAHY3ggfqlx0CGgG/rnhVvcjYlYHfRoflBdviZQo0rv1HXVnZZVGk7TvU
Z5QbFkV16B06LGSHjFuCJOE2Pw20vV+pTa740syowEOjgsTrnTPyDVdnWQz7ijTzXQRg6DeBKQBM
GOgTcrLH9SM3qwc5z96BrbSJA4sQ+jI1Muik+ysp/D5TAsTIAWF9zysHQquT8iHwGAdyYkbA0bqQ
AhPVe80mwaWGdKF+plfO1mkH41C55ovhTXlFpiVvPibsOeR3IUnFQZ5I8xFn+SMlDtapW3EJoene
u7Xm3OMRZJvJYpmeWiMDWh+HjzFbyh3Flqbc4aTvaQIZLM+HBTm/NENvfEcCE7D5H2Vnsiy5jWXb
X0nL8aM9ggBIouxVDbxvbuu3jZjQomXf9/z6t7xqoriSRVhNpLSUFHSnkwDOOXuv7eOP6pNS3Fe9
4HxTQ3W2D4Vp3I1uyvw+N8m0kTibLgANtdnN/ONi1Uo5wMlG5HRmyFm9Su3VzW4YovEpHTLnbkkC
HlcZJweckdmJsyATEtfBIA688jpX53DL6Ih859FCk+DWWTdcRk9XX7omVJ84x3SnNJytfTWI5Gyi
rnPpd1hqD2RLfKOJH/2wZ4HgnSZ5NrfFrTdlt6Ma7ksGSVjpDZbxMYuzy1L06Y48j2vWCqantRld
CYvXIryasKpjTsXLX1QBdpokaaYKBHOU9Y84BgfkNCzrNGLZ8LDLMyUsaOeslqIAEjuKS1NP/CG8
s6S3Z+8iaevdSLWSrG2brHutvGA3TgUxYiR4wOYwJBsy+TxGNSxQulflMsMyYiB9KCYRBlg6Omkd
LVZzPGBlPV5ap7YmejAiuKnrwukPScdv8bQALgLLmbpUxgrgNIE9hGYOsDY2ZI+iUAk8Ju4Kmsxe
A4/cizZAtrto1oV6hF+mCSWjKz7gDCU12BXfIqaW9wASCPuuuBU/I2/Jjn02ehazHZa7wiYfZDvi
hLv3UZGdoVWZHU9g9jDn+vuA628bCFjIkQZjiKugWY28bcmIeXp2BxLVwU9kP4zGTIZnhDF8Rw/p
Z1KFNMQ7kY37VlsHR+cZ9r3iUVJboITH0kBDh8CGsIrQvIAKYyQgGIII13L2sqq5KTinnkCt49kl
M4juaDWBomKwuUOyB0hjKlB4u4M73S74dekF1TqggUvLD1EiHVPpG0hZhVsewpLxAbppaZZn3bWR
u20ar/08VHaekdWQz/EmmBDBrnHE8dIhjuiHV2BKiG1U2ds3HinaJ5Oklnkijc3deqIGx1qAT9mS
F+38FJiBH10VBsNqQrq0GRAWvEctzL1VGil5WwdzR/Iaou9dYuIl2KNwLxp6QPlwzRxkSp9OHf2T
yWm7+IkCcJJbsJi0s4vazzetNSXvOnLSnaSKcD9Tj4/90RqqMdkpuyWKFJ4WCjWXVfvszHH9WDbg
qaAfB95n+Pde/hDRwFRPrVbMlYA8lNHjwGZQbk1gquIe2Lam7CNHuq9OA+bPaTfoxNLXJlp008ZE
OVZjnMgn5ppYW6Qd+u0KEgoZhGvqkHAXBxiWadMQJE1jzCEgulqyG3yikjDrwvI54096HkaaGQT8
MqmigXHMlZfS8UAViby3HKBoxWQy+5UasGRn1GArr1qm5jy7jsieJtAt1r6LvdEOVmKoS/ohqLTI
yVq+NDnpdGcFvOgLFlVnlxU6XO7RXSbNtgnacH7hqIaBnz57XHzzVasfOfTl3j5TfoC1saeB1Oa6
vbMyOxUkvaej+46vuazuZSX0smccgLpltQh6g+s5grVSrWg29ZAPU9CfgRVgBosdxY5XkgJWra1J
ZROvX0ermnLL5uyFYNeQbl7KI1ZF/UWphFhzZGx6wxZB7muQiP4uZpCY3YTgalHSIAw7LkmTqztR
guO9JSuhuFD8pfpAATSy7KYTvuFAgBldRRGffZX6cKsgx/SwH0e2i5l2ArulMXnG26ocYgZ6r6zE
hlUnfud4KIlUtKv8ZW7Svn4DcOcl/ILI48ESDPsmSBi814TPBicyxGxxzKMunG4YtM+avF/KrTVw
/eitzJvS24xBj4Vl4Mbf5LFW4wnNWdFCkpP+AQlY67xi7yXTVBEdunc5G39LSOh4ZRhS62/xpOKb
UXecUDUz1C3wlvQEw6a7z0ZRHOyrmaS0SaNaWRUtdhoa7lXaDyTnlY5aShBl4YXB55IT6/jooj5m
DSNdWuaWIsqlbItruZv3eJjcNojHnxOG53JT6Mirdwhwpu5rZg0m/JqQcj6ebGd00pus8/rj4NIx
JUmoya5e9LFBk2yFwalCcWRfkGZPFwyJwACbdiAf280XoPYE4URUP3eIlxzkbzHLxSRj5F+LVn18
U+CBS+7s3CG/MZyd5CSRjFfQaSLFlIxaechoIJLhcCjsBKGvqMMUlYwML+FgSCbQWYPfvs8zUiK7
ZL6xEHF3DJx1/GYtBZ12VZCOfF/LwEIAK4FouaR9e7fJtPhvfY92eGVNhMYHtOBf66rSm2IK7Itf
VsVRx273JXSM68E3cbRAXIkv7GwWKLNxDN8W6t08FD2JrnQ86BcnZbynKUY83ziEdrR3JAYHFnbs
Bqw4JLt0TYBmGz1z+Vm6YS85KSQDpr+JWf2xCu3xGwFR/fuS0tGMsLxl/bSFHE4/tAnh3lxlFyKo
jkFbO0i6snZBEW7XdnlKwHIAWE3DnmYbQS/5xNgFpjTIIKzycnGWr6LX3fhK+kTY7pKpTK4yjygm
w6OeYj/ZN6OtbhtK8eUiBTK4FMKRV6zw3Wh8/+TyEG00VPVDNJPFgI6M0L6V6C2Sf4qCJtB2YFZL
D5befndura5XNDRDz7+zofIHgCVi51NJMQNpEZ6d2Ecka51qetoTGlPHegGqBouAsI7eh/d65SlH
60YwrqaMax0gsic/RaRf00JKCNTOkhBZgR2U13BrUcDBkzCDkSmwdU9dUz+nNXwFfRX4vlZ9I83P
AXNwf4/ftIQnrwfMLhbDTaQwd2JubdqZpe1l+uST5borA1ST66aHXnUTj70zkKkgi+hY+ZwQDj1z
/i2Kxe5FNjFgtCosKV6vQpujpyA2oNgF8EOQlfeN43+7JfsNUVEIXPPBOIwuz5VAunfp3KvCsJtL
By5pw2gTbR9JQHe9yHw81zEOcNKyiJoiQ2DKHVnivhsM6uWsqI+DuAoD7auSZpdUJvpJQobw72hX
uvkdckuFCtQIv8YMLOi804pMtIeZKxnZerzI7sROMvP07qUJIyYrjCs2coG1uuGQms43U8cG+2CX
DV0vhEb12cvH8hV/x8RRqbDat8x26m0a55V459yWH2NOJ0yedegCfUGs3b5UWMsjBi/S3dgNE8m9
EwZQuNzIPyZ5E3z3QPXTQ++rM5js4ERo83jjxSKHlMMnUCQat7JB3tlh+0iY70EK1cgJWgoxhl38
DSiejDJ4Ad6APJ7SMdohpm+njYo0YEA0VAr5mFQMYHErRttQYBQ+F7mJrokXXb/4Z1c5MLjGHu9K
x7OA+a3UfbZvoQ8wJCo8+8UvruBmIFi0Fp0lzrcpU8p8beoZXD6OS+q4jFVlnQy1l5FW18h1xNn5
Ne49c8/XZK6Hcre/ykzn6N5juOWsnF520Z6Dd4uImNANfd+g0z1aPoNZjOYTmkOQp2jdwlrbjCzk
/CqFcl+daBCPaZ8yNh+viQS3fiOb7tYm66S47WjBBN9yJnysHI7HegqPjmCrAyUmHUd6TaQ0hV6c
WfHGYKMMM7YJnt+DNcaSLQdRynM45d6N53WjlawIr7Gy29mm5oFOFQGGn1j3q1WbW947J1NhPdo2
Y9J3G6LoHqlT9tpjqBu/IcqFfMZ+LqN3r+N4skfHXo2XIpkj4l8mDy2PO1fzpqkIAyH11lN4dLzy
UQKqnXFWU7tuXBJ0+NlK7BXnJU8G9F9XZutbbzXJlqK4uvBMBMMNTj3nmewREshtioZjzHTVY6at
w3dsU928QSFneLX4yYNzAEcSJ2dVb8GA9AQjjZa3lu1UKKZMjo7cOz1QIJ3AMOZ6WYFTmdFD1WF8
BUhIvP8vNDZC5NqSfvwcGAywdpR/d4XPH+sggtwyzxolmi+O0IdgdswR9H3HiJ/XZGvPfR2e5UQ9
vU7R2ef3Se3CfqCVxdk3G2sX3GHnMMZz7BTOR+m5rYXCS2sPT53v4MH1WjS50C+NuyXHwZ0+G/Ck
d5bg13M2dI7H177oLFlsSL5q32FlkxleVxxEJJ6K9hx2tXeiQRAla5QQ12aBq3jgVKIaHIkC5qS/
Er5y4qNWrjDHIom9dO1Y7BgrerDIESPPHbfYu5YbWsDLe9gKu9n3c+3SemlmwoD6hSgrvGnjGvGe
uikA5sH501GRbFJyQxcMvEFrvaL2DI6+13gshmCr5KV0inp6jPF7lsk6g06ETyytQ1/vRCeq5jGP
5pHRBSRUTAQaCSoPQT2AIZHDkX7scIMgyyEyeYYtYml948F/MRukyhpCRVK24nMNWt7d9A2n5nUC
m2RGriJik4Gg8orxJMx1RlVGjq7qTQldxFBGe6Oe+00y8kwy/SJ3OiOFm9eB+muHKTDchFOvvya4
7m99ntIDwdxeR7DfUk4XZdn0g+sxAITe4UABKJwlCnt9Q0PelWZqNnqGK5c1NZpaVNXjV4ZEUfTN
r8gbvsUlnWE8dUgH3Dk0MgNUmEmbdo+R6hmmy84vsj3sH6Ev9Mih14+eLPZRHVj0BOogxxpHhF01
YJY/uDbu0m1SJuUZAUG2HWrbO4QTstNNXtJ/6icNc8orIu/KnAy5zUtzSxAxZ+lQj227RVgnd7TS
RzRXTAJruDhJnz93k5+mN6ntjyUC98X+bqJafKdRA9G3tKQR/OfABz/XvDB6szSAbMKpAxe+it2c
0XKXqRecnGqDZaIHJ1ZYZxvDM4c6eoOltakyXxQw4bIMEkgAcgEdj1MEX5apHbcDlI5egSMLF8id
XWE5pzpU9tWnyHy7x4724mZW5X6x26i5RRC+AF2qyj3yBNJPGCMlEt3P3O+gjE0M+8uevg20QBVx
PxKn34IYbKhqqrbb6RqJOl1Lf7xwgkvKF9htqA7YZQcP72DHqabSM7tAPfiuvy4U2s25nNCVQ/wP
1yXpmWiYK2tOHwmOXvz90HNUO7adCvTBL0NRPWdXZxGtdxAyX6ZhnmACFpCmkqtyuqpOC4gy7OCe
7fTUBEsYP6IKb9QjAK0RP5gafIpxE1mwagi0rsbxBFcxakjnKzj2PMOOo47aOO4VhFkaS2+1G/fM
Whd2x5aypkqiB78jhHDVD2gJUyTWaYlvzmYERVQIkZTttvLG7ofKrnPwhPbMqfF8ODeUpMReOV39
Usah2cdayHoXOiLyEXJp9ZxPrXnq+rR7Fo2JfkxAFezPGjjDFfXui+/IDkdU5qkeHji0RyBJoglB
QqrrkY08Au/T8Ke0pqRxanVh9Gz1s/WJJtF8MWGiAoImfPi2YPsgf90E8OQeA4r1H7VtaBaxFrjP
4LBJQ8rSsZ/vM8Dot5Xp+PJAEySJq2rIw62qauWQhVqT/9S7Udlsc4ExdK1ENp+thPEiKaRieJ6i
JvpiUGCJHRr3KH/wKxtDSWBwZW3pHbOq2RPniBD18TN4SkufZuX3E+eeDDA3XCtdFqC+UwJSmHww
q7N7Y27xulQVwa41oUG5S6vsnCPBzYhWJWYT10mkxLYnt+PsVAygAbiRsc0sj31vixwwmB4wBZl3
nCDZCyPpcdg2TK+PXu7C+AcIdFkcRi8nSlI3P4VMPr9GdjO8+vbg3+JosGZaGP5MFrYDJNSEYuw+
k2pZj9V5qekJlYio2Kvu4oHJH2nBVjV8IuQGgQoinoWRGZjBAMulsRGPgbldaJCxrEM49xHEqNKq
zxPpueWawTyjoKhvR+aCBFUR56t9t4E2jD5vuhuEGe6HuvPunLjMn1xYhsG9NaXk0zrBMJGaXHmd
EZtCVC3nvqAy5daBehmB2q/jQ9xX+jVSZNUdGdJ77XPL6QXTeeZEYmPIkPEopSvouSt8kCOIGQtU
vyBa8BA0Kv6qI1G/aNUAuEkG+1uWZOaEDKb+2cV2d5PEvjpXWRhme8cMBCQZzBG068Y8/p7P7RXb
KpdwIHDHcu+8gOHWXRsFkaE25Eh8nrXdODdontv6IAe+MYotyEYmKjBplZMf19CQHVd+VkNnHTHZ
t+MrnjRj03anIAXi3uA6/lH6bP73ucrp9TKVWErzXatWJbfZ2Cd0mBzwXgQJsKUgtAvkxP4i2Ps3
BfHBYmUAjx2GYYmHW8oO1NT44ykRpiQBYUiQabUQHLxw0jy6boImdpwrQ875PISXBqNZv+1nkYIS
XyIp7xG7WD2SVI78p4nIDK4xJ5hlAumPdwPbw6PjLfM98cFu9UDeUPapKEJaqqMJXYgPcRVjQLv+
dgBqUSoVOJk3LfYX66IcgBfFQYQEh4B2nxtTPVrKgEG2Eg04bzWw5jjlNRY4AT+vIwPSwwt0iSrV
G6kSVgxORwt6R6Un2F583lMA6ZT4Bl31+fBmMRGM5Fp3FfYw2lHxFB7oNYOLduRynfwqQk5v7JrV
BwkjDTnaSHP0GgKVq3CXl0uzYa6OB5xWyuS9KCLRIIIjHUlulGm9LoYXCHSmWrFlmeZGM3J6c4MJ
lEcHIyKjU1KGFPn5TExqAtMBbMSkSjzOAOCpLLVOSQvpsGOKtzxvOrAt8xCF9i1lZId0L8OtyRBd
lirFI4FxBKmcrxaLbjzOWOZW9IaOnHcnbl5buodcFDg1wmayCMTz9VG6XtqCD+FUAg0W8In7dLUd
Vz9A5eb7cNTVXtaU3D88fX1IegI6jp5xmEwOVZx/mxLpJBT3YtkMRJ17G3K8eRrHvqbRGvXEr31d
Rhysh6yk/LiLLa8q7x3H6utdgzQsXIuhUNnRaifbxX6tCn2bhimCSdL4MJ6Q2XOYeP7BYsrRtX8o
JPnZHicby2ZCaX92xxCKbpxm9T3YarbyIK2m25KJgW1WTRfW7nOG4VI94V7Is3CF+MnaIm1DRlhB
skLwZ8Y3JoGwGGJjI5OnYxSi5ags5zbj6P0iOIPkj0tSxE8uHVtqN/rG3wjq4Gjnq7B5FG2TlBuy
FfxzwXv9CbvjAjMZ/+6WgoxmEbNMMaUrTekxQVIvc/cclyH/AMo9bEFSF3xAna3VVHeM12LYp9Ei
a/fVFd58AE2gcMsWhBTSzJOr3ksg/BZpfWxllVr3LTUQEg4h9XRfsp4yEWWkkC+bqfVCF9WLkc8x
KEAUUbEpslPM7HxtECb31WbME6e5RU0b55+KCPXsZ+W6Q0+IIaL3tRu03bhOY9sKHiILgxCTdcUJ
AT9s6bjvJUgPz1qF8MecN0xADMkQdZn0iPiounUmBdSGWYP+YkiIC7AkkXxMyA+rkbu3FpoXOVUO
zftbSwRp8MOU9K1glbEog9X9XPGLugdeq6YjuSC3RX0rW5KQXwdNA3yX9E4lMGHanrdlHIVzLuzG
ZYsLgexhjzkUuJdOLd6NP0M+AE+xeLcFGSseY6CZ1ofZZvRzmN8Atnym3xWhX2MOyiHEx5KPE0pS
RJWYILy0PyU+kqEjC9riXojzrkPgKFbQcmaumCNmxPbJ+2yRxboKBJJGDoxR4b+0dKmo1Kvcm77T
PkfGSuU5o1qg3ViltCGJxJqGH9LwDddCxfQozNS3z2kWFWqd0w16n1mLGYdabpRzApun55bD9UO2
DBZvVlS/wdFRh7oS/XJT64GyNAb3unPBLoQvStgTzYxFpO53agyFeY3xlvOURbX/thAREYY7x1mA
eEys/mA/PJHCxVJB8lyUZRjc93j0d0RmAExv0+WpF9D3rhnNQ9i/qCkT0dYMM+xUIsvqontk20kQ
POd5Ub45dcjriQsm+sQS47+38+jRcMkWomjJIVcPwtLGxoxQDwMdtWxBMJEr9ThTH9jHjmiMz6Xf
+/EbAiMIZpNuUhKk/UBehjJw8AnVKSVRNKp3h6D6Ez5kPLWcV3X43MHr8h8JJ6Xa4s0xX+ZhGvZG
CkzKU5WfG3GV3NMkzd44wM4H2r+4KH3pdlvCmkElAvbvIIEhG5hvcz03bxgl4ukp9bNxblbl4PBv
XjukNB052n7rmGVflfsuqVcwaiAn9RXGuiJvvO1CxYzhJaQWXC+dkfGPAODkzTST1HgSiSmZ1aWd
W+2dfuEACpWv2kdxnzCUaWr4Lg6HVmy0TL3I8Z1ctS7G1r8jHpojNw4QJrtpmfufGDlXj71yBggb
Oh/aYcvtt+ybwnhj80nA97FeRkzi1nrB8bWuWKTVUXiigf9VetZAHoMcou8e59Ps2AzwIhzyMLwb
mtlDc5AYlIcNkLkcbZRp0+reN/6IG45Ky9I/6T9pjN0WpIXqkqGZLrfC8/AjgsWEkI29eGS8qq0s
fJAWdDc7nsh62FpLW/uXMGmwlHKGCdaMOAF/gO4CWxXjmbO2fD6vuq1Gu0R/7LMyk6cAnbAMKOs3
waL9bwsjJaKaeQteQrAb6CxSuMv4KSyCMzkVOtm6XfLRbKiJHPnVFBh417CTmRLD/bFnDsNo85k1
QTAALoQTkHYBI7In2VnEVNRMQeE+uowpRyffajBdPTMljzoAGBeaEye6Mmo9u8OKQmc33I0Sk/YA
wFSuJdO4ZzTydrpLOJ1cJ+T27H8pAM6CtYqcutgxlA4wsBIFe5rGsnjJu6Zh4JH0c4iy8ortpLpF
0beLOKDi8O2BqoDUC7PPPSvYdO+nxknPIunjrt3Zc+VZbxXYLe9T1Ru4jF3IvnOCuoU6rxb8b5p4
tE+fIRxkHIw5PN87U2+ny0pJZFw/bNtNuG8sLAYgMVy25YCcv/MBsfATv1cAsJc33AJuCEknyaP+
qSQ18InZ7RQSoeCHPwFs9+ljXfsKvDdKhX1mcQ85FXvonQjz1OYzeU+CDAIZz1/mjnzjKAuZsmIL
lSt/DtFge3ZICcGA4spNCsPkturD8kcW+IYGgND8FbuBu3P9gV7Tdfw9n5B36+atiafgByM8v/wy
slEQGomum+ORFTTNcwGaAXI8PcBLoGtaAymAIPYPx1++pFZUYYrjYIexj0xyMmsqFh3dI0u9dSd7
PGSLXZ2baAy6Z8Q+k7xcIQHNvnM6kAWbqq9n0kT6gHVERTjmn4gryqMnRkwO17RTPKfSIq1mT1iF
+4NkIgrRxO8iRktJv6uN793XakiPjpfW21ok9lcPWx9eepT5yNHItalv3MUhp4q2GAKthVdyh0/B
thFRxctelAVFUM+74U/Sor2jAloqNJwAath6eWwsZFYblevxvQjzyexTgitn2E2BITNBJnQj1iDZ
C6IIWTzAM0DxD5xpeS8YgiEUFcWSzNgg2NvXzKTcK/ySE8ZqcLRfPTOg85djiAE0peiZfZBrrIv1
IdJDw+horm4ZRxYNlhxdyG995FYvvtULBbhnHvWC8MbiP+yKeXhwi6a/QcTjHUjMsfDupA6Ci2IE
RTAbz1xb/gWIV1MMy5vsqhiIlT2NbzZ+aE2HCXuoPeQ8wjH3VR04LIWEEhbmiQET9zi3/MRiITMa
eye5XBpPbp6I8ik0VU7gHkscUsm+5HwdwEY5oUCluxhCyM62HLcWdBhGVXKdosIt9mXPFDREg6zg
o6MvPOTupFPe+6HRn1BXlklHtyGp6QssC8JJeVDYDbhCMtuR/4gCNr5d2jwrARv4g/UwLP5IoFlt
XPt+qkVnn1jLMBFShTWfG7JvHlLbqoJXr+otfUVOOM0xChxnV2PEOBGxO98pNTOTtWL3dqa0at8H
lxnsmk6c850uSxm/kMawvNSWx6mNWtBblz639ZF0xPilZYqzRgdb6e/MHpbqRHamOec9uTprmKeG
OVRCEBFWYpINziD30wf2BaxJlATS2sZebZheJzm+xl2bewsWljHmFZ1ONcg8IMCKzi/Jd2SikiQt
XMIdQKGaMVmLjNODg9BlwEF5SDvb9ZJNyPvJUTfXvfeUjFSWm7ZfRqp7OVsPlT9b+Izza0P7ZkFO
Hu7HBKcOMUpGD58F2MX0eW6nNARBZ7e0JfRosMlgtKKbHMKamnbWQNamvZbEGeTWqlcVc5jaJwsE
mH3lBPNwwQwQLvVPz276AdviUM3YKLFFdRN9yxLdWjFvhjoqOvsJXm5C/ndgMdpvn2MJKu+188th
ukWoY1Xhd8NhOwl2zM94wdB8T8jl936P3piEtRxL7x213kIMh/JsE2aALABBHMgTwfqgZ6rPO3r6
/rLpS6f8HDeiHPaJsmoGSKKWqt8nbGQ9dr0Jg1Cx9nIknPLAuCiKPkWDYsU6zGSHztVOFOjjdPfz
3//6v//1/75N/xH+KB/KbCbK6F/grx4QgXTtf/5biH//i2X9+n8fv//nvylDoFRqD6ILpzaj6XDx
z799ucRkvPFv/x+ZhnmH+6r6ErhdXW+ofMZ9ZmfizXWoJ3D74dPGOE8od2ubmeql8ZncTylzrRh5
0u8/jffrh3E8mtxkRRg8na65TlB//TBM72Z3ZN//lArkHhuhKvMu8LR0W2fI53xPkAp24DqNOFL8
L6+MKV9rx/akK6H2S/XrlR3FDMiKrPGNs2K6b/KZWBYXcZznueEN5shvIgBw9ftrCvPr15UA56Qv
FD1zGHAe4e6/XhTZFK0kD703ASBje+vL3gUc2Smdr5jHMnpajbw2LM1Vq8WDdvCdAsLXJmN3lh5t
oYpp6obU19I+uLRpE5pYTc+hgIDNqz7RIu46nZJqeBpFH/inMKewufn9l/jwk0nbSJDCvjbKUSit
jP/rd3C4QYsOB/sye2JAnlRNn6HnDdvWsUF1SQ4177PjhMffX/X6p/7lqZXCsQUBK3QxeVC0UNen
+i9Pbbm0aaQDt3wC9UiIRVX4+c2Q4izERrx0a9rBHvNlEmePkU86xx8eU/0PV5fKUzytDn+znV+v
3qOVbdrWLp+CcuwuaS71U9heZbrwEf9wqesT//GLSl87EmGea5S6PkJ/+aKtIy0GAqp8ajsqywLh
xxozUbPrUzPtGs/2X35/Yz/+nMJRPJDoDX3Nc+nYH35ODbCnnrA/XEidxLcQmeuYhT4GYLm4ONDw
Z27kcjz+/VX/fkO5qqaBr4TDIVzbv35Lehx8UYZvlzLliL5aLPdr1NLBZmpmLd/+19fiMaUz5msB
9/TjGsOzWdu02IILo3P5wkERbgl2tPjajcJN9/uL/cPtVFIJz3eEYtDqfXhSFCZwl9b1NRjoaueH
XvdlvrpxQAE5+Nco1omVzGIxb39/XfH350ZxYd/lV2QdNfL6wf7y3GgL8ahjsuCC+upUWbLJdo2E
xRvSayFiuwVRH49L8yV3xZu6ZvSs07YjZyCAWNGw2roYH0bqOQP/5QFkybMxg/rDS/wPn9Gl4KQL
7dJ0tO0Pn7GOqnBsgVdcZkUyySrKXdpy+KXVuWjJfYyzsn77/W35uODydHsO6xTPGbeEJeTXuxJR
LS9+ZKmLw7uNMBD/QEdTAH20C8FZQpE6KNdieo/9pNvFBOSuf/8B/uFBZ70UfA66W8KVHx70dBDY
RPrQu7j95Bwz1dJJqrIAMe7Q/+FSH3d21kh1lQSxziJoA5chf/2yYTIFvZ9X7gWgndlU+Gp3yO+p
CRnn74ukOlec/Fb4X+VGiADKRlkiDmiW/PD77/z3tVobYTQfxuab2/rDLtcR5oKOf9IXazQOvNvJ
F8cqy95x03PSL0GxDpk9b/DIxn+48t9/brYln4v6Pls6t+HXO2CWsTG6UuqC5IMJqKUnbzPRf9r5
S6pvGErdZ2iNdkHvXsUhfnX+/Rf/+4+t2Z7YGoXgSIHa4tfLs0P5eAZacXESTrIiGcsJ6FO0bGTc
Dl9/f62/v0uu59kE1SmH155R26/XInCa3I3WDy42csad3ZprQRfpPRLpbl3YU7L//fXE335VD22l
9FhkcCTboKR+vWCO4mLw7ZwpX2iJ6ky4YSIPAxNPWsNxoJud2432MSfmBojUHBJz5y2uPM6E2i0P
LcjJryVie7kqVCtv9JKO77FmFwdp1GA8r6oouTORNve//9gfbpPrImrnhfBcm79KYT48i0M791Bj
RXF2lmI5AA1rDqWViw0TuewSRvafXsK/X0/ajsvvArvX0Lb9cD0b3RGZ6GnNiNIQU1uMuNchiQbA
/plagBj3d7//gv+9hP3lwMA3RLRk+x5IL58lwHxYVAdEEyUqpvrMMLl7McrK90o5xdqN7OkYy0W+
W6NKCYOb0IRUeZfuF8bXG5siZqsdZ/rDzv5xFfqfz+NxbOCpBG5oPryDIgOq0jswlRDNFHlEsGcj
v49JFUQ/g4o53LGJpivox86SfYFqBtIweNQnRUqRf5JEnr784QZ9KHj++wOhQ/KlZE1ktPLhrWRe
J9BMdvwkYZ4Na6jQKBUUYU08oTqx78mQRElMdxaiEXGNs9zp3rJ/ZpUTR5shV4wbf/+J/uEZEZ4x
Rvu2418fl1/fJGNbIyf/qUMR4GY7k4j5CcDUvKf5IH/Ygq7R76/34c293gA2BWFcF7mzYzsfnsm0
JwOnp9dxrsFGww4G5TTeOqnLhLuWCPMPft24011De/uZiM2h+cMj6lyXhg+PKIdZtn7uv+Ag9uHw
3vYZsTFt1J6jKZuPHTl10EHt6dXEzR0nfgVLK7q/htd+z68DG2pgyeZU0zN3SU89kJcEYZzhzrTy
EEJBBhb+z3CAshS6Y7IKIjd+mqXnHWKZIQfJaTOim/3y+5v48UfzqZv5wSBCKvYY+qu//mitAmhI
6Z4dKz46kTeuhmDjxffsgd5akFlw+f31Puwlru+7ymj80bbDRNyID6915DSRBxDcOvq+GWycnnSg
J4aNdYjhbZXlMzv4H57L6x/515/J9ylJ2bcl31PYwv3w5roYFGj4+91JdXZ18Gh7k/sxAy3qVLt2
dT1tAS6Wf3g4PmzZfE/f0xQDwnX0Fef44eEkMm/O0XwSSuB7PuPDHIuavnczZiaH2q6aeQf1y7KO
Uyuqjqk94oZ10jP++cOXl3//IMaGO+KwoWqfo8OHH7iw0fc0GL9OxPvY4w3Dtqi75GjKc7Zvt2/f
VS9cvL09Xb+NDCH15MDWuml+9oZYtzcdU1f7lfaupksCStiOP43yGpmDohfs5l2C0i+91GA5go3N
cM18axX0za1At8/CE/WNfakgt0aUsTV6OagWkOz/P2dnuuO4sWzrJyLAOcm/mkV1VVfPbv8hbLfN
eZ759OfL6oN7S5Qgoo639wB426FMZkbGsGItsNFtSJhWThFq0dFQauq5gR8IdZ/MHGmcTnGhyEQ0
UiNv6LKuR8QxAmK/ZVhKCb4aA+zM32IA9ukL8TWchOMwjp2+QUQCbu7HZ/bmjpCgu5ZhwFdDTqfb
covf5CA6mD00EcAp2U1OhzTxB3tDixFKHH0uf1FYcVY+mjwc1ycWg9wQjT8dvpx0PG8MJg3z2+iR
ZZ46jO0nCHPLLwijBitWbp40rhhmyK11LgUv7WJdJRQuMaDzzAOwgZYzlcNzbRqotZi9geRzqZ+V
DKJFRMBDZp/QLEnLrNmKcEpWAsylJ+eHkFdaYGQ0SjCuuXAKY2JAeolEgBe45vDNrNLokKNN7eWo
8fWwzEseyKgoPVLeamUT7lwPndKUTblAkFwst1qDna8oIw3dEMYLt3aeRx8zuIz2gzyFI4MdZzA/
ArFIRIhTSjIvj4/WnS9NUmNwrgjrTeP1iXnzpcOs0ecpA00Z5BqwVzCh2S8lyqL3n2AdYJvKMwmO
V7UXsUI/FJ1AjZwvPTOeCL3paD8Zjj9ZhyAegh/A+VEAeLyyO5eGLyrgSiRmgjxmcbjiJhzLMAtD
rzGRxTH75sIEIbD6DnSZpaOJ8djcvcMMB7OmggLnT47z9Z2p1WRqaYmF3mCnPKNjUuPffJzHOCYH
qB6QSklLeDamuPwQ+LQIJqfVPqp19c/jH3ITFXCYKZFTdxK2LAMvw5LeHEEQ1EHmQaOqo68+itHx
GNYZkz9MBEvnTYVulfHn2IDc25JB6dHOLqgYb2bHUoJfiRjV8qPf6VCuQtdSz7ayob1hGbtacwPd
2BTEkrEXR/NQPs/AkvqPlSYY93dViI6abeZ3rnEqcrMGhQOsFoLOxwu8ecF5TA1K7YSehMKGuUj9
YYpERFqnGuOAWP9XMsYe276H4hXwEAKAj40t6z+8o+wmf1rgiKmsLBMPkA25E/FIwJyXGvkhhFvo
H+Y8ocpOnMk+4dQEKSkinPNBBztQSXWu/muJJE/6gb81/6IDiPG3wmmiJ1SztfKAkK/+T0wMq60c
wTsnnpyMurvghtmUARcncCpUBnubyIMPczYAa6NXawai+WbNulM8tXQ2/nu8O3f8ps2usC2kgIa+
PPOjHevU25XEGya336EtZAGLFZEX48YOpaE3HxojQOuwDOJvjy3fHAJEwQ24VHHbPFB0Xq7X2qQa
ykxVxDm0kZpllEcPMtCfXXTJgHo/PTZ2x0kS4FskX4z5GZRXr40ZFhMBWlkhpWc447llyHKrTcn/
4RHCT9E+EqZuk1gtovkBlYc+YurZa+aEkiYoZwCkqqYg5AmxEmwKHapDE2A4P832jxd47zsSmqm2
ir+UFevrBc6Ac9zWLGIPRaGUGp5eHFt4h3ehg/msYXKVGSlzG+jzcHxs+TY2pu8g/TQHlvdBW1xm
gOzG0LlJ4rWOWYiPoUINaI8ySvhFD3Q6uyNyjehbFKP//qMrYyn53pPlM7xzveS6NI2pVvzYK9F4
2SdDqWwmIO0fxjG2/x3RoUMOIygYbKHgWq68+TeHV1bLqdCrdAupqhnyc7x5dMGPB5HTzbpnM0m3
Lfh/fZp1Hz7AWM1W0qub/SXDoSWp0QtkkVzRa1MWwI6cIpHuoemsM4aHsJMAd74J7GbcT/Dv0fdV
s/c6IjZVWuUVAuRP3HpttE7B7E+qIbwUAo8LaRZUVggDbfK5jY4tDZCV/bx9e3kSSHRshyKaavM0
XBvURYaATpJZPHnMDzAeiYJ4HP9X2WgRIGEybfIoY/VlDoN7yLgH4476oRghrnnnaZZPkyaoPdAp
4FgtDpVpx4npB77pNW3lHpsWeCfcFPnOrIWxAa6rfs0ZUltZ/c3llUZ5p+T9waS72O3IhxdzVH3D
S5vYDkHwdjOImYF4feMSunuwHEJJLaxMnGrwq++N7LBOv5JIQyf8wRdfb72pajXePbagXaIb/6MW
KAhAAVIUzwCzEogygoaBg/dvM00gGx9JJ4/63LXNWUHHMQt6gjmkw5hKqeK9rxTuRwfFk2Mg+d5A
xWbxyqm+c2tdGUnS7jJ1ja+7sKrR5RiC1vQmNTNUKKmaBnanwKciq4WAaR+vUR6VqxRM7iuckFwh
HnOen2trWSq6WFFy0zNLPEMbinxL5147ROH0lwGjoffY3L3FkQcQLhJ48KAvTm7HOFsEA5QBa8SU
bVs9QixPBdSSQ1GwknLcO6+ytmrohMtEyovAvNKqYTbpsnhph1SEanTuSYGy+5CL3Di34N6/tZGm
7Shfwo74eJXa3WU6eCdyLhLOZSOjhv8AEtnQ9QzY1zMHiPNcFlvoccZ6UzFb4u/dCCzaHr0NFYFd
BHxNpCICd3Kpf7WGDVG/z9j+hr83higTrr1JPcw5xBPfgFj4+gom4N4hEJAp4N2oseLGrw+B3/p+
UEdMBM8OSMQeBCh0GSI75TEpzRQmysr+3AQ6HDoJn+DAkTa5YpHDzCDxy2oKYBjP2vYXoo71kanU
7PnxV7j3ERxb1RwbrCInYXG0zdYZK1WtTa8tqvYLKkvZpW2heIqa2VzxjbemqF5oBkVKQngCnMWC
kCewFKgpBAFqr279sNX3XWVC+Bz1xoojlMf2+sLKQonK6LGj2bfAlySwmpqRQAF+3wFzFcCFLPSo
/Q5KvD/4ROB74PT+bjJKhmRUmFkeb+rtQ495QYMc7BHQ5NeT/yamMGBcgngid70pdOYPaWk+JSVs
t5TYfOTowR7qITQCj23e3mRsAi8SnFEiY2cRNsLIiCjgJEkrKNV9VucRLjMxGIg0ivzZKtBaboae
KexC+eex4dtzKmMnTo7sSEqw0fW9aJyhrCogQZ4dZ7b5VJoNLOlwJlfJ98eG7p0fmc3LpIoywhJP
0StWX00G/iKEJMJDv7v8ENnht1plax9bund82EZTVm35gMs8MwlbNZr0wPHKsFaAsdktkpRRHV+0
YYA3Lsmr/lOSiuzn0KnxvxZv46fHP+DensogggKNrZMELF4ActdSUbLJ9qCPmj/6cASiZkS+/34f
Q75GeOhwU+jWLBFHfSxMRUCc4FlhHPfQm7aVc0woL77by2CH9xNMHkVnmiTXZ4Ty7ezMpUDdEqzp
n8Kc8wvzRDU5nPrr8c7duQYEu46tg/6Tf8hD9ObqCTM0AVG7ljeWk7L3VS07UOMet31fobANAI0Y
G+lli1bpyje7Z5nQD5djC4OPJ//6G8v0eSRGHJ/D3Hj2E96keOfmLaMevKfw1sYiO8Lt1+0Alq01
n+7cDGqTtL9oSILAWN6MIuoZKg074YVuziyWQndratNk1w1OdHy8v7evIOGWy6QnzkaloLJ4L8JY
6V+HLz0GiGlj+VM0nDKTogp1YghXFOQCHxu840tZlkODiHeXfy23VYGZqixj3IsWQKjcW+fOciE4
iQxkFIei3gm4Px6bvLdGgZPROKqcIsu4/pLkDUMFOZvhuT1E2wEo2oupM8CgisKEaCZxV9zNvc8H
zoEypU0OCobm2h602LM6GZXhGaYOxIBfBBPZjCrJ4LzfV9OVJdk1qEjdljWidhqrUu0Nby4s94fW
h/3OscZi5bbfuwnwfVgUhXApYtlj0xsNJkAoWLyygkK5cjPlO4IA+S7oCxDuVqM3W+gY/4yE/07c
Jo6FOoQhHAewnwncbxGjwWGfoNJHoK4B/s03zMLa35vC/aFrAK3NkeGIWqZl7z4uOuEgnJkySTBs
6czfXvyiFWHZJ9RAKVgd2yAJdqZb+F87mEl2FQOa0UpkeOd86lAiUrl3+ZCAj64NQlHAFPdAktm3
jYnIddSf9Vz3z6gT0Wq3mm+P13eDvpC7CtsrCSVswED+FvdBjevJitzO8GD2abdWEMNzA95wFw0D
swkjscGmjwxYN3pTkCr09VMhJ30Ger/wO4TNsLLhd55nnQIDTSIeL67n4iuPqC1OhT0YHrq2DV1z
B4H3DZgU5lRtxCFP9eCWh4ZhhlMFHOuzY8fp4fGW3Lmx5JwSiQJ5Dqg6+YXefHLTnx0/6modPZzB
P0Z0072xqpt9WBXBymLv+D9DA71Ky9EB+KIvnk44BA1YSjvdizNHvTBpAi1q19nfi3iO/p1EPD21
Rq+uePk7OwxyHAAAGYH0ugun27qW6MVomV6uwuYLrbjbzYhDQOSySStkZTc9vILPQQv3zRaCdnER
5hB2KyuX92YRxPOeguOx6IdxlxefGf7JGOY+EqAJycWfUTP4n+Y+1Of33yZwMxblVtmmh2nm+lsW
6QANX6EZnuYL+i4dpKZF2eiM5zOWZ+R0et9/dly8L0gVviau6toeMsUDCrJ0v2pFy36Niml7iMgr
zwXzBytv551jKhv9uszuCSWXyFAo/AKlNlPTU6ncbmF8HVGvbCFRDvQQAvPH67rjlQg+gODIFAQE
vfycb+6Em8Rzb5S8mhlo9a9uT1a3YQgQqSUDIQe0Xl3HXzF5Z30cTnIsLiFv2vKYMhYT85w5uscA
l/qhLqySYl8DhZ8Nx+nj1d25EZQyLarTv1sPi1PSRCi7+bGP1pMmMToW9BvDJkAafMf4HHPeRj/+
VIzBPgwQG5BiTtbnxz/gjh9gUM6h2cZtAIK5cMJTlIo88kvmK8NhVpiRNyT0DeYbuDf0UYOkCORO
smU6y6lWbsidki7eljknkNckRWS015+WQeaqqYowJQyyxMSsoA/bnGojwTQjoI2Cl+JA0heFyfOg
a/G2d9DzdubQ+ddshb1/vA93vAKtVFJcoM4c7NfxkzfHLBkVlaxaTS6zkmj/cjKybZnG1vuD+bdW
lpXUHjqiDor85GKpsb/T3dFE+wNq6NbJiu/Ccj/PUVl7XZSvgbnvfWYeFsFNosPFLMj1Vps5QE6X
yfXLwFyYeZlquBy+uoGlfaFpmf7ZjipcgEJLxbgStN25S7L5Q7mERB7CrcU7E7eKbsNOGV/ggahP
Tt7oxzjWEK4IorX3+7WRtPDsjvMa6TqCGaFlANMO/DUDuYuLqFMTRRVQrUj3RFmGyEVXdm15RsKv
8w8BWpGI+445WO9TVTF1PKMfzVjRynN+67rATdL9kTV7HTe5eM4JepLZn7LsEhP3V+iE1lO0VYn5
Pk2lNXzs2nxt1Od2tyV0G2fJtIbEsy/cCaNRgaUqMbq04Zgd81SN9pWVNTuhm2uxyu2JMiyX8owc
xgJH7S4+LDqtLVJDzLbFdtX8FWpRDp0nVxRan7xl8DzUs506uVAnPr6od5YogYS84OB5GJ9ZOI3e
LrsYMVnfG2Glq3lJ6+ypi8K82JZJQsv+sbXbnINKDe1gzq7GdO3SmsHgKtojoGtht3WeU/jQ9n7Z
IRiD0jcUulPXtVu9lGB1yt3+P4+N354f2nlyIoH1CqoLC99cMN4hBkQoPSvKqPCl3bSprbJn0N52
N2kQVSshxK0PlNkNnX5KjLwGN+ONRgaHHco8XutXFFGtVD8OoFj2j1d1+wF5Wm0KwzIOZIJpcSsG
ocPji5C5NxFUvxSNMz8rDJJ7aZu7aynNPVs8ayplG0rdRPbXbk9EIi3BO00eREMS2JHBRQ0FOMPK
yVpx9o4pEicJmecygfVaxF8xcvbtAKm4N3Ui+gvBrfQlj5V0p8xzvHIo75uCUo9OILjTpZ9DlqNU
YbzqmcMoxhdoRfKTXpj5Hm7xNfzznSPInISEnBDEyqbn9QY6TY9gn5sNXg/l19GpodDOogHMRwFL
4Dy03crSXkchrn24RdtcAnIETXuoH68NMk6shoPt9x6ighmKm44Vnadw9L8UZmX9VGtfOwbh1Meb
OqN0Yge8Y7sy04eTnqI4gysv0aNFeffxmb11dhYOh8wFMBI1uGUlLKsRiNNjZK8gPIBaQ5+Cvej8
xAshlIGNYzxCEPrOiS+KDgwQgl6mUCzd+TKg7zJzyFPYOT0DFt8/FBDN38cqhD4TSoiD1qBY93iN
d06VDA0AEDDrZeN2FjvvjvDrZFHnNZBFezmkyGdq/PNJiEY7/h9MMRADcIFcmy7dtalI68Y+TLXW
g6wrJd0O/LOhBOYhJDFbaa/dWxVuxpRlFFlbXJwnZLg72K/i1hv7qHlxFM09EvBqXyl0OCsbeOeQ
CArRFE7IiYS1bHpGMG2UaiVaT61GaOeV2j0NAllVEcbDU11NEFbNxftTagpufC1iaFAuZJzXWxm4
Te2ITK29YpiBm+zgPPGBoqVoN2ZoVIcwLqOCNoZHWvcQYhWukfq/YGcpm5WW7x1PQezFu6wBSqQy
sYgHui5F67guwIDD8jt9atE8CM95XcFIR5KjQITamX66ffdBcgwckwQ1YXf5PItmotAwm40njGw8
TmhvHSKYYE6mAnvSY1P31ie3mDTUJbp0F88W0lxjgngU0blk3fFV91c+R/4e3N0Ej4HSHx6buw08
LLpevI40peigL9G0eteTNoZW7bncfCj5GXOfEM04lXnxCZGh6NRIvS44fpqVu3l3nYQBJMAUEW6A
FzAW5pOCQq83Nlb0FXqP9I/BtoIdFAySW7Gs948XurAHxPO12sXcgAw8buLIGbnVcax641LBNvgz
V+LyH0G++nnS879gIC1X8pFFjIM5g3lVAMoW3XYq4wsvlyeNjdK8OV8sy+wvA3wRT0NrVytf73ZR
BshFSB/kTDHZ7cLBFV3JvHBSolY2WQkQ2UmNUIKw2pcxmiBl4dO/excxSCWVMIcCG6CLazcQTzAd
uLPeX8xhnsjkSg3pG7RAjgAXgkNeF/YazmLh7eRG8uUAylDbgt1u6XjGKZ8L1NTHiwjp9G/hph43
sGBGCFtn7fRRhWtv109usrKzC38uzcqhe5BXfEOqFgt/p8AkqQcMQl8aa+6hyoKFlubuf+3srqFz
7liyWSGVO+67San6ektbjn+Sp+iHWj4lKLgoXX1nmWmcQOsS1iu37rXe+ibukevi38wtgQzmAy5H
RNWyG+02DdqLHyv+rtNnGEoVeLK0PzpDtPVGZ9a43TjDFP7sW7MvNq3bmS7Ncd2HUsqgBfQ1SLOq
PyH81Vc7s7MSwNO68kMgTFXss9bq0EVuGR+zNXjHyk1da+YHAYWNvUHYAR1PGJ26v83cVpMtpZDi
E41oBIdUc5rgT2MUNDv6Anbelft4u8tEUw5vM8ElAY9YhM2qqo2WVtXqBe679ohms7PpEZ55Jmgf
VmLL20tJd4oZPuooxM4k5tcftG56zZryabwUov8PufHkgz8E5muQE28stED/eezZbpdGL0EOvrzm
/7i2a3u+WvaDHQ709lLd/A81p3KPemQ1HiaB8NnK4uQ/7Pr8YIy2GC8UI2EcpmtjYjL8CJ5R82KB
uNnBCEj0xrW/WBBwgoXsp/jAjHXNhIKezkcDza2V5PF2d6FsoJHzmv2AtZW78aaAlkUwjEyQJ1zM
wIEku+vMEhYlff7l2LX10URzwV9Z8r39ZbCNVIH6g0PacG3RhSA5hWbHvvhVh6ooQwnngNY0ZOvR
vOJ1bp0dc0PADKg4MJkPguLaVGD1MKBq8JkafoKkAb3bU2eO8bYqST9UhhL+dBSoAR6fn9c5xbff
FICcnDoFjcjlgAFBbvmbLYUj1w8cmPAvIB3R5q4GgQRHD95m3teGMpcfqLyLP0I4OlE2LvxqPpbQ
RJpbIFcIu0STWcKWPBeO8QyHpDiUKlHRJnV7oR9Quo3UY4pwR79//KuX50D+aAJRxsYtoN6Mz17/
aD0jEkTGp75EOUTln2BsdmA4rjLn7zIMy/JlgGk3XTkJtzbBoBJ7vwIkBMnLtc3ZGa2+t6fqEqFN
+DfQdjTTFCQLntw47pqD6/fTn+9dpWR8YXUq3kQiDa8tihGdggnBgkuN0seT3szqCdRIjRSr2tFI
M9bSmEU4KMkDKEHhs4AsgBVdInf4nr1eQHN2gWRzgoILmeF2FzhG5iMgwETSxqZT+82eS2U7wLL5
492rJQYlGqRbJmvxi7uNpJiaVoNWXdIBes59D32as3U7BHieYHRU9zEchP753TYZg6d0TFSjy+bP
9Q5L8pHMFxYjXVNafI9GvQIb1YKOtLQm+xQ5SvP5scGlO+GNFNTAgUbRT6e4uDi4Dcr1fqkr06Wu
jOaUpu58qN0g2CFiOx8fm7o9rwxDkLHgSSBGIp+4XhuCpXpDzjZemEk19pVpFttCCsgHefDPjLLX
yujjvZURwmAN6CIwosXDVxgNiD14+y85zUf0pUoll1p9ZvunVUbvbXzCTiPDDTgVOClspLE4LL07
RYjqIbAlhVPBR2Y/BrUud/Cvlx+SvjNXBndeq+hvvST2ACsQ4ACr4QlaVkkdwoVBCYbqWGhDmMPn
ZbjZc9s5brvp8hR63FSPyuNYMtmLtlFuoKk4NshojcT9/3WhCgYO9AUzMUMzFi+Oljg/KqWmU+vT
fP6iNq6Sb/NMGWvkkEbV2ULbke5hdFU0JLqUbh/kBjI8cV/n4XYK6G1sQ4Ge3uMTs3zeXxcJRkJi
eQyAtQsPR0jH7Hxf1ccBGuznoInDU6eq1cHQTHSPHcYfRpimThoU40fh+tOKg702T1Yv+3MEqDY0
c/Q01MX7l2spCj0o2R+m0U5Ovp7p3qQM8d6oh6KFEEQpqYVH+RH5hfJnkKhraK1Fq/D3DwB4S7se
CjEmIBZHWFiVGyQUyw8G1alDrk/ONtZm9XMI1HIHHcX8NOqO9bHVs/5ca02wr1Bb2MXQm688yteO
+PcPYQjiFakN7Fgsgg6UGjvFnR0Vyhb/VZQoo4UXAGDoEMD0/FKrXqpOBAclUM0VryH/0f//oOMq
cPs8NrALEMNSy17swQwLCnyxoX5MGAf/mviz/0FSUK586mtn8WqFcgqPGyVfCcRbuME0Kma1M2fj
6NALvjAwrH3WJr3eubEfHR4f6ms3+L+mGF+V6F4aZe7iUPtubhQCedRjJDr9I3pdPF61Nv70gxEV
jdlfC6hulkZFmURDjksJJoaXMyWO0reoHjvaMcp7cXTUiJmlKlWgMyZoery0hVdibXRbJb5GgACh
LbCMGFFvt20GNXXA9W37MnfovmiK42zsiQq22sa/kiwsz+TH4zfmT2ckg0LnSXWi5KsNCSu80WVz
5ByGXmgUzg7+UtubbGhndBFHz1GYKZ9nNLL30QCaBqiyfewDJ/Pi1xnfwRn3ud1VK83rRW3+f9dk
4AxwRDIpXngBzWpQyjE7/QhbcvaF1zneOrOYT0aCYl0dI8uqmnl/0vtagfAYTfg0t+uDpiuILBtT
v0dzpX5X1vH7J0lWJclhQA6w3GYEPDRgSpp+dIzE+ggA5hNaWNOpzumsF8X83+Ovurz88qMSH/Co
veLEzMXlL6BzBU1lGEem1NyviUsdmTPAPLDaqMdyNmFaHgbzZ4wu7/7dlplmIQCkIUDdfJkmJyHx
WTCBAyy5ml4I9yuakaG/EaKcvqho3V3CZtbPvgJ51nstU82lEAJ/C/6OoffrWMWw/NqNgik4pQAH
d1rb9QcjZpKyMNGjdJ262KdpBm1CZ6xhY27cAzh5l+VKNJNFUrHY7b6ETllMvDczUhubshAFfLRG
+JQ4xGfURpWVPV7Yo3En4asybqHHg/db2EtHdJfMoBxPnVE6bXkYkHtWKUm0gCbBnYwz3ebMocTy
eINvzUo+R+J7jg5BzBIFU4sIcItda6fMNxSGcBmYgrvml1kN4yFCW2clXlo85awScxRAWCr8kVQL
r7/nlECpZ4LsOTENVu8aV0jx+d6A4C8K/7QUtz0lI1qk7LS6yfjaK2H94gq9mqdk7/zmi+F/XJu3
mdHpYBjWTynvudclAjqVCBrdqow/Rlmr7tMo+elwKg6Pd1mG1G8eT2mXDJ66iC3x5WDyru0GuRq5
TWBqp7Tyox8O07lbMxmCl7Jq9eNsEN0Bk8xW9vquUUqj9J/ktMXSO+kRDQnHzfTTyAz0QckQSYN1
ZT6ZTQhBBoncrmq1tUHvOx8YsAnXhfyUgf0lOi+YQpRYM1M/hXMTHJkO9TexplVHI0Zv0Sat2rp+
15yQubN2lP/1/x5v9O1xprAOVRjWmTIEX3+90QMtdz2ahXUCgzPu085CQFQM8dFBUmgzq+H7RjYp
41EDBkzAKBudEsgCFh92inQjGarEPsXO6GxtZDiewyGrkFWv6PutPOv3Fue4nCBqluBslhWZBskS
Ze47+5Rwhk/QatTP+mChNjWYw/eMi7MS8r3u1vWxxfNJfidAzbwpy2SqKuYRRuFInOZyAvMeGzNC
7EP2RS98WRPWjGMd2vlRT00G7NBMOk68gZuYnPXYZ+hVxr7ef25iyG3IEYoXyGmzl1ZM2qnUtHDL
PFQWbWuVkAjlBQTWHh+FRbwlPw2ZGSkZ/w2+cQndpLiKfrIfw6ChDdmLBc351tDARVQ15KqPTd26
Fdy2BJEDt6VTv2zrzD08hY3o7RM6LPHJ1VP0lkJYxQdkHI5RmilbaFudQ4R+w/9hkZAW8kTBwi2Z
Aq7Pu93wQoZOIU4A2K0/ZpcfADVcJVDV07Svj1d55/iZb20t7lZJ0xzWl1agk6TB2CJQHJlEZ3u2
2Wvb2uzF6bG9BUSfy0XD/PesMEGHQanienHRXHa23zpQzsNN/xkBvBe0QZKd3oTtV/hCw1+VG1/0
rrTOfdq5sFZCOU+gEuzaRFljHb85TUwmAGwjbue1hI5Pbs6baqjoIeZQS8U5odkLj1ndWx5ckk8h
irtfHi/71hJBruzgA/hgLnCJhLBjIk6F6Jbw3K1RX5uV/VAK/Rwlur1ybpdfVPLFcbNx1NBV8yov
FtUhJ1tUuauddbvKLnkb/qU45a8oHbPPWqauMR0vFybbdISwElZDtRSs0vUWMmdRiQD1x3NVoLJT
N278AZEJ4o0+WxvoWj59mCJJ4MmTc6p0CRduua+nGqg/ByNSG3QWp9aWZ2LeZq2v7cPJ+BvyRLGS
oNzZTHYR9IEsPctBluvlWZLPDYpU64zsGaJPTaHtmO1GR9uuI8S8qLI9PidLpyPXCFEAYRsvHvNV
i4CxQbwjzslKzoHTVLtOQzRDHRt0YpF3t//pFVCBqGK68zate67qY+PyH/72ZfhtHNu6PDrMdF8v
VvVz0fWjZZ2rrFJ/GmWp7jq/ZjrpsZl735GqA0kHuDb+WLgcVEKsDh0k68zAnHKwp+mboYzpnrHD
4IzEWfBUBaI6PrZ57zvS95CzGfKkLsc6bRAIZZtE9jk2nOACiK//FNuIsrA9xVbPBvXvx/buXAtS
6f9nb1mHMPNStxMqSediLL6p9dB/mNA//bePhJOvHJl7pkgzMCY9GMfm+qvBsj5WaFoiNYkQyDlt
i+xZ8FAhvdw4K17s3i66NJTJTshXaSRdm4rVIfcdIABnx+8TqD4lhWAVpQlxAwCPTQ8P3Uq4e29x
vPWArShUUdNZPIVZ0JhGqob2GVBufcTRKE+d7lvnRHO0d5uCFUT2XRicIL1fji9Nk9FZMTSfZzgm
f6WpMT2rMSNMpV+OK9t4uyh6AjKuoBEnad8Wi+r6wWkK0Ykz3YPwI0ITBpBxuCdDGzzM43N4e9cw
Rf1JvrqvQPbrL5Z0cTH5gRRw0jvPTiVrhTO0W3Nw4BQQnXoyQnuN4vf2lNDXgZmJcSyJ41jOPUzd
zHCoM/vnNqh1RDSDyFNrrdqremMeSzSSVu72rdtyATIDbCI5oTC27EVkfj+ijBwEHm+pvZvyOngR
ZmKslIUWJCCUC+jx0zsidKZ7Sslm8fwYWpBakzkGTGy62VGkaYNEWtp/jpRp2gxx1j+XFS0DEfvh
5woFpC0h6hBuQZGhYsp/bJqm1089KDZ6l3ovVr70Kz3Stffm9xEgAyYFR3MD1Df7MbXqVFPOsY1M
XwNA4BdjOP2Huhu+p4XSnJXURnu8palstKVA/Dp3j5aVN1IVWfd6ODtP+ZiYJ+jSjbM2Jy/VOFcf
cC4BIEfH2NKbrP+wmBrdMsyI4057Y68odrC3rdj+lcSD/VSi+rmH8X14UsxBnPMxG0992bg7q4bx
ZIhXyUDvXCWa9VDVyooS11Zmrm8iuMLOGgL1TjnX/jB6aYhmyxTnlteSJa5s8H1TckaApgCtr8XT
jLBgY1rFpJwR43Ke9bZGeBQsjxf0eb1i6ubW2hL1QJOSwQ3IHZaiLumMzh4qjpEn+ibcRbGin9F1
VjcibJQzMpv13kT1bCUyv1kfRgEl0WzDoBz5uN7KTqGrrhtj7PlG0xyjzmqOhhP1xxzF6pUbe88U
JU9HouhluLMwJZQp00MbFjWlLRgIGO3xadAR3BqbLF8B6944I1b11tTidezSHtHS0Ym9BKnCTR1q
+X4KDSQvVfF3ENDAfOxvF8SPeAlpD/4yhhmB61KSut5Fd8oY+qgg/eu7wtrmSoE6ahKWe0ThGLUQ
efBhsEB5WLkQh0kxulPqKvNuqov2oMda/tFFtvPrFPTlqUcx91QglP3ekJZfCPMiuaWUneIjXP9C
X+SlFhtp4uH+s49xZ/0YdS34iZZZeXDNtFih/F+MUP3eEUljTU5CQZJK6LU9gPbBMJnYC7I+P8T5
XD/HSO7tmxwxNd0tKgWZJdiUZ0K3fDOaTXyxmchbOXL3fgYz6IC0mPEB77dE+elOpaL+qSYeGm3B
vlDUEHWtcpzN51lPIoZf0tr9y276qKXik83/oF5Eg8W1hnGNu/fO6ee5ggPHovqNy14cSSMKdCsu
ncTrVPCGc6Aio55X2cHidq/EhsvCHaeRRjNhBEy9ZJ9LlEXdFn1cMA7plUmqP0O4LzaQGsT7UBPD
0+hX9hZSpeolRJ3g4gfMWz2+DXcun1SH4tEkvZZImutPP/oavVyUyL1c68eD06ihV8Rqsy9h6fpi
0dRcsXf3I1Mg4kmA155Jh8XtG4fZn8usT73eHg0OOLJ7gz631WZwbeR6ByQttnOXhsF2Tjt9W4zw
7XEp18ZQ7207tNCyx0EIdEMs6Je12zOFkXoCFt0vIyCwQ8D0mmem3Xf+yvDDUNx0a0/QOdktAxIr
z8e9AyanYAn85MT/chyqnatg8ss59cwu9SkaoXzb2CVSqTNaxe/9whxhMn8qpaBoqaNcf+Gyr+Ky
H6H8RlJv2hSDGCgPo7I0xtlXvYuSYmVpN+Ujhv0lyBpcIsEY444L71VoKqhZzW28sRDOVkXG/tBA
ErpvZtTmkaoTmzkz4rPauem+N4zu2BiV84n2o/VD9OZaT/bmwBF6UI/kyHHJeMmWW43+op1Oyjie
EpHC/FYBETmlNNW3HLVyE6hz9hyxD+ep7M2ftPmrYxSt0VotbxmlUFmnZCCW7YDwRr/+Bk6NQuVQ
NDNNJncEE45goCWK8AID63gZRbVWHl9GJ5TGeTyoEPB4kJYtAwUIJQi2ckvzXBTndybo952h1x1C
EFCvtw7SwUmQ2yv+e1EYAaJCVYKNhvH8tQ60WKRZ+W0B8F1BlbwwvHwU4YvSqvDdWh1t2ba3kLp3
Jg8S9LUC/V3LcAWADqf/Tj5zvb3jGFAemgblg5ZYqlcErnNkUrM590WfX2q9RGNd1UISGyYoH1+u
RWLDmhnUlOwLYOLxoMtid1zBX9LTzXlqwEXtkl7zD/FQv7NHKa1wqcABko6SJi4lH6xGNK2bz9nT
yLTWKVRbA+XWMXyqG3XeoqSqnB+vauGdXu1Rr4A0kmahSlJ1vZ8ZeJ8hsKbsKXWQK7WtOjjVYwsd
y6yvtXvvmGLWlpoIk64A8ZYYoyqDcCZLneyJLJfvVBa+EJtsSNyzW8HT9HhdS18gF3ZlbXFEAUjP
SpMxO0wjxBBbWLYkr5Wd0sYvvhDIGy+80NXX0qzdJ6iTjQ2MGtpK/LnwBb9/A+6Y9A9eP8B515s7
ZImZpKHInorazIJdlmTTFj0f40ttmBfEiLLV6Uq5qjdp52+LEjXBMy/LGYvPObUsWUzssRXM0yWx
pifmfdz/8k6pvI45xk+QO3WnMnZ/tK7w1W1gUemohyHnx0Fsv/INFr7p968hRScfhGCcJ+J6/Z2k
V4V6In9KZkuh81un9ravGqh1bXSbxzbma2R6cNQHkW0VH1XrjTb51ROQYgTMQzPeFXAfnoPSsb93
RVhdRDuiFOXDobpf+akyyVluHEp0sgbKZaAYdP1T20Gjba6o+VPfM0ictLG2ic3A3kKKr36IFCKV
Fnzcn5XTmN+aIjb2gdM7/YqLubdfMsVkLkyWvJZyB6mMlh3I0J+gqZpBRPwPZee1XDeSpetXqeh7
9MCbiem+wPZ0oiivGwRLomATJuHx9OcDq860NjaDGF5UVShYYgLIzJUr1/pNb3U0z+3yYFVd6gdo
LfiOnr6xn/w8S5xWcG0AH3JVWqzSQBFO5wpmKUwN5w7g6td80AtALuO060CSbgozeioq3DUn2U0r
+/SloPD74PMW+q1k0AfV4IZhnd+WNPLumkITW5lO9lWsl99en+KXNiPpF6aHKJFQUF+cHG6pBFFR
jvntWAX5dwDJ6Q7bpJ4aEAc1VizTmrre5VGFbgJIO3pa2gyuWbyatJOypfCT38q4Kt9hux5uMYBp
D/3Y3HtKEO+YkOFjx0yvxPSXlhFYF6iFKpcrOjTn31Q1+rFWEy+/VZQkPsRqhelcn6J3L5zoWnXS
EOsiUCGvf94XBwWAjLEz4GpUp84HlWlKDwSn5dsI7eoPie2UN0YIH9SRwtoHZijfx6UtDq8PuoSN
Pq9d7hdcImfFe87N81GLTA3CdChZPlFm4iZqq0dOrnFXV0n9UGvWL9jt9p1bK18qBM5u49aTFJFt
421iGeRgs4bbzIydE6O5B3f+HAEmL25jV/mtyDxtb452+xMvdTrTfRZ/HzwruEFJol+Z5+eJXASt
uSQFlJPBUY5cTDSgBDcdR8r8uhzDK3RtlA9Va0311k2GT8aoqs0mrNTpEWduaw/wKDo4sTcyJUVx
CoKi3NPsjW6YuLU6zwuLAbNHyr8c9NxElol4adNYbW0R3dLLwR6rdcetY0nEdGVgbEbNDQ7jmL3N
hoA5mA8Z0lG2G0iRi+ZngEE5GotJfFt3EbLpAZBqX20LdNNJBsRd17fxnyQ49sosXLwrwz4baJAa
stmXvgtlaCpWgpDRbdZo2q8MJY8TcJX0KstxcZyDmjGMa7noYkxgCEg6UT1hsdFagRV+vtzKoU6N
Hr/5d6XRxfFBBm7vZj6o2sIqNrTznOZeDZoWVT+9Ge23lawYfK7tIp0F7gmm7lL1Jplw2MpSp31X
VFNxzT3uMxUu2Eu4kPkiSYeVQ3ERt4FCcrmkCQTuY+aCLV1i27KzrcK0mgf+OcgWfmRvpc22ymz9
CHbRuH89pHh8ut/2FMMBxQeIOfNwSPSXFo2ycMzcM3rzQR10qK46NxiRTOrOFsZEojgOu16VKN9E
WX6TFr3y4fXhF4fG38OzpLjJz8fUYkuDITDMxojNh9qYkh1Coh3+WVIFDjl622TQP1q9a28Gqs7b
1weef/Hle/9n4EUWYNSh0URhaT64SVps695t3ie67n58fZTlwv3r68KJYaOgprIsP4aTPZpVWZsP
iZcqX2UHlVHhprkfMSY/FlXmXQtpdCuvdrmCmFKE0KlQoI8FyvZ8t0ivTkM1nMyHqSn6PTan9tZu
QDRjtmj5wgvWMB/LU+l5Egl9ALvot82eeecDZrET5/Zkmw9VV7abXLOrjSuQoVWNYtxCFwr3diKT
fdaW7kccLGZdb1W+r7I3SqfzzhzGbNXZ2FOj5rtcTWntjloaJ9ZDZIf5zmqr+Eqv4XFj7eCtVPte
+Miox8BfmbVMSD4WJ7EdZhVosN56GLr2vnI67coILet71qUgpZyhWiP7vrCSaPxQRuXWCuJ1iVvI
9doLJtlaDygWh8dctN4vDgBl29detAuwAdgIw1zjTrywO9FEdKE/IgM0A0POJzbB3SBJ9dZ+cBsB
oNRLmpM3tBCOisa8nQL4FGlRPJjqsCotvjzr56mkWk8aOReVZrTd+dBBjydhi4HiQzlCgc3sihau
mUcIVejufgzUflukYbyznLjd0ipv9wUYIAyE0+Bd0CT2LspL9ViHcg24fj4PrPBnV+eZ4zbf8LiY
nD+XlqRRRK3G/jkTJbxrip2Zfo3joqy8bWAYAH47/FK6z6LF3l1fWXTzL/9P0HoenGFhRYN7gmay
hK9FvUF1tU2cn0PpxPs0lsEVHzHaprazRn8+Pxf+GurZwIHSOfX7ZZ3NTMhYXGNwf47A1A6Zo8l9
r2fj0bNbpBcUB2a/l6rqJ7dLUz+RffamU5eSKIPP+kTomoItgSF1/p2tTBtaytvJUzFAGDl6bhOq
93UVdfaXtIq0PsC1qyvWdJEWFd55WIqLWAFRteXURyHqfFg9rvKxQRr9CVlcBYacF9npDiVyuzo5
mSy7eguASG0/GNAN3XtgoGpyN9Yiqn1TD4C8IyAR7JqAG/RK2nUeb3gipDtpyJKCcGmlwrJIgci4
gOzZsfoEShJ6jZmm2j4JEE7fWrWovrp49a5R8JerDVgwVr0zRmTGXV+AJfEvD4oOV+ZflDvqXTgO
/SeMDwdfEyL6+ZZzkpL5PNSciDDpHFnLpDJqWjYcikK/IOvFxk3itWDdoDe52UdNT5z7sYu8wGev
OdabDktGJp2EjAwemcsjEXYRZ6hto5PoDQl2BZ3TXsdubhzGuqdAFju2ckRyIK/fuItnupExb2Po
xzOofTGVXZDrivCiImQb0WZXwsbalCFRvVWL8PD6hz2P4LweYjRz6KbWQdePTXW+nhVimKM0lQz9
xLIDLA4Fff2s6P2x1OJ3/eSY7xR84XwkxsTx9aEvlg8Q27ksN5teUEBeDi2njjohhkihP5nueIch
TbAT3Fne6RVNwDeONcPzcWUjAeEopth9/pp1rLSAWnLU3JI2SL7bVVTaPmix9kZMtVevpOgXb4b3
G9VSiFFImfHvRYKVaglFc1zrkdzkru6AMsJTvU4yz/N7DqmV0S6mkNsPvR0kkwhNBuf/+bupkxlO
oZ7Zka+GptozWk3TTlpRYNL/yKx0BvPCSvCssbg1RtP9+vq3XZSWWUN82b+UG6gW0tM1zx+gp3Kb
GZ2BnDVdEF3FZM5Ixm3ZCze7KgYvybayCJNxp6nS/Rm5biD8tPHUr01TN2uWpcswyC0bNjZUPVqM
gI2WtZ6IbHlyvN6J/NYx4kOrZ811U5QdU+7kBzWf1qQYLr4+3UWqWWCbIG4RHxYbSO/acKAwCVkh
75v6gU5qu0dxW/HNLAtOEQa470Pb6LcI4E4rG2iZamBrhNgSNJ8Zp0d9dLGoC29w8GXuGBope/EN
y9uHqgqNT0Wu0j129PGURnG2EjCeZYB+yzF0AhOSrbBlVcqj4PYWJ2AXxBxChaFGvkkOX39QZ7Px
rRzEmG/4s/nRsKOhOA7ZoH+zGxG/R2WzzR9tLINuapQ8e98q0vGTpaJK5w+OGLGfSXLzK6A961ZD
cedethGk9Ti0euWAWqYzfCca9jeNCuV405C8yXtHD9M1S/PFNWW2UyEKzl0f3o+O8VL7MUH/E3ZU
2V1Z0gxwhkzSbIOn/ORsxr4xI7+WbcExF7t3TiCmASVjEf6ZSiX9PmhpvXKen8eQ+WFID8lVaX9x
ObzII6MxM/QaoiyC+BWV0ijspjuvS6vxoNYaHPTX9/D5Kv57tOfDFXDpLPp2voW7SCagYCr1SiNL
bvwkjbt+20y18WnMvfqjZwcxYXpI0q1s03IF23q+jp8HB+pD/5SuEHcyZ7GOWd3aaDmRegUau9o4
dVJ+13oZPxW5UvkYJrSYGzeJ+/j6K7/wgdmxkALnxIkZX2zcJKk4gHtlugq1oD6aSeO+y4VOrRC1
rZU989JQQPIoyFJEoRI9f/3fivpubVURB+Fw1Rep8T13hvEUALTwE1UtVvoH87f6z+7861tSFiJj
mS8fTOb5UCHilU070WsOp77c43dk7VG/sI4ZtpzHsQ1x7KoVzOmScvDtqsx3b/6o9NoYFhYEKPpl
cHAR3RChopVXaJkWB+DRjt+neu23brzW23vho2Lrh00JCi2E32WHqlYVQy3xSrwqcanead6YfaC/
WPh2Jtd4+y8sUIpPBHh6QizSJTpLosteoFfGW8Gex3cbMZwrzKhFfQiHbvwiSjbytWS7FCvFt/PT
7Hk2nwXnAJcBLbhAw2FcG49wdIsroxpifAVDZ3RQvYV2tG2MYvpRelysViBxL40J52qmvYPxZNWe
r6DGyFACGob8Snh9KQ5TpXpiX3GncG6E3ebcq7FjWAl2L31gcGA0aHjHmbV6PiaC/eBCXCwiplRo
flBZj3GPFaHbOs5Rt8ufuYIW3esr9cXXBE1PjWaWuFxa3GjDaOq9F4grWRn1rT3V5b6hwkmdvBKH
XqnXgBrL8eYcDbw5/FISbYB1iyCntSH52+CaJ6gWZPbGZIwo/k9FFLZ3SaNmLUouLHJ1ZQUt48E8
LGnQ7Gc1I+yWnQe1KPKICp9xyjuz7o7lKI2USpC0hw28ZGebh5q6NYTlbiMoLjuUFPqVkHBxrLL4
qcpzMUMakpCwvJlKchJvEqF+ytWkQY+rGvL+o7QwFtx7U1yp94M5TfY+ULwg2JeDrqjXZlam4W1f
Yn4B74Cu3QrudpGyzp0JOpE8EwpuMyzg4j4Z2iHusuV4ysrK8osQ+a4hRWMFjHqJx1mkXFHR0lB7
qAPE9dPwUGooeq0k7pdLYnb3RW2d7A2q3xLrqnHCK3HTdaeeC+/OoSS6Map8uHKc5odKbW3lWrk8
4+d3JlXnIsuND8DOouEb0YVzOqF3p8juB3mfCi9LQz8C7Wzva5ZJ4vhD7aRGtqmbOB7xIspktbIc
l0GbZ5i1SEiWyR/hfiyOp4R2lEKo7U5Truu/7GnMPmcyyu5kDeD19Q0+3zp+PwkZCljU3A+id0HR
d3ErmbSsV+veQiOPgLmBLFPv7LbV96+P8sIcAiKd4dSzPTQtvvPI5QkrxyKr705dV463MpOFbw1O
enSRTvLdOFiDGL4wifRVZ0DLXFem7rIYL9EzJdem9mQwe/3HLi0Qym2FMQ5iEwhhZ0iihHqwCzQx
NX6YNaa6UnhbxmpwymRLpDIeHQva24tlZJepI2wjrE8ssqSntmfmY7Z3gxGX97Ry4DjkCn3lwBdG
PMHAf/17P3dEzqeVagFCYlw9Zrm0ZS7V5sj55XKYTjLBxtc7dhLF7dR3y9m0q4L44F67mPKon3Kz
9xJ8LlC28HpkCNTO/daaSazd9RMV7QP9slj5prRJXO7pGnpo0KiyzA51peHcsQkHuDw/okAm2b1G
STWz/QJQq/nd9cZaf4AZ706bKI6GNaOqyxmmScIxATZjVnBYplBm7MUY8YaY0sTVxzxqx93QwGWp
lQyb8w5UX+voDTpY8duYSnNMRMSQUOTOTNJZXvt8aaWGUcUDcj0nVcXiNYEzt4nsUXx+fQJfeD1G
QUIQhYh59cw//y0XlpSDC91sg5MSBjoCZXXr1ZvB7Hrk/FurdA+ujWvzzhlSHSUzQ4Qf3jo+kNgZ
g0VxmMreRRR0inywCsU7TciobToilfTbDjOYKUqDRyevw20awu3eyAH080pMuowWqBrOJUUWGFnU
spg4ZFHpTf3knYZOy7e9aombpHLFfacN2qZyGfX1l31hPLAXQDRnsRWKbfPPf/vYXqFgaZkMzqlO
K2AuhUF1xAfykV7VpcIFoA6rlezxhZMVnSkSDvjkYDAuDjXbDkjAq9w5hfCEwBpMdTQVXD+QbJK+
UwVGlfhVVOAwgstdHJM8j3RoZK9F4jatvSx/Y55Hv5FlTbOcRU0OvaQNS2hnCu5ZfAI906mlDh8D
FIx2Qaemt6JU4pVs54UvTkmPQuMMCSalXWyiPk+cJm8UKNKAzP2owbG9CEd7p4Xa4I8qth+vz/Bl
fjf3vggWFBo51peegoPJtwxEGl61Bc14f4LjFviU67RHuwjym6qz7HErR7P7BHlZ6XyAVrhnvP4M
lycCpwHjAxREfeUicAgbhydoWRgnDlpxbGsx+WkcZVsro0iSh4V6zAh3b9NRZjpnkT6gwfx3vm4u
jneB+wxFgh5epTd4W0GRHklYJ9+L2Cr2r7/fZdLCUPP1ZL6fUEZezClStTXbC0SRHcWKvkePOCx2
llooya7LahQT3jwcmO35Ag+jbTZYOd+0WgnyNKMFgFAzvMgiCRU/F3b6DazAWmHipd2KUA/lJepd
rNhlF7UMjF4mWuudYguugpFmWNbb4eSXGvx9cLDmJhnCDDsyCH2pKgw/bb3o7e/LicO1mgsCN85l
HyDIkA4sO887NW1b7Pveeu+OU3ITYA339lgwc3Ghe3EPwz9h8WXjzLMmKwNg3fE9Dq7IVWTBjS6Q
m7zL5CYLBQp5b51MOg8cqs+wAzqGi/wwhm0sRK9op3LQ9Ft1MK0tNNjqKMKuWUFXvzCZc3eMMhM9
6HkzLtapjqCNFk6ZdkJLjzpBVdXqE7qk2le7S20QQv3oXZljMyAVNLbq7WQqyZdocMyVkHQZAuH2
zLhSOEbz9WZx0y2LqTGazqtOA+IlOCg0Ad6WaXrrFlLOzN21RfxM4zlPCRmPlIWLFBoD3LLPN0zR
1EYE06E8ebC5UE6zkb8prpyC+vXHqTEnXtgIRPHYO25jHhrPrJSHQXHK6sbq1bT6FVS4FlzZ8ajY
D/2Y5ably1oYj07S2mGFbqoRIZ4VtLE4DfpYtntP63NtY8WyDKiV6nqj7fW+E4pJIT6NYcyNYegZ
XyLP6cfyoMmqjvaWmXYYaWNyrn9TE1P7oWVT72xdqcTOLuuTML138wIEfBzIfI1FcRmhZ+QLVTIK
AHPHdnFrQHYSnpnJ88d1GRy8YXqY+gbdNzUS+3rEaFcdgmEl97iMmiSUc1uamueMS1mMqShmzcGX
FqeobcQWKEJH+8WyfRVD+N3rm+zy9SC+kFZRMOOmB47qfAHkySjyiCbUaahG/bMJSXUW5HHrYRM4
ejscym7APHiSxNOVkS+zWcy2oNXSBmZvo5h2PrLwQiElZOiTrXUMF+qhii0c6ryblGJICrgqdsjs
OrD6EzFuJXK+8N4z+oVNzynI4IvRQ8WoJMfWcLI6YWwEC35HJWHYdVR2bvPMnd7nUf82jMl8TWCX
zX0ntBmxalp6GbV4GGOG5bQnRx+iCiJwEIRHVS+iQ2LWbz8LvWfgGNVIpGfo8Z9/3zgsc23U6u6k
Vqq1s+u+3pHgeP6UGGt1qouPySkIawxpCMiCs7ba+VAOShfjUETNqcQE9YgA/awJ0fZ3Q6hqV3kC
RTj30jWz14tNwqAUW8GygAkll1n0bh3ulWZfxPWpCULAS5TDrDtwDl7pU24OP72+TeblcBYncWgh
I4c0oc4d/6WGezwmySTHbjghFeztBvpbd6IvPT9Ms2A3Tk66RSwxoOqap9vBqMyV0/fyfJovXrMW
01yyp226OJ/SGL/CyE6qU2HAbK0UxzuYeZ9Btp5k9A74abYZ6TuZPIGVya2Iu0r3s+TNrtMk5zOe
lByAihikqEXqmHp0TgdXkycxGQk2fK111DI7bP1sNJOPr3/zi8NwHsvDH8uwQQtx8ztfVa2lB/ZY
NPJkjQYWsyhx94mfN1Nq7Yko1t6MqkBbibwvjQnDasbkkLDSUjsfMzThb0k7qE5VbZXRsRRaNHyy
JQihDXyS6cFx0u6tjZ/5m6K6YxKJZg8nc5HnBE42KGlrVRT22uLJ7mx7Y0+h/WlEknwlpbosKDMW
yQULmdyKzHvxTcsE6w1LtPKkMMNJS3e2zNG/y2RTU7JVAtT+SAg8sXPL0vtEol5auyiN9fpBSYIm
SPzaqFA0ePNEk1jCl0K5YK6yLh7KS9EuyYUnTomT1l/wCu2+c7+P0I21ZHegLhWuwYRemGaK2Fw0
6dvSbluqRpX5ZDlKYYhTiw9OTXd60OJtBHx2+h6YqfnZaODXreSYC31Goj/jwd2jqMr+odw5B7Tf
Kgpq2huxRZnsNOG4JuAzs3HicmNNmjkC/JjLZHqUod14ZRhlOL237Tzp95WlSuturBBU2DTW2Bc/
ND2H+lBaWhMizqbTblGi1qYKgvau6rW7PvK8ItyAFektPwJgEX1U8c2Sx2qyy+bw5rmbNZXJIVDj
oEO7qElFs2FAjpQMdrlFfMwVSz+mihx2eml9Kt0oWek+zPHlPA5z9QAtOzPSaT4vC22lEIVWxkl9
UunvXaVDU1/nDtqor7/UM9dnMQx2XBggcKRxUi9r7TLyLCWcqv6U52rnnLjh5gOkb9Fa+8p1aHIH
Cibb9nZQ2l75WFn4vF2F5Gq17xhZnn5Lp6RK7oW0+uAz5RkvepeYeqmNWwsdc32nK23o+TIlU4bF
Xw1l6Wdm19gnRCmI6W6CuPRDMVaZscNYKmgO2F/HytHLGypuOZoScm8DOdCPcYma4zatACn56ZSN
znu1ClTFHwMsKb43Rd0Gfj9OefJnrmhqtBOBbpZ3ESqh8S4zLaPfxHWD/V3mVtPwOTPNKd7Eut79
0hRMle6mXGva6wyVWCPyRyOaNPLzKM+VK+lVsNB9TQ+poPjgOizvLo/jwKUeORrJCsrh8qin8UGu
yKTPngZLYDAmczwDlwBI6I4cjnWpIysnQhA6G7zs66fXZ/8iMUXIBcgBuTCgFpbBIrGI+i4cPZrW
p8HOnCratq4wq3tXkvdgWjDE6VMDgbvVtm6uqMiqD4XVP7z+CC+88Iy2h7oNiu9S1U7pZYZP8FhR
WxjyLwZe519k3ui3Da7Nby0Gkf1z5lgzER5N6eWJ5+XCGe04l6dGQeHmy4STef9NQWt5+DXIpDXf
v/5ml6kin3bmo9Im559lvOhbdCUAAtinrNfqWyHdb/gUqKdMk+1t0orMx9bTWom8L4w5F4651hN3
gY4vkidcPlQbQgRCenLEzURvGx34sWKKT12IMktQpO2HyCvDn6+/6sUkcrxSVpwLUdw0eN3zeE9a
Y9M4dmwcJnPz1gk9/SqmW30VD5hBvD7UxXn2PBRSLBbGJqTCiyUrkyioLWWyj3WkVI9m7aEkVSP8
dK+LxjhBN1pTBn9xQIK+BkmNYvzSv9SYNQhdQ7GPtjn9Geh9cduLWdvYnX4KXY0/vf56l+kvCusE
fIC2zCFQgPlY+O3olGKcBGVL81ioSvpeay31m9mSTOySNLfxPchzRO71pG+Ck644jearwdC4W0SO
9d3rj3JxEUAFCijSLAGDNjhH+fmTqG5Qo+Dp6Me+y6LiSRmjsXZ2wnX7pLkpByuBpNeGmXo3JYBc
NnaFG+c+SQ3Rf3n9QS5XF5juGdU997pmM6LzB/HamgZm7IzHHuluPzQi9aBbdX7owNKc3jwU10ca
axrLWYUOeT6UriuulpfleByoJBWUbaLMsD/oMrSHL6Rprvfx9fEuAjAlMFrCoD1AG5M1Lb5xQs94
HFSlPdiJ3e9qYUd/jo07bSn9yENklsnGhLJwbZplvH195MsWKVsIkVSgFigsoX0/h5LfFlqWT65s
Grs5RE5d+F5XjQ9xl5vXihGUOz5Ruc0qbzp2mtPgQKw5u4Sa3U1dq/HJbovE18yu3QJMENthSBrf
EWVxylJkb3zXqyI/7lrrvVX24UmFFbfNAqnfmVrirAS8i905vwXQZuSwXK5rS0JTDFwlNEXUHvhO
9nVUVdUJQ54E858p3QtXrLHEF24fpLZoEVHOAJnAq1yGOpIBO+/LBFCXaUblfsyLiBa6ESAYgRDW
VOnhh6HIzfZKOkEavmuxwM7IFIDz3EDZV9WP3hC5yqFIPEptvhKE0ly72T2fLGc5Hc9I+AB2yzVL
xQr9fGqVfJosNB/kAYi3cqXVo46vZST9uoqLTdQrMHqFbuzUqTduhyLgkqmP8bapEnMjyiQ5aK3q
bjUzzLdTFCXvhzQy97VlVdt6KtKTitnnTZ7Vyk4zk/CT15T63pOxtckIjqcyqm3f6sJpD2REOQ4i
H1dW7kVcmt+O4xvTIzqIpEvnbwfJJYZSosiDCJ18W7ZJduO6seEXpdS3Qdo2t4NrlVu1aZsbmmFr
FJqLaDQPT7kJZuTcgF8eQKnUck0ZovogihHIaRW7h0hW06azjbV71GV0AFxKVwC4/rMG2eLGoWVe
M0C7TxAzVj3ZbbU0cYJ9b8kh2RtTERR38IwT43sQRvn0OEnKf+rKx75IKLBUYndBNJlZdGC0zj92
bKW9ivUaj5BiahuFRb3JlKq+tTATQJCEja4009sg6+yxeVDuPkAN5oC/5GH0TV9L1w7Tkyf1pkOK
HzkPsUE2Aj15LPem6Ueq65CmN3lqytpdKYxcTLADGmiWj6QEBoBmyVkbe1nqaHQFR6Wvmg+t5YDv
7tC9oM6Urnzdy6GoJNLDo4iDlAjH7fnXRYrfsmMxeseitrMjJUT9fZeazmZS42H3ery/CJQcMrMc
/4zIeRZcOB8qHDVFVZ3AOw5pHO5VgZap2+n2NboPn2Wqp29t7zActWZ6aCRHl2TedChMW4nwes8o
pu5URRqbLEbfS4kCol7prKHknhkUv8U8euggCmay5PPr0co/fz/qmGpgGkhcmcBEBOjQoupvRCzj
dB+1nVtRPhROKHzKaaFExVIt869a0ffqIc0TLEzd3lSbbYTQUHFAx8ZW9+TR7fSt5FL6iyvliJnd
ZIFZnri+JjvTTu3xYAENQDgC95D0ZuhT1d5rQ5lGvhdXQYUd5TCMwu+mYFDuPC+07lHTMNtjglqP
vomDmI6HGYBsODpJaQ3bqawCxC+awBFcwYU2GWtIj0VAQUMRfAcrAEQhtwOu++cfqbOc0KbyE96o
mREcpJSfu8ayPxrB4Gwcs7Xx63PA84zdWt1rEUYYeJbzpzuONpcHkX0xsMYt9rmufBPbYb2NVO1R
SxRlV6WNftIisz8qbWvvX1/xL4yJZyUxGk0X0EpLy7aojeLSwjD6Zghd+xjG7eDnbeliyWWOGxQs
0y3wuzVJk+es+GwdQpAjeEDrAgIwn8HnnzjsON4taU3XFHBMaLydO+lflb7JCnpo2hj9LFCe+1qh
Z2VunaLOzI1r0VEM01zTr9xETYJNVdl17Y/Y296ZVZXLfSAix7kNy9D9bE1SD78UiVCyhkgMmA+f
rSwyal8R0VjdF9hS0BfwwkDKOxS8m2TbjY3jflQrzc23lVo05XvDLSftMyaFnbjBCNtNKakEI1o3
eQaGWvj55LWsxHBIZYjGtqxDK0RvG9TpA5U9RRMbtbJLIDpO6Q3VFj5PLretaNLrGmXOZs85kn7p
ymo0fPrm/SkdG7QgYo7Nd0M7dD9TZDqePB02qg/vPHhbpJv9wmHSz2gmWm6EusWRVcAC8iaM2q6F
p8kte/ZxHIP4zoSdcxzjxFjJQC+WGcORFJIMcMfnSroYToKDCwYgjddNYyXXddCZNGeD8CqgbLWf
Wusnhr/myjVlEcznVwSOwVYC8w5oYKnj7NEPqgcES67LVo4PFuJsXxu9lde2Qb/Wk6sNzHnRni1q
FArg1pIBwCLjSFwGV7Wh4EpqeFdF1nhQOpncTIhVHgA9r5nAXgzFeU+gsJFJJPEApnC+f6Y0qPLC
zIObivv2B1UOo5/aUfMtG4Y1wsZC6HheJbTwSIpYJpSgANudj5ViW6ZxtayviZUFdzBERMSVpffK
d0NJzNIH4gkOHhavh4yK1bcbBc4eaqtFoT5gqzTV+1gqZXxsXCrZMKA0rK/HVvvSjI32Ny77v34M
/x0+Ffd/fe363//Dn38gqCXjMGoWf/z3bfxDFnXxq/mf+a/97/92/pf+/a57kk0rn/64fSzrP/Zt
/vOxiYt8+XfOfgUj/f0k28fm8ewPu7yJm/F9+8RKeqrbrHkejmee/8//6w//eHr+LR/H8ulf//hR
tHkz/7aQx/rH3z86/fzXP2bewX/9/uv//tndo+Cv7eVT/iP649DGj/nj8q89PdbNv/6hWNo/UTSa
7zxYV1Crnw+a/umvH5n/pBNhY40+37X/KuTkhWyif/3D+udMe8BVfO7KIPw/KyLURTv/SP+nRkuR
7hwgBQ88MbCu//+AZ3P2nzn8I2/FfRHnTc3fts53LrgNBwozG4k+2GzSsKTQVY2mp1VOt6IK8Z84
tcqkNxvYttz0EVwhdoy6RPxJz6wh2/Rx1X8zZGQif9agL4NlRTCh+Dv23NamqlA3ZaHOuYIRhgcq
CZq5B02a7mMYFGLXWFN/LBq9QllWjq7nx6mt9JsSjsljNGpR6jcyCt/h1lvEe6pSYeWHZaO0m0Av
I9U3tGnStu2IeGbRy/qX59bic1eKuPCToGysI9BYc9h0UhTVDlFG3NbNsVbKA6XUKd3UQRQMH9pB
s6/6ugP1wMeX31hqUbNB9st+XyHJ8J4kvxNHMRY4fypj9ZCC0v7maWHX+yFwiK+h3jitXw9QZe+c
vB+OvQqagbJMNT4JvVD1Lc0Y50db6NHXmdH2YBmZGLeicCb9xgw0xdjEUz4Fm6K2zE8o5XQpBndK
4vper4ifGn1X8VkNG9v9XGeTVm0DxbSjnat1xscuF4O1gSunNL46WVBvAmSZtU1jD9DUWnBA0scr
yo7vVRGGqZ96KYa3ozBaZjHqBsN3ExQkwatGQvCt00ke2lyi0+1FYXVlIuf9k1aAGm9U+gjVfpag
lD7yjkbOcSzRYwMGXNyJtocuoCU1Rrowiwf8m8tsElexFvShb09t1fsN7svWIfCs9B0KDjXTqdui
3FYiTyIgy3nzM/IGXd60aahQN4TZ83VUFfcx13vzpx3ltfAJyeNnM1HCL5naJ7yNm4uK3pZpt2hO
ggvG5dHDwndT9nVdbkrO+FvTqcynMK9y8S5FoFLbg3xEpMHvxJB8Am9Vm1twZFa2UajLDr7e8m39
3I7TW40Ofw5rE1urfZ2VaMM4TilRHlNs9YToe6ht0ccd0FZF9VRsaU6E0UdZJG7S+bGGkZBflewz
kNlt+VXmqjD9UIbDnwBMMPYDvRDXyAaO8qsAbbodKtkMvsRo8H0RxYUCkn/KxHutKbkKtB56VCcT
hMUv2QRefJVhIx09EsAal00QGCQStYr0AfqZTbCF/Ffj2IeHa7DPhYB7KuuuhC0FgIzCR5Mlra9l
EULKs5JAs6lqNIU3aRKGyWEKi/irShn3Ceizw/XVdkrNp31rFSAMIUUyVwakaCvM3zeTNIe9kVWI
vo4p630bO+bUbMsCBuCuHHL3/7F3Hr2dK2t+/iqG1+YFc1ia5D8px5bUm0Kru0UWc5GsYvj0fjRz
B/D1YoBZeGHAOEADB310lMiq9/1Fj1aFxZQEXCT+l1UXUGsOYZchncSxO92Epux+RQ5hJ+nie+Mz
k5tvpaU3ukPmW8h+sk4jcrvVZT9DYraDICujQOuVmp6ilWVc+yHFK1KADg22PK/wZKe1CoYxLxvb
PNLQJd6HsqDVdqSB/q61JzHmnHzzSzO2ZZuTeVC/IHEj2cW4a/RWAGI8IVp1H+zNGm8p7WMnLMAS
c76cUueMWARbjQghw4w+6Z4IzUmFPzkh5VsyT+svEWxxfIkTQOeMk1q1qbfKcctELbr7hR7j8hAu
Lu9mAZv8sDWD46WtozFpt1tdd6k9QmFkuxVgOzHtEkNrubVeM4zl0ZmQLdJVy82a6OAQTKl5vDAE
M8DGc3MYpYn+2R7+/2/0/+1GR9H3n13pd7L4O8p/ucz/7SP+/TZ3uLG/r0tmNLY4xk+u5X+/zF3+
4ru1OoG+RLlCnON//2//vMsd7x/fTAGWDTg3TNTfs+o/73L/H98RRBRbcMsDuoOm/Ffuctblf5mK
sf5/Z6Ewp/L5vrNv/0+NW9RMrk9QSNoY3EHrabPXqkk9biVsI429xXdDVHQyXY2sy1s9R/Oce3ND
7Da+nbjOxiHsCKVzw/El0h0H1kDz6nKf9AFBjFYglSvTQis7vhoYJ6skxaHuNj0fUdte7kzDTvVl
a1tEOLnRWJ0jdElEwNhVH9763bTYNLD3FieLtCmSaWdrc9I+ZOrJzFpFFdHNTv9dfer4K1U7fc3F
QkDirQ/P8XO3ZMiMogH/UuCk7RairfhZV9KraANyN8PZ1XJ29a0vltRfatlwYxTRAAM4c4RQItvu
GTWblcy8pUrGfAu5RVLsg+ibZlkqj0M47MNDaEsanSyqSrez3/nNexLVMAXYmZ3DTJzN/bjPya8S
C8l7X8zxn0G4yZhNW4BWs+TohZLX2gnfhcunfCscvOyYzZa1vd3chlD/xdSNIWrMFVEOmebHHPXd
1j8TFIjaeR/2xT3U0Y69KAKV2g+2KYkoqQId/+j7yXOeg77U+y21WvqGgIN45XdoNRTKyUnvV9Tm
qumevGa7ubgVvYXEpLr1NWpM7ul+Wtb3rhCxPqokLpcpNWsnfvRlZfzjklhle2ZKGskqD6kwPSg5
qU9o296hpDWOftNgKsrMdjf/B4zj/IHfygoOTlPPJx2rQWXl0MW/Jxprx7xa5DKdRgRjS2Y7be+n
XRy0eAtjPKtVEFhL6oSIMo8jGbMbslM5NSlmGyqcGGdJ+saTUVanYApXk46KIty5t6w/pbHkkq6L
lNfEH5RP1iynL3KJXmc0l8T9TGgIMw7/b1VHFctnvfSd5AdUq2ND9JaXWfs4Wgwprvfm9mvtpAhe
MaBEWxA8ad9UbmoqbRcZRpCd8rUmTKwUjnWi/pjepXeuVM/OVqW73+5sScLjPLLk0z0MdoL/woCv
zaHq7OgS7tWlTWcYPOHix7+l24rfYmm7e3YE51PaO/rAqejXhcQX1Zk8NCKo+VMuP6kHcFVqa9sd
T8IWekjllng92kpAdWJKh3vjBaRLKIWhkHynHjrLHkWQpHFJE21aurLqr9x5BISRSFwl+eCTt0DM
Lpud0vrr7O94aMXvdmF1Ibu7d7vrINbFwKPbDtNzV7g+rj1mD5ma2a0fnCpwn8Q21DeOhWkmL8fa
/qOUcXc6OMKVlCBTxe9VUISPEHjJex9FTZcaSDp56RtvRk29NO29ggmr07ZxBfn+EowxS+a4+OtO
OIzSYFQxVdbNsrvZpGJwysDrlyIT69q8LmVRJhxl5a5fq74pPiBZ+P0kTYX1geUWmiHcuB7TVTau
kzbh2jeMFrHikHIKdZvEVftqu3y2A4Wh2499Qx1/b9ppDHkOQ10/jas/Mkwx79W5iPfi7NOfs5xA
WIL5UGA8bw74Rrncter9IvespuWFUuFop530G4kDn2I9jCZ0QaVWoqEr/Y5IsXwwVWkfZVeUzAF9
/f3dJdLqc8vvjeL7NSTdEp7ppz3YYZ06ezwI9PWeCI9bZJkPdC79ByoYV6fLQrVrakHpkXKySm9P
Gx1vFX8WjJNhNIX3zdQtn1M8j9fDiqkiLZKgm9N6G9Yhn0Lfe+KBXZ3DJkg4Tr8Zw+UgNxU2uURI
YecDLxy2A2+fl0z42uuyLYyr5cAwPJT3orTLy1jrek93NyqeJOWIc7oKYgo7V3EmKxySabw1Vpu2
hZraW7GHXU9CZ4OrTG1VoQ8+d5BGMBVULe7bdk4OoWi7nzJWPBRaFvSAziqJniaB5SsNBubtvJm5
73isV/kh8SnobJw6CEHoa/mCe3Ce0l14/ZVoXWc61EUcVFnhf5scOE1tm/CqRo/Al/g+UpQ2xNOv
DpxR3jD9Tmlfue0POZWiy6PZDpxU8cdGQ6g9/HBlnzBN6pqHz0i7K7Oma4OPci5rhJu9kDnx4Ht5
UM5AMwmrtv9nTaStUu766iMORGh3F3+ZgmX5wWLHC52G5ej8Wea2u9P7LuvUdfboEkx1a05CuvUX
4bDNXbCGwasLlP9Bo874u7Q4C7Ot78M/DtIS9onetn+sULZb6k1j/+UXQXla96i/bliSf0rH1beJ
IBQnLUXvJSnQ6NjnCptJnUnVO6Rt7s4bFXNFmbZRXxPwxUe/C+UtfQrctj/V0tq/ams2VxgmJYyX
9OfT0lS7zkoTJff4g/DakwRD9qoZXWZ6G0sfOfelcS6Bjnhm9FKHHI28NDIVejEeL4oJX9j47Dqr
RxGZtBH+rI6QtoPO/XWk2doEtX1bNqr8PaHMjdNVDZ6fBU2zxY+Fhzs+myRU8900sytlVhEvpLyt
FRJWhzveSO9XndhzyQfus6OvF7do14d9b4N1YK9ZdHxTJEBsN2FhGVY3DlDRvYSNnOt8ifGE51Ed
reKsEVKSSYZPwnYumxU09uO4qdiBlBgbYoPJNeuIp/QG7EEqbr4bgb99onvl/I7iYln+ONtWqJu+
wSaWcwK3nExNoiWVs7Xwvj9yo26W0rTPorGqJfPsrZ0ER5EvcDxp8Np8X2dbXCa96fIt3GcL0MSa
uupl3kzXI18AmT8LuRQhziFOeSdr0Wp7d8nsbvza98mIn9r3J1j1pUtQ72h8Fn1qksb4MQdXk6ju
OAaBsf+qmmMspY3QtU9bWFnLnhuyJ2Yir+LWj28SGKDta05Wu76bOCDG4+y18Xgr66Ifb4VdVwlV
vrSaBIgcY70u+W53dnMsl0FH10VdeYD1rJrFjWv8pvjsR2tM8nJebX5NVdDOmfQFX6hbarGcV6F9
jyT/tfD8P3ol/voKTGarHyJUF3s2Mk5bp25Ss30FVWUUYAXP7rlRlgqPxKSTfsVj2nuZt4fS+UHh
iitPhYoYhXmQg5Voz6qL0w78VCpsUEpFH8niOO+rsFb31MZafNkaiPbU1RUu1KaokSu0wrar1N15
mHMkJno+xspElDs2Y71d+JmT67XZRiI7Gis135M1bTfXZeXqvxZj9G28iuhn1G12dHTirZZHZ4Sa
OHmxSTaicWTHHhg532BaEBYBuo1IxvzQTH83EHvvHUBx7SHrw6AobhCbob6MLM/Z0phRGyRhiNQn
Z4LUx8BMMY+6Y0uiwLzFxPcAVrzmTtx4/cFn7FBMa7rwuN9dpQ+Yk+wv5dk1E3wiO+bvelcemRMu
LgbiNWqRgyGuDTOImZsTA4I/pipYed+Adzj1Bu7NVz+RkDy8quql95mmj1h5iH/8tmJOWSucNTwQ
7Vo9DeNWfnVoBOqsMaEmtwbN6vU8iFalEyP1nPdd5BdpP066Rx4SLmh1E3CSK6f8jk4bI7t8I6gJ
UhCTW21nszdWbdYFumZUUbVdPnh6LPSlC3q5Mt5uur/2yVivQMAEtcT7Qhf0OVl6yjrhWXc/NVpT
mqHWESgIf7dyr3FabA0/vNEq8SRF8P1V7yxWbtn8FuiLDOvg4Pd7XGYAd12T21qVIpt9RMVpRTWF
zooFJ2O+VOWypfaULJRMY3D8NpX3f4sBQ+eB8gpVfQ7N4G9jrgqL5YLmsmHP99CZ+j1TfWRinXkg
gWOd9mbWq0pRzg+OObJ2JEGTA0q5gcCb4Vn4YDZvdjNAhSi6jznzxdVOXu94R2/DWr1FiJu1yLrR
q5whI9M39kmshkdgQBiH9j8CA/5vIAnD3+55Hv/+nSEH/h9gBEDK/zP84PkbpP9v//NrlL//BUT4
tw/7dxDBi/8BeA/sTRYIWzo78n+ACE74D0zhwM7fOo9vnOKfCILlfoP+hFRymWINQc8NifBPCAH0
9x/wagSJoTz9TgXif/df4AO+7X//AiKQTkL+AfwCDTJ447/zXP+Vg2IRgzg3rpvK0GndvLAXlQZu
M0VD6kez/nBXP9xSGmWm6Kb0OG9V5imqw1LBljHcgdKH/k3YakUFzABml8GJbBZbelPudz74RPy4
KC9BhB/scyGeat8fzU1XoaM5EI2WjOe9DatTjV29uHKXwUGx63S6THIZ+ot5DnfbJYqTvgyPFdly
qf4tZrVNvxq05WRTNVQROXHOaV48dnraV4T/4xb+tKd6HpIMeTRVRXW1Qoaw1optvYeTW4c+3Ttf
mMMytvX8ukRDGGWKYIY1W/F1N/dt3zYj0gwVV8+2awX1E4vU0H5yKUeP4KOh/Rhool+uwl4RLOlR
pdflrrO25tjCPJMlYUYTv3Au9sGUSxP3dZ4QH9J8tsU8VFB2ybL7uTuLHjMOHVvJrcGA5ebfyaDg
HeBRQUV+WgsMFDBM7Etx58SKhLqMb6/fPoKZ0tMrmjXn4a8Xl2S+pbPpJ/kLrWytcrKsFuZBf3cS
MaTB1k24RUrl1I+Y5qvxZ0nk+HQnQyu2Ui+kRP7SDl4Vf8V6mvXZIadh+rvVkUMI2Ldb2LfZ+aDe
3byxY6cp8iacOw8IYFwJl8nncO/3c1XwK/labRbjXBI4ZB1F7+BayVSLyWRNZ2dIivsONJgyBCiH
MOQbNFzDZKjxxWL8rSTQ5/d/PzbTfaNN792ZpEv2d0sns6Q+GeZjFRf2dGf66a/OJN53t1zVDzUv
ff/AZn1YmHRO+yRf0Ir714DO9Q+ggpl8JaIM5zp6J2Bq+OP0NVZiy5h3Oy6GXBQ+LdM8uI8lwS+Z
H5KXUyLO2dOWw3pkuylWfhCspg9V0Ufem1fgtP5AkNUs14E7zsh6PLnY+SRtq8IZOPg6ziNtumDN
JmCglwZRZgUwVPXHyuz7o7Dm4cgvlbALq2T5SCO4xTj3Eio2p6Dmy8EnxdaRyCr8II/EqS4JVu6k
ywi8k/ZdjTbCflhIIytEhr7EAvomkiZko+SO0TdyY3U6EQSx7p+h72AoOwRrHbh3TG/9fk+GaO2+
RYxvH3WzuQflk4ZEByDs0alnZjzyhokP/lP3RB+SN6Sz76o6UwX/3CZNOYZXtsO2lNn2aOYna9gh
yVMWJbepUruveXEhDH3rXZptMp9bmyTLnxgQL77YYWsFZ2toFnmrtqF3v5Aw1P3RsZiDr8JFVXSr
cvVqkjw96GAIwqGfz7s1tU8o1xklZrqgHB49VXvZvmHK8vU02iBnEXygT3pYncGO9R8A8nhKUIQP
VVpqjo67QfDO4AwERdgTfqgpqD2IGhRBfI6+nWpHgj8tbvuWWtckmvuExjA6iN1EN4rF0Kpu6g2A
MyVJtfauxT63+3l2qNpKC8H0lNpoZDAdLX37ztQI4raNSY2keTQP/YZmJveqCkIrGPxmIjco6N61
2+5/BWq1ayeUqDi1XP70bmwORb+ET20Zv+/wDk+YDnzvIvmmwbBKYR0Xd6pPbW2FB0EFrgtIxfnJ
F4KmZY/s/hIp6Zz23rDw4zlh77Om6WNN2DRT2VrydyEW663zTXE/8/9kRZnwKW0eao4upuANT8lJ
Cb3ddG7TvhRVuzxOXe25VyKavvAKz2MqZOcflbUPH8Oe9K8gqzF7NATzl3GdhswKUPLUoiMkHXcZ
LSj3Z+eFpW6P06AzxZc9e9F71Lgh+mTtsxVsjI34CKrmSodjlAmsTj/8kFX1tLPcpiXeZ2by3q1v
GMmjMjeuUPdlYkXQLqRkH0huFk3aTd76V4/mdR6hoNJoMd2739nqhROAhdzxLTHCF1uQ38QC/Ikb
k9zJCYwnDjqAns7dbsHIxc+lxIR101C+y1TYjCaN3aW6pwo0euTHvF7CNql/ToN2GLbx1h9NzDeV
doXtj3nRFYyRKwB+1inHGc4DKPvbwmVf5GQHhlTcU6T61FhxyKkYle+dHZnbwrDq2AT/vITlNH6w
kWq2hzA8Lmsknwbfmw6KwLaziayrLS7Bn73hxa5Xdbf4ySLuYb/rMxG5BPQN7WKyZQwYtpHi8e/z
Wbqz+w0Kjuqst86+8jB+vo6O/PQJWL1y1uIG2AM8pFmC+YczDD5PvY2Zxtf3ZA42L8NOnufmmDHT
417ma9/PmZHihvrxMAv0PD7qhuk7gRCmzHRw2w8ppoi03NB6Yj6u87nr+3tb1GXu1lbxkUgznhQt
dgcQGOur2V17zeiU1BiTrN5/XO1e1RdqjkkkQq8VZrDwxdGyiVlsdv1VyOo+AW/slBIfwnEfoqWe
nn2lrEMlR/9NWVQxe3K4o1T2dnSUvlTlIK3U6lv7S8D6p0jSr5Hv2pmj/PKHZdmAvogD1671L0lh
GBem6UolFiilbThYyMrqMxYHF33lvoiXFabkyM33x/WENFkY9Vs6tPqU1FV/PSzdsevYDXNDuPlw
GdyxbiCNbQPqNd93k79eM+TEZw7UhHj3yjq1bRH8YAyywp+qH03xZw03J0ntpkOX0Nj4Age0xzlo
ImubwCP8Vkmysq5oqF5fgrif2txYwMdDTjJcMqMNYFgjwoWh5MnZ7SX6oOXMfJZxGwIO4qY5y0qT
7zWHdm4NztdQaLkdOeTavzVX/l2sw7eG+KCPdiw5numNymRkt5nGl6OuvcHIs5gTJze23AFlqN7+
WDWIehfZ6vbbaJ0hLibdNyFOk9CC+oYQrRg+wljbobK84MQXr1k6y6Y49oyaP1bAUYusy+9TWztF
FGbakaze0bhtv9fS+t4fjezne98X6sQmo37j2XMP/TcJuztL89Ng32uy2Q5NLkKDknC03ORYUc96
IDl6OIhhuHerClgYwZnIfNoLcks125aOjt/eiFny9RTVnPXLfhOIRRXHdui6m00Ea5p0W3fqXdMP
ONoi52g5tHCK2rJcuiTcRqX+xHma0sy6HFeKWA+T8ZYbT8RjNsgVGn0s6uVPgo/quatl94HssX7f
LOMDRZTz05oEMC9FtKujgbx7i8dpPhtTd8dV938QD9tnYL0mLyo7vh2cjn7ScJmOcEbNn3ZxvZOG
2ziX9RKmKgEAdTFd34/GLvMgrHQ+FZN8IragyzCuOUe4ifYVhHRHbxY4b2U0vDYSsg3mx8Ycspu/
bqCGbG2iv6RB1yeApCnDfWelQxkVqanNE2PCxGUq/RbFaBJkITD+A4bp8lLtUXE7JhGPbLwW3LW2
uEXm9lc2dK5lPP9JHvi+ehr5bXpX03f78aR1++Z7rQUiYDcn0zflJ0BueC63mBducp36dQq65uRP
YKn9ov2fcD3Ny1S10IdsIkAWFnE5JxwLjKdAL+W9v9Co3NB106cCeAK9w1wHWc3yBu4Hw75kQeV+
dZL0TfLTLczpKyZTWk3xLNYkokBS1KAaEHuNRomyhJeh3hkasAUzM1iufxm9lmqero2dCUHVKAhk
jXd4DrHGtGbPwn1tq7JOeDgHoI64+GYs8AW/W+4YfJF51nyCySy3El4kj3Z//Lm5nZvvYIN9NlZ2
WKXz1A2/PDdur5xuAvrbkQZk246yt8AnlStrVOaRTvqyzBeiDBjppgd8MP4dGpjx5Nh1cmihLp5Q
SAd3MzD1nE3dFpC5SfVy6oMoptrV6pta6ORViEF0TBt75En0KHWPcupedX2rALYyPeCyc9YF4cho
UdMSl21Nd7XbNLmIyv3m34KBb3ue7SbvkJHxLW1kh4EUe2yCPLHLHQKe+oUKdVvk2PnEcI2LLzqX
KvaeFHDLWfW1X12ZUUYinwN/el0Gm9VjqbDcb5O/BZmOnNJNp7J21jc9kWXqdj1AqkVjL4O2XZ4x
TXsHRpjgwRPGOqnCD38jqbS9tKHl4IGMp+bib3V1s7Z78YnBPJ4u9IxhEqAEajws/ndJQr2FHFq1
7JHJJ9UKIlM1434d9LDiQPDSHJNI1x/ouBgCGwj0Yp14FXvmRjpIAvsLN1gL0yGqC9kH3luhA/lp
KkceelqV3hFZdvfa53xywlGlGOQQaKEUtO71rov7ZTa2yDCBND+EV42p4YLZgHG28s6vSR2AxA4O
VVD28BuOZ99Jr47ukt5ffhHWGxzgd/zfpu/xWnVVQFRKU4nxvuFQvIxC+TexH3YvXZx0H2DXjNMD
qtM+XYd5eBqGxD6qrmmuN3u2f4Z1MR26SoQXe0ZoSijyLv74w4zkuhXLc+yNyyNJGglWdcpm1Ana
Is7tYHZOdSh/J/Za/ICuhMrA1H47g0QgBmhFlW/Km54cn6x3I0cNVtdF1Q1GpvhqnvrlNFibD4vT
BVcqjHec/Lb/VjqOuIyz2Z43YVV/Q2RqGSypvlY9j6K2Z/EbOnJK52Aq78J2rZ8cDkUuHqnB9dmW
Hks3aXjA1ulXnwzJo4RqPbprQt6uE18wduibJmwLZLQBNHHMt591XaOeY78VP+dZtbfuMLJwL1re
lK3kHrfKerujv2SwXJLrRSc4QNAnoOdpA+9nIER7HVrTcAMe7hyU1z9PO0MLZJTTHxOvkuGR83uL
U1VtEq5FyCun0E3maKIrmGjH5oe/T4uXoQyyOdCaPo9adkLO79Z5TAp3eusUHGAW9tvCAK+L2s8c
UaBqKpYweSyKsB+4aIc9Sr2u/I78sFyGakSx6Rrb4XlmaurSmbyQJMfrb36psfff9Totr4MDhUKC
fBC4h0I58Q+nw3bC47R+598FQ3K97UpWn3uPnvVcoRZIl6StvYvv12pFfx+SOs+o/KeZTJQLEo4f
sHZClxsVf9mI6D4m2djT9brHurrvHXoVgADW3U7nZmvSaqw/J1xm60tlal7c1ZVIEimYeEvEhvN6
9adngA9x+o6CtTJYHzu4eIGitA6h3HYmODrwU7sNpJW1tpe0ufudbhlX29hdWYGP7GRRyXLTacK+
DzsIXI12wfOOiZjiXPYq+EPytjqJuofYakqm8SximsqWSFh5bTX233AnCgN+2z2QwNsu2QTLVB9Z
T/flwDPu+JchXMycr7G73QDszENqFap96bkuGwBsYxXphto9NfagXtfRl3AUcwfqlRQ9ZlbZ/taz
E1yROI0uJgqfpdAmH/Vi/bYp6mLvhawlGWh9LuHEbxhQPcQkLUIKTOF3ZJFXj0S3dSd38dCBjl10
qy1/fSb2s77jO2URs9r6I+SoR/dTbCMca0u8hO949d0Wg4S34z4cuFeplMLRQflwsG23agaoTsks
5HzqKymPQT9WT2R4lqRbdODc5ea7dsbK1TyElqzJzBV9YFOYIkAGa6fFkbHbqxdd6b3c7acRQSy4
m5q35hq0o4hzAnDgPuWqA50yQFje8zhMffFgiUGzt/FkLdQGuThCw79+u+vuUxdtFRxr9ATU9Mzx
ONAqFNJx+gOOOYyh9uoSSWQs6lW8z8hqYPCNCoV1cltT6gRBY1cWp4ZAnOBhYhn3L0gG6jmrzMIi
MyfE71+XrqFWO4ZkCf+WcxDdwC/GX/jQq+TnGk8iQMwyczgdUOyE440RbfTA5uBXr3WyhHPqb5Wc
Ln6P1wU3WC/iW8FeKx4D4Yn+2LA1LJd94ag87mhXyKErWnwb7Moq3+Oq+tYKuHsqva6tTIYhGn1C
OlR+keQb0U0OIoeIv0cmYnuPZUvsw7lyjEU+DdfYMURd5BwKTZSjv5SzPC4t18yTWiKzH2XttuJk
8zYFt1BJ835NCOLmnwN4y/IMPtRG103vO/rkrZD4KAH07ognKw745JOFiDeP+UaLE0jhZi5FMrXz
w2bNiGy8uC63U4UQzjrWpd2153lyLesBsVpCYwPzi5eGpFT358RfQ3HT2GvHkMwaZb+CpYccu12l
oZFH9FRpTTKZ9ZDsK593n3eA2v8xIVhW9hqJFAPBdgOR2TEd+7+SEpvcRADbnm3UOe/o1qf+Brpt
3bO2NFt8DF12q8xayAFLi6ANH6a1XW6EDoGYhQv2p3g92U6a8+6LU7hYIwPSHKIxw8V3wtTuZnON
ihPBR/hJrktxMKMtXoEx2tS1x+iCqHW5tLXrXIfbPl6EFshMXLb42gTWoYTkD2dXZrHW70WfaDRy
rroFf41eAqjWe9MwXqQGznxJG1a3+3Xu/iixvq5xO/O54vdxQ3df7cmVHCa0PzOK0rAGuU9Mf2Dq
alLUtwnahpr2htqtsnIG0Sqb8m3cmThMNURppawpW2YLftff24NCc3Mq18k6RzD8AH6MYB0y4rpe
ThMWt8McqzbD0bbgB7O3lMY5fQAYdx6CSYnMuIXXHqQZSoG+wagila6NxS3gAN98PznEnSN/kYEZ
H4OVU7auJ4e6z6g0HiGf416dyya6tsxUnCuvbw++VW5H5TZPU0zPBvEwXdpyxD8WsXBOxsacG0I2
XsptcF/mOhy+tjgs7yaWshEdSNs8NHvM3aUCzq+h17eO1urDt505s8lYvjDjQ/CiVS9+Yrxkbwo6
j1LEyr8upFq/4i7p4YwnXmzk4mg1Bif8RDd3Y/aVMgAzF/jLkDqzbUS/CY2JPu1WAlnyg32PJuYO
M5XyGVGATAnNNneO02wHPMU2ijTqbFrPADUZkxAEVoxHu4/9oz1A/PfJVp1mR5HOOaqFyclNiidL
h8N5CuVfnwiOi1TbvQeg+N309+p05YAt2+KoVlSv+NoQnryKL98sFcbGNv7sg5guZMBx5bZ/tsEL
wZj9AcY5eNNYu1Gx+E5eLkzrFOyJaxONwwP+z1+M9BZ+PAPkwYtHPlhdPMh4i6GHgWPzKNKPzGCf
LS9tOoiE22etHpA8z0ie5XJ0UP2/49Yfu0PjO/NhkIN6rme5IFys1uZp7zfCRXb6L1dtH3ZrGS6t
pggWceSa9sJ28q2RTtZ59XNVtojyVDKOuCMWZstyGn6Z2n4iwRVly/aKuPocdg5sx9y/W/SkX2Oo
PUvHLs6q5rmqvOWjc9b9VurtSqxmP+C0EinxCf5JON18bdaxv227eL1yAuCehbn2olyLvWcoKYqU
gXNK9q64o+7lWCAL+auSmXEOA/I3BIxpIlShvkTe+L+oO48tybEzSb/KvADqQIutAw7XoWVucCJS
XGhcyAvg6fvz4pCdmdPNanI2MwuSp04l08PD4VfYb/bZ16xjfNUich291qM/mIoxDHFtaA5BGest
563cJsBlVXZEvfESTS4QTrN331hDp/dRqqNdTskhK7optMbcnbZjS9xo4+X9fgiaIzWtWsQYvkRd
rKwaEdbAcTmYk3Xr4+i3IzrJnIoblF0fubnVaURtu6F2ELSyk5Uk7o3l8tjKNSOnZ5FUWafyFcvu
tYovMZ71Encj+kwVMV6qj15acUqBrYUDoH4GQvImOp7MIhvmiJQIy7dnvFYmBch8WNcbWz5jQSzB
I3Ic8LMtN9hXozS+Nm7aRgVwkbC3XYheM9/vKauds12P2reAeDJ4K3yLUnmM7NPmWRZ8pPPIuCs0
0PE2LVbno4vpEI2lFa+YPjj7zSP5Nw+j5FrkLQ5Ot3qfmB9uIanPkZgqP5Q5wzYujrlzb/W92g3Z
dSG3hLxuBIv4xkWUs4bJqB7ERJmyDkqe40bIo0L7pXmxJrGStC9GJ7ECCYTrPJn5UvptvfcM+K0b
y9PmrS4cdz+KccdtJuNaPAx2xIBwUdtaZeeRPqIj4iBreDqGlCX190SRnROfYf0dg0aCwFBzSdGz
9Nkex/6soHg+pQ2HjY1WzjVvLa+YLyAO/8Cg5UWgxppnc9GzaLQLH9GE0VFUlakitm+NvF9DU/al
I7xTHzzb+TKjIR+0gOBGiNDZD9vZw30dgGzgYDiajy7Dw6gy5s/U1II1GrUuySHPq8yK8EXpuEtq
2212isjxcc674TVBST01C5tl5qfynul2jTUi8ziiI6WFeoaLAxix9oGAwSFaK3ZceYyLifn8eU3y
BXZEzUPbZt/8xRERotS9UQf3w9UAdj0pujhhChg07Soiw9YRsgsbY2eeDji4FEEKJGYz0qX/laCZ
tqkYRyRbfGKt4LTUFXLT2mVuhaaU0MEXgSDsOikgZPqUq64ybydmrwhAdh9P2YgqNFsY2RoX99rS
SRUvq8kalJfmFMtlWeJUL/V9bftM8gKj/D6u9ZFq7BLlXV9OWW9ot6zX7o6evWHLYVWLOj/RnzBf
AqVZ1F/hoH7NpzquY3pXKhOBX+he+HV/i/u2lVCaVS/upjCnPTe0uLi6VDice5ufnAz/Ozv4c1bw
Gj79z8ytTxyV3mITJBB8tisG45ok/InPkyhHFTQI5mFn1XZ7rNzMnE8LCMW/Qnz8CgWghw0XhOUZ
MPAM3YEC+Fu4N/EXlcuqzraA3ZW3pax3yDdMV5L3qeHsGAX8UleOaUH6ZAjXmXb//H3+RtT58/Xh
z1kmBVsEf6GD/vpGVesHSeMG2TarNbvcJMiw9sbJMC7YqWfVsQ8CVr7hn8iniz6Wxp2+SpQGu3WS
iIG6luIxlHpwMYaxd/7GAvmXnDVPDdfC6nezzC8B3P9ZMHf3vbkmWfvf/6rrT/OPMO//G0lcw/6n
Udzz974Z0ubnEO6f/4+/WW7M4A8bOpuOaY+gDfaaf1huTO8PHVAHiR4wG1zrr708/3Dd+H84qKCE
vnEwEKa5srD+7rqx9GvgB6XAcXSgP6bzL5lufk/h8t0ieIvCTf4WMh3P3W+ApP+8uAwc2KI2R5a+
JjM3QnEwtkb9RlYdAlm3tZep5GJkDtuhGY+61X7Bg31gtrFve1hkjg55yimmmNMsdjZTjGHrzdiW
syAaA0Suq4oZvCbtR5NIyoJwZYv8uMgSudd9nYaOs5s93DDBeVo8xlJa38beQMYm8L75rfWVIi6d
JbfkxD/cdVl5AD3yRdjsEkViMsC2x/nlqlpsyDx3IafSl0S5Uep18LeSAN7FpG7Rnk7tAG2CSA3Y
pmyHKHbnFp4K3dRAU2rXQ43800ymHUmb6SCmkeu8vv/uWOuXZZq3Re4zAeBQSTXIj3Z2FeEOGVZi
/aT79NYteFvYCcqj3Q6R49Gb7AZj5Fpd7KX1D23Nm7Bpxreuq+5GEOxYgnq+5MFXJ0OyFszUX2at
nb7kukOtJ5eczeisXA0oqMKyy485DQtioxBSewKwzXuar4FUtVGG9+AjdIay5/wh1xrAbLu+ueUQ
DeVs73QcQaVlMQyd05PVMyKwxv62ztS9PZm3lu2HK9lralIvRcCGXDX1+9oZ2FblfAwK4THHqi8O
/Sih0XXZdtaQ8/B/6rGmErKcXnWf5nJbFkxL/I4Q9npvJ+XF6qobLWCq0hFA8DT5iMD6gMCT4p7W
mtgdULFszfuqzcmd5rnH2fN7BFn+MI7RbmNhrthppc0sEVQ/W23Vaye+K5uR0AXBl2bfV+VNicpp
WHK8w2L4qPmZ9lh0AcPvROgbQwXITuP6gipwsovmse3WtiC98pkxvA6d2TJ+oOaYJJhdxSw78MLe
WhLkGkNEtZUyDMwy62Au6jiCAt+WM25LOOdZCAjECXMH4kch7J3r9nddl/xoDevijvK1LoCAoGCS
ySGGTC2VebbsNDYnD1fH0i+xxhAvpE/1wrgQEAeqoDN4x/R6vB2W8cZw4MJrwKaIthv2XeCrDzsb
1rgtPY6nFJzETZu+FQ2/I9MXUCEyBk9a6pyLsXtDyHrWtfLildxa01anpoPt8sauK0ZLzhgtY/6u
RgMRgHnNVrfkC7EKvo1mc6M49YaanVRbUWafVs5VtWHClntuvs0sfR/kF4i1LXYLWx0GelZCzHbZ
prKVYW7suTlpOfdyhmjLjnkm2pHBXIHzybRJ/fKrIp6EEZ8Ed0l6K+JOcDK67NllwB0Niug7vrEO
qwMzY84/Xj5/DerijP+0J0vg6DHnmdDsqqOHH1XT5jY0MvOznsyd2SNFtyNNSFVm0SHkO/sgmzt0
6IUxerlNy1tO1u1W8gVJh/say0oQfMmNluh0m38V6jyNVhBZWXeX2sOIiducNngDOXJPC3FqyszE
o2VOcm8VRnvm1tKHTiCrbbcy9TR1kXK/LZloTNOXEgNbvBiJ8aaC7tHBtbKIhfEuN4iNXQvnRuKg
DZfZqb82I1fysQY1pCrAZrbGVWCpGV8HDHP9islgzVGdtPilWMUR6Xvec+UojjRhbXkQ5B25udMi
pxOurm+rNz3luXopEcuJHDdRNWvfMwbP26zSE+4Fya1wSTuv5tGellPfEABxnWWERZCHzeJbvFCj
7fuh0DcLoZEdlQXMGRYLoyNuYKR6bu4wFLTpLvUp4GwK1gJdlPtRZdwIhDqNjn/sC2x5Mqjd/Rro
XDe0txZxaWO2eP0ZUPnot6xf0vTzz6I2q6NeE9ww5jny126GxFTXu5F70ga6tIryniOl1XoxsYNH
0GPvRQce2drXijE3KF6eI7vcDpNQXLvK5SmBsd10rN+jMQ0vi2v2F02Yx1qtW8TZY7qontur5cMH
ckivKcdW8ZiZmJDQSENlrPIrgYI2XAq3uOAhu9UIMoVTSchHH9N0K8uBeYLHUKz64J6kR04z5qHH
5AUMvvsxjfJbJgaih0ZqhTZUiC4w9ikRezXoEYQ6SoJ6fH8pFAixhlzabrQse1mdzN2mU3UssAFl
DosvtHDcEz2fD+lLfxm+Lx7GsFaUJzKXIAvcut2QsMrp4CFND5i+1tlj2vGSDf5z57IbjMnJZb6v
Uw69iiAsnCHsEj+9SKF/7/rymZvNum3szomJBNXbximrmA5yY5OlkHKzKSniZUjioEbA7gl+blpy
h/s0DaApdOMUDqN6sCf9fc5W7BJkk4Km+yh0bQhrWj9DjI4UZGplcQkCdqBpVe9MUaXceL1h7Fqu
R0jUPg+6n3Tx0q1OnGu09tW9q+/NWlvf5nV99V3cN5YiMuUw7N3g95y39eBIkADNFKb1TBEBQ77P
LBdTbK9azR/0UiciQ0M+kXEJXXzZ+Kmn8N5Xsi/g1uzxNbPN5YUbSvO+wEC+1/HTBwsX2c65dURM
FPOqW86hnPRHS7Nfq7ron3Kd8fzqvdbSGQ4NY8s4HTBXCFXSXNKwyMJNHrZOidzSq+RLgBizIbQG
hkFXUM3aNO6RS2aqqzd1+131rnVODJ+oigZGclqcjxyQzlR7zqEyNP2xFcOrubjsZd5D4o27QU3W
KwVaWeh02sUSCDfCbOujMgZcRa0xRbJntywLORzwcMcABa4aAoBj/HR1fkwD/TDOmEloS23wLuB4
axm4VVtTB6OYESXwmnOVU65NY7ldOi9e1p6RZzbY7cKKGGOi+iBeEqOPMcVYISGP/VIYT1VAd/RY
KZLXq0B3m9XtYJm7dLh+H13MZcDui4WQTOtu89xjz2zO+qhtZ5GSmObLECS3fjo+CtP6sjDkD5aZ
vbU7YCmNM3K1fTmHWLrHEENShBa5cXPiRQxpwFSUTMKMG6OgOpNOQoekU+52YWWbJDpLjDHna0gv
I6O2jBPOCSKVzh358694TU9rj+jkjhXRb85Lgi+CV0WeJnZVMhJrksemNXel3yMBiXh03aM2DP7O
ADoJTEGDKLMI5og2QbUaCauZmg2sEzxA8/rMbETnJ1FOaKXjuMdP8eIzLonw+UI9WdzbEaFDOvon
hqKTobOf9cv6Y5qwXbQMXBxMvknd70tDHKzMvOWh5sjH7BxHCLpeECtC4mVl76c+QUDsPrv+QdPV
o7TdqOiTSFqPTVO+T1K8kpzeycGPp6A7rFp5pmMcG6Z+0zowarW8i3ARmNGsZhJ6ehbPfQsfolt+
NIX/5lz9Q6wNhdu+N1733daTE8SnzZg0Z2alO2WOOy2zdymCvpNJ/PLq26QQ3F11nJAO13Yf6GLX
tILTfBfDSjkzycOn9mVazHMPcc9+EO5638zBaSyZ7aJ+0BmwAct6dkkwttCANqnBQtbM3amzOdss
YryQs/lwOesyQK/CLvA5M8ka04q5dxE6ZHEZVpnQ+N06UeCTK5T1NRCvuz9wgYgNp2n7vLgeJ6rg
0rbNbWN195PmAAgSF9flDxT+nTNX27V7oPB9ZmQ7T7CHbikUH67B14ueLRGueCtSGpsJ9LgQl0l6
CJb3edJjShxfs6y82BxUnd44eab3ktnps6xB2zJsF4xCoNShDJfZeAdT8z0TJGmwlY9sCSNN89at
t3ydrDS6TtnWuV/g+WjEBIMDFa4vg8vhpR3G49Lp8Wxa8HMs7X6yjOcWmX92z7MbfOVJyiLYcw+m
YK48uWmCT68UdEOozzpdGXzIIjYB/l9q5PddLav9Ops3eY592123FU68Tde7yTU0SVra++5mDmrs
uLxkWnC9UaShzzYmro/lFLyTkAtztjK91s4llcHr/MxwBs8E2EcnuAbS7OmB5GW06P0t8BnansZT
wR6YajPy6cQWMM7OIUF6J5vyPk23QSlvFtFdLM1/hLsXFZ31Ri5xY7DssWd0GD5N+Tyun4X7kTva
99U6ZZpzp8NOaJlVs+zdL4uz79fx0rSjdQ8m59vcZJdGd14qOiZCx162BQZfxU+HdfmGJN628Iej
aU/bJZM/AqO5n8W0bVBZcu97avX7Kq8ZxOjzjSBwmuJtla1XEEGwjmza3NbWjUnsLCpy/jMncWaM
BwMBMlvdbzUmojDtm6vzxgxV6ZkM+vpLKbVdZq6MhNJ913VfCl977aQbFks+x44+FFu/YyJHx9pH
WamDRt7C6TiSrhqLjXWdq2S9MkLsXH6Y1Gqr4TQI8bljZk7lDw0CtTSTjo9Jfyg0398ybnQ3mYcF
wBuUdTAUY4IMedsq/adEpu+yKjhsTeNZGOaNbNuXKxIonK1aHWXlJmGyYH6uVgLoxbRGlpV/DtJ+
bDSr2WFj+yD0XzBhbdodJ9PnaUL+ww190Kql36Dgvk1J+14VtNpwgBdYRihe9lR+RQB4tAzPhCmb
xgMP6FPl5rufQjUPel87kTH6d12eY0pKEFKXpqfxaLzQkXODu5DpBWRSKspIlpQ9+c8ksdxN3gcE
4VvxrrksA1pvV3sP2sQutx0XsRr7tk5GPM5Ip2yUvDqkglmFAQAmUEcI8NqSJa+GIZ7SliEf9+P5
+rfhOmYlFmxg2t7s0pgPB/VXIwFHHkgSsbgSoWwqM65TXa0T9yXWtlmZDzV5yNQNtknW41hy1Baq
z3f0xzscXHFSNjjJvKREARGFjDuV1BcPz8HBAIEReX6rRTPAyjhlFIezJvMes8lOt/xKZ9aHw2JW
3CEFp5W5me+GhBiiAOVwzpoKhpWFFehkj3Udy0oSNg1UjWVWGgcT/tLGIZD9BYBHdcAaQX3J/FVo
fLf1PF7IWGaF99Zo/llpXJSu0w6n+uGz11pL9SVNdH/fLOR6MAspbzOb05cqI2Oe1wcSY1zdhXXE
rayFa0AdsW6RvOUxxxt74mjKCJO1CrBRFhbwBKRGXotA54Fwz9NooFxulxIAFOza9MDWUmkeNw8j
YfNzTI7CjR9719GtUQISmIup3AXcrXdiQIOZ01GF6Z8z3ywvvQqk91SS2YVIrvPtY/VITrlILkuP
CwVItRuSf+4415kvY5J+jkERMR5l6Fjf2DyJfp9+YFu6qT3tKQP9H9Eyuk3wU0KAjtMaBpZaja2T
IusnC1bKgW05v8JGiqToQicZt4DPwXyJvWuok+iAZnTBEkvAn9GIS5i0bX0yDOsm56hWmfWxUwxV
g2Kb2dMxyKz9VGEJbz9Ll1l+799NmOjp84hH3zx6eEnJAYQ97dybbOq/gMvAcVh9doW6acuU7pZ3
4ZGhqZd7yxa381K8abU8SzzYOI42LjGSCroXzPR7H0+cRZ6+77Q0qjV1tpv8ziK2IvvxTkyv7Zw/
5BK3nL2uW8eXb6gK9sHjSMyBsbkyZzQbicC1RFwKah1LHGRnLeV4mrQ3Y0J8mYKaC5NOcj7BPV/L
KHX7J1uQjli175BtNqs1vqq0xR7bN6esxpcwm8ENXB73pR3J0pD/usLWGeKXFvCL7r3ELaqTnsFW
bJy1XPc2TBSdDUazU97nz8zRkbNaNWNYyu4TS6ZbR8cDQIDuZpgACTHrfVxLLwgVE5di1l6H2rgV
pKRDszE5Xa4Yk+uufSN9DdXcNB60oO84EZUvZtNugA0iQZSMrQmCxcVkbgoBXGsR6Y++6JpDoqvg
UgcSY+uQWyMtEP6+y4o710RQ3Phcdse4b/wXW6zPZsDKOV1Lp5LVO1givSAMBSDiUpeNwQIG4xl5
tjOZ1u5NmRfjlhD2IV0ZtE+29yjq+ZGY2hsOh/TfEPv/Z0r+7f9vMVobCf6/J2s+19nw/dv/4kET
35rqZ1WfgCv/+Cdb0/gDygKaPehKNHwTk9nfg7Sa/4eL5QYcF5VFtNj6QDL/Luu7+h++S5oWxZ1c
p+P8hNa0A/6V5en+FWNLleK/JOoTzv1lXnbFcEGMxfnG38aPxwv+OkZai4GZMWmgEOA4eipf+M7z
Y5paKW+qpRZou6Uog1Onib7hjJUaL0bVZkyXpH0o9cTLbogD+kRTGuPH3NfNEQSWOCxI0PFcedkT
nAm5nfum7B5J4sw7r27lHf4rF4uRab/Vqu2I7qGgAwGUCf48Z9G/ZPOQfXGpvchChV/llRFsDW7G
rtH1zXluGT6URbdsMN9O1tXoZD+qIh+D2yKom5xzez6gAVNplkTCmuREMKZyjbhCkn8zR1+rIwCf
U7cdywUqDGiX4Lts8LbtB+FQP52As7S47OvGvIMhlHsM42l8CTujV0goExQpDBVgLmmR5mj6YAYp
Jvck4wt7QBH12ImmviqOuqfBIsDi2l5lu3lXQ88LnhObks/ILVuBN8JdeIlgrt7ThvguQz0coMsV
yrfHDN4jtfsLlzVfYy0ihzJdKsdP8lCtooRNQLLM21WYQrYJZw2uykp457xpOa9dGyAIqCWTa8YO
JUNFGJT28g2gNEeRUrqLs5PMKVExVWIMhyXXBwUKyAvY0rWlfGxU4N6appxR8OumQN3TEgILKbtp
bOIRJDCS2fU73j1uwV1Ahxz2/tWI+36xPg3Amv59GagFk1aa8wM7PQN8e9VNM84BZeLfLVJ5S3ag
Hp/WZgZaWAWybreYUgP6OuWgf+rGuBArS0HBOTB5LNZZsnqnLqcRKrUFdv48EWqnr/0i9jQxWM8r
EnEbsrMO9zgqLNjajZs9BYPXwUMwtfqrktfrZ+q2b3iP9Yvtldkep5V3oggJs84oEN0jFUw+wrDu
rgeuGNpTgTfwIZindozUknmRVdE3a4+Co1HGKf1RlhWo8dbEaTksDaJcr0Tx0hhde9c1FpV9SaD6
PeZhBhG9yK8NleuUfDhVNn9t8LL5IYjYdTdCR04wZnTVFOFXdtstUnKbEio2qHjWlvqDtBWGISJI
L60xBg6VbEnzHaBWb+MY8VyE86Za9bBT3odIHXNFEUma+6xzYMv6jtluDXDot21AVHCDCYBh0ZRx
h8GFLjxBGqTk2DpiCvvwNYNre5proFfUrC4ugf+7wh1rFVMVSJiR+F198XuHaHK59CMEI11I58BZ
obxoM1HTmK4X7ZMcGKddmEHQHH5aZ/9yyI+HwGflY/rtEv13gV7/5iaojGLQ7cEl9Yc6gQ3O7cT+
33gFcOEWByVS3sFv0/W+L1qASrwC2NwOcIsu8v/LV/ht4Q3kqKxK8gqg6DPegzf0/84rUMEKvZEi
KFDNvy7txip6HheykaMXYR+/5rD+4hX+LPX4yW1BnzwlxVRjYLvAVO/8+e9/clsIqYMkzGEZlkNj
z5d0lPrjSjjlNRO2Zpz0jpAm7ww7kwkZ94LAkWxN6ZUXwxEomr7V5+BwZkJUc4trJOyFvqxvnTHp
1b6d687YJQ736bNOgLKKgPjJv2pc/pUsjVOEp8eglobaAdq0qVD59ZfErXtu3dZDUyQ2qw/f/KA4
2o2+bZT9Fw/trxaYv70S2VOY6TCsmdf/9oFrttHjydEg1y7yiXhdzgXiWiJdrdE/f3b/6xe6crlt
qqr44H99S1fIbkV2mjEb86KK+wO8rJcsUG///GX+z9+cZzpQPjzYow6Aud++hHQfNrCzoQ7RnYcr
FJGrrP33mYGOpoq/eK3ro/rLc4bDBXuDfv2vgDPRb6+VecVg6xnWvdGfD3Uet4TZZ7niQTylXvzP
35fx65Ho+kF5vClsE/h7+N8/+fc/PdSFS8zVn1MK52nfLN0XsKHsEQFM0Nb/8KaHThz96mz19V9Y
l6hk+829dH3pPzEpLq08PCG/P43Klh2t3J3FiNUZnzxjyt1rFr/0QrLaVwhFAB0S7o/3zSw1kFND
vT6AT2q2Qz/TKW13cJr3bPTZbU42H9SOKxm5pCQdONk5o/YmVcXg3ZEEYk22xFNujPJ5CUyeFmfM
h6dkyYz3ZO0DrvxuzkjHr1qsdE4LRc5wSyaTGobXmhGvq5bIFhKOcU4T0jmXKxMPn9PdpnXV9FkS
JXZjT5jq2ZU+RSnE9VGknR7YOJOA/kEMHpcn0drrfGTsqFsnIZWOXCSzu7JI8E5RqdaOoXKBH+jS
6+2NlQXZgzWK7+wPjLJnnRDXRsyB9DdiGcASwaQ0HpmaZOZp9AmvH4NZtI8tPKzmMEuHCZLU+m+o
8sOdU6cNduq03tNvU24Jk12z+vnCOLSXE0zLaXStiwUWb2IPxikVpp7fgAadGg0+t+t5aKuNIT/z
TIOrSL5AcvBcimq+lWtLOiUxCV+hk08fxBGaE4FpC4N+q98HFnd0ozObqPFs9+yvxFDou7ySsCqs
AxEmoOaWMt+piqdp0Jl6EGfN8L238D3dom9mUIw9U1SCY+RxCE/1eA9zxrGEN830Cq0tYLHAbGjQ
+2uPC1+f+fDhsd3nrHd7p0F7TIE33nMwDB5VzRq+M0QSlxSmhMxd8INzA3nRXCM5axS5DsCxRnGW
WXGV+fzZjHv8OoSEkuk4EqCoNqiKkEYo3qufFN+a7RVMO4NbZPk4I5egRZomCcMzA59yt/qu9iLN
dQKNiXN0OxH0tXmq3S694/BAsgZnCmmH3IWAQUdDBwUY93OvaQDWQWllB1MmafMwDosu4zlZgvFU
8au8DVK/PagkYPOo60UtT5D7V2un+OtQ7VOjKjirlC1NP0+0yJXb0RQER4aamt5eqmXv9MAKdRIA
iEdiaQgIckJUcT/oXnlsgYaDem0nVTIgIyVg3iqChvnXSad2bZvMyaDtFyco1aOrO/lH32hBc7LQ
Cg6UBl5b34OmBCBTBc6Ti+kjOw9Wfa0QzJbKiVqAbF/adchJ3NpjHyTk001zZ3Mnm8MhH0rMCkbn
aYe6090xajhfYh0JOjvOzF5FhFKGuLaX4DG1qyJ2FnvqNy4GrA8k/DS2tZGuICq67mb61Dk+2/KH
aShkKL0yGWto/j7vuvHDb3WFbpD1fLnm0mfmZ5dAiHGl4PTNxmTak/zTnvskh7xUqwo9BVom5Txj
4D8kCTl4ROt6fe0sC/3OA7hPqiU3G0QuvY5hWpAMMyUjwJlVN2Y0Nby5RCtommmNGmlxtHYa2Z+7
aSTA5gBzRrjp0FAytzO0D69PLQOoXqZt8dwjwoFCmstImjNmWbrosRKnLHLTjqLj/myvy2tTy/QD
82x9hgS9fiW8mPg7IuRBs+Uq3C4hHYi62s2aCfC/k0n2vGSdYLzV05PnVMkVT8Minm3x0lY/1NDi
c5OWCh6AG3buTg9k6Zz0sZ7N2xQwkbHFXcToh1TXQBDfBni4IZKz6CFkx6Dda1lHVtBN6hmQDsVA
AB7ycnyhNBo9l5Kh0m7h9lHZHOl4XzAnsETH2JYhTGSzOTNGbWqSy1h89Hye5PvAbSkEdcfSUbsq
deNhyhftZOVebe8BD0hccESvdsA81M5MlAHAw8ubb25jl9CEc7M7Vm1HuQXcmXXrlQHe7YlR40Oq
exVtZ0Gd4XyunOea2ct2yWt5DCSIuwg7iohaf1hefGm569kAIHTRlnUen9qO8E6Ywei7G7Q8ZfRk
eZ94iHz8K4FMzRhynwT3SOOA9Vz6Q4aRWchT2YnO2zcDpW8HMDmqI9e8rAGziHWR6pG7Xw42Ws+y
Bqffatp33kCk/m1IWgWaMzPH7B4/NUpuNeoYsCgB/1KOqVFHfua0NsQhnaiuUU733MBWe2+0ykz2
phIplnsTRpVduw+1HE07XF25mKFvUBqCYjpobHYtiBfxAeLOAVVngyHZIBzMfpyPqyH2s2oX8wVu
kOSiRT7u5EHB2Dc91KjLMjGOul7DOzR4rXms5ASBsFZDVp6EMzrg8vUmuCuFMoPtbC6VPC5zVUKi
9K5jbGMQDJ9JEPYt5j8tAAtOIrQEDUECku83bZ0nzVnLAqJfkzxMkGLa/VS4JrW7/dTtHYSX6qYL
mn6XYfd/rYSZVpsc0YE0FM6X/aoM6N9E0N5WFgAvFnZWY8cA1xux2k4HaNFQZm2XeDLO7dTYCb0b
74Y1mzy4GNhAQhxCwoiLfiaf1RBtfrCHteY3OxOI7vn2iSHr9A26d/ZoFb3OlSCB25ibyZYpDnG7
hVPFzquQgqlhmDmOXAE8XPlThxXMW41ml0KgncmTedah0yfDOBeBqzDaGHgMH+zG9uS2GDFhVKmj
1bs+4HPf9DochxvHWoghcUmpYyVX+5lazgeWaSOnSm0a2z3RtDF/KwoRqBsoRxh0eoTfllGDf85E
ryMTdWU3nhqTW1QMDxKRAH4YPzW8gYXNlOYbZBngEAnjuOOkQ/VsVo5WczGU1RdtLku+dxMdeRuC
5kW5rSG7wIkrZntrQecePjWtNbaVWnUXoUrqeA/KEeJIonJnn/mWxqChyw1wt60ISLJrQbsg2eD5
U5skoYdkaSFF2Cp/UYORsY1h6PNvXINq4VM3k5UPoeiZEnpDLQ45ve/gjabVecNxhQ7hi6FhDqeb
BWttVxh70UOVOIgV1CT2rCKP/FYN6daqCP08gP0cpwiFD5Sev1ZdVOGjiQPHXTlByeXJ7+t+etQZ
nNIdnx990XZRjTYTKWHtW91Jb1LyEbtEBWnMFIaeP4OSDHRp2gXbUWcAtM4zBcIobyVVcGvUCNc/
FwaB6x84aBkUTj06GnXJu77UtJq9tmB8CTmimu4nbBXMXCazCPaj4w002Nf6Oy0mTGLgJ8ittuJk
q+Bt0LM7BHYZorDOS6zcHnY+xbRYwdqmwhzcN4txNoeeVhWT+cpZXyAFXYLChkI04yb5zNlcORho
gTjUuL9IucIuOYHlcO/yZK3uZth5/ocqJiFeAr2WkdmvQc6W5nrvUM+6GPwR9lAwbRwmNP1dm6m1
DlGH+/vZMvH00QrtnszK8BEd/LzZwiCrtLDNU9+ERU01T7qk/0Haee1GjkRb9oeGQDDoX9OnlPK2
6oVQSVX0ZNCbr5/FvgPcUqagRGGeuh+6FUkX5py916anpzq2i5uiINPkAk2T/yuTgNdAuuTaD45R
7bQ0IzVqD2iu8LnnUwQtgXs/vjWxn4wfkpiV8pcOMiPatE6mtSuRRlX2YIHb23VNSbpAW3khey3K
uCu0HjoiCiywa6DxI9lCBPYRqVAbj4iTOSdkSowXI0XCvQZgLVu4pk9XkBWjW6aYWcm8g3H0JzeR
DLpUNiHqJnsMcJctdBwANYa5zj3wUStsp9oeKVACliLEU+nF/s0A4eVR1ZuGrXxNZWgReR0fAIbs
JrshspdKtZ5444TqB1o1sZIB/Rlyg5y7XsaIVci/dq/dMs5hjhnWdUtu0LIws/ZPGlnpE5+cu3VU
4l7WHpG8GiDbP3rAl0WPsxj3vfD8/sLyUXFcToMy2DWOefBum6rdEqmqtKfWSKAExoXrS9zlxNzO
e1SBlRAyGOSp2OqeFal7nMJImEGSMueiWBppOByzkP42SXKoUynovTuYTTEYQa/zK3jl+2iaxmCf
okaLlnqdiW3W5yW+onS2SWo21qZ9FZdBfnBTm3hzlMDqNYJ/ki7bdFD9upnaIkfoO/WXRSiNcc+0
GO45VPnQh2tDRGs97sd3VoMYK9SUGaRuhEJe4D/l3BXVGaPCjN7YaeeASYS2Xghl1zvc9WFPlJvp
UByzZXyL0rz8VTp1d2XQYdj6TuKhh/eIjgS/hxSoJQ/hVXRNB306H/qW/KnWbpg2g2YAXTOlMRRq
qujOReOrOHtscng0i4bn6YCgUMmrwaE4WbIX6e6HLjXukIHXP91aF8M6HOzpMghFc9lZqfkGSCCo
AKtnqNAnckphl0cEdt3bvpA0/ZUJR8JotRHPboDVrTRRa6DJy3e12VX9fDZJEKWXM29OddW7yqP2
RtOqvEZxlyS/zAC5PhZnXIM07jYT8t3kyirD6Yelsz9fyQZ6LQdVjSMhDr6XGLAcnkiW3XTZUaPH
ZtlNIccY1p9m4dfSWxGIVa3I9ChZAmpHHYy4h9kTe+zjm9pizwDFD1spnIbG8zqs78SMjmSm3Cvo
Z2shSmfdGi7pVz1Ktq3XhcFPMg6sRzWqjo+L1j1ioDS6K6paPFdg3X7lk0huLGpRqNRthK4UDfwf
slIOBTq9vHRlVF2HU8GwgwpKtYa/3714tor+pAXJB7RgvGHrmeF4bcNJJCXBroatCccOHZKNH2Ms
TInUC9rlUwGY5iKku7qadJcgBj45QjGRFdlLAovebaz1Vwm1dbSsgcjv2JIWP9pONzFkcvF0hGs2
QKbhQ+PPx0CBdG0sTpo0heTesExra3dDfUiiBL8J6tNVX5jQCIq2vDNo+T72Zvrg52wTLKobi9iI
hMe7kerw0kQJOp5zxwV6B89ElBX2+5H9O8iOKc9f6qpV4Za/Zl4noZGoVVY56EUQYb27gljjHjXJ
voeG3S9zhcQG+gdnER8X3A8M59quGBQ1Km2oWxCdtcaSQXbsNKwd/LtA+JuiXpXMB8+alngbyUny
1UYqWuxlrc0N6NLOLyKpiA8gAh6sf2And1rkDj/QjGT3dqkHS0sLhsuUZs2hr3yS5Q3d0a8L1852
3Wgk95XfOGtBQ2mZO2lx09SRt7MTSGQLl8M7TfyqzVZ2Y/c/2xalX+PI2t7FA89rxUtgtZswFImz
VkLztgYLirboB34AZP7cfyrtwd1OOq5eGwMu3b+R/Xcp48twTisOaBLsUaPBjSo8o1nlPcitbDSH
R49Wzh1QHDosvTX49jqKMgWo1NKguVOHf2jT3t5OXU3AwmB32F7KaEx2xNBQsSjMcgnckaD0otXx
agPJZiEeCThAB9h2ySoL03ZpVmJEoj16MN2KOuZ6czJV7jTphhyTy+pggpRYuYr2oR+CsLF65jVL
R+SGQ2L+n2ovy57J3ZXJlhRv0q10C9SboUZvBZWEtdqxJShgVJ41JpvK+h3USbFmpc9/tla9bCI3
hnupG92VmlpIU2yen4CpOw9ZW2SknBVAEt4n4mZfxgr79EabXJHecjv4fAY1S6J0MsQQTrtIVZop
w6g5zcr7fq4Nsg+AgrM1ZeHMILxGgLpEbPYGoEVnMqYuuqoMDhabCNMwqsgqlWsxJsJbeTp0efCj
CLbLsGM5asruvfPtdu2Z9q2px0G5rBUnKbBUfYedgU/H0Qiq6fimbhFZub/tkcrUmAFnWTaEnLx6
uW+++vXY31ME4yzpxQhVXL4u1MNu3YKGKROO0GGLBnE10bBZ99EUPUC4iDeVETlrT8/9CKGLxEg0
pLwE64p+EuQXJyytpRbpIEvARpJbZiCVsqsxNReK7ji7X948AEyLoXvwp2qhnrUDjbw42wqkQfu6
oPG+mcPLMCaLVEVrL9M+sMsQ1lFxHv8NM0PT1+QA49XX+3Bj+XCyeiAedCZxDIW7Pq/qN8fMZj9U
Ya5KdDi4b+BWIZnH98OXLbrqTmpKvxlSHpyXiHadeFm/gqjQsx/SG//aLCIP7VM5w2VEjvLsSkX1
Y6HaN8etuqvJlSPaeC86TKM5MctiIKsurG14h0Uh3o1+Q1hxhfij3TqV1b5OEdz0C9FkA7NtURZX
1ORHtocFh6ZBzs4Sl3Ms56fSfuZs2F/0Loo/mfRDtwPR1HwoNpUwf2c9bKd4NTA9YQdwqU6tQJUi
dQztpHtu2Af/Som8Qvtkc3RcJ40RpqvQLaAzOoIz2RXpkbm3q6qY1LhQDQin2XaWV2HvMvuyZTON
ZTyN+ZOX6aG+IqkqvRnCDjZF1RpMHCXEA6xCXtk514ZBxLPbNU5Nbt0sFUM63/+SWEWiLTjvdi/D
tPZgGsXNWwJaYBuqLnnT8KEBjOylfuFP8TCnjg9jv41K74bP8g4kqA1mFPu1FQ2Wv/eq1rTQp0Xk
/eTskz08dtK4ArAsAxC4ylvFZBq+KkRzEIVqmuDAj/2XiiOPt5Sti7av4JE9YwwvAQlNcW3cGwXN
Yr+LTZCq/P6N6LXMX1Wxy7bJ6EgLWkUhcnjQUCaFQaO3CaEIRveDgubvQmZ3fpigRKohLd2MVlTo
m4lWfLoOUPk9GA3ZpRHawT9GSioO+wSfjaerYTDC50PHGXKZlx3GOIktPoUwmBYlmEH6FFC13gLl
ZmLJsWd4Nn30FhABkvhSN3K4si1OYFxqkxLttkWW1C3dvq7glmD3R2JrtihK0wA8ID6LcEzWFayY
Ekuf1kEOTesKXWgUTN2GBrM/QlwHkegGZI9hdFRJDXk8NQ5a1Ehj4WXB6O3CjPr+NQptBPZBZWHH
qt0xetcpjne477PoEJs5+kvfDEZnZ4wjRFF0KvYbEge9Xyh2TiQzBmm7BXg0JXcklbmPipCaDnlv
0h9ap+V3OLhVkr3XJxo5OBZFFmInQ2XHt9JzNGdFzb6l9M8tW3BILfu3LKx7uSyNsnzrKNNNHw0H
rfS2Y9+7x8gih12OYABvkZLyTg+KOW2JpPFHbd7t7gLT0OudR3zBsmnyHOaLBrLSt+sHrHIWdfNS
6L+nyAg3A/wObUG4EeiresB5uBR2GB9S7vtmMCqbCrQuNuxNoiuza/xpm8JVuavRPu96pAQcoypv
uml8Ed2yreuvgcl3IUKvAY1rLRz+K3vwP/KxxbmnxTBrlvRqg3pRQdAbtqLIevMSWrM2C+n859wg
gCrz88o9IJsB++o2VOHvW8mHDf3N7Z6zKWfLGEyhxtZAD7Jn9NwJKmgMc+F66jQMHG1A/RStbhA/
RxXlgDlTUiNELCULxjbrQ9AgIB6dBK1tnrp0gIrhjcESfGWaWz5ok1Y9pZmy6KyxYv02sxj+SgaA
L2euaLadjQg5tfF7LkAchtklWVTqoQEd2RNllBjyAPfS+5M2nFxR9rX6tAr9GkgGjP8xgm8YoHMM
J+XiwABegpgU5PWyGFDf51liIpLPu2KbBAk6Y2u0rvxWU3vhNf2DMBD1lnHa4aX/7Sml3cGerjax
94FCe/SsSgdVjotsObABTZd2LgqcFokuftd4R8s5HRC/b577sXGZhFn4EvuhqtZRm3I0ExXvMz1l
74mq4E0Xpo8QUIgmNtDdl4s+qBVPsUBB0gwtBw0VXxJL3+zqwnaQqdRjeznmFEIOwje9YGN6Y1kR
b9g3at/GeU7LgEd9TUpR3q3ztoN35cEKlotKTlpwKRApFessnxqyfcFfb3jiKHnppuNDFjm6FJXT
GFqhaSFVviDFjAL9SNcKRUmldoKe4X05L7pB4/Lm2Z5CtoqX1PtJo4/w7jqXmMB5U811VOkDG8x8
ko81YvgbJLLsBBPqjtwqTm+bgdposo0xnBJVC7Q1WfT4WuMLXe+cVz2R0aXW4y24qYpm5kMMRgmL
OtQvAi+e/Qo9hhssrFH5C3dlHm2qakr7F6XoWYCP7cNoWymDxbZCs77uNL+fo3Rb70713XQZejAx
73Lac1yZi9vzVm8s9y4CMY2mG8eQtsrQ8D5NtRI3IgimciEyykYWbDOBc24CIjNJW7LR8ezhKgNR
+GKIuRQeaI0t10ae2gfeJX/DPkrg3m2wEg6Nbv5ix8kdsixdVTt6XU+wUCb6OWTOOYs6q50JqptL
Pt4cdysfS7Zi+lIa4EcoLE4t47Uahic+bZsuge2OC9vVmK5Tu9OeC38od7HDkrrIgNj84sHpV5FT
x8nPhMteEIEltQeaoinNlS4JJwp3jvHQNy5EHWhm9SohkCAFKlv18dx76vZN5gXJbgqUqrZBbU2P
sRV16Srth+GpGY1opcbAOIyUq+/oosc/86asdoSWZ9XeyRqV7MIqRwU2gGFEO0iNMvNHByoAEcEP
uU5CFYL6BKkuhQnvIRNsB66w+fbpfVP4RCVnbooS2+9cfdwgYVDpBrK5RyExD1LBbsSx/2iIXtJ9
06uGZg2pR8RlQvrdA6mri1+KJs74pMFWCgloy5KeVzYwAG+OJiV9y636p66DHbTyhyh/qjE2sUeu
XarodNc1DS0/ZfPN1BE1edf4jaL1BRPwB2nh2V6JKdxhWIbfYxLuRySbYaJ7HJKH0FLUlcj19LEe
G+Tz4q1EjbuIoT1WS8oxShyaPsDKmVhkJ9yH4UxAiXm3nEuLJXufkZQcwWhxC86kIXd/AUO4fUPB
2WBf6+FYG7Vn30WSeXjZl012S3Jo/WBw7DcXttap6MJvbAVBUx/aQy9lvoEdG/yw2QjNGZo+tcZY
RAYHnHp8KxOXcKEWvHK3DAg0h+fEuj1cahiQ2qVugoZdFUMb3RpBakz71PLL4qUkJ+06jWzBaTxI
0pecDHAE1nrdPDaWXT1imjJoA9tKo9gfFRfuVFbhagI6DAPbaBNrMU6cIbAKJpJikmqzAwW99I7f
rukrE+KW+Q4Yprrscqu61W02JtIsp2cFRPaqsCRJE7TcV/qUdhc2ZRNYaBadAwKkoScFxIJZZb4Y
8apAiChhIw73cdzQ+XREJe/ivJUfplBeuAojo9skKaLOHxF7QGqfI7qIBa1HZ1fzvewrKyaMYpDO
T1217iUx7xZl9UqQUJJjGN32AKWwptiRsSHMVtyR/dxtZWRjSydxznzy65QZtmuZkJymbEM4S+FA
1zKr9Z1sTQ5ZUe415RrtrLe2aE78YcnSEa4qiGa+FadvdVtVV0gLw1sCQFEV8lrlyPGp/xVo71FC
wnlrFDxEWcrbOmqjTZR1w7XwhHzVq0Y/2INurUvFnyrp3hOrRGQOxruSFiKkZbUZ62LkLcHrv+h6
AbLL6AADX9D6GV6oFOUbds6CJJFRNZcVfIMrx1LOs2jtmDaDbK9V33q7KEjodwINqDmv6AEFfBpj
OXtSGv8ffEv+ulO1dxvjaaCH6vODAtvYBJkuboyoRUKJUdpdAbUyXlrB5l7waq7RNLrErvikkf7x
A/Z+h6hH63gRuLKGs5EyH+/YpKOADftY7NPezx5ive5/GnkU5AsKozBGSNCujNsw8lW9Q8cH/Kgx
7d1AShc5FsSa8EYLLbsf0TfQzozL+DcGnemHrC06I4JOW7WjXDk+lRNM3auQDiD3wsyUv++NFsVt
j/Hit8FnSPip6VcrgxyrZoHpM70HCErVASGLfg+lnjB2narbooZ8hB2EADuORcR5L4PIcJ+yCdLo
2u5ap1zX4E85mWVZu8qI+c73vofVZpW1jtI27CgUeAZ6hKS5kZn5OEZkw3caAEjJvs4j7ZxZblOw
pF2i+2v1LWn3+a0Fq+oKQy5+euwwdcDxBj8E4l0e3MYnoiS/oc7pBj+7CeMAFDprbm7RRVgFWRdc
tVGNWNoY86Z7tgnm3XrBWA9g7bDF71sQalSdXQppfOIlh0ht0iEyBLQrADtIgoad3ZQ23doe1Zb5
Irn1ByeJLpIA32GI4ehAaWW4tCxneqLbHtTXkdD9mPqhEezofwaPSov4rvo2xlGH82qJUC9AUcI+
Pcbeo3GE5VDPdzFxw9qlxu55NUwasIZxCKv3qksIh7eLpvtpgZRu+d1hdgujxxsAOSbgBSh8F2uX
rkR+3zLqvTnm2SWwXueaIwwe3Gao7nRCaWL4mDkdiy6roe1CpPDdJumWU6u8eU+fmhsMLqYDItPK
dq3LPLwEICruaZxR+C35WwUoKNPfjyw23QUOzfamLzv0jWlZ4YepLBeM7UBlIQMxYCcS5UVb3Bqx
Ka+GXAuNS7R1xbA3yNRrl8Bgi1sNJi7NnY5PhU4/vty8rG6CysTSiEp9G7O/udT9cHrzsfo8VA1C
SvwqVn+ovHaq1yoLfHyaDhusjfIQeZLAk3Z4iTX5bLPzfkFyPlKhtwzaDmapv8F/JamVz84vbgc1
JGvTSmYb4TCaF30SVd4LnJTqkFvTgCWXx2JsKjPD4l81Gq4yp52hKCJNbuKOG7Rhm6C71JZw8tMz
de38ji5EOD6gJEirV7Y9FeyFDDuYVYXJn1oIQkYyz+jCW47ybrdt2c+sjBr49VJ0pkdaC5zabD23
ceH+2S5B0h0ynHumgQTlkihYP0aVAUxu5JOjt8PMiivW3HHxA2mfmkM9Wf9IigJpTbNRoBCA+mtR
jqBnmjItZx3B3ButpqfrFbRryKrWbErrbAASCn2HOJLmAbdACbgSYdyToQLz2TSEs0ocGX64kp+y
q8xBzUQdmLqcFnUqU/xiQDujWw8v3pSA1448GysTMy6pBR2LIfhot3I/AgBvyT7vC8pIqBMhVLKB
H0irUEDqRg/63QJSwPja5CakgyE33kq3q+HMJbn7M0TZ1EAAANBENz9wPwCHeh5TPP0XSqg90EcN
TTVTl1bRJgrj7CZuyEFf6+gyIJE7o5p2uCe8O0qYyEBk4EYPXVYJdZ3gYgJVMcYWGxazV91NZobT
BZCk4V2wrv42ANCMyy6RzDuFJ+f3PHaHV6l082EsNT2lyx5F/m7enjl0CyktkcCFSGHRy1yPD2jR
crnwSSsQq0h6DRz6BH/eECbVHlfZHFDORE3Ma0czGaOFnGfqoKN6QIiuR1qwWQbJUpqGlaynyaf2
Tbhr/Wy0g/krzNngY24NfRYTltbmIvJh6u3pnQ93TaK1xfb/NAOw+LzqmMKjxCASGeP6HwLHAOWF
VKDvkzbH82+38WEcgv5NxoDmMWSJH9/LUk9VvY7rIkz18Dc7aIiPhMpFrwNnbSFRy/p+jORVxofr
OdP++1G+ENrSixQujVDXck3zCPElVOxrYxPTjZeEqGv3kUdsTHFNL1eZt98P9YXW1QPQ56Gxtywh
3aMLQp+lUqhM5GyEnNiE/5gU/t33Q3xxzzxH2FR5DK5HHJubLJytQ5swhKHulPOYT2uK+N8PcaqC
dslyEAb6MgtPljxSJidhgRYmLE2a0j25FgaO2K1AJjuFxhl5sHuigXaFZeqs5h4wN2s2kv1NNoSa
b3h+hG10VP4ipqwH/YIjws4e3jP3IgIm8P2V6fOz/iy65pZJOSctoiK3Z3va3wMWpKNV6GzNRZ2S
8EXxUOgXebWNvKs4ugqAR9Putc+Ir0+f2Cx7RsMmLVe3xbF2XQY0NYHK0rno7mXR7rq82Rjt+vsr
O33zPIFpxdJRWTu2efxaKDdto8pmC617N0P73LiH7//+MZtRAuLTeeNwFqBEtvlkP9+5mvqpM1S2
DfcVtJ0ull3xElv2shqJvyK1fqkp8gu7N1k/1xyMqS3uo9i5+v5XnLwvuAywZDBZSNvVpTy2fxQZ
sm6PGIXRsG4KfKCtaO7HGCBVr+m3soxXtBKuvx/zP238p3dmHtQV2MuERUCnfZTLaace2stQp0ge
e9dV+aJ6dgO1SQybVhxGUo/aHqM0LSLaFBU6R7O5HVxAMUZyAKm3q4MA8tBwf+ZXzR/h6a8yLCYD
bgb+gc/Po6qhnEpsPAu/+VUo81KwB7NiE6J4ceXaJOHCmNDy9skD4qFZc4/A+CVN/YyJ4csHQviY
Tfgzv8M9eiCOpFsXDGhmywzJpQWpxktJdAAl6+q7hBIM6p/376/8ZDqfH8dfQ84/6S8rg6xGGvik
tOE83yiLige8xZ5mW1vB5wrPfLsnn9XRYEfPfoCtjzyAwTrUMSzYNDIdjhPfX9HJBMEgfFmOJU1m
JR7m5ytCEDkCiDachRjJNw7GLYmQnPWNf53WHay1Du5aJgjPxRv7eZjAgeSjNYbPrt29HXPxx3Yt
aiNZ/UTodfH8r9fkgXAH/MlAJhDvo2tSmVFqjUUggBaJrc5mKTC6Z97iMwvu6fvHMB5WSAm/E9fO
vJT99TIUTSA7kDb+wtGfm3iT0SvPUQigTm5fHfX/GLBAV4Pfxe3/fF1/g3hPXz02Ejommtmyg3vn
6KJ6YiwbjxhS2FBkgZhRu+8IroV6eZd407rLp+X3N3H+9Z+/ccbDeC2Zevjn8dcVRS6lPl0CSC9+
dbZ+nQ7NfU4qCyS9y38cCYsQ7wQX5XETvWPyrzZ3qfLYdhYhobr8l8Uu6AB0Q+JwyYs/xxmev5pP
18USLA1n3mDgBcei9vmpiWqoWpR4fMLtsjYfdOtPjw8kF3T/nHXWvQIrXX9/ffOTORnRdHhFPJzn
1vEn1pZEqgSCEYvYhD+NTdr67Y/Jv37IrmR7iQHd4FPGq3Z0XZSZRgn9jybzcD2oH1YFwic5swSe
vBP/jeHyrEhpYp92NO/TyFIuVmE2ZdrB5RBvVuAYXsb2zPery9M7xoXQIULeI13bOto1d40xEi8s
2WeS5HDAi9ysSqcc9ulgxJdja/3xjb6Zo9bIbenyXTJit6ro3qwlZPYzb+fJd+eylbaplbqU+tjg
zLP0X195X5epNzjwh2Jp9ggH6Le7mWk8GmYH9LCRFCJgvZzZ8ZzeaGIkYRJYDpgAF2rB50HNlmoO
nQ6a7nP0RvUuBdCa5ODbj9+/mqcXZ5gG7GELoxxKwmMPZTAClqoahHwFN7sDC9NE1mWG3kLBZ/P+
fD/YVxfFu2kK23RMxj26KNIueqikFAOSVN3i3dxjeUT3BwJUarvvhzqZmjkEMZNIwYUR3GXM1/3X
Q0sCI+6mIHcWWZrAf3yuS+AnNYVySZJZ805T8PvxTj9xw2LFwjpt00biffk8XqgnhjLi0FlMnVld
Cj8DLxZPkAe1rDszm5zOXwzleeS0zyZRNiOfh4pqOzCtOsEpBMRrr1P/g0NDVMMw2kW4oCFhXwTO
2F3SGX92aIyfmWZONiU4k3lTZpuyI82TN2boxgSRQkuYWOfRJcGqVl58fy9Pz0lHQxzdTKW7raNX
KNSzSM93BLuR/TYW7b5C9LUsR3qvhp5/JFpXLklSvzFaUf7r2jf/AoDh83mNxU8e/YIs9f3Q7PgF
ZKeACOr0Q2HDnMvH19Qp/3VnxFioCAybQ6/FqeJoZ4RKGCrwxC4vbYjp0C6Ed5VlrLL1/+c485z7
1ydBViM+RZ1x6Hqtev3Kp6sdQUso0zOLxFdviKdLy/DYKM+1j88DlX6aBK1OJ7Ys9LtSBe8kzp25
li8+N8x2LHM6p0Gd+fHzEH2YoHNLORVViNEWtdEtLUnmSGiVZ972U+8y9Pi/Rzp6E2AFhy4hHKCJ
CKD0o9uJFy/83WgmKsZsqVXUKdq3Gu2prZ0b+os5jKEtFgCKU/zL0UXGLR5cZDWcN/XHKLih/WeS
/Vrf9nIraK6Z0aHoLsSwVfjUqnsAjjT7wSJZyWIq3s58kl/f8P/9LUe3wYybCBwLt4HfMhZQv64L
8dOHU2BYB0yItrWNhofUv/Tjjibp2gZiO55ZEr94rdgR2BKVmc3Ldbwk6p1tFHbF7VCVIJa0BfLa
oaH4/kLn6/i8VcNbarJiAAui2nB8xm8RieKHpoaL/+WPJNgZ/e5vjHPr0g7/fagZOWQwzUj2vDPh
6O/vsQz60lQJ4DyaRC9dNN6p2rpE7/UOca89M9bp42NnaLORIWyA0tNxrVPrJdhNMb/FBlmopftu
JBKnsffjX+8ew3AQkoI6pI6s7PMljR1CoZHoBIif3QHWIB1oFMnFuOb0eaYw8t8K/vlJzVMLRBFB
m9r5H+f/X9OZZxJSoLqQOgMoPPdOUfXfg7PV+pe0UWW8MWJ6KGuq43M0TjPENPwmVivSCHuyaYIx
2mPUtJ9TjNnOlV+p/jf0JW86YD1AD+/QnMtWBdGR2CYmGgobumnpn9HH2rSyp8h6lhglb0WVehe8
MkPDPrTvHlVYYWMZDDunVKXmmGKCQBGmhFH15JDL+1hHTfyDZkazj/Oh/U3EYLPHszDEZybI07nj
v8LmHGhCVc4SR9+rpdLRKCOEIRm8fS9exu5HCXZzKgGO7h15ZsY/3UXOJ0ViyyCr8i7/t6D/9SzY
wBpoJhqehTuBDvLv6N2BeuuuTFYyY/L/eXU2QVdICo4uyAcwI59fM2FjB9Zrz+W8qC9CwGxGv3Em
fPv5mYFOpxz+OmkfMDkcDGPi6H2WVtXVVgzPNi9+GOZlbJ95Sl/9fU69lNH4ANjNHW2IlYfXMCgw
MY1T8auhxz31zvM/f5LQWP53iKN7pcVah8GBIQQeG3qTC76WpdOuGpTz34/0xcUgoaIOZ8wLsiGP
lqsJxXrs1IQRt0Y9RxsuDePcEKezM/2Av4Y4equbqet7LFug7AMtXWUJiPi4ED3pjKO3rgsxPH5/
Sf+1AI4mGao7OvttXgACm4+2MkWORLYlBHCBQA3OorogkWxBTQ6+BNoRgDwoWB7BGdybJGG4IS6Q
Ir8sMEGT2rDUZXz3/e85/c5sWjtYtgmhoQZkHW0VPeIR08jRQPbm5r1pkpNRk4Va1Lt4Cl/dST9z
qDl9olw3dgraB46F5uHoiQJGtTXZCo32b+Qf4tr50xO5eWYiP12aZjQMR0+qCXOd++ikRj8CWDrS
MJjEb1EhkJo7G+i2Z57k6Z1jFBslPsUfl6Xp6EtLFE7hIQoD0Jr6e6NykhzHx0FzcAJV0Fn12t1+
/6i+uixosg6lEiHm7cTnOYrQg7HTwHUtneIxV/hnIweG3LkJ6vSD8OhHmMCokPEa5kl3xw2ToAo8
+h9OR4Qd2e3bnFzGtQySe8fq9TNbsNOj5zycy0RlA345OVWnvuYQjANeJXRBq/mviC7XMKV3UzsQ
z8Fx0CJDzyYI4Pt7efrwPg979BWiu4KtgfRiGbfDBVK0DRa9CxfcwzA0pNj2Zwo+p4+OGd+QusER
l+O8PBoOaEGOSTGMlihdL+oS3HEy9pdKamfKx1+Mw1LJ/s+zHPrQxtErYkKaK/WK5lUMjNua8Xri
kKSv39+7+cd+nsHm9fh/BzlawjCDjWPK5nU5RH2y1AMEznW6hMKznNgKpv6fcKgevh/yizOTR2Od
OYM3k6To4516F6ke0SGEf0tGd2EvNyZGqaES79Cd70AHowoWL4hxKeCVq8hMzqzaJ6+Lx5FdQAbl
e9Al6/fnT6/FVJ52s8W3Fx3M2N4hy8ax3kqj1Zc63ahVWubj0/fXfPIs5zEREXBMM1lv3aP5Zegx
esRwopdVDBjQtqACMS9H66Dns/h+KDkXeD49UsZiS8dors28bMy/5a/dVhi7FtIFnVCHYAMvYxHm
iKmnZz+FJpM8t+mA7PmAy+syTOdbTbDDI1BMO4s3KhF7rb2u/N+Os7f6M8uFPFkv5h8G/pSei7D4
96ObMFVEfZQmrPwpx5tKASxmR+blNdpe1GbZVTIWETn1cD+qZaTZbbMrCmndhqnU1iKqWn+XRW4Q
XlRMQuRGw+BZIU2Udz06SELPu1HhAtcG7ZIE7pyQ+wSR8xLfP/v1MiuN19YhNX1DGzJuz8xAJ/Os
JwzmA45rgh7WSacx9WU3QHqPiffKjAMHqGmleqLU4FyLHQmg9u77Z/zleJTY+HCp8tEW+fyIk2rq
9NpG+OSFKbHOP4JIQnbYCPPMxv2L15aWOp0Jtrh8MMfH3SjF1ACdiOsay2u+zHf4L9tAc8+svl9d
zlxEZzWUfCDO0RfJ855CVqOYdKefuvXRdRvb+FDhmanu61Esgv1o+80K4s83LYqEHpIpFC8DsW+m
jwkSQjDcRt3H98/mq3tmciKg88eehcn78zBx2rAMztTvmFWCMA5ydrPSjCLAU3FxZnMk5wd99K3/
t3dnJeK4c/Ktx9TnCydK4qUMe/EMOcKDIhzG+t0wCmSaIypReIGaFL/qvHc2OTLBpxRD2SFDyevc
YqFWhK1M7Hy2dPhQzzui9j9qcAiPUxik745TWzswCQhZx851fphxob/9+/2iyiGYkoVOhfyoXl22
fI+98KNla44rP0TO7hH17v+zbohP9O9hjj6ZnKACaroMg+ANO/8uaAiZSxKMmM/fX89Xr5ltUvq2
6bbTkZ2Xn7+mX88sIW6ZGteTOXT/88E0X3Q3Ke856Brvk0300b8vaIzDlosaDu+2OJpXay82eJAk
DnMawY8kOu2Kh/dryOsGv4PI1z21pDNbvS+u8n8OvRx+OPv8t8b/dZWa75K7Ys6Z4T0swrJfZpwD
Rjfb+X12Zh90bqijLYo7USMpE4oUSfGs5ohHNuR28RqaZybxLz7cT5d0dBthwjaWkTMOwtVVUNdr
p4l2EOfPPK2vhoF8yqacyFH2H0fvh4hEZVaorrlz7qrVq2sf8zn4sc33r6F5OjOYHsdOG1UhzDTn
aBijI18lbmcvXvzS2xUbyIfvB/jiOuYek8vGlDobLZ/P77nyVUL6BZh+QA5/oibbFIA4UOyeWYK+
2K3NrV7ITsxunGqPvlsBwDLUbASlQBUOFNboSQAcyz9ocWETGs88nNO9KXK4uW2gCzjx887481VV
gPMSgv6AXeMcg28BqH2y9yJnktw4EmhcC0SxWof5v798jGtS8GQHYYJD/TzuVIZEHyosFpjql0Zi
kYiiQUHV/y9p57UcN7J06ydCBLy5bbRh01MUKZE3CI0MvPd4+vNBJ/6t7iJ2IzT7QhOjYQwTVZVV
lZW5cq3d5UVbujAAfyrkYMhbKKQuzu2Y9eAYaZXFaOcRdRUBCc8nx35BQzaGDIDaQBPuSu9a8w9d
/goRwGA/V1Bxdt+K4kafofu7oX0gc3v5sxaclWSdDBKH6BisjDDrdMGXRkiPGlv8QMclffL1ysIu
uRFexJLSMAhphHCIOBMyeUmOBZtrf6Rdq35oKGnDClKvgSCWNobN5a9wEs/XshDNoB9m+vAQQJ/j
F4i5TVs/No5Qma6MaNnMnPCZnxaGGJtNvl5rNgej6+eTa1LHNWITgd2HyyuzZIVzissF5DDvFmEw
qhc4ACeAvff1rTFzdE0xPBErQ1lYfqoqxM0KdSzIvwXnL+OykFE0Yo+jzGbQEcj6rUTMC+NgCCZv
djJJJofJud+3k99qScU4Jq97hWllXwNZkhPrb3MDAF1ntATrT/nbFDNw5dBkbaRZgNsbZ6u01xMa
iZY9rmyXhRvxzIrgzCPU2VMXYaUb4SAhQ9DCWToiP2vJK4/JpWmDGBl8CyUogJzC8kNbrIx2ESa0
3sVHiTYeHSoRrwkPl73sQxZinjY2PhuUyOlDBKNVqqc3TZC4nl7RLwkJBJXw69GBbthgIgsUm9v2
17+xCUAVoDVZHPHEbTzEgXwLmxDC7sKOiPhYKE9VTuYqfYQ27bK1hfMHcvs500Itfy5QnvsfmW/D
zFGudzWUOFADOKYoW5otFyegWKtbufyXlo18HwkOmxQtWijn1krPpi3DoBPKn+zrWYFCsY2dWq+8
PpbccE7gQK+uzAkqYUytAf+DI8FIIOfmYc69RWmx6eF6gHBzJQpYHNCJqflTTsLNUKeT1jExpVXO
54SecxTLjGncVuZYvV9eqaXDiDooZx3BBismjAr9sZBBYwq2wKM9Wg+QVK04w5oJYTSjEXR+4WGi
Kgbn0+RXESlE3/90eSDLy/NnILNLnsxZMIJSnxys2L20mXgT6FTBPmnSv7haKU/PGE3gTRTHhTMC
Fh95QrMwgalKf55BMZ3jXU1qAI1rPKsFruXvlg6LE3uW8GBEDzlIfC9n4xa0RiJgjnB751uz8uqb
58EkHfqHII/3l2dz0eqsG0Rum0SPGKL0iW/Uflgm7pQn19QWi+SnqgwbunRSTXFbe8XcR5ATRyJl
gf/Ym33oZPXUPrNgJsMefLlImo8bCXo2RZchpH3ujYeUDLsBGVG0uzzMj9BKwa7g/roCtQsiEwnl
0ukApYpePo0avG6HhtEC7cjr0YUYad/WR1i4LxtfPCRPxizsC9Obue6RGodVxcFz4ASUB+lxTHzk
KxCuNdK/D27O5ljYITpq3shxz2NV0VeEFrWGe5F25MujWtyHJ6OaPetkJeGp91uEcuBDcOAcNpr3
vm5pt/EjQJRrUhS/gYRCQsi0yazTyUNEDUb03BhCx35X66TwGwPy2aCFqqu0viM2Q/+y9zm6ytuN
DoUZ7BiafJThvoq+eabpdv7XLl85f2ZP+fAptqPPAAMwj+IDsVPBeLVFwxsirH+mNlQLLX3iie2v
3A2L83tiR/AaDXo9cvoMWVLhI5zQ8WzgMJne4YT8F3Eqrkc2lCQvGEshiPRLUh6wb+Gf0uhstByy
MSjCV4wsTRsREFhwIKoLOCZNHlKo1eEUhcrI9otbI/Fu28Z+/XuvJPBxKP0AYrDFPjqr6KQACEbi
xpGZfTblMTlWsD7eBqqjvRpp/OWyuaWHtenw8gL2QwSEjsm5YwbdTDwYjhChQrLcNUfysHn3ZhLy
jdetBE2ndZf029rbX7Y7/1rRCXmLzbEXa0Zj4rnZHFGMrvVlLicpvIV/ST/E9Shv5NyoH9GWDZLX
oc1hSV1FxM2/+Nww4FCFJIJKTpO4TzBcOtPYhBriED40t1CYNRbSi8NXqdYgaaGksUlb+wuU39OX
pi9QL45G3a3j8JOvae+94r9qdhXfS+Y4HeIO2g2fDpmVt8rHKITvY2ZoieY6lcUHZCLJtTT3Mm1K
7XNTfOmzr5en/uONef77hXMvS2u0EQKFR7ZyiKVXS4XQ7ClJD4a9Lfz2r3fNuTHBvfQo0+FYYzBe
spX9APJPaJugDro8pIXbEQfmNOMlhMagLqIR1LrpqCySOADGvtGtVyN+17QXKRs2pXEbqy9lf1N3
e0ja1Hitlq8srNdcZAKeh6jhXI85d+XM6vKk1BpjoypvSrxNkOksO/hNf1mGC8qpqqHVnHVs+xcv
rveec7eaDNA/7qZ5H4FboPRNNkB0GQnWXHvocGr603cQw8SQaZXhdaMD6KEhQHpoodrtIrax6SIw
5Wb5flB3Uwsd+LbXH9UCieGrkpAXWdaZkaaJDh1twsNzD6GHPDdAx25pBPve1t3Rg800etarqxFJ
ugFd5Kz+RnPRNpbumuI91X/W1bNjP+jOIRrlgw+UggpHkj631nWWrWU7F+Kx86EL3hyGljdlCUOn
uR16Nxi1yUUiihPotLRugZtux+iTAe/LZY9b2ERnMy4sejQMkpT0mO3GPSK6Q8U8PvNSx9n8Wx7i
K7HKygJrQmwNgXNs1z7mcrg+G5r85eQ6HiCHQW9dQdJo/CHDA3l5iB8vvLOZFXEOYdF0MNp1BtQW
CP8W0B2DwwwRLblsRlU/nsjzJcALhfTP3PRxvn+8cYToo8XOOA0ufJP0aD5nyU/HuFbaJ8uSNpBo
TzFcW1/6KoZEZq9qP8jfb3rDhNSrR0wX4Xrtrh8ONTRqklSsRL+/r1zhyjj7QCHk91IaN+AWZSJg
1Wns6wii1UxPMceeh9ml/ZmMymZmmLX8xyl8zwvwwOmmQTchGxx3DKGGcp6A19Fz8WDDyVhZ92pt
frs8jx9BbzAI8NAwgAtrFulH4WYjWyGPY808+pO6RQXaiV/C4Ih0ogrGKII3TLc+2aTIKeU55Rfy
5e3wA66Qldla9JqTrxD2o4qWhBV7fIVMJ4Hu/SjBemZwV68MdtFpTswI+0+24SpKvB4J48rRPmWT
Is9oH+NmMKaKDigYWtFAJojyVLKX0E7u2tZrN9Gsp1Nrob3yYFkI75l7hGMdG2AzXVLi3MvOVMBx
aWyS8gkloaA6anoCn3i6sZxt63y18jeZ9edlzJ9vxgBPsvPWV+CGPl+emN9H/QdnPfkSYf7pd9E0
reZL6m6Cc+2qBdKbxTOZ+bUDMT80xAoUcJL6INefZHnvT/fD+KJLCMRGVy1Z6ygaN2p7XVHuqO1d
ajRuBFXaoDe0ZH2F6Iu3ZnG4/M0LMeg8e3PHr2nAGSriz+GK6i1EUg2AwV89FW2eN0kLNlWtHwbw
Il43uQ04ElDwSrNy+Cx6K0s2k2PAJSFenBBUmXkXTgZCNoiLtA3avqnU/YCpNlnx2I+voXmMfywJ
6+LbHmzAFZZAQPBOoQcl2DeQR5mtuTKmNUvC1lBTFs2LseRr8tbj5p4ycqfJo96uxPC/EXUffe0/
YxJvJQhrbWsMOAXDclYlhhSSf02uixZuxfCplaKdylHpK+4k3SvyQdWu/fBGd4iKXhPnq1a8WvbE
X9778Y5yOI29D5mTulG5y9ERKr6MztOKoy0u95xBpBGOEuzvbXzy5De1xAM5wQebknc/BJD4VhZU
uigEN4O2j1V9P8gTmRxrC7Xle+x9r9B7dtHDOkxOh1byWk/gsueffJBwbkyBXg50sxmbzJz2+Vi4
igybjnNbB6qL0A0ZnZtafuwbc2OFf3+9U6Ka+0qYDyjxBTdJ1VTqQ7SbNyhbkK+S7rwu2TVJsQJI
WBoidizqFHMZ6QOEV6pjkMoWF8JgSJEroZixQV0QHYERbltoN6U9/6938Oi9hICRGzaNR8AynZ2s
DHgpUJ+5TubsC/l3W+xjRXdgjIKUYyaC03zwtW3uKK9aY27VIXed3HhGR/kIFeutA6sy5E1PZq88
hLq+N7p4JUW/PCsn3yLEFG3swLtnMPvtnBQxDghjyeZdDjUHvLha71Zyeo1OYJuubIGFHXA2B/PP
T3aAV9JFmAFPQlYiOiZWvw+nbJc3f184tg1aIxggRx6lY8GvEyAISjgPL46uIVB2nWalGrA8gScW
hPNU6RD3lDMGkjr3vvVl0I51ehX3X7ThKc2vQS3q6m2fr7nQHGcLJ97ZuIRNA1bJD9BEJRS0XpTp
iyd5h0S+lrLHCk2QBlQZWL+17NbikmkzDMukp5y60fmSGQ2PaHNkpLrJvvD0qxRG7jxzVt7Q84R9
GNqJGWFCKyRxRms2gxCVW/SHAB2pDHK3Tzm9bhAvrxzFc1R/yZwwkwT9Knx43FJx/qikeym6AyAe
+j9RSSLxAUszN6ObZz8UHWXofiXiuDylEBCeT2kSpYnSJBy7Wh3AYCk/wMx91yX2v9ls/5lSS1bO
zaBHR8otYYyF8aluHiLz6+R9ujyP8znx36eR7qpzE3koB3I7sGrxJG3kHvptacXC2lwJz7M4b2Q4
KbDQBsFBG3jrDv71LIdweSCzF4sDAWMDDoTGwBmDfj4Qv6Tl3pZZkrrSYGdFFcq+U8oGHMyNZK5h
NJaiZGKAuTxKzkaDZEuwhmqCUUesDLo33fjLCNSrrLkq88E1I3jTnQd5grBqICaxEho9D7JVH+zh
2WlRVfvh6Pey9iO3fkgaKpSPTpNt6zzf6v2NZH2zzcqNG3Ulpls67s4+eA76Ts7tWU8rQUaUuytW
6wc1GknI5M13zaHnlB/EgPLT8BXa7OwmGKfQlXr5wQ7aZOU7Flbp7DOEVSLRxSsT5sVNUJKIUM1G
5o3RdscYpi+4WFCy9ZtorQN+PgoE1zgzKpxMfqra6E9iNJ12GYmsPhs3VZjtgIm6LRR9svZiW6us
b/Pm/GCVEPF3Tk2Fu+d8xvV80DJzwCGNvtrU11ECS6cEsHtr3yfWQzZWv3Qz/VSZ0vHyRljKZXLM
/8ewLRxOfqclCbM8vyU/t/2bov76zd5of86rYxMB85ng8LspERVrjZU74DfU/+OgCQvnXIz8IYdg
tbniob9ibJqhSHeB7ZRbNGvkW8WDo6KD2GqTZH3v6k70HCQpnLL9FLjod6hEcgC4FGvtfFs4fZiM
Px8krH2gtjWJTSbDpG0/7d56cE5dtnLELaDv7DMr4lqbZtl5I1Yi7roO/Y5wfKV7nGtvq9nfKjhh
g2xD7tTKoTaW3SmGzDtD8XB8LqJmC4Nw3nxVHTKoyWaavq74w7IjzpX1uW3aEfNwdZYVaTGyJnn7
Mow3iXbUkn1H39GAwtQIKPwm1V2Y8y6bXUrLMSd/zKrn/h9PNBo5KFdveock4ywfGfC4C3cNOLCq
3tqw1ubety6CqKuit5IqkeUCa9/AP55InyBOVi0XLreI9GRj39Rr3zcv/AdPpc+LmEie7w3xJALN
VQYSs2Lq/XZWTY2bDhntR2Sm6/htnFZcRFmzJziilPsJYhFMRxQOVyRTlLDfBMq+KNAlvA6Ll85+
Now7SNaDoSUleYf0B5rQP6NhGypPZrFKcDFP/6XxCy5rTmaqdNG8PMbXrJ2OVTLt0UjdtOGLKrlx
+zrqKlmNz+XIF63c1UtJ95nd6P8mX4R6QD5mDAqtxGRbG4Kb28Qr9qZ351EQS3kuFT+cAPaQlXTD
f7HqyCTZZuzU7zvy5A6UuJ4rq9GMzZS8OYm8MbKvkGlvrPLFtI/lULuW9Szp0spgxYWnoRC6HvoG
CBVUghMh/unknpZFyQbHIh8h2Xd7MAnGraa8Vt2nPF85gMXcDQZ+M4eA31ZleM6EuESrkPbu0B10
uxYIYQv3r+q0Gyc2dlqyhkMS7/J5MLMZyrBgfD8QxRlwgmfkBaAEzmSvcvMxziHiRx6pJvKBKegw
WVN49KssWQmLFwZp0l4IqwXNPpALCoNEu7WcdWxid4AjYIOXtVuStV+RoYmuEYRXNpdPskVzkErB
oQFATP99+J+4TdXmCFFDxs31/a6XIKvRboX8T1nLfP/OHp1uSSaU3hKqtvPF6ZBOPD8xfXhoZ2lD
2jUrIEEmwkyoBGbBZqIipMF4/9X3XuoMgvIvqnWgpjKqz0hP2ubh8ng/5DnE75gn5GTATTw4cuvx
HWbkbWzV2yfofKWPnJN6cQe3hJfdWqGbKjtkcjZ2eOtIK9mND1tGmAjhbK4nEPOjygfoiKS7ve1v
wEqj04DkaCbHOxjXd5VqrOzTBXc+m33hgPZQlTIiWFZJ5QW7qLiuIPBIgr3UXUnD2+UZXjTF3Ugx
md6uDww/tee0aumwcyBMJ6N1KNRdUoVbtdt63sqBMPvMB5+iCQtsG1BYU3ReO84t3a8oYgzOw9SA
Tv0yraVSlk0At4VZEeCB+EqNZL3Lyhk/HqD1+1uq91fif708Yx+C2t8+CZL4/4wI0URQBcgTmrxa
5JpWNgpDcr2TNL/9mnZOsjPtSL/y40l+zoYk2idF0d82AKQ6uhqk8BijlrqWfxAfzuIHCcd6GaD9
Fuoyo1a3luxWARAFe2t4NxZKisGTEx5LeOFbZ4vyVGi4lbL2AWIC5P9/gMU1SbUOAL+QHFCbWJ+s
lA+wIsQyFTeVdhoaevId2pk5GgWoMDkVtXMK9t91YyW6+3CXitaF9ZBGfTQQfaUNST4Ezf0E6aoa
/gMivu+/yPY+qfZ1tTLiZT/7M2BhxlGlK7usYsCa957En8biLtV/XXazxY3p/DEhZFXzUp6QlsIE
VVi5+g62LbUfugkwwxpufG0w889Pzlg9RfkgyZk/LRrv8/ZdcuS9utp9tHiQnoxHOMmdWNNiCPex
0vDyRAVVP/TorvIUgi3bclaO7Tlk/HjW/Jk94djOnSw2jHn2hukRKQPduTfN2yE7hABKmmvKOJcX
a2kKacWl3QkevZmR93wKTa1M0Ot1YrconsL+mx9RhVjLm6zY+L0NTpYJaUQl7TtsIL9NRRoRbLQC
yXhfHslShHEyEjEwVanj9WaJlTTRPqu9tmubrdz18UbRVvbQkkOQUAThoyPCS8fU+ZwBgNARo6em
B8bAr/Yp9Ynxa4v6aGvc9N7h8rAWJ+/EmLCblMQwh07BWO/1O9N/imgErrp/LhtZnLsTI/NHnKyQ
x0FEcIYRi9tH7e5Sc48qNpKGayfe4mgoLsNrYcyNfIK72U3mo0TOTVqAG8m/D12/GdF7NpRdVao7
O3hOKJcq6LFOmdtW21F7CIZv1Rrh6OJw/3zFb5KIk+ECoupCqeArsojOlm+Dca2hzL3Gs7hkBaZk
wnooF3jACG7iOFylZgwUH9ofPd469r00bO21LOrSjBLlzq9v6vaGI8yoCY1bjUhh4tY+CkzOWw1c
tI9WoBW/U7HiqQT7D+wDPBpmNYFzBxnhH5Cd2YoiUz9sk3KWsUhy+yqGyg3tS/TqKIdMSbXzY7u9
s+2p2MlRP+Z3g2nV0FnZiV3+7CW69YDA5b6julMUIPfrJ+pPuU7QFANgCxwuNzK53EORn6P0bqdN
c9t12iAfktQYCBAqvdC3upb5a8TWi9MIQSLNgjPgU2xMLwNErMcaPLZUOvd9qLoKrduNH+/+fqOR
QPqPGSE+TmqElBqTeRw9rdtoPUKKVr6BeeMhapOr/82W4Bl6TMpd6rDVZW92cpPFd0lx364BWReD
GCIn+KFIjmkfUrQ+EnO1xhK6phH9bKHDKOV2g6QmD2cd4dvqEVrGbQ6TXrUG+lzaYJClzVTkFt4v
clYkmapIbcialYq6zbxdqgCRgULtb8kz5zCNPAuDpHmRR5JwJReFAiW+xQjLym/3RWT9SgpDX3kg
L4XCsILbpFSwBIj+fId5rR5IYNF5L+b1TQhI18+ClXtrcb5Qe5g5w2BfEHOYZhe05TTRr4gkcrwd
hvdKqTbmQEP/UK51YS4NB6EuQB509JGvEeYMGaa8HEdulBgRMTt/6pLHy969aGBmi9ahm4LXQYjc
baczpCRhMMYM+m2PUfP93xigfo5KIee32ALp+NHgOzotkPAK/iDThdBZsKYf8aGiNLsWogQk+ll7
yO2FVc8rNS2rCO23ofYOSrhzVJIB6RYxVM149aNZxOd21sSF4u3fjO6PYSGs6Aqf9tiElkurzL7R
l+bqvroCOllyt9OxCXeGUicofweMzVff4OnZasNOso39aKxESPM5Jt5NoM0pI0JnzBtd8ARKJZYd
TQBXKkvxEM76PlTkO/ovVRc9OoNvQj2d3MqwBlyewcXhAWCCGg9CKUfsZk5NR2+8DrNjB0OYUmrb
OLKQqtdeM+nHZVPLbsLdTieqSYedWJeFEj3NzLkXqys01/RurfxhNKHFO6raz7y8MownSf1sdSsX
yLxHP0zszCxB2hUyahGXp0M+SyDHCE2EP1XQOdmPEnyvHR/0fn95hIu7GSkxjgqSg6BVzk+/XO8C
q1QxVTa8smqluvL8aK1uumZEeG7D6ZNxyWMENrfX3pM/WzBBXx7H4pRx7kG1OceXooyYNFoOko+c
SqPU/iz98FhAmAs2+sru38tqrZN56SECReJ/rAkD0mTe2n3ODkN5nEBabndkPjfIvsEK8sXrnHvF
+HJ5fItpTZq8AIoDg6GrZJ6Ak9AZiUYpDSVMouH01E+pi2rgCyrBr5mMRB79JUaGcmxWILmjfdWc
cau2+ra1i52FRPrlb1me6z+fIsRSXheNSVJyhDlG75YSUdQ9Irat0eySYcXUwkQDHKFVbwYr8FIW
3LNGuhzdWjwHbaZtUSMZvg2MK9NKt779jgDy5YGtWROWNWztpkMulX3He9mcXkr/6+CrFCB4MjnX
ZnZ12dzCQUZHpMnAICviEhLixLqojEntadwDD3Ig/dZKP4zmE2rJKwfmwjmNKAfNBcS/NMSL7DH6
UElhlc5NdRTLqs9mD5vFdaZfKQn6Wyqv52Ilbbs0jwopW3XuRYKAVhiYnbYgwj1OzWR6HEo3yIYb
dYdG/a5r6pU2ywVfhBiVRDTaQhCCiOx9smRWvjy3c9YINA/cURuk/vCR1N94sfVo/jUejcABg7OW
EcRdFOOEsU1+Pngx8p9uBKN9K9mbhspCzz77e984MSPqZVS1WhjNbMYjxI7qu6J2vUKlb2nl/F+6
4ZCBcaiG0T8OnEzYYaVjtE0x0dg5FRWoWyiKYdvJ1PJmTPQnaajDJzscte9eaTb7MaOBPYjMNtjo
ASLUK9tvyU+ZWYpyLCV7QvgUhJgVREhVronhPZTfoeBMphkXfW3QX+7Um3AtB7fopycGhf0+1V4Z
5iYGc2hK2gRh8xf0hzdqHrl9+q4EK/t96cUG1vjPAIWgUwpsNW2QCOIJflvYNdiaBuaXOc6FN3Iv
yRzYlG2c8ttlX1ob5nw9n1wd4KDSoQsYJm1bT2XOQROYr3lgHyRneizRgeuzVajoPBQhhDkbqhCD
Gt7gaXWmJW6h/hyK3YB+s370nVvLOVr6g9O8tOm+NBKE24+9t/LcWjwTbKhbgIzMuqLCVdn2zZT7
OdPcyD4EBVeNpe0725XpPerX2EY+YIZ+nwe8T1EHosOd5trzyY39weukkMnVzEImRR3Wu74fAYqk
ekrLhvdd96OC3tpevYZp8FlChHvbWyhDkwB2uMSD9Hh5tZdGT/UcgSRqyzzThAPK6dERMDKdmfds
JAwgyIoOUb23pfhQptPhsrEPOJl5+CfWxIxeHml+U4QG+ansoVWQXS+rElT3E4eXG+T6tk+jbVap
d2WwL5St6lpHM/xcRLcc0uiuI7oQPQ5baatEKx+2EHLyXXM5ehaQgITyfFkkJLhIqTELA+XJuCwe
uBpWJnrp+garSV8tb1UblpFzE07sBZXUzLs5Dq14O3YxUKDR6o9oTJYhqspO83x5thcPkFOT8yed
7GS9bWKV0JO4cyYELL917Ys57XqF8vqXATFgRAOlt8s2FyeSPcRk4U+6SBwKgaIfRxWjTHoHNcf6
tvfWcHeLE4n+KvkkXuOOCGZSPCWegGKgw17fysmNNXyS1IPTP10eyOK+4M1vUEZWkOwTlsvOtao0
83lf+NljrEnXZVA+jzZsx217HyAZf9nc4ryh8GHCD6TxshLMyY3fNyn4Z1dry/qmNnPn1pzW6BLm
XyKesnjgf4wI/lBEJAaDDiOGMWyduERWJN6W6sr9sex2MENSHWe34wjnbpcQd2VRDCtCp6dPVa/Q
T1kcwz64kmATnmL9qi2cm974aTlrIcF/MT0LGcwMiJrYHmuiZITcsUOM3GrbJnxTJNTlKnXfBZ47
tOkhNd77fDj4ylr5Z8kpZ2YsoJFwVRligborKRLbGRC+Kayih9avyW/KU3xXdgoCqn5Tr7x0lpaS
JC74J2BB9AIKBxY5W0MCaUUyBYpFrz1O3A7Bz8s+uRjsnRqZnfb0/BimWu4DjHSS42yGAoJzX9ol
BlMbzWLLw2EiA5ZFztNgOQh7hD/+xw8QdkVOdU9KUj7Al9K9nh2s6c337vXx0NT+rq2eVPmzrf2i
mnzZ7tJmPB23sE/qqtHsVGMxjShHp+Fgm8P2soWlGGum8uCIBJLJy+d8Zitf8bW6Htnu8MBqyk7p
XiLpoEtXLTTICT2kl80teSfJIURpZywguZtzc8bkQXMbcGQqyq3i9G7UwNMRvedSuLtsaGnmTg0J
IXJdGJkPZgXy/SJ7bqfss5ZNK2NZ8nwqkjMGmbv6A81eqHuJZndEUEHz1SafXD5m/+Zhf2piHuWJ
3xtyk5Tp75dF/8JtadGTzpvSbX23KR/LNe7oxcU5GZDg5E7syGXosThjfK1UHTIXENDZ0WZYC3LW
DAluPUiR2nYxMxd514r90iV3Vf3JClbinKX1IU1MDYTGlI/kTUM02ZPp2ezZxM43nfRWFOVV72cr
9/OSp5nAMRHTVfkjPkS9QDYm3eJosOMIbW5PaemmUKKXy/68lEf7LVA9c61DICoWVOUmsrIWAUZ0
R6T3ttQOqqTRZiO7IzSz/RDAwfqPBgdyOVZ7p/V3PlvKLnw3ae0Vv188jREegC0flnkDPeZzr9QK
s6e4l3LkTw1t6mE3bOKBeqyeg63P0Wd33DwsaZkPN3TruPm01is9H0pi+HD6AcK2MJ0ySa1szncR
NmTtPrZuMpTwQAj4qbxr85z3knt5/pdc9tSksDcMr4/8wqc271TDPmz+qcND3mvbqfnnsp0lyB3r
/Gdyhb1hZM4YWjNh4mgMIXzn2abo4ba0qmu/geSM1qit1fyjTfGh77NdpIaQ8/x1F838Ojr9CCFw
0hEqsPt5guvU2yQq6Xs0Mu2fk/G9NP8Zgzu0WtxYP9Ttv0jAIdNHOZPEPkVaYZZtbQxiivUcqUp0
5VsoQeXerRo9N/Y2Mv+Juu3lyV4KrU/NCXNd5kRlEsUe1w+mL9lY7jrdpA+e7OKch1P+VpH396zO
ioAcE2iqiW+7sAkjx66hdkTlajuW27y4n2TodtYoYBaHxcNOo/Y8K6QI+zMIp7zVQ+yU6fO8Kbry
MCj+1i7v7LU0wqIpSOlmsmkwYeJ9XlRpYFZRyVEgK+j8XWnSNkUQwPsW/q38+zx5czmLRl6T7LNY
Hw5He2hA1xM5NLvGgFDmqYsfZLN3LeW2blZ2+9LVcWpsjppO7l0ljAs/sDCWdXV26CJFRmxPh2at
RRv7sg+umRICsDieSj1VMKX199b4PZEeidZXbCwdXjCnEeGpEEMDVhGGU1NXzSMcomjLTdzmLniT
DRJLG+dfjebEkhB20WXjTE6OJb+hCVSjt8y777q3y1O2dPyfDkfw76jsdDnPMGLoIV3Hn+oy3CjG
QVE+p2O5qYeHstxdtrg4gYgforZDrvkDUxeXjY/EGNn6IbjX830hH8PkM5x7/5sVwetGQNXtUGKl
yBDBU3zpfUqm61BRH5LAW7vE55UQ7tCZtJ4XG+PhQBKO2gCMhBLZ5M8hCd1VtMX1EOuZZbJpoUBL
pKOOaCnXj3Ht0yjqqYpr2NXKNyy8PfgEWCbgsyCNJW7poQDwUcyfAOuaau26alsYxw7+QNn63q2i
6xaOqrn8CPSfxBr0xsJGU+shr6f5RZAaHexO0h75us+6OVzRDnCT+uZaA8schIgTzMTSLTNXXEF+
nm+6SamGVtNYTUB9u960d2ToL/vLwtExQ+xmgXKo8WHRPbeQ1XUyVhr1sUB6L/z7dBw2UbKSk16z
IfiknoSylZbYmHros+z32JJuFXvYXx7Jwv46G4mwNn0YG5pf4AlVlNPd7yblMdSeFbio/hc7cNef
z9gE+68C2Tsc23q3yeUHABFtVLjrIOmlaSMnQHadf8xM/+eGVKqMpVbxrJ4qgFWbthqLGHI7xdl6
CsqIYDvzIN+lbensPHLix6Af+uMAjAGuHS270mlhAAhlWnP6MkBWxy77wxQE0R5r7U/aceRwUwVl
Buum4yELWEUkIMNhgrg5HWOAvw27zrpqqWSAQ8prbRcnhboxpGn44vWT/Bb5tX/rhMX4PviJ5T3F
raq96S0cOnkgkQ/uZcs/2Ili/vDCeHq0EpXeUMnuskNRFFkPCszvI3ca0BE7VF5jdbdOFUvlXqtj
JTgovh98qYyu/yJVpabBXJgHb8VoK+FG8j1U0uxG7a4oDGb7PqoiZ+W+WzpYgEYB9eNlDt5LuO+m
gmswVUiZelmzbYxDRfha6FdDeVvou9T+dNmpltb61Jp6vtZ+1IZjpGLNKntq0rSqNcHGJrlx2czS
Hjk1I7hUHU+4z4gZBSK99Cn2PnXt93K1ADbPjXhsQe0DQo4YFVrOebQnoU/lGYGjwcjo1uX3Qtuq
6UHTH+IAGZXiRooOAImc8tE0Vx7RS29KGsb/mJ1Hf2K2b9DH4j1Ahk/70UE7lKefEjRpzG5nGN1G
1h9qaddAkLCG7P7Av0dcORP3qhyflJ6AbZ4btsupkQBmpS56dt/1/H3qhj3wKL97aeP62vTHnc2D
YBYdGWi4iY0nrtLjFOTXo2YdLq/wwg119inCHDSVnVCX4VP0XjEhRDa2klEAXm58t83jo5qv8f0s
BFIMnBtqhpDKlkiW4JleFuppn7pJbj7nCYI0dhG7Rurdt1L+i/rCVT3Wz4Vu/7g80CV0+KlhkSzB
SJW4l5QOsbR8OnpyQrBjp5bbSHpzJ5sddCVFFkc30VRb+XUcSN6NbCUh/bVFHfzyRk2W3CY2FZLr
afcoq2N0FaU2Epc6pHQq/f9e8xbExvDa+dTlN5EelNdB3xnXoywnj3LEhZz5+Qq+dMmFiUop+ADk
MhDDFDwp8qe6CboBhJPUda4Hql22a4NTQX9DpSXeVVX8mYzMo5EcpjLWNsqwJsKxcBKBJQF9N2OP
wHgIRwS4xknSQjklIEi/aFpwcGrr1VTWMGsLJxEyqnPyh2wDIbF4vPbRYBolqzf208akpkHvWxsc
UuAVl/3kQ/v+vDkpZigqeBx5BpGdb85a6amI2WPqlurbwANTh1d9WynbdLru5Beo8WCHDIIrrRw2
Cd0MsvaQhMfAv5I1V+W/Xf6aj7M7J6x5vUPFxd1iCqGQnESThP/MuPUUNNtVO2ZuMvz1KQ8psYHY
EahxvEmkuGmDztIGAAZojZDrDbeD8a6qr8Na9+jH4PTcjHDUELRoZZ1jJoX3oNfvRydema2Ph9ls
gWjbhKoHgmMhODWSMVRSAwu51u5G+SWbtuD6D8kEP9Xx8sIsDUablcN1OCWQRBeiR9OcPFYGtlJk
7ZrHJgsp9jZpujKgBWekIqqBSMMIuDdR9MjyDQu9L8yY44uBOGqgpK9On9Gekjw7Nfh7WnUSqUPe
uoJ5ZNbC9DeNET436rPeRnee8nmwClfSVrtCP17Zc3uUSRkHsR/454WDh2qfpldymbp+5iDOqsFN
F1rTA4nbDQQwu2KC7mf8Z+jSfVIDiDKeL0//Qq3z3L7gTJEvGZ3ZVClFCWffld2mHCUUZZXgfvJ+
VXW4HyWdBi3C+2EtpbbkZZSTuL1mbUj2zfkBkefAUqasZk14wYbdnZpu51jFG26meK3e8/HYY5h/
bImQkbCnIzgIsaVNDQBaiFSGGy28+X+kfVmTnDy27S8iApAQ8ErOWfPgsssvRNmfDYh5lODX34Vv
nONMJTcVrtvRT+3o2imhYWvvNXg6dNfimEB3Q+9iFiZXy4QQ4UOpmSENAJkpsMwS3JhtP95n3ffC
2Gk+3eLSOYk1b62TtEsOtO1TF7HwlkSK/Mu0kCLvWViuqPtjQr05odsSKCT5ej3wwhjxMgKiDOcD
ZEfUbobte0nr0rIAXu13VBiBXeCiBH+QH12tCctiLLz6sTxQQcR/zsdoiCYveF/BHNlu0T7b2fbO
rCDy3vZB9+/9TeCcgelEFAcoUjWbrLqxtqOxRqx2x6y7CX7UrbSCqdfM30I76DyQsucqMjYskwjU
5zdpfDdVO0n+s72NRM3S7YOhuEELxLTfyvLgtZs+fbr+/S4zR4SnaK3hdobAoVq6KRw/i5AbFqvQ
EQBEgQoPr2kxtyfdl6KtVhD7TnW0jYX9dxZTuX8Jjnk7p4g50Wzr862Vh3uXHJ1O1+DSDU45VOCP
5vBKgn1G4MEJaUcMagz69KflhOuODqvE3Cbe+/UJvXyynk0oVSoTyDlG2IpgcIWLEtixa9cT/T61
FG/uleTN4d+j4SKDfxrSGPC45y1zsu1HaQ4gu1h4h5fJhoDCmza3BgpvaS23dS+AsOg1t+fSJjyN
qHw8x+kTWCbD+dOwql0rP4wcBGWPbZM4DwxtFrUYzcaDEt2PWZJN2fJAvfE4bTC+TpbrsXAhVwO4
/1iu7QhkG92b+eLbQQaCOB4BwgjJMJLD89kMhS2GvrcMdD9X8AObVcdiZq+4eefxJzygrn+7i2xn
jgZrMOBtkIZeXA9x4hRtFiKa4X+0OYhL9Pv1ABfLHwEAYoamCOwdkVbZ58MZytaFvxIU/AvAUFG/
HLr7tnzjI2zV4F2Qt/tK6HQZdCGVGcxygeeZjW8Ujd8zdP4gK11CmTAD9vJj8JyVr+OVX+TyyhiV
e8/up24oUMsMpLz37C2xSyTbu+vzeHFeKTGUtCycoil3Y8SIcS6G0dYXkBiT65pqNvPSgsBLDNUL
FP+wJJTNDJQrdKcTxGmq14zkq6bSLIjlyfobQNm7LO3GKS/nAPIFr3TLetJqk+nGMC+QkwOpc0bC
0w4hvDjawvcjmKhujWlCqMyE0uKodMzT1MYsoNGb6Wu+w/I0AU1tz28QkAvPxxBKmw1wQcYYeBtA
o7lpnm32fH1NXcID5kXloYkHhDh4hOrHph1UDIFHmr2s0nVUQ+KmWU/+zdCvOHUD5j7ERhPUPYT1
2rVZa1b04hSCxAXsFsQYoOd2PkIrSlkK7XUjcMO7On/wWk2zYXHHnPx9ZaFFwzBw+LzjaBtBwiTD
ZvQCc7rLdExM3TiU1VYzEjnjvPvLJgtyax+augby5ZsI32kGRboz/xLoYGXzg18qJyHxnSREXpkD
DlgQ8fuGrMh4qJw1D+/rf25uzCHRtqMAIeEwIMr6Y23d1YOJUaXgtZnBaL1SQINqZ399CS5N3mkY
ZRHkCYT3ExthTPvdhVoKG35dD7CwCoCnRocENut4Iahe67asYtiBgNlSt18s1CTr9UgP0n+7HmVh
tyIKVvHcEoQShpIiED6DnJvJCDK6KVAkjJsUbZp4dT3KwmThNcCgAo46CLqtykqDQp9L+gLWc9z/
4rtPZqwR/7kYBUoeUMUHNtyB4i2qcec7Mp4ldgEKi1fUuE/FTco2JPzX740QmJ9Z7QfEdv+Pi9XJ
0TxEQKU3oohXYD+Y2TMlmr8/r5ezhsP891G6gIeQw1y0Ms+HYAxmlOSijFcd+W01L6I7inhbiHWc
aAJdrCslkDJXkR9izcGkfWWXE5inx8T9TrON2fzrJ4dRAfSRAL4BJgapp7I/SF6YsIQXYHjbv7tk
3Q+6xvLCOM4CeOcTlnfcYiNQ7CvHfZjCLYg4FYBEunbTwmdBFRmf20FdDTQAZeWmYW6FTjdHqe+y
ECbE9r4byhX8HaTuOF5YxKehmPr2kX5JLIlQULCi5a5vj4OnuVmWRoOsmeDBOlNJ1eM4K2Mq+o7g
o9CftAq84iZswTpAsS7VrLKLHY/Pfxpp/non26Ww2YS2MCKVcBnjBZoPOuGPhenCsxsfBYgJNK7U
EnEnxJDS1olXOZ4b6RfKNrzR9DIWlhhCANQMncRZIkhZw4A7h14XQqUgI788GkQVJNf5cwnD0evH
42IcEGDnFhxuLVfZ+54n/NKt/HhlGGtOVjxaM+9h0lEUFj4J6s/A7cBq0CbAup9/kj4hdsKmPlnB
FskyXpP8y/VR6P6+8skHuy/i3MLfr9Jtmz921e/rf/9ylmbnbJQ4/7zHLk7gJBY+aZsIYAJud3s/
7O49OrWHrgQ+opaxriu4GG7umgMmA5q3+vFxVMvJ55AkqMcNa0uI1m0T7PrI0ByUl3sS9XTQcjA0
bEhbTWXbbIK5Vx+moM0+WHGLhvNWVI+93W4r8XF9BufD6vyOQShYBzF0x4ALUEv3ae2gB0gRCgZk
/lNamPJJZO3NNKbNvhzaZGWP4gdpR3mTJvLn9diXqwOe7hBtAVPehRC4CrQSEZFG42E6IT+zCt1i
0+pw+/OBr46O4u5CKgAwFXoU5+s74jXLCjZLLDj9xjWcwHe7m7RKvnbuuBpQrHZh+fiJQeGtifI0
DggM7TwkJ30Sg70ONHr9yL0q6HS98KUvhttz9gYHx9tUAwyunfM/MGinhoUKh4PAWvqP6MabHI5O
Igh1mJHLUxU1nBkIgFMIVD6q5INDzhvfqwEqDIvHCb2q+qnXvUAvH29zNR9nHei9FNoI6vupssu+
8sYIOoDJVzdcmVArHfYygodrBOHQxwHk0hpS9QyueO3u+ge73NTnoZWkoeqkBQNdhLZdeZAWuJcM
5Obn6Z8BoOdDdJXikZV1QnZWDC1PLwtY+jUuqm2na1tcLo6zwajXRhMmgrcCg5ksYBQBz4DqwHPr
ywCuJ2+RBdO7RgSt8DUH1uUSQdg5JYL+EiB96j1SiTY1J4qxhRnI9nzXlG/hPxe55/lD9QB3LqRt
LlGKdTQYwxyj9tmwF47/CxzTh84Yqz3yju31RbE4oL/BVEH4wScpchUEi8kvx9xMOCYiqll4ly/h
8xGpPXw3dvBEJghCjduQrgd2y6EQXORk29jH1tpM1U/b+HZ9YIur/WRgyiqM+eSPVoiYfmIX6ybj
d84wUjyMS2MDLp+OR6CbR+UAzs2wkG4Jkw+TPMXhYz0Ar6NhRuhCzLfMSVoZ+zye3CjBp/J+ICND
0zNwI03qeimFPn+qWU4aSIsZojj/iJMg4DE5VDgYh+PfGfD/q+9KGnR9IMk+zA5O8urCVy8yA7hB
184DzUDKCOxO86S9xNEov2L+uCe/wi9IBTY6foWEuxoJ7FgGNnRz049YPuTwcxXhmsH7btAdz4uL
5mT0StIbN7B3qVrEHfmLzWCesYfW9Bq0/+trc3FDIAxs29GrB4FKmeV26qFzECKOQVGnoxiHxSBf
FaI7EQLCG89wF9Naw9v8CDHE68Evcy6A84HGAIrF83ANKa860Puc0bIRO629I1hr6wylLyHJd1a6
h6jXLaj50jzPTE7DURVvK12vLkcbhj8Z8jv3VyWtdRQGtH2uQCtsimYdl9u8EAcRr6+Pc+lb/h0n
Zvt8DbHEbEc7QuACvkY1YYcoabauDcwkhBKvh1q81SlMJvC6RH55catnfSv7IkEsD+2YYCBT4PUT
dPOz9QjrN6eSm/l/b1pyn1rZHr8VcF6NmtDinjn9Dcr1jp5dV2QCv8FwefiKEq24yVmBR9VUDqvC
hISFMKJpBzWq8VgldvOQy2bX4f2lkfD7f0wGEOn/t0mlPk4t+AuhMIIfYjLAMLr10O+5+9Potqmz
jWBeDwKzwCSh2CZ1x9dloo3FRlBxhbbejNNRvnlNeALloxJHZDTeE6MG5FnnH764rAAbd/CepLMA
4/myskffz6EZjWlOvkPVLiX/+TMN/RN5BhgRcPgAKB4tTOU64YYkRlk1c57hHHtW7uMe9Izxh2bd
Ls0XaBc4hFw08C8cBNysSiyPzynhgCNWht5b4cIr3OmgBxP2mf0lhLgP7/IQWEbxQ1blt7Z1n2oa
Qv4lJ1/CjhLN6bR4NEIGEVwQ1M1QfVCO4CEzcDE1aA2nbb4JSfgMHNO+m2oYo8GwKUyeaJ9vHJlv
okyTMfwpy6lHFR5pKAjPJjWArimfNoXiOIGI1CqtHhsmd0lDf2RjGuTd82R1ayuKf8HWYa7jDujj
DdV7x3ELicY+tE6KRM0OmP9+/QvNm1b9SfguHuq6DP9VYeyj29Z1N2JBJxIWK8NTTsYdNA+CMJT3
JQivYaqTrVha36cRlbypgqvDOE6IWPGphjkYXbdm9p6gbuJou+bzhF4bnbLKLaObpC0QK0U27Ysk
cKu3SmhuoKX77nRA8x44ySUax4hby0eQEUcw53WQRFCPOoYxHj+b619r6VFyGkpZQGXW9TE0DtNV
C/xdW2zgKuYm38M0WtswlRqjPqh6zbG/HBKa8kDJ4jQiym3ORZWksMLGYRvWiMRXTWofRt8Meubf
hwxCXflDakwabe+lc2N2qgcRE2INkLA7n1Mjb5wxtnAIEgrIrevdJ5EuR1r6bPN4QEGYa1AqoqKs
zASqxh2ub+aO1WM+DgLAPhwYzjrJKshGRB28OVtYBGku86VFCYMYSLCjgo+XunIANVWOm9Qc4Akw
PqRk28EHSHzmEoG6F64Qn1K0hpSvZnZSFIkj4ILYfxjTfRR/SfwvzNteX46LI4HujI2uoIdrUbkN
J1eOGW4SrA0veen74Y03YKWISbPqFy98IFFc6L+gFn0B0Qb9KIxMOSLF8++ceMPSG1Fsx2bX9I+m
symtDcEbgd1aw+snxncSVzmqYmn1sYin+fgotn7KD6R+LnNDM4tLR/Dp6JS1zqNkivLZnih2abVq
iPtrDrr3E1qs7Kpwt0nVW+u6KDSQi+W4APmguQdJCXVnO6KoSYteP1R88lWSezeDy9bjZDyERhEU
lrFl7Pf1+Vza1djM/xNRBaCFXZ4MBMSyFSmjlcfv/V6HjVy83U9DKEsSjxtaswghPC8EFRk7axNH
j5H4WrEV2ks2LMzCTrOhl47IP2B6C+1k0NSVzRY6ldNO3MEyGdBKdt4hGbiSqVgToJqSRh47mt+a
Yjxcn0xNVHUygdKQKVhMGKl8mCpI9T/a8VtjPLZ039SrWofYWtrrJ4NUa5c+8fsUuHIg6jhoPDcx
AeMw/sROOI2h7DeY+JUsshGDpi2cEgOHxoGNinYzrscOBnSacLohKRtvzL10rE2Ec+OPDNjuQm60
rh5/rhElBWFY8HP3f8brqG0BkkZd3eIOXfUQBk62lj1E77D6Yz8TAHe3fmkVL7L00ntXds20GpvI
eEB3F20xkUbiNq6z7KZzPAg2X189C2OfBW9tuPtB3RTV4vML1ivAy+zwekUB5hBGx9aVgTdoCeBz
V1Ud/Pw6x4MVN7mvQufhPNmUZECNTIjauTW82n6McucmkwJPtsbfjYMt1khf7iR0k4OYl5NmmAsn
zixRASIYqOZgwSrHASvx9IEiMoZJwNmC/BQui+sTuXTiIAQMzEAzdwCOU67zaKrDzomQk5Xsxu/2
st145Spz32lsgsWzkwKPYU2neenjoccI3cFZRvhCPy9jJO9oOWecxm3GdgbyTpBQr49r4XhhpzHY
+QJpLBOIpa7AWV2vIU0ho/WU34XJF8hSgrTffyKVgKg7WpCglsyZpjKLbTtGrCd4jybWkcbHSn73
Ek1OuThrQLXi6YeVD1rZ+YjymiZxPCGEZ2HJ/xT53dhpHpcQZFpY8XOePIsgow+symB0XDZjCi1y
sHSS+stsCPnDMdPhDbYxFaQAQ/t71hb+IUy4ce8WvDvy3Mo3HKSQfVia8SHiTfdOZWh+1LwM96YV
TVtuOBFeFawku3KIwi10t/ujyaaBBpNbTO/pCIUzFsksCQZJzQpCo16zzkfe33VJZq7HllWrpO3t
u3Z0jYemDmUHd5xx2tVWHX3Y3MruWN5XT2HVylvKk+4xM5oer824gtJdmvuQI+rbaB2Z9g9vSiFW
XdA2tOELV3WvfZ8kG9oNyb3jNk67TpwEgkwVOqQg88cutAEnmNi8dQxiPpg48TxUU3SwnNra+CES
naDvPbqPK1lWKDnXzW1CyPzLQn4Y4OOxtuu+gHcwjSGW6pdiWzOn2ZqF8PNdH9X9HlVGcWBhnkQr
c4rJlyibvKNgrYTGgyxIsglpNlYBzU16a1dmuI+EDyWpqjXbNugxiVsBc661A5wW+H8sN/ZDnyWg
6jqDv+VsSHb55LNveRfnR1QfjVee5sP3KfTCh7YSdGNYMemB16ckCxJ0Q+kahqwUuEIztb6SyfbR
1pbsJst766PPGvsXLRPzUbgZ35SNlSBhBuUgWxtFmX3NUyZq6DmX2X9F6Mgjh7D9G7eG4VAW1rRq
xJjf4f/e38WeB+B55pK70BgtNFZIfPCkze/sxKnXTTklVVCj3PvVr232JIrI57BAbkgFAo6XiW2Y
R1G2A5HcPpR22z2lnNRbsNL8bsUJGY8AfInv7hCb6PU2KBZ7cDneCZDjmoBC0fbRAzXjPgtrXkH9
fT7D4WnxEqV58VwWEyvXvIqrQ1/W9XtEWewHtdWIDzpwAEcza5ycox1n3TcOfOSWT1l1DHuTvBZ9
RcID7F8TKAPa0xPcjoptno7OyggN98lx6/DQWa1j7gYakmhT93VoBaxA3XVFeToOu6xt5VNWDeMQ
yMwPb4Vj5GAaGf0+TCrDClxZlz9A1IlfCeYlDmqo1L5EltMW68IdsteSU/liQ1rtu19BRTbKfLML
eMWL14IM9YeToaIAHhEDHSRO4/prKTL/KfSjlgVFRQg0z2l+4wkZbaYeHO+sbMWrXY92E0RGU/6W
g5AbCw3FV5slILRkHppFQW6XUIHOEz9+IWkI86/EiUUQITl/tUfb2JZhT+LALM0MmP9QijfSROIQ
ZnnjB4Vg7EZUdngfkQ4buDQdiV0EMGOcV8ONEKn5PgL5FNhpTfHTHS/MocZbuvd5gwc2pHMceajD
xMDRwZp0hKPf1BxpY6SPI5/6MoDZTH2oPZZuC6dDvcyZ4gbVB0eCy8HT/4DrEl8q1+8PuZf5aGyj
CPhQ4I1WgKEUr6umbD4iL4zvcRr2a6PJxx9ubtfbiULFiQyFjIPWrSDIMY1jdJMMCVJXf2ThrqY8
f5E4rrcmb+0hQKDoUPpVvQXQI72jVcmfjXCM9ywmDrZDCk0Ej8XdJiJQ1M/GadhCEy59z/3WCOgY
9xtoVrh7SE5ASY5FzrBumtFF0c+ygQmBgGq0paMLS0hai03CC7oph9QRu4qxxl95OXWmADTi1g8E
dOe6tR23WYxHWYPusFNBojUYICq2AcG/Iys3ctMNs9Ls1YNtPHBtrTRgGU+dZlyBbzNVK99s09+Q
iQeXUpZ191aXfrgZSVO9uzTs9kOcpVvoMLTvJDK6fQ2v5FVj9N2mcZtqTeZJjwtj+kqt3vwtaOoF
rpuWTwAGuLdR57c3sMmYDhYWIrTEjVhncrHUCoBG4N9bTske48QYYeQVcigpPE/J1kQvwnLfbf+r
iX7yxFZGFaTjluqsRRazuRkuOEsJoJishG2AgSqtuZdstLsaavBZowNWLmY9JxHmX3BSy4v6yo4g
TYGmbj9+r6z/ZpF934ThBUFBKPnpZ9kj7XSk78UUkpogYvuolQNANr/UT6LWrct7aSBpSGfoY3Jw
hm2fJwF8iZJ4L5OvIf2P15q3+FKigqqeC6QiaipIuc5jJm0M6eK5fV2G90kSCLbtqp1o70Ldo24p
7ToNpEwpHJ1Gf5i7ykbz2jffSHTodXaDS+viNMT8E07mj9dhEyfzV5vcg8wdKB6Tf2+NMxS48JID
xmuWPT6PUALIRu25/+aLGzHuXH/jO5qe9JxQq28laOSDRArRA3YB47bavDWtYW7ZTt6t8LJjl6Rw
nUzgI2uvr+f2S5/kJJSKyWhct63yDKMJvRePPsIx0dJBey+Z7FAQPY2hvLwIsrzCjxEDioQrKNAh
RYRk5mSu3bCByopxawNZGA8MzhWgBhJIEeXQYCmsIOVyP8KdT+LF1pnfXYAEro9eM9EqfMhz0zps
ZyRFE2188iZ6VBaOkQ4MtbQmYTEAuh6gwNaFEzgbshZCD3h52s3vtHmNmy+fGMVceYVIACToVR8s
ZEFtOLZ4zeT+pq6DDiwTyD16hQ5BubhWcEQA/e+BcKwa5Aibo3iR4nlLwqNt/KoHKDZpWgy6EMoJ
YcJuGvbsCNF7L/6QgCKxNnV2iboY87+fHBFl2gwe9fBk9srfdbpJywdZPX/mi/ydqYsXM0R8KoFh
VEjXauerV34P85VodP2DxZV18kWUp3Ji2XHEHMQp4P5CvvBBUxfWTZVyGxk1HkghxVTV+aaG1WDr
vFn/LM4/nw4nY1DOU57a0JSrMIauPfL+a+O/pOHT9c+hmaY/l+7JF/fDAmjwBiFs+i3OYLzRfOJO
mE0fgExFvQ4p2PmSGs0+Hc0cParcOiawEcSNbf6zXcs8T0jbQMODnquvtulNz7Brv8MuH3OAWcSj
Zzz1zl0EADvTnIpL+cBpJGUT1sib4wIEpdVo7mi8jxovoOwJEsDlv6Ng5zExePfNmq4o+ZzPm21V
YV1wRBqstUfvJ7odxGe+PThRwOGj9gqc+XmIRsK4yArRaO+qO8cvgy7/zF7/G8BRxpAVXcm8eD7d
hy+F2LL4pgx3TEdbWtyJQFCBIA3sNabrfBiumRR12881OHcnoq1RpwHXXdRLtyEUR8HDQBsIKrtK
HlhWE+iwAr21GJTyPNqmbAyg0mXxzfXtuNTEY6eBlAUGi+aG5t0cqO2qWxSV0mOBosbG7dr2EYzP
cNUMkI4dGPsuTatds8nZZiwhK+gM6zLupcWOe/nPOkT32FaSk6wjUznZ2LpuujVtCTr9c2TedLAU
k5am6rh0DJ2GUnoaRWXXqKsg1AzoTciTgDnH9ZldjgDxqpkNBoabcg6RDELlfC6ddu2uKu/JoNlM
iysEFfz/+fvKfeAXUOlqJP5+XfzHe76OClRLfHdDEp2o9B95GzUHxtMOpCOkjsD8K4sRCxE9LWiY
rbyBwajOwePH2DoRlBVRs+omF1AvN7Aj+NKk5S0Ay/cjan9T26MyNgQcUsAEOkSJ8Pe9dd+HPgpf
mrlYeh+e/kBlEYOd1k/9PBe98dVjjzE75vEmLuEQeqyrPdGBLxan/mQ+lAMANUfHhxwQOotoiLVJ
F7BqBLVwH6FAdH0RLR01pwNTkpfC56COjBgYB2CSfOmMe9PUnACL63SWXQcuAX0LdZ0Ko3CgCAHA
Bbdv49RC+q3r/i5u678RVPp9UmR+CUwHcALwLMja19bdFtm3rL01ch0cWzMYX9nWoc8aUdsYTJxU
+5Int/DT2n/mk/zvfKkv9JbYo+QhRuOzflcSgbpaEWRupvksuklTlnQ9pA21Qnz5ERRiiGK4BcS1
0jUdXgTP1v9/Q1LW81hBRxEyXrg2O7pm5ZecgdvtaeZteY/+nTflPAxNK3H9FvMW8b0JEGjT3o3i
rmZIoODfY+18sr0+quWrzQeZHPLnUF9Q0dYVH1NBaY/rJLlN8mMoHzJgj23rK+xEewj50IBaK3SC
A7wUP7NvZ2QWau8E9D1lRgs5pahPI3TcHos+Xpko9Mc6L5X5j1wcyydBlBkdaDEabN65vrfj7q7J
W0DyNa2zxQ11EkO5ZeoimZzJQQwJvZliFjXoNYtPF0FJCiNRVYlhIALmMgiNcjXoQLWLKw+NP9C7
3D/2C+f5WgmHGFbmQF0VHn/lOFKDPIdvG5Rc2cqFBBKUbsZndE4+gP46fGINzq6SYNPCvh182vPY
dSpa7nUSDVQneso9AnLPq2hr1LKr26F1V4U0nxr5Y+regIvfUOOfBTvxUoG0LhLVmTXsXtQJDHgI
NRbGnnMrhYa0O5p7OhgOXOqr9NbzSuvL9REvLUpMNUx0QXAwgcc+H7BMhDVLoWJRxoGVQle+eJii
UbO9lg7H0yDKtYjYMqkogsTkZ+KiobPPnApPyde2f7s+nPkvqXvsNJKyx6Ssx2jokR5XEsp/kHwE
wWhlo0lEuvfrkXQTp+w03CQsQyMG+aL/EUV7N31x3c31EEsbYWbAQysSGiF4wZx/G9uu6zYRgJYV
4YebwDsH/ecKHUkzEP4HMbZ19ON6wOUx/W9AFQzlZT3QxC0C2iXZMAm8Aix5czRBr4dZ/kh/w9jn
46pKx2rsYv5I6ZYVG0rXRfZC6CcOqpPZUx/9DgzhodqOKKT5lvPdUGkqzUsH4enfn//9pDLigqgu
YWKEJ4mEORqMX7nuVlr8/vNtCG0KUF7V5/HA2wyScBZwyu5L040rLt8ak6KZiD7oIRnRJtKRhRc3
KvCuoDSAgg+G7fmYoq50UbNCRN+6TULwUfi2iEQgegt58/b6Klicv5NYyiqwIaHtOA3mLwYF1GDA
zGvOgkvlxfkwPYmgvIMKbyxoIxGhBiKTH6vmpYyeG7oq6l2PBjFyZ360oi30rcHrWhWF5kW5mNC4
zh+pdGBYLhKaUOTM6kOsQCO2BA9ydxi/0MRAw7nhXglydFig9Sfr58xl+QMDCapczRiEOwv8PijT
0qjRzPniBgddA0wFCN1cCF+7diTqNiT4RcMLtzetOHa+5tDShZg3/8m2ILk/1klGgWbm7n3aQ0+t
4PdFo9P4XdwbJyNRDnqcvoOXTAjTDll347iiRDJiHblM2Lp1+NHzM1iI8+iG1qXulbe4S05iK+ey
6PrEGao5NimhrbRt0pcy3kEXB/SXT+yRv5FUIVvO28GLGkSKOydoqBl0Ond2zedSd7xLStdtSkTI
KNLRamsD8ENzTWticaufDEPZ6r60KsBXsOwG6831EOPl+jQtfhCPQLUJ/CigB+dBnqy5gnPY39To
RSWoDpkOpLLXPLszwkc0wa5H+tMcVxMMZLZ4J+BgAe1AGUqaWTwjM5ED8gBBSG6G4XcWQgLx3oAx
VFduBNm7+fsY3lXOI1py16MvjRO5IZhPFLY4oFucjzNkRsFhiIt55O1HEwNbLr8DXPYgnVeStpqN
vLTDwD4FpwncBHrh8FaWeCZ5M9DPpib0fm5y/kMSL3DKVVzcDOm67X5dH91iQEi/gNABfU5HVf4x
YARqV2GHMo1X3oztewu1Ck/ex56AhX30OuXjGkbRmildWv+4RD3Yqs8O1GpL2sWzzy0s0EhSCgU7
WDcMN6NWB2oxCKS/ALcAhhmyw+ffzfdkj9Ii3tINbbdtOB3q2Ny1EdN8sUVACcSTYYcEUh7qmMr1
3Qh7lv2bXw9Jdjc2DxP0YuOmvYeq2gZY121cx48wMX0eebvys4/rn29pk4OuDP0pkIE8FIXPB8n8
qWC1jyS/hhOiIW+H8r/rARZnEQq4aEagE4w66nmA1Ka1NAmuUzecdnPnrjLMbRR5mhUxX1AXO/wk
jHKBmQQepO6cl8CFN+htoHTzbc9f6CeIz7MX+f8OR9nMVmlBixY40FWInC4BDifNP2oL/D1dT2px
X50EUl4qiReyvoKAzqq0IS/vf1DAOLOXjj707rook33rfaKl5wHGxXB4oK2uSulVovfNpkaxPkqP
4/TNZHur+UR3Fa7EaNkjwXJs9doyCJR0uIGCjc/5ypUQqcAVqSuELq3o0yDKWc/SCVpEBYLkzHs0
Wf/kF8/Xl7QugnIwEFLkJczksGdgnWPJByfTfIrFHBS9O7h0QgMcZ4+Sq6TmmESiwa5sva9mCa7Q
zWi/GP0XHj9BdDm+M+5QTJs+88I7iaq+XGLknpkzP/hFOgEe89Y1blB5a60q/rx01b16Gkc58KLG
FBISUenKqlmxS+zxaZBfm8l/ZNPPHHy+wE1/XP9iS4fQaUR1TRQpKdMSmyl1QEyYLQb65/SfTQzx
cDkNoiyL3G7tqAkxrMHfQUU2gC0vNEiJTpJy6aQ7DTOvzpO0qXRbQaSLMBVeYJkcg5z96MS+MjVE
i0Vk3mkg5eSmo5W59szNg1nrKho/phAf7C6snmG8B8MmiNA7NhKqT7T0QPOFAB+KymCKqxUAn0e8
tefrMBvMY1e494NW3H/+3MoCRAh/FtyEFNWFd0rolEICf48Qbn1fz8/kagqSuA9yTsCUqVGsObqk
WAvnm4y+2ZVOSWHhE6KjyDwGBgsoqqqIAxt6K09sXCImFIFEueNAaZjfHZ1A9sKqPwuj3Ikg/0Y0
dRGm6wAC7+RDR+vfXWGur2+uhe18Fka5Ert+qodk5lJmLb+DEwto2UH6JF3/rinDAFgUzVW/cDO6
eAejiwbm7WUvjVuGWfMWVz1n9Ru1y03c/45D8M7FC5YUMMU//ETsPjHGk5jKbWxQQzh1Z89H1rqZ
Xpr0KQgI/Ld5p2mZL34zvBOQ1zKoEqrigFXb5FEyBxIjlDq9eDtM+bGeIo2OiC6MMh4im8gVJsLI
blezR95us3h/fcrmz36xyeBvh6cPTB+RMZ2fU11Yw2MM4PnVIIDVTzZ+gyoOSDp50H2iRwP7KmBE
IMs8K1EqFwqsrrGl5lAyFuue7QnsszNd/WBxygAUwV+D0S8knM7H0+YENAnHQxUGVDqod4zAaDqR
5uZf2kuWCagtUnFMm0pNjCJpG1FvgAXKrV0YoxTOKUTr6Lj2Bx+kF4lCYlJqvtTSyCxQBCGeiNTv
glLHBYvBmYH+ZdzBYslv8nrt+oPYJmTSDG/p4DuNpJxI0+QyEBMwvNinYCjT22LwDxG0B3HTHK4v
v6VB2ei3A7gJtZGLhzCkTsLMT1EUrSTsYU2oyXG2GRtfU09eWuU2wzt09q3CK05Z5bXb+1mZoBLj
pwUcMHbwj4y9G+YGI99eH9DS3J1GUu59WM5NYHhjQIWxhbJHwNwfg78ZyMv1MAvJLTRD/w5onteT
9MIybDPCvyKMMz24wt+VZaU5wJdHMot1zrbmFxr7WZ7B/ougsJQXv0dQxP2vbr8ROtuuxQUAuaj/
iaIccUlqkTqeq6Z99Vj2hxGSJFJzKyyFgJINCjtgN88y5+dzleS534uZ/N6N99J5MyBRa7aaydLF
UI6dRooGdx1ieHRLo2/CgoKZzktu6dRB79SHoD48tsDjPx+HzOwUUmK4DcBe/FHl8e1A4HpE+DaD
AqlTe4EH/djg+jpbusVnPsFcFwMYXM2BnLLhooswrmSoQLK95ziw67wMIMS7YtUGDEz4314PubRX
T0Mqn2uo7CyqTOzVOnfvgftY2SL/OVTWJve97eDmmmNVN0Lly9EGyLSQYVbHsipXHZUfYWW0h2xo
v5WD+W76UbkJk//D2ZXtxq0r2y8SIJEaXyX1FNvx7Dh5EbKTbUnUPA9ffxdzcbbVNNFEDPjNQJeK
LBaLNazlfS3QD6ZYXPmGvi+uYPsg68vmvMbiro4xg40LiStAsowhuB9+zlX0Xa+MG5AAKNoYZOca
OUfAGiMPiJtSuIZBx0KWWuO+cLrCs4HOmb+mQRu9Xd5GWcIMfVSg0MFYCgbBxb4PE4OMM6bb4T+I
faNndrDkdghGzUOjsasi+967xcnCHKIVL8fYGn5dFi+1Ip7IQgYVkAYiGrA9jmMLKGQE79WvPitg
OOmexCOutJ+FxhQbKV3SjTDB6VNLTyOggiEpA2y92n7J1uzkdaBw0T4TVePn/lNL8AEWJvGY3UKt
JcFAte5eOaWDuBAc13N1y3o9bJPed1dla6xKQ/7/zX1T4pMAkwe5CauPJG8DZg2+hakOYGXdzMsS
oF3uLh4BB8P0YzT0j0Vt3zrp1IMGOj802eAbSqRK6RbbOsCD+BQ7oJjOvwnTtHk7Dfz4IHOdJ3sP
uOlmCKgDXwUSJz2oG0mC9pPTAgUjgfbm/MOkfpEfcxRDDBZGcQnmD4XpSu+SjTTBI1ULEAgo1ysF
gom+vEbIkxogIbx8QFRSBOeTTJmlWTm3JAv9qDtMfvqIxhRCpM51owr//8ZsaG8NibHwLRr6V+r1
18lgh2P0gmm4nWmnuzT5WaJX97Jmsto0Zxv5n2GITApsTFhTc6mzle9pmp6AWBkYY7kbnf6I6Bnl
FRYCFONhHOk+0eqdG//UtfguT06Xv0SxxiJFcN9odoRpP56GJqGZEGBjpodaU9HsyIJBsDrgYQDA
QCAmCx7dybva8jK8eWLHApO8fcTA+uEzmryLIOcbiY7nFND38HDdGH9hToJm0uQlWleFGKmb2WhC
z8VUtK/cfoEm5hKf2q6+McYHo3TRBmIrLFNWbEQPHOg3TYxgoAtIWDTT6zuNJh6iQmDSgdFttUC1
7lv0xTFf53U/RLfW5JfmCPCHXaeaOFVKF9YzQajamS0UJcgtVea9nXxJ3GCqr4Dxmw//YCIb5xEw
7CNBm9W0u7yZUne2UV1Y5c6ZmqHlb+QqBUIZC1b7EKdDGBfPpQfy8OCyNFmG8mylhdsxjpM6KfDK
C5L1qzXuarS5WuNhTVvEVQ9Ue8hJODNFVVxqSLzDkR8I+mG2UfPySfcqyKyj5FS2I0DYu13paocB
Kl7WT3oNcUAvDPibyFYKhjQuVrFEBK9lKwEpJuJUbTAPOV4Yq/mKa0vhUmSK8f50D/Q6wPMRy5BL
FZuWZlYI+KnT+W2W/+4bbwxIbKf+Sqzny7rJShyoeeoYrQCXOwGtwvmBjCvP7XQL4tCpZh66rL7u
u6YKrT6eTwBEsg+DTX/1adP5sztUIZ2B4V9H62Nh1ypMeJkzhVNHe4CJr/mAB0uKns6IsvKA5d4X
c2gCs3FucuUrS2KuqHzx5yioCTiftnBn9SweiUtHJBHTB7f8WY/3FdB6F5Dk2KjO7zoNlFyOwoY+
7ipkIjWG9lgKihax/Kq5JEmrCDJZERjdY+q2wAg+VZMK7kolh/9/cx87ZGBglURKfXGCfnhcyj0Y
slvz22WrUUnhJ2YjpWYT4PRdaGPlo5+4GNoyHk0dlfGny3I+WgRfNZgnmlx1zxGNs0kTMB30XJv8
cRrvS/22UeH2fzzc5yIE35VY9ep5XMTs/BM7J6MN4wrtDG+rqgrw8Q7HzIlOwPX2h8lMbD/pAVii
LbxXeK7v49Z70N1BkbOWSgDDjIk8G+dHEeyaGiyJ0ggJ+aENevbNpH/tcjmaJ+gQgY/HyVCEXR+S
eunmP8l357mjexpVfhbdlhgJurzrMuvayhECVzKX6MGbkPqyizDOcz92AKiEYpCp0Ee2Xig9ofiD
xBFQ0wS/PvQI3GobmanWuyXVv/lEVBejxLgs+FWE8w4yK45I/91iEqJcSoSHg1WDIPtJB+Nn4hQc
/MVvqxvPezNtdt/TYZ+xe33sjihwPA2EhrrRAk2rgo9oVM8C6TfZAEql8PmcJOz87LYDWM4wyo+Q
1c6vonW4alPjQBtrv8D2l1VVvZSJA5cITB85QJgNP+IbV1FVwHiYHGxm263198WJABRTrCAXDao8
Bxk7WwwTuCYD+BtLkCXHvmmOjr/OzvQlBknIzhvW3PUxEVqVoGhwOaIWG7vnCEmkO6saTRVJm+x7
USexQTJrojVC7IaL1jFCHhnLs+A94UeZHmrr/MVNq+tZ63+X6aCyET6me16foaCeAwMxMWGKKLie
L9AC6tw5dnmgqLWgSej0cKLDNWa7QmddwrbxkMYpMHc7HdDKqNod/uMfhMMWTGB+cIRCQTgmdzpt
WBHazKMXtpN+1HRv7+jopLWsvTbQ5zWdEPKgnZY8jXWsSFRJDiBnjwdZGWf0RFvSueolfM1aRIjh
rPifKXF9Agyrv3YlaOT6U3gADAaGRM8l5GM8N3SMkLWNdmZyaoyrGQBJ5etlKZJr6kyKcKTmMjEA
v4hVHJ1TO2PEtrn13N1lGZIHBYUQDpWDc4R0l7BYXbuma9uhOlRa8z7DsIEfx54ROL2xHHovy8DE
MGVhXgGIe2b9/BWdZkjeGJP1pSuG+7FfF8UXyU4KTNcCLiBPWIs1MppGk4kGQECjkjdUEvzC/Rrp
2t3gTahVzKFCfZmlwkSB44kXHYHJnO8kHTuUtfmTpjYikKUU3bUHoK9d0lTN9zG12R6Rwm0fr85X
AF7fMFdzQAqRKQz2zyKL5wUbAJpTA+cVPVrnXxFZbjKPEQAp5tqeeowIF1QPYrswnzQPEDl9NrQA
eZ+zMrlCDxeMLmUZypQGhsxPjsPap5lmAKrqNcf86Y4xDYFnuw642orsi94sZbLLVvyS3/V291R5
qRHWUc3Rzsp+2cWrXTwTu7c4jo3xpPem9taUXXPwmEZerChqjnm/FCFLzPU6Sc0ClZAoSvwYuGh3
Q9zOqkalj89M7D0CM4TriGtskcYgm/HwJmOZBy7BvBdx7krrV48yQma0QOek+1nVxChJOUMiAAL4
ZcLr8sL6s9E2p8HBa2VYdp57T+OwHL6VzlMy/gThXYocjH1jKukbZecblwEqs4BoB1ymcPSmnCwW
aCTyYEoArmpwZpfs1m5NRTOAJO7BnQM6LOSzcdDFbtopB15eOqMTOh88QLmd0voHc19tZ3/5KMnO
LZpdwGttc48i5qymqqUDZnvywHSnHZnzk+1lYdKZfk6/x7OpuN+ka7eRRs5PzDqSkbEW0voVAOKE
7HLnrpkVKycXAlh8NCPzfhRhg0iSzbHjgXtwLqZf02zPd64zPlesrxRlZrkBgjoD5TlUZzFadK4O
QwtPO/HXeRVN6Dn9p1vQWXO1en48ozK4I86XEZOptQommofuot8xPYrDBi4jTHAKob1r9k5kF1hF
u39eh8e5/hIzgA/4mfast0dD9VaRZAUwCYA2fU59gOEbcU5+AIFfgS462Ej/jLn1mQZ6Fkbprs98
h73SPIgh1f7q1ofLtimLCLZyhdCfEUAKTi70dLv+kDrzcVpUc2Ey8+dvJCwm6lYfcqltP/UkB9Ap
H82uu1MzHZem4H3Dlb0qog+ZWW5FCbafVTG63hABB24M9qnYPrpW7utF/okDvRUjXI0xW5q1TSAm
wlBxPd/N2atXVEG0/E6Annl5g2QuH71EIO3x4PNNsU+dZ/u7cupx0jCq4T14zPM9676NHgcQTNuq
RD+R2YMNZw+2IwoYM9HfG402Ni3lQQ/6OHvD9+pHsmLndlpz30UvmAXXzJsh/rlUQeEeafbW1V8T
p0bl5uCOV7r5u9Uav6gf8/VY2mFaqjB4ZMa0/T7BXu2mo5kVIx4AZDTT/XHZt8497f7pU0Xk8acn
W/QAuPGAXoPXKm4hwfHQ1u2MxMJKtCRBG9chX1DN4OCxfp/dN/YSJgb1s77c5RUu3/xHTQEHFOTN
L4t+yeaX0gXk6Bzo9v0cKzy8NDLdfppg5gOpKcq8WISmuAIaFRZ/h9RQy0LqPbFib7NwzI4VONji
Iiz/fgSLYt4S4tEvBawl8Q3RNEh6IBMF0mBgnSN36kdmMKko82TudyuE39ybR2zW1V6JAUMEAMb3
vvet/uAUe5o8TdaxiG6JqkFCFghsxXGr24hrmsWK0wXibIsFru2b9OuMYTlP9TqSWS+e+jqYAZD5
RYX3XM6waJZtVPC2NBsxcXhq14cEwHSm8TNXoW5I/Aauyz99xOhuQ07vXBQGY1mRmhCVskc7bjHO
CTzi6jYG1iINMBB22UtJ9utMmrBfEyNxrs2QBr6UtQHmI+bz08T0beIX5g/g7KLlReEYJb7+TKSw
ZwyDyKU1QiRp6U7vh3CqbnSVYUg27EyI4G7WibGo5cFUPBV+k39BwRHL6gNpfWwUIRWR7hjOE2Zm
kepDkeV8x4qSmbm58DXMH9P5NKVf+5JiSC+04p1ZPqXMDJLxd1f+Tu3raD06tA0n0/apvncBRZ6e
+njfRnloDDtMVgVzPgBpc4+IIgM7XnI7eX9/CaJa8v65wtLAPw4lSfH7LXoUPDQvGe3Baf6ZNHfn
/L5sXRJcUc608C5LiMZaFzM6K49Souafygo77VuKdKjX+1ly0pddm+5reu0ZO1Ld9UBnWsqgIQ+e
9ZoXyaFWXUEy97v5GpBIn28UmMuiSdfxNR6WGYXVGCSwgZXpfjeeAEzuR9Pr0M4Hy7ori3CaP1Fx
gHiMzdkULzPMvZ+LB3g17WYemkbN3ew9kRUtItWXOVFcgNLz9S5GHObV1kjzuhRiyu41bacwro9l
U37mEG+ECA7RMrVkRlsTllL70QEXe0h3tgooWOabeF8Wn6twgEAlnCtjmKc842XpxP4nj05rDqLI
U+sAbDa7qqpv88tlY5WtG+Z6QfeHpBFamYXt0Xsd/b3xgnO37DT3aLmP6yeuYD46/D8R4tbUZAJd
ew0RbXOTx98be6eVitMt1wKs5ZhvRbJJzDUBPn7tqTbh+liPi/lNZ9etappMKgKVE1tHmhCTpsK+
JCMx2tWBFuP8iC7oJbtG1fXyXsgqj8Dhe5chOKnFAtcFaEZgX+3r+sNEzr0LNOtfkv4Yxvsc16I1
FAqZcrXwzsFMFF6QYtqwqfvBrNBIFVjtKY7fUiSP6M/LasluCpSb/hMh3LaRobsFUvFAaY12k3ZE
EG6FrPy6ejvSKd7fKm2ETfKWOE/MAaI80K7HxnFKf6A9+rI6/DeESBub9K6OsEnZsEydoUNGky5+
mvum87K4he8ZV1RVIOIrc0mUcDgNp2kjo4aoqfplaF/y7q2e8VA8XFZI9ppHvswgvD8aQbL4aFvZ
BCYUcD8FC6I79EyCssXwo2G8cho7iEiLl1z91XHpYbGim8SJ75NGMXEqc3rbLxBMpEYXLMAY8AXU
PY3Lv/b4RChK1F8AwlO5+1RXacwdtbCwmCyzCEDJMM4N9NLzS2n01mSeDAt5whY0Komfp89Otcuj
L7O5+rP3jSKF3OPt+Pf3B+YP0DWPGXww/IiDtVnbNxFgRP+4KdcNi/4wzrvLmylZSQzWcB4pMFp5
AFE416wunHpuUhCS2U0a9O7e1g8J9VF98600RKDFVCkviY1uBf7xaZvHiE3AL1HPEbbOZH7OavQS
n9bhmlFFLUpytM/kCHfvqGMY3Sw8JEtAvu46SGDPfveJC/5MiPBUderBKkuEpUGCYSgvCqj3bVJh
Mkv8B+ADkIbk7SWwBP7/zYJltrYWNLPzAGXR664awF7Frvop3VV8fnNkinWTeN8zcYK7AiIO+Dl0
2FxOfmdN6qfE8HNtB95zF2upmgpVSRPMr7UGRAIlpBE7bNlPdGL6Znucs9Ai99nwdtnWP5qEieId
HA9CSzxCbEE1XY/scnDASeF0DbIXIDEc/bLaXxby0b4hBHVwkFCjJg7sh/PtstYCFdA5Rv0V1Whz
CBstxev0wdFOl+V8PLiQQ9FGhmIvwiXxPcXWuNLrFHIM4y0Dci3IzJpvBJR/I9CbnClILEXE/NEO
zwUKW5XrU2WADhiKRbu2PI7el67/DjIrJU2bJKzZSgJS+PkSol+knsoeklbTpoiaoyjdO30U3xiU
sX3qgQ6jLtrqt5nY8UNiuMnBHrzs6fL6StUFjy6nrkBGQyzSRK3X0kJP0e7Z3HRoOc7Jvet8n62w
aRUnTrqTG0ncojYHvLCY3pYOJGVTHXqI4BobNF8zujyPyfRtNO/NXhH2SG10I1FwKa4ZYQqcQiJA
uKtptxIHDa23Uf2JKit2EvU11DbxmsPFea6aOScl+HQhSHeC1A4so/PHEehsut8Ob5H5oKdPs/cV
ffGf2bv/xJqCAYFZl8V2yfUzgD0EhC/tzvZ2pbfTJ0VaQ+pS3hUUGx6MuAXsQAVJmrmz8ptpvTOW
18vKyI/DRoZwyRiaVjtDkqCVmuNSVLsCFaF+7UA1l6Iv9nlkvracRhVOgEozIeTRU0cfFwOajWQN
NTQWzvOPaFVh3Kmk8IT9xvYjryysmhtISq8S9jiAzzxT8YJKrR1uEiBNLvKSpmDtdVtU0epBRmP5
5cp8Fy2nAAdIkO26vFNSl7ERJNwvmVf2kcEP8oycuqn9ipsbj+7W1m9UrFESl2EbgFqhDjHQ2Co2
XWnRkHurEyMwnHZWeTumYe88jtVX9C1kVegUf2/lYO9BC62FigEKBsIKsoTGo5ulSJawa8e4y63X
4u+jHJRjNiKEtUuBucmmBUn/rLzryV07PjdVsC63ZPj7awx1Hzgk3NAoW4vDnc2Auoczos3Eje5y
/ZE1gesGJq4Zthwvm4Ps4J6JEpYNjWeuU9tYNjd/67VXGyTYQVUvfjfcGM2LwW7iaFC8GCS2fiZS
WMZcM00A9UI7ZKgn43XVD613XarKx/xXzp9DvHb2voaCWx+XrFsXF4p5xu9l/Aneu8h7aJKHPD1G
RGF7Uo0AfcZTNbwsI/qhYeoScP6hdIzc44hejLQDieE1HRS7JfFEIBp4lyN4omwaCc16yInXW2KF
Uf00qnqu+E+Iy4ZFwxlCHQTNR4I9lL2bVCRCQ3pE0Iqpv1FV5kwuAMBmwG1Dfk58zFEX72JnxXAv
2MJAKU8eV6tSjPpLRSBhxovdaGkU2wuzxLAmKM3P6e+qfrAxC3P51Mj2m2fk/idAuO2S3iDzWhZI
MBX3Ojw1yW6d/CFRcQHLtnsrRjCrljUj7m3okXSntXxxGp9FCouSXAecYeo/TQSLSuIuTuYMmrjV
i5Z+90CkDqrNbMn8XIVFKN0V0HG7LuXUHyIjt5uZk9HpKNlb6bXZ10FXNIptUUkQlMkQulUVb1QB
uxFFBqRWccVJN2SjAv//JhJo+xplAQ/NX1rynJpPdAGQ76TYEakM9PTwES7UEcTEVRytZZPNaLyq
5ltNC93qmhZvl81XdjOjdPyfCG7eGzXyNu4ys4aIevkKStXBC020TdY3jQaq5AaUrKppIpkvJi56
bVEORV5cTMiipw1cQRQ1hmTZN3YXEnAO50uo2dfwzw2Qbi/rJzXqjThBvx7kHUCYgTi3vZ6MY+q8
ODRc2mOt6iWW79W7XoKznEYX8EMrBA3zD5sdGmRmTcUzSKoLav18EIs3nwjXmNt4BUZFUOOj9dNU
P6fJyYzR8frI2CdiDvIuSCQnbIZpKIoGjl9fjmPxhBg+r4MRHZi2YgRBumgbQULyISYu+nfR2hrY
yTctr3xMYYIPUGECUg/tIf0PDBbMnogWp6NVngHdASZOfRNVrdYN9QETuopoWupxNmIESzN6xowk
hhii32vaa6OFly1ZGp6h8RlbzNHPEdqeH9WK2ayMeO9Rs4IVTkuuXJaFNCVHI5mu9OnrXJZoTyNl
45depygKyNaQIgjgCKT8T5DdA5mZriVMb3Zvqyz3LXacNPS9ni7rKLMHNDrxOwjZQVcEHEz6ka6d
C3uojAOJ/h2X28VR5UAlPYxIw7wLEfEFgbs/AHkDQoY6QI9aSNybyPluOgfPCgw0TJQPzDt0KoZF
mXlspYqmvlB0RXCpXXmVgoez/vuhNKjlwCxg6QCUE3MXLRnXeq1hHv2s2UNgOqw7UAxuNkHjZDag
QQfdKxQ2Kd2vd5li4gINEl3mcplN9bNwQFL9fRj2l01CbvYbGcLCNdMICK8VMgz7lHSGP7UWmqvu
8v5uRcayi8JK2+lkd1mq7FqkeH0D+A9TGOgUPj9rM10N1B8gNOrBvOKjVZiNgOfTGvDL9O7BmggJ
665Ob7Q+QmJxKYzD5Q+Q+XrO3sAhffCUEHvL81xz6ZDjA0wEFjndNTh0kZf7Wv5CSkWYIT3cvFKE
NDNSzTrf5U0MoBd0GD1vwOu8TcOVlTsQXjc+yIkRNVmqSVCpyWyECW5yrco8mhvU/PT6bjHDfnrO
XIXJSNfO47yDaBjmeGLn+mhx4uRlPsFimhLQHJrvuD/xzESTKyb2EktxvUhN5V2ayHjV2E2PJjMo
tKTmY+J+X9vX2Fvvi1K/0ksXNydGU0xVF6/Um2yEknMV87jRSGxAxQKdoTyEGj+Rk8SUHIaiMdqC
WE3MFBZFDd70BGqZ7I2umr9OPrV8r3y2VGMU8u16lyTogvLNnHTcIgYdszqdb3sBTe/HEfW97584
VBhgR6HDwiUqvjdB5RbT3p6RB0B7kNN/BdP96D6hg3yMVAyxMjP/0z+OUrrBEdnON8jO3CWlBTZo
BSJAVk+7ZsDbkLxcVkh2cgH/w/mHMZaB9Nq5lEq3SsBrLnhHOT8ZfZvRB9xEt52teETLdghjahgw
wKATQAEFFzx0wxS3CdYt1q6H+KSTr/l0Rar7wVbUyaV381aSYAs6GimGpOc7ZNSHtfWuWI++MlpS
ACvVQ2iMGNOomgPByMbcdb9r6/UTCwoN0WWDrMQHSuehdde19/iCAtXW08wwbnY9PEf8dlmO1Dw2
cvgraeNyXU3LUU/WsaLuFbOuTLbXOsXdLPNL5rsIKhQVstkGCXIKVebx2+IhqTsfGWB6Y/q2oD5F
lq+6iitVao1osbHQP2SjzCeYieMuZDIiKFWg1mUugW28JYDdJ6ki0paaIxK7Lhoz0eVgCXKKJR0I
s2Ak2XpEEbZOn7Rp19W3lipvKFWIP1KhD4Iq0QfmQ9xVMSOwxlw72e2b642/vBzoem2jOGEqSYLd
t3mULlELSRO5BwqcWXyjnDAsznaX7e5Pv5uY0wPn738qCYENXsLoeI0MqNS4N+tY+dRug7Fkz3Vn
PrTZcJ3qNfBLn0j9UqbJHebffC1dd5P73cT7bKnb3WqngdOwkzmq0IRUi8Avvc2hGHKrsc0G3wZ0
287b1eaNnoSt9nB5CWQJCKSDQdWHyA43gWA9ceNNxBjRG+POP/LhbRyDlZ305stSB9Pvy6JktzQA
4gADj9DKcsWyh7kwY3IBgRdk821l3AICwb8sQLpiGwHCimVUq5esgYDGzkNGr5c+zBu6Hz+Tfdwq
ItxmDqnGwh4gx0p/pMXqW8a9kf1zWRfpqd7ownXd7D5G/9GmyWUsQ+Gz7HWu4yAzEszGP7iqErZ0
3TDMaIJVwwUJtnBvTvGIF+ACWW0NGMvXufN10JSoSpJSS9tIEZw8yDMmJL3hgRMcHZvt+shHF9ag
37nR3nSfLi+f1N1vhPH/b5ZPj/OJGrzJLdVvIjR9d+g733vGUxIHXXtsUkUopVhB8RFdOhqaopc/
F+XrUB3mGm1YT7EK01t6TSJe4017f2BxzpUy6gokUNWKR7PmHlYDEMR2fxP1zuny2knP6UaM4BKs
FHWICJhiQQL26xQk3OTbZQHSRyxg5P9TRPDvDaVFZgLKIVjJmznoftMeJ+/FNB9I8y1BxxLYp9xK
5eulJ2ojVPD1czKC0z6DUKuGb0deCPFhmKWJj+A4pM5vMFHtk/JhsBGhet/nNAm04Vull08jRqUb
VgH0eXq+vBBSs9l8kuCwtEGPrTrGJ41swrPssa4xE/HQaofLYmQbiok59J9x9AMgS5zbTVH3xVj1
NnIhJEyBbFSsqyIGkSmykWAJG+rFmd0WqQsJ47dZD2fn3nBeAah2WQ+VFGEHI4bFoo0Dn5j/OwMg
Is78fv7Re2+XxciOGWpjFh/qwHCvmFi2p6pjcwNlCuQ3UIqxzP0KCoLLQviai5HHRoiYVHZJrSek
hZAGIztF/Og1ocfuAQTVsauuYmE9qjCLZf53K1E41jqJPcyuQ6LdALM4GAhOAPGX8nr6nZWqkpZi
DR3BIFxvGMkyQZhWPWVDOI/PVOFyDak1eLy9CwUN9HEK1tD3mtkuA3JCVts9ORi+PM4L2TvN+gr0
zszPJnc6zF27hCkQvr64dv46VQ3Sf2znpb+ALXFtFdOezmuvaAiT+RnOIQEuCc6V4Qjr7JHBTHTe
AO+OGnIdKRAhIiSqfjLb71W0prJl3soSlrlFF6FWgLYvqJvJR80/WNtfpqpLSrbQWyHCQuPajt2F
t9mXC9oSYiOs8vFroQFH+FMlcGSjCQpheFwD/ODcUyE0cZMunnExGKEFpOKk/Hn52Ek3ZyOA67qN
C5gbe04BAbGBQUC0ndMh9aPxpTJ3RqkiVpT5XQCUOGA/AMYbFWHeBtdc9HQ2ecHyRz39aqb9ZWVk
u7/9fUGZJhlMJ44oXi9rEsS0CxPnqZ9VMyOyJdtK4f/fLFmJIkxUYPwvqNhptA6RjpHQMchdvIYe
P6EP4DwwdIC7Cmn7c0n5VFSgZcY9tZgsaLo9HaI9cRR+Q7op70L+xCZbdaxoJJ0OIREGxlznkIyq
uUzZeXHQc0oJTBn9/4IaJZiUqpnhmqLNcQU7XOmX8wP7TLfIRoorJDRKx0LGk0APEu8L420GtMvl
3ZDg6uKRwynoXLwP0VUu6DEMFvzLAgk2KgulecI71B5u0/kAGCw3OtXtN5zQrD/UMfhycF7xErr8
BfKF/O8DPgD7ahpr0ULN019J0Lp+ZD9X3es8ni6LkR6jdz1FCJRYT0Eg10FPw0h8F3dD/uipQhfp
IfI4DDvH8gQBy7lpRwvtAH2Cx3wJbJ720UpPenmquh1TdSnJbnmgr/8nSPQJpFpiliB1gowTmW6m
6XnRjmb/2hZHU1UpkR6ljSzhRTdVrMwXB7IYSjErQCbqVHGXKrQRt6Yis9ktLpaNFInfZShfXLvD
ddOHZvYjtxV1fpkwkC6CbgW5TmSFhHtujT0zH7hnmLNqnxISDI51Gtb22BkeIB1mv29rRSFZesY4
2yoaQPhIljjKSPsoTaMccVKVBhHVfZRHKE0BCXUbNSfL9dPoXwRuPmu+ZuTaycJexZYhfYttv4Bv
8sYfam47GumIL4irr2QO1zi0pn2d3yTxTdscYvYQ4W1y+cDJZSLRwLPn4AoQM0HoQun7FBwtQYFh
hMlE2eYure+09iqxOyARYpq9ynxMbSvE8g0UY+4/6KFofuAwEcJNlrtuWZQ2xHol1X7X2dohBwxa
hGHWilPZ8WZS9N8dGgxVBQ5jFNExmdY33V11fBkKneMwfaZRBoh7SIcBhAZjLYKTbZCjKL2VT3Dp
lV/2r437VitRHmUHdSNEvPNm5L3NycOgk9sNIE7VUcVSrK3Mv/GCCLD5MefkiU9MKwPATtynBZ5m
iV/FvwYgrWTe77K+Uw5cyNz1RpSYazHMxZ3SNC6COc5DcKNcp3MSknlS5KBVYoQwfmBrlbUEYqL2
oaPf8pbiMKoAdGQ33FYXIX4n5br0RZQUgant3OSL7d4iqGKTYnOk2/++OWK7Sr6szqjpUAWvEd9p
qO+omiVVeghOJNKNQi8NSLCy+6lA/gsyTM9PPlOG9QD5B3Bq7jHFkCRz9aqpW6Ama3H7whzvrjU0
UPLOV5hoPXSkP172GNKFexcnBiBZkTJrjWDVozUcZmO+X3EjXBYhNTOOlMDZ2ICiJJiZbUTWGBcQ
0dW/KEZQs2Q3xd//WobDaQ3Be4C+SbxHzl38YHex1Wh1AR6kJTL9JdL1OwxaMCc0yzJPd5elSQaM
0VtmcV5tJPg4oue5OLD+RnQ0AaNlFsxnGnypdR2hMD84KP0G9Zr57pAcjfyOtv0eJCaK20VyjZ+J
F86UPhIG6uYWK2ruNaSWAcU2hh6adql+q2uKAEV2lZ1J43fO5vrsMD+UZSmkUfrQ4ym29jvgcvpO
8jJQ3DNITlxH/ScO9JlQ4bhZCyB2e4IVTurbOp4Qe6lCb8JXSbgrz0Rwu93oFVO3KrQcemnafWTt
O3dHkzg09Rsres20XVpqfvubFtqeJbsk/ZawgbdE4sUbOOiHS68m+5cef1+aJ3eMVAbGnzYfvs22
wALzhytUBGfA6FvRABqxQMvaSwGAgfGnte6n2j0U7ZO5hjA+NAerpuEkBxVvDfQbArEdiUExraMv
ZtQYnKU2mn1GX+zqhvX7yydHcon+GcpHKzDSH444p55rOp2pA9CHjtCDM/8i+X6Ju2AuD7OKnFHi
sM9ECRbUoJ3JtSuISoww19ABevTKw6ICl5T4zzMpghFhNr33mg5S3Owwk9sO2PCXV0y6KYjV/7di
XM2NlYLmrSJ1CgGMACH7OR33SapoM5Y1YaCHEBVvNJuSj3MfSdICinnErIGT6jsMz4B3bVdk/2RR
mBrXFDNB2T5PQYymq1LEMt9yJlnw2xrNgaVG+ZRDcw8G16oIdfYPEglAgk7rENiyyqewVCRm04D0
iGowEjFCiGx4LMrpiKRqP/g5QGcxtTsAWLL3+2XwWTFgWBFRRPjXu4iu53ehop66y5aM902W611l
3+nGmz3/uiziz5y94DO2MsR8ezf21mTokEHr6ckami8sWnyGBvsOI11ZT8OevrX5q208Ig5v7Oti
TnaGi/Ku6+sZpg6t5JSO9n4pQAlgP5NIB8/ZrxSjt+hb8UervJsn65ZhWvzyd0vO6dlni3dpOiaG
1eGzR7wCSbWfjBcvDbVS4VIldybuarQv6ohBkFEXDmpsJlHdLWjHXezVfEk9r/gRwzqAzGbS5Aqn
AsFDX9pthcVIgEh8WcmPbgK4+ICfRYACZPgPoFFT3hQYGE/RGJA/VvpVmSu0++gl/h93n4uwMIom
aFeMddpGDL/fodbiNXHA9Gzv6a+XtZA0k0AMeqWQKkOqHbLOnRGvaFogwAP2QvrQAuIz2+v0MIOl
LI7RmHtrrWEz+o533QfNk2X6fRCAq7beryqPJVMXPLXoGQcnFpAnBJvpk9pgC4G6TfVvldnX/aId
loEomtP+jO6dnyhAE4NjGkgM6D5CCeZc3VXXB63W4Z0m214TX0N3yZuRFPbVUpEx8/W8R0th36xg
yaloB1aVHCOAa2G0NDTStLoz8Ky+RaG+SzFW6XV2SKeI7KauHWewpw9F6Wughqz8vsmSp8gZuqdp
rbCCVM/cI4mY6rLi2/NBHzS5AY8BuRhHdH3NUOS2yVqUrMwYz5ca9Ke5lwNTXXNdvyHF9dLmiOdy
TJox7RO9K1jN/yPtTHfkNpZt/UQEOA9/WWPPg9RSS38IybY4zzOf/nype49dxSKKaJ1tb3sDG1BU
JiMjIyNWrEWuDJsqEFMwY+e7KSmDg0AEJzBPfvnmnRceOu+rkR6u++iia5xYmbkGChddZIgJE7t+
jeOtUkFyobxdt3GZxQCoYopNN1ERFZDt85W0NVD7QusEGLd4VlvjIXC0g+lNXB+5a0veyuWxFDzE
eCmK1igz2/M2YF1qkq+0LKkC0+xUqqsGP64vaNECpSoyACEEcRE+vBym0UBcT5a5d3QPDomVwZ/F
LTuxMEtjxpJOaRFjYchfOgik+09ydOfEteusCQlfBno+jiOITeDFVvjH7ON4HWqSKkDcaHoEAimX
Ry/YZb1r2Eg67q7v2wIX4ZmxCyx45flVJmDZVblN1Yd+PKTlzo53in809f2gbfP6KQ23uXe0tTX1
3CVPP1moI943J5kh2iNABcRC5fK+ohTuHP01VbelgHFqYvb0KwLH85QJE22ybYcbWAMI8egARM5e
sjf1miD4Qq1YbCc3C495vt78XT1kcaxngHM2frGvm2d5elejo10/jQG6D//Y2k2ify+knpY+Um/y
j9pYqYgtnQOiE1co8D2yQ7HlJ1vqlaYftRrrTaE5YXbH7dSV8LRowRLwJhVSHMCs5xbkqShi1RTI
I612lfRBDtc4uRaKE4QKdhFCLsGfPj8AVSnJJTou3FoG/aS7dHxVnKMUP/jNLje3vhO7ZQ1Cgr9X
Sv1LJ+/E8PwwxFbnN12HYVDpjnRQtJ9R86iMb3Vxq3wcoHi2yLlGXTRy9guxyMLP9/X4o5jUWykI
t9fP99qK5keszBJzFKjtAAI1c3pKsjvyX8/8KTdH8GMr1pYO9On+zU5bC96jjmWxJpr21ve6uY36
b9cXtBSGGRWTxRy2BcRuFhyLwoBOt2Hyx/Z0ep1V+E/YqZLb56ilBIM/7aCLWWMdWdpE6mSCsR1M
n23PXH6QAi10BIIjjT81DbzlG0l+yxV3dG77NVKkhS1UBE/779FPBo5n64MqUcklE1uNQ1VM1c3P
RWNO+8SC2vD6Ti6ERgV+AUrbQkyQEebzg+zLyPL28BlsQvQulTF89PNnENOPklLcFtpjIGt72yAd
vG51gYqXxOk/sxetgaElRTCIH+HgHBmtQnzF2vrhF21Uj5Jk3tbF58oP7rqg3nKPQ+SgO5sRrYto
Qk7KetOj4Ki3+kZXVl6f2sJX5ofhVsz4k0HMkSCVH3W5leG8ds5kg9T68W1g5LK6SZww+sJrcvpm
O4lzE2ptf4z0Md5WbdP3bqE2yLw2k+eWUxx8zapCfs48NfK2ct8YydGr4xYG5X5obrNBG9AWHU1t
a6lB8XcbdX6/VaV0+DuBvfmfwIOJuNaHcXD70FR/Wl1l3GT9GN+Nvt0OG+7q6bV1KgWnkONvXl2G
N4y51HsAanV6L2Wt8xDLXb7SdL184PLJGEoDJ8GTCWG0c09JokbRg4Iev1Lf8lSQtL/H/CHx1qaq
fmsDzLJ7JsXpr4lhJwapZ5kvD9+uKQOd3l9XZfImCILugT3tf4WtVB9lvYWswoyL4aed6e1jNvS0
MOQuLnbxENe3vTVUr0mcU9ltIPR7q0I9fi4Tqf1ZONK0siVLzgIvkAFSXnACz53Fb2Ud2RD60NYo
hQfJnNSdWTo3RVFVN5pGFWi0bc8dc737+AWPOBZ4VHE/Iss7+xY8Xqnm/+6P1i/QFLqWubt+QJc+
9qmBWQxvdL+xJRx9A8EJZZNcKlwvlDfRxwtKDP6SrAvSRf7HPJBLZVe2oWhH2Wa5a9v4MdNat+2q
lSt9IV2BoIEox2tREDjMXjpZ2pVRH/fUoe1+G0oc2mFzfcMWbiQehFAEMtGmIzU1ux36ADm8rmIh
6ripoBBH07pVIcLs3ErRVmwtfBy60IYJ1Eco2sy7hJ2sF0nn0YkOcrfLvlfDU5PvojXRrIU9wwqV
CTZNKPTMfCw2nFC1R2El+2baD9Fa42Ltz589pYKxm7pEdIftIXNlaecP2co+rVmYffVIjswmVVlB
psY3Zhcd8+J4/asvf4n/9kgEiJNEuyyCpJxG1lBm/t7RIIQZvpqUYD8+0IV4i03ZTYgZC66bcztG
pxRBl2InVV4mY3B9+0ejPTpRsLJjC3nHmR2xoyfrQVGqHoFwpQxMPo/dQ91/ldpv17dsoUp/vpbZ
SYlNT62HDhuT/xp5AMPTXWZFrt8fm+lBrV7C7EZ2fox/ENHOljZzNxMaUSm0hTvryHrWm7aUN0V+
p619qrUtnDtdkI+N07I8z/5kFE+VP7havL2+h2s2Zm435pOXqg02Kv91so95vwHJvJaiLZ4eioVM
K/KIhWvn3BdaWw19vWbDSgcMurF1IB0bXVFZs+S3EW6B8EuVfKo91DZB6LbJZ6ZOry9zoceBq4ic
GxV4CjpzTrK8LoFM57h9W+4166VL90AX9kO58VLHlYH+ycN98nFiWQNJTZF9c+Aotc8yYsuMp7FS
LFLT9MgoH3wrdr2tut31tS2kDqdW5oCFykltKLiwYlTvWbHVpwe7K9y4JoLsvfT9urElfxHIezE2
JihsZz45FUqc2zKooqTaVhXSQxa10tc/sAEJg8LNpItX+7m79GQ5TungLmH2K/PvG4hW1m7xxWVo
XHgIV5Kdz+G6eV9FfTjgDgKuEAj0H+X6NbL/Jbd3/jMyR+sOdmBF04SRpvjs0TsP/6TgZZxamO8U
KcoYpZxeqSxcOpNme+ut8T0vpSNACwA2wyAvWjXnXyMdLc50D/ymUe7lYdt23zprr8U3Y//lDz67
ziOcUhCQst9KYCc3BpS2KZy0fHZTPk7e1q9uPPXtuomlG0NwiYC6/K35PT+Rbd50cjOBvFGSb4V0
y/tnm3e70Xz1rL3tHGL1lyXvc2ul1Ltwt2MVlSp2UUEDfraFRtB6Ji1dAjmCEipq2aF3LHmI5WvA
FPG9Zw8eDDERDu8azbX5yVGSNqnVNAZMYLa7XCtdz2aajRmYAfiXsgOWAaJWAjXVo6s9xT+v7+6C
v59Zn6V5XRzLkg1OA1zr4Gb2o1KurG9xHxmwYZaDtok5b3IlVlc3VM1ZHgE7ln4Nw6sUPARrl8VC
cMDAf2Zm62gCrQkrBzOaf4/IYhccDW//B1t1YmKWhU2qZJd+nIJnhKq3r8EA+5+vW1hbhPhYJ6dJ
quA51sReUYJwc+dX0KFaVqz0A5eq/Qzu8ODiyUWZeP5shakqliAXA4uB7loR8rQLGBvQ3Cx75MGN
Pdi34T0u8rehffPWUF8LFacz68JfTtaIcm4XSTIOl3bRoXasT3JX3gm6LF8zQWQxDz6kOGJ9uL61
CxHxzOzsDgyTyOcxxaIn7bX27hPjYVC+adV3bW3C8vIb8g604FDREQantzbLH9K6hx5QtiKaqXLg
xm35mJqSm8jBSny63EfRXIBSD7EC3oAXb4KmLZtsNGO6d7Wrtw/F8Kkvx02v3cjoVyDq+3GcrUCa
YAvlYE7BvCA/FKmZFIUVb+gkS8pbHLxK9bfrH2lp705MzEvvRmtmjpdjogDGWenvWmtu63F73chl
xPuNmOGysrmGkfw4d8ARmu++H5CkLq1+Z0b1tl/LIS5DHhZsRgp5O9PnnJfKUl0yMzlEvtzq3EK6
MdRdp0HD1X25vpAFM8ivi7IJYwHCuc8XgpelndMCH0jbN8O50wYk4D+3ysqbcMkKmHe47WhkUd8Q
3+zkvBrSaCqx52Ml8RgeKb3XRG4f+0mqbxTZk47X13R5TG1eHP9ZE7/mxFpsGdEkaWiyZ2EZu3rx
Y8iSz6r/zZ7U49j8um5swd1gcYVIgXME67Y2C+hRVAReWeLOTu5Do/BjADplFp+uG1lwN1t8IoZM
QfVCF3W+IsDITW4JlrIB3IXhkspYL9yU9t/XzSyEg98827YQ2QaWOAs7Y+CkSinwYJa3j6f3AB6g
KGT0a5sre8C/FIrWhiZpwvHTzzMXGy+n4gWwRIWufJbJBpOUOoEPl6xW2PXkyro3Migie8+AI/l6
VsCT2w2Y4t9YdtdunT7o3VKxyap5IzN3IFGdqTd6L/XQTU91f9P3kv4l9WpSkVDuimNUaPG07TSi
qZyaTXBo+wStgY7Iel9XfXtPBbl6LJXRb+8KK9SfzcnkvE3jtFebMbgz1VT+ro65fTeEdn3T4l4h
w2MpgVmfdIXmYRxLUAz5jvkrlfNhP+n2+DOURuMlr730U0An62sR2+2d7sTD3sDGS2GD+iiyTA22
6eB0t3pimu9dGcDuFI+B4g5t34xbxZeyxzwE0DzJSe1vxkrufghGz3oPAVp+05oTYbvqrfS5z6pm
uqPL2nvPDsjSJ0Zd7G7TQ5XYuEMW5DeWEYxfirYK9lbYwQSaK/ADUNA0D0GooRXg2dCdb/12ZABo
UgPpKVEz+T0uJ+8lb+qQ/olllDdpJ0VbBN9Qzun0rN5Qtwqyu6yI81s+o+bvNCce/1FLNU9hTYvT
z9AVFbyzIQzfZ3Ud/qqbMlH3klVlvIktq415l/vtu6r3zbd88tGU6QI7+olYg7ar/FZHWiNLtHs9
qCm/NaYnuddd/vINTU1MFkx5FjAJAB/nJyvkogqkEq5kNZ02OtwPqtQcpkg+hFAze136TyStNa6W
DjMlCaF17UDINi+KGJ5v6VnKKdPivQn4qB0+DrFjUScWZkG9yBIrbwRbqo90rJSMbp/dXN+2tTWI
bT0Jsc2otPr4O1LgX3X4OKgv1w0sJJhQFGncFuhd0aKYx6IGvGqeNSPFjVyVvludZX3LAr+vNqWd
UR51IMDcp57jcwpTs5vcJvBCddvEavp35WsR3y+s74qw78rt9V+2tHTIRsnPoLejVD8L+InvDb2v
A4zo2zdJ6VwzWGk0LFyWrPw/A+IHnOytXTVxrv4mNurVL7EKjSMIDGMsbjN1xdLaUmbOb4R2GllC
WrGinQH6oljVjFq6HS3epDy8ofCmC3C+ltAJic8Cm0Ck2qrWFweOw8BY+SKLRmgskk9ii373uRHd
SsKiR199I9kvXb1P2q2hrZhY+ibwsP5rYvYydICsml5El64evseGuY1aINlZTwdzjd1ybTEz95Lz
Ni96icXU41Gpbmsy8jUUwkJ+ZFPRIUMC9wDCZ7ZfYTeqHXFPoBCyPayD+/RgfgogVta9j1O5Qodw
Ymq2b0Mup/EoUaL0ivCI2GmW+Huj2TbyQxB8POs7MzXbuEGx/C72GG3NB2/bmOEWhtUk/6LLMLlL
5uZ6EFi6NmDRhNQYoRrQ7DNjpZ93be2whX2xCevQLQI08o7IULkGesnRmlMsut+JuVlIqJVYHzMJ
c2PquWG3HeVfXud2yZfrq1ryPfJMCiyqrl52UmE5a43EADISIH4AIMEGtKFMa9xMK1bmmrFj5stm
OJLMRrBN2cGzqb+aa8zJSxt2spL5oF06VVMZ/5Y+LQzz0GtxRdlfeZigxKNZ5EWfrm/cmrmZm4cj
8uZ1wsZp2l+J9RdzdpuCyaEg+nrdzkI3A+Y+cgZ69vSHgfCfh7qK41R5LSPyHfduamwc47VVPykj
lY9wG+T7ZlxvHC75uoBsgHNHwQ4m1HObTgDHup8DptDyTEz0aXd5235q+yLdKdVjRw9HclZAEUsR
yoGFnyXKjkWT+twk+WOvWT1cA1KvtztJezbi1oOtIZNvCrt8h4djrVW1aPE3FwC8YELQ+tyi2TZ6
XcaE3XxMLNptCmrDcR8q39XYk4JNqZdeckiHNl0ppC1cwYCmNNOyKYbAOTx7cvGJs9jsaatkgXGT
tw+WVx6u+8zCcft/JIwmyCw6UrOVSQk66HpL5VuO43RnTPBKmlU9gMWw/vkDS7yDmUVwxCjobC1T
4ZgUgolSUU5BRH1prUOhlrvrRpY2jMlzwRnDTMpFSV2Z7KCKK0HsZo7uwBiWtqY8suAKzqmFmfNZ
E1IwsjaSFdGTj54jea9oxzS9z8c/yNMFspf+KNAISK3EpzvJ9OJsyEZ7FJhKhSHS1tkUwV/Xd2sh
MNF/pBUFaB140RxFHPeRVWiFBkGIcqv2t5m+G+1fubH2jF8YuBLtVbA3sMZb/DX79EaStmMoUoom
CvO90/rdMeucanKtzDD9reUE9kMop8Gj7wRtvq3ytHzs+yT5FE5aeJukapofPMa7I7csW32nml7y
SZTK79VogLhXRZkdFLkBBWfd97XnRjnTVzszDEeVwkFofEoc6GM2NEHMm6iuy4pnjyJlK1mgWMV5
rYL1gYeGI5mitz3vJXtj7HsVDQJeboa8G/vM2+h1Ld30jTBYNuNOVXv9YIxtf6i60t5c/5iXJxnz
zKzAbEyT9EJGFKXQPowL2orQlZT7xor9d3sEMJJ51cdF1zEl0JyAdwCgz8Ph4ERKlEX0F5O2G11L
ycKboDBtl3GdNX6QpVXx5QTbl6OpvIjPDwHlGSnvE0Ztg7Go73LbLF7UqLF/2oVGCef6Dl4eBzEl
RVA1bOC3EOSf2yK3ccy6Y4K0KJ5KjVYSusbdeNALaeVTLRqyQHOh92dq6pzow1fN0srijjYz4MYx
VHivho+o8exqvXy9vqbLgMia/jM1nyXyCj2XpwZTownHX509jW3x7bqJxU8EdwuNTFtzLgJ7qaec
uQITfedvU097jtHgC+Jx5aZaePOzFCDZ9PnAzbKq88/Thg5VvGSkv9Lv2+k1TO6k6Iuv3hiMeIdI
Z5Z3Exrp0WORAMf8fH2NS9sIi4FQ1uZqoch6bluWJKsLY4MGMVLNaZtt0nB/3cLSLtoC+E0KBVjx
ou7TGrlnEns3YfEFrbdJffmTsySivA2xkSAjnPdzRj/Oq6lifLOPj3KKcMF0DMmirq9jYadIA2ng
8JV0rhTtfKdsIy/Dwlag/xiVTRvvmB9ZsbBwesDIUy0QCAOZv88tpCVjg4EXZJsse/CCx7B8sJxf
vbryYFxYh5jwQiSACUBmOGfBAJHMrImzONv0CDzq7+aa6s3C9yZwIjDN7U7TYx5Ds7ptRmZ4sk0B
s24fb9XsSWtXFBcXbiQTcAGfQlSj8N3znVITTzcpcWWbUjko6efePuTWV928kY1Xz0AxhaHe6x9/
cVGgNIRAACB3VTwWTlIWJQap7vcY7KJ7w/gSWN9iBsr+bzZmixpj2W9zGxtT9uS1T5Sso/DTdROL
3/6/ZcwFAqphqoF2Y0Kfxr2iJMeRKYGPm2AkghPCf5nlmgUUq9ezEhaJbCMxvBqaFjX6+A9WcWpi
Fi/r0Aoo72AimSrXYdy5W3mdXD79SLEpBeBjDmndPGSZRgd1V1llGzMPXT37HL3TWKXEsTXp1Aw/
r2/Yki+TrEISJiBgqImduxYu5yRt1WQIYD2NHfLJTFPL9NRM+AcPo2ce5DXZsiVnZoFIDTEjAEX9
LJK1UZA7Rd4RZ8yQ9dym0Y92jYh3KZad2hCeeHJgKq2SeJVhQ8rc8FdXf5X9bRSsOMLC1llUP4X+
OdUo+vnnRoJe9YZK6rm0jDvJjNw0+GQyBxk4rmLeoRlVTitxR3jWLBMG0kkmADcTLWp1dkT7WkVg
chz5Vs6nSbrT0Q8wN1oD6GJcIxtb+EjMa/BEdnSugwsxHlvvMnJxOdtU7QiFOK9L/XM5rDVlLqwI
0gCTWVnBpcjVOTtKssxUDjka0MMmZoZpWyiZa4WH6x6+ZmQWPMtCcRpvwIjhAfCGX0zL/kBsTfAS
CAZaHBr4yDzHlZV+MIcBYoJIpdaubXu/2FxfxoVL/7aADXq2YvR7dnE2bVEwKkfLeyidbVZubedV
SZyNvBIPFnaLBINRb2S6RV1f/P8nJ8fLq4I0uqASXjbIsDLJNH71P5yUMYiPzC8VEr466d9sLVKd
B0YlFKyyQHvR2m5rZMjv+StxdGkpp1bU86WMSe+1kSesgJ80ZfmghO2TZq3hkxbNaOwXT36dV+Ls
VHYDb0ZzYhCvS4z7ZtAeLMAjatp+3I1RRSZDE8ghMYE3W80kqWZliBYF9W4LoFmpuTSQrjvZxdXD
h4GXhpyGkpVC/nRuRM3LjAenCSjUMPa9E+6Yyzz0PlieJHodpH4bBGsUPBdRdGZyFgMiuyitoaFZ
kYY6M9W7sPjhe802ZtJOT/Z6dYDp6voixZ94FkbJC3hfi9IfqA6YIM4XaU25WRgNjVrbrsnZLThq
ih28DQdzsl87Lz1eN3eJghX2RB9Bga2YwtPM2wMPkuVWKHP1lBnbZFeYtO0PebTJrbc4/qIoL0Hw
7vi3180urZJRSB0VIVIIEIPnqyRH7sO0omitVbd+QH9GtIzv6sFx826Fv2khNFF8otFIA4NJKmfu
NVmcTGWOKVOVb1LNu2+TGBqj8lfrNC/XV7VkSjRJZNBZXBnzx6qe5XVvdHiLYXayWytF+2AHY3Nf
1KXkNv74B5GKoUmH2hMdJ1GZOd/FXrVrxRMU0JVq7ui3QmdNtezDoG88BJy0wMaTsl68IB3gG3gP
JS5Y9a1tbPmWOyXZS6gkTJ5m+X7Msvfr+7jkHWCkxdrE7T5/JpVW1SWVEGCwO+OfZBwOKirMk1/V
bmTH+9pcYxFbszfLleqhBksVYK9Iw19y0CBKOtwOVOBrqXwxqw+nL7839L/lzY74mOVWmcRsqJ3B
tCt9RqZ3n6+xMC4EfgvgMsk+XRPy5Fkim+WjAwceaxhi9abUXprO2IG4+/i9f2ZltnN+2lZxJOr7
Q6Du5cp7b5vyQZv+8sNqpf+ztB5qgQIuSDJDafDc17VpjKIpGonE3WvSO4ySSW6wFnwXbhiKc5Td
+Q8F3fnVrzN5XXmwDkEQpWwD+ascfvXqyM28+qUMkXRdiReL5iycHKgbSP25XuE4BKALxOxzPRW3
VnyfaH9Xfbkz/ynoi3dr1C/iW8xvFngNSAJIbNjFWcyFlb6V646MI3acv6QEQscsXAEPLwVA0jON
xxNpGjxY5x+JQ4R2e02spUp0I7fZtu3H77xEmKoyVu7JJX8gf7J4pImK9PxpGCrA8zKLRklkHcES
goQ+1mqyUna4pFzhqJ5amV0eph6mmSM02JpET/+WJsO89QateobhanxTpMlictwsDjRVEmqTVn0X
FVRD3KyKnCfV6btPZrpT+zXC+sue7+xnzQ6DE46GF5gsXoK/J+kPTHiY08Y3AnS1tnmpbfTgUK/d
A0veStOIqwa2L139nUmcJN8KlLvWBB3hpqiam9DUbqawvfeS4ThyFL2qvY316uMZn+hT/WtyliR3
uTl6mY9JeDncRjfdwf6r8bYArnZ0ErNw5TwunRCB2qVIr8MUMJ/NaZNiyhLBEaA43rMGI/lQvl2/
2RYPCGPP6JOKt+scJKL6RuaMlbAADjm87eRUiQ6DppSBGxWG96MJuuJP9pByE7QfvPyoNJ+fyW4c
O90X6KEmCw+tJb9ncnGbF5QcLPWhGSETTNdUaRZXKeqc8HHBnDmPNEE5DUbEVMTGoimgTzKsidmd
njvMXxgrVYfF/JWPJYIaBi+wd6oVxYikcnd7TcJIbO/q3HmWv4/ivwbLlbTH0vtkqXvdWgkNi/GH
Y8BB0AVmc7atAX3tKdZFG7W2XKRjnsHo7T3EZK47zFJqQr3wf83MkTG1PfpqKw6dXPk7v/ki0Swo
830wTmgcr4TUpc9G+ZbvRdkI5pbZknxDUlD3FIneAJSo9uy/nbK3NlIzBNDRxIfrK1sMYgzC6Txy
aBvw9jh3TN/pbJp8fC2z1R7D6jW3LQSp8/6QGP5enZJvw2QgW/EUmWszLosLPbE8Cyteg6JNbeAz
YZK+9/LXKdZeCoqzGxpa++urXHITaok0PEicqY/N0jCr7DLPjzAVl0bsFob+y2nSWxpra4JbS7GL
likhxaIGr8zZC8NGQxlwYGKStvu3vHQCV1ul813cNwgieERx5fLtzr9Y1A5pnzXYyCwAxAii5xEI
el2FrnHlfbjoHLz1KfEQscQU6LkpaHLGqZ/oNptNYyu3jaP5yQPJZjG4OlIGQNS7qLZds1fjR70x
glc1UNs7GzD7x+s0VBqhyuNVzpDz/FAYYdHajsQPiavmjXyasTY12mawyK7E6cUlA6cSFTTRdJx3
ByJDCRK7JGqSBt9qduS7MXLLXh1897r+78lRvwSptlHz7FnhOXTdTS+/LI9WQjX7TaHognLG0Hqj
L8h1NnTfdr0JRXy+9eG4zLLX64Yu4xmGwKvR9RSvyXmGqHW90WoO/Qmvvs/M70Pqu0l25EFOZ2Rl
TZdH79yUWPNJvgK9V6ENOqaUEVU9Z+fkJItrF/qakVkm1hlGXSqipYOSiV//dKTOjT8sEQDKmN4H
1wxVIWblZjGEaY9KHnxK+TFzN2bSHVMr2WvSWiloYSngjUgRmMkiYM0bh6NCUlkoVNWz2vpBV/5g
eQRkv/BXrpkVO3MmZkR6c8RZJ3wtHd2gkPa1NOw8Yw1nvGgGtidxO5OHzCHgktONUl2a7NrodRvZ
zm3XMXN4vlrv48FKocvClDUlJEgE5u84v6yIVAlk/6FZuKm9s61NHD3Yebi1q+9mEextZoKmD8+p
iKAEAoPaiwLqzZ65nhnWQeSFWLWT5DPcUF/UgrRHllBoYwbIYNgt9Z3d9eO7ECfEyJkpWCihV5r7
SKf5UdJOYc7oj7zvtJ/J2B8mMvIRzaDrli4rrzjif5bmXuKFuV8PA5Ya+43BFnKSneQZu2n4bqjk
ertyrTe/ZnCWjiRN7gHlwmBQl67VkzE+Rj0zbl9Dy97V0ru1Bhhf3Es4z5jPExiQ+c3SWnprDHWc
bxRgi2PwMqjjVvbczlpJkS/fbezkv3ZoJZzHwSov5MIzWVikaFSuv+rOtPGijWS8p85XW1qTtLlM
RBSWBKkQTsm6tNk+WlPQB35FGCnNO3UsXA326+uusXCyoZASFLZ0AURadb6goUwoNDDTuylsVXZH
uY92cQN1C7pNa7zoS4uhdmwCORbnbP4ipKOWSIlq0U73C9cwnldTqt8J/HlVBmE9MfdMBAFBOE90
2goMbuVxigejztzCM+6s1Gj20hg9BbL0lNa6ceup/b0iSbe2Xd1Iav5WltNDofo+PPCcwjp4poek
kzZ3tzkSOJ5ERubLWrdyIi+pU7muAX2L/j95Cntyvu991QFhioOc2SBzXyjpUQ4EYby8LTr00QYg
0ZG3kYe//MnYRoovmPZWyo0LXx5yASasqZVRMJu3DerCowM5SgIPcOt3lutXrxBbHT7sXhhhaBap
HAA083OZJmmZFqNPICAP82r5YEK9v6qdt5Du0fbgcczTzgI2M0+m26jMFC3GTD7Eu6x9s0aBjW2G
41QKOp12OyI8pRTIHhr1Wq65uI88K4V1cor5iCNpYKmFBrb1CE6sodkMhXKXBGuQgIXTIxDm/5oR
EfA0A8sqWJhazIQ5/Z3EfGyCNeH1hagtWoI6iEpyV/hOzk3YJXJCqURwM6tX3XvssneIdZrh1a7f
df3Yeiu5y0K5ARGlE3si2J4sqRkb2xvDKN9M5TavHuPRDSl+K9t+utWl747mNv2b1B0/7pEU8TWe
IUCsSGfOjTKLm6cFQD76E/LTqOW3g288hdL7x63Qu2L4S8b31XnVBopJwJYJKo5GMu6qZrwpq3oL
zHflOlpyCg1NUaBWYOwuytB9ZAcl+RBOwYiKVv9D7v/xdegECFUFH0QnbpYuqxEDAZ1Z49zyZ8W4
1dAUSFbWsHR+gNiJUS8gQjjf+QfxmMjOaZzidciBZJUpSEbc1bthybfp2YMUBHzKbTe7SX3Tzh3q
IeyUedcyagKJidK/xME28/6p+m2ar+Sxwo1mVxH4EDG7BvsDNXOx6hPfTrqqYh6dIWcNTk6rHVy1
f2ny59AO3SQK3XJNO2thFxk4FE1ZGcgaCfS5PWnsjJKXTb6JMzGta//V+VwumroGHlzwONG3BDUi
LnJqded2Mk0pvCCURSpZSbdTr0Kz3BlrVJ1LVmjCUoNk/7giZ7tnxyW7l4w5IiN3A4LSayOaC97A
ADBPDOhygY/Py2Vqa8G2FvDnS9WukCmlxnRDPyv1Pbz9qn8Y11Bqi/ZEk5L8FCaHecMNfIrRNzK7
ZuXDbesMByrxrun80qyf5Cyw81kH+sYfHT8mwpkI+8HE5sjc77NN7Lus7GNSHC6m5mj5PTLja4xO
v/+MuZuzLEUwR1G8nScReqsFOVS3+can+AAxRBLehPJDQ0aMNmb3po6uPT0j7OOHP5L20E1PwVo8
X3KV01+gnjtkbAzdUGZ6vlG9SbpF8Ut90kvjrw+HQUGp/O8yZzGq0mKFjWSZUSzvJP6NBNKNBeHY
dTMLr5jfLTjA+YBWGMA6X8voyCNk2+JwkUY0hb1RBnRFwqcyX2NQXAoXotn3/y39TqhOwpNRTWEY
pEq+SbTpmOrwkTjRburN148viFk12k50TKhzzvYtiZUyaql/bXxqz5bj/xyq8EEm44UtaS2bWNg8
GqXQqgi+efx+tnlgG9NE87GlRsVd2/rP02gerCpFjsPex3FzlLVnBXhtUqpQmT+qyifTrO792nBL
7WcVxytLX8puTn/PfIubkmd33fJ7JsP7mnfKTq+UW6PIbqM4eK6pbCTgIC3yVbpNASQiKy67cAHB
KYh0EfwqILzmIafv1DHuG8CJWe24qXIzKBtkBRM13KQSWd236x96wZ9s4rUAwAEQYoT23HMn06/G
FJ4yVMeQdjYOY/Jj6lbi2ZqN2Uk3vDxOHC8oNlWYuZN3yEZ/W64ODS660clKZi7rl8UgKzUr0eOD
3XyTmCtKtkG0u75fa1ZEVDs5f0HhMBHbshYTCTgfsMINzz7V/nzdyvKOmYJIA1FkCPjPrdjKFFm4
YbFJEGNXGKBPQppP++tGlpfyr5G5TkAAmY48VeLTSw+Z/pRax2jcDO0KGmLRnakbMLjEdN6FDleZ
WV40WGyYVGukHc1NoZX3LSzbjOmrm17xDmq/VuxZ2j5ReGHEhFwHIPb59iWRFUMCy1C2bUdUPp17
Oc0OTqO8Xd/AhRsMFhYqgIR8DM1Rg2VcRspYlPiCqT4gL3zIvZ/XLYiH2+yWhjhPCIvBTC1YoM4X
EvR1q1YayaFlhylcahADxEHPfHmdfe/HqCUu+ulK/Lu0CUEvc76Q4COCp80L7VMqGY2jk2I14bZz
vunazmtve/17K28+ujgMQQ0tZnQIePO4H3qK1tY5aU7Rvg/mN6+68dsvlXo7rQ1tXn6nM0PzgF7n
UFMlPXemUr1bMSF7TT5eHMfzz4Tkt0m7mLccjLDzAlmtd1PeNCZZxnA3Nc9mdpCCr5V/LPu7Qr3z
6xUw59IXOjUnDvZJDMr9LGqrFnNJMW5G+QZO5YMXfpeGYxOtgX8WbTH5BwoRKBO9qnNb3YSGPCeN
y1D+0tjRUTeml1yrdlLVunSWVnKBy4MrJtgFUA/WOP4983dDaiI/FzdF36euZe17+80rdtfd7jLs
CRsQz8JmgDjbnFkgjzp7zHs0mNv8H2N8LaP7YAQGsvI4XvI5ENrMuZIY0hSZ7ZuioOaoWcKK8mJ6
IRWRl+vLuIyrCIATVHke/I4Ms61q5bLIijIqNnm2NQu0OP/y9SctuknRZo3XwJpLXnBqTPyYE49L
yzxoW9iENvaku/9D2pX1xo0z218kQBu1vErqbre3eHeSFyF2Mtp3UaL06+9hPtxETRNNjAczg3kw
0EdFsorFWk5lxZG494S0gasfB9WLS3YEUE2JmjbU56HCS7j6QGc71yTFwnWYvVH2Bz4AjqQqhgEp
Ch8ngTuJ8wcKq5f2DUHYuGwxhOp+8cFu5j9oroqNVXbScIX/ARFWzetmDZYWICuUszkO2ftqXOqG
asibdHOQY4C/iFgMpvOebk7dtoNbZIDxCnJVoWH3Ak9T0JYm7LtLnRsziSuFCkkRMfwZaVJkUlB7
fYqYkrQmeoz7Na5+8it2cMNOO2pzG43N4fwxl67hHyiUBJxCgUxvHPKmwXFYLkB1181t4BO4dQoY
6XnYwAjq6sSko3QGTFzunOkbTR/a7OW8JNJFczC+BOFFTEcVS9AwUMLuUWrThqZ5P+X7kVzqfozi
kdBRVfBJhYHx0VHyDOsgBmFS9NbPVgVh5iHbt4sV5qjwYRhKfl4g6dZsYPjfN0ahrGbPwTTLNixo
hdhYyLLdYjjB2HzClPJul/8Xhy/sBgctoqUJkn08HzB+2KLeS70mn9n+DYSgqYiNJRiOA4gpeSDZ
l8z/sjJFXFG+/X+lEHRmsH3aEX6QQVq1T5MrWhw6UFakNubMKJ/U/LiKDslmyUTXHlQc89DZAKN1
ir7UmfcMrAeNfHeoF41utZtWO+ocmoOSZrooVv+/rafoNTgumrrABfbbvFLzabIP8aAKaCpOuThD
xyxBS+C1wCh7P3LTL/roB66qfEZxxsVS1c5pZgyTA4iRRP64m7w9MS9dVVBHejbQgIS6J0RBMHr3
9IRb+pKmBgPK3L5j5ke37KbyvoyT0C1U/px01VBODJIPtKnBrTuFSm13AHFzC0OnP1ndrqx+uSpb
KvVMNhDcNdroa56Uo+XFkMapX7z6jRk/Cj+cvEdvNgMU1Jw3QvKl+yuPYITcSSub2cYbrNdAeZTR
KGUMHbHBTN4a8nIeSyWYYCWGJJn0rsHapT25QO5mYq8EpR+G9c1sbybzE74wGhX+7JRgMJApL/rE
BppZ22+lu2QBMpZ7jE85npdKEu+CJ/kXSOz5R3lyi9w7lnBMdn38ROrIRfpwzS8YjRrnoslg3dOL
WFcVD3MBPhipDa5w564GA30xGlnDuC9eJj8/+uyJxBwTnWl+HhqIRnf9Z9zmDagQi2ridUiTAqB0
7veVed92Mya5Hszh24zBzNX8fn5xFeompuFQHd0VOle3mqJ8GD2h/dg+lJqrkEq1lILKgZuXrFMF
GL15J3nYjpcueOEW/yKdw8UPBpVnqxKL/32j4knZphqzgBcvN+542zRPZvd4fuVkD6jtqRQUe+rK
tvM5xDo/suXNWhT3saT04PTYC0aXeXHi5BMAPDa+rIv2YPh50BrpPZh2MACFXGX1l7ZEh0DlqDSO
O63nTr5gSHrP7PQ8A7RjNy9WRa/zMrly3eWytLPL3tfDta1BRO3sCNMV9lJuw+B/YiYKGq5+G4PN
ztVoc6XWCOOca3ZY6u96nh7Sat0bGDBT9fkNOm8V0QrpWcHVhnpXPOc+VLhbaBBgZc41jmAkQDfv
asMG7YuqeFd6EWxgBMXG6Mrezxes6ZhN+8rzwn7OvkygPq6sX6mv6iiXLiN6QRGaRcUFUpGnCuD0
ozWhRxJ+wciJM4vQp4cR/G36GpjNazEF55VBLtxfOOHWtkHcP4DOHfrWvGiohfFehyZah72leher
5BIMCWJ/ccIGANHiUa/RSHU5sqvR/qLpl7b9678JJRgRtItpTcUz7Qv94dqHGux17NrIbvw8Og+k
EkowJbwuldoNgEawdHm3efzsx6DLemjqa2Z+xqwgf8NrYOFIEZt/zEbBfD22qwI9+mGaeccmfdUt
EubVEjpuCqYjJFjYu56Uj7GvSulyKUSjwuPQaDkEPyi4U06BiTMQus4AzjL9yDT/CubzPu+dmylN
Vcomu2+2WIKQYBCsG72GFWFmcUiTaG7u6XqBiM3O14IktcG35n1CBbaQ/JM262pXSduVGcQbyn8q
70qj/7ARc1JicPKqSK1l54U/nEFAiRog5MVOoXo6jawEmUe4Fns3RoPtd9O7jpdmb5qRl6hYuqUX
0RZOsCVV41otHQDXwad07WOZmgEYu70EyTL/2mt2bfWLOo5CKaTHZSOkaFLScnRbi2+hduOxw9Qg
bIiKBkfFJiYz/1vpBItiNehNGxGjCpv5e6GHenpXLApPmf/Eh5OP2DvmKCJZBlax0/1CaoQmTocb
pvGa26mNH+BxKa5sFYRgQmoM6fWasYeD1cbX0P5dN6gegdKF4g0hGPrAG9aFA46AUZdhNBMKj9Aj
ZaTfBp0FuYpBTqq4f0A+lEEjyIVZHQym0F2W7+v4lPnpMUMwl70N2mOeGfceeN/OW1/p0qFKDKlM
zs4s1vbWKCTwMEcbYaLle+/f2arWTulB3vy+sDVMr5dJ4y525jgXnp99SQvkyZNG28XLZ+IaYBD0
kJlHGZVlCXvkpFMG7mPIgnxnGSSuVgUZHS+7VJUbkx+GP0C2EPakLivNggBIb/Eoa1//17ajMKny
lfsLItg5HZ6nm5UAISU6HcvAQ5M/fc5ShXpKzSlBHBzDgFx0qQr2rdaGcfEswCy8jjcp0zCtMBiN
sCxcfRa0RXkx48l3/tRJPCawF6FPCIymKLD8UMBSkzxFPXuDvpAdiOHtCVQdQd9Emv9yHkj2fObM
YugcA9sWWm8F61OA+cOpHB/VWoTu7KU6aOW6jzE+s+zXi9H+hWz0LUF8Kl+c65yo0usyOVGng0pF
3rGK/5/aPmfV53rOUaxi045GFobT7Iy58ANaNCMGyZh1pKegiDovs0SlUYCO8lKkvtF9IBaomTWt
l9hA7qmMaQkK17d5QavleQwJ64CJslUe9P3NtStGsaeVDE5FkQhyFvuumlAPBLTxysOMo0ttwTQp
jWl3CDa5VwZcgNBc8x9o3EXlkDMVQZaAyzn/94Q9/JNQ84qudbQJinnedjH1ilmQeyLvpHsskiIC
7zBWfQlix1fYTYkJOAET7BpFllVvHYCxhKFmRiNLaIJeKtDS5e38UksuBSAhUYnnGV5Qoq7UHSIu
/gDXql8mTKBLkykos0yLjEU7dktG9n3pGwEIYn6NrHk6jy2xQSfY/Kht3DpM2aPgPULySludEP0y
rhm1o7WzVcMVZHqylVHQ0iVHfHBokX1JluHWhbPT1Qer7TEaBaSwzcV5oWQLihkE6GUBiRoKKQSw
dFx7s2QQig6YodtZJoiydIe9YHAPQQi0/pmVIAlu+il/1ntaKR7csiVF6ZkHykg0HoGJUFhSBgJX
yjTU7q1tH+RrP96RceiijGAw1boyqsCTLS3agginc7A4T/ApHjrfpsQuIG2HVsaJvvjDJY0vjOQm
GxUqIXOV0S/yB0rsh1ubyiaZDZtgMxIHBpnCpUm/ktEJCzN+LWh/RI3i+9Kax0X/xNP4BFu4LeuB
IPyLyBdec/ndhLHcCTG+aE0fFlMZtKvrBhPR7s4fJNlWcuZPMEgYiKCILxEv77x25mlqin8dPdTi
ZyMroiVRWADJFY3y5r845ukWIvs5TLkFHC+eo5s6amo0LnV3WrH3zN15kaRQlsXrSkF9htLcUyhX
owW1CIxNAwbDJKsOYNLqMPmmNy6IfeWpmhSkcJwaA2sIEycWGcWkrcjv1ArVk+yiWx0DdDGoklmq
Zrn1K9+Iyiy+aUtMyTsvJ9cy4VECyipEhsCaDT4JscLA6kz0US7wetrqC6fmAZeurhphIRVug8H/
vjGeeVFbsT4Dg+Xu2zgVV3GWhfC2H+EZHd20DyzNjc6LJYN0QUXLB1dhfrtYHTZVc+etvP5xNp40
LfSTb+56HOanCskd5UNcZke3YMLl0FAzxsRwlJ24qGhJp592DgpXVETq1o9SS4N4vsrIv65VxdBK
vMCQpUe4DY0Mp0vaptmk5xxSM9Y9M8bLdcz2dHb255dR0kYIHJP3e+hYSHCGnuKstFuGjt/u5oy5
mNZjkiFFBkYTFFhHZvKOBAxe/ZoXkUrVoiFbVLC58oI7qAMR+fJyPUdxeQtd15Epw3jqXZU96+4L
dS4T96G2MpQkfOKO/02lgoYQTsMuXBBofkvyQcOaGqn5SNG1SCtzl6L3pMe0SsW6SkLrUHW8nv+H
JWa+PZaiZKTAutrFzxQ8vFUc1yGqqJ77JNtldXM0R9YFeut/8fTk5Ty47CLkjIcoLQMv54fcKlI8
00B13E5+OcGSPvi491FkFPhaEtatoipCBSboxrqieSc3ADZZ735yMMcyKvPXrtsxTDk/Lxf/KdGU
beUSHIp+HdCdy2vZJuPFLH+Aj+MTv49EJyooEU1Ht8GpLiT6mHitj98f/OrRSKc3s9Kiz0D4KL/A
LAOwKQoQrd5bfoOUEshEoxLUiToGk51HkNl7XgvJp9a46GMWFToepzlHoCt09TEkdbAM4ABW9czI
rO8WRLinwQhpeT2P8Vr+c+ceqzIyVw/NYlZYsS/V+3mJpNu+kcg63RbwHy0dqQFmMi0wwBtiG4qN
l66Zi+5iUNugxlms00YUOXPNHqGbJUHhEBqnszApn418+BQOeiGhlSDmE/cGUzqgLby8x/PS+aDD
D94VqKWODGNQxR2kO+SDuhaWDl6b6Axrel6UA4H98fV+NzqXeRaR8Rdpi0Cvn6z44d9vESdOQJ02
6gE+dGn7K8h+axevmnZ5HRHB0VThBdkO/QVAZ9PpGVi61atKDwDO/MOFEJ17mapstgpD0JwUSdCh
zoGxOHs/v7fILTzd8+sk86O3Ygh60+pUR4gdEPN0neZgKzu2NLIHhZ1UCSIoDAEfu0ktoPTWsK+6
Yo9JzEE19orTLLP8IGGAD416Tzwz+WdsvD5XM/1x5kaADzvygtR/LlAVWTjvtf/P+WWTCrRB4su6
Qcp9usC3BVILXnYHnLqVcygHhcclDfRs5eHyblA69Dst7Yxlm7L1nnhaMHe4N1MjcuzieTLGKPVH
bNyCxJYT2es4BXWT7csyv+07pvoYmf+w/RjholhsMphLDpGZ57/MaH7L1mZfgtrIbdJLZtsBTMgB
3bNRWn2iboqTa/z/vnqCrqV46lGb15ol2Q1jbx04sOYdCCUWzLk2Hv/Tzopd1XUaeyP6jBH6ddNj
nYDCskbpFFXRoCgOkCfonWPUy9q4WE00svZmFdg0CTCq+LwsMpO7XTfBE6onp3MyXuxIljvDDM3p
fhwezOK6Wi4q1Y2lwhJ0r5w6Y2UD3yM2X9fUCfocQ9anYTfl6V0++RjsNynEkwY9OLMRKNHwhoWV
P9WPvhubpeP1dOjViY/lYlV7rONXt0qOOcYhB5gOQsKC5I+N71/q3dLu//X64rmH9x6cGmS1xSf0
5MWp1aBuKUyaFObsfW48qGNI5oM9Xeaq20AmLuBsB0lsRJcRVj8Vt+zm3HcwRzj0Uu3WNuDJkxGh
pCwcMSmkAAnckjq7RR8CfSkvzksqOa4n0IK9K+1+HPoSklbGTd7uyu6ljhUQEuMNCFRfWr9nrYlR
7dpp44zxSo68u89ppNm73N/H09VoKQoRpLJgXBe6KBAExMzX02WclsIgmYtlnJwLc7lMm5d8fjq/
XFJZNhCC4pWakxRxBog62+X0pgMhH0jMVnbhq7h++cILLxC0cP0VRjgTaz/7rGixMaAXrbLLpf3O
EhTRv52XR+LwIr6PZBGf4IISCkHR3KLu09XFifMJxt8hgzOqRmjKNuUvwof0a2FmPjMoEHTtbmLX
3nCs4ujfCwHeEjBKQIk4B8PpvoM7xZxWnm1LKp2heA1MpvB/K4WrI9uQDYoYiHVbauntDM+d2l9H
O6zMqzp/HdfDeVkk1hbzOf/IIoY/7biiWppBltwHQSKI9tlVme+1/NW3buv1/jyYbG94xzviy5z4
VezP8ChazkFfgcKdpTcRbXKGYF7bdOeiBU6xerKDBluOTD+QUIgneLwaxVMHZp2nduZoWMerRVdl
qmVLh4QOXtQuuP9wpk+PAfHSqTJB1BmmIMLGzGXM720OJoJJeePf2+mbZ1XH8+snswagI+Ml7Gi5
BX3mKeII13fGfDKkARj4BacuMLUHUiYBWbQgI4quYhWY4Fh0FioZSoP7wPUOU5fDhV0Oa75fDFBi
K64/vlKi7dnKJRhSXvnhFbzZaWK3OqjcMOIpiPNdVUVDPKIU/E6DE35+KWVHcQspGNZ+LqZlGuER
o8zqsqj9ryMajC07VeVYZYcEZwRxcTDhoxZUOCTTisdJokGLGaoYzeKlc1981Ga6RyO7iFOFay1f
xz9gIolzM1ZL45oAa5P0Yi5rtF3SC8x9OmZ2HWju+st0GA08TVc1ishs1UZKsU071fPZyXnJd0O8
gHbPLDGDNbsBJbFi2wzFeprCqaQx+m8nLuJstj9Sw+4DfSBhUyzXbst2lW5FuZ5+Yd433YmjxnvW
9PaQD2YwOvMXs31KmI0sDyauYdzSJw4Up5IEeRYiEx9qcCyttFoXusmc5GIYYLCz8Z9u7RX2WqqV
CH3+JtHlw6NOTYAxoCTW0mBCHf1piB9H60tfH9afyfL6CXFMkNoZnDLyQ3Pt7HeT1q2wn0Vuhwse
hL6LJkRVWlwqDbwAjG3mxIRiKgCT66u0s4GiO8U9viUsMGEpBrFLVTaXo6G6FGSFJKhg+4snnJ61
WVeYMrhTeNaaQa//XNPvDcN8cmrvkYi5WY3lKdaf3aEPnVLFnC1Vkg24YOUKpk1lkUwwqHp55ZHH
So8fi3Tdu1jZT2zeBkkwbq1lrBgchGVtiguUayz5d6pqh5AK4/MmS9AyWOhPPz2HLZsne6ghTJb+
7K3Iq/fZgJZ8FeuP1Ez/hRHdk7bIKtIXgNEH9Mu0Tch4L8lnVHcDIpwKf/QnM+u5kz0/dvNFOTzk
yfETO7KBEPZea8oEY4Qhh0EgAGYZmSnKlRXGUbZY4EvGmw62GGPChT1JqoLGVgOQprvGrIW+u05V
ExekT0ckfmCAOIUf+PVO9z1r9bJwmQ6nx3uny1OSugFmMKDH8pbCTrA8MPNHr/pEegTs7H9RuR3Z
xK/wcFl8zHzBxYahAaMeOqiBPr9BkvMMgfD0RxEoxjGK9SQdEunQTdhVm5nPhYXXSWYlb5QRVHeM
qpiNxOyhpss2EJU34HuLfty8OKszDtBPzfiJTubIWYqjVi+RR4bAyt/PSyY5FSdgwul2WWKY6Qyw
qrykrIfvEcyzIlMmXb2NQMLxxjyT1TImPLlX1MSs5rNZPhToRk21n+dlkTg4J7IIhm0eNH1o8S/G
0LNnNPvu3RERKL+Les+/Waj1DPbynZOrjp9qCfnfN8fPWU1/miu+X0g3OihtqBrQYypMBP92wQk+
kU3QLM+jCVhYIVsCIoPKw9zmUVVGpJJDUCOKEB4rE8iRM+sKFfjoIfAhiGpKt8RHO5GE/32zXClG
zzSYZojT4B6c8dob96w3uT4FZKzCRnEm5OsGykLwV+JZJN5EY2VUxB9gvduliazhqstUA4lkbgME
+gMh3kJk6D1eY42oRRrQOfCNa0ZCELa4IFJmRUCNEOlBRwUrtxJ/UQXFTf1JG40GqGVHgsG6r6pv
LbueUhYkTKG/ijV0Bf21WFYMHY9kOSCWn5eDp6kucrnm/hWGf8HmTDTa1LSDzxHwtvPmgCW7OT9U
BSf+B4nzYa4vzpsK1eoJOpshlcbWCoAg0EXj3breZXMR0iyare/nkeRa9Vc0QXHn2q/6SgcSKJwX
ioiTEdSGosBbdu+eHEFBdTu7HkaacUdoQR1n5GSvff19RJvfpH+v82gxg0lFuaQ6FIIaow8K9ck2
5LKMFxp/V4bRVOsmuCtGN4GlnOH3Rz/9oS3zBSjEXseW7M9vj2rpxKTPiMEI08oPd5vY6PrZg2Jp
SEDuCG7T9Mapo9q8JCo+LOmFCAZVMNwSlId+jHPi8o9NmEBvTqKs0o8WQjSu9u6iNP+8eNJd+oP0
Id7ZG5leUQqkpUdrUd8E7fCZ871BEJ6cjetSqnNz3oMK1p3eMTUpUVESSa+MDYZo67xuyHsLe0TK
bw7meie3SFOzckSfPGpOFUsmNQ2ckNxFXTSY5gXTYGiz26FLFrpk3ltGGRhexIZrmn1ptcP5zZEe
8Q2SYBp0P6e0sLnWDg86iYi+81uVZZAfgL/SCJbBSsysWWdIM2vwGaadZo272twZ7Rh0Rtj0MyaF
gDcatW8vRfWtmcKZKjRM9QWCoQA/H9zLEVIOzU/Hekea8/wqSu+OzSoKhmIt/TWuGJewfknmB9/A
mIy7mD4xElUDZjK0qiJoxQHxhTQxWevYrjEhL0zAxubqYbyGcwLyrzScVOkKFZSgXM7cmys1+FlE
yEzj+/U1W75OxSVR0ZCqkAQVs9CtMrsDR5o1VK1eZVoaGkPgsHfmKRRMav3ACIziVRBEIvR5etl3
6wKGV7R3hrr3qo0YEuG8jeRuUNXmSrVrAyNql5mVQ8JjVKv7A70h03ztxIqIqvRobyAE5Rq9yaAu
fzzN3mM6/rPYx/NHWyWCoDok7xzw8mKlzDoP9CKJdHqw4n/+G4igP4vdefPE18mcHEwUq9C/f7CS
r/8JRLxlq77PRzyV8TTDPZSbu1UjgZupiNgU6yW+nPvJyu2BB/AM9zm1v2fJofwEixQ2/M/h9QRf
uPNQielxtwcN3iGZXrKpC/vmusiuDbTSnV80qWXbYPHjt/GKtcxMC7cDVtL+iDGWZ+3KFz23MM5W
342+H3VdtSdO9e08qvSy3aAKejOOhlOu/MWUzN/t9lkDzfXUO/vSMJBVcrygLgrVeEmFRRBZJ5t0
imeP3+9jC37/NPDjHbilAk1VyaE6H4I+uU7dG4yLZi5Hj0XV/KrkdVdBCNo09qut47rD+fD3Lnuo
yzdlibUCQgzyd7WnLTT5vVpPJb3zhwc7Uxg2OQRKxXkyEX6qaNhKa+50rkjLSoM0vyjiZxQPnT9n
0hvH+oshbAZ1zJgZHjCycnnOqjHImL0vWBy0bfOttlUFyNJjjXw8WLfAGIxwwKkydT1B/ZOFC85F
/wJoxQKf7qc+i7r2Ms2PuipqLD3SyC7bqApFs4ct3Kd9vBb+4gIu07/Zy6XXHdMmrLzj+TWU7tMG
RbAQpCgRgK8XKI51jXoZnb2mmgKCH9gPgSf00WAaK+RARe3pus19aTpVguBqia4y/cIodgPYBk0W
DcnBdlmwFq+fkGkDKNifnppaYWmQqfQW89qBXxLGlCBPoS8qVhfp8m2ghGO+em2Rs3VFEYVf3K91
GmaJe1UyRXue9ChsUISDbuJMDwkFilMePAtMzneVfktUlemSgRK8QOzvRomWxwHLO/MBM69JhEbD
Uu8DJ73t2h1rXib0YWdXaDTJ4qtpeFhykBzs/U89aFzelQQGFM6yKZwVGxSbs8MD8YiQW+yaLN8d
ldmQnscNhrCaFjLlNkEslD+aUiuqqjd3/DGuOyP+2dm7TtVJKt28DZywqoOWjHofQyTb/kqWd8N8
cvwrZRRC6ki6YDAHBSZC/yL/oLeUpKn53g0LC6fuLY0VZ1B60jcAwqrNdmpnrQuAfjwU1SUomUBu
cl5vZQYWb3SwJ3KbjsTw6eajaVRLvQQWz1qa+qFNx0ufoBxkpTm5HNFYcpvoGAxg2oNqYqhsi1A2
5qF2CLW7H4a5mqxmxK8ZDIbz4Lr3qE5i5lWhesbKVtACy7iFznMT/UXCQcC4Hq3tUourlxnFYPhJ
yIrJd9bh/CpKTgKf8AfOBPTxekg1na7iAI5hLfMwJ11HPyjIWmI9AA+biqqIK6Jg1E9QhHtj8juX
UQcoaGq/a1uwoHblHhT3jwPi1g4C1+eFkqwdZtxYYJ/gHDEglj4VKh3L0vYYn8RO013TD+/WyEJH
0xVxaimMhagj5lxjGKfo/rugSwY9AKZcT3n7tZ5Qx270d76KTUNWLo/YJqcVx2HDmeOfsXHL3cyp
iJ1i/nTs1WTndUX+oDvp17VI8l1m0esqbm+L3HltUAQYTKtzEyeVFejj2gUs7vxjMRAVq4xsP00M
TuaFXxghIhIITJOJ/uEO46F54eTsN2tQj44RuPB3QwxQSoPcURGwSSE53w9a7LHeIo9dytwEowOr
KmRs79PLmPT47/uCsaitqi5fFqPFuLu/WIIzZWfOlDs2sBZQslbpRT3lwZCF+no7rpFl3S+gE+i1
3flDa0rsygmqcGodTExvBlaCnqAqOD8Lc/Mb02iG73HsLTfemFlfjNghv+KZee0+GSkmZ5aOHh8T
3Zju56WskVcwjQ6JTqYffWPqp3DoB+TuWosaGOap+cZ7OiTObs4SGJYRddcsKE2rvYiLLHlOa3sp
o04b030WT0QRt5WYa/RiQSNRKog2W7GA1DKaWdM4AfJKMFTNeqT+EYSEqX2Y3Zt6UlQLyjRzCyY4
33OCk6tRgKEj1jSDWev1XwYamR+olpXfzu+bCkvYtiXTiqYrgGUlD6N9bI1DXISfgeB1qqhUtl3x
7JuthXYICnUryT+svsPId+VAK6kUcOf4HHZ0YIvd69Rv8mzuYWR0shyKWQ+QSkAsU1V1JGuDRmEV
ZnpjminK08R4hlnSwqS/VytrgmWx35L6vaLltYnGPLqUP3vDDQ07D0lVXKyYGZMU2d35xTT4hoiX
kcVnnOJmIA4R7WlR6qPRW3zDMHtgh8kxr7qvzXvio8ehK3NMkib2o957ZaDr2RUjmfbNzcuHyqDO
DgwpmmJzZYZt+zncLGzMe0VaI1u5LZ2sNJgx+KBYb8kYGsVl5T+dF11mYSC3gT4yXE4YRXAKVaPN
PR2KvArReISGB5rEYVzjvWMsRYxXz6CNqkSrFBEkRZiGijJBXMeniLpXz4XFEXPr12jsZmTdu/XC
UeVQVDCCwY4xVnY2WsAUzW2cR218Q3McLxVXgPz0YuQbUoEObiGf7+Vmr+hcFtnQFVWYFG6+n9om
yP38Ol+WJ5++pnV505c07PTslTravi7XIzG/nt9C6WlB5S5n03B5sdvpF0zJUE02wdU02pjE8IKz
HLDm0Gc/K1UVjdRgb5AEnw0DKTFbi1+C/Ugiv/iapjQomB6kePNkdD628ayIAsl8UZxOzNMB9T9u
CEE2LVmm3uIXIBxiFlQFW6Ke2qpCBpmls7nbgnIxcB99OJJLZmPAY40V7KK8eGbootXX6PwuST0I
29Z55w8mi+pi/S1qVV270+Do6gnYhi7Z8kK9fb9ee+D4wwQIw41cVWuwrBgZ423+YgqGJMlizDjx
gWli5FGDcYSwZO2Pybq14n1nRqvzJe3CBYZO+9qZYQkaikaPxuroNEe/UbngkgnfaFZFOgpN0ZyG
SVQVvx74ox1fMzdXiR8Q+1fM7ts80OJgNh+dOFiTnYFJNv0XUlxZTRSjsbW7pHTXzt/KbNfk+/Nb
IjtcqOr939gUDNkT3lNGXGm9ZQxVSCc2BTp3UMe2GRRNWDJDZKPiEaPgcbbArXWqnj5r4KSXtAqJ
/msdvraOCxI8D430n6iuxGUN0lnfRmwRQb9TIFoMAyP2XKHy+uhjv9fszlM1Ucs0BcYOZYEYGgrq
HsF4D5nXUDTjVGG9kAuXdDduY1xoxqBw1vjKi/cxWFfxWgIxCqdgORVlLsomKX3UYs1D7WfBOhv6
lwkcd5e93lWR1Y/6/URNelkto+6ES5XWr+ePhlROi+8W0oMW/jn9AMxtylaH4gO07phM3/T4UKm2
S2ZM0Zn3B4L/fXNxdK214GUHiK5KoQLXq7PL1iiZdBS/eaAp3H1CItCS4FmPVcU/p3BWV1iD13O4
yQztyr9JGdkt2fpwHkYq1QZGuHZph8KFscNpBxUf+Kndvg9q7dUZnnzt2CqLffmvfTgnGzThnJhJ
Zq72DDQ87Mfy6woeqbR6xt2btq+jt2saPfB+6d0R/IvBeTl/e7/noIW7UF+HuG8WrGebHkz9cup3
qX9Ta2HVHZIy8rry0OuXTtsHg/0ee7vU/pb2x5jeZSoefpl9wbubs7m7BL25wsaSDpWtxMMaaDmv
3r5omyhLXvxV8ViTaQQcNtBFYrg83h2CRvhz2S0G5kBg0rdx6Jmx94Z0t8SW4phKr0mMf0OXsYnJ
UsiSnJ7ThDjTMPf8klhAobOr5pT8o009LYIlNvN472c03oFLdnwo4bK64VQjV4o3QZWOihtbJjGm
t4EjnxMsILZ3+iVGPlI3LiYc5XnvW9/rKtA1VaG1TF22GMIBLlCV16UrvxySaHWDwrwwS5BWNnuw
DTifKOBFQzWiX5ipxjdRWFoKilBchhCoX3E9UDMPcpp/wnBuMUSPo9IYnFFgxB5aizD70TiaQ/rm
VsNnoj9bJOFAItXgakmN6658GppbZ/zC1hs9/5I9nld06Q5tFk0w05U3d6joxg7FxWMy2EGJ+dF2
hAFrq32A160wK9Izhxc9HmTw5z/Mw+zJ6IylwRt+yJWXH0rz3lFRJcjsBdhU/x/itwJu7h1zsfpu
7vi6za/r/NMcIqMPK1UbmMy32qIIVsnMzMKiMwQZMRHbpEMABovzGyNbKlR4oskZ01d1kAmeqicp
WoQciQFXxLomaDetUHSqCoXL/JDfkXAd1hVBKkE9fYbuswHJRyRFEFc8rGjHrPDmMdskYO1hrIso
n3fnxZIawC2mcLE4dWE4sIKw58ka2PX1mPRopb3Sq/28hENyC+4MlMydB+VrJVxmHh+SqxNLxzg/
8Q7RxiTvURWPdwKKnydOV1b9yhdkVvs3S8V+8DukcApGwJ3L433I5qJPUDBDJClp7U7oxaQEuWl0
QTreFCzFbnIdTMT76YHgbyZfW2MJ/CSFn7wvlioo/H+sfL2pECKiw4XNrn33cdSPjveQ0BqTSMvI
Bd+Oqurz47rwT/UxHRv7TzAI/fSM6Zm/tGuFTy2HXTY/GNU3PN4mHW8U9uv8DnzQFxDv8omksMs6
aC/EJ+jgg/t2SJ0SE0kxL75b7TEoylU19/SDznAUn/CQKyzMh31Gw3vr1BnSE+hzXy+HZnhmvomh
cLXz/O/FwShKE0z2FjJIYkxvssa48Fd4C3qa/KgQLlvNJDwP8cEwQxbO44W4P7JUhlggUo+aVSLq
gYBu+22xHscVVNcsMJIkqLMX4uzOo8lWDhFVPOPQxWG6IjOAVbdLsZIeaaqsfyFGcu2l/YufqBj9
JMcADjrvztXRe+WLWVgDk8WyKmng/ejWq7sM9wM82/OSyCBMYqAPjxvND89Enc2U+VCpMG2pE4Kj
dISlUdFgfVAcNPjZUG28R0GS/yE83WdoNAZHQBUaJVzw+cmqxzAhD5pthaulSCx/uNCARXAUwA1i
8/GngpJmcTX5S2ljzTwEEf7RjKha7yh7Ob9sMhQH7DcgzyAIXfr8gGyuzYXMCH41hIdv2H1uvaFT
6aatPUxQXBXG+GM0GgKBWRzxKK6iCE+cQnV24lS1C6gejM2MXk4WsjEXfnPxf6RdyZKkOpD8IsxY
BEJXllyqKmuv3i6yXpEAse9fP07ZzHuZFJZYvzl0H/rQkRKhUCjCw10jt4btD1PooFgS919jegvQ
0t+vEw97tPBsNGVAGnNpnLXgKS06lYGIO/cF3VP3iPekh5bGhqE1P4R6EhwQyGnMLi8yBNeCXC0b
YQgALx865vdDRJ6ur2XdBNJd9CNNsJwu1mLmeiUI6AshHBsdi7rHzGRX/LxuY80vZhQx3l54J2CC
9nK/IgE1DYitZmhi/XBRzqJfK4gW638tIgefwCfR4XnwdDz2FmbaOOmZU2G3yG1espMiNMCs/cY3
WYlyF1YWyS7aHb1lSFipCgztywpiBeSXytRGv2V1z/AOmXn9UQtdDp800o5Z3sFM5HyRUIdMuVfW
webw/sexuHnT/rGDy+hy0wqnye24h500qwOt3E/DNyu/mYTpCQeSqOw+R3Wi9NMtqqKVq+nC7sK1
zZKlUcdnu6QJMarmZx3z4tQNu4F4xHrWUSf4ay8EibBhA+MAch9UzS5Xmg1cNkMD3RbELvCS5Z5s
eo9bn/jWIN7Kp7swNB+5szDoAJRvWCMM1VaqXqi0zCPau/ntWBXfEtBNb6xrZScZ2lKAUtgUg+NL
VEGrYWTcsBAk6iL5BF6zoIna1sMclhfr2clCUY4Tc8Pm2hIhioT3MXIL90NBJaEGGJHjNvOtwQHJ
Wed1ImAZ5B3KjcrwymlDhH/nfp6vlWWVU3Z9VboUoQM1+htXZcJzDPQCLLrF8bK2IiSvFKL3UKtD
7fbyo7FRL7o+wYpGvPsltHjZkwVJlMra2LnVBZ3ZWTiH0DXidLJDLOR0L43IN6kKknraXXf2tQuS
na9ncRcPXKBSpbAePmVBkkwgSdzVNHRGv3BuoK0+gNm31IIaw5vtdCutvwX5zG8lDDvCQ5BI28u+
QQYW4XmaPPMZxggMLQnNkYSGmT9fX+ZKDnVuZjmwwElrpFoKM5HAM4h/663yheh50JjGIS+2nHHV
2nwRzyVENBEXzRA5lIPWuxMWBbfQi/xWJz+k/B11dSDw+rm+tJWLGSzP6AKhH2QTsnRIQ6t1oIWw
NEtmj5qy7mj5/bqFVVc8s7BwxVIfq0gxWKBx52dR501G8wyFig1XXF2IbYMjAeo7SNwXu9bIbFQd
5Hf82o2edDq8WHJrfG4+nBfP5feXORSaHLxAGWQCLg9vLvHPKrfh7AN/5jOuKn+lKHaQwnNfsiwE
1yUlJ/pbByF/ppr99X1cCx1Q4AGt8JzimEuO+ozUJbdHkKjH7kOMWlTW/5RtyPVpI3SsBXprVm7D
Ml3Q4i+OdGWr3jAlIEmxRU9ARQdD7nh8TDzG0n3nGp5UW1eZsbo2FCAYPiCjkBm63NkUSolZT0gG
dknrM4mGowMVuW80tW6Lxj5lbe34ExGvTkWfZT/0np0I41iRXr/hqjzapLJ2RVMqLzKst+u7/rG7
gI8ONArS4rkDBbryy5+G/hfqjpDI8Muy9mxheb1DPKdDN6Uf4qOZ853dg1pKK1vPjhPfAGLGzk4J
Jj46wNa7svdK+49dbg20faiH4WfhOsfz18ahNZelG/g/72OBhDpraIBeKZb+JynqfW68ZZOv5adC
Bdd3Yu0cUxu4TVz+DNroC+8vqNagc55mvlGq+FDqKfETSwyn3Eqd/2IKC0T2xMCbuDzLxJU1zxgW
l1fTiY1oSg/6q0P7l+sr+gjehA0KK0DyosPxAWyEhqej9DkrnSAFShPx1jXyVHe/R/7L6vujKxrh
2a3uo5f7YsghtEGPHmimDm2Z1thI+Nc+KBjKsa/og9v2EjFdFbbRy5HjqdkbnlX7IDyMyh1kJzgg
eSN7bcVGwFw7c2Bghyoqrk6QsS/fMeCplU4VwYPMyOPtD0p3WTH5cgsft7qwMzuLl4xbUqG5uYay
fffWDI9ddtRtjFuhPcZORrEr+v+Qy4HIEcxdc5hGf+XywEpESY33AgfWBbc4quua1nt1ZWyEybXj
cG5m3t6z9Js0TVwbUAUFwdBjT3OvwaCFu4UJW4vFCD34THNgNJfNb5wDpVgrceaGey5OqgLjNT0w
fddkodjS4F5d0ZmxxYcSepXXKo1xvRHdK8tbU+5rUFZeP3Nryc35ihaRPqmjGkg2rGisdhpt/QyD
hCK/a+Sb2f0XB/93PUvVxg7Dd30awVRkfC3cw5A8VeZruaVFunqMzqws7geH9clQ27DC3CMrPo/F
A7DmXb9x+a8eIpQ04Ad4g2H0auFtUdrFUuGxF1lRwNrfuilRbf1Ma5A4aHJnWLrvjluJ6JpDzFRa
DMI0eBYtI76Mc1NVFA6BLD5kaenFVRS6W/Rw7yPyy7Tq3MwiQWwM8OVoDGY0lMvf2sTugHmuZROH
nU3HF4LJQL4DOXVme4CItCooDNZ9x5XcByMzIgzxuV2q+UgJjPzZNbXm09AacgYz1YwCMl3B1UYB
pBOrcvpDjRN77pwqLVBwMNyXmMfsaXDAytMpXn8t8b+gGwvkxpe0hBJvI/Io2UUa6Ro0m8Cf4YkG
/a6nqkdBLcDdVIPENS5Bwm1aerLrxWBlYd/3pN7ROnVAWjtZQV3R4rHg5QSB0jitUq8tGurTwS52
JXALKmow51qTPEu9QbQF80b0Be9Z1RiT5zhD9kuDNOiXUU8a6UkKCKMHfhK8qgYyIaWuy6j1SVyY
zk3SUSswaaS/9GU3xKeWjM6jIRQbQpAu9FFIBzN9APFxGwC3HDmeIJhDIykwTJi11fknUbCBnoTC
c9GPe4s+GJWqjiKq6G6IOwTtkRSxvicZg8obG2P61sdl1Hht26V7o2rynSJuke1i1tToNkrS3wIV
OXznuohbvx+0AlJDZpFuJAxrh/DchRYxv5r6CfJ9OB4KXbOa37f8maK25Cav16PXx5YgMgY0oWZS
YpQJIE11eQ7rWCfCmOuY4/CQ5QeQ5sX6bizfQErrFfEtp0dLO1y3uXoKz0wuLprB7WqaaSi8VIAh
F2YpUAUpnqJi+nrdzuoeou+IfjRgazjzl0tjdTl1WQo7zVAdemD/8zJ+iy3nuWj7jc+1vo3/2lp2
vocxg3DvXHGenIPh/tDHp4ZIf3S/kyKcprBOIJW+pQWz8siYYdXoGzmop2N+ZBGpgfCIKgCEUQtk
p6h8zPtTNfyMxPcx92N7N+LAyleccw9TrWbReLkZyORLk/64vs0fI/nlrzAvtxlTSC5vBH5FlwDp
yF+qMQkyffC5CPris5C+rDferR8dCBYte0Ylz8TCy3VnNuZapWgyqBLYflFqOyLdY8+3zKzUeGEH
DxJ0kx10NZeNOd53TpFOOW7C3nkhDBq/nagOjWA3joVmsTKT3hcWHnmNrI4yhzgWOLndv3et+Vc4
M4MyHmsYQbzcX24Ao2wkyOlV+Umy34kYPavCrmpfNfW9G+8xRjxOW62a1S0+M0oujeqKp1FF8FEH
ezrEhvOlEe0ur8hGFrBybrC4ueuAcjpmzpYVCB09Qp6DTBUU7GAWVPcVe1W4+dWDC92LKlT1SfEt
sPDHuDDbROdw3lLcg4tjA+WclrUV3KdWv6s6AWX5PecjsIS/rx+M1T08s7M4GJyxfEwp1lbVN3n6
o1Gh0T9dNzF/hstM43IpC9+oIKEDmAqW0lRPk557AwjEr1vY2qyFI7hmTW2RYREJ0NSI2sdEuk8U
HL6Yq9kwtRpIzvZr3s+zB4gq3BhdFSwmcx80+kurHW8aQB7GPW7c9Qb3atDp/P3qcKJmdD6kQKDL
cGmSWWU79C6qvWZDILnzMMr7rJM7a4tXZc0Vzuwsx9F6UVujLmBHGNktZGvCxkmDKY02YsWWmaVn
D2lHWh1mWpCLMIwbCVUFhdqCnX8cTIHACCIRdaAZOxPuLuwA4lVI3UUFtJD9hL5Jz8nOBEXf6A1J
Y6kThq5Qv3JL7V7qsgutasy+ub3qbs16VoDsK+B/rn/I1ZWf/SLz8kNSqyJIpPGLXN695Nz4VVMS
0PzlupU1Dz1f9+K4GVk9FSPH/tL+M2sKqNZhALV8AuxA6BOSsy/on1+3uLouFy9llMTm9GJhMSpk
UggTRWApXb6LS92+ya0uQZMx3SIIX4slmJqaMTXATiIdvNxC6Ls1UT6balvrruL5o8wc//pqVsM9
2lKz90DkFVLnlzYET+Jm0tEJKMHFH1UYpj+Y+qHpduBtM9ij6QivaTfmfNYiGLYPYHjUPZEkLWxq
GoOswoDyrz1EHjUaP53GoyIkdLJm42t9rG6AgAWF7BnqBmtLTBdNWFlN0szQ2lPepAVTF3mG87Uy
T1l/k1Vv13dzdWFn1hblDar6ZlIK1gTqXS70xvUGlYfay7f4clbPO+5J5Joo0eLUL8KkNlVpnc3r
Gm0dRM3NzmIqkEBeNrXmx9QI+vEzUNz+WA4nntIdj8cNz1lbK34A6l+AZc3ec+k4SuUFJLFwDQm8
Q7n62boiUEDf60xufMOP9RwEatRP0c6EgO4HXN7kJqyQc4Nd1vUJJXKx58ptg2YELSybRjTZbWG+
Xv+Sa6ccIEAD9xAsIqu9XF3RsYJJHfDfyIHgVqXS2o/KnodtYfy+bmktgs3wPDAVzIKYS3Y6LYMS
AdNUjv6i1X3Rx6mvoHNsUMhd1cT9njtj/WDLqAdwC+1JPAeRl25s8GpaTR1ssA4mlVk7+3K1tuyc
aEgoiuEZ9yyrRzv3pWTekH2zxweZPBTkwXH2U9nsrq99dZcdVH0gBIv60RKjbri0JVHvIFnSvmsE
kkJ4xWfRxttkpQRvIJMAdBi1b4qhzUW4cSquTBtYUp+awqvGfZ4/DvGTo1D72QvnoNd3prmbJPF7
5BnGV6Vv5ABrX9gFuoDAnwCRW4Y7zBa5GVCRMzDpoXP73Yy4bR5t986Kj/0gPUqrjbt3LeqhuwY2
KIKjg3Vffk8XX9OoU6x4cL9PBh4mjwpg9hpEVHQIonqL9HXlgCIQ4Nk3ByR0RxehwCzzArNZ5Qz9
dsvbciQuVOIqAVplEsvQQpFp3zRuzTdWuYIMwNWP3g2Qa2C1BR7rcpl5bLapUrCbjbuBPPS217EW
88UdHr7QVDkx22/dPy76aGhQBIb910Ts83gVMKKYV8VkIY7vpX0ONhatb0B1pMybXv4k5ZOIfl0/
IWuB/syGtUQ1jdTmtlPBRs3Ik2m2noKywaD/jO3kDoiEA3rq35po/Ir6pme2xrFItuhHV5zp4hcs
ggPKOEiNXfyCHIrADHxpdX0Ptp1bpxkCGyi7UcZb8Wg+kYtHFJpl7+IRGAj8AHAqUytpJ4PkvlZE
k7PX7L760k4RnyUA++ZZoHz7VOqarXamDZlXj9s0iu6MiCQHWuSdtWtTot/EzO23xoRWUjKw9Fpo
itrAb+N5fPnJnaHLh3wuMNixvdcmd1fILRTUqgmcJQwggC7jg3RP56hkpCOCMXi1jqWJqi9QGde9
auXuNjBoPQtMzi+GD2/8dizZ1Np4LSh1MMsIKn53lTQ9JvjGp1yzhErfzEmH2PABYOrkcZqYESK8
jHtUe6MgZzd2/hSZ/8UOcjxQV1jG3HK9/C5u6pIadwC+i9JvDf2nXpaHekCkje0tnpbVI0nQE0fD
EXSCqJJc2jI1qyCCJjO93j3v31CP8XRxMNIEUioPWv7mtLetfaO6N+FsgJ/XjuK55UV+2WVmJUWF
rEQfT7Q8GdnRNDTftu6peDOmw3UnWcsKALSfUUIUT50PoksxEZEa9Tz3C0buSG4+j90r64owivJd
ETdeY/UnXU/uXM29qQ3+9br5tbUCxQsJBTqXi9+/wlntQbaN3UJYbr612afRFp6ZW1CLdiHApn+B
s9420RZL1fqKkYk4c90d00aL060NoyV4hBUPif06YNBTG41gMJrET5zozjF6TK5AcbWwfJv/UmRr
7GAtU4HsFJ6V6JUDgbO8UCwuDNo1OC15fecWyOWPbl+jyTwC/31wWeiyPeO7FCx0McqAu2SLfG7t
NWg4UGKd2TqQ+C5Hgyomed1CLt3v46OBRlQDYADR/gjEBkc7pOOR8BM0j/7+SwO4CzqGd2DCEtIP
5HFUivmCwQx6fJc0lYKIT1OcmAL1eivvacy/dwlrNpr4a6EJ0zHgKMDoAqr2y3vNqrJUmk3uk9KC
TnHmUQfJLpA/OgY+rq9wJUECEwRaq+DxBQ56OebKC1LpNMdsXGf/hDjIHpx2QYN3IWuqIwVJ/nVr
a18R7wkAW2AKJdz3LsXZ0WlTDp53hicFUp+XdwlrE0InehIabrnv68eO6X7X8l2ENuR10yt7emF5
ERq1HGo3/fyYqfljz2O/yQBbSqOdRbf4TteiMEzh8prVLuGuixxXGyeMvSjEh2aybgh6sbj574QW
BVZRhYkinirELnefJ0fcTr2zr/Wt6ujqYqmJ8IRiJQ7tIlpkkyxNkWGxk/YNELJaq72iea7RZb6+
qSuREKMh6DWABdBC+3mx0tZF0xhnEmmu0d5UbhciVPtOafzUsuagqeGY8i2xjRVI2iwFhQsVvSw8
npZvFlJQCtpf2Ezk0Qbfi31jRPsqPeDtmbkHMQWKfra1u4ztzPgNYlEelHNt+tD+NYsu8mo8KECi
gtubQNn08q5tLTYIbcTviFFdSPbEeqX2ya04WvG3LN0S51j9ov9asxcjBN0wlhKNduw0hAka/TNq
DcEwEK/YCnlrAQHFDOwvKm4zh+Tlsnhqjn3bTnj0640PdAWaLe1zZhS3wkqeB1Y9Xfeg1cOC4GNi
FAxzdGi0XNqr9UGXeCvmvsFGwPgKyHLsklb3SHECEQ6YfLl85tkn6YLkTr5eN76Sz6JS9a9t89I2
BLwNvULTHLjFCFjx+M4QW7jV+QQs3guATQIziNoH2EyX9QtIfRXC5aCSTDU3dIECsPURWaA8Xl/J
2v0MtNeM5cMo64xZuVyK3WLYnTRo5tYVy/cyEsSbiIqelBuxoLOHdC/a/BRTB8YBoqlHEnsiGpEY
RvYb6NWbY5ercSOZf7+olqsHbvRd3AVzfkvAgBqRNMQtPm6FSn6XGl4PJevS/oW5zFuiz7PsCMDk
O5OOV9jVnrSVD271g1SPlescErvxOHqnsSNvuevshakBUr/V4VvfOtui4O9AhYosZ1a6uo2jkcEL
sg5i8vFNm3yJuQcoCbiK32JSHIn8YtSWZzr9q6nSXRxXXqVvTXusOQrcAyzZeI4guV2EUnwQQyZo
y/nSwqCOJMZwABgZyPS62kjV1y3h3eO+jyu+p5pndzDqd2Xazk/YmJgH1xCHuktDJ6X76y65FrHQ
qUXn3UYlGGPrlx456JYWY1AVyj7AohT1QSa/JEaKyRZVwWoEmcHTeA6AO+lDmTIbMcbVxBiOzkvO
zVBA52dn61WDRELr3jp3pJ+N1jAOStDirqa1cec6lXFLsgKkegaLtiLaHIqXTs/m8guArJgEXRZo
IdJsWvYsVVFXXifveP6r1f6YTUhBm2zuy2yfbp2zta0+t7jIbUZRVDWbRTPj7Gup+6mJuvD40Ftb
jf61u+HczuKRxxXX87qFHc1Md1oJ1BkbfG2oj5DahlKK2Agfa9nFubmFB/WWkIPssZFp82WqwAJQ
vPTyWdeCnOdeznbX/dWw53D/4cOhaYA+/8xctcwspljFNLNwx6IEAnCmqoah2tdl7dYhjoxzUzVm
aYURQNW7EWrVn/SiMh81m43WTUNVh15lYQw7J7Eg7NGiUBLtyDSOT+aY69S3JstKHxF9yn3RZ4Qe
JE+G74mB+QLfHiMrFFOEMBi5UXJbl6zpAxNDoxX4+btchIOtVTepnmuhnN3WykwOip9WN36xRq8P
Zt0nY6ArpsmgE3FG/Xrg7r2tlTFgg4ZbPFoR0V9L00i/2LoCHZdmuBOy/FqPdJ9Ig2MUMW/iY6t6
C3nryMDRhik6/Aa3ve8ot2wv1bXou1HJIkDVs3qxSqsvgrEt+7CNG/0bZhdw1okuHUwGqUg4O1uU
5k3UQzbYa4q+SX1V97bY1wrAAIAYZ1YJIyXzXJZ+YKUJYs8mbc3JY8UAfEc8ZCVCE5jub/pEMHAX
RrH7K4cihz+2lP1JosI4KovJPaoEY8BSDGPdAFQPrqcGZH1emWOTvaiOxziAYl/rAz8I5cFWJ+p3
WYztyZlYXoPLMuYtSGVb0GlAmcX+oxhvvhuyGV0/ierqZ1sb2UsO5Sju2eXoBo2rsT+pje19pjmN
7iGjocd+NKY5hiPIdEdAbhx2VQIhBQPXftYzd99l3Bww594cVdPGN1PfZ0cUusyj3qAMXg5FLz0z
E5C7rWp4mFYBRnlj2yO645mdu6GpdTIKQOCYgY6u4yfdLLTqMGYGjYLE1LWTauG73pib+RezGgGC
4cALEr8ap7IMesiu5U/FEItbpxot4pfFVGJ8ZyjLWaYsr+1wSES0i0Vf32v2ZLyQapATQNAQZfdM
KzeNx8LusiJse6ONTlpTWXdDb9ahhST4B4beyz0INgBQLeAZauOJsRre50kP9NkQUa3lxHFVNfAe
BUXjGBRr3NyL8mT2XxN5byVeFh+s/E81BaN157ibA/ArAQGvGtR4MPY587gv4mreNaysE2QGmBS+
w5zYvR39SqD+Ac6XvQlzY9/t0AW/LZX06hQoeJJvBKWVEAjWLGD5gSgDm/eyj5Bp+qSE0+YAaRie
6e/tu7YnOJU6+B+2pPhWojtSYfQz8RdS8WX4S4uaqJEiL8iTGowMKFlzsEskGG1kZopKLK2s5BbT
BXGxEefXDGPqCVOMGGCzP5B0GFpq10ajobbVAvB7XygH/dTDyF+5JTe8aW0/UVUBO6EJ/Q5E+cuk
pBh7xOsSqGleE9TRSpLfGPrQph54bkGihPDVBlNkJJk3tU6/RW+zknmhk+kCCIPaDtjZF9Yba6zl
1MM6gRJ0rbe4yPgxlVsamCvpAKgCMaVP8CQAmGFpBqVItxAF0gGjCSv7ACkK3NivdOupuJbeAyqB
fBU7iQrA0jtHZyisIpKY98NefSnRp0UxbsQ4kd8Akw6BVCfCrxBxMgLJ3RPueCMuuW+8a7vSS6Mo
ucsig96KumMHETki5LyIboXstdAgaYeiRe0kPEiaHn3R1AFduFl1YmtEZ60ohd0CzN+cob/A/146
BetkZustJK0LB9UCMXkizcJ0+iaszDPENwzRmGmgiLHh9mvecG528ZmSOlNmFcNsa/dhoV6tcdyn
W5KA829f5DTgVyEOgFczlGaZjDapVY+djuS4Q506ssRDErUbLApbJmZ3PH9P5BUOdgQTSiX4wlw8
mY38+zfL3KNGUwj8pXMF+tJGVeq0S2toSbl68ZzV2veIpzuoC2zk7nNG+WG3zswsCgKtTCuncWEG
8ulF+pBjPEHIU8y8lIVW91k5++s550rkw7KwJEy1OuD7XbiAKlE9VHYNwvtRBHnePMQTDZuB3JgN
D6gaN26TVXMgupiHW+fu2sJcPDml0xrI3zmqrcaUhnbpYBQCvF6WOBVbckkrsZagB/2PtYVfYARj
0OIR1irtYeprzzR/1cmpsXcCHZpsKxitfToMamCEECcYTE8LDyEJKDhFP8u6OL8JDRndD/2fNH5l
PQ/K9tdAtlrsa5sJMggAnBiQcChRXboksQbUzaOkBNoOs5E5L7wpJYPXJrE/Cjr6rdP+uO4tKwED
1QHksBiOn/OhxedTYshZPvM05DmgYoPzEEX23kR27F23s7YypIcW3u3gQf5AMeSOI5U4a8DW1mE3
3YJg1MMIjaiQHG7Nfa6bQi8N0RekEEtMrcXBbjClAFDR6kuu64CjvY3A9RX8MG7Va9ccxMEQ2f+a
WsJqHZkgjzKAUscYl1nd904ZmJPjU5y+1P2u6qDZol9ZS13xwf41uXAR2WZgshlgkkJiryzeGPI2
fVAh0ZJHoFC9fB6xRbdrlrrQ9yljfs/NDYzRSjIww6bAq8+QdKCldOmmaFV2VTxhh1PIpUrQVzOt
OjWafnQBmb7uN1um5oBwdhGkWmda2swNVA7lwS3tQEPi2gwJxvY2rpy10AJIPoYtoMSGL7o4CdYw
ssodAT+Nuyzk0CkITC1/0YY+jKkK3VQLhyHfuILWrrlzm4twRqPYEV0MmymU7bPKQoXw5fr+rZ1v
Cs4Bgjok0BXLw8CB6yP1CNxiYXMwLqbgtAfgzt0g0F3du3+tLM9BhlG0buqBS55ahmKF9kkm7H6G
72oUwkcR2XfRlhja2tE7W9iyxp83heFMCQDXjvjspI8u/2MOR1mHU/oo1IvT/b6+j6t+eLbCxS0e
N9LU5WxO8JM7gLAsnKpPm2T9q/5wZsW69HZpo5tozftYUXQu+hgF9URYG6d3LT6e79z8I86OVI6+
j9EzGMHEtWcOB6P9VZEnW/507PA/bNrMXQewnIu4v1hOG7cNNXJsWoemQKw3gSUP0E1i/NN1O6vu
d2ZnsaK4Zi2a0ViRNbtbm/x0C93vjXiXpOyrzclNkST/JVqcmVxEC5r1djxNMKkaFEZ5IMRzPYI/
Ey1E+6fotprcq+6HUWWM2gGoga7W5Tcbo9pNTToHp0jz0u6+ABKtk092stUyWHUOQCHmkT6Qly2P
1cS70dQVDNXpZ1udtHSHeWU/Y2GJetJ/+GpnphZHKkNJjg4WTI3anZ6YnqnaME1vItRGkuTO3uor
r56tM3MLZ7SkJXRWzVuol7tE8Nuo39IT/6hJAaYJFBz+2b2FIyrJlCTtvHvjt8x5HiEpLgbPHW8a
0PtPO4zrgdwwLQ5NfIA0nO/It549O83jCMq2Wnu9vr+rqcL5r1n4KPCiIIkn+DVQxmqrW3TzPArE
aFdHXuHcMqRgpr4r61uRhZtcGO8dn+WzBxAQ6AaCDwPzi4s8RXMgEuXWI7gPXPNrAhpzs+zvtRa5
iZHsR5Z7U1YFQ/UtYymGr/mWauG6fRRlwPuBPAXA9ssT06En2ksNkx6t4Rwtq4OCWepl7ZvudB5R
FvgmMfar+HfiVF+IvhEd1vp/wMhixB99/Jm0brH63Go7oEix+q7/3GdOwM0qGN2ZCr38xJl5RJk3
LIYErjGEkZ18QfU25E5zV6lNaZK10HH+UxbHDIBaiMw02IiMYchdhDr7jZeZXkaHDXeb17T84ueG
FjveuEqfx7GQqlGkv8kny4V4QOHV+avTtdBy3JeovsRoG4itHtJatWUWO5kHVDGdAabKy48NWEHS
lQzbHVm5ZxWAjPyy9CdlhDGEIJL4QYz36j9gMC9szpfS2TU6EZystoTNEoX8MjTlaKWBE6sewBE5
fMVIRf98fYfXrrnzVc4p0ZlFMclCdQYsgrgy1m6TAoQMuScG39JPcbpVqZ6jw8fP+X97imGJS2vc
KMfYLPA5aZbfyLw+FIC0U/b7+prW7pt/1/QRyzBVAC/PaxqH1s95iWwEAnnyRTEsc9pqaq6GRMiw
YZANBSyXLQE2qWk4eQs5JN8WEOCZfF1/sknqFfTVdX4As5vmoyfJl5w/tNnG+Vg/h/+YXqJt6kGz
E3eE6aYcdr25U20bKAiEyf9AqTCLSr1jmRB9PnQ3aDVgYMqEJZV/EnxXjb4ZnUy99wzrJo0DOvnT
pjzy6uE/s7k4DXSa0szIYdNB6SChu1RHfRi1/nin2bcO6El56GiBNL5fd5+1oYiLtS7OhOxcrU0N
2M1U51fsWDX3toPgDrnHOyA6da0JUNUT+a41Pe5snZHVbwpAOTBNs+iTtbhhDXQCgTwEPj7Nq7e2
j59k3/u9+JRqW9xSq6fxzNL8S87OfjN0KditYSnnaVAIEVgYEy60LLy+n2sLQv0Y3mMBfgoW20sz
udENAO5gVjHVMP5A4xiDfRHiaEbIt8RoN56/q9aA3IQWBP6QZRvOLStlaDpGhTQTg/7cAkJU+Eor
n8AP6V9f2Nr+YXbwH1ML/7QKMwXRD0wJDSPJidWg+Yxx76Bw7P11S+8F1mXgPDe12ENqZ6LrFEzl
2W1tfjPZo1Pct+WdKH4m0FOdvunGJ4MfzO5znjyDhoptCbquxdSzH/CuVXbmK2jCOjVaykh98l9K
3eju3Swx6ZqPSm51n9aupHNTizynKzmpGRDyfj3RP4n4lGTSy50uKDQ4DhCpHUk3tnf1Q6JQCXgk
sF8f2Ne12NGSuuP4kJl9BLr4rS1EUHb/YZIDSNt/zSyyJssV6KERmEEWedvkZDfBhBzsA7B9G4Jg
K3uIuWpwIToAQmMucrGHkGj9389FWV+HKScs6HUFJYyIPsaoqgV2NWCUraurjXxi5UUEMjeMCbro
0KKoOG/1uZ+AI18oJXLfzqX2bLWK+grMTxsfbHb3xXFA0xCd2FkXD6RSi+MwlRbPlYWHMehDnDbQ
JdhCwCj0zUWFI4UgkFFtzFuba+sCMz8q95CthOzpYl1l3qFiWM6wN0wVWBiBTtsOZLnQpmttsBLY
B+hChNIkXmJrRwu8g5RGod3IfTPFXhX1qFz1AXf6cHLoq54bnuumqKQm4GBKgiJjfmImwfWgsRIJ
bQimIQjOhDKomFx+inGABNVQANSY1TX0PJGNxF4a/1LN03U7a75mY/QVfzDr8kGmkHaZhioW+vFD
s7ehOsnFMQICEcQ5pDlQnOP/n7lF1M2NatLpNJuL3nImPIPdx92D4G9Z33mb9P5rzwBQWwMWCLlb
YMeXA7aqKOVQ6w7GmPsghc4ca7w4MYLaBNTXq+3jlJ/yrbHMtS8303cD1IGQ9KGLGJmtPYi0x7BD
FTRW6mfp72x87fWtObmVoP5OE/5/dhYBCYS/6C4YOEa2e+hAAOR4tkY8Y/LTYhP9OL/UlkcWkXUW
0bBMvACW3hgNVUUkbFHjcSCP2gAqts4DQV7bdKCW32HgPi92oF0Co+3e3Sq1rn5GCtTaPOg6tzHn
rTiLS8qhsaPG4d1JG/1nUn6j9s7sQG8J6SjwGrT7dNg4F2sh49zkwlFFw4esdvAVnbryp4m9KEvb
iLarH/BsVYs4KBxr7O0OJrRS3JU2yBrBRtpV8mQn6eduk3tyrQCCI/7PLr6TBJ7toumkdeE22EVa
9v9D2nnsyI007fqKCNCbLYvl2hupu6UNIbUkeu959eehDv5PVWyiCGlmMZsGFJWGmZERr/lR+vcG
biWx791TA7vKleZZ8MydRaGyVt+qf4I5nUWfXWpWZtVDbjFavzpGxbYIe5CMT0Lzw/VeTP8my58l
c1sqn3J1JadcehGcRZ59KIEgy+lgEhmvCkco0fCp/RtND+9LPftc5fFu6J4gvu0Fr3Wi8HlQXqR2
TT1vdfJntZBI0Yesy5n8qPgRu48gGp3a2iThffvbkiEdeYu9Vmtev4tnERrGWJwAjJfmV+0weGKf
qkT1JSetn43qwe12YbqykZfuEARu/y/KXAV0AjdmgkYUTeVOb7hdd6N0kLWvcmWX3afLN8hC9kBR
QIQeDCUTA5zZVxMYQwrpn6PIMiHeRHs9fxks4bkUUxv6FR4esh1r/kqHZCXo/Kmuwjj6/0z3NnOy
9rPmXoc8KH2NeumN4QW2nq5c/9OBOjtwJzgetAYkP8gEZ18LCnOWBwCPHEl6zBGZksvj0K614Bd2
x1mQ2YehJXri1gpBxv6h5pUeW0g0kINpK5f+2mBmez8QTAlEwRTH/O6XHbVw1zb/3oQJACMAv+mN
+ptNeX5HpAUOmrhZsAnjjRq/0I8zx+2gITSary3O4rxBXOJ6p5jyQdDCkkFVZyKhcvd+bH8W3bPh
PWv1378CGNCfKNMNdXJcjxEdpVggimBQKI3twtzq7rZovnhKQQt/ZcMt3bGIOUvQ+nXuCHH+XdHp
9ip5Cmck96X3vVMKfKpfdO3RGA9St+0aZAhW9sXCBUiB1jAgx4OnoWJyPkJAx6YaT8lgrNXYuKJm
Y2wzwM7mTaEGK+Nb+oINTkEAtqRkQAnPY+HfmsmuOeFOMSDOoqMlffazN7Pvba1+H5VtyQl8+aBa
2iVsD2SrSJiA78wOqqHQYy/siKgBWBRqdyOoaDSMriNDUfpPoebve3oOkVZEUyih20R9dBDkVwVa
/piZa32M5VHxhLLwqKcnOEvFKk92897Tss1Ql/GPFLb4dzOXhDeQ2vlzZcguPstZ7F0Dwo9v4nE0
bvRBxqhBkiz/GDVGltlmjwM9IuWJ1GAC7RetIypJu5K/LdxJwBtkyZqgvrSbZrOfa31fQY8A00w7
luKqXj1oWWvHUMOUzEfw7cvlJVjay5P3FkxYcn7Vmp2lnt7kbV4Rz68LO8pQffnSk47r4oMZ/ANl
BcQU/BE8blAdnTc3BLXMGmUa21iU0msv+8NWNvLbEsFaB3DaHYYKwYHBr2A6lp7RBroZkzIHT8UP
36sfK9BDQ5DFWqm7L2YqDk9AOaTnMehlaaO0cf2l05XoIKuJ9qvQGusb7NV2W7WNEto9PZ+jmlba
G1+8N9h6nZhPZhhp0V7I1K5z9KL1/W3Z6tGr5gvI1+tK5aCjI/3yRoV6hyR50trDZuFmwv+FejH9
SGoScz+z1vOxqx+wkkYt9i7zsps4VQDDGH9/0KE2AviSvh8aQXPQO6RFE53pKKcWbsdwPET5mdq3
FX1XupVtv3DMcZpyfhuTYIX8gWaYpn6mBhMfrrAhtOYD7mzVVdlTRO33SeYfWY/LG38psyUklDjo
9vDY54AiUyjLvMDLEdLpLzHac9LaUhPYcbJp+2gXWV+y7MVTXsJ0RVRgiaN9GniOMerzJhJrhcAq
2pIFkPpKcELrQXO/yXFrFx2Emyur2CMXG1jYGD+UxlvgfRmzu2qNW7DU3T37KbPbpa8xxml0foog
lBsNma1Oor+dOJr4LTSqjVIe5OTGGx2I4h6CJWBj03/Qm0QuGzNNIP+guuaUakNxYV8pAKRdhDJC
7d73dVvMVk65pSyBW5RPBhrrJLU5O1Zlo5YTV5+Q3hTJul0sf3OTvTlt5HIXDlcl/kO6sSorPXUW
Z9nwJAGJFyU0MnCp02d8kgq5OT+liybEdPZFVm9lK3Y0/TGXH2W5d/z+qlK3AAcu7+uFC+Qs5nQR
nsRUDeTOVRPcpgDnZoxh/A/fpk6BFsdQyIDwA7q5HHFxF50Oc3a39kPn9YY6hSy3YrbL1H0y7iek
hGQccqm2g/xoebdUg+sCH5HH3Hq5/AOWhzyJLLCDeDLPFpcHRh63MVRIUbzNM6eqn8ya7vm4BTGS
cmRfjrb0LmeG/xdu/qiKgiLKXYlVDUV/o8iHzLob2mNTbIQEZ2AIfa7+kosHGs6J/qMv1bX4y7vq
T/zZR5uhuwBxneF64xFbITV4zeHYiZsh+Owrhx5XZi9cibl035wOeZYldAF3gzzNsCw/+u1PcbxT
m1+Xp3XpBjgNMUuq87aNx15kVn3Y+RkoKlHaaYAgrOSAj1Y5rezKDbCQ+mBJDDkaEhBKjnOEmNBJ
VjcqgOJH6wruotiatlV+D9y9sbpmS6GoraJQBMhY+eBAZpWJ6g5el2964WuWOtoIliraKrDl+nEN
+LaQ6UJfn9Ss4e2gwDHbHmqtmWhN99AmEvry6Q3v8W0YvrfF4fKCLZ2pKI1TP+Fs43EyT0KkVtRd
ZAu4xxoNA+TUUKGKqbGKWn1VY4E2VCI3Sm+J6Y0umHB2k7DpYqfw+mSlUbI4vSe/ZDogTs489HZV
sVVEjMr9/rEa37PgrQYZMET0Rse1S3Nxfi0UxNBhUxG1n82vqSleiWwDyKARixXXEFQHHeq3zDLe
hBjA0OVZXohGWoTyB5Q8ZIHm0lZigJCNmYUFkpDJq5nX7UEOzBI+dB49tu5QHi+HW/jQQcIbUAA5
TLUPzk++1wZmYcHbEMPRtJsiAs0lyZg11uqa+uTSyGjW4TGvIYOAdej5ogW4r1oYCxUbScn3fplu
07Y99oFxqJtqJeWaSg6zexhIA2QDXu345M3bKU3X0XSsCGWG9SEx+r1vrEnzLU0clBAan3x40gel
FtcXxEJX8KkNa57JGJv8wNsKK5XR+Hl5hZY+OxQj8D3lQIG6ME9lCopueV52BdgXkM9icw2gYmu1
7jEXjb1Yl3eRXOCvme8k1/yxEnva2/OJNJCaJfHH5Ji6y/ma0bVpQt8Yi43sDtvaHbdZHSM41u70
orztdJ97vrITAaGzRNungx+uVEMWPvRpESleAQdFxW9205dNWkOtF4tN3unwQvoB6YCuvaPN42/V
UEhs0Wik7eVBL63sScz5dY9MBpuylQouJuyVjK8ij6E0Rij6cpilz2FSuZUntQ7YRbMzLIHCJxiu
PDGmrL3Y9e+FpB20sTzoirS7HGrp6YNTDZeRyflFJjP/9EorVkeNclzWyZsUOKXaqo4HuhNqvxOJ
QFubwknal4isom29/X8MPxuq2YMW8wrCV01vbFGkhtARdLsuV8GWBMKw4TC/7z1hsIvQ+25o4Y1r
lt9XfsRCFgWvUMFWEnQElfnZMQ6ZcQSmoBUbOB8POg7U1Fb6neUW36RBvgpdZd8A3m58y7M5PlaS
9KXFhkgwCaCA4YNde/4dpWY5mKVlFBveRbdd1T+hl/okeOJbMVpfLg90afuehPp9nJzcjcOQm2BZ
TELVOZzqIU3uw1b3N3qprtVil45ZkzYnAADmFe2z81HJQ20q4Pu5PCiI8qT70qna++XR/C4EzE8g
CzyEAWR1svWdLVuCsuE4RHI+eaoVqiMW1+Pwo4kOcazYafXm1/q17n0e8qPbPxfSj9DKN0V8K+S7
ZDwY6V4dAGNuc2+Pv1anrFyeH1cVY2+edJRMTNTH5zKQVa95atbC+JZgz+HP1STeZpDfQ+vp8iQs
xsGTEhf4SXRybrvSW63S0hNE0wdPdo2mRNjRvEJNb9VmYDESQ4JL9tsBeHbe+0Jeul2A0x+8dWwM
n1DpGdz7Pvl2eUAfNw5Uod8V7gl4gADQ+caxelw0TZc6U93FOqbQGIi5rrtGZV8aDF8CxfTforbz
fLVqBK0qfV4Ybd7H16Slwm1WynB8wTl6Q1et9EE+fnhTFZcWGyTRqbo626mSi37J6FJyKA2X/KnZ
a42x0bM1JamluUNFe9L9VOClzmnL6KYoUZzy+O6NQ+L+kOO3y2szHcbnHxzDgFjOWGDrkN2erw3W
p+2gJxCVEw2JRttNEILwr5E1s0P1qDY/L0dbHs2faNPfT04rSXIDJY6IFnTadhQRb40N53KI6Wz9
MCDkLSxJ1eirzL/SwlIGb8x4H4mNcifE5lbKvlj9kyG/yGODfEnDE7BY01G7HPQDBl2JzULXah6A
nXComp2v7QdkhvpkH+iAUSg75mssoYXtN1nkcrehGE29ffpFJzNp9n5otb1C7akqsFvYCaPoRKuu
UwtRAHtBD9HVibVgzTa523fZ4DWkvbGWOHrWQ+YVqEuEG3kIX4dQ/9RmL5oQO5H7CMPlHY/7a8gi
paU4BTpclxdWkj+u7NmPmf5+MuSqoyruTjm4ZT0KeMXlNZrHgRNxBdq1+Zo22XULhMMahW3c3fb9
sHKMLUwGD0LqyVx+MAXnTB25R3o5zPoC2UDzE+82D2H9ttpEVbyWwX3Mg2WVXidtXISzkeeeTXuW
S0FAW67cZAPmeC2uqXY+ig+F4b1renMfFZGxgiRY+DCBWKIcAMSZ/s28FaDVmGrKZV2ygccbkGvX
dVpsL6/fwvShTwBYG54V3+X8YdMFWmCGsozKYfYpH57idD/8Pa5kklvkq0CyCGXW+bc/amZUuJFW
bhAjcHoETBDYRRrZ+3t/WeLQBZ8wbmhOzmcraOLW62LiFKiJo2buKociOJrC7vKMLdxo0zNQ53qZ
pATnXZMy5UEKzbHceMKNnj7JxWHEKnGN77G0LnzZ+CKKJF0o5p5/VhYKen1hqCXfdgPBzzw0tbUL
OvWvKx3MGVt5AstBDzVmF03kqQkdQeYsGbHXeDTcwobHa1Ij+4dJO4kzu2KGBF3uzCeOmyg7f3Ih
MPTPSISldjas1B0WTv2zIU0ze3IgBZGmhGZDqAFZAR2r2k6znKxAMVtqX0r9PS4xuV4TOFqoT59P
5LRrTqIKdaqMbUnUEdQPanuW/HOQECzjIMpsQz2imMcjua5lkPRHhMouT+/CQQFwABM4QJ5Te212
NJVWVaZh6pb0U8INOB0Q0n+/gBAxDfqR3DnSB8PjhLqG3k8NqxRjlAFYnPEljJ+DcSVPWBoIKQ98
GMXksTzXhmjlqMmzNKg2QVFDBNp0pHGXp2rhwyJx+xNh9g7GH2JEDJAIuXXUqtgWKsBu/zIKjlSO
osnhVJxthkLJlQ6l1GoTt5gN0+aS1mw1F+4izus/EWbHg9A3Yl/kROishyDeCimqeKCVXTtVVhpN
S5FgvlCgRP4dBN20YicbW+l7tjUim5shuS5r6k8kET+ywKndw+WFWQs0W5i6SfygzAhkscM6CTtN
nrP0lUAprLU/F0g2sKxlgxKEOt192iwWDXxEibuiwm+vw8jtrcjudAG1wndtcNB4rrt3VX0fqzte
64pW2kDAG3NlHy7t9JOfoE+lkpN5LZKyEYeBnzCCM2/1RzVbqc8v3FNoJtDb10kdJjT0eQBBzNII
s+hqU0uy3ZG2lK4tS6UNG//ywi0cuKeB5q11UxiqJjIZiTgA+UbN/loNrqbXMS9jTd0p/ko5Yi2e
fD6wLBOk1tOJ14SHNHdKlRRsl2gbSbDz5JextlmWDoyTeZxfkaYGXkqrmccRiwcR0vl3r364PINr
Iaa/n+yFqlYqFdt1lgo17v4lke7iNeTF8m6YAN1UtyTeYOchuiKMgjRgFBPWoLhpvK2v7Ps1M6LF
Ta3SB4OoA5RqbqZAB8oQxoaB9KEIcjqxrbVG7EIEtMLQsCArBrkyR69FUenGhTwUG50E3Aak4yAl
Xq1kRdPnP3ut0lqDbIueD5fe/E2hGtFYh5ZaYGNXOoK+L6M32gojroh5c++vIUSXhkRViUeFSXfh
A66oiFV9LH0qeHosjs96XXwefKv8+8IIZZg/QWYnHtSLFEsqip9dUNq4J1zVusqFoR8u7+SFmZsg
F9LUkZlaJbNDpwhdKUyxmd5AdPN3RWsAtsGR0E7T7L4oLfPJVYviUxAX2krghUOBohz+NzzOeKFp
s0+obn23MYFcbALx6Jnbxnoo9b0U3hbR16pGEeTx8jgXLquzcLMbXvUYvqFONLtB3zbiNhLybViU
ZHsOviEr23Fhg+DaARlNB/5KYWE2Nk+18iaxWnLL4tgm0SYGVXJ5OAunw1mE2XCMONZwKesZTg6A
JI02VfikJrdZ1TuXAy3N2+lQpr+fnHR+hwAq9uckquJj1WV26mEwX1xLGYrMsPkuB1sb1WzP5zpG
vZnYlZtmFIr7xI/6bSMU3mM+Wo9iWssrY1s4xfnApi4ShmfTCXg+tgGzuXzQCNdaj2lyLIMfVruy
E5ambxLcU2kXI0IwB3O2RdQngzyWmwp/W83umkMXgTV6bv+epQFD4yTQbCyu7ALqjAhkhgfsYULx
wWgdtXEG/8lvVxKVpe39JxYZ8/m8mU0bAkQkVt0/B92V+Q8lDhpOyEhx603svlm+MHh+3+uNwtHg
lfQqX0M48KKwUqpZaO/BMcFhh0+UWs0HqbSu9ouRlJ1PyHPc3omrxPF0uxJf5PqtjrdmfwMKa7R+
Xd7iS3vuJOo890rQMJOraWxm9iOPtVe5lLdmlb79tyiz52WXxVaedIyNNHIfQZFI4uxKMdf0EJcu
D+jEU6OJNhPd9vON4Fop4kIqgzHEX1l86JKnMYvstrTHjon8fnlMv3OR2SUP7PVPtNmZJ/sqXmUB
0WgP61/NsI+OujWqEjV3dwSHryiIkI/lQy152kZLq+zGALp5BABQbUUhDjbYlVdHP0x0pytrc1tH
+Y/LP3FxcYFN/i4nT0405/OhBLFad5bOL0weuuguhk4sPv1DCOSN8PfQKDLNQ7Rm7JlRwiRoI8bE
bQT/vsrtxHVX0o/fedl8ticZN8w/yQ+ozp2PJciUdEj0gTsskrdt/drwPmh82QlDa9cV77Jh2UXb
bPocaIrY3tbKoNpdMe6q5stoPsR+eRQk9Yriw70muk5urbnALh1Cp79POf99nW/IhRvCu82i11q9
TdaAW0t7+/Tfn+KfXHyZGqqRqnLIyRxCSnIc69Yx/KswfHBb4HYrNbClnXMabfYlYcgghDI4Biha
X4dyKg68aGsA0KXb9TTG7PvRG3PsipwZQ+UtjD4pvPQiRx5WNugC8kamEQo8fZKfpAE9WxgPpf0+
iRnKKL90ngEv81gCb82MI9obenWlUhMt1h5kS2M7DTpbrcpSCtPV2K1d+zmOPmkxr6Xbf+DtMTRS
1klHmrR/DmoLjKZNEO0nSh5tgyKB59a+jOnfG2Geh5ndf2ZiumJUsFBYSY2ZYw2YwIwjOluDjSOl
rSor9/nykp2Ma7ZksGarTvy9M4Yad0iQLqBJeBXcJErodJP1SIzsdwZU2irW9CKWdv7pnM5WTvZB
tisic+qKj0HzJWr2ZX91+cxcSsJOQ8w+LkE2slGMJPKJPn5qTdkecK+vjPJTCV+CzsBKAW7pZAL6
PHX7EPj4gKMrRkELKpdweiz8HMLue4pFyeURLU6awnsNgQ3Yv3NsQ+e5LS4r3O9BYb4GqOlJmX5r
+tpKmKUiOdS9P3FmO1GCxFeUMXH8JPhcFZ+DxjrqQ4zEwrBRhtd+FPZy2zxXQbf1uskgMNiYQ/z5
8mCXXoqnP2K2O1UjkYJOnK68QblvXB9nq2obxuqNoHtXNEm2Gn4WGeEvh12b49nGbCNZQ/GbsFGp
2FR87FwChqUfL0dZG9xsbypBVoPwJEoZb0yG0X9W8GlXAJB8i6Nrlzbw5XiLB+XJis4uATHTo8I3
pnjq1ncdIE6p9QrV6x+iQLlia05SM3ML5jT2RTzTeTWmyo3Y7zXP6ZpbRVrJchdTePil4Cxp61E1
neVbgWfASZwGE2QvpSrbwVX5y9AdQ75H6MCInb79Nqy5yC4eJicxp7zhJC/w6koxhpyY+DRF4a9e
a+xueLXCu3pV53ApBcHtGZQxnEOwGLPhIe1tUA7m69PM2zK9bfzbUr2v8xdlfASJ+PcrdhprNqxG
FsahyYilxr7t69vcdVQcuYRuZb+vjWn6Hk6mD5GlINMxpdr4TbzNehOTpR+BLiNbUMOzVzZkKdv/
NLI5MhWzlKYovWkW8/vM+2m0nwN0fyxxZQKX9sXU9wcHhqw+l+n5wLDbFTvBoJ+oGeh8xnd6dzWi
wOrW13K+vzyipZPpNNRsrXo17rNGJxQOUW72TTSOmvfzv4WYLVOagTLl9UymI6EGEzwI+XvR/z2Y
dwJl/G/K5m9hq1KjxJWmPRc06jYUUYiVKvwBAlqX95LlipvLg1rcewANqJxB5qWCcb5Eep2bINmm
51kvv4xwXTej3jtlN1yLcQoRQ3mF47kSc+m8RZ2DdJFW3FRhP49pqb7klR2N3iRDh2460Wu8HZxY
fb48tuU4wPcVen9g0WZj89BeUiFIlBsr7Y6YtYf4eFqCt8mHlc03/UPzdyHgTTJgiDoTOux8QCAa
wqoamcSi/VblAAQVKNf7PtoiiKSkW2nNrHfxuzqJN7uwkjz1Orknnjwess5WZMervxjSbZr/NdqY
7oSE4MNkXWvgN3M+MDkRpLgOwmqTSSSH266+dTEFk49/u05EQTdAJjWkOjzHJCVqpMnDGON7HkJC
uwGFW/aOsPbU+zhp4J4o6U/m9pT15zYfsmqF8O9V+tmlg50xxl9JjirmQ77Go/x4FJ0Hmq1OZ3o+
iBiF/pHyjlR5whu5+n55xpZCAJNWqdBS3/zAW5RMoPZCa1Zs6ZtK+qW379mafs9KiDm7treaqJZH
QsjDMdSOirjHaffyKKZs8fyzmRZiQtFTTAGRPa3Yyb2XC8Ug1pJJqSzApqOmNe9lKyWbpVGchphd
C54Siv0IYh7wGeJZuXdAmmVbNOlfv6YYiSKKFIYQwJA+QF2VuK6zmhMt67RvkZ+QHEMWugUs9NR1
tblLNXllB3w8coioKoCeaSSqUOnO504d0BRHeZKcAaBB7N2Nlr5vW9hdR99X7Lq0k7Vu0cfT9Cyi
MqtwuwVy4k073bCw27Ni2xfBVxwYb0a9XSN4fbyUCIUKIHIbFA4p0p8PTm7MKHCnSwnxluvIq5/0
hKKeUOif+s59asTWyfTh8+XNuECuPw862yqVWKDFKnJbGN740ObIMyTmuxmOG8v4OhgGtpXBbijN
GLCX8Khn1R0GKnvR+CzGrmOp7VWqGbs88lZeDYsb+GQqZutcACNy3YRfJdXjzm3Kux4ocOYXK6Nf
nHHORkrJCrfynFKnmkHTmD3fSdJ/1WvVVjFywH8TMY+xP1SGYF+e7KWzmEfKVB6H4f5B8roWEUUM
TUYVJ19qJd2ZUvGYjL/SVrmG+b6SbiyO7SSYfL6bCkv3DJq4VFMqTGzS6BBVR9HCNOW6qo+SuaZV
srhiJ+GU83ClVwZaWTKVo+vaXYt3jiZu+mCtV7M2qtlTvBF0UWhdvpG+tmxB+eYHjiB+k8LX1rw2
hB+X12vx2z8Z0zTmk5O6xaDeCqgOwRuR7T6QnaL+4fXpMabe998izS7PSkjLQJxSKT39lUW0OmU7
qj6l5t8DYvjaOVkAp8KEwZXrfESQI1UjlCxSNkW1qd3e1X1s+1V0uDycxSvuJMxslSB2klXlXAx5
HYmOmwXSAc0DZXs5yvJe+DOY2fKkgSpWZsNg9OoG4t5OMd7a7pjXe13YFOaXy8GW9wKC9YCGcGwW
Z9m71qej5Qrsb/SVN0JDdqNXtlIYtp/+vSwwi4R2lTk1XKbc8HyRCr2XFFdn9uQAVVr9SSlejV5A
5OkpSqWNlK/svaVTifc+zEY4N8Dq5tOojHT1fLLdtNTsqLwrserI8sehfSvXJBqXJhFEtAKFD1rR
Bxf3VG0GM0xJeTMPsmZbevK9LIfBPs21B0S06k+X12xpG04NSUSs0P0Hv34+kRNsRk1qb9JlCbeJ
7N0NXr+7HGJh8sAzMRggxFhtzdcq07zSHEMgqZbwGLS3oYKGR+7oVC/MYGW7L9S4Jo45jwa4I/Sq
5++tMuMmy3IWyg/RXx3frVxw8F+082DYBVQxDAXFYrEbqIGNT6m2BhDj8ch8zTJXqJfQs2BtoCQ8
b3qEmZkMWhQBvZRp9mth6H8xvCHaSnUnjrjORdGn1BW6rah42VEIlOS9zkx906ID/dzmpv/JrUki
vIEubJQK9c4MA42njyncdErZ3jW11EEx0DJ2RK5ExTsU/uotintlo1VS/gam3/Q3vZQLaN9k/XdR
ELSnqjCNuzK2XBQpE/8AvLD/GTR6otz1rorGsTHlafEo6r/0vs4qR4l9+ZiPvbDtvDE+jqJvJCh0
Rkg9qpEf3mg5NSmbvpUm2lpby4Mz9INugDpQ086O9MyS9+iiqzC7xkT1t6GUY+xaiUYFzLbzu22M
z8zWcN32V9v0VmX7RugHGytsLGXjYpJyHCSlvw4lIbmp4qT7ZEZj/lIJxWf42w+Eag99lhoAtcVx
bO3asNCG9OVk8pqSlV3QdvHXxqjNzSjl8VNDsfvgVZYEjUFGNzLtKf8DKAjKfKvqUdcC/RX1varF
ylYPxfAoxam8jSVetTqWk1d8NAI6AmV1FMq2uNLa1jwOwDBa6la9v61boanfI7eRvCsU/GJwmklu
Yl2vB9m2UEtDuer8XoaBwJTbfAmI3zWpCKEnLjEpoROcP6tlEJK8RlzUmKq/JHmJpo5gWbu+dYEI
FIbe2KZaiV/7IURRqMGIQ3dUywMZKIVuuIMDDnOzyFvvuRmr2nyO474ZNi30mte0q5NDrqKfvdHH
JNqhxjT8EA0PYE0J6X+bCFH7GcshS3ak1NWz/VioxJRLzX/FNrEwr1SvsD6ReSeHARkF2bWTwlVu
R1TELBs1McgbqdTUN72cG+kVrRxVxc1HFrdpIfqZnVm0Gm0lxSPezlLLgMIa5DkfYpe1uyZN1Zcg
8SIXS600vRISUTzkblQeeqjqG7Mcc473OFd5NkWykdqR537SWkVyWnRdbhul7ne0tuWryk+LgyvU
1o3SxYFMbC/CzEOsvUMdd+ETcszjEdQ6Ze+xD6Rt5qJorvajZ5e51aJEpWmd5+Sx0R6xkscdoA96
ySlGRfqlBC3aN1UbkEm1cu/aute7N4ogxM+ikXU/rbEJtoM1Ro9Dl9UH0NjSTzTb8s7uQ3O8jtLQ
dRJPUx6LShI2QYKqhK0w5p1WtBEwUsErvyJgHci2keTeFzkMqYfmQW52D26aJlcgQgVqpGIdP6pd
ZT3XcuE9JOANvnRDNRg7MVKs/djJbnoYDaG68aXY4K7XAm+b1JH+2OYxxtedKcTSTS3G+ZMGm+Na
FvTwV6aRJ9rdaFFKVtWq25pe2li2Hplt91x3abwJw6K+0kdjcLQkCbcRjKFh7cxeuPEwg0KBYRJM
wzR5lnB1lpFoZpVwNvBdOMKItHWfbAbDcgB0YB0UftaKnyqepbbP6dnY0dX3wcucNLvVxP775btq
ge/HK/3kx8zSskoU88qLpus39pAw+JSkiRMaX/teccbG+5UV74Wn3fgumWeNClW19sBdvMFOf8As
1YgxZzfTfip5deFVmDZOU6ROWslATlUsjaSDqtZbPfadhJYAcj2vKxMwXfjzC4zxU62YNIxRVDxP
CAShCEGrcIHp5ffIVx2/8ndKWn1t4tcMkxW7bLNtrWeeE+e+beX9Sj6yuBkoWhhkvzwB57U4oGcY
chlArAEK32tu851P5apNr1K6HisjncoSH0Z6Emr6KSdPl0zA9aBuwIwLeeEE1lYMi20GIQfP2KF9
0YN971818krav5CQw5ydHtIo8OD8MJveSIxVl5IwmST3oDZ2LxjmHcZRRCcqNTZ5GT0JaxTSpfwL
egsCK1C5kcSbpXi+Jwhj3BAyqIJNhy2zJ/uI8x3deFOvuasspJMS3lFUICUeMMpcnb5N/UrNlYH8
S3mvvc421rhHS/vjNMA0vyeLxjEoF5lJgKYuAjiKanKXdu5bjOU9D8O4cC5vkulrm+8RBb4dApK/
q9yz5QLZwRUOeGyTts9l9+KHr56+UiFcnLI/IeZMGX8QhlzoCNErvaP3lVOV+/80iHmOn7qj2uky
EZryu9keGuPzP/Q58JSYTDroCdDqmKu/KKA4hiiSeEYEPkAfLEWyorIFSXpL5fym9evH0cdluujW
umJL35MyqY/hJQiDa07wjZQY/rcoV5u2khAS+C4mW3I2wR+3VfypF1dgsEu7D76bhW0YAmXs8PPd
h6VdUynTVRVJn4psG4/fBeO6XzuZlqJgeiOhzsX3SrnhPErj89YUFdYrTO8riJ5ubxcKV/rfoxsU
YMN/4sy+JS236i6IREaDDrSYGYdqjG8yEsc4FVfaRUubHKd4k+xn+pLmzcReKLGE9Vkmrv+b2Bxv
0Fs5/P0uR6mRe2N6qfOWPZ+1oRVVrm66OEJjeFDOUsMp+sDdpDLNo38INW11StGo7cwP8c4qozg2
rClJqOygv0rTn5hXXY6xOGMQ1icfPijs2vT3k4NukOKmsEKB4fQPkajZrryCY1s62vSTALP58nwv
aOvBrTYenWQ4VbZadHa8ZlGwIOTJxwJVFJgx/6N9fT4OPQgKP4v0ic4mFocqjSjaaPUwOIIfCkc/
6+qbcCwoiOaKlkgbz1TD57EQq89Zh5OKm0j9IVPG9DYvUc1fST2X5vj0t80+gHo0SxQG2TJl2oJc
7Y+Z0O0uL+MCWnAaP05Lk3gRHfzZDVKIYaB0JsK30ajyQFSepeJLJ/uHCEu+PKX1lPzMc/Gx1fyV
VHZ5cP8LPLc4AQ5tVsHAxLuhtOsMf5dKa3Zj02+f344nY5sLfddj5ku5rsEdTMWXOpcPnlvtR8Pf
5Ibq2VHhIb2sP1S5+uXypC5t3dO4sxdDrJQ4q4kMLREeivh7IVwZ+efLIZbOYJCrkzsttq24c51v
WywUetNwWTZIUAaPTO1eBzgivl2OsrhGJ1FmG7BBcCPKBqJ0wQ8zPzZr2JfFf59bmaN3wlf+fmyc
HCKjnnJSZnzjrfwidDeRuLK7FxdCRxWUrjnUpnmtvATCY/QyreCmxOVO6O2heGxHcaX6uhzFMBCh
5drl9XG+Fl3ncz50jGKonrJuWwwPZbRysS+GoFzI1UGyh3b3eQhPMuu27jhti+F3+nIHWB4JrOpf
dtVJmNl6m2PCv2swkiI8amoEE+Gg6i9istLbXty8J2FmE2bFItWMxAM7MxyS/CYyjo2Anc/m8uad
fuyHr/9PFHXW9u2sIB1jjyiysRnDG7H8iq6SJR3NfiutCSQvjghYH//haAOU5nx9kKTUe6UK6k0o
3QQjhJUwOoblD3iJK3DkxQIATnz/F2k+Ko1CkcmhzaiGTZPvTP36/5F2XUty40r2ixhBT+IVJMt0
VXsn6YUh1/Qk6EDz9XvQd++oCsUtxmjnSpqZHa2SABKZiTTnWOxdm97jcp+VFcKkfZc+FmBujtbK
g4v7eSJZpJZPLitHqiHqygzjnDG6BZ6K7mj0b2N/V6THsf73DXhwS4DfErCfaMCTb26OAU+7RM8k
GlrvG9Alqw/NQBVwca/52MWbJeJYgUeAdIL47yerQlCRFmmIk0uAVN6aGh3IDx7vr6viop07ESLU
50RIZjddT1IcmmKFVBufkDO6LkDcf1nXRbkJSDKqaIaT3tAZ4wXwsXE2M97O3RR7c5TfViPxItZu
S6dZeRMuqfupOEkVos5A8x2DuD4NaW5Gm775xBtc6zxeW5Z0OKrbdGC2hBzifi/iG4xgTTmSsrs+
3VzfvyUtOF2QdECkH6yh6yDIQoUYSGhVvNWHNUTxBdwLA6BCYhBc5J0vO5zbogcmtDCvZRApYFfJ
D1H+3ph7YBr26UGNnxSTAqUtMY+p/pKVXhivBNVLG3r6BZKBV0NMWg0dvqAr7vPpGZlNihw7kkGU
pMlfuEXUGXCxMJKJnIsUBTlqVszuCPubTPe68qsuNsZaOmfp2E5FiHt3cq+UpuW6IkRMlfZYpiDo
tcNNByi969qxmPQ8lSPpYQYCHNaXkNORLcm/90qAQc+o+jAsjMqVfjx5Bbkf13i5Fwwu1MTQQS4G
kM0LmogZvKIICCBVa2qqaT94D6BhQBFqz2OICmG/cgcWLvWZOOlS8yrJc9S0kCOJmoe6LH2zSzcc
jaCIoFY2dMEenomSVGNGSOYOtghneBE0XXYTtXZw/czWViOpRsMVx5g6iODF/ay9T9qzOz+XfxGX
YSHA83ZB44Gjkvx+PZjErma4qXF4RnHASvZlt3IsSy+0Uxly+5oGPqqyY/BQk5v76AL2SVRQINR/
7ZyK6lEddMCBAq8P4Namx+ubuPQ6PpMt+ZUJpB3EGiBbNb+kLBiym5ztquRtroM2fo2sXWc8T/V+
YL6pPhr2igVZsFZn0iWNzIzYNOsRu1tEphervxqw0GZxRMNKfavYGkbLmjRZKUke55mI4YBeoRm/
TQ7a7ZJTtTig0ryyr+LLJX+N5zaCGDFWaaJ1+NxwGSnTuRtiZdZU31m1clSR4hq66KFOY6S7wq9V
iUJ4pz0NWXjvmgmoE75c/4QF03n2BZInqApXIVqG1aYjKiauO2govDUaIITqtcGzxY09Wax0SYDu
U/RqicX2iXWIlWjDTOvGIJxmeo5ZtF9/szAkxeFhAXwvR45qNMd5CVBvz6r3QDycKxRTt9dFLC/o
jwjJtuQJqNOVESI01KtHh7JsRorhmPFtmr1dF7XoA0S7Bma2BSK7pJQqyuFJY0HUlO9Ax6gaB7DT
mXqQlE/Mrlfu2/J1B/AbWmEEzZ8MbQolqAddzWHOQFHcogOwskXdfqbpxG9zq6UWukd1OwrsJPJy
TacVyLR76ycaa1Yi5sUtPvkS6erHsTa2MxcRJto6BxDplBiow1BR4w/xioFdEyWdpqoPpLNjLFpx
QGtooz2ry/ym6WnKfwMxZW2PF8p6OqgE/tljKZZgKZDJLQZxk/I+gpa0x0S1gDGOgAv0QuwHDC3Q
ZA2EY9EbugBtAqs68ixy35Ey63ZfNRAa9hmdkKdwbfaIEQKtWkP9XbQrJ5LEl5yEZJZVY8bNhKQI
+a8Ecwpcoaqz8v5YFgKcF1B3u+hikixK4rZdZqlF5w0dwhOXbdLW3cTqGsHF8q79I0b2vFk7KnPm
QMyIGXvFL8MHAAwNZCW3syZF8rEuBlPjMS+xY9nOmj468pCWfkT+PcclIkmBjfOfPfvsDDs5GBfd
L5OGoRgPrqfbq23yU+Fl/V5m6W+NG3Fw3W6tLUqyW0XeuSQLsXVh9mFPAUleABaQR5vrUsTVvHCj
BAUvMcKPngDpLllO65J4wrs6j2IjMJkd+eaU/FUoeSJFrPVk55KRxGhSgS1KQJmEJ9xWB81VCG44
tCtdX8+itScmXvGiEo7BknNJVV4khiasnu2AYkhHqQiIrd87qAa5V9An/f+TJoUAs9nHyDRBI8am
Oxghb2nNWqAqcw19fYYK3sfBTmhBSLViAxeV42SZ0vXtMxPdHSJb0UzPrMCIIJp6ynmb64Z3fYXi
D5L1A4hG4GeA58Q8hrSfpsP7rkxwtUoXfVEdKGurhE66EmTIAKpz6xcu8QYj310Xu3SMAOHDND+6
LAGGLCl/nZgRAAqg/N14Rwovbp4jbR8VP2I20SZdY6xcfCCcipMcWAUsLa5yiHNiQKFZd06Z0krd
hcaDNbwmyabovTL7C905lSndPM6Ae5nnkBl1oCE292WT09G6Q2igOo/uWofA0gNcF1D8jgAetGHE
zi/GOGIs3bUqJIKSVwwlGN22VZDvjGhqHAWgNYAOR9d3orXy/Sf37KUG/REs3/2hDm2FQTAPS5FC
Tt3vFXut8a5UwDPo1rgfhrKfuoz2NkNXaeNXVr/lhbEFizElpN+ELPXV0tjYyhp6tFj0tW+TtLur
26g0FGj3jNyoHj6V9pd0XLlBS8ERWiZAIIX2CdR5JRlNA/rYZoIMJcZo1kRKhbbxwFG/zvsADXF3
IKAdVuBztMX7cyJUMky8cGZ1jBhCJKd6Tcdh68S9z9C7myTVBhOKHjfRPV1/ZWpySK0PI5tvTe01
VxVqACetBIqsaczHJiy31+/1shqefJhkuFQ76kcO7DrPGAFLq7zr/Y7zbT79NK2EloDNYLcO2sH6
/XW5iwcNHi+BHwoWNrnhokzxCEaTMvZjLHeW0+10N0Kpeq0at2xIUE+EzULbxUXGDp2iBTrvcKl5
M3ngufMw8x50mCCzMKkD1MoXM6587qCTdI5XtnbJk4tS5n9FSzbMHJD/IsKG9Ta/Sep6D+qPFVVe
3sU/IiQbUg4C3TrD4RF05YKjEiYkowwZ/785rD9ipBvDSvSV5cjYeEk2+i1Jg9xugwHwzdfFLLq2
kw2T7giKdL3TCtfmJntr3rjVE4Hxz45pD+LIXb82Q7m2ebLmd0A1qSacT6757XBr20d7/HV9RSsq
IDeapWk4ECYCVKV6GY371TBu8c8HNKSFCWo0Y8kYpQD5Rbg4iyWU913zXJPd9e9ftFrgvgFKEMZj
AER47qNAGFM5eYtb2qnZcchsamjps8VebJPtGjs/8HFtmFr8iRcO4ESipAN1Yas10SHRnvY2aN7R
baDsrOoXYCquL23x9E8ESac/EDVCHwAExe5931pgv0Rb0RpEz+Jq0FGL0SJRq5ddTTbMSgpWZJiA
AQ6myMe9OgGkKla/qAAc7mZ15byWolDNRc8P6MjQIyAPTZl9FYZV0YhF7Vrz3dV8m6B4sGK7F7UC
MIcIPsGSgq68c61QqhDMKDa2LrJzv+kGmuY1vCcmI6JdGTdUqVbeEIvb+Eeg3FcTdxVLigEC62rr
6ndNE3TVb9V90dbAjtYESe/WSHFBa1qLlSmgreh8AJtl2Q9d88i8UrVaurmGA+hs8PcJ8Ajx308e
YFGbk9pxOVqFdAz48kAna/X7JQko3KPnWeBN4/6eS2AAlCSkxLwKSiDezDBY8BdNk2hBwfdjxAls
uLYUSJqtZsxaCAkk4140oKvNjxHJKsOK+1l04mhrAeI8IELci3G2tONpWA8AcSDam5Mjcfzbdo48
e8n0t9Ty4+yGr6W0hApLZshCsADcJjxa4cAlRQibtojHGkT2o/1aAaikuGfmFo8s142R3bp31wzF
gjXCUx/1U8CDg3pOzlLqOhDfbA1wz2pd8O1IgFyMpnUOv5Sv1YUX9AIwBQZSvXh5oH9Y3IETzcsT
lnCMqGKOk6gbl03fZ1NdUe7F1ZyIkIx4mXBYPgsitLam4BD2u+Ger+G8LNg6F0hGYBCBscOIsHRE
dt2nRsIgZDbwNowwnozlZBsUGq47iiXtgyC8FICTjTyG7GQjrTBaDJwJqKGbEbwYqNhwc2uEFHgi
JXpv8lsWP1+XuXRGSDhC3TGWj6ZnaW1AymBpxnugMrvFpgzZPneaFZu6FPhjWX9k6Od6MFsxmvcz
yMgYkAbAPWtgorwU43GbpvNnDGjNftxt4ujfJzrRUQQEG4KuIvgP2S6RkiXEHRrg892F4e9kfK7W
SMgXVQOdZWi1xqW6SFaoI/gxJ5R5vY691ESjkfHTyVOY2bfrx7Sk5+Ce+0eOZMTjMsGIVgc5FfMy
A2Tqd1q3EuEvNUehhVu3kSdANy+6ks+PSXGSfAQHIbSvqB7nNGS7EJgfzWyA2EE1ox1Y8OZto7Ly
WGnxHpRsX8kAAMRyjoqn66v9zKhLRhGfAuBUzNCgcCPngDSzNEItGwFHno9RTlvitG9DFUcPTj6y
n5NZYuYyHZgDkgbbynzelu5dnMW2Z/SYagRDV1ru8IdX2zJzMOBfwzkdR7cdHDDJ2VFFk3l+iAT1
cKKwcQvgwfrI4qh7tYBh2aBPmg0qVSMreShH0/oFmGHy3k06Er8gEH5LyKAxPwZS12MSZhoUuKEj
uNyAUaqn91UvXhAhm1xwVfBkU2VT9THEyhRRDDqoQQRsrAetrBHI1Fqv3+hA4PiL5hFsH0DJBA8n
AdPO+UkCQaiKVBfagur7MdearaqUxzCK/sL4onQP+CaQZOKzJftujVFhs3QWAHbOPQM8y4QqMLXA
9nhdHZbsInihkLhCHdQF/I20nrnWBu4U4pYRUBaQPkeSaLJrv3Z4/dxE7UTnqNI9PdcGagNCPNDR
b/Jy/SMWAjaCNLngz4b3RDnxfE/jcGQ5UIWAFlkhvjaeU5ZR4D/z4XWMphWLuWBVzmRJBtMMY25O
E2Qp5IY0WyvubsFsmTvKSni9KAcpEYQ6iK8vGEdTjjs4R9jXJNbdx0lHjdBSACxFbEAgzLZVvl7f
wwVnA5g05MOg6bhKMhlEOWYJppSxLgKi28FAG+Sw9rJfMJRnIsSST2IO3gGsbwJMsDeANS0FEzbR
Jr/jawTxy2KQVEIcBd8phwRR4mrVJFTfbH40BSaKw+dU+X19txYgZwWq3B8hkhoUUWy1qVCD2vlM
VGBGaMy+lOpe016NfGsBHYVxVPHuejRWrenGwtMLwhGVAi8FXWjyYOEcK3mZfWJX2y1I4HZDWwBC
/y6zb+zYbzFqf32xC2EwAY67iolIEIxjV8/PreAg8Z0aofJs2IepudXG8RvKAIcq4kfTLD11NveW
MbxdF/sJ2SB5GsgVjbkI+THHIckdlE7ghEFfSoCmuNUrnBGwOIvNTOZd62rUmDDinyY/IutDrbtn
d9JprKfvML1+YQE6Bp0nZfMtA7u72Q47BsC8XOcrKd0lZUMCH6GnAMzDqOL53uTo81VrC3ujd8lh
QFG9qsab0Xm/vhVLJ3AqRbo5yeyWPWaucTlbNtyZACYF+qmbGS1V7WTeq2WbPWUq2UZOWHhsHB6u
i1+yDWAJNTE3C6ASGPnzRbIwUjBIhBuVju2206s7w/qLxwLmuv6IkIKonKeFYYtLa6nJI1eLpzQe
PNH/dX0lS8eFeyPmShG7WDJSjjm12ez0Jd4kDUEHzbzR2bwnxbQixlm6oYLEGe84jC0a8o7VTsgb
3axAERNrdUVzgqsDkAxr8NUia6wNjy174/J6fHZ7xu9Ynmd+DvQ4/CYFH0kTNekm6qhxq9N07ADl
A5jiyletRpm8Jk6zBxDxGreAkGgxDAnoVtYOEWA/VHU8htyZb8w0LAB8racRrUlYv3chAdJWrBUd
7ewuOQ5tMz8Sc2AvbUrmG45Cuc87Nrs0KWwgfFRgqoqowViaegit0U4LCBz+07DyiAeVXlU7pdSI
H41x+OAOeg0PrzvDBlSsJRBsTb416pGkVG/dBtmg+KHhAIxWtTrcK2W4zypF3zuKFWhsNjYlc6bN
PDCCGjeZ7oE0PG9NSzGPVo2XCY3zvgJnX5mhEW9E7zwA0UxjN83t/DY1tlbQwUnZgzEjuU4BDNKF
dAKOT4BZTv4y5qO27esi+6pEiQagg8RGwVIBtfCKjVyMg1zwUGtwOeC7lR9rOlHaMnfwiEJrnHME
6zS768HfsTeR/nlDXTwEnkbZjz5TRvdOc/u0BEzF9O85bwyUhP98heSWcuQf2WDhKwYyH8fMASpT
v71+hZZskWsDGBSzhaCslznKB4TTrckbWGVXA3ddjGc3i2CN2EbJqx+VWmHuzd0zey2ruRTkucBp
Beevjs5huVZECPAijRbJkVI76olXKRF6REtkHXdMXcs1LQVfp7Kk1EXRp2PhcGwjc2rAvvR5sQG4
20uX181TS5S/YDbAsZ2sTfJ0Ce650leQF8/5SJO8Q8/kpBzdJPmdxfnt5MTMB4JHGagl0FJqZ2g+
rh/qkl3EHwDkGPQVWkgLnVv4agKITN7hA7Sa4zFkkCoIp+FHqLRrzahLlhF4XsiqIWksJnnPJZlj
XaUIBOHKzPC9zDn3SI0G3M5AodsCa4SKlvDGAu7J9QUuac+pWOlE04pVoSFSa3XjiExr4vhmhhih
RAJnjTBa+Co5bjmVJZ1m2TStlSrYTODz0bzEgbLd9dUsH9c/myizFWIkV2lTyPES984GoPswHJrs
x3UZS3fgZBUyoJbbq2QOO+xYVH4kjULxDkHzRXTf1Xxl9GtNkmS0gGoAUG2xXx1m/6qJe+bwbLjB
1K6EMSs6IDNsw+ob01hgRW4TBc68qUjmz7NfD8+AllrxB2trEjpy8tYp0VfFuwwnpBYJ7clIYwZk
zaBuV97fi3IAfIZua8yamvJToI9IZ+jCKhpd7Fel31i3zHSpo61o3LIc5MCRYsUzQNaGmk8AJGIi
AYVEOO8/GkBVmVYwhh9/oXWiWP6/ciRdaCoMpBgO9k3T8w2x66NqhW9p7t7Aoa1B/qytSQpro6Ke
2txB7tgi4Q8byR8aoRWkbXKXDpXz9P9bmKQQEwao6nbAwhRoXRHRxs4Cpr+E8ZrvWvLP4Av8Zwdl
U65PWd6bEJSNJXX6MQDOKlXJ22xMXptkD0XDACJfr+Rz16SKvT7RdzxDYguz4bCv6c2Qqz6zj6CG
pZMGdJUCceQm7orN9R1dvM4nC5U8iRoPjgqqNLzzue7jdUcTrX/OyhpRsuJ11drM/Zq2SB4k6RuO
ATiIy62JGuHe5gAWA7/MGkXiohzAu4OTCh3AF3Qaw1SV2jQhI2+T6hCH6FHBKJGCjJZdrhGALu7g
iShpSYWdEQ4cQVGhQTT33R53aO0A7UDpNfZfNKMTZCJR5QTgO+BqJKfY6+7AihKGyjLAeT1V3504
v6l1HXhacI+NOa4YrKXKxqlAucfZcoD2x1V4FTys9yozb+ykPbSRui/7LyBVvLctm2ox1LRQcU3y
/XXlXPTQeAZr4PvVCEoc5/ehHvMKhMI4xVxhflobQGT8EVrhSlSzqCsnUqQDrAq96rsUUlSBNdzz
vRqnmz7Dg9OqVi744gMH7R/As8KjFjknya64yDw0UQFZShfoPPczPUHw7etA72tM6kb+GBnU/Isp
ZoJkOZ7QwK0UmezzfdR7uy7yAXWiego3oz0wqoHsy1a6lTzOov36I0emX5liZQgLRRRxMgIasW9I
VA9lT7m7TUPuWc1Pi5jBdRURh3MRJp6IlLLWo6uXlmJAZI4DI7GP6JcXXlt/S7USeZ2V81uTJjnW
2WUC9hYbaYqWyudIebLJbWw+x5jYNVdgENY2U3Ksg13aZqlCls3rYFb8qdx0M0L7N6C91IB3zFYn
kNckSt41Y4roKINEbUo3ncX9lETBMGt+hJsdjsVrnoz3dr/GpCn+2GtHKN0JDeNY3K0gNgIvVlHn
qDxZK4HkUs8oQWwHUECMv6O+Im2mXjqwLgmyoIlyjPlbU3/p2oMR+Zq+SyvkFMCju5nnnIbpo6vG
1AayuXVw+r3BQBmbeNd1dtGsnXyMtM9NUrR8yrFgbj8V/RSw7IAc9YqQxV09ESLtam4MqTXUWHGW
3RjNCNyRvwCzQ/FSx7yQiW79C+47B0eVdxzZRgVbqPFfrRlStaQAzVk5vcX9OhEkDPhJWJSZBrqk
awhC3xKtMHgZGW+avWK7LoWYQO9UkYDWkSwHO8y5kAbzagDFEobEHDyFJ9uqN/G40f71sZyLkSwI
atCRkRk4e1fXeVC6ahhMSZf71zXs0qWdS5HUXUEDEBBhsBh31v0ifWvyhNbhj8H69jdygL8teo9R
x5HkuCOz0txG7GN2IHR3zV1DHEaNodsCsm+NX/vSPGFRwPpA5wjwGcGvcH5CusBRHk3k73uoQTw9
G5jAdfwYoAhAwsZLHrd2RfEu79C5ROmwitiwsyhX4c/s+Q5vHNqR6PH6Di6q3ScYnw3aG4tIus2d
sXLAhI5LZOQ/ynIw3zH+Em7DjKwB3lzGqaCmMtHPKHq3UQqSgqmcKfOoTSbqD1l1Awgv3qHNApnx
+itqO9cXdekmIQqkUa4F7Clb1yUDN6t12/ejBWur3TTNu2a/aOkePMmTAWu0soELIdW5MMnQJaoe
VcoMYXrua+atYQE8I6Gqu+ENpiuemzCY1+ijFrfyZH3SoU0DSNGTxEYYnnNq9AmdgbaN+IOHu1XI
0KW9NGxMtxAUQmxb5itCm0PIK8XBsVV0VAw6EqTmeQ0IF+73zaF4v350CxG/6KP8I0/S+TJxTJY6
kFdmr51Jc/WuYN/wwvBIdatMdBw3bu+1ZMVgLd1tZG/RuIfoFJVKSTlHNipxlgNcDxFGmAJanoD8
J9BiQjO209VX19xfX+fSvQN0GeCSgUGCvjfxQSc+BawfczbVENhhSLv55lRvY/jruoiF8rapnsiQ
E4y1pTO9axRRQ2+e53L2+/47WLy/mSJzMWkPGjMPzALfvTtsa8xGZfM7+gxXHM5C19P5V0hmM82T
GJ+BlQ4D85j1ow7Lx2KsNlpYegm48YYI4fJRUZJtw3vgi+crTTRLl+V0FySFyirNKjAYJOJYEtSM
0dl8n7WjlT4440puckmLTkVJ7qhCwrB2WixVRX66YQ2NHN/ofxntBgFd1u4c/jfG51SiZOkqy0id
dobEbHpJ6y2Qv6OqoAoYIjr+2jpREKteo/773Pj5kUomb2zg9GYhdXReK2TczDW/vraRkoFzC81q
W0Hv0pZzTAFLCnJQTtsyOXKjCgwjfCvRvTmX1tP1K7Nk7E63UzIDShsyhpZemAGDU2t8NrOOOh2Q
pePfabpP/v3LX+wj3uGOhmZhtAmdG4G5q9MWc2F4eRQfQ8fx4Kcl8Qvt9fqqlm3NHzGSkqAizTVH
3IBuTndhO92anRmoer0SwS4FfaerkbQCMBCR2hoQo7ZP5SCckqgKe05q766v5/8wKX8WJKmHUYdT
ClxutIohIT/mXWAl7/bs687WGDAVthHPRMubYx9F3pXQYtE/AQscoxloURM8M+dn5o6tVs1mBNDJ
3Bp+F5k5bu1sTveof7uoMhYhf1KY2b7P3Kx93vTVjYlqbtCkhbK5vg2Lhg1FZ4B2AQILzL3nX6LE
LMvcDF+iqL/BGTU0G6YcKiTC1LV4ak2SpECiQSuNC0hySeRVTlCyl0r9EtVxULFsxV8sXv2TVUla
FCEJYPYsRi4z32AOCjPmtTmheYjRwkowcv6uJW/X93ExgkPf4T8bKakTvLPizDbUyXK2oGRU+kAF
WUBqe2Hj8/6RTHij92t6JE7nPOuAu38iVDI1pA6TvnOwpwZ7dNANqFqHvH3PZy1otWhTNh2GE5B2
eUSba0NusrUOyLUjFZbwJP4wcrtPnAbbXIDeOU5fBEgMnjGmGTjJSmXwc/z52lKlWCccLZ5kLZbq
NL2fDDNkQticvtaZ7TXka2GAIIMNh87KtrVuf3XAjaACWJuPw1HlHwoa52E797n6k2ixhxrM1hiV
bZqET3WTHrq28nKyxp36mQm9/GiBV4jgDLw/kh7WxgT82g68S5Z2hMPzBrDImPFuTu9wzcFt6qK5
mY9PoCy2h5eB3Njqu9OvQREs+iPw+P33IyQl0eqZNzgooNsrNlhlhm94nCagg5n8Xq2Bgdr6Y285
K6q56C5OhErHlehFVuUxhGYNNWqsHDVJtsYTB9jyxQvwz9rk53QPmnuXWxATjRqajBpAIW/CLNZA
3dWMr2Bh1Z60eCgHzxni7qbtk7ilaZH0v00tNU2ahRP5oYJ89gDsenKrdoXb0agk5vQ4j2H3teJZ
fdR4G2KezbHaJ2AK9ZsJLGTxRh8y4lcEj6YuGZWedoyRnsbAyQXpi5vXN1FqdTv0jhiHyqmRVKoV
7XEEiOpz1fQJck2gztqFMXPfi3YIb7ImQu95NYS9P/UMCTtjmO9Kh+TbVBnJti1bUBkpINwb3L48
Fmnr+MiNNf6E6b5XkBENN6FNQDsFagYkAIlb3uboDroHQbrzHbB/7m3Rz6ynrePqmNWvuGNvQsss
b4x4zDZW6Kh+iXZP0AdihH9grfE16bL+oWq1pPAJBtVRRptLf+6K+EVJuU3zuHAfupxPDjXMBqh9
9jxrOxBWWyUaICf7p4oNPMR1JMZ3nV5FJzFhoF6uSTzuXIKqGdrWHOCdCnabnpDmzZ359AKagfrB
Hcf4vsU85o3LM21fYxAnyAeufiS1zh+rqlG/gvKK7EF1gT8xdJtiwyannrx50rp9g1z6TZQBrA1Q
kJHhI7nuvgI8oruN68lmwL5Uy18heHo2IHrqQy9Cc8VOcwtWwOfljXnTp5NmUz3uSLnJ3AmDoE0Y
WsCjC7N+pMhm6xN1U117msY2ejRDPRYDH3l414Jx6wFvQHC82rVbfHOaKGxplUYswcY3igs8bofs
VLM0H9Qw627ARavcErsTiDWqmwYAIpg+7NY2vWoGv/z2uotadIog9DRtoERjWkNy9VMOvQZqB0iD
u8qk3VTf2ubsBmE/fC9S92fW9EenxFdb1bS/Lnk53iHIpHx2pAHG4txRJLUBYqWxwOyh1m5Co828
yiXg4q3NTWPwCIOjCmwy6uFUzYE3oWh4pFdVufKIEy74whqffIXsorumclXkrT3klO+AbrY1lf1c
bOt08K+vd9EqnQiSLC4H4K+C5Dgwueu+p2WfccrS8Gipytc+cSmf18gRF6MPtGUbomnLdZFaPN9g
Jc8IMJZSgJ4OB0P7RPFpnGcNxqmLEDb6fLxNneDfr1LwSQiiP/yUZy1MzNr0+QSZavNDUMEN1rsN
bka3f7fWKuHL60OWA1zxLoCD5EdOFINHDO0Y4CRSX6IR2BQHK7+F2fVdtG455iYBfZCmrSxwyYcB
nhm9yKBN0C4osDlJIsa7EhwTc0ktoNfGXRIwPH2u7+OiGHTOAl1ChSC5GSnqp6LmISKbat41Gbi/
lFu9+7guQwTXsupbJzKk4BvvCoMYOmREDqs3WoMZ8BpEbisbtnTBTqWIlZ7Eg+E0GX2tQQofGiAG
1mDYzbxB95sxWgnwlxXCwIMXJS+k7uUxuMQuWaooEGUNTTAPFh1gRN169uq22lt1Z9MSOYy4cX2Q
Ia1dt88j+bOdqL65KBQAMQdpN4zV66oAwDtZKDDkK7AyF4W3SZ+LW0bvvN3h8eB/EH+31sTzaZb/
yHJ1DdBfEIKOewSl4NuWIqnRUaqhTuAqmT94bQAmcX/0FapQtLkElRf7YLj2bPzES9HrgtEbfM0L
aUpVyjzFH2gYOL7l9ysncEGz+flduoUSDyb+tYtKhpJH6qC4ZKB1IL6L+9xH67fX4rtm+ue7HC/x
EGF602bw//NVmV96kR96ju96bMXyXoAZ4T2tYlYKE82AUbrsmdEGOGJkfkbqTvskp1rkN4TCRtnP
7Ua7C3dKcbBpjx16jenzr7VN0eUbIIuXXkRcTXkFso+RKjEFZ5D+6Dpeuf92X3mIKw2ArdJkH27Y
7if3clpSaM5EPwCY4K0VSgANJ115AHCL5mwd4QsSrnhdn+toXcwtN+rUpr7vH3z/1j/c4p824sdm
Qzf7PaX42+1ms8E/0T3ddnS/3dKnLX757194MJc/6BPd4j/v8fcn/D783kD8d/ziiR8e/vLFL55H
fe/x0d/hx2EHWb74BT89/BC/RfxW8S/+r8Pb49vh14H5DP92OODHr4P4f8F3HlY04uKJIAhvVRXN
RtAGQ9eIfCRWXKpjXrjUohX99h/lNO4736FTkNBkyzfoWfcL7/ewqT3XCMLn+SbfDoeB9vSN+Sr9
+OV60cbxpxtl5du0C3XBzREUJ6D5UwEIZ0sGM9fHpqiUPPYOXwqa0Uhs9c93L/AeV5pDL2BPcUeB
k2BCHWxMeUPWuTbEAGwIrRIvBH3b+Dj07fbY+jnFeVx3NJ8w/GfmShIkeZrB0MdsSkJA/NLi02QB
zhTabQcG/s3AIsXPAv87fPni35Lg9n5D96NY+Pbhp0mPJq19K2CBFfykDwhTKco39H0bPHu7x1+/
DmsEXBeORLzLATFuoJsJlM/YovON6UcMhOstMlDsZ2p6GGHD24zfTF+GH+PXfMXTX5wC1A+6SNDF
gUPHQUjnDfgZjc9KFXtfNj82+98PP4O752jVNF82iogGHrB8oQQFLmbnotymMKOP5yLx3iyKs6b0
iN2lXrBb0arPwu7pYYv1ID4C5xdolgWE7/nm6aGeVzqeNx7My+3my+1//trAqtzCuIgf/zEUwlgI
i7EV9mOP/7v4+flXENCgpMejB7PxuPt43PmHRxiHX2+763p54RjwqaBDtwVnkRikVSU3WtSdZYZV
D/pFr/Vg9JJPi+Xt1kYkPwti0p4AWgwzoQBJQmJC9tfqUBVZMWHzhTWDrcWiA7pyy5ZOGHh1GrJ/
YBZCTCC9MBqDFEWdgH4xo4fD28G//bbZvuP6vAcrR6yJl8PFck4kSeZTLSMtJDEkHW5vcWywTX9x
MBg21hDZgyQZROjnOpRUpErbZBYCfP/L7eY33UIdvN2Krb1EK4ACnMqRFqLxooqzCnJuv3378fLy
EiFMeYHhEcHKjH/Gv0F0cAy83fMH854/ngcq/vcx0YnG4m8rdbfPRld5a9FbgIYJFwZZlxEfG8wm
gqxTg6aI67K/h0uGj4Sj3O3gKK9v82X+9HP5f4QJV3QSsg4OvKBVC2Fw/3D8T/DyWOpOOOjroi5c
gLhqwPF2gfn+6Wykx6iKtMjUETCdiqhDRBt7ce3F/RchwGc4sCZzeS9PZOrny4tINvZt3UEmeswp
fgHuHX59w2ozRKC/t+/bh+PD8RisHOJlildarORY+5rrsZpBMCxgRTebl+1X727NqCze99MtlQyt
E2k6axKxPP/WoQTW82ELTX1dU5PLqpi0HMlD2UneaJg4haD/4ey6llvHle0XsYo5vAIMokRlp+0X
lsM2cw4i+fV3wadujUXpmnfOTJVmntwA2Gh0WL36xbRdB5HNgnbcxDPf2qHCRQdAAyCeefeeFBc5
l4z/+VIbjbxgBLll2nj8S+vj21TSFbsDC6DX+9f/h9jZ9U8kP8smAWKZfiTkpaMvTyAtxHMw0tZk
8Qs8QvtE8FIyr6OF10GcZzC+fsdUKUFAiX9x/gsP0zdZ2Y0V+LGw2cOkYwrxBE6H/9wWKJG5/f7B
xWGXh72oeCrZZWU/+MU/Hv77fZm+nW+cFq7xwh1m9+WXVc1R0FzlVx1/tSq2MizoP683WwVbCwsC
rO+XdGkFElPp+QpAMgAIFigv4MfMzqUojFSRa/R3MsHfcQoLVVgU8ozd7+iamUnzaC85Nd95qyvB
6ClVwLNhILYFllKaWco2zrk41CU8SAXZByQgGc1oT/7i/yYy4Ddg3pSFNRAsxfEO9OSeHNeysKSv
r+MnPC7Xhu1BkLNBLHR8etocVx35ChCLfy76rze5RhF+AOh3QEIL9x7wo2vDV3GqEnccn2CKGJle
/K+GSKvpPX0P3MKNTyWpneRhNC/vSxMvbh8UdEsYGBAO2AH66JEAvBbMpWiWH9Clyl6vPd7Thwf2
pOAMziOBV7Va+i63jhV8KriaEAdyElCTzAT6odyiY1TkiOpMH9Eqde1p9VdyuHX5FNF3jNqgKkEZ
g4KjaslvZ0b8SiWYO4dHGt4WiBThpFzv9aKGKqf2GkQ/is5LbyZPqXu5OIKTuLnTrKoFm3ATF4oz
eTMVrHKl48US8npbOAsv/YtITwn1G1M8eBdP9DSTd7SFK/9/CAU4Hm0WLIMyS2rVcsfFlwBC05Rq
gfkaHSevX300GGDylW9gAW3UWR6rJQdzHgP/Z6//iJ15C5FvRBgDBbGGSMfTMfviKRinacRvLn+e
RzNzH4FmWcTSM+tx80XxUZG4AmEHuo+vv2jH485MbLOTQaq18iE6o6Nvq6/WfDjEKRn3Ic4YySMS
P/Ib1frdut4End97/iF95q1URjNVMli3yaiQCQCIJzw4oKfyLc4Rn5d4h787jG73ivIAYl0ReeyZ
9hZZBLQJeIlI7FVf1ZMIc5ZuVFdwhlPxMqxBpUUrjB8kSybirmA4trg4CCCQfZ4JbhK/70oOgrPM
Ah7CQhtN5eQb5ZSSizfaum0cL6vBia3F7BfT1fmWf0qeWUVO833Rl9nnxd6IuC5t+dASEnhNYKpE
J4/NKneOkqsclr7td5/tlWjQfGDEtoKZjkg6gXDrWrN6DBcCL3qGnM6ABGewMvYSQe+Q6dvgPrSj
TWK1m+wo0wCpWvCaPx0uDkjlYb1ykh2aPXRg41vybjc5OS1ckQTmY7oQc4ls+/M1ft9yxKmAvd/A
qKemSaWiwxxFU30aiGZhQqkl7V5L+EBA/zmtF617mrkhiXfKMT0ZbmbCDDjcQ2Ep7sJluHE1MEEA
hh2Ibga/RxR4fWAG+gf4opRRvLY1kUQNES3fLK0mcEaRcDjD6XNB4o05n0mcaUdgAH+VYiQJrTk7
euKAPaQVzTeBV+E6yB/K/yMvzR6n2YlfbXLmzbQYTwMsNkR265zblhkE/jXoQPmXKMOELCJkJrqj
nN83ehsVyRgMjMfZkHC0Cr749dFKnDr1+aCGtDerXUA0oq+1fXYCDwG92PGXagJygMx04uW7L8m6
kF1KeaLvMvJ2IcH774u5zcDMFjN71FCmb5S2wGjqEflAhfW5ySMBs6SHwWfvreXb4EGpaIHKgEjU
gvj/GkE0kz/76ugYEKtmwmGMyEVmpNnVtmilD2CRObUrYTU5j+AbsFOCKStmuwNZ17pb5dRYADje
GkUsQwflEKrhyHnc9BXUAZzOqEUiqv1oFNIDI+5Gm8DS3fB92vF7xQloFlqW4QpLF4197ZkOXkm+
0QbgJ6oekhsLIJH+Rf7qnGnfEMBllC33WnlNhFu+ZBBv/Ta4a4IAKhokuTHSdq6E/NirMYeJZTT2
JDN2M+tiGRY+PQdHWnLir+BB2/Y6BcmROXx0tGvJ74p35xZcL2CmeJGhZpKPJmMW+tncaoqI4Olf
rffyqdvjejCDzbCRv0RLJsBe5ZvkQQbVEuXXuxblRJ+ArXtpRTfPE46EObHo5MO91PjZitJ0KpOu
h58VSvRioS2eS2GKL28T0c0W4yLJaMfkKXmAJxLQTx4DUxdWcOP+sAUwrlwQ10EFv6PlH9kgWR+4
RFOwgD7CFWQ2QN4HhwtZ9D1u7d61oNlOKzlOUxFTN6lyTj0N4xZIlZJyE7kZfRY/RFs3iL/wut2m
ZGabmz0oSZaDbFiFTBQgHvg1T+U/Hc7zr76PaI2MXvaeL4m8d54gskFrC7wc5mRdG1qtrbiy5+Eq
q6/DHk0uFcpKeO/7VeBoBuqfk2VdzBFalZlLynTHrgqSgugETVHsY6qzp0VX60GI9DalySruyHDO
bYMCcGc1oDqlHMrCxt9JpdM2sIeJNJulmufd4/4hfx438HFUSvIA+ZjkdNRctcZzqpsTLZyL5U4M
+SfQ8+9X+o4RvdrzHHsSDX3chTILTQoCTD1J1toLpg2/J7T6GLB5M7QGy38ut0ue5W0/DO4sGIvg
rKD9TIE5u/7SbSSi52QKUC/ypM/anl6ytexK2xpPmgUcSk661e97vWM/ryTOzzduG1wioOEoP1L5
tVgNZrwft8GpX6Uk2w4U1pvmR96OHjHxSVsvjky5yTBc73h+1nks+HykQn7ocnvjHCD2rZ5iM/H0
hzGwppWWkJxWD+Ju4has1G1IOhPNrMsPMzUIYZL4Etu603t8vEKsRqO/o0E6tK7vL+awFjeIIkzp
4fcz/6aEuH4qQWOLwFBD+RzjLub3OfU7lRPTOqGyEz3LeJuwR6/YSgiVNpyFyTGu4Q2mDKMN+Ic5
Ef/hBYTG7rCOHvyX6lNe0IE7dwzrYTTBbNg0fPaZSQMXzqQoKXBz/lE+CXaxDqzeAKpCtOEv2IlZ
XghdihJuq5WyCK8cRVHkw1Ck+E5K/zj9GsyEQm/kCZXOIM0eHQXQDvlP4Rg7sIHHT40Hmr4FJ+02
0c1kiiAxQkIAUI7v6/dDZuyHmtAMVQJj0pv84xCRnsgAtugECu7pex5WlNu0Nir0S8p2GxVANJjs
2GgONt5k5h8WeSKDkBhnjNwKiVaBJf7xvc42HLTSn9Blf/hdx26wIqj6Y6IXmFtRpcVX1cVr5Zbk
dKgvCcd8YdgSu35p3T3mK+lUdeKDamo0RJj80q5VYjjlV05LajxilA8QRtES0u02IYG1oO0GeU9G
+HvDxdbEjdQI8fdaRIp+UCUg+QoYdUy+2Efvv2/8tsYwEzYzoUUNLvsig7AQMPRV/ZmtE6pR+YM3
Y2twluiM76oUfG44nkh9oMI4uzsyX1WBz8GIiMcaHmjqvkc02KInK0MYJB58u3FBJanvgv1Sc82t
V8BO9R/JM40y6ikMfDVMaJ3a4Oz/Cjz+o36KHW0hpvju65+ZqytBsxPNjSTy6xCCQDphnIsne3KQ
Q4N/LRP1M9sqJ8QWtN6BJFHd1Y9Lo87vvMbYJ6BgrP0MozfnjJeNxtWiXOKDbotTu9cPcomMR0Ul
nxo0oPFrcRg3F1dFHu95QZXYCd5s/Ifk2R1SjLAwQqZK7YuukD03EcFRTUkjxQcmc4x2TSKz2UTv
sdPndDGgYn/9N+nMovwwVhGH0XQhqgW0egLgMVjtBbD8PV3Mcs05kb3oaN0zUMATIF6Ai4nE+0yd
eikFz1UL26geszfE87tpxQH519loa+xo+bbEs3n3AfgpcKZWSarogZhB4IUKGF95mFaHfoOuiYPk
ICnLe4sm+DYuwr5A3C4jKkLlhZ8JjNNMUfsMz65/jPdA/cMM9WuMGRMt6dM/LegOCz3mX08FNS9D
HWCEwdzej2ohD2IMe99RTCMIM9rtcht0gFZlqvvOxTDcr+ihO+tLT9xtSCTieftH7myT/aSFXBlB
bg742a49oKIxrGPyyXsickAC7PxikejeNfkhct4m41/8NgkNnGvqTp60kcyKGjuDllbkNh/8h0g0
b1wpuLWnaeGVu+e5/NztnBsibi5yg3ENCU2eDE8+DqZh+/CXL3/ajW+n6/40kiWZ7ABvPyymEBgM
UCXODb7QqdGgpF1Cp5fLrqKJlxymtUSjJePDHo4bOcxRAA6HTfSaxbZ9rCVKGENOg+z2dEYq347W
5XNeWgFa0jajW53jR0w/gsfm/q67MwAy1BVP6De6S5MAsrih4Mp8Q5zydoCvQi9OdEpNxQabwkp9
sjGciPZb9SWyQyiVbjfe40iaFf19Afc886sFzPY+KJFeqAEWMJhbAJA/ok3t/k081Y13EpK2ak7W
SwRgizJn9k8So6FVqwvs3zbsCUpUxj62VSc65s/KFnlFzkEbuWBFwGou7JZVg+ZfWmN8wxiKwAbt
zq6srAZKw7HdVhrLV1qqmXncX2V9eeg2iymTe68K0uAwvOALR1w/K00lA0LMsZrgr6zrnoKV2xQ/
a5328HiDlgixWdsL27tnCTUN853gjWJ219zRv9SlMIqalNBTahBlj/z7n4a0+YrfSMfMrC3xBOGr
pWt6120Avh3QL/DhYATV7FRzOQmnqGDPy9GwZac4TSvGJeq2ljeaGrxi4oEnB63JS+7Snf1qEqB5
rKKrwiecZWvKoc8SPlYSJIg6mn6WXnQa1w8cqmLDSrFrZKe0NcLbvUjyXWBzmyOLOpZ8l28p10qF
VBEKyhjOB58JPW9Quh/egwqCBX7oVZZJgBq7ryIS9GZl+a+NM1poRiNPW3Et2YoFezmR5wxq0K8D
s0X5iosJiNPefCug4XZ0lggu74QDoH5m2o5ZZyq4TGZuFSaLcGAU4GBenkrRCh6ld/7PaIrqVg4Q
By5o3625BkBdR6ECA1mRipwX17WMG2u/UFm6rnnq3kDw/i6Z4WeBPkSg5WvAoj/BQv/cbvXN0ky8
O4UwjNRizKGgFcQqVGbif3wDpECNCi1SCd3gIyBnh3KAM65rt0E+3qDcY0SRF/XALb7jXmtSWKUT
e8iRo5HSChaMzE1DBfYOgCJoFdFQgRl6cySH0LBMi4+1SPvXiEovjXVGasvprIcPBu2ITh9ZYyF5
z3K2II+SzcgrSbouzoE9WZKlHXJHtxa+ze1N+bkmoDSvz4cfheByYbmfCybqkIsFBh2rfU95chjN
EkjtCCex4VZLBle89ZGQzmScpyBfAqx4PlJyqNDjVhhRSuuX5E2mdQ44Vv+EJlI78KQdqS5UJuHb
usNZNWvMe/v64l8X8x/MDFxfUCxCwzQhqCdIJ+dmYgQDlT50cUoFTBhB47ajr/k3pK+Tp8JJN3lI
p/XwNTS2SBZO/dbRR3smqx7DKCOXPYfExrkUaXqL0nWxEzaZgylaJs8BkqagZx3tPFNMhoXWyDtJ
xmuR87dV0DrwiECk6ORudHrIXbSmC8+sq6j8wrd2wp1wFF4ldBTVaD76/H3H98UbrMOJ8aLdzDus
c72S0+mC+sCeD2lwYvSQOOidYU27iEZu8GA4IMO6mCyz6+8K97/IouMAfqxgZo01js+4IcZA6MEW
bOUcPoQYg2HK68opN1UMlAbV1jT4w7/UxFh+gW/ffDA6IqjDKysBaaSxe/jDDkUh6AfFGvvnVv62
eOMaMpzk2sKQXVNBPzTJFvPYt84rJAJLxWOSDxTtu2j2Q2ImjNOlEfDB+aN6FFw4VOKx+ZsBo7BS
z61mco8+8G4UZLLmolW5d7FwteA0s4E+gK5d7zbM2AnISgrHOX+Bwu3D3gYviBm0Jj60yccYHEGL
98UA+u6eDQziQZTJWORmDodcjtIUSmzP2Uaz+xfMeSM8plbEZDzkpDkojnruzDe0dy+5y/e+Lzoj
VfbGYb9zOGWuRIFehKh/YTaTNRApID7y9ZPT2cknMhPJ4uddEjgz3CpGywV8DoGx133lrr/uN21A
MNJ9+uIxLYMspbrEewI1dJkhaQ7H9QbGLxdGVxuViDom+Lds7WyQCNNXiBqSg0eenydKAK23VLJa
7sa891j8FD37rHF2AcfrANHSvsvM5sRRboe6lxNsWSxfuSW1yGAF54uZP8peAETJ79brjiMLN/Kf
vc/Heuc6SLInTkip/iqcg13xJJh4oOPzX+61OQjHNeaVk3q7VFi/k9iECrNhpxLwLKyYe32NiuDi
B7mP0jHyqBVaqr64fYRSdmnnGxHhrqdZF0ifLHUXrhdRO+yPzx9HsDBjzh7oQhACzw5duBSNXjVB
RtHN1BsEe/aSLQYoJG5ixk4XkN/P+N4LAV8U3UYqaMox6mzmqWVqWvfI5GK8GZ1sZBJosA7+1qvw
OTiW71Bt6aSXRPwUYTtgtwCdyt3k+fc13MllIGSQ0U2JXieM+ZwzKEiRAk4THWsY1/xf+U/FCrzo
VqPJg0K7DZgqLEykXGqqvqddcAqRXsCIN9bLOItWwphrc04EZGiwR0t8819Fa4JHmBV28DffAZW5
N5BrdePjkhG5zRrJBkpfeJVgpTFYYvaJaz+YpIoVdlGT4EdSa0R1Aw+U7frCx72zRQW1c1WFo4WK
E5I215rcprlQpW0Fh2ckygOKfSb/lK19T9uCEhOZ+m32mdNsk64XHc1bNYZkOB0MsYeYe55xFHwM
5JJrFJJjV3z139Ck6AEneTZQzPPN4qXHxV1dLkD+r7O9vAv/LtrN20PGUFokkcAPbyDBcJOa4zJE
YDJe/mrXHHk0Dj8aAChdnM90q5hbjP8JTc15FlYkcMF4jmbIEtXInOoo8KO/fTFTePs0w+/UkOSA
6wnHc84gXGIoqyEXeJrjDhJgSlaFB47acuOvAhGFKCQJcwdGbulq3bq88PRRVjdYlRNlsZkGRFkJ
pAzobqh47J6g3JaEEX4m707rwsYoT/6hWS1c5ltngE3WxoBLANgBgpzDyfvLpcLYLT+lo4OidkpE
Wpy0Tbr3D4BmfeUBSSIiAjbCmUuQ5ztvJRPNuDrQ2ABWqNlmZSlp/SSB4RbOylleyxZnxe/y8V3Z
9Uh408RFn3i3GjMCz1eiYA5zLkv29BvgfG2/r9cw83djPgJvkoE1KB8SMEA+nmtWaY1EwodW964u
Zb3v6PnVntkj/sPfDKM07OMQ70XodtsC3TSm72G4G5yFdU6EI+eMzx3wMU/SQ/tn4Uvf+gfXW50Z
UA7z8VJZxFbrF1DsuZFu9s9oMwYHE/vQtD0l9pJy3blGAJbzbHQHSqqo3V/vtsUw7XqMoM41yBp8
t3yf0JFWEQwUIMFeoeWWPw0cOtQWdnrnFl2JZR/hxyHHnBSjB1YHDMmBf7sa7ICQejPQ7qU6V5vF
suOtzwdYwD+7nJttgauGqRLhZDYkcICjw/5Qttnh3sQkc3y8xy+YCWGGp7O0rmkam4wuPl56PO5p
1s9VsFX+2HQxdGXrhzjrCXkTkmwxEpSGZ8P6K7ogG0IDTFmRbrMZltTq/mEDQqeyIMqYl+MwU0BP
agxTRsNJbyqrbpdR7i1DxOYTli5ddIHuXlk2//d/Bc7e4w4No2IjMBvpCKntO8NDcASAf6ICGl/+
Gxgdvi5oTli0xKNFYqbDHVhhg9GHgezo8NHiO2ZEs6HERDxHwHWVx4EuzbC6U3G8ljlTYD0H5bsa
4KoOtvyVbC4WgGRO4aW7ygUUwVbcpQePndncDP7c5OxMU6WtVa2HQN4JTtlj5CXuYJWUP/1+M+/q
6D9n+e3d/tBRpYxC9VJDTG9rdheTxlawnX5BJZekzN6VOA9HQarY6X1MZnD0PbHA8yW5v+9l4ci+
X7cfe0FJ2G/TC6TEnu+A6OW5MTFFz16yLneS0Fe68F0D+yGnE+Q2iAfIkY8CjFm7qS2whr8A+XP8
fUN3tO7bwQUYG1l4QChnD4QvGG0Z9joKhgKiKL2k2ZcBkGojsa4c7ZXbqufELFa/S73jBUAqI0SD
G6AjKTD7WizvHEaVj6KSlT8g9UwzO0byzfBSt1GBy89XUv6kOSU9XoiB7LThLQZxt58SPffYsqFg
2ryGdtxr08k3ooGhOhmcAJKdkiehJ4EVCxSOAInWkeODIUQCgGPbW4GdnUGw+PsR3AmoruWz9f34
xBUG1jaGBKRut55swUxt+Y+wG22RpI/69lNz3j4XBN7a7CuB83vY8VMNrjsI9F8VgVxAqP3UbwRi
WMq2Q+LvC3WVpT3e+plsbDtCZR6FBoaOud5jzI9crQz4zLXJneNDtevPsWaqHrh1ejI5xqtAE7Py
qaQsWp07aXRwjODzYgI6UpvIp1/L7rOqCoO2Q1rx3MNx914Kqk0AjcqgP9j1mwi0SAoSUpXZHbL3
0NKhgsgNSUtHcFtFwDJYeAPOY8z61GfZTeniD4XeIpA0fFvpiLgd6XtGEU+KByM3pWPlRh7Squ6S
1b2TIUGGEc8XXDADtIfz8k5vKHV4KZHU7VCh11bG+S8abz5wBDXcMYDPHH512Rir8uVimEsvyz3l
BtUOmBZBFoaB4HP7FVeZLnAGDj96Mx4wgUAlk6eaCDUDZGbgJfXotNHtJXTdbV8uy8mgKRi5Rhaz
z8Wq3RCAVxJJTr03R0vehqboSma+Ge3UZLBs3QwBHCVFjgGOZu6Yb2uqWwvd9ncw6deLmHn7kVYq
tcyPLLhCIImb9W5sfLPZRuhKNrY6qT6Tv55Ikn1p6gtP7fcGr5/0a9lzbatqHbyvkA2FAzug/PqK
8uqfD2Wt7+EaEvWI7rbX7Fg8tLvpXY3ADE8Fy39bsDS3Qcf1KmamFRNXckwVwSoACftTYWbfQMr3
7NHrn7gvfSWf2gQVu99lindMDVp30S+P6wY/8RtA8cOcSlGE6akTjzQKpojsKwzwdlpQxWn7h1gj
HzwJv9SH55pwBq0t8F6aKLACJddBB9Vdt4mX4Nt3YInIBEPzgVcTgLzUZuZdbRUtCX05Q1B/AaEn
GTzdtRIncdBzBFYVtH9y0IcLmTryyDmLfSC3nwDikSLFhcBkJ5ifa+snR/2oZoKKK69skosJBJvd
k+EYbadjm5KKs9/ExdbtO6helv1GaQNJ0TtYyKlUilapFHAGkIZ0a1Rx25hgchEC3Q6QzD1Y8gCg
LlcSyOjqEWXmjAL9iqHq8AcX+8hvHcLrxYjXJ5BMGPGZNlgMrC4QfHGPKCGApWsPsY3vz79oJ2Bh
QcsX0d3CU3vHvbmWPXv3Oj2PhCSH7P4l+RrXphBYFZEP3Z8P/XNyBgRp7eriqRqJj5pTsGB8MRy+
jcKvlzCzQh26j8qafYvCMs7SS4/uAWmrOGgup4PFbY/isVxiCrhFMCKHBcQE5rQhTY3M3vWJdwAQ
XYK6QGqndUbWathsYXr3TWMlh2FJ2J39AaaByS/QcLzz8+fd90EflBcaRgXuGid8lsH16Ikd4c+H
5CW0gngF37lZeszv6NSV0Jl5Fbkwy/UMQkGk5QQrgegYErpq/pTP2lZciXsFNNxgYMg2AkvZ/m7h
7rwrqDfAnuis30kEGOv6eDVjGko/0zM0XvhOtY1dfR1gXPi7eAjocMyfIlNxoz/Jc3SOnaU80j2N
RoMXpquhXCoALD8LiAd0bV6assLDSfMHcGujE0cRzC5F6qyJ0UTLelgTL3B0ENilFsz8c+4s+lK3
HiwedZRcgG0EFBj9lNcn0Ld1mrccFlFZaWjFh+xR93hXxJyhNetUEDCa5r9wYa9lzt8y1CYKToHM
2tPOoBBkHV7KSUYnfQZWT4R/VN9r65zy/z5peC149rnBEB4ZQ1gj3X1MD73JKmx/lI2IDK3uahba
n2zjSXjqtz5VzAVNu3ORNR42XEe+DCDSeSMKWpUZBQkG4PqP/Lo8q0ycaFc6OoDGJa2+KwvvFOhs
UeACkv76m0ZZP4JeZEQqEjPnUJPm3ozeBOgIef7Ffd2xGUiw/yNrpj/clMQgLIcsoI+zXbbVP0Ob
YchFW9xTVBu2/Du/MGDvTnzNkvr/yJxdHKGoRvEiQGZhhajuFHgZQ5PRcknbcNeStb6Y3V7a5Uxj
OV5gHYIoA2p4dz/4pyRAGWl0gYQ1DTB8CjRdd+5SMelOb+DVPueDhousV9R2wD4xV6ixUDLDtAoq
n/NNbB60YwOqx9+V9LZNTQGDCeu8QIs/bNI8vmlSeYpFIyrgYSs2t3sfzOytITUq3FVDnPGjfj6x
u5lvvGQPmo+nM/cQrstXcJk6v6/k9hNjJQCQgs0OiClWULlW4aQvjaqsU6CPV1zr6Ece1MTin1Yh
qimDw6V3ko8FB+O2jQgikTXB7hlvJ/Cc1yJb45IM+oAh9NM+9Aa7dzFsggqvhSd/gPx4yRQxV+kq
qphJm90bEMz60GBIa2341CvAjh1hU2+mHdqZB3h3C+d5o8BMnKEyTxI0aYAGXW9OQwDV8VlVUEkA
QUALAqCJfGPAVAzN9fr1RN8QWC5VfG8DZohFOgrPGyJ1vC6zz+grtejXwwXJJzfe69sH9VN00e63
5pEAQw9eY1LcKS5a0ONbZPe3WACSUI1jEbN8vdsxD7SwLntozx4V4N4MGC+F/gBfJnG0beHVT+qq
2hjuEhPILTXATPBMh5SSu+Rl1kFXndcBgqd97l2gvrZ0Lkjyt/QqWCoU5Vo4NjGpnrm11QEy/DYC
EKy4i/46e8/mSsZmM/zvOcyUTMW8oIBXsZy2sZSVdgbWc6OCC0U8l4XZ2IOFjstV5UX75JliqtiC
zt2RDtpsFOBRggd3rDzz2ONQC9QMU+ep+qi/ah6jSG6ofzAighcCRSRzWosC4ba6jUayBdl39P1K
9kwDqrgeq66CbDCIf2VPtZcepA3QaDq2bZR0olJFykf+eUEs+7OzAwc3kQpMCRQPOdDZNcPwK6R+
S4jlNipYbwRP20wbw+L+NuaIiQKE3yzWnW93CqgOQ5SCkAmQA3X2NIXCJRq0vihZFcfu1tGu2BWP
+LYrpKXgyiZor+pW2sPCRlmse71RJhU80wIvIic0dzH8sE2FFIMLaYlICwW6P/kGqe0t+tRMTEL6
/F3abeCPBNRPaTMzkrRDAxKkCnWUcZVZIPR6YnxH2q5f16vENR5B9mX1Vos2OcmpT5FZLmaW2U25
2S9rZ2Cj4tHiNYv91bgoIjlrSyR6QcXO8j2qW23rVQCcowux63ggwp/YXfy8t5cIYQmyvPjAqP5i
IjcW9iMH06coMvQwZnQ8KuCAP4LTpFirMfB+mZs/o0y6zp3RTFwf0O0l+3ELkmLYcbiRaDpFuhlY
oWvheclnfJpkmJe3LyL0FQxu4oyH6kW21bNK3sovJLqswgK63UFf0lJh6LsiODt0lCCxebBQYA7w
vCKa8mmTyxJUu1szpoDxCJedJDJmHQE5wrv+ajRzK37Un/89Ag8b/yFZn5muKTGmIGCSlX22S/et
DfihdcjtoSUT2irYpWre+21dEWUpIrvzwRGQikAPo20dIJbZB08zrm9ETHXGLD8MEEcJPH+TrA7J
zcV8FjNGs+OFu6OjcQVoPzABsJX8UK0kUtW0CIWSyttxHZzGXQQXj3MDN4O0bikouTWNmOzwj7S5
M6sVmNcUcnxJUy9E10PphXa0RaxpB87kKE69GF/fceggEczB6HtCSRaN6Nf707lJu2DKJLs6kznu
UnQrf9bWaPvP4StnL5Lvsz83P04dVArYJIZFAHt2LS5o41S8pF2JaTmWgMZPxPDRI39QfBa8e+US
R8xtXloBvh3IQTyuAIWIc3mYXd3kGFkDHbWlFWhnLZlinNSGewTr0+UP+hqo+IBhadvS8a2kJsl7
9pUs6tCdr/pzETc4q1odsk6FXRwC5B4jiweobJWj4wmMGrJIqz33MIBOpDUXXoQ7usv8CszK5HWW
oJ49tGjBqdJkglwN1bbVJUOb2at4gI95EHaVGT/zLsYRsKYW9Cuiyy2vSLVZxNotLWLm7YV+kQtx
hy/Q2oInYFAckMqidfnKKEZAqS5DGvioMudPvH0M3pv108IhsGdvpnE/D+GbCvjHBR4lrcTEOMiP
PUz7cYRThJaa4aAnpEa9HpnJHEnQZ9H2T/Gz+syTy0rcddQwHyUnM7NFXbhzAeDpIU0NuD1A8fNG
w0zNm2zIRpS7T81Tg3kkGBzlVQcOxeCDvGsWg/I7b/KVvJmRxquZ65cC8riVfhwtfhutpcJMn0u0
Vglu7MTr5KDQJfysdMfhQi0Mgy9AgwfGjTmMdRrjXpE6IM9A/iWDuUUA3xUcLetDMJE1s7tjYElr
DbQiSPDoJF7HLjx9K1thlK47bEYrdzCS1TqLXnXO0fn1u07cCZyxpn9Wp80uRplNmppVWJ16rENL
2IiAvPQU49gLe7TznW/x5tfvIu95CVcimY34oYayUqhlc4FI7fwSWZMLPttXkYZ7T6Csxd8nWUhk
L7IlVP1/F72429kNVCajbioRorsv7WF66ffvcMMczGZZHzJnoMkSz9mdgBbHiylljJkLPX43TXUC
wxzKCfYamOEDIOJxSNKv0aqsPfruny9mcBaQp3ExTRBjeBYS9N8d4LMLj/ZJlP3xqKH8Pre2muEH
Ya12SNBbKQAkIBOyvnEOXi8COq7YLxci2No+IsaOI43T9QAaF/RPaEngaNXJsBEsMAzvdPNSkFX7
MuKj9E+T45Njafrb0FowULfpdYC92ZQcXWBduUitXGtGEgcRIDdYb/KENNJk1u/on0Dw9bdzEnBx
uqGnHAATsLqVuvv3WVAIB8YddLGsGxT+47VwKYm5OlOAc0cP1Csmag7vg2oqtY2nPyfS4XdNvE3m
Qxq6f0HwzWhhUKK/lqapah7GQY9aUI3brjF0pkb6Py+Fw3hT1M/C0TT0oIFVifMmulY+x9VSF/8d
z1HVMHqGeY5A2s2pEeR+yMWgx7j1+iVDuiNEVBav/dOI5iBrYbfs7GaKqAMNANJBEFqBo2XmOkZp
EnRR7aNzgcq0P19kUPKSEQPanqJN60p2hoRSfjJAd4/C6MFwDafL0eemEkzzbQAA+n0598zAz+XM
G2bUwk/ymjMymnu6o6KaEljJ1l8htxBupHV0XgSC3HF7rgTOXMvgMlZlEWP/Edh/wReHXrNju9Ig
anjywYpROp8LW7yp0yjwnf85cXVm16dL5kt9AokX2mKiJQFTwjq2D+jURaFEdBLzd3n3jPqVvNnj
GnaXi55VkNearSd5U08NkqDmnu9lyr8VYH/FdEZzh08cIq0DXfsvTPvVAmYXKg/rQm2K7wU020a0
oWOq/RGsn/Go+hrhMYsazF3/dtdwJg0YK2YuEBbNKTiiuMMo2wQe1UgFs35G6eT0jpuM5n0ERCGs
6WGNno1Dh2FzS7XIWwvChgDiLmnoCTJgs2b2SjDQtXrR2hpKLL4y5s7I+vgToz8/ssCVZ4M2geSw
lI8XTB47/vuJIJAOSlW0riDtj59ZikXWuVARL11NGzxfIB/agZ4HYlF6DLY9lZ4k3GU07WYPq2Sx
2e82UkPtC3kkdEGhEYu17Fwbz+CiDpxUNDUVt6AuA6uw7ib0uXgp3MResl33hTEUCWjo0Io9BzQN
kt/JUYtz5pAPnVYGZZ5C5k4W6kmrRdN0EyOwrf2QNlPjMP0f0q5rR25d2X6RAOXwqthhOk2eeREm
2Mo56+vP4lzs7W620LzHBwZswwO4RLJYJKtWraUFs2pgaJWjboINZ4aH1I4iUz28yds8Zmzba5Ar
ZY5yInS8VIKAoi7evLVdAqEAhQktRcsPMkbW7c1yXZ6ibKmXq6YKMYCKHWwNm875HLeJh76AV4Id
59zxwMwGXZ05lDnKQwW5A4cVGVr72jnTh7btQeYE2JkMYo/gofXqpxNzT15VUimbVHIV2Sd9EArY
1E/ZKrRJLWyywjsI5kgZ6ApaUHSOHu5XvJt7rMvTVcQntmVQHJP6F8Q4qAg8oJOsmWrYFr6M7+TD
9Xciio6dOyJ9vSnWzOW8ek1S9ihPVaKOT0qynPKOA7BowFWF8KBV4G9HzovQY7ZWutOt3LvtR1fX
Fsou5bLtMBkZV8EuOMdcPTY/7xWP/3/0HyyPj1ze0SUFhQbKf1JIHoWC0SPCbUSv+5XtwAoCNFsG
gqPa6T+i9Ue46bbokro9vOvLyc/4/tilfMjIJSmWY7SqEO4Jlagy+nf1Z+0IAA3lqfl0YvWlS4sx
B7UAQQVlFdyHWsl+BoY1jxDLye3MuGucg7CerMP9qw/VANJXo+3F9S56+qWa0xsYEMzA9cJtBPZN
4/GJmUslYeDirojxQ2qZ4ImALFJoUUquiIUiyeUaNORodI1WM+6lsqmc0MpdDCgBVnc8iGrmY8ez
AtTS7kV3C/rEwAyARCDlWaGMElAz8TXK2b2+Ko+4FVqOekCRgmfcVhbHeGaJ/PzsCRzx0MTIRliq
nB5q63hr5QZjNNc3MjKPuBIBWE8I336Qgmc2Ej2TG19TEf++Rmhg4onhaQB3qGv9DsyeM8ofobkf
zAKMD9paZFyxl63jgqAgJqE7m07fQusqq7oRqzhtxMzuJavEA84SPHjw/eCBV0MxQ86BeSckbOcG
WottZm/WdSGIzAGg1wBgimgUozmOujwKhaRAE6+6az70+yAD8D1ChmP60lw0b39Isym9107wyAOr
Vn5FrtEzlmHp1IMCJrTRiVMRnc/LpS7FAHnJLmqsDPl5tzygsddVdvx3iwpUCfok0fiLM/3CIuVc
mjh1RpPD4s+rHxSjw9EAFrQFDVvNqj5cN4URhd+z4VEvu6wcVRAvhFBh99RTaHdObHMpyMYfJk/7
ZkTGhf0JtiwBWF5ksjGj1Ak3Z03K11BrxAmH8UBcJTPhyyNa7NTd/MYwthAU8VQFfBimUMaj4R1j
pFZlAM5jPJaMA+/MoAsEYyEEeT5iM/awdRn2SFinwt6FPeq4SXw5nyUxA2QHwOiT7BFmcRc9CkhP
2Z1hto50IgdPaRZ30W/lkWGdhPhb1qlDZwyGSp1zWO+sgjwg9p+9y6P4rtv8Q/FdW+EvhsGFUxwZ
UTDegG8KgANalUHkxGrmxALK2DsAv4eN6inO4XhAPaBcQeTMS80NWoE7pCL+opGRyBCf2aY2yFzX
mtgasF2cehP1AMs/JF7v/O40k1USXVrVc1PUqkLkXkyHsGzAnJ7fhYd2xe24E6vouxTmMCAIy/LI
MKLll7LSaq0IsHNFrMxgsmlBK4NaPphe1vXqLXSLV2MnPob30zbGZSb5TCaG817zmP3M6J8PoKJA
nc3daPDkA4CJnU4qsEm6N0Lkif8G+MqsndAF9B34VGEDSlxXg7ZQ6I0Hw3wGYb/DcC0yWtqXkWDW
UFIAiQDSbJcRN6mjao74GuAVXF4Qd5FR6/YhAm9AuAzkVWR3IBPkPdZaL70UQSP4xzC1iXIO4lfN
CMPofpnXPA53HrApwmGFDRyVf6FuQab9j0GagaUPmhiC7zD4HmyayvyVmyLWfQaOcrJ55DvA3MSY
26UQfG6RxJGzS4UyVlmnCLAY3/FW98t/TLfcO2h29hKrXnkNyqIGR+3SVEX/pdKS2XTDNVC/m9zO
PANYKAwuQWs1pDRW4ot8f3uEP8/5a+9BxxT48FArpUv5CuqErarBlY0HdaNtpRewQaDB/IgeRMwt
75bWC1zZSnEf51e8LbyxyoSLNwa4LtIbyJcCpUMdc6ExpnynY+CqhySAFX+HwFXvoyNnpw66T9cs
GOfiGX5ukFrULtbBe4/KCGnDRFp2MF/eRLN5mFYFyN7/ZnrPBkddh5oKV9bah63C4X1HRV9cYvIo
RIN284XwNZHiz9E/fpX3gdPipZ6gLs3/96VAAFZxKwTgCiIawBpSO3X0QwEaODNup57vZb9nt91+
zrifag5w5Q/BsfTkANeK22O/7siDVUUhSwrmTyAo6LRVrs2+kEg1EKMFKG2cbDd4IxxaMXMIsKFz
n0fOG3uWRfhxDYwhhsGqgiIQ+HqvMF9SlYxNn+MpoInWuK02wj1nRY66BonnfOrW/SaDoMH4Jnyz
RK+WNjFQpLoBXk2eRwmM3LLO4sVYF4T+ZCIX8NGNoTUXrFJsY7m1/JX8AEjSJpRxneqYr2jiR9Q2
BhjaAL8KAKWYb8rPZLyvomkW8Iq2NdBX2ofGizTHFCWn3PmOjrBMiJGZ1+GFexSQ0MiIgsYWuUn6
0aWrY6v7KcxKDyDvS13tVTJs/6FxZ2ta4+bmNpPN8KqF4w4KDmAthDAo0Xyn4mQxC3xicLiQ8l5z
T3h50FGMkzc35ZV/h1Kuzdv8Fi88RqBc9GbcWIEnA6sc4EdU1JhmVPWzdiT5n/kVOHfpM0Ymbx9t
2hd13Z7KezUwhV9M2MzCxRHtTcBMaqJCOlGo0x2KvIM2lRqyiDtjP4BV/yVZlatoV2/SJ8FqoOq1
Do6+4/8yulXyyQzOV6AFbKVz81TkkJqw4Q1ivneLPXpvwM2Yf+IQBJCxWYUF62JFYv2lG0vQA8G1
Di9owj5GXaymQZjHrJcaPKM53MtF/N7gciXtxY3h4p5XeI2EQykGTnijrZGSaSwkZlgB5KfwevUZ
gCkZgKnyyIFTk672vN5yCf5zHt2rlYUcgit5PT4FXEWrDpCsEGTuiZcjYHNQ0VDWPLhg5d1f+Bxw
9sDJEjoyfAst3i1Psz/wo95YwXP9pToCuisOqoeyyy/NyVcxeLiFzcSga144jy+NUkseKQYosYnR
9mtCk6Bmzqv6LsKJ1bhg5d1PK8aGvg5dF/ZossauFIlQIOw9l2sdcuvZiTMFJDjvXgwUDNudsDvd
tni9pS4NUkF6ygrolaYwqD1ILy1aJkB8/JizZUKuL4+XdqiLzcjPbdxNsBOva8CA73r0S7ggXXiE
FznFenJRrdKd/Of150cuK7O48Eq5tE9FrEANfLkhCzk4PrLy8r5147fMQcTajpCzItcNDV7Mr6P1
/vd4FA8ihNOiTx9LzMq5LuTHLr+FOp8KPo8lv8W3BM+dg8wyOLjREQXtNJCuxp/Na/nMefH+IdwN
VuyxuD8WLgSX1qkzw1AmRUnISkwb1fE9PTUNII0EdFOStnj9K3njTvqKmZkijkSFEbSL4jKAdz8S
kgYVzbhsnDixRRhR33O7Bc3GoX4R9qWTrYvvCvd6Vnn2OliDzRb3LAHnFIqU9DVvMsSKUzKDXDbH
Vw06SpmzbXGplq0ZNJWEfsJ3wYXwhHBqToVZb3JGGnRpos++ADXEy/uPMVTSmMz4Am4FkHnl7DKn
/URXg5eCcr348h+b4/BSvzMbaRbODdhFUVoCMhlJWCpgK5rc1TmHBUZt9h0aadAaeofOZrB+qMC/
usoSi3kyXt9DyGT/MUmFSSmY5yHxMVTe6tfCKuhs9di3QNoLFvemgnIg3oh77sivmHy+xFtptwKV
DX6RllR06F5OsqiUUyi1PrIP3ngnPgFHGNtgj1nhOPKQXAYRwUPtDdvn/zpqYrx/rFI7eNb7cYoD
rkFXah6a/Tb+jf5fNIuYwvdtQwt5BTKzfyxRuzXP1SaJZIwvAyx3377myGFzToGmO4jEth6TZ5TE
wVvzSa1krfulJvSwB3m5vYLnWeW89lAEWPsPvPvRrJhKJgsHw8UAqbggq2PU9xoMSl9gCsh2M2+J
g9m9No/BzBTXW6h5g/cQzy/0KeAaeVXQB/4QlegKCzeldvvaeOIbrg87/aAAZcVYuSXP1NAjiYsq
wSrQtSzomlXGnAUtWAeDe+mhtwEqb+/iV6jt3suy00E9sP0AtRLrCsGyS3lMlKtSEiSwK3wlTvic
2xE0l0WQemuAtFniXn5H0pX3SJv834wYaHYwgBBWOoN644aq2OlTquGM3ZR3wncDaUyEIP4J8LLg
1x23mz9SMEBLLK6PpUsacI5YVnQPos5Co2zzuBp4kFzDhQ6jG1oV4HR7/ggppa/KNdbdiilhu1Cn
hRsBP4cGbehbg7z1MupwqdLLQwWN0+5D75yqd8YNeDMlL91EoCxHLQsEOODWlt4YM7wU2s/tUmsr
5HUsqDWxuxk87cDd43jbFZ3V7lqntdo3lgDowhseAyV8IoBqA5dJ47SlWhg0votay/iaZNN4CR+E
+2yXEIm+0RrAF8qhjMVvC5vXTMZYF67ChI0fzRjglEE3KjXHfBw2Q13BdKOBvYff+DlgbLMzHcFL
ttIf0p1UmtmB+cxYujeAlAygdKTV0TZBxSOpyKtEmTHFLag6kUc2/Ydg/RbuDLYIDYmldKw9MyVT
F4R40I3AnzHCEigVJPz2ymfyq9hNB3ClT67sKsfE5d+Dt5CNolp0pD+jvFrXaZCKjoyStEkhywlR
CW2fr96efKvYstdyMSadmaNeGUI/tykUCTGp6I4SIOVmRTvIKFnSPVGZ1u7SXfYXlPtEfx5ZXJTA
0e6ILMXlJhXrEZhiMW5R0gdFNYSRV4o52uN2EEBMile88t5BPwQEy6fxyPDdpfvQuWnqtVGORppD
1KLFrUT5Ep28QBYqIdLjB3TnGSdIvXsBUGS+kzOD4cIBjuhLJDyQ/EICgdo2ghgO4ijA9LTBlcHf
CW4DogWcdEeU35WNvEpPsXd7uD+AZcqRYROdU5CrBW6DxuQZwpgIfQSb7SMpAhfoWS5x8wsgcon7
p0NaSEYnc1EF2ah7/OAuNIetdGS3eZDNeetDKD+rEkCwhhQfohxS6znZpqGZqZbY2jr0aoDUXH1A
r7Yyucf8SVqHLOaxhYh1MQ3UqhdjnRhDQabBhTAviA5em9HqV7Ft3Av3rROaGlLO1u25v8bN64An
AlwAtAOI0kHnfenlkV4mkNBK4Wqb/G6H87Y/xkcIaTzCx0H9ZYKN3+2+OfsU47n3F7YF7DGIGIGY
Xleo42hQc16Mp6y1qhpS7skKbQS/IwhDZnf1Kl/lunUUH3SSbQUL3mq6v239p+RPLzapkvxc5NBn
S0XqTJuCYApbvK9yM7T4jbpRsdXVCQK6hFA6WSu7wd3Hm7cjVOLAQ/wAAXI73Spe5ebgWgSzOJMk
aAGYC3zCn2+iQ3rJD3UtqQ0KV4dXzgk2ErhDi1P6gtY68DXEL2CvdU4JbyrHahvYgNuj4+32tCzd
TX74Fol8Gxrp6c2Y1GUuZQa0y8ABJW8kkCOHhG2tR54FTEFHyRRx97ttcymjcWGT2ndT6ve1qsPm
ZwBK4LvxhT9OR/61st9AgwIYJCKuHW7kLWZ9xWQSXThcLoxTO2AwpNgw8p4kNEifS+H4k5V4HASb
BsiqCGYEDl+dmVFa3HiE1/KfeaZ2ewAWC79MYJZbzdBOU8xikySo+DZfd9WjfIBSmq3uNGTgRWa1
eTHgntumgnw74cY7SZhv6SC4MyrpuPh+3qtAfKq2sOGP/MGwJE8GU0Ty8gCRVvMv6DoQd84/gdr7
fd7Wg+rjE8SdJMDFWud+NkeXs362Xu5mr6WnbSTQRtz2teV5hzgVhC9VyHTTL/6xl6cm6DHvoG+D
azWIq53Zv0rgRtGQ1ym3MUQK8PIHoahv/d0RA2EslCBgmiAGL+OtkKdDHPHjT3ZFsKvVhND3iVnf
fuXPpfkLFYjHyQTRvJU+68za5dL5Bk0wNB1AsMkAQOnSuNrXdVLNMC4RbiHDRNn2kH1AL8BSTjjd
a/Aa9VbxVkO9m4imrxlTv3TAnZunXH6ooihTRzJ2UJB8ja/JLkbXcGkFUEmAcFHyQUTqs8P3bbOL
QVWDIAThBSFgRionoUXSAAJ/FEJqcKyfemQqtUMOWtFynawG0PxIKJErCSIcuqjRVBM74AgJn2Qm
Scl1oAGzAZhkoZoggUCTruF2TSECWYlSqoiI9uryDyOEqwp4nGobCSDew2tgdZ+gQbs9/p+D7PKg
u7RLRVehiRJ9UrG6mvmob9K7+dg486F3T+CSwr91kMXo8M8aSPDNR8XBneOl8ThAHRWndtpV/CxY
QNrjDCzuCuzT4YVJukG+4NYXUn6pF0XdlRL5wkPohY/g44Ncnw6+K3zBtgQkEFwIG90U7yFmEoKY
rmedej9VKPoLkNLBRR9CJoSk73JnyMnUlYMI4KN2OKhvAN57tQ2KDbMGGspqt6ViosS+LqwvXELN
39CR493E5twU8YkFH1zwVxmFuz/fQvlrGgQARQr4FtSfkdYHhOPXuwFpAv8bYRKxCbdf/KmaNSHe
VNYcO0GxAOu++AS63btQ+ypOFXwCCsMZOoFEiLKr68/azj4VU/qeQIlSvvgc6RxCHR58KIC1DG/S
/Rf6sN1inVqDndishuOfDXJjkQzKkeUZGyvh8VXiLrpHZ/M7yMmSjW9/5WbkiYcCRcyXAfXqycWT
l7WNFi4pl3NCOWkWNoXRk2XRvc8OPrgKH1BDnk9ATr3N6CyNT0jZaHfawd9rZJFYrMzXwRvIAAlE
e6jXa0htUC46C0bSVUMIqjDuTm4nW5qSV/QDPcVc+i74mPgU7SktsxxwnWCFWbzMCKUGCV3UNVlJ
Or4qVSBny3rlS2YieD0kb0HqJVrqDMAJoimQP7dD1vVBAZukRM+jWItQSZUg5G7icpEggw3pXhHt
OpsQpRmn0aINwp6BNC5+8dRyjlk1G0WJcaVqsK1ET+zLVVn+uj2QBXwURnJmhTry4lav03aAlYgQ
q07oQyiS+8ofD42sW4Jf90jM17ZM5CFr5RF9eSzQw3Uq4fIDyDScoWj8EinmIoPXtsn0qqKhZ5yj
L04qV3xXmXVbMFZu6Yw7Hy/lpEom9EPvY7x56LX9czS+tNFzz8wrXqe+yKiI9JSB/kXUBalRZWEm
FF2Cd1KXfM+8/p2JkwPKZlNqgrte/urxoow6YJQ6KdrIIsDeGUjT86qBHoEaxuC9+y51YRehO05u
c4YiKePjdCovl2tqGwU+pnyYzSrazroHWjRDQe2ahwI2C+y47MdAqyIiaBCfpPxYNNrGD8hU5Ppk
ljl6SbliLec5A8qwGH1wa/3HDOXIoywMgErBTNy/tOWhm3F5ll091a0JrYyzpcWNc3vvsAZGee7U
Cn4V9rDIZ7PV6tC50ifBKtqxYvgsyxDls0GolrLQkBnUnhJlD0C7WcYseNfi/KFqhGedQLKJlMfK
WlJGQgOUvA9G7SZ5GeJ9MMV243/Mkaeggt2oLBLpxb2ILh4dsgXgtaJJidKy61Sf4OQjxdUr3Rsa
qMzvpk5w/2KhdJRt0AYGXmONWqikncS5SGBHaSZrltfhLDgdlzi3rSwGsjMr1CplulxrMfo4QIle
3uXNlLpBy71pLfB4otidiiBm5adYFqlTqJB8sR/LHJCDzneL7q1SgIHnceHpgo0YJ+vb41uMGmfj
o2596JmO1a6Ctb5ac8JTXG+UITzN9WAXUHmV9Mi7bY81Osoh82zu46iGvbQZ3UyTjqXamLKeOlEb
78dCTBm7bNkb//USOirqrZhqWgQv6QUgOMfHuvldad8jd397WMsn7p95pIlLgKGM4jKHndYQ35sE
pCl1nHNbqIHfiVmGpo1xVJ0c7KsWX2aAVIj9b64tWaQGrNGKlwdUEyFWCWS0NeeKul0CPdulkBHQ
WPmMxWVEsxz2HZDB4Gi6NGSIaiYaE5YxLHdZ5Y7JSSiRt61fQn91e2YXHfTMEnUCDJxm5PMIS4b4
3PKYRzdHFiGvzS7RTdBU/I2/kJ5SwnGCdk4qqsjckLZRT9axgqVIsDMIG7azuFPTgVF5XlysM1NU
aInrpORLkAJYwC486OLwFiuTlQ/qulYMxqgWz5ozU1RMaWIuh1AYJlEOUMcxVDTNd5+yzlQjuy5D
4oJ0ZoeKJrEMed2f5qEcFFGzneOlIoalncM3qvSxhVxOe5x1S2nt207CmkoqqiRaOHZFjamsJNls
RaMw0xpUuNBrGXKFFVIWcMRklGg+Jm3W5K+Xzl9lRQlhTlhT4vFXipoRLwYHfQzWbRa9+nmGXvKm
+x1DLykx0EOlQ0ckbuy48m2I8r7ISMXcHj2xRz9Qz76HJofpOS0vhw4tWzlSSAJw1boMKq5QdZTC
5VQ7NRywV/3FjINwUAEdIGC+skR5FFekijTmNWzy6HGGcLYjF5M9l6DSFmVGon4B/yLz58Yot0p7
rgB2CR0uWbWV+i2vWnJ0N2R2oT2BniZFgT9i3WIWEraXNqlFxjuthcQ9aRATNnl0yFpMZGm38UMi
mWpny8Uu4FdJ7KB25be7SV8JwyZs77XIqdVtFLDyAEs7+GwK6BINx01SKKX4nEYJ3oek+VbFxCtH
n1ENJNGUdiWkgMDnAY1GMLRQ4U8og0KKCpiJtc4b1fxN0OfTbW9dOjrOTVBhzwgkJOCBF7bkuDEb
edvg8J+5o5A8+/zH/2aKclLVaHWtFbAx6kYww+zUcJVbaluFy62mYMzc8gL9mTnKR9sm9LMUAt8W
ApHFg4OAA0JTZjyHlo0QiR6IL6OlgBpQMhp61HDYdUmDbsk4tLLA35ZSzliipTNXBUXQP2aosdRR
WvjVTOqB+W6sH1WueW3yfZG2rgrB5RDkPozzafH6dG6R2m2zJOd83MJil49WWKyMXxictJ9KcxNx
1jxZXZ+7f+Ec6MgAAvP/mrMvo3iLe2jbkd5HPgDADT27nDY4abs3hMdWYpHhL+6rM2Pk52f5kDIN
8gCJTTyKSskZhwjeyFng/7f80u0DwRR6RxaeC+NU1UiRPHfgsGe9l5bn+OwbqL0d5HM6GjUGrKqm
4b+P8n2Y4EB2ZA4nWOn4Q23q8qHR3m7PM9MuteFLTQu1oYHdek5MKAny/akAhZzollD54tLMLFUU
emVbwM3gtunF7XI2Ymq75FnPxfkEy2XnpDw0ANTR61kvmuWlJbpJuDhBl5zcic6WlhtmvuACUlKc
ebtpoeYjtd3r7YEsgAVxGkEu4h8j1MV+MOpWM0agBgTjAJngVnwxDK/m7jJ530eQtnkxRK9p93rx
1bJoORaDwZlp6qrPVYnM9Uj3WBLgGp3Cm3P0yIWAsdW8pUIKkNMURjRYus8gdQAcOOCR2hVEQinz
mA9mApEoH6d+1xqmFrl+CUCGBGHidqUXDmN6l7LNZxbp07XXxbSZcljsNa8VHbU4Tsls+j30/sLW
lPDaaEqTT1k48EX/BMMvwO2kdZd+bEiCgXq8ArMG/5xHtRPxQL4E/YoxukUPPTNDbcCxNZJBLVB7
1rmvtjMr7Q4h3NT9yuLAvw1+71p7ANUdHzti+B5Uo6kUGuN0JCau7hVnn0DtxFEK0zQOSfm7ymw+
VNxEvp/k8Vh3jKNreUoNaLTKIHa/SnjFtQ4JtRE1vYK7a8ZT4u/yYH17Ppen818TNC110OVV0XUw
UeWomWulPaR/kxuEmsk/o6Db5DPBh1wwGYWCDsU6Kexg2oZMRotFr4fCAVhmQI6uy9TO5gMhjTgd
VtIkfMPfPaHWV7VWOrE/73JF8gb1lENEB2+JgnEgLgaVM9PUeQhR2WyOeryEUuG5HEPTSHtziLp1
579Jw3tTzYw9sBhSzuwRtzkL0lUoKPHQkwk1Zk+aR08ceKcsRDMz+kNQqR6pS0SpYN92FdYwqZ2X
jf0o8cSsaHDPnP/Zp1VottLkFtK70GfOIJaMpMLi4xRyKKClRY0JVWVqUbtQzox2xsxGInSBxfFJ
mMtdJJSergPKJTxFwrQaA3yGNoHgwYemsmlwL2jINfUG6tTq4N6egsXdAoUFHugDKOTQHVTyGE1d
rOhoIa9GLxW7+zFk1dRI8LgKLv+aAEPt5eL2Jd74cwgTwJcMyh7vwTjxdNmVxr+JYmeG6KO+U7TM
GAHC9VXfinyoGLWhWSbzKg9ZeefFOHZmijrwRT0tIp4sY9+uevWkDy+twDpnl9/VZ0YoX8nVduan
FuPRsgAJUskcgDxK0A7gt1acO63miCSj0LDKdUzD1PbPfbD6hwLpSeahAegH5owud3nVA/9Uj+ak
rqRqX2l/czScjZaKAXpfJHrMwWgu2honm37gaU3PuLssrtuP3COSooDJU0akPM1GnaxbnuirMQIt
w6Q6miBZt3fVosufmaECSyWqkx6rMANpCLMrP+sCtHuEoiF2fX9kGFs8vM+MUYc3xN61op5grJpy
c0r3JRjgpuCjKWZGuGQZIuH0LEqrgVDj2QlDUX6MBw+seqaGSl/EqJSy1ogcFmdmlBIHQBLDEXh0
/WRB9hDyk5tVzcPtNVo2A8pO0IOjQEpDWsGfHGboiga9pQTZAmlCaeBhFIW/crg/VqhAkSdlHaAu
AQrAVlkJRvg4VZEX5wYj87B4koHa8J/BUKGii7Q06HQDMRaplDn0ZD93lGjV4oVeBfbMSgiw5o4K
EHrtD3JXwFxQ7EMRVHw9JHdZ0BbWmKi9ivxXaKgjpi5DsteuAf0AFG/OPqJUB9kgnyA/VWWD5Ejp
3D3e9o3lRzGOKnT1QZAQlCKXPih3XNgOgw+2j9ZRoIrXOW0IjFOxL4uN0dqQn+4AJghG1pjJxF2d
lX/s/sCNznw/D+Zq6hOMeRbQzQyogj+ybiCL18ozE9QpOfVcm6YCTEDQ2OYwilJbqQi0YmwlY2JN
gPtCWj1gKVixRkZtBC2HmFPaw2UUTluPZfc816l3e9UWvfJsZNQmUNSoa/gGi2YUuzrLga551OCd
t40sXlXPjFCuDzoLnZsmjANZfVPm1g2iYC1KZoMFU0fIoG9mbnXbJGvqqI2QDnyWdyJM5r6PpHq6
ge7L+20Ti6H9bFTUgaVKPsqwOmJuBZhvXu9yv/A6dRdBt+NvDEmgGRclRUJ35eXGitVw8GWJA8mL
NhyFLA4sMUdz4widCF1+uW1r8RQGj8w/tqilqqsmbVUD/pApW6QNRqG2pdaW0NYBPp3bppa94o8p
aomaFDCYvIQpQerupGCyYvl+zEDAwHfBZ1+na3SzO0Ppi4zpXHb5P3apdZP5BLqwCaZTRIzvQNCn
Bk/BODAqPIuR+GwiqRuGhA4kXyKj02W7Te9LOQJqDaKOilvWhhOE7u3JXHbGP4Min3MWBOeu7wwh
w6DSwOlRIetLT2reZZUFHWXZoYK8kA69XvEYlgikzUjeflWEqlzy0BUxK+qSqHod2P8ZExhAL8eU
61zmRzpsGeFTNKxBxikl4CzsrHmAcl7yMBu/R/6xkFtG7FggjEBq8t+1Q7vtpeGRU1N1zmA4asC9
Gf9ufCNw9ZE3W1xIqoTzsvKh7yfT6KHKgidn2fuu2ENRUYKmQq/dj3J1nDKeVfK+7VJg0738rLzV
5KZPscZt/NT2W0U/tUW4idNnVX1PapWxTZa3J3jDBAjNQX2WijqSMJUQ88WZV6c8iBOtvkD7utRA
IWo95h8TwFdGyIgIi86loYNNE5DBwVPjcoBj4otiVCNoI3NpaqHTtG+N9KtSGW/e5dTzmR3yHWeb
heumOG58DE2r1mW+ziJQVn2l9SrrT5PgCSLO2u+6e6rS0yT79u2NuriIZ7apuCDrldiq5EyXqlWq
AosOmR0U9Tvd7QKb74b/cUqpuACRJyEWWpgLsl9VtJdLq4IWtMIY1OJpezYoKio0RqympQQrfTKv
FaX7FjqRcVu/7Ruo5F6uWcrHRplHMBFVaGFDXOOQ5OWOaeXeXp/F0wHcBeCs5qHpIVI+qBu92MZZ
gNrHWOw4WdqpGf+s1tr9bTPLt+UzO5QPtmGZdL6EGCMNL6gOCpITQ21LABFh4PC1zUFeyTfDjmfs
6mXfP7NL+Z84cU3TzbBbA6VW99XGnyUTj0fbz6FEmIAl1vho8vCrjEHFVKFtomvuNA1469vjX1zO
s8+g/FLy51waWhLL0m5TyuW2AU4uG9HIw80MU4tXmjNTlHNmhlIOeH1BqyD7VuA4dYzHXek2wwvo
Glf/07BoxvWkSfxcIm/KoHaDMLJgy5gsXmZcPReDCDSyVEgWo/1PpxZRlkc11gY4aTV5cvML4Key
yOyIt5X2qeYbxu5ePAnOrFFrZXRa0moj1oof3sX6Se23ovE8+CFgvtu8dKe2Y+xBlkFqxZLG5+Si
IMPLYzOANhS3E2rRrIt9JjmK6kisdNBi/PozQrpLRwlDgI1FtEmgpGBOyDTMcft42zOW0TdnNqhL
hd8AQZWPGBSf8icjGtA0mBa9WWQiqB/ScV8N8YFvm69aGgACl+enxp/XHClp1dEhqoXQqus0dopU
8q28R7ULKt2ZGRs+xzgyliPgv85FNwf5YGxVwgofGvPzhkMVIy3lfVBBUun2jLDsUBcMsLrEZazB
rZBTXEl+4VRaY0IQgmFmea9oJEuK8ivoE6mDQ5UL4NYwHE196tXZbDK7a8F5Aaq18cSrTBXzxVsr
GADA+QAmAHBGXtoLBm30Exm+lCZWqk1m0d1lKPKO4eMIIrl8ZQCEzKFdJGe13i068Zlh8vOzW00Q
GVxakFazSas8bhy8gdUCsxi0zyxQZ2MaZgoOdkzlCLK6fHZL1bcTbVXILM6ZxZD902SKCdTx6L0c
ihbHxlgMcI08vFcqJwKigscdSXainnUQLXrhmSlq1vxR7Pk8J6aqE1ozTLXhzSyIGRGNZYWauSwI
wRFA3pxcdGeg8h8Bzpmzmr0WwybQy2AqBQv8FdA3HAAGQ9sOEBUCUufR3RRbBWibpeZgpE6cgCdV
YpxDC7REMqhI0c9GJE7AtkttrjLtkyzRYLLNzWSn3E9H9bHZi0ffBeHtK9hzcMVYB79xxbgdO5Y2
9Zld+pwV6ySPhZ+UyLzWQRgNZGx8FINtJ9hTfLpta7Fb8twYFblB5JX0uJaRHk7DhIR9ADkgsBea
6jHbZF65NWYTQr3pU+UGdgL9Yh/EKrc/YWk/nH+BeLkfUNKUIlWG+8yj28XbaUKO5FGvbVX4uG1o
sYx1bonaeSBqzMUhgCUx3iIkd1NnS/xWUQAdkVa16lagcalYyYtrhVaci+dWqU2o630g9hxmuDGL
3YxL5wMfm2NgIhUfvrRP/v22JR3tkf3hOwGr1iqxnInanOKcRHwPliuoJYau/6ge45fG1pwIFJWT
F2BBT7Gt27JVr5X7yube0TK89sAOCu8urWaFQxyM4eBTXUlvtcufuG3EurUvhXYNHZyg9oE6ukxT
7qbqNCdxhmZAbdz70WhNzGNrKUBpUNki/Q+KAOWlSw+r86xN+QmHR+6bygQQW+b5zE6ExcfHuRVq
nWt0QqP3GFbQ6MqDZF1Ld9B6lcNvqUNlP+VcQ3Aq/mnmvcFwlYl3GN5N9gmdUTq3T6106nMtn2mw
n0rAgDaBxwMApqRFufoPaV+2WzfOdPtEBCRK1HCrYQ+eHTseciPETqJ5HqmnP0vG+dratP5NdBp9
EaAN7CWSxWKxWLUWTRSUYqcX0dDt9Sp1K9wySTIeUWn0N89b649YTtnVOa3jpRP1kfgItbwfCYic
UaWYF7KHx80L5hpGvCN0OdHyFFaNK3lj7dr2ah6fDGKgvfmlTb4r5YHVx3r+dn6Kt0KENapwVyDV
hLLypUtWr8lFOpuXY/aHqNlzy8mv80gyixWOnmZQyqKwMD6T3zH1Ox8euuDPf4IQrwVJn/WFGWIw
NJ1dGlM30ObdnBXeeRjZUol8jbNlR6wfl0nTdwQ3coQ7vXVs6O3A/FH9laiXpeopRn48jyuZQTHQ
D6NpUJUIsCF7afBuNqj3jD6fx9j2rf/4FTEaZlbSVnmFVYpH1KwONdId5MWyxsuG0bfEemit+HAe
cdtXfiIKPobbaZPpARCb+jpQEGiDKEQWaW1ioLgRfIygQP9SkVS0Vosu3sUw+uimtEekR2y97N/P
j2Rz7tQPNSHUeTFx7hRUAI3ZQqVBa8PjxOHKdZBxjxLNq43bEK91/w1PmLk8nHmaLC32af2t0W+D
dJfyq8R6zYP7yWgkEdym8a0GJ7hiU4mTVFnYEPgwo/7+2KStE6WSmrxNb7QCEVxtGg4jnrwBEoy1
j65vV4lt3L+tWxR6SMxOtliCuzXCIqGpAqgSVf42Slb8bn7j04NGL0kneVvanDu68LyZoFj5kpo3
u5ZXWYBwCYL2jI8XKthDahk/+XbYu0IRzKHQaUVQRoka2+votjnMB7xeHfPrCjQdiYOHW2iUedqx
cMl1vlNyBzKjPpWs34YQEALD1TcIVtL1OtGbFFtgeL/VEHc/oabv18sjZSC1qb3BZXsT0vT8GXL0
rnYxMzD+6ZJv2Cw/XH+DYETIjU55G2IeevBZefnosm/TZbsHn+Bb/R7da35agfqqVv3zu3E7KF6N
XbCorKDcaGvggjLTIpDxni67A/0V/AJnCt6WlB116je8kt6C1Fwz/b9gET6d+8XiV3FKoOtpasfA
Zw/Xdo5APLgaUU+dAJk71rf+MvhGb4LZCd/OD3xz067GLRzsidFWzFikExPQpSFLA2kT4reyRyAJ
ysdFaDU6M0XbA2q4cTA1b0lwyTI3TQZnriU35OVjv0Scn4P5OPpXMJS1AVjxlkkMczeLzN8abjK2
GjmK9meOFFyuFORtZSWzm85ohbrEwStUqBg20cCB2le/SKB7WXoIoDfKrUcDecO43Z1fsU2ipdUW
+Yj7V3hhldukX/Kn3K1d08Tt2HzBP+iTNW9YC93EV+Wtc5Vv5KrYd9/1xM3uyRXfn/8KiVf84GNc
fUQHmjx4LNhNrWKvjOqu1F1IMf3NubWaWsEjlSC+HqLFbuqmcAKjdhnkOlJZSChbQMHnZE2xlCkA
RUneW9Vve6+O3lnq87R2EqkA+VbKcr18gqdhZGpyc/GyZGgdbqKZ+U4xvXjovb71IiTeWLUzuye0
gEp8nGzJBBdD+1qBNgSG2fV7JBym7DdKqSULJptKwZ2gNL2EDC4wbOqM88uYH/N5b6HWDwKUu9mQ
ZGok+10sRmO8ifthWbjc8knvx1B+KrAFk+NMB5fblxORWL3smP74+8rsKws2HzdYvOyI8m16AYnb
6qq7tP3Mia/bXeK0mvuN775n++FidBhkm89vu81Y+HNDfPiGFT66DwK8ZWLEJO380DSRCpS4l8X8
vvpQRm2Q94N4UCTmGXrCNJ0itLLKpz46mvZlVz9FmW9qkqHIgISIh02kLvOFc6niuzoCHdIFWjez
0ev/qowGhAz/DEnwIsYw5tGEbmFXKd/RbI7INMNbaynr4N1eG8vECyF4idF4dnoO8ERT1MxYuIZQ
4ppbKYqRjudXf3t3fSIIO5grEZ0tA9Y3q4nD4xqnS+kGpn41lMTJQua1oyk5Uj+y/1/t4RNT2NHW
8lxXL+x1cVE/p9TEFS8roPNpZ/nBbCsdB2yYUwau1ZS/xr2eo7cYbfZGZhKQjMdEe6P93L73Exqq
Gt2arpRxqn7oXZR9Q3elDjIr0A85qASID/nconK1QitZ3XfWH5QVBk89V/gbtCsht1VPoHZNNWK7
vEM9QmqE4SHszGCXd0xD1FbZ6bU5hMO1yXl4RC8cSDG77rrtYraI3eiTV9ta/D5YHCpTqc0Os9nq
vyOlTqC9kebIDRHmJ9r0oFRmvk9r9qBNxD7oJQWfI4nvSjsmkgXdTkbAYP6/zYj0MjyYTZQGYHZB
eEFQ7D/NTp70OOZeakgjkqu5/I63M3uQEWhvnwWfuEKWveCRSlFEtmQgZ3CiECfIDDf9u+P7E0WI
jIiZFaBYwo6oQXPGejcYdlHw+/ye2J5CDextCuQSFgad020X1raeFhwgffIQzntl/D6zfYqgD/0Z
ebwj7VuzVLT9zUG3QhViBn1Rcm4moAbtz7h+itUEdHiXZDhq6UPKZCmQzeVaoQmuJTNjBs5roBHy
GmvvOrqtZtP/jxMpepepTMLABkhS3Qf9LbVvJqV0+vKCR16LzHxRuiPeXCrZE/jmQaDZC6ch6EBA
M3a6gFVkZ9ncgSLLbIL9PE1uHkc3/RjeNCb/abb53xxwKzhh5UDRaDY9BZdNqL7qtcNJ7Jiao6dX
k3RGtyrZ0X78z8iEZTOa0bYIwcjshB4NkjiRdajsV4KYXDUv0wg9wbqPjXd+IbeiIiSwFgFU0EUr
H6JwqxihBoEgKRbOOz7lTtNmO16k7lj24AUq9lGYHHjeotFceT4Pu7WM1qLJjYJCkDqJJYwF9Iwg
dQf5+KDFAWveDyxJ4ZRbXPjsawWPpOfhtrbEGk4IH4LIZESZAJcq92PW+q31PelkbnLrwF2DCKZp
NpY9lwNAwvI35Czi1BsyUCyAXaG8pIEhiYjUxR+KZy1affC4a6iLsoAAF2fzWE02+EaMNHKy4Odo
Oahf9rQAVESPPc68FupiaBq2eecE6ttfTCjItRd08ASICdCM6FVilWgmN+kv+Fk3np872QV9cz5X
GMKi1TnTmnThzEgjilaZ/RiilS5B1P5K+1+6jE5q00Qs0EuipkE3UOJ66lgsLS1DNmKnFxqSOBEo
ht4mVkruIFtRHxLT/wMRT/B0BP0uWWgE67J9igq2K1Bx/jcr8wkhHNZGNZOiJxhHW8V+hOxUzTvX
GH6dR9ncv7ZCVSjKgRRRND5b6+w4TrA2g/rUpS41EpgA3mJBIm0OmcTUNw1hBSY4YeRlZlqmALOH
h8C4Uy10wbM3NK16zDxG3V807MEL26gyh2QIBHJODSHoi8oM1EU4gFb70GycZGJ+kUo20PLN4u5d
oyy7e+V3QZPKStZiA5X2TYDSBMPcp/QuySQwW+59DSM8HvfjNHN9YbcI5+KQdfq+HVBmqVm7KqVO
Dw7nYrpVVBlD2tZeWqMKO9dOg9Ae+wWVvtr9H9pdUPvxvAHK5k/0flB5aakKiL6bkD6z8c5TWfR1
KsDxpH47j7U5nKW9VrcW/gJFOJkLM8u7QQefxAhLUFTrYtTZawNe3fMwm0PCU8eH+wHPoQBTdWXC
1R4wDFc3FHLZd32l/9HCco/q2/15rI39Cx5Tutg4YkHoRJ+aX5PEeo2SYvSvWYdbCsWlcbjRYhl5
3bLOgpGfoAgbt+B6CS6EFq0vzaGaO6eRHREb5g0AyJ8pIAynUNg5HQY3eMzTAAAsbb0cfYyzqoPG
9HFuoMsYkPeozZ3WCiSPPBv+CBy31EZhGAidFJEYyw4iQwubDu1lJjy4EjiTod+bVeQkxVV3VTFZ
mdOGYZzgLd+z8hU8RFkI6iNQojbswDqQtOUhy49zm0rG9ZGH/bJeq4EJZ2ARGUbWRgBS0X2hHxl1
O2Oftn5qP5njjtYFensOU7Jnc+90vYWAVFYRvrHV1kMV6U4QpLGxovgCzq8zFFNR65AWh/O2v1VJ
dQIiePh86S2el/VLCfeDCWUuie3EU3vV2khImAlqqyInUseHEuGXZJP/H+Do8QWlGmUofj9dTBRe
zHykPboLcJlmaLck1i6Lnwv9oSWlE5hHaEk5kJ88P+bNjYKCzf+hCr6FVBkdFXNAX02/U0OvoC4C
1Z1S78PSqXI8J8s49bcX8hNQsFl02BU5mTHMpr1GX4s9ufUkCaY2pxI1VyDGNKBr+6X2iutmUIXV
CHNV4u5msqPJU2oOcXtVg5qajY5W8O73aIbCyxjTZwO8X6WMG2FrnOoiQc9AimkgHDpdztzoOEnH
GW0FCLWDkKJ18SYqf55fvS1vvQYRbIZkKA+bB75UwobulL5kdK9AsMt0x0ZyLmw12KlrKMFQOgWk
bUGG8RiTj/r+qbqP2XNUPUzd3kZ/+Fj5WXodZW+asp/7w5i5KCCNY4/KiNy2fN76OwT76WJLsaCH
CJ8HtpBKeyoU7iHngKr6SbI1NlcQqhqLFjTqZcWrTIpnIxTVU4xYYyB633FK3KrcnV/BrXJcVKV8
ogghUWRXUaZnQElY7qmtN/E3S7kYlMuo3gfscjAhxUSv4vRaNd2pf2Xpn2B+a2XlnMusiQ5+/RWC
tfJKUcauR7+wFvsmagnH0u1r5nSRCTpl5C07SXZhc26h7wvWAai9oL3mdHcYlhlkxATePNuVl7UM
7zsm/ck6JssealuxBrRm2aI1u6jcClBZUkdpFWGCGYQka3/ymIMXMzeFJHTq4JEH6uIjtOz7xMn+
NAe+i6+S59/QVr+lN7Gn7nGYPWdQvVcOMnLX7Tn458PEgmjkdep+GvFhtfWQBpGjzcdUk9xZthwE
ekGhoKyYy21MWNdZG3mWFRp6w5unWoGPSECWccFmX6Wy3pCteV5DCb4o5pCynDUMp2t9Be8WKdgC
zu8VGYLggvK6y8Z0BkIJTZRWrZ1U9pq0eXKsByF4l2Sa8lgfABEnRxBiRLo/5j8j5ZBAdJpcBO2V
KmNz2rIC6BN8iD4bFrI2pzsBcvM5T9TFCvSdYvk1mg1kEB8vmOLupiAiWAQKEBKLDZKBHuHmkMAK
IOR60e7avW177Xu8f+Zev4MSsBe4ASg4nNx0UBvty0rht1z2Gl6wDFLmLOPLEGNQjSrw04iMTf0i
niXn/iYOYn3IPqiWBns/nUrLGFHMFWOYfLqNDU9P3ozyltGH81a4uWArFMFhK5SMC5crHDZY8Qxy
MEJUlMva6bbKrhGSgTrChPoQg2je6VhGmvXmUCJnaFv5DVH2DfosracgfOpnR2PlZWrf5cDXrR0a
RWzZTtuCp5CWsZDHwxUKzLSn8Bk3wkgtOeoYF7We0ZvMezN6ZtM7LR5J7USzh+oeC5tCu6UyXq6N
bb6kjyxUtSOXrzJhR7Qm7p9Q50Q1qEJ+WVXthS2TEWRtYSyk6VDGw10XF7bT8fXp0HbcNpBvq4bK
UTnbQUDn/ryhbJyplC4ZPYQOyITawjiUUTXSZoBwM4ss0JX6M7grGutPH/stRKpja3cebsP6T+AE
12VEoC+IF51oMoJ+i1jXGpnQyoOYnk2H81AfR5PgUCBgieDS0KCVjNTH6fRFoHZvAhuF+ONFiQaM
0QVhi8Mg++X1F+V+SNBpU/pvqPdz2LfBBcsf5AVD7z330ivNVRwTTRfnv2hrrlcfJJ6lxM70cdbx
QXOPqu/f3Iw8uOwILC9DeF01/C8uxJgAHeUAaC+FLpiwPYeQoYOuAJ66SIBDtVf3MOr39iU62Knz
OuZOaTopd8+P8kOj8uu8f8IKvoc2A9KToHtxn3If3BYhiGj3kFdygqN+F1/NB3s3XGbO5Ni+/QNP
l7nz0z7+bA+gttOccNe+3YAsrdtxN/DPf9hWFIv5MEE9gaurBt3wU4MIuxjE2QE+LPhOdtVV6HXv
oLK0vOAq9FVwLy1dZW5+/Au2pRNYegobhBlR54UROGwhZKkNjvV8fmBb1awnCMJCa8rIhtoEwvQ+
eNoB7Yw35U3y0n6P3eCBIQfshA/6S4VwEuUI3kXkp86f//gJwqLnVcrCLIRSNARbHTB0valXuld+
v8uv31+ra7YfnwMXK008y2Eev5TRV29VK51MgRBD2jQM8c6DKSCH6+k2/2O56EMxDtbx/aXco+kr
KBzyQ3+wHuy9ec+dX+eHv3XxPIFf/N4qyTU1qCPSYwyf3d5arrEf3lRvQmlteA/BxQrKzJoLtkYZ
kc3GKQ+5L/RWoSoEp5Ho4WwoVlX5nIJrOvDbasdojOx45k6Gh0capbsm4QVKKpTEtVAk+SOO/En2
ELB5Bmumjnc0Ct0JPMSeDpxXZmWYEIJx5w6Xa61zUkV34JTRp7PXtGNp31qtE4KkPS9uZuumkt1/
tw4UVNTqGD/T0Mom7GkyQdlK74E/sksr8cLkWNgh8sFP5xdYBiPs4dFAU3arYH0DNNrOdXmFjvB3
0kTf1E6mK7GldEo1S7cMMOSYqMIXhhSBR1tliy2Bv9ztvGgf3Ft+dpwerUd1rx2Gy+kbuS7+PLBf
iDp2OEp2LXSgJ7d9lu2qbY+5+hRh2E3Sgg2CYHZT6AF7A+7AuJomu9yt0UbpTujmdIa9spsvzOP5
+d664ywxj4pCMpAEIXlxalcTRweRqieYhA6SZea0J9R2OwiqjlOOvo6Y3yLB+hP9qz5tZdw2W3EX
UuM67Ao38S9PGWBC0uqaY1vREJ0+v4fg2/nBbW1bA+KIYJ4yFFymxJiLMxscG5hVGnE+OWFVmuFu
UsMM6mV5WPvn0ZZfE4/jNZoQciVh3fJ6AlrWdccCrbZdq/ncGtw0BidF9HoebXPuMDRUBSpgEBFf
m1oTMl79WHZwOTFK2NqrSckkN6itRD80okEZiwqojwzqqW2EScmhFlp1bllyBwpUzgzZU7ux/DQo
L4eiuAhGSFTo8cFsdGdue7dUoXfbaC5l7OL8cOmWY0ANJKj34YJAOCgcvXTIQ23omw5cIpZfTZ2r
28FlzrP9FEwHNaO7osh25vigloabK9o+6/kRROFObUEVgCVXkOxzI+hB9mBo6oMfSfEzxaMW6yuw
4mbXPLZGkDpkeGA1JWHa5g4DewXiY43pOEGEHZbqNCKhgi9X6xdzvFJth3avFaQwoztWOVNxaShS
ge3FX4i2uMZcZnN1TBoBaxSlBWbYpk6M1+lCI244+rlGdkp5O9nXapY5do+Kml3/F+lDugYXtl2U
BXRKOMD7kXzv2uTCsB5btfMTtEVOQe3o/O28cWxGBWtEcesVFmunbhkuVL0s5IKi4jVF4tLQPSM0
nLH2NGiYgN5TA39W2zmZsoeES5H9Hvmlaf+WfM1iiucmX7gP4f0kC5UJXwMlUM+erj4qS5lHJ38O
Ut8M7uriRSE5yJqe6+w3sR4k+BslYtREks+AQ9fxaCtsFZaqTR3RHvNPHxtEQ3r0hFs6pUcGpWxz
Z6eoj5G94W5dudaYQliqx6paTfrQuW32EA07K77gBJIu2g66kU4ZSjzThqu1LRNXaTzQqXhdE7YU
M5WoMBWUo+Vt5nTEfqgbC9qe0EWNfwyV7MFzWS9hPU/QhM3UBGpjhPFScleEMJrrHGTrgemVxrd0
bJ20vdY1yam8jYgcN4TMlipUYXwo1dKLtEVsacYZ1LyQktOfE7Tc97n2MPZ/0DoIojZZ/cKWu7dx
ZcM1HnUtKPMT7CbRk6EzGGqCIEvZshsK4nVKC0dvfGU80swnc+bqBHWbP1lfQgLiWGuH86a7caid
fIFgRREfNRLamGnNLF+KtqqOdkcbyVGyaTyrYQqTq8cjCculhCsewmMYxq7B7hsjdvGStOv0vyjq
xZDw7Ic2YxxcuugMks7MpxlLaceKb9LZteJnNY4fu9La8QRWq1YS41m+/4u5fiIygWgPYZuaDP1S
PYbawopmh6AN3VSqB7K9VqjfQX8zrkYfPnl1xBBDt8YyQWEhwZXMqcj8Q5FppW04FczdJ4Tg1gOq
VSNd6uCUpDggMQqu4d1SdlCE3gRuNkpezpvfpmXYFAo/Nmim4DpPT01tilFAtijNkcIZiLZrg9sm
3luZqxXcOw+1vdlWWIKpD4UNEagRWOZcKne8q67t2LjvZ3tfDajU1Ch5oHoMPi1klJ2pzfgdJNI1
v2bRRZ/lyW1n5fl3yTct4/tiOatvEnaGPVTjYMf4piBPnqAC+iNXqpssS9+D8SnHA2AKKuaRBHuW
Js6sg9otCN+pATnq89+xEerZ1uozBH9blqxPrKVkFQJvg80uVAjLBdOTKdNO38ZhKM2BMo9piW1J
c1uUeKcCThy6lrI3w/RYou9KWh2+FZ5gQJ9AwlrrbJhirce8Dta7EvV7g3dIiQbm9zAqDlr2atiQ
agSbisY7L2+fWzrc9cx+huaUoxbpTcLRYmrLyCM2N9fqo4TFLvGAPykRPkphDjWvdMSJrbXPTfQd
oFNl4pJF3fRKKzhhUQkhPWkoJrvnyH133jR4Jepp/sZysJqLNhgkQIXIc1Qg/zklKPerKxcqSDtw
hjsMxVepKjlDtifvE0jwTGViBANPoJ2XFr90Nt+Z8T0IYFnh9fxdC0aJR9821E804QxpxqiNUWqK
DaFpuLk6it3uidrc2IrEKy0/9NUB/AMkHh1lDgo+lqOENopfW2TNM8XLuxyc18915JlWeglSuvMr
ttWcj6MR8aqF0AOCY8KSpQEqFz8Kked8OkwQ+lJRzlCAkznTy5sURJHEqHYW+9X3f1jxm6J9FjdB
iLvantHnko/ZstH1twirOjNap0WO86Ydk8JpUD/gjbUWeXocpYfz495a0jWUsKQVKzMr0QGVjuEx
G1TQvfVHiLqDIExG3i8ZldjRyvtqohNai1ymkuuyRsZfowfDlLxvbR5oqxGJbaywmqw0A8AEJNv3
sf5MSlR8s84nIai/OuqmKirZRmO/iBXxIfHNGO+Guu7Eo0zDbmt3wqtDqw8MG0iVCok9Sxl7UjOY
cRuObgZhR6Mz3dZmV2P3FqvTwwjZSYnnWcxU3DkgVkRlhYVM2hdhlRFRShMtUqsa177bDSQE2jLJ
AFrUXq1R7oWhTMhre10/IelptBJUAXqrFvld06pNNySz5TfxCC3UgckeuJYJ+zI61cD7lomNqogn
Za6OJDY1TCi4oa7j8JcNzl+q9HsFGlNJ+sdkCaJASCLS/lgqg8T7LafjF3CkfQ0DRc9L8vl0nJaa
aNpYA7ziyS5O2Ld0mCUJ/s2pXEEIG58mU6KUMxxsb6Q7lPUflCzzykjWLb+VCgKf6OdQhF2vFVil
bHHkSXalRd/HKEJR8H1LvbS+MCKwKigvBF1xf+FqNOTsKTTYlmvI6fwVtZ3bbYtD0ehx18mDXZH0
exM6c8SKJAVGm15tBSWYZM8MtMnqgIosw58QQyR8xKuzfQvJ7rvzo9rc43iT0XDOo0RdbNFMoRuL
d1dMJclcRKvoWS/AfYCYqsnfmBX+1Rx+ognRSxOmrZ4tgUWgXhsWnjCTox3FTipLc266kdWoBFuH
JKJiZhyj4mG+nyLwp1R/bKW9mKLnAZK456dwe7U+ByVYfRmVNc2W7izSgaHVvk7Nty4Yb1uZ2W9F
FfZqUILV0yLuUgqZGnfgse3VYZDiMbq778zxJaTjTc/H2A3Rf3KZGYkuW7lNcNR24OnM1pdu0FPr
H1CKpKg5wBmoHEjlTdM7aY92Hjtl+5BVf6RMsZuz+gkoKt9XoYaGuxqApbof659959npc67IehW3
6Khte4UjbGu8wtaB0oKUrfOwBUI/PgRej1JcR3fY/ie55l57O/u5Fz6QK8M/bzmb/nKFLezzwR4S
bpYLNhTfWZbsTGofc012qG4Hhysc4UI+MwhSFj1w0p+6b1xQX7d89q3y+a74VoNaFIfdHuSmkih4
6zXuZGqF+1o44jJnVQvsU+lnkUcOga9fj0/673xfHHgGvSi3+QMpLiZxapvz+qGUqaMM+EuhFZrN
4jIIAGzRa1tFQ2btcbORDW9ZnS8H6gpFWD1Cu1hTF8tJmj1rbxmUe3IUic+tB92CKiz9kO9r3M1w
INnD43nL2dwdK2xhRYvcHOKKADvs9EueAUSpr0CAsm9i43AeatOXrqCEVQSlBPjJQ0AVZNwTcMZQ
nkA8DQULRoaKQ/b9PJxs7Za/r/JhUxVUfVYATrVfK/W+XOqmZc5MNnvL31cYLEPSCElSzF4T42i4
z7tDaF5Yf9FegwI1PPwpGuq58OR1CtN2WhdZqYJTqLjMiNdU75GUlG3jkQKNJgzvYShoxH8CRt0N
VW5RRHWse1at/mIcq8Yb59eZtNdoRPeHuXop1Me0KB/Or9Nm4LACFk69uC3wm0vgECPBZ9duOcOR
dIEzoi7KSCA0bLC/eK1YD1U4gnJmxdywllBFQePrRM0dOBmnYLhX66VWTJHw3S12/WV7fw5QPICi
QomiYYlVkg4tCn34c+BoxDo/iTIM4fApoGRgg84YhKdYNdwMAkfhiixltGntq4EIfopnHdP7FiB9
X4HMSmFuQC1/NlWEX6UsGNoqsIFBLl3XqOJDsauwf+u2VjnlmLY6OZTzPi7vkuAVNd56+NhpSEDy
Z8qOfXJXRcdW9pi/RThyAi5s7HHsyiJeWmH1zE/ZpU6vQ+OZgVZhcjI8qNVXKnOsQXLabIZG4KNW
dapQRJbCiOe6MtsyBmhB8ucpQndDEnsjpX7FdKdtDYgkJq6Sk91529ke7ApXGOzURtZkLHHnjBIf
HuOZ1gidwOL+VD6Bm8NV+VMBkbDSemKpLMMlBRf8Tt9mmglOIIQu6YDaheuyuDHZO/SkvNi86M19
HXhhcwhk6ZFNW16NWfA6JJxDG9TU8AHUbxPrvu4NhwX1TjWfzs/u5jG0AhKcjcKUsekiAEVmdOS4
TFqk2C3kLudhJOP5uOmuTqKkY8lUsQVmsgOnHqfnSJsdgtd9te8l9xTZmn38fQUWpTre9WuAJfSP
WvmT5gbhMcBzfr0QN407pd9NLdiPZcoj24EgOroZ+oYNELUKbq7Mc5BBhYjlu2Z0QjAmpVOITgKy
t7Tc0ZryQDOO/98cdSXxdUw0mc2HDA1wmf3Etd9V3h/PT/v/MRWfXyT4xKpBuyRv0P09VPdgnxiH
2yFDv190wUC1b2p7grcSo/PtUBJMbRV5Q8rjE1gI3FpoyLDCwlTM9WsTavvOoM40GbcG19GBY/oV
CR01ue9yfjFYE17slCOL8qOmPGhZdGGz4LE23kbrtWipq/QUZhJdDCYekkYa7btS/d1mjR+GqVOX
quIMLd4+FsaQsZYJd22GhauBCGEhNeyUcYaBZMPd0B3D5L1GmZCueOHEJau17WA/50xwsE1QDXaw
3D1rCi3OhzaY9kp1r3a3Ou4UxMSzy+N589je/J+AgmcNGyUz9BHWUekB6IfsQ6uoaNGc/PMwUisU
nWiBDtlhWPZFfgv1jtoCmU3uhAqKv45p6uZ974EUelSlrwWLlZ3GNgz6xAykXGhjQ25XmNHKRjUf
VRAAV/FVG8T7QL8wYPG4vvTJW4q01pS4Q3E15V7TDw6eLSUD/zrBwFeXVkWUSyqm+MBEjEFr8SiN
ALwGbU6L/NYuVS71mHpBbXk5465Z3jUKJBcLd26/MTB9Z9Gtwv89o+LpdwjHCUWbfx/V+I6om6sd
kisj+EfARqsXzW1QJrEDRiq+Oz/4zbFDbBu5OoUhaBA8wDjTNEyZhnDMvsn0Q1g/pjLK6uWzvywv
ymAtpuOGrYiyaMPc4hmUoxEnMCq8EUDegUHCxNLRlBNRzw6uWvS1SE6yrWGh/FRbVMSRvhdriQg1
YVA6hjXxGwOUsDnfhdPv81P3NVzGCbLCEPblZNgh6uZ1XKgi1yIwG2n9lWwUwo6MeZ0F07I4eeQO
yNHzmzp7OT+I5SPFxVkPQrC5HpkBmxBAmMUtMXuQSflGeNW1/zqHfDpXQgAzYj3UZZu5U32tTb9K
NDTk95YmedLYXhEUGSDLAmoAQ0DJuTGGPMOK9HR0unCXdpIl356tfwBEioog5hZXUgBU/KFplnf1
KHigQyCx3q9HDGYLcu0gSLPA7iXWbIUmZIXsZbaCIQRhJcrd4XjnKmC/jKQvnkNG0l8QS+we5yCB
mHubpYHkFrE50I/uJ1XR0HUlzGSR6KNS6hgoDSO0iR9zxWnN1MllRKWbFs4AAHEspAxMIRabzDrn
Leg10UD3wxrQ3BOA0Me4P2/jX4MDTOcKRAivjMgkdbeA6Nneiu/m8SEbnnDoOH3fSlZu0wJXUII7
LcNAzWYdUFZwZaBts+hz9/xgNm1jhbB8wSpsRhWuUZEBCKP+kseHCSqE/EatvrfGQU9eylHyiLbl
vFV0FMN/Y0d9YUjopraBUJ+NwKp8LDQwlqDlu4l+RdW7bv6Ii+P5wW1O3wpNHBwaDkeE/3jV4oc6
eyOVJGmzOXno5ltYVAEj5qdSLQ3HcCAwt+G5C6805SatEFrbr6b+koAlfXw/P55N815kmpFxA12e
eBkvBoXn1hx2bjLoEFJUnbZKUK4tCxxkMMJJ1Ji5nY8VYDJ21G10AmpwCrIjlW4uzmowwmk0Jwa1
+DKYZlfegLniGP5godMyNP352RNzC9e4uZx/aQ+mN75YaAdM3OYKjLHnp3SjJAG72dathQUUIaPY
h6jV2ozquRi9AplHLyYv/mG8osX9EDj5VQoBR99+JJUEdHvon5iCB7HIoEe1jcZbRKjG8Ej/fTXH
6ZgEt9F0JFGTAL8faVdNdTDs77aMTn7bRj6HIGytPLZHoluAMKwbwo6hlTpSHsXNU8O2cJgb2pID
Fk6NwYpniMcAI68XUpyfyDgtvC3tv++DZmiYg1sC/ZexnJOnPlBJ+wkH39K5Nxhw6XM6PGSBFaEH
xOrp25RG5b9vWD9FFAxgrrWQhDkaqorxeaguFPv7eavemrn1iAQDmFO1ygeK31fbQzX8GTXouPP9
kMtSvFtHIcU1B1jgZflSHclVNUFXFRygMnnqGDmMHgblaI0tAr/D+SFtGdwaSjA4EhUQfKrhLioN
aZw59bToubZi77+hLF+xOg7JYHRh0gEFjDq5Orh4ljXApfU3IOBWMRYSH9TLnILMPbWNzl6GAqEX
SGnoIEeLZI3OmyaAVr3/gQiReBOiGCeMABKjY2nWYs9AQ2qaqpAbfzw/nE0kE+1W6PNSDPCdng6H
VsjqJSq2j6kvupi3yXT4f+x9yXLkxpLtr8i0RzUQgSHQ1rcXmHLO5EwWNzAWi8QcmMevfwdUPSkJ
4iae1Ju3aNNKxiIdMXl4uB8/xxXtZkm4agYYg9AV8etI9Avh04/k/NnadFEfkAB5WbPRZDNXtIcQ
krQyHQoDHe4GFNvMPkFvs+s5armE+h531/Rdc257svtYX9G0RSndJHwwa6W4GnRp4bUxF0yA+YHh
SkQuUZsSHHn+4HPslxHW4eG+rXljySV4asNaB3IqBT9pVbiRRVgBhre2XigIzR0vXIHYMCB9keFw
Py9ioxFXGwKEShoEcpgHyu2M7V1W/YOHAMVLauzPAwfClBq3jgVdRsiJiMy1CbrLvCa1KrBy6blz
eVPOjucvQ1N63LxPWz9TYYiKJQR/pcKtbnmStSIec1DBXDjR83vzzNzkCkEqMu2TFGG0GnQGlEaN
OBTXrEOEG2sQcwm4WelAx3anOhuWHglzMTUSLmgfQcIF5NuTpaNccqUuYHjeId8k6zdZ5oPbMd/7
EbFk6WcFmp7Lczvn9YE9QAeQiOecOO0d0/S6kys+en2lLQyx8j2ICwZ8TXLQzjaoEuVP/zOD09PH
1IhWBQzqcYqk8LunikaYIkjUGkORu8fL1ubOOjowocQK3TXQyUzCDoDz8pbWeKzKHfhSmYq6wZJ+
+OwMggcEmDQNsef0rGuDGNJk3J0S6Syu2r0SGQXa8kGxX91eHs1HlDR1XegBRukOcTp4BSdbU8Qb
IY7LCsHgRl9XT+RAwX5ndE/tMTLBIUZe2aZ1hqNq3PODeuqv+tN3YG/X+loDBQjaeu3L3zM3u+ef
Mwl98nYQBz/D54yL2LkpisIPly3M0E8ogJ/+NeLJgQjShBKoKVcmdZSjewDlxFVlaWvtmGzr74LV
bLODakApB6NM9tyulkKVuQvx3P5ku1akzAEog30ZnJxxvGfB0U0FK0Wp4vJIZ4jbx5EyaL6gHD2u
72evHcaAcpYtOipxTJ8E3IBRzy21A1OW6q7iBG/4uoKMH7rK0EQKTIglpvUSdHTW92kA5YM1F8x8
KLh8/ojYlYZcLvGCCqN66yrBJlGZERa1UxMwIcSe0fRXoQ+qQv/n5eHP+fhzw5MQB8X4HO85GO48
btTBmqODteo2l43MLaYG5yqpSP+irDCZYjHTi0hVEUoL2mpwwV6yYuoPZVjwcDPIgvHOB9UEMnSQ
gJ5Sd0R1K8s1GHFMybtSIUSLrnoziOJ1I5WbJqrWgdLfqtl3tO2ag8fRJi5tCfcXOlZmx6ojKgVa
Fhxe04SnIBAiAHwM/o4qNoHODVPPSAob0oOX53TuxtL+sjPNe3ZcLBkQNtgxPLyhQWjnUvY8uKLV
EM/I8p99sATXmwuuGA6BKKONBADniU+XhwT9Ex1YCtyAQjGFDsm6SJEcDDv3itL00LWNb5JUcE0i
kSWBpjlvD0D8KIoxJg6nFzTkMMqw6EHDQJUfYXvVJG9Da3al0/39PtKxtYBCQksDCphO06xoWxC8
iMDxqOwxKzdh+L0MXqPsey2+LtFmzJT3YEsG140CcDCeKBMnG7a87nH9Y0aRUq4bp0dNq3Uk/yQp
DpMcRqCcRB7JUr5yNl9zbnfiXLsISkwiuNhMUXZ+dua1sC4Lhz3fCA+ssIPSLh4WvMzs6ingtxj7
PfHfxL2pQ4xqzNgpz2I05ip7WTSo9CKG9/4S6+Lc8WNnlib+LFbalAWjJbx/DAjZZeJLG5nyEuf4
rK85tzM5DF6n0Y6NdngFpKy0bozY4Ft6XSH9ZuVXuWsqd5cP/MLIPq6Qs6eb24a/5jAYe/HRMZs+
phGEppKby3ZmuiixK5GKgJoPOObINJs3lFoKZuYOV+9KNaW1dOekJqTC2El69m4HM1zlVyDzaI3h
+2XDc1fRud1JVFONovMpa7Eryx9eswGFnKc7l02Q8W9MA7lzG5MT14gxTSMBNhonJgZ5gIa41W3Y
prTc2/ROai1uUlDlKZb3Eps79B+Y/yTdc/4Fk7MXh5pAhRizOxByFQ2iA8IrUwWgY2BXTV5sFga8
NKmTq7dXtKpXOwxYu1VXqS29CpCrhuyod0RbRd9akhVbwQr5ptoYekN+8lbDFs2zr/4Dc5YSQ/9m
9seAHRSb6NSfzH4VaJ46+HDi4kpx0pW72iSmKhmaIx1zswSpmy1b5Z6+SRv0OvNVuFLv1X/wRgcR
1Z+fMJn+bnAhPKng2qzDLdCvRN2wJdLu2YMKHSW4dVGGDOPE2SWlLOViOo4y+1kX77rcQC7nVm3e
Ly/trE89MzPxdFGXZ8B0wwzA3WXzA9QRbnpISQf188XwdN4WWEF19G+DFWiyi6Ih6gbfhS0PcgNx
jUqnCqDNS+UpptoCNKC2JhIVeFdGb5UaWFrfHHSltIZCPgghc4T4qvOiBX84GzNjJ/35UeM6nDlE
uUxctxFzXCoQda6hiyAkpt5veohtq09DvmbikS7l6cbt8cV/gAqKAsuJyZiCV8VC71NKcHMmTLyO
EvUW5/kfBHZo0f3TxGRY1I+Ers8RFBBO7SI0W2klRuio8Ta9sPX5kj+adRBn5ia7taz1SvBHBiOK
jEvboJ87RiIQ4mr/YLeemZns1lbNpK52MXFqJK290klD0UJ2xBQ6K1tqZJwdEpI48DKINPUPPs+z
jeEhDg2bDBtDKkGFmquGXNn/RCAOKgfIzIMUTCaIiycTp/IirhCVovYmvfvUKpGJo7ITuKYA3twk
NH0VrC7ry7M4t/10aSznoB9P+oKT1IZOzZmCxcoScDAW9Bi3xYKDnPNe5yYmt7CQg1w3DzAsIUDK
1D/FocFB7USz+8tDmXMp53Ymd0GQg68LCnMIoABiYOWJl/bQccNP7WpJqXPJ1MTn5ySVolKGqYhw
C6zAWUHQxmsW1T4OXi+ParYiez6siacseKSCERjPB2Fd90ZFDHaoNrKtm+SU7SCPaMVGZEr2sNqy
k39zH5r3nrX0UBvP0tRJnX/DxIMkRd3WYjXuzJrbCbfbIXXaWjcUaSd4AET+vDzmueN2bm5yEHKQ
bvQpgzmwrd8JI/MOmEPBDNEuuarZrQliUOSFJByCaZJEavOBCjVibjl3BrrP5APzXoal3TI7e2dW
Jp5K14M4ITXyQUGyalmzFgQI5Lq7rkzsjF15i5zj40vhy2qd2Zu8JHiO9gC3wajA/cfeNWQLnqgl
XtNHKJF6jZF5pvDQW+KaHHOnctyDd/sPlg9pL22EFYFjaLJjGwpVc7/HeAVULSLQNAWyqS7J+c06
rjMjky3p9aovfEyqmwaWSB4D8BRfHsZsHg8CN6qG7tMRujZxKEMEfZLOHV9kwilPr7gH+DRwqq+B
/LNoTirY8bKDJ6wi8e6y4dntf2Z34l1cIg2RP574cvAgJYICroaIaOlVNrtLzqxMVkkomqQZkJA1
c36U0ze535M6MaCH5GUc1GixnarPl8c1e9rOLE6WrEuzXOfZuC/KrR5+D5qDV35Xlu7qGStgDQUu
AVBXMN5P6yCNmIlDRWAlcwUz1KgTt6kRsVMjBQtPoZkmV5g4MzVZKC+C6JLG8RTqwB5+KzXGsA4O
w0o4yFdFYSQbz+x3+ndpoVo3405GwRX0+aG2P3KTfY5Ss1KoqdciKQnmKYYyEhSyh9o3ZGlU5LWh
0Ht51WZ24ydzk0FWtI21NoK5jOwT4UYK15Jwc9mEtDSkyV4E2q1l+ZhnLZSbFp02hZU0hzq2wFSK
3KAtNe+V7BRsJ7Lrotkp/KoMTqVn1XBs/sLszj0pMV60k6EciubGaWpZKkVFGFoUzjPLO9IT5KVu
0xfZvAn2zb5a+ze1k0Agex3tOaozW/++XFLWmgkuPn3A5JhwF2JeSoQP6FzH7ZzMt3z9e6MfM3+p
UrE41slFW+RiEAcKTFHPQvMc+KQ8Q/7pO2/R/jV0wsdUsoKNdwXp9n1tBHfZ6mUpObo02MndyFgK
eKiOla8Tq5Ut2SuNIrED75mGD5c32ZKlya0Ya2lfcRVjlXuzcXd5vO3jm7K/dYOli2M8EZP793wB
p22cABJQOSxgqSAQuX+uooWAei7LK0HNWcZTQWGI3SdDKeWMuPKokgCBFMU9oZuhi52cOgPf9Z2F
wQFjYg6ysnAhyjPHFBzqOBRg8pUA550ULX2vLLMYVWYwTlOrgH+DPDdKL2EFYtzWjplrhJHp6eo6
yXZecxD8HVihemWn0mOrPKntdcADg/RgqPZWkWuFaWOj7t6Ku2hw2tTSBrx8qNHLm5C5u9oFczHr
7AbgQ9S1zbJ7aMDrUlUvpB6raKYG9aAs2vXFSatEp/NRhwZ0AUrCSx5wZucQcKdLYLZDKECmNwoS
MmkqDAriAHhAD+o7INyITB3lO2Wpw39uhs9NTZxt2kLLNSajqWAP6ZvSN2kbGgE0ATxLzRY8+6wx
dI+qEnpICVrEPl8k3tCCj5DCWNzoBsgnHRHEr5X0JLT7tD6GWeVcPoEzN/No6E97E8dWlz0P8AbF
q0l4EDUw+5I7r1SdobYv21ka18SrQUuTZqU6jksBXhSkgIy8psqKDv4q09iGLVJIzRikEtruQbGE
Z8sX9kmB+MwFHXdtSiBc9bJNMDz3kBbg+SmQ7CUV8plZBDqNMRStFDB1Tq//hGv5oHs6SO0V1+yz
+94dkBlwWr6wO2bu/U92Jlsxk6gvl6JWm1w/ddEhlu6CJcmAGUf5ycRkA9KB6gHNMW+VK5uEtqb6
D1oPKGJA0E8hc4pi8WQrkIGqHvcxWbJfP1Z8sJrMv+HhQswwO44zK+P+OEsPNRIT1ECElQj+jVYQ
jVlqr5pdjDMLE48fCr5OsgEW8uQty20KXkkJadLL52bByFR8R1ZS6uGA1GYH4EulbFomw/MuoPMX
5mqqSMWSvNHkFCMRa+XkN8SCBoB1eRxz9abzVafk83oUBVqOUdGrwYIxHAJ1r/SR2YJQsuqplQV8
P0LNuN/iMS4a6BlBoZub6KK3/Aakk624ctvbKlqqE4xLNIkKPn3UJGznTcgrXcDsJvU9S2/z/uh5
u7jcoSolRXZTX1+ehFk38deO+ZBTPNuToSs2PCTjngzaVRNA3Ch4hKyoGy00fS2t5+QM143Oykwf
z3AUXtVFvkv43eWRLFmYXBtp7umsE2EBzTAuX5FKWtj3c3n/T0sz8RJqEA/QKsNcxYp4x8IwNNjQ
MqPW+6uuEWw9Yk4XpEZV3uhoc748ukXjE+fhe4OksNbFgRDvErcAEtjM61MyXEGZrQt1sxV2XCAL
Vmc3I7JeuPpRc/hSdSgLpnqy4DdmAo/lcjuQ0c4N0HOH5sAX9Ub8Bz11FLqdIH4HwJR8UUdknVxm
0O9t0IHavCdFetchF1ZL3BIBxlyYUDJz0M5tTSa0rRhJ8ihoTGlfopvYM6J99qId3Nt7clO8pgu9
UzNMA4B4nQ1t4pqZC3o5icNc8yoegwftNjr2b7luZDutN6ltKZsH5dpbcnHi5UEq48/PjnemkRj6
KLCK16ndvjeJoRzkjR8bPihWFozNuZKzEX4h5ZSyVOQdbKHQafEwNwdA2sIbJq8ur9zc/XNuZ1zY
szH5ShhHVQg7CdU3aizvfNDLtf1SgmjJzMQR15Jf0KQazSiiydptiOzaUtZ+Ds1xviuU0amdjQUt
pFpfj0aENYoRq+IpvON7yeK79Em+DVUjWHDDs3fe+eRN/DA6qcQmGhep5A/eC+R+nyurNAQ7AKKy
UgzhLduRuwao/Ov44X+2bBP/DL8ZF0EBy5S+tuyB0NLIxfvLNhaHN3HRTR9JgjjuDfVAgW56loxq
F2xH2uYWQ0qfhm13FVlQZSErtvTcXnAoysSh4NZW/S6HbdTF88SQTjIK8YY6qmPY30XACrSFGGkG
TjXi0iDBh4ZCCKBOO9vdHp1cWSUB7JwFeNufkngbhdAOs0hSWkF42+cH7q7repX3lpAfw2jhJM5k
GMYPAO0iug5QmJ7iKoYOpDcxB9paB5Y8amIryaCdDYwVJJddKKZuel+FJoqdLDFOSto4m5/jpM+m
JycnZR7gVhr6oiN152moSSagyV1H7Qba2YJ+StJ9kT+ldFVoD7piNOifEVKbim+S9KLijaIYYhdd
Ax5q6J5oU/BjtgeWu+uhiUwtu0OWBOIDSVpYOgCUZdYYVfEM/gWzqk7eAMmMbE2JjwLlppFLBxIs
fbkvhwiFmmc2CLZQyWAbcCSyDgc7SzZKvk0FbufthgsrN9yofDCqZDMwMMWviuY26g4uBU8fN7zQ
sxL+0wt2HhgsVUQVSWrpw1UcnjhBG5AD9fcsW3f8FEJfsXfECvEqfwDpneiuQ23N9Ic0uwa9GyQN
dnF/DfoaTYosVqy1/JZVThJRI2v2iroNvWs13QvNva896ij4D/uo2KUQvcujjZbeJNGKly9ue4e6
CddvtWadqobWr6BZzXF+xAZkasFrKYOg4tQODnpQ7ACUJMmTWH5PtQA01y4kFuxIPfiQsJPueXgr
pC+0h2COCy4LSJCpHqarR01N3paCpQevJFVM2fsu9kfIHwhZYNYopJAmXCfMwfYzw/Tezdfgtx2q
9yo3Q30vuieksZrynkU/WjD4gEeryccJ2UHzmuudGTWOJ9ulWG4ENFVU4D1UyCmmrSGmbMWiJ6CF
nCSwwZ+7dN9/DZ3GltRR2kUWURaatvsmiucWil+PYBxT2mibwqms2g6MeF8alWiIV/QAKlsbO+xW
9NAgu+AIZ8yryEXJui5BVhdK6J8vljxW0roYYYLhHq2xZmtGJj8VouEaj7cqBDv59hWFo8fSzhcG
PiOhiarDmeXJwVTTXtUKXGof8CA0Cm1zY3iEdGmC0NW80WztkNnlvl/7G83KrHAF2VpQ81hLN8GM
f/j0GZOLzm/KtPJafAYxwTQG066lruCMWyd9ugf3u6Fb2j4ynvSfl2f+axT0efiTaw7iRKCF0FAv
A5GUnzxnYAPLMqOmS+Mbv3/i/z6Nb3LTiVEC5iQF9avESI6ySXe+E2GcudWsKtvdlevaXEopzRSy
Po9tcsMlPiV6xTCnyQMUuDbcySFxbCP/aL1Uh2O8UswlyoGlUU6i5piCZ+cDv6vpW6qs3O5IhfXl
BZu7Rc9mUhcnMbLfZ2hRKsajono/RGU9iHyTgfu1bF9QcbL0uHupWmJokQ9aY4b2GrSktUFzPfZj
Xv6UGQ288wn+wuSt6zHJ9LEkj2DwWodIjMM3oRUdXetHtOqs4Qa3moEyi1E6zGjM1gHa39oqoXF7
+UO+bGKdAh0OMC5FNwHA75PD0wp+H4vERRjVFw5huZnDuZbagfQ3lw19WV8YQmMooBUqKO3QAPfZ
TenxEGcqBJuQeANducohM2RT4lw28nWFJ1YmZ5I0dIi7ElZAqgpu7wHxmZGGYPoF9nZDTQ59WRSv
kgVPuDS2yQnlWZtoXh626P+8rsK7THHaJU7L8U98cgKTgU0OJDKWQinWGJgQiuImjvLkkQhUDUG0
2KcHrQ7jd6EOu4U85tzuQOuShnZ70G2z6UMvCgGTaYa4RTlwJZZoAiMPbbEj9Glh2ZbsjAH32eNo
kAmohHtMoI64zpI6R115W/IdlIDent3ym2ynHKKNYpZLSMivz7JxXgk00lDFUUbKk8+WPW3QWz2I
oC2xwanbaKLxWBiNTVfoy7DHfiVzYajjdfxlIc8MThay9vI6KGoYVA/VPkBmeKWbyrX23Drdyt+y
42I64ktiYDLCiWMVlJ63mg+DueJ0Vmo2BpEgV2/KDoeoxoJf+1q4/2ztI7l1tpI1j9MGZElonLGk
E1s1r2lslL1NzPF9NqzUU4nAyDerF+ymfr10b80eRLwFQPkK4OSXLrBeSlNOhqQFsAqQ1mbdjlks
RV0a5Ox2pVABlcfWUHlaRFArpmU6phXBVv0O6QxTtYV9vs1+uFeaXSAdckyuPKda0tid36xQRELp
Ygz1pvIPNRtqT2Wwi8LSq3wNYL3jWvEPcjeYipmf6h8Le3U8dl/26pm98edni6kIJK58P21NjQDJ
UkFs06BmsEJ/otWKRo3X38LMfsUfjNvnzOIkmNVqN1YTASNkz15v5MhTO2DibIzQUS2pN8pTb2kr
YYMGkfV7Z2rP2VbYhwsd/mPY+mXU4MqWQDiDmZ5iAIs4K1lKR2cU72XpndVvl6d1fpBnBiYuAMiy
FmSk8OVVpwLlnRq5HJqhyG54DXhqnenAu6CUX6DvrZeRgvYhmYYid+uvvSw0QT5gENU19CE/tVm7
iRg1pLa4ZUqDVJ8QLD0wvob545qcfe7EgTQRi3KRjLebulGf2xfonamOf5utbzKjXLPXxBlaK9zS
bWdKqtWZvXX7txEwnz9BnwRuVJC7IlYwY8mwycVnob5mgamzR44Om8uLM7v4SLBAVBLn+osWc9go
eRCW8F8Dal18yI5dJ64um/iaIB5HA+YI0LyhEVdhk03ecQ3P09Ejg8tbQTv5sT46yg40tP33yvDu
lG0FCn0zcArnsuFZt3Vmd/JeC90iotDvwMYOyEbOhj2q1GD77G3ff71saX4W/xrhJNiDpIQyVB4s
Mf0xCB7kwL7898cTMj2iQLkA8gLwAILWCe5EKzMflF45tqSnrEokPdwrvbtp+Uri8TFZgnvMjebc
2sQNJmo2+GUMa73+WHtOWi1hnpYMTDaEqgVKJ40GVHY7UkE068vTNRc8jsxZqO4oAOpM6Twk0oPt
rylaULL8KBUrrVZl4KCbRffMy4Zm4+8zS2xyUNMObbVaBEsBFRuT+z4yzlF4SLyfkIpxPEIBLo0r
izf6Yxtw9MHx6kFs0M2gsPToxuXCjv+K2MVRA8mpDHVh4Ey/8KVAwSinDcf3RO+SIelWBVBRaaT7
I0BKSIhU4sJLYO6I6QwAIChD6UDQTMJJOaBg28rL1vTcGnof+4wm6K6x09L6mOj/eO3+03tLr/7Y
6+V//xf+/zXNUEbxwPP9+X//+5S98d+u4pfXt/K/xl/88x9O/t3qLT2+JF//0affwR//ZRwv+JdP
/2PzKqj66/qt6G/eyjquPv4+PnP8l/+vP/zt7eOv3PXZ279+f01rXo1/zQtS/vuvH21+/uv3D+nZ
/zj/+79+OA7gX79vyuLlLf7yC28vZfWv36nyDXR7mHMZSTBdRnPp77+1bx8/kb8RYLZ1BEwgzkET
NA4wT0Gdjl+i34ALhhcZCZ4IBJrxoxLkCvgR0b8BuAPWD7xxNBWsgez3//thn9bnr/X6DbyOV2nA
qxIj+Xjg/uWzQI4GJJCi4y2F2wVPqS8gQD8pA02D5m3adaCoH5R4eCrcpLhmHRme3LR2qUPdpnzr
NZo9cCL0seO1wBNfa76PoJKmquTbfZR01BoSNXByXygjMPQkylGqdGDeIz25a8JAzAyvVAaQq8ch
fxCjYqW1AL1YFXD4zFJkV4yNhlYlsUF3kadAr7KxgQnlqdYCf1In7r2QtoOFl4ocWl0UCJITMBbv
ACguN7EWksPA0fexVhIxFADSTEIQ1bp97tqFkOZvcknLylCSLuO7SkZR2UhIIesroapSYuVSIqe3
hLrE27TQZYvtvtSrg1ij+W/jQmQP7cCkqguH0rrqTS/Q68HwuMQAb+YamMlVTxRcI41UqV5TIa2j
TQeNWTA2t2H+o1PruDOCjiNogi6j1JmZxzgYC5RY3UZqUwUbvS+jHB0IoisaLAvKFBK5rE5sKVGQ
MadZ3FznRe76aEQEUCJU47S3Bu4CDNCBOTRArUOMZUNsuXTIXdTWyoxrySrr9f5Z5FxroezZ1WYD
UrzBICxR9rTqWu7oYgsCA5fWL6GvVe1aBJedC5CdUjBoFzAodKohajxmCT1MRIMFHfnUNRoH1xUn
8U9d0IYbyDINAP9lobv2vBwiyiEN2D6VshiU9WmKLE7dVRmoY3uX7ZoC6FbUHrxR0tkN9MLK/bAE
sX+g9gSAJMWtjS5qksEiLfadSbQC45LEou9hfiRJzXidCuZQBPrbkLIUNM6Fh96bJPTSn02TKsyu
+kh41iSSh9YIp11pOHQhuJRYdEh0Cq4GsB4Jr3qF7j/bL2uxWOt6IsurclDYU9bI2bYNG/SEQAjH
o0aohZxf1Qhyj2UottiZdVC5JhVCnhuiKwnvfS+n+7rqpH4l5z4UNaq6KhrR6KneFGtZ8+IGJQQl
RU9ZmlPlIA2p3u6SHmqPyKW5Rc+fIjGvmcUamrvbXI8AN4VOui6uskFz1RWP2rqzQtUHrANdFxnA
Od7QbRslEMObkHZpHYKijws4NJXfb2uRx/6akFTrS7RJQEcZWPiIggKzZV6HswMGETNUAv0mySlP
1i0n/ZCa9UAyvqcR88qfpTig7FIFyjrICcgT2zz1LLHqGWpAWS4NKKxL+V2KTXDkQRfsczhr3/C1
tlhFeCo4ICkk0HbSk4X68een9OiuwMyLpgL4zZE4UJ7c5EkKyVShgWhrCsVBu2vRy13q/WDg8El/
XJp/6zI7BK9FWqbv1cWrbLzybqvi7a06vGTTf/n/4X02Xif//jqzwuAH7prg/EIbf+OP+0ym38C9
K0ljg/eHghiixj/uM1n6pqE7UwQhFRDIuJhw0/26zyTy7aPJSsfaob8XHDF/3meS+A0VIqBtcPmA
1AX8dX/nPvscsmpQRcV9phEQ94/4Vlygn1MDeip4dVghL5BLrbfG67GyQi3RF55Ks1agwqqCxwzQ
1ml2Lg8DpOd6WGER2pE8r/QfYqlYevNJk5bKEb0OHioAnzA/AHZDEu7zaOLGDyhp1d6I6komRuUX
vWRlmcuuWF2zctVHmmzlEUMRucOz0fSyKmwstN1XVxlYDZHbamp+x6F+qNoJ2pDSQ+Mi2N3mkYjW
fOoVnQblao22dgCh8saqKlcfjALv/dLqFEityqHkButh6OqVpA2yH1teJUHuFy//VMOnNLhlLLF2
lZvAj8V85+kZ/fCMQ2BksuxdQx5b4WuxbjRwaAVclWzV7cBTpg8lW8tdJa00lxYAczFe9IZQRyHE
BeSC4i3fdjtcNMqNogUsOIkIAB56QkDhwNQwum+aBMB2r+PpUSYgHHIqxAXIyYRJV67yyk0SG62g
Q2PIXQserQJiAC3U5RuEGuEgppo5qgNkdlH4kpzjZgaf27pzffcBbVINMxXiKmyFUlqajcKVbriq
E7WIbd0NeLMTlCBK0OKq6dzkvPc2BWmHat8quERe5FTRE0stobf0wAs52xUhmspBGKT1V24gJgXo
BFsK1hS9rwJDI6ArMgqP5y9h5uovwCh295wVGaBSVE3wkyp+9hoSPwcAor42QUPfZZQx+HdBc4fc
RJ9DI9kSFwlb675QKIYSCmCzkgapbe2KtVm4zohQhDdgDc06DCxuQDeRszLfiWGHWz4Bs1EEqj+1
Js+gyZO5BSoFQAsqUsmgpZDijqxEHU2tdg++sNAYvFonpiJ2YbcpIFIeOHgIixpy8WEFDcrIk0C4
XDOgH30l4tk6z9TwpAxe8wf45H/d8+/gXrrkn+/S6C1+qc/d88dv/OGfBTjnbyNTPz1zw384aPyI
fFPwqEDXmKyNrwo4lF8eWmDf8Nag6sirBdgjADXIp/16cgj6N4TgIL7CJoAqCrRw/46LZp+9J8gJ
gKscJVZGiikFD//x52fpW6S3cGGrmXhLpGuan7hnuU7Ir3uyS8kOWuVUvMm8fc8pvIyZqMcsgZ6V
M2wh/1w86pE5+PtY39Z8lWZbTy1ttBZ676mVgEj9rhj7c3LJbMIrrTt6EF+Ay5JPkKzopF2lXjX1
QW9XHoTA6D7XZYPIG3WQDBaC+w7uxwjde7/4LgYmWAbyVdqZcAZ30Ie3qjwwpRBArqsgeBak7yo/
deJBH9ZlforJiSOjIEYZfBNA0g+eHBspPGkvr3tvH3u3DWRE8V9+KvMtaD2Ms+X/9aj79IjDZZz9
9Yb7NaNQWcOSU4YQaZIKbUUC+iA/EW/LQHlSGi+wOk/WdnTQnkekbFTpVpoLTvsodJVy0GjfWGEL
L77wGV8XFpmv8eYFmTOosLXJdcV5yUCvLA+3kU8epFpiN4onBoD07JQgfGpZ+qJm8n0idoIJHtoV
ETP4ERr3tynea0Mj3V/+ns/ZOMwKRc5ZxoQg8zESqI1JkbN9lqaMeD1l7W1BCtGps0B3ykF+qmi/
SkJIvSKQ3IBrQrI/zP6vX/qdyFjxfx833kNl+e3nb7fVS/VWfvJO4+/98k6q+k1HmKYiPISzgRgB
VuUP7/ThnADzFrGJ4Rbgo/50TvBoWEkN6Stwco1O65djktg3nRJwrOrSiNdG3Pd3HNMHO8pfx2i0
iBfFB7EgfB32zbihzjZMLIUFl9pIeWOSW9W6TTI5g/CxmOHV/KAodQaNYNywpcPzvuxlqyKd4neo
rrviDw9XPZr/cHVG2lb3lb62Ih2dVetWT+LyECtJJvRID3RK9gONrGGXWoKqxiE1PeQJpTcNBfP6
JvY7LX6BeFHmvtKE5urRU4M8o7ikgxKfImdKkZx8SaxabnmxUsDlpAg7kr2k9Tk+2UsSqd8RqDqE
70LZpPidsyWd8TWfc7YjqS0EZ3Q0dOkATIwPsM9zpElJUPuqz95cNKqE+bpKZCg1xXJTFtp6KD/q
R0OQxcF7LLoBcf9e5hT2cayho4RjTbFS+JjP9oeQshI8/MFPcIbTKDCrFJ31vqHrRMhD4CD/D2Vn
uhw3rmzrJ2IE5+Eva9LsQZZO238Ylt2b4AyABAny6e9HyztuW33CjtPh6AqVSkUQBBKZK1euXEo9
HbWYylCAXzib7N/TemkdyfSGW7wEN1Ms+rEBaFCB9h7wAhW/+/0c/Yq2hvS0RU6CumziHBBeluWv
Y7SiotJOB873GPEC1z+WW1Im6tym4RRAw9VTHH9pIreYrn9/3TfPZr8uMQ+hAu0BMqSf3lxXmnVI
BidIv5cray7OkRhox79EWPh9mS91Zap3PX0dSJiSPQV2/IP930+Zf2wfLk+hP6afgAX5PIQyf73t
Mporx7Ui+O4kyFYHByqU4ugrG8mZroetStoHILvBuw8atZrHZnSR8s1HUbVMyu8n4t8jSZMUg7/3
cHMhUbyJAulLWbT16urvYYzzb8+rxyHfnCO9mDE8VZRCxF+0YQpUPtKbOP4yuOuss9NcDS6py98P
Zj/1fpmWCH8nJZ+2O1zQOd48FVTB3Hpt+uIbsVUf6cugZFesJ6foAC4ua6otS+T3l3yTkWcFRqDH
7BI26g+f4M0ElNlGmxw5OS+ioh+Lc2VR2WZDdHYQAItmqcMthIwwrr7MbYZEC2pRlSvMY4ezvqIj
4un+MetEp/ujigbtf+zmqh9ffj/MXw9o+isBFsDeJjxAy4zd8saWmAUym6s2+2I1ik5QUg0docOT
a5cgcnKrg9l5lH6j9k0zLcP+UsnS/OH5/GuyiOHxd4nm9wwJ/subYaQKVbN1jIeXvo0cbHiN9doW
dIeBu8h/FhF2fyyNbr52ddRjUbXstBddpU7tzHSTFFjb3fKvgr/qq62db0PbyOGP4qVvlzXSP2jq
kTNABQsnPn5zPtlg6WXWb8HLSBWv053qiTJ3815tUyV7+liuisE5STfzu2FVHQhx2myr87iAGVyP
mW7rklT15q63nVA9HalBGOMCTYPIddqPcZeVW3eAJGQxib5Tr15/425Zy7c2VbGoP+kPvGHvY6li
QA1CDrRBkEpnsf5qMViZvZr7WX5JoiGqo4NER4ClWBQmy/TB2xCMhGSwvlrP1oT8zvwwJ9IrUn6F
umMQq7NZgj/voR/u4T/3LVm5XZsFWXx0ldm7b5ZFYxtk9sQgv0jNLqKWdWzS8N73RLDeBqNZmY6s
mNvtuRN2XZPcCL0oMg4uiM3HUm2Fc6W7sN6etWPG+CGljRrLxIZz12ZgpNH+eIYRhLjJ1xki7Uep
62Z73tq4WZrcbdv90KqYfR7Q0GeCNwMycttz2lnLswuieuVl3NxySo8yIr1xjhOgG3/vIVvhYKgf
l8/S0lmXHAGLmq8YcB4YeeX0u28wyahrvtox7pU8g1V782MYDEAZlKZS4te2nUaD1ymLzl6VICnl
5z7ti/B5dmePRZakJX4GhPcBF+X3tuGt1WT2Yb3Rci7YI1VgvV+XRlCsfellsv2yed1IbZyFEyHR
YBhQ7r8OjFowFL+/4ltrhGYCpSwe57aHm/GvK47aHcXSBcvnYDP7YlxMuJs/n1ZzHN7xrKL4S1EH
G4twgdc+lvcI7Sas098PY3dnfzkvaHCxx04E577r7y2Sfr3zLZgNXcfi7rkL+25CRH8wkfP3oITC
Golm7L2TLpKhej+PKdIIuRQR9T1lipbQkFP6v7TUiviluqULUfxoITCnMJQWOh5+nFKH0FZFmx1u
WUSuyGs3LCpJ3xWU/9nswmUdDrPAu7gu6mbad/4MM+odWcpErnnQ6MDOf0BTf7RE+MdOQ3M6RZxo
v2vuNiAm+PWOm7gQ/aLG5Am00sWJjbT2cWLnbV+3JAPC8Ep4i2XZ2ob2Ciovpx+eLXH5vqQDUy9+
8VjQ8Zvx+qraOn1VST/YTaTaRtc7q3aWY3XZKLBm1xVLt/vU3pp27M7EAy78w+p900SASlVKojg2
sWo8QcDyN6Z6z6psQ937T+kkAvbWJMt9AJND9pCt+2MfQ3xeGVsh7L7FsZW7SdFScdA4wsON92y0
vzWoZmy+tlmdhFfV0u7zoNZliB8KRcbpthLBfotr2cXjuXESHZxlqmcKk1bOC273D+vzjZfJrWUe
VDiPrbL3q/4hvvKPKGmyjZe0ZlifgnLeLdWkFUtra7dq+Da5KUqD+ToNantO/H4/Hztn8HggNu5a
cBdSxB7NMDPk7JYnvFTNdCwJhF4kpOcNa9JXTsYSC5dW7tbNYDavKp+GuLQ5wiPhgiTfXH4ixvKY
iq4MmYppSoQzHaLW1GwJRAhqfnqdn90UNl9/Pwlv9iga+wHeFU0iU8LOXRP+1xXrLcjArrFyPs1d
MmAdXt1b5DUs1VtElgKR/d9f8Q0znxUVkw7Y+35xLAFmvA283HrAa5U2+TQajxUyrdPEguLsZ37C
WoI6n4rFGehSHrfByoS3c9HjsmD0mKVF23Z6n8RjWtTnYgpTjAEbcv6o24FP2Q7pzo+T7Tmofj42
aEw9U2lB5tkr7KL9cZSN3R+EU1ceL9laZ/NHd+gGRoISFGdTE097nPr7e38VJvmnhaCnAYcARoIe
NXhBbyMb3MHRKV27fhJijduC/GoTyEOxkK1+iP0t1OtJCR3LFOFzP6tFrrWq1I3bmsBGucTbcW51
2TnhfdGJBLbPMtjyG6JS7hUV7WF8bJJ+aL+Hdbvpj90Qd/rrsnnt8i6cPddux7TuswhEEP9xNOdl
idL5QStBFiSPO7fzaN6oofH0vc68Q23hCUAFsKkiLS76WYeWrH0zsxnmTS9rm1snqsP6TEWCCR/j
dlrDkiZoHuqVF5ktwivw34pyup5Egmd2SOC6bxthLUtRXtPKihy5GmUdn+csKYNj1Dl2+7TEg189
m7Ati2MQTr5HoUiYoa0Yl9OYUd/mowdfRm15hYDzdFSDu2y3Rda77sVb6H58Lp0xFe5JNkMXPq3g
iI3zlA2utZ/sZAOEYkb0jT5yYiTme6TjWD9tyVz2Qy6HwRPjh8xubXMpKtCN8zaEaTfkWYNosDgk
ehtV+uJ1ddp/F74cZntkqazq78xMC22VmnYZUWybil6RoSEOgBhxKToHdQvyfU7TXOZY+mMr/hZp
H0zMsgUNRWR5C4aZJb15GvLdB4qLp9g99X0oZXJtyNaI9q6PbKPKUz2X0zKTpCnKqjoXYbeY6GPR
+4G6jutQlOmZtRJT5i/nzeVYb8e0WrK8dMJYTUdR6K1er5dydER1WaqO0+bQZEuIgZ1lZaK/BsfE
0XjN4lhoBLEEuC3eg5F4Xdku6JHSyb6l9QIv5GH2N52qanlxd64YfTmGMVQvm1GZP9/UsZalf0VH
BidJDmsdNSa52L72upaWRfN+LqL+VnE7JbpITvDVFiuIPjl9kUXluxUCrkze14VTL+05oeeBL68b
s2bpLgcZkPjPVZbtmESip0g0z0lZFM52i1bXyEw5q8Jk32O1lYhunaDQSXvnVary2vd1jRp/cVpq
DEF5GiovYOyYrH1I6+xQtIOykFgrdXRlU+sUDoHrRP1ffukjCHTu9qYzT6ZMlTpoQm9m1k9NxQkC
SVfsX8L4cVlypbLdpw/FyN0fpPD6ID7XYtlnLGhhi2b5MIrJeey7ZDf55DzLlKzeMg0sgK3H37hM
me74nHy9VTFF9PHIVY06EuW62VhwtVZ4BJm9h4BX/M6TFAFF/0PGa5/nPsxqsCTHONBLrpy+SUX4
t1IENOqsqwpP67Ck3ppA2klFZGCkDKFR5nmqe4N2i1c5YhsuwmyhZ+/TOtmHXPGkJYrorCyuEPAr
9VI4SBtPx1g7+5OPVof32qzbp2aeSchUHLGpWhjD3I9c9vDzfrQOAvUC4CZ4L7JyiB8bWFRZcAiX
DAAol4lAHO30c/UU25jxlUnt7DdXTOuPyTCsGn346eNm0RbtPwVj1NwHbqWdx59T7bx+/L+T/Po5
kAK/uU982TEAr0el46WpYlnpCxTKlZtW/ma5FhnnsnIfCcBp751Hrw9q2OaJpUbkTY3tde9laxEh
oi7mNX6XdWZglma/a/kIBWkeowI1LpD/atx1d3rLLvJ5s01KV71krzM4SHYQdu31ngQt61fyo0Mf
L97VatI9OndfH+3r8oiLpmV+qP7iL05R0u43b+NVsE5LT++XEaGIeXMdlJuIp82pQjPdcKfBPr2v
C2kzq2GU3OT+LV6lR/4Oul/A6honsQ/9dUIRa9z4YaAPQ5icHDfqm/p6g0dh5aUkW8ZfL5UZ2NNZ
TVvgRzkuPN9qTnz14kGUY/mMER4rN69nnN13I1j2/oX+vL+Ec5ny0vbuvh26LdrH35u4FMuTacu2
pGShTPleoQKvDK6acU286TZ4XSuQy7Mpufyc8qyeNcOxVdDwJZwAAxevZdVwzs+e2mL3Cc+tTuej
VM7UVwd3LAsuHtViIGSaWgm2SfPkHbnhMQlDPXe5b2fD+cp7zWpixPFh8Pt2vQnofm2Hqykc3K6j
aDdsuzkvxhLYkFST4fNiUiMvOI0RPGpl+P/aLeB2kbt4QEUKLL99oNFRASiw6Jqre6Ic5ue4LyxR
QLFu+9pf4GgCEttA+ViYVIvWpKe244jtTtaBSzdeRxlHlf3sxrbG3pTtMDTN1U84uZ5aoeuzES3x
7rc1HKFvXMlaMB2X4MeeUQNdXnjsxdIU23Mg0mGZnlSwiCW+ml5v3WblyBQF0m57CxNaQI/RKd5c
Dys36XCfPvLx+6oBr9qX+Ct+msL9ZwY8gyifk09V5fOiWeB8XlWgj06OOBC4MpyYpidRKqo17u4D
6Wk+Ea/eHsPOkRlZV68gC2o+rS7Ople68K/LQm18x/YKvRWE5aCGKgobIMrCawh9u47YiUaELcBE
dNs18b6fpnCpAOHLJp0wlUFMiwnvYYQ5yTQT6+2TZyrybN3JN2kDFl+3fcmf6xUOpPy84J4Vzs1S
jFpXD1lQ7yAlXDbMT9IUQTx9CIGx1uJEh11nFWc6LkTteAS6gJaDrAAB7pewhEOjOEyXjIe/OeHG
XcV9tx8bXVTsy438n8fie53JehpAopH8r4L5Ztmirkg+NJtZnEeNMw2qsEmVxV+wt6wvZ0HMbL3U
obvfQyF7B+NPeLmjVG2Fv4pnjT7CIr/E2SqU9xLaNm4f4ljJtTiH/jBOzn+WyqttceJEC1pac7bg
3w7tgLxEP4NIouD6yaVKsywPRbQGgnqBBN9Gfc/geij/81ikQBMX3RgYLwdExsfmeQuNH9I3idPB
Eux73oBPSVOAzHiGVd7VEDRm3nSSOU8WMlP2+PNOXp+lkjUA8QH9z3W/rR/mpm3n3f5la7lbE7z/
ffNWY7d/ov+B3he1v78H2cPhEyvK1rzAHI34BJH7ntuo2kKylUu8xeJhm1ZPnmo26r4rs27/zc8l
i0+JJdobGfCrVwh+N6dOedB21UGSe6Rs0/dGJCWiyIvbA9iH61Zk/vWi+n2Xlw7VmcD35Il4QY4V
a6E2l/UduuQfHsAt95E3FZnGLz8vFOmMI02xVJzH14itr+otafK6lyb80LwarOYVaFSpt4PRTqt2
EHLUsQ7DY1d2aihQeYiN82iqSHLP00IWb76p/HJ34wQlQQ5iFe0+LPNjwzlDwzmSF5HZN7n09zTj
sV/svibh8PhNlUdi7LvuJOqW3Xh+nRBw4N3oNdRI873h6Dn1rfADWKx/AL7eBPRgOdgHVjBtPeiH
9y9YWUzkEMCr/Uc6VceMOilLy25YBsysciBj0Y90BngR+Vypfex/iO5+xbv2y1MrE1MZubfJY+P+
GktrYwdnGROgqlfTWIMBMwriAHbS7y/1BkBnN7k04eNaezEfkO4e1v8DulioGEsLXMn/rhG3sQOK
BRKR2ne08NpXdxaL/aGaquYJw0QLeWQ/jePvx/IrhBC5FH7wL+LmSYezzt+khYo58IFv6/IRqitm
rIq83R8fxzQJTtuA6/ynef73BSlCADigDMEHXMzeYBaN0K7Xdm7xUdmeg6JsOPGvEyiEO6z5Y2f/
/gbfCMbtdwh260Lt9KlaIx315oLQ/MOyn9r440+LsYhtB+3XOFgjan7DMZ3PcN42/cEswVofO9Pv
9jzQmAYHpgbn0R9G9OtKZ0R74QT1bXQOjmCqvC0DWjPXWZI1UB/b10214Nexx61pCux6lc4Vj0CE
ZmVnZtQaMALliH0gtQyU2Q6zIrI/R10wRLQfxbSsB0y94uPsj8J7qNaAePKwvOaz5KuZ/f1NvH2M
PLiQVoQRGRN6QcDK+nUNc+6qybfO/CDGZrdMlBXzBOUY9ebDimxj+AeNp//tepHLg9z/o8XzG3A2
sXgjNIExDz+PPVsKVefugGUdcj1W5f8JWotcIH8P0Vg2xt5v8V/mIFgKkOi5qh9ejyWc5P1pJE3L
vuhHtR8Yv5/Q3b78f2wJfHaXpg/ZgfBRQhDNN1Dtsm620lvUXCW9o5vokHRdEnyJNRvmT1vw35fi
0aWkvfbibPLKb0xdV/jdSql0efXqiswR6AjryFcdL7+/q59UjH/cGFghl6LVGIRrTAitv35dKa5L
XiapxHjRm++K8eRHdmcjGOqOzPCfcevJoR+GsQRbzfKu2IgWUVOF4NvdclpDwSkPQyNBfu78EOzB
fd8VUVkOVyu+QURZnK0az66Hwifl9HlUqiMM0rUf9urUtdQSoDw0uDHShqmOgNruAusNQfw+e83n
NTHBSPCu6DtP2fumFHMGZcbMceWBidRQNa4INJKKvjFOLXkUPx2UxOHPRI76zL4U8NBTDov4hxl7
DTWaxcV0L6LzMd2EhrsbsMy+g0M7IFfcPvS+4QO4WLFJHoKx3Z0559UCSpKj7HZXph4M5macOm/L
+1FnfXWMZdLWJv8v5KE4NgUaXj8cmR8eFJk1mHjHTaX7IZ4oajmuiS2a2EdmauCSXUNUMd+4ZCuq
8tDSQol4Cjy/rdunALc3Cx7idcpCeV3HrrODAeOswVnX1zgMyvkYqKNoTAfsCgKTkGXIazGlA62X
zFAubpcresRG/vtMZTJZTqWiSlV9itZs3oZP5Bv2jBY+IN1bH4ZpJInwqZKgzeUREhJ0grPQyvPq
Q+fhdP4Hhrsa05uILnr+Fy+y65Q+AJsV8kOfZXXjn+p+dKjakhgO2vpRZEMu/UQvc57tcaF8DEq3
64BMzAdcM9RDD2u4Fstdk40TFT+ko5eKaDpLNXnRSrjjJXTbaXmJ3a5ZxbEIcbj7vEv6Tv9Fs5gU
fibVlHvK7actUuTDy/gu7bDb9bkXbewjOvTqZwF8737i2k/7ofO6NOghgDfYJ21DyKYzGDEyn7Ub
dyhPjOWQMAy/afx8aZw5+4QRH9JH2WdOi0RXVEa5KMvlMYKwXR/XaikuVTgHV5UbbNedtvMVSMbw
MdGxf7BZJB6SampdMONZfypY1FdhGQ2wRENfvNRatn/BjRyONvNoJJu2wXQh2AVS8vvoNpXul6Fh
O/aLjO/ipZLHJBSCp+s6+lwnNqS5bmXebXU7uSfO7umE5lNAg6Ux7r4JaaDW7sTz0Clvu3mkT+cI
BA33pbyaB5PRp2FJPyRSKPL6svpejQq9BiFRAQv7/hgVmbpJN787rwXFSXkvI/isqEr1h7Duk/PC
V16nxGMvmsKjC7yH4jslS+2loVoY0mtWR2dRu8OjpBhky1sgGsptg6F8WuyWfm2dPiKUN92nJfWr
E9xV9waJPwp5BscJ7kJgurOexv7vsU6KD4CHFXylKci+e6R6iGc86X2c/VpUZ0nF08kbu+njOIcA
DpiC47hacxOMem0o9VvSQ5FkhUj/qmZIx9cwEMy30aeq4TQYSc1jWXVipeowSv9OUWLujk7h6Jsu
g45wDL2p/mDnoCFO6obbaJw8dShSMdC9dZR3Ngnd2zH29hVaRHsOtZyXG4s7e+8mzXwN+u3cVE0g
/GOK9fsOHT/o821LPaj18Ao/L1ItfyvHsQe/8rav41gPPowCCX1w20ZWrmhlm8OY0uYoafRhb2JU
Wsrc9WT1sHoJhpiQ6jAvQRvcQIBt5Y22CrUkafzbqO0sZXjRc7Ss3yjQKB5Cj+0zj2Y6Ai26VV7a
bk6OEU39TmEy9XTtCPXnVVp8Mpf0Nv0tTAMHAjHCqowk3Ogg/Epmmio+v4V6DVCQ+243fbBe33wY
xTo1h2aayifq39Rf2sqOGhxr7KHwNAKGNeMj45qCubHxrNgOoU2X95k/ihY9g7n+WneSIsDS7Z4p
RVG5lLP3ISOJcC19VGGMdoubsOrDr2Ma27savJ8GUQCuXLSY8sI4iojUlHdx6gxIuXhN9lU7ODXH
FP+spihiVO/jJW7OGPo4RmpgS64mbxDv4enA7ViEfvKHXl5mY71LLef4qw6Kp4U4+WlTHTqJSoZr
Xquu/HtlQi5iSow54QauFIZl6PfrUJGxbcopd8U8X8dZIy8KP9TLy2TMnjJEtV8CK4NPtS6Gl3mb
t78NC/w4J4N/H0IsuLicFEdl1fSIf+kg8N3Pd44emy/Uq/SXoPUKmFnAyQ9idUPOMotFQmo0BQ+K
mvgqITFzkGNfX5rI6Ce4XQHjn/0bz+2Dcx0H42dwOfU+64W+8tY2e+w6vd2WY63oEYjJJQzuqoc+
dKcbbcLlfT8W+pOmlOBb0MwYB1+t80O4dmweMK13XjCZW6sTBC8XSxfnwaT9pYi78Eh4DMMS2CO7
3hxd3BWF0B82PxVPKdDJZ7Wl0ycO/PKKzZbcb54zwWGicpg6m+iODLcXHKYua4/pthcBuHDRzlvp
DO8bIPj3paU90wFmiHvWlNZ+lpMJS4LrbbvTWWhuISo1oAPd8KkMtqzDZnf2RPF/euWR8zvMcgvf
pXMZgMxr57tTwER379Yo3KrssHYWX/eYGCDt9K6JAsqWTu6gmxaNmUwWdwvNKN+DsrQPTrj2z+2k
v/I3ND6eKu957PBgapPUDzaroV9G0qtuskH6X4xTGKScxOLeQ/UxT5U/z+oi/DYID5nwktuwGHRK
LW7XZzedSOWRPG645TP57mOabV2S19uU0VwxKPqHwSHff7s6KmGuY3eZNKUMM4kez2oPgc9Qde8C
Gzofkj6r5CG2mtaCIpP6Y11Wc3ci5buK265qENZ0dB9BQiyoYr0k8zhuH1cqsYy47K6He8yUHdqh
YdaGpWxuGmJy3R68BM/lEHWmmO9BS+rxEBiv/LQk27AeBreN76DrFd5x8XARqbqI4uk5qoj+NHZE
yymKcZzKHlrR1TzFyU3kW7evP23UB/tzvlpFi4IbH2NHc96QjMBFtWuvUb0fI/OY0aScEmS/bDOd
a6co2+bghJl9rAJYM7kvwvbDsHrOdlkINOuDmyjfvVuy2vYHX4Pj3yct5vQIQW47DiBbN7U/VYfY
S5qbyVntWL9rVyfOtoDp713bHcFpumZnaUk/6t5NU1in03GNKcH2AdjHgf2Qkt48GG/1OwqmTCvu
GkF2Nu96YN7DNlkkQYNuJfGDIlpz1Ve0MDiVJArvmwqY9Fjbyl4FZeilRwpwRAIkVmvvuim1JB1p
omTN/YXsdzz504MTZTah2rkIxzwJmwAoDszu2ZOO/j5nuCaBlqt/oe7aC07lLHxDlUVshTMcyM1D
RVvyRMQfVyccEhwzk65Ve8CSTnxgcB2Keb9hhFQan6iCl3lUKs9mp6ajIa84Sd8OEQXMzhybJ5K5
HZqvKg2/lvP8ZdtE+VQK+YUqQBQBCRO6xwVux6lIC31xOTxcjESsSX8lG9Kwfvugg8qcZ6Gzg1Ry
k3kCTVPmXRd1j7pv46PWFD+atAqxr/PUfZvKYjsnA/1zVGmLezKMqXvw7LioIzWKNnyfjSJ4TCAQ
6WM1g/WwHlgwOXy45bs3yOaDVFSpnMYkKe/GoR8ejRonmpHZci4Qxe3KJHc6m113Q62Ofq/ac6OK
6LFvXO9Evfhw2xSRc+83Nrz1JUnLoRxJXmeERUdqE+evvUnMZbO+3+ZuwiF8dLNZjSfpxcMD/MFl
upZ6QSRpXFyLzm1ZH8J4nGWeeR1d4AYIkeZ6jLm50wrI/bgVuvpekPdWF1przEfNpqT9+NroB055
Dv8qbuhiXeNfMITiI6dOdTb0oj+YXornuiq9LyBv9gxpJ7sMbtadE5nU71Hr04e5i8Vfbt89tTVM
sJLA7Zz4Rf15WCgnyqNgGD4HbqFvDKoINi+0rdNDBTh6U0ifmy5dEO7KzgeC3eBdTVhyMy9e9a0R
QfKlKUrvr8YLlruZzO0xkgqdQyDjZ8B3H2GcbLMyD2pX3cdFEext/MSyL8LwW9jswfDad/upbf3x
ZZhTpzq1cUUiFDB5iK8pKa2Gw6grO5Fr2gbAwmSpvUPQYkeQLK7q6B61LP9FCDFRMN8yhrxuE3SA
G773APzFmkB2M7ruqHpMjpOAyKnxtZryppPD9D+SqE0cGhkE7hcOXrSl6Yix0BFzauLjJGvnqlKR
/7TzBs4eis00HVsd+S6KbP1i5lRyPBB5nhHPgA01FFFwR+pO38oVUgklnbg0d3Y08qXxJ1sdRmBG
OmXPrf02TSt7hU1JnGYkKOb3mazVnJORm099PQc3gNQllKkK5eurnTb6dwiFtDh3iZhuw5X4LXdw
R6ZjWygnOjkKWYQDdbDR80Sf3s+JnNEkHoPx2LqOch/MkniPZNfSDFYQPlweT4toLwtO1Q3Wr19O
Vgm0E5TNcD1hcTjDQyAWzzmgCwKviI6vEVW0cqbCAEYKiwghzU7U4a57PMekUrrmUNMkrtCnPYyd
DwhyVD4+ddAX21/9aPrmHV1ql5FOemPRYNKyeNjkQXumbNeLg8JXH76LTVCkeeOpKvjaQht1+sPs
pLYuziTMGuveN2KIh+xAtG1DxG43VE3MIeHAjdajIH+VtrmBzR2uaPysRUc3LjohBe5hNARg8n07
gw4FuYXmnZmzNlJVf5VlE6J5sLBVSKNQjRP0SDBaNcTTucRX66+NME73n1GNdo5OAv4THWcjRa7t
sXB9ci8XCVFq6o96DdGEf18b2fAcQge6FHoNxpADmKG5c/t/d06WuMzjWPcrit/CUsdHlkk8voK1
jtwTDlOb7dCo7xVW3mYU4xIJwxfY8yDswy35XiKiYuMLvOqN/aa8Mas+G7kItE76FKDLIbIt6iXm
iMAcT89GACikd0hGuPbBrTMXXTdTjkY1l43sFk+LI68e6pcgNf3cHaN2Mmt/Gxhub6N/GSyL8QDp
JeiKx2CKJGXmMUTVKrhxjVHrAA+pmvBxiB1KdZYyrbHHDmJHDSykex8yF667zLCYa4aOw0Snhmqi
XdoqQWFnkNSK8mpt2iVE89KGVXuSC4ybHzXqQ3q34fqlp8JpqUKm1L3IpMm9kLLOU7JuQXgh79c9
y9S0Tw7smin3B4rP8tCwd06wTbrvbt/gZcF+F7qhjeiYieOs4anYfPMVycctNusPlv1NVpXz+wh2
7BU4cHU3uEVAT+XY3NfeutIeN+gga83odQTSaR/rzC7JtcKFS/Kgl2uY235p+oueXFiMNpVLT3HO
3HyXm0tBe6HDrsjpbx0alG629eNYOYvFQXDaEx4oEWJRyyi66DicuiOyMPbF2Qq70my1XJT3MW2q
JjoiXNV/0y4J7HysZ0KDfnNmohFdo8+DO6FRZKYie/5eOnZHXPCo/f5AB9fyTJ3WXCAeYrwUco5P
99ND4aLccgpXd7zyxiH53M5tiM5/gj7OcABQrFCyoXXE+NClsWuOFB2b6S+oD9Amci1h2R3gdKgZ
B8nz4RUBblGN64ddHir88HtLws3mS9Agx93E7Y1TIrw5QrymuAJuneygbvirGY9pH2WkpJA1uVC3
wINJbOnkAdw6CstbVR8MgNnLBmGBtVFkH4zjDtznJs+xJ+37lYd9DLMi/X/snUlz3EiWrf9KW++R
BseMxWuzByBGzqNIbWCkRGGe3DH/+vchVVklZVdlVi7eos3aqjZKMhgRGBzX7z3nO/4uR1vxoSFe
onmYYzDWWIbVZzaXU3rn5pXcqi7TyI5UMM5ZWq6dvbNEYhY1Ryu/b4DRXCGThBgmBUfem9YZuVo8
0BlZ12wO2kyfnrzZHm4nWaZ8BWxsTIfdqmE1dSvMCoXt3wvah27k5810EjQtsmhCG/NpMi18hHah
rGNt5TnyRGk/dHHS7Huj1l8cqchtddEhprJcUeirdQmwHC3XeCqNLDIGNW4UzBqBvJ+N/nhKHIk6
TdUrctAknmY+rl9u0gh2wyFgoMXYMyFizqqbGAujZDRHll4Nv0MW9IQyD8AhVEdRUC/qyhza4TIx
xOhFup207h4hRPs4zW6P6riv+ZaoAdzPlkw9IpwpwG86bat4FbZcUPjaspAjUMQ+cpSiy9KIB3qO
8op2ye1a0QEIMIO3zq4YEdhFpg4Nf+1mXpPYyOmQjVRtNJrtt0ml9c6I1RxOvb28uqwW48Xc17KN
ym707hXp8ANvZ9sdG4KMLlBlNFdmGRsXXloWLjIh8ioCKWL/QtNS430ps+I8a626RasHwDLzjDdc
MSSH18r1lzCzVS5Dd7KyJRqmJVdBKb0+3g1pBnUKh4pZXuTCWOx970z2sxan7XxN5wpcE0IOQh/L
thKvmY/iIagQYlw3KEz0nTvZC5sC38DV0MW6Xe0qkaePhT3Dg+O5SVVHfR6lpuy87bg5N5M50YY2
jSa+9ghCfOlQWSTBOJSvpqqaF9k3TZBC8Lh3UVQilEpGLvlSvibaBNm/UPitNSqPKzlg71H0XT7X
yaCdZM5NHcmscG/gFTXn3u7weki3uKQv4B61WPee6RhnLpdB4ry3hNTtZktX96NcjFMB3t4I89Gb
tmpNJ2LCr2nxuAqwhzLT2olWX6NwIiFkPtS2MZb3uGWzSNLciiSXuhV2pj3sKF/ERb00KdrASbyk
8TK/+DH0iBYwE9ZJu9hVXhl/Q1asR5Zt9U8e5f5BWLF4b1Cgv+i8hNyYmQOH5P8Fz413NTPkP5Dg
zF3nDW8IlAGiDPoSB17f6IL7YL31E62gohFWdeB5IAGcesqMSIa6oIumXU6dIT/lNDsiOGjMweGr
rcGciuZZ80rrIU9Nqwotuvqntq0FozCUloVpflkGuv9yV7T0g+Q7D6iigsji4WdxX9jRNlV7Ly3V
WPZNn6cdq7wCp4M2SXb4nzei6pJXHbMGBo7NjbUgpVkOk4FXgwC6Rp/79ASSrMrXE0LupX+Ks3my
v9i11RTHvPGq3gpjS+o9QZyjbQFj4sZGzcJMC31E7ovMATrWw2+ibPT0JQtl4Uh9Pg3LTBczcIzZ
3ltWPXmfnbruWVS6tijnknXMTnUb4EuNTiHSFidJELRYaKyQI1PGo6pa8EJz0yBjJ9B1IQK1+dA7
bXFVxEATod5OtdNSpEwss6RALdQm8SYi5xrsGIMQO7Lq3d1oej1bmMycHSmfG2+KxzxiEOux78My
lM35dZ43amgiNW1s2J3emoPq3ocCfsCyhZe02UKGnkVJFqxtyspwjLFJEvdBx3r7JhagNr88pMk8
ut2nQUtWgGVZ7BX8DC2868wXWq/YMF/kiwL7G86677nj/k/Gc7CQfpg6MvzDQE2iGTUmU2kH4cPP
w7laZ8+Rz63/Rc9xkfxt6m04hc34SZrQ0Y7j5I11FeqVJQ03gIKGESkomaOosDfr2X3Kfx10/fHn
+nnay8dymdNjV/WZv6IC3zz4PyokMnvBmpRk7teiabdBS/Vd+FEVPriag9YwLvuTQeXPM/ntHbFx
czQ27zAj3w0V8OM70jT0eh2/xEf1/R3H76oa064lo3nlptaACG4EGoHlI8sZVn4/FX+J1/DYVPz/
9+Sun+CV/x4J7H8S1HIb5f9rmsPV2yCzPhvUjyQH9MK/kRwc85dN4sHc3GO+LMhg+g3kYDu/EDxD
fu42URcIToy/gxw0aF+b2sVld8JLETByOTBJ3sCWmqEDp7FtrOtYumx9Q1X+FbLlz3cYBnQo2VAm
oGrBYUIWuYmBfhD7rHlX1kXhziGEK3GmWzo/of6UaQTeqqIpNw2obTqab11PEmrfrPnbpE/ut44J
xp9YjLe75h+T+F8/iuAW51ttcB1A6T9/lBq2o+a5LEwG/aKjbThr5GrZcHRb1sWwstL+rvCSmL4b
25EfTtrt9zf5kQ2zrSM/vjW3M9h5dACcCFc4lvnzW9NKQlxlrkQ4aekzUKaVFMX5I5+9vUy6PzNt
/qxv8KAyOLh4OXEWkAhcC797s3aRjq0VtK9L2uPRkg5vbIf+LPPrn78J9jrahFxjv8dUk30qIV9o
LRljmThpDcSzFXHHwx8ft5+lYnyV7yoNG4occ2+ewT8ft5aKuqkF07JibO5sDTXAnHSPvrt+JGJ9
Ldb25I3VbQk04I/f1+Lm+PmEuahpEG14iFEEEt/t5z9ctg2iSi3pnSEiQImgiaHL6mVfTF73iWeU
1e9jRPV6CKjgzYzX9WrWGv8RxANFZzc2cRUNeZVHMbhw/AXd5D0ti4YloK38+ROKV2ZslqHR7tMq
WuRB1RmjFfnO2oeems3HnkbQY4p4OJgGFANbdVDEp65e1utlBlJ3MoaVrrdhKIOBj9R4MI2YOfyT
D/6DElVa7OD8KtOe69x8lhyy5AjezSkC0Q+u2OGrXZPAZErlowOz+/lPrvb/dm1wosUGQOKRAhfm
V8P5jwfPbhutGJOBBDNFCpseDzswoX+WzvHf7imwc4BBDJNoDhOm7+8u8z6bVSV6gaBc77vI7yH/
sY+fGWmO+n5c2VX/8TXx8yNyuxZNh5vKBAPIgoso9udLAqt/a+Mu7yPhepy5gaHY5HRWBJFUD7qC
WTXWUe9PDuU/+ZKUapgyMDma4Bx/p/vy/dTFmU0j0S2GW8Ug4ggutWfL7t/W28Tgj7/iPzlxno74
C9QhK7axUYF+vOpXLo5RCm+I3DQHbionEQ3+LP/kO4ntzPy0Gvr4WTh3rMEWDy3n92dOtEbGZtuP
JtB0n9FMGXZUe22BH6rJvEdvbC+1QTpJtCZGUYULI7Y90xoAhVDL3EdnGe2bTFE2ff/6f6kG+fcK
jP9pqNENovSvi4zgo85+Im1vv/43bvYvOI3xJyJgw1JleVth+B0UpYMZRYgIxZwOJ1JeOHd/LzCE
8QtcIF4BHIgHP7bRv9cXzi/Gr/crTlqI238VnG3+LlKGJyq8AFenYAHgjdR1q39+vGSNBZokCJBg
woA/44uxpWfVAbIywbh6MZy9mgeiisd07bb1b0KitxuhJn1M2lqKoJjU/MWqxLQE6YQXB0uIbAaM
XFsTXHllFocI3+oymurOTxFQAVbeMY0n8wvJ3KwxnfLEY49l8To1pZbuiilZS3iQaLDYwkpmrNMw
FPVVMQF7CXjj1g31iT95XNkxN6E90T4LGFJNzUVjN7SwqLShq7gqM9LbvNPQpcMT5TYYnaTQQ1dj
MB0qV08/4W8uhlD5leOd1TTNeOwke7KAUbSdBFo77mfRyjKaBR+ePa21XMyJIvu3MWB3wtHLsm+d
m+X3WD0WZ8efIMFz6AweHomY83TfmVb3aNFBbIPOkvFTnCoUNtKmWR+QLGjJwFBSPUAiajV0Hz32
B6tV8Ld5AExvGTtw1CcoT2hY6NCvg25dCSXNENF/w9cth93oDZtvFgEVc3gN9PduzrUk5RAMs3dT
EYJuhcKOPeL6YjunUmzd7t0vDFrDdaGMJZDFkgNbaYf2ue9MmnzzIAhaBIRF3KO9jg1CCoOBWYIS
zI40a9TWMJm82gjdcgH/Y0iljIPhLex2TQ3i7t6fY/dz3g3TVZYbw8eow9e+sCXl6U3WNQzZZ1xL
DDXwQKFk6mgMH7GEDP3epOsKqznWgXPangVFO8c4sURiYLZ8qL0h/rZgMjQOM0f0ZTHi3r7LRqIB
meROSG18Et89RHxbhTzNqiAZKXdNYAVGz+wI60df7ItMxcgCR+xtqJeofOzZJY47bfz8lYtdocvC
JGQBQRknmyZQb35ultZ9Y3Mr7MO8mt0txm6Q2AZyALATvod7KB7aBE2bh984qrIRId9ot2WkK5y6
AWNCRnKxh58n8HnIuSEW8JLiYXDN+MYe7P6LUklJdmWsP9QcIJe/PaZPdj4ND8NoNv5+8QrmuU2F
YDIo59n7mo/K+pRPzbSGhnRjEsVbVGy6GLTrjgGwHvoDPu3AHMd5g1eL+oWnuflSdDltC4wgnn6l
tbOJcCiLv01JmV5YY5l8BQdn3PcUDG/9aNLPn+o6fu+12vyWla18NYaxO6tMWk9x7NSvOjSy7mhi
R6bHJdNk2Td2Z+Q7RKbzGb2stiTM6+0KV4ueLF7Ujy6tW4sbkvSqpMle3cZZtL0RI6cNMmmkbeQh
m6IeGxEvBdpU+UXgoqDFIK9yXuppCGmCxOkGTLaCQLOg8/P2AJW8Ywxnm26U2zh7M1mbI/1os0oj
5tXpe5N644vpZf3TxNrykA4+Ylxs9oybYm8ZPpxfzzWqOHWdVJNxy+mtuXZEf6rSVr7L3GZaYcyW
fNfyji8lMxp8XBsmNk45aRS3nnLtDxiNzMhS2XCH00H1FTm+mfgM8r+/6A3VFSheLabsdJdjjK5m
4vr7QtjYziYkWI+Z3ldx6GjKjC9rpC5eoLp19CORY6IOWbNmDh6M/+XGQ8pcrfuZdaHcDcLKU+RA
ys2y29q2zIOWNwWeSicbArdUS7efUiXfdRj4TqDZeEsj9hqFRIqUVFfk3lnOpUr449Ki1xdOTi3y
+6zzG7EHTDG2B6dJteFkdivLI70NxBj50oGkB0kKk2xnqXrsot622IkhZyx2TMydp4oMc+JPxlw4
3ZO3dpUegYNKT3jFUwy1avTTQ0vqQXqAISYFg2pDLF8wdhuvZicBGhsly9vRt6zmFukRE8vCq5Qb
Nr0Ww2zH8XjDeAPuWqFGDYzzpCGwqDUkpIHtj/1bkuhGvVttACb8kGEPQKsaJkAyFS2yJcbhSZzH
zwYjt1sudW6W2BDVN1wVKcMIm7pwpa8mLo10tL+bd/63RvrPDYjzBzXSJsR+q7FRfM8q+TWQhFd8
L5OIA2GQxP7U5+DjY9Mpaf/G0/R/2WbA+EXAKBmgjfjJb7Bf4VJDsbGghtG3hGDvH2WSZkDo3GxS
0B0ZctHJ8f9SGwYrxU9Ft+24NqUasVU2uxibj/m7Qmny+kSXfYWUCGstGhYTTeO7lha0My20FToS
mCJRWOHoSd5oi84WGAqA8piktVQKkU0XWUSNSHJYvhwE/SqrIIWTmz0l8X402TrtUPuXDKmGpPDP
OkoHL8AZqfond2ZHcDJXmXzKBoRCR2fFdQUDOCnfwF8w8KhHPNpAakbvjaWvAtjhD7fxjKYJKg1V
VayKl8xtbMynlFQdGayv1ogCBZl09e770xY0nZHcgDngWkv87CVmgUGl3OuMy33zE2pn2N2qrHdW
N5S3sszqEDJev7PQlnEEtjw1U+bprbeMcRYunNKMvbGmhZw18J66u2hoBTTr0Zjb7kZWgAMZeDXJ
HaIl76LyM/uwOut8DcFkDNXKcI7nv3J3Ih3NazH1CoVONztfUWG/+kYiQpd0I25uKW5VMrkNDtG4
2TfWWu+WOGeUBMVgPqw9g4uwp4g6b6NdxLZO490oHprvwMZFELvlo93WZPCmc/LoJ+2mVe48tvvO
5O0Y+XlP2ajzOslsbUf//pv02tdKIiheBp79nNrhrGhYhdOCCsKEW3HSHFEeqqQtnhxz2muQnNPG
mhSchETsYTtpUerU9r6JByKS2qw6cMIAB5tKPRXMNG7SWFxlTfGUmTbMBMiKPo+fLHleFxlfEG0H
Qp8wkuqrhKuP8rFcj8Ks5izQUB9dOZMGKtnYBqdu7pYBbhgmPLRo2hulxvmsXM7WXK7U0k3rp6ch
llqA2xobq0OiiK+EFfFMIYG9dgjPTNOVJJwBVeCi2+e4NHo00OOyN7FNlGPm837q2klm5Acm7RaG
KIfEbcVJmWwFvNG8quWqRQ7+60sfDKzd1eYFky4iB1EnhjyZjENfGslVbEztY5271XXc9PnXFc1C
Txb8UJ3KPhsPs7lku9hKO6zwpX6/wnkLO99LqZ0YM6nVJIS2poHQgw247hzBBaixfeCw3Wamp06q
IlYgRU5yrrdKVUKaXYuqPQJnoz7xBhoQCRugIDeKBD2b0XIS0JcHdO9UQHE/7By51NxTqXpkJyfu
qWKMQ54n3cHIlicj85MAs6YTOHmTLhGwofNQ2eJi1ShrakN8Zreen/rKTO7jHANMAFrbDpvWKSIA
UfONV8/pzkzNPNK10QYeoB/WVUelCXNkP3a5eYWy1b9RSb1e11qXhPBS1AXiFh6B9MSsr01imSEq
h+mkujm7YD7t7oWrXgQjVnTOhbepHGpkHkkf0qZ5Tgz05xdJ4pdJiKi09/ZULOKc6JqZUacu7Ylw
r8c6huIV+Kl09zEl5Uu/4hpes2WHroFTnmZx+XmbKyLs4GW9RN0qLCw0zZpwb82iiBgM33jpXAVZ
gQa4lgb28ATpIgJamZ9i6TAkRPv6aUIade4mYV0Us8bWiunzuYEfpLvyqzEW75kABANvlfEqTopQ
tQs7NFU36nlmikg0Ttqh44MW7hd6wKk9alOdEDDbF9o0vKuNyHHAtJvMXSST+QI3OcLexK+v/WEa
JDJMWxz7cW7eSMLA09RbftjllnMVjyPz2rzUGWqmGSIVRPBuC5PExFnHrJ8aAUQFqw9wDAuRQsWJ
vEN/NXuIWrYyfxINWq1yjzHqah7TowLNejRkeyrL4kZb0V3EXH5HEN/iICozKrLluU3GcyeMEDRR
calnI3EN7rtFnE+OTq91LZQLCHA6aznqZXqdGBSOY1M+9CaNyJn6qCnB1nRIN8v0oIS+x+vEv5tj
6aCgcJcvVvag49bRvE3EDoIo0ff4EA7NaFx5htzX+Yqvv9qZFV6W3LvYMrzBI1+Q5HABKurQbOCV
VR7WtDstVOCYvq89dqquzMN29HdVQtx2vN4s5rKrpyGkB8fyMcLbwn8jehQy7dy2oa7UeVM50Gto
Malp8b2ZzywOxhE1cTTUyNRL6NLWcttrMph73XpkgWPnrIkR5aCTWgyrjQwqE9I5/I6Ds9yZFX4O
9mPmzqjSO9BfNVvk+qYzzcsmyR+KqtjLUh6klpPXVOnG0SZt6rokBPSrZljritNlEncCasgp1QoQ
DV7sPHVGQn+8EMUTE6H0WMqJRdAF9YbiY+lD2Jk4fUAp7W0ol7u+aItQJq69s3v/G9rb6gDxQA/X
WlzWVvKldVhSHPZuwZjGVjgu63BCZ/Uez3l/FeMeC+dBmqcCLNeNMzdwMVy00bXZnGcPQdOc9gMW
SMfe+7l1ZllMA4chP7FVaop0RCSYQQgy9W8aVy6oioY0KjQPiKaZtLsmdrvdRHbSS9+PX+O1uRLZ
fCJPanhfkbfKxr+pIEMe48mX3EzNA3TnB7gIqOQ77a0n1z2o5AhkF7hnSP8qZA3dM5zeT7l2LWZ9
vSpdl3yrcrobeS4S72GGc81iUs7JJ6SfSURVfR4WdU5idacnhBdMBovkWB49pJGwTPTq01Qh6KeK
mI59R9+Hrr37NjH7Ppd+hzOjh7IBJ3um39CVA72aQbymBBFD/NUDZWbJsCMph1JobL1vik7ppVPB
JGCSULykg45hyV2veJKUGVIJ+vdx41sfGR/JIXzk1JO+smMNnMIaJztCbutzPBreLtEH2v6TXk7B
4GIcmlLvVeBcgVMbP0ylT7MiZ/VD921tHNQR6wNWvACVX3WLm49sbzoc4AEJHm3XT7FfERMqyxs0
V3C6bO1zvyrWQFMGnPvLcVrzM2Sa0zhprwLKl6d3AxtHtU9xWYa5Mu9gQBnXVW5eVkNmoVbC96Dl
KyuFoX1DoGBdgc25X/XifgCgTJUiuH7bC1zsexyW0Zz6xbccr3uorZoTxSaK2SRbD/noN0cAby5i
04QoLihGFHU94K9OX54U/ZugKCnE2kUDmiLMV49Nk43tfo8+1zsubXvhuATsTlX3ibw12mBjQ78r
R3g6kMW3d1oiUqPR0ju+UyrbqzaeyzOZ8iJy1+nRMCihcN68xZ4gZq5T66lgYh65I1KoUdynyrvJ
cxvuXdyJ5VKmrrpVriv3RZ+KHRVxGXWx5hwA8jRfyVLbPB56ujwJvfdJ/5Rx8marTf2KTxHdZ1Ip
k03jcklkYH/XcMSQnVmdHmqz/kxfAsiTN5nk7BjradFG/k0jdNWOmLJoU2iJVRxjZWsAWRqXeB3O
KYSJDt7yuXS6JeyqKsWKiIsIVU3dmHe1MsvPeBl5Q2P1bgCTyis2zvQGpzmGkD+vt31bruaxqrt1
ogXq1FfYn7rPkKRp3FDzngoXkWJOVs6pSwmpoQlmB1QG3iWANeJ3jJVrG8yceai8tttTeLvn2c1f
8qofs4DENXFArSculEisF3oDFDxl6UCitLv9DEd756XZLQZqZPMzOOtpEMcin+f6Nul7vY3sVHrj
s5hpFx/AKLos2poznVcp1YwxIm+u5TIsF4MQGqngmKr1MQmxJ7jqQFDAKr7O9qqOmr/1ABg86U5U
Nd59bGXVdPSzcqkia5jlU4pNn0/Q1+Jt9DsyqZgQjqFWzvYlLDDQB4E19tOhAvAhv5pI3J3N6crJ
X4SRlrt6sfJNuVtlzlVDYnl9wVottQPLeKZFWlYXfSCzhv3FAsmenf7Y6yQYATGNSQZ2rFzfG67q
bCzSTud/qmdChkg0kJySdJazdo+3RrZHS/gWLe65BtDFzQ4rZ0dzWHPP6wC09aWYW2EdW7hnWijt
2LWjIa3VZzAEHuLwqsokI9k8SU8ujx3jdrRI9AV3tah6YDPF/oxmr5MPuxX2dMsNm6R6GCOreSdZ
sXrsDE1izmOQMz50I4b8azaaPKZdevTTZb2hvFBaLkU38piVm5+jAffFk9HK7tIKhs3ZTDW7Oa0S
+uBxzGjkr8uYzWcMQu1wMcWU26as+F6msAIM0F2FlLJPIllrbGRw7X4s9UjGTS+K9zKt8eKuxngX
a719wmDr3KYVjpZmWLM95wcWuavwsI5OSmOv8X3EaFp6OyOme8wSj3BDeNOWOHkMqKMiXZ0gxxsG
zFJ7qkvtxqzGvYGN+BSbyj12BTOGXDU3PDYwnNTsZqtUvuSl1+6coet2Ddi1oED/7irR3Q9Z1jco
3PzrYhqrF9JU3uJN22c543M9A7moQM1Gg9WIWyPuUiTvzkMJChv1b/W0DljOKqi2Rdyd/SqBTDhM
t31mRVPbir1ZalglYWTmmvmoDJCZVlsFQpXPE1LQ/ZLNxQ5ilwAgYN3hUH2VlX9mlxAjbjR0BgzN
wSj6D1B/O2IznqfJv0af+SkeFssKumHu6R/kz5zq175Lb9PGZrundW8lCbd9cbLr/gv25GPlLJfr
WtnHMVevTs4JmP2w6leggy4zD3qVSdud8o7kyjzVnlHi3ndK36ejuBl8SbhaVZ9RtX7ofusEbeI3
14amHqxyrYNSr24Ta7ov1u5KdBh16LbhWm/HqzlWF7Fr3PYzFpRG77/5Bo2RDm8d0r9L08QZ24wU
8828I0WCwrgb79amfKHFB6almY4mA3kHWXLokkoEXiV09PawPQTr7Fh13/K4Chyac4RNXCWmuUOx
v2fxHUPCGD6X/XqRbkmk+AUjgIDWXiPZjGgEskS8937heNjLicH36+JjGRin7HVJEdzGU3aCvvRa
evkXC9X/BZbSz/Q/TosExswiGVVQ+XZGUz3PiaHvBms8DLr7hiS2jLQVuYF0smk/6pNFJiYUKJ6C
bdJfu621yV2N9a23uByzOudzj0QT14N1GmZCyDodK5OzmpDS+chgLBj81K9Cx2+6sHEN4Dl8lZm2
b/pUD0wW9BC80sVc6peeq0V5K/KADBBkyJUYsU6b9/jRnurCvkMif+hsWzIJMdjxexxlzzm5fnYy
qG69dQhX/nvRWu7B68uHVlPHPiN71K2RKhoPOqW7PifXeTE/z90UP5VEtTKzi1xjvTb94omc6ajt
vXM66qem1Q7ZKo/u6hwB06K5VWScuiVdVVUfdGO6GPv4KOPl7A09e/viqcRg5XjlTliwEf36wfCQ
dsdTeRZMegS68UugJue+FQc9s06m0p4I6q3Ddsg+4OpYu6Jb8RNb/RmMOmhC/x5rpTqmCzc4z/kO
A6C167DFBNz4YbnIW2/VvJvR6W7oo5xo2bzkCuMZheHKIzpCkxlfZ6Y1XOrTiBS9al5lupgXfmsQ
7oeBSqasGPlYiygnMzXKYVneTtCnA0ZLCaMl5ezYRz3PgM3CLbciyKa5iMy4r+7KNCFH0WgvMmLg
cUiUpB3q5Q2kogdHdTsvB77jqCsvix/twt6vk+/fD0lK3wKlB55MHRJsR5/DP1SjGbp0ec5ra50F
wip7LHYWEPMjDR6sh6WxMyz7oV+5bq025NmWRJ3WXQDssPbFQj+JtscdQLMzzS124XQojyAf2Rlq
uywfj3Zd1QcMpHtjwq7RN/b7aqUvSvPPbtHu6Ddxo2SuQMNdX5sE++DFOHUJy1WBbiLB5+qW686r
ICnWED5wJCReebRmXbvS5LVsustq6hgeoXwveqTJmxu08P2wtuKvNWM6Hbox2ECiklNCLeNlfMZI
hkM3+aQakytWHRSP7IY9I0nPt6zXAWg/hA555PbU8UBtMC7axX0c+/uydnZLf18CyUVl/qQbazSu
1T3Tlh0Qs9NgsFurqdEFJalRbLECQ6BjQw/cxvSDMbYt9ubrtGcLztS36N6ga+6SJXmUEPSjrIRM
LBJ4A6jBtujgDuyE8VFDYFnF+s2TWVgOTJdz6ZTc0ySwO26DdH8eHzN3vEoEHx1lHpxX5z5FVEY8
G5bN2qYniOAmAPbxlcyBM1Opz0WeXpVTvO/FHDnl+gmuxqsgI86OW4oVjByJXhN4ok23XgI/yO4v
lrq7Qj2zcxkKAhB4nlf4AYXIPuVVcTMKSGuDuqg76zrLNffKrlg77A0kghSqDtw42TmL/bpI66aw
5XW9GHMgkAqw4pcbAUWcKCSe28bb6w2l+NC80k87wT4/xAOKLGyRgPVBoOg4AcLOodVraGwJ58F4
SuImIha5YjOH+t0p5qscWUzg1dmDp1eviL/8iJzKvUItEAiCJMPCtBHt12IvDPzseVe9lTAyAnuE
3TAPgwcEkxBjCpFXlEm059pk2pfEYjPTYSu4jK08t5XFYUnrNKS99z5wCqLMn1y80+pIPfhaAHgJ
RSp3TgkjhJK0ZWTm34HxfapJ6ZhefLZRlLKZtfhrv1/LElUBfzVrYiealdtxMo9elSDef6hUWpVi
p3ntvIDLdTNpmuEwpnWxX73KQNDXFnLdT5qI71XqLSZEriZrLsjQKNJDGefWE/R4hgN2TLzYzpoc
8Vi1ZVqRml0igMhi2/22Cnfk0ckKyxyRK+Nr48bTuMeBaH8jIt29Bzw73Xdw6gu6ktrMfU71hPfH
gygATsga6HC22qp2Du7rV+w5oghbuWCOZkRQ86SrpuIazC2zBX80nqicfQuCh6fS0FjS5WV224WN
Y4Itbe9WQ8quPmWd4DN62ZMxx2hBVKzMNujNyXXggtdrfCy6jtPoz3nNFdFatuwOdbq6Csk+8eq4
+3Rz3g2FGmjo1552mJem+mzkVn83eXK9ETM4BQxX1Lz/K0zK+uXXEdofC5Pe5Pvb10b9NHT7uzYJ
i/0vlgExkaEa0rhNZPzb1G37EY5qQrCQ64kNrMg47LcUZBPxMzpghEsGw1B+5e/iJGH+oiOcRXcP
dJPsCO8vJdn9KhL9h84NSRLuLQ9lBYonUlTIx/tZm1TnvqqN1mL/YAvWGqBeETA+jFUF8eo7h7Bz
uQN9gQLUX7KVtrDSDKYKXHh9UDmGPKckIn1DxgI7AB3G9IF8ZQxX2ZAIm9puR/FrChz1scfmWbXO
U2PX+RXLOWXHr7PO/x9T3/EDg5f8+A8yuNV/AK79+tZjQf29qH975y8NT40sSXv1X7/+OPloorf+
7ad/7Ag375e74UMu9x9qKPvftOjbb/67P/zbyPZxaT/+z39+oQTrt7+W8LF+vLAYiP7r8e//LZMP
mf00/eX3vw9/hWDEi+QVibLHkmeQf/i34S9xroA8sVWgJTawl5jOPy5D0/1F9wiK43+mxZW6jYzV
dw3+FqjokOEGI5GLV8cJ8ldmv4iLfhr9Ion0WY8Z+toGYjkPBczP1yGnIJZVkZ2bidlL8UjEjmVd
0ZnChsrCuxj/j7ozWY4b2bLtFyENjtYxjQhEQzLYUyI5gbGR0LeOxoGvfwvKLCulskppd1CDl4Ob
ZjdFBQONu59z9l570nQsGwQZJWdz2P8MwYIlJy1h/brGim6fjN6+ht1kvpTzFIOc4fls8IX6o7Jj
ytK414EfBnj0TI5IGf9f95YlaLHuQDyYsJbKYU7BlyEdI2rqBQNlkDDHMyyNK3JJ3MR58sHw+7tC
pIN+sDlmlLupHNxxp5fJHUO54LzcUEIwc0ysaNpkglzu/Vyby8OcM27Z2UESX3s5E8mtwO7FkBH4
KKxIcnQ+Y1uiMKszCAsnBCdGcyXIg/Oo2i0mrYvKaIMJzSnz6BOshM8+EGN/hmvFtHOLEcttsxen
141OtjGdFCg/FujsL05tQa5kkOhP4sFoZi0PKnfs+NwO5fQIqiZQR0QveXDbwkU2w6SvGCVx1z1z
T+PXq470uWA4pCPaLquCgrqS8F3mn1WDQLvtS9AVA9GKzsaBk3DEqFQxAilKatumhhF3ELMj4x3j
nIqsFluBVDJ0b3jlXkLSH8Z9j8WPGlkx86bvDq3djJcLXHlj1GyyvnHo9bm00KWHnI3+m+je81zA
gGhLX5VhC5drMGmfWinDEvoFXjzTpjIELuYLIANZwTktdir9QAHgx7clGzRJOmQ1aAACOb2ljbsI
oH1YqNry2gzSOsbY2lkTY7Bgtplx5zktB1vQ2D6W0choCoM7wd8l57FqMxlSNscSMSd5aJ7ZIoDz
tL+EAW6DfJuqtX6m5dROF/HiqevWlco4mABIyKng79HHCZmbvBNlsMwhxGxBuR2PZB6oUVpES7XM
OLeBNVdPtKK8O8Bw2Qsq5F5uE0/ClVhMBGhZ7je3i4Ggk5Cbur8yoq47zwlikI2fRph3A+XMcATc
BrfAYhHZuRFFXn3p5Zg4JxOe23eMpFl1ABbGWI0urmNe0XPO1bagOVnvgEIW3tGTM9eWsS3tJVV7
xo1n1DTxJuB8AjtoFlQXqPKSZ433ygr7tOzwsNqeHLa4XFOxcatJRXuT3PWPnJGeoC8I8ZjHtTRu
RUM3chtbMbwDyPSB2iOzZEDXi8Z7FXD+1ab1YoY8gcfICWyTPedbKSOM41gFuGd+nA7mRpZEjm5r
8OD8XonPVIvkBO9N8ZnPI6bs77nMeuoFprTpDmcAw4aknKZiS/sVC2qnpBHvW7LK7gOaXGAmZVoz
2NI6eSm61qeiBf09kcCSpnFoN0PwZmjfb3d5ldjt3uhYMVEO1N3BNauoDn2st1/cGlsRPBEF/p63
dbmsKFffMtS3MdkR+KV4pDqubzyFJgfA8YJ4nNYM88oRMdyMxYE4i90yA36A0j3a0EXq5RuSO1pd
0G/LkQhpagj+5fCuTSGucuU9DmOdmTdRM6niToLRRWCRI8QsdwHqrbJGIFwM0ds0TqOO4Bb3q04m
teMk+dQtqwQv1tIutBiayo3xfRjBso6ZU6gZqFU60z4iobHyr8wLZXUM0IU5lK+96h60MXfIbOAE
pJf+MtT5awJ8x57XkWTfkvhs+/Q1xqxYl1xnhJN24v1k9Wa9QH4oQx3QHqIkgJcwXeBvzJlR+vBj
B+pVxfodRpVDE7gJvKj5EmWj59B4EUlwnYoKHeFoATmbNym20vm5nMCH3MkIHgZz0SCfho2BUpRo
HEv0/lc/tXrruC69JW5t6DFZvMlGX8afpcGr1W2mZUa4PZejgbQvsbQN97JqKpJBndwn/zHraE5M
peNtzKmtm1NfVZIpXmq9jJNlGA/jSIQay+ng3JGcRmcT96x4Sxa8T7tlavI0HEY9itDOKQ+eRSlM
tZ8JGrKopicQiYmBiXeXDEiwryW5wNNh8OzBeQzk0MmQPCvmzZOD5pIJmHgsTAH4IJMzrWAgRwnA
zTz1M5pWLQ6J3LLxlye9H10VkZ5g32VGGe8c0VDotY01jZAg4O/wQtKH2mFLBoIEgxL1DJ35p7Fm
OEHl4bTpKUctGmyWiV4lI742jUJrSLTaOZBAfGaznQ8hEVV0Sw1bMP3jQUJyCHojasRL1BWVPGaj
4RqHuOXt2RYpNPODmmMQoZoOEv5ahtPLBp0w07uJFNR6P0SknpCRVEiuSlIX90kBvWfnOmm3N51J
x4eJXhi1K6av+FglTgtTNa/FI9aBVXADnJ3EdeUMzgbNpbSRBBXL91IOtA+A/4tXnmPadhJNe7wD
75TEN8NIfBdNhDLKLoKpbc6TKOYnpiR1vi+4jvn1POJVCSNfBgn8jDQRKkwSuO4bE5BjcAF8VO7j
tgXKZ6UZjFO3Ap6JGoCDvQMqiiYLz1tidjeV1zs08jD4cVtMRg6Zl/U9y78jvg8yK1B3GAWTMhMI
FCP/odGM5hmB3xYZjIRVoOLm+xY21eNcKvTqDmLMh5G2yStZA7TPW0hqRNRnMzrMBJ4vsEamJ1EY
O56NJynhP4c5Z8B7hKAMbwqrLFnfZKffFyuq5N4yIvtO6AYJydBUsg4FpyovHC3lq0vOVboji2Vh
I99Z2KudixYeXEoSXatUHvakZEta+JlXTk8EGnWAB0UdfSw1A5Ktmar4sSfWRVzG/pJW1/3YtMNH
rf3pO9Z9bilkMq/YouYwkl0xeC6jTqftEbxxkFmTjFr3mHZAZQ6q7Hpv12Twd7bQ/ERxFzlzbhxz
N039vRxrTn4LTKf6hlwTRh6qgE2x8VTV7t3eaNUuSkvSHyDJkM02VXqlu8+pjyh3BWzm5UQPtJZe
/CbK0UR0kkMPO8Zdbfgn2CL5C+CDub8RNMuaewDOffdgJIbqDsKuu+9BoRaaZpUVRTQ1EXtd4NVL
i31TwpHBsNxNXkg9ACh8JuYku0hlNgdvaaVBE/ak5NS3RFqjCUsNksWfKxsS1i0GwWx4cBlyRSlO
PJQD+WyEuMA4CiSHBIxerQf0xXwNxbtLpmAqeAvNhMkxrL4lttVV1CXZ99hwzdUUT3gNmFaBYWGB
bwNms63766YzYdy1RMMwkyV8IQLPSfjCpg+Ysm5o4yz9Bc4SCygCMszi2CnPWXVQTCg4+RDCZixe
8pXEr/yO0xVNND+2B4SBcSRRXPJkeZtWgfJhlGI5tK+kJF3Hra1om5vMs8kd5vQMgKmRb02U2D0J
pUTAbEVcGxmHKxSZGza46eyPY3czVMBrCYYV4xunllnv0yRBCLbMTvtKw6V79FvyVLYoA+M76lVL
72ovgtjgiXLFTWT18sKK2PYbBNQmsZA+hOZoNNiJS5vrurfRfT2DnjQRRjQOqggIbYaLNs/Mvtva
Qc7djKXCwJI5HW1sO+8hFteov5OizK29jLv0O+0kFoahhce1IWtYQpx0/QYvGTbWd+ESXrLBiwGh
owOr8gCUImdQlA32J0g0nwIonjCQMNVZ26N13IIKhiA8bmJ4jeU2SbzlGJdjTNpWhevgkJuGSNlD
8u55BuRTbU0LghHysKoqtkPSOlTH2vyWRRF5oHXqD12YFRnHVMcY6eYWtTd6TAEhofxpsvu/qNib
bxV01G/fekr2/w/qdG7X7yr181uR/lzW//jjfxbqzh+W5/mAIkwHZhvKaszqf6q0Oe3+sYqzsaT9
qNLFilz4q19kuX+Y/APHAko35kjJT/1XoW7+IRyf4h5lP4x39qP/pFCX3toQ+u+GkTQp/Mj1DMxV
Z+P61Kd/L9SlMPqY/uLeUdp0j9SrCuC6NtP+2Z74zTo2qk5yQKKgAQIYYOzagU9pWzA4xhAcXK9t
xnvwtpZ/LrPez07Ycvrxe9JatUI0GCGwKf0GtiG2HnWyeOortlCv0CfKSPSjgiFhtCfdpxq++LkB
TVNjaxIg4LtaUCEPSfCMY6wG3sSIvZoeZIsF5FNOZKchFtQUOjtQhqX6BESYIsbCsYp6uJjST63w
MW07eCLBKeMk7dywKtMKS3JRbQczc/w72KS8ynRii2ynXOIXH00fJddhqAe9g+z32E/BRx1M59FH
fG13OTuQcQW80o62tlFkvNiu08sDbiwOfFuz7xsmVnUAP8fsXoegEfFJgyM3KSYRKCym/+SkyVe2
O04TLb26sHHpNuxQIsnyMEQwORkW25wgK+DBHFFxPFLzw+PdRLahnX3RNH18OQV5e+HLNFFA5TKI
p55KFIYtPU5fFlrpyCj5Bl11IubEvmE/i64GqAxqX+eGBpdtxDWVSlOeFDux2iZtJx6VgqXKajNW
FGIDG/yJ/TyoyVJ1xL2NUS4AlKRrCS+pTvR7JkGXosiOtElTmg4EBWsLG62IA/VuKRFd2xERO3fd
BBy03LKWFdCiZuvFaof5LVeyu5tSfGOcPM847bwdDRVDblLZeveBMT4tVW+dZlIGvxVKJAitkmVS
nIy0lyT7Slu28+HowY2hDiok1K4D/vvcZDorNwbA3OfUo5BHoqLKA+aXrnjNUgqhAzIonM1Z3zUO
c7Cpje5h6sgbjbYmsxmwxrn/LSVmTHzLF9/TD/nctxPTbhV013D7seZtxoaIH9CKIu/L/mAvvo2H
plZiye2j8usMp72Prcc8NZSV1ofnIyGM4TCZUxaaQ18mXxtI5/6Lj34mpYFBY/Ybh4C1jgVY36Fy
7Maa5gqO/IhcHpRk0gEyWtDkIVshQrxlMviGqlgReBrmtVL1exBNQ3xygRT6D43uu5SMXqUghq6E
UERLEgwe+jPYdui/aIoU170sfESviWkW4kgfTgpqe+niBsIuEYwwNf0slgaHNbvE/o/8EgRq5kkY
02N3sJhfX0sYj1vy2c6JS4DvJh8ykNhL7L82pG5eRpkgWNR3x9ecAhlJq5+/l0j+UamBvODQMjRb
sSAR4jcL9gx6qiNpn+UhCyL2MdP02dPmHBXONjMaCyWCXkiGlmgYkGXnjyAiauDI88Djmw/Dl3kY
ukvWuOzo9Yt3UeHp2qHR+J7R/r7WTfRY4DK/r/MlJhzW57r/2GjzIfC4oxPvQ0dc/U2Jye9R/tiV
U9KzDiYr4cUk8Ywjx8umPaK2mYhA7T2ZeFruggYVZIHH7Kqbu5HTUechkWZM0xfkeaFZscevTuk0
Yzj+OBykPw4K09KZaKuo2Hoc5ZemHAYSltq5OmS5HI9LM9cvtOM40FmpE8rRafYQTJ1x46SWsWkA
Yu5EP0/bvjE5PFjKOFlFapyHUd2KPuF6DYhViA2st5T87naMVr0XvmAkEpajH323GQDR/WB4w/ct
mKZuFlFSrozzedaGfndHYzq6btvd90qnR6LDJS1JgcxvtPTecnJSJxxDXDqp7C/mZEqe45ny2ajp
pqIG6va+HqJTWtIdWI9bHtbfzcQ5+7CAOmPUNmTXaenWVxmS9vvUaNITONsZjwh6so1nG8ZjmzTv
TDq6PZSr4TmW/nDX9h1j1bgGJt/OTNiS6WDlTnIJQNpiuE4GamSUKLyy4i1exrTewBGt10deoOws
+SOSw63rqXSnGbruy0bNW6er8xBKRnCkJJkQnvjWGV6y82xllnfpQAU4jV3aXPQRWm6rUzs8Fv26
ZbkhcP7q6KhA7Vp3nM7ELdoXoKeic1wn0YG8QoveaQ0lPAJQKKBtnkB7MUi1Skx6S/+OT2gO3dSy
7lumlGW5oqNjLNrCQ17hLJF8KX4cls0y8PdObqRAxyJ0WQGx1LdNVWSP03q6ttJ0xVfJNj70qVud
ar+3b0WCyxvINsdxht8czed4qr7gn7jjhM2OCFv13iC+fGcoeqzIiOadQeTm3eibD2Pn+ke7zLzX
zhRiW0JN2Kcm5/U5t+XF5FT2V3Jc3F1mUf/Grv4wioGlJf1RLxjkWmHJpDDxNsXsIHvF5vAAMhX7
748Sg9PQcN/z5obJ1IGrVLXcdtBWQpiHKFbpU5xJcyXj+EeJQinWXydi3cUdUjOTrZFFBWr7xfbv
WmytV+CYs+/Tj7Jn+KsIiv4qitAV/CiSZpS8CMCRH2eF3TgbT7LtxM8DB3cRY32dBjRxlLWRZ4RJ
jF+1oL3qpnk3ZejUu6igKy4TiqQByomE/mauN5xA5gfTEpaCoDYNXjRsx9xMhmu62qr8hqnbi94s
GKJYK2Ts9q+9EmBZaQPy8FbBXhc1Crmyfy3aEj1XMGXHTLnpLc3kBA9DUgAFpDNyMNLFNvcmTdc8
DMYu3lfVlJXbgYiJ+x79KiUrzqcs8Pqw6+gG0zjQM7WvWo4kG0IQsJn+T5RJ25kcJUSgiqYbsSjd
iZnHeDKMOb2iWUDyAmQkGGONX3+QUcPByq2TZC106l1UkfyBcPypcpnAp2urzk6pSzo3z86GH2dv
DSlGT8bQTEj5exeKbj71F+RW58C9m0Xy6gfzV6UQSlP5lHsN1e1bNkOc9ayUltGCWD1qOMXFvriT
I30WWXr9vT9gut3wF1KZZsC1T6S2JAbWI4RYQ42SSOXeQ6MkspgMFfYGHq78QMcDCbOf/KfWLZ+j
aO4fqB+xGqVJ5t8pa7T37bpomTQ4UaINUbEndwZxSFMrTGM67qyHyYlARWdGQaDCYlf2eWiX5FXr
4EFA6L9tOP3uPTzRGzEn2W2bGZO7wXIYNbsyAkwK93XIdl7nla96dEo8/Z51XGq3OdvkVCDRaYn+
SfziWCejtVpA5PAoU6It0thHA2YsUOkEoewnCbd0V7qttycC/N0IEnfTj4L5RuVUz70Pws+PRqTq
NpJBkHcWyRzoO4Q7H8mHlyjoMCHeeYs0nwe7HRf82c1AqwU481egQs7HUprqiZ1xJNuT/G4u4JBf
IwhhDde2IIkoE4/JLK2za0zxl7KOsve8m2O9i4daP40W4h5fl+tWXk4JGmLDOs9xoc6Jp81zCdb8
IuevCLaO0ZhXS7l4j5Xo20tnttHDBEyt6OKREsEJeE6QVIj47CiAjPvFNvoHWnX43NyVKpEvOPjx
rpWReo09kgh3uYU78JsuK3nPb/qVLACEmjXxD0ivmlRY77Jte/fctaqbb+YIud7XNqceu8kGMTJE
0Z5cu7imPQ2PAu9EczaMOrI2DswptUviQVWsaFQwDFawbGcjStaW/XxAywwCfzQRicTAyvNtiRVN
XDjx5INQHwNMY1gf8vgo3bEIvYisI0MUxVarFJmfKE/SbtmQqQuwJLRf+V4NUsBR8Wuvlb7BBkiS
ZtucSntqr4zJmC+nwX3P8Vuf58UN7lTrZESwEhJTlvh6+onWgkdMAFlJ5PwUAotGL4x45zZERroE
EftkycDvScuT58feyXXLlzEv7gYLCzqKIOAe8/iC27vcNrzVO50X9AncODiBR08+eUHth5ile+v0
k/XSTzp5Em2Q0z4VhCChnT6zmHocuV2x7A3bTN9g2BeXmpDDNxMJZX89mbX+0Mrzl6PTER1EqaQn
cRpJkFY7UXhdds0p3nt1hTCXC0SGJeNP0o3aG8BRWfG1TGcNecth66OrgW6uFN7YnpIi4jerGt86
tuPkvw4E+lShTQo2bPqS0dHJBAqf7ObAcU9TAzDp0khrStgFo30XmtM8Ztsizwx6ghHo6iO8MTxQ
0iddidor4RH2S05mp4GxmXMBHXNSN7OcW/3G+DGywmQYoo/U62hfQQbHnwiGwLA3svFLeTXgwEne
UN85BgYl6Zd3hg+hQsgYM2GQDzbL+drBvViCgMAXOImMeesmjfydoxu4uq49xP5dQdsL88oEXv2O
0F4/Ojtj17g7NUb04solneC886W+jZ5b1deS0s/bytxY3D0QL4W6CI23s1sMg7ttIP28SmouH7o1
D/24qay2O7YihcXNrHw4GtlAWocqLiLHCUJ7HqJ9Chr8pknqdN8ukXMkJKD7MJc+eYWzkWz8pfC+
Gn22hA0z10NkRM0hq9B9cjiXJDVYfoADtNTFOw5n3DEVPfojSFDrUuoqCJH4Phedi+w3Mf3yIumU
cRHTwQvdvFxwSiBbR0SaAaFtyc2hhU30Lp3Lj5UY0oIiKzDOEXeOdL0uuqOBhOVzJhTgwpzc6L2h
g8Ia6DZ2sMvNxdnPokGWSmcFo0nVL6ts0aEIzEy7ATa/zHuPPggJcHEtDmTW93dlJKLLWcTjAUGC
dTuD1Q4nPBl7pKZf/Hqe936xckijvLscIbtvetLFr+C6WGeCSvxso5pOPoPOUOFimf070T7DZWF2
yV5bNOzLXFqfBllUlwk9mvt4tpg1mq1EWzn7GTwhdhtGvEOR4WCrQNwybN/XvPCkUHpclAWieWtF
d/bqIy+1HV1OzuzsKK/zk5/YZH9FCAev4F+sVDiiLOo5zp964PanSnFBSIOKhhMznZlsDkuc5rnN
aMfr6DKBk7KzLAH4Cz4xOSB9EzZj2p/NggntMYra5gW8fZ5nFATVENyYmNx7MlTwJnKQdGONS9Fu
/JumxdzNbKBzALf7DI76m/8zjdD/Zx3HFSr1v0uDDt+68q2af+45rj/wlzaI5qFNy3HN18XWCOrn
v1qO7h+oZzwr8HzgswDXTH7mr46jyw95q1jI/LNLadIn/Kvj6Ph/WCs0C/YdGjZ+/j/qONI4/anf
6Jtk5qw6I1qh4CHoJ6zCoZ9AfQt9tMbuUZ5FcxT7OJK9auIIQX5BBqZJu93ZC6gqhK7U6adLdPtn
T/NnICbt1F8/matChYHSzoNw94skyZ/oE0F6WjVvJTJun9bHe+thygpju5kpiScv6E8Dkvdvqhzw
q/3+48XKzfvvTuv6zW2kGO4q2vI9Dhe/cPV6RzUI5jJKON+v0ddnBW5C6SnswUoHT2RmF98clCEW
DVY8xiki//rQK9M5/P4X+YX0u/4evoXgx1pb0jwe63X66Q4w6SraljH4NssW99K08+TZsYfpgokv
mvfff9baPf7lO3uO6YDj8lzH9qxfrnkzNROiEBjreRk546OMwBq5JFFQ5tlQ/ncMofXt7z/ynw8Y
X8/6ASI1BSrIXx4whbyrp7mbb/uFJvCmUWjOQCKM69gtNfSh06nZXPuLMt9//8H/03V1PI/rSyEU
oPf8+3VVlefPVoNo2CA70bv2CCnJLmxtrPkyMbFov/+0fz7NDvgWG2YuPX18p7/eRVwLg87xa+Z4
sS/V2v928C7vF03i1CjyPeB3CqcCdc2/vEf/wwVmBeHNFb7DF3V/+eRm6G02ORsVuvbcyzHDshWP
wtwVcfZZdkS/5etz9ftvu960X56jH9pZDy3hD/re36+tXszBK2w0WY3pmu+uqHlSqav+7WP+eQsd
imnfdH2PH/Z8xi4/vxqVrSwMKbrYTi7LAwKYBPMNyXufS5WU/8qkXB/+v38pLh8fg1SYtVf+uiD4
pA5VrYXZCOZc9sUnlQkksDCHA6yuQYW68ZycmKME2WI22MaMc7tHKDb72gjRILgmNr5qav/lwfrn
NYBtyCppceBmAxG/vD+55ATUr5hARon2fIl3cj0vIbU5Q6IK/uO1iA1HsCKa7Ag+wo2/X/BlNsm/
YA5NrN/kXvbEUx7c2Ma6q5ypeflPn6F1c4OGDP6IFwa60d9urscKRDN4qLdTyuDKziaeobKhNPhT
OY96GLXw7Z838Pf7jE+6u438VXBXTfeX79RHQpMZsIalkON4zmajOCzT5O6KpcUzA0c5/iAbt3wk
94sa5Pff8Z/rLWFsfCRkTNZ2Zod//459pZDFNnzHZB09E1izECBHwmJMr4VC5jw0FlvP7z/zn++m
71vOytoGSPbPl6alqvEq4h+3CYDiWxCXxRdWXrn7/af8Y9VhTilXbvi67KF6Xv/7T7sW4YpLtvCN
N1UnjFvpZNE5YjCCuG6IttqRzQOZAvLP8+X/eit/wcayZ7O2wsvygP1a66f+Mh0FdDwa9qgH6B5B
ElxGdiyPBKw2G0rwRR5R/83xYcxlMZF+PPBAzej+PlP8YkdljgtzRyJh7SOjEbH8y63+8W78bfng
RuMoYAKIb+6f5xm7RjY6jwYDQ9iXB9TeGBszz4VlKZiTbPzKzy57XSW30WrDnbOlOuF9jHmNl/xb
6qOK3rrabetQIiP5t/f6H9uTb0ppcuKx1jXO+3WsPOp0kRnQPQSfmfza9WP5ugRkOGOiKtK7JasM
YF6FwYPJOZFjoFg6bYXzAle64oD41fWn6mgNPmAFUk2sCxqw0xRCuPPjnSo6PZOM27Ak5zDVNeHj
w9hucCWh3+A2eno3N1X+WXc8TExRCJjZo4Hsp/1UYTfaNobDAdBheIPUgpwZbGGaIroUlT7SCM7I
tKjbYto3luTPWTM2r9Ay8+IinnE9MdTi3erMjNKUvC5+iWDo73Un0ttVyr6HTs6o15x08eEjMAO9
OpXFVmrYBnQ2SMxipD7qW0ZR+OQSzQTIih1Sc8Zm5ESESVHmLzTf9HWK96cPf/8a/XpfWNVXhrXP
zSFVmv/9+2uki1wnJePFrXFdMHaotnYROkhmhn9ZFNbdgr/qp+fTcSDnSujIHmMugQDul3UwA8rS
ByuW0XJSL3nDZxJ0K+KgVlsLRA8i+I4+FtZRRvJm1qxTWfs2SgnHicwIJ5vqAXt4OnavvSpuql3s
BcntopZ9kSdEyjMKAwOMqWqaQLayp0X3UIyWdmfz4iVw4UCbL1VZMKtEme9H8HdQwKevuO4NA25A
hD+RUUBYN1MRprox3yY1H2vdZs9mRwDnRkb59JCCfENmIGe4clxNho0NSaVqFgs93ra9W5dEmiM1
zZEoQrXdLpYcr0gsBOwja687AB4iQ7GXCWt/THQellG4m0nlMM2KfL9aUEvmkxlGk/TvpqZzCVbF
UJYbprcfkIt2TDGNlhZF3ngHctP0HnZft063xPKVCKlT4zT28sZNx3+qPJcg4UQX6mDYNpZ4crmm
bm8U5fgIGRl0y8K8VDW5vxnoC9yhnKSN0/NbzKFoPcNjNCWNC7MkNiBzC3UXmXNzT0BN/mAhHP3m
YK7DTZC0ykdx7iqxpbGmcTgirgyaFhdvgUZtA6co+N41AqJaQ1PgmRYzATG1WGgWp0g2tr2t7GHT
MSa8NdOopbk1FifGWelVRejmBc6PvdcF8DFtbV9y8U38lk63xdeUHVI5KCgswu07suFapz8isPkG
2PjVwIJMKTlMwXPHE3UPr6Ght0GoHTKoCaPDBH+lN1txnKDQbqoi+oKE3bpl0KU28F4/RRZXIbnK
cmJgbghG0zPjXqgzAQZBh9ngTOflkpBS974J1mzIZYiBro3o+FD2ut13PfsMtBiyedYB0LDIr4uo
+UCi8pBmELwGbAjzAd068jtnKei5S1t8aQiIiw9RbFl7wn/MO9x9qEhNV+8IKrNXysxHN42cx9AF
YiNI4d/k9nDvF00fFnnQHmDjLDmwDEBTDvSprceDSE6tFSh3mw9cwQzoSKgMo7/AiNaXYRXlUbRN
085/BFrziLmljy8oWopTjhI8gaGfqoO1ZrmGC4Tlr0r3C1eS7D5WjDhmG4FLtWWINdyWi2EeCj2Z
O7iqyzkePIgYGerqpUtf6BESgpl1D5FNjnKPOL8dUFybyxcQsV8yKscNVxUjmVGdZh3pcGIf30ws
XBsrmZod/HuUue0g3HAh4PbTyoIF/ETdi2KnSMK5YWoD2AqByQxHz063sTstYVpoZKG57sKRVu3d
qIVxY3UJJ7seMC6G2e3oJkyzXHHyg/gBbWB7N8xt+pmMXnmq6uIq69UjdMV455UWj6n7RpjvG6Ps
gp5elY+vnHY+A4fNTRvjO6FRznM2E/jXUbmc9ELG5TiW9zqIYVrW1aXZOsbXDLqXq/2J9NT0RSyf
XZU+yTj4TCaht4ucL2YzPrNIYXwYxtDv1QHOGBEDXluFJEK/wJ0bt4Vr3QhDpVvEsfusWp5sv9fb
0gRL5+lzFUfQe7z6KTaEfXDn/PswE9wkrZfAbd7NJH0KXEZVyGW9bTm0cgtz7Q23Ag6NvJk/ON8x
TVkepZmbe6aYANqEkW9cUq62NeGpm0zFVw3PWJFEm7ET94xsca2w8V7VJcFnAt+1NWpv22HXgNco
bgpn5g4tgB6SLL7i+AkErahp8zTEnU/1bFyTWgUdqpyAnDGO5hMgJiLwMXcWGCFGHLWDQtzYtrEN
VVsEQMtbfFg9vUVqIftoVDRsKzt7jCfvwFFn4YDgApXhPcFzDVqoiR8sm3dIVvVNPmM26adynTp+
k8i6T5zeXLnrWgsMXSbcT9BcuHOz0tCffeH2z24v4Hzwnl05azCpg11ZNCm/ujaCI6zzm1wRhzri
KHtwjK7firJ6MufxcvHJAeuCtcjAxLK1ALbpZjlxmjgvaoQO2KIQXARhKSS8hmizL0ehnhnlXqiu
YKyiMcQYzhCSN42c2vaDretqe4fSlBjmUaprlDtP+GMYGSHK4MaU/iOcc2NHqOpTRjaf4cZ3Beev
DV0KvSnc6Q7HxkcM+4YuckoAYuv2YWPAggTwg8GCFZEh78wskjkQuBp3F0B1PGdN82El3UWb5PIi
AMsMBbP6Lg3UKnw2IHd7TrZOEZmhJMXts4+W6rIrXJxghNA9OG5fPC1Ry03BKc3pxlhCc23Bgx+D
sBbj/c7NA6fmA+4i3CSe9c1CZMhTR1NjUHMK7LWSJyKt7xO4QGIaH0jVvuqH5r5SOnvWur1LY4hZ
RgJAzWrkB9H2kBuTwj6tYmf6WXMWeilYbtF2YVQgPUn69Hphdb7v2vHeZMa9CSZ9wIkF7kafibWl
2904T3VOcSGZGiOruM3y5KI13KtFj3cWzMTdMIzXaGCuc795BLPEiZOuxRFWzvd6IT4ZB+pVEgvW
jaq6Gq0B4xIGjA1BsN//H3NnsiQ3k2XnV+kXgMwBh2PYaBEIxJyZkfOwgTGTJGY45unp9UV1taxV
spZMO5n1qpr8mWQgHH7PPec7TodhiA/FkudUwjBRAEDwbzkbXVrEbYvp4nXxvik1WTtrdI9UHj7K
iqefquGI5cftAy/7TzceiUHO9t7gwKH1t0ryezzEhNoENeh+Vb36NGYz2cC/bnEzkxTRAxEdoXkW
V3vYxO5yj0P71Lf+GsrB/+QAV0GdrpDbUhboJgH4jXQy7ilGfDFTS9zZM43g1o3ACSHlcSp5KJEu
ShxaYDugWuInHGGUtisFdIleooBM4270U5Y8Ocb1JJD2wq/p06fcol2sBgzH0rP8NVF/G+Rr9Vuk
JIZQA/wdKJQNhQq3NFGCRWSUDxX36GCaohenai4OXmbY0yDCSr/+FU/meYz9+YEd6XBQsQ2IRHZs
uxbjfayd9K4oFzcY6uheazJBJgIDvu2jKF4iN4baR1nRWId2Y55TkdzRQRIKr+VtXFVDMEVsB5u8
gc4QyXAsmt/A838cNz0SXMMA7qwvStAfSKTLPU6KkAGBBX5HiQzXWoUJmKlmR7M6+zpJ98ZUZDvV
WlePoJQSz42yo93cdHsMT28RU9tE/4lp2eCD3J3wV+xeeb1F0fhNjTUUeX1ehbFvBWwcsl3+Bo7a
Ls6XHfGmK6ryqyij3zQm4/5QIcpRSNttqLX7PFFdv3ZkLdcy/3TbFa7h9Kq9lKObN2xHib092vau
t9p8R3Dqin5a7GbiZgAhJbFMIphoYCkhgYGPw1cAmauso4wP2kuPRw8McJDICB7ZzFOQVnKPHRBr
0NQ+NxSgt4ZR7zz0tA0mQS48hn4Tveds3FlcCkM8WbF7b5fITc4MGgqSbViIvD/hgiJMN9oJ9Jb4
TKtntdcKNo8JXZ91s+N/pag9rLhwh/AqUNvZX67Lkp1Xr7oQ2Rzvx0r/uIsCNzFl2UV7t22VaN+9
srm63lQ9DIQYaORK+dYQkXTZOLYWaVx4OQYA48p8iT3/28GkOKXucRTNE96eF0VXO544Lj+O/TcF
HsQYCjB9dN0v4WeYpR2ypdMtJj/I9S71aAQipcVq0B0/kdd/Db3n0voL/M6pvBdIU0SgsEnqqlj3
8zpnJ6+UL3nsPSeJ4SJrNI/sbx7deNb3wlKApPT6ZU/Gqe2xRCYOWbJCuk9zAeLI7aIIkGh9pb6j
CDowgSikLmbfYb9kqiPp1dLPkKhii2j+kJJ8DQh9YmXxsYU1N2/H4GwWI3nQdcF9q59xWnpd89cm
dlNiX9rM6EgbPGlvnbDwfS71by2nR7P27WMNs+PVMGlTs6YeGG8UA9I0u5le+PWhd1XPWjAedwpi
VL5pltLFUkVkshwuVlHjkCndE5hASqOZeqi/mlJx4yfmdzx363lOx8++oo+xKhfOOa4jK0foBWIT
NdOss6tDlOgfMs/zqe99YL1J+tD00UPVYd0cSTyQh/P3NaCobb64xGnsCVxuW08b00usQOegouDg
kJKAMwbBiJ4VPyvfGsB7LtQ1ArK0vIvGDUmmVJdCZSuRdWu7DtWrLo0/q2q8q4i75E54zXLSboO5
MOVjnrVp0F4/xXdybHYCeleCp4XFkPE5VvzBDlYLvPF8gyi73INtu2ZetfO65S0e+zftpx2E7PgI
rXHPabaFyEhT9iwvUOMf2dgWG6tuLnKNsBLAVM2XSvHy4pKTl8nT4LsvOpvtQK3ttRHqY6n8B3+Q
h6EUYJ48/pkIOs/se6cwi7tXezVezbQR58bTkEXiJ7qan24Betw36acYm72k/3OzKvsyFnrGs2ud
WoWHfZ1DjyTdLPAt10wwvKp3SY+n3tDYFod2P81ziI5xLFbYNmZ8sw0TBTIDx6uWi8X2P2xGH69o
9GjaFdkwd85RTKKjX5c72LRv5NE9IGVmOJsMtXNO7fdk/u3r+fbdrc0N1gEndAsYmpvCZLFG2tkS
zKx6lACFCR0Acs2mCYonhsMhyNXkvzIw9s++gFEWNMLIqTWd64RTJcswcBENF+u9KrhAPzlUY8Ab
68l6HSAXJPQwGPkjXRzN306P/wjd3IAuDXmAe6toNWpW2tvGiTgmF81YK+s3So56M27JcMrXpvte
OnG/N2d3fsMbWT9Q6SAivOTEAXepGqxrVBsRL2tzjJyjlkUR9soiXMpXygNR3E1DWA/mC4SBwbwM
qqeaqu6TK17ZeDvEywMGccKky6OJwv89z6R7G+8X5x2Go+Wb3OfD5Lby5m3KTrdkPe/6JMuKHWGU
/nPmH4gnrJMbjOcOE28yPir8qjsXPcvoGBZgLkVG/DLbwA8rfu55Lp4ihudiHa5W7D8iBFfBgqcy
IMD4QGAV6WPR2Z01G3iGIdhG3yrJ8ockg6ybYYLINNGtNfO2S2N/N63nhiWkhWPBkpizXU82vwkL
szB4dgPV8pZpp/gEvDwOK1C/D7rCezGM77TU0CLeiOGlda1Pir3eXBfOryhgQCV14n5nM7yFSQPo
Z021nlOfvGHmJu9JrnA7mq0YDyVnyabo1FuxeMVzWccfFuUmPHO1VpQ2DRjZtNy6RS833Poa+hR1
1WP4WkHUxnGTyG0yttO2jKuD22GulM1TOsgHCOCktWYrOrNe/8ZNpvcxnqbnpMaufAHXVP1iLou/
Cbp61wLr/I5WgeIpri2U3XQOsOcYlKNP0xMC5XaJIctNznrFcYjHt42XvaZlj2Ylk0kqS7KLqGL1
zBf8V9fO15Tb/EPlE4PbeD5e56yajVcGYRTXiMXOM5nG9chrkag8L9aXmrDpBThzdnXdYTm5q/++
iso4eaZ7jWX2bvM5nLVd6TBx/fUN6gMPApe2LgQQKV4LzUQ/JHkSTklfvhIxv13AS/VsxnB/W4cc
x81jd5z7Bq8lubhrvfrJD0wc50eNanwbCgIIoMTfGlN4Z1xrxUMWg0v01JzdFV40cpVgi06qQWyy
ZsbDt+AlaschmGulNt7UEbmnhmbo5p/M7e74WNigTe0vNtuE1FX9SKp7+lUnqE98Y3YlbBC0Nlzk
rEeqsG2IxIwUgR89XZSHG7LioGs1vsqZgoSg9Z0PYuZW2HCJDrhKmTvbL02sBNYQQrjNQ9pPwxRp
aGM3i3WQFZb7cV6cMRjYe4tlfca+iNHLkvlppexoxxeQlL4iNujebK6t131MC5kFMlILzdFhwV0R
YppFSjSRclvopcv2ywgf9zkG/GxsS2oL7npMttNGylG82oqwtWXVab2JKWhCJLkhqRyBgQ9WzNnC
QrcnWIZ+Zizwkfvhukhu0oVyiuOYR9W2V3Qkb5p2HoE21h2AYuVu53IyW473wjjqxcnuW0gspzS2
gTnC7qdCwpFxsGBue3ZFru6qbLgYpVVuHamKT9oIks8K3gm8tA6fXFm74peV0KcDFEn+8eAZsiSQ
cIzx8LW/fD/Dp5Z1kR2yR6fEKGs786e+Kc3MS1iUKIHgosJ3J7YpxqI08KwXmEibhbsg18V5qR25
q9dhREDy3F5TTDRjWn7UIq2AVw+wc9VhaVuUCgPVmu/3pAZ4EZn/axXgmxlO1sTnxk08LTqZRMb0
cYzIVaBSo+2eTDqg7D99P418e8ESRRsHOEr7lfHfnD6k3/IuIBok42/fqtL5gl3OSY8TxIs4FKwV
3rqy/8dWAopPSFKjAnMI5fEWruD2Fizc+okYDMLcN+Sp1JF3BQFn6qnj9FlAJviOy9i5Ngz88YGi
EtYJbZN32Q2osthcKKruMIi09h4pm4jGk+2PrtxFlNNPB01g6V07kBqoxgV7e6A6XWa0Rsxs+RFC
XCM7AUVYSFsvA0TSoKPEaT5N7VKU97Kx52uxDFm7kwO8iGQcHR8XeEI3EzDYDD27LRfxXTa4Sku8
k/pPDxbVflggOhC8VaWtWJUpAXsxnox51856aA7I8tSNzIkjjJDlJZBE3lwwGtyxxmcq06j3CO1q
fjzDglw67vEMPy7AEze8EL9L191La9r7U/00E2T5IH4FUMP8MbDvl7p7aPN6NxJgRheuOW58EyIh
EvMjNY/WFnSbeebT/ky41Sbj8MfrxRrm7rR+dkW6pbev3iydh8GQ4AqkOIXeEC7wUbb9PDnbJUNw
uQ3xyc6mY49R86sl1kA0zDFYG8WduWOKB8s6yhUsSvs79b0D0ZovKiWce2K4AujuvIvHuHngt9jP
SOb5i/QH9SbMOjsMav72eoCVZN+g+HLbDhmhEiK8OCtPmp91AynG4yNGpgy7VgLGpELLp+TcFr12
Hqei8PBQ+iQcYvI/y76zR4zhFdggviIOtv3L4IrqG2At6Ys8S0eS/h0gR7SG27p1hwk7m4gmpAz0
tspbb1slPXOBdiXjCXPjMKDuFP4e6ORiX9ImW3TY1J7yAUTUKYbcqXHcc5XC4dyAj63KHQ8MVPZb
0Zo4u2VnqIdoGF3nYOnUAO1nYDEgvq1ybNaxcM5TDfH1yMeb0tmCX37FnN7zc4OZwDaGZ4QtLG4O
+Ia66a38kRszrTSwRAt5yWfBUeDA+pC7hVPIA+OAB3Er607EXGCiS2v7Ub/Di9oluwSuuOB08WJv
o9scTExprot8zuXUmme/V11xgAKxTlANVV43m38/JsA1DOXX6DhNerU7mZV3OQyMaiumoauzjaxj
TOC+UwL79B1KSA/8lyMEjDYpzmbv4emXbfMQ2y0TFrbQ5aR0ySsRUPYDzzBkxXaUvRFKjArT2+Bj
m5XtTPsDrc7dobwl44oCeeOai7o94CObbjufN3J+sDSjuvO37cT2Mubeeb/GVXpkF/eXMuN3XqkM
WVzAz00rqUjDmXwG6HiuiNgdysR39tgVbs6PCS1Hqn5fWnoNkzXRQWdQe4YNnLtRZU/HhNDKpr0t
3xeMqowcDsl2IBfGjp159BFVVgcrqIaYWnZpMu26CVMSUz51JgckaO6WY9svl6qtSRE4Kc+CIi51
LlyJEJQUjn9PqGU+3EiLDF1+RtZBVVEYaYoYtzzL3NzLrupebmuV3UA/6Mfc5jeKsfSqH8osl3Bo
1SWO8vx7js3lEbap9Th26ZTuJy9v6VVc4+MqxPNgVXh+lIDAPZdElogCQeksuihYiOrujHiwoDiw
QDrBxDH21lD8KUgMwWqNmmerxTEbIMjZ/E2WdWL8a798PrRnOMr9V050eSsK4mI98Y2goH3T3AiN
eztc0prbLJSYF3KB9mGlkeFUmdF8dZlUry7PHcAo+W5Xq5UGbGqt7wIVgcWZ21tbNhzLa86i9S3J
pX7MTZfcNsLOZJZeWM5j9BhR7jGHubcQNY0EJ4MuApd44Z3Xti5ife89gP6eIqQ8PiexFNTu0aE8
Hlu/L/YA8f3vCZQXGIRJX4BQdgR7BU15KJRM38raOMnttIM6b4pInsl6f7e5VYRY/Y7QqubLMtO1
zhujv/d7F8x8rEnK8Gn/ctMcbrLZWEuYt9VNI83kqG+9OdCrVRNRAEZg/XswSGQEhl81ZtjlJU9Y
PjnLr8bNs2mTRYbF2J+lV+JB3kdiL/3HBEp6b0rxaPBfupPAMR8GyWaIC0a1ngBsGf52YWV2P3EV
2XVGNf62VdM9VmvSXY12OGWmi25kOpN7QFC4RWNaiVBkZgqcZ65X+Zk05JoA/zah1Et1D6JCHFoX
H8AG6hucJXPI8n2ZCUIgGHXgTwsiREnkeDsj0YQ8evbarGDrmnPVGzBy1UR4poSuKCOn3gOg+968
JVM96s2mYKqVQN2fYpOvCoEnS3rusxRAlxcclXsWkj5LvSSy9klhMbO7QFfpHK3I0tiiuYuNsf12
l0wCrR7/DKLyG2YlmiLIDAeujvp0S52WOFalnqHYchFVua/OFEaWLIyF2tvNlBrY2yP7Eev69Fl3
teVvIyKrdxY9dE9VPHHzgMAbrmvl3SPgeHjyowOwpAPzW7rrBDSqWsxPeEKMl8Wp+seWrRjX11QD
fa+xR/gi2zVFKt87U90mNzrhjrHiSdwALHOfohQHgKez4ui3o3+gQyw6DJmLQpf628wTdL2UzhFs
1/qJmw5VO0Z7pAqzfTTsiEwP134m2i7LnwcKhj4mZcX3NEmOvJutBB3HsR6s2X8jqYi+apZlth8U
lA0B9iPAjkfNFxd8Zrvu1rUD6zIidHxd65s7vySmwb7S/yOnqPtd5tWfIqumoG2G4deYWe59o+0G
gPiAA9XtBv4cdnosu2cg97iCvMlKuNhkxWkhoO9BjCMzpHZ2YxzmqBqPyokxz8/qZFlTQyo7rQNf
L5+dlWWwY8bXssx/VI/NRBuQ9BcijqoSF638xua6gF8Q2id3IujEGcagst8Z5e1+A7lsWy1QfdFV
5kvONN5tYCE8IYVX51kUT/QjbUavTJ0t2YYazZl1pMR2e9Kz4GFVCyNzXJLoOXct5SQ+XTVnfB49
HwRnoj/5vIBLNKxiXJ9XQaVbziEaErU2g2IChS8FHOzBfqGw9LvEL7ajJCzeshAMuXuZr9QkHJDa
s1PpL191B4kJ4rv5h4wxm2s5paQH5fK6evVEmWp6a/soO9gxEHO95GSspf8elVGJYElQjt9hZpyV
gFyyrRcxGAwTbzLSIZVxLgzGak1vzMvc1f3JGqblHPN63rQgVg4+ahoi/Nw9dI2HoOTCH2RNnJy9
3K2CBKPmvVfQFWMjOy+2J/ZoijegBPSbypM4//xRBFlT1tSVGtiVOFTDqijpsuMtuLNX6l8Xo3S3
NdoL/GsHLViUSIKp2QVm5/rnvoLMmqhYPYnIBdNPUcWrihhiS5TKD8MxCG4YJ70MwtrSJ6IvqNiB
6NsvKAbldaDM5uxkZXqyTAVUozW6V3hp5rlthEfBU9P8RjwW5xRK59k0qxHMBDWoBuSgBxxeRhRy
nrF1YE3G0ieuAtVn5YGAutj43u3OqFcw6VBxwqUg12pZhurZW6j+CmrSuPdS1hYxg/9LbdTeFfoT
J7uJFmbF6wwocyn0k7DqX8TuqksHl0LvumXUB7em4AGydEYycem//Z4tf4GpGuq7w/FcWmdnZvS6
W5C5n+IpYTO8ljG1ESNS78kYkRpvV0Y2QHoMI3j3xNLdeY9mYp7cqTA2ScTfoGoxYGUTyuaOjh7q
jMh4gu5bFu+kc/pNWHLrr4WTZj7wrfafCYvT/ZaRsd0mbgeLux8MfVhmkzMgLfpwwa52KN2lD/Em
8G1LVdu+Ry1XTLQPz2+3oxjpP0G5E+e5NexTjKZiBXJooILElvgL+to/9C13snFJbPFaK6d7nGyb
Uo90sO7aym1Pa7++Z41X3s2MWI8yU+2pJMD2ZBCFotmOWOLRcZuhRUa3VgoVWI5tZTUy2Yt5uUPa
L0LFYCg2IzK+PtKYwynvUEmMfh23I123/Y005MBnCAitVj+LrJKBlqQ1ek2aPv9LDYXPTsXgXeDB
uwr6XvDYUNKQ8cinWsBu1Wn2YtE3Z0MdQIjcprpR3IHN7tzDD9tzoHFnKxRd2Td3yITl1zV3Xb+6
6AkrRk4HhTmnsuBqgGn1XsqJ04/eMP46ROy8hwZBL8NAY7bmm42ngstT5sQnj/LlgInckQerQmgQ
wMgJ51ECUpCqG5XeJGNtLqBah/iP6AGk0+qNTatO8pMlK/NbdlNz6n04flslSVNGcr3UPjvAuBir
O0i20btFEjeZK4+NPLvvXHGOTWl6yXN3vpezyHdubRDJBL7JlGzr37Y3HXtRA2zzszvtDp8pDzlq
ImCQICUAjDFJwWYEH8pgU9dlGeC6qh4Ujqk4xITGqcdt+2BGBvR7OhNve6UMop8V6b0Zl026cZZS
83dyIJknhmdvRsf9QcajsZHqrw6MFknFqruDK9cGbQEpi8kAuVD6IA5N3C1Zq/xdsrTl0WJoCOTs
/fhujMkBM+W+bMz+PTOA2Pg6irstscz2gBzV8AXCCMGwa2yIRMZX/r3xEeHHO5PIh9ABfGLcrQRx
dnmyIB6vfEhG0tfblS2GcfbFWr6MmtlzC0MO9EhlVHerba5Xz68lqvwSG+uJc5UdLeiLhBsUohf7
UZtl0Kbk4QMrmfbZkXpH7uj8/0TYcUizQC5poyoGLCoMJPFhdKRst0pMYxhjLKEQhRBeUE32E8Sv
fEeEgv2Qa2PCmtXXKJUyePnfnj7Y3wcmrP5jrdLpYMq64OLgEQuuOqP+kINioUqJgPvRKgOvoNsu
5V1PYfx5EjM/B5e+iJ0X83I80AdijN0j5ADv3BULGuhQ6fWYIsD+X02X/5vlEpeOIwRZLY/Z1/sX
+7fWQ09CVP/TTr967TIHUwl/Y4Mwj6nH5orAmXWbOsFGHpfJ63+xrHdZBIP6JCDjMwUfJshhPLHz
LXvJaThffTaS3Mayuco3ay8Ha1sXfWL8KfuF5QyMlnL6d//w/xNK7EWX/N+/0sH+M8T7v9+lP63u
9N/+//ir9n/0/a/yT/evv+j/RyA4RO7/Ovb39IfhqUh//k3//bc++fNv+K5i/Z9DgDa//Z8hQDDg
NrXLLG7IlgiprP8IAYIOByDmmv7NNy4JXeBp/2cIUP433ukOsDKKuEzLoh/if4YADfKBNpkQnMPS
hXFPeuI/sOgY55ZYVxDV/0tfvev+r+ZgTwAwc+HxwjBjjiGN9y9PKqxlkzOyhg2zzFsZk029g4pM
6eQMJQPfDIySHBNmlxfh5K8kpWdrbhnvBm6UjrR0E1DE7tlwADl5thBWYS7Eq8L0VY3a0VtYRIsf
5L4unxf8mj66cIbVPcdXRIf5MPmAqpAVQo16B9grT6K/lcpFS0yYO2nnCuBCQ+IOd9ieIkA6QtIy
N0Dxl3vXxhYaUtrqUmHorvGE9yCe35rU9csjEB5zeffcllWwyeaGl76hY2fbpHiYLBMzA+7D2UmD
mmM1J5vRRl92n65M7PQz4fvE1F5vVuBnlJFCVxw3syp5WyaVSu98Y1HVBjRsjfXUXFZjMw4GVCVw
7F/CGakOmqVC8M9Y8L6toJ8+Gig1AItmv7/PvYr3kOcX5l/dE1Kh3rbVdCra2jlO80SXGpUbBZ1Z
JjhQSU7ECxCvLMzZ7L0WMAVmL/B9MdGzVPa4z2bsC/krpYSOHdnA7rL7fH3mdeiIoKpUtIOirnU4
tfxltqZZ4EGVczp4e1GzF04r2X916QgK1Xcq9+pETntfDZjztrQYck5hH+c2VnRTzrEvsP5iriiy
X63ftk8aMZzEfdo7pGyKaVwoQ3TlpZLjOuzFelsNDGZKktJMvGEOJBswc9cKt6Hpp3EoMG48XP54
9sfeeVpLxluWPWLsjtSTuPWxG7ImDUrot0kYA/tdt0tVmCIsfVDarN1xhwSsodCOnBbbL3ZPa65B
4XFjDUlLrzRLqlT0l7xAEbikDlzeXeI49bw1nVZQGc51ozl1uWV8oDEZ2be3ZBaoWX6OZjsYPrqh
ZTrIHdxcR7pJM8neo5xt/JZVI1cd8h42+6CUUgyXJUt8K+hS2fic2cVSI8C2M3n4Eovlzh0z/AxE
C1L0wLVvYuNFMworIFZ1XgTMDl12AthivINr6uddktIhBAsri9NLWkvTZYfZYCtUhZUlW4jPy/RZ
Ytiog6QY+/SF+pUpu8urqDvNExG2M+Vx1ngfz4U/PSBL9dORrsbOYyNT3ShXQy6jj97yc/svP7dB
X/aSeuYWwc9Q3P0XZm5XW7p+VNPILjkWi5XuEgjWaTgvLGq2dRL36ZFQCdfWVid8NrS5NcW9akvX
eygoz4YnzJZTnigP1/7WiBSrlMRf1F+X/rdpayPF5aFQpYAylmedDFv2jHrX0LVH56eayuQwy15k
e18WqJ3eWs7tXRyNAtkOLa28t8DE1DDnWQX+1mxU600poqG/+maqRDDMZG52qiEfEpKjc4GhioLA
Bch10R+10YPmrSndjkOLCA+GIzx85R3mvy47TKLtKJPDaeUeZg6L5NihltaHoq8wOlo8R9GpZfHi
7auVwReIiGrIPgwggalBBp3BxTVJGGe7G7S40EVqP9vZAL2svmWrt928gBP0c34cPn1+E0WTHm6F
Cj5EgrryyY24/dsskfq75DMO1apb9LugYU4FVH/yPxjsuDFbi0jQ4GOWCMGeHdUR5xsriy3AV46b
BDYAn4TdgHiIvKLY2TQEPFiqR9rw19q9T8ZV/K5tBXajXPK65fzO8JaBD0v/mFbj3ueYBkCk0gL7
njiwdll1iOjQ2Xb7F0CZ+ptZJqs8nHmIwZXZ2XxZk0K/e2bnWYHixvA7+gcZtVAUC3EYCa5kQ1S3
6PGrShXS/fLpT7e5JdGOWIgI4ZTYZHOcFdtUAWDD4TN43tEaxGRvCga5FNMMSv+OrcH8NrHybi4m
OZ+XutdJvsf8Nxk3VNisyTZoo6bhzJYfSiighofY0kpiD09NQtclxZKXGxjK2lDNMKy3SFAvIGCU
SDmmJ/+kk52LreMPy9Podg3gxxlzJz6IQbwkiVJHJ8JRvAOWG/kH2+yiuxE0xO92oIBps4AP49Jm
9h1F3lFGTCoi8ciYhQH/AiZWVQFk5rLaUQyr7ynytpDm1SJfdFxAn0UMo7q2uqX9sDuX7aWso5Tk
gSyXx9Yi4rPvU3zNNxt2zlnEGsndmrOU1bmJbu0agEOtl4Y/PmcpWqlktw4s6KMYLuWmcnyc60Oc
w6gRRrm+1GbaPcLzc5gwUlQ3VqcuLcdp2SNCjMlHXnHtDpt2jr8sznI+7/nmwK9ZKd2YWc3K3Cr7
4gWue35xRONlO0oLaH6UXnzH+GJW1EdE+X2zNNV7DaToHY+V9WGIGSpJZFuoI07TkYzUvsnrphkg
AYApGZvQStvyFVZRJjEDIasHrYdPa5tHRnJss0yjiNiLIQybFRgaL3ubhhLDEcdGDAmFhodt7gCQ
wyEr3d/wtrUAeuWMj6PLmqLOFCZoLkCwwp2khleZeZP3wCWgbw+iS2j9JtbC662G55JAPDEjiris
wb0fZs2Cu5xTuHwMgN/54MkKp/3s8WKWsqFgemwy/oVurCaeKxeDBMtq892eqvanqG4fpd3a6ZW4
npHv4153ZTDqdH5CZhffFKqnr0Xqp+m28tJGBvWcQi70/NWCru6b+l7fGJRT1yTdtrZyZKqoUe2X
lwr/ex1U8WLheDqbySxxr9HzxtRd6N+015QI3AXhYSYm+kN5gc7pzXfIKLyB/2K/Y/XLmq1XxbcP
2THNg25Fa4A5s7oSADkvjiADUP6TgjAlGzXjjQtEVft42zPPsQ+2h98i7B0bFowr+vkZtweLMVmU
GbOXnY3XxsLjGvI8xX+Uwid1KpYRV0I80QVnkB2DVMdNiosg4g9rB3ytdF0LD4f8CB9qk6DWXPtp
RtxwuQpPbN+aHAM70zKi6mhnfSBAX2XhTD01wTZeRidN9KnazBPmjK0p8N6YTX1LiRV+dtV1TyFJ
QcaQd9DtdfoPUj9BEGAYnyld4WewQ3LatL6BA6hdl8zbt8Dj68AAMDrv8pKWh42EmediKcbkhjJb
F3dGXIGyN209Pdl+Rc3kkufRtWQN14V+tcY2pG0HczRNNAQledfGH4YRy7+tSOZyK0Q2Y+DEBce3
ITbocrWN6YHkByjqLu+XO8zrrc3WQ6b8skhWpF2JiGMFhf5Z7DrwRQraD6P7pib6/CsthqY82ujt
zXYsOiwqje+5XxRY22+ZzgYsjUlW4VLlX3TYzp70Qj8hfoPKXuRT0PUdro6WwOAfWJUT1d0Ql4LC
SZcnFJ3uRxZ+hXVBz+OHqzteH5QelRaw9dQFMa5K7qmpg9ZO9mLIaJzonPIKYShlt1qqT9PLZlal
3BnsLXvi2z07JoQYzpFKGN/TxrbOmrvmY4y+DhS9bOjoQQEQdgCHgOKWLnE/LcqEuXQJJ/ktEtv1
cRqO66spEv26duxEtlGrAOjALReKjUZb/6a+YcDSt0y8hPwRPZFIBbP1jWMqx03q5csXZtgCapJX
2TdGb+pEoaJ/8gnoGha3WIiRVB82m/vZx6HPH54QWmhBBq4bDyloCqI4tn+QM+hVpF1m/OgbyFSb
JTPrn6lvAQnTNYkdooXCuIYtLzgsXMYw9ayEPHz6y1yTCo3ahRPNY+30ru0+cp461SXfrV+OX+w2
46vXL/n6iDxZjptqxV55U1T5RAfhD1zXVV89Ln5Pr2GRVrXJ262l6gUeDSt3KrLkxhocceqUN+Zs
+9FCb3bpdth6rGUepSPwcoFkZbdiEu78SWtw5ol1cyvSYu/EJOnj+dIbeFl5MKd5gQwtpztc5Vax
c2Te0bawpD9pRSsstqBienPqdnhHp22+SSiR/sx4O7/pobWaQAx9/tzpIloDNowL+L5mzN8JSzMQ
GRmPToCrzn+0K9+6X5BdPkvc5ehkPoL63uq98dOluua27gWov12NOG3Qo7i4sAbEyuoSsPyGq09Z
hoEiLwMixCrbjFCjf6HSpd9GIrNv8pL9Rwy4mbaI/8HemfTYjWRZ+q80as8AaTTjsOhFvdHnUZK7
a0PIB3GejIOR/PX9URGdKXmopI7eFVDIRAIZEQq+x0eaXbv3nO9YTpBvB19lF46OORHyl6s7PMHN
Z443xchYwQzXSsvuMUS5KexdFfJqPA5jGvdsAxzfNpEqUfRhcs4/5lMIq7aqrWc7HN1mSx6GesSj
GlscgNFko/0JluyA1nO4o78NMKWi3LmcTVl+XdDuPkxjvDz7U1egM/bt7m1IVGsOPFjlmV9VBC63
xYiEKMjWkUncSTqqBuv7Y9GG9Wfbpo8G8hAT+CZ1kiE4BE45YhNRBXaSdTwdk0xXeR974WpzFWZA
8GmwF2FwNpSk7u6YiquviIUStFOp5bymDLjIMnBjmd0mC4qRrahHtS5gxD8k1UI9yMSKv1AhYubo
iQvjClHCXFIw9PWDVAPVOkEZYbzvbDd+Yc7t6KPskvyaoliIqwHU60iaAN5rBKh9vdxLw2lqE8Z9
S2aF15N7DLmmEzsSQHhRNMNAqkivQdPR1L6DGq0rPWYOC0KbdI253wUthSK61qWOLsOFSHs8Jb0M
7py1XOUfmhL7aYJxSi1ldYPljIjRimLZGh3U0d5F5yUeUjWlNzEy+9UtqQBPX3zrI/2jftv/WzPt
+r8bSOtXDbX/pH9W/JCwBxTkzwaakH/QRgWuAMA9ZFlfwfl/gvtpoHl0VPBFoJnknwn4O3810Cz5
hwtFPwR5AKjCdZA//LuDRsQeQBX6cY4NAYu/5f6TFpq3dsj+ba+ngwaTIiSGks8IS4rGHH//OyBG
ndg9R0f/4GeitzFeL2EJB44g6AHVhlvYN4Sbqfu5W1N1smnpT3EtomoQbTi/xhbBvtsqCcovLU03
Wl1dPmGaTsz1DPz5M3ntAuS4ScyDznyOmF2fmSvJ0TU4L4Ze40MLUfXRK9fWy4hoixfEyqjHhrKq
sm0Lmjbc6GwuGhiLQ3ifKbo5yGQDhKjAzGmfjd9aaZje4/CBN7vyaWjReKu/9eDk2o6Lczsu8Qmu
XTrnW8cOzFz6CY8PfbzUQjVLGFqTfeBUb/xtCHuu3tUkrtnENq/dwFHbU4bKOKdLCEeJjmHQtPa4
ZVvoP0mTxtPZ6rwukS4jRNm01K4hUSYo9+NLC7DSkenEWE87MwfU9BtjiSzd4xDNqq/fPXJ/NUe/
58X8yE/hh1RCeXx1Uhk9JOAryO37H9LAyBWz552mduVf57ZvHoDqQwj99VXePy6IaenbBqEjIQEw
W39Hvwkh9A2jcK7NmKMktpAklCe6HrrkhAU+TX8D4fLkuwavYyueTZ5KLqjoFrvvUUroa6IoHZ49
D/88nrO8eKxCv/yShmFXn7B018lZyJLb7qnMVpuUlyBLmYBWMbHi4HFexxPOKliT5ol+piQ1ix+t
7d5IFQyc+jFmI62OTQHEeWICQYh03DN+pzCJgnPidXqz8ZjRThsBnRno+BTie4DUj10x1dN0hoqu
IrMG7jZcSoS3l6GTWP2N2zv0EeScYhoee9fs8PYFyFpiiWzBaqdwN9DWLLG30VD7EJnVilxo6Zb7
xV9c0PwB7Yy1S71Qd/aa1o12DUr61BtpnjSl6xxUVg+vdpn4j/Su2euVDrAUATig1dcREXkyLJrk
xTZVVnBkzqTeoEeoM6Mak+zohlKOZvDAR5QEbYdpbN6Jliw2RPC1QJKKWtRR19qfodHoRdD5aPKl
fCYYfpGbuCXGD0G0Z4076TaTjx+pVDdTVXXhWeohrKBDwi0gxQq5XI80tUJA6cF/XxAn2jtfOVG7
VbLGD04LSHxx8N6b7ZCXM5YeS6cUp8jBykMx55W4WxZHhrBzEia72CiGq84tO3Xh9SXMW3s0OJ5V
FIeo/HA0nrNb075ZQjk8JC5y+s2MUQ7zecDnPFspF9lW8fZfLCYpytOM6f0H7MYpdVocSkEEde4+
LERYUQDpAS6O4HDYAwIhlGGbyxKBWZYg+NtMxDeuuMqAWwGOabpv4ghpXRKDwN1QD9pyw9A7QC/g
SOp0M2ZRt22DFodtCgAZ/nWV+9iwipLTtwvh7TTpiSNn/oDunjRuTvVbv0rsFHRra1f7wclsKnUi
Ez/ltBfeDLT8twTdF1EP1oAtDRWg1541MUNYLawBagMuB5IEymk56W3lXwRhSgcFeSDGvkVdgXKq
qrMm1ZlzCNwMMwETZHvbgQh+cEEbfyTFsjkrbYPLe+ohJWNQeKCK9sXOl5o5PY5lYL+xIX8K7w6w
w22jpCRWVIz6xuMUEmxJq6uqvWG0LlCjB2Oy64UKrntnkS8e9/ih4OiozoMm5DAutEM/aJ7n0Tou
sU6sjWoHjIBRGvNrFEg3/R3TDCYbmtH8/WwDWDw0boBiQeYzHvk0rio0GoPR2yKY0/zQGz847b2l
/VqwwFTgnSvj7FqI0Gh+CO/eV67QH5wkn97UYMg8M67XnSpYD/ExVL5WHATL4o1fEYpsBP+eswN5
Y80+QF+CKWr2olv6qy7g9aUZ8YEDsujgfRTTsok9WjHY4uvgOUDkeWkxA3XOh6UJvjJf8a4NJsS3
ZKnhCFutq9D6Em5i8W5h0N9wpIfpwtg5/5gsSFT8Zpm+DiWL3maiffvYlPRoGJAnKbY2mAlr9oIR
96HsmrsZIhEGtlQy7xZDmGJOTsGoxnZOhl2Bo9aHVu5bmATnJn6p4Nc+uEnOfL33l56YPgsp9m4J
XBIt1Rjx/C3ot046dxkdZEV1eBcFlV1uGJnTfTQj2Torpd9ud1Vktx8jtscc/aGM3rxFrTNj4Qq8
6WFBh1QWY3BBlV4Hw0vFHBj/YNvSKIh4XPlnTAf1mAyF+tbuVnVy0k4oBcKitAcIJvEi66NbE5C3
nEdiWcNOh56uJNpCazxb+R5YUCCy075m8khjtBx9fyNJPjjHXs6Ya5G6uRVzY+AVsQyM9IpEer34
Cl+bR5rN5ZRBT983QJU/57FdBicWeqQ32NSuguubzB91a0WAjwOrwjcb6PSkrzp6pID1s2pXxzgw
9JHSvLkK53Hwd2TIpTT2mH47xyKPG4Q0bY3pJXGpBXaI/+qYpnVKNsCQBPYn0/XOm47a4FWVirva
z3FyzUzWepxQAPKQR1b6NYtnF9OYB9DkzOQY5La0d+XMLKoreYWCARtKyUTjK+cQEg5jzov1ISgl
sZWE20z8VhHtjH0hmcfQoUhXZNQSLd3GTO1EG6rwJFEmkRfNGzwArP7pvFQfCIO1XshylU+kTvTX
mJ79h1pr+6WKAPnC8kH0tvFdECS8p0Qm7ojbMbAscMQBD4lt8MBo7KoOv1OUPWS+RdfTC2OFPWJE
EbwlJw0xEQmfgDdSKd3nxCvB2iuBjwl7OlKR1rL764jll3FOwUSIYOFM2ueqrNWn2O7T+57nXcOD
VfmtzgXrflPYEZE8YWF2YT8g1KMLZjm7hHy3pyYeFXwICyH6ejpckp0sm/JMTbxdTDcTGa++jPzG
ZN3ApjOHtdrC4+pvyOehnkSFVLyUbsUE1aFM+tqOQ/WYj3H0GuQ2DQYGX8FjMA78+A6MMm+Nx+Vc
Lfzaey0SRTxVMDWzpFndVwL8zuSh2i68L4RoxU9lz0uHQqSntWvnXdsflE3+M1YQJthbMn5srJdB
SC0zEhb8WMKReSQ3HFw3zfMQHfqmyBnhnedQnuEVkUlLnK6C2/C1dOY1c1Z24mriLfuM3cR9gZHW
r+GZFuAF34OCs8uwbuS7ssj98aIJ0Cqyp5tE33RBmJGXu/TrICjPTlZnA6Io0w6Eao4JiU9TS4vu
ABGagTsY+3HBQY7CcZ9EdB62kWoLIqIxYTgXSKMW/+j3xN6ch0vXNA9zzLQDFg5q1DsO24BqYmOq
e2W5kbgyGEfbE20BhuDWSDFpThs1UuKJQbhkJLRtPK2c54rUCVgaNl1ohhSoimkObjxCcdRwzNtM
0JkZEL9IWucNidI4Pikpz+B7l3PEjh7E9Mrp5ypDPvzIcYGwKdopz6lKEnlCLgGCrpq0KnWBqsgT
jCNKxF+4guIxKm8sbzaEZFiUEWvbWKE73pBPicCceQ0/jItZm+ydm3kZlvwiGEIrireT3S3Jq6CX
YYFFot1+k+tEea9EwfN9ArzrpPcUBFAFp3Yw2gwdaI3nyOoWQzNpC9kVrHoTCfLK6haDIclLwcxR
BlXy7B87f2jTjx3aB+RrCP5gsy9zu9Qfyc0txQHjoB19GLJSuc4md5fUO1CKCOIrwy5rcSWVOhDE
m7kevjnk7Nq7o1OhwnibJhO1N7QJn13Uqvi0UP+ZNCDxRUfYfZx1P+CK7HBksT6iw/L3jh3L7hLl
elIB6NKjuez81od10ljIYDMgdhx8TyOpW/t6aDEKgTFVrrltmjES96JrAu+ypJlFd9adx0+htUbx
OnlEzG4ODOAC4BbaPifKpPtgkmn+2jma0YSd65VjiFm5OKli1zx2DokdezWF4zkzoDSg+xcZyhNX
sxtWKOU+WNTW06bK7AX9aFRmDgVeL+ILSAidzUI5L/a2DnNzLB3hMuEIjHhMFtG0O90NEoFsIotl
H9SLak5DxWD9zDFtYm/b1Qa499HGJjxfEdS5pveBoC1ypmfHhLgeYA4Q+sTIl6Dw/awpyXdpacnm
DI8etrEsJJW7JrwH4kNQIVhFUaNh0JQYm+ZOEVAEApvSHgp0f7M2w42ozzMsgZKt20euQckO+gvp
GmVwGyWlu8O9WNwZRw0vgLHc14VzLw19u00fi0bHt7TVYd/E9UgArOd2mvHCOJlXYY8iu4lqLA97
JRKfIMyKYSNfvSau3YNwtCEptXvTPBJI4S0CoAKG6qgldaA4TOAQ4eQdKD2djghkPk7S7T8h06TE
nZHu0MEkzMlHTNKZ26CuyWyTE6r6Y9K5RbC1OO2SbEow8bWDARxXbBjHH2zSUp4WyiWCKdkhrB2R
425xaBMr4RVK6EAufgY8rsFS3m6Iw6OPMNpTKk+FgmzUwnK5jbx0At/QLIRFezqHMUH+ic2mREM9
4hVxpv7w7Uj9P02z//CFCNYmgYS46pFZaa89rv9al/afz/Nb+r0O7ad//q++Gv+mP/towv8DBRod
AmEL4bOgw6r8q4/m2H84qMLISgVhG9BLoJvxF40+pMOGvQUyqwjpztGJ+yddNGcFuP67i+avEEQH
JL0KgdF7ofymU/uuiwZdMjKEMHyekXF4kHAKr9XbTsfovUDKIaODDIVE+jSBrrLBKKfP3NaRRQpl
o9HBXZerGK2kq0deuc9MaHQdbQzpUf5OF74943VdJ0Mv//zB++/Wh0WJ+KtH6Dik1dsPndhvf+DP
Z8by/+CnljbPoqRVBvIcneOfDxFWmD8gfNguHSYQxAwU/v0QCfq0/ONEBQJIBxpMh/Svh8j/wyFv
MKQXa4eO4u/8o1aswzW+e4iUL9d/k0dH1uGzreOpHzt4WT/FSCSSS0uvqAHE4uyyQTAyt1w4xttp
KW+U09FRBa8Y4dQt/bE+T6sse1bBUM6ned+Zavfd7ftJV/FH0Oufn8kBAc2rxX95l378TGVZtbaY
isuFIOb7srDUU2NYuXeejPLPYRibj6EpwkelBlLefn3pH9+pvy4dIiEHaU7KhP/udhDCTEXqZ5cV
GsdDHFbqwpRRurFEat+QcpA8//PLCRvsNfEC4Kffdxpdsk8odbNLdsMMEXyiyxfke9XnKKgZPPul
//rr6/3YSf3z631/vfVp+G7JcKFbIrbJLh0BZpZTQ3OKjITOY8b//fWVfuwM/3UlJmSK+YOgkFt7
rN9diZqjqeclvySKrL/M0CecQjgdf8O4/tmDAid37Q+LQPnvL4L+LxyQO1xysq9hS2TOV+xcGllh
V5wCBm2fh9YzrGae+M23WzvO/156//p2jFhY3QGmA3D48dt1OWgRkpYuY+yMlGKVdA9ubuK7YFHB
HdKo8RwR4UhOjmfdRYhu/M3/x90NnfURlYr35N0bEqLZzzllENZT23uyt80xNiz+v77IT94Fwk5Y
YgJ0k2wx693/7ifMVdBnSMRAgaXqZbCxDUMXym6nPE8uRaP73/TdnbWt/u6mou5mHkTeBhd13l1P
TAFEbAW7cdL1uZ4a67HGN3JTQ6a+DYQ1PaH+6o6z53LUGnKbIx+vjQ9xCd3er7/5T14TXsf1P7yW
jNHe/bwccFk1o/iyHwoAH02BGoJctc0Q1uNv7vFPrrQWAlhEKVkUa86P93jQFmOcyAe22MePSIwz
rMsLqXlooU5+/Z3eMa2/PbOM3RhtOGuSAGEyP14KpTAXytyL1E6dD7gfus9+kwfPTUjc4pkhYe2T
HwE3IjuhzL/QGwsnwOuN+fzrj/GTN0ey3/BNkdyx8727tRMSxqrxnAvRDDPm5A7+ZZMM8pLat9mX
9rJcEltVcl6kTV4WsvtNGMdPnmlps9w67CuKrXX9Pb57psuFLMURqX4d58GJQOeBfS6BMwGL7xA5
VXz662/7s5tO1ohLoALOBMwtbP7fX2+gYcLGKy6k47XBptS5IgLTD4HD5q0/PJrRnS40Qu+H1Aqc
EysiolQjGfrNcvGzm/79p3j3lLHQRz7xCRd66ptrMc8xcgXyri2Efre26uzbKpvH41yHzbF3w+Q3
T95PtgK5hkl4CEtYRcS7rcCr8iQ1dF96KAdnOa14aBiI83/zHX/yJkm2NkjgVLY+K+OPdxpSUmQ3
jXNhRTbxYWoUxz6B5tI5xHv95kf92aXogNJ/oEJTlGM/XsqPl5GQS+cCXVrmkTKNGwE6YYI92R2B
50VJjL3T7sxpCn9/V8kuv1CZRYBqRafxg2/q+krJ1r2aCoPESjBEm39zM9Z3+d1SKiU9bgfDi0tg
1rvHLqiYZEk1XTiNni+M7tAPVmFxI1Jgw/R3p7vF1/FbhMTjdw/8+m/+8cqOvbp3XJuN0acP+eO9
CZOewD7LOyeeNb+OihRrSwoPmEFcd7RVYUj3oAXJW2htsyqdb/kMgKs9UR98T1cRZ/TA/KZK+MlL
yCnQ4Xfi+OWu57sfP5M7DaZGK3GOvawgoS7HrVym4X1aNmJHmmB8p32fZGNnHncMNJwDYqfx02+e
mb9vbg4KaIF7CccQyod39yWDusDI2D+33LS7xDvvX4g4iq5Upy3gXn51R7tFHqcsE2eTxO9YVm51
49XY5n/zQf7+8H67E6EXcDMYlr17G7NhImJpkOcRhvLXyFPNLlbTKXE+gC4wNUNxKqcega1uT1wy
bb6S2e0+SpDQWydxl9PEJpAbuKm+Cswsf/dm/eTp4UT97aQkKBvfv1ngeqEiee45fERUXiGCrd1A
2i5i9mm4bMsvkb0Ue4qsanXFRvuZFXdLMkF9HoHIbJGKjzMHtX91A27+fHK/Vzj85IDkCBuziMem
CY3n/Sk7lj0AwNk+J2hk4LTsl83NknZ61/TUHnHTFHdz2OntMHRfEuS9myCow9NorOfbRMeJ+5vK
5GfPMh9HcTLkZ6T+fCedabBapInvnjOHjY/ajzxno5n1boZJ9/ul7psPElrx3TRi35JNdWW57DW/
viV/X1y4I2tvQ4Hx8EiW+fF1Yjgq/c6Ic3vs/UOKe3wTwPwCVodS4mmYPX1qnO4phydz8usLf1s8
3i0ugqMSdDFq3/W8+uOV00oy3PCdc+BV7Ym0+vQ4xrA6AdLYt4UOnc/OFOi3EH0CuALSGU6nsDil
+yY39O77Hbmzf6U4/pduwL/fC5Sf3IdQkVlEJf7uXhSVNUV6yc5Jm16+2NrhUV1wHG5QyEuUlr3H
hNOnxDvxmOvvfn07/r6vKodimdWEW+Gw8/14N3AvydwNs/MA4NZdb5IZEKvIn399kdU3+W5B5yq0
rWg1ATMkcvbHq6i0bwQh0pDh5/pq9jrgOqVFTIAeU76fLw8Fj8MxK0DeEPUrN6VqXHK+EncltLrL
U91LBNsVOPL9rz/ZT249Ww1qIApnNv3w3cNAOgUJvHww7g559bVTXpUyTA/RJOJtUPkrvTOqtry0
v1nK19v640PowSziVMvFCQhy39128HhBUpWAJT2yk3ZTHYDPb1bHF251cnAh40eo1YWJwa79+ht/
O9a9vzS8Sk67Drv6375yT3SWBHRyrn1VX2A7w5tg0n6rMudTV+fjtscfuC+X6RapBvwxo9VBWTP4
p2/WCkvnNxpBJ1kMUX/vy/Y6dKrldnGUvizbcUQMH79oe/gwmMw9m4kA3FdNCycP6fne4//+plb4
ey1OpqUr2Q+pFijY1ifvu1rc16js08E/E+36fhRaB7sliQhiUehv965Y4ttf37+/P8rrBVGrsXBy
6vLe/XI8LihZpXc2kZ0BvyVoD3neVr/ZYH/yrXgracvikFpPOO8uYqe08a1MnZWWE92M/prW1OJG
387YSInBWxLr/tff6u8bur+q1VbDNCpxT7x7QavcaKoOfdaTA7ILu2lk6uDADFbIBX59JUqVd88+
PSpKXtqF/G58QffdO9dWhOxmhbcXSy77QxsrEgC72K4e7Mqbq22QjsTWeFG5PAhGlcBmG0uLvW/c
sTr1iKe6FOZbLK/VuSe2yRdx0s1CJ9tlagF1DBjArh3TpSXhyYF3LHy47KclPr5Xxq7lm8Vsp72f
8bZiPQMcRwpSW7ifDGyIC0hz4UvXdnOy852k+eJM0ie3RXg90Vto0Mze4Od70c3gl5smSpiySs/J
roitAc0+JDg2DmJggr/VU6n2oUQODyq6KF76WCzw9FrT4S0CQ4yRuAODNUzI6DemKfIb314CXGON
O7zw8mNCLJaJcAQftXhaG1RbQzEUX7sGyTmiq9l7q30cvJxQ7a9dNYlbNzWI5ZNGk7ESC4eBcu8g
yCdKdSH1eR3RZ7VHdNNo2TiumadDMayKwt1Fxs7Oq1zmt0OBS2Xj+9L6sObBJccIlTpu6pS8ifMl
w1az1RLDM2gJiKibOAoHND1Rxs3Dabnpyd07zUD0ITxrrTfN4edjj2MrYj7qhTzBzewQ7VIVvXMk
JCLzDkWiH8TAvHoXoldsD1kSt+2+laR7b4QLtxH0dOajDfFWZVE5oIV3sVKc2YwpHjUiHINhKa4h
kZWAr5iLoZ3b2uk8q43Tx0gcrMA157Ull3Q30O3ttr0NjgkkU9TufMtrmOmrKjEYZueQzMWKrXDX
MXo86brSBQfRIi7Y1fh96q1qVXRdAiNMNl7g4VNGgihuZFRayVFnoznrMz0uG4cY6TVsMPVAgDWa
z9Mi2433kYcZZYuosJkOKsrQg6UItrDUdEl1TKw8eFGZSCVezZ5nCwQePFg0q+MnXgYL6ZSN8o/w
AU2stavlfEqAVPlEWSWI4svb6HlQsJj4BjFIHyLj81PEAvoTS+M0YbmY3A9l5SSPSdcSC5R3k/vq
Ef+UblTSyjtduAKRWE/0+65cZvwkPJwEZEcDSACe0Vnd4/i0nuCQcPkhT1qoMV5hzougLWCappya
8dOMbX4SjzpMz7C6raaxbyHgSPpxJEfItnxYVPn8QihFhyimLCom1zFh46nJUY81PgQjpKQxPLMY
Cg6ePwvT/6bjERrOZYbz/hhDrEayg5a5OhqsdKDJtcJCFumScqk0YYaQzw88jAplOQyo3Pqo4mdA
woU2Ih+fvWz0bSApfvLZXxTR9Q4xCzYJV2N8IY29HLHXoAGrVR89kSqVB2Svx8V1Q0mYwKtZAdlx
AJ4X7xWmLlOpuD11MLeeTPiFanwndopYFqAVhrYJNHeN9LTdrirjcZ8COn+WXozJys3tICfPpqvV
zrSl1UP/bPqnCIdtf+33sblTkxBgYKJ07DdI3LKYtkAQfaqaPCWSIq9bfGjGbuCig/PNt5Eh5Gun
W5cCiuCbKdgAwLXLXZ9iOKfWsmsX3pHnl3s2zPAFSr7DXHmJIPCGjY90LZ8bywVlU5uZzFyHkh+V
GQkcURM8xy0ZpRu0jdnL4ucCXWUbfHAzSQaHwxNpE4yVW+XRiRZB7E/rIW3N81j4QACb7t6DaAmM
SdMm2PS4zlyaZStQCRUYESc+KCNSI1IxoOvIEU44hnQNet4ZdcngVPPVUlrkPAUdi088ihIYQL0E
nOqM9dVPpZq3RnrpKnOYrNssmjheeTiMFLh3lt9NLrrxcpgtUbH81PXtqgNIEbmH5sF2RvOkhBaX
3ClEd2j7s4/8AONdHPn2vSCdkXjqshrnLeAvu97XxDFle8AJ6LQjYDswNdBMk3cYp/59yJkWOUTN
LGELBVVcgPxYnsKBAgyqDL75jTuuNttcOYu9CTQanh2hbK23wc2OpG6W7CxbMl7cVxWY9BKZfYaG
k2/YnCjEXvcCufJDly7iGT3U9DL55UCYZIJN0R8iFqJMh/DIpblCjIShLi4reBME3ZNsSJ4amoO0
HHv8gzOSoUOfGvvWTvBMkkoW8suEAPZIrmpkyK8Rd86yoSy3bupA9GyAfWFO0tDNHoQcnTcastFN
wTANnYE9eXd1xIK2RV6NAZBal1iTjF9uJ5Ef+UeKezJgiMFgrwQFGWERs+32q7GpEU9Ye0FgGfz+
2b4JCm/YpT2ES+R7jV/vmgEK7dmKcHoMDcl++zEd/YLomjR7bLMwH3e8V0N/OivH0+dzkEBWxHiB
JnVwk2MBrq1H3BtmEJWrqviYO2MIAquNvGvbags0dCDuMR9Pdo90GyMk6sMAw+xGDrNzQelC2z4D
fq9JobBYuxFFabhBVqRzFB2mfpsY3ACEA2QH/BuF5opEB2V+2kx5dbZklBMOC951ahitvClvHE4c
dpxhU9l2NZxNBIDn2wTDWkuKVR1ca1mnME/cmCXdzRv3M7CivN1REi31tq0w2e3yzBufcr3itEWH
eb/FeV5tp9Gx7mDqwfGfhchfA6ZlM0TpKRzAKSLf32gJIAGKbTncceYmuZGLFxaWX1W+dB6iGDIV
9dhdmhkr/GlchN5J1aKDRB5KdcqCVqiXZIniq37xcFGmOsfjVw35rSx967l2SSiloVLJcgccCucd
Aip6QMgEZL/FItuy4ITZvev101XJKs9Mi6qdTWHo8cyBFOlQuLaFfWZzJlnOyJEEx4E6csqPZFSE
w2lkmqrdVJXGZGaIoJGXDusPlSHI8e4GhQOMQdcq6lV2GEYJQBqeqHHb4a519+DE0Rzh/Q95YYus
JjJjoHu+T8Jl+OTVEZXF2KYNrTSGUuSVKP3YtU4W7WLfj7OD9r3kIUWg8+qBOqu21UjxA/IvFa9y
8M2tYlgYbBKMdvFGIjO7HSMfdmFexvnK0gNSt3GJl2STCqimN2oxbOfBMjcQ6PwYeH4buOoxsdLk
Yo694B6rBbEENF4/uE4i1amFzzvbcPgK/RWz0aT7oAfmto2TsTmH0qEBhrh0/OWcz29gGGCM9YC8
gDkmE0kYMZJ+mpmsfyRj+OgkgbFdI813zCEsMfvdtUrHhmVJ9WudpXA3GHfpUqyMQYPZ0s9C57CW
15cWtQK0zIzIyU1f6/HWN3PyubTafgczTl4GQnX7BvVWcqSiZ00xpsMdLl1bXFmhIYI2akP4azl/
5bOoaw1FcLKDaZ+x/F6qYRw/LMouWyKD0YKftGYubwtV+0cWGdKPMsieyz6OPBoBkUhktZE1Su0o
scu7pvBhisgK3V8fBzmgYbOwT7osn/ioU6v0oAEgHtxklt+Eh6XsLZDlxGE6e2Jt84VCdwi/Ol3b
BNsp6kokpKjGYJ+HZe9cwmoR8YGYn9jDfNpLFA3DAglsXiJ1XxVj8ZEU3Kg75Gz5kji8rn8akwzY
pUQlWJ4HhAEtW92nOERojqpXGOHZlz6dypTGMb/JznOC7plyF4tw2BkcJ/3c0/gZG5ffhDAOwsvC
HtQaoe80BSwPdpzdlooybaRiB2dIO3pve1H8AAjUuWR8vHyeEP5/kn3lngXQ4GD6CzPfhYgix209
dsPRQ9xDAFCztJQ/8zgfPdqm0Yk7dnDpiAtyLV06CIcpto4upox9RenlXk7cnNvBz9LspElVcMF+
S0rKJrV9Suyk6wdqIUR7iLUZbtR3zaLHDxVwYHRtnr10u8Dk/XMp6/EJffp8V/JQgWENe2gn1jTU
1S5sq947YXnFS0/KrJ1vIcO254xhIguTQgfeIZob7bBuy+lVk5WB/FJ20+WCmWDZN103PrnYdvA4
O7F4neY454me3ObQgHXhBrt9dA9GCgh03M3kxhFP/tVfMhuptb/Ix1qoMdlbKy91GzuEzJ/BeZoM
1qV5MicaxR6Zr6IluLduscevnrocazORmzQTw6n3driKoMKstgCoVYk9XxDGDguiHCOVH6IqQjO/
kO+yU20W489ofej/Ct4kcEFrevSIcpZH39gRxo9RnCryuOh8sR49rUOJq6Sf5/SUX8HsWd+BJCZC
TJ9CzavdFV0Jx7wAaqwXmZgLN7CK+yjmBHzit8GU7FxMi5ekDobYmaKgM9uxnSWHkiF+TjRM+K1s
auHtwgRBxwams+q2IdbDLXFh2bDxRGndDEIueJ5jTjU4gD3zdcnxIR307FjFFkGImehUhP4TDHAH
F3Xb3XVj4dwQhNPT8geaITetF4WP3cAicWi63ofONNVYNxsvKa3tEg/WI3ol5M5Jy8D7YFy7/IoS
2/rQZgGC5WXwiTKZZRjyb1LgOihCV8d4SLgWpCuXVNmtn1Gr7UtjhhHar6rOlGZCe9BqoGKGZzF3
nJF8vdZ80Pu3XZWo8VIT92r2oDeXcNsPSfhZCl11e3ovTc62YtXXsY5DWChtkMLdtnUDUD5vLEBd
KWfKGib6E4nNcEOKfgrqgyGK9oPuE60PTiLij9/aKP+jvfwPlx7tv4Yruy/9l//1RixiP68Iw//9
H2QED9Vr+r3Ycv0Df+rkXPuPALOyxIhvh8KH2vJ/ZXIi/AOJGgpHXwHeWzUZ/5LJWeIPZBP8CXCf
grE+IrZ/6eTwM2N8pjHGwJnX9JuG7h3m71fYv286ve/7vgwd+GAI9QL+FxfL+3ZlpocUE0TzCTas
fdu1CqQaITK0EuwzNPwnyVzIs8Trs43Bg9iaJzc4Eve7dcV0gNOw99T96N5PLoc0DpBEE4dbkRKT
RIVg4OYE1l2/3LNSHewVwFKeEwN3UQ8j7y7k/wc3PnPFnWN9KVhiRY+3XrPsEOdpfaqd12Z0CF8/
b8VJ5ZM11T1brcb0RVhkpWVBQ0xzks1sAhmo0AkZ2vtBtsVts3O94C0iBrJy/g97Z7IjuZFu6Vcp
1J4CRyO5bCd9DI95yoiNISIzgzNppHF++v5c0q0rCX2rUA30ooHaaKFMKT09SLN/OOd8YKMHMo6K
wIFyO8jciDrGKm1ym5dOuAWefSw5rsPKi4DosGV58NaHzCFaXYnkMU3qTcIcpR2NE8O2jWHAfR1b
hgQFOTlV38ftQHaAiQEPa7UJdHPcSxaMRj/sO2A7vi4hL0JwAykkx/fRHzscfnrF1QDDTiQ/GrI6
6z6/ntzrxrSjujs6kvIzoTosQ2r41RlOGi5CpIdtnnoRSo44naaNyv0oNYzdhGNtAEZgktc/9V+Y
COKg+hpSZ+uuzb7pngNwxg7kZwFwe1rDh9G1bnqLlb3G5LjXxCDnrI0LTzyvsxAHx6pyBjtBsrsk
YiAT3HguNMYh/ZlqBouWiCtvYgfl5y/4KHctYFLM5QdQ7Iq5BYeSYfvttZkRTp7lycmozrb7Ucze
N6DwuP1s4w3bK6b02PCJgwLiMxXO1mHliPfA/pTUMPvSzIYr4bj6ZiC2x6m9l4GMMha6EcQOUrc7
jtgKY6hnPrUAX/xEvlh1GZPzZm9T71Vk677RRNMMI4kqLPROi7feQQxIoZRf1Q1gMCM8woiIvRKv
JDc2MyqmrQAB3e0y0naQETNbM1iN9qoBGZvkw89WljzRTQcIuQYYpI70DTDduy8rBx0cVHtwL5eA
ip2Fo3SjaG3gGJH0lKz02DK4JiQRexm2MlLZfFkA6uaGAhVLe3cJ5wjNZG/R0xtLC4oiOPiDueWn
TKunsNnTOsDxSUlymYI8Xql1wopsl5DINxwaQbDsyfHeAhG+RQa19YtxV43WPb15ZAaPLveC2U0U
Dh25expBpnNEWBbhGyDwu23hEpxAzEQ5JCsj29X6u26I2tym5otkwmK785G0li1lbXhnhbo+YmSP
8LZgLDWuVED2cR5G9fB+MRiK+n7Ao2GnWNVqEyiPULdORYRtnS6H2ZwehtkDFdTcusTPeNhNHDdj
HlozHwnMh6l5lZlxsnBb5qUXU8LFYVbpnTnf5H3H78BAw6uk85m5+5ex0gB9Y+q+KRWw+on6WDUp
tNph2tnGuZ6PvfdQ6CQFe+QOu364tygXTLPa2aThu9Pj0ObHFWgjL382skMVeX0ma+mQpUTX+Lf2
mGzJ+YkGlm5Qv/FRYL3Gs5BOkMMkoAhAh1ti//YyF0eHsa4qGE0UbyK1v2RCiUwq2DA+zTL7Jj3e
BlpRnqrPmkm4T6CLcpq465lgzZ89RkZMIdsq5U3zrABfy4Wl+1xN1DS85sokFrSdonn9KY2vumg2
I8hf5T0Q7Lfv83sAiRwRN6OXhVerY33zKEW8so5GK/m00IQQ1/ncCIIYWt/cekZxrrx+swKVIpiJ
7QSJjUt6CtzprgOWK3lcqh6fG3NOH+1PfiCjC+P4hL3TMYmiJGfcWy9LgmLTj3w1xT3Z52HwETLj
pbYhV6neNcRy8tyBEjDHfds2kg/Plgx3KsBBvxq//G49rYEBvvnRTDFq783BDe4ZJj1puBeojN4U
q9c0MQ6FhY+uqWpxLJuWMx7k+noOrM6NbTe96Vji3vTeeqnLsvJTe+mdwfB8QxDdnV+F7yNvbQbX
gsliwtzAhL1mPzCjn9+7KQM9W4fWOSk0tEsMyk5D9puLNxJp6C34jnsb5wtEetyg05RddXlx04Hn
ew9zMzJb64jO5HpaRaxosHeKqSY0YzVurGbKT4U97Nq1Nw+taw3bhnDLzZroh7ZKLVCMJPH1JlOj
dkJCT17k6J0d2rVXNgp6n4Rl90zyeeRkXLKmMPTPcQrtV8vUxaGbhd6gOCI9o7EL1g0LLWelTgx5
5zipJVDkEsKE1nKvp4qxDo0yjc3BbYPvlbKA9mKjOIrAJNFnCuEHk991KkccQxJRbIyniNSNgJOI
CPSRwVfPAz8GrymhD1CCfPh12YuedORZXP7hZdJQhryRMDhn61lCJkCmSUB1k/g12omXcOG769wH
nYlkj/XvblzJXi9XO6affsWNzyS8tWe1m/urJFFfrsmU2G+gX1mtIncQTxEJWmIg2VWGOfUsOl0g
Jli9gbBYz7YnT8U4XC0u6aDh+tp3HdCO+TtRlwGDTM/dwdaLFk8cGSceATtlsSbcYuMPVYwpassG
t4gcz+gj0ZfZLkkHpB4pKz+QZZ79qmy1JegpYyc1HlMQxbhLdkajX1ln7Smh01igvogvTp0d6YCH
JsEfW9EyDRgF18v1slEmnZUgnAkmu2EcGDGhEMPwmQHWPqwAr8jGvepnEXxVsAiuSlVr8CZ9DYfU
CHbLIue49UhDtQZWFlFYhgQJZ33m9HtX6P6+NxywPa52b0vfl+uuyFI8wGYvBxrcJt2yoUjehdum
Hqds11koUi/Eb+aWG1yFJQ14AtEZKIA6qsyfYk/B5RYIKu9q6VIQZbm+rqfC37Pdce+DriCcAbvX
8CKVcNOjgIN2DxOmIfbXybn8l9GBpaXZ3BdTvWfNwIrQLhOfrQHRS+w7MklTLY0mPPkYfLDcE/pc
sm8qqlPB0EdsKhDLV7zVGv5R4L+R6MhuBTjfme3gzPLE1957TZabH5cBTtIwDLqdaI3h0iPL7Tj0
vQlXRlrJbggVLLeO+/VEaEh5dgfXp1YsmM0Wg4erKFl2xZpeNmqsBQLyFfbIP9YrIIHJPSKHNOqt
pb42esbUhfu9C58YTlyRJ7y+DHWxHHt3UrulYMLWpMI5O7OcHg3mW28un/6GvrGIJ7SoMbNefxto
Le6bdQmu2WM393wUeaSHf/BLOcYVQ3WMJ91LsVjhMQ/LAKfo4GpWE8v6fZhs8OiWf1QS02lYBfKO
yxhEEosvMoSItE8n84rZrHEzMBv4xCNfv6Q+0BFv6gWvHlkRkC7585j4Md/XaqgiPJGOm6fPpOxM
RAq3+5CgWKx528Ioq13u+MbG8YL2hBmgiw2veCaJ9JV2Wu5DmQheSXbIebfVCDQQW6/NCR9ptu1q
b3ky1qL5qIgMeMlcLaGdF2wuTSplCIea9d0id/YSiGe/DlP4v419CIW0oradAOV1FbXVEjAJI97+
PswtuGLBIK9xsRLi5Yz5g1uK7zCmT13dv05jtsuC+7XVb2ny1DYADUw5FteYJI8TyzlKOMs/SG86
ykSmt70Mi607jU8Z469N2+mBdzRMz+7sPhk9+Qyr2V4bcqIBkqDYLU+iB8yyn+1E04Ck02QEjrqx
nYGOwO68FCTUhgfGL/KoMMees4SCnaj4JAPup3LxzRr8l3w0wazicxxz7066kz6J0T3nxVfJzzJe
ygwfhe7vwPgS3MBaO+4yAyYsbmrPsF9rb6a0zZOcadMFMQEBJRnDhzJgh28mVwvZZZvSme4JxXqt
x/6ud2Cm9HqgO2jLTWLVwK1b/byM7ltz6VtsmpTEL06WTYhtthiREFNxPRJXysSrpmEK3flCUuFB
EeEp0H75yGFKUdxZ6w6YEajQefB2pFq8JBkRzFXm2se+T8nP9EMNSoLn9mfOVDZ2UimPgOb97WQZ
wfUslxqGG/HCRy5ZjxgcGU47Xnp9XZTDcFNkGXgnUDHsTNum4M2owjiDysRK0h80KVIX82gLZ5MB
yUXSE47Wlji6lT4qqOzzsvYN3HBTdz/GaTamqFSNGVc83zFKgPRT9y3ftpOeFOna+tyPiAPYDiQD
ORndATWHJPykML3sSugZjsnBI1UC4+5abFtj3IvF+pmbat/BhYmLtOk3yhJvNMWMwdf5g0SzMZqI
vPlNSfSficrfLzL2/3miEqUfP/44Trn87t+tqs4vRKzhNvQABJiMQFDq/B4B5/ziIuJBKs/ohNEI
/8nvzlWbX/FYajJ+41cFxuZ/DFP8X9jEoHbj34E8cJjG/DvOVf7TP+mILmYtCkLEhC4DPkZ8v/76
H6RfZAYNbmuJE8G1rUGVYslq4i1IQ3UMJMVfUDCwNDdl0FfFkxM26X0Gi41DLkzpFyRxwcQRrOFT
aCVAP4TQSuyyij3bFWh76JwsolsENus6RWztw3CXu2hAWCmuRk9AdlFlaqe72u6eU2sAKE9gCaUa
Z0aeOXGiEo+TqS8FexnueThQXt5NmoyeqTAresAV0TZqAwrGLCGNOSpJReTKJ+RrQxR5fZdmikgW
AmRQf7jmnoB7tpqksNXEaTBlGNx6iUXRwjyrOJ5uCBGtzRvUx5YkN7e2zXNNyPE3GENhdSjQ3Ihv
QV2mHwm05Jg8crQqZlvbd2hzCcddurDpbhTrN5xu8pnV/MLaFq9Pp6lnVs8yXh3+F3HhG4vzMA3V
2t3QIzTGt66DXECsZ5g8kAepgy7ig7IChZw5tOUZjkTlpYSyVs5t3YGyeTAhLxMJk+OUUT/mzMt/
togQuZcJQ3VnGFGcFI9JCnD0wTM6tybxpCPIf6F+iJSDgZ8a0HJWvKTNZ9r6y1dPhg+7HYSiLH+B
8IlbdynNg5YKY4RwgKDttPaGa3b5a36Lmp1IMEPb9m2rM2kcSIQx0jhPamt5Dhpz+km4eqHuSylS
Nr3JJYhpa1MxP7VZyF1oLEQ5cakeTHfMQCZOxWFC17TxGMzPG53rmeAFO3UeiRDVJtIr1HszCmcf
+Cj9MypggHo06uF12KbhZbY/EY5EaB+YUPJo0nKuem6TFHcKt3DICBvIAkEo0dLb7WJtSEboaH3I
kQ+ZGZiG06997NdS8f0mFVSewcPQtp3dxg6ukJKQho+jYV6OCT4PFnTAD4yrIRNVuZ/hMd5hcRTD
acU0kJ4EEUgsJGU/jPFltY6dKSCv9+Cz8K2PSDC8FzEhb8o4h+OmmfV+7EN2OxUdxLg1lVDnparS
G/QveofCG0nMEHbVzeAkNE+zXI1rSdHZ7cbSYcnZLdQ1DeDvS9b/eJ+karklqMKL7WKZgafpdrhH
DmL50aztmhUKcbAvFqnSBxuoFd9VzSux1UtFHPk4AP5zZVc+2mgweIW4w4+qtd0LsVF9IOMRb5JH
i40NOTN5pMtJIR/CK+ZFJaqphaVM4yj2LTXVZEBiDmWZE9bJJtPIW85ABPpXQTjy07y07g0uQ9KR
RruVmiLXTnXVPvdIXrP5BwL+XK7MIHs39Stj0wKWT8mI470kSfo7p4LrDNBB2xZpyJw71JZJDFNt
4PncTGYRltQRXT0H1p74hn5mPmRNyfpuWzbL+6tUu2b/SMjJiKuQkgrYCAlHub1u5dytTXUsmBwN
zZfqEEzmhJoUktFCTOAY5ScbypzalqTWYOzqLYs3hJJsxemNqysZDFA1KDjbmXS7ibwId9fVnYmu
YHYmlw0ouS1lNPt8+eQSmsWTTGgirWtn0t40vVQyDRaHYq3zLQKQVFqaUE60YTNKUC6wPDGSmk14
cz2mz+Tt941iI0Q+z4cbJrp+IeqoFm9r6TbFU2CXEyNva2g69q991l0LqdeMaJ60s0ApT0M93HUp
phxgL3mD5KCYqrjuLBpnQqfFx8Dg8hJC1PqHKszI7UdXsWlgC76n/HA3pN4ZxKEwiSNeRp0IFjYe
AzIQyAQtgSaKKi92YuZcIHCWgQJb4vZ69druFBQieEjrlpSlkYyVLnM6MqyDYDD2iH3qA/mZ+s1x
GAJWnY2YxnDWIR4nKv1sGMnzNnVt7ecqLF/SxSParF9IUzehxm1tRHex0yes+VPfPdYEDN0OQkE/
7eziIEWN60olZOkosjs3EEG89xHiXtQD7IirYVpjk+7twJysOYcc5yym2nV5KgBOz7SzXr+l+UHu
OQKbRBIw23u71oiv3MUOd67T5fvMptH3iuphNclVapJqOKnB/BKuYT35CjsSWwdGbXS3zjFMVf1S
IuKsrha+6710/M/eKtruPWUD6ZzQX4ztD1k6urlWWUPUDmpAfuCCCPuX2WZBDjuRy/YtqwQ5QHFd
w3pKacZceQ3mwE2ICtf5B4tRQsTEPBTJmWFSHexknhsy5gWxY2fikdlopGZjFCbZFERupuv72V/U
PiMrkAU5FMYbUayzGbu1axG9H/gYfTMXYd2GVJ/gusxWXcdWwVnaVku/h0OzRG0HQHFOQnqRNqyW
O8ZeF6RqPZhhPOsiD3G8l6UoUMYEDhvGhhB9i40BsMt2XzoqePeG1YzbybWxGfN23le69c8yL8RD
3xHbFukiTC4z2Xr+RGZGX4ji54NamniegZHKThoTIJvVWwq2PYEpokGm/ccoTH72hzrlmtnkzI/W
7xpCYHoji2Tyd0tF4b2XWbZcOdjVgVd4nk+8PAqXxTfSL0RKCQz0te546dN+GKrf3Nf/KaH/7lF8
/pMSmnVy1+g/VtGX/+C3Ktp1f/F4N0zWkaHt+cFlvfhbFe06vxCTzKLS/DXTww7+u4w2CFl2BAww
fpk5nuuEKPJ/D+8wLPsXimsCC1CE2FzeBEz8G0vJX61W/20IoVbCO4HPwPLJAPCIdb7U2X+oo7tW
22ZWILRXycBYyDS85YBSc30Y1sx84ETyduhLPRivVjt+N2sEsrJQ1SPHB4dK3pnrsanrt7KsEUa5
LMlJk3QHMt5MmNYRKGeCzCYwEncSxB4gYS/1r+F7X6hi5JPOG08nw9PkefKltKaLGguoybvq6urc
1CT0xjXoK7LuuxVFljtfE0sdruQcSXUNznH9tnBaPg5l4TIy1Q2ZU+lzm5jNqzE5TReZpfKYlNMn
oCUDcBM1UwAMfJJEijf1d1JxhfEvHA6/epH//IWSp0xmgxA0JbjT/+LeSEPU9WWFCB2ShfW0krN/
8tyANP+2mIL7ZtHWD64r0NicKjqaLlwNpL66fUAgWrwuRYiqAvn/YZW9sijCK8Hkec0e2XKiRGlq
dzzlaYnSppjW5F98+D+bMy4PA7kJwhWeje+WHu4vRpASFnx5CZ1jGTgr0HOe3Nf2Mm+FgbK5zTMz
/sOL8n+yRl6+jL98WX/6Ay8f6A9PHyz1lHTcktx6FPMG2N0Ks8tlMeUM7v3iFgjwsIO4c3AiShN6
eH1G4XFTlvapk8urLcftpeeYmXz98w/2Z5/Pb1+EMInl4N2DJPlXl4rd6XnigfcQGpF8tMqqORnF
LK//L/4UcgTwtfMteP5fHhVl4DbxfcWjYnj9mbFxt20dSv5//qf8aif7y5csBNIDYtx9VAzOX15x
wlhXiCcgT/ExGqT4Nq4xMlWRyRV1lnxJBwIG4Ku2y6spOvOFAgp0C4gKcHMOEbSpycA3409wIlCF
IZQ+VrzMR6sCXFXJUt5dpbVdBwij2yE12hg+FJsQMwReKJ3rIUyGO8uZq3ybl4l6JGmx/gbEVrAu
rjo2HCw9k8ymimvrgaDaFXGrjmqrPM7maBNESXz7EY0jRI5fv5f/3Fd//6cTn//VDZ8ff7ys+N2/
3VWGCH8JLicAAhmstRYpG/91WRm++Yt5mdr4rnBIBKCv+8fQhwuJnAAHC2tADtHljvvHZXW5q8ht
IF7HIV3M95x/i5sJIuCPpwUfSzDoEXjgbcH/jcPqz6eFgT6fUoZIY9KQq3sP+xd6izU5TJ7jpcfK
mqqjmLLqaQiMBP5kO6x7rwJUrhiVP2VajSfSqErmnCY2oxKaFmNP61bhtxtiPJPeifyy7EYYuf9g
T0H9OAZwwnb4j+T/u0dv/EniZPfzb9cfSv+NdMUfiEOb+v8HmCtn6v9cNMU/q+Z7x9/l+98e/iXX
lf/Tb0+oQ11k4iDkWrVQUVE5/dcDypP2a6gZCTgIvJB68RD+PpT0frk8sDye1LvC8q0Axdg/iqnL
wBIhIc/uxZ6MK/7fKaYs6rc/PaKUdzyeiMbwUluWDVvxcrH84UIbg3o0jBndU4ZilE4Fkz2GriFb
VPPFzJx0ZA3DpSZnoCLLcQknS8ZmZ9tviv1zsbHElCTgwkKgMp4JbByIkkiPDFpqVIthVbJ3rdY1
2zNn9e9ccDsfYhiQTxXE6+IsggnDoQtYj8a4TC+zf4a41FTKPHoePRjJbBd1Z25B/kNmQ9pMnPDK
nN0k71H1h8NIpvMy26+GW0MMwNlXsrpKmmTbOKYi+xhjchc5hOkau8VYu/Q4TCMmkUsq6xolYhXf
01SymoMmEVw1hShoRKFa/ZCIZ9nMNIRBDSbLUlp2UVIqkiJyapwclyIeKsSbXQC3E6S5NkcW2q18
RiFWf+fMWofD6AUZ8pAMYh2dNOw7ZlLogg0XrGo0aaN+H9x1ETRplr03e5s2dl5UvWMnRKcbej17
w4L8YiwtIcGfKETa1xbuntoiDEOoZQGq4p+9g7AWROy0RGHrLcu+qVai5+0elBaqvHD6NtU2lC23
yLHpsRwt36F6VFY82h1/jl+O7tdCmOltZYMBQK7iJg8zpZV7AB+ovnwjYC5dkXM7H1uMvjWZPWa2
osNuk5rN2BCQEe26zcw923n2LtNGyTdi58MjAxxmiigVTDh6hfee+QQvgkPogxd0y3rc200O2Ulq
/b1wqa43ps8km4Tm/CchsePLyCQw4Mm4xGZz0Nr3aeO6P/xhbK1L3DJrtjlkWbnpiKZBGqicJd8y
QgYciU8zIEB8tCxxn/ay1UwOqMyx1k6BpwpSe3GRXxcaXh8yiQQvUNW0ZgBRMDB3ojKVsx8rz3hn
orXcmIz5Vrm3VJ3WB9GphPBt2QNidRKKFFC0i9lfw2jKWKAPK8JAt4ROuMlt/IXYJnCglBu4WTq4
l2jsUZu7BYOqc0vqyK9ZzpUnbzrmpaypTZd/BmG7ZC81gm1nV45eMR1xaBauiYkXMOr7Yrv8PUMW
b9m2KXgYcbuG4Xg2UzYGR8kwxdwp4tkHPnE7FFuMmY3PGrWwm5MKDAxv+UiAY9QXBphEIelLro16
8exvTu0yzV5hxQEDYF9B598F64Q4kunYM/J9sUZjbafyvbRRYL2QNWdPN2a6CHU1FFjAv9VNFpZX
9cSqwt6ooVWwBvEQ5g/lZY62m0NOoAezIhk9SifkWXv469N0o9Tgj1cKCEVLvDF+F76w0MDjNw7B
5GwnvUzmI/lBI491nl/4GwCsbnN+iPwxlj/kGQNMx3srDXqM7VC1Fs5ltCWI9yuVxsSDMqtLgBrC
gM6n8oXFhJhQ+3UzW1MDJvDaVUtwXgRSxtzv4cJWU2n1R4t08J/uWFTB9YQbFMln5bguEj3007eh
wWgfrobCF97J1Bk+ltRdH1nV+j3mlCDPYiLxVHZttcyJtmJsK/2AaxxaXtkELo6UJih2TNXHe3Ex
UPJzTzmUMCJP2AZ6jzmLFBO57GTw72gdeJuzMmcAlzn8SIneneCoSHbBj3CT8urRy7PsISs6e44K
8IEM+s2g7iLcoqNFyD3irB1BNN59oRf9fc2C4RvkHvU983Nz2E3ePH0CjgcruOmnrmIZROrK/Nba
uGjhsegqPziFsHVMPkQ3UW5nfBLQV76xRTJV6vuwJgBxwy6qYIs11Lj3ehwtF2+BiR40kRb7Ikwv
yy3PgHb32eDSehetW12nNljh2BDp6kdQJX18FUPZ3PaBFxYFjT4MpC9boZvY52BeiWZP5BxEY1BW
cAybLFD7cTTLU6FyQvb5Pl15U9R98SxsAMPbWdgcuqE0xV1ZCB9MXzk7GaMywzHxJWUZzL3ReSv9
xebXhKXeXJHj35uWWiHhECWtbmum6uytiIEiy6rEzA/Qxj2zsuYJMbUW9YvVksq8tcb0QscjdApa
Ze4/gg/uNAb43FquLZUUN5mq5FcD1c0nHyRZAbn2etrT7+vpIJyxgh8bpImJ2m+oGFj7oBazmaAb
wmzzNWQwZs0+BrxREYnujJhdWnZ59EmXj1qUEJciVETZsnO9xOfhqEMeJeIOIfakhIeM20I6Zbkd
q4Csnqpc3lpkT/kWy+5FQdI3Dg+Xa5jJKUBsLBBdaIW2wJmxVqTp4D/PTjqoyF78Eekvy5w04sl1
Do2hQ67nmfMMr+kwVds0X3r+aTQmcz2z9zf0czVyUDvTIurttROMA2aCvDNljjU+7skguxfTr0LS
Wvr7+YLyivtcBU92A8l1M0wL4gaWCaw08fN8ltzMdTTh+9VRJdfmTtsMaYjvs5znUa0OfvapRCuk
cvM9R0uAmUdBWNhg0LQ/qWg8FNJ+P7+VLLQ+rcD3U25ke+Irdtrw8hg7xhPLi/TbWrThD0JmJhC9
lAcCjnfCh/DaBREeDHlGAHYaHHPR8XkKcA/e2ewY6eAHHvDaME0DmxISmc5zP1fs3MhuqbdVZhne
Y8A7g/0Lr/sKFUehGyN9X1dnkJJJFWFpMn4WiRY4T/opd3dJb6jjmpA1vmlcC39XMFnhtzHMm1tU
l0ifAxRWnO4sR29tqJxBlHNdZ1tWPMOd9GXb72fkpVk09xRX7DSTmkF+BvYjAragH7q+ke3WIVnc
QeRvVdDNx9pEDaccfjv8DOxYdTMgbM5aRZ1SgLmQO6L8y/PEXl4ddAHjNp6Afq6AZVZZ30COWt7G
zqnGvTeO65fT+fDLXJ3hpPPaSVZnPQdivjx761l0jvoBOs94LaSdPCVLolAU9VP4qSClEjBjl8vP
inj1IV55MN8kjLRqN62Gc0akocdNvwDM3fAvs8M46/XD6YbAQ2dm4OzspGPwjBJ8XlPSmgrtOIJo
PKjavynZx0G1mTlMIOnALQch2+VXztz29rbNWnky0fY70I3HniXqmv2YEkSTG1Kxqkfdle17OM75
j6SfwyI2R4SsmxnB23s7JVCeq6yrnwdCG36SI6Hu8ilDWx+sZvjU+WFxahHHflC+Sn5+1tR951bu
7hslZkj1jYVTKu9U/pJ5mfVlQ594DJt2PUyM8fnErWG/j+CZHwAR1gjlmxJN6pKiNHJJIqAu00n4
CfIxeV380vvwB2Sa0Uyw5ydetw5TcbGE594R1FcyhZMCKLODmcmTcj3DKXejJs1pO3Nn6pEi9+UK
jsm0gUuw0A3Ok79URODjZGpjNjgTDIDKV58CxVYXLYViBdN3g3pKDMxoVTqjDK6TObjrAFajCbaR
zDCLWcPHpQYMFfl6XY4WRz4TG2yRr5xpJpyeuQRhXnNwJ5GxOj7wC0ePzTZ3S6/bqsvTYhcjDoxW
ZGWx9SsMxxuGbKAl4HL1P5WtO8zJua4jgU8v304pIPKNa/fGqyQY5LuAKf6Uc2KoKO0v2IuMIv95
yYsOyOqaQ3UJIRsd1lViTk1KBkqMlbQhI4k8c9liRR19UhsQQGykNLvmoNi/4OKeFkRfmdUVbC6N
og8Pfd7hwF5blqgbogmyMUI5LDjrG1fhTVncAC95qYwnifmCDeyvNILOkS9tlhtgq6mzDFA6NTpN
+E2JswVyubjXcykJE7pkqHrAW8qJ8pLowVdhuRdLNAvcDN0uFXs09qT/bYqg5nK/yKl+zvMowq2c
qHdjiDqMpIkh4GYxyJv96HlKEHg4M5eP6kfzHekUHeCYKg0HwgAMtgmkDxxImfyh2wzX4jd+zurO
KjLvrQsMJyEhDkwozpjym+ztwd74a9gHW2ia6UtaJW2w81cjXREOsJOK6cDcNaphRPxcodSg42Ze
TXQHYJZkx+syHCS7cm8rGQKy/649NuI2dhjN3WiqJg5mlwaSfTGpPFVpBcjf2lLgnJ2naonJUKGx
1HYFQtzoS1sdArMihofwDBPgQlEjbHQHzpqd9sqc1RvEQX40KM3TuPSsSu2h02HktBAL7/IcxM/G
Yx1A1wHZDmW0a6ChK22gCDfMRjWLNdab1/6cj/YOSI2FKZ7wGSRsHkdZ3A8LaV3liMOEEQoSpcgf
LcyxhZDs8BGFZOKxdODFxo6R0JL6OISTQ+M0XFPoIHrsyo0Y8/0F28dGvGkQaY4Ok/djH5QB5B50
qIwvx4UL3Vy9klp8lSGqRm4WZ+M5EOT2FDP6yRBFU5wk8UflxikV7Am3sEhBJ0mHU3ZMPO8mXCsH
DWAyGQ+YgP1+rzsIzZtFDEVIWEWzzJGVBPzViikMf+SdgREbNS79sGXaSu4U3UYZgVrRy6mQVpsd
MNqPzy2oSWOPCIPcnCZE4HKyU+gSz2bY9gQ8Z8XUko1RlhSwKVqkzVICoI95XwCTr3oJiMSZOxcn
ZcI1BA05C5t9W/Jo7ToxYtKCgJVTdjolz6/rpAhLdGmVRkxL2Mp49CTTgW4Y0SWM8OwwrllAcyFG
saKMNEweWICtn6dHm7RM/5BwMTc3ciq7/LAGEKau8R9n2YH7P0t4v2FtblmOLf1RmSXoJC0XX5DI
c/nVfp7rdBdgQzIj28NwfUeZPUHGEWFr/2AVrbD7gm+pbmBBr3VkGiw14OAy1wQTVa35PvfYmh/U
KFJrywcsml3RJR1RB15Fo4+Nub/E5CAhihMaxC/swau19y/Xe9w3RuicQKNQ+/RrAxNuoFcvbww/
69d4XluFzHlZugyAyuIOccKqPtsa62JnOxSxBDaAoazUvR5Zu8VFWUhvp4Lct2IjNGWzd00CEHB8
1xSDl5l8F+xGZyAIdpobHz4p4S3jDeKJobqyOCPK+xAQW/Yk/ZbMhT6TpJqMXsLzuMksMjkekL3L
9Bw6ROxtlonsn924cMQvaux+NUrlxI7YbIp3DiYF+TSoMQOhXAcD8Jh1aFmXt7S4HW06k5MtD1R7
ka3w94+qBcLbuehRjURV66zNtpzdhDDNUKg8bivRpwc7dxUu+7JXWNzKFbGqTjNLb4WAAfNJNI/x
v9k7k+XGkTRbv0pb75EGwB0OYHE3JEhREknNQ2gDU0ghzPPoePr7ISL7dmZadXXnohfXrBYVZVmV
Ckkk6P4P53zn1XOLgvQ/6E0ExdsekaOal7jYe9hJ2ImITvfcqAhoL4gVE3q3NMNUXyhR0GWCskuZ
RtUjJg6bAS5yHZmY5m6a0EUF9mKnCIR6otm3qFpUfZlkxdBdcsEPPGkO2rX7RhDHdT+4JeoAkC11
ceFmoiGlcoKdhLEnQWhgLWPEzS14KS+EP4uj4c2Dhq7Tq2qLdzEhccwW7X2K9+x9KiMHR2NXY5zW
Q0vp23YLSxe0CDaO/zrvzp4q3VtzJlodGX8+vHk9IczL3I3ehc0nSu1Q8rRVUPITg50pHUpCNDfm
diqlfkgsMyThccEAjzolb3hnFq9+VGYFbDuerN7ESu+XepcyEEQojnfag11keRVGoSW/ZTxAtLeT
z+qS0RtYHXAECoJJlxbfvHkmv8NAV3FO0BLpvUGj+wrgwn/2x1LXeBt5anHfVe6blcjsu0Y2j8Qp
9VjehNjquSKgtFxZ0sJtltm8zpyWzBC5zgt6WfwMODVkm+s6sAvffyNEy8KvYymqFYtii6skVeCh
WrfqPvnwAyD13bbRV+PYWfqlTegPLrUfzc+oF4BH1qrFbE8FP1OKZuMEPBHBQzakJz5Mq8Zaj3M/
nfNfscBJ1XYUUpVJ5yy2iBwjFSgDp8i8MWpF33YRDtbcHnqekunMdCuNHotwprS4bS1ViXNnWP5o
RMFQyKzeZ35R93sIOw6zWsOJuvoB+dYCkZyBktpBxcmmj8Fb7FVVJZ0qaoO4NVE4O2GC0H1TDrNZ
Plo/o+M8MYO/aVQmkyDymBfV+0qTloHdQw6NzokVtWtp7CVprsQHjjF6/BH5+sAN4OfqkLsizIPx
Z0gfveC47GRGAxezRmUqfiFLyyHhLyUo0XrHquWP93m05gSCZ3Mkb7aK3PsyM/X8oxtlSIXaknNM
XOGUgIm8YDDA9hWdX+Rw89AgxxwXWT0Rhhj7MXlYZt3S2bXCNUcLVxEwUPb4bgEhB0MXUBpAZ8hr
mu9h2urwDaJeNjxmIUpHPDZmSJdAJppiMLYpK6KW9QbHgiPRluZx9+hEC07jBfoBaWOJMeGw4fCe
1YNbr9mbPoZ+OEay9xN2mIkc05uIR6O650Iitw1eelrXAddkj083b4ijivRTG1tzejFiVMYZ4w3u
2VyzRe0UaOZGwotDMds1Kmh+ppHyxhWX4c+M0sFY80r7eEY+OxHG9MPUYfOjXqNNyXhn0gPSicRT
0UjKw6RZk1AnmsUaFvKakLqyMo1LmSWkfbZG7x7dum+tK2ShQH+n2iNndbLWzNX5Z/6qJxKLzNpo
zWW16MM5xeBQPHQ/k1unnymuyMvw83rrwnVjNZlHVdSUVhEgHsls2jKrs7e1zzSJ8ZDZvOI9iT8N
PJ8wDnRmPNRxBRQptWrytzQTpmXrZ3ywL8u5im9Hm78JtphB+MbgRdNmwjjCn1Wf7Bhozs5taVc2
xqq+J5uqBTw1b7J4yj8rr5yfu8WfjCDJPYTEo4FUj3Olqxc+2mHyZTEFJVPahXzHG+TMDAFI6rUD
thcRZhzkiR+N6HESMi3D7OSFPayWVE/ta1WuDlAvH+37dIKEE1i9tj5o06J94ubZfVbOMZo5aFBo
FFWDpDeFCjcsDqCVvmezzCB93a1A/0pJ36qxX5NeiRGcp5lufBZWQ1BYvbhv1Uzk8MaN7PbH6A6r
Cdkcszvtmn0E7cjlMRvNpT5kPP/3Yel6Haln0XiPITmrApq8+EdPiXjPOIRXZ+zb6aH39cAwEANE
xkvSObcAXQj4HUgu49RN+SRvqR5SUvFab4CuVSZxtsmNanopHFPRY4DAOfkEwmEknRcKTKMOqUSX
MaVrnGJGfzjUEjPbJVnOuCMjN/rdSPyJ6D+zLr5WzeWPUURAdhkSBQBxWgXq3uH6TtoCRFnMIJqr
LNElhvvCy75JqmEdNFXEtH8y9PQYsnqJL/3ciCbWUAlWFttqSAmUhjudZt9A8dunMv1BH5U4vLqV
d4TlNoGPCU1i2EdP2du2rI35Etih12wx3idfTmkqsoL7knWNUzurW1Ck1MnphAcRpY/pcqYg8EmD
RKpG7gymJNau5fSLr9ohqiiRV/dkhXSWBpOwWFpXzkYTqBTKxSjKMadVSFd6kEdeF258jiW5qY2I
Sp9dWJmtExrWQYpcVMxErcHgg6ZXPYSTMJ89vEzLvlhEfCcQw/IUpQtWlJxJ02fG4c44ZPL6mjnO
SDvOGEOaV21dNx/+3MxPFp8kSSqp1Z0xg9nN1iWv9S5foiRhLl5pfE1dz9ZryO3wsZVWSCx9JCy9
FWBVwCT6LEHOlITeXT1XA255SJvraL4DQhcx93UPiyqUGQx5E7/6zQzxvBiFQju0euY89vUETdtN
wyhHaUiB/ZgOxSW9H7mERedehREl8q6TJNQH0KUw/rQze7mNTRDOsk1VuagtTJM2/dYBBv9Km5F8
UrPIx09Xwoa4V33X+4FtrgNgxjAsgmCXD/eYDHzjWrmlOPe+A8S4kX36iujcvMO6k+GprGWbHDt+
viPZjrCtpiFcniVrJ4CsMehk5j0lLtW6gqxqAi0zNp1htjPwdCu+H4uueoewB/RQm033DOs3Qgxf
59XHvxQivb78/D//jvvmnyznH+Mf/3bxXnxP/qQTWb/md6GIJX7D5IM2auV3QfhYg+X+I5FM/cYm
HamITS7Yqk9k2/4fuXbiNw8oqQOKxUZWJdUfhCLiZ44ZeXioRNjlEHn3N0SNlv1n/ZbD0NOUOJNg
wVjCc0gM+fMavu5mS895fmfPCZ2hoVPvreSmuROFix2tcdKwrG8oU3v/0R39LsRj0PiPJlOuz6Um
tXQTmV56xVAO0m2Xe/mLYPkDS6NG/Zt3lXgZw8Q2WReYEmBSstxXasmY12Hgia+a1nCNY+MWZsrS
aEieht5s3lCne+MFkfQTwbiw7JoTJ5iJSbDIUce3aNF64IDsrrJwsAOIUt6bn2AF4kQmmWmboMGm
kBwqSqwU8XmB3BmPyVYho0bRPU4dG4s4lDvl0zltvdZogagP47ox90BQ7mqUv5yBiYdRum4E8aZt
48kNppfwo1ty5ieTnWFKAPUbw7YurYo8STH4G197eG/9WbKvU7opxn2ncL/j6pmwWjhZNzZbw55c
+s9xTMsdO/bxkSWFPPcDUK1N03D90gCN0t8yyQMd0Tqt4ObnrtVc4I2RXtKG6R37Pw3wtPeLl4xa
dQ6mQjYvU53lYmv5jZHsFK0/kbltmiA4q1lHBUKMOBRcXAdnfCl4rO2whpBiToRkHrSbZqSuUjOm
2whT9XwAExjrbTjSv45ysT8dKHsQWGSN+TMi3h4duKjI0h1dYDdbXZPfu3PyjMRcj0H5SmEYgD7Q
byzkH6XatJ47G4rjZqgzYtTHxcn6A8wEm0KHeRJwZww0RzJacKW6YZExwjPdutiBa5zvx4TFEFe7
lQe5GSElKIASeruu6u2Y29uKB8riiQrrX4far0NNIsb5rxVHWwhSbVWVf5S+rV/x60iz1G8IgxAH
IfNyXTTRaDF/nWjeb0ClFMZFOC62p6xVC/qfBxoKmTUdwDQRzKHj/n/KIus3VEi+Z64ZGxK6FCfU
3zjQVmHbfyo4XWEieXOYT1lolZBxWn8RvlVZZ4WipsMzBxQTeGGuGzGN9PjLf5dbxsH9D74T34hX
w/Yt+RdJam9RF4dAfvLS4ymMOSnZMiMQ3xeu+R31uJ39ehz/h/EXv341JVFLu6aLAH2NQf2jYIrx
1BRLPw3iOEsuALVQjqaIRL40HFyAKqvWg6kDoeFz6xvPf3gA/oH8+B+9rApRogsvTvDy/uVlDScr
ASmA/cQk7j7oKEr0hbS6vgQNkUX5/u9/N0+htxLSFo7l/+VOYrfXl1Q0Qc0sHYEV0Cya/WltkCaU
HePtP/9u6+v210eGAo9fzVZoOlf37h9f18TS8VTlsG/cFGgSFVTQZy4KhdShmXXZjdWpuM1s/vjn
3/fPiu6f7yc0D1c6q1oTTfBfxMajcjIy4apgVBYe/abZciQqSknxgT2v2yIa+/1A+ztPEHZkUnTX
CBUgpX95XW2ir1uvLQKLrhm0PnPAA0z0+pS5ICdzJ7OONBKMA7mu/hv99q+ooz+9ylJIymwE//yJ
MPUvT5ArWDbNmb0fe4N0PzYaS7rh7WdLOXCcfE6uHZ7iyghhMIa20+ytPlaXcTiYjyQRRHSqbgce
oHGUvgdTnZtBaXnih9Uv45OTih53XwJXfu3WV04Zzr4j2IEIvZU1lN8n6LRcz5Utbw1ftfPFbHdW
8STzDDa6V05gKrtujqodgAlS5dVMLmmgh1LfyCkd72M2mnMAdRyYFI8FG/aWWI8dGu36yrArbMwZ
mSzWxkxc1h65xI/EaLILbchY7mBv0WfVcEobq6quvQg7UroHhN6v3CdoyYBpCx/OxrbSaUoyXC1V
iXKjMOmy2eKwLsfvxz5/nIpPoGTzK5uORF0kVpIBhpNQPOBAO/tJtpAJUItnEvzGshqlSx/mgVix
MqjCWFfFGqzUgWoAolGJy/nZA3+U7o3cXd7Gykni7VqKMooiVRs2Q5dWwJUMPAdeW2VvkUL/uGkl
D9iKH7WeptqS5YUPRwTNgwEof596Ocvqzmawjj4v6s8OCkm5JS5BXpqIWCC2jb3eka2SfooK3fEG
P0e67GwoblfKScfwkFZylM8Cyh2zsDnKyktsvwSML0xF9LcUKCUTID061qsvYiZ3DEE6tzg7yBX0
pkXModnQzqAqnzOaH3A23BdhCMm5juo7OjHTuNYNgx1mwAOjXBK/R5k1r8ZPZxjzOlxiY0UwLbVw
CSye8Sb+zuYmw4rXbiCyynQf9wVNe059CHy/mtXEWfjT84Yaz8vuATYkMfR3IrtOMS5DpB/C8/G+
JQ4bdqo8My2iI6sNx3iNgY1TLJqz0a8Kol8eP09bjv4GLj3XR89tbUQOjUCs0//0CkJzaybUNqid
orV46kdISF7L+3K28OtFH+ZgVNaD9OZQwLVm0qepYg3swg7TwOl1MWE8b2ofrUhgO60Mv/H5aplC
D6aNW9PtcXMXfeV+DflKnkr7LPO32lomPo6+BzQVUQ3xN4hhx8fCbZhFmJFgFC2SiEVMpqR+jUd/
etTzTDHZITsCL1YvMaz9sDQeEJFMrwzqmvtBclNvraWLidXyxxqlJUueU+62CjQtuKhisSDdY+xn
oK4N6OwbDKHybNbdgNCrmvFLyYXxIJaYSsVHhtsVn75UWw+xspanQuT6w7Bm690Ha/pNcIp8NLbP
gK3hZ+p31K35bQTx6XvbgSTMdIi10CbNEDNUO/T72WvYr+fQYdYwQWXcqYbEnE2FeP8D5rVjU0GX
8qEc4rqBMebzejLwmJ7DeT13PEZoaAkxRX8JG4I89DUPHQRKhmjL4qPqEB2ZunhrEgFMfOs6rELL
y1GW6TcLkyp/I474Tz2LqEZgsGYGZ0juaaEktTEhV863xW+qeNuQM+Gz3E1DoLCzWT/XWNggKfT8
1ybu4rAMJrRfz1lUAUacWJsQdtzYqLbiUpUEN0QLJDtDhgv7EFGHdE52xhvnFzbrJx2K6mryy36V
wVrJI2hutk+wjJk2tMnovNZeZpkbHzqLClpoWzzsje/e9yyxUX55TcjzLmXx1o1p5+9MhqbFXqYV
jBPCAI1+54gFgFPBxp9cOdjTxcnzMRExRYtB8LVWpE+AphUcCduNiFEfsoXqv4svPZaX8Q0i7WTa
FZ0fs9vm63KfVWCp9W3dDmwWBdEKABKLgTZjkbM7Xa3yY3Wx6q3UHsYVnVs1ksq6gR7DrMtuciIF
+oz9nj/5xrKXpswLTnckbw9wZeiIy0YR5QDegBlaMXUiCmQ6tXASGzXnO2BXst9NueGhXeyYNkc/
YD5F/lNUu1F0BHOcTfslXvz8wnUrB9BWmqPotumq4k90E2N7pNfUxcZNPIkmpUHHGsAxnZrbrO5r
ec2Z6yZ8ECsIvXYEdfGA676rP6BwZcd1YG3sQurBCRW3AT8fDlldyBO/17K8doOHsqCPAG1znUiQ
VvdZSgt9M7osZXZe0rFeo1JpR4AztqmvYiKI831j+MnQbaNJNNF3tj9AbjgIZFejOdaAjMZphBw4
jB2gbsDayUPlmYs41Bx9GMhH+ykaku4rruP4Hmhdco3EHKLfUBnGJ+SC7mB5BS2dtlD8XKRzDBLL
0mr95OFSzjdjGxFbayu+1R76OnN1YO0khnhsoNFEkDWBViZzYDSHDaCFPoSYHjCadz9Gr0FDiD25
u2B8YTi7Gcrgt27K5XOiyjDeGlPrfXQa/uYGyl3zfYq5yndwARqcWhHJuAdmG5j7p7kMn1Wuw7HD
7Y39fw9Fa37FLzozH4ceci2Y+6/v97TkrOERqtzoJYcnmLlJjTBRhUxEFFDboz+wvj1NaWlZD2KO
vecuWi0QXu16y66LGY5vQWWMNiuYlEn65CRT9TBifPUuF8lMiNZ7RjvWZJZbXI2uHIsT4AcUMXjL
++IlaaNFvXJ4Dxk3csXQwapDbH/T7LufkeU5rxAA/XenV8Y5mqySd7JX1hn1NUKZJlP6QDJLjeEU
vZCCXMoub99HFdTHWc3YHpjceG1QhkaSbCsupmUrDJDj5P9Z5G9ITnmQHHx8JigRen1ZWQCTL6Aa
m7FCNUZvcFf0CVERy79xpPhhlRwbb3at7BMiCdYNjRPLmTs9Y5wjQrV8Mj3tjgwaCvuE6w1afQYu
wtgrh4TbrVEwrHiZWDYZewSIQn2fPe2XF9BXwvyA8EaxDCdXx0dZhJrnqvOyObuaDY+DkwKjCfdx
pjtCY2BQoN0CNuFcA+FS1WPiEBR8ZBAyxtcm83ukXawUa7ErBiQumzSmlNhGsJrISqoMWiOm2wi3
AlQm8lVyVoVQqXo4pCKTHRxu04WRPSH0iCnUuugKYA8uwR48wHfXWkDcRa6tKUh9fVr06LW7NuQq
otIpMn+PwYKoraLPOIbTOUHaBUxboMmqweqpT2SPMF6BEMrW3uIGi8KvVFRje2GrFZ5vJnGSvhQ+
CyL0oLx83oefqDTf5Txiz5gtq+8GZF1+HVtjG7BNt1rleLb5XkWmXq5QortJkMZQRMc5T849yItv
HTly90vs+GK6T9AZVoGNFsGHEZ7QP/VT7+zRnuiLxQXMdnDTLj6XSZa+ATwqX/BYtxhs4HuQg5qM
3NreGCVv7KAhm4Yyj1nmQX8Gfex5X2qp0G4YVp3tkZe26MJ1isggm5DoKdnL4oh6Qd/EBHNoiJAO
SHtNXicpIPXMx72T7E5ta2z0Lhk0E3WCaXEIURpjl86rzn5fknR5yZmMlsBu3eTTa1Kwu1bZ2LyH
pjOd4qbp4PRljfcO77x58GVjOBveehP/d5VWuz4Pl9ukYD3Dhd+ah8VEFY+aL5p69DiW8T2enOZy
rEuUB/OEexASrwtGnp8zfx+6wb+VE/ocuRWFJtD3grs8Jrkq82DHW7QolFxo9zZoBYqnBeFus0PR
i39J0VwgomE3E23xKBe3jPL8EnltJ16rvpheat2ULzIPszMVmVXuKUSjU9im7TftDn66Z2+aHR18
5I8oglg0WnIiKYhMeBbbdo3lnj2tEb1xXIl654sxfp1Cq+g3EDvcq4RgL/omO1QvcGy7u25amPVF
GZeky/KPjTOjummjB21fO0XpxKzrLDijcRqLRwwl7OxqRMvldRrP0g1UE6Ib7hKfQWpjE2h+EXKR
34HSTaqtJKb3WNjIN7eDsHsfOWfeJltJ6fTYTwNtAJ7w+mySWl/uLdCyBJCIvD8yQC/xxuBo18HP
7v1fnth/ty0mJP/1dPDhnan4vx2Hjz/vPH5+1e9LD2X+5rmw0PAdupJp1TpS+X3poSzWF3DIFA+P
Lyz1BySaJX9bjYWMAJkerL5EVhW/uw/XLQo5iC5ePUAmHk7ZvzMjXBcrf5j48INBHcC0Kz3bo2xU
K2nijxOfVpNbVoccy4kWe3IQE3/XzUa9N6v4it2g81HAR32YYGsdc6udHKT5QNMzXV1jnyh/5Ikj
q43buxpJ9roZgMayvLPbj4/9NJXHBUN4HixV0/BJIf3wBiTrUdC63GaG7b+XyPduIx0u91yjpGR4
oAlPZCkWm8brVwmxUNUC+0qb+8IYdbnrnWZ8XrzyLsnMgYaIVIzD3Ef/ew/0/7dOW9vmrf4njzZq
wz8t8n7++78eakn8wTq5JhmBR5EpNg/Vr2daOL+5jLbpx0x7HYdbzLZ/H3sL9zeBvRUTh+R5M9U6
9fr9kRb8fRYmcJaDHrM//uK/80jzOVkf2j8M2GzHA1qAqQMzLYNvYH9/fqgJCmnntDdsuHKURdsF
lsGmj0NT/ChXVjaunYIqrE5QIr9bEOjMrezSYc+NwJgHoTF9poPbA942ylzCmHrK8l1RzQPk3AKN
6LaK+AGup8wgFMCNa+/DI8ArZJIFXgPfytB7xpU/GEmforkdE+dSoNB8sqWb0cKMrcmor0eBx6gh
UbFLMMxgUp9gwGgomnaa9Vb5oYqSzQLaAg86CDNAvy/Ls1W4cnhAADwDRmfxNfc7u1cqB2TSQ1/6
gudOC4IFFZYqmWb9fChyd+juZ9wEmCDIKBBB0+JOK7CuAf7/oi0coZXaPeYVqAtza956JMh+T12a
5maVpQmK0AEIWP/c5MVAnmo5N/aFRha2KoxCi+maP7YIMwx0a8gMCxanb1E060eKqu6mGYCsDSBk
7WmODmgm44/OUPhNWfNHZItGs3NkCndBpjoFnfgxJPFdk09EeDI0iBC8Uc6VDY21ZsW39dLqBB1s
elpi9CUNQ9yj71ti51RcoQRjHPmxXiD485rCzT11mbwa0+g66vv3eToDw9qXZXydFWAJG/D+phfq
y2SF/qFFc1EmOEcfPy3n7lHin116eaAC3DcddcqSkcGxNKeaV9g+Yf1orqa2u1nwG46B1maOQDy+
I4sp3Uf5Qo1S9US2zd15YYi771zip0JnGHZy1jAWsepCIUZHN4zW0ST9DP48MWD6EGfOw8QPubGG
6FnFsQDPZWR3hT1ixNSjjYQjPERT214UJBXtqAt5aaV8QiJUb8fUTTdYocKLsUYmRZbHVZ6i2x51
Z5+yOVf+IQmFeYQs+GDaVmC3xTN68wg/ITO3rB3QVKoBSxjWmDp+Glvcqkq1BOboZnV3RHQA/g/l
elFQUi2z5UEeCk26PU4GHjWsg8I0bMzkV5Wnz1GpUgcPuJBY7Hwj2pFguPYF07hmVyA09Ir6kDjt
fcLsikIpLNEnzufEhdAAkS6HV1WdR3wFgAz9IKaDqNq4Oqxzb1SLB7dOaAuXHhW9L58IYtgX0ToB
g+kJLJ99LvMNwIkxDJAEcg9yS9FesmgYCXoo9HDK2bvwP9Lbkyx3HZZK7LuBP9yOCRSeQ3U7kFRr
XEICoi2Ehe6vLputldTfrbIP7LJJvqN8kfXWj9NPtx4yltncfl3nCG6/eg5YIomrxM+Sa1fV8sR8
xkTaPx/qUID/9Yemwy22sDLToUQoW0/tHhAfscSFOKVEFG4U4LJTN7ADt4EDBfxW/i2mCDnugC9j
SZPd/J5Z+eckqGjrvrDOXPR5eZCVoY9McywC0ss5IVGPr27K2g0meoXdZBiRfYVMrY8uYC0RuVFI
Gqyyv0xtcotLishob4u0w0dWNhe6GNdYj3IYOAk8G1Lv4msxbuwsGofjJFDL3RSN8WUZw00X11/Q
PW1C6BMsLLcY9B7JhvZY1c0gumumnHAG8Pg8mQ2BWogE6iOomKuola+aoF/jeyEaamnm6K1HNrBl
4ob0zHXAEZbio8Ojxp6+9M6z0fon3ClnyDTpJsPxTApJZdxKhcIrqc9gBOU15zlb9hwA+4j+KvPQ
FjsaX7M59ljUTN7NSA3cBML6KtPKD1TuZaRuNj/aCYtoG7tvuW/sxIg9whcwGRbEf3s9hy/hiJeU
AfolSPnlySalamOGPkF0ozhXliMAxVayEuvMN3uvQqO8icopCiyHJhRA6SEr01thjGe6sxYjYeaB
OXANa28MeOjtoVqN4WQEEpjG1H7NeqmdNqiz6dpKl1MnR7Hj88T/pWbzhckY5b/fxcadFdG1Q+1i
2soXDnVaPbh9GDCd5x+6A0MjvBrGEAzeKnjs0KLI2jlnXJbwy3t86CSaToe64chQpKXOTrPlzHFw
+nFhRFVXbBPtPoQi/uaE0ysyX/eo/ed+peuTaj6PDYOwvDsuP02gy+Xgq+G1SBkau0Qyli3u3csZ
8eiYs0UgaZeTo2u2AskkFeJz1Jr99U9XsaU8whbt+hpy3gzd7oOTjkxSQmUQDNryXuAZ+BTjj7zO
d4JPtQ2ctctuEw4H2sg7TNl4d2cGYNnRdW2s53Vzk7Ae2uTo3t4cvMRMRo55LO6V9173zniMTBIu
u/bQLuENLe7JJID3YOgi3KqqyfcS9MV3kEQ3tetcwUc9EfJHUn1+l9mXpjHvmQWwvrmyoh41aEkd
UAWxOZ2MZDhG2kKfZxlPWjtnVRs3DVMiJi7tZWFHPzh8p+jSBdWIK4UZLnPVfeunR8/4qq27ARU8
GUXoxeeX0V8IqFMpSZ+hv/PrzGcwml1IpOgJicDZR805WdWPtvjuIRQfGRy06eeAPyuaqxtqA5Ja
pq3ZnsJEkPdBYVFGjwma69ajYxx6gg6jbddZWyNODqo/t8ZDYbQvzXCZ2Olh4KpG8RREyw+GGFuQ
uVvlGsEwN/s8xVdYDme1cPi8kQO5HThRXNZ0o3K3rncGG3TiI3tLPbnNMVfjDTg0TPUnSJyYDjY4
64KsQ++MC6CzZwYJzYVyP/LWufEScRuTy8a8AbVvx2NUU198c4xjIfCpEZQEsznFiTr6JxKFOBVf
spz+Ga5GjqtWframzTllJ7cDShs3ia7mCptfu2I4QxKrEOqw9zsSPTpvUCaNuKB6v7pbOtrsWF7B
k9nHqyF99m9QWoNgLA6Dum26OGXoUWFDiFP7hBsX09/k86zgtbojZpZahBoZvIjTAoJOmROirSZ5
PkRGKS7wxq3O1Is47wJwFjw8JFxX0Xg1gaQjf2i+YDp5g1QcS1xjhT1vds01HC3dHepU+9KRU3lV
GU5yiDR16TqDbbruVKU9n/2yf+20FJdpXblIVd01dVKFSUtmQnJftDeAXavDiIoqGJrlxva6a4sZ
t93vWuHpwCbdY9xk6N02iBnuHVHUzzMRgAcV8Q5kLvuBbdoUQSW/XJ3d+v58GfElm0n66K6Kh4hK
hEQPB+xKqVnMaWtfZO11uxJ/p5oVnhk/NMRnBw73HZ+/yzy/QE4v+i3S0x3/YfFfvsoSPRxRoDzd
krCeVRUFMsKcJZuk+D221aXrpi9VFFMeTuIh1PEuTsifbBK8+d2ldPJHm+9ctmt8kTIBdHrP4F4C
X7OVW+yz7O8ae33iRR7UEOKS0t1yFweFgSC10kcrMSHxRbwwDBLTS2asIDlJoK29Q5LAlV6ifoc5
AKgMoVcTD2syH3IEtfA5mA5T4k0FW+uw2NeG+SoSas3ZCoigfGBnemb8grnTFU+d2TJqMwPV5s/m
nD0wCn7znezkjv29YZlfvTE+TX6DrYKSAHTCuO0b/Nc9ldTNMpUPNVENTZ7ui7k5mbl1ZYjiyqWJ
1jGbXnO2H9ihPOEWCUT1vcv5eLmSlyMtrk28H2Oh3qxuJm16+oYM7hQRaaUWbInJ7O8NO7rATfKE
secsB+cwVJHapyxYaEZKB8erKZ4muN9bpciUcTxW/GppOHNNTDEjLgYnzvJVrb1z42WLoYcE9qhW
Ghozm8J0IUBjifY0BQAg5vkCnc1bTyL8dQyR5BC2FmIXbN6T3uWadX3f7IgevovCK/xt37xwvs54
Vvo5IgcCPIKKTX5Ye6fyFtx65V1FOGaNokbg588HZ6CdSuNvYCP1xoEQdChr8x1sfTDbJMfEGlle
dZOSYiRDRRrpV9zLq4okaaPx393OePRD9xE1+IVihF8WJDsRxvDdya5DxhcbCS2AgWoclLF/Q1D8
HBR+EYRiuU59NJqL41wZU5ZeK4ISSPqtD77Af8v5Gy2HuM9YKQvn1ZzMC7/WO9su9u5Erk5cTXvX
1fcJ2y2rk+cFgOEalhdSqXDK7JquegOisWPiHUxmurMByLhkLnhOfsS+chUvN2j32Wq9mhK8U/8V
VcaO6La7RI/bBIAJayGKvx65KMaq8sYshk1R9lXgUBmHE1VVZN4ttjo4DqR5bjeIJDCh+8As0rcq
b0+GMp67/sYt5wd2FCdSvDZW9D5RTwaz9veII8j4GIO0n56rUQCZybk9lszIHmvtcT+IdiEyKDoz
CWfGnRhfbI92eJ+L7dgS+dtF+lpZMzCMPKavonlp8o8sAhB6DF2HMs/MKjqcsO003ZDw0hd2PC4H
IUkhNc6IKvyAYoVZO/KGebnHrpIDaSYTmZBUEdL1LMyTfrhdan9Y+NruYUagCwitRL3HdVu8+WZX
MH/O++KrDUuO9SZNuV4K4esHMPEY6s1I6+YUTz4a1L7WZLAAK8+2o++AycLBlhq0Npl1M9LDMYJ3
LHgbiJlanH9h376b9IhUebGHRBWDKMN3tqwEWpNSoddWK8I3w9MQv+UevON9J1vzis34qBAADIrb
GhLGvPFS1O2YKAec2a4YXILvwnnvspIFgeEwY97BZj4rNVcvYtEgFbH2vgncAdl2KIgQ3GKUhotN
BqmGIDmXO9YGaRqIWJJi4hUOyogEAkzGv/F/2TuP5ciV7Yr+in4AEUgACTNUAShv6E1PEM1mEx4J
775eq+4LKRSK0EBzTd99TRZJmDxn7722NkOkKtuIjK1d1Sd0jYLTFbE+N9BMab/G3YqRl8d+fJUp
NLNgMO8cEBbo7YdF6XwN2Rq5JzAIpdrbHG/yeXUnctsReNArH2wCTzDU58nQsPhmzeo8lzRpUxI8
VvlLNtf5CwAQ+bp6EdVyUkw0megtYHGRVHnq60LHcU35OJMFYFRer7KQWbUF18cBzlDoZkjecbQG
ANQb5K5RlkPg8MAA4zIybjIoE+uM4L6+uBnBzRDtIQMiWcsJjHsHQc0Hqi5tPMzV1HLToXiF4IzI
stA4JKcN3lDzZlk1Ank0DM7NbQp03KpWw4mTpWv4NN0Mys9nXpa+5S7F/Tk+SZg+tAY/i17STDtz
+ayc+NWKcQAR6DfBU+1NEHyMdwWkAv15QgO9P/Us/XOaMYT4nUE2Lpi09Q91WgUXIAUTckMtRqVh
YF6oOfz/Rf+/XMCSbeT/vgz1/1bclsW//ftPm/75Xf0XfPC/u4LvX+Ff61GD1hJW87pnEWkwwPmy
vP/XepS1PrtPF3clsNj7gp9/85+uYMQADL90k2BG/Ecp+K/1qAHyGbew50lLGrgziVT8H1zB+MX+
h9sS0YD3DKYGjwQYb2ebRMV/3/nj9cKr1Ba7VJUlN1k/yc7U9j3tZqGm2dae580vuzPrnV57wy9r
pbe5meyeI7Cn3oUzzrc2rlH1sHBVd6aU90YE9ctsVBsFaz0yRo6Y8hzWwwHuorQiKqbLv46ZLUeJ
5ST45yvOTUo0Yii+lpxH8tLRerxpHVe9JzO9QYfFquqDPtTzW8wq9twwUj9ZUyvPNqWJrD4V6xWe
s4Q8mza7qXq1X6MkWd5mVmCE8btvaxF8xU4ayYEeLGcPPsO8TDaNIKng3xJbrUIvKqpLQalbFxX9
LUnL/JbK4TsjR3Cl4QijQmEaHKV1fW8W3XcZR9p7WpX9DUXR8TPhgIyeSYKitFa7IdHGQ7mkznXo
6+4HSfBrLO/iJf9Sm/iKem7KF22YvhswxCeO0gU+LT7yNPHN51mTP6QVHI6YubN31+zLifkFro6Z
30g+ruwS7j8GvY82fhJ+T/98Spd4/o2wlnOdlvqb1sQvJ8fASvxTBGl3L2aapb2vdE8E7Mbkj5WB
ufYGq139xJj62yBKfS+hGdykF8FZEMkcsELtAh53P/xV52Yj6MdhyAWZgJ9JiB3VKfmrqfNrzsoE
Tl9PKSuyt3PFzense4PPu0S8K4gg57cJAyf7Da6462ob/CQaH186tX4a0Ixzf7GLXG5aTs57CBBz
WAn+AalU2u6AXxnfJW/2PSW0mM1sCdsOpy5/PFYH+I6Uk+/uv9wsoVplnUtIdZyJIS84xVdTFXxH
c/omyounDSnAaKQ63H+tQBKcvWfxI1eQvAKzKaHj8c4cySMGTh3bP667tD8STuYBTpOzL8CF7zOz
+6ZEzr5aMl+uCy0zvwiy8lt0x2sOJu6hWnSMN1hqGCu6Nz3SH0QRqRGrqzIOjptq7GOmpnhum96h
K3hyblra5CfRR+kOP+vd+TII9w1bWBvkUavfZL+4YY1MfS498ASx7an7FmpSW+HYWqBx214bMtah
Xs/RyZa6eckrjp+OMbSfac6wT20NRAkzT3g1m2OQoBrQAAyZ83sl1kRnczVHgTRUtHcG1/w2dcU6
oF8UgBpMf7ShU4vB9LB2lz5mcecqt/+bTZKy9NGLM/YK3upbLQctx3W728QF7yr2z4s3C8b01ZQ7
x8rtx0afzPcahuBTZjkqbGODeYA2F4qFRm6EdbXbk4vqgsVomZ6W2MmuXPXDO3tvEVaz1Yx+jtU9
gA0ZXzvYcEdnnfStKLFO2Z2CJR0LuwmVMRlXKnqjJw9CC5dW7z0MhBCCBuolo3nDBpxCtmtcAyOZ
IsMMrHwESQX7wV94bCR+247Kj3vG3UQHlwe5LXZ3qbnS2jtl9pXSG/OmV9H0zEkrAXEx6D4hpZgs
dolJAH+PfZmG3Pwq+bZsCQt5GODZDo7dPQkelej/4yyPRSllCIftaqNOgXSJcM423Yuo+NuGE1DK
ELGI1mWKdfiEVbs1R24JSrUouUkN66Cx3gdEUE7HUbPeFDnGh2QQ4prZKn3N9ag9GpVmfXUkEwh3
GYykzMAJUPimz49lZ9jYF8AFHEQtmEHt9N0rHPk+1PbRXOF9rP2UvDhppUJb610uOEySKwrsPl2n
BSp/lfRHq+qiN2loiZ/m/bKP8IQ/DHYy7NuSePwmKjnITGbe+7in8xMpd+1ik+F+gm/q+URGyX61
dMoC75kYozs8UNua5gDYDG5afEO9AW+s1CbR5r2ZCOznNih7asK9/UCYXSenppye108GTHHGCGQk
rf3eZZVBiyjq3MRWft/OiRPijm2v/P4JRWE98lg/ZTec39XWbdzmlYTcurFnwciEO/oBzUqD0Ne7
QSut+XM2nfSUrBEjH7aUsMvBycm5IWWag4lMDAbeocWSriujRX5z4t/rYPAztQl+F6NhXFq1j3yN
VnPDPlDjVpmh/KyE2KmFKWK0F8M4QGrELJpCZWyrCpTvJEYvhEnqhXJI9rFVc3tHVACN1nBpM3dm
P8XP62ryVMzAPLyuGA+6vXhICsVMgE9JdSoYVcJ2WNpL3ij+HAIDKtjS0RSnhPKC02Ik93V6a3BB
Cdk8JXqd7DmUTH6pz4u/cMg+tPpov7ejXoba5E5/tCV2OQPUL91YpYdW1eVrV3vrG4xk97TMsX6/
JcwrlB7oDTX1MMce0xA1prHNMMEqWT6maYelbtXkAd4SA+2i1r1Jwp65FwqFDd8kQG5xwvtQcgWm
FdMhC8EJ678daqD7/FFX3BDEKQ7t6By7tTGP9hh5NzTgPmSUBaByf1PxvssORmJljyzIn+guRIeS
k3eCtJN/D5NQGwWdCrtT9YJHluezMCYEAKP8G98LRe3SA2QEeJm2R0ttW8bJh7Lonst4ST1Eochh
owUdCzRu6W3ceclg/Zldt/ei0ji5FKg96qWdUcGsMcrbfEPS2mNzY2Grf2cuqnF3J2+xuP/UFhQK
nfU6WD9rqKh0T8vHAsfdeYl5qLF4vmcCIL/So6ye7tnZ2G8FvBSjTqNbr5pHSt7EDijnBRtJ85g6
GAWbiCraDSDbveTrb6VWomLNVcAkNT6T7rg7eLVpFyXlrU4knabO/KBRyxm0dC5uoiYe/YRoNX50
DOVmeeFeXfy44SImuHCcHNj7ZV2XNwgrD53JCyAtjZckq9i5rl+cYJcgmtNkqzz5y4sEl2nvmmHd
6ho3LbOJgCPi107xbKaO2LatByNazvqxXLCRcb7RfN3ruzfiXc6JJ00ViskUW1LsuI1JS36t46x+
QQeA/kEJaHtb2fMfNEaiW1dpTNPW7D2lMD52HX1PG89L1h8Ivsd20sdnITuW++BArrJyx9BqjHg7
QgcKyob3nD255i5rQN7IFECOobQ2HLXCpOndXLbZgjBYT4P1x0zdKiwSZ2nCBSbnpui7V5uX26WE
wAd9jhrWg2UM+PQrRcCVu8agp660GzTiSn9159L+s4i52FYcfH3pdNCGgB8FC/DE3bD0DZ2pzrw1
FelPd3Sdu+m/DMZ8hh8l0fAHbmm2Af0lWSfTH4fCDjtbl8csq8qdUuWlsPBwN63d77yxqyC/8ZzA
z2y/mrhis9aYwpV60bB3LO1gl329k3KGgpIsZegWNlXzhdkCBEACtbXpEeIW3jgPgAAvhztkzMnZ
jfGIi5Vc96rSWIdS/otM1LOeBZd8SuHMnAA1Ihdb07B3Re/uaoxFO81q9O8lye0dIzUu9g4wEz8T
okKK/iqx0D7MHAqqvGn+xHZJMDptf3UeIBML1vLjynllB0rJOisW3H43utcayYT+o8oXADw20AX1
Z9K1NzhgVE4ZBKQV1bo7Xgw96DLHGMPR0zogC6v1WfB2+xMli3eo6pGrS+mrOFTV5IotBB2K4Qio
mBf8u7AIhZQuELhxmE6eq9oD+pr5wB1LafVqyQs+DqJOEK3SD93pMBFSgHyNxgj4LprP/ELMq/md
1oTpakMle2/lkTJ0QhCYGbNLWUzryXVLWtvbml0xrpQV0XIUzZO02uoRU4P2KUwoQL4u7Wg3mXfw
Im8VJ/ct/P0PY9xoTwO3aLlJlBl9SVCte86E3ZuMdDCO9p3oqKWd9UpFgLylnt3TiCWbnbQdlhy4
7nuo4bXrPkxere8dTafsq6365nFMPFrmTTuas01XjcNhLZ36y7RL55sXxXpg1zMaQW/HyQMb+nXX
K668RLjDrmgm542utCkkRERdvT4qcYm9ojxUNIU/pGYF8cwYOx2OsGtmF0wPF6HdK7vhTx4p804S
xh02bU6GfDczKrES74l9c7ACie1ukrr8nWd1HJRdN57cmVyXk/SUutgeQOSR6vQllh9zly4+OajX
8o7arpzxu+V/CuNS58yoFh7SvKfPA36RcNaYTsq17sLGcX+DHlvvoNFhH1OOBuheL85j3P/Oh1Lw
lx40tE5O47HGYT3iov1GT8Y0XI5PzlrvXKoPN3zWt2VxWnwv+TEe7CkcB0zBbtJoMEXuDZ0jambW
pRdyllCfYaVd2XdaP8JD+QPon549A3r1UJGTWhcWP7Opl3uOP4/0kf1aBBqtmY4x6EmzJW0zTOEy
RfbRETI+Vk2vhTmZwiAdmvN850TqDKVBG1tqV4N7vBIKyYm6j+INeDVqr7OwotQgwEmjP4/58s2z
E8pWlbh7LEdbjBc5ILdyW2jeW9SWL/m8PJe9LLe93eV+li4vtLEFetsREBqn17lE/qLc2vqspztc
ssycB3OJqldtpi7ScMy3dRg/aSWoHgYJT3GxBZs6boVLXWe8zYfvtJbofqX4mktU0HnwRlRrxCy9
tQd/Kglj3PtQX3VNleeMn+2gOO9umzV7ZsVwcBJs/1Y+5R9FmmGLmdcbGwS2/mn7taT6V3U/S6Wa
+dLOvCW9CIs0J9tjVubEJGT+S0Og93sh4bkgg1dcgysiqj5/qkmNW3ueHliQQkB3uuUcRbZ2tHs3
2q62GRQmGMiVXkP8S5BxBqG9ww3iAaOt52lwcSGMOWADvYEe3+XGhWb2MWzwAx1xU+SbXq8RDXKX
hQXrxB2OtCvHUugNOv6hjGKhUCc5E0KQg0Js3FHT/XA25aj+zApJ7h5dA1YrxQoN0AU8483zixY7
7slFI/1FPVgXjK6Mw7GIj41uMO175h+dN9dxotjckDo5OXXJZSlvWILGXcZZGBrU8IPhazhMgJmB
EUHbgm1lbKMIMX8esC3b3i/Cis9rayFaesYlTb0TVLefSQ5/TNSjqsmPVBqBo+RMkbLvpKgrOqWK
9yabnCu88F3BGkiDo581NMFaelmGwPrVNu2XN2whJ83LXru0ni4WFdFPdZS5vjDUj01oc2hhMmjr
IfbcJMgFk1wv8+sw1FMAKRsKbpeMYS/Ee6N77ynnW783GhRKCeye15w7wABUbncs4Bl1BTYPnN72
88hLMueCwPWkfebuDJSPxMAuJjc4oaqVGsjDkbGQ9N9dV4sZrQe1iyznhjaLNcNNiHRkLJqLnrWw
i/3Nb9y0Z6Rff7jAgU1nC24Ype+icn6j+7d8BJ0y7DSvOrpY/lkAFK+6iHdloWWwqi1Ih82b1nvn
eijmo6EPf9nPoSvVCwBtC/0g6cwX4prvpamtjzC3P1XX8riaug+hNY9Kir+lVb43nvcFFvcns9zz
CLwnNgemce8nLsTBrTl3G4WBrgJoDZtA8rQO/e9ENdMJSztXW20OW2jsh7i3249aw2/lCJHfkARN
zop6dHZKlYVSM52giJOcgybe4pxqwY3WNt6eN16NkaAkJlrANoMQrjd0V5HVwrFWHufO3LXKOpYV
SC9Ds/dNvH5XMM19Pk63yRuUtaj55Jf53FfJno69a+Umc5gU43YwC16r2BXiFjQYlVL0MrTF/g6Q
3FK+YN+qQfML5rQNkKhnAvAxe6ZxS8inwtejA89LPaIn9VPO2TzG8MfOk7GpcB7INOyoRD66o31o
U7WxmSo2HkC5jWcTqUvSt3twTVsS2laG+LedoV5iBOfUN+1YNkWvTj8VGPTvpXiEFMbRqfec4x+1
VbtwP+z4Kk82PcNG2nYh7bJXK8oO/Yx3YHGL9yzunsaaF2VEH7TOQdprhkBl62u90oGxoHQFcc42
o7OSx5L31ibNlzdjTo6Yo2+U6oFcMfVdgSIHqM07JHEe+W467G27jl9M+lx9cISf8CFOzMOwhSvE
L9TOZF/zKCMdTnyn7hyuXryI9U7VOtVmkF9+4yJlBqfZ0u9pJ+l8LTfqp64GKosNeNcVmjjS66n7
PaS5XV51TRFGVda9QUOnJGZA5TyOHlBmDvKZt6kdnoqkINeLwqp+GBTorTEdgDxVVLpjXqjgOLEa
CilMFEcblPPfwhjdA4ogh4Ckm796VXmbPqV0DS/UeOGkWn0vuVW8r/RmHjqxpsfeYTPMjmCGVtXO
ZfXstEnyJ+pK8cmKzdqTlTceyEl0ry1+YJjfWG6MPsPfwJruiAizHGNlBYPX/fOR1BsnEywuivFH
NIx7HQdVSKT931VoxYnbVuLqgqujL/FCL7I9P7hQQ+/Pie6p05L70qi3GeUS0W4JCo4hYaD1lq91
dFlwUsBA9ZIHSNnr3qqF95Gj/vmpbo8e9p7mzRmT6qVLivw3fUHNbnZVv00K3kqAwo2jTgD8cUyp
x+PXOqRQQgdBX0CddZ9Zm0QB3GS8bq0B/g+sbAHOhjFMH/ppV7TOeGZaZ+HQtSRuueGICLF1qEeM
CCQi0kCmMnp2iMUE+B+E7+BB2HcSo9SYOHLfZKX16C7rX/yS0YUfKTpkqhu3kcL9Y+sxA6+I9fRA
fKc/8kbpTlXhNjuietjonNYUH3Y2jReGDkRJXr7bBbwkMpfBmsSM86fEW5bnRCmMUxBsv4ehd54S
2X2YUlKN4QzapWQYDLAwWLh6mvVYV8YjfVyJX4FKDmBMcHM3bDRaPtDvKHWX51p29LX00FVZdc07
jjHD58re4GRjZKUxoWz3FoQmH2c3B1dHdKc21opXrGLMw4Indl0Ru05UoZ8H3n/nztasANCUeYzz
5ZB5GZubQXYHt6qHQ46P00fy026Jnv0CVsBp1U6pfGFswbhw6yH7nLFzIWS4FR6t3niiX8Bg11wp
auj7EsEdJDHLL12ioRoTbFYrqw4FtcWYBNf83NrotrAO6eGmhiWAJCpIFifVSCSzVn/WfBxOpEMX
JoYBbwA2TnxgVdZiwxxGdBV+D1yZYRzZ4nInMBKpmp7j0uzDIdMb3uZzBKa8lIfKKUHsUX4Qwhwo
4HC32C4g6G9SrOKBNY/xMc0K8XsWzIi90WZhfH+qGL1dX+aZ78pQCWXdjZ2Q9Hm2jaqh36WeQWsy
aWgfc7i8Fcv4MtTL8gTRF6s8BdIHtVQAjROV+U4RPfaLdLdozTl44Xw9NlD3A/oXypBuGqZQMvM7
975cBR4x+1SYYLDNkvSJK7f/rgphbGwbJ0SRoZkg2DhBarRi6xTDcwTZ+LlX99ZexBu/SKbqPfey
ARTx7BwBcCcbVtYqyJ22hpmSwNoxjWbHrgXZxNbkVYD9p/Qgax41qBCXaIbLy+e5KLLw7BFtbL5k
Ec6Gm/+y2inZ0p1QHIaISuBad1igMHPRz044DN3wyP1rPIxiGm4jpHTfqEmhJpIy+V4kxVbGwydK
OzTQ3HbPpPGrfUpEfEel2BeJA8LdS4GJJDXW+NTDEbn2Yz5+xxkcP8CNK3bGcap2iaVTrQUPAe+i
k205oG7ZcYXj2NB+Yw2C83YFFaWoRED4zd1qFPeEFb3olHxF+o5K+OrE0lIPQWSl20zmf8e0NIl2
J/PBnOspRA4XX1RSuWErzTlI4s7yK4lS3drsZwkMu1t3beYjCcGcrgAS9j3Phu0MiIwIbcNzPRnc
CzsY53U0reISR7URTEnXhTVaEHZeGjRqpPCGlsiXfMpwz/WN5lewnAE6uu1xWUwPFGM5FAf6Vn4j
Nha7psCsOfL/xr5eaBCSHIMaDV2+pMDcNn1RRFtly3NSWhztV4qa/Thv4HHGRCMiu+ROd7SOH3K0
rQ11RrrP+8l+NKh7bTdF3QGCrqnheR4hxNILhl+gcLx0l2BTpLlS1dWjk1soUaZpv4oR1Ux03rrX
Vq//QzKgvjZynf5qA0qm0EZga3OBKBahGF6Wem123UxVeM9O5WFNK7YVjqOx+U25B0RlHghQmR9i
va9Xu6J8c+VYsne1ijebyQeGGPtnPqb3sKSoXDPlTseS0BoO73F8HZvxO03L+Fp2nGXY69vTWz1q
85X2Q4xda/cNxu6u4vJFBrvScC47AMqVPVofK7f4g744EY87gQ2kSD0cz1Zp+GA94RlEPGU4mpu5
/k5Dx51dZ4+f5bRAravVJKU/WFPMBZEpahwGPlucuD8zhyL2rSmf3C2rOehE3R/ho89v8Dy7IONA
+AsWhvZeA5jdU+7THwfbHT/JgpaPoncwUscEm670bf9MlSQ+rqHFf5au6C6ON1o3pxb6UeQDrkO8
biSZPYzBNKYZQYsKeWnjXr2PgBDeEOd+vBbFt12WiHETgdOa+Q0A/oDms9DO5q/TLL4tybfL7JmI
iYyzr8b1psfGrKYDgU7WX5ql7xqg1Tea8mh1snXvIW+n6EABN4gKwsTDT5z0XRbgSIEtPHscrxyD
aERRaVVQrGw0Ei4dw0V1l2DjIr8WDNbtwv/gLyO/ojlZskAvO/51VsWgZ/vmgawypAPPig7CYZ86
8Ew+mDoO/MZo85A7j9/sauKJbe4/rwfX7n0VQ/tRRYiimwF3Fen/otOCGfo3Rl4WwpfVKBmTF7mW
d1BB8TXSlhOgCUUbwjilT+/Rt1RcLJhp+Pj5qOoDMnt9VBMupswa4n3slOaNh6r3UEk+CxUz5egb
bau+FgnG8Huwy6bWHvk2/QlaC8/yONXdN1pi7UAhWg8b01ypRrj/Vip+VsqjeXYFdcl/T0eTzW5f
LCv5YhdNzvxq1hyDgMKZO+yWXO8kHOXUwvTmQq026ZoN1tkVIUlyLnWz+MLtJEwsROY8fRM0MHyv
KiDdk/QW1ScyeyufUr2O50tbVLih0ohCv3Ic4PNiO21g3vfUDEVFwjeNBFjiqzfX2d+16st5KzPY
7ze6VLRgcpUjTtmCXz1cmSSTJ6NwjFtNeq3DhqcLEWBUUGNIQEZ2vE3WgnmZ54K1blf6dN8itijR
cwusaQg0N37KUpf6hA3qqa2CctJ4IxlL+20IUaPIcgfNjPDl2l6HLMnFxui69kMHw93cN98FYUsu
vMyDR/9exuvkvFe2lZXbHF/CxFl3zE/UcHHaWMra5kKkpoWwgpN5H5PMjfaCTPM6GPyXdQIk9LuM
uwqf+AhafDcrdzi6qSIHjZVRF2/prCigov5Qbw5g5mKsTQWofsmf5XWFELJucHjJkKRN9qHLTv4e
5dhftWnUzH2ZxkaNHAvQmKBpTCCOMH3CHqKpHt041kkZOAIYw4LRzNg7XFGnGJtOIJhPY3hWyJ7B
fae3BQi87xrttOp2tJkKUPTbZGAuQoIkQpKAjtktRek+sNzmGSGXrmSWmXr0Zs4Z7hET2Fy8T100
416ecr30CWZkFN4gfxTDjtVHhSCq+uZsNE3LspICAOIbORSuFuVOWEWQjBkYLRfXwrRRZVJigK6G
EX7SQIjWjCkpOrMrcXtstrb9N6IamfX9pBjkCna/QIlo7vsqJKZGXxlG851I7Gk3I1f/JNuS+gf3
rbhpUEijjcM3e/IWmxnZdNYVJQwUxBPAQCogMyChOcmlrrbZ9NTprbYswL/DpHnjseJTM25ByvAr
vefgmkXkAS1PJY/WaDjB3UU4behKiXHux6ZWgMLiwaxvOszg/uhgGDxAISqmQ9l4pYZakq8EeuE8
e7S/zEgdP7PyMr9q0asdmhUC7j/fi2BLa+TuD1ga4ZJqun1jI9LtNNVXZ0Et1hZuVeyzHNitSd2/
cEo273TQ7C/jCayDuYuG0HOWkKOdDZW9KN44o11W9gbQRVkbp/ZysMSMpRNSow/AffQV5shHfpsU
D3XLh6YWF5P+8uioUffpAkQ1q42e9KP5Bz2S46/q3xvexGcLQTwhHbjNbO3XoFaJti4eexYY3wTt
kKl4dPaeVe7E1GFcyJhM2F6fiAyawTjZ0bm2zeeyxRYL9/qAf9EIcsmEJKuKvYSiRQgaTEI9A7M0
kGcHgJHOiarp/YVVWpszZMfQ3DiqbNd68OAcVKCXhH4HqjJd8/czX1bJSxbU1ssaW2R9GjbqCrdv
qvEYQ58KnXnsQ/yq7jtIS3pIGsFEmM3ELrIBIqxajLBrc2pNVMkTsUrZArVqra5p2qbvmF35fRh1
hy+5qZoXie/ykizxa9lwOHSW+s1jQztFvicnDSvmP9yyOltkeaXVyKXp1ZAgzPUmEtldr643eUfx
05orGVpKzA8sDcbjqpAiOf6ku76XYUKAiPBPcXKG6VGWZVBn8sGCuc7G+AAGSIWNBTOj07UHlmPg
YBTni7JsH6MIfpGbO/o9GTsrH0IGFZEtMPYCNbdzp21vrkC9FudMPJ/IXCJuA7xfIiw2vQ4WLKtq
Bb7QWPnXmnXOtppnQpZj3mzqejb8KVqMHXKf7rMJPg2znu8qgnNwMhn8N3bP0RF2BXVyycqJnBFI
D+IlMfgbxtlD47HyTNp+F+t19lgW9iluBEZWYznEogjpo7AOCrIJeKlg6pt4zxqQjRZtg8XRy1w2
fGJQb2il028Dg+mJhTl0Ezd91+okP1Vm/sskWkHhrPE5K+oq+w54kjfR0EHnZ7ez2zgkBbKtm9U4
LK60N4bi7aRHT/CJ51CHDbcnlLbuwEMOfz0n+hZ5wkaqovOpKREGC7N+yxGQD1Mn3SuuRJZwAHLO
RZVrd8GxDswuPhSaOd8xUwYwNhRGTxjrN0+mlEUw7gq7UeJMgYu+LVi/tCx5NnGT2qGdzB8UKr4N
c6LOllaw6Yh/M0d9RNRC+IPAhiKt6VVKgRO9J1IMVAYyOPmcm5UiOPfW8tudGZrh/DAAZNZf0yCa
xbOrurliRbh2E4WXGMd91GEsGeeZlhs3++2UlDcgx6J5GQMOHQmH2OB8R+bJekY2+i60lkPFPLss
GTF8O8tKy2blHurFedUsZ+aFj40QDw5ShG66nyo3nJ1lomIscs/2Q/PVbP2iXDHZpcSxxvyHbtZz
W3l/MLZrvm3cncI8pTclcbKXbEBUAky294QWijbeDnrP1ls7LqX9YHj81TvDLQ6LMo3rkkT3RPFX
lj0rO7vlUIDCxrPAo1UnykevltmTac60ByOutX3Zw5wfzPLLacH31PGl61T0UY/qPadfcklBrDcT
cnujO0HXRtEfgPHblMqQl1Ya6JHLU+u6rLVc5yja9kq/qiJjWviak/9iEA7cOvnR+wxju8PahjhI
OLWs39xc26bRdFwKk5xNZZLwsSQndJvABjy9Le6U5SjKWLHOjKOwy9wPAgAgIe/lBLCGrI2eWeVG
t+YzsXY+4+htbVznfucYMawYQ14kQ0k5zNPNsNObLYtXN3YPSUahilaT1WIhxRgyMmuNX14GedGD
thwqLbtST8aC2mlfVZ8cwQQGUV7/Njn85Y1GGUVX/emk2I20J2wK0C/oPVVyi3qy8kb2FjvNDpYd
LsL+0dPVqRPVzUmn/ep6AduSvZn210zV9qnTCbBvsJhw8hlpIc2gPsdVerRKjHq0WtCaBTXAaVlh
VEq9Jm6/g18VPbYF7Z9q0bZrZx37If+bjcY1V82JEUfcy+eyINMI6OkVV32RsP93dXwx2fwl5pxT
A+vsENqd/GXmOIfGhDxfhKeBQKFb+Fl2LzIuDfuu1xnblr451nnO9OQNsXkYJ8FuXPTYHUVTYhoa
HVkFjWGd7aEX187ivWVwBUSQ/6JhWnzM73fuJ9w4IKDOv4igwz94UKPkRvMSCy+MvngWULbqIJLo
1mKyuU1FzsSDQcTL+WDFhK5V84pZR/kEvfXN5bjvJ3h19y4TiEZNLG8lnEg8Pa21ASxngfLmDcZb
pdCIEdBo5VQRO9SEnCoUt5vVmmRAGKUfhoFWtq6aUPYIeDuDbM5V6bpnCuooZM2nx9SKditSOLME
6XY9H6wdKxz3OFATsZu6+dSb7X+wd2a9dSNptv0rhXxuGmSQDJJA5wX6zBotyZIl64XQyHkKzvz1
d1HOrNI5zpTbBfRbvVWWbYU4xfB9e699Hhn2V5a2Ez0Hay4Ue6Uo1bFoFobcJUXDS9Bb2WVj9uZF
1WUkP0Otwhzun8aBAckh2nE4oTVJZSjxy21Ykf47lI8Up+k1xI2x1LEMW5NLeoqtjhqnP9UaRRUo
OIM/d1Q0WMxoLrYKT3pW3JRpj8K37anaEIseLEbfd5/J1gAVRGiJaNdIZeyX3jKjMxJj41O6k95Z
QDv0OIwqE3Mpe8KV39nWszTZxxEu8pp4LJcoT7JVlkfs3J3avQTdSTlqJI8eXa6HH6h0z/H+y9MM
X8t/rAl0NufUBWDbf+9M+J/08SHfB7Xw9//wIWApQCNh6IZuEW0AYeWfPgTvkwA3BJ58thXM6KF/
+hBgu0iqDMCABPRa7w1v/SemxfskCUeAZGTMaBcX8vUv+BCwOuwxWgyXH+9ZlLkFlgccDvsmhKol
0pX0IAxgcdhdEhVNrqXTxdq6wIybL97dlIsCC0yR/yNvs4uC9kP9+29idlbsDwd/CfkZdEDJrTDf
sh+eHq4iGom//2b8V2VnQFNHpNAN/cU7SmvRo44XCCFy3RZnrmZBOe1d0rPZyYr+sTbnBJ40EFj0
Z+3XLssBm2GIsuPPgz8G6ToIUYWSkT3PKC2o4BX4wIicM9PLkPg1WbHM8hIiZKuzbY4wdhqAA3X3
LvED8tIshOoD35EAl4mDgixUR8TZVztUWcmkFJuXCEKKC5qMHb8LLim28ZShllaTQhvRLDe6U34Z
UCdqNTQbduvBm7PifiIhuCxReygii5bIl8Q9Cl6nQonkhF9rDzPIkuwAEAhDng0YMW0S35aT1pig
sKXDLtwFkHEeqLS4rQc/Oyl6cuOD3CFyMTZHi1atQQsDz0jV+ku9s4RGO6uqLmhqimBtEKzUvcRO
Ukm2HlNzHyAE/Eyo7WQiiFb2nVu3GnFBKhUgPlLRS+Jk8+qrDkcv2ml1xiw6JQGHqwQh7yofBZVl
t9Sqb8Ly/NvIG4CT67bL8d7O9Rqpjz6hTzT1vr8HOF9TvkB/dAu8bzABazfZY4Yjo98U1ogOtaVb
g8ddfwttCjxUNho9jZ3VMNutHCpcl3FvSrLp+jZrlmYbudoCmVynb3uS1nDx98o94a0tdSDDo3cN
DD+cKSMucucgL3O28dgb7sNBWmKRNcJ6IKGVY9FMgwnWMhlDhSl5rC7GvmHvpZATLlpvanBkEhxo
LzOgp4TxEoRyY+k2ZaeECtSmq6op3GIXQ/hc9P1405TwYbh+i1a6tGT3ufPDlJ1gl6lq6ZP6t7I1
j/MHTdyB/rOlXqJSL/K1JahxkErhpKeuwrxIbc2VdAA0dl5jOurXxL7XMBJDpaY1WY8w/QwEPevQ
IJr5zqKew76fIwmwcmIMxZoqdH8fhHMF0B+kSQRsofQGsSg++4UF6s5G19oTvpchdE2PJESdkJO/
0B7dGOLtSsyekvmtA+5YN8AbGNpnn5y4I0v+YKSIcDHVVF9MZTM5mCi6AdqZg5WuRWKJYek7BKIu
yDQbQB54CLCqKpmLSfZcxewmDElk8UZUR/RypN/CUYBije7J/tVrYwRovZvyNfNrXNOK6KudjMIa
ATLBMcB7tLEkjZyNh0Z7M22MjfD69rpulAmTD4VosTZNNzmDgVHOQd2De55R/8WJPtnV84RYEDyB
b7RkZ6PQH9eKqM+HUrpwjXo9KJw1oI30vh8beCaiLX10ZFHkBMBOA/OlN+2MADXOCTWdD1UXFDOM
yD4Gwxtch2lPH0UMRBVukKo2mF0n2SzbDlXbWTPWKJgKgCs0GVTIDsesp4nwVZnK+0lqqlmZaECR
SDrjVyeq9WsKs/lVgNiL0CeVdhe2hxWDwEw4Lys7MZ3s/46tVr7kXxr18tKcPZT/PdMInwrMtBEF
7/+3/5/19/8OXorVQ/Ow9x9r2tHNeNm+qPHqpW5T/un3jID5b/5v//Af+P/4Kddj+fL7b09Fi16U
nxagl3zvAKSK+W5Vmn/+H//unBCR33/79pK9/Pj3vy/VtvXJ5nWRkimDtUnMxLLvlkHLIBnJZgnX
/0CtMcaflsF3wSHikwGJjXglAw8hGvhfWZmFnOMWvi+i84bDwRxoCiyKLj+TZq2YDYzvDYJY5QY6
/HzuhaeF2taMQ1VeTOBSaS/jj8EzmKb4rWimVLUWnQo7yGxqG9n0mbpeGhzxcvG9uSwO1VaYedUu
6Bc15SrlYG2snCzPvo3wrDhGhMF4S5fS+eYWCf1ezU8KKk2z0asFH4iNKK4KfFlLItsa9x4L3+yO
9ZVLZONSKTuvQFcldFJuSTGiYWXIAFxXQLAZOPWoVrH2mqStRaPJ6kLDdBY6ap0EPqwWCzqeUDvr
CDe3ocHqMMsiOXX9GCAEAW/wC4HH92cpR2I6AakuMOWnIwUb25zc+gI4sLSOqNCEIOfHSYGRgjCa
FA9uo7sRVRxpBgp9YOSGqDq0BMGJQ/WO6naRhmIb91nvn4YtIXQY+xE6jyu7b+0Hn3Bg/dr3IkTx
y0SZTCSw8iMNaFmsaG99zU1Q7PfjUA/qBtrcYBBsNGRYnnuy6ylGhaRzrDzKsGa2RNNpjucEWIrw
EpK4dz9k2VAe+UPRhWdDBOEqXfQ2OeNqZdpggu1NwCUgNIj5YQRxBEDAMmubuRFwDJ+85WCj6G8L
NG1F7/Jm4HUr8UF88VCjWhQBfUDeE0URChOYfF71SBuxoXvTiDFmxb4hDG+0ni5itaUBj89qFZgZ
qtxFZzeDCWCyKkCMcLAFf/okOpK5d3aJqydiMQVuu4slRfTXqrU08QXecM6pCwHPktUuuaHc1Tzg
jYypiqfI8zz2lhpMpjg9qVI2afMZSJEFHvY6yojcse88SypzFxDZXh7nfWYEuzoUo89BkZVkar30
kpJdvWosr7os25Y6rwSKDeW1l8alqZnNUUOA1rpys/ZGlL131+hZ+RhTThGqdG51FtZxIRHhXham
yp4EpYVqaZktvEy0e+oOXAkGhiGmUlXqg/4F68WwyrGFIjwRwVkQCCdf2aVBZHFle5TimJc2faR9
MUuSRDvoWSdjlErCwke7ue/tobxEoIAt0VJwrXDAkG8IJRroVMruy0XZjnKzz5ZZL6ITeixgotn6
ocTOj/yQYz4KLXz/iIzR/tmvk8UK13R4hOpJv+5wOQCaEfJUNkRjZpZQV4GbX3W1OesFreEVrA7O
orEQhA/71pKPI1ljNm2TL3VWF8XSo2JDwUFUtJt8ZJVyTe1PlydOkZoEVzUE3x5XNlm9J4BAvbn9
0SMv6DxSA85T3RjitSmRbtzxHsT9s5DAJJdZTWDXeddlabXKgB3Lb8gZ0MDG48AyCzyJLnKHgytf
5VOaaedkZtbTUmOJcT57RKlK2Il9RSWFTuBrYkoqIpovy6tOdh6Zx5F6dKkeIktL2K4s3aERDT8p
Km48zVW4GITW8UtgnOFl8rI8X+OaMnQ2J81UIrewYnFR903YLIvYaFheA13cYfBSuFoMs6IA22OV
4iuPE2cTWhxtHjKcuOo4sfoi3mno+4x1yvYoI0oyDHByDV4fdremrNxhG9BCFWxSgzg8rUoC2Zb+
QGo0OWl+JdMXpyeb+MIqK3LNG7NQM4q5UuP0heNgM2sIK5GeoPLPuDu1a1KQNbsONe+7Fe4vzl3z
QvF+ITF1gqwILXLYnhu0GWf67LtTF0AXAhQcKjAKHCfyKwf78aosVfP0b4yD18ylCzH764Hsvh/H
5viAZbRDmQjZ6LEM+/HRoAL7vcbwt5lBB755c74amwMwMlzPkWJO+3o/ykQhL0Xs68+oBnNnzqmr
XpHmV7UEx1GVSX02+nwUH1+acbgYz6NyYJAGy7sh3rYG70dN+9xzeUKo5gGCLpHumJhrCZRZWw7O
1NbCWSN0Ex0lVtAKCAg6mEWpW84vxl7NvwZRxtJkX8DUKA9usZdi7TVr2+ekE9y6ehycstTOYq9R
HX18xT++NEKHSExRwCOIkQrF/m12mTfJHkd62QS5d21PvkEdczROPx7loCDAw0RBSTleCKrGbLsO
Xs1ZuNbB+cLl5PE91B7KQYJ2/NOxGcpf/gqEbZuuY3HnbKouYv+CptGOA5uYhYWt0PASafMc9njP
fvl6JK+HCzzCcqipUAbae00wgDfhrKSttDlLJrAAsDS+21yIJG3GX78iyTlo/rLnStCMp34/GOAe
SZKH7i3YMNxpegf3gfrET96Dv3hCkn2oYc3vgCeNgysq7crUIg6Qi8l8U9qh80xOki7nOEPkN4bw
j2/gX7x2DEdxy3bnLD/zgIohRyiifITeIpF1uxGq8dY+4Qzrj0eZf+n3M6JgQ22j45lnRAaxDpLO
HLJUeiu3PJR7eBjrjvYbtnImSK1rj4tcf/7l4TgWSNPwDFvYlnvwLTmNa0ZlLR3UjVp0O1SWeaKl
njhRrVecm+NonXw83o9TJD503dRtw2M2Foc3EYEI+tB6dBaOB5srbYIHIWBRyc44HyXyQ9FlPxnx
x7eEEYnHY8FnmqPOuf8qBlGACwqSw6ISRbGZHHR+LBEeBnMOwv/Gxc2Thild6oj2wVtvW3ndpTHJ
xOy+oWIlfb+RtmivHfzom8CIoxun7s3pJ9/aX10gLz9fgYEuzzIOJl50kQEzCEp4Uoe6rYY/cC1K
evoohurtxxf44ydgeBz5WLF13bR4kPv3klge6AY+vjijC9oTgtXnfWbd7T4e5fATmFcSk1LnXF6m
1ny4KcgbtwaERNwY5YbwMVGJtvWgcK+bMe0+Z7bmb/6N8Ryq2ZbLd8AEvH9VMWqg0SXghPZiPCJM
Ucm2jazxrmNaaVGnBdlPbuOPHwF7A9NxPemwcAMh3x8QNytyLOm5C6OnJihyopCpSzrJNUWr/lh5
HmTxUVbAgD++0L8cl1mFeFG2XaZzcKHN0BlqbAGDVn1mXaflaCzzFJxlruwGzzEWaK2gwP3xoD++
MxgibMsxPBY4+cO+wIq8EfGrN1svVJfhn9LNR9ETv/fxMD9+BUJ6RJoalCMo5YuDa5ubqIZtwdyT
GthIewyemYOKbeyhRP83RuKRUHBhMFc/eHpdrFOiVQZmf92ov3GcRvFi0Ujd2eDcfhZkOv/a75cD
diEOPCb2VbyeMzJ//1UZJIJ7Q9YM5iNcSCfq4bXz1JMit6WEcfzxlf34qCwpZiq+ZdMgocizPxjZ
8crHfeNRW0G6pA8+mEMb+cvHo7xNSPvXNA9DK0GfDQ72YUBqGM4JXjlyJHIdeh9hML7iBeXgdlxJ
rcg9vOLurCLqnPBOI98HTaVe56g30d6Xm5HPw16SFUHrnnwhJAUf/3p/eRPmLQU547bDxmz/JhB3
MWfCcNUICSpU662+GXE4/+Qm/PgpEq0xI7bYG/FevlXY3h183LLHAdpmGJXrRDstprG4CHQzWRlu
XX4Znaa6iyzU/796afa8Z7bJBnFZVsXB80VD5bfdlLiLmtu6De0xW9VeGv5kdps3xnuP1zB1BgFe
xhcmXHG4SKSQ5bWhlgs15urJjsZEo5edUImKRFZVRN+R33MeziagU9uOTPmTW/vDJwM6zaR7SJ2U
NYpwwf0HCJwqytCWMz5IwtM2mChbWMoYdgNEBXK5sICtP76v8088uGKDTxQjI5toHRTJ/oith/gx
ZJpfVE5o5TeWX9AKZO0IrKPJiHvvJ+vjD28o7UnJwYfmqMO4h51RUZI3YTkSWEbTEy/q07kqiuGX
F6l5FGZUNvH0gQlu3r+olBQDdDcmAIskqTcmyW9bO7FqDKnCIKkrK58r8h9/8ux+PMwazAc23x3b
J4b3DkbNp8ZXnYXCMPHAl+fGcBdJ42vuOefQXq5tup0WNi3L6a7DQrY/G33ewu8/SDlvuykOsUUl
NuTgA2kaVL7GSIgrsDW1Rns/YYeMW/ps9nAhK8pogPHiy6pu+61Wi3rXLu2+sp4/fp0Oni/7R8Ok
j85SyXl+3gjt3/nYKHJYT1O2jB1CJ8uGZCxq4cPy10eRiNXn8+0ciHJwrSld1KmMiMywBzqkURWW
YOBpQn88yvy7vrujFu/PTCVkB8AW1eE/968lykXPRNSrpYe9nHANX3oPTR0hEyJEUo0PvrR7bEQh
/L51347p9PDx+Aef5jw+hs95y8N2nLPiPA+/m2dt9GkIJku6tXGgXbFydNDmTDmIjaZaSrS/Ohrp
NDr7SOxWBkvb/GTfjSYpkQUAm5plE9CGSLj1BBUkcZstpNO78erj0d72ifs3l8Qol68F3L3JZHcw
0w3G5KvIKAlhNV2tYD7ALwvyTNVOv+0IL8DcEjuewAWj5HhdoYQCgwzCRNtKj2zTc0t5U9yvECN1
8gELGCQtq6ubCkRcYFx3EnE5sRuRUyboL3rw2mNotDhbaRjdj6lQ+jpOjBLRnE8rHzIcO+fizodE
EH9/iv8JEPuNt+TdQ/+hJ3geBS/qfQ/x7e9/7wka9ieqHki+OSoI16Hy8GdPUP80ByDMsydHbIFG
R2ei+6MpKMxPNisVL6g7nxepBP2TI2oYn5jwOXUJjga8WEy+fzZDL76/dvRR/74Y+rZTevd6csbg
CMd3p5OxZM+7gf2vIVIVVJIKFk2AE/skI6zF5NQ9JemyB6j0LCAzE3rc+rpDLZswvyVFmwaScUYe
xnZe46EnJtjdLnwMBemxL/ngnkN3jKqLnh7guU6yJACBuMRxaPWVf5sCqUH2Jof8yR6a8LEeYveM
WCRADK2d0q6XNVAwkG9F8NgLowxONWFMx65oCkqk0gcDQJj5yajnerrBREAgAnYk5eAp8XSM7Eej
guh9Njaqq3d2VDc3CvsBzU4F8WQh4rya1hMVeuZUspKnVyZY1OCyGzneYYQvd7OuIV6XpLdBayG7
pZ9WMQmO+nYk+nFObLc7/SWvUsgaGxpMHSAb0tldp1gAdPesXcbO0FzjEBj8e7cRY7FISfUzz2XR
msYSN2hMJlom6Ucspk6Z4HE028f/XLS3VQLwd1GBWIFL7+b6pu06LGA97rer0Qk4cerVaAUrve3D
i6StEWWaIMpOi8KKFDB0zCiLso2IB290sKtLv6jxEMSluCrViL0wCKwTX+og2zmm340GgAc0El58
3oyaSxtplNlTQXx4Dyk5D7+QU44seUjAoPdKdCvyZeL7DNErBMHUa6OVUURUAPRSqSO/0qpsmXgi
hDEw6jP/s/Ct8yQNURliUsCWa8XtN6PvaaJ07vQZJ0m/TijUQrAV5kaRCICbwiqfOB/C0FNkgqNy
NfK7EWfsbuL7AtcxONNXukD2M7Y/j4Nx2MtiHbm6lm5MEm7bJVlWydo1QvElM9uO2BmtKCZ/R6WW
eyV7v0lwaNpBcZ12DYJ19jhOex9UsAZP0SD37mluNTMlpLXlaKIIDWRtPhBviz9sQUWkhrkzEbG6
UQ3562AnqQ6eazPtbv4ukmKjo429nmvFJxbGILQX8rQrhjOkaq8tHtGFV6LvHn2Cg8I0OgqQVy9z
zcccFNntSq9mCB4xrWlNWQGeav4Y2+p6VEqtZ/vTqi11KCeD4z71CrCkCddhQbgAivGus3fElrkb
ZdNVEhgDQnAauzgYJszS2lfc6PB9fXNbWE29mXo6++kImkav2lP4B8Q5Rcmm4Zp3IykDona+YlWj
CxjtateBnwCfD9cEDg5NV8M6mfTnesjvplE+0qcCASPXE8fgjdVb7suUWs8aWqbY9S+0cRJfcqVj
DOmnehERc7pAkbbGbQOMa8QbBNgfRnxPnC/Sr4UcfVK+McOvCMXBKVNWW7c1PmMmJoQNKh6qmBrx
f9PD5eV5nwy+t5Wkz3t1NYMXbXGbF8EtKWrHnhfcW5XzpY8tJEBRSiwDqP3KQs7cae057rbgG73I
S6rxR1PcmbsYGNMybdUx6gcyoAh5CUJ/F/vpbRigksA3ByDCgw9bC92/SYxMXtVleWOX/Tctaz73
U7JM6uaEpkq6s4v2jJM5gMWiJYYLDuurjA1tA3iImDZCF2kDOsN43JfyCr0f2ucOHlgYDByIApiU
aQpPRZFXD0kxA9wV5Xa96HQEx6XsJpqEnVjikI42riS4I0d7tIMAdm9SvcGvLZ/dWCVn1aSn57mn
yITv+pXRmRrxS9I7rVXHHXFEuhjtGiNHLtWyxMukauM2hckaY2OdJdvJJXF1uziGEIKM/KjWvTXo
om+htB5BSaTLknyEFW3j22YgZT0blL8JJt1eoyILzwjHXSLkIlmC8Mhd0HWwVYita1Wlju0Sv7iI
zDMzgmQZEKZ83KKuwMcmShR2oMCS+ovT1helFjOFcG5btc70RHfmKoN1CTEyVdve6e/SFN2CKsxh
mfZDtep1esiI2sSOwJWdMLrh3FWpuQpmLVup66vIrE6bwVo3gjgazvTxt6iHVWMFjxkyvuuuJ2Mq
A7fctIBLBa9pXBneLgsjkq+artzZvbqph/Y5k9CVCATLQeIxXbdfs8L8VrsIUJhstPOhoZLNKwdw
XqOfjwwEx/5w0+gUnHXLOCZW+6yYJ/qe1PTWF0ujHjFEUeAP+aLwlfvbiLjYpDWKnQzrTVMQDGGZ
xbawvVU6arydlXbRtd1zoWfHY1Cdm0Z1RItfO+py65L5LTsn2C9YNC7HzjhCpmnb5fOYDze2nr+K
ejyWVrgeZ6PYUBSnHTilreJMtZly7TLVu4DKv+JbHzSMfdYxKsLmMUQmUQI5WmYFbjMO0vHSSlMH
71r1BIQCviZi/aBsnpwAfoqLbP/EUhEZCj0KvqYWm0QP4BChCnCwMWed96zB82qQwl4WsX0se+ds
MgD3q4XrYwvfsbQnEaJEjLPuUw4jo8JeoifXDehEDvFBWqC8jzudJ+D1pgVrkWz3ReHAEnsajIGY
cxU6Zk2sWzMZX60wA94SOI3RALcTvFObGv/m8OSQY4F8KG2EQUsfRm4JeiVwzLZceZMbzesYCkPX
uXZbegWnTVYBJqXSrdnLvCFpbyYEZIVXbXSNFad4FWy+i+wI3FQspnUL+0XS1K/jjspKGOCmRp1q
1eycRN2Lk8jogwnRa9UMzpp4ELzKW0xliGrxgGi9HW+xEKAS3NZNM2hbQAv5zlN4M294eKJA1xxo
AF/GEKnDWA2XdR3pj5XOd0SDnj3kkv2DHQ5flGPjtwMLGMJwyrIOdZSqQKPcAkxL5RIey0CSH/yp
Sb9MMRoLFNya2evNkRUXQV3xdTuYyeAbZXG50nSrDLI7vHCmvnLxrOhG1qfa50gndt44at1E/zbk
ad815P017nJi4bMFZYNiNbaWVQ2ncdy72dL0OdFaV9RV/VUU2dkAiUgLqngL+8EGj2IGfb0VXoyy
g/xuI4XC5XMePcuQ3lQESRlYr6pVmpWOy+0lysE2F35YOsbaLUwCZOwkw3RUIzRmXkhQK6Xnoa9U
fVH7OtaLlCA+93LMUFUvzbrKtmTQYiEBQFZH33JD3TcsBNGNEdSF82UgzD04coVVFo8RPeJ4zRbq
QmltzHoyCd9RG181wVlYayYObU91vcOyM/Uh8LE4LMG2bOuugVUciTRo5IJ6vt++dIhTo4seMllz
1xTZkB35HTVdDKBsy5bDwE23LGDyK61Ih+naDShTbjpMxfHnyTVpiawjODTOpulJt8sjRMTbBK4e
lDlk+MNtnon6ykdWAyEM6LZay6pMMRp3pIWfhx1mO6p+aKu3+ZDS4Wu8uKmPzRRml++llbMlbjXW
+byhE4RsmQEJk41DcqCBUmYBtzdZ9iE7mhVf+uzSNBHkQFCjvgn5C6duU6Fms8FQjZ/ViP584+tZ
kh6RlyWsr/it0ZQgxy4S7P1T7a0HBx4QN62DaRSYE0yCIkqZX6cGwrcm1Z1BI3QBFQuSpZvAuGhE
vWlx7G0VaJFbQcv8W5vGLXs1k4gbb/Yc2mJLeM+sz9MC3EUDsjczHJojL65txIWNdjp4TnEkZWKd
AtTBvwXL5oj6fXVVEB6wtEeNYLC67lfkFzFvTpNziqAb93lqQ+dymba4SnyWYY2jWKE+pgtQJzvS
v1nHaKhDRW9R8fkp9blIFtcwtTCv6RRXiD+wzrSuTB+a2GmP41CLv9KY1E81CDyv+VixS3TY47+k
vi5fVTkNgBPflNdtC59B8JWfA8GK10ZGWbOMEmrwCbZi8sLdln1PRO4ZAolNYtb642hHqTZL8IZd
POocQKrmnLAANJUkS5UuSY3obv2lVlS44g2ZPHJmDWH+woZD0BfvhqEIcdyyVkJP04EdhOMj5Qwg
0wlYcVt5cbSMUDZjoUbmFQVMjFqQyKPAtajNV527bEV+x7IDQ20cyjtrJKHFSzR41aUffi11ghrc
tDnxWuTkZor+sElKjidOK40NBg28fnlndrfk16mVIqBhFXKEWrqjtHZD1bzUbhVsajssLvu+usjy
Ljulq+xwJkOhmris5cmUxqRQOyhHYSxhT6UoeDNE7Y3fW+ERBRFt7WZyY4Ecwz4NsDoodePYCKDc
xqj8njI1H2Qh4wGmIjTOaA0S7+I6RfMHoE/0YGR6qytvuRK2qKPXdmBiOiiPHCgJBzSm8z6rS8BA
yuHCO1T9YhxWXEmTbN7KD/+pxPxmUxr8ex/V8qF8+cfXF/X88r4aM/+b78UYTcy+KIQhVFvwS9Ej
p9rxXaGtCfvTXFWxqIHORiadf/SnQtv5RHUd3RZFUkTcLDT/KsZYn4A4UnzHlSTEHKb8K8WYOSr+
XR3W5t+7DtKSWZQ2N4Dmqs/7ymSQSdHbFi/PoENYT6yM/+nDlf5ml+AUu2Qy7yFoBXhRUPCuyxBI
ALm0prkh4iB7KIz4OPRbQhQ0rZCrIZ6RElmqp59l2VgPlluIk9ZF3rpwo54Z1p8EqxHwYffOx238
OW4TAA2Ewme3wOPbU41laCgw6VSdMAgwNjztlhxndnlxMW7D1rIf54/mwco4KS9Ko19bRAMsbQlm
PCUE64jqFVYVKaKbdw/1jyLWng9svg//qllxnyiZEYFL48gyJcqigwpuQWYnE535SpdCEGICY6pO
q6Hf2q3yl1Ywx1PmRhbuOPPTVgpl+0ReLJSOlAY4CcJEBHzRotggqtoR3VddMoMtVDco2LnhWZEW
BJICuej0RaMU4ESjJX8uBw7wE/HaWw/o8DocD26bRwEcy8pBS8rs6gAoRvEKpia8ynz/JTSTcZuW
2KYhW2OXDopnVVLSxSJjboMulFdeBtwffwiBZA4ZmH4TGI9+6nfHvk0Yrpfpp13ciyM3CBXy4M66
MPMwBi9QRD9pQ+838N6egWdQnpx1NFQOjYP+h4KxZcJxeM1Jaj7Nddc6pUIBtAK18amRsAX6+Jkf
9Jzm8TxDIrrimfJUESrsfxtTn3JIEc4LgNA7LbFvMEsZa4TlzQ5kZHri91RMWtS3SzBmvPtD9n1O
/dtK6Zvoaf9heYYjdboktO1o/xw8rCxGrA9S4oWsbN0A+2rD0mrruHou/Fy8Tqlfzfv87ggkuR2t
Kw4mjyisQ3A2kT0+9EYFvjYjWuM0HcRnO+ecsmhR9d93sF/WE0SKcGXpDaktEwmWJ50rZL4uMB18
LSJt3Uk9QdhvokNeBMq8muCJt6TCq+A2z/PgSvNd0LVt6pY/EWa9KSj3LttjVqJ9YUsP2Y2tH1y2
RVRNEIbNk9kpbG2FkCOOC47eaqjA8k16VGwKM9JfQ8Iq5/zFAR5Nafj1eQqH/gtrNFSZgZQganl9
MZKqBLSZpnPZ3kpNb84pJkzTZrDdS4Cd9tchHPpz/i8FpxQGENNQAdo9VGcGQrvrwXUvHVBfP2kI
/fAq08HjDXbmLhQSLeNw2jWAUHbKfiwrIN22n06Y4rQ5DdEgMC/2rcXHr/KbHGT/liJ/QXfJBDY3
Up15GXjXgKpiNnHmWD22cJ3vbD+w12PCDj8nqzAmbMYTD2biObsOwkjY+CXicr++El0+0z465iNB
qN5pwdYMagDckh3kgSSApWFpWzY2DoAUtzKXhuM27RIhUbScRlFfRlhOrtGx4PWs8CFeG0O5ahzZ
nBjU9k/0goMw2FjgBkozO3NhE7gAtb995es3PtuyM5darLyf6QD2W4981ijKURxZOo0QXdKT278X
mRVZw5BNT0RidititPXVyB1bDNBNT8rFuKhZXX5y/+eOxsHtd/mQWcpdWh+oDfeHDHHoNXY5POmc
/448ZP6QEJ2AUi3u9o+ftPHDgs43wyTJY0b8ysdzcHUs1QB1VP00et0dTmD4lGVTp9+M3F/Gk1fA
Rgz6aZeQ7zbnozvpfYSN4Gy0AFz85Fd5s0bvX/XbC6fbgs7n7J/ev+rEg+UeCu+xgBD7DdZP1uBa
tdQFyijakUNHLscyHEbnJvZ7wPqaFWh3YV73dyKWEJ3Svvo8UN9IV4bekgmOTfLFdn3bpbkRdfCj
O5+44Aqb48JRKj8RBFQTDmyGmJ4FbHWGzJyfqtZ+fJTUSd5S9TwTEcmhyEKPJjIaNfmQJqIgIyEd
5LNeY7lVfOqfCbPAlpm7NHxYToHAlXw9LwOH/kVNeY3TWiDiJSIxtHYcnvrzibSOtQGzj0DI3Mgf
ehAIr6PsmBWENg3sJKhlW3Van9OWx34OZ/FrVfjiM3MxHevY2CV+FV0C5yu0hQO8DwZ54XID9CZw
DCwdRb4TYwvou9SEtS417UuaTM6xNgkb3mbRnhqpM8NrObl7C/LiJbHfBhk46PnhInpZR2zMx2+o
+PENpUfnOLrFDbAc3o3918LsmrqvA/GgRKh/s1pFhDnQz75e6GE2BQRGjMqh6j1kMHTlACIRZA2V
lPQY7mMQr1Au6BzTOTimWXrriMa+quBfX9UJNLFlWZo1WcqBbE+8IcDGqjV1cfl2Bf856/xm2B92
nc8eRmKiXt6fdN7+xfejjmV/QmJp0yO2XVZu5tc/Tzr8iY6LBw0ENKjZpspy98dJRzM4H5loelBh
C05CyAv/edSZ/4xeNTO1zozPn9IpPmg0f9R43l9z54ER1yLfY4JEoMnvuf/eaZXRkTEIu6AwvXAb
ow0HuRwmG8zKT4R3ZbuP3/P5Nf7X7DcPR4ubQx++FxreoKn2hyNCr6faVqJvrSm3JyNAMt+O/khW
/ds94sEm9Y9hkNLQuUfsIQ+1HmGqke2eNsT/Vp5cO10VHCc+8Sgml3Uyki6w9esagJ2msEOq3u3O
YUOJn0z1b6McXixCGrbLKNDQEB/IediZ6S2UXohoJdjNGA71JZWLKfbj16Io7Oe67Sz6oml9zIET
bL4R0jSC567WuUrKC+kk4p7GuQFF28xwufpR94IqOL1sbQXEGS3QcoL3CF1cY0XTi9Q4MUBayiW5
OeR9eb77/9k7j+bIkTTb/pVns0cZlAOOLUJQJJkkM5mKGxhTQWuNX/+OM6u7GWA0w1jrXozNWPdU
OYFwuPi+e8/d91ODr3YYJsQEGoDnOtLpyyZ6DnzOSrofdPrxlDoxFFR/dNp9GZr9Q0Ryz8PSzLe2
VwXvnSozNuDjyr0n8/He1UyWJq0BojqQs8PxZsQ1+r+15A9+BgXisw/mhYLlKv7+qzkE0Dz9E3+X
TVxKI0g0PbYJeImo0DjF/V02QY5CEK4l8Xoh3FKnnX+vJvIvbHZ8By5nLBQxT+asvyE09l+Wukoo
Qzw3C5wK3lvWEstWq8V/ZjzSKqoz/Ps8oZwVKNhWq4mKYu6Njn2/tdxy72qO127STDrahg156qCE
6bTdTYT8LqzggK55nZjprSc8KCs2dRRnL62x2efwr/N90C86gbrcuekoL0FLH3qpiFR1l1S/KkI8
AMS6uf2HyMwdkKkFAehUKEMgcxoN2LMhwGCMsSMGPZppaeltBzk0DhB7qf2agsCFkN2HQFkiUBvc
2ZaRhiAoQd+qKQXyHxiANN12IPMkNzXvHU1t60tmdaBbuzoyzum9JPcyyPJfTlG6F1IrXKLfNX2X
Q3kB/pyB+vYKW24cpJIxqLcg+djoVXE/YiKiH2fI8VuXZiYFJSLofCfpK/pmgTs8hDE0rY09zWl/
FmD+1XcB6mAuQW3p/UZvPXya0KqIdwSJ2Pse2BfEyMWJiTMozZbgXwT9Mdk3rfzotiXtx4hoUnNL
X6z5AJvXeixar7qgnpXolwKX8SO8VBIV6QhoVwXJtz2lGs/8MmV9XJzFreonzrEhSUiipej6fWIN
NIsbWW+73uy/JWY4vkvrpkBub0Ry2XZEctwuY5UV4FyWsd+AfkvOkgpV36ZCCGMlYvwQLJ18F0IY
/lYbVlVvkkGSn97KODbJsOhkDRcEzjYZC8K8FmlovK+92LXoA3ikwdng128cEJJiOyZW985KjfQr
ixhIPZF1bnk58HAfsTdPdHfB8QD6B7XHkS7K0DfRPGqn7QBN7IZAEwFVRLT2L2fyHovZgt8SpklX
bNjSyQJI6MvdjJWXx9vAaFruvt7yk6LCdBf0koCZnF5w/i6m4YpcY8wh00ii0qwKraFv53FmfWCD
K34V7Vz+JJEDGjU1BOesCoYoJ+1rTm40pwz7XTObrKNtYk/meZZm1nkAKjNi/gXOtQVxtLiYK7Yr
OpmhA42HNPgvXjwIiohVPBcbOn/Fl1mGZrkxa82ELx+Z4SeVA91gpjLd+7wj0mJfiamxNtWkzd+M
pYSqoodppfmp3lTvLbMEMgv0m99bL4zyRuRBRQOoqPOW5LFFPsw62oMN8zxFMUSlYrieUTNkkErd
BrZmasyII2BRyS35W1m0dxFiQQMY+2EvFU1859bekhF74yhPPTfSFJU7uWhA+Rau93rvxhmtE8JB
fT13g3uV0fXb0BNkSZwp5hq4RK997ToQt5AgS3ovpBNwoqf/a5b7WQMbUJppbvvRXPQOOqHRYB7W
7YeymY1rUI/ut8DshskvPMKqN3pK21DBeKffiD0ghudLhuVbmDk401qPe9DSWb/p7FC0oHyLGk63
BmJuSyObBgvOb+0xiSDbFTXWd/51kMCAJmfOtcRTHm2BoAqyROmlFohByYX1a7s/X6JxyakSOGW1
R9NW3gMMtig92G1Fy68xkt8O2MebhEuzvclrGL0bD1KT/sEzw+hRBiarjy8W0RLpSsyJu+Xs4WJS
HtK4/TB0aR+jU5BVf9tFpv2+nlmn76STcsjyAJnPKtWRbuVgt8G+A0VHhJbb1JCECVDhUCDhVZNj
3lw67Tjz7ZTFeDP3tf4+Rr2H+kmLuPssnoy/c4zrvg2TR3E76Pn5+dVKVWaeBB+bM+o/5ECBajdO
s1d/iE0Tml8S6ctnStL6V/ixLK7cVb3yY23A1+/40NIquUGWZs03uQZcfM9dN4u3kBvoFdKZM5Z9
my253Exd5t00geYmYmOVISlz1N2LGIxEGZa+N7foVJaWOL5N1g7JfLWIAI7B1DbVddXiH8POO5kP
yA5SmN5dIspLV9Orz9UcFTXAJVENe4gULW+GJhyRP1zOFNZvaYx8gxsj18jJg1nsGy1NwgvkgL2K
dMvabevOXXpReWn5rfEi/S6gpau/K+KpoG3bxth0kFSY93MyOPA3WLeu57kNl9tikWNzRiJ1SiAW
eGBAIFBk+QZSwKO0ZacPzgTI2C/0wZzUcj4G8h3+CnO6cWGe6Be6O8XesIGRSNDVsjQj0TWFjU4N
Ac+txg+ZbZyBJW2ukoSeNlnmJGMRmPjndP+/O+D/OZS5/3u/a1f3j13JwS37f5gdi1+Pzy+D6h/9
W4PMGQ0WBec3roLSxdf7r+Ob+AvPiHJwYLqF7cAB7t+nN+uvp/9v/itaUtTolDr579Obxr/P4RIF
p4gDnDLzvUmDvKb64Qfk7EbTzYJ8xF8oVqX9ePLYF4t5o5FZIHekBA3OGcExleODTS++ar2WPJAE
U5IpMbM+U06ui+mMJmzXXGdVSOA7yZCscqYYF4KdXUFmdDA46deiddsY84c+kbjqaf2PuNS1R1EL
PXtn6whTMaXrZbul/qKxEwLku9eLOXA2qPzsbp/EUXMT2GhaWZtl77tBsfQ7LTOqaB/YZKHYlWUW
V0jXyNPTKrvpTxSmD4uj/FA2DiJh4e/BKMX5enWRC+1lEhUlNpd+3CWV9v6rYfT5xcThAXCpZmCc
TFj1ghzJ47N5dPvn6Py8xXZ4X/4zMvYaXFIc/PmFV1V/HAS2xXMB2gdm3dM/fD8TB3/C6SYPy3f8
e/EWIhRjZuKmoaCwej5SQuamp7rY9gmgIsutR8qgSyrudM2YUwyihMEO76jW1umdNujDHbfUiPMN
UVh9umtHMudjCKhVWub+3FRElLZL2ICPbqHap0QbcdPOoBNxpjaHap/PNhwYg+MyO/UI3nFji9r9
ZHgDDuKu6ZBbLBqB3JyAxUAMEp4egWba6rfuMNsfU5qwP9HM1gpxJzxr/EDxLvtAOPT0rcFU9j6N
IvN3U06OAmzp80KEmak/WrpLoRco0UD53piRoJYS8t+MgOu7t7TZL5CDZDPp+KzrS8TVdrLV5omw
wCaDwnQ9YUBCOV/mcF4RbhbhrkYu9o30ZLtGxy6bXxLtereZIDObaByQVMEAbtmZ3TALoNbMvaMT
e5W1813AbL/1QgJKIRgT4rezK9P4arYDlIlA61GAxeFQ/sp7c5nOh7GePhJsocOOqjyzVkGgkbYV
iRF721CvAjAOgRNPm3HJhnKLfd6Y/crmJk9XiBZ2IOrvtsC1zYkrItnn9QlqqCr9f6584BBolLOq
OeRNqhvmuneqLWVMEM/PEqz3pSDU626YqOpzNDEmAicAUNZVDe5aL7+NEWCXTFrvoX/q27FOqUsb
Ufi/PehvdK3qT72yB5Fr3xzuPOof+LsKaf1FDUognZC4ynG0srT/KRxYzl+2ikJCWERpDhcja9+/
9BaSAiXmVx3vK4wBVod/7zzUIKmqqS4wqiFCd94mtziYQcDxqAXSBFPmfrAu4PL475+14WKhZXmk
SRuVrGbux9BwdumkdWfP3saRlfSw0Mm/1kPtxixlBcfOo6/XcJzDJYd0YQNCz+qvnZdN525RDsQj
99Hgkyn5N5rxvxYh14sqo4E2wstPcx7f0dreBkKpzqlUYI+s2eC8CbQzIR7dZQoY/1Slcf0G1VB8
iGzevEA0GYdvcJ6JnS6Up61HjvHAFg6xhiyC+9ff4FP/9T+f+tMrtA14OEwTZhJym8NhDGcOI2NC
hUdbtLotXOor1HK05iPQT9IAsrL8FXT5EIEr5cY2GW6/z4y2+NpyBdnbxpI9vP4HHXnDzF3MpxYv
mFL4auK0lspp6fl7EkyVoCHcAMZ/27WPYU9D6R+MJWzKZS5ASNQPh88eFogui2REgYjF7KaqoZeS
lyFIsyKa80Qz6GlXX79o3GqSTxKCCGW1w8FGAIYzqGDOXW1iQfn3gntCHgh54/p5LXAo3OKxrS8j
vWPVb4wg8mvdQINUmCSOagmBrUCE4OCayUA4BTcpm/CQE4KE9cmE2UZdm8lGBwNFlipFPv9q4csP
i5Hmjo/osoBvH5LMYZb922e24/AWVGOMHoly7T0fRS8ILY0kDi23drj5uIt9n4IlzE688fUBTz2M
A6KFxYETMFDIw2Ew9jZjnoaOTwpEt3eWPrxIQHn+QOHUXFg5pizE6ra3U+qzj69PrGNfFZmtIMKp
JzG3DDXLny1/1KLI1Qsjyh9NVAJyACZ77oWcr/cDYsUbaFcGQGTYgZz/ZDT7ode05wUgqVZds8tf
A5WAt791Zp2LB5l3jxxD7fnP/iQu0zWRl4QlyFwEd2lFgllFZt2J9eTIiiwR2tnKwo5x3lYz7Nko
kEdG0E0J676h5ecjqYmwheOGCmPuiGVv8z3/eP1dq3/j6rtivnJPIrWPLcdbjYjbS6+phwqkO01C
OQR+9WALsX37KB59a4SNtMQ5WR8+F0BIw11CDxVY6ui7asnIfSk1uf8Ho6BmoFWsNrY1i2rJEQNO
eS38uK2GW6PM4p2sl/rm9VGOLLFEtlF/gpjkuHJNF3py1FWUOH0OFvaZEQETCWatJD5Wc9/+QMjv
YBmwN3PbWi96LnxaJFu58HOXw7mcCDooguUUQ1EtGKspwH2KowsTTnGZVsuWPjV53ukdo7Qk3+c6
5oDYSHdWQOpdY36M5jgmX0feUpU8sWAeeZXwhMGY8GxcItdLmRRNVsObos8xUtclIjff98tA7kdT
aCc2K7UZrR/S5C5vSAgbrioLHHxZbp66uKsMm0T1cp/1zkA2eLGJqJ4S3mFeQmQ4peU58mURL87V
EUqLza6wWkAhqkocRJ3tW7NFjDaU0m1LJf3Ecx17hQq/IBAN0/VYn3NMIgsXiOuIw5Cgn2Nrjfbk
9zbvx763TnzEx+YJoGjbVqJQtMWrjzi083FwRs1GAuyEF14ozYscty9sLdO4SiwK0CYY4vtmCQk9
ryi1vfm7Yy+hd827ZKI66n0/WxvLsrMLpzOVkpRkdVcjm9Xxmu46M8LqxEs9NlnA6yjmhKJ6idVh
oxh1XCSCTrTVjKQxFB/mGGV/2iy/nSBBTEqO3OvP9nKuuNSs2F0gx6H7elJfP3u2vmCFlENp+8CL
rX1CqgKU2lrs3j6KRACgzieqemIdvsEJ+kofENzrw3xAn9d25r7MAveEdPjljEQQCxiEqpliWcjV
KKKNiiUMKxU9UzsfEz3yfvTl2P0k3mI5e/2BlOpk9VWj0kMmh8yd67bpruaEScAmj8oNhrOhqxNN
QZF/a8VQrbexMYgbbxx6PN9yHEo/F4NF04b/E6EYbLSOlIshflgC/i2+g+KNdn872NpGeFP3O9aH
DPHnWLvEwVLZMn3LyvNv6RjRR9SdrBv2pdfE1zOC/nRLB2W0YJBrNYG1RWbhp9Nxlbp8spPflaa4
D+bOTv206LF4FLGdZ/sOW9n3wDG63xab4o0QRfKllKNj+1XFX83fazrjO2EU9n1UCI70lPiLFhtr
YH6LtKXPd2YRiysirUIe0UHPESCjS7dMayos5BVpEERCyhyb3hITsQtZbssTSusj89ZQ2iy63BwU
zTXrKpsSF+cgmrwBM9N13lcPwEeDixO/8ssfmWIKqw61OJfle3XgTauobF10Ojgq0/ldQl3zXFZe
tKnzk3zCI3MX0iO1AJ0iGZ/iaj7hpYHtIGLbX6Y8O0ud1MHlOYsQYYei+rz+XEeOuS4OAWQL3MC5
MKzZNkVmRiUBlQKKewWTrRdG7KdZ5d02SGRyn7MZgAXXy4ON0eh46BJpzj8tuia0RFIoQsI7xZ95
OlkfbpPqTZrGE3lLIdwOl4i+smw6ZZw4qs7MLrvKIX4+sGJxrpHTBN2+yOR1LZhtviUSV24Q6E3v
2wEsiF9WS2f6IQZy8l6tgntY5pICV09Sn08sly/XZ/5KKpSAmDGjUKo5/CtLaZZtQU2NV5Sb39ua
uhotW/GbS7/5a5wN530YJf2v13+uY3ODwz+3EQr2gB5W+znh67EelTOvphTWVZ709jbXY+N86VLt
/etDHXs+SUFBpy7lKQLL4fOlRpJwvyqEL0i28XW5kGXjTndNXP4C3/DeHcvlxBs99nBAh6g2oa1D
gbua+BY+zDwJVbmkJ6ekRWDwOeM/BFMPpvzEvD82FuUmBXdhHxdPSrVnm10BkYRDWMsx3aj6C2PU
HPogVnWl1cAGXn+RR4cCIocEl+Ic39rhi5TsdstQcmRZOmM8J0+R2ZFxcyOS8Z+MxFwEqcb3g/nn
cCT618Q4Ddyj7Fm39iX7aucbWHGRj3nNKajjsWXXI1dLObEQr62viRHyRVEELEgjaKXreSKZmQuz
8/31l3dkFHRTCo0MVVrhRg8fyQhzYzBalqeoNvIbMKrl+aK3WIb/wTBKbQ9tAamUt1py6GcleIaZ
Dlhs5UURmdYVpXv9/O2jcCrhUIIYm8Sy1cOwkFEBo9vni64d7ibPnLdh7ZknPly18KyWT5PrtEL4
cgWlJnj4ymjnlaLLNOFzk2dTtPPfJPTcGrF7VWqUUl5/pCOTm1WIlimFanaPNZg4Wfo5mCwGY4Ox
vhqlK/eeHo1nTWS+vbKlOq3UvRXoTci1w2myNekkI8RAVw/lVYvJeA9Obzhx3T3y9lDj2QqB+ARN
X7+91gjLZOEuIzOQThLA2sWUT/bHGtHtJrRG80SxdKWJVdVb/ofqv5p5PN/aQIRQw515W9SZqgLw
kFuk5hdh2N2lRkH6bqmM5SfOZeMjHb/S8UEWD+cjf9/Z67/jscdGq0MpgaYjLsvV1FwsB+UdRzzU
XdVyjvqPPOpEMz93XQSCJujGE5/CsfFYOUj54nNAYr/ayHK+EYxEPDWWluKioQm/J/Yh+tQtUCdZ
sLW715/vyDylI0LHFoeacjGtFuFmQEqnPdWJNbjnEgs8wJeQXF3X+foPRqJ6ZlIqcYVKKTq4IsaJ
rQduNnFUBjOxGYWBTzEZincQa8Y3ly7wwGLowutpPq3Dh0OFHknyRMRQ69Xt29Yq3M/QIZZrB1jC
iemhfv7VmsLGpQQNCuuOjPRwJIEzJiFwHvqOOaAL9ayPUI9m4DbkT/iR6+TbQW+c83HgfPb66zyy
AVDiosYFF40Juj54YykE/uCyZpICKz+xF+HvIgvsxPQ4Mh1R7bJlUS3hTrq2WVHS8KSG8t+XLloI
qS1fabbnuEuiX20wvn2Bpn7BYkkBAUrmuoZRI4/UB5M10wkJtxMdUfEiItJ+TnQQMlRTTkyTY6/w
CV/JtkDJYt0fypZFU1c64adNPX3IQjc7G/vo1Bd9bBRXSVVY6ammrTc3DltZZRbMe9QXn+h897sx
OXk3ODqICZ1WGZxZLFcnHDzAYMQC7qHkS83XTtWL9w3+id3rc+7YYkHVn+oqT+O+2GmK0qoNrZYC
EJkrz2yUvpeECiRbHOTaP5je1EKERfuTjq6zWi0iu3M4m3GgX5Ahc1WevKuk18SJcvHLqhkLEtcU
6hNYuLG4HX6+EFBSzrXMAPKw4vOwEeFOtijBB2tZLuAPEQwJJa/RARfNpXOyQnJk8eD0xvGAfYv1
Y/WMYWzMYa8PfMJ5qn/OqjZ8jHvPvIEPG7z5CiE59oC9VUs9frfVpUVP+jCeW8FxcUBSSWzb8DEq
++wMK1r45iWRoRSXjyqcWn9XO8pI3hjO5YWKtTbU8MIslStc1+Ix1ia38wdVLJcFVt653L8+PV8u
xpgMUKrxleFgEk+uymd3F8BEZBzK1vLxJQdnKZfgj8CL5CfuoDLyI+zGuPTceIutlS7O62O//DS4
EHIAo01DF50e0eFM8hA/AwSi2NLFJulTXMzOuzQJL+aSGIXXh3r5rYPA5zCiIiGgFz4pXJ49JmnN
jShtSlqu1ru3sFu7i6DDoPDmUTiBIQigoMs3v162KLJWCSpeiztT6G3ELIicB1+1/Qej0MVUhwK+
9acqzLNnkWU0szBzHCeIuzt36hyIVpfru9dHOfLjMPVZRWibcm1fN1EErFvLqCSQp3zRd1Y34JKc
G8JgW3u5eH0odQw+PBCgujPxglN5UwWJ1YpCQCrZftTJyWtq4/uw7+WHOer6R4hU+h1rdLQbItN4
80bGoDQl2cxo1LA4H04+8GReFjYTRc4wCB+mGdxfMWjh99cf7ci845iBJEURaQlIMA9HMWbNxncF
pMPmGr1vl9ne0hSa3z4jGIUlmesTd771KFXpgNfrGKUpkmDHz4aEIc+WE6McmxHULbmaqc4qvZnD
Z0EeqEVpZ0IpHYdlR9lyARQmcYdh5zmx9B4p27EachF0OdJwwsazdHDwHemazTOFMgDyZV1g7dWL
neamfetTRjAuJnYAcIK2s2uxqW3H0cx/clUlU6Oe7OYs06Js5zQ4UBA1mlt8FPab68RqtYYCr1A0
nOdWraPGIaxu4rzsWyQfn9uQ8PhL4lOr1suTJKPwPVDwoV3Kyzx8C2ETBDBn+AZDN3S+YC0uLtN2
acpNhmN4wwYZn/iJj0xXW8lEVUOFW/i6JDhLokqrmp+4Ch39esysZR8J1PVv/ii4Ez8VFFQqwrqh
Ympd1y8xDpfUza1P/Blf+6A/9eUdKUarhZi0dHrb1LDWoPOJKTOLTnUxFPorT6Rz4SxF9bFtugL8
ZRwWX/I0rTZNXgCY1MPsJ+i7Pt2OQ9JeCzfKT6xyRz4fKg1KKUbtiRLvasrMjSQtgJ3QD7lcfrBz
Nz4rnbr7aHeLeWJTPzIUmw+1O7UceByjD+eNDWJBb0h89pO8i26gqWRXzgwTDYNdc+JDODYUZSiV
aWbrXKlWQ1mlW/xpwaG0rb9Lp2jP5iSot8OQxcmJ7fXI5yDUOZ1iIIcyyhyHj9WPKnG1pamoG0Fz
Xi9T8j7SXG8bDw7RnNgw3v410DOl0Mqap66Fq1/Ms7mBSAOrUUCwwy4p4/jc0edTRub1G+SdITun
XYpNm2OQtXoqdM915zaMQuZrcV53kbPVZRjf4555q4bQUiZQTnqU+/mpMCwfvkBnpu3XphkNb7p2
Gy3VE6B93anwvqcsu+f7uRqGUjB+c3oLDhqcw2GKrl2GdGAYiclLEHSc9iSgY/uC4rDpIbItwDIn
nEA+Aue9ZweflIgZNfk2x9r2+lrz8u3yt7DFU5UXfFfrCoqZzcOiuzRvRZGVsDdtk22+k2elZ3Vv
nC5KI8f7pYqCKkOhAA4fe3SKLs1jFBkyr5JLD5jsu9aEbvz6A62XaDUKvQYarU8dduU1fq4asLKs
zmM+fWxxzvRgiLn9UtvFibrTkUGYkg7OEw5khEWsBpnrPqr6Vrd9EDfFloTkFvl+/NZjC6U6Q9n3
CXmkSspgh4/iVGNXTCMvLCWieedwrn0nCi899bPY63VDjaPgM9ysWHzp7x6Og+Y+H2lqWz4xJ+JH
iaLxYcgBwCw4i3N/Md3qd1d506e0CrxHazTqRysGk+sj2usBkSBfG3AJ5gU8+tKdb1nwRH2uj5l7
SeCy7t6DNKvAyxSV25zFQa5dhEtZheduXHW3vTEQVBK39IMuOAMXV0WR4FR1psH6MYM+WsA3ztp5
MZRA27VltvpNwafSUhzTzXY3Advvt4051leRGOvKr52o+2Y1RDLt8mzqw/NqVOZl9hB5njWt9tiC
yU99In4TezOZTiz2sPtTAK+ZBGd3LgNNdzYlh9LwZvJ6ooJncu0H2ygxQYpS3ER8uO0+S4vE3AN3
WyrfwF7RXOh2RiAchsz8C8jm6COpA9CSPGeJr/Omtu512RmP1WjaQGkUII5cMyMH88rRJdhJ0geu
ORCkD6MEBLwPo8k29o03Gd51nQSse1FslslFkkYZUCROduFZIBO72lty8vCu2gRk+xosU/y0k1PI
bYUZZyD/q9bCT1E9TkBLnQq/Ukgwwrt8opG/JaE+L1m7e/yPlaY11cZx6vGx0ivjs4UfZtgQge6R
f0S4zL0tJqe9iNpy+RERF8wB2pt6E8Ce0dyRj53e2gMMcL8Npvwrx5YYt3rSlMFmboTtKHymW2+A
XIxkQcusvjY1y/5slgUGzkk46Wed/5t53g0QpLTUbNCKy7rfL10yNFsym1n+E1TN2bbLl5SDwYIM
m8zOcQTjrlc1eVG16XwPiPb+PARxU56HPeZ4f3BLZX52Rf2zCJsouEZZBRo9x9p4H+JVnXZmngRf
3HoegnMXL9UHd+jlLX4S6yKZe+8ijuwGpPHQbCxkczA1LethJtL5MyX8Fm4ufIrcJ7mbvJqAUFFa
QHE9Yn1OBq30kaXl01lLZeOnPrkpTpx8nJjsUioUdd5o35Wb6GuqB161SXpSxWFMeMWE1zUaPzRi
IPS5rjhx+q1b1/kl1bOQAHBDlce4/aY6lqjB/Ty0pEH7C//8DyAXWX62BHK6IuO3gXsLRfccmm4W
+Ew94PxB0hBEV8h6+tlNmft97FD2gFLXg2ZvVUn0ZaLYUGwDsgxuVUqf3GZ62WC2NiYJuDYrKhsn
VlL10Y52xXLVyDifbtBROI8RuQHZdvQKUe+7FMP/ruwcFA52XUjnKjFlMt6ItrGse5EZC9kacg75
GGoyPTeFneTWNnO8sQHZm7rFHTqJ9lukWlRnWCfwziJAGIJvCfzY/DrGQDxsBq1Jvza2lJUfTrVY
8CDH8xfMRSSZ+0VaJvKhXrRlb3jxVF4VTp6O5xXKw4JuXTt8a6IF5HDtYqPfdF0BtRnEf9T67TQ0
X3t9Gj6EkN4miN4O4DcrkTGiPsz5l5XAlLTFD+s6YE0ye/QJsJHM8iybOHxh9hhJGw9jTPZF0yGi
WODqXYlIz43zJO6Lq7JuwEIO+Hk/DwQUPOS5o39k/W8fqo5wh620anGOvg9Xrxir6ls1zK2HH9ep
vZ0VmbrkWtWkDXTosbtJ5oRU8onAOxjrOfcKcGnZ9DmK0/B2mB1cxXNnLr0f0qLOqHvLufO1sRG/
CXLch7abPRqxHd6CixLAmHMdnmYwZbyTUE9I9iM5uQKvT3retK0XSWRA7k11sOvC2LqBQE50Qgc2
gjz22SywW0FGBE+M2Dc8z902m8kt6arevKAumoXAWggcIkQiGO5Csg8xnUSNtD/XNgl+fiI64yEg
/u6h6VkKLntDTNaj4xRchS+GwKLVSRJKcD3z/Y6bsWjMb5oxDAXrf2y6sBswI+zaWaS31NOYm7XV
tPE+FdCa/cGQpIPUXtbexW6UwJSSaS/PzJbbjU9+ipfuRiOZ3xNwNCxbMXAc3ZSGXk+7eirs91oc
VPfx4uqpjxDOBREf9cMvJFxLvdFja/yYzhNqjS99kdXRRd019ifFoK4a57LXrfz3HDbVDA9cLJdp
OowL7vsAu4ZqNJk7Po0WOh73efAWhsZ91gt0GW8Gy0gvLex906YuSIYQHWSbbaHX+sO4sApsybWW
37UI5T7PN+Hes7H2+6GYzGnfUuxeWGVslL1xOcyPmldGnzJRdrk/WjKzdyEfFLXwLMMWvyxVwgTO
sxhUEJX4D0tM19ztDQuYX1QGl5amp4QoQFGlZRgms7cTjlN9j4Ei9mcSLQ6JJnbN3WPJ+/gi7uQY
7S2gCRRn7WigNOuB9iElDWaoP05BelaPaXzXGfG47NjCGkyPchbnsMC9j1JPYUi0szNpvk7/SWyN
kCVjZ7Pk3VVTbJTE/PSVveFQgIM+9NyFSALd0N6lUzVofrXUPbEXSeTdLcGAh5Lg3vp9n00NyEeX
BA47WoKdjg7e29Rl69wy0ZdpUxRs8D8MK4oAt1LFB2g/ofK7bqe0DG4IDR+nBcxC4P62M6Fpe7hG
Ur8xkMUmuxaLif0wZU6XnTGt3e5G7+2YtcNgll6bTpTAyF0coKkxXPtoEztOP++jOLCdr62ZQkmx
e62vz8wG+D9y9kUk11pmzsYHFV5pnmlpEJkXXHnK/iJSmSB7IwIjtQ+SNhw3mpeNj03Vjf3NnPTW
h2oJQCb4Ux7Z8hxW+2DsAjdgqnIjFsW3Ph6s36+ful9cI0gXVMhgRHv8rxe2KIvEP5bzGR/DPJId
YuZik9pheuM6Y3j7+lDqdnRwe1JDKfwqtgKKeWt4oGYZ6EasxfZdVKbsS44DacNirtsgLPeNE/SX
cdiaF201L7u27Yvd6+MffVRECxT4lBByrSEYUz1Ko7zlGhMv3r7uhPWpDiwFDG/qE22PF9cMHpVu
PFd6EFrQ61bXjCgtShN0nw0RhwawZtjzWV110xtLFBz/JdUmiJdPVNW1hkVz9CJwR3Yusy3hYrmc
vvre7hBNgdN7/d0d+e3Qc6p6ATImug2rasgCaX7pFuS7WWrrlLMtxLEijmdIXY71noUs3ifgja5J
oasuoaTJH6+Pf+yFPjVzkDwQbL8ev040t+AIh6RcBvXZPAfVbhS0UV8f5dgMwfZC1QLrEBKk1f2+
6vOFm9QI16wpq509ae3OdjlYzCMBQa8P9fKBKM7TzKADgZTqxRWx6ew+bQqJtCP2kt1CV+DaaYX8
9U9GURBwJb5EF3R4QTTAjgwBFSffjNFVm4PE1jwl3YnX9rIuArdLRb+hisGESxH9cJg4lqgPQobR
2my84f7t7iAbDxsU0JW2bdpKvicnveekQZiOkxvkgsyAZXyB2ORCtsNAoTmMaa96xYlmyLoDY/GX
UWVHFEEzDjmo+u+ftZTyuSZKiwM0sc2O/hgOQtvrbMD7PuCILvGodb7TR6eEIMd+XAN5kJIKUam1
V/f/wJv7ki1VrXRGsWlJuWPrjKwT69nRUfDc0ZKj1++sG1lT2o8dK6ft90Uu920+ftGJsTtRlXlZ
YsCbSmEGDzWuIx7n8AWyocUydNgf0O97ftQZ/deibHXfaFP3rsyN6c9D/Y/C8n8oaJ99vC/oedeP
Px/Dx/bHY/Ocv/L0D/2xwQv9L2QJEC8BFdBNh1n7Lxu8jUGeuYZZm04jZXHVb/43jNP4i/9fpb5G
W8LZV83FfxFYSCtApsQm4iJrV+ud9RaA3uF0RKKDdoKWEX8h5ShU8qtJLyuQYgb5LpshyqYLLhwl
583uVPj74QeNnQjKNnHI/NFKH/oH4vfsg6bUohtTC+xpEPW7SK8/Df3wpRfTrvSyym9sMrCe/Qq3
f84n/x1ioga06NKxgvBuBUW91RI6YaANCMCrNx2ar5sIEN6Z545vU7gwClxlWtHo7ugAGPq67Zak
YT4iS244qEftdtZb88xuLfvECUz9BP85gT2NgskF+REKJxpUa7FAoqUyI6AKrCFizc3SNFwcwn1q
x1exbO+nJPnRTxg+X3+BhyuIGhSRNax95oaJOm2tipuxGHVjS+iejfNla/ROt3erWdsJzZyvSkrY
29fHUyvS4UOy02Hk427JhZqN73DFcudZDyT9pw25lF+x+btbhitJdEjfVhdXT2bZdNpR4tMJRpiq
vohnczGYG0zqZO9uCtKxLufFTjdm1Wcnnmf9XalRTBqllk2rHSHN6rsa0pGoT9l3m6iO6vQymWtI
AZ1XAwF8/cW9+LSQ5yhoL0cSeDp09g8fJ7G9IVwir9uQG4gViXTHM6A2YiOhcO8rrTR/t113iql7
5NeiFYUH+AnlyWZ5OKjuBg4oPwWqo4a8c+hM7RsY9PuC+tmJibh+kVgh+cCk5AJCZvwLqYyStfdj
bVmbZAyTs7KU1kWAi+/EKKu3iDyFFYq5Tj8KqRp6gsMHakQalXJQMY5z8EGIzj4LAO1XIzFShQ4p
3gtP/Gyr70sNSHdVNb+gLqMDWh1xxP9n77x640bWPv9d9p4HzAFY7EWT7FZLsuUs2zeEPccu5pw/
/f5KMy9eN9WvuDrXC8wAE2BUV7HCE/5hVct6nin1qMNyZ8SexVfzqOAjaHBuKDvfvLxLrg2n0zph
N3K4njEamg5zzmbAqlQHrd2FKjJECbDTJr8b81HR/IEm7Z7A+ObLMUWZS3Gz078nlHvqg/xx0Aww
3lh14QXpTLZyrk3vY9ZY3asnRpuSrU8sTnP92YeLNdF0NGEZZJ66MxoG5nnI+zSMo0YL58lod77b
tUnJ6wkIEp1SHujLjWK68tIvlNTn0CfHwcEvJveE8h/MypWD0FkDvGVtUprSwPGkht1CW5LaalQq
uaSKLz7VpM5X+2wPFXplVrxjbEW+l1Tu3czKMZVh5Uhn/hoVqc/VmYVInb3O0R4QhxT0IcjgLxkN
uJtRvKXKR2tB9KtBIBfJ1g7O79DtQQg3d5Mche6dxB7RW4OMshmlRwA4cVfkB902FogIrEuI4CGe
YsYrIZlPEwKVzfVLqEaJRN0OpVOTXicn9+cVJ0VskeaPnYbZEOyXfxzW/x+lff4eipUjIXpCw2zf
YwBIQ16vXu5HtvhUD9F8Nyb6cKiXaQhfviqe7wUgibAWAFbRowQDd7nDI2RdkkEA6CmxDqR1Zw+K
D7bW+fHyMNc+k1Saecrc5bQuh4mBamAHnRe+nSrdm1UBrfhWH5pIYErr1Ts1l2tzAjgB5pKtAd5g
80jSg2jclt6Rr+ZkQZyu8Y1aCff88pSujIKeFagJqV1Bi3dzatFhBtrFEfWntm7DtFu/oRn8Os2K
p41A1vgk6MBOB0hwuW7JqKVxpDGIQvE7TMrWfBB9M+3o8135OhejbL6OXossKbEs8pNoiqED5wYU
v2YIc7QQPr68as+HAn0l60PgYdlxWxyfNSnYl45GBklRXzP621YWZFjMPubuoOx8oStjUcmUhUzg
4tT5Nl/Iy7JMn7Aq810rNe8yEGz3/SSSH+QS5usyEK4hE9grbxM1FkKXbTFxinSlWiqGAnSehVa7
0DbWtW5nlOfvuilBt9QUgd/C8NjshjJ1ptxFHNmPRS3GNzrmxV9zkbn93egKo/YzXcn3ZGCej0kS
Ig0G4BAAONpW9SaSKx1nKLpUgAQPEULOAa5cVoDnHAG70e5qU8mv8kduwFJKWB4YT6wVQGZsIf6V
VCONK1ynxeBFMLYNmrQn2wNsf+i9xf2iTLaXnWzuQ2RvcDVZQjqm6je9q7uvveYieBIBntfRU9Yj
bMa9eHgwBwSdD3hdzvnJrHEzOA6mYt+tpiG+v3Z7W2QbnitTXyBIW0RaS8dAaAbPERRWvHDzdexq
koI1+qnQILR29sPzDS7rvXDtIBUReW1Lh12b13NbE+dNqdMvxyLDJa81aZD5LViUf0wT/sdH6cpO
oHgIj4Q+BrKM27ABox/6q0BX+OpZd5jN2E7DcgTegXttuYyHsa7a9y8vp3x9NnsB6BSqL1wWkodm
XF5/qrDXWMns3O889ZgM9q9lVQufJkGQNCiHm+b08eUBr82R0wvhgoBFqghcDjioZofXBc9hMtEf
G4Tx6M3JG1SiI2wGrNdxt+XtTtkXWxQkC0yK9lt7QyMfDUdpTeiY5CqJNM2pPylLk51Tk/7vyzO7
slckwQ7aClkVYkvyOfsjPndrq52WKS99y+3mMLYr5a4YRXqLDfoavjzUla8GE0hmwrQBCNY3924Z
l8J2o66kH10Dsmgy5zNNWDWskLQKSSHTMAcNtPOGPf9ygCVRzuD2oEnM2bucHyoGwHoTlbOAysKb
bi0wpFcn7ezh/0in0DSPr50krqIyaJeJ8fNui6LDUIxdQrRhwpASuRkQp0PSDvd5PKm3aZTN7xS9
2ZP+ev4VZXcHRKGOTR/NwE241pkLcG9AVn6LGOtpbXjImqwp/LzP9zanrFlcnj0Jd6VjQIgjmeub
BTVSz8mxoiv8VC8HZFYXs3jXeJBcD0a5ll/yNcs/Zl2zoiW7DMMedPL5HpLAaZMUnWySKtFmonnC
i5vUGSYJLapEGDRbfmNSuTx465S+Vaw8/RSB7tyjXT0L6qRwJ9Abzj9aO890+rKxWZayQtgdPwbv
PLsiv/eM2N2pP1wbhTvUpIdl6Cq6y5d7FRCEvqhNQn5eWHXgZC3S+cIddnbos71C4YuDIFcQ4CFv
6eUofT+3o2YRO2rtEocyIDtoS8/nwh/gPxmKmgq5Irh9ujmXQ+Xr0IKOwf1aLyb7Rrf7GYvLpQjV
VJlPL5+7K2tHgCWx7FIXwNqqnhYa9nmJPhf+XCsI+ancNkHU5tUra8pPZUNd8ivY/rLpvummTjpa
1UW5khh1U41dRBTn321XGfZwqM82uvxKlE54DaQE3jZZEcrcdpawCt9r9AQwmhuNio8iT+tns6ac
50rB+rzXUVz9D9aRe09ihR3qQJtLOsMjJbXLpfBby2tuMTtIf+BdBRXuPxnGJUsnuYQOITfpH8+O
aNe0BadQ+CQgA+zMmianr1AO29kWTzW7i+uKdQT7zWFyXAkc3s4Ht2/sRvheZgsKcgntWHzKMd45
FFZ+rlTjpk4o3iANdsA7Yzjhp7lHfLi2M//4Bc5mx4AL65zBxsJhGhR79N3BLh8Hc7U+vH5F/xxm
cy/bXTIvHYcLBNM8vyk897NR/JfRwv8Y612fi7w+4MTJ6P/ys+njuCpTJGOtRWTt0VVRhcOXwlN3
Ptu13S/l00C2SEmZ7SNTtsmYDY0OnyhtbBCgs/YBSCe+YwYRH9AMp4nutbjcSzKuTg9eE5ci0R4V
58vpLYNVeWrFsOaalIMfr+n6mIvB2Alfr93AkmxDnEdz5Rn+H7l2ZA0a4rsIhSyUjhbzuDg9ZRZz
MoAQvXZfcJgB5Hiygk5ivXlU9GQwR9BMlAqAth/WKq4TH5eq6vUnmnEIIknikfvgnbxcO8uo8Qyo
uLCM1c3SQzcCl8b0J9mJ556vHZm7jWkgd6KOY8BmGLDFZq2bYmQnLMMhXbslGGPHO7haVezcUXIz
X14dhFQ6u48OokTob1YuB4mm2KSSfjwV0TGtlOZUt0vxENtadZOVRbdTn9oopXDTgyfxoBABCiCl
hhdwuYSpVVuLrqCll2JOlj7UOcjBHznpQktuhQrj+9iq1cfS6b0qBNyd618cANPOmZhBqT++vG2e
rTNsfeJ0yZqBo0LN7PK3tKWexnU1zn7mNMoxcdTipFLMeB8bzl5EyTbZrDSUSnBd9IQhAdHn3hYT
oqYsoz5KHD+vSoWbcimV0XtwFtPsvpZGraZ5kLlTg7XSaipmNPlkvuv60I6x2yNfMGIwmFOG/dRk
c5b8SJeuLYOkEBW44rWy3uZkWh8ANtnWbTarMzyGegL9gLOp8dVMs96+m5vCA5LaohLj6/gnis94
HTtP3RGk06l/roR7Rqj35tiLgzlXyGeiFlyqfBpv1ofpbVJR7vsQgenoU78fEJv5Uqi5d9OBB5wx
s0qzJPppeoiiFiGvlDvVQJSdBD67XuH9laLT5dTGz0jHJnfxF5sg4/0SZwoQ/kooGuQLjNAKKnBe
63R4x2WIo4RDr9kpCHk8LoBMJmkEAH61u3gIGwMPpPtizCKRh57XFgiMAVlGNNJ30TRK/z1bSjTf
ou+CdWtaGsv8l+GKIqHCB3MBZfNyHjHaEN2EqGGprkX6aMxGbDYoLGCQAmQfYuu5jdrSelcNk+cc
m8U2unPPB9Z9oMieFto1/GKmbpZGHKCYnjYnEzMK72225ouHqt041/cRMNHlYVrbXPmsCKhgd9HY
t+Mnd6kMMKiJpt6OQur2KPO6lr8aPVp+pdWg6PfGMOEm6caJ7dw2jpGjC2NmyGajazsNZyGqqA0R
qzGdr17UZJbPNYgFE8wP8W+ToApk+SokIi6FqiTujGkWiQgoBsbJo2LGESp7XMoVUFqzXf7Cn42e
/sFA8zz9zmlDJBjsdhl9jCJsBm81q3adY5fps/6tmLUkDY2ybO0fcxuruNGNdVLEqcSENyLMSiSt
D4hqzuoHAXgsOphK29kP6CI1U1isjcp8ptL73SL086vFphOsOwo04sYY1DgnIKydOJwyJzKPAj+b
h46ENMOjb0rmT8bQRhr2U6ZVBDiOWO2vJonUbwaChg4myPw2uEV1z0PQJGVzbFEduFcXUPoHynnq
+tii9YCZc5vAjlOjyel9rSB4OWhtlnzVWz3Hyq6rABN22Kk2wUCRcfDnWFQizM1SZW+vmWMEsTob
f2kj0vUA41dsyDzaY5BHvBnzd4yv0oeuT7W/YBPB0AAovRqnKVPmT15Uuu3ZUoepA9Dq4Jwam5Ar
/awrLTso8rqBOlSr+i+BiVUaYDvnjKeVRBxujLbO0zGasv6bA6/BfCMWnBH9ZbXt2AcIYruHUihL
FSKxpn2qJxDSQWVW3nTr1BY5VxujN37rRouKbP1Uir+mijQFroqOhHGp2f13ZwUs/zkhGB78VigT
GS/ile2RAnDzsSsrdXnjZELv/WaK55ja69p71qEdGyd7W1dq1B1LK7OWQ164sRqMylhEb+I6cg1f
RL3b3abNIExfJKnxaYWEFT/CRy75GClChQeMkOivp71mfubijx/hhkUfJMswC8vOttPPSlmXXDdu
o643E3fm71Y1+2/WWLTzHUWD9Js3dklxt6jTkB2iDln7gBg8UgJ1yIpfqh5pn+ORRvWBDlY/HSyh
j8qJInojsLyLKvv7WI2J+h6yldY9FvWiflBbpX/QVo3i0aR45nrHPVQ+jKs15GcFy5jqxorabPWp
BTUf637Mcr8qFPc3yiFedV56bJxOXjroyX0da+o3JVYtcaoXANcnkEHiF6w3rT4MbudN58JrLMzY
yhTTwJiI0T1qSZOm96KcPO3WnFTr0Y5V2EHKYOpfU5WE3SXej9GKNaE1JbeLULEuW5ZivYdHU5ZB
Z1WZErqTMCrfjiS1xYuW2J4OU9UZ74pIibUga7piPKjZarph4U7T8DOind+8ARbo9AcDAw8j5C5x
pkPkFMuMHku6vs9XSmrfW7VTv7t2JLLPQJ4y7S7vFNu8WcyYK78RltH53qD1ug8jQwGZD/NEPxZu
V+NNukSrrQVCSRbL74y5EF9zbc5+1mOjP9p55UZHE+V6wBBGrnE3JLwBbTgP09hQj8EQ4UOk5F3x
Kc+M1nvEZzERJyfnuMKUIxU5FJWhf0ApQTV9PY3M9E6LsB46kBUVra+qU5QGTmO1cQAef0AMva3S
8kHAjMkfbWR39VPm5e567whgY5/jvpYQybrmlczg6RVBRpvQZSOmbe97cTvFh35MFfXUorLmflPy
Ibb9tB+HWxNN3elsrny8EGM/tcNttM0i1BSAmN6UxbxWv1u6/Qs501j8mGLH+dWgONX+NWeTBgBq
BEoQJkqVadAPlIYgoUbB/wvXRm6Ap45y1XvPbdV1N+iGiPm25oyiGoyAKVJEw9yr80EXeRs96o3d
JB8Vd1A1NrtrL0Gizm57kn3+8UOmmXX8scDKwjxrlVazpQt3MIsQEGpZfMILsfJifAzdgV2ypkn1
po2nKbvt6tbLb4QwPYB1q2su0SEhn2kfS8z/+sz3+rVAcDZbDW383nt09X9YvejEh2Ssi+4vY3Zn
jlACgeVtUwj3l1lFI4+96vXWbQJsA3GQVFvWMw71ShJGODsDWLH7LAMxYLussF9Wc9J8ITJq2Ma1
gvvtzWznmvnJzBZVe2hh0qqP9pB14uPMSg+nZWym/KE110Y70l6EzZiKxYh91xjyxwnxpeXDMhql
EjD9tPlJtxUemZct5nC2Er1Rz6rirpNflQP6tNriGLdWh17R1xpCSeTrGqbxB+TH17tUXSf3psRJ
MTlAuMT/MO1GrThwSajjTbuMuhFoLtqlD93Soto01RPf3O/MnoN5iNWhVGBwZcqEN0AjpqOiMsK9
qSeTcySvzLU3mZbA6pv7WVqFjHh5HoGhQEMrxKrP74RkPH4ZbUN527RD5dyPtHP7v2pPHae3plgq
qi0O0gjdR4Rg2ExFN+Ft2itOrb1zyjR1T2pvej+UXlW7L040TSUYudrTc2jsygC5z+ipiKLIV6F1
jVjYolaHfopd9Uctlkn52gCa5ilFaujzU9z+/0G4/0tiOP5nG6pjUuY/yn//CcCVf+Bv/K2h/UuW
syRSh9QRggAJyN82VLr6L9oCEsVD0iWtrSkJ/IO/ddR/0elREYFCY5Q/LfU4/4HfWt6/oKAj2QqD
A4CTVOn/P//7oojSbf79T5jqZaoFJBhgMC0KFFscxABIAC9TLcPAZxACJ3boc0Lz0srd6RYiWfzZ
q4w97enL6r0cy5FlbAp8MhCnb3s5VoofW9Yjih6q9J5+DgNuFMQjthlMhUawZyll5a+rg/AQ2gTZ
Tu5+dXAMbyRlCYTEttekgilOSyQHw8ZUkrtSyepT6zVGYOKYHUjJE793o+LWntJ5pwiyFV75e97I
ftI4phZNC+Fy3kY3Ko1SGXFYG8niY52YkP4tyimt6untPNXOCP3dLO86ujenBWsuvJgd/axXGfaH
4Hv3SDmbuuQ/HwL9L+pMLAe/7PIHKVqrZtDY4jAt4anmZhXfyvDyhi25HqGNVb8LT2/dg6sOXYDV
XXaEfOy9x5VT21G+2VJA5Nqgmce1K3sqUjv08qdAsmuLtaqSsF+U9E1alraHtH7jnW01HjDOVOIC
L9fOjY8KbMNv5LDr795IhH0YWsHL56A/cm8TwnlBijLQHoJwUxZ5WiqHphrkJcrhnLhNKWIG8AAv
cUnDxp2SD6Y6zuFarItvo14TtmXcnaAft3dG3pbHrlGSoCHz35G0vPa9EIUAS0ZsSVVkWw+R/sMx
im1gCs12fkBE1gwMkta3ydApZ8QFnAAFe8+GHd5m9xlUSd41uxx/OHbuBn9cbO/+rkC9fF9QJ6J0
SKmE5gyd4svv5XnqgEeBkIF/qv+7zc3siEVAf+rRZjq9PNRlCezvpf9jqK1oDwzkSDRWkoW62nTj
YUGp7rZRoui7VSzLuyHXXgdsehpQri5XNcK0xHbyCvmjL5BoXqogoEj+HKMa2hlNeWdSPzi/PC15
2v+7svfPKHAJ6QqAu6VXezlKaRW6ovYozTRTHQV9BkZmXcnMwL9Kmpr1g6ff2flqW/kwecykZ66k
5HAFPUPMwBtWklnMaWgXORY8Rba8SzsuwwLFvO8m6iZHq57LIwfA8wd3pUw7YYh1gPuIOGBR6Set
T/Fk0QfP+ryOMyoOLy/K82eIC8CRzyC8EkQQN4vCPZU3yVDlIQbV+gkQtxvMeTKdjMaMdoZ6vq1o
KwJUd6EUUG7fiiahY4J4Q2XKr2yNFKaTBC0TR/0kMGMIVscRrwI5yO/NeHQG0amhpIvv1+X3LuZq
7WQOHGZmH4NPt61ThNjA2a5VL3z9KsIrQFWLnSUJOpdDwQzkFgUXRXLgOaGJPkdgpHGOycns7NSn
nzq1l9sYCAztYqzFQJKji3M5Fk4zDm4JDacz82bLL0xlua3GCW6ll0cuWPmaErkLWuWthhH9/ZCZ
9Ruh9BjEd5H3uym04ZHugPcOBYfpK8CtOqwUlExCsxiMndr28xPH3qccAfyJmjqX1+VPdSaQBGoU
ZWFUa9VxwmvuoA0iP3K9GYFq9+qxL/U9Atz1QVmgJ3EuaFSXg65ZEWlVucDFJwkUB6PI3PcWh+qm
Vdbyd71Iy17DUH6+fgfAVfivUd3Nc9W4+goADH9i+BjmHY5D7/M4t28U9Nx3jhGx6eYaY1FBfLDL
pE/qM9qWvWQaqQUuYlVq8gh65pvUXN0dHuaVi+tymM0yTladtBSfsxC5ivw2bpTmIAyR3GhC1ULX
SOG3oIg4+AtQzcfaiqz1kMxzgV+2mcW3MLeb98pcRkE1DfW9NS3Ou5cX/NptAsqSNxHZZNnsvfzM
I1X0ZYyhUY8EtxRJZxHWvWt/HGKvekSGMbp5ebwrARMLAu6RdgWIvmcK6JVa96j2ofGAGabzswdr
8WsZnVr3pQWxTWHbm772Y1y+KyfLfe/CF57PMYIflP68DPGiWI/UH+hV2urBTkyr23lprq0HMt9w
WOXVQLxyuR6T8Nhq8ViE1tBPH5cVz7yDVTXKFy7b7K60l+rVz6krwXF0/lgQNK3kPv3j0YbLajiT
MxchlpFp4ReUtU6Ig2SPvcM/9ak3tz4K8d5OG1Xuu831h/88ugcmKAn+3uzLLNa0aSn6gl6YFaFp
vkRhM+vVUW3d6gGbH5dSNyBI5DTmQyUcbWcbXHkvGZ5c4ulaM7dBhN4sSG0UFQ5RbhkH4F+QiqvR
3Mpppuzc9NeGoqPKjsOgkA0nv/gfC2xVxMV5P/E0O5USdNXYYa9KQb+gpSt2LpUrl6YGN5PnhDau
i1Tl5VjOENkVnux0jaJ2Pril5h5R57MC9PGwFEii+YR7zesQq08PNMx9nugn8VtI35eDjkaHaAh1
yjBuh/hDh3BGgEjJcjeAKz6+fHrl7t/sGtDfrCW0K/zZzM1tkbmW0CZdiDAaUuM8aygJRbk+BFYc
94ecLCdI5r44r3H2+/UDo8/yFPfQudnSediuE0ZkhhLotpip6Mb0NmM9PtGboXsxDGjSuG72WUa/
eynUlRuBSEGVpjkEQmhoXC5vTgvLrJJahIrpxQ95I36vXWIfh0WUh7Qypp0Y6NpwjEZRQ9LonmMu
id157DUlELkXvxHUAR8zxG6+NLi2fdCiSN9Z2avjgS8D6kyGjxDn5fQaW2kMXZmUoJ777r7ksTp0
JtGlGNc4VIt+Jxd8voOgG3I8VAaT31P+nD9OY+pYYkSJKA7XCF4W2W9/22ddHq65OpyUuH2XxerH
MraanWV98ii53LoMLFVjAV4iYLaFciRFVs4D7jPI+qb6GNh5MTygvmPPJyedvfeVMZdlOAtONcrp
SlLRNlOW7K527PnspISAfmep8Z2uzmI40Jls/53TJMVUFVAnUALDexjEimQSXfoJ3S3RLwu2RKWK
rH5mqe8W7O5m36TfowSJMNTvGpL+rt/EixtqoPH3pNivBB6I6gNa4YoFKAMq8nKhW3Ow9HKFftn0
AHgBtdchzIA6yGeU9DJXiyir92NYqmoejEtq8N8UlOEqMz8iwqchJlosd7GCrzuw3D2J1CsVAX4b
e1xSUuF+bTm3lJrTZPLiBI0hfFB6a9U/VNqgwrbQrBtVi+0D+CkYZzlgXJ3e0WkZZsUvM9vbKas9
fx0AxEi7UKh7cIC36Akk0ekqJVge2BqusmKmK95XqzgXY23uvHnXPgli6DJlJuAEGLK5PTsPs1UM
q6RS1KiASViM9nY0aidIssQCUK336Werm1VErxsx/qVg0dQfQEK7gW2v7i3c7sbP10LFY9pyjqko
sHJ/+Zp9/n49SZvzlkj0GNrFl5sG/b48rvG1DvOUz1I1egZAKGnva1r0Iejs+JAV7V4scHVQuSpE
445EJl8OKjp3VM0pEuEwczYpmdXxTaZ6KDK2a5l9nVwO41o4e19e3tubC4Ei7n8Pu7nXbbhmM/rn
XHLplJ5zl0bF0JbL8fUrasBTBpPEi0mitpmcqQMa67h2ksqwz2g5tv6QTWPo0pny27S0wnlWdwV7
5aW9nRskOh3yJhkOqgeXo+prvOZaZcahJkVy81JkKOXC0LctZf3gjQm5owztM1QMg6yaUX4kQd7b
7vK7Pf8RkuaLNjEuYJsf4dURiYv8EVVSGA+mOaOgSsfwLdak/Xs+7fjo0OC8tbhpzn0iinMFZOt+
ykrlFoi3/saylrLb2eDPw17wDBIvRcAttcQ3R1CzyTBbh8IRgXgddnNb3inIWhyT2XUOdVr3932K
yGmfTG44UJYNXt4NV0rpjA9HmDuPR5Da9eWHGbRZjErE+J3ddMeRBPtYeB4eqXQ9/VXR57tqmWbV
F1qe/uzA974p185pgxU5QwoMtbHzHF+7/mBAEmegsEBNb7seXt+MTduijYk1yo02DtNxFu4XV+zy
cq6uPNj8p8okWhyb3UCGVxiLOnMQssy6WVrT/DZSSTvV3tLhQIteHET+ybjRSi1+iwie/u3lpb8S
eNAlgv6GKgeqElufI81IajvOCTxQw60OiEn8AmU0fJrbabhx6jg9I62bwjttxY+XB752z4C2pHcC
iBosqfwEf0Q8xRrPDhAtBlbr6YQ0bX7nRFTAXx5FLt/2sNGLA/Uru3Qo0VyOYle0q1yti8OhLtUw
UcvJjzurDbzKEZ+Mttyzjbp2aVvyJFFIhyS3JW4rK+4IY8F4a6Ivt9baqsahjBoVZd7GUz4T2+RH
tUh3VVWujSsRuXDzLEuK91zOE1fZVU1jWvZatSSnUXd+xsqiPthT8ttQ8Dpt7D2lwGsbh1cCOhLl
Qsbd3OAI0keuIOQPW/hkgbc2PTHqgojzSDfoUbOTkSZX7r3rinb30Fw7nrYMmKmJGvC+Nk9j4rhl
5nhZEropQskD4JOgqtr4Bk0ic+cmuLaB/hxq8xyWZT4X41AkoeKCd3Dt1gIMr3l+X5T9sUMfaGfD
Xv2QpDKAdskEAO1uPiTwosTTGrAXOXFwu7rumzrSkZOfkbBJkBg+FEs+nV4+JdfWk6HojRB6soU2
16/ZdR20Yia5AlPw01ZJcG10jSM5+rTz0lw79lyr0kMBCD7Cw5fzQyE/8wibaAxSYjvqgs7kUos0
fHlCTz2d7bmHBkJtGPgzBbzN7sz6rOlNljBEwrq9XfQ2OtK5poGmwOa8yV1xD3yj/Qbmt/7gmBXq
/Agy/u4x/EJKtmluCAKnwBhrI8wUjf4UjNTANIophDpa71zB1z65FIdHQwDZJ+PJK/2Pm9BZsefo
8wbZP1dNfKUpraBuLSNs1cT1YbquJ7OwjY87K3QlFgIaAHUSOz2KM9sEd5mdqszaNgkL3SvvdX14
NPpk/bJEyuorCztcQ4j6ptVQ8AJ0eB5tfdppEl+Zt8RoY4woKQQ0Qi+3gtL1OYJg9M91iBGhqc5r
YALuv/EMxQyQj0hOoKDmncW+lmJRpEFXi9avpJvIX/XHandGZYm4JduoR9BYcU0bLBid2PEpv/Z0
p8bsuGpm8Ubr+/GtopXTInGt6TGhVWvsHIYr547fgmM5VVXusm3mA6ywAIlnirC0hXpEm355cEZh
BIaxjDvtKrnhNweCHhUULKl0hJ3n5ogLketevmQi1BB5MW+LqI+/GQXii2FDj+WEyHr2KzWc7hQL
z4NXVLbt+eUdd+1zS71XXmLZozO3N5tZC+CZFfRAqq93eEkb58lGYzgX2u9GsZBcj8c9XuKV25uq
GNOWEp7oCmw+tjaTHqdxRrdGS7KTkYrxrCSDe0ZBMb8Z6iz+8vIcrzyKiNGpUmeMlxG2w+XmcmYz
qkurZDzwC6GokvJo95rix0H311Cb832GPNPOi3FlE/FWSPosvxqwxWaO2L7O6VzSSuExXmCuTtYp
N9TkaMxW9v7l6T1bThIWyVWlw21Jo8DNUA19tpUsHnFZxRxkhtad1IrbsjQVJVAitdmZ2vPDylbl
YYJR+iTauQ3fNDXXiwb3iCA2h+5MLcIKI0SSkddGCvpjkmnLuUc+IBT2qB2zoaw+xalXhE1R5Dvn
58rUaWTDDoI7ptNw3FxW3WQB+OupUlXqWvsmKu1hkx8nmlVVWxxfXuZnb6SctZTd4DGmFLQV2Uwb
bi2hMlahRiPamnax2P5S10a8c/9cnRT4paeBpEzT5XYV+LiQlPVKkGaKS3EuanyltKQJCC54uO9l
/ssTe/4sk+GwVdmkSBHg3Lypqlaq1g/o8UWBObT1yWrdOmgn+Fwg4+JfTUcHN8V+8Q5CzfwN3Fj/
YGKg8a1Qa+soOsDMDmh/PLsScdM0bvmtKZ32PquU6tc4tsPOZn92luVvJSCiHU4nCB785eJ4Ys69
qE6UIErm8haji/jnOqrDNy0TYvVrq22/VUtZh1BolJ11enak5dBwFV15W5MkbbIWq2jGqXRpWKh9
v5zHtNE/dYpnHVsv3XsPr+w10IZEZOgcY4DubrbAvHqZPZmK7KQu4nbI09mnyp58efnDXxuFbtZT
L0+6Em9enzWaKhA3qRK4ETJ0JAvD3VDXe735K6PQZKIBA7+ZA7Q100u1yKgoMEfBXJjGXdPgeqCP
1l4B59ooT1UrsnY8CLe1igT6PN9migJP9MCNGyU9umPZ7uQdV7YAqRX5sfR1YzqbFVNA/FLD6mXP
KinOcHqM4wixKmjrYY+h+mwoyeFk0ehyWIBZ3M1Qdu24BTUhKxB4H4SzaSSPWbyWlOEK8dfL++DZ
mUKgjZof1yipBi2zzVCTWatdLiaGalPtttXMCOqMFROQa7bfxV38gPPZp2Lq9eDlga/MEUkhEhzS
fQ71Vnus7TGiSIFFBhhjJw95GYnArMHWp/gJ7cQ5V4ZCTw0ZBJaVUuMWblYLVbgCtbbAAu8vWQlV
TSNwce4GL82W8OV5XVlQ+ns0/oDuoci+NbAabURUrXjyAncu0eJpUne+ayMwPGhvd86PoezqR0uA
3keHEWGllwe/NlPKRmDf0ZUhANl8zSwy0OzQoK21vftd6nndFgLPTzcCn/LySNemKaXzKXASQj6L
HXHkMScuKMCgWD0Nh66fl0Dz+viDOazC9Ys5Nm/NwisfRVSnOxnDtVlCQgYEQjGQZEX+/z8ShsQa
ldQbbS/ICxIAfKqc0Bh7KzC0eA/P9+xqkQ607B2Y1QQa4G8uh4L5GBtlHnlBBwMJ888V7xTF7nYm
9OzVly0mYKeG1CWFgrAZxZ01MRWAPQIC/fLWxtrFnxejfAtaS78Rc2e/fptINVJQxCoJP/oPl7Oy
QBS0iEy6QZHUIHtjkJh0y5Ubr6qtnXfm2tSkzzPqf7gNPkPKZVOix6oyuHgsqN5tX6XFTUqzNj9U
Uhs4MKd+TG5e3ppP8PaLzIrlxEqU5il1IilWdTm9oaQ4JkGCgdNTDjqMS4VRcb7gc1Jh6/Sh0GzJ
fc2XNVgaw23xGVbcWwUbFT8zMjP07MoI7U5NPr/8u65sW34W8s6cFylUtDmceCoZ+EkVLg97XH5X
eeLHQIhxOS3uvL579VhgAOS6U0tGtHIT1uE4HS1zKXCoxFP70FWGExQlNj0xgm7Hl4e6chM8of6I
CEGVooV6udpt7ESi6CM3aHG7O8apJgn7Ok4yrloiVme04xd3WN93XlH9ennkKwvKyLxayFY/3bWX
Iw+IO9c4XXlQHHsN+k/U3NSAfg8WSj57e+pZcYYaHOpnIAEYjzhgM8ssdZFlEjZHtABk2Ziddka7
azplk6mdbbcpjosxRqcG7vNBh7B/FJh4vv4dQz5YauwgFI/Sv1yPP+69FJ8fmp6aGyz/l7Pz2pHb
6LbwExFgDrdsdpigmbEtWeGGkGyZOWc+/flqfuBgmlNoQjJs3Qjw7ipW7dph7bUWYE/jOpn3ealp
AVOF5pfbWyv7qMBnqNOR56EEtlluNKF/tSSNG+imozyPyeIeBrrPJwYJo0BNU4vcVi995urRGblt
WvZV0cxkfAcyBlSyN86p1XuAZl7rBmFR/yxWZzpHBpZptKw75S6pJSIf4MKADyiBXu9nw1DnEg29
S+Dh5YzU02gcs+qHPU3ezpd77wVBAcA/gP+j9wH//rWlCWDeTKPMDdICACEaiGVgTS1CN3llP/bL
mO/Ye78y7KGhI1zNK0Pgtb3BrrKlbhUngNj9Zxu6+WUckue5MfcImWSGKKyAsgfDwVjJxtWikO1Y
fc3UtgYS5qJG+NQSpEbQOHsPidQSudfrZVfpNFwvqVw8Y55yDUmiXNN9zqJ1YeBxFnUx5fyrJ1DQ
cgicvEO4CNvJtalUq9NFy1s7YNKVZA8QP/DGEVrA3ht++SWmzUeCxEnnPaaIc22KoSxRF63twAjT
OMg6JLRmRekAM+j28ZdXxVAB2ZigZaYdJq78G+9RKw1lZ8iLA6uhn4AQUahdar2snofFmn7ctiU5
76LoRkdfLAtI2rWtQUUtmRkhO6hH5wvQ2fl5RJQuWJWxpKFtWDve+X2UBjoUrB/rEq3LLY0WfOZR
U2qTHXhOFx6ZC/cQW8qTXy044fj5VP9DZnGzNovySGEXStA25QealkUXCsxJ292FaV9dGIOgl3F7
F0Xx7jqOuTa4OfKMxCCEa3IOtWyJfc1U3CNFjgaqyNV8SiYjOXZeWe/spbixW6OvokfgNcWN3kQO
K5wmTAmzl4jW2B88b1aOPdzGF3eOk1NOMfWA/LVzxxSSeVeUy/T37TXLTg6DmtQ9CCVUiNiuTw5p
4NCkiWkHMIGEh0kTdAJmX5wKvuoFzK/2q7AqPqoB/zX9DqohAO2v7U3VyM0zFi6g2lpf07BXYBdo
JuveLdxqr7onTsi7vYUWHQiXaLRvy4gNCWpmdCxuLnN6OlM03+VOtVyAUaY7eH7Z2eFOOPTQ0ARj
wPV6XaUDb0q8NnYwqUnP9JGhi4ChC9Tcbf/kAU9fckT6dp4d2cdj/EY8PLw7lEuvjfaRMsIIwA1p
li670CvqA2+OOv5otQOinOqve0+yP6okNBQpy2yjXNPFN+sJi0Tcsz6NNjQ6nWUqd9B7xX/cPpfv
C98cFGpZELUizEJ3bnMZS6PJqYtyUGxTQTZy1IbcPLTjGt5DKhw9ORAofZpbAiNYZKvLrLX9sU1s
87yQYewsW+buODz8HMBvsCoZ19tMvpqF42iwbHg06NhaU1Ah3LcTHclOkMWdELhH0hZvczOUpkNT
sx0he3YiNyCjEtQPxuib0P2e7NAagy4pnZ2n933cKTCOdIdp1RB8bjEMZuO2wPxtcvl6Ls5mqoNQ
n2b7tKb0bPqlnoIoG8c7L872nK3s7IpMAqUlsGjU+a83dSl4G1GTtgLLjYvnDBp5k8wxoW5Dl3lE
hYwqY7bj4GUfkhSVpi+5GoxgG2dXmYtSdMZiBSCOotOiV9AR5L26M5Ul8zpvrWzerRBkdtImaH1G
pTocF6UbIdXw1kMSjXvgHpkpyvOvclZAl7bMgZOBjOmaaBZlcuQ4VjVcYSsH8F9CvnPcuZDvMzIa
l7z1fDFmLd8pMqwo6UZur1pBi2KsGsxzpkMGAwHYl8xIyldFb/1cDBp8uaFJNTi0J5AbkxvtyfLI
viK9N+btBVEAIcL1yUlKY6g0jRKqZTAyMfa98yEu3PXz7fXK3mURItI8BSZNaHptpS3CMPLgxA6q
Hmo8Px/t8IExO4hXpn5SUF5t4uHHXDbw9KRr2N3PHkQoOxGQzCUwtSuG+hmxh1z2+jfwLubwomR2
kHtKicr5vJ5sZ5zaAOBVfe50LfnPQlN4T7FHdjXBCf2P0uC9Wh9kpVUfwWnON15VfG47HLTYa6hc
jcZ8qvVQ2WMSkFkEmgauGJZIvMLGGSAOOic2lOMBXDL2S6cqKoRB+PHIHNBnhoxmbx5HdoYErJgp
Mgvn8zod/yY4V5QxHNqktwPS3PSwmFH1NMH99EsE9SKgo3QhPA2VDEbGtnpYTR6ZzmLwXgJqNA65
GblHuHygZ60y7+Pt4yrbQSqWnmBx1EFsbnIoQ4eMZ5xw5HYcMpFrKTpzuErquzUI/nYu9hh73wNW
Wdtbg5vnqtJjbWH6zAr6JhsfNLfxAgP+moM9uPmhaRrvYHpTdlK1zv0Affw3d2rto+2F0cHuh2Tn
GZP9Gt5nCvEgaahGbqV07VZpS88m2VqbsvmWgJJtD0pbI66dKFbxs5qMNYeHPcoYucq0QuEUJ8Uj
tBUKhYhSqefLsvbdL6NbaPCA7hGU3sSgyKNd318orwbNnYntF0Ybj3NPLbRv7cdlrpwd7yw5z1eW
NheoSU09tFssaYr2uYaA7jyvir2TqkheG4wQooh2MAsSZ/DNpdFg0FKNfCYha638AoEf4WYeTkEX
obt9+zhLTYFv1BkyJovWxXrfmFqtshqHQeV7lqizZnRZ7uus+bgakBvetiS5ODh4WivQdeARtvnX
lHoVk/NUBJzW7E/5pEN1BOzt4rqleTQs2NBu25P4dOA4tDjwc7TWt/ynQ6q4tVHgeSaHoZukc4zD
opXqJU7dJoaqM8s+OWoM8v62WekymRxDFpPUmAHP6w3VJq93EI6gGlGt7iPwluWF8gTJZbaGT2Zr
rTs3UvJ8CgUTqm9UdGDt33zAtFna0oxWUi8tnaixVOvRageIeLgR8EuWQ3Fu4RL8MCVmd4hhP9mx
L93mN/bFAXtzgNJx6OsVhxhMprledNjgjl2uu/d9C6jfAEt+sJZ0b4hAEk3T1mWqgujklTX62ijE
zXNpzrkTpFVXX2BW0w9ZBd1i2HjxpQu7/M7QsvpQDaW+c/9lyyUmIo7H1fAAiL9/s1xEWdrcwa0E
DIfHZ16iECK9RNCyVe3Tmg3NZSiaX8Zd4d4ITyiY0f8U3LrXRgFwZDzSXNLUpTBIslAEfV6mjzjS
PQYTmT9Ab4yBEY4w0j+bz1ksbW6MC3XP1Y6YQB6t/rDA33Ma6SLsbKXsprw1tfFyy2hro5U7BH4r
W+k2qXbJtVDzl9o0fItA6HT7Zr6f/hIwADbr9TmlCrqJ8pwoVjpqd6SXYaj8bCbbvPey1jtCx001
Jlzjoj6oLRyDh3QZx4fKUJj7yhZ4Vcd0ao9KYrafs8iyDsaQrn8Zk+J8uf0LJY8LxwqxD8EqAoJl
c5ddY2ly6BecICrC4ZHI+J8papqdWobkC/Os8IS/VqGo2V8fJlNthtqZBicIJ+b7QpSwz3NWQ7CX
OHvDyu+pBiiUvrW1qZvAVTh7Qwi7kA1bcXXw2tXRAgWC/n/02Ot+Js3ca88MDTjFEYx99tWeOjM6
1FGTQTsX2yDFHNoLzrGYB9fva8Vuf/mlFTxENIOoU/MAbpMPx1PUIQQVE6Dg1t9PSjsf8jbRjvHU
uDvZ6vuPS3bBi8TIE1UdYv7rfUedMFPdNLegTrX0J6RV17vaW/cU0d97RqrMRA0i2xeByiY8Veze
iFclJVElSDu5c13dEY1R18nyGRHBpS4/dtNkBDodh1/FEZE+kcERftGaJR7fXK+2Z06FTp4VwDS5
XjpNr+EmaubT0udZcPuivD/DmKJZhvsnayO5uN7LsAlzI83RoUHwIP+Qxal6WUOEOshg/v4NS2QU
YmQJvYdt9UTgsWf4V/hqntIDnoZRlGlpwtpZM3ZCsfdPC/9/4iNiBiKWd4MEalUBI89DM3DCMr1E
XfIVf4ZkMerIRPzZ5OdNtje98N4HX9nc0t43iwKnR4fNyVLGQHWj5AD8vjkkcx2fkgyFi9vbKbsE
b9a4PZ7r7PUTvRzswWd3XB29OUWx4e3caumqeKVFpZ28c8tOt7bOapShBbR/nLLD5DUu49ej7VfZ
Ol8U243Ot1cltUethtk24lom7K6P4zTl9ggtkwlxdApFwNK5J1eHx6gpqGBGVrdXN5BectqS1GSI
MUFjX9sb+gL1x9HgpGRucVIhKfXDeJmfmTGPD7o+uAdFsfOz3hrpzuMhW6kY3wRSSwfsXWZit106
dalnBlbWR5c2RbHGVvryAht4e6ctytfbG/uePI9FUvYlt8dFo3Ytfs+bcKtpR70BYm4FeqyEd8Bt
qvvQ6lc/TSeYqax8OIZwHvq83coP1yi/aJm6V/qTLRnQqhiYsQX72cZv85IurebM5N+1kx0bK3Ui
P3EV666DgOJuUbI9mI/MuVH7JuSjo06CsFnzUHsQcDdwlgwdN391mfnu7Xo5tmH1/fb2SpfGBlMN
EvRD2xQJATh7aGpqGRCL1Ud1TOB6dyD6Guw5f6g0Pdo5PZJeA9bI010qmyiLb6NnA3GCqYJGBb8t
oFnRqJ6Kwk6ppQ66r3tJfZcrkX3Qlsl8hvCsOxderB4MO/N2HhCZr+WlomPMLBQALeGn3pwrHXBo
T7fRIqJ2QlLQiD96VQvGRgB8Gqa6L0zvKHu67fLzLIq7LogpgtHNYcqzAWVBHcmgoe09Csltp/85
WUZ+11Mm+ccYFOVfa4FnIXcS80V3wuE8T8q4V5STnjDQDWI0TujZbYIEO4GWe41q6o5eNlyKKou/
hvnwV5Sv2un2CZNaEuUF6NNcphk2nooJVaoBIeFI0bvGn+EyeI+IVHZ3KwWOnU8qM0VQL24o5Ua6
5deftFHtaFFUTOmLuVwS6AQOzpC2pyXJ915qqSnhfYXQmVjbtamoVkzkCvBKKVnYIWay+ssKb3UQ
2mPyz+0NlD2YAoBC7AHwBarfa1N53rvtamlmwKxU+10fEt4XNCp39k7iCKDVAe0KHBTavy0qql21
XhvoyQfpFLdHe2idry46a4+Krf/ZD9GysyjJ/kEHJZC8DKRRsd18Kj2f5lFTTDPIUQg/wyniBFxD
97uCFsde+0tqiyEQAL2YfEcIxcDpZBZlwrFgDoSZZd257y3zh+Gt2afbn0ryKvMek76RoAtk4uZT
9SX9QwdZiyAfasM8DZYR/WFrUQZEc1hbA45iNwG26Cn3zPZOO19Q5llM4NmiKstnpJl7fVA6K9Pr
biEmmFQnPU2p2SKp0puB4io9XPo5lApO2qV+hF+6L9OxPjKYnn2+vQWyzRaXglMEbxL91esfMVfh
4rYz0XKvmL16ENpv96nLkAkohLrb8S2yQyu4Vv9X3aNOem2MxrQ+qWFBqpN5hFkpvQV/sqb+1A7j
mAXW2ijLTnFPur43JsURePNszPEyuv3SWYFnjv1dpxXzsddi9znUUP+5vZXS08SEH/y1DrnpFpdp
zBVqKQ3p4lyVkKmSbjXnmTmlo5W5joIYi519Cmen/VuxJ20n7JLZhskAIXAcDg/2Zpl0OKaqwWEE
VZFoj54HW0qkI2zk2a1xpLY5HYeo+J5Edb7zSWX7y+HhaYLrnOqat9nftV9H6rMmqg2OenaSOPfH
3DDP1bzsybnKTDFYzmjY60iyvfFBpQnryWpTjrar/l/Up62Xws67M4Mv1s6iZOfU1CiuE6oj7/au
BUZtGwa8CgEYnGswdqP5Ms4tU4yLKhh3nB+3D44syIKXlkY/c960brcFnhnocJoLhIzbhPH3HLd3
Fzep9TCHevnDo1j7cWFKL1AqBs4SZbL+KBZax1mVdDtdVUn5h+lb3KEo+YvFb9xB4o36YLfEly7Z
gq+0yvJYV8DX11b7WtdrTWneTh4as43uyhBQp6cWKofMrqlxZjCERTkNUcvYwyYKx3CNVuJnMZ5s
MIQEuG47iBZWljWEE893psC2AkjECVQ1MvwuImYYZ4bToKDco+CWPORXRjfeqs6hPQyp8YpZnfFQ
OXp3DkGe7zwDsrMmUDyGBrwF/JD4FW8cVBF6YTJNiR0ktf734CTWee3BCVhq+qiFavnH7aMmruN2
I6lXiEo4BinvXFtbFH1iRE6zAzWsNJRcIt1vCxs1MbSTLpFaz8conVTfiKn9TWGRvNw2L7vClsUB
ADPErMeWwtLy0hFRI8wjBiVYgZPOH1o9OlhJXJ5/xxQwCCDjxC3bfGGF6aszBUi3ruL5Apl6eSTj
b55TzdwLzqWfkKkSKk7e61zm9aZaITIwcI7Sy54SGjplpD83w6QFEPVBH1VXe1gd6S6+sbc5mNA3
or0FQ33g1Up+Wpk+OZDCrUdPcffaNtKl0TkXtEt0HLfZj+suCWqi9DEiSEAeqFPkM/pldR75edmM
Hywz+WXqUbgOKKYxiYcbYmRGLP7NfbALCnZxT8mf2W7nUAyJ7jehvfpeGv7yKPXGlFj8G1NN5yUD
SwLpsE42enjDEHRNOe5UkWVXjgIT3XeqyFRFNhe860atTblQgaF4naCZdwc/CzXvPtcj9WzFBIB5
7YUPVbLW33Vv7tadEEj6A/DqAnJB/XELlenCcOkgt7cDiETcyU8zABfGOHo/C7RikIPgvtvGqJwU
JcoDNHD2iAFkxxUJDpphPKVw8mzelMqEF5kAT3i4oVx8r66LyXdj1/hrXpEQ3InCpKsVk0bsNmwW
W3Ako6N5aYVY0ztt9lHKGZ5XqDWDuIe0yk6SAqpGJXp0as3+sFrzXq9GFojRKaDUTd+KgtDmTNEO
1MrBwp1rXlwgaTeVXwdk3f7SrLA/6RMfNxvr/tAWXbfj8KT5hKD7p/JF8gT+/Po4z043qO0MUsjT
hvWf0Zz7E4X46uJWo3dpYFF7dJSq9UWpA2wqIx9UU+q9bobs0RQiB3xpvrm9HQwylI7B+IXmMjWs
5yYP4ceMwn05E5lfouUJ56sgtWC89HqteQpXSKqCR7fU7j8z77RTXNepP+dmf6RSsTdzL13V60MC
PJJezfYIl7mbhD3oyM5s08M603my12Wv9CI7uiICoNbGYDfB4PWilKjzsnkg8W30aDYOSt8uH9oc
nsvTAhla4nedHtVHLjp8q6TIWhQMTj7/BpqR5xm8O00aKICg9Lj+GZACI3uiUWkLtTX6ovLS+CN6
U/dK5eRBFc0OQiNDfVLdyvDNIq8uRj2EO1h42fd9+xu2TlNNmyTrQG8mC51mtAnbR60r9Es2aJmv
Aoi/3I4WZB8YD+Uw0sac0rtpZXuYTduJKBmbVTVdKqvXLx4iBX/dtiLzhJQa4PJlzAY7mxuKHFcU
0nC0ggm1jX/CvjEL3y3yMfG9MRz3cC0yV+SaohbPlA2sRps91AanX8qV+FUx0pYpU8vT7+tkylFX
iw1kmHotYaygtPs08nsIpPcqttLVEjdAT4ozgMPw+hyZ7TTmStdSWrAm94TC3HJBUTVlnGGedvIW
sXHbsJZjKcaJ4MUAUXZtKpsWu1zp3QSrpRaRr2W9d3CUpQx6sJzHBGbWIFuKvRkKqdXXzrBOf+Xd
oWlKSIsK0bnNEEm8q+zsY8XU2VmFlOEBtc7ioYy4qb9+hCjCUQh+BZhs29+VSTL6WhyLq3n40Ebq
+kkbk/7CxOmuZpTsUoiAlrK7oVGH235AnTG3yIFxLG/T6lRBq/Nh0qpo5+rJjqnI2MBCgQ5ytysa
89YcIBS2ghiR4/+ssiunoIV8/rwkpRkwV5jc93CvARfKp53JFNkJxdUCsuc/Lt7msTaHSI8tBt+C
GWXNuy7OdT9kN+6jNtqjH5GbYoSBCAiOrS3ZlKchuFlFlIHhkiuOi9N/7+ZwPEKM0O8EQBJL5JPI
RsHdz0u8dTLtNKMplYH3dIbEPMAVE96Pk2vlvmkPxvmXTyO863S/mQSmeLh1MV2kjTNaIHbQL1ES
9KamQNLqLh9iJG93Dr7kRcAUGCeOCH227SyubTIQZaTUSCLEmH+mqD34hq7H34a2cQDVFnsAVclj
TLtL+E84bwmrxLF9kxw42pQlqo1L0Sq3VJ6nQlE/1iE0aX4+dfV0nyZ17p4Q7TSZWlydHL3oafly
e3slF/BVGolKOOgQMrDr3+Ais02wTOVnMBHcHb1hPXaMaf68bUV2YCjsM95JYYWWwua9b1eyVzgQ
CW60EJW8fkr+aQaEvUPCkJ1cSGaKOSHqDuTK+LDNpuaV1yE+OJuBi1DrxXAb+6WMiGxsdZfdTWqK
F8GFPZcu1raStahUl2cGxAJnrNdj5IXxXTYwyj04UbITrEg+k+hTeFDGcxFAT11/JttuB8ZJ0RUa
jWQ+xUnunBOHqsbtzyS5AARjuH46WIL1ZwPWMQcXSIl4bUiR+6OmD/Vnd5yKfzyl++HqSb9TlJTs
n+DkwO/Dhc+iNp+qdVHwrSitwmzS1c9oJcHD6w3TUdemvUBFtn9QjohWFppZ2haGxOPTW9pKcylp
de3iNiNy8iil7+yf3IrJZK5HTEI+ev2VkGTva1q4JpFAVV4ISfRHl8m5y+2vJN02un5APBg5IA28
tpJ5PWprDf2UCJW1k5KMK9n9qH4YnfT7r1ti8AUnz/MMOf5mPaXaVj2sM1TeO9N8UstFv8xLnBwy
mw7nbVMSX2hD6AcvAczoJF0bU0WJHLnTEUmWWq75RlQbvoYs7kWJnS+Gksfo1HeremmHGXphqyOe
vW1ftqmwCzJgiS8WrenrTSXGYvCqJDpnDlg9M8L5CSF1SpexsS5/3zYlOyXYQIKVQSGqh5sCqRqW
WVFAGRCYTdsJsvkFaolG6OzetiPb0rd29OslZbU+NQzCcZuXbvjqIG95ty5uw4Rjmp8aZ+3PY1Fb
x1hB7Hqeuj1pD+mOilwHhDJ1560z6dPanvoOn79OZf6oo2Pxl6Oui2+F2sfbC5VZQkJThJHMnryj
q5vXla5JotOAGzJEtqvW+zPuyNIhzbV39lQSj7MeaEKIJQX0T3zbN0/2jO56lXf0+mCcyP/1BlO9
t3o1+x4BaLiH3ax4smZj/I0LT1OC/q1Hg8LaNsA6YBJ5Cp1msKSZ4ccoNgdjGfYXD6RBcHsrhcvd
ZDnifRGVFYgfOaKb9Rla3a4Gk5INItPISoRDf06qKn+IDSc8tb1Vv8AYr/znqdleWUf2+PC60RgC
VMXo8cZ0q+v1qMQxvc1MZ5SxouFTOmvm80YYx04t253AUrZUwjxqGWIIjeni66Uqid0vNsE5oH3d
uhth9vH1OWyD0og60VvU/aov22MS98Px9ibLHADDjXRBBE8b/LvXlkfmEZqVqxdgrzl48xwXvope
+I73lpkhlhW1Ogpu79i8msJMk6IWffesML9X6Cuc61xbdiIT2Y0gZBCcrHQnWNH1YtqYQZIohI9s
NZuXqsisc90VytlBmh20tlUf0lCpdi6EdGU8R5xTyHreSWv1tdHpZsLK6ArmwaQzfT6u3r+3v5Js
YTxG8L3B8U49bvuVKiX26CTBKqOrtFyqqfch6ewOxOedn+RF7Q9VMuz4F8nKxOMn0L4M3r8j8IX4
Wq3URWH8wRqG0XdStX5o52TeQWXLzQg4MSE/iMLN2pI4Qjo6p16PNoHys16s/JNWO3vddKkVusbg
vnEnYBauj0ZcGDQlMib3ndpWLnakLKnfDIO5cwIl7xw83kKtj6oacLLNYsxirNR0oA1nOan5VGrK
j9A0HGjrjfscRNZz347f1Bl9B3109+ozkqcHTkd6SYK2HirCzRK1GlBEEUaCfC3yHsqugVHWzOzZ
b7XZdHYOh9QYdLxiros3aNtZbWCrbs1EtHmKxXtRw9456lZBu1gd6mo+3j7+UmPsJl+PSV0iwOuP
N3ZRtICxdIKqqX/iHJu/0B5F7GBN9qaLZMeEaVbWQ0ALUGhjyeyUEmqEkH5G0bQnOEmm1V/Q7Nrr
aUqY8gw8IcwZovgtGBeul5RPKrW7ho+ltjBW1oseP4512R2TxRkvecX8XpBPqxE0doLG4jxG+ssI
Qf8poTYfHdopbxiGtGHxDm5vtfQAgyWmkILUCyWF69+lwfivrAMTPjpP67esjYd7UuR68Jt5CE/s
h+tBTQMXnd8YapYc7Kyom534W/a5KTGCshGVXMbdr39DlTaMu2ctcAsSgQ+M9g+PaWvPp3bSd2Nt
iWcFhw9vCrhM6mLbWFtLrHAwKGhQtY3du6qvlPNiDe3B5sh9hi1wPuhR0v3GeSZHFyA0Ivl3XBtq
aneOUgAqzDp7+VufUK71tHz4VpDQ/MY9pR5NBc5Fuw2o1PVetoCcc9ijcQo67Nx+qIfOf5meF+V5
aFrVPN0+PbLrA0EvA61CQAcwwrW1EcmMNIo4PTHg7Owld2vYqs3GWX5jTIOEEy4GAEQckK1HGKB/
UcigmBFb62en1dx/Guh9/ru9GvFrNwEoKmfMKcE9KOrPm9VEve21YYiPU6kFP0Blr72EjAMe4kQf
EA6fk70sSXbwTeqKov5ArWbLc4V+c+QBGoT8wGvtk1EAo0uzfjgNZbhHPy41RQmHwJoGKPWB6y9F
a3rUUNJggltBdKzrjezSjs14rNx4D80kcyk0qP/f1OY6G63pVG3jQepmMJ/Q2/Qp7Ln/2qOmCaPz
7PnTqq3H2Gx7v0ideqdXIjuSgPXgQgMPiMPdJNNVn1q6RbsrMDvT+iNj4uRUTEW/EwXKtpNcjFCJ
0iWfULiZt7lYTg49pWArsiVqL0u4ILsORPEROvHpdPtUSp8OhorFEN1rSrv5dGlUgZlvIlBFjRZa
d21OFnvQ1bH1fAVSTmhXmwj/PEeUj5/sNUI5BWmNqvHtxda+guifz3rZTP9OvalUOz9OttvMtAMG
YK6JDGrzrTuGmHLNEHV/s6g/LRUYD0C+vwGaQcCDEhpQJ5EfGte7HcV16GYak/NDq4VHx+y+V2qj
XCJt/R33KUYiCRxBIFEev7ZERD5bkw40Ev5hpCzsooXgIFc1hEkzakg7jADSU0SpTtMg1iIrE3//
5hTpYznXWiZo56wm/uZRJrykuap/zMLc3ilNy949QXdC5QACAqhVr02pzFXEfSFQMkySHnUy3qB0
J+rT+hL5kzPN94odK59uH13xP906VEHzhCKIEPvb1iS1pYxNBmm4i20fP85W7fi41rr0G69Tg7ob
91BxUoNEIyROrxCRzYaGCCy4RTXDaYeYOgQgmvejcRjsGTsj/hxXxl6DSLqrr8zHnAxh93pXIchR
vEWlwxYhYPiUG731SVOK4TSuRg7nSZOohx7Su71oUnrr3pjdeASLydYezSY87KTqhzbJaxph9d5Q
n3wzeZuAu9DU2Nb9C8NW9FgQOZQkGmScloZ+rQXH9IHRFiTOyA3hP799YmQ3QrBla685Gx7lekOz
NutGUD60LGPTfuqWwjhGk+l8yFw32Yk6ZZsIFpSxAAIlerMbU5GKwMhM+ymwhiSL/UIFx+XDlbCb
p8kOCXUtRJeIXxkG2hha6DaVWsF8ezdWqHxUdr+eQm1q6uOslwit55579Iam/3J7K2XPsAMGlpAG
wBQZ6vVWDmB6oozcKogZZTmnbt9/X9sULEacGA+WodgnG9zEAU75lrlX09txODLUN11nfBtzmdRL
3mXgVa5NKwgcOowNtHYM2FQvVoxUn4/KutYG7TpOj71Zo4puDhPAywlo/OTXg2tCE+I21V6PWvYd
AKHjjkSQh8zc9YbAlM3HzUW0VeXGI3ju6ETKnAVer5apvzqNFsAKVO3sg9Qq2A3+wQMCMr22ypT9
OA09QWVqqKKiWBk/02xOHyBwXJ+qhPIb45V71KLSzeddEVR3qhhs3Hx8OlGoSsGpF8Qgvk6wtHWH
rmzjF9hfnEMMdvirB0bvseSxQwdCtYkVwuSz20G/dfsUym6ZGD/iJAC5MrcBgu7E9ojKDps+xuGZ
XAGKOtXYyyDlVhi9h0OYcup20kmZc6C7A2m8Pa3pnaFP+aOdWsqOcxJudfucCUIbzhANczAd159y
ThXDaEV+4E15R9XFts/pnM3nKdXXu35wKr8Kob6301o9395FCcuVaJEzREVuAkRvm7Y6gwYTbZ25
WM2GF91V1EOYF8vf8MFPw1Fh2ns4Z5mh1/5oudMjyqYZHG7igxez9WI2WroHu5VuBh0PSM5UqDG3
BIRV2EDr0DkOsUu4/DBmVU8Ae7kotOg11Lb3phbBgdMa5iOUpHscQ7KniTyQ0ihVbHr7m6uMUrBm
RKvQOgiLIX1S6i4P4lJXniMza8avahyZe+uV3WORVegqFRwhF3n98YmtEqubWO8Uhp71Qe8d5w8d
vUL1D31u9Jds6dtjZzXGTjojWSkAfxwWoFsxoCtO/psQEfe4pMyUwZzuaOlzrnN9tbUo/u1a5fNq
jeWOOcmjgZoB6Sj6GFBzb+nTl6zKGgpQnLPBsF/ypUVQiMHSb3ZYGsthGT3zAcYa7aNXCo34Vdnj
l5Ytl9LM66ABx3zL07nkbaTouemKVmxY+8oIbYGfUUD9traDJ0Iqd/13526JjHBzrcm+obgQ9GbW
u7vVFguEK23vBHNXx393zaifnSmLXpi+sf9NsqHwF7uvKz+xlB/GYvQB1Pz6jpuU3CZ+A2AcyHxB
d2+73Z2doq4wL1Q8nXI9t3YNtwDzaJdwdQrfthm9YxrdKU5ZW6Q7Xk0ScpG+0dNnboYka8uAMRSW
DVAa00uRLH82fe3+zeSqe6etnvvfzlaL0/puq8FO09EQ/ZotQKYwKHnEkJsEo1enT4QB3k8H7dX5
4MU6ErNhqukV0UDWPjlTpNT+opaqfkoifp9fqmlXHROaShAqdkWMq2v1eu9DyH8hJ4HSAQ/ntnNs
K0NcDFkCDW/oLDmSN33xSPXYuNzeCZkZymUCEcK/aBVcX+vGqgq1SjhzWhjHVbAkFWi5Jl/zv27b
kd0ndhuEF+gC0sxN9GENVdp7BrxkwL2y6KANafNR7fTQ70lW4HWJ/rxtT7ouRltgcEDWGn95vS7N
yMrFdQmqE3cpv4A2UP917GEP6yJdlQA+ATZmTVv2664uTXVxYHEq1nV6MquUngcU3EGjOP0f0FXs
XRGJ74ebwOReUuYANrHx/ZVLzy9NZyeop0HJDyqcG+XJsOI+OsTrUETnSgO8fkQMOv58ez+llqlT
k8864o/NQ2fXrrV4HbmDq2Tpx8UMo4+8FRxMvbZ59wuNimGlLMFtq7JXgD6PoI6hD/iuWDg2BOFK
StBej54xAIxauw91pkfPDPAxdaulhtKcksSIf8Zt4sUHWq/Lb1RioKUGdiBoeMG3bfbcXrUSom9q
5manNTSb1DL66pWZt/jm3OxN1cgOFGUsIEAgZRFR2FyTzrMGgjjCqz6PsxN6m5kf2kvzWEbhj5WE
fmd/ZV8Vdi8KzYROdJ/061viGtOk09R1mXE1HtfQaC/loD5bS9mcvQXQejs0e3hPuUlyXegAyAe2
gythrtgFBUK0g6AXA980NUzD9+4CS+PqfavstHhAIcnaQSDLrApWICAVbCt39Xqheu4i+xardJcM
yhOFEitHxYr6u2hNvR82aiYHdKF2SV1kX/ON1W2wbEMpDJkZXQll6dQXDwaw01yoy7elNGv1QOgz
6f4w6NQx7MR+UvTBPDXwNgZaP602xEygHO1YNT6xjd1fUVotT4gI9C+375jMU8KtJZSOkAPkzb/e
GkNZoq6iCRHEc7SeK68Mn7phrs+3rcged3i7xWV2eWq2iVG7hGpm0QMKUEAAwVyU5kHNbDUghutP
v26KaQwqjLTXqIuLr/ImUtVUVJq8nkhV80bEpJXU9FMqYGfIp5Kd+yPbOyAKAukIoek75YzCJkgr
MxdIb5pnJ+SolFOuO+PO4ZXtnRjAegVugiAQv+LNguY0QxDbEFW2YvkJIC+66O36jVrwHqREZoh0
kqhKFxLDW5W9WtWGOm9AqyktjbMwM6aDWcLnlEVE+7/8kTwNcV3BQUvatG1xlWuW5qOAOlYMhT7A
iJ8ddXDnB0YV252QVrIqYjzCG7aQzGXLZ2DqmckMO+D5NUlCeOmH7FRRWv+xwh//G6bIyMHE0YSg
TbD5UtEIa8DEIC9RjlOfKezHRyeB1aBLtb2Kr6wbQ/4n5nAEdgUinOtTQR4Ua1laO0GeqtVZ0xvl
kCAvefw/zs5s122j2cJPRIDzcEuK0tb2uD3FyQ0R20lznuenP1/7xwEsihDhJEBy4SClbnZX17DW
qmUUg19SYw7mzGnCzh0XP1oEdLpCay7xOpd+rA7LtSut/ABRs+PvaHgxxVRKgNP83Twni1vmrV6y
fHVImlNvjzCwKo34WLeTwJqGI8nZXXtogNAjtSFHb4NXnmwGpDXAM+JJUcCPatYaLu1sfFmMyHiK
4lY/iGL3jpJHjcFkmjks7e2AjKEzkD0ciYKUqZ7+SdNKXCcigXAqvOYA0POzw7NJUSgimbIorMlM
eLOZ2ZRHgPZ4shStGu2g6tnat4rWdqhw0Vt/YVy0/W+id+1wUnCnkb8SWaP2gmZVA18wnUd/sUgY
T8xLgXo8dU79gVhYc8J4bQvV7yxvfV9PYByDetXHzyksiNJfRQ7DHb5O3Po5sXwcFKZSvk1zqTii
qkOv+0IwJuRHpc2q5TPRfrDPMUG9gHDbjNT0mqZ9ydd6+Eef21zx+9pGxmxZSrUJ1LavlsCIm+xl
WquhviClZ6hhWne6crLbov2Yprr1fW0q+0NcCO9DG0fteuqQGzvqKdxHlrKHxyQu5irQ996yocxB
ATWsjcATXL3+2jULE3MSq780llVePAddztojuu3TSOM5VD899n73B1da53UiBJJCK5snamDkUVRn
8u52kXjD3Ia+80lHrTe2NXZmMMW6++M/WARZxBAw1It5gW+9RbZwbjQH0rKLQ35rgwIJFtuo3mtO
XIdd3bsHnvA+4KLOSqKCeiwrpahxa6/yrFhfRtp8PfPd0DCJ+7Ohu31QMRuADFpbzim8qYNtvb+e
GKVDhMI49F5gGrdGvSwVhYHXO9mdnX/p10SnFjlabyOQwwdvsvTkt7cTU+j/UHikmAzy89aUSAdl
WiLyy5jLGBSJEr0TqWod1Oz3zsmvVuSv+OXlTxZjTkqb6nm9Ks5z3pTDaycz8iAeVSv1DfSP/stn
owcFnA+iDc/mrcHI1XJlwsOTwfZ9WOlrHgAsny952oL3hOV6TZlE+duxAHspQZgS/CZ7RLdGYW8a
FpQe+lJ93H2wzSTyh2gs3k/NITll74QgBQbHAklSqhGbZK5qhr5TLK79YJaolZhjE6Alafuowxyp
Gu/dACYlS2EUlJR4qm9XRWYhhS8AeImemcnlaHkBTbnoMxLt9Rt7nSzfdosjavvegfnJKqdqSndg
G1Yla2O0q85WJoAHp8usJe3LmLt6iFZA0weNUaJH8Niz7K5TqojwKqLI5co//+WMquh59J0LoLBp
Ev3KBNjxBFexeV0skH4MBnBc0CWoLv/FKCm5JOhSK91cP7N3EzSQgL10uVpB3u//Gjzi7lhR+kBZ
sinISu1oodu9hfUsiTGEdjC9cdubs4PIDAzFLFtDKrHlqcsE48ujMg7qop5PeuGtB6W57RP10x5B
K1QA/Cex6+3GRlnnqcuYrOGU9e2L7Dld0mwa/sqipXkGO+he6lSoL15TRYGuNWj8PN7jvfWyZF5H
qbhz502deqCTYc+s14n/ctJ2fkmglfu2OV0LI57+eWxtb7UUeZiHif8GTLzZ3ZrUdI1pLoUi0pl1
tDTxc1qXanmuu6X5qCo1XDxtaf+Mhjl/3c+u/tdj+7urpUcMvxZqHBH87W4z+k8Z225cQwoULtIT
VnYy4z5/Yw+a5ivLcETRvJMRkZ8XQUD0yCjk0ZaXP+iXezMxZnGMTDiTWV9qT+u0Oj9kUnbphl4L
zaWYTkqt6OGwNOorU8vijzGYtYOoYOsO+Q3cHQdAADK3wFA3D+ZMV6PjI6+hmXvLaQJGEaRWmgcp
HKXw8f7umuIkkR+A0KJuf7vcdRKFXtE0CdFGGd6aca6e+1KtP49zecRz3DHFdeGSkl/Scd6iGdc+
sdyuY9wHsEb7g20UpAZTlr4qMuVg/7a+j/2jYoIiFW8JuKLt2NhRpArwDaGGem7HJ0Vd0f+bF+Wb
IKx/myI1afilWXQHUcHe+mySdEJT/uLZvN1KgwqoXjJuLHQ61QkiVGj8iC7otUkP5w7unVIQRdwL
0BNwErcrjHqWaGnKGo6eZHvMzrxQGEjtp4LGx5+LkeXfV3dxEOO19LO21q6KGA6KjAe+aGejpR6q
pOWCkbnjajD5Y3DbXlHDPpu+KMJUni1qaIiylss5XkcaND2crQOjO/tM/CqLSAghwkeRf/7LDV0L
K9fVXGgh6Yl20YRQzrE1Jx9mMt+D92zH+5FM0UcAMkDtd0upK0oq75qdaWGkNW7o8o+LqyE6nRT6
EjZGPbz2XCQSGcRRnqphzg4S9/uVSmENWINMNJd+YHM5DaWaVcUqtbBltslpLkT8VXh5e1rEul4f
+4F7PyvZziRdcqoEdYuN20uKNm2ZIaKFBXCkwCny4XlQ9fW5rr3aN9qu//zY3v3OaioDCsCE4w8k
R+X2I7puC5sQofRwhgfmt+o0PnVO/90Y6uy9pVX1K6XztGeVL+2vdZmfHlvf2Vgpb0m0CRefcvfm
VdOjPBKVOU4hyvDlKyWJ/y2sRrx3ukw9P7a0s06iE9SoqHIw8murSrXYw+IuLq5obvU5rDw9+4D4
/nIVVknBe+m7V5VgsqWip9XJTCfvoFzxk5/xa0JEAwxfizgLJxXM6haTMjR05rtyXEI702PjYthR
pvpkfDqi5baI33QUI7yAMV36d7fWuuksW4JpkKh9+pKTOhXvWqZxpn6sC68Oeithno9kmyyvemL1
+tVgFz01LMSqkmvepVHrN41LpStzhuiSF1NZH3y6e5dDc4IOMW0s1ka34vbg0B1vNNFX3P7IrS5m
686hVqty86ib5KJO8IZRZf/z+DPuW+UG6lJO8W6gUdHmaFqrWE2KQb/Aspsu/TLMb72l7P9tZ9L2
Yizjvx8b3TmlYI1dqfmJkjaFidul2pNSegvTFEIrj3qfgRrG1bHKOZw71z44prumHFppLrKDKpXL
W1Pg+4zW7h01TLravNQgoAN8sBKgI1kcfEDptLYnkuiZnAQ7YHM2phBaLsoqztSwsN0sMJJ0udiR
m/iq4trvvMhTQjtpX1G/b8Pf307iOaI7cHagCzZR1cQUtaUG9xeqM3RCW+drarHDUDfNEgfXbud9
5rbxQMsniv7NdgZDjUcHPJMSgUCquQKv+3NZvfZclPQ6MnVunvq2b59nA1S8X7ZpE4C37A/Wu+PS
ufFk72DiyYu2LjZxhA2NsuX4qMy4TodieE7GNP7eAgl7XTWIuxw8zDsGpYqKFPIFIARI/vYQGa4Q
utE0SziYc/VJVCkVbiHKa8IkuFAhBT2wd38pJbORhhKRC73S7ayNzKYeR+ddDV07Ea+U0h2AsxkR
cgyx3Z2rfB4/LZ2jf3p8jO7PL8GOHJbnEPfQuZQe/5fwwxx6w40rtnUAcBTIwhYT6JXyS1y25StI
Jd/KSgLPLOWgIXh/RfEFdJnYXD4n6eetXSMjqFtaXkzd6ryXrM9o0GZJ/pxkeXxwRXc29sbU5oqK
eTDTrMIbeG5aAGhDpTIXlvtObY3pvEZ1HWjG2h9EILvrA2akwtaWgmIbaIhaMQ81rvmaWmWmX0Fe
Fz8ci/dkigvv4GbcmyKfxMlJXTi4zNvoeaptYfXd0oYDcV+wUCh6s+rxB7N2lN/2q+AjOC4gu7mG
KBvefjQENBK7a1egf1GbBwXKnOeqc03fSRTlw+NzeR9pSCgGvoY7L2UtNq9FnSCJCG8NU44+XOtp
7H3FaYuzNqcUQziP/lIyHA/NHMjvy+8PWkVrSDXRrKXyAwwGNt7tUqehWCtGWnehuibNtS9n+0s8
OoZPsUh7W+l9GRAkdU9lXg8vPKLruYdIeRqBG+SBmOl4HHiHvY8Mtl2Tca2EdW+8kYuwcxuhkB4W
9Toh2FKon2mO0PXS3KOhbPf3xdV4N0lpcQqUTDdH12YCdGGsURkKyygDhCx/THbtPadj34XVaKwf
4qU/QqvfuyFpk8hSxq8yvrzdbjV3oiYnuAszJRJyDLTu28q4vFmyfDglchJgsyz62evio4my924e
HQxk9vnaUNto4N5aXsE4iqLUq7DKY4vIVdOuderOF2VgFuJKoPTy+GDv7S7pJb6ekEHiXG/t5WkZ
Vb1mVqFVTG6YqE4WIAWWhO7amU9pm/1BNfOo5b63RoqKkMulJCaO99ZmRtBOyKdWYVTNepA6TQzO
KOYyqXMaiMq1f9v5cXN+sbfxE5PldF6VaFU4m3Xi603tvKmWvryobm0fxCa7S6PIxYwGHk5yg9ul
VUrW1VE3VaHZmKOP6CdFhLJW3mWIZaBO7P1+BY+lkf4gyksgAl3o1t5SdXlMjsJWzpl4crPqnzGr
mELcIk3ZDpZ3sJN79+InqoBREMTNW4/b6XZrZO5QhgidWV8EHf/Ac5LkVDH769Q1mvPG6tosyFKj
OHhV5EJuA1uadGj0sxgE3mgt3C7UhOec51B2wjiKu3dw05fXdjFmB1WmO4ABfvYXMyBCbs2IujYW
bbHKkLZ+gppzL06G2Xav3Ui8RIwmfo6dIg5jQNJBK+BlxSm7bU7D9Jo5cj1h/Wwe0BT3ThT9IUI/
em9I62++cOvW5Nq9g8L8ukxhk/ZNuHYMM1ebdTq7cX9Us9y15xEiQIyWpdLNCe4Gm1GmkHLCVnez
H4U6Ol9rXZ/UYFy6IvPjpBq/P3ZB+xZJWnjBZWFx44LstOtJ0/m0c9OZfkttLxySqDlr5iKAortH
dPadtwuRIUuW1ZANIc29/cb9YoL/tc0y1ApXPzEE2Q3c1Suvdd30B+dpz7vKMimPCc0i+Fa3ptyh
mhEicfl4buy9MadlOjVl5XyMumJ6jfwXPm8ZAL893tAdq+hu0ZZCWVWKOW02dKQY6cyjUYWo5HbX
ah6Vp2IELlsR8AdDZWtBSrfqwKi8gJsLKnUs0Cn82aHaKj2moHPT1cubsNeckYqGGb3JSvOHNRrD
iTEq03Ns6eLnoJpX3aTlB7dkZ8kIOVFw4jUho9+qWXaoEa2TgZSZNkVDUDbwBiZPIIiuj9knx261
IDH1o0GPd0QvXmlUiCgCGVLD9m6jy5LKmm3U7gmgcG2HdFJWZIGb0fpGbGxeRW9ES1gwOu5dMYMb
frWkffTVq0RSn2ZbUQ7enu0eyF8jvSPyUkAAGeR2e9gWk3ZnkemunDG5XNNuGMK1bdLQ6tuOfhoq
plFVHNGytn4Zo8TeTESlcgMkYCsfghqsYsVZHp2cOC6/sNvlH0t7yAzfHq6fVgAggdilhHoH0tMi
jxrYWEQI4BTGa11RzD8Lz+tOkSGG69yO+bkzasvvk6R6VY7ugYPaOgxpnYqmrBGbUndAbvwvSakx
DBaj4U3vJIZ6fR2XxrMh1PG5nihWP765e5aIiKjbAESQhJhbS3NbGROiFGC/yXom3yopSfnQMZs/
1XItD+Acu8bA4kjy9E+S08ZY41nTuurA26016wIzsttgojOaBoa+Lp8er2zvnEj67f8b27zfnbcO
izKAKG/7ugby7LYXB5jM5T9YkdkgzRHCom1LobQXQ4tGibiFWXPWk856it3e+fDYyu7GAQihQ807
wfm/3ThnqpmvCm7+hMxh8RJN4jN4uOG8MJH3YD13pS559KQ4JtgeEtC7VhRKF46e1gYEVlCqFESN
/K/GLL2AR2R4VbexFjQRqtnI0HYXox3d9wRKv4te//kbfuI5wDZRM91EBFPdFInbgc9HLzJ5nvVM
81Wtsa8IWy8nTSjrs9Kb08HLuQ0KMEr0BeEDADsufUug7u3UjNUkxZnZ9XAq1LabgrTEk0aR3l4U
UtqDj7pnkBBaNhcpnKLScPtRobVESYbqEx3oCL5TA7WU7dZP7morz1p6OHN05xBhDRgVQqCEWlt5
hlHkdTqYHqLBvVY9OXUxPsfmYp8dovaDvdw1xQtF9QfXwuTN26WV0Zh75eS6p0ifypNm1KrfUI4+
NyYsv9++GtRDpWC35JkB1bw11c02WUA+sqq0ma5xLb7VkAFetI5E6LGlnScBYjNKN6hJoRa0DXL6
VBk1Zr+gINDm9ssy6u0f9IMTyGxW+Yk01n5VRqsIVDFF1LwncWB+b08Z8cx7BKQRNPfGB0Tt0gDb
BqlaUFk7a13bXCY3607tMn97vNAdz0kxjRIsdSc07LcgkZjZRM4849O8An5zYyren3rm1QePwd7x
B4rGnYPSK9FFtx+utkvbapFkOfXtVHzs2yK+JiIdA7Mb3CeN1l3weFV7nw8UqOxSwKtGvePW3sCA
UWe1aLzm3ThcllooP4rFzl9UrTRTJvjE3cUe3fJNZA/NH6XTiaOxK3epnvQwUh9T8l25gHel5mTy
bAq93gkKvirOk9VGQdQM+Teg5ernNq7Lc6qJqTv1tW3ODLTp+pBhh95H2rkF03+8xPmSeGL8DwfL
IbVmcIDMh+6EEiIafH25emi+rsYZ/sziuwbKQw0dwYPLuhMwSlEvmHVS9/sO7GQK1U1RpfBOa4P2
AJ6u9l6WeHA13xLW8LZOOyMcGuvoQO/uPHAncM6y9Q+i4/bb42cNt4N0fcqrOPmcNnr8hGhV/a6J
hX0hM6om35h1OSu9VoUvVKv8nPRMawf1P66Ud9Wh+qZaRXSEodnZDy4aRU3wQbw+2+pGLsx8GKLG
O7mtVvk9+/a0dhiMFwqdtdZXid8y1fX8+CbseBJ8MxNGZIFTVnFud8Oqm0xkdPNPsCpXsgWjDyfL
GhkkPK+nx6Z2Lh3FE9AdNnNiOP/yp/wSyE4WaHWt4I2bEqUNGbMN7sHuasjVWR/0pAlXOy8/m02R
h8WKluVj6zuOjGMGjRI/RmK67WBVoutT24u9E4BF46llhju54hQfOJa97WSIJ2IfUl2GvOB2jeZo
r0aU8a5Cnf+7tErxWXAGXzEm9YgIteMyAVxJmKDUwCVQu7XUJI2Yy4I9HEGuBVWDgk2FumrgrJ2c
5d2kT4/3b88eRHkecFJN6Kibt1VNmqJVjc4Dq9IXcNWzTx3T7i9KU5VBnedHreSfHb5fM3oOCONe
ZQcQmX4KT5v1daPI+EitdxrKuDwncTIiyex0QaPr9fPSKetT3Lij3zJO0pdjfv0E0dw3ucGx9abO
fhos+wcCe3ow2xTRmb03HWzI3qfGfTjcHb4AfZnbD6APYFM9L/egVSYGx1nYL21h5j7AxSh8vPdH
pjZ7kfNqdkWJqSlXi2uqOQVNOyN5byFFcXBJd64JsT4hL7RB+r1bLxSLeEgnlD9OjZmJi7mWtHxX
pTq4JjuHiRwJ5UjkB1Dr2ipqCCC/fc2AUFReFb5rubrCd0SnhbU5wVvqXfvfxzu4LR1LdwP+4WfB
TQUKsUkA6byukW2jWRUxafez5lKPcqL8jVIny9eF8t9bxBZ6v1yT/GClO5+OKI0y30+EDrSizSmp
7EL3JouVygkGLloHvkcz/a0pmuKgCrW7Rqm3hEE5IFBu+i/+NV4WSqe6iE4jojv/QMBAbS1W1LJB
RbpJvy6W0N86rRJd26Zvz4/3d3eZDBSW1DhQJluyixxuYzhohBDkp/qXZgFntLhWlPteNR4RifZs
4fck+ALtY7C8t+usUsdY7NnGM7iF7jMJ1X1Os+zZXaE3/f6qKLzITJCeMqHarSUGM8zkmnWEDFrS
KCHlHqCJw1hUQxBnY7IcPFF7+TagBzknBMUfqeB0a0+1EgYRu3F0msaKcqVXWP2ftp4OTPxyVV9Z
Myg9kf1l7ZucYSyFGZRlVx8c2B0HwG+QkAso6rIQf/sb4kiYEMFK1szMnD9Qfm4+N+QXB0vdCXao
7tMepnj3k9t3a4WHU6nsyqFwNxZqGrpFXMGsg2HTDNrJRFzIOitap/3uXFTcAEUTziglDSLOreqi
qldZlphqdFq11vrTUif7UzqJT799am6MbL6il8blWmsYmY0ugnLCZdOrWJyLZpr+fWxqL5jFluTY
otyO8OHGvWRdEWWOMUSIkC/FcyZmr/UHp88/63q2/q0pdvK8KHN2aSYj/SL0dA6A2NXxc+e2VeH3
KmD4cVyqo0Mkl7h5vAkUqJ5QCAYTvm1yKFNsDOaqRach1tILJdz5zJA8OXgpavy8OZJU2TtNUmGM
HFV26rdZi7too8WIAczpIo4yv4VyNPiUydbxSsfMfT+PVKveAqHojuKUHWcEgI/AnftC5eaum1ya
swdTQzm5kQkwCen7j0mTNwzNyhbz9yOOn31yJMQl7mRb+VMUJ58mo2dae65VQZc1KuXgpAknrUiu
jw/W3geULfn/N7XxAhrkerfqJgVprcI45bM3nJEnHc+eMvRBSZJ2YG9vGy0UzsCZII4B/vDWH2he
E02NtSjI4TR0yiPN/KEn8x+FNthfHq9s98rIUjqiujz7dxjz0YlFr+l8scWrlr9XA31Q31Dbv4cG
aeJZt/WPMm1H0zePfYQznCuaJ6bfqKBjOypJ1CHN5vT4N+3ttgS8UoszoKluh4cbUa/kjqIqp87x
oHDBPBzfNUxn80v0Ha7Qdoffnc0uHaEjMT1km+T7W6DHkteNoi6VQkE864mkne6bOYx1yDSst6tn
Ff/BJVLtQIWIIi7VpM3nTYaIhoKWsuduWTylxcA8GRf+SyLnXz/ey72T5MDy4U6CIr5rehKSZ9mU
4hEhjUef87T6CoDFO2uO+C9nFgwm5Ai6cMRbG9+reelaJPasnNZZd74uY/zSmu10ShL9iLws/09b
dwq6AjA9qCCwp3LNv0R2ixNn9eJxPrJZ7051ZnZ+pMxHO7d3CikFQ01i49w7/XhSzJUqD3fQtJf2
4nbT9AfwwMhX8j47iwzC9OMvtbsqasJQMAANO9uMXFGdYZmkVOOQVeppdtLmZVhSAOmPzdwfCBIZ
0ARAmiBz3dVV1BW1whJJo9CK7eqPvAVAHNTlUr1k8Vp3B9HTjjGiJohQPEb8a3sm5l6fGbtZiXDV
ijUwes+7qFbkBKOjTwfhvgw+bw8FEmVMXwCcIfXWt2CRGrkBGBgmd2oynG+w18SlrCe185kbOVxj
cLxPWmMNlr9apjf7kbFMB7f6/gPyCyR5Bg7LT1bb7bFk5IkeT42nnLR5yl/NfaE9pyWi+Y+/3/2x
lFYkxVZy2+947cbYL13a5gLsjUCASkmKP5EVzdMwbmrlk6KViX56bHH3IxKXIn8sMSHbQlW01Ixl
ynpBGar1rumaRGhBNGYY0+P47Sedxf1iSi7+l5s9LGKqPLMVYVtl+am3yv51HZE26cKOPjxe1e7X
spGs59DoxBGbIgIjBnQ3jQcRdrPL4Gmt6z6qwiv+w4LoLElfL4siW17T0JheacdIvVZJ611iq/4u
CjGeE4eB0I/Xs/eVKCDTZpWx7x3ooo2M1TDmSMDXTMTV1iL1Q1knReWrCSXc37cF0l9Scnk1ecNu
P5PmJqk694pyamx1OMWA6p66pZtDG2Tfb7fLUFaRSSffCDmArRykWRh1vCh9LEshxdMqDPHUag3j
pqz5CDSzdyJ4kAH1/ixQbAfAqPYktGrQ4xBKah/23axJNbvm/Pt7J+UNZJ0fwPSWhmqK0jGjpInD
qc0caP9279vMNLgajTjyvjuuQsJIKTFTY5ZM0dvPNM5ePNHhT0La/eJ1z1Sds6FMTtgURX4BlWS/
f7y0nQ2ECEIliyYgXIwtUBcAeqbZjRUDcjGnd4zREW+Z5WwcOMD77EZykxhpAZVOArk2hUZTUURj
tF4SVlpkBENrjIENaBjCfaq811ORhAnh88HrsrOVN0Y33kJkRSPG2ElCu60qwAXl+D6bs/aVU6zT
N7ee+wM+5M5Woq8M74LnjHb0dnbHMOmdrgu8etF1RsCX9K6IOx6NPNqpsEjVPTm6A1U6jv3mhKSV
lJ1Agztc1VUJI8/tgtlpo7DCmwR2qujXsSzFpYcd+swHZ2q2nk3h41Oz47ggf5N7OOiuyvmmt6fU
+994PJGFi1XHp3ytxovbKxEdx9L7+vumyK7xxbzPwBk2XzHvaL/BD0jDSC3aaz0rib9q9Rp0rese
nFKXX70JR+TILmqdsEzpHMo//+Ulg9SnF1WcMzhjdJdnjkn7wiCS7NLzmr5rVFl6GKs8Ic4rUE94
vMydw4ptwEH8zeCj7VdFPNfRhFVkoSIUOzTWufKRldcCo+ER1+vpSBR07wv+ak/e2F/W2oioWCwT
exCGu8BNpypwhdm+0gcjP0iMdy4/1R0JQwHaSDin35pyp6JXc8NLQ32N1b/ngib/bObpS5OYTunn
VAL/IrsrLo83dHeBJIi0BXE6dyTagTtvpUhvhI0FdpL/Ln8CMKI9e80QHyxwzxTuU2oW0XEmjbpd
oNrJZKTx+HZTMp0ikSZfdAU8Q4v88oGpvb0k9oF1TXEcnJb0Qb98tqot8raj2xgy6KGEKdtUZ6Ey
EiVeRvPdOmXVxYascBB27Z3NX43K9f9i1OktQ2EiCPfCUetnuxdaUCd59VwNQ/Lsjv3viuBw0yWe
R+ZTEOih7t/aM2MkfbIozkOIem+KYuJNH+IL4Zd9ieAoB5XnHsURe/vK80Q7XT4ZZHO3Jkd9Ue3G
m5JwAW3MOA2yMQa5WtEJHrYV+xUu6JK07u/3WhFqhgMEkELO7NneejtTheLpSxL2ZTeEY8tQB8Vz
+tf9YP34/esACFNyA6Vm83ZKtJJW4BIjNQmhzVtPKULWQTIbQ1BXSvcfbh7q9gDBgIbcYzD1IWpH
p+mSMG8T8c4SZX4FS748LaNx1Pq/f3LJH4GVEpNJDJO9+WxD6tITX500BJBWvgf6Wr02++ZotO/9
+WfXDKp6gOlMibe4PRzoS4zRIAlUBjNvEQMYzrY7QEuv1G/Nkhinx19KBuK3rxANY5TUSUEoPaPj
fWut09bSS2qQ2E4ZF5dmzd0z4J531pA1vhOP01Pn9Tkaen10Mcz5qIFzfxFAhFGERyVQkiy31fh4
mIpBm2GGZVFkIeY3Ls/Moqg+mt7QoyrcdCAnvfbl8ZLvHSialDolL/DJKF9tG+Vuljpm6XpdSAo0
BlnWdRfGJCsB0+R+dwQ8/TbIICRB2APfvxXYmiMvHhVvLEJIkYyJTQeBnLjoSq/yddtJDxDl9xEF
1n5yQaQiAP568y09HJndZuhrRkbzPAE7O61oOwS6A2iocMsPRWQYV4AqT483dM8u4Gc5FQASHPO5
bu2WLVzOXgeFYqSF82ZU8/TdZDMLSUzKx7jQ+0uZIlWvLxzlx4Z3viTIK8l9QWSLZs7GcKIyF4eN
zUPRttNVG7P1qjvDACDNzdWj6Sy7q3QprECkRK99KwHXG3NjD92chx28CboVg9b5Tleo52xY3mXN
1HwqvWIJstE+wr7tLZNOyf8mqfBQbb6rOY865XclC2tLJR4sRuPSROt8LVu1ODhCu6YgZkAMwX9x
RW4/JQMB8aJJJ3fUNeiEwR2zlFa8M5u6PLiGe/sJuAgiMDBJcAZbz9OkXp4qVR5mLlxJaITdpVbG
Cnawrn0ZjVq/LLo1nKCEHM1pl9km67h1ezz6khBLpYxYaqtX3I1TJ7JoZnQBs4VGwyf30JjtVjNN
zu9irUCsLVKjOIiMecEJcRqa0yCayjwpc6qfBLOwZt/o19n2m1RpPmr0IyI0nI2m8qdpMq8F6Pkm
KOGl1r4Dk+ffVuH9DcvFFN8WB45R4HizV/hd5TUNlFVmlPi16fSMIWWi5RQsycLLohdxgp0knqcn
yAxlTXzZG3+NedYU13mM3Omk94PRB0PNf4mhDI3ZuACp7E9tnT2pVlZ0QVEL/WuCbHd76vt4eYum
hEgvgxiUv6zF8p5KW2Sdr81J4l4Eqw71IYEx11fzoAdUo+IuNKVvOXlM3DzVStpBjuxaDcgQW3hV
u0oUPkoniCJOHpopfodq2Jsuic1/U1RX26BPGd0A+W6sGw6trsW+2yhK6ueJur4ak1gxUNlJU/Wq
gKUB7zGS8flLRenyEi1u/nEUGiqIiRDOJTN75n12bu39MHWl+w7IKpPFwD5/HtLeMV/VjZvE/qTb
4xREpjJes9potLfuYquvM1udjFfxvIovZAP6y7gm099lkeR/Ilnd/g2Uph59pXNVj26Lkb32Knpa
YdRZQLYiS7H/1hySiqB13Emc1Zb8otPU5R3PTFtfeJyTF7WDgRxk0dg8mehQIU7dJ3YejPpYNKex
QanaV5FEiP21aJXvjVKmgx/3daSD8ZvWa1Mbeet7SBvUgTKo+vveAFv0tK5RPgV9PhhOOBtOSQeA
gZqMMzBnYH8d2kGuj5JO/0WLu+ittmR9cmprs/+axsossa+ZIwJ3HvM3DXnKP3pKFOgnNSyBpxF4
5zd1mOIsaKrZMN7og0gZvSVyhDstNyuHk5ZUxR9M0IyqYPHW8bntRF+f0CSorqNR2qavqBFE3Xod
ys/5KBDW6ppo7oOob/gSIm+YVAZwwvyHylYOZggucevbg5j/sKMmi54LjH2HR2MUAfMhABqRKxMN
gLxZvk3IO73Kysb+gbwWr1jmRWsdFgUqg2GGalIWGs5Qve88Q3H8TvVa1Rd2H587ytyOn0bW8K9O
1fNHrHrT82RFWX5RlVX/1DsFI5eUqrQ79iRSiUwZpXbmEKMuk5oiWQKnzj2B9r2SdGcRj3N7mopC
S86LOpYVksN6VgRInFXLy5qkqx3mk7AL5L4q+3WbT4PrU4dS/xaTWtJfB157nQw94xmss+z72DCj
01+KQnkVG6P4htLL8tHqdWoqZjovWpBT2n/ddUAAAhi8iflddRLPeb9kqP/V1ODHk+k0PVR+s56b
YI1WIy1Pc1bV8XlJUUbma5ByB6UYgcAMg82saIAy3p9mrWjmS6TPBmNAuh6UoN8705RfR12r0e9T
uibufdgq1t/FwNimc+3YefUvkCGgvS1CF2pYE9u/G7R0UMvAzOPIDPgRUfUsEH7O/MTp4+mtyLR1
9EHFTK+dNlNMJJYrIIaT0rbpV0sxAVjMWllOXCXFuaKr047+oKldFzh5FHWfxtk0lkvViiHzJ2W1
/mHep3iDIp8dG4g7a8t7kRECBc3UKcJ362kWhKt5kf0fZ+e1JCmypetX2db37EGLsdlzAUGk1lVd
4gYrkY0DjiPckU9/vuiZOacrK63y9Nx0W1lmBgG4L1/iF18SSGVjip70VN8ZjDDiMe2GSDiPTUwr
INvDunrfT46VpJFfzQ0Of84M8gFlIfSMemsBIKlX0x1EKT0vjTexVWeJN08fgqAswjRqytg9X3eL
DI4zPxLHdqtW57jvqGscN/Tu3esNHZ/2ed6dsnjyRqH0Y1d0/tMOPB1jh8Q33W1Qu251Y2K0Mr9L
q3DUFQIHibiN7FW6HxG0c+ObeO4b50CHzXrse9FLAkLphwA7Neq6Xri6XuZvTV2daTtsnhMZTdfB
0izmfHAIN8eoR0P2PIm6gbS+msSAVNXQ7ZkK65CXWFkaZ4twMWeeKJb6GDQ9ChRtEU3Pwqls72YJ
2/aPteqCHYpNaAaCmprcm7rd5fveWk1xGZZwnQ99WMWP0WQ7bc4srR2Pmz91f4RTpEIAWGJ7b5lp
ltlEMlhdC1Ot4THh+3iHfUrwn/M3py8v7bCY43SVg1WdS8tHbn+KUexBcknrK8+vgvLLZuauPowq
2PeDL2Xfp7bRjfuoh0qJexbg0GSh8aQ1ZK3NcruNyMQQna8iqCZyk25yFvZNOKT16HsG3nIZRY/g
Gix7yEI9tcWxM5W1HmaUYBEh08246aPkZoabXpcgYu1qakyboWOxeGk1TuEV7dK5PU/mPUqOld1u
hE1rneiiFTjs+XlcDpX5Xnl7+cl4Qa2zUg1xlHdT4L2Xkb2M13XpxhWQPwycnoB4h/VB+SFWMcgY
Tx78hdgV074iV5TonewkFpymN3PUtxZUAzy3kxIxPrEmfzieFPadlI49f3AKqxR5LXc42SvjxsA7
hqrd4+Oow0WewKnhmCPNikiGNiXgiuPSOtvw0S4R+LRSARSpOVrampH0Uj5282emrps+9cHb188k
jWifcj7T1R4w1BvOGEYv5l1o2eOW6X4QREUkQ53DEqkOlLzYG848b5sStrzTecc6nqIBqN449mkH
HmtJoz3q7c9JFdddetKr8lAXX/uEPiE084zopZa0jL21z1b8EGhA4zcVZbbbEAGMjSfXqYVitmto
MEj0bHMh7qY5bLdcTMUmbty1765GS8r6UI2DvHaSxmrPW7S97cxZZPl1rnmHyLzFjQRbDyAqq6vB
pU0izZSkAECD7SCmNlkvjU+QS3e3XPZslav+uCFpcjerLQExPUZrkU2qmuy0gMd0sZbl4iPCWxmC
2+yaD9Mskgk7kbD00no1252aTWBRfNpumW2E1N+TZcSfCV8deYfqOSG3BR8lDg6hoEmDyXer+8o2
lDaO37Rt2pSmSg5QJKZgIIYZ189G393bo9F21xyMtSj3uBWSYrpBQ0wePG/b7vSqRi9zaKdVaSfC
1Ufs3Mg5o+ccuizGfS5vS6gy4rtua7PKrJuLBsw6XTmVBTImIXZqtDVTNkRcH2W3Btt1Hwfav9C+
8NxzqdZqPQ+0Y/qz0ioM3x1oSbthnTG2Sfhu6LdwaEiBJl0kgNSHqEz9OlDJzeB30tz0tfAnvlsP
vTV1o33z43TzI2v4SLo69B+ioe+Ku6JNSmKgTR6/lKkVNFN/NS/uTivbXY05d4qwvS2BbpSHaGiE
ufCLWJfjgf9Y1fMoyjag8630fJiRlFR5aOHAmNZ1THZGcGj9tBwdBuiIgugq3ZIWJb91nuLunMZM
bx3Q3veWRyyU/fcOn7af7WAzynS13HHMW/ZBf3TtLf7ShXtfpDhyd9H5oEs8CiglK517SVHMV4uf
6HfRTpsz96MlgkWjSpwP6kCb8a430rLTNYz+ROsbvGgiAoRIaxloIpGFavfNSvqMJCFHy3xwxqL6
FqxRvLFf6uCzuxTBkC1RUj5ochL3AArDP7dCGzWyTSYM3ihvhMF1xClcbM58fc36K6wzr4bFmiYM
KO60l3TrmdL8TMXCbw4NmOk/8EbBw7JnVvpY+cv6ySxtfTtIjzZx1cCdv2566ZN/DEUZ0M9cpuFc
2LqETNLBTHULUcyH0Gk8kaNK5ss86WfnfdCIaEyNv4FogySu7rDqgEdqSX9MMggM7v2wwnBIYVol
5owSbPi+76a9SqY47s/XVi4fUQlMbuotwVBnmsGwkz04/EU4J5s+r5roqBvPulO+mgjBwosvJvxI
vzc4uqqHeJncOxamN1I4lNYTeIdIkOLJ5hLIQ/Heb61Wpw3VxGPRFKV98Kuxe8dt+eIqEqrkMlVs
363WljiZshxzk4Sr7ZLw6r24CrvV/6BtslhupdjMeb2FnXfQXoBYB9Xb/gHHDHa8l0ybf6ZH7CQv
hniQUbq2vJ9D3BXjXb0NY5Q2U12imtDNPG2bs+7KXlz7m/LLhnMWPcaveHK5362uRBRyM0l9s5qB
ky2eZrtK5Uz4ydkK/sdaDkblA+T4OGtNEMisouIJ0q2q4fj5sdlTp6yci3h0T12kJS4RPPOkzpLV
nt3M880U5Y03O9ddxRpFdjso2rTWcm8zmrKFOk8W31doDaCcnQdubV1ST1jlMezG8JuYLHA++zy2
FfX0LhtOmJ4zZPdUom/JxCaVlkoHzlFzAsCxZwjxbLZuxWlwRgjprAma4qvZp5paYaq9IAevH4Zp
5wJV8qhzS5g+wj2VU1a4PXk6dsg3Edu46l3NZ4N6syXax0qFWbNv8myfimVNVdV69eM0O/Y3TBnD
KSuHqFHHNljZ/yOldM3+RciMcyF0vjVRIstDFzgk+U0RKoeCPgBN0dG3XDMTSlceahy1m9SBPLek
YlWzn8kOnDHNo5kma7gsANQt5UPDGXT4ZRbTuOYc26XmYJaDkzqJPfhnXR24Ta7WoZ7zKYjQP6k6
k2SWmouNF0yb5VzUYVenzjhOcRb6pRhv10L2ty36WCZFKyeJbwqK3fNZtt4HQFnFlHaL7jSOKon3
VAvQzXR7qv0g5Ols8CYXH1PbHknr3Zq+WLZO0fQY+toV6RQKv75UAwPGFPK3/w5XRr2d675OPkC0
9a7rsXQ+21oqeb1XqI9xpu5Dny1Keg+uwi/9vlZh/6X2LamOO1nt87pzGGeSr/hHB6GGSLLt0c3S
MnFKyRJNdb653cTz9KyqSwE1uwb1jq5KUh2fpArcyidjUXv4uVfrXF5KrbBxDJfYnzN4dgHDMj9o
I3SdVs0yxfSbIyzUMrmd1LJFtHNot9wh39pMKVQD/eCWbbEfF3vtnttm3eYsDtaEbGotAnpCji++
nioSDjci9nKk3J2/cxA4FYKHqkJiTk48kDBeq2MwrDiK0w/YD23ZWcmVb4R7B/jZeVJ9YovMnrfp
gommoGqKovpB+cE2p72LjFkaohvtp3Eg9Xun8Kuvrjf6z2Y1CbPpou/OVoMGWUbJRinuU/0GbMFk
uGzifdapUTGKmlXXy4J47mzPxP64w2x4Wj57nW1Jnv1UMvQ1TXzXnrQlgVKJ9lvnL2Y589tEDwee
KY4oYRm6j8XeuU66rrvXplaH7vuZJ8kFUp7x+KW3azWl9RxOawoso3sXxZ25DiAMdKliJdyNXS0/
VEixPVciKM7JZK0Fhdq2JvfQ4UWz7MPHZYYokvZDQpNAeUNLvxwnVCa3kbFaEsbGuTSVrKozr3VL
emsjLe4Uc8cVGa2kJMzVy7hUFyHu5X3GXAgcTWdsKgG77dxb00Ybhj9imkdu3HfOeRiqxL7H8/uc
z5ifcLNjBFe33tAcym3pWPWJGFfSANN/peES2eQi5fpYk7wrbIVQJ0rrJbS/B4y2y1T0tYxhLEn9
tYURFqb9OFKzruMa347j2KEl29bOk2fZzudEisXJVjO634xMuoeaBb9nweDOl/FW9lFmGTKQi3BC
kZjeZNBd4lGXxJlVG/8oNupaTF/taEkbJ17DPOqLxSJBW9qN4NRXH1HwkR+GxGk+6tqm9aDtrQyO
puiXr3oW3WNSd/QvdRJq9xD0QfipEKvkodFs2hkse/bXym+86wUY3JLZwsIma4/m8nu8dOSDE7UT
ccAN7E+hJ3paWuVckjotg74OkW+zKNSb/RoX5l1kc7KDy3KTLnzn6Nq/cJu5+agCRLlyoYPwmXRr
YzdaQ/ikI5QJD8Lemg+0cOuvjgy2CTZYN39xYLm6tBV2cqAQP3oBIWMC5YWTefd1c0Bop8Yk6+8A
OFuToc0SskrxEXLzsu8csqeipXbr9TqftQVeuqj2Bf75EFWlncqm2+iJxJMlDk0xniI2Xrp3g3TW
kl5ZEH9bxaCfZ5hhOlVxjO+LZ2iWZxFKRY+QWCOZbXoYvtmaqJuzrILnjbD8OzDx7vcq0C7dhyog
gyisjgAq5dCPWVQ11pLvnoN7VBfVfOtm1HZME4JpHXqCyWwd1iQcTkdh3F/080IoWCavukusEi3L
MDLLoZlRjsxmv+IQWiiInh1DEgWrUwUX7dTi+0uZ4/9uaoA7t0FDYZhxYJuI7WFaFNSNkCvirShU
XthVtbr3yo9YQ/uM4WQmliW4Y+yJFpU3iSo+H+n2Ut11oS8uPZqMMjeilpe9t87zsbUtk6ROawdr
NoVz72QxvhhMLlY/nFNXh9EXwBcjr2UrJpeWjUIGz6HFfJbUzuJlJXMNhHQa0VxJDNKsG6+myj/M
XmL1aWw8+jZJGfigHRrPISuf446euK6Hp2W2m+owdf5qUtMmk7ijd19+Ni5q3TBoGnNv2sABSrer
8K5VvSwvJKf8Y9eJGbaCIPnPobZ3U6phsWnY7CvpqnI6f8ywD3DOjJ5qmQ/b3D6NJqJUndaIZL4g
6xhB6oTJTYcCNnqixiy3EProEyXwjffUnULOtUAG0UDy7O1N2upl6FOHbuOTqxZLnCe6rj+RD1EH
WkUfISie0JSB4dlqAhIz6YdSed2nKvaL99O2LuGpi4wwvGEuEWdLTUWT7VoHl5Fq+jlry4GhWIJi
dpeuJGjt2doG8XrR0an7hE+S/1BaUVNlA6d9kpbsfXmwF8eZ8JMuppvSWyPUr2i+OCmaI3TYVBxY
n1bKizuxB+bdMG/Nfdf0JFcq7uJ3bCteUh8XzVW3FFT3MKRi99FOLKu6wAvXA59renWqK8KZ37Hm
K10yb9kciVSDNj41oU8RUc9kcVtAVXko4hnEHi7BfZ0xJwrO/HJ2MXlSjd9xRIbdA9FD3XdKrjWn
AgSqw1gETu4Fg/LoY83ODenbzFaCUBXE12NPj/R6pGZDExBJr/NgWeeHYHG2z5OaTHWZGE0YLCft
nus2FFG2nKxPsq4I4mdrCJy7klDDFu5L0+QyWpP3CO049GErFX3aigGQ4ZKYmAVWTNFTo0dV40IR
wtBT7dhHaZWgV5PGTR+Js2pxJ+dox/QDON2GEsClkm1BPy8om9Qbo0mf0tj4THa07w5rPTjvJt+X
74Ny8m+xo91w1hptOr9duW5n4BJ85lCeqnvUQK0EZa1EiI+jmQp9Dh62xBUnkd+2ClJEOuwRBRFc
Ars9xmMh7TxUSXCnzMTmEGvNECcs/ZXGJrmmfZhD0T9EjMX+8N1hrlEgJhEistNnTeOyBZgg9zL4
Kn1Tf8XIbiixKKin8xIPx+a6UxOVpssRQOkSRuslrTeUtscy0tWD8k4Et0CN3Rsg058BFAlQxRMt
iqSXMfgLgFRhD+OApDfj6Mkn9UqEfext7WAuKYJ3danX97+eQr+CkeSCPgYO8UlmE+2xH4emWhpE
B7DhwEhTbbdeodes0YTOUuOqVTgN7TSKiotW6uUgrDk5Tm39lrjyK+J2fAmwkSfA+kl47QU4hcVu
4PeLFnR3MV7trJGnKTHN92rvI5Ojq04mKUpUstN5F5w/8L2G8hAgwHeJogod2l8/lJ+xMgxYAVTh
Y0ZHEH7uj8/EuE7XigGvT/jV6poSvns3eG31Buj25zEuYyFg8/GJQ4Ku9Msnv/maucje5naJlBxT
y4UAEAZXpdrF2d+9IZA/sPx9wDlkwS9XlWA4OsgyUXki5ySdRL9cMeWw35i/vwKIObFS0ScAjIP1
4mlt/wX81rVm9+K15Yb0SAxoI/nc7cP4LihCmKg7vnajNaxPv761154iA47AAeR78iI4/fwvF6Uf
vYCbitt8F8OSdfHqnftJVxy16NQbiMJX9wpwuxMRHeTGTyQEC0O0HQS9yn1R/t5PQHm9edYZkzx1
jRFHce4imHhE9FL/3nn7mEnpdm8piv68NlmUf/kOL9Zm6Vqlt5iE+10RDyKdkupaWNL9+wCHkxc7
as0ADRBReRGH7AhL5I1eSM61aEtou/5KnxjT2X32vzKMIR2om1l8AlPzloTyayGQB3xS8MP4GSHa
H98opMideFSrXEl/uq6iAQzlJkZQBaj5GYsB8q9X0KvXQ4YnBDeNvIp7wnr8ZQVVPdx8S46o0Npy
y+nUL1lgNeFxDhjGTSdZ3l9f7xVOKq8QTZqTN2pE6D294r9cEIZmaW+BVHnRyl5cNBtXyjo3KK63
Jaxvx9Uzj1oznlN42+DbvDA19hprD1PXn+O87Nrgsp0a98Ovv9erKwt1M2Q9ESMPX8rgTSrwqgKd
yRyD5eazNUEpt5B6Tn99lVefNibboLcBzlCT/3jzYloNFaALqmynB1AlVnfXOAuTaaq8m5Gs4o1Y
/kpQwumFQIvIEw3il6B4EQ5DMFMS5JiiJhfuNJkjY82ArhmYL7swwcMejd38d+/y5HuAuh96Pego
uy+lSvehcXyyVpVr1RfPUVA3v0OK2m57Z90vNh9C7hu3+XNs+vOKcKpxQwIY+JI1KlrEAKpNdHkU
mBoh3sB/58uE1lm8R1kFxjtTkuW9bYa2nRMBoWjBw/z63f6Eijp9BxRTQ9Cz4CJfQq7NOPt1vVks
bDsKkbLa48vGPzHdZvrtSpbuMbb7OKsHOf1dSTmuDEODR47OA1/gxapijOaZotZok+O6fT6ZocwB
oui03xa8oWb/LYnwn1bx6XoQtrClJ079lDVxgm7ltrcd3jdu/SUWYS8PEWXU1x291SFz9/EtV42f
1jFXPFGPTxYp4LleiiysbcIQEJQ3NJYZP7oo1HezAJxSYcNzBbQhugU/Eb0REn46XE8XBQYfocsE
zvalH3c1zSpGDK7Lpz5WaZLscCOZXIITlG+lKK/d3+n45ionvMLPouuW6zMlUXkV2XJIA6sd2nNk
w5w49XbbnFE4NJ8VD/fs12v2z43xA5qOe0RSGAg9GxXZoBdLp5sBkgAH6nMLytijoYylJ5bgCC7r
xUMkDb3a3+n11fnQl/EH8MiKadNclNcCLBYjCYBduQDP8SSEU8SpdBl4/i+iCVSpU47IGOIn8i+5
pzeLsOjyuO/UuUUzLQd33J/FCb0fsW/z3a+fyWurm34qWHvSudMx/GOMLpPBtD5Vft4vw5YFmxTH
1RL+FZp1DdpX9Vu82D8X78t3wGl4IrxBaOB/P16wD1smoa3p82LxaTvbxX5PclGuVwUGVnfRFu4m
HzfhfTKWG93WtmrvQ3cei7Qdd/+h14De//4jR2mT8M1JlSBcc1qufzmjZ9MPs1ZFn+OC2+aJ7vpz
+i4iR5jLOUagHd6I36/sNAf5DUwqMASC1fQi36Jb4anSXnjktVedT6P5Gmxhmcco5hx//XJ/OuZJ
5+DFU2Yh7AYV4MWVdr8QfukyLalJlnUa2pX3jFLeWwKHP58Fp/WDChev9ARvflHdlAu+LXh/DXmj
evsIwgdxac+zLuNdIrkYgM8Yisi7oGJ4S53q52ryRBMBnEskgR6G7OeP7w4H9KSLFm/IPSaRlM8N
mIwoEgeDntWc95MfXphumXJXkOf4JunvxDDpj1RIb5nu/vxWMUf0ALQ7gcNOeqmx3SyUkTZ4DAQC
4uLcWpf1jwTGzv1igmF6Y8W+ei3ySop4Gv4oPP5418wcY/DPXCsebJPK1UN016n3dN22Jv/1Enrt
UpAqE8zEHSDIL/XV1BT03R4HQ25v2j+wxOSFW7TvG2eo34jOPy/W0y6EeomWMIKVLyMRoxIPnGvC
q1ybXad0hYGECl325RtP7ycqCWsGTXmHx4cbGOfBj08Pttiw+FONk9S4/a5N+M6C/XDY51rnQYj/
9O7RfopO2IPBGpo3tuRrz5NbpPVx0uDhwP3x4rqzvU3s3OViyeQ4MqG5AIxUnTfj3r9xqZ+P2T9d
AXEuZ/+TS7y4T1gHTg86ZsyjOjBH2dvh/UbmlNtR0YOroUYKGLUl4xu9jlf3ZMTc7H+u+4IG4IaD
sBssVkGQEROWYS4v2jZ2jq7q9VHhRnlA6HC8aOsk4YQx49Puj/EXhWf1W5H9lYdNoUeHiJyQZshL
Bs3ulwgON2rEAmQKMxDp9mXUQs0dxuQtqtwrq5cly/JFtznk1b542C3mCIL6fMw3hqoHuk3mqqO9
/flv78aT+sKJOMqF6Lv8uHrQIHU4H4cxx7NLnfXzJnKc69x0Vc76xin1c2IAuZiKhuoNBhkh9sdL
dSjnlfHgsksGOeaxxKOz1J56XtlUabyikPPGtnz1glhA29yDC+H4xTEs4tUBDxKNTJmQc1xgUx9k
E3wHTQD7IGjkG7vjtbVB8ERVDPkYYM0vzkbcmAUeMJ1GI6H0skoFdoqsoZ1tPNQ3dsRrayPAxhWm
IacDGsA/Pkrg0tEqE9wyRp72g7PgAHZIwhpS169Xx2vXIaumbkC1JURL7Mfr4A/Xi6YpkeA1cZwn
hbmFCPKWb9prz+1Pl0y2VQTB8MVFJgpaqyyWMV9Eglwsw4JjGU37IVDs81/fzysBDCuvk2cFqQU3
9iKQaCcw87j2uMH53sn2F6m9otJgXOZqvUF7Psymav7b0pAse3hF9BdPHdjopXMZVluin+tF505L
5Z6My3gOTeW+37TzxoH3ypMkDtjxyUqZ/OmlXIADq1AtidJ5XGP7sTRY3NXQhrMlZuj26yf5ysrg
MaIMFJ20CSAU/rgy9InyTf6kc4mZyz1TqCj1TTC/sc5f2cEcaw6JCV3TJHjp7RkqRL/W3Wedy2bL
a9GJc8XsDa8Fxn60kv8XaRCEUNrBqMoSDF8yUN1Ce47cJpN3Asb3hEVsOijSwLoV6381Hf7t2/rv
5XN3/18Fiv7P/+Df37p+Yx4uzIt//udN9W3sdPeH+Y/Tn/3fX/vxj/7zrn9WT2Z8fjY3X/qXv/nD
H/L5/339wxfz5Yd/5MpUZnuYnsft8VnTePzzInzT02/+//7wH89/fsq7rX/+12/fukmZ06cxYFC/
/fePLr7/67dTUfBvf/34//7Z7ZeWP2MmDuam+vLyL56/aPOv3/zon6S6ZIew+1nDpG2//WN5Pv3E
c/+Z4B1HPcVQhVL2lA6rbjTiX785/j9hkcZUP3/2zQiKv/1Dd9PpR94/2RCI8LAr0A49dWl/+59v
9sMr+n+v7B9qau+7Shn9r9/+a5b0l1qT1Pi0lVmPLl0q3LJexPhabqttwhVyT+N00eXcjsG92wcD
RA+m7ePlWBvAcrFUiPmmje0JjBcgZ1qf9DjSURpr3x0/DmJktK6SsHRFFs2TO15Vkaw/AduYxaVY
PVEdonWswoONBhnSEaIP4wsz1LK6HKcO1A9EN8c/q/eo+BQFfXGvux1OjgtEqAeCtQ0zSG2n/c7k
ufnctI0TIQGpx/Ksls6O6KQ7oKc3ImWLMAxT80MYMynLJELkD97gmfuilMJK6TQH65l9gqpkfAjY
oH2AJ3ioQWVduYkpg8sanJqki2GPwdmggt55r6t66S9gBiJ5Kzdstrh9VZYX8NQShPbQryqP66lg
v/RskE4AUjdrPGtBCJRHeBZiBUzjIrUSRqNKgPRZFIJAgOBnJXd1x4wIv6zYrsJMF8O29CDwwnpJ
l5MmfI6Dhy36g6Jcw0wKof4QhD1otfUwrHXQp9M2NeX+BIKhhGjToPe4X0DzEDr+6trVuk5XasVR
bnqYIy1kkQ2zJWowcosd6uXRtVq1Q7FgNjSdKIhroPcdJLjfDvsj7Bq3mbKZm+pl2mg1ztk8e1g3
ZHrqSie11ZhEx6Zr0R8InQ55ozYcvP6qD4C+XFWTbD47CKRDigNbMcT3yyYcme6r2KYUchfwLGg5
tp37NayvNFhdRz12w+A1N9AldHPGyGVZMiBpqFWCGd2Bzg+Ta9IY9loImHXvgoNXMS+52A3YtJAJ
/QLOqluGBHRhgFesVkz5MXkpkj3FwKaaDyPAyyUn5V2jY7iV+EQCdLK9S3cTdocz5VKFOdRJ9Q60
B4CJ1WnMfTnP/KXjsebSvYlgAcAP1Wem3ON7odGNOujF90BO8lFAE8L6DpUNNLJAMhsHiHG1fgQF
uNgNvNjltG7hx1THEMPN9WLWXeFmVQhfAJ6zHpZ8qefNPQOgFgAir0/8kVXGZMtLMK7uZ9cyQNli
0Glx2sFkGq6S1WWSv8WtG5aYwYK6fXCSMXpMHDyyztfZ1gEwgaLAWGceqXbeW2Ntt2cuANbgWLHW
+2MjrW66KGUh3AtMa2cJ7k/vQX0TbJEGuVJVhR9+tJ0SdB1kJVG7OSOLWHwE3ReZuw2yooRXAuT8
s9lLG/og+BjLOlYmsaIqM1DZirt9nRfvJmDzz7diaEs6p8oE3TenVrBihlKE9/aABlDmib1AZrrx
ReaG7XjrNMNwaw3OAjcNi9uHYQcPcy7XfrZSv9OQ7k4sh2zpPFBFyKb0fjasQNayIGhsYJ9o4+a2
hWnUIS6b1aJobdoyj/YifpriLTiHuTtO6eRA2cw3GYiHcvWaM66K0QjWWfBbJx/NsxRrBg0gZPJn
cbTbqbqIfDJHkMdxqMApTt10Rre6/xqUQNZzJkdIVO42LFsgflZyGU+Oh6Uia+QBgHr0KOpKoNaD
0VKIc69mnud3zRykZRQ0ft4GHSCyqIvL93U3b1+07dkNQtHA5dKl0s56xECIvTBilM1pBgEnbawt
/rruzuAfOnuwP4cGWOJhoAd74YsAAPPiOc1lUdgxWCHHij2APbj6pmaj8MsKLWI375LCRZG+mReQ
ToAnL/dypM5nh7R/RJaSV5i7++9nJQdxYe9tIboPTTIsTzSBiSObk8zPJ6eN4LLytNOkZV307yqx
+cx57AHBuJlpAFA+h1R4dWrIyyvYu9ydgHOy/EMdnwkCnU6rORwf9rEFMIrNZjjCVkS75shJJvZr
PJ6be9VEzZ+UDzZUCatcwSNLnE+hZVbihD9tD2OA9gXznbLwcbbt3Sm+2yx2MhLMsoBh6OI8E6d7
iCZGl4HbXYP1EIGvAtLS6rDPbdliyTPH2M586GuMnNMCirhII9daFRQQvNLTehvLFbLNgj9Q6osR
uiX49PChqpPKeEc/lI3gzAx2+uDANj9AXLLMZbjVFQB7F0AhMKO4xchV+c531x4ZFQWR0OqyBwkl
Utv1OP0omAcEbYCHyUyEnvNdaXsfz9wxmaAPrL2ZxnRrqgJ59FWOOLdbqrjqm10N6dLGU3VQTePd
DK4SzZbq3u/mHGhm4aVDNXrT+yXxp6diRyMl1eAY79kC3CsaV5tJkxHOdVsV3DbD8e7D7rI2sNYV
HbFGM3PNa7dMpqtw2htXpUE1BM0fSlRRfMHa6Pe0pdRr0n6V8+lLbiP0sSQRAOtQspa/Rw06guk8
ocv4zhKB1d/alfGHrzXjdZ6u23VtB34zqG0/N/vYMCqb0C2qDq3ca4BAwpRuDn18bTNd99jo6Jow
nbW7U4epXKLaSu2+GE+5r3EgIzDPvm94eID2OqsCaVwYp8iCORENbtON/MLvbb9Hs0ket9raWSNy
3d4t+LDeLloiQp8sA7wlB2JSSuMt8i538LRduo9L8oel6708NM2kbhN7qZ6SzTf3blL0CBmXyf4h
MYX/ma86f6qtcb+pmpIpazRW/QNE2PGdh48chjv09aZj63M8plOVjPCXN8QxU+We+K3oxAM+WOMK
4KtINPNiTUeHVMbrljULkv/D3nksyY2kWfdVfps9aNBiCyBU6kwymWLjloIJ4ZAO4QCefk5U1XQX
x/6Zsd73ojYsMkUEwv0T956bIf+vltqFNlgv25UYNM5tq6mzIzcqQd0bgr29T3ZKfch9d7xo+FVw
6UqpHgxv0VNSOGZ7FUlboeQNvfbnEGp1M2fChquKFOwhLDsiwNEmPkgpaje1zA7Y5RqWgM3xf1P7
jTkst4owAQLZG90ctlrr4EQb6U28I53lx8Xi1c3edKr2EQJGdwGRQqkUb1D3OW5ARmM/X9QzFRq8
gibKnQ8O2IWr2CXrMu4XOa4xlnJ1mwddkyd42Psl4TmparwVwugSniZ9HEmUqxNNeBYO3g6vhUWW
7wdDN2nEc6EVTkAP0S2e4JUElbr3mx+bmTnN5VJnJV7zOqTmaZp2dDBHKGgWUR6iNc/V7L+Ylhza
eHVaH6UJH9AOP5lisLwZk8K8OKLLBLAnLeYXUUTK1hCM9Rbjx5pfJjTQz6Vj9XzZGtF3TMKdlIlJ
ATPEfJDqKZ0NizDjKdiMTzWFBe4xty7wCzKkqWI22mJMa7TpLk6CNXw8f3+9Q6ScV6zeIL6ZCZsF
MQZxh9Yx4sbooU3rzMgjzjjcTsc200u9l93m3y7Cye0UaK9zDlOGbxjnhJReTwRCWQeDarA4+Kw4
s7M1zEdEm0/mcSHZbUjboQ7RWysR7rG96wcN/j07rB7FosGJ7fKKxSNe/SqBieD9avmVzO96Gaa0
q/ql+dlCW66iWLhuER3muqSPQOSzmQ9nJUbwQw1uVKQ+htIr0VazgaFp7O6N0YqIfgm0eop6rCjO
oSBMZNivm6E4kYugNbwIC07H4KPXdlehBmoEBeAq+ciPMXf25u0luLV7tUXhbaawByUFCowHQRJT
S0GFHCFuGPqaSHJ1b6UGeiX0ruC/2K0JNMfHqHfx5rn1ABM+m7v1Z5gx9btsJNa0XZ3jiAGb7sPU
KNsue6MnW3k81qqlNAlFdbAXLf1UNjjHgC6obPxzhvHvFvw/zhrI/7kFP7y9/96xn//6n/03rTTY
cDbonDHgm5jU/lf/HX6jhcZ8dJakAFH7g7H0V/9tf8NEBIeTNQusHiiA/2i/DecbOyWXZQ/hR0x+
ndD6l/pvhkp/777PJHofYeUZ0mOfEbu/D53cKoR3ho8pJ7Pq3m3Jo+4Kio9lsJ3/gzH6+ySNHY5D
M0Wi1NlLxQIpOg+m/rbBHVGiY9sFg2B1RRL0jYiXebN3XS7U7m8v/V8zhr/PFH4fpP31nRhSMBLn
hWJS8ft3AtlC7cxBbue9SO3SpUxd1iX937/J/+fXARfFe4YQAH3Nf19QZV6osE9G1BxBf8wIdr4d
VjXucdljm/s/vtUfc+5/vkv8RmdKFERzwGYsUaGn/v4bCajEU3bmkwg2vPHUjr24johmBaZId9al
lCgRA5RtgBySzc50iVJGDBRYm4NdHO9ygzcSX1/aNdnQo7WGXEkdrBYMjXJst+8R/nWMnKtTzwmx
9rZ9A6hH3kowI+owmk72QSEPIYBrlOLMaIP2KfLEWiec5o1Fe6T5n3bW+19Fs+GhHMy8nvdOO3tf
xVYYGOydzC3v17rnG1uFYX26xlLQYTo21YWhtYcCDEZKeCHKwOcStR2lb0zZ+I/TOPO1HY5QqkKr
noFqYJn4CKIGk8xsCzrXRZIEBnwtWF+WwZyf88ENUPqXgvtQVXNJz940ZysHWJiLOfd6DHaBOfxq
WAiLXWUu6/ssxPK0aDAVdVV4YFykLmLDyaeHZQm3ci8zOwPn07q5kURgLJ/PXu0u2ZrWeB+mPngU
EEkfka8pFReuQCWDKp/jtcahNT2HZVnZZmrl9fhcYw2+3cKWV7pBwf8KO6h5sFVWZfgadHlVG1Yo
E+0GiFlGmoNn5VXyvRmK4p1PzfSWrxE+gHJraWVEawMZYiU8vAXWsMG4sHhnTCMr6DIyurU0dFap
+cK9fkFOROhyTcmB8yBwwhfqDefGJlXuXqlsLnkxnZEfop/l02KHax87crndOp23yTaN8nszKRsM
lazdn9a8GEZsTWv/XkTR+IRLSf/spYHgpvBXfOOOHL4PwLqqvb2O+lpJDe9vWfzKjOWWLVdhtPgZ
LIIKD1PeLeYvU+vyY87aqqTtJrwoNmeV0T7b/ZQSjDAYVEzhLA+igYTaMz/FUg5j4wpTLMQdWTTY
gxZq3Bayjtfcj2Y0TdgJlEMujVrtAM9s1uCZ2LZ6u8cdmt01OC5eJdiVd8YxWfAQMnB+nvwiyON+
PPcIqse+n8At02PcT3ha+HO7JbOnl8w65lEJFS+l1X0M/eCAqyqC6dnqyKeCM6CpG9sRKE3v59VG
cbr0GMwCbFmxWRryxkAm78ZMjSjlKhZ1D40T5leCqYOdRGi/gFeEpM7FZSjXVxBWTIqw7/LhXxzW
bFRX2FhAXgVYcyyhuk9gTaYXG8qjbcMWDSsiZ0r2qEjNfJQc+wTlmX7+yWZIw6Ma8uAFU6J/byvU
EkkLbwzjy+hL+goFI9GchGdfroJBXjxKS3a7ajF5/s2OiXHabQ6+qghB5cswGMUHgZ713dpNZZsS
ZsRzE0FFWBKo7QGFY4S3kqmNwCiytcv8TEXejrHm8/fBMnF9cEr7mb6fd0uOk75htrD+CueCJ2nq
maglIm/aKo2kCHe0LCCkqKSpciSDPYjwYnF/Ko7MVyWMELPX5Og+5cBR9SlihfdW1GtmxINPjGps
Zqsq9zQpTF/xgzVFnOOwrGPBrsGl+XTW67buR35N19C3/Lv60TFK/oJllgv7TYLg6zTLcudrw873
vESLUxKxRuxxuhTCcJBURuDNCgAx96BKK/wKbqsfMn4BuWc4uiVhB2zJV5UtU5cZAAQB39WYUsO2
XPaOV3hd0qyhDA/z4J2RzaXtaEAAM3gY39IvFvPgJSFviJ+Jjamukq4bbQ6zqpV3nrAM92jD6tgB
4TRDBhILXlmGzfXFWFVo04vWUh0JKTkT0XMjk1RMG74CwRDZ6U/rFOJam60AQAqNG9gyQC7enSJw
rYjFpooPl6cVp7k9URxXeUjqZCknrEqU9FMd51OUv1QdtKuLpfGyX4W1eu4u88r5zq3qck6zsups
LHzj8n3yXapjEJ79uqvLEI6EhLUAnG5po4IuEBdhIq15+CDQfcqT3JycOnUQZxvwDkYLL1xmR3Gh
yV9Ku0C5TzjvM2B7QTCneWGYvyYQPi6WMNes4znwjw7wJT+mCAKH4W6jc0Ta2J/kGd3JMMrPr2aV
e/HkCPdynbzqhymr6B2nlnrFDVsN4LeGbEi1GrNrrw6HG1QKnXNg+84wow0L/DlejqsDbktVPBoQ
aN51WywPrqUVbmoXHMihhZB1V9MXtlizbPXRSW09wQLDKDpqQ2DwmvuSCLZyVjLBgt6/m5xtu2oK
nSadbNG+N7rS960yHep/Zd1xLQQ3Q6dMqBaLvbeNIPig4WBLwDgPpIL2mcwcZagZPKFj5znPFJdM
Dxyl4/PXDD/EUOcP5Nwt616xQfqUzPT8xOoq30oDZW9cuwHnV+xanbowCuSiSQZIGb4M83snUfYY
wiWAiXEaefjee16NMYGD3lbx7ATbMbAL0AR1ppgBRYN3C6aroLOfBvPoEXDnxXjW+u/ZHARvRd8P
QSK2WV93Lg7/2HDtkQHbWNYn7t7hULNQbxJi4bcnnk3rDdShazDNt7hAyglK3cGB67fu0CJCSQy7
cnzZVtJ105WACgPG0kxT1ETuchu4o1tftasHoEjZa0kgTR/1Lx4Pn9wHW1vdr1jBvnLT6W4mLgqe
Iz59WRLNWfFqj+fPR+k6k8/0IVNBAhu2eUIrVbz65ZBzsM+ecXQ7zNGFU4shNZTD6Hgpzh29Gc3c
Dhrm2mOmB3dMzCaYXLY6TNfQTi5Ttw/WiZRKZNv8XppqMiJ9OlNXUPxmvIqGAz+P48y0eE3HkVt5
N48b3LEYNtx831ReK+8ZwVaYIq0e/Mipzzz33g5Iv2OcN/DeMcMcEFF5WbUmnPD9+yzxtBqbYTEC
VRa39FbNjL3mvGBmC3JTXjazo/2Tyjm3eHBay9mNupjvMK3b7WEKB8e4XFaGWPGiA2NMwj7boMkF
gfrRFdSd9KIWUEGoYPhmdd3kjAXYo3eNvcjdQrc6xKtXlk2spnOf61pyeW8MbfvpiojiAiRmf/YK
yrpIXDnlzq2DhM/hIjHse3uwx2zfzoyp4oEUI/sO4w810dCv3F3mZp/dmmZABsrIXistMxRIN4xu
qjVdl4HCblosv7phArO8qbLt7djjXqzO3loUigB8wDDYrqCCzMcFDN8I2CHOXZaFXPLnn5msi7Dn
wcLbmGTbOF+gCR8+J/zOrCH8tmEwDsyO6BzlcuFkOLEAh0TmDJNxgAuBY58z2GxX86SrylBprQM8
/0wju/5+wzs8XI+zU0ZIXoUT7aVnzsdqJlUPBKbRzTIFwYLY1sIx9B4wbwpA1SsG+KKK7GGjZhpK
57YYK3s/RYa9nep1lnwwcp8baCvG5gK6/UIgtJzMsd4XQhQWR449u0fhZ7j7Uzg7DRGYTrYhJKGm
gFuZU/7HAkSF4F42s8Z/H7qA2W+cgy1mSZfJyL3uCUfi54IZ8myJkuTO1WQC/VPoduneCgbUSBzc
oQ/uOttl1mp2GXcwdR34uT+6p3+PJP4DFfXfGsmz6uA3WcBj9tZ8/iYK+OMf/DmVcLxv580+yhZE
NFjnzumqf6oC7OgbClEAwWQvuZykTAT+Gkq432xUKSC2sfYB20U++M+phPWN1pSZBYoSE8kR2Rr/
ylQCNRkd7d863rMiGu2B5fFzkChj/fdkdF2t5cDY5KHvg605qWIMmaWvUw71JluM6zVT33tfN3yK
2ooyvOs8+9prcfZDSmnzF8QzamEfrM/51JYP4WO0p8pL8pUousQIolXHFZCALB7OBAiIX4hK0rzc
9LNZtd560mEJxSXMiIrHAF2IH/M4zsvO7sMypB7M67eVeMIF87K79Ve9a/Y5UPPcHDlnz7xKcR9t
G3LdKgl0M1h7B5ti1yXSt5V7yEXX2RZl99iv36GS5tUl0kSH7bhf42H3NHvAhDli7UNiKYvvKFB9
dTC5rGQy6/nsnB4INd2hwV2yQ1aM/Rn6UlPrFLVVP+vJCCBbzo0JcMhm1Zbktii/zMl2n3vG7zdy
qRscxTZAO6bRWbMm8Ahs7GwQ2/3EbFvV7xFDLVG8wjhiZeIHWRnbpsYEWA+deYzWupkPwi/lR4ms
giBDlgdFrMWIGn/WpvNKVd8/dtOQJXmYtWofAooAV8iNYcXa7cpDZbq8Hn04dNFlWTAwOqiKS5QR
tZAfniirczhLvw1PhdY6erEhP7yUSyURS2TkD6ZrPlecZhYuXbLPvKemGLe3gGvW4PBsVjupairQ
xAQotiRGV6Gy0B4oAG2PZRqgOxCxrMHyqsBidyZbBUMVF+UG29bu22jXb9FwC1DNU6niqYfjYSz0
aqBFtqvgTMdLe5Yc8kgKFmqIubdGETc51JeY+4yqPchCYVBxgmdjbIF8gBH3Zk17ZB9wW3BN+iLt
opm+0ffcLYqdfoUgtSKBMBmwI+BntdbqaGc1jqAeWIf8l1U3NN0qA90cE4jEJEWLGedDCNWUvGIG
ROfKXcOGAQhaxToyInXec475deOU8t3qGutuQQFbHyrCaD7DYdR2PEcszHbz4M8/ClLKHvQYCO2k
jqyV3e0keYpoR8JJOPClSJjpxQtlVVR9ZXXPlj22obOzvId6wqYefag8DwsQPmL9JQzy2iDK9CML
J8RsaL/c4ZDzuFEiWPN6W5Eh5u+ybVXeNaQP10zQgczPCk/QddTWVncwmT5k+4ay0dsFtUF1SZyV
Mve6WIsLuw6Xz9UvAf710+jZP7OgKK1DFHR5dUSjYnmnbR3Wg0Mt+C7GPPiRg2geYVvU1T3jw1nH
hl+NEQW8MUjwF8ZU7NbJWI52Z2cm1UhUlOT3LTdQl3y5r2VXHt1KKs0QJdt+aCo4oDmdHX1xe8mb
SOCpviYsuh9S5dj+99Eu9Is559C4EeZM604B0/2JEIPk5dyGUkNn0O+moW9VYuXoF5IOsQ2gg7Lv
H1rtsOR0KFq8HcrA7oWKDfD90M/OSw539amvsc8mNcaCgtHXGZkWCtTj2rd57jxmkykaBQ8cUeTJ
xywSrrgpuxL4Cw1+daFaCtLDtvL47pkBKzhiRiFXiv+8Rn0wjutX1zrNMlx5UzDN/h6SFQOvWDS6
fjCJpurjiQ7mTUxVextUHhqELMixNrJDW4s0HKf6GkkmDJ8lHzjynKZfb6FdoCoQjFL6vRc1jpt4
Qg0CHDbqSr50AcWzcVnA37tm7hs7VbhodTZGmewzrNCimNZgJI/YTfg69SjV/LowHuviYQ4Xjnqi
zvR7FDLy3QNuXj56zvlnHEXBO22B9eA3ebh3hgq6QrSobbhrvc5tVDI4Kju2RiuaxK+K6MMzod2k
bbBJfRGOmpJ9zUBO8fiXFP+OmDuWib23HREciGjnQazuGW5BKYv5kcDT0Rdvr2NQ85EIotzeINZW
LQR2fxsYnMA6mHbL6gCvs+H9ZSlQzZ5luQePGhSYMV5uk7SsBB+C/tlF57rT9Ibwwjm/BLHnqZaB
UmShD/p3pTSuZ/3k2RHzvyxv8rfmtzrp/Nf/Wt58o6TxWVzYNnm9aGbt/yqT2MPYzFiwEWEY5wKE
2fGPQsmyvllk/7C7YYGDI8fjX/2lnnS/oZ2ka8Ecy1dzzyke/4J6EgPzb3USoghClPkPqy2OJqAS
/21/Q0+F9TN6y0GOc/x2prvGfuvbCUKEwnhUvW1c1QO1HB/DpRMJ0g3cqmsEEZC1YNud6hxmJOS7
oFwTGiXnxZaMvI4qr93+wtogfSRl7jcAilawR+nI+MK5EzUe7gsgmhFaK+bbrMedsSiby6GEqXuF
FbfHX9xLOV+K2SZ2rPOnMS3yto2SKer4auBlIPRXeBrmC4faJ1n4k/EHIwzrPkdkMqbDaP6ik+uy
K2Md4SCLfsnLQwR98kmWzsQYJ7Lwb7BuIZpgQxfgvVXrtpo3FA12dwyBXWGmg2TacQU6U5uUGEG/
QmUG/Q7bwmye2rIYnOMEp6zDK+ywy6k9CHwnutD80EZ5NadBxNHVBSCxsMcHYxuz91XDkT6/YRcC
ONqOO2viw89ywL9a0EXw+ZyF94sry7j0vAYGrsFc0afrLnuKAnPzHpnruna8DVZ30foEVzCsmKP2
6Ml+MXeIUfrXzS/qN7O0AamEYe8fMmGgy/aytX6I4CqzYWDQSKULQfXRKa3yl0uwQgsOtSuumfzV
90HQTTCtN9MFQgyCTl0RU2D0e+5e8Yuxam8k1eAbjwhQcoBkSEvgcGoKTF6lKvAOedsXHmpwoQ4G
ZFVr35Dc1+/80R3f3dL9A3FfBt9Nq4RnZhbcOCDeFrT+UUs4wW4L6gAi34rFNHbqcEw9d2jOPEFX
vY+1g25s430ZEzsy5Mu6tfVrFxjQChHKsr/vi5UMQrIGNCzhHEkTAyQ6xIYeew8JVZ/EUuo1dUgJ
nNJCNsat7anNYMRSYE6yeLIutcwKm3FLXoBz6NwCUcc88aOWxsCrZ+UGvOoeXgjLcpSeRrJJghsS
ypT8btui8t2Zi2I4ZaRt/Zqxbm4Jcs7x3Rdr86wcglt2RmTkdapN8u53oNz0ZTdAjauDtmQ2wpDr
3gRADXNv9Ypfk9/5N9gq4ddIqwY8bVPkb6ClQ8UmX2X1pzEG+ZrMa4DOpaioKhPH0cFjIFwJwLma
B7JDZDi2l6jyrCfYX9VN6zrAidF6LOwpsga0fSsm+b1TgzfHKPva7uBMgGJnb3h3QOwxnGC692yW
mfa5nf0VI2LZQZzTo3K+THpz/KDc6xPrGbdw44WtdRlLvyS+TJuF+iyiWfLTRYp5zrDScyWkAYB9
mwXuv9giguFLEXxUJdlss3CbACTxg5hDf0Ua02YeMifa8pMu5Dlxg5QE3pIsmgHLSQJ5oPPPWMxa
FOgMWgY73AvilQv2LT4TLhfK3BrLqPjk/kUErlyp270au7CCcEcDAKIJ5yyMLeOCfqD5EqSHzIkh
G/sTT2spvxd5oL+CoNBfOXBItt3SaHVKwJkogGyH1jMEvuDZm/TcJjQC4U/FvNDbabArr65XtndA
ZtGgbaSofxXoT4u92OyIFnBsEOQx0QLyySL62oft/ssZ3A5JBzUkWmoeSWD7jldf1L25bTuSKgyg
fbwtYAsnDht4XgjduPuN183wjPuODfD6M6vd8BnAmHn2PJ41deeyKAH9S0eYBRlwO9iEeXGoomWp
j03d+ephpOZcXyr42v1F6JjBiVNDMIRqA8zzXtsygmu3NngKWCJXNw6Y/WBvVCL8kgOiRbZGo7fG
HXrwa0sWBrGYsojeLVuHzT7zc1rFs8/m9mxXLKghy2Yv8g7bFz+fE/M45pxpDd8sLja2pNwuxnhH
14dvKwB6jRjTGyn85bSsTUqUTLgcBzV3OmVq5//w2oVEkBlOxG0xCx0mZAurh8aoaMI3Ram1K3sD
ds8Gc+G+Kxta07nwbDvJx60Pz4TrJkgBJgddgjIHHRh9Xl0nZaPGH2UYSPjv/iCZ5A5WdlN5YFXO
73t7Nfkhuk411v0nl0HQpIXlwT/12hKtopcpAPE2B822hzmxTjvWNysD2S5gs9uuKvdTeCmCT7RT
UJlV0CiDZzs0ek7JwDXG67WWOj9lPJ8aB2lLc6nbunQS2aOmSoemd3/2wqDNIqrGlpeY7eenAD3U
lOQkX4V7qkCogJXZlR++LrLWIhGVj9vVjKzI+rnIurSThf0MkLYqd7b7TonSPKujXGKAinl82koA
f4c6apljUzN6BgEuhhb0j6zzrjLZcyw7Tpa/YsdBBF9ZnX2fjXr9WkL6v8TNGYwKIF99/cr6xj5a
zJ2nG2pUOKALP5bzo7KMTfJU4LtOG2+hywEV7fzquwWSsvb8Q+Ev5b2/BZsbh9qbhpTP2lX91IxQ
Us9egunHEKwcKkSTLMWV4sztUkwOeYPgKQTp3lrb8iUqhx/dLTX4T9sRzBpB2IXRKRxKgaCgEflT
a2bV+5CzX8Vp8RqEa3OHWjjojpg81HeRk1d+ZXQs7uiaw+a5R7mwEUIzZ3CXUksMk/4C372+oFLz
PuusbhsYF65/lbHBNOOaZDuGvcynrT8Ngf+eTzKfpFr9n8vueEId3rz9v/3b0P7duvTHP/uz/La/
kVgNgyEkic5DpWT+QztleN88vLzm2b/EGxSAbPtn+c1sEyn2uXDHb3Y2Nv2j/I6+uTSHpLyZYQiX
B9nVv1J+U9RT5P9tThngCQxwQPEfgLWQSv+sRfqbqgl9dW1Nvc2Ur+U5HOd+u3HqyPk1GsgI5mqY
WTdyR4BF9A/1LO2XJiv3/ZwfDRTOVAILyOt+tXa5GHdRUOKpNc6XSWhMMSdtcLmJfCX2SDI7WF0s
I1hLOjBgnD7spUahzHQcSlhC7iOqmAuMgxyAeCt2Z13XcRoi/7IdSqJ4tgPyxxmlUCZui3YhRivy
9+bZP7WK7LozbDgFSDlvw9mdSCk9izuMgpZ3UuODaoMs7VZxv67rk2hmcmTo89le16S97Ak+zJ6Y
kJ411c3VanEo1nIzU7359nO9DPmh22qOyN4t0m1wlkT4mKmEOTzWc+ndapy3J3w4uA38s/gmiHai
18Od6ZfbF0jRV5QoVWpvFudlK8uTjbQfyo8lbstoci+bUMt7nzH2uZM5O8CG+bEg5Fgje1qsCw+0
/razPM97oEY28Hl49x1Jt2vnv0ZzZX0u5ZlnTt9Sa/isnXm/wm3O0n5wxVVoLx3mmtbdrvvztYgj
rml3Oiv9fVZzb/a55e3y3EGG7o1BiJaqq7OXNhyAxDqLPdxl0g6eql5w86L9XO/avqpvHD4VyJJq
fA1eFjinwQuxew4wLq8LFXyRkEn5JXgJ5x16oPVEqFpw4NJEVgPd9Hzp+39WAGXDsHYa5qJMnEbT
YkwlCFGd1dEzordweR+ImkkJYTJvu5qiJBlnYDg/ejMzb2YV3De+gdEDKQOZNVWFQNUA+R6P5wJl
Ej3AzWIDD1A6Dfo5VN0Xi135t2QfVCnRMYBYxmK7RXpy49om+R0QQ5ebKiTnyOjrFeNG8JPJty0v
CtttDsBijzPtCfobsdKG2K81A96WDhp7zlY8FWB+0q1torh00PuaeN82LhRhB6eQqcgtc+j8YkUu
mPFXnOz+j0a3RuoOoObKleZVif0Lc0Vcjutz0JfXrKt2WVhcEjMUpkHImDHPdlMtZ5LfuGsa48gq
gIF/F3chwQG58lQ8e/11EMhbZw4OFfKsEIv7Ug8/ghLirmlXBwIYWOfNy82SYSuCWuI8zO13VAIH
XP7M0z8kgCL4Hrye5rNJSs/DJKdbNAyox/sDx9G0VxiqTGFfVmy7zFWAxyVqq62WGA1K3OFsGpt6
3kVbeGRHJo6VCYtX9byrcN7DomtOvFX7uVouK5QgIYKGwyw9K6GqshLtOydcPcPF7HrbnZfzffOS
DsKoz1BYnFbf+dhcWeXdmtkU+6+EazzmBG85m3dYz66cKTo5SMUjNi7rWN5iLUg6GSSr2i7ZFaGs
+CIo7BgsVn4asJU9apoh+Mx0aGV/cFsYuwFiTpHTulRU1nJAsGxEw6uApHWVl0DvFwmPv6ruKhr2
eCuDMJnM/rnr9adBh7njqg5OtjtdUtWm01LdNP3wduazW8ayHUfHel8buWTX5BE5hNwNJEuUjaju
W2kKBvStW9D0tpha+kNgkm8bh3Z3A90+acu2yPDjbYrMoI52tZxlfon8AVF9jcMvY0JKcmNgRHuw
prgIZGqY0NmG6nsm819ISt6blZfKykN5T1wRcko41IIANTLrjBgHofHgrmL4BDP5YJJh96BqUdgx
eMibMp9btJUE0sIyRgFwjXBSpnZnqKPuWmwviLhOWdZZP4lZP3M6h/aZMLk5sak2dkazRQ/0tChv
2Cu9QfSOrl2n2GOKGJMAkftOdUwCw9bH2um5175tfkdSS7hOET5XRojWp8Lohw+WmeVsXqmiLC5y
p8MRRr+buHbZXQnwwAw3o10JDW7o6h9Wpe+qHi3N2MlEbWN11aO7uxXNyNmfPwYrn4zWHJlBt3tX
vjETQv+SfQ+KFQx3a/4KC/+Y+eKiGdrjXJznyQW3iuMvl9kMxsqQ/QdEtetQTh818TW4v1xcJEgX
lGV99IaCfp6RqoEp7lgvlpHoAKEwKd6RWpkfL6xqyEjroDGVy454nSJh5eOSzdHgc3L8mqPQ1kku
0AjWW/chLFPuK3bdCEfKz1lX4YEQxs9ItRj62SYEGZ4dDxlIPZOEYpJ3JeqbtS5u+96E3q9WulxE
C8hLmUIRVogFqXF/WqDht5fBY20HBxeY+bNiOHx+6IazOnbWVxWRqiTQlLtxIsHIeCmM5uCQnoj1
akMxIg+l8eIzTpp6fR24y4/M0DCwFVGdPCXxRvBB6wUHovHuEbHu3XY5bZnPxwGNjhvMdwQn3jrZ
dFl0jPSYvr1j0mXcEw7XOBlO06BOunHTtamQCruPos+fibC8YJZFmoO8bxmpZGN5yaqJVsgi1SIz
XxHM3vh1d2LJlZC+uwXTU7EaF7bhwN9xLexCxg3C21/b/B25Tr63aDZjFpWoIVf3yxcIdqBrC/vN
nXCJlkhKzCxLxOJ9Zwv9vA5fMGiPc51d+8TB4DHiJDbLm7ayjtik2D+GxR1Lg9hmDhPZrpuEOVoI
bzX5mLOoCgb01WF+nTuX2oGRU1cfvVmcss6DD9KlJfvEaSWmZ3T1Plpei5A2krcdELXn7Fbbuo7E
fOhrwzgx7zpVIcJjZI8lkhezRLwwPOVLdumsT6vOD2GNqXpZE8PGM1wCArsw7QUJXTY/zH10nLfl
fsaVmWxAfCcRffKhRXHpHERFbgPwnvXk9Y6ZFNr4ZIh5yqNozwuW8Ggk4NtOLUj8cAsPkBDAIRqp
SQtsqDdSQMGaG+nGsZGZiNvyUd0IE79yM6IRRkp2trQYiPWQ6wZ1RLZQjyuZDVBrWoldyutwAOy1
VfWLHH6FlX+zNMMzSR37qV+PrvT2XrelW45yED89XviDBk6ZBXPIstWs6fdUxB7W4e016W3llHps
Pu3OvSKY4GolqTzGhnvPRuiR/ZSBWOWF4K20JtbxCBk+uFwGo+QXjdaLsf7krQTYzmvSgh1nH8RH
K16GEvu6e+EPyL8YKd2oHmVio4N7H+c/625dgtr2rjtituKtCHZDbj9k3X+ydyY5eiPplt1KzmrE
AI3Gdvr3jffu8kYTwl3uYt8Ze67r7aA2VodUvExJEalAvIcCqgqFnKQSUv4daTS7373n+sxwjfqu
YqPRNd2NFvJYJPhshf1RzUgiT683Rl/vxWBR4IDFStb3AyigTdH0RHNcVGBO2+3GpP/4MFFX5Hld
/tBhG9xKq/bOHoV5aISUoRWDZj3QuvgsigdvGq6aUt4XxbCxOiw0WnMbutXZNowLh8JMpvDsOE0P
Fa8+NaNA0qpuTWXcuVF3GIzoc6+7N0zCdpp3YfTaJkQHM2Cit3z3cz9W1rsPWCm6HUDF93lBJ3mX
8TwAZJxaZI1U86nKDZKuBPDYm5KaQqQG2/TJC/2tcilvoCSUuCCmsScT4y9DinTHrLTdMy1i4EQz
bnRAUQ63uoOvZ7QQeAB+bgjIo2AaXwL1ljOt27NVRzExTbnNjPYxl9mLGN3PhA/9E1rjFjQwS4Bg
vTDiJ5mDhPTsowCbv6I1cBuzLnQTwWlhGTw5IiKW0vFfIZes2w6dCb8au5O1k0drmdVbX/b0ZpEi
zC4z6V+ZwZUffc4LNiTmdZrU+y7XjlZdvdQwCrKULDXNKxqNfjJIdwkjvoby3z6YtoleACRw6SbN
kYx1tSsyl/EEDjXWmNfKlvt4GLdYM29NS3tw6MPNo3Jd2tGe8+cBiWWDhZSLpy/XlFrs85zcYFTw
1IjNLYNte5sUjr9v0ChIOt85FQqJSweZmzu7ybyTbia3MCqoyk0QK7FbVAEKbmSJY6y73dpxLjjg
7ehzmCPhydpNk8eqYwYyOodo8K6skaoFLX1jirc2xWvtmDej6byJ4Euq28PeDivcCPGpFU+yMF6p
2eCakQ+RSkDpM2SF0kxBtDbmbCzJcxR5JT+HvvBfqInkQTrX9Gir3hj3k+IgGRFkXVVK3UMd8B/D
wgeJEBnBeFkzIN41Uckewm6KY9MGPDApOlrheMMBEFgTywTeYzN50yz5TNYUB1tAwXaA5rPK7W5b
B9GNMcq3bHAoE4+qewHYoCj66eT19ZNRhXe9ZaqnWE/e4/lZ6icXmpatDNHv1RTdWiMdsEYZXTET
fq8r7aRg269t2j6txNmQ33ivTOqruYS8wb00bOMqNc1tnSLZg4B0KCwr9jz5t12gXWCRqW9ij+Me
lpfkMsdNe1V6yjuMtWWwO02Vh80hjVtPYK8k2M9JV9uR+JfHtk+s+7Qx6p3n5uFzY8Mh9OkbXaU5
mYrINCihSdnWN6U2fdYIz6wx4Whbm9HgZUd964E2+aJYC8IY9ar2e3vXpJN2Aakv7SkFb3VBc0xE
llhkk/m1o4CV5C2j5Kt5knUdWEpL1mS0XW4ougYmXILUg68CoaCWCIrE6DGPjJJmNPa5lGQS9msL
7xBTqe1uaEQMrEe8P7aiUqoLmNiUo3aJey/ac6VldL3QnjtEs00CNbC7KSlFohCbJXdNpWV05UWS
mmx8m8dGUZRIg3lOn1kaipNrKBTLJg3CaqUmqidXZWHS1sKBgyhM59C30yF/IHGwsXhqWUdRmxMM
IVT5avYBlCQwdvLvZIPTqY6Tle/lCM0iMEc6MFP6Z/uEzUZPV++GTWpzoE+3NK8ceB/Q0mI7Ok61
FrqrOhiDw6gcdfba1HsoMp4EtbQJqydOQT2cXgVc0cRSmGHkQ+Fc+U2tAbVgRoN2WgWHlt3vCod3
ftkGUF1WLbmbWySkdHS3fa318bUrNMveIfdO04NlRhG24cHSOEGSFmdcKqIj8v3ob0za9h6rvAhp
7jK5lxQyMdvOgKlrrJf1OZiwwWwdh94SDMOeo4kvLo9l/Uj0IyaPXjgWZTOHeEp0MriWqER5qXWg
RgXqNV/U0c89Ss5i/PcDu12MZGsd21DH+doZHHWVgovuj+nk2MM9ydZUfHCAC52PiHoWrGFM2U6U
YdnDcxZN/UXTmNMBtHgGX4FxGo2ZbnSg1NIWd5XZUqPGSiDOvqABkVjAUI37vIlTf281ZGGwaaUI
FRWrCetZmbuXsU01IhMzo7U2HXYHmun4n9gSeIwf8UTb/Bb2FNeXdt1hNKcZFeZ+lyTWG+VkZrDO
G69pTz7pAPLX0+gflUVf8FpWQ0cuKfDZ642NhbO2YDRxXQ6uVW7wOWh39KrJj7z02jfDkMbtKIb6
Y+7houo+sTaNKsP9kI/1qdS74qUU2IWIhFm4XXt91A1Gzr7DnDodjS0BirzZ58ZU3YVRXJ662A9u
Y+gk4catGLuu7CFQRNQH45iPlBNaVRg9R2lcn7shhQVV62pr6j24bqCIyFj25HN+SALx0di+d7S6
xLsvG8u9qyK3uDSa1rrFOGBxdst7cVJ12aqtnVneE0kv67bKe2M+dsfEXGjhJG1vV/U4rmg3HU9U
Jpfzr08hz6qMLO+G85O1HpjOHxliZLQMOeA/aCF3zN2Az/NpsMLmq66YfGPE00diFGF+nxPLvMZY
o+2qZDTOmRlwXhAXkc5cFaw8ewh8VtnRnkZWuoFsQQw8JTDuE5bLZ7hS5SkmOHXvN4r9iNnXHlJW
h9pmsRm/yiLDe67bkac3kAYa1Ud/wJSaA6PuMs7GcV3PrYYpU+imE9kjQxULmTEgKhOXYXE1SaE+
RJBfcx2lWAjK+KsWuzQrDv3UFXujwZSGzlTZO9uNrvQUPPw2Z31h0x6U7V1MZw52nDowX2RR4wJN
bdd2L5gL2k/UfrGboRsGgxalkkg/guPbRKiAouDWQbeoLFJgm5yG8U9orj3VMjjocfTMJp7CZJNs
XksbfIZIJR4AnU4uSgzbFMN4XR+Q4eSRUifrRkGS5bAmi6OcPofqrlcBUQ7mbxcon6PjDPcO0KIT
IZPsJGFD7iJ8BERNgoLtsyaiD5HgV1gPwh9PRqqCmyBwzfte5hwQzKleGXlUPwx6yMEXCZr2+NaC
q0d7N8fW8m5KgNgLq8LZ0Uj3TEt3euD7bm5phtLZdtCi0A8PMkEhMJAYDqmHw53ScG0dhBb+CIUk
yW+hD+dECvQXRtK7VMaAmkiCkmXP9XVHWynvGWZTeKmnPE6teM9tRcmTSp6r0bongLLqi702eDO9
4D03032dmiuNrY1T49H0xkPrmWwqfLYdsHWgSbcXvVv7qwK/3hogiMHFiafRpcGLmJ7qLolN+SdT
jRaHn0S+21mjPWH7DLMduXj7MQE2AE1m2xk3ftVEz3Ydn0e3UuBnsvAyGwf5ldEN5qvR1LtzBX/h
OS3G8SM1ZfoizMY8+aO2cYdQbVVOxoy7aHTUoQvd0jtSk1vH7AmTfCBSApv02AEqfwZrEL/Lxgqv
k2SSX8wJ6waLshZtnYQypdmk82IXXnklYeUwY4pr7ZXBn9NuHG04hmHSPogJc8LK1bzuejSC6bZ3
GkwVBKLst5iZ9smABrvjL+1bq9cPuCXt91KkzkXIDklsGRB2r6oBrhH3TXUtKXk6uJWl76NJI0jm
ONM+x3Gvyfx2oCUyYPo/jibgB9oh1104hM+jysS+D4njeXqbr+njpUxr3OBes9e2FwQEhCLvqPty
BxblxLiaJuWU3VrszbfkEDW7cKouuz6rGawydaWi74yshQFVBvbWTLGsdQEa79R69mM/Ddshl4eS
Yr/3hsaFGZZ0bgYyy2T9mkPh2+YmoVxvM2jOhUNXLBNi7z7Tag6zTd0diFNH7BXg1yCIOhaWmbTw
P1EYHu+plYgvCorhVtBn7K1djNONUxcvQ6Q+4o7WRrIzgVHFHLLy/NQixa+Njmq/RASnrskeoeAQ
pa7k6xy2IYFOgZJNgq2t2n3g5v6xdGOEmN7+JGwufNX5znULSOIcaVTSo2nhEm3Y0jHoXSPwqmu7
tO67PigT1Ec4DrXjvxlufmYYgee4mfZ6ob0wEJ0OxcAQM+My9spOEQDpVk0rnS0hk9jqOVx4BqkY
2pjHprv1A7tamTnfCyFZZ9u63dMQJIr72LpCtIkf2X6SKrO6bsvyvge6Sf4mqBP+b8Y7V8bAaIod
1Lli12Ev2pqiGA8Fgb+j7tri6CH2HkaYai+jkWZsrRVihQw08DvPFlW/datOAdLuFlaUxIY63orE
a3ZdEJ/bkfbFZhrkRAMZvDZdYQMZsgT4TApGpDaNa6lsZOKIutmEe6lwqd4BIWYj1Ln9F3fqLQQP
IOTTUB4FHSqYBQDSOYm4S8Nm2+i0g2CoGraaqLZMYz7TqzmispXsmNrmyWSOj5+22jHjZ5ZmWv2N
RqswKSrwYI1mwzPxMfn3Amrz0BxSE+0xDiN121P/ys4WPy/YVdY6m77xrE0vMpWU956vX3peLY6t
lj3UYrwwguF9GJxTVVZnzF8XcRk/eovU1zf37OCZCRcYiUvhDO8Bwp0R05GLD1X7HNMNfW0TIUSj
UNSX8ayazWLp2c3ymM0HHwZc13RrG8lb09Jw53OnhUwXN3MmYuXWNM22dXCVqfCTiYivx0WGfm+w
s2+PDqZf7BS3jAgPmescQvoS17hfeTr1bL9kdgBLuK219jq3mm05xM9NNzm3I4wtqcb8Nq4r65Uc
rnsHVJhkss9Kx25JT8/gB9lWDIb5MHASoCypq7c9U3tFimknJTpmxpRl39Fkf9HDHjIQ8dad3l/V
DM8fMXvTkqjVO5xS0Z3IJyS3hnhgWw7mCrc3/nfPfa0qxorrqhiNy74XqDp15x/1wkQQE5sm1T+P
E4yYnDo/N/IMhMB+38tA7IpWPrQsJZshGNSpzbPmbZgDGtiDSi6K/E4y19fz6cIV9p1WizdDBvuU
JZEk35pf9CSJ9RrePUCBYxPQnYzz/Tj6GrVb9Ifm7M+94jPlJDCGqVHXsoaNuGo2Zkmatp6QE8sy
RVpnYfdS7Fk1MB8J86vENL2O4+pdSHlXKtoIKdNMQ2ow44ja2lKz95yWxgMos3CHE/JxRHykJkR+
ajPv1CLkgSDAy4BxDFmQG2EIjfpxIPvyNGTaNqmYuuCHKteqH42doC/x7KjqJQ7Cs1nEDAuYcE/r
qhnanTPQscJzGYir3j87tfNUZ8U9x9n0Ex+HzKDVV+vSPfYzTNFEMR6CckP394W0Tn1YnmMEpJu+
1aNdO1rXcfRupH0cAeJDl6GncucQiB84EL5EnTG8KTVY14CMmvco6Ft7S8ps2IB7nJX0qPJ8micd
BtSUM+ICIy/k3ZJ8peUPj4f3GHAE0c5MyLVrObr5SxFY1qs+a24p79LmL833EzFvpa3Zt4GhBF1A
0DfTiBwbxAfYwtCD3jJNEXvL6FGd/bq7NjieEA4P9UtqW5Jpo5y59DHVpy9OyBYDPSb7YDMaMEeM
u3XjpNRpuqkIgnMgGV4iBn/oI4Eg9kERfQR7g40Z/iIbimjbj/2lb8oRcbOGB8kAcRA0bzfj/zeD
wMidLdjmL/k569cxe83/caxTMmv1926Q+d99M4OQyvrNMQycILbJsMFcfB3fMmuaK35jzIxHW0Cx
hfxiYRT5T5Qt/8qCBEOSTafc1P3OjC283wx75s8SL5I2cszfCq0tVO1/ZdYsy0LzdNBY4cHwLiz7
J8INPeF9TicJCaiIODJkuuLaQLCGiejsRD0EOwaY0Yupm5QeG8GNA3cEFaze6JWYGLR2/gaCmnfQ
G8BcgRpj2oUjoIhdNoGjNTuS/118bO3uJYXu9cVjgH20BzNbfWfC+RN6zhKt+/lj0DJD+g6rOqaW
2XL+naUlrNIkUpK5GNtcIFLJJ6cEImVUPYchOL3tFTaQfVhxG66NcDZzx+UggQAU3YHi2+i6MKZy
T9OxfVFpgzyBOWxYeHL8YAIM3z0EzvJumMonOuW+3T2AnP8cJix/TA3yC1B0aGH85jqQuIb0n9zw
ZJWBy7k2G1gKLMKtMNWDWwfDS2FWBG7RU/S1PZTFazGa+R1T509hFemXqC/tVZTlSI8mNvSbTs/K
x7iaUs6ENVuFlW3jNw+8rP8Ijc475mHzMhZKHjM97F41qViIXRJxt42Lz5y5cY6ehf+SAgO4I7Sn
+ilwDb9gN52XuzGMnnQbBOSGLgSOjniECXnLiM7T5Yf832Es6z5U06qPf0DDrv+xa4mNNhBUFvL1
dwjt+ZX/+cf/M8DYQvwy2bH+n//RfPzj/X8cu4Kt//fLyvIPf19XcJl5UNfxi1HFg89f/jMLq7m/
EaWnLge6vQU/m63xv9YVnSgHS47ODe8YJh6jf7rMzN8kewFcZoTMsJ85ULX+RsjD8ubL9rs70plX
E8M1ZwccK5lhyR/vyDjFDZvS/NRmftA8DH4A+WbdouPhnWwcnZYH/EyaerH1OI8+tzTJGXd10Bqj
OupBxS6epgZmve77UGmJ7+/Cksqq9z6TMHIuh9kNOfkKk4u3mCSjfCBcu1gnsf3nN53RuW8Bkh4h
KnyWbuhguewW+2UbEVVdWYst00e8wD88uzW9xbjJW8bEWS+GTnMxdyZm1g+wmPB8du0UV4APBVri
RJCS6T0u9Vvw3upIr5f8AOTbjdtQ0bCx4UsRyfW4+E2LxXtqLD5UVktx4GiYfba+GVUxRTNEDGcD
a5gL41amE67WCV//Z7PS5gjCbHt1FweszX53XPkJgjWKT2hD2u9BVzFPtd1E3wxAniaAVYu5tsbJ
hdkChu6j0UZReRGVMsaNSwBEsswUTubu7MW3a1Ja9NRGsZmcxyTEo6Djc31MKwe/LxhCqo/UNx9w
YJX9cVr8weyP8ArLxTecLR5iufiJy4qI/xpjEJY6q2hR7KrFf2wvXmT2LPiS7cWjLEqJEB0v3uUx
091800lRYX4PWvZzgFMussXzTOgkuPIWJ7RMJcwsTcjmAdQCXmmJopGsy0YvpivNjMcHLAl+tkE4
1s0vmJIDEzRyx8TNW/ZMoRfiS7cyY0o2rQLIsHIY99T7uJ0HSJOZx/TzNG3Md47MzZmsCdtrfvQ+
2zLFoJ86QX5TTO7aBtKlCfVwG4s2f1FuCufDmRDxVk5tQC+t9cR7zJftoxC+f+yhmWqMoOYNZtu3
LmKVwW+GSa0xkz1dwZ7AjVJD17QJY773qcdFl3oprI4Ip/64UWaLHsxR03fwNcFS3wHb8kC099Nr
OYAXXY+6z5Soh3eAzzuKbEzopTl8djVjuBNEiF7rEqz5ymXIwsQkMfxgx9bZyiGFyMRCBen811h4
ZE3sNvQeo6qhhBA7IT2XdH0NdxWDoucY+jlcdArrgAjVyUdcGbDdi6yP3oIhMu/H3iVM3ndqgPhQ
g8PH+hNz+5CZ39eRE0wHvp3yax+rnE8GXvATbPXskb/p3JRENsItIPzmPkGqvMjw64MtEbj0sQnk
JHBqvIjs6E0zAIpJv95LDFl7XE1ClQNfa0p+iGOB8VVURgGcipt7rTjaQxFJpsoG+Ns3TwHp22lt
1Yj2u1QkiH6kxNIrbVAMHNu4qb8kk6NfY4mwnc1YmQbx9XSyr/qBGMpOVYmuH2sGjiZHNNWsfcXc
OKNHl+RnDLSLySsGFaj7KSPgoeYpiiREkHjCSeevDTjXJ9vJxxe9r5s3OdADTiy6Na8mk0qSFZHr
Sq31JLRQUHI9+wSVtwTzZOWpi91KNReJhq2LihKMX0Pr0KDLODG75UUBNtM/q0EoKoRzbehD9GT4
rsVFJ5rqXJeO/VaM1Qz/qPh3ELLC8bEGf3RVV355X3ESZiY7Ovkn2O7NHTEeeR4QWsmCGWSpCidq
WlIjYfsc4QAAuRWMeXUqgRnVuwy47QuzMCc+ktLigBxofnbbJhlALZoQ2RnKyq38VVnpmBU9uyw2
uZ5qV5V0kmLDHqW9z7Dm9RuDJ+J9m5cKZ5fVZGc+d6EgY4WTu+alPGCujFbQ7uJKZZeWkyUvrXLz
xwqNS6yzmhT/xuttvWe4msKFt0QcXZAOyZK1DYSlgQRUgCaVhY7YBoEueNNkitPZhC3mbBxfU18S
lcXjhdOSOMDsE6cfQxZawzwz8a8yNr2PxhThCYzatr+RAaN5yIa8a8jfBTjbIQzDL4YzxIwzEmBr
Kzo+IZHYLTMzqPmtbWwMr3Scrcx9d2+g/wO/7uOKjL4ykq8GmcMXvDRgoXxqBZJ1EOgeHfcQNWfP
BbY7om+tswKiYlzWwNC6dYrMZKB2SutTk/jyjiuF/Izuh/Ld8wvadAxmbc8BrQEP2aAz1fSRNB/T
aEyOiVOjbhvJQGgpJiP/lvUYF9g+4qXoUzj2e2EWY7yiqY3Lijh5+6j4mfCrMsrDJDY6oclPnbhf
GrKF+1AiaTNWjV1nEyRJOewyzbSKdSTAVeDSU545/3cLc5TrlAH0acWJHuWwPxUjTWk4yyLjhsJs
LETMZvGcmpXlX+eSITTpqzCE2MBnpk9D02dYcSK9jSdZ0pEi9IBcvMyJOFu0cGwGS7XTumEVrSm9
ccl2M9wg74ZhgDP65LKtz+uJ9wOtLsR7NaSETeumsHuSS6mNEqHUKYUn91XYinliLlI/PpS0Hk4r
aYLpYiDUkAfP9B6wbYKmNOzdPG3EvnEds75sCRP58HVK+UngavjAwxk/4HTFczd5KZ+sMfBuz6qj
4PY3yadjwwdseBZpgBXKJG0d4u6otYcs67gZhjGz+Koo38VBWobQt1rsmp81I4M8n2MZevURNcuZ
o5wGm2JMjDc6DZx+TZifoSbfuXGL60p8zcH/3GFsdD5UCVxyk9V+8jUscBTCOyIyusKnP5xL0aqv
TinbL64+4Tjr6We46XD9YxZyBBCKaYoV7o6s6WoMZPV0EdRG8oXRjxasO1lbWwEPKmFSmylv5wX9
iI5ni/iqIStHQJKCcwhnvpt+MR2NAiYwHk2/NQYTV7tLy8lrDcst3PSy8b6QvkkuIH/KR559Tnzm
+vdR3bOpuQyDsuHQVuA6Ysjumu1eMf+4hVQ1vXsoMA9d6WXRJsqxgEsDKAOeE1Xn60DVFU40qzY/
SrKy9gp/83AtzLLGMcXqBzxlLFEV7TjnJByKkTlby6j8vmmxTJzakJDDvtAa+jo4J1obuk3VdaoU
B040GBhjNrPVqzjnHgUlZbPiZg6GF/z/kwGl38WcN4ZA0dch8dwXg2TbWRUxEYDSIUSmMbPZ59h1
sXVyxbAZ7ZzyRoGvmDYse+RV+XN/hn3SvmislBWrZtCfDXYWtBSR2eD5DSAfZ0fEQ3MfMAd6ynpI
h6vWa7WLeDC0CZjbWLwqqsL0k8KldURLZbDQKHUX5INvbLrGxB9Z67WLU3wkO4cYVSsSc1poc18p
lFHg/uaudzTLOvNb959gRXlfsRUAYfci8E60LY5JuzfNtmOK7jvdZytu0fGmRsNNVvqNcXKE278E
EO5nM1SZPyCxxvdW00ywGHITzr8EJb+FgB4fUk3fUqZA1HO0NfuoN0b6IcsgfmgTX9MPiWTYNnDS
fgKo7p2Z5ZekRYh5lZjra4KmemD3OoGzqT8FkDn5KG2QncUQO+wnA1f7iEubHUJJVtrbJK6y/BXG
1DDcBWakAL8nI1ndvKYozOuFBSGycNq7LKD8cwUVBQmXESpElcmHhBLGHY4uGuh1+Je272e7OqvU
ToYkQ3dWXZTWbJpPbpTREroQfd45K8uI2PR7VTQ0mPXptVpnlcuT4++frq/Lj/+raqRoa/pOC/oD
MAoI3j8eXvso/f6gvPybbwdlaf6mQ3+ydcDHnEi/Y0ZJ+Rua6lxBKF0cGKbxrzCWYcygKcDPuiNB
IiCy/fOYbAj0PFJYOgxrztiO8ffCWD9FsQxpORbePWoQ5UzFJtr1g25luniPXIgm7PU7JgCkbkRP
yCDx1Fe6NMMKTmDoKSZDIk4aUa6twBzYe09dbOOBrjU4eLSSKcu6+3//ShHGL3WV80c+/kDMWP7+
t6vEFL/NmofJ74mrRwAq/09kBleJR2BPzkANYZA2Rcf4XaQlsWfMVdOuyb/TmWHx4/5OzNDMWWdB
8p31FNt08NP+HTWFerLvxRQuQsvyZuCZRElm+jO/ve/lTT+kRyvLxZtFlYAwnuEjDew8ZUhBxbM3
pKV1h+TXa0eta+MPbxylw+6DFiuqADS/h0Xs4vjb644F+W+d+KIZX7676f5EgP0R6fHtDVIXzI2G
mGwjZf74Bo3AKUo/ad+HEJLmVmqQpTlnpwRCBIBIZ//rV/sJlg45xLYNgpIuDDYK+tyfJFOM7Irz
cELLUiCCjQlE+rEcsMf9/VdBPdMtnfi6FNZPX3oYjglHT9wPoEH41rIY/33udH+BmP9RJ3OXzwKv
2DMMB72fRerHb87VCy9AhYhRobJ415W9fuUhWB9y2wrOSah5W/hKH1RFjH/x8X78yX5/YTnj84nX
6Lr7Uwq0qlhxeiZyHECCdD+yzTmqWkt2YlTVt+fOv9W4f5S4f38pEzQuWDAc1fpP3+SU49mt4LJg
HozzddtMDY3z1SsIsK+0JP2OBPq3r/aHD8bKzL3tSbqJ5wLBn64O9nypiHU6qJIxeKIaR9+6Zv0x
sv36i481v+1/SZx8LLyyvITpEOdlWCrnN/Ld0AGDcKJMzHYrXwgNaH+UbXOzx4pts6GfeUxnT/nj
9d+8KgkP67DE3XmkxHowLxXfvahvkp0ciJetkl7hOcAL3n6lGQOQ6X/hdWZouSN4Pgn9p2bPjt0+
+0NeZwJ1+Wz5kvlOVP6u9//b3+oPzES+Q0/YDLL4j85X+tPLgFAdDTqdOOzFCAyIN1i7vM7cR0Hy
UCrzMoURk8bmvsb5WVXqwOVySOzuOOnF5Uj5y0qo4gqP2s3f//QwkgxwDDzpzZ8bQDHF45edvbjx
ZOVHYSEMMuv6qwvoT65Ub94CsKjP5bDLsv/db6lP+PM7nLurrFc9wCxRoClbNdSFNQCe5K9qTf9w
G/Jds8+xbenMjxP506Vjen6iUTsUEpoNtF1vup9F555r1zoFVhH8xRr95y/GhMFz2D/xCX+8Ttkg
M6qr5uCDmeWHjLTIrYgKTltQao2tb1TV269/MvHH29HgLhSO5EEp3GXT9sOdYQEz6wW3Y0flFAlG
97kW7gmTVk/Zk43Naa81z5EHLLg2NpNPqAgBmuJNTmJpA3jJDHi3Yx4/hhoywa/f3B+eWPMWE6YW
Sg3KuPB+WmzxeEKJcjn5t4w4VrwlcvQyG4+/fpU/Xk/LRpZ5EPsSnT3lj9+58KOQRjhC/FWt2+N5
KOGObjrc0T04JvC1f/GhfipknxdAXo+SD35eVgO++B9fT2LZpe6T4yG2h5qWis6203UxhclXUxUm
FkUZBM8x5X7xWlN14G4rBgZPOnEVd6OICFz++uP/2ZcMd3XecOlSYqj78e00bR64meLjZ4nX1oe+
I454gFlHcvi/90I/Pc+g+CPQ0roHLyxODwXbhC2Qkb9aHf6wM+Db5eG8oNcYzZk/XTMGdh/Tht+N
8NOFYqNyqYNd9yU+xSFuo8OMahyPyM1QY/2qAMHw60/5Z1eT9CTACgrnWJx++nULbJxj1LAGJo4G
+on1cIc5udngA9QOv34pubS+//AsnZ8C/GZY53hN/vDjb6fD485jCQklBzJeHVJSmu3KVF4NM7HP
A33TRq73YJigt1d+UTskjYmPcxJiUuO9C8pLPkWZnxNukhyocTqGjKwQynDzuMUb+/sq/6Jm8fTK
UyURkhXsezms2G8FEG7jCURoU46tOGlpzZCs1JPeX9c9tO9brRdptm5VOup34RDx4Mn7qlakVJrJ
z/e6KmejZwDUQdsICO3Nxi/06Sos5/FTG/Oe1gDW6dnxjLZqtt1gNyAP1CBBcgKtWFNCEb0HGgPS
DZJfQHap8GjFc5mBEr7smyTZ10iJVMFk9AmvDDkCrNajwlebRocju6dLQlUn7nPrMxsimV0kKlUG
9HknapHeM8sZV6YkQ0yCLXXCGdRDDSWzphDiWO9fYvF3gvQ21LpReWe9AHkWv8SAVwNn1adh0gEu
ohrHMw+kSgaNbgOl3BHfkhYozH2F37yaYNBuSmpobp2lRLjGyAVzQzH1WFeRWY74LOkcTrykCvY6
5m0Hkx2txDhbs3elELRh6cy1xfXoxNm6633vhjmM/xItFcfUglCp1nK3gVANS2qQxVKJ7A6KeuRo
qUo2CcyEJzoao5dOs3V1huyEmogvdQSy0bEPVM96b85H6iCliVmmOCQ3Ll/brEaCGeILDgEI+n2Q
M7hiGmDeBAB0cFMupWMpI+B4gzVwRrLPvWTTUlEWL3VlkqLS1yrJgH4CLQXOWyzlZt5SdBbOnWcm
HQztzl+q0NrBNw8BVZI+5YVLW5pYqtNUklGjVi6Vaq1rM5CKQ5rWwqV0TSPfeB3PTWyZ5wzWDrP8
BACjNwPq2lS/dLc55JqHy9hZWt2mbx1v8VL45n9rf8scmuCCdi6Fy5d+uKUqjq4AdVHXJh0Z7Ico
k8vlNOh3/VIyl0nGgfvyW/sc8+cufwTxzgBuKahjRm6rLTUHGhTbAThicDLNQstdAPw2RSvHmEdV
dOREk9uHjB5dAMALzXeIXf3G0fT4DUAZtN9igNO2ybsUCjBINvcqFHUKfZBDAhWPBcr1mqUffnC9
sIStsQcZG82IYfRXn6lAWA/elugfaY9hIRLHRozUai2k4mKhFrM+QDBOupKZpmdQ8bwLKyBPkG5y
iMf2Qj+OxDwwjCk3mUdlMyHZWGjJ5UJOtheKslG700W8sJWrhbPcLczlcsYvc5aDxEwUmBha/Duh
eaY1U2OQXlBqhXze5IEJ1WbhO9e5ZChDTQDcZ1pjYEDbw8yDzmY0NNNY6ykdxcyLntHR0UKR7vIy
TihyAC4d9n3vvTDcnOonJi/gSZoZRV0tVOpuUraxtwMz986FIs50ckFLOVtUKCzhiok6nPE0k5+7
BYFdLThs6eG32Pi4Mr6Erpd2+2wM9QN+5yjfljAn5vxAYmOLMmfUdq3A/u7YBTj2OkRYYfzNDY1V
uGzHcOXGzGvm+GpFQ05hPqdeG3+lscdH2q3bCdB3VWHUJo6XPSeEIOn0zowyXGeAdwPA5LIOty2p
RZh+NF3RCdwUWbMvwsS6g7SQ2usUgdwivlXGEMj7GKJDt4DJGcUAKW+gQBpi7WZNZe6NbyxzrcGd
sashKCj6ktOYusN+iK61yaEsYy43nJLHnlyBmxzY9LOJ3VZRq0rgDcqRbdN8gDuy1EsWllZTYRH+
X+ydSW/cSLpF/8pD72mQQQaHxdvkrNQ82ZI3hCRbnOchgvz179CurpZVfjZq0YsGGr1plGynMpNk
fMO957YW+2dJom23G6jlhys9RuIEYmP1GeYObhIdyhJ2twQseowr6ZQ8cZapNrxFgjzXLSNGtqSt
XSiXsGXHU5GzD8RkZs332vDfoaz6D5sQI/t7U238ZUJ88VQkz8nT2/nwt7/xffInJHJKegaGvUtw
wJvJH0BcLFUesxHaCQeFI9X0H5M/w3I/BOwwLAaAFGhk4TDv+ufoT/j8bJlKLfonenTnb9Fy3xdh
9Av8jykDRXZgIvj6sS6qoYlZdMjoQrjWrvEGfO4sWW3dzBe7N5/KT0Z4TH34t97WYEiSAPxaVJ0I
TKkt3xWcXUOSSrvEsJkcrisixJqdMnnpFLynsSYelr2pzEm/xYjpXphAfAGcaHXrUXg91SwwL4A/
L2DzuDjxC5kdRof9SCrgRuSx+BoYZCbVtf6UVIF97IbOuEoGgWCdFdVVloc44qbIv638ime/EZBu
L4MtaNCvU0uMDEWg/UIIHzd0GD2QTp+nK7cGvOQSYhet+iScsJ4YUFwIJXLHy67or0bR9F9DO2S9
yXjv2UdhQ/6pAxK0W/o9nR7zEW4rC10YmgBgg3U7tOSQlKgNJ59Kk6EwuPKxre0NkTzNbdt4EyGk
DIR5MuEywY1W9BG6L0INNjaEpR1aeDw7tuxNdn0F5pS2xx8EM9YCBh8ZuXkbxK4dW/6hKijh3A3g
CCdvjuaSdIJXRaPBUEdPo/d6wOXCzCzGTDmiNKP9umwpna/GzBpeyMliGWYMhZOsc7O0nzrdWHob
mfArmPWlMdHo/eSuSHAyHoNwcq+JHq++DG6F0WGYAgQVYTI6m9HqINSnapLk0DducJLXWD0RgAo+
c0sxnDzK2PYepqoMjJXuU4zZpTI1RoDWjXZW64aHORy7+65SpJer1k3cIx7AhhOqMRmbgOdgMz0h
r2PtaZmoUoC79Ufo9RP61HzkcouawguOFXwszg8/yDKOpWGQ26jIgCMFvDCCkVaCGwfEK6td3UTx
0RswtgOrTVkHZ3NbfiS4Zup3vAfomaZUAWv0qTPBuQ7uq6+RSWzmfMx5tV5lyJL9mBx3xtSsWyz0
DET4mJ0ALDmZcbSuMs/+1KUjKYL4qD00EMQYfAUbS9XfJrn44tcYhcH2d7hibY9SGiIswkGbbY2x
HvG5jKsKLglZ1wlDhcJz6GYA9AKNJrWIK7ciQ/IlLaz80jHDpt1gWdDNzlNegW1dVdbyp/vmy5y5
zDFHL8wqoErkWmFkzweSn5k7jruxDaY+uu6QDvJc4KE01d3XrPWdeINyTT1ihCNgvESGc2Suls1b
1FIBSZqdi1otNvLFqWQMZXxkx9tWB6/viyc3tTNMd3Gbb3Lb0v1uskY+HPCAJqqHjGQdkP0Z7kkD
w3FIF+9F17ZM/ReuicQ5qbvQ5MPNx4yniJf6EQ8Mkirb2IiJIxcZ2Yop69eE7J5FhcHlA/VlNo1b
kWLs3TCTci5npIIJtygF+tpJ9Sz2ARmv5IdMkbouxkXZhrwNAWkPrGjxS9r9x7QahvuuLGGv9VXW
EzPY+nhFO8+YMKgomTBPRxoHKWWJ0HQtHH9TkgxbAM3DdOiLEd+aUTmyIbQTFvCVOWr1xbO7VpPv
ADSYBTimS+KLDOMqsprkwdThED0QcmR/0ZYcXqy8z2/aMC7sTaWcGX2BMSYzfaQHeiIDH+TsGpzj
1IzLYnkWRbptJre7CmtAJis81nGztSQO+AOb6faGQR5s9JpRsAAiXEevmV1EyTZFUlMfgavVejOE
8MC2bY+eZGsWuhouTRBI3C+F7uHKlaGbrXw7GeIdSAbCyYVqYtIqwtETDMVmWZ80Nj5ecAiJTTpd
LytkpGkqHoacwcRaiWDcR9qZzLXRgGCHvoEQ9WxqJixyXqAmdzuX5OKtZmE2xp0gjuAFBZISKywt
ABBcHYynWVL0IXBVWz1ANRH5wcrakfocol62ToTBKlMVRed/6nAcAUVgTkZ2wzIljPllYYab+fix
hEIt1pFpTf15Hsgi+lxhYu6/+i0x7a/NWM76uQpFWmwypooSU51lqfYG3aHjX3eVNGa5FuiiMKnH
o2/L7ZTXproNDBUlF1OZ4FBYKW/xs5VFt3CgJYU40nsWw5S6zNIqw94j7UvVJZ+zZZwUvlGhCjLd
scbBxr8fHgjwy4bTKJ4c3pJ28KF5YG+j0H4lOLMuDr2NvWdAYzQaEDMgKkwgRxrbAPSTTiWYmcIY
rLnZRD37OrRpBBzfq8CcMJbS5xX+R2/CYMXDOUobTAAOYSf+JMR8KCdZOfsQDnC+VQjCeJQAlOHh
RzOaHKPEqt2DzAXySgNMQiMhrFScoRy0w0NhxVm1N0uBODPE0G+tmRI63FGNR9uOoG0ASlAw7HBu
so6741Bm7eCd4GgKAOsUU2bhLlZWE3yaOhcoCjGcknitmiie9GUee9Hf1Vg/BEhhD3SOlLWFNos0
mpYMUlV58Vnd8YXuyaYownszE/NINpczxntB6V3w23ct0ByjUJdK0aNuYx+6wznPX6W+9rCfFixT
VMhrhXzljA4pkadqbtS46bLYFnxCri5vsiAw+iOGBveltpxoAjkfpMM26Vjmbfq5i4cr3KHiWZKs
NLy2EzPrJ8exiuHcGfImOgNS54mTzCwL8j4qM2Aoo3iMohibygnQPZcKer8tywq83+vYiWbnCCni
i5YFSHKNUzFgM3ThGgblAlVKITZIhYKUZ+osDwMBkVg9C9znCLfAYpJti/pPp1QckHgOEsZaKtzy
UWVNg9u5kPU2mfNky7Aa1apAuS4rskFw38I+5+rsdk5pztzJPkwGMt4vGSrEOyZPGPbrUfLMNWrg
M6NqThzGtfAhbTIGw0ZuPGRPJ+NYzR/LLCWdb7BgUflLTpPo+oy4ux6acASZ6Ly0tL9vkQav3CRQ
G0gyF75vrkqUjQe7ttWZZXVqN3bel3rKcNj0PQhwfH7rLArrXTM0iBZ6/WWGTbUnblfA7szAwBFa
8qmh774KNHCJ1IutQ+s66UOp4vARcHS76G4IWdmMPlz9TZcLxE5AzTnkxESRaeTIZiNEsTs3lQdU
7WKLZrKfNl0xCC7o2rSXhJzIRV8Y5DvTm42XIHSfuUy6K+3A7LN7nK0pu+XzFv8c3kEAXjyt8nYb
28N8NVU5iUyTWx8bt5F7S/bGS+Q4Z36Mlg6bQrEpZtu4DF1g3jVJhsfUm9rb0R2qaE3srWHyFGvT
vd/Fr0NJEADVXMU5WTopKthEQn3EPSic/CMDPLJ59YJq6pR5A/yRXAfH8U6alnjUNC6LW/Bi0zlj
z+a8ZwJ8QooixU8BXySdInMXm4HicUr51MP6PsKETDjZHKjnYD6TM6sXt7onotqq4hpoUizXoVGX
W8aazSrTZfTAzdtukOL3jyZW03VCWuc5sTX1a1kB1Q0ngPS1zdgT4PFVHJT3oi5NyJ2Gccj78NWZ
ZHFQQTKuqIw3/MsoZP22GvZeYk4f81DPzS4OnM+SEnc1Dq4+KUsbfJBj5r3a+DM39aY3fPdpwaBc
2Zpj3Qs6ee5ycO5rS30kwKt4nEZQVSob7GOuPbSVRVN9aQIBFhAt55FgsBzbU34bNMxWYsUvDmsr
JtGXgfI2hXjsrbuE1Ny1EO59gN49WTkQPr5aFVFFQAHd9pWkxuSkcgSR7IOsgg0mTxNFXhYsD3k7
YRRu9IT7CjbB3HZp/3VmyLdZlJvbZqQ8xbX+kGbSo8fJ5cYAK3Mi+0BDBLMVEKl+Gl7TJkYg962V
+2+v/w9L0iD//3ju86rsu69t+9S/bfe//aXv7b7hig8WLbkg7k+yhUC58k+lz/IjVnQBG7JvqhL+
758NP/2+D6bHQc1jycB1WdX80e7zE3yaTA/4j8sil8XG37BNvdthstVHSRDApWXpzLaQlp8W/c1G
ePRV52ok2ZvBtbv7dKznxzjTeyKwAbkWDjweZSj7umjc6quetXuVGLM+kpRmHGtMzY8uph+qLmoR
kTvRyZSI/AYOOB3Hv+0K+8/16S0XwK+utbZ6efmBAs+1wXX31PX/+w/DWiSEKKICFu7fdGOMiP4w
/lreh2Vy5PnY44RFS8M1+MdkyZYfAq5PLoPFnMee/s8LTWDdQ02G9NDxfVy/4m+Nlb4Pc/417JGe
wDnoIAJwcQB7km3xj1eaPweRUU7RUzs4xnxKMSeKixoLFWb4cmga0vHKlOMj6gtm1b1exlSrWrtB
RwzN7KcyJ8gjESVA+MEmy2W6UhAY6vAsw8XaBGuTA3R5nhfta6GnGaLzsp2lNQfBiWS/ruzKCU9c
S+g6WjHw9UCoApIKmk+RyCrwRZvQkrFuN41INGyJtDJM3fkbUYzRAIHSiCrQA6j/zb48JyFZ9ONu
mGWOVzdOhxxcNBOEB4R1ObCUStvVFdsw1gQkMpsBCetBkR4dGcNXystBu1u6pspbA7rN8l1SRKZ5
jERnAMEeexpfPTkIMmOja7kVxdjeSrsN6ptgYD52WbtF/mg0lcEhpZBJH8xiNJlY4LR6Sgs1NEuw
B8rnwi1Tb0XGojZXEvMiAnnVio3TG4TvSVCfO/9bdogc/JLUIAHK+tIbK5MTeaxTbxc4U2Yc+raw
gUeDOIedNzZEOsdtL+t9Iht56JjrBWs0TxCjWHa6I+iQzIg3YMmyh87PpnMbsDCckb7Vr7ULA+MF
L1VWXlBNmNaplXTRndHZLjxG3w5fLNPu0j1pkLW6r6WZBAi3cTB12TYx/Tl5wktsO0ebAHH/a1NP
cYoY0ZnbS+wdQXdqjvxL26GrILnEI0SpY4Gf6po9ZO3vHL/VzwUevgh6eEiDnfL0vTGAB8dgX0Yq
CwO4IVSDufRw+EWxZiok3Vivk8ZibwaoT36WZVLezkUX2ZtWR+Ndz61G5mE60jtnbeRdeSJEUYOQ
t4OL7WfapnRkmsk+qRKvo/B7wl3McbxNbBxzq9krJTUqjecl5gmfqWIylMBmoSXlXU1VCSSsJtUI
Jgn9aUPYRplM/o6hVh4ce9FMgNYJluq2HUa1+bwvfUKKZ5ObmYxMY+Hug7zLLuDX1dlutPLpvh7M
+jxmfpoeKez1vEoTP4kucYWBlgfrk3Srvnatz7k/oE6fTQvB3Fj79t7sHG4YGm9iJyFEkewJlTK/
KWplgctQqPL3gPP5ps3ImSLgQ0m7S/IklUuiWX6TM2masWAAVEXV1RrVznUdsDjapQ8GaJfhWzMD
TbgnRrm2hdgz+80aEJ1n7Id6qnwiyGrrMWlNFrdGXi1xU0JCJzrpIFgUGymyka9NBGS+bIZhSCFo
qdGAdsaOKqC9cZrkRFWEfO0ccKb32OziYm+giidJrarhXM0aWU7DZwKpcXALxqCeW0abItQKG2SR
G2c5ZBN4Y36jcWRmDOmIVCGVFhLH1Pmgn+pZrxpUSHc8bqNbpxw8ZBL+0PpbEYbKuctyptX7ZJAq
v4CVPsSbKMwgyc8qHDAcsontdoDDZfwwjhoaGzzlLOF6xPC0mXVhIV+USl3pynWu055NPKskYRiU
m+N44I0b26Es/SdLNUTWOapgqDESQkcWrO8AqE/akoKbBby2AXqyiFgp2m3G5TVDGda6nS5bsKvV
2C30NSvfCVwwHlIbFhbIlwpf1J8FgS+nJuWEfYW/pat2MIAKyWC7J3GgIS71aUYazszM40kutDt4
+2qulY3YLmpevc4Rh5GnfP2pGBBOYWpKGn+fQCeyzrK+JEOB7t6K9gPd08MUhtWdE3V8Wqkyan2G
LJJsKBfXkMeIHHzrDr4KhjOaEEwVyYjGLCWFl0XghRprR5ynueGBru9qV3xEE+w9IcvMhk+d4dG6
EBgLpjzUcZbdylAH9qo1TDs5KDchE9XRrh53MpJGdQEt07xlPssin9Wamx5jpzfNXYK09nmMbVqC
ICPwfWu1WWYzsYkV351RM5ZvbVrhjTN5huCxNM9ig5EXRCrDau18bYimK9gzFBZijfVoZZFmtRcF
PqEXZpw10xW6pYGAtLDoEvC47pyEA/fnPHlarEAkVyi72ngwxqOfewvtJpuThOhW/GHeGfhio332
IdESLkVGXZvzUMhbZa8NJlr1F9GTXrSaTJI7XtysMu87n4lTRdcN7lGvA6MgRWnL7K7xLttomJxD
pfJiguPY9OSWpExNDkySumjDyZeV63RMi+FqxGo37ZNy4nzcOC3q8IjpmAjLDZVJSv6DsDNxU7j+
AO5CqJlgOK0taxMZWs4XRAbCo3JIOp5Wk+cM0b4aOM/W4BnFteMnHh5l8oibCMe+AQJOWjHGlyUF
W56hbIqH/QwYMHvIqnFmOJFGRBiScRyQ6kUe/RCTo7wO0iLuvyaRMVWnXWZKvJE0rDonqUsafv/k
z0WpwbZxh5Uba0wcn/6rmUT5MSUigCFPMftuzNyeL7c+IR7bZhhSh6gDYJH2fTydY2jywi1yn2I8
ddg6+cfOmJS7d0QBMnM1xy1z07VX6EFvHU45sl15QPgO03JThGQbmFYNGT5Z+HP5ymMoLsknWPDz
+0kYGvpONgDsQeKQRTybBAmC8TlrdcP93PRy6s5Hy6yHS1W2iiGzjfup/VQLu5ZnPfo6cS6G1nBP
YyPtsyu/z4hcDRrlecT8kZkK+tYtjemuITVnfGS0vXC1jbaZCSJM9JScAOVrPA60pGjbGxl6LhkV
pRfZr1XrpOFp3imQs45knvAYBox4t0Xse3eLnO+cD84DrO455XPtkZ7irOeGSdZnJZnKkQsdRtNp
UGeucyR0w87uprgFHYKttXhuyj4EzEgY4XimXW7jkxDoZ7It2ZqqKwC5I4Zyilz3kA1VGZ9Oke0U
x9DwVXnwsnLuHwqudK5CM4lasFGpvG1JRnlEBmeJe7ewkImAhGuBWM5mnRwixsPjWmkAyTxSRG5u
xKjQHmEgS4w7MGWVulFBJQsI0gW6mgM7EIy+Yx9b/FJ9o25ik4f+9t/WBP2HrdRpSn7V+pwlz++s
NMuf/3OhTj21qJn/aGP+7HuCD/xHnv3sLNgvB2LJff1n2/PNi+UjWaX85iv+V9sD7gi7K005oJzv
P/07/fWPomSASdRaLLdtbB0MN/l/PzY93WQXHftI4HEji7ag7/Sw9UsjuUL+0d56rat/oyPnF3+z
UvcEkwGxWISgsfgEbb3XUFLVS9TqPJ8iYNGb1nKMTSeM57Fsw9+s78WCi3r7WphITGRGhCQiWHfp
Hd+pUukb85SKljq25qlgbXMK/Ni8rQPbsFmusBwAhxZ7AhnVNqK4S2cAwoXJrNHaFa2L85mtW9xn
CcG1Vgq92gXPuvYsRUJM5+h1VSDFOpCra3pnKG/qC88IBXND1igETsnsdujhDZDMrYnCNQY3t88C
neTNSQzNIl9jmx3ILTcKq3rRFjkaO1kpj9rUm12+EWGCGzhQ8UrC01HO5CRyZWEPDtPHPtwVfuFc
hN5QdFeV6yZkDhnMls/TOtIvQ510p20y195TkerKOWeA6F1FMgnP68lL2JWzZqZ6tfBcS9HVk96E
XjA7LsLPCBAEpmyKwcs8NcPzatYYy1eJl3VACPCiIl10w1biO1cWhe+ZLLyWQ5vtpNoQyurGasUc
BmC3y+X9EkXU9Y+lEfdAU2Dypc2pnlgjwFbCZsg2mfm/derHjV6itHTls1hzyMgBJRwJt5PTxkxD
Bw7hbGGB1bibiyytUTdAiUo3zVBX6qGJU9WcS9r38s5XFWcZCHYpUWmmjTmaRFjprJs4z23d5Wu6
XmLntsQYKvQF2AIqynBXG6ACV8AEUVntuqpRgU06AesW50ihEtfeZd83btFdgw8lhWlTM0EY6CZU
WDDoLxxnIgq3iqUHxLRvrJLzsU9tr7icB28wb0K62eJTlAbp3G2nOqabqWdDkYsEoaJBXtD703TN
G8DvBsmjG2S5hoXO9HktGcHmw5oUG2YrK2GROnCD9KorrorEcC7DXrLi6KxkJJ+DXvMTGQZcRM3Y
TcWubgWEYr5Hkt3ZfAaSfooza+MmuZ1tZrB4xWHM2on2wPIW/glCuJclh3ne9qhwxz2HjR19HNqi
apl2tILecDWN/RBdGlASMLeLsChXBp91BdQvBR3ReD7FAWh7FgfYfohbZjThB3sO2+Rgq24uNtDc
x2W36NuXXjZ2fJt2ygdWuslgf1GWVPWRhHhZXVguWWRn+aib/BTIRGzjxzcncutMZ45hp9s9FOeQ
FSd/NNdQrwV3hWCzRMYEA+kYCdkWRyn+7czNMpN6sEbEkUQUBV/NKneyA0SeKTrtUGmqdSes9rlj
SkLLJBN9kvS1Yx5rgyzTepXj4ormY9sMeT9sOyDzLXlNqG6GcRdqgKXFrkKfgxmc3fa4x2RG3B7T
9dradx0wsVWPvJeknHiqD4LtICmmLsGrmzDBTr6KRUwNhYADEJspm46efRzMtWpTWR4W05W5i/pS
F7DkWIJiJ+wz5MBBHXSHmgr0DiauiM5DbmRSkRoxWLcsqrl8twZRq+nHqgq1e7B7Xet4bTulbNJH
XRoQdNd1YI39OQB4QnRMPRsJSQupNHBILnkTppuYZNKlIIzOlrDv+MQgDqHZtyqMv5T4zWY8++CD
WKJkTUJ7G0cXU0T2DHFo5nyboHuId9KtYYfg3m5OUQX5tIWzkuN2LAY5bgQHAntqKxn0LVelAjFD
h+lA8xaaatoiuIAe0NE0keWjQEtdZPu2Dpx0fpzw9lg3YWzN/gZNuZ6qz6ypWQI/WkYJRKVEAblo
JmmS66SELUuqpKjcbdXDklJfooa1BAEeo0Mj1z2PsDVg567taTQc9UWLGJP6/X/ro+9gSFiJv6qP
zp+GNumfyh9Vh9/+0h/TYecDqYI2M1hmr9i+fe/PKslgOozOwUTohLOQuexyjv9RJgnvA6c8W0En
ICKUSoYf/XMPgeOYySVlFWA3fo6b/W/sIZY66O1w2F7saMyZ2XUA5mD/9WOdBI8jqMYhIY5KNavc
08T/gNT6vqX6f71/P9ZGkk6JF0Fw6S97FZyhlINvdx1OUXiRqaPPTNpidAw9cuLEMI5mzYH25tO/
+v6L/085FFdVwv4HbufP3g76J45Y5N946H98JTJhgjyYgkdrykHvWhgFbvqprLLN330Zpvm4zygt
hcs39+5liNXCG9AwdW7Gwt+CbxruqolEw998bsvn8uOXw8vQO8ETpSj23ltlBCNCpl72wxwzFktx
Zn6KcPWtmFpZmyA2eqJ9SBDOyqn4jb/qZy+MBZ2lgb9cg+8hmxkXIPJI88EuyHy1sacAGuoSlJNZ
M6BIRdhQA9e6mIyk+Y3pdVlGvH/LLBjoGhajHLfLj19glVSGIFjkoREgAe+RkGDOUW43SyDLAv4H
2lNHbFw6/ZxzSfQMEfxa1b+5jP56wcJkAyKCudhbvFnvfgvCTMHj1AikUsRslHx3TQ3wJsO08bdf
KHAxZlsmU1falPdGNmUYMXAl+4FzD3X9gCptxMu8DkA/nPz6kmXp9P6jRf3s85+ZBOGq9713BtwS
XYoym/gCCEVEhKFDB7BZ1PZEG1R1cZu0KkP8HmfQksQ0hkcviKaek7IgV6mbCIdYpUh8YqRNKtab
kqCmZ+Yt6OuG1rWfCsbniEasviV2rmzKcONSYJPBwz3CAJp0VH8l2sSXIEijHOtTUyKsIZ0iqInv
YTS0UiF5HCzEHL1Nx5nhMT4HWwBNyyLSX51oLFYkSTGXNvCXdaehbc3nviStIZnxf+2QIfvJTlE5
P9FB2M55R8B8eY3xKv5EVAa5VIAqzeog0ghppJOmlNGZZY+XdeMODdNpxQk+uwHyAoC+zq07lgVU
M+H09bZmJtqvC8Zm7LvyovqCyDiV25xkvvEkdER7N43KDFZu3RokosND8w51EnUndQjxeT0bbqXX
DaIKoqPmiilHtDB81BBOejtKPY13HuA6GyOTC4aryJLxc2yU8ZfWxNm0CttEZGySgCWET1brm9Hz
4LrhzTxiZbpAVBEOTMFbpmNri3qfD3ZvGmncHJseAKR56/hpbJsbOljbuK4GtyOiBLp52QUA1iF2
z9lVKJOsVQRLUFcFOVq3sO8tg4K+bscasYRC6HCBvM5o28e6JhnDvhZkXPrFwVSy6G5Ss7UYkTL0
N0L3FjFx1et90DYtsVT2kPXJKaTsrDF3lgMzBwFeJjFW+HjBvq/3ismbe/+uyCMUvz0uOpPt1Y7s
TL58MJDf9oOkun9bF7owKJpP4TjaLEYSB3kwo84GL1t4Mtbo67HeCin7O+SoyzaS8Ob2df62pEzF
t43l+H1/OX7fZgLkSdltZsiZUOy46SRVsZKFSc9yzwghRSwp4S2yFK2a2q43js1LIUFJorohqKDD
rjL0jVlcxIGZmafjiKVmTwBt+6omosawxrb+OVLwqD4hFML/ZLfEULC5c/OvaV6J6LXWbGYvuikn
0qsF0QfTLxqNS2TUSbjXPPXij5MfiwYlc2mKvdfqYr4KiVa45liQ0SV7VWNeWU1J7Vv1KQz8FqMD
EHlntvgwhNLVp1jQk+/j2aXtwJYTuwfq7RZ2naS1WqUwhtNTq4ybB5etLgSruSuTLc0qSqneCkrg
/kp79XOERKGH6mnrmU2ja/FHHW0SGxGwq40eFELVdtcHZWjcT6ofbUJFxpBI735greFPGMQe2DtL
+25y2Sh+CTDsuC9d0thIRZlxIyYDl1+I6lNTWQFLBc3tHpynZuMizwz7NOjPx6Avcuw/Zq9CH8lm
O6b3jN/RkbNoiT1FOmLFKGZVVRG+I4OpjTwzcJLxXca4NEsrda8mv87Lre8ag4/EfcyvO+mSs2KR
O4QBUrLfQzs3QrZK0s5F0g7b/4xd5ozWy2rza4vl5BVU0bRf6RadNNEAmPEYtIcSjIBMrFd0bxYw
9gRr+rrsRidf22AZafkty+1WhRrJgeHJAsrTGrJkz1SDEzYpiKnYs7wJr0k+0R/R+SOkg8rJ7ZIY
VWjyEbkcQ6Ta+VBfnHG8I11W3lfGTCgrAeJOtEHu26LHI53M3QkjlJhIyyEp11iZ4vMItuNjN7GX
5zGf6ivLicmHDSojW9KQGe9AIIWKBgJXFpfKdni0W1MiP5IDFX32e9xRBKgZITqxtHphEj7esQYC
K+LFIv0aO7Oy1nGXdJ9dwzTP60YioYNAx3J1GHpya5XpT48VXx+rfpl6NT6yzpArz6qCzzJgI7Yp
nbY8nacIEWFUqu5Tp7r4cfJl8RwLVSvOj7J57osKH5WbqOqk1mWVwOwSil2RNRcnmeFg9fM1Bq1N
as/JM+RIeT02U35vGYPNkt7QYNV8cprXY98kt2BBu8+xtpz7wTTUC0+oNN1WQxL4G445i/gED1wj
ckqfOLjJnDFizLH3Ss6Dz/5w8YGtdEPc6wZfPPsS1sPkPU49g5GZYHHNi7TkxNTUiijr5Jwj1Fah
Zex404tbgHFUv8+5OWiAEWXiRoQHx+03iMnZ4JImZ9GOMnVhzp06nalFp6sJC/LrAML9DCaUukUI
WakN7EK2JWU2iPycWye8AFFJJgHDWUgWJUkmKQ9atgcb329xj8+ckgHxaL5+AaXI+tYZNVtxPWfR
y5R6pViR5G5jyZwMnoXMePt0jeS1usi70BvhK6j6uWV5YMDMw1e96gk+fnL9trE2jOwMY2dPpSTR
ovHKjrV4lNWbiG1kuOdPk57MOgg9e1ZUwxkOv9EllKEryUoxwuyBW6YkBigsEVayk2HHCThXZWtP
1PLG7hI9f5+m/ldB9w8YGW9KxL+45W6TRT73P2dfq/LrWw3dt7/2T2mT+YEmk0E+1Hq0SKgL/iVt
sj+gqiOzAPUSTSy1x5/Na/CBOf7ijMNaJiz/jbQJMx1zPGp7xKLQ2ALnb0mb3lfp9MYoryRlMxsD
fr93vWs79WURzv4JsYsWCQ4gTFdZP/TPPNeq31TP7/tKXspi4g6GysMuR4PyY1vSWdA9m0aTCchD
G+6kzTSr93/TDPz8RVgl0PH5yL/evR9RY2Kbmc/VljsjrEjU1kg5it58yT/pkH/yoVk4lRlCMxXy
6Dp+fCd6sP25KdQJ77j/4srcPFTCVtfoNMLf8K7evx3JDlc6bDYBo5mO9Y0b/0bh6JYmam6e0ikU
l2oF6pZSrs6qbvPrN/Tzl2HvIiwQXv4CEXw7XOhhYAI1qE+SsLfvhhh6kEke9eHXL7L8I2/bUj4v
tDUgbphe8F7eb1xSxqF6Us5BAtjcD6pnYGvjhMgxoljmyWTXzfHXL/jXdwVTTix5Iqj34Ha9E+2J
LmhbggAP1PkFhszFm1MjaPn1i/zsXXFre4xmJCWxfNcREvWnGAbaB5btSHjI6VuBTVDMtU24nEyC
f/NN/frlOHx+/Kbyop3Jo7UORhHInZkKue7ror+M58HZ8Rxprn/97gSPu/dfGnEbCwWJj5CW9/2U
hkZnqHR5yCdVfq4IY3+uh5n8Q9YwKXKwxJpCVA1+dqXd0Y02ImwDd2Xoob03Iz8ChOLIsSWhNvce
68Ka3A0AjMbAGxNwKs555d4zSYUvXXdxdxjY2LMzzxNpXLcap8IhRxxm/eYbe3/3StPjYcc8cRk8
cQMvb/nNPUWAQOgkzXCIp07u8Wa11JE+tA47TM5+/en99ctCmCp5vC+DGEYxy8/fvFLIcW7mU3co
I/w+hh2B8WgnHLpVxcK/n2v9N59LyzvjZUwGL4hlGZj++HoESFhdHbXsBb2OzIVxIhxLq0Nu6uzu
1+/sr7cWr8RUDc2tQA+7SLzfvjOddqkbDc3Bned53ZXLHqlMxt+M7n7yIssTnMOPE4Pz4N0XhTCH
Tj4kd14zsAB+zHYGvdHu1+/kJ1eDpGPwF0Ii/vP3TyVh45IePDZdfQXaRpNGkEbwsdNG/h9757Ek
t5Jl23/pcaMMcOhpqIxUkYKZZJITGCW0cDjgEF/fC2QJRjAt47HftK0GVVb3khDhcHHO3mvL6//F
lbiAa8KHYz5aHve30bCIo2xjrPcZ0bs3mdUZxGhXDcTexD5TAHztxXEMt/gPA50J9/hKHHkE3qZy
j+KGXnqZQ2AHZHNmOX/txSEQ8JceOiv7ghX4/XFSl42+8vP9QGI6Z2BPXSQwVy/TqnfOyAJefRy2
JsLFgkBV8+RxhhKkZDQVeyNMp4t6wEnSOqV/ZrAt5cjj1Wl5EkKilqZA4JxSFz1zrrHGZvvaDz+7
TTHdovJpbkFseI+V0NM3qxmbT28PiFcvCReBDYRN8ksgjt9gAg5bDFO2h0iSrEl8IzN5sMq9R4jf
fpq6plmRpF6feU62Wn88KXtRHJTsR1mxABgcX9b3+w5mERGungVkTHuD+VXVqUdRko9t2ES5BpHf
LRlsYd90H21MWF8oAP7MvqhJHmQnax6auhrupiGfQfh4dXvljR7AoCCAWBkwBeFu4v5xijoq2mlg
RsE2yRUJ1jkZ7e1aUrfyH1QinAMx8G1/n+lapzurqHL16KUV7nfKQaa/KeaWJnEYCaocHJx18pn0
6Mp8FFiRyD9m0DhrT4rojoJ39oMMZalIfuV1b9vIqJ+M0WianRbKLDdpPuzNuROYxcfEvDVFb/pb
JXkZqDbA6ttipittBT0ia1VGemuF+Zhe6kIFh9rKoo+ePdEHJQ1dXFZjHv1A+amcizHvppeih8a+
yYqcIG1PZvF38FzVBsG4iVzfRR6xi2NL0/ZPzOkmqDuYWcKPNPi3akSTHpfod/dhI3N62LINW7J7
fcUPgssbm6mcmMQlAsSBOFWkP+vCAazAsRplB9GbwNW2kT87L9pMLP4VpcsfiZryQ8t0Vqwju4ve
STlF+OlSDIXTFOdybXDY/0Y9ODZWhSJwzIytZt4unJpbRcoKZLGwmr4ZU0MnGwlnhqk/KWEIUa2V
191kET08DXXkwlKrOm8fTyjXNhQmloB2w00K8AHV9Ng7Xv8xHPLuCwU9ctBqJzbxCM+tfsomv35M
mmiA7z+MpWvvkeCSPdAJxLV6JVM3uNF+lmb0nMv8YXbq2r6dk8HYeoll1RdtMBbWevZ8vJWNfPKM
uoj2wcSa16DnN3fSHbxh1WhFyS4aIaBJvrXHAIVui3Gxsq+6IM/fT24wfyri0roNxjH+wK5/zLeO
keWcuUGBTauWJMqn2OsItHZn6b+UJJUS+MuKTj7T1HGSafzWKHciQ8nFgOzUl4mKkt6MiVWkG3xx
6ec+ydxvVKcmC0VLPAGUb2gWXGdlzideui05ydYwFj/iRjGtqaIQPr7kMvk8j3FtUZCl+fzcGIq3
PbvehM2xQ3e0ceBdvKPQalPr5SwJCh24Qr0myTAjHBegqrkOEqSi5GCb8y3YXMINJNHJpC9VcnHE
W+O4CZ0lWRZ+PV19nRjvUaWQVB/1PiGrNdIKFO9tN82YLaLmU6LDlA/J7EmHY05T2wQUarGiyGpa
DzM1GXDugdd+8CxZ13tvrNsIEkgRkI5Ujg0iyWl2MGbMfbL1yFF/P/XmiKFSUppf1bHpQOym0NFt
UCOWz43Pn6KIQlzSKsPwMm5JtSi/5ug43xXp7CKVISTCPaCNLosNGRvOjwLuBslEqsJGPJcNxgM7
cmVNn4+kB+AjQZSQuJAzlUAsjb56Ko29NUYMnJdmVxfFrvGUgC4uiqxc+V6ikQHXYvyaBXY37prU
1zM1HDGl6zaKqeTJBMDL+1E3jhtumlLXlAIL3WXRTQRUGvp+nAgCEyzLSogWVd2vFfj/yi7/xX7s
t6X0j7ILurLP5Rf26N9/L7r8/EO/ii6OiWIAASObR5xjWHVZen/ZyWyqMeh16W47Pv/Fqe3fJRfD
Mv/h+Jx/of4tjUugRP8WDBgCTyNxy5zDISXTuvr/qbrw16A3NF2XgzbqA6yLJ0swrA/XiF3K5aNp
kTmEkeem7IPsQXqKzdRvr+aVYsXxcv/rWuyfMddx6l6KTMfLPdYS0NUFFcYg1JEmginQFgJLO2HV
j/S1jXPnXOv3eMP285LoNwngCxy0o1Cfji9JE7EEjSEX7MnQbbQ9GdAOkvTMBvSVB6PCgzLWRsVh
UyM4vkrh29RbXAq+SRxWySWnCELO6drAqRNVALvBrZBwvv0yjze9v54MoDQRlAIDOcPh+JpJUTT4
L/wB/cAUYu+fiDkrEtJmV52P4v/ti732gIQqcDQBYLJwlY8vlkXUrkUeEG7FjHawq9D95kA+3EtD
N1d92qL4e/uCy+/ynz0wYl88uUQ8CEpbls/3c3J+ZECaus5rQJ9Dcm2q6cuYRM01orf3yL7Cm7JC
eS/V9u2Lng6W5aI00rmiwzXZBx8/JRltmIJGYs/GzMI7UnpERhd1cWaw/HmVpc7Jwd9bshzBgx1f
RUuyhWezwORkNfqQ+k16K5X/5e1HOR0dqFnYb1ArESiS6D2djPtxIpGsadGqNq7VPrPvme5zoq4u
ldWX+7++1JKssSjDOYL/8TzKiTOErWxQshiXw5p++uCuUnsaXmyIkfOZ32gZaccDg50085Up4DEz
iZy8vSGtZVmTywQLO4j2WThFH5JG9x9Al8S3lHWShvyfs5Kn0/HP66QkuZjMBS/VOS2z0sKSsglI
kSosr3tII8KWsiCsbmw66utpqkz3zPh/ZZCgIwNjzjSJEez0SAtkUwZmWc+AR2SwDVObHaU/jWc+
69evsojFmB85ap581qnrGGNaNoRjUa1edRmhDGNon9M9vfLyFtEbEiuCMFjrxPGAj4rZT2ZTzUDG
hLyoc9c4RDL1r0Tqyx/wReWZQ/qfc8fCtabWsAjH6CQsT/1bdWNqlVfWjVx69fOet6yJDkMjUnf9
C4U/UKyErXetdabE+8oXh5CTyg11PJRWS/TM71f1iG8tEccT891N/rYFO0H4nhfuI2Pun9/+4v74
2ZY5Ch+B52JFF+bSkfn9UhKhag9nHtZtYKvbgSIooWMkUfzlVQKHbBViGCCc8xedos9ng+4pOB2b
OAZCTFYGzdZNg47k3d9ehlkK7wijnBWaXsbxw2QyoD3b5fYiNK5/RmCxQkNv+curLLHbPk2FZYH2
iDo5vgpUrs7PHQZ5KDMiHzTbb3xM/ubtq/wxBvhi6Z+ZSyWSdOjTq0yUOHSAXGlF7ci4asl2uydX
blxnnsp2b1/qjzHw81KL1pMNlcD6cfxA6C9TAghJmW3B/GH9LXvTuZw4GIjt2xdaJtSjCTfEu+dS
VGOuxSC40DR/H2ytJme6oyCB7NuLLOb0qfP3qVMqiDf+NBDXJyZw/B5ug0XXNeY9TXF60X/9vJTI
l2qli/qZ1fnkB+R7tbM4JQAzG/UYX01RE5oXwi6b+szz/vkbegKWB7MHG1Wuc/IdG4TfxS2x76ti
rCtgN5IM0H7u97HdiKe3X+2fvyFVa4+oZaSJ7HKIpDp6td5sueRh4pJUem7ufMOpYNIHyZmN4itX
IXJ6qSdzFeb65YF/nw6r2COQjbN6FlQxebg2RsOeQs3bz0LF7mSgBJxhTM4QUFVYTPxTsa6bZtms
4eAu9cNu3BasX2pL01B+84Muaj8aCGicfOVL9qebLm0irNOyjZz4Igb7Vb3zWuVTvaD+xPQJr69e
QaoyLBo5ZW7epFi8v/mutpuFvJa336OoqGn+RA6k+SlVZvsutpX2dxGrMWbmTI4VISMx4LormH9z
RBprYks45CrUPnToydKTi2oPLLETIobr4ym4lBRP0ocsGR29G1QQe/aG9UzqB3eMJgI0+ccO+Lyq
tx58klXzldVkvV75DbCytcygw11MdtYm132mmvduUpsXNhjCci15uuYOfJXhf0xagqxvTSos8wqo
vk8HBlSjuTanugv3eRpa1f2M53O6HBWatwdCmVK5s5Qxjjfst6cS5aTfQ2GshoxEQ11BuCZ8Ensw
a2ruwj7uRpG6j7Uao2RHrHDgELjsGs5DToknpckZyYfMQk62cjBfwYJqFMq2XLG5WvV50Li73lWi
eoGDF5tXdefm9jOOuQQyNuq2tPhcUHOBIRtUtk06qp0kK8tE6bWBnCC7fetonK3Sqmt/1XpD/CnP
hgCQFn20fAOIL302we7NlwEUJjAaU+Yk61a0NW6+KfGeEccV076eg2K41K1v/5iVHk2olmC6kQb6
dcuvBvG+3ai0hOsA0DF5wDtNwan0k9LaeHVeVOxD+dsXNj5SGKP0BjQzpVtgBClA3xKVXBbdAWSE
F15VQDbve9nb3tPkBGq6hKheESRoABkNyy0Cvwwt1mQWMcyoYVSJ8SXI2t6x17MN2+TQZk7ZXmNo
de1tY2S6/ZaW03zZ2hNx0XZTwIWrICEARGCuJiFcpNhld6iauvZd08ke0yZaUtteV5UZtOHWtZvO
VqTlgJaNN4pQgp80UEktbxtLPHn+RsjY1N9Cuza7GyeQhfrey4xo0DUKJDIIds5kWwfwgzBCacMl
yFJbKmF7boKYZBNFGD4nP73HRSh/GMpTFqnQREZcx0Poj/2KDXZZ30vSzzuHI59ta9xWUcaviuc5
NC7Dcfb0F0JUBUGVfVh0pOPKHPRH7gLfreoMGFiYtRlyH3OOgzXplwZqC50W/npOUhk/jIUNE8Hq
Qh3ejl3S0LKJEeIGfFSa7g3f8NdS2eTUElReXXcEtE83xRgZxW4IkG9d2klumVss2+6wKRJXH7qB
zJLrsQ+64jGgmevsCAQWYpsYUootWdQkqmAZx5kfhRGIPYvmQrPNM3oTpJvQN75IsqjE1+4svEey
z3gNxhTObEmg/d4BtrPekxtg6gufv9LZOspg2Cs/SfItGmdd74n1wJfT2WZfrx3VyIi4Yx3nq4ja
+fe586GKDkmB4ropa8fau/1QDR/d3JHqMuHEE+5TA0TMNZXX2LnvSV/1PtTQUdNHpMhVc+kF5B5c
iHroCc8QceHuwqoLP0jofrdmExrxllph/d1EuBvfJo0km3DuHHSfeUSNdwufPCjeyTYoODqZNdV5
YIrDZwcBpo9EuU6e6iEjpL1q/TBDPyiqAzy5oV33VpBOez+ubUAdkCfw5nkc+PdDnljuhmhNhNwh
X+NL7RtqeWdF+aD6lpJvPpIVnU+5fMfE7wMQsAmeuLCFZtbA09SRslw2pEXlsrHImw7GFm4p+cm7
meZNczdFApkhvggP32DauuU6tY0g2DZu1qSIKJBI7xyLJgXV4ayNXmJ2NRzda5lYN3bYGe0BwwgU
OOYLoAtQ4bP15Iu0+tjFlMG3VT+HH72ChXMtgmDwftCYSFBLWlbVXdPyQE4bEfcqNrIPSuPGQ3DQ
Em9aFB5wYEu5q3gwe+CEswUPGZgRVgpH9N20w3tozZsk6qj0N8SjWCsrpM9OHRxH11XC12LtWiMz
1TroyfK9kjpGVDh6jVtug0nZ2SX9JohHcVFk4rlDcggHyHfi8MpkKScFaSCMAIwdCz4xpVMod3ZF
4Wabi8b/wrQmzVuv9uNdH7uOXLSOtCCaNHJzPMS1438iOEOH69HAQXw19XFMTkxiIbYyk56iRDPN
PAlEzbreNPB8s7VLMXneErgbwxKxKKXRA8pNrMYaasLc+HaxNoaB5KV4RNG4ni3IuPj1vPY7jtWo
3TrpVCyuRVJxwUnbw37UC45ZT4mQJCrl+IY71oBP6dQO7zIrdZDm41Ns1kXRGneNEfm0qJpMD6sC
PEdDXpsOAYDnwmg3U2ikyJVrp812fqIlCbhyzB2iIvzsBynLLWqb0BpoZfTl9CVopNLrzLGHYJtj
kWRuJzsC9IBpQagKG0v1W2FSc4cE1SxqdKE5r+qG7OFeDD9ZtjqMmJG19yHoqqS6TMFLY7NMrJJk
2mqIwGXW6fRA1W+q1p5qaEm0wgCbBIy0uO4K0Bhrz1POe3/W6DJLZXEwVTHOg42te2RBJSTeeeM3
dfeQzHPucz+Ja9FvRIi8krQWAM2gWIF7UcyQlBVI7Bnxmle/AOKx+OSrGTy2lq0vqDpK+1viE46w
gj1HWUvpSiFZZSUATlxqaazbmcVg09IrLdZEKFSfQTfUMYTI2nrSQRizFBRCXrU0XnEjGNlQbBcY
1taPgYQebEU3dUdtYQzYIBVwf2QTR+Gqx4QKvYvAiWwnpiaS9zFRE/HdlBQNlCvCnjowMZnWwzUy
d0zT+NPNFNIo2W23eV5A9yAFPhvfibkESFGjMMkOTubM+iJHvDruZ9Nh7JTJ5FnXER7T/LpZiI5P
VRaC1gGq4UTplWf3MZxfI1HExK1q4DTmTLR5GjiXtZzrLr4RNnrory08FjpCpZBYYcOWhRTgD/oj
RFSNgWz6E9sWAYRmRgCEGGOIoo1jlP0+ZUFUF0iNPHe/cFDAPhclvpKYw2EDNa1XRJPUlR7XDifB
F2kAeLmCuIU3pipbi6pw7U8PQZ/KcIPnmcgTWttpvmsj2DubOYhT2kWp3TYbNl0o1BKZCV6/5BVs
+WXcq07ZSsE164oH0wDVAnjEnT9g7o5r9uDQWjcxcZuPLQL1K1flNsZXZqgb4MZOto6n1uvWNonF
rFD00tvt0EWhfuljYb9MnG0ZbiLsrZ0ZdZW/Cs0yh3Kfwi3f8u/NYu07YIZk7H2j1u/Bq8cujwDe
tOV9gqQhWowSDeRaxdII7r4yDmaLgJEhX0XcXj1RItfUFOhwW2n2EpkJM4hhROBge5tNIoK8FK8K
RJH+c8uiPqx7aQCj0fTf8zVYlAHkbIDbIR4EMOYGXvKTykCHbivL6sG5FHnnrbDhp7Cz57jV20kE
rd5j4weqWKCxf3INgXYeHy0YI7Z9/r1H2rS5sgsY/Ws7hYomRNpm68DVow2wqqiAKICo4eo0Z4hL
GINHa8iMcuOU9KI3SKMx9iWJ1N9BoHmk30wNn2EmM9Vu+qz3+X9sv3uvQCt9rfOWkum8hEZuOLMN
P8CmNB88zCt7jL7spczc4rTEWaBW69jI1c3kt3yrboujnfUG5OyqzCiCgmH1G/h4HIc+D0bn4zoi
bGsrYvKRtmPhJvcjM10DKLWV3nqkm89Q6qfc30iMivisfNOANI4lY4dpqazWwNSGniCdSnT45oGy
bPIpmx/6KsO4RaaxcwMiPY6vEhKynqUX++ZzEwho/m2b67tZArUiZoj8hSBxjEfS6xIa5ab2dmHS
9zeQDpx+BV9HBsxqTf3FqeL6XvccGdli5wWHYeFJGtN9EgFCtircISwHUXQhgDiNl5nHQeOBmsfw
fXFG/yga7bqb0lCsngiBRLsh6qr6PDroMVhynXZUpJjryYqAGLsdx2B/qmZgU01bMU0zfOpMXfvM
NuFHY5rL9iE3DbwmZErlPZimNDDzZ7sqqw5Rv5hiCPyh3Qp0jpVR8FUajakgnrEB4p/4ZuS/B948
Pw8wSbptUSCc3/WNXajN0LnuS0w2wZPDUXBhAPqdvbHmqsb30mcTWAZQUsFuMix9Pc5s2tf+PHMM
4WuFPr02ey/BXyacLvneSkM5sBiD+fMoVf8tk12i1zU6iYpxChti1RgSAxfs+ZyoC5lX1y42oWRX
Amzp1lFVetG2aElbh/ol7Pd1apvvdcbszWRbmOVF6Bf9PoPtm29lMZqHyqEPzu/QoM3x2al/i/uo
Di/8IMlfGheS/QbMU7HLGye1156Ywxd37I3mXuQeLqIVIaJu86VPOcg9FSVNsk+828kCET7IaZuM
bL1XOfKT56Rpw3xTa5qgKxwOXbqJ7FLrXQzkzrku/d59cjzRjxcjW0GoTppqQvhA4kmSXVe+Efgb
z8c1shVa4ZoTpfxKsJvD3OZBOVr5XY9wwbHyUW8pNrEhrzsH91YrG04KWo3uHtgGaWuS/aZaGdY4
PxHG1X+KwWfaRIOZ1kswud5tNfGXkI/WsVSkg6ffDxD1FB+HKZH7MPqdFeVTbEtB3whEQ7AmaqAP
bQNtuiXF7EIqfBrQCHT1tQz1zMxHl3ZceW6G66bvfHVlVzVcqykJcdawAcWqOvR1/9kYEiR7g1tb
kBenwG8vaH9G0YqtRv9IliOuXgvGwKGyVBluRS0NslHAQz3OHea7i7laAh4g+hnpBWU/m0ftA79h
GA7e3vcHV1OLoPC8crFayQNwRQLH0oB4sBtdWvFL1QZ1tEm9pulWPkCFJ6MmGmtBbWAkURCl2LsV
WXudlvjON/5sZO/Z8k1sQBPWULQKLh+/HHy0461Tka7ldlZpgv4Le3+te6f96tfxkuxhh5o6j4+h
52JkrW42jEumw3oMAeQYcRnGmyLOkP7kfVp8ksMSkqkmlDnAFufi2ZDBfBdl8fi9LeXMVz6mbXc1
NFp/Y1zGNowwjpo/5imv5IXJ3ti4iqyU9EEyjgHDBLq1in3Q9l11QbQPK6dEjWXvOPWa5qeydODe
wO7N5bY1u/nLiGyEGb5MrPsiWpxMZIy0H7EHt2yadNoG7cqe88mIbo0pGEX5Lpl6h+9L9lN2MUDu
CPqD2ZALsMnljBm8njmpfqVwkJWfTFy6CK9aS3UXKm4oU61kxln9iYQRKVn4BuEZLwVAruQdTUUf
vRQJqTnfaeKahXos7MIN1y7hZOTh5UPa3AaRN/wANYNqbUI9xjwtIk7Lfs55JUXIdYOyK/ru4oX/
wea2/9hoQmU+ABfpix/ZyO575wFpxl/n1cK6nFST1e8w4zXyQhRBlzx5Hc1qqgAy+9DF3WOVT0HL
IaIjEMVlaGBRYrObGRXHIjchTc0Ve97zJ1VaN7Jq76ra+cF5N98As/lWFWL8SBCe2pZBHIIcGq7U
suU04JUE5GWsc2sQztc4cKbk+r8bPqUoRy62SlrDqjYaLsG94VXIg6DmkTnsNeRmrzNDdR8pS2Cq
nHxKsBdCDe7dfwf1CN6P4x8H9CoeYY1mpqZRlPV3YW9b7ziZWSlfdML2dBoCdd+ES+wvG638+e1a
6h+VVJzydETgQpGrjB7zpC4MI99lZHrE5PG2gc3WyXpsonCjTKxyb1/qtDjMwZC+Cz0kuBRow0/R
B+5oj6i/B2RfRprfxiyDcG0RZv31VWiJmLS8aYsgjjkp3itsGF0NZH6FOLG94hBU3SBssc9c5afM
4vdWBQ8Tov/FvETlHq/SSW9YxV3riA4fWzgYRbRrc1adVaSdSm59YosOaecEh8E3OVPksTSeAxa8
H1hr2Pq8/byv/YBAACi4Lw1P5zT8S7uRYxkGPyAb5X49dHA1DRNiVCWNf7Yr/k959V9YZX57638o
ry4wun7/zDeg1Of+SHy1/Ll/Od7sf2AXsfEH0JOjebR0F/8F8/b+QV+TsrXtmfwPFrt/y68s8Q+g
8IFFglyIIs5eern/wrWYeN6QbeCzQepA5/UvYC3LZ/yf4QpHBXmyCHDhYSmA4LC48X5vzIwoybUV
ZXexaVA38VTHaYRdpHkR8Ye2zWjgXClaVFm/vab7Xxf4Hapy8pn8ui4ZOFhpUFJYdNSOr1tWupa6
Se+SeOtY9a12FYW4rlq1w42Xlt8dyNsqIs0zJFHq7y+NfIiGJUo4GqV/9KIiXxaDbO8059rrMmuk
3mZhNe9IWrG6tSPZWwKBS+vdHOPgXcHZIAScf1fEZ77QnxHtJy/fMd2Qm8F/Q+vtpK1JBS/2WDTu
8EgnYoU+TxQEkzhmAvYptuhhqtlqN4VXWV+obSn6jqWMMO2HkGjWMZDUa5EZXbeimtPIM7/QKwOD
2Qu4DjIoYGn2yTwGa9rwxjk8AES38G8VQdVuHN2Wz8SFEUGJ1MKsr7Xoqmbz9u+z/MWnL4WwT+SK
P/Vlf2S/T4FTJnVMIFUhvtQEOn0Z65DUFTGmV4VVWh80x8V7I5T1e9PL/pl+8f/OFcIqhJKNOZwk
6cWccjIuTYeFQoWHLG6T96k3dl+wsCYQxcQ5OdvxqvfzC0A7ROucb0CEUGGOr0TDapSzER0iQBrP
gUVuNbFB1sXbL/N4Efh1EYysIVyhZTk/lfBQNY1rai2HOALET6jD+DzGprntZNc9v32l1x4HndCS
W7nIQRxx/DiFFjQB7Pyut7z+SSpP3lHD/2cO6V/9OgHtXeFgtEGad/LO+pzDNWk0dxXVbImQm6xI
05HOY0Zc4Rl70mvPE7JhQI+3SEJOv816wFQfpfkdiPF+CwsWnXxJLMDf7X1+/UAYx6ASuYsXyjv5
zDqy0HzU67ysfH7Kyia+UWl1TvP6U4hx8k0h94Q6xNcMAux07zM0ddwA/LirU1MYG+kDiNtVkQrX
Fnuhl8ouu3eDmF1zQy+AU6jKgpKGWSMs/wK9BYWnvx4rLiolH+YTyw/OueOxwukW2m4RHFRXtZd5
PJt7beTj9u2LsOCeziNMrYhuA4FIz3dOxCkNSI82ktZBCEp4WU+GIp6MD0mRfxnD9ozu6pXB4gkW
TxfdAZJA80Sv4XduiahoPAxRHl+CQwbLYcfuueVi+VtOfkUPC7zP4+A8xQV4/NogRsLALcQhnLS4
KpVXkdHVJFQbgppUVXo5MhKUHcCGQXeMMvfF9WZjC8rZviEtK7oUaRE9SdllBCbGGjKMSUKhbWTZ
o9uH1ZmZZ7mZ05tFksl+ftGds1E5vlmnF43EjHzwBA2UmQbGFy9mJ9xOTkj6W2xC+THdx7d/8leW
DtaN/1zzZA7qEnPss8450HO1cZ9wkFgn41heNwGF6cRGO7Qi3ZkjpuUW0w1eXuPh7Rt4bRygoaFc
uajVEO8cP3TfqDBlUjn4EeITbbTqdkyS9Mxge23bwGeD1AUTvFiaAMdXUbUFNLUzD+wrbHvbj7Xo
NyKxHMo7M9Vz4EnJR5j16l0fTuxoaMZARWrhVm6djLrihgwQjgU9he/8zIdtvfYC+OgCJmcUOOge
j29ttgRqEOkcGMfBJmrr5BFcS/GFc5fYznmbvpf2AIpdKbtesY6PL7BoLKItdMr/CsP7NBqtH0XZ
DWeOmD/3k6fDMWQjgyyIbTYYieMb07MbDio0D32aWVd+UotsXeRaXymtaMy6Y/qub1X90SMg4Lpt
h/QDMWDUylOpJgvBLYo2L27F5dhU+RWhqM3T3w8c/K52yJhhA2Kf3J7X9MrkmHAwWre6UFXYrrI8
6M8g+F6ZEREK4f4IcCNxcDiZP+LJgg8a60PZLOY72TnJc0lpZ5XOUefATR7Ly7ef6rV1BxEiol42
dDgfgpNdfjPrwXIsdRjNvru2ulysyY13PiHIEfcDQtWQ0MEEDtOE0/PWSa1xj1BNv4tmmzbi2/fy
ysjkkxR8NsEiKPVPNnZ5ndV2ErSHIjYIH037H5iCizN7hlefF2c2uzk0uJwdT563qwR50Yk6lC0k
goG0mHXSLrE/dWI/Lq1llt5ESTYSUQ3jjlxjYz1PXYLYtDXPvPtXFgvqKZzvsPGGpn26/LVd67eI
OQ5DwlmhFNZHynbfh8D8Qs0cwcB8oXz73AL12jtmerNZAInaFD9fz28qv7wJoFDXeDMGKoDAJeQq
yhx3DcijWyE3uXQqfDf9JG7GYv5gLPOk3T+4U7ftrPoTHdngzFf/6v0sExFDnkryqRyamB+JtKQ6
oEZqLxnepCMgtzvz1H9eZKHVs+783AFAXT2eWcDntkNby0MJBvc5NVP1ZCW199dPAioGoxZcHM4M
wAyOL1IDHy2xcB7KpTxtD15+NdO4OvMky50ez5ELj2YxYCFch7JyMj9UBtwu1xsOnTkIRGFzdxnN
c4WWUrvI/d7+HH+CRk8vhikN9xCPw1x0sj+YPDIfiPc++EVaTStyzuKHZHTT97Yax3k7wD5eI7iw
n1Gh9JcjJ5fPkyWSq9AWt7Eq3GZj+Ogg1kU30hEfuinPt7Sim2Fz5j6XeeH3++R1E22P7Jj6CDP0
H/OG62JejAT4qzGy8eaStLsxQ51eg4GAghYoNwWPH4Zo1L1B4Yv1SIXZxzDti78cA8udcE7wQxwg
QJLMk4GW2yN9ezkdvNyf12xDgZKbqXnmdzkdA8uJlIKvi7WZeYznPh5oUxDEBtqkA4kjdLiHbLj1
6Ak5U5WdQflYy5J28mJpLHPuZQfjcQ44uVKPzmzoGABU0NsHcJaZu144BFdQBO1dik53ZU6ef9EO
yUNb6eSejrDxvQtleNX4cn468zMvH9AbdxOeLA+pH8eeqLtD6ih1yyJS3Usx9PemOdxKw/G2kOKT
58JL10U/zcQl1npHG8Xa+14s8K0LA/n527e0PP9bd3TygUCaTFGUtYd5MGAiMtl+i1BxPgyga1dR
Tqx8ZznuNs9pFSFA+9tZbRkH0BCA9aLrX0wLx+OANClEIa46+KU1rBHUinVKd/vMhHN6Rvh5kYUE
xs6AoI5Tq0KkDdkWOUOg6cRjDUQS1up0K9rxguGNsGqoxjMImj9W6OWSVP+Zrv2liBCc/M4FJII5
7ORBqcCEtTgIcVMicH4XhNAdectdX62FWVOSF0H6mKE0tnB4c/IDGgtA8szX9upHgK+BT5qjsM+2
5Pg1w/LvXKtQnFji8HrWJcW8VDseQXGZ8cL8Zq1ArPqXYeWAbQy9ctOjBdhxMKju67KRn98ecn9M
ysvbYd9ihy67JOhNJ1NMp8ug9uzu0OnJwKFSJ+ojsX5+sEbsREZaX4XDbS0nRaghpaAU1GvjfW9g
+soro0lDaM5OoN2VEfX9RZZO9ki+m2npK4fosu9n7nUZ/6ffBxMzUyKTIduck/mDVcOsx7o8aOgD
89bOUYOvAxMxyyYd/MU6kXcI3dpYJXIdKrO7793Y/27PkDJX/JKld2alON0HLO9uOZbBPXfN4A/M
NLTQMfZ0c7AMOafrpicfzrOKXv9vhgzkcxAztDjhKHnHQ4aUhyoTZIJrn/b8CiSNhVQ2tAs2VXkV
kDBY1peVrPHjkB09S7TOuVVuGmmTVBfFskR5gXz3zGT1yrIROmSOWgKl1XImPb4pVOSxmIPwVgVT
eBNXTvGgrST5hLJ/ePf27/7KayYVFawrRVNOS6cTtZ9EDgGDxm09+cSLlSX6olwaZ6aJ5XZPxhZV
RpuMH2Y/SmbLavHbRtZnUw4RPbhtUNjvAVoTy0y5+CHPmzYBTFsV+7cf6o92yAInB0qBN4ZDO5vV
kwtWc6TLdtC3ZDeqFxONBnla1VA1qyHoHULLknk0d2oOLVLxMl0UzEbD9K3SEdyNt2+Feef04dmT
0W9aIF3cFj2S44fn9JT8D3tn1hwns63p/9LXzQ7m4baAKs2yLMmWfUPYss08JAkk8OvPg74T3VZJ
rYrvXPeeYkfsbVNVQObKtd73eecR2A/Kd/C0pZpESqC1NjzN/aapsQb16AYO04ispPp6tu1JgZKj
ryQ/Mfq3rR0k6sy5LuokAUwbeI3YrUkWjOcIJlZotEa7al91TXrrxSIq/QKK6jYuHQd+27F3Rgyu
a51OoekO842xduU9phbxzDwAZQdWbVS5zN/7fuehMkP3NmvZFJOso/1E71jeoXVAXkJgkHgepJ7e
tGpenh1XpnbcYlJAw4ID4GxenMU6BwY1y+vBnWa1F6NTPy+DRdDHQDO0iFqrHj9L2wD/F4CY8XfG
aCYjye8k6IWraZa/wJqKFCWLoX0W69Q2SNVkAzyD4uW8LFr1rWusBcyNqa1t2CIqFZGH8Py7YaVm
t0Pzx4ArXVf/NidDFP3WYAGGbWENjhdzEYzjLpit8WxomFYZ5KNnXrBbCNah0TMbLGkHQk0MVPU+
ym5IMQBb8+eh1GHEwvOdbLJdbfYTOC9Ls7dKH61FG/R+fYDMUZL3M02gUnf8KQ8aSMOpWQs9zRp9
vDOwp64T4N94+khhmsHIa8H8KWgm/2Alkv97YPfDeCYJhP3TFLmuosFSc7qbkO+uuyFJldjp2/K8
g6Rfp0Rn9usNYX9kC5rYmEuC5Q3Tj3q3mrmB5CcBzjF4Qx8H1L1jVJDE+mBOTk/KPfoJhJ1J21QR
wZs6OrXVhWlvDSli10lydyIsOf2dVltsm6ZbmXcuMmnjxpYz3iYYDy6iMUcaVbzKcezPEGus38pC
YgkZCC7hoJrVTRIWJuoxtqsxkzsvyI3fUqOXm6za/J2YgGq9aPR20Q4gwfvn1i3leiPypalDY/WG
ilH+0N6TvwKKEvtOYe8GhBoGSGHD+QQ6qvycroInSF8qIXcjNu4GC8jMSL7tgzaNGIVuto+kk3po
SXKZ0E0jlt63S2OATEJ5S+ZhRys1nOaFpK2ROKmAHK6k7uOs1mzryqwQd0ZdW6Q/EOcNgM6txrtv
3WV+sBaTxB0bDO60Z+A1Z6AFIOBticjsj3qZZyGn1unTlKjpzmgZzO1Gtn6kjHNg/nKhJuEVmAIz
rtd8ugQb1h2sCld4pSZ51uK8ss4Th78mFEHi7pTqikfXW4waKESfPeSiMa5gU2iXyDSzZueh1wZT
7Heje95qzfAwjEF+Ow+JbAgQywXpNzSLvgxowq3QnLEqxOOqbNaQVBBP08EVHv/ZUv+/fOF/ISn4
a/V/I1+4aXv1Y3mlW9j+wD+6Bcv4j8FqCv7UYqJBU4ed+B/Zgv0fFxs9G4Rpgi7d1AP/R7Xg8Ycw
6OobUWaTM2x/6L9VC473H9pRGHnZQBh4Ubf9z3UL7C/MzeHGUDYHME8gFr7epBLXkC2BWWtkzqX+
7GpG94mhkoeI0exYiIZ6qK/EHJzqI7+uPrbLIpJ4GdXRhdkidl5fdrW8RTf71YU2pTWPcC3cAwJe
ef7XXfj0T6HxtzriZbj4f+uPfy7DwIjuHbBM07aPatugGXGcZakTLXQ/vuJ40u6dReuZ31Ujmojc
MR/Yhr00FPqAlhblhH1fDR2dkEnIetq1mT7kBzpGvhUBlSWUwVBtK+N+NNNn/eUXcvtqISBvZuAX
ojQFI143W8Y5yTPGNW6ZdYiQ57drXMtWn/ceZfMDfhUWXbvCKxfiMjdQ6uolKwE6W4wKXlCxnxGB
ACwcIub4S8/zOo9M1Y5ElOet8aMADfMQjJlph60syvRSyUbdb8mgAppVrn8Z/LwdONi2VLae20pG
RZZCh47gup4uEjSb91aFPBXnnILBNtR6QK7Pgi74sBIE5J2tgBHcMKDkvUAvUdohsDhZxfVUWmto
5FV6voguJ9+3U/0NZohMxkXltBUtWSiA4f9uKhxQJOy6kV4J+1NT5i4OGaHaLY6LfasYGCDuch0Q
GyO+HET/x3f+de31cuM5dwMH4PnWwR0czU8m7LeWkWtWJKyW0U6Ccct1ehEJG7w8zUXvxJP20gY+
etJ4gaDkQbnhdT1+jzKktKVXjiZowa4ZAMS3lXdFHsSUbRbQ4lamWI/jYUVFH0yEze/SiQ3jgIiZ
49ZokfgCm25OQcsj0H9ynDH7aRGgSPPGHZU6Y7xu/EF8OeR7DWQ+njOckzu9m8zPEyHF261KCR4o
GQiRhKj6cyJZqLeUkVSEdCT07Hey0kSwT4ouOyfCOiBJzltnCuBA4MLmUK59YYYDO9ZgBDtGlKH9
RVkLwIuOt4wJ3qE0/47AHRLfv75VCCtoYYEjIlTuWCDAaK31UaIYEdaWNc4QVxzyatb2pl4PZzmV
2YnpzcvE9PhWQcNAKxRQmNOfe732GCXK8wowIVHjlveTyIIiyhyrhXbXqRvZ58yDkSPjBB3z9AF6
J6a6ia5xDNui+5JaZRN5pdM/rk5PWFxiuFTQ8GZVdaiMSjxZCYSUMKhbfa98/hSg9ebEw/0iJnv9
DeCJoWY1HCblzGCPTjlp4/kpRx0rqjEcFJFMJSEuuBmx9M5TUO7ksCSfqrye3NjJdSTTW//Zj7Hd
856S8FiTEZTNdRcViVE6oViHbCaVY0xRwHYZrOkGIwJ5H900Xrqp7YOK6pIRwwjirVsCmxFWDb6k
w7MUGsaUj5+H10fg7dX1DIAo7HpMQOhLHPXrMNQ1BhxRJ8JvY14Pid7EpTM2Z5TE+okf8ui4uF0L
4gbQLbgoBnw2fdum/jqflnyMfpxXWjSaro0RESprssOph7DYwSHGm6nN6hcGle47zYj8Eh+KIprI
akrjxHHxdQvv5ZP424AJPR0cmDctPBxfvuhJ3Ik9YYg4lVhzVzxSrJm+ib+ytHHJkoxy4qovG+Dr
J4keOE0WDugMm5Gpvf4BhgZoZ+0xObMx4VfhUNtLuy9grN5YiQaKkOFCWUZOTYXbQg2V4VRmDFWH
0rGvKtHj3R3NUSujYpPYEeNdebAtia3zwtJMnVuImJiaGngxqPG1pkyuGMlQfUtU6jnZslb6dRIN
q1xGcMmllacV3iw6L1xtNKbb0S8nsQck6tQXfWvlX7Hcc2jq2rVYY4+2NhHUXj6ymAaapu9mQu6+
eETxtOc27rOc86+nQ4BYxhxNWALqUVXQ6GGm5hwGiqK+rTtnIPVKLIzx6A2OO3cMkIFnwMi7E4/1
mx0JcaZNHcMNpsdHOvPRL41vLQn6rIrNegp+54MozsRq5JdzkSWYtexT6JP3rwctbxt2IM6ktvz7
0caXS9np1lWcAw3YYzdb8BSKQAsnZ7DjbKkcceJhevPiAnPZANTECjBdIXvi9RWJt09B/7ZVbOFZ
43XNjMMis+VSs0v18PEacdR+5nXZrrUB0cAPei5hBq+vhe9PtgR4VrGhZnU1o5jDO1ksLTHw4/AV
74A+RjAc5quiSbr7NXN9iQlMZUiQp9H8c+LTbMvEq7eIT4O3j12fhiK9tDf31k06s++qmHfVGM6r
wFxuVMf5snem8ooMKLoWRbn+mv1xIGuml4+Ib/x4HVxQrqgJrto+F4cmEadGXS86keNPhrqMz4bn
iJXuaDElnitRArVfbM15Uh5k2Rp3vrFQ8+H+dLCXlAs4ZaHYH0IlYKERo1TV31etz2FmdMHqhglG
8T42HY3GtZim/BPAj84/85w2BQxSadVwWS2e1h8+/lHfeZq4vRAbXgjqnJ9e3+EEUWdhqTyI8La4
Z52Xi0veYf2zrkFe/fhSb7cBnBnYFpBQbDGY+GFfX8sdpGsCYYI2b0r5qOl9cwYlpP6xpLlx49tD
+j1zV/e8q8d1P0nT/5ljbPlXrdKXJ3o7H/IQcbuoIY/enhW01JQSKRFBwLfz/azb7cMIaeRAyy0g
3jr1Oe6f+N7b33n0dPClyZLEm7KJjI7WiAKDb6l1dRJVedY5h0EiY4kq3caK1Ph5/bgJGm/TpKKV
hNt9pP3fYY8cUVLRcGkY1O9I8fQATY/0ySNVLWK/0ONpws7KvccC1BIHh04vHsnrc09N2Y/kWy+/
GGhHdu1gU0mhZHl91/BNkbDOGTlqB1rLqG/aug6JCR8VeYVuMYZr34HUZH+xJ4wweUK2sG5BKa35
NM+gDuEre7qy+l0XKHPaf/zjetuPd/TjUpyxPPGXgoo1j5Yom3FO3neTF7E/rsmF6vtFi0rI1Lcq
UTnxxTyNnxzgNF006Uq7VKNPGJlYrbI/gAws6FQpjekttkF5NQN7KXbOJEjociSCmEgj9xw5/dB3
N2RB5ETflE3/W5uNgQ1Ss9o5AvQFZwNZujHFegD/eSeDrhkfrbTHzzeOGfYuPetoTXOF6RsJ8nN2
na8uh4TcKcqbxK3UwygH89mu/epP0OkgNQR1/EgpYpKzN3a1Ze4rPQBDIjuiyqibHf92MYL1PjGn
+TdmrVwSkk66WzR52sDzMhUbuzzNhYtp12pYb6y8/2SXQ/JtLbzpsyxE5oaYeqczWRBzT8s7rb/l
neb+YnAvfxsQlvVY1zP65t46Vj8yILTtbkHrRds1tQhrS/q64mEm3dwlWquwtIOXZPMTmi37s2uP
4ymx3js7LcNDiGqsHpBGj8VKaYpcnG6JFuH+ktckvWuhozUuJA7ZnC9ItP4HyxW7K1Uy+FZ23GO0
6dBNRQPFT4smsuPue0Ug2djlwz4jnXq/QmyijF9QJXEElc8OhK59ZgjnxG7/ztrhsmBSW2wrB1XN
67ePasYuNLfXItoI9r7qgGYgL3DOzZkgBbqqvwBqo1qUGOMF+X4nfoM35TLth22jpRBgc8Oa9frq
frPWQWn6SdSrmiQ4w2+jpDHW58FpD7aRLueWlqsTKzRvxttXGlgz8xyLf/JfjtZL7PpawKqhRbie
BwYr9uSVkNEbQehqv1YcmThaEVxI41xNZ0ZRu/Wuxrb+MBXkLO98onHdAzgk7bIk95MwgpYSLapd
f7Zjfc3tBy0byyIaGFL9hHtVYDLTFuLmnTVhUVvxmmO/zohED/u6DJCTaKRF8uPC60+cIP9cwk0l
mw0XjhaK2sdWHmAA5yBXbzGEwixXB7i4IR8Mh4YTGt7Zv1WpJh9b4du/h3Ko7wbo759kmRNpSKBx
sIFEAeIfur5N7irUx9nB09b1l8PqWYWOo8obe9SynxvCsogxY2dWNBoFlbQaYO6FGMaZ0MzjWl0b
Smdf8/NSjCF1nQ8tbNUmIgqDdQ0uQAOr773naBpGd1v/nqD605n4QFWPRNaqn7pIIEHMS+9/Zg5D
73reCBG7Acnn51UaZA/MzH4+t2VOhrWJ6ft759qtwRGVhFQwFG5+7c3K1yHKlpaA8pY7t60EEALc
WV/7COCNYe1U1RC/Vy/j7O3MFmd1KAbXKHdiSmwtdEfGw37b92NYOp72lCd59ksQZFiGIENd+EhN
9+RMSgGPBhD0W59m+JGjO3dnfaI7fwyAgCAHbLv+tGSD+9iNbfCpt0dxLzVPbe5q4CX2kGzcvaxs
gLwEyobLb2pb/munpV/RbpV4qSctKEPpDBoMNVpdtCvztv+aaT14JZzPLvFNwapJwBeN/1A07gy4
vui0a9sZRbUzVqquKG8B2nV1EZQXrrvo+lnR1sVt6ZFauLNJ+ju3/RYLNnks9CpTBUXohEri7brJ
lJvZKN4IKlMku0fvcE5niwBTL1qmIovZGdGvju1y42Q2ra1AqfjjHfnt28ssjCUDL65DU/A4jQwz
lJ1LrWZDrjuXNcNaPzlst3fSMPoTi+Pbr4YJl6KE9gyVHG3B11+tnirQfXnJ8lT2/hc89+WNr7TN
+g2EiP7cKf3L26/GeIH2I05A5gkU+q+vZ0zW6LXYraIWVlPow669aNK0otJxtf3Hv+J7xTL7HDUj
rgPkNscEYBM8Ttk6BdGqSY8ZZK4C57qZfe1cFVAgYL7Zj6sNBfLQqFxdUtXKO1WSunqieH1nB4CG
wI/LkB0Xh39U/Vmt7awEFgeRb85LcCZ7Q62xWWqSpk02TEm8SZCsuBZLeko68t6lccLgT+AhQnp5
VKr7PfY5K2Bgmi1lfaFqd9xLen/nM3agi7VexFmmzeWJ89BrHfJLtYtklf4B/THwrcfnITwQgCLm
ikdqNi11yJghsPGtBfmhgXDYDIKud2/rCYwZMuF/Fzn2z9Wpsb2AD8CHeNkZ/2qUma1r9CDctSjF
FPAMf0FxUBzG0G8LF5pPJ7tvJx6zF93iUf3MZEqnk4DYHKvV0TNt6kudE2GURG3qloT4gLf6kZaj
RPncr/1yNgXL7EfEJKbIkWc/MfZGhtbnbuot0tMDkPa/nHJpvXAxx/YHDE5Phpmra8He17cFvNFy
9sByWdM6rBSBXWGartknLyGXqBnhvu1Ic+6uK4ttKiKBJX3KqfbbWNlpn8I6m71+3wbCfdI9c50R
EM3sdEovpMXaErjXNVU64IG1Lb8SYKPGiBUwsEItG4plpzrEvLsFPO3l5NGRiYnko80akJR4YQhr
SXdyJJXxAtSlfgZFBnj+Sox7Fue0e54bSWRQPOWm+q4a12d+llRDqPj6pLXAuWt24MjbH543zXIP
YgXdkobWt4fkPrK9zWlZJjuG57KNYKapxzVbxG2TZdX2CfwEEiuIi5EACVN7qIKSEO+smQv09mJA
uyvHTPvBDkKCUpctNeDEmURdHEnlOuw6vXc1hhjZ8LtVk/O5twhQopCFRqoE2ergA/WhiIif7P74
S54Q/S6RgkZVa6l7l0hiLZ7nbhGhkgbD6hpwz7yrhywj4r6rcy0spOrTq07p+l2dBN0YIZKTZ4oe
Ia0KWoUcB/syqw7ga+Vv9Aci3yGg0L82jExoX9oLUo6W6uIiEWh3gKVbpLqAmoBMuxNWJ77CPlPP
rDyIDzwiiMewzubu3OqoWThYLT0zQCqNfmfOrf2LVWfkWSJPWB30tq2rW2vJIPEwQyS2MBk6/pY6
T3r7ivnPapwbaSHdEGFHYu4J015xBAct6BF92IJfGD/6INLMnO/spGL6ruqqxsfi5WW3Q0zkPc25
5pJin2Pb3U2U4KRXQfNxQkNv7LvJ6tf5zFXa/DNP+2SOfKg3zzpy8Oc04G3adbYW/KE4c7wLv7Ta
9oA41csJYdQdcZHT5tGAnPntH2tdZ0kjoi6u0LhDI3L6rdLvYS+BP13t5RsCnfmyc/Qmv85yCy5C
m9kgQvzGfjZWcM5hITRWIoy/jPmwGPfjmZkL2FyLv9gw8bQRO5DVkZ8dz0C7YuH0ixWhCUGiO0mV
DiHjznYFtWtoTuikiZJRX2WTEwVl0zzwSao2MnOCM0DkrLN1buiDnV/C45HmvqNj8+8PHFDoMctu
uACslsdk86UI+qryNTfK+4b2iBiMpQ475qzpztKX4lymbXYgQfXUdvvOMQvp2OYF9unjQVV/vbOn
lefM/rK1pqigmNZlHrHckz0fSPtisucwLPCEO9/pwPWynd3SqP94IX6ntMDoagQvLU4qjKMP4A16
MWiy5J0m3OgCfqRxnSYrPMUg+1e5ddsew6HOI8h3K2IYBm7b7l97zNANMvVgfUVBnW0HjwnUh5Gr
9JfmrP3B6RxrPy3pqXCGt9+PKhSpLhfn/hrHvoRWyNbWR8+LFIHc52wNC62Dub1bYYWd+CnfbuFc
aiudCPBFvXE8tltmq9LFRMPKXPX2unSh2JoN3Z5hwO/t1fyiFN7u+CSL6sRu+s6XtKiRSA0FaO+5
x4aiIu9To+h1flpXwRJuIUeume1/WflBT5zMj6yLL7eRwzEWPJPh3aYqeX0bnWZK9dEegkhDxzV9
65ZcJwMMmRkz6mr47UFYzg9547mEXnFOjigrEhXzuQd0x2unkaPWpVNLgJZty3Ng4v2Jc8c7PwY9
TxMmCLp88hGPeuJe27KO+F4SKVjW16ZRrmdNpZHJFYhT87W3laKBB3HLfQQyz3Zy9EgT0DYU02on
ER4ytTM1RIxlCz5MCKXdNIM5xfwP8DM/fmXfrhlclVYyFkWOIMzUX9+BxXKrddHsILKYd6WH2jfp
Z1fAEjcFJQkGYFLbc8a9eFpNc9DvvF7PuxPP+ns/MscfZkxbnPibgpFhQW3MnZ5EeiFgT9FM+aYv
C7qHmkHh3cff951fmUE43A8MPagIjkvjnrYfoOfWj7J2EXKfzQHR3BmLdbE37LniW2f6F2dIxImG
0DvXpb3MWkXSJmvHcTZJtzF5Z0iUUR8UbTzgxPrTcvRBZlyn3ONUDYd8yNd/f9hjH4K/9DIeR5l2
dG6e3URzBfNTNk3sBwdv4bGl1mraGPvJcEIt8c6axTek2UbJapkUUa+fpUYHBN3xosQFjfXYB2qO
9gQRbzylS/WLOFH73HKUZ+/coNfy+OMb+85DhEtrY/dw7tg6KK8v7hHMaSDAyGJw/ul9Q+jiOd19
/VqrZHDiUu/cS47p7HM2MBHMe0eXKn2/RP+EWsdYlxbmtN1pcVL5nCNrGslNDGDZw/YtT+XpvP2K
Jl+PCCT6uQwKjs1owmkqVOyMaQ1peX88XbRfdYjZ50YyOWcf/5o2v9brA9XrSx19RUtBLFCwC+I8
5WwfVhBHae8gvjrxWmx/z/F1yDHb2h50xZmMvr5rtClHUyfWIQa0ABvM9+UtlnTnSmtWxG2IzPYf
f68XXsPxBSGfvVggMV0eK0ZGTlqF2ZdVHExiQshS1EFOiiIbTRcTYNrdJHmv7kWQBfOemM3hDpps
95XhWn9IGPykABLBIe8bekYZgrGicXa1SkBmL1Vx7hgkvp5YHF/CQI4/Mf4EnaM8lAW6X69/Io48
4G59DSL61OcN8tK0esxUlw23gj4bw9lknHKo3HYwgO9usz9ESQ9eBFO+QawdkGd7SM3Me9IR8JB/
1BaKtq9ove991THvsEqZ3E+1lX3XTSnuZrRCxa4vm1rtEQlNj/WK0zcCfejD1rVBP9I/DBZz15kD
jYSP7847DzhN7C3j0NgCnY+tUIZXW5yFsjy2ybHYlWbt38x++SNJbPPh4yu9U3kg5GHTYSbIBv8m
2LsYFw/3QonLgobxXgHk3pfW5H8a/MK6oZe9fmp1oT6PHJlubCT8u9LJE8n5rgPBXRpNDAUXkf2A
G0s7URW9XV5odW4ED0pMJILEPL6qbdduqoIuz7nhRt8c+qwGk9WRR9BPxXprDFSeuYNJ5MQP8s6b
aJPtwgwSYxcoqKOr+vm0FDNxAhHxKDjvwF2Z17kOLznqGgV5uGwMQZyIXRrWvioX03tw0lT+MvVR
BNcJDNUq7API1mgAlE0gay28J+L+cqwPowvC8eOP+7Zs4XAFKmtrYuoIVo6mK0i0Ukj19DikR3fD
HhaQor2YqzTSpyT3L1DyTzujweUS201Q3HA2DH5//BHeWSL5CPQV0WLzr5cn7K8jCFu8TzRyimZz
zep932jTb4xG69ePr/LObYGFhCqVRAvASNbRAonvD00BVp64TddKoP83NKAehBRvGdoahQOn/Y+v
+PbV2CRuvk0/DVAWbuSjBadeQNeKPndifVzwSZh5Vz04BFNfo5BO9loL7TRDHXRwSGY+D2i49Ts/
hTm6k+Ro36ss1a+GNS8PucEc6+PP9ua2AyqnnYlEkmEmjhjr9ashilGfRO86sb8CkolGav+ntVn6
NNalJYwDccHEKFFopH9mzVZJZNYu+pWPP8Sb95MPgVSYhD7KKvxjxyVzOmh13U5+3JKTgQyuXs+R
UyPWGbRkV09LeZEWUxF/fNEX9turbYDjIFNE3ky4+kAyjx4EWGhKa/MiiUdpb7nctr0KIpFdvD+m
NZVtHDRuYe3TKrE+m2WS/UZtKZ/drFY/lUzA9naQGf4s80peHOLBINnlvk/Da12q5IfZ6t3mJ1td
sZthrv/xFBJ51vuKrI20SKY7Ndn9HUVsjlS8WFQWNTXKZpDPBKj4+UxYcTVb80/HLVo9lkMKEXfS
t9QXXaXr+WQX5IDY6eLsjNJ1GvjzVZJ9olKenIvKSyz3RP3yzj0iJBdNEG/hVpIe3yNbm0RnAbfP
vaKLmqXubwfXIh/H1i85v2V7TtTBqQfjzYpAIbORFS3+jYv7mBG0wJFeRNvJWBgZLh26xmrXzdCV
TzyAb8cqW8UE85SzIv9kD3v9GozK7brOWPl2+K6vR+YuoTY76cEuejsWfiOiIpDLWZAReJg68NPo
6xlfPn4g3/uFKYDp7/MGsAgerRJIxCzheyC2e0PPafjkS8x6oMKZJJO4dG1ChyaevhNf/c0RgzeP
CET85Py+wMyOrmqgE0K0Oct4bqR13qyYUWpdy8/dLKmIAnfbAymQP/pG6icAUG+/7ubLQbDBFBIP
7PH2SPSPidHRIG+c2/HNZJoEgXoRW7JJUa9RIoEb9Uah2Sf25TfrP194e6BYkPlHcNwV6Nei9pyE
xNva6MubGT/rgfhw/XwaauNS1cX48+Pb+lYtuV2Q+oOfF0QEFcjrZ6u3tWTAdCbjPCj1JeqL2omS
ukjEJprw/3gpLgy36EmJHwxLyLDyhuVGqJnpfG72+n/7xP6f9MG3tpzt88CqoLHporJwtxvz1zbb
al42s6fIWFuIVs8j8AyWCFEij+lGky6qXbYSM7UbcJEEMTz4TY/d1LYZti/gTtyx8lLv26m68IUF
1x6PilQ7j93BpaR2K2ywjWt0h74izIa+y5r9XiFwuxeIvYtbRaX4XbOR+lNimxq9p6rXd31KNzcS
s045XLa5vV7JcS2+aSNKDLyu3jRFfoI8sDRBDe4KW+dDVWPu3hK1kzzw2FhPljWXw85RIvuiA+Lr
dpVcAX6XkFmdEGCkOJdEsMhDl4rsCceFA5SiXpbIYHx1Fqy6BUZeoNeMsWRYSeSIqp1/JT09wlgh
5T1AWhIEwKAbZuoHsTzIH/pA5gfYL8IIm1xl7VmSW4s4pzpO9yAHQFFZHA8eG2XQ/8cEtFpnuAoQ
B03WIMxDOY3eGQNdHcO7Uy9/lqDvRWyLHPncxw/h9oy93uvwfHEEYAGnN4hm5/U971KmSRDL27jX
lukM0ZIX6naxnjl060/sq/QG3l6MDh+Neo6fDMT0o41VdK1dOKlZxyXYnOFpIo3xG+RVw2C4sGnl
NKV5PzmiJhv2LZ+/UR1Z5n0jtWrZUxrpz4VD1gl6R0LCwnad+j+GOSRa5OvaulyOSTo8ljRUvfN+
0yZeVJo+m1eqaWrE5H3RtbiAvOkhGPrWwJy7uHZU6KvORjmUzX1R6VYWdgKF0m6eOZZGhEbNj4Ek
Xg8rlr34n/oOyXs8O65VRwmCnz4S+haWOHq4d6ZRdmM46RiwwqDNKsINZIUAylaj41w5fdaLMw68
we3clOIXWKB1Ro0/ljp5e7q6M5ZF96KgMtMUmrWN/NAJRu2+ZSXQyQLK2ivmnCnqPhFIcQEipiZa
hnCDNpx57pwwder2e6kNqMzGwW3xEdXZ6IaOcr2zoJXptC9nJtGsOU5KWZsZU9igMrTDnnmripaK
k1Lk1pwLsUPXbG4rll6aw9j0z/IaDEyI8cf4lXuZqJ/sdLKcaB502sK0k/Vzd3JHRD0zuWE7pIqI
YUot035RznRm7Cxpej1Vg/9VDXSq+DtJoLqxbe5uaKPCIdHMdpbkbklFh399KD2yypxg+Ib+3p6Y
4Vj5b2mWwr+fS8iDh2wppIuURyXDrhp7LPkrczDnorNUEoRECFbpvs9kUu7GdFDVA4+2LG/7aVB3
VerhlF4S7A3RUAQrQ8K5s/eyyNUULeQ/quvASMsvs0XA0QGpQudELujoyIPnZofUgFKFegIpOCR3
w8WpV7n0zQNHKzCT64ssDjKppyxMuiWhdOQfzqEPGEXhZi+JNKBSH0lozO3+DzPHgni1wN7i1SrH
+ZGXczDT+TYYcYLNXcHaeutnKXT9qUfEIUObmMQc3VGQPzkaXujImaV8KI0Zc5FRjnwomTBrApLh
QWL3q/Sni3sCO/uY1DRg5JT+Sr2JGAf+A1RZi5WKfErXGNo7ArL66s4a3ZWsymJCSz3Ado+KSi1P
Yz46Dx8vO++sBJvBZQPIb1O0F3DMX1uNJXp2ApMsMDqM6rMKkux8SZpfPoa7O3oIpzRG79QyWytv
GxJS27PZvl7lUkc0S5VZY9wkZgkNwHM5y82aKOk/lGOMqEbs8XtW5w2KtduPv+o75QzNmgBVpLc1
Mq3ts/31VRdzmIGPN/WWaZrR6MrWcNMFnDXCRHk0zOZTVUAz+fii7/y+nJPpQvPRKWeO0XCO4Bwy
ibmNNb9Gd9d2oJRQUO592j1fMqGcw8fXe+dLcj3qcKwWbCdveEqjPY9NyjbSQKs5dK7FmcddRsAa
cjj3gBTQ3KtPaW/eK6CsDYK7tbEo2Y7F+ZpB3pU10CHSBlKZYmo79WexBSY1r1TQP1MFznLpVjo6
KMyH6tH3skacoftyn2Rpq/5/8KtzUoCktklwOdS/vtVSr91mIbkx9rQg+yJWPP8B6t9oyOUa9+18
6i16Z/PeWkj4xBleMjI7eqxLwua0wrPH2ISM8FkIBBGIb4IrFDf5iRv8tpvLZG4bszNsoOzGuv36
u+Vd5ilrLFTM8dUimA1hVcf/NyJuxo0npyaJSeTafiDhnnlEWkVWZSCglI4KOZGSPd427rIXrqms
HayILnKXvt7r5uD40cfP4jtnNmdTPqMqMj3mMMcZFSPERMcZ7SnOpKy+4KNLb/HoLQ92l6+E1alU
fRNYyMm9tJz7gCHoWTkmw6kf7G0DxdkAlS8yaGZgxw8DFv7Abbx8QplUleXBHty0fqhTZAlxhcZT
RqJcxH1myNGNJrCtOq7tsn4crdX4mrJtbibpursB75I/k8apX6yFrYhzNiqaU61qp68oopN7OzFO
0eLeeZmRsHMSQMpOA+i4Edbmad64ch3iFobH5YiSNR4m2Bh613Rxgab/gtjE+kR1uB0njwpRWsOc
hjhnOwyVjt4dDT4mGXQMszy/kJHpNP2Xtkutky237Z14cx2a/BzoYRpxun/9HKObKEA7bNKudrSW
fTH7zbdemumNL5WNztZb+rNadMOeAGbR7bcC/QpUenNiA3zvN2YajI6JNdNnnPb6YwQ1R1wHSkgs
AqQNttKNy55EoogOZXHVyPWXwc59otZ/uylsIEKD6e9/cXZePXIi4Rr+RUjkcAvd9GSP49q+QR4H
cqaA4tefhznnwk2PGvlotdrVWtpqoOqrL7yBCQWtmk36DUjD8+KCNdMqK26RgpEvaOMabkC1lxyL
JDL+TTAW0AGsylWjFdowXUR1K8yOPZ4tShWFeWR2Cu1gytY8JclSiwOvNHnWEhfE25LrQPTqwUrp
iJmJ9tTSaf6u5EL7/c+BAYIGJTc34spi3gYGughl1MpxOrpxkkAjI0Qg0ljeKJMLQKtHJgB76PEx
y9WVXOulkJfM+Nv1H3HJc+edkIqoZAOM19Cg3Hx5b+x6qVjTUWhGrx2bBYB/oJeVdy89O5+gRyn8
EBees0Lp3HXv20XK0q8xjnjvxJYufX2Ix8hXu677FtlzWxwzrVHmw0zf4hsOWBDj7TFHeT4VxXQz
dnmKhZeZ6HsyHhs5vdevCyMc94XXwQCMqvMnGWlEpPHYTkcIRyVT/qW/KV2Gc+RXBu9OajMhtkMr
iq7lsVZSDe0sBSy+D1+KXqeKnEYzpPWt0zflXZqozVEdjebm+vu+DMM2WIdV9nUNKwienf/IZpjR
88Aq7WiRuzPiKSDJVzXQNmCzH2AKzM9jJdTbEvzjUR+zbuecv7k8rUGUzOnfafbmzNEny2YgYfJo
J+Mw+2NmdLMvHeFED6VTo+DXd4y2wbgW1uRX5gwaFPhppOwkoa/D1vOwZ5OFMulTSRfQsdu8hsXC
c5D/OqLzXTbuY18tWfKQakJo70CjQkOKmY49RzRzvzW4bitPlj6NNZlL6d1hgl3lN3ZiGEgyYI4t
/RwdxOVYYE3LLSXbOfVHjaoWd1W0vYOZEat+a0QAEGAfJkYL7ztVfuDmRku7Ulsy0hlpM+C2EbLJ
gTYpkK7L3DX9Ykz4CrMA5Ytfe4JXeiEsP09hmR+wW41v9MXpo7CakNwIHC/ObruiymjOJiqeuHWe
LP3dONj9D3eYmy8dvlQfYjvJ888Tsnq3mK26rY9mVH109cJsThIzjgdntCsvoK+t7gDnLrMz8DXw
kVRKD0AS24xplAMdrNHkoNsyfaiwmMQrtWeT63UVXt/kr/XS5vOSCTMoWUE9XCrr7fpXkTF5i6eO
6grY8vTWTHxVoxQ9NEC2xCpSraOjRXejRL0xbinAY3R2ID3Oi/NT67tWva1s0Sef2IqMLK7/tDcu
HWaGELNIG1ebls0vA54o2r7XB2SuUuWblUTVAVZC+zKN/X8IxSyH68u9kaei4IXmMoGepjUCLOdv
Ymwj9LWqtccUG3CSffiTbNhoUh0k7+KxEKFTqLVxFw1DUx487oPuMJZ1oYXz1I/l0YMiMgYYYoKE
rScbanqzGFDF8u5VQ2yOnkcQ3+bOz77cK6uRGXclo0D67ReKjB4Wl/A1c8YMEfOibBB4mnbTdN/0
SbQn5fnGYixFUNJBZbgkIOevqOduiaW+IBOktc6dt8ju6DplfR8zVtt5rjdycS45kuA1ANL2szdp
nddRucHEWo61lYwPi6Y1KKOrWmgWdtz4A8veTKSZIZdmDOM1TT4DlnR39uBlskWzHrDUOnKnUnLX
P//rdDgRltUCmaijRXb9ExCJ82lGDFz3OwwQjwro3BHwt1U7O3fP6xE/O5bIS9LxRPYSYwLKkc0N
maB2NEYtqhjdDLPsTsSq+tT1S54/WuWsNiHy+U12SmjHfEO+zvhWjVX2ydJyaDpqMbm/GfAmz01O
KhdaOYNh7njwmNi9NO3sF13aC390pASuHhHIFejdEJPRkYuQApFD42O2a0WBqE3Q6XYkrJ+mMrhf
607GiOmBvFvu0lKdP3Rzqs6Ba4sGfA6/7LdN537052gUo09zMs5v+95JPu8c1YtUnC0P/GStlyFZ
2Nt5A6SrGYKcax7HhKK1iz191Z5qOu2+z5I0OhqlrG4Qq+64IszmLkuFmtybAHK+Xv8hF9uDr8QH
YgwPIdxBGfV8e4DATEw9Tpfj2hbEABXp4dtu6LX6mE9Cc/xhUuLQHRV0Ta4vvG7+7fYAH67DROZN
cA42C1dWROVuqsdZn5Lqbo70jmsN5gygfmHln5tkdQADFatNQMxnufPcF3GA5wbiBjKT+a1FeX++
fB5DS0/ynsKzKLhwXWuGlJhpIb7oxe0/PykNMM46hwGe3wVF14wBRlXdcoxdOpB4hzIL92N7no5J
N9kP0qQqkR4sFi+J9pzIXsH4m9cM7BYZPTSZ6BVtZxxpqlLQxY12RDkJYinkkJrmvFe0D3WkVe5h
ZnxcHRQ3sm6KdCyVwJwqmrcI4GTJDRcNJsNUMep8O6L8eW+qcpEHGvx6hq2yGY0+WnPmR4Wf7x4k
EnAD6jdZFJaOVquHQa11eXTrSW+CZaibd4sure9plUDUz7U2/tNEY+4FLe8F/EdX9nuH7I2PjCgt
wPYVg4tc8pqg/hX7rElrDCyZtaPniqm5UxWU1mfDQZleJDGTDSSx6jiMLGd5GSu8NB8HiPNT4KnO
3By7Vjqnsu/MeKWULTcz+WkUdFVBZ+v6BnnjDK7QWQwLKY5cSAfnPxOifIURwTos6BPEAlAfWFaN
HNedH2nO2tMphkKX+K6+ROnOKbxMnjj2toVCDu8HzWl1kxtPs4PScDvoqNZUyhJImbqfx3GQf4Qm
iIt5Sg/cXf2IgQg5TzRz+wazXTv/ZsKCCqD7pjun5fLW5BcB1KRhjUIiO3YTGFwDY1xXZccaDBM/
1NUobxduCv3gVJl3Q+FY3w1kDIcFE9/3OPLqh6Uny9v5JpfwJICvsFvAQ65NRhwfzj+KBkuWlyHV
Yw7IV7lrVGQXAyBUY3Ngkh79bBxUSALTAqo/Vp2V3yQDCFRfhXhYo5KeDM+ENBQhjBbueNAxHzZ3
fuJFdmlQ26G6iZg1kuQXjX1d2Klb1o55ROXafKqh5AQcW+2DwJH6c1E0xcv1bfrGekgsIgJLr4pA
su04Q8AXoDpH4+i2ZlQFsdlH95mi5N+ceEyk71R0t3Ye8fKSQAuGhtX6HQwQF/r5R5hqK03iOTeP
ndCioMeCK/fVMkfezpCQNbJMMozMoiV04TQs/9oyImDyVQCCMH2mdFx/3F/Ro81FY7mpZR4bAVVy
gAT/o6eGLsgsCnUM5lRf9iyGLwMWRHiaCkxMHDjoFwn84k2G2cbWcWbodQcnSVSHuuiU+85OzTz8
5+9Ji9NalSFX2MPWpSOvdQbzc8lirqAv3dcKooJF/CjT8heAkGYHtr/dPg4vc+2/cQliPwHy4/x1
ek48ayJt4zCzDBQn0YG8gxEi+4M2RdZdAqptb/ds4+rrikjXIdm3XvGo0p59wKqOiZ6WqhwJ2fYD
7PgBJYK2fq+i+AItHcP43hV7kFE67fxv/75y12VtBvwMZpByBHB+vuyoV5EzZ7F7RD1TfyKL9Zqw
mNv5qyYAwfmNNxi/TDVS0K5qapozKPxpdx5j4MHvI6SjIcNo6jN6HxD5Rrs3VIbadX5b6VnyHkHe
mTK+MqwmkL2MP7SJUX20wQcgy6nm4teEBuIURphCQiGtkv7HkKriP4xYUM5VrcV2fGInHgFIbKgF
EMYUQkhNF/Jpcev291IWDm72InHCCYyJetdns7jTq9ZBpGJMk+9JCqCA4WkzSl/tawdlaznRo6+V
jtTB7ePMdxW8wQCEYKbIv/fjjxhAf7cOzOPxsGYb/K+Avf9ml4goKBeS6yCtGb3LGtJZkGDl/TtP
OlArGVG09btIztkxTzIevOuUyDyAU1KePQa/yTGSTvYgrTFegimthltMFPvqmOWmh+6SYmQ/KRDQ
yqjYaJGPy0b3OSLrq49RqyNWqllSEz7jbfp2kzDyR0VNoXbA+00g8RZ4KWEPXYImRIs8xpW9V9AG
R/0nWwKhtyNVgmkonR/Tqnzo+LP3URmjJOvpoxIHc1Wt2V6ZtpICqzXeLxPghHCsm/G33bskY3Nm
9l9r5rG/h7GmeqHodcGzDXH9VS87iQTqJNt7WJVRcQCrMqHikmnJH4oKzOez2W70QIjZk0DKI8Tk
ZGkuDcokEWpIGUCC/xyhavFNVqnZTaQ7E9qYGig2nyyjAUHaqav0nIm2a2DV9VAF3PKz9JnPJndM
RmLsjjJGhj6yLor1RTIRB+wxMpuB6ztXSBXHHrPFTBdDfGsIzUYt31M6B5jTODsBWrvy16JG8NIn
+OymX5Vp8SiAaiMhJpY/WRRZv1xAIkWAixQtNwj184HIOCYPdHHz75mVc3K1csK7WlAc276ORsbP
WiIfepT66Dy0tZe98OLgHVtKSly+Hh4vWryI+NE1xWTDgQ/BJbRpFYh1gJFNXhlC1p8Byki7B8ea
jFQr6ag3Hl3oiCSe2rf5g1TbnHAVyfInhI/YOZj9VD6nbQrrVza1e9M0KzQ1cd0FSZGx0vdcty9j
HZg1auG1mKLe3w6hrbwvUyNqmpABoBbULRjdFEjoD1Gk/42J+ZWHVD9df0GvrK7zQEcYR+9p9QSm
b/GqCfvXBVm7yBWIpmtC1RZowhhI+d/g2KHWxybrKdK7BDObQJcVwCFTqUZwaEo5y0OlD70V9FJv
Ox+N4AKd+KpCfWzCJuid3Y72aYpmwqPLZBc8oFO4n1MwwuXBnrW2oc6wmSC6QNGeUxDiw6MhvYU5
xlx3hx7xk+XDasqXvtMTQ8LwMR3QokkKxaZUZhTY1ChH/sSMf8citv6zgOak0PG8Wd7letH8WBhH
Ibsa423pO+5AY1cdE+Y3bhZXT6mCa3S5jLES0lig0a9m2vAJILhZnCpe8Qc8CuhXeFpe9rfI3jv/
cdlP450FwAlNCsav38Q00kFzsil99ExQjRzHsvrTJYlKIxkZZxRwY1kd+raq6RvC9Dnhna4q4MOW
hC6eU4g6KFrAPQGnePzazNo8HRIjF92t1tkiAQ9fIOkQtx6WCwsKGacJEFnrD1pU7tXwl5vOZoyn
0pSCQ7zqbp3fdJbEPGxiUrtOCtVwwb4DoA0jcQtbhKBDW+lUzGa3UyBscySuV17DOitdx8tADc4X
NXtoaTpagKFq1M3J7ZksuFKRkAHU+dv1Hb6e8PMNjkYlHVwmhmQuqOCeL9XFcV7EiQqMu+0UBjam
NT4ojd3u+KVdvkaTsSQqu5Dt1mbdpkx1GRYtdjHEoQGKQTsqcR69A/HgtIFdgJ0ZZZu+6zR7D0Ly
Rp4ChZ8agqITuP+27ES/RmF2kybhMMbVUY0X7QaVKeOJRkz/pEeJtRdRL0C2fDqk9fHAAWLLHHLL
MXOMVlaxaUTAW3WnfxHLPHyj+9Z0Ry9VMu/ebePkpjQq9Pg6RB++opkDLVzVUOwIhjaKii9ObwNo
LBnePOUV1NIbC72TNkAKy7MOetwrGMgMmvYZEyh9wEumU36mAC7qsGpmYE8SCALiVSnEfT9KUf/1
ZZUb9wpHY/TRr5bvaA+bne9FulGFrrTUBzw2x1UWBYcaH7e2CY9ttaxCcv8l88syGmswjCDYuH5V
zQ6MrDA+C0WnYoZaLv6zczmjVN4qjnJgltgwMFTHYWAMGOf6sUBevQ0y2TQfhSUXcZqRCltCaPca
mjmy0V6a2sE7Zy50sqRMZg4Qw8hI+wOKmLi3ZVnlkArEaLZ0OVg2P+8TtMKbWq+eIi2ex4NKGEG/
oyqX7MjoY5InLkzvV+cxGfEXiylIsMRe/lOqRfVYNJ4qbq6foQtiIdfoq0wENym9GErV80PktNYc
aeqYh4uRYJ1KxMAowMWRpowtZEkKq9CDDjn8UCS1dtsvQgk8kUdTUNQucrB2N6kLLzAdfldY7sAt
bibE6Ok7lEMqPxqR6dx7bidpRalY5eCt5/peFxsBalNV0NnmjC+sVckD4vOwdWoRXn++V0TIeZDg
FmSmALCGkRd14vnzdeViuMPoZaGR6YgK5rFuUGGoJlZ+dgt4cpxbB6WcsbghXhq6r8229bkGAlud
9MSejaAF9P99KDB5eBiNTi+f5vVKALVFmk9FNtYY9kx63gVsPHIdQyJr7Ot5CXWS7zWSTqtRVb/z
xnh4xB5BTge3MTIZlDOa7Jxrxfk9dIXyXHqd/cuwS7Qpr7+Cy0CCqujq9McUh9nKtoc0Q+t0KlPm
oTXX1Z1ckHbLYjrIFebhJ/p68c4NcBmWWW9luMNYgCSxbeuNU9GNY9PmoV4miYaqkVb1j15RLKfr
z3V50+CbQC0OyZxpJh268y9rafGERr2VhSPqSY+Z09Uoi3b9O9np8vDPSzGdNlbECJMiyKLnSwFt
pT1nzUXYA+I8Ia4I4r233Wf6MMoOxeSiJcyBhHaxNnLo+TMQ31w3kR5DSnXTNIzMRDT3lbCTu5jp
v/c0jTNzF5uYSmExgLd3M2FTxRVpg8qRakn4mYud3XjcgcVTlLkLREhrMJ69vBBEYQEU7sBO6ZK7
YWg7VAgULb417dH6M+qegMCnCTSA6OOIL61lrsTWcmGyIxlID4Fq9d1nWfeGDcmLxudD1Nu7rhiX
e9Xm4LwOZUFrMgA8f9GtUoO3bYYyRF1/xtVr8oT3MXIU5V4pOipwxR0na+fjXkhe05xb542vijXQ
SLeAp7QsNLWfpirMlNzz/H6w9FOf9dZ9KRT1Dmq0dVOmdeUjKyZ+m0osZdC5aRd4RmXdeOi4+VjC
1o9dtegCxd1VOdwrC5DRmioqX++NeCdoX2YkEF6RUCW9c0gNtjlWgvmHvYxuEfLtnNM0GEhGDdWh
aS1Gwk5X3g9OMuwE0svThom7tppHaOtf2womaty8JMXtQngYXYbHo2V9rpwCRFjDKOz6cVvvnPOY
DaES0hFIMJegvRUnNOEMIhvU1+GyNN6RjPLo1UUIad8i2yq9pzpWZQAVQ91JKC+ekTkwT4algqWR
W20lHaRN1GrmqQ076X6mv5DR1TdzM5Sj0X64/ogXG52lmPZajo1aOYF2c8oVHGwzZlxNiJJa/tso
e/NEM6l8YfZPd8aJlz2823aiCawLWTnmTDpqFZhZb6KlSUh2u75uwgH1z49JVPYrFBlCYNO306m0
tFVtJxn4cy6MO0aOVYh4mrsT3S7GB/wMixQaBw2AZhTwm2FKWYwNygRJFyZZqvzMtNENwFzYR2lB
8KJHNpn3Zp0pBgxCt/CFChxKulWzc+Qv3z6TPs4N0D+XKcIWHiYZ9qiLtWApWGjyUXQeztLYUN9q
RTyp/ArEmXcu4YstzXamKFiVG7gR2dzngU0bYcVEadqHEbZNN4VOYxOyTHYq43l5tLwSfxWBtjUj
umJHXONyU6NaxCAVqA89ANDH5yuPwjC7BaWsMLVFrsGQ08VdbVFckwBl0c5jXkQmHnPVh+fs8KVp
654vxplVJPzhPnR7w/gBvEC76Xu1PrSmPh08GJm3M9TonUXffEKAnEjdAbAh0ztftBsNRuR4Y4Uu
DZyDqsPGbxtPvymafNjJbd5aitvJY1ZCexGc7vlSVY72Y6x7fWioie0LMf5Aem/8z+yd+PlfAwQd
agf1LWQmSd62mijQUIqymXSSyERx7uQ0D+/hvb/gRekOoPRofFxf73KDgk1aL0EiroFK6SYgwQ9W
4HAOQBuUqfjpRHkSOAtOlL5rMfr19bk0OphpHTry0nI/Xl/88jxC5IX4ppL0rLp1m/wqyXpvAHFI
iqoV7inh2H9Bj768U4gUz1Ai/x/Lceo1qLQr8GuLfaEQwmZLK4tw6Rfz0Vx66c8tsytsivNvE9oC
x+uPd3kqaAfwGQHBvaasm12zZnQjJpI8Xg/Pxhb2fIfTaHRohWh8rdeU+2o29qBU6wc7u0QRxqPw
WcEjAAGgFp1v1ZLsYwZ2yL0ppB3G5Vz6clIgzXZtE9CNs6jjGJH2Zl082M0Y7zzz5UlheTYT08FV
RW7rp9Y40nMbsy9AB+n5O6Vx0QRhgx08hig70fyt14toCUWeTY0OtO78SePO0Sf6dkU4zdr4UOXU
X1FRoqealO4LakkTQMpdAeWL0TwAPsAApF/MW5mHb5FbgHCcRVmsIrTjqX4fr5rZp6VkCgIYSr+1
FgM/BURLGWCgKPaYFpnwm9KzXlxsjoIFrfIf1zfZ5QEGy0azdxWPg0OwWkP+PQ8FzhVXAvnP0CvV
+rmSkE+FQUmgmSViVG6fHJ3eUA5e3bn//KnXJgIq2XAW2OLeZnsnSlW5EiuQUG3y/MvY09G19Frc
pqm75xh0watCkIyPDCiIWf7rvjp/SmvAo4+C0sFyyvFuLAR8npgdLc+rUPdNMVpG52e1cMMpMyCJ
WBE0p1wrvhSVugdfuYhZ/BL2gLdKpJDUbG905H+cprRGB7Q4WJxanz8x5U7fS+xtmaaY1s41fvF5
PQhsKy8RCAr54hZ3UWSVMcWGPeMRN7cfQGg8yFEzv+ZTXt6gShA9m7XoXoSjKzfX99Xlc4IvpoWi
U48xpbXWH/bXGIGXjU9StqjYNNcW8DcKIRM553dOHv/IK30PJfvWchoIBlIWwhdH7Hy5FLlXvc4a
LRxQkfNrWMcn7DkYS00MeUbRKD+vP95lRko3EwIxNwFy6GCwNnEy9SpV2sqihSoNmGfTm7J3IrbT
U52QD/uyGFsMg23q5Cwvv8qkxONZNVHru/4zLrgXqw2UCZYB/MZagGzDddwoVokvI17jeA1Wn3sU
oO0ntcm0r9BCgKB5k5VMByquwUSIuXJDnJlk88AgcCBPLozli+5w6I9tZGiLr7TqZAW4xrQAriWE
G7+vWnsIKsR5S3SfI6ymqhiqFk4LGdrv1x/mcq/SIAb+AANwHUFt9TLRgBkKq5+0sAZfLkEtOc5n
CcTrXa7Y0Y2hFNkxRVjrUNjzHipkzRT+vvVwFoF1To7NOABsypZ3OIAYELhVLbinG3oQ1659lzVj
vQOW2N446yqreBxfDBTSxcfC+Ek3u0RdgkrTl5+Zk36vZrt4GlJPeaTZzLA26fa0fy4unP9dlGkn
XCi4ulv9+sk1oSCM5hLE5PEtcwhQuXXktofZjPVPWodiWtHAgAwAhaUf6wGs8uLJ6sms6u7UpWO7
ExjefAkkT2Te3LmoRJ2fVHO28wQPERWcREWcdV79cHlfEpyEi6xEORqnFhDLzkl57R9uPjFTOmTe
yVapZV+lHP4KSFYZdXUVDUug4CvpR0bpnZQu9z5VZh3/ylogG1mDuEE/qvMJpm/FALCNbwud+hLR
IfkE5KsNvQjksOlU5Q26iSCzyqH4OscYaMSFm+zcjxe+U3w50HKccMIy1/PWLSyr+xmVd/B6nTk4
D7bBMDxGnQ+tNCWGZGJ3DvyLwlORZUimsDNz+4Cdq3N09Ez5BHiShGbI9hqNF3SE9VetmEIQdIQd
AuD599OUmqZRrK8wwWH6rhf9iAeLHL0v01K7d3UaKeoB6VUtPiSKoJVoouyi+GWjituZvicjFQp1
7JZURX2nIDD4pbFT45nWYDr6lQXcI7weVbYZ5fp7OdpUeZTP5O6bQD0C9amGMZfA6NL+GcXv9E7g
jnIQtr2XvF5cCq9rwchCCWAlI2ydwqbCJksrgIaguzd80hWn+qQogK/iYhQvbayaPtCsjO3dpEep
OH24CHtPEHd7E66/gUJzhSmtKcaWOGPHPYFrQH23NpZfipYy8OvwRg46sL/frCpX97bp2oPYHKw1
q6L1td5BcALON0RH5QzlmdhpLILxfi+TQKGtcMPcE6cubIowT6hz55Yjp59KALd+Ps+y9Rsjmt5f
/9ZvPPuqc7aS4gDbXWQBo4fUZB23S1AyeOGJh+UQZ2Z1p6q9RNRyMXZKiFeS2fbZNaYVFNpwIZiD
nj+7gohYxHpLMCBydKtPYKqfrHrumfdDBBW+20egDAulJ8EXlcjsIAa6/kNY0Ah9E1cj5K6MrENo
JFLky5gp6KFUIkFc1DEW5TQTbpQTgiDddwywzfdxMZdsmrgZbi17sKad0PzW6wM3yOalkUls3iRR
sew9CyUgCbKiUvx+svMn6Tq9P4GBD5Y8Mv9xRM5WBWnAhBwuIxnUNkdsBVY8KJTLoHXyH8Kb1BBX
SwsgRFsivlcQJIp2ub2+RS7CAf0X0lGbqSXZN/pQ51+sXWJwYcj04CVouvfjUsIAdPMYRRl9z4n1
4qZbl1qbwhZTGeq9TQrcxsu0RIrLUnqvPODbMSFHXkmIa5aNyFptH5e6H3be6ZvPRzG1qi+u3mXr
n/91zUWYR5tG7lUHgCztD0bTyaHvVORxV6nz66/yImni+RDKW9GmYNz5jOdLdRnbf0Yd6+DUdv01
Q2c2sFNAcXs395vrAPlHF5qzzfjifJ0GZx/Ec+FullG03NEMoe/i8WIP+ZJGn4worwJUUJrv9liO
7xJNglzDHi2o7BJ9lGhwrJ9DO5phjjLLzhu4ODCYsMOHAslM/4CrepPLdHo76RG68nQPDe8jRd98
hOoioXpKpNZQOtppx7/xcQESuzaGQCZzxS2vZ8R8yU5rgERt7TgoAmng0PDgCeLF2/u4bz0am/b1
8Tii26iep5kENMU5wY8bMHoGZrOPkyYY6r44NVJTdl7lW49Gfb6Kf0BlB9x+/pH1SM0LC97CQTCW
/JiUuNZVTtPeC8fda/xuW1xcDRYiKzwTGHtmwJumusuAXjWRUDlAQ0IMdUI4HtXx2XjhsBgPPS4s
T6hYjUrYKlZ2VPNhOFw/ONtCZ/0BPCYhDxIh4L5NYKgHNXKiClt022nnR3AdyruqK9ub1bTzaZFz
ejch65YwDpzL8PrSl+nbujYp8NqG4jhthYOoZetBs+GsTtlQ10fbFNl4gq+BWTaZd3TTqtRed3Qi
GOwm6Dw5p8gsJ2yWgd+af/KlakNHQ3X/sV0K83Mrac36/aIk32MkF9ExhXKzcyu9EUbPfvHmc8Vl
pcQdtf0BU5n+o2PL8RZuWQbr1QQwiMT0x9EkNb/+nt5alEETB42SgU25Ho+/wqjt4HdFLVwfRi9K
/8iuQ3tLy9HbKfvpHXgeEcYgFo7XF72gp6wbg23JWJmgCk1mE09Qc6AVqJT1IWk1L/mWegiyBmo/
RNm9VaEJChYVMNeh6Ubztkj6/Hu/WEN6hOQ+z88TevkISw4tHn6GrMCZu5DDPl7/iW9tXd4HqQ7V
P6d08zHqIgPVlpDfjFPphDj3zUd3RG9QY/z9ZxRA49XWLEO3KfZseN8KSAAjVhXHVYrI2twCWpaq
ZiGLBmcwY0C/UEVlhg9hfXHphOMF2/745yddDdT5/i7KKhc4kRYjryIBDH3o81Y/9K6Z4R9YRwH2
m+qxnJNftWpkX1Fj3HMIeONBmWig8kMbYtUZ2URCNHbSzKIZeyhjPPY0cyhvRZGLg64o5inWzD3h
9DeuV5ubfE0X4OPw1/lWnxyzjeoo5sWS8OmhcK0quUVvZVc7Zf1CZ8kyhEnScwpwRlQASzcLNcjD
RO7EVDYyVqTrIjP7NIqof5i6fkK3ZlZOrdLkQZQwUPWnSgyP9izg/ldxaft0KhJ/0vTs/fXv/MZJ
BxCxloj8gy29KV8y6SGpJzRkDQH/Pwl9yAMFaOxN1UX9B3C+xkOX1Z+vr/nWKycbgMG1jlm47jav
fMkLvcILBU/bvjoUcWE/OkrS7vTTLjYSIG4qUYQK1oBCBXy+StaY2lQiVRqIOMueNO2QoRWVrZBk
fdTETmB4YzHkZ9D2Aw/JJ37twP8VMNOMtqDCZIfPWqUBsHDsZaMaKuos1DsBPGnnDn1rPSLQKvcP
oYuu2vnDOY3e6+rouEGNUTs40tE7MRe1H1W3aoM2nXYRjxe7F2DVysxjA4PFB+90vuDCgMLRZ50F
dQU6j1Ikzk+AJnN87DGTxYp46urkYC0N6s16jDxYAgtDDzR4Bt6RfjT9pVrvjKOCMS0QYGJZaKUi
qUJcXZM/M5BODy+yuD22BqLWfpM2+cOUps14wh2193wldpo9lY2Lvc8zUQghCgLmWjO30wEDEf6q
ako3cC0F8psOZB+5HpiGx0o2+klD1jI0rF1tvYtcj2VJfuhQMHIiQG4iXGEI21UEGA5NGj0IyNnG
0myoDOAU+uTtFHwXZ21dDEk9i/wDvPA2vJVSRUDcYjFzdS67cTMHD4u+muM9Ze23FkIOhAYjlmLc
45vLu1Eo3lul9IKxAudqDvb0oa6t8sv10PHWvmeSs5pDE0d5jefbcLJrQy2kBEisO8MHbcKHrRZF
HSwIqt0OLdpX19d741tBloThR/eYWLWtl7tEjLDPSjhdVU6/UVR9/TAgfaz5tV53L9cXe2M/Ej94
d6970tvqeEwwgNIMmy70JLX+UTPkn8WYMt9scnHrVUX5ULBld9LLN17oqoSurdJ2NDa3UweJQBrF
jeUFtTtCmJsxjM8BuwYKTp0vy6jvQYsvG/LMO0EsMP9l3LGyQs+/4GzlGHLQ9A0WFKQgxZQlthcU
560oSfByJPDjAseWoWMgMHdOCzN38U721I03SCHuiaK/+fgkc+vPIXBvUTAIGEW10JNohW2IUznW
kObWxm6ZOF/J5dPw+he+yB95+DWHo/FD8UGj6fzhHRw/iiUhiipVZOl35NnOU+5N40OGnMbLYi7q
TdsbLi4lmjB21n5rd0GwNDGXXdOdbe5qIpgyjA4Y/CzCItlCf/mhTWHhVWXXfxRlNn3ASHjeI3S/
juDO0h4eGcYoOwwQNZP2TbTrmSDgjFZEQdXFlrxHkiYX36AOIbAtamXu6wDurEQnwPWK924P7DyY
Rm34qSw9zru9qTgzpEIomifXQXgr0OfI/RBF+tQFKdVPdUoTxtu+N8RDG2DC4pUH3i0cvzaaE/1l
KdXkUzYOFe11ICRjYI42crsmqkDHxq5RAgbQ4VX3uTJ3hZ8tEAvDQXf79D2iZ+NNlar15Hd9WX62
Iwv1b2m4UbEzGHvzTJBiryp+1BTcRufbQqpR2tfZjGpVJ200M1Br/GNHdXnXAuU99PpSfkffBk0v
4TW32pL1ftZ408dCYTTjF7Fs9sxC3jgWYAbga5NeoChygfURrsxEP+tBGlXiv6Wd7PVKzMb7DGHj
VWI5jnd6OxddCbpb/wdiJhWF2Xz+CtqqaevJy/RgmHszEIs9BwDGtZMsgVr6ozLQZc6aFo4mSUhH
fy+FV3v9cL7x0JQcZMFk51g/b43Sc6SluzFu9aDkrdw0RixZsi9U74gktXgSpYRWc33Jy+sFaDxm
LBw7ppNAI86fusZ/heFyYwR1Vi8Pk9mWPv4XBZxRsdf5vXw6gPG0mlkEr7cLNwQ90QWVDYPOIpuo
q9RKho7IXjI3S4+6lv2rABYBFfo9sQ7TT5McdRPmbWVSjZS/A2CjqCvMY3Jq3KL+IjUa3v/+Etfc
9H/BsXgTnr9EOepdXDe2HmCi4+X+XKfiRYjKdkLGVJAYr692uVEpEhE2YQDIdcFEe7OaI1PqisQg
aczpoNdZ8WILDwuHPNPU05ImXn8YcgWOsJY39YteTMrepXWZaq38RBTTGSBg/7mtn7zOdERsTsB9
m069X4rF+MimETsP+taGWc0AgR1D4ED58/xBJws306aAdJTN9f9wdl49bhtrH/9EBNjLLUlJu9pi
r2vsGyInttl756d/f7M374oiRKxxkJMARjKa4ZSn/Au6VOYcaH6qwV8uqDp9XRwu3dsrewVTEntG
CCpook8JB2Y1otzU6GXFOeyhyrHLozKp/aHrWyypEH//CHwBymhmprlX50P9PaDRQdpRBD/CrFY/
3v4tWwcThjQiKfTqSOdW27edu6GeRkinnRlhxVjm0V3cmfJJWC7srPPGUAqaTRQEIIGy4KtUbpo1
TbKgpHhBomQf9MT+TCYePLbh9OX2nF79Ry6fYvIcUfskb4Rmuhb/wM0Nc6Wk0T1raopPlNqqLwHx
T0VEMMfIFwGF/gg4QZ8PaR22kzvFjYU9eQttyY3MFoumyCr6Q9jXpekaJtw+T6lh6b//PAtjVaJE
CuIqzcXLjWerktxmA2h2Gqs1fuRAFI5oT+QjyhFq6e8sinhb14vCnqOLQTVcQC8vR0sMNFG6tte8
HEcSDR2ISukXDJ6UJfpkp7MOZyIJmx9T5tADQMNn/J3bNCQXnX/Pk/WxDPeOgfjg61/ERkDKD8g7
JaPVL6J/1ch5k8g45kXZAQEF7VePycYRayTpvw7uZQvBIscWAjREjNdFIR/npWt3FkY8PatfAaCf
q5twHcjDWrYlKhahQRniyzEOEBEn0sh75ImS2g0dKY4IO4bsB13ZfKeDt7VLRSQEag+AKNTVVSQQ
o+wpBVYue0GRjWdZ75KHLJGbr0YXzmeqoHhp5VPpRfVCCJhJofpzkOXyLpvi4VQ0bfYZpE/5cyzl
7GyURvL79n7ZuHvRxWd3Uu4gLVwDGG0dAdS8TGXPrDCR0pAhR4OkMaMdfddrLIVQ/QSlQq4LAZOT
d7ktZzso6znEWayqVRMVvxGkRNPB6nDDqarhz+vTl4rMTRX6EvKHZIHShwRsuBOabjwCNKRwARNa
pKIefPkzRlMfLCtuZIKxPPqipnH9XVfj+BtiDebDBF51Z/Nv7TreG4SfeHZ4ZlevqyL8lCsb6xED
svSHwrbCQz9m+Vl1xuq+0xpwW/Q5729/080tB4ONQwdWE+Ug8aveVO9GZlMtZEyeyZP3r+iDnasx
m78AxS5Ohb1kMVIFQfDHNOfmn5y+gA6oX5i3kJ/Lz3o4mbPbhXIOSsDuXsa8xGDp9k/c+g4g2OCI
0LsHoyC25ZtfWC60m3g7MDmS5PDYz5XzEYYcmnsITNQvlr40O/t8a0A2H50vEOLcjauUJE6dfsTJ
VPEGtQzxk63n+CWFsachWWnGtacOAxo0tye5dbZAIAqqiEne8dq8ezNJqbXkSq9nxZNnffmM1dw3
PDPHH7cH2XhuCYH/f5DV9ZIWkV1N9L28uYFC5UNoW9DSc8IiRxmzm/5mGQHIYvVGp5Vq4+V3C5aG
V7/AnArlWS0/kAT244H9P6NJWNNea6M93f3rEoOo40Bbgz0AV2tNJpIWXZGKKiYajtX8vurxVJzS
1jj2ePHcY270i5JHdS7Ad9+9f2Hha0BfosABJkIs/Juv53TJklotQi0ggiGAajihdmkzPEOga3c2
yuYcOQc8S8JMcq2zmQCSkExufq91wqn5oeRKMD5OCYbSNJYLDR0sZKSOoYYhlacqU/heN2kCVeIF
2AtAzIB5r6uQSRlnY2STrKqoXR3DGf2XRl6KjzWyDofbq3rdFGUsGClYuCHrhQ/66kas6JWVWDSp
3mKa0/RgDsk4fUCxbQw9VGBYZDzKATMXctpIT+mko33etAVJbDarEgh/TfpfoM9Kd7K6qP8WyY2+
p7e4dVUgCEzHln46mfvqqgDEFGOeHODxFEInq5QYr5Alah8xLPoF3W3ZCRC2nghB7UJeRBbx0epI
dT2QE2OihIXoNTzHXPs24OJ2F/RZdrLH2vKhgHc7e3srNaFGSNuDD0Ge6azmWFhGrA0KV1OxNH3x
3U6n6Kw3Tj0dAKZW4D4TlNPnYZF6t48LSTuPbToWrhQBU3TJlKPyL/YFiSggSzJ6st81+wvggVKy
+2QvkqZSOsmhoXRH4M11+g+AZss5NrXVZoeu0pbxFIUxBDii+oTlGTL9n0TJ1YHcHHy0K094/AB7
V8K9zbtxoXMP8IrgzwLdZ81b7VQpJ1tuZcp4NW4RcaBijG3Px9tHRFwsq0iV/zoSo6ga4O6+dral
rdoP2Lhj5EkycT+Vi/Et7/sXOaml03tH4mJlB4juPxZQ61fYcYKm6cLKRDdgzE9xaCNBRKH836Qe
is+3h7re5QxFT4rPKEZcv4URAAat1VrTyy0efDuW5CObCSsGCfrBLCnjcTLmaWclNwcFGSj6fADo
1ioK9aJbkCRxmeNZ6ihgmBTiqQHYRwcF68c416d7p5b3ZEmv7w8CF+oYIMl4JbniLh+ODHsaTa0t
vO1i+Ke8wYhBTbJxQmksP1kljni3l3YjtoaISqdfAAQV0dm5HBBNnLFPqe94zTwvX6O8oskO2Cv7
DN+4PYAgDp4UlP0OSaNqT8FkzV/act57Lq+4KwI7SD1cWPKIIuA6z4nwjhzRojOJsCrFSlHwEXo4
YTINiBLA7K5dRe20c9hb08+ujNQP2SI0g4wAHpGrJmb9Ry5N+6dRJFX3ZORj/R3lBAQ1I2OaS7cd
pOlXXdu1c3Qy3T7HutFoZygm0tfbqykW6/L0MQ0qpiwnoNmrTrQSzXqnoejjWUo9yiczV2Ib/z+1
pCYf4bcH0nuajj1XWHpIey0uvZIahX5/+1dc3zSUC+g9UtpAGBnRlstP2qhmKwcaHEE1aSBOGkn8
0iL3sRN3XN80Ih+G0y7Ac5QnVqMsWExW0mLrnjyNSvmpHqpM8nVh3lwtpNE7j87maFTByLqEKoyx
2qa4l/ZpaDq65+BV2pzpHI3J06Kiw+ZZZose4e0l3BqOIhRiB8i1CjmryyVEaUyQunAOWbrY/mna
SXHogyj+p1R3PSQ2vhbK3cKFGao29+iq5NXhJCcMLSyS6Cb6T0Eg7FsVxjtxwsa1IuTBCbrZGPTZ
V9cK4GMbVCWDLHIlabgvlOmRol4EwWdqFvM+R03i5+0l3LpZLsYUgevbGFgFCGIPhYUjBxwqUA3R
AXGi6dhBtv9EZTP8vMyKneA4OU6nZIrkh6Gdxu+3f8XGh7z4Eat9YwTNog8zJ3JGlPKQ4jKLtXrV
INsX7kmxbw2F4D39U+AMZKarocAOtjk1RduDv9KoKM8swVlaai4oaVr2agPiP7a6acA/A78j4hE5
4mpxK5qGlZNV4CakIdNOVZRpH3WjXbSTo+R16juxioKs2aXLeKeaI4RaYLVB/u6WDZU5BRgyeTF4
Cn21reQg1Bv60uzdtDV/QfTM/yVpnwY30dRxLyPe2sMcENJvMLvURVaDDbTtC6gUDJYhPDgsWvGs
jES9USq3nmrP/Q5fdut74rDHWKSlPEurJdbDOE4GJbGApliS4qNqYI+uEstxAARwKP+9vVFfi1jr
L2rRZaTARb4KeuTyuCCWBji/54iSrvP/+jj2nVd3cQ9GK8vUz/ESz7rLfYXVDmya4jQ0GqWXAgBm
1g3RixSMg3/7N22tAI6PxJEQF+B5iS/y5gQvqLCFETq/kHj0/mseNoNX0UyHlm0op9tDbd2CyBGx
1Oxm3VnTpWzE+eOMGqgXJ2PzM6Gqfq5QUIt27nWxiKtFpuwv2qtkkeBqV4scWDO+lQXImMgw8NzG
Mln+haIvYpadpGluI+XyzwS/7523cuO0AsADtkCKJmpqq+dEL7U5JwywvbHS7QLRiKg+RsSV+hE3
vCV059nERUaVq/BL10wZJt5jZyk7P2IryOK6cGDswcUWROzLz1kvU9kju+V4VZBYiHMPkrL4jQVs
2K36RfoUSXkee5Nphdg2g0wJkbk3ltE34i7+Io/L8nvOsvIHGFsWsDcVvKD13rJCF0derfVsuYVg
Zs1JdS/V0QhsRauw400aIJ7vP5oGAauQ4BFWmOuuiBTHWjvUQvln0hyf9j9eD5m8/DKTWtkpPl+f
AbxDGAnIBi1O4qnLRWtHbSqHoIt8OgPdoxWjQoN0a8ZTEhU7m/P6gmMom5sNsrwFQXG1OZXOSqs5
bEAODn19Sk0h1mxrxSmdcS8GqbEHgrk+c1RRRbBNtRRY6BqAI5FT4Y+USF7hoNYYYlbv2n2yB3K6
XkDhtSkMbEkTkfEQv+LNJVIvcZG1HSQRCVVXSsUpLz4lqmet6px3bwuGogoAD1+kUGuAmjMNNjZo
E43REkRLU/U9IBahUGJr5fH2fbU5KzEQywdWYw3PDwYNA3FnhuYUmMExy8vaQyxPPqgV0ma3h7re
Fijavea9sJ7og2iXC5j00CqTKJU8Vc1Q1EscYz7EUjCDWLI+5LL+5/ZwV7LYpJ0yQGGCRerrUItW
14SMkCrqZcD8lpTrxKWtglJyF+DHiocAApVovMudaAtG0H8hrzVO73adIf+wEYLG3cTS5s512sao
IT8l/fhMS2FUT+ig4YbjLmWN5czOT77uEtIFIPGiMS96hesCfUAg2dMQkbwpKM3PZjNNn9Mynty6
x5CQnzb4oWOVd2ainVXEWJ/CGMHk27/h+ooXFAE0iHi/SGPXiLJoNkad6hKqp6OJMWUpEOpRrR6T
Ji8pg1XqvcW1e0DmN3nMWshUt4ffaNswPqUl5k98BDL5cpdYEWb2wEAR6U9tAQGDneMlyOL/UjUJ
ywc0o1s3D5PyRzQrzadIX+IjZd3hF54CDSh3rT8ZaNIey2wYgkPiYKR3+wdev7z8PsA2KMiRN151
Ml9LcolsSfTwHPugp0FKXqBEmANF/QmxidlX2rzZGVSEaJfPPb0zBUliPgtHaN2xy+K2wSwciXay
LON7UJUl71Mz+Gpldf4sm8t9H8ezl0hDtAO437ofhHYF6oo0qghZLz9HDRkYvGaGXKyioGyQqJbv
5IF91oxir3iyMZRoTBOoorsldt/lUFKkxsWss7KQnInVrDEFqjWV4+SPZZPv7bONo8ZgRGiwMPG0
cVb7DIfmmL94NELVmu0fcVV2Pm3K3pf7WU4OmZqFf1DNcYLjqKNNBSPccNxoKvYkm7ZmLYQIYTMw
e277y1k7ypLibAbPFBu6OPQcZVJwg4wC66G1jfx0e/NuDcbmpZWEiA1Z+mqwsrWUoO/z0Hey3sLK
T8Ynxx3wVwWNh7D1HuphazhxlXGWBT513VIZSlWuywa2Ru2MQGGkrPwnl4HkIlLRfX//zLgzCO4p
uxHjrJIcSrh96AB88SSdnDXTrfwuaWMsOCZU3/9iKNp/QutKIIzVyy8WtGOFwpUWeOGUOFhNLFro
tcmQ/5YSc+/N3FpB+i941SN0xCKKP38TdEBq73JMYQNP18Oh9wsI5c0JWWVsEXM7796fKFGpBcmM
QBsgNPbJ5XCpVvPBRinwVIzTniJzTL0yw/OAyFgLd5Zx631WAaIKvB4lKlhDl4PFKqI8fRsHXqJT
yXjgPey+BYYpfdYqpfizBGndothT68+kqhaVcjRmMXBT7ApFm2X6r0cvPeAGDCcMHAgmMIkxtfRD
j/HFr9sffPOXCm6yjdAWt76+OjbYqc0RCiTi2OQVOgaZDRdbCqrukNSW/okIrlfccImqD1UtR7M/
o8J4kHplcOOg7Z+NGGXLGNNnbmhsCw94Py53FmWMPUDBxtvNseZ/wOaQ/VkTlsIWlbNiNgjmQks6
tE5qPcJ/cBDLGLUD5U/dR0sQf+d6aA03ayGN3F6ojQgP/i3Caxx4VmpNAwjjfHT0BEBf0eb9seml
AeQ7z2IwTc/QRt6rx0WABxqVZwmuH9zCdZ7RGDN1W4erE4vis4pWlIcpOCFSm40nZXq/KIgYTgyE
LwDjrh/hfJHVdpRxHky6Lj421M8OcB6ie2fCMKXW0qrAesXovyxDVn0PLae4j9rBvG+GxdrJD8Qx
XIUDgCoRBaY8DuLvCleNdkCP/rTkaYO6nIdgwsgw1tu7219zYzeR5HNvEzpzUNcaBcQ+khMGauT3
2CbepUsUfpSS0UGKMq+8HKDgseNHu3OHYlis9O81iuHrIsNJxCPeKlrkq+uh0KTe1mZANxgOKscc
8X8spRUU5ZpI943akF0byZGdsGDjvoW7Rb/7FabGtC/vpE6ZhKoPqWutBNYBdGjq409nHYJx//7b
iEAQI6DyCUaR07IuFTVc4g4nMfKVpVliD+yH+U2vx+nc6HJ0UJ10etSneHGRKaYsMKbQGrow3tN7
2JgxGb9J6mwTWFICvZxx3Do1in1m6MfLqJy6koCSwkn2v55Abe/GFxneat/qQlUDCAu9fnmtZh1j
AWXR0Y/gxGXlfUUf+UtjSt2piNPsbsjb+p8s7RzxsBZYk0PgvdebCqZIZgT/9jWU6KmDbrKT8Gxc
WnBZBM5B/CSKaZcL0ABy0LUEAIXkxH+0FnSJFkb2wcyH5FQ67bRzR26tN/kNmSklWVghq4B6qXUQ
kJWKAcRU0PodsULifq4hwUS0Rv9ibpQ8QV5R96U5sxqMmmqLeHzPYGUrk7lOzqOTJfZ9WcCv9Rqt
W3YG3ErfqI6AMDfocXE3rbYTsBopN1D08EctUk5Dp1knC1arHxjBCZOTD2BgTWEqlN2HBCBuhdHn
h7YZFL9Flu2caGhVDmGFeN+o/7h9nW0tPHkMpCV6moSkq0c8wbh0tlMt9ku5tI/JYn5v0GTz2z4I
dz6xmON6m6NXTLSG0xUAdnEM3gRtVBXlxTK4RKhJfzCjLv9fh7EuBYWye3QKxXwxLNj+jiVlH989
RRoYVMCg+fDV12c5kEw9CIIi9KUCWbxpWlDqb2NY99rwF5EiKHpAKjRnBTl6tZrAjpy+q+rQL4di
ORmYsz+YEcSltC32xAM2XjvqUxpH87Xtt67ezwFq/LmYlR0qwZMWhdpTWS7R+1Mj9LqFZCLlF4Cx
qwnBDoqy2phDv4iHEPObpnfqQzJiP9/G8l6XYOPO4Vjy+VlBugTr0FcbOlA6MZELlWvj0ckHXrS5
mGI3rp2h8QNJ73Z2/9aIxAzCIFYw59eU4bSYcrXQuObnugxOVrXUPnTGP5GphQ/ghvZoH1vDkfSh
qiGcZnALvjwCTSgvQ20Zod/WteR3taIfuIc6N1oi+2va2vFffD2RRaB6AB0K0sPleAtiPkFb6qFv
jkS5aUAFxpxxrMda6C+SWlCYmJ7KBIKk7KuNUtR4GA66sAWqq8WPg7LxrDw2XgIep/dHI+yRVytb
riwovZezspYOylWhZcgXq4sbBr10J4f4P0RY97y/zkN5icGEiwxYi9VQdRw7VrHomT+PdftBU3Pz
jOH7+Jgs0rjzRmxcxLQFTJJa6AC8TasnIq/tHGx9nPpqVKEbkHZIMOl1U9RuOgzTzhKK3726iwXj
Qtjjwj+4QlpqQ28vFo0xPzXk+huolvqhDXf1TcQ7ejUK+lVUtRFWueLhAWqiIRU3qd9C8DzNiY1d
Ro2c1bjYGPLBKnetRkGJNZ3yz1FjvdcgjVAZ8p+gsIm9r6x92Wo+Z+UkY+rPZjSeQK2+9EGcf0EA
tLsvpyTY2SvXKp6oD1BV1y2GI+FbA6AnehGZptSJn+YNwYXZBTq1YTMY/Slw8qeOeuKd1BXWodfj
+gMYwuJzCwDvMSx0PfbKvNb+1Y0x/u/267fxqanm4esEUIKC3vr1UwrVabS8TPwlHmQwiRL0kijd
o7JsPO5sI7rbwOgRmVi37IKZIKrHsoRPPQMPBbqP7Z5KUoK+xZKap2m0zAdzJKKxJ6veKwRvnB3q
aFwGpEZUg9ehBYyQGYhEmvlZNie/C0sKH8OxNs+xXewU1LbmScsc1BWFBCRJVtec2ltDwYcGgVE0
5pm8JL0nFpAP1Oy1w4he/2NgdMmJIEC/u/0dN94O3l/6NgrlFgBoYg3ehE99G8mVkTBH+pjxn84w
2sM4awMew0bd3vX5uIcA25oqFWfKO8wAMr348zcDdtFiwjsC4Zz28nCk7zu4bRJDj4syHBWT2n4J
hqVyVbSuX/5iqnDUFKJS4ExrzDvJTowSD4usIxLhImM9fm3t+ecsT9PJLhzr/vZwW7uHsgFdYHJr
wSVYTXQG8qMnE/IAg1H8MzVG6FFuxhor6tQ/t4fa+ojCrZtQQ0Q4axXRqkAusFjkzFfHwoRjVij/
Fl2WfxwUOqiamTk7KK3rw0+VjfIMxCoK+jxgl1OLm6Vph1TCejVeUg9nnfK5HZY9dc/rBbwcZRVm
4GSXFmWGGkGjZsrXoSiorSlF93EaaRm8dwG5YkC58aLwoUiXLyekSM3cRtkiYKOR9Rml1p/SUpp3
Dqj1h6wY9vC61y+Y6NbTeCF7AyS8Lh3qo6HUqRwWvi2MMkqS1NZNIak9y9PSoPyCb7FrjCJ3m7Cj
5TlL42YnLrjeMvwEh9oAfXyAla84vDfHsAqw/JERBPJBuNmtrxZ69cWY2v4caI50ylCoebdAIxY5
QjRD9F6gfKyj1KHQ6bPYjCjTTTukVaycFjtyaEDpe1IIWzuHwTBnpfENBENM/s3kWr1qqO/UhY/4
TEefmX7FE8y7pnezwHB2sB5bhwG1A5HMILRN4nQ5GEiwzg6dEUFEHcIr/aDCxfY53gsDxBNwGfWI
GYk4jtuLtt3qNKRIKaLdg9pXXLc6tSlzcDNzMGlPL6qfaJNznGc1O1RqN5/sKKDbH6jB79vH5Pru
5hWgjweAgULlle6SbKWRXdpq7g/l4LjaSCZVAAW5x5Q+8QJ9mu/Z9LMvz/mwU4Td2q5CEZvgiqQD
CM/lIuMbv1hBxV3Qpfb8bCTzn8xQh9xFZtT0MD4ZD7dnKlKm9WqjgyAkdnj8AdddjpdkYJRDmfFk
a/k1Koveu2UxFo9T1FkeQsyV20ddtEMV3VpegUF5NbuDtrwatEScpM66uPAdna5QGxBOIYmA4Epu
pE99r6SnNHbib4rUh++v/1qIBgidYVShRDn2cr5FXHW0iBCGlao+8jSpaJ/nCG+gDqUoPyuM0jPN
ZN5Jkzc4QTzGdNrphrClqIdejioVdmUODiKZFGdRTCocKdO9ODO1n1wRYXcIAZAU9xLKoZ3bWAFW
QjjyNuCRByG22o7qHrhJbKPVZwcOglGaYCgD+FsvA0Fgn8ho+S1Go7h1ai1nZPXRrlK74M/tHbY5
eUen94dQA8ybNYTbqMLW0PE18bPUHP0qydPKjRAuqFwiWR5UIx4eyzFavoM4JwojYRxeZiPsT7We
ON7Oj9m4XURvh5fPofuA5+jll5jTLqeMhpZ1bkUIKHZL/mMQv2JSgvjOxtCeqNvO7w0USPzSUdNj
Y+p7rJKNi1RkOMCTKXKJuOnyNyhdgGS5xG8ALTBiiDDgxtyWd++fKf5JDPTq4Yp03eUo3Ja5FKSk
+SHBn/xUR8b4pNuzg25Bk7LOxMlR6RoEos2jZMbRtyBLmhHpFZ088/Zv2QgDaDULPw8WHi7EatGn
RJoxig5Tf1Ha6tyPqn2XKvl4LkogYpIWaOeyGzIPpYf+6wRXeee6ud7sIBNpCNMQIQSgnHO5EnOs
K3U1IGe1zDlYaCwBvUmTInfopca/PdPr6/SVVELnBYcolOfEn799kLO+mmIcbj2QfA5MXqX6NlTp
7Af1lN9LuLZ81ydTzt6/q6nnoIABEZqUnX+8HLYrG2XCtMHBL6VT71q4PX4KIf0J8tbo463K1baY
6mf4FXfzaJcPytTmO7/h6huzsKZoq/FyAgZ5Ffd6M3Mpa9us05TRm5UYWFkaAwpFD6DM4EsNkuUq
9mJ8iso57ijUN1NxoPya3b9z9fkNtKlpXZKGkNCuPvQoAa9QwfYgQWCE53TuypOl18khSiTrZewz
x3XmXTPVqxf7dVD6sogfCJnBVfrTKm0XDlWFkKFUVmidRP1dUOn9oZ3z71IYDKfbc7wuk4jxhNIO
tEJQFesQHob2oCHtPCKsmTvfysyszo0TtedqWWZfQw3qrnPM8UzAYH1s+iR4wQfVuOs7p38sJ1n7
WYfdbOx8/KsHXdQTAdbRohdxyxoUyXWSorbYCNNyyT4WZaW6UVh0nt5kk2s46eilFqJk6oAN6+3l
uDrbYmTkH17rMwTrq51v4Prp9CAEvC5zwkPd1I0PfT7xZqvZwzBuTlIUaIUnjxjz8pDldIh1zPUG
zzIb6Rn5RdmFzKvcNXlSHUfHkY6NWjeuTLd3JybeHJkhRT5PlL8WnnHMpZCciknaxgBtr5lq5akA
Nfa/WV3KU6nYzQsmlk2Az7qs7UT9Wwssvi0YBfq5vCWXs1bbqmvMkrGJX4bGK2NN+6+fE7rXpe6k
e52+q/uTpJQHAqcwSDuAE1cnGGmFqWgnmBR2XuWnZYgAYsYY634ex3Y8lVpev1hzj0nm7V20OSyx
CZkHbforOU005DWnmdIBCm2+nAJtNO/UYsLMNVnig/Nq1JLHzc7W3fiqCDuiAwwaARjW+sYEf00i
aSJi2KZNgt1y0/u4yGtuDS0LVsEQ/NKsMbzvlmQ43p7uxjeFRoKe7atSC7zwy29Ki1wZYBCgY1vI
xT2M//SDrY3Zb6VS1J2tu3E7UsvlPYS9IjpEq0OTzrXWEe0OHiEg2jQDtkvYbFTtY9Zr+lNRhs3X
23Pb+pTI5VL4Jb4VwNbLualqiB5OWw+4YUb6IUzm7D7THPQ05KI5xE2AYuAUF+9lerFtX9EOlMC4
IdZ3MvexrQDjH0BiRdMxQGbuPFZt+ADjO/qLb0cnFpYOGrM0b1YVHJnlNDmIg9cgg3qKk0Z+sscm
92K7D37cXsrXtbrIEsS0oJOZVGppla6r0l1rYO5ghYMnJUr/oZfSBNQsb4rhQWp1Ihdhxbg5zrrS
m24tOcEPJxzST5nuBKObhEkPA61OoaEEmjr7iGxmHzVJlQyvGOXIOndZazm+lAX6Pw4h+VNSZOHP
Gs1/HAA7ugzuTBn43WAy6rEEoZw4+J48VKvrTEnbSo4Gh6u0T/THXuvaU+sM6aFVnPYBWPhe1/7V
omK1hkJSWWwKcdLXWEtTmcNFqwk5G9AUNtYgeMf/pmiWGW6SBWN4Xrox/WGxksvdUOR5/pLUczb6
FE8R1eytIP5oD0HuuIZaIO1BCbabv0/ZNKFjYSBl7C79MnzOBmXciZo3Ti44EsGh5PxyE69WijZs
ZkaBNHkkbHDOcaILfzW9UeNMGTtR6KLlEVs7icJVZsTXYV9ToydXJGYXv+lNEKngN9aMrYJlWjVX
L6Hj/K9TS3VnW28NgpUrFXmhIECt5XKQvF1ipWtVQoYo692o0E3IMEV6uH14Nu4hqp7g20AyAGpa
A82WqrJjuZOIRZVhueOTDvf60gn1gHC+W3I0zNPIcXaelI2LXaOBQzlQuPWSDlxOLdHnzskX4rC0
aYo/w7xEyzGQLI1+AwpwO0Hf1gwB0aFtwz4h+l1VceRhabUkJOKvqhjbtHzWq5cO4bnvDdKP6F4k
zdFuQvPl9rpuvJrUk8G001BGMXSN9kraURlL6CTeVMpd54WFGb8kM/KPA+a8SJxlRvoo62n8lHWj
tPNNt5YXFB/wRQi9VPhW2xO0XqwUDpeH6Aoe+maWwxM9j3YRhEBp3HlUtvYpG1Sw7MHxX9EzCtmZ
wCxFk2cVhfmDb66qrpyYexXHrUkJ51mYMcB7YWdf7pnFcerGoB/v4YY3Y7ZctQ/DVGlnxDaQdLz9
8bbGErLvFj1eapvrJv3E6yzPPTDnnhqXb0QT4U6ryM1jkjbtX5wFoS7Pw0WsY62lOwokI8E1YkDQ
KKiHB2wPb6bTe55lJdk5CRtfinSMS5vurcBero5dPy4jOqScBE1GgLyt9OAhLZpqZz9sXMgUEHEE
gU8nYHfiV7y5HDW96LR8Htl9dUQnY6wUi+6h0eWuMURlfZ4z09wJ/q9rdzj1gQcmQkXBkFr46hGg
dFLzJNkDOmtVLB043fJvKFP6EzpO8x+8/MBXKElbgbJwplz20zjMT3IttSpsuBKxqXfvH5H9QjQR
NyuB5eUSRHkI0KpIuLopo7jJNFtgA/ryNKKHsjP1ja0KcouXj6SLwvialJyMk5pQ5xiw9C3Nk9F2
5te+TjSocmm2M9TGlWZQpdPpbHLYgVxczsqk7NY3PZZEQPj1o9PnvzrFGJ8lS50+GEsq39k1vgVo
7Gof372cdKiFYAiWgkLO43LguGMZA405GsYcPYdZpRFOxGOVuXKuzTsiG1sLSj4jFOV5NFAmvBys
t6Al9zNSC4XVpl/TBPKzLGnGIzDd5P72vDZOitC1I2ilLAM+bTWUXhtmJWNIAEdTGp/nVlGPr+jR
lh3ua824h0vbeAkZzxINK4RhQYNeTi111NapFAON26IfjiEVMlca6q+mEml3VuZM94W867slTt4q
ruRa49sRLmGauAaempKMgGk89N5s6GnuhvQIW1efHfM5RNOjckttyL9n/LumG1Z1+UW103LPt3Hj
k1JtAzrCSYHUaYmN/eZG6p1AgbrHOodGmv8X6VL6aZad+cm0u3gvcN9aY4pe9DjprSL/tFpjszHs
ONQj8joMzO97bTIOUKSGpwRXbl+IzQHozvb0wrcW+e2gq43UKYmyhCYJUGUWOIYt1nyfLSEs4yi1
cC1P4gfJLH7lJL9C7e0vXjAaofRb6VwjTHOVyqay0UZidMR9dL8cleoI3V7CKbZoj7dPzNaXhPVB
V4Ksmadl9SUbPQypJbG6UzTMd0pB3pXBQvG7xFR2hnol0Kx3rlDTomcNR+Aq4MDzp2g61Ac9azDb
w9JUycMiqclDo0Tpz9JCu8B1krr+VPeqZyT9XV/lZu3mehPDYciMkwjeiaAX8xdOCEtCzt0b/0Y9
mqq310R83PXvhIonGEeCz2mu3j57WlQTGDfad3Mh/bKmaFJdXIHrT20F/RvtEeXz7QE3PgJsCa4s
PgRLsw4jwIwXXZpwnGCmYVVpZ+1TTk35aDXh8v0vhoLbJKBJtGTWBgbaSL2vGeQexepG+qQVKTio
dM65t+pB20kkN543HheQ+6wiAdI65aZdUOeFMfdebaM/LWk0HFvO+Ze+SCQUMYvqrgJM6TYTBn23
Z7kRlzEyUZlQ4aF+uYrL1Lml4G1MvZdppnSH/anpORAIdvbJtZQToAhqCgLu4QjWr7i63lyDdUWm
sehsaClX87PZpB8tqx4Pox1KBz2Ugk/j4CTuJMN3CisdqUer2PNu2tw6wqNKqGuKCurlT3BmTW9Z
CF4DmVOrh7buSzYpLrjB2b+9qJtDiRo/khoQuNdWWG0oQ5NKbHapM9t3uAmkaHimypFb5d3gBLGw
tOlhEQkB7TWSxpbDLFpoCnpOZQWHeKBc1EVqeAqjrvc68mekxcs9Ks01L/N1VIDRiBsKh8nVrlki
U86jQuu9AS3145Jb6QHZweXZRo3ujuaxNR+rUq+PqZ1o2CuWWQkYNxgeAzkbj5qajKdBGlHms8I+
OmTgOPwCdMGesOzGeygCc9Fx4m8crMsvXjd2mISZwqlqw+FDH88Jz0TpnOEFJp8RYnR8k07j3e1v
v/Ee0uUjoSKC4zyt0SI6OglAqdhmTT8N9/BNmh9pssxP8rIkp6HPU8NVgz54TBpkBKSoV/d8xLdm
zSkTqHWNOuf6nZqSjrJORNSjSZN9ylp7emhCcrxQj3u/lvDaWFQp28HkbF0jYh+gVEBNir14udRx
p7ZqSXneG4zSfgrxK3H7cNxzC9k6V/TcqRaJm4T65OUok65WCIdzWel13R6Uqij+q/P2d5DU3U4i
eS2mJVBcZBt0PIRCyxqA0AfsGYh5vVe1ge0iLil9qIruH9PsimdVCgt6l7rqy6E0o/VagNmXyxZX
+Fp/LNI8+nF7T23OW2AERaGM/ssq9CiHMRpSVTwPRtAdtU76H6qzwxcaIOVOL2Jj8/AEGShtUGkF
hLw6MkWbqsTmQeelTvl/nJ3HstxIskS/KM2gxRYodQUvm5eaG1hTDLTW+Pp3km/DQsEKxp6eXnGG
WZlIEeHh4a6EXlv04qHQktbw0DBf3sZNqb/D5GKPTLYxQcmiBwPE4wYxnNUEl8Tth3Kpe38Cnvum
BrXjTWZnvZ3yabf7fWuKaMrDWAVvRrRgFbNEyPoH3MNkPr1inKoqmj4iZgIwoY1WL5tc7YNdF23g
jV3bYXyF8uEpje36Af55cXaNcp48p0gS4zgYvfvgxlSgDqEoxXE06+k/bHnodbTNSW49mbuczR8P
Z5WpTRWPLmbIESBs5kbxIUuC5Nkamr3eqK2PYHBfgHL9LtLLP/9jqEnMZS/qioWpaZqLpyr4HvVV
/GTZpb2zzTauC5njyoiATX0jv9XEschDhqNqwoq5rZUf1aDTPtw/NhvRKVQHqTAMmR36nvzzPyZU
zyPOmD1G0p2izYj9jrn7nEGb/1pNnfOSiLT53/0Bt1aQ5Et2mBE00Vl8PaAxm804lzqnB124i2F0
H1Qh8LqJ2z0pts2pgRDSz4O9MyDLaqQoq+p6ZCT01QgOaV7z4zBAryhTpoc+KaKdV20L5ZLRoYyD
QQxwdrgecI6MULNr1pIKSwDhUYk+TyhYPurGgHNDA7XmiLOD8kXpTf057QPxInh9L0Na98rfI1zE
/gSrsr2IdGz1Wdt6bAY8HdE2HJv6bRbk+qHGyT7yrD7Z8zPe+qIO3Gxic3oyEOS/njakeZ2UlnWu
8jDKfbQHzMe2RDjR00U6vd7fPls3ExgBmD2kFfjuK5BrEk0mFopXfokQ1Nc47dMvNaSUdyU9W91h
tJa58DSqcDuvy9ZhdFUU4CVsQAfm6tMadsvfbBqdn08BPrJdGpxEXyqn+5PbiIukKRvUF6ZHdWB1
NvS4t624YZTE7cZDMCaKRzsfjchzbvo0mKbPQZfFz2OJO3VgDns4zPbwFCbI3ikzrqN/EU4iQNqL
uyCnM7qYzIqmt1k/6kvXPSx2tzx2pt6d3ckV1GmNYOf83H5aSJ2cGgJ1SHY3QibNONVJZ0AnSNVl
+ToNmXMMUOtLDuXkggzngT0KbyhtZecKvN2/ZDv8FziYqAw+7/X+LRyrLIsoGn1MdoBo5lz5p7Wa
t43JUb3/fX9HRNdYAAVDTiUJFkxCkL7roWaRTXrSgo9gWduYxxEVi3/UGLtVL5qb9KvSWNo50Gzx
bVqS4i1lTO3RjZPoSWLgXyp1EM9I3zrvCyXYk9rbWnxKD8iPko5JfOz6l8EhKfTUDnqgkoBun1bB
cKnB7rnEgaqNMIh0TC9ulz3G1+2W4zADrUqqHTfI2oC2w9zaNvD88l03zWuvXJwZknprtV/hHKqW
j8xCctaHavgWLWhlnlJ9wYzq/le5fSf4DchNAZBxW94UyJa8rWy64QY/Kof63CrZ8BKHXfVJo3D9
gTrNX8t4SJCT/x/tefDuaMG/XurFjkrNiYF5xxzYCYOj9BA1OJvBbLF2jtTG1mZG8DtgfbHb1gyd
HrVku8n4uzOeY7+OhhA+i2Mh1VTsNchsDoU4Gn335HYg9NezEklXWLUBFKS40UvpSEel3FWLJ0vr
d+0IN8fimoIPhB4xocv1WNpgZ2FRkVqDlKjN02SOlXspU0ztFbeYP/319qAzV3aUQoKmXrs6GVHk
xsrgMlhV44EQRMZLoi9BfIhGOz+o85jutSDfvjWo6QFnEWTi08ljcD07XoFYx4wYYBMCxwtdjjC8
K26C+9PaOPByw0s9AaqakDOuRzGaVJjdRDoxIwo8HSIH3Quviur0Mk+2+yG2Gu2YVEG5V+7fnJ0F
p4H4hJj9BuwPNWvGyJqLJhDO6LtxGZ/hcCh7NMutPcIVC2THpQbfUf6OPwJbpacdB+QYgEdvYNG2
kHhzZD/8GOjtcH8pN4eSfxuanjL+Ww2VVlmQjFSlfL1SQp8oSX3Mh+GH0RfODga6gRGiVUeVhISb
k0bAfj0rgT6EBBG5LJy29hujLX+WxeIcstpIH8pFWM9GZ7yGw6h+T+J4+Ywz0l4z3tYHJEjhTKB6
wf28mi2q2GbnotTnR3RR+aG1LCeUupOdNd14GCjxUUGw0V6jMLU64jii5WWT5TA452jhGRiDh8Gc
86NeOv2brnZbzPo6cFhUu8+17u45DG19UpijlIbhoANvr+I9vWr0yBwo1vRLnJwmkdYHdAEorVpT
d/z73QNxE9K8jD14gq4/aRtNwsmLEhPqIjH9tp6Tw2Bi9zcZ9V+3FPK3E31QB6INnfts9enCjspz
rUD6Q3W9/a4MbfXRjZL8IYIatrNTNxaQ3UHTm4GtC+1Kq+slnzujEEtFnY0s5GDkUX0Ukz16+di6
f/9+o7JmEZyjPsqdttoqoxIMyKOAJioLL0CsdQP62lL/1gFvC/0qxUTm/ifbQL5k2w9qJQiuQWxc
8xma3MwGRb6rRYKtmZdnS2n+04txVI9lO9U/rM6IO8jjfWHS9pfY7+rcVmmvbAP77ZRiG3IMrULt
/935WRtHE7IqHXiu7IunWHG9lZLJDIXlcDtkxVSfxGil9anvRlzZuDSqX5YJncSnATHSPrXRaL1J
sWTq/SSLihcjweHgeTIjm+JglivvO31Kq51wZONQS9wEUXhqHMQjq1OFUM5kKnECegIZ+mABEPno
whtHt07fxjUuizxT6mWY6x4AXDd2CixbW1LTDCybQH51KLbXq1PaJhm5xYSrCO9ZeOjiKQ7V70pv
qTtI79ZIumS6QLeipcBdnbPEzUJRk6Sx97CLL0tgT1g3kW8u07hzT2484zJZZFll7y6EiOtJ6URb
EUJPBJNRPT9VTTgTxjYO1ItYD8+1NuO8XYOi399p8m9d5TG47xg8rjx45AyrmMgGVG1pcBtQI4tH
f9Sm7KtllsUOoWVjuzCKLTmBXIw0aFzPDXsiNRkMCC0qBrmHfOm0p6hN9X/dJLFPojOiE6JV1iF2
Q80rldZ4vT/J3xzA9SxVl5sFNobE4VYbJh5cI6OpfvC7AQfsixbQkOPrcxDMNNqpUeAHNY0xR7uv
hHEMorKbPFwn2l8Jnb302/bKt7qI6nOJB9FpCILoYUT59WMr0tg6hulotCd9jDThxVnUgg+NXKPH
uGyt6jSDhtFHaGZj9mibojhmeuiWO/O7zUYJISTHXcINwClruCHF7auziIywMXM/xdVwdgNLFnBl
OuoKl8pUjknUPNOOlMPEUuVVh17+lzy23hUd+ndm9+7+kt/sZrmjUFX73edPMLV6NRJzSGNKhkBJ
4Ww+dahBpZ5SO8pTCO50sjuHVmoCvj2NDfkhrz7072EpgRHNAK6vpUErGx+yjIfDD2fXJTd325PR
QnRdgtmGEJq2O+/Hzf3w++BAJmEsaBLrQ5sDW1VomQNY17Z7ruphvGRBn/udo007Yf7WULSrSQER
h5h7Tf4guU0gplOskNbNh840GpKJfsZ7Wt1jXcvbe72KUAGo65EAShLo9XHtC81s43ygXctpgpJW
rc74N0/V4DNNme0Br0xUFZNkeunnxdiJNjaHRv1UUlygIqxL57o5lolijHzAxYrQvdUMz6mS4exM
Y/g8SenqvG4yr52qv/Yj4lPSYM+/oL7Me3VHpaLF5KSFQZzQOOd1mbagDW6NxyBr9qSdt3apBjOU
/kwUhOg9v17fVG/MxHTnDtfLNvMAEufD5CLBmZtmdlgGS9up722OB6RrMRpB+LqiBhLJR6YM4CuK
UI55Are9NgyMcBysNiny7bXzb45HRsha0iPCfXQ9PyKuZBqXWFq8p+Nr19fuga7I8qGxQggmzbzn
BHJboefb6TasHJg55DPrBdVEWQOH50RAHeoaJ0VgSnOKBD1Nvt7b5ts8sXLnoLt2z7vjivBtqRjd
+I8S9Qvrn0Tj6BWtXjiek/YOFggFrZr8ofae/nvzrzMS+WMRu/9t6ks+vFodcs9JRaeCugnP/dGd
nOQliMmaSWyzL/dv4dssk7EgDpGgo+5Nork6yeEYF/lSCSonQhFfOLPVl9RYjIvdz+r3rinogFXz
hqoXl8CrIZzll6o0vbMTr23tB5JqdgPwC6I5q1w3mOlDSJBN95UsWA5pFM9vjE6zPitBHH+pHCX7
dH/aW+PhzwI7WXoIoaJ1vf+QbsxoZmuAv3u9fzsFaYfW/TK0uN4ESXro4mqPhnATRrHOXFg0C+og
rkCd1yPWYVqpdlNzY7al+EAbpPouioKdKGprWiibwvHki8qi9fUg+LUsy2hXnT+6s/XY1vn7pIWC
ZqaCBGAatMv9Vdx6cP4cTv6cP3AXVYVPqjhl56Pcnx+iWHP9CFnXQ9sm1vH+UJszA/CQbCWd6uUq
WnD6fLBzCtC+cJr5GUxSeVcSjn+piOdKT8xcwd7fjwgaIBUouBChy1xPTglcKyCP73zHqceL63St
B0ZheUVoWkcNWuHOEbhtnWOHIK5I5AdnhAx3NUX62Uxz0nlTo2HSo6PZtfo7DUzHOlHlbt6LseoS
rNPqKT5iyjzHRyKc0PbMpug+Ylo32x66E2rmRxTgzQeuDzrmC00bIq/MKkv3YiVT/0miFiKUmWnp
Q4LXm+ENep78HA08hL0B6Upt57ttbRFwMu4w9PylGPv1KrZ8GKs0WUXXXrCNBs49dXqqnF3KzTuJ
ytYWAbMFylFQWQSNuB7KdorKLkxKWsWUzsdmyM3vAGSpP1qmQAVY28twt6YmG3uobHOPkAFejxcp
ix6rwcJ4GuBmIXrd75AJORtGsLcXt4ZCeAXyHAp49DivhlLDzAB0pMRrZ0GMPvNYPyfzTCNMW8Q7
+exGeAWoQC5JUzOk0nUlfTCFNRhz1Ps9Bue/AtTsS68y5sG3FFE/wr3Mj2OllIfR7Otw58htTJOc
HUK8TrWEs7e6I5vWSeOyKsAMtLzyrNrsLik0Sc9Wx/R0/3RvDiVZgvDCKUatPV5sdW70uiDYiOPw
f0NX6iet6gfKUWOyM5L8NqtQmS5mXGuofCGLuYYXqzSiHVvhgQ0LUR4T2flvmNWeKcDWfEzuDWBU
XrObNIP716Uzm/l0JtqlXlQ345e608aBXLPKvv/94vGMUbeFdQY5avWdZrdVTCzjeh+Nu9gX/dg+
ZvgjvCDurX68P5T8q25WT3YncofQj7Buk56wTLSSDHhFdbGJ1LTSPevL0J/SdDR99KdVoOnxr1FG
KU0MxEg8AiJBKnV9spHwbZaqZ1C4LcFzzzOA8O2oneaAPtMB4tlO4rY1SVI2chn2vsxrrsfTIppc
bGSm/N7q6uNo9OMrbuDGhe1kF/RRNeVDjP7uTiK1cV9KdW7uFB44WZy8HnWZjNYEiOO9qRv7mBWj
8+AiPIPFM4p6EFGH4/1PubVFqZxQhOL5BhZc7Zo0icMSWenWL/ulOKZ2r1xKMf6AyL1XUNhYTzq2
KbjiYgQGuG54l1WGrrVFyzsHqzkKKu1zamSIv5eKQquArTQCy89OM77dn+HG3Sm1b2X/EKNTarte
US7ToG5kjDc1+nRwEmF66pSVb8rcWKR5gO4lpRlRwMnrnfztVuIFtVPSUvkMAfHcOBo0mOO4TY/B
qdV05WtKC3QN4jCMb7sBBBoXFN23EyU/JX1XHrSl6d617ojYPfrRP6pZaY6hSMr/gLVwJfGz0ASQ
z8lqPSp90nuzJGGG/jIehVlrD6GuB17hdvODFZrK+f7637Ky5Cq4/EMQRZPCOkrUGycCcwYbUAUw
vd+KkgAp1fLYuYihX17VuWiNU5+44SP4bKkeRpEOiW9Uc/O/wRmIHe7/oI0tz+/hVKNeK0ME+ed/
Bsh17ISawu+Jpp7wsSpMnF+1r0AV/yE+lpoBlMiluSycg+uRdNjcYC0JgAGiFdF5qckuvdnWOyid
Zh69JK6e7dHeNy4QqpKABjTGEx+vi9e2mpsVTXKtT6NsfRp6vIdmqb2c81C9LhnCaPdXc3M83lBZ
iOHZXjc9IrxphbOjtb49lda3rpsqvxOZRsEjpKYw5X+txM9ukiKHwNGIg9ywcJ0uqvusM1skXozA
M8ZW8XWwnrPWif8yFJe5iw+L7FxYP3NisbPIrNWWziSdEmhSx2+m2f1puGP4+veLSHiMYDyPHDi3
XOQ/tqQWLNnYYI+OyIAVXcwW4UbcqL8Iq8VVqiMXuD/c1gngIpQ96RAz4XFcDxej2zi35BX+FJq9
R3eN6xtl3HnWuAvPbQRafCrJcCAAQg5odQT6xjXpZ44AlB2jxe45Vi+ouzc7N+3WJpRkSxhdsKd4
Ya4nVC0xnngqFT+t0PS3tcC+RINQ5tlVqXhUdYudeHzzTiN+hAsOx1/2pl4P6MZmm2QOp4xmloI7
BFAwLjv3KBo1Pizp2J/mzhEHWt4KqbFieb2Wt+ewsY2dX7I1c9mShWQbRWV4e9c/pHMauiU03m/V
KVK/XvAm1yq78SaqUoe6Rh37/tbZ+p7YX3D0WGhcz1bfM6bQ28Ux37POQvWUhrbpN65r/XN/lK0N
KulomAKiSUHQdz2rmNxCdbq08xv8z4/AYT8rJ6xfK1geO+u3FR3IYihWotLycM0rBVZsRl0n3rLQ
n/ZjzO2/BmNTPgN35IBP8fLkpojJEDuE7+/PcXMlOfRcnZK1ta7FWlOKuHAHThMNufq5KOMKLgd9
MPdHkd9jFaqTCssWH/IPpDZW8WQ3wHKyKiAaugnEhdp//DXWiwp5yHE66mOLIgCCTxclHxRfnfp4
J/ja/JCSa/f/w6914ptqjK3cZZK5XllUvifzH8QbGp82t/hyf6abX9Ki1EKojlDVbwGfP+5QVYuE
pgp2ZkPucCjVUDmzR9GqdBKCm2DRfaptzalzlr0+nM0zyByJo6Wd8DptFUncL8wfb3ARJhDUZuVg
RIrpR0R4/lzThv8fZipHg08o7+9VZpKYtezLYrwyj7IXN8qD8zzI1k8nz6b0GLSGeE2WvntdVKfc
eTp+UxjWG4pADsImgD00KPnF/1hmq+sgLTgh8CKllvlhrPVBRa9uST/BfFC0BzJQG8E1TUT/jEkf
WbzTWXrMhihASgJPIMvvklpxaXSADOkFqduW3jRNyui1ta2J42y0ymcnGcYGX/ZBN3bWbmtDWmCQ
kreIiPi6iUfMmt4mGIz6qPf3RyJyNfImZUHYrEIX/6+7VQhW/hxtdVvOZaIWiSb3JPJbpylLFcrM
cR4/xott7OFRW9uQ9B/lCSwWsZZaPYIjvLd2dEEbtK5efLKw/KKgj+o72Vye3LaKdi7prauFL0pn
DI87j+FqJ4RLnuSzoGgLQVo86WhEKp5hzbNCN+c8VH6NCt546NU++pRkpvNjmg16Wu8fha1LlBY7
iT5DmafL/no3pnEUCSttAMaySHlaqsZ8b1n5Xv/qLRGB70gaJwm8NGPR8349jMbXS4LWoemhjJb0
HON/+jNsRlTwBTsf2V8r+JAX+CShvZzlh1jNol924NQxxSKMLkEIQ8oo4zTlb0ShB90B/dxh9kah
L73nNPnyreqrLvcdPa9sL2lFgKqYZU6Rpwk1r17iVlPpJM/qIjuMTlf/NTOHvUENFawD6Aid9FVA
aNdV2uSyM3Lqc+vt4AQVrbpKeuo6Zee93Th/POuyT4yiLS1P8oP+cX3US43fTgWqktam4SFoYV4I
sQJPS2BF398btwIFkumJ+yffDEzsppkaNVECGYfM3w2SpPDtqqJ7d0Ee5VucaOIdxdXE9sIE+dUH
+oV6831XlRZ72AzH3ItNC1ODZU7UNw4gWOMlStXHz03bjO/amaU8VSGO0Du56QZIIiMCSM6y7Eaf
wvXyLLCC5zYB6DXgDJzi2ayOjtAK31q09udcRlXsVXlpmTu34lY8izICaJ6s4Uv6x/W4lZ1ZdRyR
ajd6ZryIdjQP1Dei3CuBRWgTRhSazv5xSH0npSV+mIXrWY1THjnie+YgG1uEZFIDqgF4k/bQ178F
fnu32Itb+8hC6N/jaNCOau3Ad22HOd17SzcWnO5wCHu83TQurilGjgByUJ2BtzSoi2cn7XR/aIfw
RMqHzGWm5d/wMu93vvLGDBkUjJv7hAhwXVjF4gltl2aBQjvWyJP3vfZg9IqCvXf3H0o90kEZJIDn
GvBePhp/njfU3bTWaVq/NYb86FSUUIds0o5oo+7hKltLKU81lGQIKDfk1sVxJjPPyPIGDUEIeC+Z
39K0dLYqKMIVWoNPthHtxV5bSymXkGyB/JmWxuv5LaNjhRqmZOhA1qpvJEl3MjobLkDcdjsB5uZQ
BHj8h9fgph80G5XYHOKi9aNci86hW+jnzq3GQ9EXe/S+LQIAVVX6U2iHoRFhTTOPY6Wk8g/0UMSc
tJQ2YZ/6T3SctBkTmwxdSbMvMZiOq+ngulTIlTFtd1KH35KWq1AP1AP63W+xMvii12tr2JVSDYiw
+lJvvT6VfNYPABXhx6WpbAT+U4d7skpFFl6cdqC3cVKqqvLyrsscbiw7fLLViVofUJ/1MBYNYXmD
1tfH+9f8RtiDIzmB6O9aPijr9a8corpEFkRrfAclZeo50XLUe/1j26jZY+Ca4Q5Av7EL6JLD0ARk
j5hgTS0tlRnSigX+BDsnw9E7KOmyDMLnqlqUvQdMLvDqA8i2OIRAZBs4lvLXUyPYGwJ9AmWo6imw
jvps9weK3DpCX0NdXKYCO3ZPDQIMrfVZnBP8kHPPEqY4/fUS0zYnYwS6HjDdWG2ECvzGjifgFWWY
MSTG4f4QafF8NN2+eSqLOvx0f7zNNYYvJ1twFMoSq0urUkgQpoWkXHd7C0oZFoDAHN3jACTw1/EI
uYyrc2+h2MD9sQqay2lWtc7SMTEKM/eCqQg+X2qknPK62zM4vp2VHIpBpL4gWM1qo7aYw2PdbDV+
rxTTyaQ72FOGoD9lwW4v2O2ZAGqHBELVkZcUqtr1xplrOzWCMpR44oKSuTFEDxTBo+NiabVHWaB+
uP/BfkOh1zuVBZQiogRNssgj5/7HM4P4ql1SIWNugPm6XwyOWZ4GQSruDZyRt0lhQL/G3jYlgDE7
46lMDRfvAMMJWyTmR1IHfcRBwwvsIk+PKEXpj0keDD8TJ9dOQRB36aGZJvWZtcPJsEKP+Z8QBY/o
eH8iGxcvKCWPF7xqSvvk19cTCUoxW0oqGj81jPEXAH7+UKJz91Dk9Jx5tui6YzoJ91xj4/vgOoHy
Gbi9CXdO/tb3k64isteZrbLuHo/RdErrKOWSEZZ2FKEtTkrbm+ch0DT87HcNFzbiP2QmwPUgNdLw
Q9B1PW23iXRdyFsNH3HzTTGNoAl6l4hLlWFWmSWnyDLG55Sbz+/CyT507FvV3JU/ug0h+BkI72nQ
zZn7un/CmHFP7TueWD00Rsxl7P48ZdGAWHVL5A7yeEmNZA/m31hsok2o2ACA1E3WsjAVidGUtWbj
u41D149dzs+BHrcvo5umPa3fA+rC93fZLVSFWCP8SlpoOTI3QctoK0UZSOe0OhNwAWpl9rNRQ9a8
pu4VC2HiUzcqB3vQ6g/3R5ax8+qcSm0aTE2onaiEhdffGThwqsYKAG6OJsOvijJ54yz7Qgybw9BT
xT+kFYjCXA9T9226BJPb+IpRIysRWHP54LTz7HWBlrZehzBadBRIGx7DGdg1iUXyYcxj9aC4afSu
c4asPDVBFJ2WSHd27qqtz00/roTLIZ1S3rn+baJFp1KLOVtLUmofdIP2l2a005MdwnI5qAEY3+H+
om/taqnwRHMIikt4K16PWAeWAkrGiELpimMeGYYfdY79tnNT9OcEz7cJOrYz6NY0/xx0ldKbdbnk
lhJRbu9Ti+JEUh9cQeRgWIH2dgimv1aHY0VlGEapU5qPrhN7RRmTMUxxlrBmd36AXNZ4ddCIIyZF
i9fb03gEtDTOWD/vOYDfzJQ6BO03oEBgocTmq5lWsT1bFPjphRGx3V4MowkRwZAWGIj7ZUp6LpYp
3LNvkTv46iCRlxIQkcTRJQn9a4WrB0uUZDPVM7+nuzo/a73ePptNoD4VlhrsqcLdHCc5GC0wUt0D
7PV3oP7H6zq3aVdpZUkGHC7a27yftJNbF/aH+9v05lZiFJrhEfCRCPptaUehg4mADoLNOETv4ooC
AVTLCgTbXjziCBokQTAPbTnvtSTfEiUYmnsQBI8U1USM7vqESCHJshRAZHPjqP/2Whn9Iqq1ZoRQ
oQYQiunScFqPf2LdvXxC8yh0vXCq3Jcgacz5WGWYZUIFD5rX+0tyc3Ll7+JFAFyEtsTaX/8u28nV
SXRoWjVJ5+p+XQXqyR6H+BAOxGxNW5lAISouCfeH3fjeaCNTy6SHgDRwHU3ZkvnsSqq5lQfp56Jw
IhWs0NilP29MD9xDFp1BTiGpyZP1x74i+qwbNgPjTEpyzozIST3VmWLdH+vZ+QhuTFInRD98vz+/
jZ0mK8Ia/Tf4mdFSeD1uiuAgbSqMu4QUaYu26U5OXBpeGanL0V1UF68rx/DAJPco5rcri2gvaRso
hYzA14XieoICxduD0m1i92/UQMzv67hrd/Cd2xuJ4JFIH34NAcVNNNxHyczEyd7bJHT9pB2MC+54
/y5LN1yiCZz3/nLefkbYYmwWSFzoXMPWv15OHELdXjco58f0MWc+xjrtKdW68JLoZvAamKP22Iik
+ttEWHLUQEN+WwGyT1fvaF4NZKYmfK4FPbZTWObTocz12I/Tqdo5D7eXLUNxI0nOEnnwmtrYGYOZ
xA48mh6Z7+9ROQU/pyRT3ybAv5//w1rK7ovfECSx0vVaCjUaWWoKliYi2vbHXAvD6GiFMclKoaSj
DfEvi8/48RR7loabkyQAlbUU1OfXVb1Z6HUD/MthVOrgXFlG+uTkuX3WAWd3Nszt+SMxhO/HmYdh
SMB/PUlU00whNIAduvqdc2XQ9Hd2m2U463rt/LJDpXS8eTbtN0YRWTsV4dsMi31Dk5rcqAolgDUp
ikgEj3vBmQubRku93FG6lLpRX6PwH1bL59iwxvwULkPzwXSK5X8uZBUEhLN+Ut/f/9YblwGgqIQN
iR3kVXu9DCKI0nEKqKOmeZtji0Njqa9mhaPvLPfWOOiJ0P4ns4wbW/ZQhUkKL5s9ZeTNU6iJ+jRr
8Z7089al8+co8lf8cZmD4CdDhW4ORKw+pWMXh1unDaCDl13VndD4Hn7dX77bJnzJfIe58BtYpqqj
X49YAgCKAlFNnxK09gEPTCM6BJlmvxQU2b8O3MGPADYqkrnOqD8gO9I9Z64ev+ZBkT/akU4T3f1f
tLkEqB3g3EBqw424+kEIOcSpJHOUadZ+skSZPc6prX6tndw+OFhG70HeW2eWGEhCVfCbUB65HtDs
u7zpFoCxIBXxZaSafQiqOT1KWaWdtGVzKAk6QlLhdrqpDHX2MloOFLGavrDTYhfZA0SD7pCoo3m5
v4xb1wPFTtoOwcXAoFfnwspFn3Sh0wJU2Zl9MJ2k/9VFQd+hKm1IuVjckpUmVk40WyTn+2NvTPN3
Jyd3BEkanN3rFV1kB0WBxoc/oFb5pp9r5V042nSO0jhzuj8U2robJxPcilCA4JP0bA1sGi2eGHUD
Z97Gsql5ElPqYJRcU7PFCUYvX5tIMM3QirTl3Kh9/4EW+AkU22lE5xmRncYnFSrte5Fa4t95noL3
ZRMEloc2Qa4eZiWox0Pr1Krr4aY5z+dZNcPhEGd2rJyr3qx+1o1uVKem6bsfVlFMk9csjRV57RC3
72aF5jQ/tirjp1NP6U+1m5LygheQkXl1W03/YCvTlx5ImgzSEz37QUyvfiqcprGoEVTOl7G1h/Y8
L2XyRfrolrCNjdaiczVIX2NDJ25tNHypsJlvo8SjXVh50yaDW12AXGmqIuSEhZEoS/NzGBore8ks
gCjYpGTnRK04e7mYXAeHKYsb64wvJ+opOk61p8hdnPgSuIFLbu8U9nBA27KI/Lmc2+xIHaVYDqJU
4+mEQEh2catsBFarhKN7eT7X4btmCMsv0GXDf4um6L/gxWmWkDXyqqXtE/W9gzEs5husaLHPpNt3
eAEbUsVBBH0/+cLVJvUpSPLK8Lgkkh+F2UXijWNH6it8shrzrdgO3qtNRaDZI7GEImWUQT5vlcJO
XgdMYJKjM0Dn8zKzmD/TBhDFnqZ1/cz/pE4+LdMy6GREKLOa6I6AlA1R+6ZYBO4ei1rwm3pTDSbZ
XRX/cgs7xDqN3v3QN6Z0at9WHe2AKIChoHUKEc4CaxSx9iLwfokfUXgrXmLbDphp5KaPoSly85Q7
bH+fB8r4Ug5J9O9II+wXCIguLuYo+yvUA5L5nPOg6sdYNakNZFOCilxghGTBWZFQJyiwI3xjKMY8
HsPSrhGHjNWp8MKowWMVUu2cn7tKx62rCIPPQ76oJlQDxHEOzagmxsnuSzejMaeo0jfIEqiQHvIh
eqxVBeIas1BPYWdGxqMwJiBuCEJG6rV6HlWeMyDDcjEHWxGHrm81fFXBgh5FFDi/kEjC5aqKQItY
0M4dH2grSTDFCRX7X2N0a/NkBbT/eBmuSY6nqUhjv/ZTkc7n2M0m56GYTTU5oFZZmmc9CPjLhJjm
x9GITYFgRFK+c7S6fIsnctV5mdK0z0kQ6a/jGCvoq/f5+M2yKPX72ggT+IwbV5ZCyOss81F1gkCH
mkSKiTU9NP7T0jqLikmP2cJiix2mmdnDlD0oFnKqT8Tahe7ZOIi8miIU6EUqYVeesrmpETvp6+BH
b9lzejHqoPtRBlrxeTKxaoDtPhoAY/gNl6c5nNX/RYmVPM/KFHMVWVE9eMZkN/TT26Fhe0XduO/b
ULBdy7kGS2ON08vEXqTh0uqzd0FYIWk9kRI8TigG22ccg8kki1Ir/tcm1Deggw8d+gMYzqae6Ov2
wbYz3fQaAu/ilAFHgddEWd5fxswODi70fOOYRk6gPcBNKFN5KIYfwMR6743gda8u1hrOYWjy8SE0
nfFjMwhYt7ORBl+tia1yKHBybR6GcIp+kW7PX02jturDkOsjL+VsTkj686WVQ+W4Ivczp3dfO2sY
i6MWRmn4IKJlnJDEFOgYaUVVh0fdGRX1oJu9snjwMQzlkuoUuY9dkwa1V5a0RfvjjPT2sVELgRPn
oiy4BwdV6BxapSwUrymiBHa8UvbJSxT1aL23cT8Phzkt8uESB8kUPLlFOTaPsUK3vxfZ+CL6YTcN
w0PpiAx3qK4F0ZsnFCsuYp6q2rMjRUzfojicsg9kuMZP1RkjTEaqqCnfwGDQgNLTpWyWdy0/Zzw6
+gwghu78lD+rtW5PZ1zMQ+eJxUeg3pphngvfrbOkezs7/8fRlW3HqWvBL2ItQIyvDD14jIfYSV5Y
8UkiEBJICDR9/a2+r+c4bjfD1t5Vtascme6HEJmhVzCKW/8UxBTiBx35gprovYoocrCLCp4P5yLf
6vKrmKiuvmji93QC7Go2DzdP2OOWn+mcw1qzsXk4ojeV5az+69Euyq6a/bJF53gcXBI1uR9AgDYu
STW2rCJZzdJjz3azPm7XeC7mMyz09fgbFskxb3YSqvAnSoxROYJNCqkuA83h030/VDVqVptM9R6/
7+5I3AdkiQOsw5I1sU/wTZz2P/ORjulnlDHN7yOcKqSFFyMd/m0EifLHSVY3Bc8Z85FnL1DOpvbR
udFnCnNBDaF1o0USrazbgDiuf6c6pMsCP/R9Pd7gdD6t97OzqgS1VwXkd29ipz/g2pbHEo9PfNAn
ZpXMEO5H3fpAgdhDYHOIXJP3KoXfLYD47DAQkVoi2WvECz3Tfk1nwnBeqX2oJHwZID99w3WLSQc5
UqqfK/CXNGqChrsl7GpCRjPfYrzMV/PJCRafehYvlZetAyDtpsbTyg6XvZj38WkXtZF/xRRuLpGW
4NF/ypT1+SnBuwEhTgz/WzjexEBs2F9QJppunSGI5L6OmKBplw6FeDKp2/fLhni9FVR9ZuR9tcJh
lja1gF8PaQsl1+EZVoASFoNJGXxWNYu0Nax82Jgd4Omyle+PWfCyfhx5WdLGi0MPEP4QD8OoBmml
dfEu9ISbAm1aZOe52V19yLOba+Yusziy9LJWuc6u8+pybIjHa81OsoA8rsn4rZldI8KXNojjiCmC
Bmo6/qnKYOiThMYxbUIu4EBHlfFZEx8HXKN0NIJfTIn3z/pmw9GFgaMxlZysCIdKrUSKBRxqxelw
K8laZeF4pRBiuk91hzhBAX58npIYG9YL8j0WJDvdTskwjB2ix2AmnycHf4YCHCbN4UjYx7hD+d2u
Zs+jM4Gi8bleCkqadI3qozMm3T/jkOym4dgFRFZHTO0VHB3spJetdOCsJiTPdNNckGfPnf4BNt+G
9siiZGswCw3ubpF14TustBzQeUwqnXp4XsDaqCh3Dv3ZkOLnY8vpl8hhsdLK2tDl4vPAHxA1KlhH
nFzv9yiJx8cBOwC+D2YYnw3qHi4cJLXf85u0bmxCOhcVDizwf+2+KA42osS/bQU70ByUrITKzIzA
VFu2wZAPBkCIoWiWWOv4l5y1AB2315ts0CpWqqmHUpITkvRMfa5ggJE3Vi+y6sp9RWXepIIPtUoO
jeCB+PD7uxS7VedpEsF+oXVMswYMH2d/x8gyKEYQlWDPg8Y6mHuidiTzKdBgQ9TYerHqR7XwPS5P
AfHZKbzehnzrlS4s71VC6+grMVv8U27Y309heq/8NbabrZoC+mu8VxObyj5GUn3UeKzzCPA+Vbrf
Lzpnl3jIp+XOILetahK4ox0vSWzjGP137mVH42EJfYGJbrv3u/Pu7JxKdzS25SHwqLM965CThwDd
RNQAZwvhApZoEmNhlpxX4Yp8pzF09brkSW+mDX1Zg2l6o08oxsn8lNpinF+mfUmWZ7/CH6hnZN1W
7E9V7g2GfQO/QKlXXifFR9nKYZLhnE0A2R5q3MdzxkOOZyND19vDTNTNL2vhCelHqao7zaLwt5SQ
OTp160sXPi1Pcy62T45oLt2UKkaLohwIBwh1rSiaikwQo5aB8C+8NftXjh2MuElVkMWDDLs8+jUW
xb+iOqjuSWGVuCPzWv4zJtNjR1E8H9YNFm8dLWbItgUaXNEm+cqnzqlavFmUiddMqx0LjpAO4pwW
0zI8Ia+AbI0+Zji9wAM4HTu4m6SvTk5sbdAer9+CwOl21WOKk1YuLAx3OIc3OBmOC7rYfaM397HS
44+o8lG5xxoBY4+zvJlIbVtk5gYlVa3tGKkF4ReT0L8qKeYX1PIqgORexIebZ4B6eBPGt0Hm+KVH
gZXM1kHRi87MRH7rLZtgEWYoYgb7Yvf4eA3H5AtWDmzZgFrGrt0818vSbTrCOAZvtrrVKudYhXZD
/DJOLGdoqxJk1u2VXu+pM7H4BDynfw+DWqE6NInc7vBOlufogPToZzFyOoLvFow1yA4ZPoxhRjUQ
2QXd1ZRvcYMGb/q1F2o/RapeZJMaKN7fQ1GJ8KAzGU0tUOB9v+PukF+G1AF/MJYGIXolY2Uve4Yq
INhaHydVbobfFVMZrvOGu/W6DtX4kBhUxt5vaUju8GoOyxVoxyqaTCFT5MEeQelzlYFCOM1qQdRD
VE+FQuOwG9LvJZLuf+jUzsuPxMbF0sCKbWEfVkRF3UZhzVgzs0XBomQh9QCJk9p/04hD34HJh01Z
K+why9bV6O+AX6docGEmkYaTYdxWd+NG5rkVcoy3HzDV9FVDy2n4kaK2wnODU/M9Y/v4M56D/axC
pj6UL5cnL2T4DXqL8WuF0uGayeBJ7lKRG3Ee1nH5Xo77AAh0wsVb4Pez/46OktiGbJB420JVH2os
anOhu66/qmEP+pzTwWSv9cayvFc+zf4bosQVXc2WvLqijKOk5hM61S3MPHnIy3V9GAs0VQ0Oigoq
VyXjVyMwsF9gf5OQp9Fuu75YxJ+jyJTDujxyHY75YjPJku8iHHL7Nifodx+kmdyZCcckBAMmusOd
dP9lQRl5zqLVLt8EGlPykB3Z8W+ENHPrNo6V4Carbl5kc7XqtT1Whgy8PYfw5XGcOJbOE9glJs9D
WkUzHOby6k8cu/qdI1duvwLMmNLGMr7EjweCo652mquhy6OsMmejyYBWbM/5WZDF0su0xtO3yAjr
7osl3e1FV8lwGgHJ7A+LZfm1MMmat9SmIb4XuDqIG7+57cH6PlmuIF8LdqULIe+EKo7mguwzFPVb
RT6TOCBQbV8B3DbRDiTxtvXDgRFoks74dAhRG2xlY6hYEWj647CDYgimwTPKZDykvUoT+QrdKFla
nJnRvdrUxjpbEoQmZAof3MDOY/ubimhA1zbsUwY9NJ8OtLZ79jN3bhbXdJPwKhqKjdxhxYOVrcHs
S745fVSnLS2r4ZwHkfJm2wLbe4OQRdsYgYepQwVFcUP/5/5LsnFaulWZKG4qWk1/V7Z52h9F4e4m
Cx831/CEEmDHiGx1D3wd1q3Jjh1QEZmmHAfKypb1FHtIKs4Y8nY4T1ZRGO3aJAsShxC/U61PaR7N
7oLcFCBpMezeUUywlrXdspX5fRpYfu+ZKOMmBladvLBVq3AC6JXmJwNq/ZO4OvWtYrDtPMVACuhd
ypY9dNDewohkSCf2dxlgid/AMDBKznit0+Rs0KOIi8vgBHvNaPDTPfPulliDfays4TvMkjEDRmPV
VrhH6qLIWJ4PT7BAiaqTYLUCzkn5iQ7HqFqo+JPwCHNNs/dLvabHxx6hT+wD/pwePSv21yk0FGtr
JJlH4G8YdPCO1jSHmVkM7ETjo1UzRWX5RpNhKZtppGJs6HoAaalGqrBuNC9D1KawwX+eImTYNzPW
tbfnbPTlZY452zrgVsk3FHH+AyKHMWtSly1fY5SJu+pIIcKNxBTPV2nRJ8KsMbdFx+aQvTLsTP3C
X3tLk5iRT39mwCh+wgKEvAu8febMU6V4D1+c/HOp/aQaQuz2uGc4nP7ZPc6+w+A60T2U+OzpoKYK
mEgKYD+A0PwvLPpkSAw1Lh1by9J4eog2XKxmNKu9ypXoFdaYafJysDmOLuOGCLaHHGzA0cHhubhf
sH0yd+sy1fIEPRt5rUS01dAdp2xriiIaNgx9/7+3wdbRH6B0Ur6FKpH6ucyQbNmrI6O2zzJd8e7Y
Ev2Wo0j8DQadagtTMZFfCdfme7zB5byXUL7XfYXjJkH1r8yDw24inny8J+fZ1Tz6vi7z8RXS0q7d
zkeiTklm+W1dKwvPu5KaXw02HfcG5yf5EEkeaFeJYxwuxGfDS0hXh9cpjtAj2yhW3WpGmCjBJRRb
OqMesVVAdkddc4RdEdxWitt2DKF8hqIZ2CEenz1tuIKQpfOQV16sgVlNk0rI5Xu3xPHWZTOWVtCN
HQvcG+bV/zYQ3MqWDdzOzVSuE2BDsY+vMKYfZphwoYG+wIEYOM6c6/lll1hqOwGt3d63fIa0DGLE
fWuxxwR+cxq36g9mG3ctI8yPDbAEeRZTCuyh3vl6fO11qvRp1TGR90tOt+h3QGbgv3qb9qHVfMwe
ho3LPxWA4bln3mbfj2OYriEdKO/RMuRTk9sRObMVIMR/ZAZ41o/HBvPrTWkLd4plABvf4O7Px+u2
pi6cdiwwmS6gUlwzNNO8x2Zh9l4PqwNhN0b6oyaLe3UFjh7ugRO1im7J++pHk90JJ/mL83aIXws0
Bccpii3ITY9dge0MxlM/c2wn8AaldXmOAobHPlPbcq1AAqatC+ghH3MnwtnCBBBzQki46NOR7Z8p
tM/6CntW/iS5HpampPluzkmk+aVyazrdiZuABENOLlaAXXxF64QzApvRgxV/PMB0D8h5E2lrdoJ2
3g4W61aiCPvQ+bRynxXCWnkzVyX5FhXTiHnQVfGjQgzl3pdp7X6jN+WsjXeMbl2JHp+3sDRyP2Q9
5N/gbMjEmc5l9n2rMoB1pihYQPaDrwEDrxX7fZjpdqvTkPdF5JafN9pjbGVYWIZtwSO8LJnACAcP
C1jvhngYTaMDVd+w4orUUmHLAy+CFOWpstlgn0yhagopRdj7wI5CPx1VhI6JVmp+RFvjp05PU2o6
VxY2aWpA5+8rRZjZx6xmgcuEWCT9FmMA+wnj1yq0kiB9+Un66XjIYAiT423AcjlDyZMZaWbkZfzj
K2i2s/ebfMLGWBHABiBW45lMBR44gM2yYSm7NdPUqvVMF617tHKQ26VEIPg2hXP32w5F2XKf02m4
aJwob2tY0oc1vcWXpdWxQiEs6iG8RPWYYiUHsU6NA54J46E4kukjPaL8C+BgLq+Y4/PHoNaCXmxQ
WLPE9hf5BZn8/DWgYgHFxo7bg0/4tDZouPQHJxOPwOFE9rGwa4RXH8EccBr2KiNtJqpJd9VAY4bN
CoH3E69qbfsywncB8OrKB1/RMusTmI1D3Izc5Ockz4FP+PrgCjoFXcUNEKcsatKxCu9yy9FZKO+h
IxgiAj5GR3aAuX0WkpYmUtIGqAdeHkxawEDRc8L0tySIY0H7ACLjmjMvY2CoIWUXgNTmDWd0lHSz
h1y1L8Zgpoci0Th3HPo29QSE0rMHs9YYf+A7nMqrSOhIupyl/nlgQfxiqsSqjMkRo0oqRCE+ZZrh
ssGbboraWe48PDpBxKfJ0YF9cFHsv7mZ8vyVE6IRKrjnR/JQIRH2zrtsMr1FUgzeqIFMGbDUpfjD
55omDUizdXwcZWwfd63Bo+itPn6kdCoZEEiY6SEFPpTNhgWTe1kAru2EGN3TOjBzvG1mn6oeBhLb
0mSESjA3iKO5o24e+ffa1+lxu60F/PqtXX+SUonxajAJRz2Bg/+7cs7giUW8T/1FNoBxyFeK6Ye1
vPrEMir+6EnAN7CBp6AbumN1x9oVjgzyooQr3T2v5uXF4wH1d0TK4XuFnLvsfVlFqdoRFLT7WUi2
3cF1EAKYEBMRtWJLHfA5s9XIlkTN39Ev4augonBY8WNzJKovA2Di6LLoiESPfIIG4fEGJf4uGCkc
LCIKtCVG6jR0fok321mTG99HESO/yLHrqEmietHN4IyaTsqCTetCRrYPQDp1dNlnv30lC+iMJ0nE
9qfYY/a8c0OwuQdpa9ruqcdi55w4K9tyqtULiHhsapV0rK8ezmHp+5xPIJMSAkutDvYWZf3pwKLN
FyDKzjxUU6HfuABr9qWz42CtTPYVhb4QvuOYAjzmPwzgjQmuyO/TGu/ThRpEfj9MQeYSsCMWC68e
Dt38XY/jNjVoYtQIgicATtUY8Op2Hg2ZcBVLDzC7mJ9sbrPlpbb7+g/p4RlSsSDwQjUVNNouO3hC
eUFaKb4Qzn2NSwMZWX6B/KT07brl08VHQ7Z2NdytbhTSMNyD8skxD0xL/QgLnWKC3qxmsEKolfpH
MkwcHVk0Ul+LcBThtoWyvmARxz0rxjfXShgeDjhBJVIvClBUQL9RVI+OVmt6uSm/4P8vy2P6BsoV
fmUgzYf/YkzsMOkQZQR2dy+20FZFsj1NiOrcmjGZwm/Qv6AIERyaDw3cSNGpQE+KnvVmQHm/FmYl
Fy1n9llUNSqHYIH+p8U6iB4zN37YQtgLI1zs5oVGHkDPT0xUw59QiO1vNik023ZOJvTpS/6Swe1R
PSmYphwnLUnUo52MxpOa1LK/5MbKS4L+LgB95PnajCMmphOw91ye8V3KFNCX8G/EQCn9qjB/q7Nx
Nvqo+e5hNmRUnZzh5a3kdYZHvG7meHTfKrAurN/TsEJpPQ3ewqskYGQBmrTHCDhLUAeD1on/QbxT
IBPrxWE4rTiWARyixV0bShe/HqMrfx9qTFgb/v98LFgC4Z2DsBoceLDJDH/ytP4Rb2FMwGRo/t+S
DLCDXqMVq52jiIuzqTSbOvxK9kZVpJK3ekHQSGNTzfWp3hTRMBMqPRCeg4BGmJHDVpxAl2UMMH+M
xQgLmVZo8nWQyx3oJ7giIkvMbadKTlnczXSl/nGA7eZzIB5SHBSn+N+iS/7AIfY+zjxmSI+bC1f0
DCXlBkUKxaFZwWs+1li2auVmUwZvMgIISx579TDnlYyuRCYr6xEJtMhHjJ70aDDvY5Anopg7sHlO
3tVzBfo5xWgKrrpKzdobHAIAkGkEYA6+cr83QmawvtWyy35cUoVJ5UilaBYj3U+4Lmice47wM2Sf
NKC8imy61BNl+i4Dv4nrkNweWC4d7QqK1uuaQ307taS0wMf0OsCxCDgKXAjgKbZk8FZLixWeGGPt
mnkda+Sp4YCCkoQEvPTRgs2fnqtDPql5Ah8JbclYNRhM5E/0z8w3GNR50SQlWrJugR71dZmQdXvP
bIkpKNI58hxgwU1OWMIRWxeW0rKHPFdS9DUdKgAouaP3dR3N/iFCCOTDqi02orY9BYWXuREb/Jqq
Y73gmIq/r6mI/+apR0TFeFOoAslZBZLAeTLjeYsGN7f/99fqNSX6NJh5WX66haOJN3MeP+mdCujf
3YJ12yzdEuCrkddbU2Fv2zcl4mSucAoBs5DZnGcNNJvj2zxlPDntxwAuC+3NcQ8q245nnWSg7UJC
8dNUQ4dzdRDxRhDXZ7tsAhygNzCc3rxSkFG65YIe+A+DARdPAqwQvSjZdELPbOGNGyPrrsGcZa+1
n/OyBc02q5tnR3g1M0T9HcVGUHXhIzYwrhM8oT4U+Mk7G3a/tiu4eoqW6bD85OUSRQ3HMHELtUjk
dwFc5WMJPsBCzd4kCqYq+N4Nk4YFEbbImbqLQFC/KbRN2XdMg1p+y4hT5V/g7iNkAuUE8kYAEHId
t2MCjAdaRHS91K5f87FpiT1bjZ017LMM10EwOMdpP2fTlSRO+w46TtRqsOaD/1dEAT9oMAS9QanB
0a8THUgD8U+M0UjV9WmqxrxEPRU+vXAu5zdG1fSLHuCR4dWyUggWktoEbHYu7C84jQQEQwAXN6Gc
u0qffJB72gErgBAC/Thki+CqCvh61nt9v/gNwXglQkCgkBI5NEVmlfILkwJagVCV/L8VvJlp3AQU
qk9EYsK9n2fSe+S7Gyy6pKrLIXqXV8wah+45xWZBhyzC4i7NbuoDM6KWt5BfeJxw+ejAlMt8iVu+
ZmF7Xj3MIYCNIWeuWSVKm+LQHFzMsaJeV1uxfIOaR2UvcYr79KuQgYfLgVpeNTo2Y/HGKpmW2DRj
oLAd3FrGJ/AeqHVglgHCpTpLa6z6wmitoYC58LYWfAHMIhIL5I2TDzBHOPrFzuj2UViU/U+eTRwj
6O3Mx/lOfHvUu36H1H+Y+5sl1tjhMstPZY/yeJyWOGVXoCxg/cX/v0qIK57hBqPXeaETgdjAycA+
vfSjambhsHNXS8rguTtNjGAJO8irc2h5blLruWpTNcDaRcN45UcGKANPFsQhonWI/VhOichwVJX4
n7+VzXMLVL2K34vVTX9iPzLaQHQSf626LMb7YVPImQN5V+ynxEv5bjcv/laSb6GHqxOzD/IQR41c
s0rBJ5SMsOUNB5yB75JE038i0tXYwjsaRo5YZoxfMQNBf74D76a49hiyTFpBicXyZMf5rVHS2wVB
J7aHJRz974A06n2Hkt7iC7Ck6KpMAYbcsixKu61eqP0lS72+Iaq+hkgpaMpPyKdOoSsYp6ITK+zp
4SKiFEyJ4mSDfiCoekd4XhbG6UHzMnUNm+G11RGqAd4rQJMPAUIAKIu8y/+p0sDmF9br6jty3DaY
k2yVfxOFTJIGZw8Bcz3DTvEhSJTErgx7gZBSwMPDo9o0IH6tXFT2Eo6W9tdhljhrDduO+BH0e6L6
bIF1W59GA3+u9JI6IFUcp9igj2BeChsVRbdt3qo75iK0DNu8ZY/FQA7fw+pqH7vgWB33KG8ybsYq
RxaNAl3Tr5XcQrePkLjd8Fn/sFQ6KU7GmyTDKpSSvl8iVhTg+Tz/iAzkgYAIDlzz2UIB+DJMZY2C
fcjifkCf8DaQDIIvUkO2aoDTYOFkUIU91fVWPqMNWX+C8CLbU6Vndtnj1NnLqvCrYY7B56ckWw08
zJSUz9Eyl/+KwNElgHCtlhN4+Ox5Q+v7E2TBmjfYj4HABkbgMApV0pVVk48QQFyHDAhTRGFp/Xcm
Y/ANgzoE7KiVbu7QZUL6ogMoECl0NvVKLSaGYyzcvPKYsgqER4yRqYHuBj1oLCH97hF0i/MaSTo7
OlEOsqZfckGhAAOd/6qwbJS3uyX6z+BRxu7ZDnlGNyQ8MZ28TZIYZdmBxnqg0/Ohndjepxl6v4cI
CXzvN1FpaKrMh0sBVFn/xDirv0DVCvK088GJDqqZIe8jdK4PYQWP2iY2Cg+Tdi5roIeo82YEvn88
wBhqexvzHFlieJJRgvyeo/whklc+raFAVCn0F543xnrxqxBHPt/hPMu/7HBMTx4GOu+1VgXcxn0O
tTvkEvN3+Puboc1iIK5QMsXVN2D82f44Fjh4GrmNNbz6jsL8CVMGSB4OPTRceDrOjz5mE1RS4PIB
bGwacohK8eoOTToZuzEBA9L5gop3axCIfYIieouf2WhQeTBLbn8W79iz2IYIj+SCat/uA59PyY5E
FhCIQGI//SJ23ZgIWc7Qww/+abXBbv/la3DPR0pMdUZzPyT9PuymhoYxqn8FOecYCOH3D1QJqqLk
v5JAK9jPhqznW1YG9tMEGdH62boeW5Qiq+8ZoW4HewCbu9YUE3mWUX78xrFrPTJjyOr6dE/WT8rC
DP2Rhr/nZaljR+/kfGgwnkrUT4k8iqz1QwVqGUZgPL3Qel++Y/YWoKTdRJ9RBFTZjdD4fklfsp/E
UIDxN3DsMxNqfGfDSsqWAjPCd4Z3Dx7Gea5OQ4Wcib4MMf3O43GFW+QOyRHUQ3ygEMmtKKjUafUK
6qNuBovgYChJNQH4pKFqRftQjT/4MXHdz1Ut34dpQFGAYiD/BnEshFwJvt+L0Hmdo1RQJppjU5l+
PEREfwJgRehuPE0rjEVriTJb0FnfkSw437p1gqsjDPPcX6B6WNyEZX/g7cFAcPewRIN5bKKKervN
ImX8Oh98TSFXc8kI4/RIPIV6Jj8O7Fekd6ZK7B2GthRnGk4Vc06zQMLLDPDrN6u8i1p5lJgqMGbS
4jQdpvwIcIxmT24KKcUEy5efuY/Ko3cFLglq7BQwlUx6jfvSlzuAn5Gz48KOesUKLSX0CiyaLacl
Kdh9QaA8BifOcaRy74Hyh8DT35HL6uhMOaf4OrVKHxlA5ghPqd1kF8aK4HN8mv7wmvDiDF2/vaQY
Am7j/qa+VTZKx17nOZ7MCiKsn3CJAyxqKVkgHefj67SVlLbqOPL/RFFCcSQQzfc9EUvyNs2RiaCS
K2DuY2tEy7aqROtxisSe/yzNzv+bpsR8wCMD2+fFisuLPi0KQLBYbZojL8M/A6nJcU4LFWFqWw7y
wKEZ/DFBxadOFjROCXXHjXYGKXdglxHZ2RICb3Rt05JJ30KcRdEWL5Lf70Npl3bTKfueDSTxrYWb
THQO4kb5I/vHvAhoo8CdDCX/gIInW6FGSHCh0qnIQRljjvg25TtFlOtU298mZqg2cHCqHoYYCsuT
9bayDbBa+nOYjxgq2ihP4DZFuPBNxMC8o3mErZSkk2Q9MFLxQ0DICGnWnnDkDWUrHGf0zVfnAoBU
o8onOgVqyOjLgMca4vIpAlCht6WCpCUrFnhcHyS9jEcSLxeV5O65AKXB2h1in7KBd4pjDYxmtu1m
J1KahuYepEucAXj9Vs5D9Aq5FEQZVO/suzHg6JbGYGq9g1PCvEBfZSeInrHQjZEJrSKIo0hmZ1hZ
Z77bt7JW+IUUcjroH9bQrBAR7824DfIE8H8DYVj7McMsYaj5VcOD6j+WDeVf6IHKe7LlAJITi74e
Op2pqLuqPsa9p8Sl6bnENXgv6ynNeojgjusBt5z9CUlb839WRWP8BDFGbu706vjxPCayegHfuS6t
NFv6jVl4kN2ZNRG/Foi+IbnKYmTHicgeTwgwLGwzH2R6gMhkVwiAF9EHGMIRumMI1dtUFjgpUiv4
yyqj8svCObf+D2JDsp8YVOcZ+EzLHiGYB/goj6z+s5oKsBKBsqzfsFKK6I90Xqe2MnsWXWZvWIB+
1YflLt8H585CJ0J0G9SF2QPIkOHbUYH/P7ltkYDhCR3ik9MM5H6k1IzYAjIBDsLU+hZD/8pPGCyK
0+bH2J1uWSTYEAmyMlCsHSAWZ5BuS+8qSEFejTrcT6pX83wUFZWnYzgUCIJiUwM2CWOw6XOeZUAC
TEQ2GAim+T21kP41sa5XmP1zVJ8Pu2Tz9gVbd5xzXigWdQGytvmRVH5Rr7mYrGtiiWYBwn0zJ80x
u6MrFIbcWwDOlDTFDkYb7t/QXZywXluCiZE5f6LVLd0Torj4hLSUFHsQx+7v6WJQ6uEIAWnYtgr6
Z8JidIGmG/DMPZ4L0i92QS0EAStT6I4VjnCYv3MP1+1cfdm0ws7RsNotawssrAP0qcwx4tRQs/qe
7ClgHQyqYBftbdcAUnK1izMi69b5MiDx+pUie3d+2LLpWNBTM3sPjYv88DBRv/f8fxydV3ejvBaG
fxFriQ63uNtJnJ7J3LAmXxJAFIEQ9defx+f2lElig7T3WzPXBrAqONZEhyUSSmqZZnvruVNk76w2
Dr37aJhEczD2MDXHVhVi2TaGSRikCSA4sWlF4sLGPXfsfGTcGIzdEmGWsssvliIPc5G2p35nF2hf
kOLn9KyitMwvfmXBCeVhLnkSIne+rxty3HYI0ZqdKAKlWHejll+lmvWn1y/ofdqxVqfYaWGVeSLg
wye+jf6pbzOEmLry2vu45bZIMmvJgwThqE6v0WgXCIbSxYsf85iam1050EtwH47sQhvKO2L3ZKqs
bhg3gmrc5nPANloiXrqDblbqwAY7PPmDhz4t8zBcJ3YaOfrEsdUbVjWlfqIQYAvRvTEc5GscNRsf
NVO69yk0QndSCWWfBtAJWh8iTpKRJrBXXVTldxjCk+0oS+PlDbt++GMBs7uchix8CSrMbNkrpGY0
0rWSLKvSHqs3p8infF+XrrDJWeRy3Vl560NMd+PETdNktMMHso3eV5QTDORxkIN+yBlp/4RugH1C
IcwtkOcCmaUD/H8eiXK7jGntbyZ/Ga+kPLTzDnd6oTfrOiwQBKNpqvsG8qhNitiRaluu1MImK5/7
zHtdLvMW8hUthrEC6zByqo37nqKcfJ+v3k1jME/pgzePLei01eZp0olp/CDiWj9NShvWRopOi02L
9N6HssQok/h1Wcwbtxzq9TTxNAPm1kv6x+dHPrpuaF7qnq6oXcMHAWMYjgiNdRXq9uyClNyDZA1k
inq3hAWHq+Oqp7WU+yhvQ2L8l2LGgoP6UW+yWQi5vfn4oU05Nb9CTAPuLmjNVBLk7EjW8WGmLydS
lM4mhacQz8YehwIiwy5lxR4RRXVocAbiZmr5Yo1FqE9D6ou7xhkioDUbJ2OP7hHswFducBEhJiy8
DZN8prO9h2ELm/4yl2PISw1K9VWmQgV7AGj+u7TkUt0ATpgXw9yRJq6JiyuAgh/titl3y2vot8PL
1Lhi/pBunjknQ/Vk/NWMwXyqeldbkPVpLr4XmDL90Ggisbao3z0i7+2yMofUmcuDg1hf/tj0UwW/
ohWzShAGEJAqnd6mMTzqxCOVCAB17dr7L6t26/o9YE3WwLGFvj3q6+2RaZca6N3S0YHf0l2OOCGG
c+XWWXAM3MpBZBuu9c4GEZt3uHTrCu6JfMZThs1p5u/RsO0poN2fLGs4WyyU9b9N5olvMgcRH5HP
G1xTPExA7UuGg1ECNcWHYQLW3gxk0Bho2mpARi6k9wF6ZutdS5z6DA07+t+xabGTIJtEPW0jiP40
bSv+plrHwb2uxnX4mLjo/nCNrPHWC4it26DmyFpInTr4whkDTKsnXxcPIxtrtpN2Vy0bKr+tiK+l
nI5eC12EIiovg23TdeAeTd+KF53DcR74ZVBCsrC0HxWS4H4Lmuv0O4c2JrljEah+euyK8tcK0ua7
bFBwHGQfumarKAx+9gvYNqlX9n8X2MQ3UM358i54rCkMLqhw3sTxul4lMt/lzNvdte/FHCLiSqZR
jX+BSTpz8CDIZxZUz1BFiLHHvFVD5shn0/pk6g9+gLbeW+P6X1p79p2rJyCiMmRw3dYRyfBpNoEm
24uwlwsSxGrdyLUank3YYPTg7pzOjTc2hPNbNRJJGEPeVR17nMjuUHH26MEEj3lQzUjZrSy6711l
otsDY2B6RLDKcpO5Os7/1HLJZMIISRsD7I1NvlDBt0EWVHYpkBTqkxnDDi17H7AQpFHDHEpZlmZM
butl2loeDpUkGmy9MLG4zBb8Es7jDLtkDmMh5ldeLj0epTRSHDIuviNMGUIq0xnnnphTe/kaoQ/S
HR8yQlGPdGq0TsPQ3sUlwSZbO2QfOs1YDT0UP9TaJrOaHdRi0l7Xf8ajhPDqUHGVHkZYOu+uneto
X8nRsfcOUanfE271e6AmxNgzCNDOlzemh49XQBqH0/+PYjnmYM1q+DUiWt9KjZQ1sfVQvHjkXU1b
UfX6ai3eog5NUAH/NdZUk8brZ2B07sqLTos3eoEtXfRq3pS25zdfTdh3YJB2l/4CspSYS5xuLPdd
j2NkUxY8ZEw4ZfYnrwQkGjPrFG/qZgVvkSG48yZTCFbO0wJONNQ9KO1sSwHN0ILLsxfKujpKuCz3
UVvTesVkgbtsMsFyqdjRuZKFybm1e5GbZMVlzbTm1ZgpC9DE4GEeMXngtuNAiDpHPCOMmKutze0c
3o+tbrrTQoMl1jKPR3LHfjVfmUllmcgC3JjFGjci2C85x2i4YnfYor8V3pbkttDZliYbXyPJyHy2
y5xFyZ2s9NJyX56EGwwfbZ/Cybm0juDjlzUCNBNxUuxTyxEfk2ZES2rZDS8+rrxHnPDgJ82YVp+W
GdNXAYQMDreYUm26TmffYHtsU6UhhuRNMBP8J1zQVaA7Jnko12p57NZl5KEvMcccItGIYFtyNz0B
u/jA2wP23UMUpf7b4srGeoulmzIO12H0oVS7/lHMjags1oKpa/RnQjtEQ8CyNQqkhdqu+4eKB7Xa
hRkWSPayKSjusqxf4Iz4nQAlKCw9g5L4Yu8NkRjeKr8Os5OoTHb7fuocy0g+uwywTHaQIr5LiXMX
Fi+AkWlxJFUi/8QeI2ZwuEbDH/pYlvacEU1zbWrhP9CdU6AfJarwtS4b6w9fTbNskMnVb+rG6W6U
m4U/IzXJv0oLxvvBbV1/a9ZIV99DY6R/O0GdSUEat+JNO5TwndE2r80L/LufcfKYCOxGEk/1rXkz
YerSoGP8lbnNoFYKZ0Mc2Ygga7FojB+jsryk4ejOz0hv3fOgSWskOA5lwbFpWqs7Oj1APNNrNHh7
UIQCxfiEYggqVcYw0tr7MsKtuGdIyyLSLZ/MIwFIuDwltvTXvhDiP7fPlnOf2SWgZgV3jkRwnR+x
/rZPyNUyBaxBvsyTl3vdW6Ec632oK+1uBuaOq90LKz22vWXdo/FMzZvT4LvbElQ6Hum9B8S26lE+
MyW6HV9fNjoJBm9xiToVIsuNeYISB/SJyAB/FsewHkJ1cIts6Q7e0o3zLpMD8tCoNb58jOkpLT5d
Fev4CjAwj/daM1xu2zk4xBZpHmZw/nqrdF6gdUTPzN0v/iFPhVMce4wN6kZ2Ob+UaqRgqK00T8Bj
ZX5E1Fhcy2Ud80fAhyhPijWYfsj353jKcavPVkJMXzHsvcIOFThdU6ybPg25oZsGd9im9QovPCwz
QNPRr/2w3VWL6x1qQ1n6Ps/o0/h0iI7MCcmSGs5Zoh0D3wIK2A5LhMsbhQMr4naZVF6eqnbofji6
s9fVNda4sysJVdW6PT4ZSTvzr8UUfkE2v0wXFbL1brxiIuRtsFd3NzmtX267OpLRfiUCEjfFDGJf
lXyuNKZwA/v+Uo/QvLWN0dVObfeEU734QEMSlZgsI7hCBqC0e7UWq/nCswH90wKMEgywDK2LUUTj
8yyUUpcq62xSmgyFhoepx6v9Tlr3ZKDCwLDh7lURMMT7HoNytSAPqj3aUxDcmf8y0POZlb0p0Zdj
WgYedyzEiXgMkOR2tsOvoueo2FNM0Poor8c4AysT+LQYR4c/EIvVX5dLwOYBY6FGhCyzvd8Ri3tT
CISv0BD5w4wpJ0+aqvPUIfJbxLdjsLpQ31Hr3dlM5r9OEy72fo3gF5KOoJj/etb7/AQ5V/44hY8q
MRvH8YtDpJ3R2DOG7rHJqX+FXYQRPhcOnQSPm6OTZcUQu63YC3Hy+E0KsezF4V9ssjW5IEUd2TBJ
tfoKQzzTGrw13EgGvkuamYhKNO3p/xgF0JCpyfNjUi4a1ZxclBLPDSX1vJTVPPvglKX6HQcRfXoD
lgeCkSB1nWzmvY8tj5ux7fs2OuhFIGnNgmb+gtaW3RHxXPCA/7xYrqtBenJkmYdgJHR+HXBRGvGN
7wxwDJ9Cdq4FXhKEkHZVbebcne0dBlZMmaEJoosN+lbtqzXGakgCARo/z46cn3a1w49Bt8MDPC0Q
eRM145vhPa55y4P6ghkGsVsz4JKStQtnIZayuE6964n90mceR0mmUdrniLvPls+Ns6UtTF9JCG+/
osL2fpe2Ky/rgh8AusxTMHqYHn8pdnNfXfZS2FJqj6x9ERrKt8oRlNFxm7XejgP53+gVM8Q3/ILs
tkgm1kfeav0fikfi//sGJupY2m1wZAAgSKFRFm4kq2/QIZIWKbd55zr+Z8waNWxl5jfOxmvifDm6
ZnXG01SVzbnxRZFvMqsJvSPct6o3GVGDxEcosfZ/fNow7BNycnh30g1qxEsI5nqkIDz4yRQ28x1b
XhGfbVak/n5EgvykZq8OSCKoC+7ziNl2Fwki+RIpx+XenW4QjC2nONxOvefxj1hhU/4tVnwsB4Bx
HvOotC39TCaRpzZeKuNLblk3wC0N5NWnT/FHICIR/N+L8CLyKPvLJhCvSTilVXAiqq2pLm0Fmv1s
F51VnJpVF+s2RdGPwLVpbCAibC6hlG35qMtJ2gkwjfpbxzG0k9c0sIiTTQPhzmT2mG9L3OYPmECx
K7JWepi1g2m+w2MJ9x4yeDhJ69QDktQhJJiyL2tv3jr2XPpcmpSVbtp+GO+ctC++nch46jPMZ/vf
DC/UyK2ou7TZ4T3KHyLgreowqSVG1UcBQrwxHNRXxBiu8x/vU51e6lw5D5yTOYez8idzpzgQMDRW
/H32XQW05p5LgqjkyYcTvE65Gf+FqJG+BbvksyFb0dvNq+z/RH2RjbvcM8303CD43ubYbnHtd7Qu
NtEQxmfKMrOjUPUE65npfFc4ZAVvQxTV2d5Nvag+gbk2Ha3bMacvv7+eGbem8m2Ie2GuVVnIS8iz
s8BbdWAN6UjtxWEABCYwqiqrjY2iHk8egfDv9nQTPqJEj9+aCB9vEkxh9zcbc+/GQUtKx1RADd4m
hkUuEs8vs3+qgZJBPQH2SZ8GdMWWS2V+UTLg/SokdszE4lzTp1Sm4x+fefUxsyvF9OA507dv6+l1
lpRvMGQO7j7GovVX6qKvt4jHrKNo+vJfpA0Leek2JoHNcshQR7rsbnNI7HGfekWutpQ3iz8ontQ/
y5f9hSei40bMZfhct4VILw7FBxdiTWb3lEWkce9RzmKJJCZoeCYNuV23GPcwpLTkiaQXtickN2EN
4Z8sEA99op1gcNmDlP8JKRfnR5vHniuwDOt3YKR+vMuQ51X7gKLRkbhH0fwyuPsuRQWxI7ilHFLn
cTtE3lGzAWGj6zuFJcSZM2cj5U2tpgpp13ekz43TvoyNC4PbVOqphoUEGrJlhKx/Tv31vpGM0Mwz
Q+Cems6JFVOLU6b7xQeo2E2h7ezJ7IrYi+EgEMeldbcpsfvS2lmaBZfn4linaWJA2U0GeioR4CMo
CiisIGhinBTbFklJ+mLGmyDccbhtSJLuQ+RUKTYw9JnySqksXJYrZ00UzTTSlFbT0Lknl3vlrq3I
fUmInNN/p6mvXtO+WepztTTLtS/T4YE5GLLS9ZwF2WTvdXcpulEs1lbaM4S71nB1cPo7+Kr88dI3
Kl7fcf+vD6Ewbc7q76CcZpjVAG5rhJGcV+J5DglC2lvBShYwn0oUEvHCKXSWEbf9wTd1Ne0tqEYu
W4R0ckeOQX2l85eXlqvPe2ZX9ppj2pJqQgZX1/zRVRpeVpvjPmGwrd87V9b3I7HLaptVqdmzhUUY
2QB5Tgy6KJhKpUjSp70s2vuM4QELrgqgrcOwW79b5aGaaFe/25oiTR8INDHZHVChn8uNrkXMn9WN
71aZ+ecWkzefKhTaYa4Wb9z1iAiHRAGXAswXoVN/OxMFA5dBYngbE6vwZvVREbHyX925qMcsY88O
nnYi76fR8+ekUa4K94x0DD+SEIEyIZuwgy4rF3SJEPR2tqvHVFyUHdysQhj9JIJ6y0WGcFM9bsoZ
2TkeOMcDpTUkDSa6nRd/G95gGIAZL8U/h099TTqUSObBWtCKXNsyDL5a07po9BkQ9G715lh8cMO1
0XmmeG+FOufwTfJZaexhc2Chh/Dleg5K+JgmsabRWPu2YyLcGtFxgjdoOjcCb3+2iZEvYh/mbtzM
RTQ+gJfHvFgdc91el/hUbwnms3tBTkW5OOBAh+SwkPo7DQaTvaEczfu9z3OUbozqSBeKYLcw95eD
xnmLgTB/HFKnfUZGNOKHZReMNmR1xP950xCVp1Dl43c9L/n9EI0BoT5t7V8t1/edfyU5SKijc5Qq
SQu7MWxvQztLQV5iPNTjEkwkBkw3F9mSBU+BoAqAS91qAUKdoe+f6hL3PD+swTYWBXPR76Ki857T
mxWWiVt49Y4d1sOd3CPNwMGUK/GEuAJp3Cgy9XDzHZ3mGqkH0EoNwlHrHHtTFxddz+rdhMWBsQlf
gxssL0FLPurfJcMBNo5xVD8uysubU57muvmZLFD/BAsF5L6Cp+6P6HPDe/TsBmasc/A2xMBqwEBp
zJtfIx18gv1nsNHOQO5PQCDPhw5xjyTu4i+vYOHekx70/FXAgn4G6dq6D24pV8Js2IABZ9qmZgoI
q187y5YfAYeTJmYd+peSX+iGisD+bsscdyK7WCH+9CpMHTehoiXi1ZT8tSOUWVvHEKVG+Yj2mZOg
b4k73kgiM2AkQDJ2dkZ5UI5o1+xxDolztgZ2oQ6cGTo/c5TcGuEQMQc7Bx0ht6Zw1y80ReO6pYA5
is5lCQS58Tw9X7qa+2tXOmXWEU7lKPclqLpcn6MmHf4pmA+8UASqvN8crQVRCsX8wInIvBUWXM57
ndfAzrpnWydtA53FDrVVXv/NrZYzdxBSxyfZT/ZTvhC7eLR5b7IkW8rxwRriZdjERC+wZPg9k3/f
6WHcsNdjHYUTmLBu2oQPo/VXzY+dEzmY1HHpm53b0FVFlHeGL4y/JAX+coLsziD6+gwhNCAFipzk
cc+EebzNyEopNrKU86OiMeDDqpe1fzUuTwhPKW88qtC2Ht5Y4OXwEQZI07HArubNIqbnA6jn5t3v
cvWYZiV/DTTpcEcyR0eJDlVlbRI3xn8hl5AMgqmQK7cCyz16SIwH0SaWIrrGttEYwGfUviO8QaH6
Oy90I5QadmYe3TQM9N4mo+KDMsrgHx+36x+9dBUs7D2+1b3Q5RwckdjKs037qNq4vW8DmgEOEAxl
UPtuVmrmIcBZe6P7uJpZh0cV8c8uQbBEl04t053Ksq4/T0UawqBFxMRsAJEioBGQByyw/CdARHD0
ao8PAJfQSPdUscECMuDiKsU6bZlgie7IF4e3bRmz1NuWfY5Ad9AZEgCgVEbWlthktALkpdm7GT/Q
AbVFF+wsrHwMBaB8YovB0qmTtfEwk7vKEU9dn+LE5ohUO7yvubUZBjQKm6JfVwcfUST1cZoCzhdZ
qUz+V7NbGTJ3qJxNxmVqP/NljdURbZ8XJMJ02WsRjNnbiAke7tKPjb/Likb/A6ri84rysv/sKyFg
hzCVhAk+In0HLQ8rYPRCEJfjznl0wFvY/VcOxFQT5hEtaTIUDb6PFKfosh/UOD2tdMymiWhQ7JJ5
UpcvpMqs9oF4dgxpacDXcK7S0ZkqzjVxizcmfa5Cl2T55wh3cHsuqpAIgoZpvj+wtcuXped432Ro
2Az/AFDyLsTKP+2rhtCVJCoIg9u6eZy+DLWQ9tVWdXBCDTAUG3J2sj0JzGV1XJrcFBdEd1xoPUpW
cY4JtVUJzJnBnxGTH4goKTjARmp9ZxOwZm8iParXfvLiVxsTtbfXvDg307uyDkNbdNmBx/N2yg+W
5pQe2nIPqzugHpqd8KMPamSG/WwhYBo93sl4cLzD1A3oNarCqaPDqPoh2E5YSvc3uhafC/bTG0Lp
AYVicBTtfjZT9Gxpheij8BpTbWO0+p8LyV3htkIr/IwSHbYpxXGMFJ3qRp0MrePXBKLkaJhnrfH0
WDAlMSJTbFmMXwWL2uyjIMReNJPLdhMT5p3dycQQx/Y9cqe+zWolawABktNdJ37Wg73in9gRnmFl
/NyqPy5YpqwLEK0bbGZc6BPS3NI/pRhUh23V5ACmnBxTnOBe+/8Z3EXFYy0dgM8Odiqx4RrTy7QM
jdgPlUMmAvk4rvfTh170EHVGT9DxpOegmZN9aye4l0OxKdJ4eOLLGyvIjEZ9xfQA/2kR9ITn0E2l
ONqxWGLGZsdp7tx5WAPeNt/5i70rfOeGL+3dgOKTbbew4y9bW/YL4QBsv72awDlqlL0a4+J33PWr
s6mJkxnOa5rZ2QEQO/5pg7bNT7YrMoLPAeGtzeQO7brrKCCa7widcIstAxVzcK1G/bHq1MsTbUUK
A7OV2whYIp+ZvUSDMZ7soDa8PnFVz3tXYSLYthno/i7wSfUgb4/iXdj/1ApfSGrAfBFkqG/3K9Ai
oJ4/eycbCLiFiPEIXvPJUjwPNH77G/LGyDmY536m1E94EUcIgsUn2c3Sg48ewLlzZMIXN8LYTh4s
r+hWwhgR3OdY8z8SVtI3N7Ca4oibzPmCLCKYk/FsIoZzcJzdAvZmb4Ko7xU8l495uBxL8uZyfDLc
5WKkcMofbxnUCIcZ+EL03k1CBHDz62HvUufQZzbbyJqrf0fbV3hL8cvxafJexSz95I8MbwxbfEuK
wsZ16y2hLT9FF/QzorWWQJQsX+tHN6YS8jAzBfOEgwvUz2R0KrDK1QNLKDkW/lgVmvMj8tiePMk6
BFCkfaRBh904QYrXOBR86ZPNR32tNNTEicGE5nS2qbk8I9oRt8bosSR61K/yCF9vRHACpmzov7Xu
uMk5LNb1ElZDg1ekXqvoAeusaR4AoIPPsIOSe7VIgYl2C7gdP9BC1kWwxdpijXIruR4CHKpgZUOR
dV8xssdzjXlruUPmJtaDO+EbPoyR1uMVPjW9Dioov0Rj+uIZETi6RZ7BBYgSpzFbROdSYyKG0Q//
ukD+8oxjrpDbvs6YKEq+QIXB00EK1vXKWOfcScV7uVDfeSyHWb4KZYg4GJWasBGUGT6hKCqqCx/M
+Bj3ShU7rh9Vf8memWfXW8XaHQa/WO7RkxM9vtg6+JOXyAtn3m9e20z3ORLYMJuvzU1dCQIVPQvi
qbD7Oq7cd6D9E5QLBMJzkwWIL/ARlMNdGbtzuBdW3RxWwQaER1d0RFLwbVxsux27DXlocbAbpTdG
+5EsVfT6Pmn92C7k0JwmN9KfpH+2UBQu/NWxmUmG3E09i81REgqxW2Rs1DX2TfPHL9byIyIykB3I
TpfXZZVS3TkzcrodY03k7DIH/fI2m9cs3ZpoQYWZE8jEu5Gh1QJZtmGKWATh9+fIQUZYU1adEx+0
XmYChIaDirPS2/D5lSPe3mzmYVW6ea4sOVlvyItp340lXW13IZ2Y6Q71cR7DmQmWJHuamurIDlfq
+97q+kcxu+24G800FqgUZO7vbOIv/5Qos4p92MdmOECu5JTbxixcc+ug8oAkqbkIV0uOuyHu2jvX
Va1Hjky4Voc+nR3eYh8VL3uHVQ//TDyjvmp9MgCxoMfRYUXOmCfsEw775GrXLuGPpVEfM3cScg/b
MnWCQaiBPQOTn3FZebIm9iIc2gRJqzs/Mg867YZMSIDcqFT+2ZEIvE+jVlNxavkugAmQvrZ3KEGn
abeiYrovozHzr5Mp4/J+mosZMrrs5wPy0eJ7sqxQUNol+dJsZ3VOoGeEPTlBc3vBe8v/bfKxmx/g
fkO976u6j8+zhRMQ8mDCBA61ZrKdTdwnQVi9J94t5Q8gIWtguP7DBbCH3ByJbTQoItwKfn3zqFlU
E0WmEeQFrrCRIG9OZl/7Ns4mcsqC0N+15HxzJBimrr3dghmRWEQw3+pa0zdqDf+3VBr/dVRLbMeu
Uss9vrf8mymkrW+2d7ONpxn93+0s37L6zLCy+Zw9Ky3BdxFvgAgKLVwJydboH/LKii+WLAiklHnv
EIIB5He4xXrKt1GfDbRymGp4KSbFXmdyN30qO1t9Twb/MUkOGAt3pd1T/ZrXK6CGHdlkwoegnTFZ
Dg4xWxGHBhcR9ob3vO5UdE4zNbyvzbq+EKJB/gLT+A9mKcXhE9JvTAhDHx/dHvUWYT3r8irKzr+J
GRYUgQFP11Pv5vJIpVb2yNoEARUYjPPnyu/Zk26pY2pDPBgxCp62LZlEZrTDU2tK/T10ExZJR2Or
J4+2w7sUgT4sR4EboX1vK0Jo97eCsH9+OZvh3PDuHnArp+Yym6b8BVHsBeIyes98ZBqG+FE8KL/x
iFsKJA+lL+9vxuA9RrXb7QilU3Gi3bQ+xDLOqImqAULOs5SVDem3OuC2Pk4FVDNt+UBWWVY9EFLD
UazGkik3cIF8t13FynhbYsf0HAmIxZ1w1lDthI7JrPUbfHSJR5ws+kzc7eZB8ab99XRsvrtQpXcE
/whUzZNBD9K3nX3LkWezYbYPynW3Rrn9RA400icdV+0T6ggo7p6v+dgTBQaBz474V6B/L7fIeAl2
JjmW+PU1be1yZ5Vu8MuXpe1NQwZ3fvKK2QGtaYlB3KR+VfoXrrohO5BH5OUHXJR8Bfwvx2Mkm4qb
yXfD/i5FEt1Dyy8pj2DfRB85M4o+ZoIYa7tprB9fpOV6XJuhcPazHFZ1c9PUTyhewWK9yTL/BAlB
LjINs/7WNTF798S3aHefj8L8R5B9/sM+Mz8USBufvElh+2squ30vI9t949CLH4qhNn9ifJLDLrPi
CIt87eHWmpyPjEHy3V/XaUoychAMa9oqaTcnB/tUompCEVcIj+tcLKbfluwZuNqjCNW/aQdimVMv
9a8VMnuLI1QO/7Evw15WU2H/K9Bo/h0HN/wU7UhfhC0JO2LZzvyXyhkQRik6fLmmymC6kI8VuJsK
YEKJTyixOj0plUXTrgb28jYS87Leg3JZL2tarH8dobXeUlDtfwKT85hTSsSmRPCsflzIMSDCgMAW
qG/kSFcvAwhPGGIcRqXGLh6sDj1mEptMTbvYCiqQM7igba+LaIBQh4FArupMP94iq0fKfVNUzlxh
JFWlXo9wLqVxeeOH0yzvyOIUb2ZkLrDGKqVIdpyBLkUEzzb5YWNt0tiNg4dojW1SN3tffAb4HJ5Q
7+T5pkSOSgFpQ4s8WVjpcIQRwcbfdFb0QZNqaG8tZsA9YCZZREM1EjZCydOc7xtuPHQDaPE2uKO0
3OEJA8f0a6LYnpHbC7xypIngPmsHmOv5RkU0kLxYLSr8RdPq2OaQIyu4JQL0FTtXAQec9D7cIMlh
iMfOxBc6B5cC1+7ah5LAB+Q5lnOo7Jl+pRQA0kUd3gb1+xAQnYWmmZ/9pIP+Fp1b8xstnTbfWUGA
DsTdZLdnZil1JydjE7AxT+3PEljizgGjAcqHIL93S6cd9tESo6wueWHdO2DCVW59t405dV1u7Ad7
QTKxW+vCqvdtNUQf7AbUsglN3GICscRdWiwrEX6d1IawGCbAaV9HK2N36kZK37jlrNj6E46GrSed
G81r+enbEizVr2mY0n99m3lvTxKpPVzqjoCbhJA/MvLHDhYx8eSqgl1DbeQExwB0kuSF579Neavg
GyIHbF92BRZy+KD2ewnWeiadseynbYHZdUxII+t8euid4KdG43fRSy9+b8KiLLFHdgJOH9CHZCBd
8OY5QrJPJOwSv9h1NpaPkxUN+aXo2wAjHyZ+XkeN6bVTSmKL0pk51NS+EijqxRX7p7WuXwWQDuF3
Stt7lQXGA9KJPPSBhiDl+7QjRyehvb2vjlPog2jhRxM6SY3lvxTEBX+bgExkIlzi6VrGOs02vttz
wqYF7+/ez5Eq7CvtL36yuK16IG0X/t4in4X82Fl8BL3bfxliyFHUOIyhhygYxY+kzah64LZVD5iZ
qO7uU2EPO0unAqF0hUGRPyCT4J+kdJ+jychX4k/go4jM02+t11HQiR1o/I+Erk4lIwWNP9pTIt0S
OwGRQeJZ9GiqIGc64LQly67z5G/MK0j6rzNKWCdvCu4mBmA8SvkQ/lcTYTuSN0V2TlKxCoYJKUwc
Ak0lpgnHvcZPF0O7nteOcYPVa2YyIJsn+A56JN691DrdOFXK7aFcHd6jPsfgghIp/kBTnh8dXZDG
o+sJK7L0CeTe8X0gCSGw3CDYmaPwRrPlqC1styubq6hb5z/1P87OZFduXFnXr7JxxiVcSlR7cO4d
ZCq71biWy70nQtllq+97Pf355DtxKoUUVm3UaBtYTFJkMBjxN2ACiouDYGSKRnkt/sHZQ5H70c8k
lNHMbKKTAK3+RreHtDk5mjd1+6Sit3kYcdIRJ1B34xvTHlpoK4OvDm4aG8Xfie+HXzyAjB900xkQ
ehsqDtM/uBmK9IT2U1vvzFT4ArBN274N8YvwzlEVx+EFrAM5NSC75mLruYqIFPDxT0MW2p9spPXJ
X7puAPaSdqhMq1P3d5hKsvWpqUHvJTpPTgCRxvvJ1i2KmchyQUM0sFqhB9PEwZ+KohofFCeBC6zE
ejK7eVLjblEwMMFKpJUJnpiS05wG4O+cvzOaiaBYFDDt6HbWXX00u8z40vqFCb1cm+R7cwJQiGOC
Lw4RfWqQGmhraPSedV6nnKHAQG8UooULHNmCdFnAD9wJGqLhQR0tykx6h+Ttzk8JrW5ADezQo8/U
Em3o1O87C9D3G3AgDXplNIFQthaQILRwz1hOeRBtHyfvfZRGPGSuB5qPYCed7oDeLrwDz4wH2nGe
PaZnLuTQdymH6MlZStB0h0Lr5De0f6vwXIgAMHZgNfIJNfsudlsQ/ER3HT8INpsiP6uVb773eNva
B5mqUwJECXqbKy2wHC6oHdJUGIz504BdyscUPMS3Nq+UjNafrX9I67FDJQPuNeUJv1A/oz2f/GV3
1cj0QXk9O0hRVPgoP8bJ+FAKczbRoQj/MyO2jiDe8sBGTLErqLkjgY2vhmUPH9KuHT6XE2B3xY5i
IMj11D1W4UCNWeoiRAsXfPeHBBye9jjgQQAvjBxrlhWAZnXCk6l6UTuNDdIDqXs/FjLHrjBnlcAM
QV9GpLEHT4W2OBQMEySncgRghK5UgwniO+TnfO2rYdbUzHusv94ERPHvuupr49GMEKd+VmCXUCse
HTsivKLwTjEwlfaLngTQD1oIHOVh0gJolVEwytH1gWBeuFHaBEHSHOR0rejGX21qtNxkCZdTAYe0
3YVaqcTkk2b1YHah47hRFlgkKSjEyIM1NN3XyRrlRzUYM82t6cri0dWVNtvax9DOZaVHqscZpBoJ
7Ch9HA0hBUUWx2u+BD307SfylfEB/rLWHCtJTd8nJECxp32PHjh03vwF7CdPVFq3wYcOr1AQ360v
I5d2kE1h3qPm4fKkij8r6H2UeyQrR+tY0OP9nAW1OSA+owwPf5Q8THgN0WWyEoNbRuQIdXRViYj5
H2Xg9H2ZJTjR2DIVTxU+It+kGkRUgVNB76Tz4CYgzV3K734D6RQaGvA1dAp6/6/CoKODq0tEuS9L
0WigDCMagC4tuoBfKY239ktZBVn7TCtbI4fPK997r7aDmFwtnPQLXKMwhWlTBtnuD6eXcszI7Vyw
NdEjfQUH3XC2enz8Qy2oWBQUCN3A8sx/6NU1HzIZhXMCBQxLwEz+9Mc0QWYUnYT9a9aaR1orACsq
oFuphRSpefwD8mTjCMtLDrmpBXIvuDwfRIwJzzkCwzxu2EKt+Blps68af8USCFXMnkO/OWOpwkfc
RRbNHkzSiNKUAcjlOPTNIM9D6ydPExi7r6MXjxebwoH7X//5P//vf74P/+3/yF/+vyXof7I2fclD
Kl//97/WLIZ0et8k87ouHHXhddiT01jEOp4+sDuALiFJSznPebw/ypptElJ5OqBGECaOvbAA9KOx
wjKI15Oi0VxFhfGn0jbVG94Zw8P9kWYPrSvjU+IEqHNdSN4+Bgt6vZh9FPg5mlpYylZK+NhPrXbi
Mu33uoIvhJHKvyuzR+Acg43H2mi/3x98nsZi8PkbqpaO1atJV/p68DLo/BgePt4RWRVdChHiV4lU
x7H2GxiCehegwRMnh/uD3qwtXT86fwwnANRpzuILTmPRN4EB6m2q2+KjkAhjZ0Wp/IkcfvhaT0Um
5hi6tCX6PviXLT4jzbKhwd8AgllR1MfMcjIXqmrjDh6uSq+dla5SU1ENS0eZ0BQLky/d07oCDXzE
Ji3zXeVEyfMgy5962qVvXj8Qb0kdF3qVZRQLU7ZENQ2ATagFoJNb7wYqAn9qRNUjPXDYmffHujGA
YzK6jQmkg8+eDVX3en/AsMVwJXX0vYXaKFrSo7aLZU7DApTwDkOM7rWHex7PmT8XcUWDK3c9XlQ0
PkJnjFeBxj+h+agc9HZK3756Vvh6ag5NCkFpQ198qrT0J25zm4QTO7K9l0fOEcIoyriNQPxE9uaG
L+Lthkda24Lb62gWHaHlEVcVeLCpAIOXiLbea4ZJM7dEnkjv7enjq6cGu1Iz2O8Wa6gvPlg3lwbS
ELuJKUvMD1HR0nCwCv1ng0DhCbxq8No4aek4n4PlozzAAdPmqf92FSj4AXBBgqJTEOM9T35ORg6E
as/tveXHuLKKbAss7JBo0mHHLL4aGgfNTFxAcAYd0DOGLpwAqjN7uGvthsHk+lAo0c7/Oez861lp
HswUOETzWdbLnaKF4uIBIKyUSN8IUCsHTBIziIVAbYn+i+9VaIAMh4CpVOAYYOjywO79IToFRo/i
2lRGr49SjOcI3TQNh6VcxF68Pvqkc9iKGS7Ip6GXvqvjGXZq6ujn/Z24uoaaI5EasYXFhX29hpD8
8c6xIIbHFW35qfW9Q5VjUB8NfvVvJiWhUwqW0DTkYiiflF5Xw4Eo1Wvo5KEUcDE8aBcIP1gbrpG3
tzX+zsh60lcDoIin7fWsgJIDuvGQFEYLJwPM3KOac/TJx2nIYxf6s68q4HqNptAFmcAlP4yO5MH7
L5bWFrajq7Yt7aVBe87jPasGdB40TynxQIJtTrGyOgu7jzYC8q+/dZ0hwF8WmFiYgu6vpi7SE+Gn
TU5DTO6zKQs+KxUdnF0zYG1UgDL7UwRJ/BJWlf5Ic6x+wgxP/MmVOx1otdsXoDjWjzEuuh/AsjOb
9z3YLLr78TkKVYq7CvSXjQtrPpn3fu7i+ygKMNXYtOU+pl/hZwEdWG/A+gCjiwNy7WKfjk2I1jBC
Ife/ya+8897I2vXOQBkFikvPyDXijQAeUJZL7T9NCmf7UjW7R2eGBFAk+OlVsnoSYRqcy9bb+BVr
h47gz/cy58Blz//+WziGPKRHEnQPTD+0Jb0QjfEauP8FkfByY6j5UN3MFwEFTjgwYNNcHDpKLlEL
dU/fe81XA4zmiaZMRlsXHdkCEaH7q7s2mJyNRUF6QH/QFjmPU8SNPuvf0nbMfHWfq3rxpFhRdTL6
IaEWr8M625ifuraWNpUCMhLNtLSlm7EDx5osAg9OBFxqtH3xIgCB7RUXi3T9MuL2BRhFM4/IBfYv
BTcFHS48AQ6URqIPiuaYjyOo79KFPyOOJcXy0/01ma+GxQeAVKwin2JT6+MKuf7W2bz8ORJaoOIg
VtoleHud1tvh/igrq8C15JDQckFpQiy2tTcNdF+RPdjXo0BSV0cgxTK0Hdz78Xh/pJXQSvhWudg1
Vlyai72b9LIDbUfuR3eoukxB5l0Kujt7yihzC8LMTl2tBmhBOsoTziHV64MqCTWxzqTmTVRdbLF0
gPkZ9oGxd5RceduYAm6FGIv8Ccp18vn+VFe2s4HFsc5LgY2lLh/QICThAJeMBVB4dgGQ+NRSpwNN
PZUQy7A+21jbla9ocjPyCTHoNujmXe8VTHQQ8zQo6QNaqx/KPkb7r2jsp0qznY2h5j+12JYM5aga
aQ0v56WFMy49NcZAHpdxYtECSuqwRaI0DBABx1Tt0OtCe8YZS9mIEKsztDXbNMDcGIY6n5bfIh8g
zipCnQlFNEgXR+qcoEgKNNFhdeTnV389OhPokXOGbQu50euhTAUteeilJLmTJ97pZRHRNwB3fIZV
GTvg8LpS2whGq7NzTF6V3PmqZS9mZ8hGJQayYYTvN+VBQVTsGWUTI3JDqOWvf66winxC0zY1SQZ8
Pb+GhxNqcCwlyiomSCPyHAu/7kNVAO+8v5Rr8yJy2Y6mYwdrycW8YmS0c/DHxh7CmYHBEOrDSoJH
bQv4cGODrF3Q8wng8UBJB67nYlpw9YXZtkwLkyfL3xd23hnABKz8jLC+goZxgORw0jtZzztt7H9U
Vdld8PKpHqZWJTl//cxN7jKa5wRVw1iEmzrBFcrq0cnEdNc6tzCgjoNTf2h7SLH/YiTHQQ8LfA+3
xRyMfjsZvN4wKOUXkC1qGApAD0PqSAP3iiPexhqvnX1rfp/hqkbf115cFvVQAdGqgVMUwH0v6DHS
ZcO9yq3o4TwgHK1coCba/+I48r6Af0vkpkYhr+fnW+g8jghngyhOfJi2wDDSwFS/jHp6LibH23jx
rs6R9pGlk2KhZ7n4cDkcB1sb0W3ywrx9a4V6tMeDZzqjqBE/wRLEcgKtwtc/E4ndcoZWqaR15mKO
ExJ04OuQbk/AqqqHmTQKTrCxtDcOY38zwiD8cn/XrE3Ttmz2JjvUJNpdrypKaLo3oOOxN0ej/jBM
CI1XOXDWCEfSj31gJ09tr4z/3B90LRxQV0ZR1OE5pxuLcCCqzCr1HqUEqDCDm4/KuDcTBYIA3eLT
q4ei7klNhqrgXARarCgu2zPTjN4B9F/VDahWPlFWjo9J6XUbN+LKrCiTQ3MSFm9GcpzrpWyhL0HK
qlGKdYQ4xiAr6YUkJvLX9s/7k5r/0uLuhebHpiR/ohojFh9tEJ5Xx4Va7yWwkjcVptUDXM8Mj877
48x7/GYcySMYqpxgSotQaltlFkdI24J3qZwzZyU/mUNt4jsuEZyaTOuD7MAsFFyHmCBY8bf7w88R
azm8JUyAJTTKTIpC1wtqV1lr+JbkxAujf2d5YvoLVDeSpXaXHcsxUzYqritnwcLrlAo5NS5pLyNo
CzbRCmJaivbkwzxKc+tHLmp/H9LeR8BktqcEAvnXqydJzEb+RUopBA+J60kifYxoP1jtfecgTpej
EvGnSXf6iB4kmia8KDe+6a9VW6wqlyL705YGZ9BaBG8n6UfapDXCam0cfzOC1Po+h/hvwoLSCXeq
Qp9dDYYACtME6QM0l/8+pQJpuvcnfrvahmU6ZBSSLAtn8cVxgcyBfFNIoVSYivYW08TkJy0JHFAh
IDwilWBYuxGCjb67P+ztpjIsjinzhxaCaMN8in+7Jk30hUMbUyX8C3Eci7NZygSbyQt8lh9swnBj
lqvDqfbcY3JUh0vzejgkC1WoS4CcZg3A9+B49EuVwIsflAFSdpAjM/fq+c0ris8XJHiVOV4PaJuz
KnHe19B/FNqSkUybd1Orm5fI8HoMNPNmY4Yr3xFDN8a0uEdIWxcXpSy7MMVlCeqnk9bnUBao12Pt
4CqeF5+DQPEuk6Jof96f5Rx5rjcxNX3iOU8cXnE8r65nSYE2p43EUcXTA3RTNWAyGJPxWGpR/GMG
ZflP1NT4B0Ay2jg/t1F+HtkkM+A9bgK/uh5ZR1lorEqDCxP90gOtZ+tSSVt7Qucn32gZruwdKriq
pCpHKZcgeD2U4mlREeg6EIcCzcZqGKcD3GrAzlPxLvdw8r6/pqsz4wtSVwJdpxuLWyVOrUCZQqAn
UJyzY04GCczfU45I5yQbi7j2+VQKPI7p0HYS1mKTRtoAxyOd9WMmCIBdpfgHHd0dFL7lRxq/2glB
o9kmYVA2sro5qFzvG/IrhrQd0khWdLFZ437EmSitGigg1JcUXIqOIYWPjSNx++F4f1A+Zl8Sam7O
YKeiSQLxu9nXdYSkDqQAFxGa4ohSJ4pDOMNsLKc674TltKz5cUbnSSM7XhyHShSIJDeyoelU6m+i
hBdkEGWYmumyDHFt8aqTKGrIAqZIz2WZIlUaOs2h6XyJrEdfPgtE1T7c306339hEv0+jlEfnmRtk
sZ1AXvtQ8PjGdZqgDtERZD/7cTOc0AkyPzUNTMxzNMAudMFxA7K8P/rKJ3B4Z5L18T94G4sw71jm
AC+3pLFfT1995I9pvGAyPUJpIgQe7w92mycRhVTatJwbQ2rL9vNsiosgIu4UAmj3GUMuRHasqT97
KZa5FNasS+6niEm2TRMdDKAIr68HWxwixudXmAiyL85TQolUIPDU7u04+ocHUf2MQ7uHkGysv70/
1dsDxEgkZFBIubuZ73VMakus+WIDvI02ZDCOy6A5hbQ7Nzb0yihkYDww59SAnsTi65WKg4y28FjQ
yYH2i/nPg6IhlXp/LrcBz5pLkPNsoLewXa7nkqNZi5L0gDzrLOc1BrK7mGr0WfbTdPoXI5lkeJKX
HVWzRSbbIVoGe6XH2BUwMn6mvvWQIj6M3odMLveHWtmL1M55hKioVNNZX36gwMaWxpy1Y/B9rGFJ
tMZRH7T+WdWo1+9SWcfv0xHeXm115ae6N19fSUZ9DsiQBkDBpNO5OPcI9FLfSYFRYV6YPdEOnw55
jy5lLAb9cH+uax/wF2jB+fX5lg1BNGC61mq1HjmeEppUDJkM7nv0gtrhVmdiXrbrCIs7LjOagSwC
QenFjrQ9TKrUEbZlKSf5Dr274lOhmNonTQHfu+sa23HTPMtffV0xKsg1HpQqtbPlx0SuZxgSX+/2
A1DKR4yVClftHeNfnAMM7qgDzngCGrnX56AfMYYWOhLtMA7RBZ0kWq1yqvZ4+b2+SMVUeE8SP2is
UhG8HkrVYCwDsgb2ZGFZYiHSesAJz9j5EjmW12+OuZYygwjogBuLM6dVNaZAnez2pVePp8lBGTug
UXxMuuHb/ZHWohWNOK6ZGV5Fc/p6UmYjU2dKcNsoq6K9NBUv5MwG6X9/lLXNzoUqDbi1qGIai2hV
SI/SXwT3srSxDUGVHynoyijPU5N3G5fnzVBMgqyalzAmXyBMFlnShM5SbbZ4uwqjs07Yo4znsm+p
McBCOtyf1c25modi5UyKpGS6+uLmUjDyhleE3FGcpf4Z+LOPBFETvODJVn9xOh1KaoRjR74xw5Vh
TbJc7IXoInDNLKMkrWz2QYEXJlcAWXXzGdtE9ZSksfYDyVU7RwTKKF97zngw/D7oYvMbSOGkfjBM
aNnlkNM0DHZQ5WiOY9h35/vLuvIF6eQ5zFACoRE3UKSQJ5CGZsK+QHjzAcQyypwWfm4AwPWNc3aT
582zAjpJu5a1BDBxvfs9wCWhHOLZmDMZsGZD2lWXCPAAX1BORaeZX8nD4neDVW8cu5ubbjHwYuug
6QKsXg+mfdOo/ZF3IOpFoQFVU52i4gG19cBFyQsGPubDTzSW040DubqHuAw4+HRQqExfTxyRvamp
HKxORIAJ1S4UyFq6fpBkTx4SAREUjRJlkBGJi40rfn1gaaA7RReNjPN64MpSkWDFaYsuX9x9RPWj
/FvDhugEFcZyS2FNpxgTyNcf1LlHTjWQ6w8g2GK1+0Jx1MzL59kC4t9TsqrTp7bJsv771GXKSxfU
kUIFN6++39/KN9EVWBGvYKq3FFAk8Lrr2Zr5pJcjCjh75BeUCTZJCyoex2Lr/evHIemUpJsOYNJl
743rQivtCv60SRlqdtQZK+8xCOCtbHy+tQkRWqlccOQwYFxMKGwmS0+8WMyayJi35vgvTHW31Z9d
iQDW76MsjmUQo9GO8IfYIwfSnCzTQ8U9cGYVIuvVJRG+EMk6PRLImTRoFtcFOlJl2gUaoBsz174E
yqi+1VqLbhd4Ivf+R1rZ+hZJLa715tx7XuLoMMqxnSzxxB7FN9T20KxEFbwfL1Un7LOPs+6uQ5x9
44OtRDjyFdOkfaAivmkuMglhBZaCyZaKxFxafafy8jeKiNObnpjwCAU/c41p9pZzLETl70937SOa
c4WLagL1/uVWwezOb9KYXdKm5niClo4RYwTLT0NrZ+NyWtuVZO3A3qiMmDdgWYdeT+UbSIRQAM9P
uchL16KosBEz5yhxlUazVSgWAuGzYC/ay86hpSP5WU64uAGvHlGPtMrL7Hd7LGe7y74ctY2G2toC
zhWRGdxp8TpexGhnwDIOmy9tXxlZesiDdjzi/DWe4DVu1UFXh7IIIIJ03eA5eR2nRAkTimaTti8h
JR6IlggTYlCG7qS1BZFdXUVuP+qKlAZpVVwPFYeg9VMr0fY1npgXSAz6pcA95WGAufhnb0j/dH8b
rp06PhmRUSNTo711PR7OCVHTmExNyupHDF3xHDaw5mIcct0GwwjMq6d8Y8y1OfLk+VU2p6ayhAwU
AN79bCDsj04j9pNaxpE7ln2awaHHhxER6uzp/ixvOyNsToerDfQMwQW+7PU0jdzEEGB0CMyR04a7
JPwleT046jFGPhnhOlTDiHP2MQwM1OjgG6pHLxfQzO7/kLV4w7x5wgP7okmziKexpeITFYTg3yJb
e1EwZBFgNMz+RDmt/57ljQF1CVn6rq7kFhzudmzOPwEWIz/K+dSSrtegUHxz6EYPu648Kt1W14cY
nbyd5hzhJtVuqQf9oUlr5XB/yrfRh2ENlb2sz5is5UMXwj51rflix1tdP1hj5D3HaN+d749ye0Tn
AUB785LmphDLycX2NGIkN4Cl9QwCj4+ZFnIvx6EoP716JEsnCsxvanK0ZTKBLzpFusHSYCdK7eDE
U3Dqbac8qVNvbkzq9nDSSJ+Bu7YJGOMGZOaboaFkdQg030FWXWY56uFCQZYqs70jgFgFqYF6C6h0
ezrpOwMK5b3LY5Q2yPU2aS3I3K0BiA/uZnjWS7xtK2zmzkMD87YOwRG/dj3nchLPed6J9JqW65l1
cVzjP4VMVjC1cH2HisiQ8/B4SsHXbGzG2zNwPdi8jX5rERatF/T9jCCyqgYhartGK8JvpSsmo8eq
F96+lRPiU1y9N+o9KyFIA/aFmALY8znRWUTaXBiN4dP7pOMeWc/YGHZ7JdA/Z4qBW1GB7CnCpNjH
DkiYlhWOx0aqdRth8PbTmlyYEKpmdgkBYN5vv80+Dx07aIQ6umOlOA9KP/qnMbG8c5yWEwpD41ZK
d3soGY8+NDQWBqQCcz1egoQjEkDOiJOO5jxTcR4wQwuk6+vtVrHh9sNagiCjqZrJsxgixvVQqMkM
E1oZvWsUVYeqYVc3H0IHzXa1beIWyvBgfMV4pXr0cWPf2FS3y8rYfFSQzTqVlSXFKhlV9FSHvHdt
rMKfexg054yCLLpXWn0KhNpuZMq3yzrnjTSCSX9sMIzyeq445gyKGVo9hoglwduJhh1yGhidiurz
/bP5q+V5ndRZM8CVq5PW2tzzuh4qCSqHir0/uljHItPYp+CJdpWOVSpQP9l+7NDMejFR2vkTVO6I
1n9Ec2Q3C0TjUYDB7q5PUnOjd3p7oVgaAViQNM9X2RIFiHhUK4ARo6LiCUwHkfMJ9rLPxp/35z5f
xYupw+My5kSFEsBNHIQnjuuWqqOu4NcoCEF1F3tAP2V4UvEdBZsmATjAlLJd5DobuUtHdPPu/4SV
D03RZR6dYh1iEPOm/+286o6Hdmxss6kNET+RIjRnURniAcC83HgIrQ5FPw0KDjEf5O/1UHUkyUJq
tXe1SWnwQssCVd8HdY3isyX7duPxsxIMKRbz4JIg4eb33mJmQceXEEiWoITUK9m+1VT40mjqPEgo
q/uuUeGtyzE8wRK239RT5b/4k7rF91z7wtBY6RDZwLhhBC3njIagpuYD/kKq+jRqEp+YkMpdlk7o
FeIGi9KlprhJAr+fLKZ9f//rrg7PuSJ4GOzn5YNXT2oviAkcrqrGBhqUKg3luIMWbUfGgF4i+HhA
1i0qDwU2sYr1ary1zTegsTyTgubX4eIbNCbQjnaoBtfv0uJbgWPhSXqtsevbst04sisRkouHvQwn
lKrIktTiq63daFM/IJMSI6WBg/K5HwB5I3UTonqjNaf7S7u2mwEe0bmlk6mSPF1/2QhTzFi32F5l
5wzvTQZwYTg2j1ERbiE51qLRXByZ0yWwXsud3LQC48gQrGMsCy2/BJmN3BJGaBgP3J/THGoX8Yga
Bfc2nFcYtkvKq5WMXeHn3HB5Ke1HzFGNg5cjQ5S3zfSuMRC9Rm7LOdwfdGUhubjnesyMrNB+oRN+
i0DonFq9HyOoZ/pFj4kYXkFuIWeToKpG/GsjLPxCxC3nSI8duBEskpl/cP3dRoDHaSZGLJtBH/cq
eueZg+HflAnrOJWdOh16L2xydJfT8RuiDAba8sitIvhbznI0PRXSfteICDnQGFeLN+Czm/FET1T1
j32LlPyE1sbXVlgYzCLdxjfCNsac3iqqr3g7o/I7+4BS+9A8RFqYPzNxP0GZWXs1Z5S9Isl3SI8c
mA7aouyUBXmVWEaLKB+qmO9E3j/4PXKLeGhZD4mOlcKrvyJ0OF6bgGQNCibzV/7tKyLs19VJkug8
cVvns91Y/lOOQMEXqXXTRpq7smFg0NswRgETQB9ZDFX3JTpLQau7pUztd8jEpI+NMLKzOSB0eH9W
KwdibmRRlTFJTm6y2bYO4JO1DEUjfHgkubZdtZmChyihQQfvUnvSMD/amN9KJCO5pM/JStJC0xdf
Tk5aZXlIkrlpZmZvQyu8YGNBElb1IOObZgtjuDbH34dbHIgsmZ/U1DXcCb8r59zYPoJrYsIscefU
XFUdHVKcaPRCHO4v7tp3RCITzQBen5RIFzlmiHQqcoMUeftxEF9iqjWfS+GXH5I4nV7uDzXfM4tD
T4eFF4IOrApUz2KOtYrqiU+Lzi3HSRwoImLm3cqfmOxg4jUo2j7HAOZnWdOguD/wyuIysAV0k4+p
Qsq5PhZGhI5W59WqGzcWOjy9prwHNfUzb0X3ZmjAVZqjmm2s68r+cSj8UPGl706MW0y2twukky3G
7LzK5qJAoOQ5BQQY7WoNl6ZstK3j/VmufElo4mIGjNBtoUB7PcsaWTCnnRAw7dFC+qKKpn4z6hEW
vrTyNt6Xaws6k7j5mgRxylzXQykJ9LAUyQdkRxuBOmhT9Xbz1moyiz5Io2l7rbLtl76ALfT6OUJt
lBINJjIpY1713wJcWFL6kSSRbuV5WAg1qKS+LxOlQl7NSauNZGZtQdmsFBTnbJlIcD1YZWlNHNJc
d7PMsz/JfMwxlggxjTDtcNzIEdfOhjFfhyD0AYssETcx9n0NFjCqazleVeMDp3aPXWIbqHXxEKUc
M0cCml7aAVWAdgM0v5KgOgB+yDWoDjP6IkEktk5RWelYGxiF0l1GK/HPlofW/L4cfXBiTaLpf6We
NN+nndH+zGrqU/e/69r0qVTOKHo6k/yQ66XGF9Qy+rqUrhmnyLQntRENJz1PjL+TuBIXA9PxQwDy
z61HHmkbg69Nn3oNaKeZUXqDX5Da0A652UvEwoIsOYyW9EvELrXyXewApdVzL37EMMB0ea52B6jw
W3ivtY3G8xYFhllViMv0evYxXfdKQXUIRKfMEMJtxC4sHP2sIM/xL4IEDOEZPU9+cJOgB2ocBRZ6
5W7aB+g5BnZ7SvF4vaQFTif3v+laBGQIQE884MksF8dH8zMVmbNIuvjVS3/fUz75kfVAknd4u/SP
HXbNrx8SqQXODzVGcMlo01wvpG/kBVph1URc6ruXFs7kAd9OzGv4f4e/Cw/dsvtzvA2ENrpWqEvM
OkmzxM/1gAiMVyZCgZObqFr0GbwGKleeou5igZ1Til/iDhnmYSP6/ro7ri9SyMaSLs4s9kBpZHFa
Bk3gAR13IwqgvsjdoRvUx143vL97WOXvEm8Mnhq/RhF7LDLz3KRR/xzjeHwaO0f8c38BbrcuWSBp
Az196G43fdUOlVNEIhQqf5gBvBfQiL9l4AWfi6zMPt0f6vaYkgXOYCauVF5Fy/RBk/SGoyqa3Ba1
7cOQas4hwK/2UKS18d7x2vQg+rDacbta5zodvMP94W+385yEEiHosJIrLWHnPkxpk3IYqhiIKGao
NsRI5EWgGkjOtKp86jqn2vjQK7tLlTNygjIYKHR7cdvZsKQ7DAtHV51pGV1iVgfZKs4Bm5bpGx5I
5SnWrLf3p3kbiVFwpkpvc8uSaS5Lx5iUqUNbIlFY1WH4IUm1l9qz87+IhMpZ7QM0R3n8uzbJ8Ea4
WNtJBD+wwqCweYMuJuunmHY6QSywXkX/qBk0/1FJwPbHTexvXOy3WHvbJnMBWoHfDztpWVitm7ZK
egODCwkoFEBtH6EwH2MkaFde/obN0+8SLGbdSOuHi6X6418hedd75FbxQm2S+FkrLf98f+HXPjZN
S6r1wLDIABaHGnexCDMDQkk4QTbAFNQGjI5xk7/3sLfAXAmh4UvmGOi+3R947YuTSlGtgS8Hglq7
jmFRjplXNPSTWxdF/4RhkPYRt9bkYtcy/WccKnHMETw4qrHeb+zvtSNF+AIhrvE+psR9PbKao4/l
legmU+9v3gy1mjNXVfmELlbzUAW+txFB1rYYh5gzZYDFpfN1PV4KULe3QuwpoY+2xwFV6j2pH0YR
g51vXAzz11qEaGIVq0nHnXi1rOjmKUa8s0MmErlD85YGhY7gfNN/ePWno14zv6moS5EPL85MiQjg
aNfRiHtnOpR7/AqtS5khmKMqcXFEcpMqUh02uIvC8lA29s3KhiVTg/1LjszTaokDppxbdjXVKnfy
pwL3rLK8GEWvvWmxJnukXN7uBnXIXx+FSSe422ewEntn8QkNWv5GGGazgmqNp6uuY7mBL/RRdMYH
Ow610/0F/oUXWH5H0LrkL8geGNy611tGomarxZg7ujRK4z3iz/EBq8rxOPWG+baQbf5VRfnZHfFM
OQwCV8RDVQnzhIdm/D5sC3TrUZTU907Jo2jjp63sZtrtRFuq+LixLwuSpHL0MetmdM3c0l5iR5ku
VteW74C+Zd98XOEOYkRONe6r4HPBq/F7hOWPQDRSz484XoaHCf+Ap4ZYdBZx1G/sjpXKP8UT+lbz
K1in+r+IZxDCi8mS3eD2Rl4jrVP0feKGyOx8qYVUrKOl4JP6YKKS8b0H++/vcz8TT2gzo0SwsVIr
cYYTqAoadzRlARFdf8Q0ojgc5NT/jQ6XStz1Yv/YovD8OHfapwNqLvJhxG7tbOKRjOC5k31vx7EI
DzlaZW5pKdkzuFj9FFpF+hRXPSZ8bawYG1t7Jb8hCpJIoUk5Nwvmf//9bduVFnwvMbiRlw+U6Cc9
fNTGPH3krnS+Iu2OvG6O2jtLmY3FTjSj9/H+Qq2c6Jk8QLMAtL0kIl//AgOxPhwjBYcrNLD287HL
fsDXoPtgJjbNm65BePuAW5/9+nsAxhVDzrRFgCuLeyBqSq2jY49Xn9IW2I1W2ET/CCqpQKHWgD9g
9G6l2uXVk6U/rurQrUCxyeWj1/BUzLHCXrg4DlXFV18Zg3NE17M82XgFhDu/xi3qAaeb8dWVRaqJ
hG0qJwQxjtv1KgNC1LFFyqgMVXFR4oPj4NQi4zKBxewp0xnHeplvBYs5Li7iGCizWcmVHj1pz+KS
h/6pQZmO0a/PTVTvVK+PsRhsi0enG79JMEjHSLQvgxN3pwGdlT0N4Pbd/QW/jVeUJyDYcc+DOkEO
73reuoymPqBS64I00z5RLDJg0xkIONUZWt73x1qJPuBaBGnsjMKgubs48oHDe0dMHJZJ6+v8MSVA
Za5MAuuL3lZ19ZxO42gfHb0adXzhITnuaw8Nbjxr0nyLzn2bCwAGsX4Rushv0cW8nngfSqRNIGNg
zU5Y2dWlGpwmLHM2Tu9tlLseZv733+JH0xdwS2zZusDbbB9nUrt9rAucDfD0qP92ok4/3l/ktQE5
sFSOwA3QEFvsqSYyW2NI4w4vOiiTdo5jEFamkKhwQNx5wG02MuS1dQQxP39OCgqo2V1PEJNNFUBC
3bmyq/znfKqz95oxbF35t2GYUgVqGRLpJrJEdbGMYOacPkvbDiuBsj5CxozNnYMFzQudquplMhzv
pYwV+ZwXfuqandBf7q/qyjFhbLIbElRjxptcz5LSRqD3EeMHaZ25eG/hNN7U9fM4jeXh/lC3mT9V
Lwnkg0BE5rRkPyBm3WoTJBoXW6cYi5QiUj5FqWY9+KqKtTfteJxAMs37wcsg3qq63Yr2zTU3SkPo
D9GvumkHlApWA77WMNEQc4s9jiDeo9XX8WMmGrNE+AjF2l+Wip8DvJL3nl60H5uy/Z4GjXxfh1Ny
iItgQGCws57oETV/3V+ctX0AGRfI7MwvhW1+/R3yYNCxFEo7WtltQUUbkaG/FDMPTqNSSIlvtG2h
d9f1SBhFUrxD1N3YSD7X9jt5ACqpBDGeSYtf4NmZ7lUOv6A3cGDdBV4KYDey643q79oxhuMJ9B++
KXz6RXiKsdbrNFzmXEUR3YcyFzFOk5iwjidnmspjR9v4cn9pVydG4cz8xdG47dqHtY6TQMZB5mL+
JAbNeyNNHin3R1k7SAiEoMFE0IDhswgX0LmzPA+Ih1nSiEOjeJYbph3mYLnyevwORQtQ8VRM0Jrj
+X69V7wwINoGFoIZnR2d8r53XDMQwcHznWIjV1qbFcJB1EgoRTHoYlO0uZonoXRaF0QpSq9t2xy0
QMPYPAi2KjJrG8Mirs8iixoFqOUCNk1lFwbxfcTg7FETTeRi/J1h9hyZs8tF/2qgP1kBWK8ZpwL4
fnlP0tjIihY/IteDRITWd1qdqqH0XRUbt+P9vbES+TRBkg3GggcKSeD1BwMAJSPqaZ3bWPb/snde
u3Gj65q+lYU+pzdzAKY3MAxVpWgF5xPClmXmnHlHcx1zY/NQ7l7tokqqcWEf7IONBSzYLYvh5x++
8AYkZ/3ZcoJciAGP9M1ODiySBEEFrjkk/pFFfSCjRJmILQ8s0lJ/WgtWhzL4JtpAnasKYfM+TyYj
cjHlNGwpApi3q0pL+ozMNA7YIh5qkxMOlFPJQtV8MVjHlIrZ3OFWxgm2C0rIiO7rQ3Nggi34VSqc
VHUX3ZL9oSkms2xopg2uitPBdq7SzyX2QOiF60c22AO7wN6NVvtO45PCDyFoyhncwOiiIoJlidJq
zZFq3/OshhQUbiNhAzgoOhL7L9RhwD10AtNYnmdxa/V9TeYrCV6toiRoirl4LaAneOSmh043uJQ6
nQHyKSh3qxkm0xbolAaj0i7Ww8KZhQkjYAXNUMcccvmbUGYiOhZiq7gxmeaA1Yui3uZKWd6V1YQi
NTtHlxBF+cFFTNq5ZcWMH1//0ocGBhT90nVjR1HXAjwJdoS6WqKcEkuC/i7FlNVTok7wgsSitBKP
houZtn5kVz500wUHSFeV+s0zRU5U9fFfNfzeNZnMuzgsvqTAnLwWe9IzzMPwe/Whf77+osueuJ/8
0JngFNDYXiS26NVM8+Nmhm0jEGlYQf5ZL/pPCQKZ26hs80uh7f2zSDKQyprq4iLxk8fXb36gW0N0
zHIE/7j4oKzJtaU5+K2kL+crlILGzZq6uI4mI7DsqZi0bVS0qZP54rAZI6kcdnUKXGhocsCuNNGP
MZwO7OlLDka/BsjrgsncXwz4XKZBn0p886xJz9hix+shkL+2Rj2d62PVbF9/+UP7LNocWL8sER4Q
qNXtEpwThQrviXnW2h84/cBfbrNS87ShwpcdB9PoIkAi7nrWSuvIcXLoVU3qPrS0aRgRpezfe1bE
uMBSu3WlarK2VijiFK2hc2JbVp15dTUc6Zws77KeZWgBc5gsRwvMn/37JVkZSlbH/QhNRy/N8DwW
9LrYJJrRHckRDg0rZFrKvsDg+cMq3ojzeUoyzFTdyJCHyGtMDR86iqHYdzXNjkSlfUT1GQ9TYNry
x9c/6YEFvPAYF1AvIMXnPi1yUCRZwL27XNA3ndAuDmTYB1+Z/NfKUfO4PR/1yvRev+2BNQx4h6Yn
m8dSQVh9zVCrUpZ2DQM2iPR8l4jigGWZQA0h8oXxbjSUodr2sqDcT2DZ0VVo1GMZy4FRBw1CEVhf
mnLIeO9/YB0zP3MW/MYVzDbZWFN6b5Q99taz3G3E0irPEN8P3YbD+8gqOjCzwEUsEFd2eTSCVkVv
PzJqa2jT1hXiyPyCN626TSe5pEmVH5MylA++JDRZQgAUhaE97b9kLs6mP4v47gyjoX2rMTA+pzMl
b+s+7c/mtgvdMNBDx5Ci/EOHJaIOGQKYxiyqeCAlpt8HNvSE4awfR8XNA+CIbKw56s4gz5tPVamE
eCbl+tvBnyMFwfW5/5LB5h4Yz3k479KoctgmNNOmKIXrXqxXu3CKjnlrHHxLdBOX4h8s1jUu0zRD
LG2bocWPSijeCeNwnqLKNkExlWub3vok4Fs5zlfUXKsjyc+BbQn0EqkPWxPQ5fVElnE3DGujad0W
u6rP7Jz3lVIEDeBX0AlaKL9/fd0ciLKogC3cjmW/fyY50lWxGRJHtq7elGTR8BU72c7yY/oph6Yo
ACLeCx4bammrKWpUjd/nodC6YtVhsJEnWYSBXNlM56WJu+fr73RoLwBSu5xiKHzSpd6fo7i+xlra
z2R2gjq9r021zm/n1odS3g2NcjVQj5qwPGp7vC3Jrr0hwaLv9Uc4QJgBd4GQAp1LBMYpau4/g4DX
Qt8rEvxKSatGhP1RjkUvomz8S33OwbvUgVJ/QCVEza6McJIXS/A+QDGklR6SckoepSgbHl5/qANb
MzEu7SACd7CO6w0qbKy0ShVcjIFaDpdZjH1132rtJgvyyYvqRg5t1HSOCZcduCt84gW9ZBFb0Y/a
H4lQTiy8J4XK7ctG/2jBMcNzsPLVe7GU1cmmaWJdJGFX/P7L0jcGskoBS+HMXR23tVn34FbRxe5j
U2ycBLbQZVLQwHEsnFA8tKWBanBSHVm+h952kQME9kx5kCNp/20VMZJC3Z/xK88166NWySOJhOrH
0ALqoNyIbd5t9DEYj9z2qey4ii5AnRBDLb1WbBpXWYyYS3ViygKo/IS1daVIDZ70vWKl3yZq6Hex
VSuJnULz3nWTmuu2lNBRcP0hrmSQ7iFGsybSuK6E6jeqjNAW0DBrsSaz50IIHl+fhwc2g6fccWl+
82nWkZCkJeFQWgNCV3Uu40CsplY03egKyhwZto1dfWxDOHRDtnHajCTWbK2rkxkEW0lRHWUt0SjB
+hNGpxd1WkbnWYsggvP62x2YASwu6hTLFGDKr2ZAN5qNGXLcu74fax+bWn9flHN2ZeIo7I5VX26i
KjgWARw4NNC5I9J7qn4z4fdn3USjUk1Ko3KnQsAeJk4bAz9xMUV/Vq+Gj5U1nFAGh5IMjXxJFJZS
wP4dcUdW57bNagpZ4ZDAn4jndheaI03cJLLQS5slIbwyAnXIzoe5UoXYzmtZ/vr6WB/4sLC8Ecim
z73E1Kuxjug++FldVa6UATCejFqxhcBgHwsxtNu8fq9DY4wcD01w9E8I8VaTyEopCLCcKzeM6/4u
kNLpfSL2mc2tzW0+l+GRSt6BeQR1Ep8IFJcIA9YqtIZKqQMMChlhKlW3yP3hFDqKcTgib9nGb6vS
J8Iz+/4Y+eZARLAo1kA0JJBGh2x1eiqpFGtyQ2ssAn3jhWhCuJJJcvz6aB74ckhLUr6mt6AgZ7ra
niPRigwrKRs3TboCirk6nce4vjuhlVS/P5B0vmgiEFMt91y90FxMbdYrXetauVZVdpAA7EqKwLxj
BB7hFBkbGA6B99vvZ2HtCE2L/iKqZ6v3AzAtFrKJErOf1/NNP+Fyi1SoABZQio/s/QcmJhIhi1LW
z6N9dSszSZDzr0pCuK4NfwxZVntSLIqXUICMu7yQj5GBD92PbgPp3RJFUDnfX/pdmtc1ktetW42q
0XocrPG8Y4ytC0Iq+X5sOu3Y/vacEEbzAfIZxGPYUrRIV+8IMTJK+6mnSCenyB0MBiIPm4E6eBbb
US8VsVs1ovJeiow5OZN6irqbYKrabdCLBJpqJfoKYl2FJn+rtdGot4GoxY+mr9XTJkPDknhgqOPs
dmY9LoIRin8TNHnwPWzLFjs4wSrAb87mx7Qws8yx/FwOtmZKI/BI2PhszbMSOMFBEoEzp/q82lVJ
3cZOi2peE9zLbcwR5Y5KLdppqc67WOsfGIf3r0/U57eEkE9ZYlF3g4uyVkQJZxCQSV5obhU3Zn8B
KIn0TU3xrrepEdTzRkgIc847oDzHIsNnOw3dU3ovpK6cIDTSVrt3E+NyN02B5jYxGhNesDjdRz4T
4HfX4nIfNlLyARrteGDsT9jG9PFQqLChQdlkmOwJKXFnEFLlchrN7Nvrw/lscXAvGC8gEhcyr7UW
V0GnIzc69NndWPH9ramUxqe6Vm46IfS9Ius4Bn/7fkukCQaYfFGkVLv/brKR1ZhaMoYUlDKhsyvd
t36EYdRjvp0yhe8tJUf34PWbPkuPFwwurX26zyBkn1U6MKquJcyhuKkYoI0uxo07l3Hm1nXUuRNw
HUfDa+itHCjHHGKWKbEX5nJnmCgLH40Jh3Lw/usWOAx3TRTrbhNWwvs+AKi2i5HOcOSgPGpG+RSq
re/Gt0TOlNCK+bka3EbuUhE/eGgnFrqsdtOG6mWFQflgE3XEt6IJydH25UAmPa9kZK61MBbeSoVm
3mEmk/2QqwzpA+6YKS4cmXkBeeZdeJbENWGvhXXYlZiEEjIVfjiedzGkKVtuReCSht8WsS0KCPE5
fL/4i14k0+fXv+LzyjMND1EH7kPdbIGWrXJUNdQI2PBIc8sgEi+hCsiDbY1aVvCYdVzbw2h2mkdq
V150Wo1WpjFpdWwLY2S0+JIoRrZ7/YmeV5eWJ1qo8FSzSFXXTXWxUcOa8mSBbJgaDR4fNWk2kRLM
gocKo0zDY57JSfIGZIKNP3z6qJLvIA8ZYJ/nzLGoN06NV3tti2Dgc1tHlLtw51FUxU0EDSFxoiaO
b/JKTNFMV/TpM/VurbRb1OoTr8Dk5N0kG6hgpYmKOwYGze1ZNA9WhM2AJkHugaj/8Po7P5/RCHcg
oQ5/FUkWKtH7M3pKKxhXU166sP90ZyrkdFdnLXiHeTjW6Xq+N8FAop1DKkQr/xlntarhhQQokriy
WXefw17VIXDpEsY8aPvZIsngkX3i4Ayjy0WOsIQKCLLsvxyedEG2oGBduY0HjxMejGxaJx6BEZzO
Pq9doTJFO4xnzZsBcOzyyfed0Ciin4Cv/9jzmm+evOcfinKqI/TeV3/9z7flY37f1o+P7dXX8n8t
v/rvf7r/i/95FT3URVP8aNf/au+XuP5f93e/tl/3/uLlbdROt91jPd09YjjdPt0geCyWf/n/+8N/
PT5d5d1UPv75x0PR5e1ytSAq8j/++tHZ9z//4OD+ZcIt1//rh9dfM37v7v/+ny4/9CuPX5v2zz80
7Q0wXAhK2DRRO4CI+se/hse/fkL7lfB1AVMhaLAUIvOibsM//xBk8Q2ZNMuT1GuBWy9yMA36Ak8/
k95ARWaGQVEAIQUS+4+/X/7m597687swGH/9/V95l90UMPmbP/94sjP8ZwvG5Ix+CRbHdPQBRZIr
rGaQjACrHjc+jFgjCYVrA79DTKTGvBHcfgQFtlEmSPu2mmWx76i91bdsyJMwXEiUXQI81fW58hTf
iuet0IObZQfJreZMGmVhcPqqjdNzmr3s6KUWYkRjVgMCCiRGqeE25IDovdShfJPXgHzdDj5RaqvS
BEhYyoz6ewB/VgFW3yl3bRKXtavWpZY69MdhA0ZD1+zUAD6q0yvlp6bTi4dAiIxvbK5/UeD/66b3
f8OJCwTh1Yk7fM2/f/11pj/9ws9pqzAB6Q1T6wKfQZS/hD0/p61svlkaE7QuJYRXCRG4yd/TVnpD
pET9eQl3qczxp1+m7Rv+NauA1YA3I91A+Xem7U/97H/mLdLadHNhkSwMIoJqkqX9nQ+9a39qLeO+
xeqxsSMrNW0RS9Szqhwo+8ooUjeWnl6Hulnc0q4zrwZJG7+JOTt/D8DXNcKMXjcQgeu67cfP8ugP
9xPl5ndaoZQb6tjTmZam8Yd5kt6xAOb30hCEzhg2wa2fdvOFitqCF5J29rbSB9NGr/h7HiftmdKp
hmP0bXqJladJCczvRbsFNATGV6hh25Sy5iPZ3tIGN6tJteMwLMFG5Yb2RctgfyHbNcu6k+pK81au
C/MirrRaJ4ZpsnO9G1ADqSu9NeyxhOWxyTga6CtAIq1tdWDZTiyCHQdymdhEXMVka61a3mboDoVn
QFe6D41O7duu1Em9zYbE2PIozVXmqxp0J1+6UcvJcFoViSLa4+WZPkaChk5lixdbJY6RnceB25bS
edMV+dZXomsVrNVFrEpuJpbjzWB8spTupo2QtESmy9ar6kelfNFCYbgNhuG8b8xvdTJdoozv+dnF
XETnQ9++NzKRoLarPfpeeDrU92Lofxd8qz+v6uFTWfjZWVf28ttaNR2VrYroojFcOda/yeJoXjZt
heme+dYM1fvRqkpP7btNCF3dm/ww+BbTsICkYz5oclw7oWaMX8Ws/a7rqPOX2YL40ZrPUYX7syyc
Z3WQ2LCf0rtBmuIt7YXiey7q93pe/1Bn6T3ctntfE3dTL3lJXW8g6BFECvypkiHFdJGiUnONuDSY
mnoTl2a5mxYbE0jGd3qZwWOTqku4bV81hfSMBuqugkzaIq/hDnUyb/sM1OiFgkOyPRbRuyaGdW8D
IQ0oKw9PFPRa/FEMfC9IRapuxIig4zYG1wVMh10lxVYTMjfqu7NKaeMPg+pP56OBPylxW9p/6tNU
774LUXdfI3YNIqPS2g4L075R7SabQhsMUiN7VRmaziig+uX6dMxmW9Nq37Q1QZFynnnqznNLkGEZ
KUgXX0qkt18FBF9umj7QPVPpgjO6aVJi16WEz2Q70v6P4tyNwib7IAQUimT04/BOa+0q6K4nKA+2
Zlg3RlyhZjY1u0FtPiIE59VKdqcMk5sF8j0QdrtK0V9v5fK2C9Joo42NaGtW0lx0yqg4qRp9Fqd4
o8taZ5tFmNlQi86blPfpyu4yb8JwV3bRpdIBuDVb8F2Zal4m6ILZTT9UiD2Km7DRmusM3vv5rCQm
Yr5B4RJ7aXbRC6I9GjP/p86GvVSEt5ncvK2kBHXIsfIvc3Gxf85SYC1zS5uvzpxGyHqP080CUNxN
wPaC+yyMzLN8GuV3QqYFt+B0fJwwGUrIM9PGMoaURlHbfU+j4GMW1WdC+qOdEukdRYPKyypd+JDr
KmdsZe1CZDfLXJWRFqWsMCoSGoOG2+nwygc6wI4YD5rXxOXo9Ho9uH5jznYjhJkzt/RW7cbsdAcF
+J06+uZGygdpqzSq8Q3Yk7HpQtxW6nKWP0+jdRck+c4XAE1BTdmFNDCxgLwtwkG16bZSs3XBErX3
TT9ZDujV3p5EQPBa5sfbTg0cWHIPPkPnNpmBrqavPYR9gjN4Agc+/BCUzYM6dcm3JG92ca3Cch1k
Z6w6+Ihq5CKg6jD+byO1u84l7U4QMBkXBdqLsopepil+EmuWo2gVu4hcvIDw1USIYCW9X1AVT3cI
SGjXsZGWN7xO7YzFHF1nmtJ5sRT7O0HtBq8wlfOgnQJPRzPLCCRjhyzKB1Gf3aKV5c9WJA98cSP0
37X5HJw3mRRuski27FGPCtp8fvA+9dOPcaVuWxHpRUX/jNlUZg/kCfmulCMFpEJiqB9Dzs8bRSmV
9+XQsaubAVRimbWr4p+TTbqdVnFlF7PRb1XqDk6W9urD0FcuW48Z2nKrCWelRedBGUPhQhF7sUOk
oc0uVBQYvxWjPoz2SDr0kMtCrrqGr6KsIEWkqLaZiJWbzZWxjaSovy4ggJlXclFI77vEqJxRjQVh
iznbNVKH3fWSPoS2XvvKzVhLrdPWNbofyWRt4OrUZ0OtxReG5HemXSmk6fTz0+s6H8LNkOuZIyQD
bvNaI7qxALR47C3NXqiDuznRpu1ILeljGWBZlmXXqt/u6i7YltmuGPt0B5U/xwEq7Tu7ZwvUm6A/
64thp6T6DyqF1YUyiqIbjOBH7YYUmoaPKuzMdog3gKf9jcG7YFsyX9RZJd00eHAE+sAQ8A79qH9o
x2HggaLybm400fabr/0cRxu/L433eElgLmxkjduK7YJ1aYZdrDa+55uV/iEQk+KroKTzu8A0Im/0
++xKQVT5g4Ab+tmU5MIW++7gfIiL8DyRLeFaSOvpVojM8nM06YFgh4QinJ6T6Z8laiZzYLf6HS6D
+WUWifmHViryb6Gkz/cgfn14HWMDx9IXN2Zm+jeA+lJXz0X/rJGm+Wea/FsR7otp2V4q92qa998y
Dn41gbt/nB7CxzR9bPZjYX7prxROf0Od0aQESKcB6YEFwPozFlb5CTo4ALSX8i4iAfI/sbDyhjL6
ktuB/XjiuJPe/Z3CSSK/t3DtNdqzcEwg3P1GCrdf4IB9vMTA0kLqovoAsnlVssunrpZ9S/btDl+x
zVSYgFd91nzLru38kiEcyBaXoPqfoPuvW1HdQI1nEeRZ17Jzmo0ZmADfNtG4cA38Pu0S7/ojVY3n
d4G2bSxNK26z8Eb3Q/sKybQ+QlUIroUCxaduVC8XgmOuxgfuAiBn0cGi/8dXWNWFOpF38NM6cBin
eYe6juQ0bRNtXh+xJ+rB/pChk42vJ4f4Uh5XVi9D0q0Nc5qHjmlM36vussprkmbV7uLOiWWcWmfj
HBQ5MVd6qXW+22WiqxFwFCI1tqoHHnAjl+KVMYf3rz/Zfl9i+ZaUI+DWgIzFRQo4z/4ot0Q5GaT2
wIkzyXeqNrsvAq214VEMLjNpIlaIjgGBV+D7nzdFd3BxIUG1BDTd/k37MB+wdfEDx8pj82wshIKU
BAvSCWubrWZmpTvQT/dgfYFgs3qEYCX9Og/1casreXgW6hyNAQJ0RxoYq0L003NBwiI9BZwMTHmt
Nke0gUR+k0dOmgvofRTWtFFrCU1SKIMI5nQSXH47kCbpDmzpvT7KBQVLq/iIEDFuLqoyXJoxBpEz
Rr+c6EbwKEQBsXWqBJFsd2URfOlmTbjA8W2+6+V+zPGBIvqNhUj14D3KmVMrEU43r3/i51McBhtR
BtsCSAJJXM29QTfaoRlF4gpjHjEeiNJtBWDAff0uy/6yP8O5CwQV5HCWdtPavBbkFSCvSEHEVRNn
Ly10uARBprtloVSOnMTGkU3o+X4H/BBgJKUJ/met1WRVNapKY8Rt0AxTwxmqHg9A4iZ3mobyhAGk
V68sXAwUXNcSSnU6JeKCbHEMMGW2Kko961Y+JlX3VIJejSAAD/xYQErzqdYNdKmDJRqLjOCsWvk1
nOjxrWG2tYf6GdFkaYgbUYqUTdcZiZOmpvHWjyV5M+tDaA9XIGDD3hjOyuS+DdFPDukU38CHAt3d
CPBZ5PgLlZmIWEboUGv0Z492THMB5UP00ljp7T6ocOVOTf3MtPxj0r+cmuvJQYOeY+kJc8m77S94
sU+KEaeXEA0zheaAYTaOPCcpMmtYb3QIorhE3/gUNMf8XA/MfUqri8byU1183SeUaT40QWWEToh7
1M6CS24LXXxMZuTAJsqxCwaJYhQohKfq6i+cX2oVKRArP3R6oCacV9O4nZfILe8tnH+HKdz4bGhH
FtyhMaU2LELdRE0RU+P9MS21Vuw5HkMnC1USuTFOLgXLTO7TXq52NaH9x06Z0o1p5NHZ60v9wKBy
LhNiLAY0prQ2s09YI/MwRZEzdVPnCDnlncaouiO78YEFDlOd4t5ySBBErU4mswWvRruDzRiABem3
PO6MClUE6LHBseN5vXkRvy0SHgjFIMy8FBX3x1KeQgKQtlTtpJa+lBFFIjz6dEGIt0MtL/2t5j6A
/rsRzDK6mer8XZilgw2yQN4CJE63ZaV0Z6OcWk5h5seAJ+vh/vlwcMEgb8CJXhvFIlpTASrg4eZO
C2+xVM2u8GEUj+ynT6XSX7ef9W2W+fbLJC5Q3NIpB9D2C63Jk6ZOcsK+1DCWnuZvieiHZ43mN5di
0U+IPS6pXqdRXurC7jZCM9Fta/9hpCZsR5hWnGHn1m2EKfvMkWHS3ByC296KB1s24sxThoS+VJxl
ntRZj69PzhWGhcsRyqDEsuzVLH2klPbfg415SuuKJnBrmp5pRdX3UU+tDyzcSISp0X1r/Twi3pET
sbALI9YceIiTaHf4+9llE8K0a4VAWrocusRpbwQeWE9jsqtCke5TWiIilCFNqhxYJuroJBEWF46k
9iBggj5C9lcmVbS1LliAxnNytNun8AL7HwrEw5NpCPWopZq+/4LV7GeD0UyaXXWSbBdRMXzmtVJv
jELrnKiDtq5iLppKYu3RBh7uIo2am5XrFFoFB5m2Y76Fz1cP1giIWeCcwuykxbX/QI1cBVaiTgYx
TzF+QPn7h1BpAr36mTqKijTR61941e58+sIogGMvh8ogNibrTT1rExSAWMz2gAHN2EsU7vTO6cZE
WJSq621CQGnPja9D3aroNyeZaivWMSzwEzth/zuwJNj0iV/ZfWmb7b/2ZCb1klHAkZCz0hvEJHjX
djoOJ0z9y44c3x2lWbuSU5QvhBl62WBVNbyrwvTKscnsoIylr6WcsX2UWXIe1VVrp4JqvUNUsHJb
TX1EruUISG+9qZKGgl6BMyRJ8KNo3Ow/s7S0NWYfYTO9nvSNlQsPaSAN1PWL5MhXOngnsMAktguC
ZY1vbKuqrPtqEGxByH9kWVZtSy0HFR6Kx4T116cv74SZK9IeHBfq4hW0/05TqU6SVluBE1Uwd7+c
jbRNN0U2DC5UvvxILPhsruOvAuyc6bdE0s/AVNIcdsB8CyKZZpa3aohrgZWq26L0zLQ9lig9f7OF
G4gaKXk9iNi1QB5w6tFMBjYrX59B1pl9AeawAHksplp9m5jpfCGFoIKPrK8lIdib2GyhFCYW3Cgd
vGe8NqraVL2EPHHo/7qm2L3rs/Gq6GlR1dZFHA3nFDC3cThcEtcdCS2ezRqWE06r8AiWpp6xJrCk
k9ZNFn6jjhL2Cg3l0sd1kb6KoQ/HvuSzweVWNCHBj3HLRXNhf9rEftlWhkwUkwa57PYLWy0cSwNz
ILpnCZ4Q9lBWx/ztV4QV9i4UKliCDDBdROj1q0gDjcpM8/HIcSKSsm2FHxy83zw4r4Yh2BaJ7NA3
d5BrLd+WQQsMqvbbt2i4WGd0o94f+c7LG+5/Z54F2RgZW1v0EtYLx4z6CsxOz3duR8GVjWZsbAsh
QJv2YumkvlFuS7qWb0t9k+UEmmKOMYfYHQFjrmQgl/NfwWKB9ADBFab5mpkrDqoqNmlWOgLR9Q1b
SXml47C+qUm3XMUKvid0nLZhPcDQj0fpre6XzbalKedSOdAexkzZPg3M/xRB/1gm+X/8XWR8BmL5
33WwYGHyPTjA8is/K6CCprxBkQfBYuhWwEWIIv4ugQqG8gbdfCIu/iMglqWv/288gCy9IU9ZqLjM
MxFpCX7t7xoowBjIA5ALSJ8o9VEL+p0a6H6kLCyMq0Wxbe3RrFZdgUlAmHrIZH+cremb3334ZSBu
fi6KXwEyL1x5Lf6SaoHY4pydeiRDdhyN9lybR06Uly69OoqjeWrValQSb7KMG7T4blJJOSYO+dK1
l73vl1i+7Aw59yHRo8WrzFfgsUfHn1LdPW1QVnuYjyxKk0Zm4kn9Riw0J4hq77Qrr47yIhbjcTKl
xJvHvD/Hh6SDuDBZ96ddfRmtX0ZF9ut5yI0i9QCHGA7Q0ZkcT/142sVXQbBBCjmo+ph4XZbouyBv
vxIRHqtQvvQ9V7nwbGIEWBli6qFlYfvBfBnVx4RvX7r0ckj8MigUgEaUztvUS2HnN1/T6MSVs6o6
8tlKxNO1xGuCRr5utLx7UOJIHI8EKy88traq2+MkYZhxRNbTTcoZiL538PtPvPRqYRrVUA06rqhe
bGJ0UsSddOWbwhG5p5eee7UytdZA+W5iWEL5oSoDRw+00/aTNe3Ux2x7NGKZDxlTsShNIHRC9nus
pX/vsM8UJPomadTCQHa1rN76ch/stHIUNyctnXXZHVHcKg6jNvaaTm1InNXvit+fOCrLd/hlehPc
FmUjlalXT1P6MNcwUZtYPuYj/9LXXC16NVWTscDsx9M+zaWj/F7h+Z/RXi13n6wTsj2XHZoyt2tA
NQ5t/9P22DXHJ6faWhk5MzAY420dDPDQewCbJ33KNQu5T6iiVVGder0BmT4dI98ZzO4Yef+F4V5X
yLGF8Odg4ODBHZHNyowcSCLH9CVeuvhq2c9ZNmM9iJ6dEUQZskt6bk9G2x5JcF66+mrd6zKVibng
6mV82XTvivKI0tFL112dxWT6eYyqUepFcg96L8UpLC/fnvQx1dVprCtzKMIQiD2Eas+oomRfw0JT
vpx28eWFflmYlW42zTgosRfrevKl1sUGoGJT5yfuKauVOWdiVEWqHtNXi5CJLtTdJAnj9rRnX63P
tKA4CjM39uQ0LVxfy5NdDxTztPNnzWmM6Uu2eZz58HzQF1YxkO6/n/Tca0ph3s6xgNlI5Jml6GZj
+SWUKMmedu3V8sEG2qhgtcceWjmqjczBLjNo5J528dXqaXujneqaB0+Q/s8UDfm1OLk97dqrFdSb
YZ7JGg8ec1lRyd83WXZz2qVXCygf4f2aOZeujdY4axXjXKzHY4ZTL6z8tRRBkk6hWjdcPAtjQJlu
fUwC9aULr5bO2KjNAk2NvSkdnFBmgwVbKp04TVZLZ6EgTqIeMk0qAXweZABPt6b3p433KpbF86WE
xZXFnh6narpFwHDSPmNCU5SnRW9rGIeB0VYZtmnshTO+ocJH1LFP26+e8ZMMoRt9hSsXwnTeBqVk
Z8387qRhWYsJQbmIux7oiBdnwzdB6C7x4alO26zWRfBCNLpxDJXQ65VRv4vF8b2K7faRqvULM/Gp
1fPLGeHnVRQhshl5gRRe5YBpLyPxKF3rpYuvFqclt4KoRllINvhYB2dmvjtttJf7/fLQjRKmVR9w
XX8QHdES3LFLTpt+63pw3qaklBK2O0PuDXEKSufE4GeNppADVYqnKg09MYIdrOT5ZxLa8LQ1v9aI
8cuEx2610IvaBBd4oYGsmdWnBSlrDalcoE4VSVy8jD5bYemFoXhayLZGtAhiGaM7r4bMvtG0wa8j
JytIxWlzey1WK8aiVg4mV/eD8pIFdCu3hXzagK+hAW09gPLAQ8gbg68cyvA5O6gSJ03vNc4wNSNp
6LJlpqRy4ZlB+6EJrGP84xfW5JOc5y9rZ+ijTJYDLm60mh1rW7k4MQ9cYxY7TSa+n5gmQ9w6KJsP
dqcf7Zy89NirExOvG7WlXxF6mVmJdpwVshNYwnDiPFwdmXE8CvEkyKEnT+igiEMQO+UY9afFsus2
CPJZXY/7aOgV4nCdJsNjNQvH1EZfGpdVDQgsnN/L+NNCeTFVhCFUL6Ete9rJs5ZgVgMTOHyoh54O
uMkF4knnNauOycO88OhLzfrXXVyugy7AuCVkuyqdubzRy08nrR9xFcrWGVRLQIEhIq+oFMSD1d/2
g2meePVVMCsMchknCLV7/jQjVOzbgXlamLzWAAqKARnmiivHVexO9S6df8+g4d/VjoWv+OtQ15Nv
DZXFlTOhQFJI+TZ2VLBOG+3VysTObUqF5VxLBmgL4aTl4ASyIx2sl+bIamGWwHLSomhYOp012v3c
uz348BOffBXLhk2qZ6FQcfH2MsJUuz+tYLBGgxoyBGNE+0KvLabLMk2v5t47Zawhju5/R7E259G0
Wp44teEKNycd8ChH718WtDm2Ak1N9GCOZ7rUXih+6J72xKu1aFXtYh/fsxZn/TwbrpTpL0L8Hh/+
eN8Iovb+Q6eTIg6jynFThXF8FypIjHd5clLoYK4FXcaFmWiAp2Sg1fvavCor/6Ttg6bd/mOPqmK0
tcpBpk7vgs7Lw5MmHfK8+9eVoCTUdcMyhBn/MEmzPc/KaaErZIH/R9uZ9ciNY236r3yYezW0UCIF
zMyFIkKRu52209uN4CVNSRQ3baT06+eNrp7+OlVl5JSAuSujbIWCwfXwnOd5+ewxzzgIaeh23lTT
uRKLPSQuf41t99dj/E+6S8k7MYT+0qnhKzitsa6ObAp2LWHI5Xz56omkyaKtwsPBi/hGmYnuQAkN
hl1TCNtiPro86+c2x+Mnu7JiruFz5EGy7923HiFkJ4DLAtLuKRW9/YQS1ykrEzql/hWH0G8afsto
4mEogpYb7B269lFEF+XGcrVr2G8dl3qmdTcPGD9SRld1t6hDI8W+CDhYry9/U22zmfbuMjjlmZLl
zeLNruUGdrCXT17aJG2Q4I/ZSrEroVZ7DhP/GpL3d829GaFCinbIEsyyC2pql5LydRkKlD0gJWRf
o2+GaY/kfJzS8AEof15vRTf9BBOTvNv38M1iOZnVJLGD6oNEH1IKbITfd9eN8q+XjT5VHdhHlxkx
rvNDnVTDIctluK9NtsVH1GqQ4D0e3jl9VTf3a9Ds2tXDxfzytTsWjwhlYtoSbHgLbVxUZvVCj7ta
+4Il+c8NG13WKK7URE9zPs53UxiqO4v7nn3biG0udhYaDqr6mpVN2/Mj8LLqenH2Nc3fb/r5NnlW
qAj0hX7MSj5D55D343pdjXzZ2eybIUqpGX00NpgJKxRNJzA7guzY+p0tsx2jAVsXl/dZKfJhuur5
GpUex/x9EzrdDNAQycF5r2xWssnIhzzl0Gkv7bjz3TcjVKVVA+YQz8pagIORJkN3Durote5+2Vb9
d0bb/z1CgAj7skcqLHQqDVrkqbW6/YEyp/VtOyRroa1ty8g02b4peJsOlInajwaCy5JWfXSL1RuF
ww2v9o2rrZNGL8CpukXjW+SZerTEJtcCQI99k022GbUh9ozWr8jlGyc/PabwQVxBxOff7poTtjz1
Bns+ODVVVjr43g/tPLLPkkyv5Qr+ZtRuUwR7udZeTF1WqiVurwJRJ28BFRp3HW3/5EilUuYjyFlZ
ifxLkAJCIe9djDq9fS2zGbUoj0ksgBiXvjkxXZjMAmiP8v2dL78dtkNFgiXA41HeqEsbMABYGN+X
pAbaz8uBRaMFGcoNOo2z9aMNvLwzM3P7TnZ/SvZNEDlsOX5V0cjmJhlSf1UBLbevv28zhFAtLXPF
MZ9B2WPB81Hxr1o3f69K+d8zzrYGqpl5Yz1Hw/hxkscqpPpqwq5vX5/ZOoHycEiovsyWki1j6R2K
T/tszfatUttMIZlAW1K7Ki35NNVnzzpymln4Wir3b8bqNlWIIF8P7A6ssGMr4nKYE7BridzZIbel
w41DQH6qA7w7gDzAMzh5O6Hu9OOusbolUWbCWrhaJPpMOsdX2I6xwxovotz39M1Q9avNQFoJMZia
YXpTp5wf1yR6zc39u3bfDFXAghiSkVxW9k69s0FKbiZFsn1Hpm1ezySEMrGbszIc9U8xmPwaSCG9
7+HbtB4uWVdDeJKWU5dmR56I6VwHwb5cWOQov5zCksk2q8h8Vi4qrL9a0iVnqLyaXVdyyH1++XRB
2j7pZJKV0chATakIvQmWZNp32wId3MvHw+WRG5BHsDTZaTlUQFgWHfVy180CCgxfPr3KxqWLVJ6W
cQvullQLqlXX9jXX3m865Lbod66MaZMYQ5UIGbyvkGh6jAzL/155+79nYLJZVxmdiJ8TdElAqerb
VjX+EEo/79sNk81YRSnnKL3AaLJNnKGyHAWLAahir/T4SwP/xX51m+LD2rjREqUZgCsNQ+EHO9yK
1M/XQlt23DXZbJMqPch2awWEMIq94+WzicL+MZf58lqJ0m++wTaVqAFXGzfz+AZ9rtVDX3XqYo5H
57fU+H0r+NavVZuModOgmCsxPrvO64B/xjL+mq7lN91zW7St4JuHPSlKS1CymisDpvl5GKOdoeU/
1SjStomDmaTlusJF6nsiy3zOXhNo/u7dNwM35nhxLHtpyXhDcQis6Bl5Ad2++PI2s6gDgA8HTHSd
mgTZiQxxc0Iyd7xvZF2Ykv8ZPQD/M7AjWdNyyWp3UhdVDLTrf49R8+9ZIdmMWxCt62xYcQIPBg6Q
VNNXBaR2677NNog9L969vtSx0Kaj5ZJirkRGIbsCeGPfRRiIEy+fHo0Vav1a7PpCyPl+ejNktw7O
oA+7JoRthtGYimqOgFwrR9BmT+Cy5lf92NB9O9ZtjtEcWkx8AXbb7Tgv3RFyyf7ZcB3vywCEUPBl
24Bb2Lt0wfOHBRLWgq2UnquZAD2wr3U2C60PjFAKK2SJdIzxEwuH5m7t9PzKfH95y7+Y77eVdsh0
nZvs0iuHRKAqHA6qFfXZOn8jE+jXKjGsxYSrSr5viG2pqDNuKNqYClB7cR18hILPPGgXtfuO+tss
JBzaVqYqBOh4d8E3tiDWwWtKTvt+iM0AzrzLfGiwSV6QkPCEVb0vkLlB3u97+mYAp+gwC/HYTw2h
m29xqziWaz/uSw9k21wk3B71wvM0KzNkyEQHAIgHe8AclFT77tG2KUkRLt0BUkfltpXx+nFiFfnV
52xnDGebkiRU4uYZRbmlgzbw/axI9IYMvHtlDPxmzdomJclYx4IGDE0fR+PbOViiA5Wd3ne22qYl
AbwV1IEaaJmPTlfXFYs0ZPArC/Z1y21mUoDqLhPGMi/TfsqLCgVwoFtgv7OrW26zk4CLnBgxOi8H
+BkfZCfDu3wQ9PO+p29WXCJSpuqa5SUbUFAXTDR/4r15zRv+u991M2CHECWR0ZTkJSW2vTYLYKvc
+HnfZLNNT1KVXicWZHlZrUC1hmkif9Q80c/7Wmaz4i6oC8hnOFfKIQuWj0gIGyW8k1y+2/X4bYpS
RmsB/xJQmYGI7XhM1y4T0Nrky74A2jZJKQ3V4Gumq3LBlcy9FpDogJmc7Ovy20wlgFHdGIOZWnZp
5M82dNVRp+1rKuTfdJutLUY3aa4J6obLRABHAd5dcGXGLt/Z8unL7UIzgHKGauXqEo7ubt1YJzdI
Thn3DddtxpLsUFbGRV+VNYiuJ4D1kwcIB8HB39dtNuO1qatcsnquSqvD8BQkQftNKjl+3/f0+GXT
AJi98ClWQdk4pBNmcxuX6Yz7x31P3yyw1Oe6QsAiKOtcRk9ZorujcfXwc9/TN+N1NQJGwFEGZSUX
f5pYVJ3dGES7ftY/KdnAOOhbyDur8uLLPQT9It7SRCQ/9rw7Cj9etvvitfCXS7ayS7r4vo4CC4rU
2h32PX2zP15DELSzaQnK2c7+c+y5uKlouO4KFAGA8vLdCW1NLCZTlWpd49KZ9qGppD7ve/XNWAXN
KLKDdiD2poEBeMpXhV/retcsRrcpTdWcKROIOSjJnJoTcv7B9Ir7fclHdJvYFFcAnKdrGpSj6vh6
bTtj3ydVZvbNwaCtvmx4LkfclPIkKCMqEiR8OGeiQzw14a4BBSLny+e3NGGRJXh/GY7ZESHk6lNC
mmbngNoMV5FOyg81pppp6e1tvSztNeH+tUPVX68gWCo27w4tFV1Yill4mbrrGMXDH0Xm5Gsnwkvf
/vOZDcf4l483Bie1RbughAsrBYJn8uEZVW5TKWwtGjDhMrruG7zbXCeksLFOEg9s70BdoXkSo8BI
Dzufvhm8jc6gYYLbqayBxr8JCSdFjzP6ritxus13apBLlQeS8/PgUkduLj7kJ43ASL9rYw8K3suf
oc7hlQTb3Z7HKapK8MuB4galbd/ssDW6jkFMtKR6AHqHd8dpmYUCa7dZf+2a2thm+BIA+5oIBehn
mvv+OMJRcpQANu18+e3ghXcE2lAJ3PiE3WWtO3e2Lfxh+959M3irOg+qIEmrc7ooeKviNsieydzz
XQEjus19ClF0UA9i5Fcihk7gaBSuxTPR+529fpsBNQ9W64oBk0ENCQvQdqe70YjXyJG/mXu2KVAr
sHwNEE/91TCNJDiajhvARGq5r3wZgJyXvV5MKpFiYvYK0vT+YBh+VQVeyb6Os02CsvC5h5Xg6ZVp
Qf1A/oB5FMnodoWPKd2MWC0mh37pgysQej8tLlXPHXXDl129kiYvG6Znc+tkI831nJDuaxq15qcZ
1WvJm3+Ilf9i1t9mQYkpjBcST+YaAN2E36aIFlXRmY4QHam7Ja6nAKJSCafmrWGaknvhXMDOcZQs
1bOLAVPDBZ1q+wait0GbqS3qYA3G+4BQNSvoEJaEljQL6va7VW6RBUR9foFOeZFZfFPrSRh5SNYq
D8u2mRPxPfCJQV3YSjIXfaGXf+KxgWzs+i7zS9/dqCpvLmp72qobELEN/zKpyU5NYfTgoc+xQIyZ
g1jGkbQFvkTFvwexi3hViDDW7c/ABaNbDz6fPH8Czh0g5YKQoEan00tfvdERaf2dHP2a9YcBytfx
GBEpqndmBkjiXuPedg2OLXJG23dgwAqwkZ3noafHxUBj+LHr+64+o+ZAmeucTSwt+DjLWR/nsOsk
vn89rfZ67Ql8RhFEjPZzbKCveWA6ym1zcD3Jxjudg2krD8A9MvZTEhPZB1qnNvwsR9Buw+McyQan
Lw2UDe0PKq45x5cdmVim6xnPhLl6sIxE39cuTGtbOGbbxhyWxFehLJCzHFNd5DG2ij1CO0Byn4DO
r/RDu0AU9Qh3+YAnsDQIYH/p4HhMlxNnWIretIMS7UMer/BV5DibGHyhiuilHIcI586VsaZ7bL00
Lj5igdfruU6XdLgfpqSzXQGlUjq/X2E3Bx0SGquMW1hxV26uarizgi8yGZcBlh1kFdK6mL1UXiMG
4lPnQDc1bpiOyGdMendASd6SJLdL280Iq4XRMq5F5eGSas+gSnV8AIkUHGhchihWZc0BumFivs3J
4NzT1MSsfrJVauceZADwbpoDJAgeQIMg4Ul9nU06zb42Q9y1v8aQBmtbIpF8BRh3zgL8s0NWz62/
aj2+VXSG42i4UPtBMIjCIlIUn3tSOdLkMCacntivcOB1AqFwayvUJlo2qeAzAJlT2h76ek3WHxH4
J8FP4KQ7eUQVxWgPdWtycGONs17dqkVcBhi1Y21hk1x07o+10nPub0kDSCtkSyHNRnUK8npMIJSa
krpSRwo3vHuOEW+Y3jHJlwZ6Dz2CEiom/iXzvaandhiZLaCRQTfvLW3GH9GANvoJq1FsOBpPRsuN
gsiY3qGIfYjfMYv7zqjAubF7lFkGiVUkwrd5DCbkT+1mLQ5AfK0/4nVojwkQqcD+wCL2gQh4xH5y
sE3JmdO8hlaJQ+Riq3vf6VHcuVEsBFRZT6pc8M9TjU4l7sla53FzA+KMb0ATFXlffxowOxB96ltP
m/oYV5nTN9BPLiCIIhWStxDGdEvmPmVBOKzPPuhn85QNeUDbYqwRRAb3NiHj+lhHFZbjI/jfYaQO
naOiXWEeQMqXLTQcPo0pZ9zj9/EVDWcQrs4odcyAuZWgDllYqJSBnIqDmjIapJADnsKKkSwsngs6
ta390qgR2Qulx2YOlGQQhMSsi0HlE8+LNYA5Gs2+AHH1GfKEJX8H6rLLvkA6OPK4yGfZE7ybmx35
1Y19oh+hj2L2s9dSR7IgnpjpoQrb2H9zfG6homiX0DTnrkpnaDAHa0CKKsKplk1UOp5RpAmIpU9E
fCfmKJyjoiPKJvOxZzCZ+UMXB0P02U9uCU+UiIz8mgIcwrrrQfNcdyUVCPSX8DwP/YOd20npQjR+
XkuAugl9X4PMEH7Hzzo5ODI8S+FZw9Lg8reQT4IPeZo1clLwb6jy7nub6B40Zdr6EG61gCsfT2dh
ASG2oP6YjL/J6iSwRyh/1vA6bMiI9YJmM7xKgXXVz0V0c/0oaOemN2CDpvEZbcPJj44RGaHCEPh8
/oSF/uIR65iQfC7g3lLumlmyWo98duZCDkNRiztwGN9mFbsDeMITf4K0V49XYR8P7vPQOaKCg02b
WrhTN3o7uoNx4Ec+ThbzzP3Q1t0FnhM20SGCCQNevW7N4T4aoBZ6pDUZp0J1SxO3hSHOd5+CaspW
/Yi9fQtGcJ/mWWtuF2pWenLRYPwtbvogEyjiWA3TGenaEVmgv8slJH8y1Iv8nnaeNGmhcginq2Nt
e2LaYqpB7RGgM/D6TUunHlN2VXnyDfCxTsnjOrcjiLeovelNVqgYz/g0MJoPb6QQLVx2ddjWgp1V
NPcsPEU8CprbWKtwWN44NotYHfJhifl6n6wrfqvCRmPXI4FgXMIqPOo4ANj6qDL8uOpgzeVwXYxr
EphHM7IBww6VmUtsT9DdSqaKsU+5Ym866/iXKtAptgS+hyf3GdqJdK0KYDvb+SdxLkdSmh/g5gIj
2KvxCgIWlxx4AJ+sLcASdOxdOEVIXeX50Mx5kXYLjvS/mmqdF1sa3BzlT5gBw7gpZtLkQRnG2TRl
5z4zMxjVStXx8h3IZtPfVrFYwpvW0tV9UN06zPckXPQYHkYrYJDC3mLFJCAKg/G41k/eDeggh3gY
adQfkjQZGw2VRyz9R8zqbfB1oguNedHGEnkKHC7P+rnNobf/0LMp0fxMdFKz6GC7zOZ3aWgZzwBy
1mIeDk1kdHO1KN+E+TGfI2XmwgaYnd65gM6YkgmxRL1NMpdN11Xux+xxDUU4czBLmnRtD/E4cgVb
MdqEFTA4JsjywJZ0ctDgcY2yIgrsbvc+VxpLeaHTOh2/Bt7N/Nm0FRkM0oGlg7Btxm18+yUXBqSY
InBQJnyKADRP6sL2+uJDq9i0Ajvta3CeotOwKhiTC/wGyZIWM0Qq7W2azX32DpezSf6+WVPbjfgl
4sgiCJvZRiH8Bc0rVFsrF+aGkSptP3ZAvqsfoNSaeCmISnxkiy6HDeVHAzvM7Iu4ybrmE1941YM+
zgLsfSCETCt7LYe6rZqCJMgq/zh0tglF0cxhHaABs3FE16qWhvJz2mAfGx8aYDtbzINzGkSo6wAD
Bh66scexuGhkZ6rrup4GtKBYfHSHPQdhH5MOc2NpVhDSh0KtQMR9XnQiROltDIFhQQaZVF/kmuvh
Ea+SYpKrpk4Oty7UQ/w2g3IvKHJk5kUFlWrShyAXY9QdWrD3qne6Ir6/jnzXwXEBIYbGhnvW+dNI
a9+j5HHgy5dqpb2YiqUOEvgDozrU5D5YMSYeIf9D8llhbL4KXTQ8S2Gipm035vj6i+ZtilVjVlJh
S0IaIk5JPnD6PAgQzGAzAoQWf1+2uGC9SiVWqU/rUlF641um0888wnzyY9VosEfRj+n8ptYymR88
ElvqG6RCUZTb4fjs2M0Ih/b4KzKrmk+gSdMUMrMpqvVVNSft9FkYYDfeJ0hKrN/NLoDCudAoVF4+
Cngj7RXuY2sXFQwCXv0RLvNg+blKFqnolPQzFG9FjEtC90HkNsaGfubOpJDpta6hV5K3HQpPmzqY
ZBFVZkqfowlUY6yvgsuPDpMI2gcRuSZFG/igwq+A8WztrV9lt34Lkbz3uOCold7RKehR3jxO4Vuv
JxSdJE3f5E9N07SzPOCE1Kf3gciF+BKDLtW+EQhCxGXfYhx+44PFmDyItMohfvNwPaCGMiLPUPIF
+eMCQoDH4ckFYXqlQoB6rnEJzcYPuovH+vuS9wxfH1O9WN5QpzqJ0dYto7qHeq6dipjXTn1OYFzE
L20yGl63hht714e1T87z1AjxIU0NFK/FLJZYXnWGaItZYEg+TsjGMm+map7FeWjHILDFHCoWfIBK
kcfPohvddMbKZ32hkEAXFVgWKXpl1MbDMRznNrzryVTlH5VRHcGczVIDudzEzBO8TohHopVXDIJh
pSOKCqYMW7LHYHDQ5xWTqFR7mlMbiOPM5pG+C/jg45t+5oReQW7ZdShF8Hn3AMmcWHkhV8w+H3y+
eAjLVT9prDa8Goo1a4fpNgxdnb0Da08C5Vwp2o38BLr2RN4hDJcOZetngZnQwQDYljBWpuHZDJLR
U2gg6RyOKFEm7gRQQ63usPmk8w1lPMpOcpg4ZLUJRuiNXFVWnVKytjjs0gbi0moWF3VkNelG3DaS
uA65IJGD+TZcxokdY5x3u4cZyVfD9VSvuGPN6k5DcTXhDbMrqniTPfgUhP87GeJK5JhmQWvwsij/
okXC2RreVn0mYHPOJBs+TzSy0Zuowy4aBziUKGVv4IsU/akfxn6+y1ycmWtSQTV9iKNpDq8bqJv8
HSpIQaAosnYk+VehG+NL1qyz+iAwioF1aNfInvsEh5o3GcynBlsr1tIaPpw4zuV9J1S8PswZGlp1
hynwYdxepwsnwXpEOl8DV1QVLNDYnLo4C5JiX5BjE9hLISwMdEv4tceKCHqL1BZZMLg3/rrv+ZvQ
no0rjKu5r687H9pbXK+HDxcDwL7Lom2RVCzHiWKftF6nuh4KyDXsh4WZ6nHXu2+LpGi69lYl2l3b
rIlu4rprP112zK+8+z8zsv4i/rOtkuIu6vmyNOK6011t2hPJVjAVI9JX1ylykVC6BuAi3I1ZHKDb
LxJ5jLBJN89NLnDWgtY1fWjQkUYETLH1gm+LmLxfCvhzlwQLEUP54ZFMkuEvDIbw6hxbDX9eK0xM
i65Djut9kFM13EAlEtXo1gPuxMJ16V4juV4iiH/1BTeRRSRLLyNvvbvOKY4PJbj3o78aqsj90uEY
iaMAROW1u+DfREm3ZVveiiSYh2W4nsG9C266RudBekyaKISjRK8IwxRptZL0iGhCwKYDpKiInyFF
LoJrOljWcCmwYrjhFKVj0Je+q4b+Kpcg2d9lcxVA2qxQMTedyCiCfEJAoIee5aGJuwwbsnE0E4Om
ng+D6d8gYdBND0AE1Dg8DDWzN5f8Mg21WyVwqj41bTCJ9NR53cIn3deLw4yJeSc+i4zH/jzzPnIf
pB5wt1FAOSprX1RQvYYCp1mc35ezhaYJgRhITwag8qvF6mPsQB06SR74Yb4hzOfzg2QZBw9MuMGp
5vjPIfH/g1s/P/fj1D//1/03M/xXOUEBj025+p8vvJ3/++Ufhz/+zJ/1BRz/4g8n9PBxeZye++Xd
8zB1438i5v9f/+d/Xdjz4/JhMc//63/80DgKX57G8VovjJwXD+TvEfbvn9Uz/9b96V/8i2AfRf9I
QK4Pc6gXSJqmlzLFPySeQUT/gcgdg/gCDPsM11S4q/mX0T7K/gGFJyHwQgF+n0H1+W+AfRT/I4kI
4jk5lBUpMv6Sv8Ovf5keCvUgxKKQWWUxsudDeBk310UaYiKP8Nlj1gTR5wyFJU9g5jtwjTxs4gcy
Mg+zL/179Rl/fGoG0QdEpFCowBOPmeI/oFtY7JfGqvxxJiQr2CKb93bhfw+E8q8PgckLuzAovZLt
TRiWHBzrRvYoOCGfF9oPWICtX15ZMF9Oan98CnwzENtAOsPC7bUMEiJtPxH2KIHsjwsGrN0jgebi
xHMXXoWKvrJ+pi/m0H99XBSiS+UxDuLblGrRRo6uE32MRGRvQ5+8x/KRAu/L/h5U9U8ftM0Mz1Qe
T6Gjj667UIwoQ0VKj+nvP0bK2z/m/v9k1fxV76MJgRSIEhJBpPOyH2R8wKxWZ4+yYvk7/CUcoj1s
YzfdanAznbfIiSEZf61A4p+Zmf+9EP3ru9E4Av4rzRK4JV5+bNeuzVJ37BGnxf7o4JmH2GokBLb5
NClXnYv3U59XJ+wa6aeUIXUXOYD8O450tCoS3MoXvjXylva5vXF1F1VHRHkgmd/RNtBMJnCVQJWy
zYWb+h7an5Y+6skOyFgTKzmwltCDDFnzK07W/K1JSPjauvnn7gVbBowxCRy4OQRbL1tmmeqa1C5+
9IhY3cS9y4+rqv5eiek/m5/BjRghxwBz4p8yQHpEhJE/EaI4CKcHbAxrsHun17wF6UaAe/kYSuDD
SzH1Ugat0Oa7mJq3wBk3d36daXrq09R9zlvW6ZseUmt9RP040ju7CAG744z9O/iwiCjoAjXw0QSn
e2h/wQJaoWBSqtlBN0gMK5zCT3Lu14HKY9vX1R1Kq1l+dBrAvEOz5tk74ZZuKeB1rt6urUKeoa1H
D7tt3pgnmknz1BOJY/Tsbf+rxq5tKnCHFs5FGiQD3G+rF1ERByb55GcQBiBUH9sPAADgx5ckug7z
DMWt/BJ2O4QN7keOUEevp2G0KsJ10oTTR+CSR+NZFR8VzknfcF+J8DKhaxsdNM2iM7NJ8lQhssqK
JciTd31iE18OyuBipI96+dgGGIJnVF8mcbG4Hir2S57F1yzChRsc8SrEjtQa2R/sYJg86KXBX7Fj
NT6TWtngACB78AP5fv5X37YElNORtsfU4d7pwPqgfo92zK9jr2R+Ha0yJwcMMX6b4fJcXgNIMH4I
ESVvS/gsqmsVUhcczBAj3j3gHo2fKqFdfVY6woUezwbxi/FELgUPopifGjuu+i52TTIUDaawBTcO
KSTwfOiD597Pizj2mBOucuTd0ptqIo6VCJbHXxVuqHwBd+mqj8QGCYqfWS2wVxxV/j5pUvuWS24f
tMQnHFpEvj+oNsuHQrOAPWFR4Wc8PawLZjL3hQVuumOsY8nRJqJ/izhVemvDnH+rcyoRH29rFZ2z
3ovPqhlUWzYinbPDQPx017BhFqd4Nn13qFfjqnMIjII5Spo7caxzZ44tCMbQBmZZEJSU9TbCOZar
b000GwSZg2YIimh15rscKgpP/ZLqhygjOKQmwnvcPeZ14oq1pQo/7yr4jxR3O4jaKQPJK1f98iN0
FgnncoBpPvEi/kTNlCGKXbe+LShh1XrQ1iX22OuoesDde9zdwyVFVSFTp92RCebej40Y72yik18w
8GTLW4Gd6m3MhXvQbWKjQk249D4KJVeEF5d6dYWcok4iqIeI3Fl1Ka7ucldFQdkihxmcduJIeLjE
MhBMlov2B9zehe9shBTKwobAHx2gSo4r8PD0jPgc96iR4mFNfzkGp0thZ5QBBEOIcTPYFIpPkjWM
HTsbtgC2J5P/0fiIPMWiG7660TbvqaNSHOY2Q9VVHEzJN2eX7olQmSJxYW2+516y+dgQAOSPbY6T
rIZ6T17n2KU/4MZQN+dGEX09SR34A76r+d7EDj8Qio7l9zCs+Be8wfBJgTOeHTK10ps5llaAKqnz
r3mXVGmxIHhrDgZlof2RrBOCj8CpAwuEtuXFCAGigAk9DBExCPuvDVkd6j+8bJ8X/AwI+kdq/hDF
rf6RiaD6whSzBqG+mH81Q0Q++oSYphB5q960igOQEuYicIdUa9EcYoKVEKjs1r9lQRrDqKdog8uC
ur6Ph7hWhwSXsFlBoU3LSuTL96500ib8qFVioJjmNH3SZJ4/hFB6zYUPp49+gET1sAwQlRVRYxBi
wn0OlKJ8Je4j4EnVo11MJ862GSC1WxE5bM4Sbs/hoBCSvA+TBpgGFHOkkGQPM+kOiGhxdpgtj9pS
pE30y/XIfSpqTMsetEjUDOFQ5ZqxqOPYvR0N7x6dXpb60CDefJdhq26KdMZl7QmkVrsUPshxMTh0
SiAfzs0d7rdwmis8M5069SNJ3w5OAn3DR74+RZwocoPEEHGNeBNl9x4zufkqp17DJEdwEA8uqkPQ
wOHwVHlOD5lOZXPH+h6Ra1jwVjUWxqVyupRh9S55n8qe9QcdwlwzgmXAMTkntTwGM8vjmyBPa1zh
dwJHeTUqjNzUxAbWNvx3dbqMCtwq5MygQ+QrwEW44ekxbcZuOTK3NnBjBDS+jZKG/lIgRxIcOtv1
vP4f9s5kOW4kW9PvcvdIw+gAFr0BEHOQFAeJFDcwasIMOByAY3j6/qLyDqWsa1V9F23Wi96mkgox
MPg5/+jM1MHQat3Rm+HSxTzrFFWBB2Z/MVqozch0MvFVwetcXWkGOjI3gaRkcoTxQ1fG8KXWgKz7
YVm3cUeTUvE+NU31yWxr/dPIPesn87e70TpfcOmlyvP5NKVZXiZGN9TLzkAg8ShvIODOgVI2rS9B
MZgvPXgyEu51yIpjHyzZuNu8ojJj6XRECqMTWZcolw2WP4hdL9v7MCM/vKWknc0AnF+OwnPh9Wmm
uXXbzam5HJ1aVsZOBMq/r4cl849jUJfWbnX6ThOY3RvFTsuqdmLduP1rWY7+AvkZNq+pSRpGpEkl
Gy8pukA+Igw4KImI5M5yRe+Fcd8ABMN65KlIukXbEVnW4mNRM8nTqT37MnarQfdxmM2IZJQY0xoI
u2/0fnGblSMe5UYWOaKSxs7E2pbtSLER3IrmIpaIrvH0u7O4lMvONRhDTqVUFlmKg2jP6FGnu5Ua
6DJimlFO7Iew3rFbejk8Hqkbc+QVczPEld5EE4dTB/FcsFaMEb7PuY/ngrt+51fpZCcsqJUbUTOc
9XFp5BzzQqVDf2cCeIz7wYKKPKRDx0kl6mAtj0XaCuNqYlnMEQhYabjrvKpcoIE65xV9WXBCr9Do
ZDSEejMZFVCQYDhMY6/ygzwhzoRg3tZIVfjSUJJMhwjA6I0DaZT3uDWW/273M131adivzCfbaMQ4
jlOYQ99paiYmwmGbqO8HfrMN2FpGlOoaD7aorTUOBqfsuSiCwQFOo+HrxLtpkj8yWg3kAPNe3E9t
0UfKd9stGhw0RNA1VJMmmOesXyhLpuloIyxhJ7FsMOg1NZZPxeqUy56VPafWu1ukcYTFbp4BYqfg
qNbZh68uAp8fGsLO1mflmWaOyimtwsj1trA5UFOcbfHEIdLuURZMI5c4n91EknOxxIMqguK7Dtau
KxISU2xqXq1wMA8EvPcukqHe8cPI3ka5VPvJMv3qYaWGu1uq9qyzztCnZXPVhNWzabJ4zmyn5XbI
5M+BLxqCjDw8jxrl1utiguCk4lXv4Rt0ptW6TlKUOhJMKlPMDEwbM6bgrEEs0bOIQeCJhxIGsgMX
3urP1RaWIf2Vt/BIdi2XWBeDORuNpfGyeJZQl0ZoPZ5kGVY62eqifJsK7dd/wqb/NxAo+bN9HtXP
nyMQ1O9A0/+juBNYwz/BnbqGarSP33EnfuJP3Mmz/qDckoLEkB5cMKT/Kk50zT9CbKG4xrEMeezc
7EX/gTpZ/BFG51tdr0D1coOiB4Ry+f/6N8P6g6Zlk2J78BTbA3jy/yew0+/wrM/y59MpI9B8UedO
xshfdjPRhfMAYWQjxlvVNyJ2hqicTMi2v/tG/ht84Xdw5t8/5tbtiks+9FDH/r7O2jRapaC9diTq
crga7BknNY8WSsCM2H40As///PM4lH5boOnMxcPju2zstg2eh3vh909Mq5EThy0nIl66NMckHVYK
TyP0W4gY8gZ1kRH5Zj8hu5sb0v6jYJB5fy6AFuicdcew6/O4bcT4qNy2Cc6utbjh3nX12gWHKgA3
tpHttdWmYj2iltYxnOg8erd1NhuLxHBzx0yTxV/T1olRmLPD0yprTFodxsIq3Zqhf3ItHStnIlgg
8qVX+PNFQVfO3y1Lao0XBrQLDLChsTfUsSbzU9tJzfGH/WAmTkU4X1XbrMWcwPG7mR8vpmlMFJAP
BMD27Ai+r/CMhEXQhMcFmwqLQw7Nmr556zxuX/zeqjms0JY45nFUBf9frMbBzA6m2wt0epjVfVJb
2srpEBTouV0XM/F8g2EMnLsUUM8d1XDLRgsNMwB0NfqMU70J4Sam4qWPm2FBAtxCiTSIF9nHi9CO
A8N10jJycxC7pKp6O2DvCWpDPQaqMPNzM2m0tnXFL47MrOhUc2k8q351m7oXJ2QkVbErUR907GOe
b2XvQ2Y2w8kLAzLiIl9hOP5FfqF6sZqxtU+kA7JYkYBnq2TtnZythy0ojNu+CewX9yY4irI2a6dd
6Yui/IFGAMWrMA3fvOWsGhYHj4urQaYyzL/PFa22P9tuczvm9nGzWCtKNNuXEcDCINYJzIHS8dbV
wbcKoBedRLGO+d61G8SLUW1vIjdivTlWc1+4s+9x8lVpellQJTRPcjOM7ix8DGkVUictwRP6rDfq
q7O00/QsM2WKu1pObf+0lsRQJJXB3nFfz+bsXDrLClmsPI4Uyo0r+2Zp2AAxdtAZjtiilSAn12E/
NItuXwxhKi5iJCjtYclyyTmDOEzSWF52oY1E1fPoQLNWthov1nXTuTsYFyHVzs0K3UwUMdmSiQc5
q9/tM/T729dQE/sjI1W5LIVNNWB6HVXgVnc9qoTwk9P1dnivslGyynQo0p6Nwimm+5v8xXqh00iw
69lBa5yMdGuOqzCDyBMM2Lk1VtmuRb6UdZGYEVrco+ppijtdrJngS189eeoXH3DgDip9nqq4VgyU
KvZnxF8HkjrkeuobzxHnUozber9uLnzQ5EthJahp9cQWkm1bXidb38+ldaDHCjGFtKRQX8N+GOZH
trO0dpKNrEz9zICLdCMi0YSayCif6uodi2wzXgxdVcHnMqPem7fPZqVjmkwOIRk88aLESxfnk9ug
4sZq7w1E6Q/orzv97DYkZcvnNRydIrznndWpNFbsifX0mBphu0yXXvqrCr5tY48g8ITgJ1Uvk+xQ
8T/3HUrISBeOsySiQ98242b2s3LXCwyCMulC1Q87vxS0fiFF07OMkA7kItaWnJ0m6niVhg/g9wWD
88rNF6J1akJ/iIfKzIBkDEdmBCb0qTr4yL3Mh9AvjfK8EXJo7BzEs5SWAdMZx2UkHCJRpVGsfDsm
enrBi8P6bFRG74EoFH4dTQFa6XM1ojhrM5MC+srlcrBWWmUa165rr0Gypkyaebxtsg3dY+eUGdI2
R93WBnw6mavKr5mhV3rJ9RpqtsqwDdSc3mW6SeFSo7lGYP4vcPLfj0tOlcBBlU+eJe3vlviHmBZh
F9MIjp1HDr4wRYj01CH6J97j9Z+fX//t5wRonQVnJYTVjX34O16Gc59aVtfKo65CkxLJWupn6rPC
/9Gx/O+HJIg/JdyclhQ0//4xBBUFvZ/yMUZvhOK0NQvwWH8alKeubu5qe//Pf63b3/dfeP/t66MJ
mhEUms3z7X/I8087P8NMgE7N2ZYp2ooWgdIG0pG0vjUkIHtm1Lmr+VGlcv4XV+53vuZvH81McOO6
oIhpGv+L7qEzVzQbFffY6KXUu85VvR/xWO8xzc9/crH/h8H/f36U7bi+7QbA6+FfQ1I4rL1Ge3yU
NeKiQINXXdMp+FcBL//4Xd5+ERuxvs8kGHh/uUUmOk0Hn5rGyJ03xDj9Ivll0sZ7c92xjYNOccqt
ZX7UZNT9eRn//6j/b7Zw/u6O/oeW9PeP5ttfJv3bD/w56TvOHzxBSKpdGJvQ5A74D4LZtv+4EZM3
JoeLH3D7/eekbwR/2D7SBv6c/wF+6ZYm+p+jfvDHjRGmOx2KzGcTEP+TUd+iyui358/jheXxLmGd
sOlyZ/T/y0MwypVuKHeCX6jSMUzyBrbsHAJ3MpUMRYsNJw+8v6EaIvs1oKF6hU6AGQCksLLZSIrZ
n38sTrmOhzIgYPVMHrq5sJ7qIviJstYtwOsbCtDua5R3ZmwgXuy+FGEaDHVSZeFy2spSWO92uFT1
p8YzRrW3Sssw46BYzcctrZzsFBptpRF7bzliv8KAGXT7apt2zTS/uZLQsP1mTGtA/lnNKRqtTdWs
sbJLS+moHReHGEkZmupi1w1TqLTmAbAdz4fRP6YNSl9UrSRMNjuzF1mwm7puQpKW+2114KREqej0
2Xu3oZXu2GbuilHnL5th6UvumcMzYj9gHVksb/1Qy/PKmcM/bJie1bDJfZF2X12JHrVBdlH7dZUg
H5wvM19uNK7umEyG33/gzQfh8HDo3wTtWOVmdfAQn9yZ5vRgFG7L1UB2TDaxjK0wH3ZET7tHuK/p
MgxVmxSm83UdCx2nYIGXFn7gk92Y6a7EedCKeiKStp+O7QIIsObOa+hv+oI1V5+xJrS/8sUbz2kv
nUOlNGBeOMOOYCXhzRvaUd7745vXBGmEqJ0erg6Jec+JPErnBvR07vgwkmSCEr4cZU9kihGUTvV5
QUm+7it/4EJFSpqdQvCI7PzrnAfVcAmrgR9BaF7aXhYpUmgWgnRCrB0+Km2nLcE5VKYfSl3IiOqH
CyurPR9V1fT1vbd2n9oeoH4XCHIIdujr2bmwy7mRF3qVjU4IQCey294Wn21UPtGwjC+VEDIKSgg9
E7IrXgx3Zb5QG0WIgJep6vElkSMdlZnLTwAia2MXKEDep+ImItoLVEX4GgydLGCHj5vbtn68aki7
5zxXNpOjN+mvWqWBe3TkWKTnrcTZdDdkJPufueCVf7Vq/1tuwhKdDNjq6uxJJrFodtT7UHPLdKL1
/H22LnN2qLPAlscUteexDtpHm0ErUrkcf27e6J0qT2BwdzeWc7lan1rPSaNpbY+oWaSMw9ZiP4IA
i21T+UPidU7bY5kp1v2UGX4VbawOw/eBcaZAYZUPZVwv6QEBQ7nFhvZhfuZ6VVWyLpUIT0G6SiTa
uURBVVi4eHgOtqursycixe77aasPbjn+dAZiAbUZOJHd9c6rwV/XvQ3B1qPWHmD1EsMyKwJR2X+/
ZZR8o32tXTkn/urWIgEm8/pL7QtYGwZCstzS0ZvL77quUFWZk39v0LpSMf9q76ahnWbgM7zIGM48
930FVy0S1uDvRWefMAvIKy8oy0ctO3BNkXiJMJYZFMbJ8kzv1V2aM1B/3+5nXJ7f9No6YopmrQoM
GlgBf/AukH6kNr8OkgBxEo6FW4bMPmuQ1kaZtudmZ2yOHs5FWFCCtaTDBirY5uqbBnsvotRpjX7H
zl7aSWhslRcx2XldwomRhkej19SeKnVTGsvJjbJQeNextaxHHt5lh/Oju/OFPx1kVpSHFvPMV6TV
a3EYBayrrwcTUDj74WLZBfSfJqgz1zzl6LszlvLt82rWD0an4FodDOd2ZW17chF+wiSul46X/t5O
Df8SlKNzGZvcPbt9YXwPpsLjxZmxxQ4eYOPJcifsIsraXGfv9wNJ9+H0s8qqMLGqYn2nMel1MLS3
Lxp/PdfQxPt+CP2LhXNy3Tp+78ob49bxfsyLwWI24tXZ5rbfcWu4r7OpRgaSYjuLIle7meJxFelu
ydrIcXV1FcLfEi+dhmPdmj/DosufeN+m15DFLe7TxeqibAVgxpjjHeDvxclrujEapdjeyzHr9obp
b+8u1o86KdO0vN6sBCdkJxWYgtuecWI+MG//WvqmGhH6psFZBGmHvbXfzvMyjfsu9eynagumt150
84E3bXAqCII4B1qmn52lznYer0FGrdydWYuH+aHgiFE7OVurg/XU+6i0F+Jca8MdZr2ZnPoSIb3b
H+Bqmz0iZue41EV7rMzeuJJMgo0mb9lpZsGXCP8x8C/xxXXR46UgafIe6/RLS2wMusk+HNwdyZm/
gnx58rzWRe9u6oMq02u+6gQxO99F1x07aX9ICw5WDJ+MZhKRx3nZoBV4thUsSFs+Nkt/yQIYCn9Y
9lu4wgYXzrYvpewoORmPJXKXvYdQFMfWMiJuIDXS7tBuc9n2yl2fbHCraK0EDH7PLmv6J9fahh3f
v/sFdpi/ah4x2M5ueMhxmdwtaYCjWVi8LaBQzmJpxhgRdfbNBdo+b6TKEDMAhZprv7uzauvok48b
N+FcYLhdv2d4Gx4hz074Pl/UsLpRa9gPnsyOq+zmF6DsG1RhiHmNs3w7QCH/6nT3WEkIiwHCeXTe
B6WSrMzPuLKjKkc2VC5BQs7Ma9bPiZ7Mh0JZZ98uOaRFgMWhyO7K2gF3Udgo/P4alvM5Jx15Z6rM
YvXrvtizd8xFF3sDjTaoMEoQm+pS9uF6WpDz2hFygpUKy+0zZmNcHDjW9p5vfhJzwO8Cb9E54Gir
4ORV6qtwBrLHFi0Sb1znFUsX7WGFyCveS675lFdpeDN6ePEG2vFG1Gb2Jejh8mLHBdXcWzKzw6jV
ZC8lcvHpJQ5lMeanrdAQBlGdO3UMslJ/IFZ6kC1ROKQV0PSKyjAJ9KDicdp4DLGu59/tOatP/Wgh
CL6zKge+fpqkHbFEIIMAv9oXoYVzKq3MS76lzWswB2sSmliKVrUBCW293xTiwBMk99baOCdoO5cj
fWoeBprnEGq4cjrbKIBBLm2TSL01rBNVkN7nohB+NFreLvBH82ZFSCUacQjMYPnQ6xo0RjRjzgSf
KS0bZmxt2Yy3qnDuMsfW/qvOUMzvLPwZ7a7QQ/bJxAD2sA22OI5Z4TxMyisBZLIVkm9e+0pAXury
NIcu/9kFwjoNjrV9CsvVvQcKXhJdOdUOHVAf6wyrEZ5Q72g3VghWKNZkSMnOHwGXHm59WHd2Dq5W
N+VNx6anLx3T9OO8Vo9K2sZDlZkblnPuXRww5kFjmb942lN3qzc9gdV97TFDPAaM4DFm3wdGwOVK
sEdQx05WeclSj1BUsnnOBqCmcbQkCjT1xcS4nDhheLXNDdLHzZvd0Llm0s5+9sDUYkaO397PxF0+
ZDzQcdchhCwcvv10+5kJ46P2rfycI/YDgsdpp4wTRrf5wwuQs3tDFe5mcxtPS9evCb7AyYzmZW5f
uKz6a4Ml7Gpk4fcFIynBU7I6doP3Kg1ssaxAzmmevC4yRPtsmdyoIPwrhURyADvseLvGBoFvqAso
Yd7x1ObXwOM8ibUny2O9aOeT6uvtefa26uzkjpOsdnAHm+gdPLFk5D9wlnjFur40S96+YuYgC0z4
DQSbJRMti3C/lKu3C7XB4RqOP+bJeSwgCd8as6qJnjTfndEKYjGbzWNKc/jOapbse1ja4bXDfPLm
5eMBiyCzH2qot2LbkEcgcnjalvbZLNrmbSymHxhCTnVQ5nGoyvWrOeg9qFpxrLPG/dZVQ3cm0mp6
GidL7VpF9oIcff8bMNv0oHLX/QxNjKnOSn0qXbPUe26x/sSZ6MbnydzqC+VQBQi5Dqdf3mqse89o
9KGyzOFgjD5nmj0YB2H3/vsKJnXzkLZRJlC1R13Rg8e59cuKZzhGZrc8m3o+1cVkH0xJB1+NgACM
1Ta+uvXSvmM2o7BsDaxdRfnmg5ZmGA+22zzALZtfi6ax96aoVQIq+0rRt3VYHK0Z+7sD+i8fxJGi
o7IW6jS50JXSt+sY90OKxu2mH6Uc47ANlP30ulgKfNg26B82RuDu1NIHSYPGYziNSYAfNLZr1dA4
T7DEp0oArK3uVJyNwqg+b1UOwYKV78CD+pTLajivpjdEK96SHKNl0uWwSUvZddFMPMRlYZBPOr3t
dGH0J8jZXTmV8q1QpvWIs/HFMRvcbk52l900gJUgtB+fu3F0CI546Ii+2Ukll1sGQvjhDTnPWzB9
Ddwl/9RYmbhAPdjPWMnyq8vREVeug/6vABDs0vVz2oXnaq7JKupy54lUOWZ8mqqjEkNjQsyEjJZa
tXmUeWGRrG26vmhd5vTjTtagsUit7t7C1n6kSqD7UeLNuRmRi08dBbdPrOlslymW5XtR9d/LarHj
qXQk4sUgzy49zrprmxrmuQCwjlhhmijcwIXn1ZC8QdztU6FXfTG8ubhOVv+kHRMaa7bYfTKsRyC+
3n3V19ldUHbItliyOB+tPE7dvotWcOljvw58GzP1XIU9YjDDFfvU3uafYiagwrXld9NPeUJRwxVV
6ER9alpOlPJ4nuaZM9WWvbl31PClRHUUCQI9D9U4S3Zv2R3X2i04iIoljL3F/dln7Vtp5vbnDaIo
ant3iioy4r5xvbyzMf5tUS7eBpb+N27nU9plRexvdb4vG1ccDK1lz68vmhPe8BqwlgwDJGJI0lgH
0zKpVYj+zDGHLvJgqXZhSkaWi1GSMZoWHVOU10wHwSH10jvXNp9su8zi0jSK+ykPPneFTjCzhCcZ
BnfOqkls6IOVaAZMp0yAj2GKJAU3Wrrb+uIDnIQU+K4eD2Kt3Iul8+PUErNQ9tvJzOp39C5ziXhz
GB60GX4x6gLJjJX7DytjLIqXVK6xtQX1XH/P7TY74lWe7vCUi6MNWPCe4teOi9rokqXZDsYaXuQE
l2CIsvimb6fz6JCZSND1M97Zay18eUXSV+0xHTYvvV+9ABwNX4YpnB/IazOSddLOD/aDj0Aa953V
fm/JcvuYl0Fd67Wi5NUpUdV3mRSxZbYYdoxqSBx7C86+lDsyW43X3FTFwQ9s8VFawntbkA0eDLu/
kliwxLxkIEDtzcmY7R11nEdtHVnC353OmqLJHd+Eu/zgFkl5LJzuQQ62cVjS2bwWbXeF9812ndOV
ew+U/JebuvMLvgkcxaUOYuydftStmYq2CaNkVqBEGg3nu4Y8RMbTDEVi96ZHfIpuPuOPHHlv54rS
MIl/0etEwsFLrNNUKpylthe7Vhaca1AUMkXWLg69etwL6MjY7Ewj8dze4xxDkStDq//ca6ARA+kH
UUDz9ojboz7LymYDNn9tJLnsQ8vM9tiPhJ/I0hie5br9KFNb4b6gJ3toTXXXGnRPVwGamqWzkbwZ
HqIyxyGozOxVEqx6udhbaB6yfkNQGlzn1X9lPGIod5vhXnayORFL4F7RvXZ4RmvER/6Y+u+IbFpG
w/zXguibPAifaBxyb64jxsudn4Y+YTteHQdy3Zm596XO0z6aFAizbLYyCqfQ59B1mkM1tMtHPVrL
PUFbyNTI4Uj6ZnsjzWfbO+vkX4uNIvQYKdlPI0uN2GwM97GeCJwoTSdNrGxs7vAHisRh/T1jDbKf
CyzApENT5K3N217nbPMSwxJtSS8NhRgxcNmreccjtPR32HUeeznnSadMpAt2AFWYkiXUI0I9WWNo
xaqwf4FABawQ5fNgV1tUz55LqomNHitvl0ddYacA3fxl6zK8tNoRx8b2x6NtlSaDPwLnJlSfhF36
IC02ildReJyBQ3OemZ/uw2C052gdSpsYFOCOE+GMc0LgAxsTstWY58eLBxjbRwMf676mjwq4DgJH
NfWQ1GidO16KYXpjLv1EExIf+179mQMaLzz2t12bjmjZUjnEFMKZhOMY75x4xs6Ws3kJ/Kw7Zfbs
UCzmPaxtc5J5UF6sbJEH1eW3qAyf2ZH3A7v9GFDa7c7tDj1wcSwXkCXXDKyD0w9LUtnS2o0p1GDj
DZ+7bPmC/0fHwIv2O5qFb3UnHshuUAlux/nLOIbD7d4aTjZ+5wMg+MOyKTMhJuWnySkbj11e7Was
u3tp+COIz7rESsz92U7H4po6goO1Lf1PVV2CvGb6MGTYEbdsWVFRrCCIbv6x6DR1zuzsY3qx1xzu
UfdD3mHGayp9tUexPPd5SwFGNVXT9ilFWuXi109JkvO1nTnRgF1rfaADsLwWjsk3K1LHXGNMmohQ
Il4P+ZfeR9wA6Z4j7wzLsn1bhkqwQWPkWVB0N8EbpErXxxIQ97W2ZvlSIOpmeyBQdDlNdsqzozLZ
TVEZLuyEQW6Zy4B4bdAclrWRsVcG86r3foMpvR5wOd9l81o+SwKQrJ/GCFz36It5Ns6lIjeEQ89x
GhSazjLaj6M2WbjL3pm2xArTSd45s7Ltc2/1IWtjSFXJhYQtR+88wmi6hJemtZ1ROdg6mbO1Vmd3
5lmKEAU3BHgJc3LQjqX2w1j66y8czWYN+GX2bYJaFvSzAFr+BPIfHv2hWI+izV6abSr3ehWMac1d
OvmfcddsMTXOfZzhRHpqM+/ck6qV2u0aVbU17kgGGkgT8H/o0dq+cCPMn8Fvy4Mg5AzdDzThqzWs
dVSVQB30TWJ1QJDh7uyq8SLZBvIuLFGe0CVTkLXEWB4QbGjUuvyy4OwaHwn5bLkf1OJjAwVIRn+i
26cCAKncZfjNm+dWzfJiAgjF1QBsOaiseSVIL0PSPsvpbpYbtERuHW3D6tFUV5qwn83YcXR2Xxat
X7GovzTwoR8qqNyniYSuJ2nREGzn6xWbMfEcvWi/EqbGbDF6z1TAsRbwksx5KdnNoZ9k+4kyanmq
yFgC7gQy/7Kh/T85hPjtiR1Tb/aWr7+ctO0PBHuU+F2laJF6p291ORIsNi5QozqzTgAA3mm20vJX
qCZjjXPeGAGcQTdYd8Gi5EBW2Gz9WGyB0h6G3Fs/GrE29rEpdG3vGMV77+hMaFgP3PRh+QWLCjqe
AmXjcCryxlIOSe29ci6LXXrkWHtWSuRQQaAJcC/EDyuyuNlhW9fmnxsRd7IjxqtWUbvoodtX3c0/
0U0IGF8q18NBMRKDxKm67iiYm5Y1Gft12/pjRi7iwFiU+fN8Dfr5AyooJRKJa7MftxAR+JZuu23a
Xpe8+wQ0fc5WE9tO7viRv3bqaG0gtY1ZBqf2FuaQSwL/NsKZznAUBSpZIkwQU7bzQbS3tqAMGJtY
CuIx5gpxZxbchdos7+E7opl15Wum1EPte25MVHJzoN832+M0EEcT49CD8qYukYCS2A1uJD9vd8uL
haX7E4VWwRCRnWBfWnOT71uT+2+ZTv1rb7nFzkLC/Z73AQJcINIOiBBU1oOXuI7NhjZmCoNjQGng
ecqdZiJFeVSS61Pcyj9sTns8UpWR1NwycaVcp9n5OWkDsd2aFjbp6okE3PctS61niIFrY1mneUWv
s/eWfP61ITo/WIqxHHUK0jVbtjttC3QUwzhgUytW+yaFlQ/a49HF92C4kQSp2vuI7sHj3bUAwwfy
ed2GEC1+ZgDjLoy3X0U//BxuuQ01rblX6UgizQYGZ6YUwiGk3d2RDTh+0zJ4GJGjJeVUjHsm9PBU
mstyDooczUvW2I9559yLUBkHNa6HQBf3fTUc0aiEF0ukk+I8KvuHMNDZnQs7EM9DOMcoUKCwCdfE
LqUHaJ+RAiuDI/rF8NN72A4ORZbpx97nrjQBAZ8ct7wjTWePEeBcQOcpVI8EoOTt194g+6Nd/Q+P
yLTEdWGZcuonn6w1F0dQgPyx9stuF5LJcxCLDXqb84+mpQVNd1h9k1t5GkL90crsdl6AUDriZt1Z
OKSzx0aay3fet82rVv7M09ine2GuD64x4G73RzR1hIuTcoV3kGAd05qPk1TesyOwAUdQ9uXJni3n
iJ55TjAC2S+gsj9nkX1GpgX9xXN39cg8P/rZvCVrsGFia8J7kfrZp0xyDaPiNivU3qROOm8CZFBw
TWrg0K6xYUUpNp2oGx3jfrI8lSAtbC7E1cy7nFA30p+WwHiug65/Jg/lqWgYYlMsI/sAbjPKsbcm
hiTQIas9FVl+051of35tSwctJdEOsTHPzV1j2CyBKINq2x2+ZWpkZ52ye//2pSpL+TsWuDIx0cEn
BdOcbIw3JWznqJG7o/XuvuTVTRtPQgJb8vyB+mpDI8jknqx5GUSCV8ildVoCrkZJVHUmvhNvCEmD
e/KlpVENR5W+E2jtd5vVbCcnS/f8gsDRxIrdoLJ7il3Bjtt1R8eM8Y7Q3IgkL63zor0msSachUlf
5f+bvTPZjhTJv/Sr1Kk9ccAAAxa9+Ds+aXCNoZAUG44UoWAeDTDgdXrVi36KerH+iMjKSkVVZnbu
a5MbRcrlOI79hnu/m3wc4VuSx6bHsbuaFWVSvHEVIrmSaX/0uevGyN31xbRKsSLcheNoOZy7eGMi
rePpALHzwsTL0W2Chmq3dbQ8l1Ep0gcWH0kW5gGN8BGBZ91v6QiT9hVQu7zoIhlJJq1CNT/o2/9V
avwdRcQfKTXuh68vP8ED+Pe/CDX8D+jYJJJrXJoSoj0/+UECENYHRFfYbW02p578Lsb4RZKNhkMI
NuCmoJ0QiKb/pdMIPiD08X1+jwPsFVmf+CsyjR/e3n+ppDCTY8T2JKeDxQtK/OzvVVmO36Iq7eWT
6pZBfkzasfX8kBVqZnaXflXCqopN3WXJtq8W1XSfnV4bguohQgrM1Ci1eDIuJINQeQEtozWDG5Ww
ww+SJTgoBwcArYht9+IKftJciX2U+lQ3WeKiSg5LVwp1ZPM+YC9MdYaLLOqlyk5DzRePsfdki6ts
SrHJIGdIK51vwGkgAt63srSSQzwpX75C/MzYFrD4qFS/1whTcu/o5R2gRYQTHn0ZvDO5M+IW32k1
Lfg/0gDZRn3wv8+HV6BjGu8Hdy7iLqRBYK4CgQyzaC6NeCjoWWbUvF2M7STdskf2mAi1jesyMYMO
cKpdDnOyUWYocpsocap07zE7Q96x+B0N3oBzfOUpWWJTZytZboHMUocesql+23CHsKPym/7U1jHr
cd9lYYCtUjHu+mbjj6XmXtwygchqx177mg1L0l7JOK67CiW0C/5vYaGOm30qRs43ogbxKpWt3yyI
sinlznqV+fm3uXYqdBGpiANYTqoc8p2hE2r/WRRoYHwSYh8ja60K0TCMZ5BMefiviF0UtkXR3gyr
m3IzBc5wz8flDg80fOx4W8PJ83mTVYN9wh05pDzclgpGUztFF9kQK7labgzO6njR/HmiWNaRyRrn
cygwtX11e7BGoKcB+O5ybuCG0iRBNkG+W1+dl/Qw9S6x+Icxe2+PEU5t+8z4s5QIbSQ8w7nLofqI
mxr5roPklRbDtZre3qdL6d3WSZT0m04jftlUtczp0Mze52JWesKGFfQLb9hqZ96lN+JDfcSP6qAn
QHXa0MTaI1jHBR7vtK1iKwEeB4Z0RbsUEWL+tnaKsaVOFIN/LRughZRRvoEqNi/r9KuO7EQfPEm7
ZZ6NljvZLzH2JRtfVB3XjLNbo4mzkKHpKM4AAy52dhhzHentxNxY0NHSLYSU/kx8h3WrVAXrkKpb
/DoOrSzmj1rSuinCmqIUf1AaFV04l0EzYxowXAEkMEtuOIjVV2focCdB1cLYFgc+ZrTZblhY6lli
abPYe97wjZ0+cddyGbWpKpRLKB/c0PB1zxIh51dTqPDDbMS8tavHWQX7YLCbZ8g5tPQ1jepBG8wW
WX92/WfsDOa9hw/j84JO/xP1P+P2cbKrywIZgHVc7VL6EvTAwAqOeBt/ozD1620yyInVlZNxsxVN
QXXtdsKTlCG9zYAG3Vt67vXgEDY+XQNLd5YOay893uE76J4KOGzUznOCL7bxaE/DKsq5VbxEjs+c
kVmFE2NmYI67fq4vu8VY9p52C//zlKCCLjYKt8B03ZsC7RUsXgA9lPeMwzd0Rao672UqByJtstmG
wiTc/r7G0VKcqrhniZDrpS6DMGbxCf9QyMxhh5bXZaZV6KKRWx57+rXkzuihIaUhdUOES2Jmy41E
tZuc1mG/yNfUYq7QRe3WjgRw6pGeKz6IQCWexV2am+a4dbRpdWcTl6Pcwv+1091aTckLIzacnnxX
t1UnwA6+ccH3NvHOtVPjBd7qoJ260PBqU4YGCh5/CXt/rMBBwhqq4y/gY5Px8xRE9GauZhoQ4miz
jMfKJ79nTrZF06WjhFUwzVptEsdrrNdASH/JzyqsvqKUAIY7MzsGGsPGw2Iq9zqNS9Qifew5D9rE
C3YZq9ixD0KOHeVZMUymLJ9EO/IgY4lW2XOJAn+ZE/NeskhHAnkhBrY84JPz/jFTeW5ckqXVDHdV
Ki0A6omKGO7zhUnuy4R1HQfSCmCdIOy2G7sO8F96ST8EewJOxOqkDkz7Li6V6YV+EPW3voWHIewG
oJEbUg6y6RCw6om2AA7Lq2jEMEJnaooX3yxQJZSgQHCYkINzpVxH1ly4BXdiHKy3JAKGWoQI2dGx
KS2r4uQi7wdS7UgmPgZgAGyISZFfjWx/OUyVy3JvIwHmXPeqiIA7GUWJHGROopuoJqCJkU+t57Pa
6cw6NGXfvim0Zk9Yx5d5H4ClOI04qE8xZ9N6a5i0qnHpMnGBY5odlzxauk2iFUBfnNScnjXnrthG
9NzN3jNqGe8xE8iCVQOaumQPs2t8MWpSQdFP+vnJAExI1OZQsdyIskAqVF+OBaSQaRK3TKwgIorI
Mc/1XLONJmzYBy1Jfc00V9loK3Fq1gGIZuxDABk0iOIt80TrIrVbOiw4lfrzKmEFrtIFSbGPqnVs
yfHd81Qdi9gME79J8xC3a46oKnYm1D8Lw2qX2/VIDpnS+zhr3M8TTa2BOwT7drvzPQtRyFQb3XI0
VdHDsGeoJ8PAtr/jGmV9zg01Dds2mBjgdJ2W99CBG3w+k5l8lVHR+qEx9PO5KKLK3zZI8Oq93TQU
6kMVdeexHd0V7VLzK0tdXAXB6M8bn5y+F+SZzUdtKOnvkFhEbb5Bxl/Zp9aNucfSmO3Vw4wlJ9k2
Crv4MVJCXDvsH5jntZmVXRdJvtRnDGh48lN8JLc8Sexnm+VYegRikb65fMpc0DKzxdPYC2d4qJAC
DwfWL3UVdqDIBSIiZzQPlTe27REQBxKaHEQBjk32B0xgZcmc+3ZyG7v/SsAv6sdQ9khSQm0Gyyli
nP2aMD+4b22HxZzBuPFLNCVRydJnGDht6rYcdjPX+k6M9OnMljsWy8JPuo+kB5hfO6zMI4rC2ONz
NcGSFxO3+x6lepnh0YW5uUEC673kE/ymDXUcpgAM1rQzhMfyCSuCQDYGVYzeCc8UiK+4EDRmLPA3
WeqMpyS2YJ91aD8fumqlLHuQ+71NnPXUicYCX3qj0V6sHh6V8jjuC/54+rz2texokjeRmfQvK3P6
HFlK8miMVX1nJXIWO4+FGcu6ph5PaY2IBnZ2T5nlBLFE6NHjhdlWnLBnBDOU30bXTS4V645vjNTN
p4HSrznMDOMPsjAxBXXpoltoIXEnznpjNN/0MEr8XW4bfTJTrb4lLilmjyh/7JyTrSknpgJ5Ip6n
QpTjx1qucGemfpAsD4Ldr8mIkl7B/hO3ws9+SWF7Ni0KYB4MoAIv4fsWAGUqFi7eFHpcUbPDhX1Q
7Gq2/7epl6O6Ve3I3vk3DdL/h0dT4Eug6xD405wVeYaw/Z3nhI5pRILC3A2U9IXD0PKw5Ago5mha
doDG1e6PX48u6zdmENocXs9zcLeK9QXlz6/nQqHlULDkuqu7lZy3Idd42FnZEuxikim2/WSNWzGg
pgOYMv6l3MTvr+6txDM8gYCdLOunJmvJWzx5FiKgiYykXQAWOZxE9fWP3+J708n6IsHKO6LRNOEf
0XS+v6RIpKtk4mG+IQ5chs0sW1Z8rNx3MQh8HMW/mo7/w8f3n19LWh6Zg7hCfo6NiaxMxV1aS7xV
ZbAlpKF8bHVgXg5dNqg/8Q39BO768caA6SGBDTAPoWR9/8YYoOulmBpJT8PTR85eRd1amsuxa+Hy
EM2hdw1V97adsvYc/oH/akDY2yU2MFPQ3TwXtO88ToDkX6B6zLjIGkiZf3xB3nuofvkbPU9K6fMR
8I16/zeOMVmh6DAkIna/3g1jWhwdI/slhv2/E5a/c71+vf/+zQnzP135Vr23wvDvf8xXHJiJHNum
71im5AC0ue1/zFcc+4PDtx6WGvhFn/E3z5hf5iuO9YHRp4V11l8fChZDlH/6YGz/w8pmROjHU8mx
+cr+lfnK6p55/+QxJYZ3qkO+nL7nrs/Y93dGJ1U/G2RTIPhnLhBj/N46TPl3zZJ4ISTEOHRbGwFs
6vUPNiTQAzX0Z8d2tlmanxIjlzBNPrETP4vn5tGe5blCe+PV85ad8rHvbFS4pDdp1hNoyx3oItGm
i6vyE6SW5CLPWBApsBRlEOF66CQrvrT4bJdBf2XGCorKckuKYARF2RbnUMhO5hS/oMAWO5cOwLBo
SxK3yjaTNzFmQdKKlpalcQtm307K+9Yfj2nmByxV1CdjTgHLNBpkLkXmTdJZEGaW5a7v3QMNZnZC
aujfyawcbnUGKNps+4IqSVlH1sRUx6ibFdEE10N9r6L6wURyYzuGeSvyGDV3SydF6Q1XKApwlabo
DohR2GcMBTZVJ4MHZTbXcdS4+6DMr5oBdfE8UuUuk128qtHcS2llZ6MHeyehSgst+kJWg+kZrdxz
iy8ytOxChdgSLwHDJRsEUvvMyukaUt0fQKuR+LDEwwWrgk0T+Q/KMXbQolhFqeyBrWN3BM1urZtD
uQuQctHdrwgo405FzzTL1EOrun9E9yvhs4P2ns/6xVtFjG+2GEaYKHjVAyxViBCqLd4n4lD6g6vt
p6qEkGglC8IbyD0l8F7Q+w2DHne4p7ik+qmYkXC2dA9AMZkJGUWw8emRnwxp09wr8yHwr00/uaK6
38pcPVVNcNdJeR5YEcYXGV/Kno2Oo5xuE0P4Z5iThcRMdCHAG0IfDN1/Ggs/uFLKrPbrRqq0ev3q
1MzuKqN4YBWxdrTJErrZclNmRKaibGQGJRNmK1O2GnrFpYAYtMXxynXEhk4wgHdZlAZBSGKsd3Fl
3LCBfKuC4gD6H+JuKc/tulTYalgrtF1O7koRCl1N2ywfXjPzU91ln1ie0otlw/iaVJq6Dv4YnYSW
8Px0dA2snhEjgpA9kCt19KZk/IS4F91VYM472CrZvsvzu0b78Fv8Ir5h6p9scTK7YWvmbjjg/X6j
5l1YekwPvjRt8L2dfWXbxRR6MmjDpTDk1q8WcYx1x2bNieY7yHItEDLys2Ko3lYYSYIQgQ5kF/Te
7ZdcePlptAQCe1Zhw5iFY3TmtXNwYjWIQqwrHnDry5DnV1j0ziHx4v6W8UDzxPKEyBjHLB6YAcC8
IrlqD8kwC+fC50Zxy7Cy43LrGsPd2PntyY3jajt7bXnrivk1cHJ98kkhPB8nVW1NCIE7hLEAoNAY
oTLqAFDLzTzoYgvAtD2Bv5thvghFbpOTrFCZ5Nzz3Ooxh+56o9gnWOGcdIS4Y/rYZModvqxOt+Oc
TA19SOYWJwKElluemNk2tehzv/MIHywjsq7zqvXGbTlHtAJs/8V6w8jpLoc9dt1XUl8QDFTdeU7M
AtabfSoZJOkAB1ON6m6IJAafiTnoYVyEu9Otpx+CtfjBbB45xGok6fnAwAkB/ljxRRriJdi6FaQG
vpmd/ZLGfvzYeeR/IRsn1Ej5/bKz5qwMoeokrOzZLoOImEokyrCUmRuaaL1JGP1UDryZhf5yQ6tt
XMpiniVwUC59SsDBKWPpfDOJcfmibG+iXZqGs8VN+9cMn9YmR2Si8cpUIBCBfm8Go81fncHD0ohX
7MqajHXtH+cpWrBFRqfOLunI3SEA682w5BPla3yp3I4rGeNeZJm6ALAvFyScTU0eGhqwZWvbnXXR
DarcjrzfM7NNplsM0PJuarEpQnjTb21A10PvrZPdzF50YwbV/OCljcGiV0wlfLGab5WfDQxbjerr
rJL2aHpDf9kBGdmXlhahYxCoTbhce1FZhrcteRRfCdfwnxjFFzuj6vUh1RULzEYTO4Mkn3E3Fsno
paUto+VjbPo509K/FiLuj21uqdu4EHqfuGNxiHjEhaKN4zAerGYPOACtEr99RybEcCZdPZ0T0Bzt
c87VQ+c6UxVOszWmuDN7960MMouxYl59XlvahfYyTbdl4bYPRhWsTCzsdEJFqCnAHUIhgxvQVPIS
5rE6RcpICoCQs8tTuhL+2VwyH8A/wBBFDOqAVJtkNYEXg7x1NyQUqGS8XzsJy4lY7Op6UZfgypZN
Mybygj3F8Ogn6XIbu2Z+m0bxCwIYCxPe2GysAvAbMWvVHiG0s1UNcShTX3tPrAbV62yk2cfY9udz
exDigt6C3+5oxgkY+Jr9IAFQJGw9+e6neX1EC9HsVdMUN6wr/H29jPqKwdODy3D3CKPaZRS6ogWl
U95SEnnbPtP6MHmYREkldUMc/+1lPiCYiXLLw2u2eFCMl2HbIR06+okn9nFe259xXnHvsaTYG3aP
ecWgeYXq/I0AqPISbUGzs7vg1pjK8cEF9r9RSu0nW+/otOEIcmw3c5DwYexR00xnY2SesaO5Z7K9
QtmSfZThoJT+Kz39bsGpkUcemPhqZVGfgzgkV8Yptk6vBFo1a9s0HgLJMlPsaBHyli3WHOZV/l7G
7iEZJYoJ9FU1APcTf3zou8OTmustcS/DNmDIfPQbUbyNasnvKhFln/ppxvunUvUUSY8LZlTX5SyN
Q59Z9ok1qrknhyZ99KcxAIbSuxsTbsOulrBdnDRhTA3655wa4s6BisIUP7RT12bDX+0sb3V2Zt51
6SR7iH/hwpdxm+uUfRAoxUIad7LsIPC0zl1iOM+zaeCLjbPn0iAExyVT55hSaDXDkXkw+YBqDypw
wA8QbRubCW41awADLN79BUHQ2MbfjLbcJgkHclthyTQHhGpVErEHVlUonezokI24V+xNsMgwqoRo
l+78sv1ommZz9AyPIiJHDYseSZeNvwHO9wbtBhhdezeV94Onj74jn8HO0WXZV+ZYMNWQIOUYSpZw
N4bg61TPdx2arB19IcN7HvrbkWSgttNXjPSuBoquAQIQro/xRnGS5tlYQH9VG87WQ9/KHfOgaSeR
8IPb9L0L3G/73JwJY1HBg7EskIaQlyGnRgwmCS1oRwd6H9AhKtQsRSnrPfvCRf8hdxVV9Lk7xsSm
lN8IXeGH+r4ZC1Wg5mzaKwT1+8advk1yfhhMd9myeV2ojRr8O+QWGa4CHFlGW1R5TchECUCclFgH
oMuQagRggrPPeDJ7jAdOrDluVHwgxuRQz+4WdYW9ceJ8ORrm4t75qXfRKEKhlBPd1gIlBGJp0zz0
2p1RIo+3UWrVGGh8QjYVl6tqWF2ks3OBKI1WN+GB7ieM7zVeb5ihO9B5+MVrlmVRPd/PosdAK4Hc
9Ul8WYBT0QbER4Tn3/oJa08sRnnWM6ffzEXNDk1XgNgnS3N0yOVxnfgyIvWGU2NmA+4q+hBb+heB
kfnHPog9XERlVW1YLdWPujNYJE2lPnM7vzjnT1+O2hvss7pjqN91JLhx70YPZmThtEHQfM2mB4iu
n0NiXhcJgZiMDch0tBGtbYRoZUgoLHrUTHVy7aF2PsqiFzdWYIwn4HfkDAxDexdVbvIE6U7tRW8u
F0UZ4273pV9eko3FmVZN88fIL9oGmG5c4jdvwWXm3RI20hvDyY4cCukpvXL06J8rZn2h01GMghCE
Nish1bzpyh8ODLyxnbXLTbu0uYnWvLKu6qD3dwjOs3PtR9ZFbUdR2LTVgKPBFI+DWPJLUcjspqLG
2lpV3181zfcgeCS+SOayWw+JG/F8hfHEI8D/POQ51pGZih602HBBUEcfamEP4TznLxEI3lCWRnV0
vNY4Yh3MN27/tYyro4+IKRwasJlNdciSdOeJwwwTpk7lub98w0KPFld8EwwYMayyFWBVsvOG8rLr
oyOmglMkeBDnkw7x2x/8BZGk4X/sy/GNalud1UxjmRPr586JUsKV+uskv5mt5QjbD+RPPR/Yha1f
0znPtl2UYQvV0EEjf/EhDKCOUh3n6qjz8VoOoN2sBf9P394UPeIh+PhLsZNdrI9uM8VPdZH257pc
4t3I3AQ+qXsDFwzrvMNGGckKxXhSGx/HqMgiDgYZfzXTvNkNql+QAY+YuDyUAXQwpbez06W4TYdE
XqfG+NGt6sLedAahCptO2O3zIJwabWY/NUhm2/YVZ7PaBYSuoTtQ7ZMyAnNiWRRVh0ZNJDqqodv1
1prjyfAZqXxD5h5kTXXpEE22wYgSnYwGKGSWx/WnBjb0pWjrh9zM+nuR4+drcTwYmwqBwiVnIodF
XPvng9L0fxawM7khe5fGfHY8wKYI9tG9xY75kqoBFV6FN/bQWo2/LX2k6rLV/rfJd4iIH/CG8LZk
esy9Uh3QgAU7t8mzQ8fu97JKwdgy1x8OSamrM69P6k8G/e3GymrvnlCSnpyokcXJ2I8HVpDEIKVR
dGyrwns1cOFexFgC7gRwQNyPjnUxFm3SnY9uWRwkz40zS2U2iqIG8buWT/YoMExC0LZNW3nAvgtg
nEbn7yDY66cRacVdL+tlN5QOplBsOIT3aWsw6JjH5WWJfez4Xe7ZV0nGENG1vZkncz4+Kp4UewON
IWXKGO2jaEa5WI7VuE8l5HT0zDUVS+pf1tRfdOwaoCXp8I/gU8f1G2o9Gz51LPn27JyMKJ2J5QPa
R1MW6ewBKRQoDacYcNmW5lcvGkprY7IePBcc0RdIzxUbjS42rgBw1buoi5x512UyOi+n4sT0sXkT
bfHmNF22WTqiA3J+GJJRV53SFu6F6tAII1uRM91hByzaJaa3Ep3xERdK9i3NwAKbXrwcqsh3n5EB
cxgYfXFbFYO4EKZKd0NsDg+ZcNizDq7EvJWAqtjxcbt0uIRhHYIW7x9mo0E+lyw1eAJqvNYyoqwA
OS92TI7gapXaZ97EUPI8j1x9UU89Kt0R6WiD8JnCyMQHHXKh+s+JaN5y3HI3rbbjg4Oe9xQEc76b
iDd+zlbKKgeRk3IjJPrE7BkT7jy/EE35PLrRTZxOPCyN+qLHbDCXrPO/z/r+O/T8O9uPPxp7fkQE
wpjze1rN2df/9eOf/5h6Wh9QkqHWCqxA+AwdmVL+M1/G/GAxCrWgAgWBTwoCaupf557E0iBDdfkx
9Q9fYMGP1A/Up/zAPNSWFHjMK034a38J//MdZfTbhYvg0AIYRboHYxH26esf+NsFT0OUlOtl37w0
xx2H3dS4JDncmU/DULNF7rygW14o4OcrZi6BdZmoKUOLmwbJlSGs8puXiCmnFpTcX+UUfcqEbX5O
dN5ghasScyfEYMdEVLdM/5LYxLnEl79/qTF9EXJOLjznB/HcfB+sFnE1qP3huunh/KFnSAicTnxv
zeB2nPrGLigojqLtTBKFWdE/A/Fx5i94JTvrEWJwlBw6NQaIzbI0mbj/8/QM3nZpbpGOyvahovsO
4tAgyu7BNkSe7xry8PbOnOt2OxYE7O1W3HubhVXdWPbO03RBbCwhapxJ+tbmgJW/tvaTJGP7TvFg
ccI+RpUUgU+Sl2YcI0Vtspy0aa/uQViO86rDSlT3ilaBXsyXPbNRehzcpC7CCo0wK71BLZolsNcj
C10VahMGBXudduN8TfkEnobnLdxJgBQjcR8D0vYNNnU3upzTpopCp/WGj4XlgoUPBAvm/QK2nYhw
FoSj+lrDiUCBZMjmwVUTSWTkpg4gwZMUEChMyni4xUNmfQ3iNEJvhR/oG5yw+GIsPRbdWUcMYNs3
OM5bhlL1vkEbVWKWAzpC7C5aDo9n8CqQBiFjloXl7wEjr2cS1IB7PycX/eDGwYjKua0RIIwpfGjU
LMGSnGGEXMzDTBL0ZY9sfgSn0jATZJxnrPztKP6GTS9uiEbsuQu6uYhgb6LVmUjuwxKyqan4vipW
k8lBo8rIcDSxcUYylHhUxKZCPqQAkTxkuIfXagimi5+V84K0KtYrDKqNnhTtNDT9InNePNe/SIOp
ag58Ix3qbMg89+1Y88ZU7mD21zxcEUy4HioC1zAfERqo+mJdgCbhCFmV5FVbew/SHnQe4r0TCnaN
l8wcp3H5FY+IYmu5sM/cwtekthF+F6NXlI28QuaYvi2pn3mhqtL6FigqjTYqs/q1wKdyESdJkO8i
5Egl3ji3V7u5LTAnuYJ5VQwAKKyT0nsTI3aOsxnu82scICebiW9AyeAhawnb3F41MwmB9Wza5Nwh
QYEvCTjIYbaZJxL7fB6DONqYVZZdaGo7cgDcbjFCBjRQuyvXoRmfMpD1md3rs2wRIzKdDn1eSfmH
qQtrOmMDANwhagUTgs6g+FTbXrLFCIz82ejJVg+nNGeSaMcOJrLZLp2NU5KsnjGBgS/plV509OFy
l7sgnioJ/0sEsFOtjD+1Z7R2b2cOAyFcwf0r4rqg3XnOmFkAS1CZB9OYuCHvwaOb1GYnwjkwLUTY
EU3WZup746FvIxJQ9JhGb3jQg3YPLjzuLpfFxHdaWXbfrJ1JebsMRnJyisaotmyjs7cJUfxDUgQJ
TRD3fUe9XpZ3McI6JpkscA9LJsYiHDuzeBmGpP3MHTOZOxPkZ32seKKAc2Hjce6pEtqxPcUgqYKs
xSxQ+5MMEQXKVV5RGRcOWvI3/Z24jNZPXtbWsI44iwLcRorbNt6xGe0YkS8M/za1N44DD9TOORB5
XYxbe5ySQ4HmJj+TNd3Yf094AuZ+HNksHX9/sXn/j/9d/+1jXf7j//ztpfr6t5vuH/+3+pI2b+9P
fX7Fj1Pf+wAzG9a0lNxFHnTdX3edkp9A7ubIB57MrnHdQv4T702mnGNTD0jbcV3xfUH5y5lvmB/Y
InA2r6UCK3HHhfv+l9adP8ss0LKzsiSfzkf06JDy9v7ULxyBqLYd4EI4YaD75owpopqIhLWPZpF2
pzwSRhrqPoPb7xUDi4/Sd+EXL4l9PhIZXWxL+poHlpDtjYvnhNF4PC+f53Y0tshW64/sS3vx4/b7
fYQml+23tYq9StaooiQVEf+1IB++q1Vyp0Yn6lHMYp7GwWJZNwmgCaYorPZuYxt1X4JG8hZhKNJ2
BnUxuArZfvOFsE82QbHnthLTJ8PskG9N0kPN3frWxYQYFOWhMernsWyqj4IttrNDtzDvejOVl6yn
iXj0MdJ/6SjQ30zmS3fst6a9O9jja+aM6QlHs7cbEwQdG2Yq2eVciz0i75xzcemMCgBBTm/kx4v6
xsDODxkXuZeMGNhdNcqow9/cnP9B9bGKGP7lFfBNT3hoPTipXBSJTFV+EmL0IvALb71OXr+1zeAq
GRCn5h2oZpxSNJlW98tH89/an2IeIcDvPxk+kkKh3ksevv8fv5T/1of1S4txxFkhs5DV/1n+r+GS
4Dup/H0+L4Rdvz4HbH60VvwmNbkrTRqAX2t/28RuEtBE8L/SAqyRlP8M1vzlriCT83e/Tj89A3Cl
sEJgaGkizSNV4OdnQAakZzJnEs/pQ8rPRaaTc9A7AECjYbzXRlGQ07NMN15l6guLNv/wm+v0H27S
n6RJvPzacLjAHtCQwdtbUba/oRk7s02QE/C/zdBKpnZsMV6JHJnuqZq6H2ja332n//ZS6E1WU49r
rpBhFCXvX6o02CWoNQILqGTxceqZA9Q81Jj9FMGfvKt/u6gOEhYTdQtUY5jPPwN47a6acF4GFFLu
ive0ANWwEh3xmCQwjanOreKjHP3S2s9xErwprWb77I8vrPWTxuk7Snk1K1krU4mn/E9vV6VDTP1D
fN4SMa476kAnqNqZW7hbf0mdABtFA7VtbpZzhfL+2Y3XYdVo580neqw+wybnLV8lZgGxq3TXlH/2
HH/3eFrTRpA3ICkEceviwTHXa/ibTz6d/QIDL3rUylvUqTGy8dwo2/KHy+13P3Tx7586UkLouSaq
Hp6DP99gLWyfoLWSnLlpla5jyQl2qT0uNRejE+azN8XpdTkYCntsVerlAFc/wOLslc5XDd0guU07
kdy2bUUQYkszsPJw0q7YDmVm3meq9nQ48Ks5J+vC2y/k/F7BRsd66WnSiQ8dEfP2fk7sEYYLlfaX
P/6Yf1KDCoF6EAALx+AaHYC67/1V5FgvZ75k2KaZUO9lbvp71oveRs+lJnIw0Td//Ho/y/vWFwxo
NgEI84K2MH96QZqKQfv1sppnzQN2jpyWR25xa24RfX/2o+6+9l16ZLUJaudZm/IczOW28gmMkxUA
9tUnjF/pj/8qHoa/Oeq8H3+UJCFPUBJYvvfTU8SjF6MrnMtN0rnpfcOTbFdG89uicv9iwq4TFjjL
wj9+zZ+/XwIX4Aph5xLw+KaJeH/llxFUSOyAwg+o78/w2uT7qlDj6a+/CiBQXijAQkhl+P5V4Oz4
WM1RM7UFOg1b9zYKFSX/5Pr9p/fCKYDoDm0xI6efCsF5ciQ73vVVUPHDRe1JyQpocv/ye+GMo0K0
/EA4nHfv30sbVGxIu5qvYtq+MGXWn622c77+yYusU7H3NwO+WF7GYjDGs978/mD8zYNlgm+JvsL9
0gUDD3sz0W5+lOR+Nm/SKkirYKD6CFukMI+x4xiEpuQLOOTYGmNEqbop9NXQ27W4ctPUQf1k5l59
9b3jPoLAm+MQX3vdnvUsdf0QZErP8GBSDGQAFRbuLfDStrgg4Mq3L2MR8/9C65ub8yRyG46e2cS/
jGc9G47Kzqp8W3UJDSfcGeea2TDSsaVozHIbDUl2jPMuCA7gHHFpjHwgLZoJdyQfk6T219611p1O
r1nyLWUHfwpUs46vmzGGJQoMo3hElD97gFc8Q11C3R6Wu8FuFxMTdxKLA+5DhDQ6sLovwWQY8b7r
ysXHb4fm7wgrFZU74pZkREJvamfTeqJst30tGmPbjQpqJZ5KPz7MztI9mg1Wsu0AibnHctO41xUa
MBPBCnC082hpRjZA5FlZW6bO0XxyGgUaQwvWzls3dQATIxFIPvpygT7Uu0lg7QFVSRh4zhzpsM2E
///YO7PlOpF1W7/KiX3PCtoELg/MRlONLVmNZd0Qlht6SEiS7unPh1xrH0uubUfFvl235ZLQZNJk
jn+Mb3RHe8BZv0vaHtaX6XQGr2+iQBbdW5VOYzWSk2enb/aHdK1a6JIWvK5dqWjDCErf4GdognmC
tgk1TeYuVTiy9IzuYM0DkkrKgABvZ1VXw34RXnozzDOvvJx39jswej1TH07pppUMgdqkJAN2crGO
n5gJlt/6ycEDT6UGYMSWv/6+H3suAtoqPlgDRSzv+WV9Rh2iJep9X471fLTlDEwJLWz9WNoQzrFf
FdmAb6kxCeotc3MA2dQkJ1vxED63SQJOJD0d2OjGqDrY6DS4MDgvtgbUgTHNo9WH7YJHrIPVJtG7
PgXOWD8nOcEcjJlojFcLKRGidYWYi3dWu3afiOEBNa5p9MvPeqQne6eA330dnQ4OPJha3KJWWS27
tBNrG0+qYuAIer3gxHvNHHMtLdY+cQ32WWOAbhOPlJDBMXbqfmDZ6Dmgb/PZeabGITD2GYggM5pr
I9OHzJ+t6kJa5YgfspiY0hq6fO4W3lpxu6YWxYvCRcCc/W6g8bQ1Wp57DYjzOKco4jM2OXo/RIcW
vKevyX4O5nKmjsRsSRf2NUTvHZa+4V1Ny6d/kk7a9OdF0i3jtVeFHneKOTV2bJd2YrP76zHqmUVl
OTt/DP3kQLRK5HgcJUkbD4o4Oipd18M7zwHzd2wWvfrXelT2J0GsWF5TH5Um99ZALA2mtUxOYC2o
MNXIil1cq7HJ6EmZbQEGLxMwNBRQTxKGxuZummnITWbfGg8qVM3TEubTjZNVGYZdQELBsA+mjjmS
YiZUHFw1CLGXo8Rv2LVLibmplG4f5+U6VEc7K4FK52RtwIObo++cBY3egBCgGE55CrP4khbMmSUQ
z8wQamGmXDAtKT268xr6eu80fXDRScUwCvMXUKpVjw1djFXWwvNtsVrNUw0m0A50UEaB3blfzYJN
9tGdlzw7iGLOiONCEo1lUsqvuTP4VzZRx3ZPdpX3sJ4hxVi4uoy4KQJ5IQhA3vEnJVdJobBWNC3G
HuoHKuWANSULlTOQ47YtetoHRtSx29zp4aUHPblTOEXuVSl9/LRd4lNbKBpZAh6sinEFTCyZD2ZV
218JVjM++XWMhCfblMktrG8+8VjDzA4xrL0D0ut3J8qmlymmZwqcNoINXsWyCle5czw5dddjQq/e
yRPSTePGwyETC4EWveG9us+9FywXJpYq+mrbEnvgCMuYttQaRIjkaXWky4SxdsWUuAORGyiN77au
Y1JpIiLtZb1f6fZF0sO5MtEnzHstSm3YE5l2LUApFKBfAs0zLppusldORChvaDfYuqMwUjMmraep
ilfgmkRfCyvNdwUmXBSI2Ta+cy+ox8W1xOdWErCLprVzvMivcenFI2oo+m5GujkCet2N0TSnS4nW
a7AdlIKMJL2bmK/xL/veE45UOM1Zhtp+QHIcCvAXGXUiRlob18totLRdTwZ9DXiy1Re3mVRyoA0x
tyJjzSB44gHvzf1UyMneD46TPha8nJpzN7UzK/agsFB21QoDUziVsrtaL+0thc/4dQorh5DOQz6/
K4c5uA+ZjH+vNfo/zvbONsHsEPaNnHLJmyOWKuopgjFzT17p1A8LKziy1immn10203oSiTwBINQZ
KdSkJOl7ZlwJvFpuajgDBBKvUePxTFbJaN9XpNHhK5h18IliJXmDV7u5B+DqAvYkXu3FMCFkB6Wp
IePrJWJZ9qQVnODGhyo5n1l6dsvjMi3gbbYTwvTMb+FFqy4cd1nQEzrzMP59qUe34ZsQZlfy9jQk
idqyw5ch6VWmkauh8kIMAtPcWAMxtEFXyMi2tAmUlFU/rynN5QtJE6A/BhcyoHcrlHS+1ZEas3fu
ajX5ToTlTCetzntSmVW/GIywJJPta2T4Zr41mD+RvrbQw/zzlv9GDBca8kKAvPEX7jLcMuDDKK2b
NRgZ1XooAy0AKJ6yi3K+68wF9Td3KRSKvSpzQRv1y8LuP+IS4hJ739+IS5+b9fObQM3Lj/wVqTEJ
zniOR56GBkUGyGwR/0KWhP9ybPK4IeIKtUZ4Cf5bXkJLpv/U2iTozUHKCDrgb/i30MzgmZZ5nnMe
zZPwiuzgnyhMrzcXwVatJJAiRWih9BDsebO5YN6Ha9ioWEqnSTHvi6Q2KTZh8/QH0eX1Tn87jm9t
W/zQN8kM0u33envBenHpiHsXUV4wf40KZ9Jf3HVtP8Ij+Mc9ThzL4WT71FaSWgrfbGVKm8VW14Jl
NWda4XStg91KIP3yp+/5b8Sx15v7H58IWY6tve+h0Fp8fz9LJJkCUoVngE/EGufGU/jXtmVZ9r7c
rKPUUrJR+P0RfzmHm6jIBbNdLC79F2+OWMJoCnDic/ZcHu5RlefzjuoSN+ekpvPZ/+5gb05iZy7r
tDj4dzorWGYAUa1zX6aOCZOEicIf1L9frkKSsqimKEBm+LKdfnMuB9NsNJsnuHqdcVOwctilk/fP
NEa+MY7i2JsCQSshauZ2fn/ae1pYkAc7Y/UMKbW4AEA/IADRyKmY5fwj/eGvQ23HEn6AROy/PRQb
NI29HO7dIK0T/DZwtKE3/eGm+rvTxn7d5GHh8ITx39y8Va09UhMLtVDStY6lxgVgsRb9g0rnbF/1
T7OKl/PGmMJGNt0GZj4Po5/Pm22wezABsEdlit9416uZDTQnUUJbZ8uLm8BfhxGZcPS6z2lvFAsG
+KaDON5tNZM1G+D+zp652+MGf3JzgBeQsCUH/ni1NFYwRtaQaHIgxLvTeJgHcOHktWdKmLu2h5aA
h9WI+slKv08qB0QLvaTFggAA9rOoyPtEa4NlkdVfrT6Ehdl1pxz2O6gJ3fqfUsw1+g/y6PaJ354R
LlSTL3gbFW41vz+fEZ4GqcJdzj5sKVmpePRdEgJpq5sWhNoHMfpGVA3aOqjZ9EB8G3n4j1LQL9cX
XYbIxya60HaBvf4DBvi/gYV2AhPAIIMxsQU2HSpn/vEzwPGxRFncnA7zjjcPHFo1jdEHD4v+r5fY
Hm3vAuPAuGMpJL78/lC/PE030cljoMLHsn8NlRcCegcIgCpyy7756m94Z0J5DrNNAjb5beMltveP
FK+XcwgIjrcz0iyDFu/NOTTknLc57fAM23gjaVpcD3keLH94Tby9R23qU5B+MW95eMwQ1l5/Uzkb
t9yxku0eNaxyp71csQv2MU3/4e3w64GIS/NW2F5IyJ5Mn19dk32JspaRDmJJLrJza/U277Gab3//
Pf3dUX4sGAJS8kBZXh+lnZsuy4hEREE4E7nTstg5gCH/cOH9zVFsDHd8MRzF4Qp8fZR6svA42UDw
l0nUFy1slWgdK+P6959lO/U/38UM8JztdeNRxs1K7O0gqAhz3aU5MmSoVnmTW3W9M7S9fLXqr/a2
sWoye//7I1Lv9faYvIICk8XWy2EFi7dX31JDtMOb2JmSusd6jCjS4J2DtWrofQBrozkFOhQfXQqp
CBInXY0E8rKRQ+3ujmstNa57s7Krs4zXl96PiGrBbivEA4zTd7re50i3wR5z9EBDta6XZxXS8BVb
td3Dy2n78vvaTZW7G8XQE4CBhlMcBMjlOQqdARexMKmxOvcAOrPBlgUSkOWsAZmUgj4UgGMNuY2V
tBPQK2e69cLZfUrVBr/RS2bTR0jmFf45HKuz3m6EA8CyRzaiFTnp9xXzqm+LJSfqyyYbVy/0xZYS
Kuljag6tzYmLRYn+QTomsN7IpMoeqwB9a2+FVH0jAXSyBY5p9ZqgIV04aAfW1jdB+w3Yk96xyvOV
yVoYVw3vsacKubmEQhpQsYn065HOWbPsALCmN6+C1fWfXUq2uvvQ1AE6xDC5hHuSln1gG/dWA1Vv
R2WMXs9NAPLEKTxMUB/tbNufz8nMM9dfm1zG+WJ58pghAdB1Vc0TukmtKDWpxZTHYlxoPY4UYQi1
s3UAXAGeuFmg4Y+zf5ZSRgGrSTbOF5rIdLUziNk8I3pm0wPwoOSzT/ATwLXBrR05qBkfQjJOX4mX
A4TRNTmjkcyb8SyFud6RwbfzeFAdXPVWWNNtGpDVOcligkWChbFegdKHnXHfBc1M6beRW4+DUNkT
yhhMJBna8hPdDRgNIzX4Kt0RbYMP6NqlzLb4k6Lkz64nILxAjwiHFYhhGfFC3TnnWClHVDBtjE9D
M5ryyS/rwd0D0EjodajYGhz1Kp3lYIiKitVOjY5xMFSKgFerFeqUgdJoH90MEn8UUuH9ZKAg0x4h
EHKxaKZc52HpOB8qE2skIpXohq9uDkDxQtWJY5wCr8txs5lVOsQkEIbqUELPu+a8W8VHvDyQd/oq
qYb7pW+VOtMIE4B2MJBZNBYvQIGhwuI6HGVxWxO/d07NIjmxpKi78US8ltrCgvQ41UfmVDpxBy8Z
+UPl0v8uCEaD/VOAbL8wZ5jxu7fmllDJUdjOMcENxWWnNRYcNxOjfEZerAt6unrI+wQ8RLaeedzx
8ivgGuJ3LBehC6BkziRyhJXLm4X58NYCRsY+mmDreChNGaJJaVWClnftQtzNOk2PVLfU3b1lpy5N
QDQPNRd47rZSyHD1qUFzyH9F/ZiyBqbPKa+vmNXY6irL87Ju9qHrT6l7VE49CW+n2NAaM5EOHJZ0
FY7VjCKOKbYhNdeV5XnoEhjcpWz1FFSgtX0CEWCf6gIN4ppHTkauCNYNTPsmkx4MqqBIvP6T8h09
DN8I3rKRoVXEK7zW388iTIPyLAPrsJYPJJssJjnTnL8fx6poI0sW7tqaAG6KNAWQAASGbNho97SL
X6yiJqk2V2v1OeG0QtuWvZ73UtrhXZhulL001/M2dB26hzkg0sezd04pf2idqjm0UzVa0eSKHsjQ
1uQdu2wTQqJvjgWsyKMoMgqz3qfum77TKaYW07PPiOiD5NVVJfTXacX7Gjtjp9XFAO4hixpWqThn
5zGlgCRlnbqHZ7iQHMU/Xe9gKYLAAwJnumezMMx8b46qeGfMLa9sz5m8aU8xHqnUnB6ABjE5QHOy
Jye8rtwU2bMbLP76glULyHtV1LfD7AXTB1OkbGNw8XbzUXg0A5BWckm6MQKBniCkNG+MikqRc9lM
CXk8U6bXhajq9+zIsT95tCHe8jvgh01g5BgJ9bkqL1pGZewqFtUmYC3FFMRTATT/tCqTKQh27eCW
M2XXkWNM9SNEID+JrVZU34auo8SgmWwU8oqATh7z0KG11mmDZIPKLHon2Uk4NJL4wojlaMhnw9Z+
EQ2MTe4cqxj0Yc5H+g0Hy6LFJmGIfGVMSWMfB5WnI7uRAMK5l9ZhdfB5qjwM/mDKHZK0fTczWmh2
kroWYBFdylZCUSpr7ddlFZ8lr06JKdbOYaIZdvtEcQU1haACulPY5SCnbcVOCL+Z5mmNeXB9MHxW
4wTlsoy6FjFMF9wcXhcVZiOv3IL5TdRrU5v71U6UR7del4JHkoFTxnNfKz7k4KX3mmQ/BXn4NbrY
nIk6f6MFc+zv+TO99tTX8Py4gIzCe4Q2L+TFUBMVv8jVQJ9sbfldtde9huyntwL5J5cf0zsGCr4k
TGRNKRCvYJ12odAug9RswGpbdKad3iJ00kvn1Mh/sd/b0NCo0i7NK1UaDPdgEAIBZQY0Ki7Q0m7P
g6ppCdZIBk371u4MCiNQVMzDmoEOPC0FjLbLhgxzcRHw4Mn3s02NChVKZL2fPJuUAqiv0SunU93z
Tj7g4l3yB2268DY7BNAEykDtJe9gdA1NCQK66c3LUPkdPn28vSq48VLcL89J1or++1QkGnuCU3o1
I2FYalHLgzk/W5WF/kmKwbYjumwT6ywMu4zqghQgfmYIagVXRVHkvsoLwOke5mwKrlK4KpGYMtCd
8Pl0GnWugGZq5L2nzgssvCAt8eYh9es8TShhFA0vVNZOzl1uOtphmtyQgWgq9v5njeuGGIiMcXXi
2va0fSomM+DsGoCod6DkJ6C4Ds/QvGM3uPXf8g5jk0xveoUCPJ6DLONxn88sypbM8NaYVskJ+Cz6
37s+95KCcoatbnNeeW8dddkWOUNtv/2+8JgN8F5n6b2P74trkidFchE4PhAJ7n1sloZJlGLHmy7E
1yFsxmoIRZjkrTpxd9YiivsMormzWx3lQZSsyjrfy0Vv57fqjIe6XrlHgqoC3wJ/4oXsma59XNGu
cHT7obt0UiPBBU6LJU74aSZtOTLRftBqNN7DbAzEzg578T3gSzMjr2Psi5deJOZ+TOwEsw/VR8P8
HWKeR57dFOPdnM2zcTQT1p+xkQULmO7U66kcZen30WHI9iX34AtcllT80FBqNkwG4RnNy7kzNRqQ
QmOURzLklHvUXt5QwOJZASJ+BaiBgd+WNOirjJLmMMPxRTLRfITLYJBq5VXK+nPu7fpgQElHcQCM
e+vWtdOfUpjPWMh7q/Z3OFvZ1Pt1RV5GQasHvaLwD0atobnTPYCQd8RW22fXJx137NJkRWHiiWrG
LVNAFxwxxdp7rJ8zQ4gGXYd8/aj8d1CBeAdaJV1WdAuUWdxUdne+5nOG/ddprTsxtDLFnlY2n8fB
bzg/wxy+vIipSC7J29h8HhexjsRwOYOpCZqcJUJHF1TX49tvcPE1TJNqKr2UbuVjP5XzGolqrREP
mzJc4hymUsmYA8YGO4yMVxHb/9LfN36gbrTDRb6zR73QTNdkFlg/ZYUMk7km7cgTyn2Q2kzDmNVa
dTGytwkOnpLUlQzuCFNCtPly8/utlPNWMWAjRcqKzaHYPNywoV/vpEyPxam1bk3WA4uec5ebI8Mf
QcTxsk0hsx/ybDDCIzNfd935+dTlJFXW5Xq1hpm1PF7b8rDkPEx2WVOtBBLm2k0jV8ihva7wrDUf
3FEx0SF54a2UlhuFfUrHwv40tEYz0i/J0/CGrTYUlXppIP86QAY/CULl/p21+s7Jg77i7wIt0wfX
LuYH0n9JSC8YnO8jEaSUNhI6DAFnEE0C8NNPevz0+3P06yny7AA0IC8rZBXo6K9PUdZlMkkbMEZB
Y1n3hliTMzpFbPLP2OPuK3fRd78/4KYxvNpRI4cHUPl8P8ACDizs9QHHpfDNcmEYhoGn+rIaPYNS
5L8satfhT9jDvzkWniv8Xb7rc0D3jThVCoemYpdMv9fjBccCGBwgZKWnVZTNH7btv27aoQ1iQQez
uJlG7TcaTtgkufJqok5JIB/DvFyuliDv/3Dufj2IIG7wMifapj7+9u8/qdME12oyr7Cz60wX3+vC
zq77Wk6n339Df3cUvOcMpLhnhP9Wv6kD2qkdNjn0aFTjmZUTSqMIrj7+/ijWr1/O9vuRVCg4sT3T
f3MhYJouQ0+Rct++JKhACMhkmw0L3ItQvWfEgTZVdw2iYbXvSwxO423BVm4lt26RmrGXxbUveTN1
4rRoa/EhtKSlH2MmmMPd7//Wvzsj+NECNEBGajjAX593J5SGy2aa8+4PHxzyhifc/v4fpil/exCb
9gF0VJT0tyqgNYajPcgFNVOxDWFdK/tgt0gJ6/b3n+aXE++gR3OVMmRj4Eai9fWnKTdQbT+kNEKK
geT3lA2gXujFi1d36v4UYvj1YAw3t1HbNoIwGae/Pli2aoQrD6IPAlK/B+Cl4koHD73dmn/4kn6R
6nh+uT5KnYmL1kTwfn0kG7QELUUgS7h4dQRtfDrxNive50D3r3AihBGpc/Of3vbbQxNLLSr7NsJ5
605O8QDYKmB4kNdg/QjItwfb5Wp++cb+Mzr/L0a3P128v6Aob7e09P/5tfBj+6kf03PH+1foQlzG
hb6dfpo1/nt6vgEpt/IO3jTAKrzNWv3vkBaFH4zF8fzS6cGYT/Dr/pqd80OhgwxPQInHuGDD909G
56+vSUK3TMQIgJAmMMmTcBu8viaZhWWz3+PNLyzzzmM2um/mqjpnRTFgUwJVx4Sr+9NgkW0lv/b/
v2O3w7q8ikiZMbzYpvfbTfnTe8ILMecu1Qizr4WOoMuA/hrwOMkjgo6ky8kc0UYWVVc3cJynjXSj
/TtbFsOzI9aFiWfreCduNLCqsC8K6yj14NkPsyh8fG1CzV8pK8/PfUEL+4HpMr+isLrC2ys9zOlB
aiAoR4UWcJW2enxMBoYesbHgKLwqHexbKLPl8h5eHs3VNnMdio99PfkRW87gy8bXLq8cHpABK84Z
llTd87fouDWk9IxIjLh4vg+5CenR14mDf7LI0XBU7HO2oa8g6eFS3qMk+DmvenyI1YliNUM8ksDF
FmOlYWLisZsxmxc7Gdg6/BK2Bj0Q7UrBFsnd1nxm4Vh8ajPS2cc5k/3GEmqdK3cKpvSBf5phXcxB
uBqHvssdInfaYhPmWoV3S9iTdFpQ2VD8QGkwi4eSLw9h5vZCRZ1mXGZg+kp1eqyzfv6A1zMBImaq
YB/C31aQpLR51nFRqZ0frkkapdPs5Uc9G9I6wnw3rvJiLimhs2dH4kvzYCyZ6Ovv26mf6gOkewnj
MzUyTILbtiPi1RKG+5rtH11S3tb2HSul3ekGqseQ3WV+/Wz3k5widpbBtMtDugbAxIgnuQ0DoqJI
aVdIKVADFeNpwDkZ5cPoCutmpQUjTTNZUq/gvErkEQj1si4fM1eMn1BbKD7UC9vwnRkmZbMDH+7K
vWlo6ILkKvI1Gmhr4cVKMaB5gSILOBQP9z3JefEpYYdnoH1y3o5t0xLJgBJP632L6I8/LlR1d0bt
wHoKUze9oKiVY2d+8U3TW/WNwpXVj0KaTtM4U172TZnLuNlKMzv204ZSKPz/+O5aaZ9JDFMUQtZt
VcPHdFMcfn1NN42d1NPlVoC39VV7ZFAIIs5W5ORJ/hXiJAXNnZP0lKNmHvqNmuD4A2reBiS5PKex
p7t3pd3RoY67z+UN6HnYIbH70ZfcTM2xJu9EmHpxkqOfdFwvKyIFJH6U9nRflQndHq5OPebVUn3F
VJd/mFIIkXhW6v5dTs3og2uOotuvhpoutx6yAemx7D8gElKAUZXTcM4rMa2P4yDLQ5GZ+BNbOftH
i9c/B67n9RJ668oYaW2qMaocNulx4KuN9LZyvChMnIlxB1NLcND4ibH+I42zEyknBUpyGrH4ZsCT
9GGF5AV/sNX9XdAjR2+gnjGiEWy96mZK5WdPeU8tQKKPDoXHQUQ3ob5m853fwhdt3q21saZYjqfw
O9GekDz6PPvOuZVWDoHLqese3YT9XQTz2X+HXXC5W5aZm1iMQ/jBrcTyQF9o9ZlOdUpKyYpbVOS1
BkJOMFaAvRazWq5bt7YXOigom8GsOcMLqgiliwgUoVvGiuplawcFiT4M5kzM9ZLCK02aSANokjtR
eWWAqdBDkt0jmeXyu8vNclt6qd9/y52FKqEUueIKF5M1wIRqbVKbXt0wM3kpIZrKFBkK2ZlyIvul
qCiwFYEy46XAaP3RZiS9nmojnPbUHKW9pPKoJnrlnav0pQsJM6tD89u6JgjtZsocjPROH1JKhliY
upQqBesqEaC9bvTnw6gVKs1LAdPaj4EbsyGimEm+lDRxP22VogUpBNqbfnQ5GWD45pIl4VbzJDS+
T0wWNVj6Q0ItBFaVXgYNjyI7BdO2W7N1ojuq7THI7lQ/DWtst6OlzjLER9qmtNND2HR/9FAZ8qWV
qnTheXDJj2IJ6Yp7aa+yV3p0mSSiWB4E60IKeUO/XM4SFIy2j0M0Pvd8e0VZ+LBZ2vpnwIlbsV+D
OuQZl/1oz/IH8P9XhPkd8HRmoZS4S2trw/c7Lyx/nqpw/eUPyP/yQvxPXuj//UsTQP/SCmANXZ98
tLaygGWrDWACicrBwMr81tqzpDbITKeOLPXWN7AUk3ccX1oIeL6Yjzztku+rmjJal6krKEgI0yyx
dRikhuE2e2qhKJoqWuJuOHITfRW8tB9kvUMtYTpRiiDyLvtIEeFwbmyVCboethoTv+ye3YVOj7io
Zz4w4wm6Fghl0LuQMhGTO/HSx2CMjJ1A/kn27SXBN2o8xvYdTyyiDly8aJKLkalTz4hk2vMSYhQ7
jl1Cw+1WBtG89EJQHRHAKNjqIiiUKhg2+JI0dD1vjRLe1IJaTXj3R8rVdE4wEjK/OkHWk6+lUp0B
x9ZPsW5VFelMNnPPHGoALupI/ngQk4zXXjouQlmlt+FWfDGvXNOQMic+qF7kTDdXZ4w9L12BiHSQ
DA9p6WxKxNgaWu2NNwXBA7OdYdibXVV7O4ZhI3qZ6S/9cW6dmom26sAKVwBC1L5q1PhpcnweWW2x
ZEFUYf3lQddhNIyp2vXvjdorRxjWSsg9gAsawkJqtpgctX4FITFoi09wyNDkHQZFX2dua+YqAFw+
pxjFxqh2GzjSc1pK3DXUdRQ7WmLQuyR4tOqA4OS/c+eSmJBpr7RI2UFJ29Js0GlIQ8+AItQ5rXkR
ZlQAxbrPWYPwQEazb8JciquaFApvIVkQdrENHl8scVbBes3Yjt0LU4pTMbrGx3LCmRx762Lnu7UP
4FDQ6mR1e3eu2+4sSLMWD3UIRRWrzFINMU2U+A/h/cCIpsu4WzC582AC/ML6Z15Wv9+5hDWqk5ra
0d0HrutrsHcevXGDk9K3Vje+OM/NvDvDegRuc7QTsiF5Ao3bTAOeuFChsXxkRZJcNvzPYVQOhmVF
yZKMDk0rGVcqwfbEO0vRpkh+rHPxcZqYNwLAyWumubWlvurB8LE5A7VDLkKRX5iMvEAL69m9Lqwx
uBnH2TizViwOUTh7PD9SwDmxKQzv3TY1f6KHZbpyB8GzuyAn9o5Lc35ClMjsA2aeCXzlUBkUuIz+
e3MW5oBPK82/yYHE9LTS+I3HujQ+8smFz3QyHe8wyNP0qRafIlVaUdIhEkvgfm79tuEVFTrfPMuX
3J3koQqE+IFUwZzV6fsZDuRTUAT9l4WgUhFnrQ57Oqf79HFmtXCdJFN2NcFI/Mi3pU+MAJhU+0HH
1tI2Lfmdqeda7MA52Hd9t1pO7FZka8hZwN8+tspfj4zziAZrj/rlGJtc8WnSFdJnBXBtPo5TwKxi
QURZY8DyDEorc6Qdqe1wxO1MY/BvmaIO6RFCaoIYq2amZwNq80dgZxOlbCWPGNBPBTLkttTnCZYb
3ElMPAqkO1huSQxoV1P5SVqHgK7X4TzL21lcTvCgP6CwF7RnW+7IGHANbXVgrlFeM740vnt2apyv
IwvGaFKW/9hwwV8reD434TAEMOSpL+fkl5j2sywVW4zFAJ3YhT6WSfAQDiylfhVmDDEie+eVQ/iN
JkXnqeZZM1IGbQjjYDYuDwWPJXjJzG5xm0NIDaJ1Ys9WXhYzdTsHEQz4DutW4/QK8zUYYzpU+RDD
2DB/LQyL9Bw/yiq0G5igAnAV/QcLUKoZwxqmyWQaCBtFQ6clFCcWdIxjLK2vm85gbsJKhmswD9v+
vRIl0QcpcudQrA2PJh/99b0/WeFjLYfRjdd8dehwBu1xaoepcA8FtX7toast41vjJ5A2gzwFMVkk
pcp2iuOtYEKJ/pM6FJm4DUwo/fuAZeIMzK5e31OagMCa5DmLvJVZJ6jgYlTeZS56nCVJ0QUnSieh
RqYLw21GF0NCZElQhkBIbSL1uHrhVyup8seam+B+drqQzuVFzUQc4IVnsWTO85wG/vwpHxWnG1iq
8xxsoKRodO1B7bi/zacmC1m3Stsnw8Sy5763LaieiZG01+PKH4T3qOXvKYu8eGZCyB9hj0n4wWrL
hGFMIYM7fD3glKe+8o+uAiDCWmgyuCykObIEsXTX7ZS99uIMcnoPJrAIG4w+0mTfM3TGepmyRmYg
5eipJmkHdzRqDEUcKIdvBojcGQCOGB1s68nJKGPjTvTv26kDodbN22Mqb1rehhk1Cek5D3vOL+Q+
m7Tnyhtub9ap8ajrYLmhJoFSH+6octwPfmJxkifpgxvXhsc2SyzFguFF0dbZ1A5jG6gNwCJ9z26P
DogyqJK+NftEjPJ+G2ONK2VSRjY/KrYizQ858D/i0n8hi/zPqYz/+z3NSGWo4XWXLD/zQ1jy3X/R
+0rYmcw24Xx8hv8WloT5Lx7ixBTw2cPbczYB9S9hiToTaEAE8DYlytks3X/JSjZRDh8RNIDUAwFo
+6c3jI/fMT8sBKlXEo8gEuJtA60QNywNONbbsAQTI1N5hpEQyJuKS8MJvi1Z6uzMdboEjy3iypvO
8RRl50k7pufGmH2iacs8BKMXmzbNW1bft1etmJlsq4R2dTxOWpPw0EjobbKVgWhyetfa00m6VyNS
SjQNdIxfl4Wnxn2XuV5n8ls6+hVosECmsb8wznP7r57Xzxc0KCjjI26xNv2IrlTTneaPVwN2Op+H
4g2FgSaBqVBVDJ6Ap9Yx04B9qkV46kS4G90B4L5JxOsmcxeDQF07bzaKiQ1kgjbR0lpXDcE0XIZB
HqxnuVvHjCwrfKZSn0scbUxjK+schwNb+Y5N7WDk1z7PIEJeaqQ3sHtXG9tQv3MuAKU8Lb1oSYG4
tqRAI+/PeU2B/mckGpFlZahLtncHVFQcaQJkAmoB4lbOBQWlxRGXRKcOYzc0Hp60hMpSI2ysmhE2
+3PFjdssxHIVXGYrRUjheYjEb65OfWmBi8eMQw1ZD5BVdWkl3tcDXnHCiN+1sVwVtcKfRwKs14tK
MUMAhYiYpPQPfY9dAcbHleJX0mjIQMs6JXii6v0CyO09yVi4vi6Z8W8K1YOCja6U0wEQRohNE9+H
vatFPupNGXkwMIXArgY0n8WOifFye5k3tj2hSlHSOz0si5XdaryfFz2Wwy6fWOQL7SI1SbM44NqQ
Fx6n7dqk/kZ362aQu24bTRDb6ojn2769SzEdWKP6XLZgNDxS3kcPFDL1aKU6ZJXujyP8KgoFLdap
+HDfN77W3h6nySR4xWhrPOftml2nLI5MuoIdWm9kVi33viI5tQOiSDukf5YMxXlLk3p28FMScCSR
K5nsMwoquwiVgQ6IvHDQs4LpKkmqE0b8YWvVbKctkZmt2bnMgJbvAieY+oNHKUZPQNuhOYAHPsv7
XuGQrDBfYBElOgj38aiM9KRn+sNDe0zjPFMj/Dg9it3qzXtu64LWAnO9nSuv7iNjnkwMYfrOSlb/
faHHlHe/b7dfadvK4cOz8xosOAJOgG8zwcVjSXEx0YKzg95oHhq20lGfL0+E2r+TZjhKqz1P5QD5
rgDkFT6L0pkPZGrh1vbhpW/9P/bOZDlyJMuyv9JSe5RgUiiw6I0ZbCSNxtE5bCCkOx3zDKgC+Po6
iKwWyYiszpSqdS0yFikRbnQahqf33XtuGv1webHQMsJoj5cL0VdUULa4j9KGmKlXR8OhZoIuv21u
pj3X9DydR1qMpi2L/bNH2fEecmD1RAxrBq41jeNlmTAKspA2qIisVQtZiBEQ8G+mWFRBRGDATFF9
qTJ2zXBasv5M8Wn5WHVSPsXKvPXs1UETNcZ8Hjt1E8U6u6mdCrtz3QZFvaGQltdqisrr0HXiyi3p
xLbYL3XdH/yUYQwYopkUBxrmuk+zNehscVykQKw8YIB3bjqJ8whM5cEci7WKiQ0jKnSdYn8w5+re
JqdQb8juJ1QNsJ78UjFrw73sNAjjQtbUM3hYHdzY9feZUca/l2z2eM4h2OP1mDaLzr0HA+oPYyAy
dKDd7K0IiKAeFEn9zZiMWALR4lCz/QgWqVEl6WM0qc9gyoNz60ru9MIqYTkmQDRjx3nOi0Sf4Zb1
B7O3nUOZxl2YWT5JjbrFd7Fj5OxOWGMCROGg+XBR+87B3No3spnjeSOpa9KoLEV2GJpIcKLpWkfv
W4LyPPoGHMh2yVkPQ7GxLbT+HHAwbZ1+iPf8YrnMUsoHa4XDeqE/5oautrHbcw4GSqG9uFuo/oTO
X4+yvMuk27xlstfWFu2VLFHShRTEdEev9p8dctFJOIlnw4MIT0ieKRVEZvcClehaNAK3kfKPHqMm
iuHkH7AjvPF87c60Eqpbck9btMy8P1K7dZGlJ9D2ChOuCm3P5mTMGxTLCNRBm1GdQ3MAfafCDkkB
jbcJp9Ubw9BXESRU0PlZUfZbdsMQfUraCb1jk6beA5noBnBcWr2rPEtelpGdzaa17XcnaB9Go4Mc
mTB3lV3zwlXuo4zIB9vFxJNb7oPXWbO5oQf8EgXim/LzXzZnj3wrDdMPsyQy74os8+hdgPTMg6Ks
FzS+shvFVkPMPWa++8gryj+nkL+Bf7jTBWtl+VyVNs5+l1oGxzDb28YK0B7pTeStE3VMixmYe3Lf
XaiGEpuWNYaiWTA/4sLpWDj2Z10HsA3Sdt6RBi2J3iuFY7Jz2q1Bl4/aNMbihQWl0DtqWuDvIhMT
+aV0rHlEIl0ob++JNXvcbRHVIoAr3DDNSswflRfsI6M6YHoJtq1txEeShDnW7tQaPxZLVc9D6hun
dLArqCd2bWwzgzQb6kLaQSsdg2LZel31HMk044tMFp6aQZX39YNhLVjyTQd7NJXefXZOeI19ziuK
k25BJ+kObirnJzsja0Fm0aOSyrbHn0py4+7dNhDV1vda88cy+hhF8d7tZpExaUAPac/DkMJ1pY/X
W/oIMAXMIJBp5i1189nOQZibfMxcG7GiTrNMVCyTZD+851IQYWetDPoWrmt5782j4+4iDCqXIS+9
4QZ9Aep2PzW3QWurdwnYxb6devvO6vL1rFqvHQZ5mBXVzyoz8UsqHLERIfB8a1ft8LykOeYGzwpu
vQjH/sZkRMx3DkrLxsPmfcgzmZ3t3gmenXGaxNaPaXb2bLzHGa/KqlFTetsmzmMaAW8gUVYm7S6m
Ze4+Mfly9mnEuMr2TBdfoDfQJ0gDZsh4S9MN29Tto2brN3glWe2gq29IiXZ5SEGb0xyGyRvJnFPP
h55hgiZ9jodZfhcV5RiZOeAqBgMxn9yGySrkGwQHiVbdsHpo0DlQOPq6Qz7z5aedavPSYKMmR8BQ
Gt0lpFyAW3hZOgI0GYJp448G1dfaDiLvmHWpsdCVkhp6P7HhaQ8IWfp3Zkk8ZkZn/GCXjv+BS+lo
9Ka99xhQJoxclXL2vWDbhbe7wG+cgwXIYlCNAP85Iw77tFavXQJ9rrGwfc48TJNxixMtQtmrEN+4
0sJ8QgcoiBlzo3jZyFdVN69TDv5mS05vskLXNe97C+2qtud9U4voJiph5RqRT5dw5Y/5dFia0TDD
OClNxKly3YrBvm9CMiQx/Sjdspw8v07POktsvCxRexxGKpeEyS2PavBdpJwks9yx71Kzk5doVlRJ
LDNBmY0BueTO5FX6JaTV7Zyl6C9wXXyoFX2YgSZ4SCY0EW6EOT67jnsjIDsc+JYZ2qHxXmZHJIdg
NJ46pKU4VDLtz6lRE93Ouhc7hkPNFJv8xEF8NDH1h+bU9z+oJ8FcqzLf+aJaXh9BEli/+WKbY1xk
3iHQxgNHDk78aZVWuGpp0h0aOe1ywwk+2tYy1T4Bo3SOkZr0C09uwEFDEtnnWXR6V4PHf0l4T0MC
MZveo1Uu1l8KZ/uLExXlh160wgJI3DZShWDl2RDXCHDffyYO3PzBnFkY2r3V/FxquN071xK/iSrQ
IV3RQpobo1tvZjpSm8Myibm4HR3JkzLDY72EdKMXb8ukyl+FI9V8RmtwCyDp4xKcfKMxdlZkWG3Y
LCN6LJVL+TMWRxWsJGP+Pd8uR3p5tNWX6P5ksy6+ja3zksBSjndUd6XOEUWv2qnAoeUD0cat7lwK
wqdtNvO42iQeuaBI+/0Q8u8p52mSQTac3C7IshX3Q5BAx4F2QCdj6Vw2TjDY8wEbWIOrmEKVyuD9
vGU9jfwHZ/grw/B7XyRz7O4TUiaT3sXcYxRrrVVmy1OAsNN8oJAwX7ttd+JJoMGBBG0zfi6sX60j
tuU5v+0XfHEw8IytOVIuIzuRtw8F/RK/cmjwKRo5HtTNHLnieaAIm8FylBSsNG3Bi3ee5kvJirp/
5j1SjryqsVPujLp4skA31+chThbFMucPp9Y4p1QURt3Q/2oTMxj36LzXQDcHSafli9nN/RtbFtK6
VGj6r8JWPNmx4ZLuysy+u4Ktz2+iKBVfLNMgf6hgcN+VW9BalWjsv3uEvApqVc9ARYr4vgMwRPIs
CT7TguPRloH4AW67tWGQY23QU0RWhGoEaQ5IEuoQ3uXIZu6k+kbsyoJKOtaYTYpmyMuLRhWT7/5A
nidGqXLJkKW0r8XHeokcj0Xe4Mk9nfOZJmKDkBQbOnf3A6dG74OuzdalXRnyW2g2g/sjMko0zraY
wa3PNvthbLEexLG85t2WxEDdb7Fr00SjhhiVqUOeQx8qy98Aa71iX1O19sIE03X0Gal1TIrzY6Vg
/ERlXH9NM3LxBlSl+eoZJFayDYS74NZ08/o+DxpRHNIsqpjinHpfEXtUFIBRonURnNQCFlWZxYu/
bzzzLWBrDoPKaoxLkcbeUdUquuvMdZ0qk7R+qeJkTvdzPKiHIrKAeENy2zZYV3/3Vav2OdbxjQwS
s+JqmZhmi65xroWpVYOW39Yx/5QNYhhy8p2JmKgfhWZfGFsrLaVZBPHhqDbp/xnSqMouNPKlVKDx
loZvl/QQoqKRnAiS2lJl+5z0ZrsT0eBGe0Bt4+ta1vmIb2KEErTo9OgoHgJvNZ6P6FxxsqNnFHdG
HSY2BZzbTNgXaSzuI1Uo5yI284PVMNVsvHay71UAjI17YKaMLhFMBZuZ5qLpUgW4MqyFoDPhiip9
zbCpl+dApUZ+6omqMvQmMOLzYonjW+wsHIKIXzsYqbVn+TMrmjR58osZetrUAqi4Om6KfaK1tKdP
LBvlRI1c3QyXZOGQdt/HwPJDA1tudx45bf0EhwXHP0/oB2TO5VWG9WB4D9yInfYwGt7NlPn0knC1
MqoXmfEwJ8UK4/KJkzJkPnqgvfajD6ghcp3V4JG6dzZcsRNKTH/fFVhqfKOqN9RtVm+kseJbRhD/
FHBeeeosJ/mg+IvWBL8g9OlwSOdd6kTEionSrPUo9cDqx7cnHeZ2ad+qxjIZc8p659lVvwYll2vq
8j2s1VADm6AwMGhuiXgchATs5uRO4ikajrZlWPNT0RTu78SZMucmh25YHoPMyI9x2soEoUoRzBq5
zLuwIpdU3ftsgemDK2rC4tDm5VQFX4ajSzZSDPr5h9Jlc9u13HdXCbCpPOrUCOC/w5Y4upG/Mx1N
y5vbPWVN/WT6fLWB+GWMkfmqC8k9abXPU41fxTS6+0rwR5nFgzbjI4ts/uJRNl+hGgxPDaM2i1tx
iZryKAh0tky7P4ac914lzq0qvxhaP42sfQj65hEd/Lu0slt7NCXqd0lrwPQJ5j8NXTmciAjgAKFj
duiLz7bEjI6t9tVwuBvJidx3fv3gW+W76Nyn1DSuBHcF7vYoQVJzmGaS+grP6Ypyc6OJqG46a/kk
XoK3qTBDX6ZiXzYNSWYe1YSMxc/Wy+1fBaFBHnQBTWdd/DnZhHyq/NYgYUs0Ah2loG5TjDHJlqCn
AMtklewbuGRyjtREC4poWzrZsWzSZ7MkyVQvTJ1c7d/a4SqxlP2YZPWPrudEJABqE2RipWaCr4zT
vO9OBk1ey9HMzJqggV8XWtA32iztriJ9wo8gvc6NX/LFaXdwuW95Qd/RHsI7zmFNHCzTVbTBMVm8
R0SdS21VuG0ouMvQPQrBc8viTCHWasIlPzat2Z+0oZwwsrM9DuQbo6/uHGb4KMcasng0puULvLAi
udWeUV6qht3XLOsrLXzMJd7wzsp8oZUoxbfRpsEJGz8/ydRcGbgAXKEJ0OisdxBmWI0Ow0swy/vO
Cuore7LbmpOUyfMJvT+Y2pd2EL/hNDm39KT6Z6045iLatDdG3i53ljfdMWtRYijl0e8sdLTB3NKU
9B1XrmD3unw6nvVOnDnZ6SI/1amR3vZ1fK+m+qAn+04Ns/vIzldz/KD9oDEpYaISszn1pBWObsW7
yWtQqOToO+z+yubG7tv05GbzG50J+6bhB+Ttv2FwPRPp0dtoMfTWauUBT+NdZ4np5CUZ7iPaqThE
Rlx8bUpTnOidHeVVjwyDwIxL9RVNBF1suNWbOeW3WRckFssMHptdTMNJutXVMrKnpSyQkVQzX4Nc
kVF3/ZMXRz9GZ/lI6/FcOp48wAy7oia0BCucR4vpnbbk9EjKOD2UOB+xaotjZrkU3lhuv8I3na3Z
L7S3pGq5CsyCtOg1q6dObXgNcTnx9N7iDemf+JhmB2dZ7NcD9VF21mdbMP0C2KLOrWkkmyM4SF5v
rR1s9qWy9Xj1UdQ2Y5M/d175KLLoffSJyAe8wZk2EAZMGivWNE5gXjyqTkM2cgO/15TX0Bg89MRr
zjV2IKaRIukCsmiUpmk5x2GfOOItns2JvsfsOiT+hxO1N1AcPyC5YeYA2LrOReO2CGJNlMN5742y
28bpcoediwvW6m9jLx8+gkTlO9dNT6AXz+bQ+rjNWJhey5hc757zth3t0tZNjGM/xoU4ovMjlFbC
iyvC5zRx/eoCS0Npy4PbtLGWp37dJcNwsR+6xHeePZiat6qK7S02lNeAY9YuEUW9HbOaSoHZYAnM
klsfdVH0rxNmqk2lZrmTaSf3oz3M1Hcny9lponWnNhn7cUb8N+1OfuEjp9AFeoFqGIuSrOFNA6r1
iVhfue/cKd76ZXIjtc5PMWCZvcwojxkaxLcsPdd5/eyXy4MjneeYOX/Tjq28UV05H7N5PBYMpLZr
H5jmLpUz4abitgqJPKuNCGZvTbFrXnGEdvIBWlxAQqxKbeumZUg5+vSwokhCC0UBIibFxbi0r51J
h3wOM+9YDvHC0SVbQtXIcmely9Eph4t0UCfKPL2O5Gzm1juafdOELvLZTZ407bexMAXEIxGsgcNT
6HfuLYE1WmWT6VQF40nL6dyXZfQUN+N8S3WY1YUyd04xjA8ce3n/1ogKyXChKtiRR5L9mGoLPew6
W+W3qRq8dzKHP11/EZuIOAJmg+FlIZT9zCrIDJMWy6D2uzN94t0hTvrnTpbVNunsM9gD/C2qRScv
q1c7lUSrx/orNuKvhqprHXGiL8WEk6bQv3EIHWt8oVAEKV/bg55Yv9hdznHSQd/gSMqfmtuKW2ns
Y8poXCCHWro4C7pfmTY+5DzcF511wHHWn2ik/cUBhxe8YR7stjwOfvJGWfxWWPNLXNKtilr+4rmN
905VpbPn2uOH9/sYfoLKLzD8vxZfi19awN6c5EeUVq8jv1DfsviZ29Y+gIM9ubl3mvLooqLl2zYV
O+FWl36oU4fAsD2N8YmFWLntRywRJqK5u0/bnP38NAN0xahK9WnXReeRx9QPxxzfskEAAm39HzLC
Uyzj384yXvMpXfatPdwxF85b5QgUHcKjBDagbScoNvyZT3RNceCJ+Oo6CrxclwfQmLXyvsWS19bu
RTn+gJxgufZnkZFg2USmM0XYlrARoKfHDH1KkR8txxXR23G+TScPRxYtxjiyykFeSX/wbZI05xJN
xG0gHX83DcYBBUbuYNvX0DVq7xLwLf8SZtR/WoZ4M3G59QGImpnwM/JAfxXsoQwWjiJKQ3Z7wR0T
V+UcFxgl9ilyu6ncNZpfwTbCmfYDzCAaRpbtCYPrs4LUStTel8sLZn0Ij7rQWCh1jPd83E4Fq3Ve
fIWqrwpVAT6mEEtJ5N6t6yF7VEs7id0I7yPbc5LSyWNp2AL008C6ZhYUj3Y8On7nSPgXc9TZt+3R
5rsZtJVOL4LqJ5MngqTos3X6M92lutiMFobr/MLfTibXpHVTcS5QaPcl2hYRy3xwsKeNkDYpnA+b
mGrqKPU/5rK85O6E1Orh9cW5tgka/KbUFBebjtIAu8r9vca2ToVW2zd3hi8uZVQZP1OutXurp0/Y
Qd+hrhU/mgaqGqx5wcU8VwMkTis2QD8Md9Xi7Ao5wF7wY7lK0lOoatKgUZS5CAhUTGVqsH8JWych
t44bTnDu3lpONmvZ/LWNqPikqrHGVhD4h8YpG+ZvrjDKKYkKxYKVCdkr9KXfCbgQI6PXq7Vsj8Mm
5mBmCife51lUAHxqcCUwDVT9amYzCtvcCpkv+xFZlAgAFUhvzZLnX5lR0cTF3hnjdFJh2xy9Yuu7
0d/SP//rYvg3TAT/xMWwfHdfn2n2ZxMD/8nfTAzCxMRgmuwyXLIwvMKIX/2NLem6ICIxnEv0QdO3
zRVM/58mBtf6d5+9CFUif5DcPB9/w/9Lx/j/TiMFkxWuY4eYie/+d2wMOCj+FFMhOAUMF/+CD7PQ
Jhz255jKkpgJb1/qBeVSp0ejjYx3hLzyXzC8rL+GcPgYV/Kzeq5DUxKv+D9/TBUo8Ays+nZ5BEx6
Zou18ypOh54969fZoSbC1s1RdTbPqL6a770sbo5TbuWf3lQMF7TAOAuHKkUIETn3HN26LFij9l8w
9NbY3d+HdvgxibHwc4DocQiS/iUrlJIw6+28snfCcXu8rGvtb7kE8Q2Zmu84KaILreQqHLCe/ItA
oPXXvNAfH42iCE1LuEL8NaZUZZamziO3d8x1xaMu+uF1KLW5Sx2Wgcsoea3WQ/RZRjHnv8QcXkGd
968usIoLJjjQvmr+b2VQpbP+RDb7NQfsKZebtdpf/i7BBLOJgNZYWRDo7VHgmKWdoZBl+fPvbpb7
v/12/w9D4T2QhKH/v//2X1yBIqB8gyIvqLv8Av78MW1vDSVU7gnoe9mhgSHBC8Hu/3/wKdwvBF2J
nJF5/vOn1F6DKOy30y4tFuxoSYNBzoy+/vmH/BdXuQdk1DQ9LiEiwn+hpwJ00H4AQgaYRURQyTPn
cFZ4yu3ei0NniQbOBm6x++cf+mcXEl8TTxBMSNTrmh6x7r9WNdhOH1UDsAYOnBTd5nV6v/gr8Tmo
4g+7rqKNBIG0h4C90oFq8eOff/o/fHvrp/MEoX6JsYhA1J9/r6AH2Ti0NPB6qrgHlCHvacEYH//5
hzjOP9yYLmw+/ngHx5f0gj/Sdn93LcYN40Cd9NmurY051Gsrb+bF2RkBgqreeW3thWvCsYpt7qXT
dPoudunyjFmKsBj7b7rXh4/GXPt/KZ6mC9hda4HjkbMpeRJ9k6ylwawz0TLTtUmYaXwnGZLxrPgU
mVd/dA5Ha/0wjG/4Z8ZaSuz/0U+crlXF6o/WYpZ6CsUzNseXkQD3rhsc+4YcdfGwKqzbLOm89zyv
l0O2ViJHazmybF3jGQ14JikCjWT+o0U556G8y4iZn921ZLn4o255np29WCuYsWJ8s6NqvkeRcZyY
mHLZGM07vZY3k82N7sqpBjKBXidvTF0EZ6f1CgsTrbP8WtYa6JL/mjINnb303P8IHMbaGN2s5dEx
vymogWul9OiRUaiG6pUu1w7AVFvw70yuvM3KtIa3QDH1KON1Ibe2VTexzdDbU2Hts+LYB8WsXsFW
zes2OwiNpXDvcKVDrqPfZfmMLVJlbteThlIEJYst9ZlQz/RYP84s+d56p6AcvU1hdGdkTsPUm46+
BwiGfBhK50wfN8c5NIG1o1tSUH7oaooozg5f4dZLp7ek7tTOc+hzFNSuHxse4hve0tapM2oM+5ln
hYv21Wl0R5Yg/KCPzUzdLl/OPSUvVBA5UFk8Y7jPkAVQgAZvN5i1OtZuDt0eF0+koqd5NB7jkV7E
1iSkxCjOmZZmqrSvbkdhkYRa/dZmifIaNe6xMyjRieJ8vB0mF18+ASE2E+I4zPl0zjJ8hEZb9x9y
HI6OF1nbZuQKaiDkVxgsoGNuR52+Fhwx+9y8GQlu4CofNnBT71HsHjMAbLslThtWdnFw73V+eaoN
l7hMXdwkdX4HKE/spHTUkZYnbPDHOqt/Dk5x2xvjjyrmDBPPwzkyqzfROOrkx/zGCk+wmgMeG9qs
xzYYmeat8GxWU7mlcJiQlNqlHTwANfV4rZAgxdJsavKEgMvsJzBkwREjjnkMxiAOKVgd915ikEAY
HnyysBu3goWWJ87V9LM7skN2CCSi3GWyymgWYRe8sbusv8PIj3XICk69nzohXKXlkQII+wSELrqP
uvxr8r3+kM6juoD9U7sqjyca2OhdX10loarkLi3L+YKQVWzY/zEmN7069rVzM7f62LrTe2+a9dFP
qzegeDFWR3HFF/5gsKx4Cdj93duFGbwrnHUnzhJXll3BfVUKeCy6rULYPsvO7tQv0Rqb2cFbbYvm
3ospusjTX9G4YOXG4UcfXNOHyhCUEC/xS227t7WYipso55cWWB8qbcgb2PMnZ5o5NCqfg3JztHpL
IY2RNYYgm9rD04CFjYMXUX7la24t1y1/xmI+II7cQGQy0bbqN7pJmleDTaLh+6xIdbKERWEcXS2X
u34yfhqJQzxv7TrFMObM15mhb9NoSme5qjLCelxawxAZ+8nrvyIo9hQ1rAXBQAid5FrX3StYo/bi
yQJ8QQmeirYPJWZxsgXbsyCfssOc4gJpZXDILVoaGs8gCjM/WEtxstpF7Cmupuh1/uN2Ku4ns4bK
nzkgscBo+UnAA7yXh74bzrrNvrIMq5ocnbOIx8XdlPOnag06e1z2UQ1fcd2MGA7ibpP38/sYyLuR
A+eu1UEamp2Idq5TuV/w/3p+jsA6pWbyUvXZ20w5378Y5JgVeeX9aYh0SX3bjLsOEwAI0b/MuljK
TVRouWaZjGXeF6Nuqj01MSzHRCGNb9SeuMBB283eeAo81UF0Yn+KNgXFK9rTKJE8prAMmHCJfMVh
Udb1l0bp+IwKZug9zs1qp9Wgn0dd979jFxViaxmkYo590c6Yhfpx/pgpFv8y0sWk1ofoFkNVRSvE
Ph5Fc2H3XX6SlYdmSjmw+FnNjNxpU3Cy1qVhTeEifQrJCyP/HNFxoLrW/sAHZ0vTEs/Mak71seyN
vUqn8otLzr4OdIHemyJmL2OrhI3wzO7kng7retmWccsiNDLBysM37ctz2itiIzP8dUIlRD9XoGuU
32HK8h/Z0i7Zwe9t1ZwmHU+fiaE5hMvRWz5J01AfxA48XR4S04lGAmhonGG9hvDDwNWtZC+gMdzE
jGL9pif1JFHQovpnVMqWALgybCPUHfyujRsN5dV3syljVVUKar3LAn+oPeT3HI0d3ihC9fwyDX+C
TVjYwa2RJ73kyDIRM29cFwdhH5lCQ/rTvke2y1SPjldL0IFF54KOtSUmXc5d7DqodkZOJRhcXlI7
U/hL4CWz2bGdaTg7ptTBrnO0N21LM0WTaQCNYv6rsvx1koadhOmogjw0hprNpbSzhSQJDTnZ3h9Z
Yd8EcgoQYMUQHSUYJIt6i1yiJo4uncg5yJr5SC6uiAHf0+kcYs9q5q1HiuWXkJUiqIcNDJ+cmkGR
ofGl38T1ebyXqkBra1B/VsIYqCqMNq5cNT8Tv7Spm5LXNl5qUIB4pY78T30gydjeTVpObbsbbV4V
d95ilPmtFJ0fTRuyer11LuiWBdhWmVMXnbgs6jxU/TSr0IjtlDSdrZYfga+MdSvZRq9Gj+aBPwha
7w4TvHsGKup25K4sUv9jFlDlw07GdXZDOY0vXWXySK4lBZhaQcAME94GgBSFpi9bch08EPM2Qcbm
celspjwBvtiIHDPcMvfWrukWKGy2GZsTviuv44FO1tNiceFDFppx2j+ByRreEssyHjycdG/8kaTV
8yTLf44c1j7buWB1OLfinkuezZsyUjEeZ1tOdWjGmbrOTru2iCxserfW2AHoaqDGv8etLTA9ZgF5
f6UlW28enLAPswFzMV8GHrh01BNfV97rn30qeLgZUPd4NTqJTnalsDprjW6KxzSWncfqGI8xdAt6
K/Y8wqWHdzHOXg1W76i1aTemnCkXdUs1evZp9DSqhZNn8wpzcZLP3ENEl62IDBNwSmtSu8JqFRQ1
fFYoyXFtn3EADflVWlDdYB1QPLSO1jAHZePwPtNRvW31kCyb0g+Iqhs0d1+6wJzZ5+iBArIi7v0P
UpMkcrlXcB8PMlfXOs41reppkItDP5Rskt1oJAXQ5U7wtpgSchneIHs84ylzecMvXoLMR0jUxl9u
TicGE/9TIHeuBFkby7tVmKSGdOUMex4T4kc5ZxilVF029MoY2cIDbCSkZw9Y+JHSZvmrmNmZTEY3
tzfTUht3ejajV7KztncOuDpIkvGFUeciMEGfJzfDjL1M8chhIZ14EJFvmvSxokxMhGB30Pubyp2v
k7b7fsuuJ3poiSkXOKqUmzGdcM+wgpFLuZ3JmprYLIxlocoppQAK2hlJ1oZjYzhYLZTUPkjdJwde
cLKb2V/cL9DV0ivxGas95MKL7lD5XH/rFHlKxMzOyHiYFfMnJoHVydygbDwH9MU9F9qhmFrVrZ/S
ozPhLBWy1VevnbuvAE8xm8GYdrCNOQ/LA6eM7C2KkwbygxLO1XUju4M+YcVfHpfIqcQkwUbHx1tM
C7ZGNsFn1lXbfn1Y4d7wrRZZvet+4O6GX9IKF9zcxFmrY4GjTTpAcGB/JXVjrP2ThitC2dg9kMwq
xgdiTMFjVS9UoTVeS63XEnj2rS6a9gGSQPIT/m/zpGYOLtvIr/pP2tTMU5n7EAUwBvb+dqqEGrYd
f7N3Y0oWIrxDRkyNJXnzQlx3SHbKKooVg8qPcZobTVbWyUYhDlY/RD/tdnK/Tdur9caBsHc/gPT4
DgQYaGycuEhDzI8rQzLmzVk1jvgghFYPuxbTxmvJkx/6iNmqekfGAxd15UdLfVtanfcBBLt5HPWQ
dptC1MjD5FhbhGuMw3ScAR7BPwu0+oWndIo6ry0mx2KOeI5pp1/UgY1b/lJwaNAsyqYmPknEsStF
7dlDZyYt7wFMmviXKpN1TZOPQCKVNWLAjBlfllPuquLTiftpH2sz5Q4gar0xAppegGylyQsrk5jR
ysvp8+MZUhfcI45VnpLeIF2Rj/hRt/nis8tYGuQjUA7BsmvnRD/bqYEyXvdL/Yg9bL2w1rMMGKxn
bI36cfBGZ6Jiqyzv9RBo5g1erHLjSoMsCKHljBdeWhRfiQpwkNelmY1h13f9j5yAxtXJMtfZdrLG
nUxAnaQgtJQk3i50hj3YVIUARJnW9XaAx4IzDKhzHqVTMn81ymYxV1Ih/jqogbPMJCFDbkjkghQ0
gBi3B6rV2uQZ2Cj+tjFL3o2SnT8Rf0PdlHIsxA3o0PYuR6x47OiCyna2HWEHrnmeJVC13CLaA4gV
+Aanom63ZKX8J14XuJwgAPXO1pCIYPvU0wNGWmMkU2jKKNpY5G0/garjzazITPivHIzSPox86jhe
+sixqxONBPFZait6V3adAWTlhTSBUG2jeYdaieElE6xNiUQO3iuVka6v+XaqRWO7UNACFkx0eIVl
1+8Hy47exODypi7ZRz7QZ5z7O8kAMW5YQwx1aLeD4pJmiDs4ChQ5SOm5fce6mQZ7gpNzcGl0v9Dl
blim2LDtWe1FkbQv5J8XERJjmlIe+71Z7B3+D5D4aDv7ymZZjAET0DoJpuRbpjYvQl0GXDx1Qq0z
lq+uwQpsdPg6g94tvvFv8wCx85XUy/SCVz1mT3J1idCMG4yf3X8uMf6/ZcfWP0pN9DlB3ANXBEyQ
cN+fFS3bCyZpw3/Y9a6oniHRBJjgBTTBjSTetq9b13puRGndZqTIiAcN3W4sm7HFZa64XYqgp9sL
aPypazC2wvqpcuwAvWk5/8HeefXIjWTb+r+cdzboDXDOSzIN05U3Ur0QVSoVPYMmaH/9/aieuVfK
0ZTuvB9g0OhBd4uZSTJix95rfQsD86i9p4k7/u/ghUVq//4//6VzePr3k5fVK5DZ1/fvbcywpQTV
8H//m79HL55OaLxD59AgZsU2VVv/5+jFdf9ScYKaoBVVR4cgQt/yH6MX3f7LZsxGMam5Ju225QH4
p4NU+0szLSTzzElQrMDS+09GL0tr9Kdz4jLdWbq2lulozIZwh/z6oBWRjjJM8WAkp8Ikg2ZKmfEb
DuEHZb6LDDSsP/02v2m0X3SnyR1S4ayZsB4J9jUAPv56vZLYBYI0yyhgOx59U2vDB7OPi/009ymk
zFg96TkCoM8vuvTVf/6Sy0U12HxYbrHyYuX/9aKA+eClCjMKZG0ppzbP4rW25E0o/O0fvt9FI3z5
fnSuGFswTVuGFsuL/VOPuOxpRFW2jvYISfXJm01lzZHBZB5PqjfSKPQM0ml3P/4udtXh8fNvenF5
QHXA6ij5VMYiGrm6S6f8p8sTxcHc2nKbIJO4eIe8MLZSzMqNznZJYxBEzwrSl3nF+1+/0Vdqd59f
/wLm+TfKlTLPBLTqcF4wL0Z5wKwtBLdaHYTdcpOJS33EAJy8ZAgl1qiFqSYg0pjHSq8RDNTdDiEj
BI2IWFXqQNlq947djTtIisMXGkF59Pcq9W9X1ovnnR+IWC9eHM/ULbjb6sXnI5SANzhX66B2Y4p/
tETr1hrtwM37cSOj8k+5Mdoybvnp2VsuSPiTq1nAnTHPWBcPvNJINBiyawO6z3jZTM4pRAhMLBYb
WuXmXSzq9C7FhkO/PdwUrg7tAIX9dBpFlsk/jGl+0Gd//jSWaajGjxWHcSvgz4tPg/xDNEubI6AI
MemXNxGILTxV7aHWl5QQo4lTdLr07pKuercZpu3agUyVNp+WCO3Qje8YIakvptCbhOZ+A3EKB6r5
FMmu2jdokqgZqcN6f5Qahdzg8sIJ1pdTAf5iX8QuEac6jYxt2Ivw7GiF+vL5E2gsd/DyKy6Zd9zl
5T28fAMrCZ8fawpyW4QmGnFfNTG0UlbjYw70wxdONT4JbyGXQIv1rtQcfRMEoejUdIxbQYfLPc6s
9q3XLOUGPXd+n1ud+jKi/1oEhTmcMq366mIF2jttl74bGhwdmMX6azcrtKvHUg4qXrneeDLbVkUV
WM4oToses3zk5feff92L0Ze73FCAl3i0bJY4ZxnR//zCK/0QZliR8mBeWpKYsQGYTdafwr0u3xqu
AgaTHUcDq8V87WI86lLRdyN3IaDzEH1ROE1XoWz3fTNb393F0fb5l7pYr5cvRcVGRBULGQxc/WKE
6TDMi+eGyxkFyFamiQc+2Ojjq+n/sBxcbEd/X4ll0mCzZR/Wl0/y03pZjMDejLbNA04I0RlJ8/iY
kkh8Pyt1e+iMJL8vNHy7n3+9y0V6+XrLZNZkGWIJ0i9+TRQKnprLEtEa0fNvMgVltYHtxZvIDA7q
uhPbxtOEdPhrJhFdLTqcP93Q3/3CkH8RbzD9YHC63PCfvrcy2E7aq1kVYJJR1rDyCf1tu5KGi24V
4fnz7/ubp4c7yZze4khMMXtxsR4ykJRZ1ASV4uT3ZjKw0iaDsxNUG6s4l/Lb59e7rJ6Xu2qgJmHC
Ts+VH/jipRCWmiYgskWg1vU8+yZnITxCjuBgZ0rR461VSPvRoD+uiUoKI1wmbnKa9Aazcx+Tn74X
JKedF5T3W2c33VuhV+jo4iHEip7Yyik0ZfX18w/92zsCnt70WJkxNF/s3HoBZUcnMjEgdcICpkll
Ejo5mTy01h8+v9TvHnpAuB5yH4AmqNB+vfmlm9Sg0dA8L5C7s6a32rlrxwF/fu1iI8zKY2z0dvD5
RX/z/ZioLwN0etC2c6lqmQeTvJASffnIFGTrGGV4nobWDkjrU/4Qo/eb9wtKC3IOLmYgbLq8/fFU
5zPWVDAQRCFtCztNT4Uxu5verNvbTmrTHjOrjHAuCOs0uEX0hwf+d9+Vq3vMYAwqscvhS6fOzqAw
FQ5ICSBgggkWQv7Ku0YI6v1B1LR8l4vdDjE/mi4PtQ7xvxelLQU6jtl4LgKTPeswlmgXWxtbEXPm
2XiKGF+lBLfNwBfqP97S3/zOmsNbRsqnRam7gHF+XkRqF1+TNdhVAG673xlmmNzFNX1lOhqIlNJ5
Yu1KBn3MwXLFvHs5VvT150/V7x5lwDcWCBzULv9yq2dSW3rEoFVgxirNf92294MkN0Qk7S0QJg1g
mf7HLMDf3F5WTGRJnM9sFTDHr997UZaBemHxjFLTuwqZqGtMTBfYIP75dPv5N1x+xIsbjCpJdwi7
JSCWU9qvF6s4IbkoekRQU6tdEb3+CGv1T1Xqby5CqhnPKgU80rhLAV7hGQ1S2pgVIaLHSoYWHjO6
6+g3Pv8yv/nlFnEbSzOTKVjdF79cTr+QdgQiu5HhyVOWtC2z0Irefp8ZZfWHZ+M3r4bOXsqZyvE4
R18eRRoxZD0tOLAUfGMQy16irz2Vina23eJIz0q5gdKDQ21Q7NfPv+fvfk8TvBMJmxpIpiWS++c3
g1gm05Bj2QR5ZivrpjffSKwbN59f5DfPvkFgBw+/Rjv0X/ZwD1SEM6pOEdSKxWM4UzTM0dgewIAA
kclqFEKJF/2pePnNZs67jkSOb8ZWdXmAms2YJmYeFsSaleYTQE7lxkWi9OAaIg1Su/jTG740Wy5f
AIOT7IIyN/UlEuHX3zJCtVfksy2C1DAY8DGhA42cJkr8wcvgPLIweAxgPG94nCs3vPHKwYPlg/l/
QVWn9Udlavk9cYGcAppycnZKJQ3GI0P8ZpkJtX9mycHwKQuYhLq1h0UJRUcgar19oHCpnj+/ab95
A9BvLq539l76Nxd7k2GrrTRLZB6kCQLTrjB5rR0Er8/Ybvs/BP/+5lrLwsjGoHOvOHv++ss5ulu5
k55R3NpKxORmmLdzo7Q7b+lF/MdfixkDOxCJ2VzychuaVLBXkz7lwY+OR4tx1VdBJKwJdEyDzy/1
o/f564pocrQj0WfRN8Luv/gJ4eIogzqGvFxjxIla2gZNYs2udlqTwxaUuPKxOFhivpb5xObTTa79
zgAkv2+VgRCxnOfsZnL7+SSdqnjEfqah1lEFaiihiLfPP62+LGkXn5Y1iEqbdh2Lnn1xE2pzaq0J
u2hQDGV0hNtcveaIGk5VO8bMGZIkeuvUuHmQVo1ji2EruJ9Gn28jJ66R/5hAyzVV3jZCMkjCdX0H
TrdfI3xrD4C73NuBeM6dmgwMJ0LybwesEn9YtDlw/bqU0i+glELauUSu6xa/+sV6lrZNn2V6XqFW
UgBeDU33NUS1W6zI2GIAD2kIaiHAx+JtoB7gJ88iBn+gsIE50NkrvFU9ui5e4MqoQWgi4Bv9xvVi
EpNcxXyK3QQdzWDqwvOFsJ1ilzhGtRHTTOEyAjjFBl3hLN5KE8v2Ng3TCNLNlDWvsemCfsjUBYfD
wY1hmGmSOItZ9JiRWHerZnF5qMEanydzDEk3a+rYtwDlX6eQCZh1EiU3+w1iwWHHmFi8ESudKmtB
TMhaOgg03ImpTDenziH0MudRM9F8I2moUf0ID63cGIS61m7GWkNYGy7ggyTHoQFlBUmjTPP+u9PO
d4RxfaiagP82OfMmxgGRTJnXMUmMGKyizXpFhaDsF6Y4hkvhXOW6MvP9++qB2e27Bz7nDDsZbU2r
gp8g98R8xAmIN9eAgL/XvbY/E9wydzsgTe4es3x+HcV1Dspy4nYMZag81GJKvkw68/0VKZ12EFvj
glxtcTcCUsDAhGZYnqwk9x4SaPbXJRoinlezRM/pNkzZKllZW1m11rxRIGesU3ijYPKdXp5Fzu5K
9yEEb1UbwNJ7Mkf9sRpecOlbbzwIAoGGVUxfG1SH+zYlKBB7YZvtyG1A/eU2trUpgYjfUTXnkqZM
/5W1s/imjRJTlooTNi/y6smLeqz3VocY/4f1HioprCZ3iF8LM7xvnf7JK/ICBIM5eyYBLDiWVgBb
x+t2KAjtHXNQu8Q6dv0yGWZmmie52MYqo3ksWxn0e1IxXaGKG6Uu21PCDv6Mqx6jdRMmB1eGYq8Y
JQC2wnTPk1cwxISe7n61iQIl5RKVQKYgVIJG8cWpcOPbhRIfkJO9p01vbUM5GkFhGxTkFkmYo3h1
pCwCKLfKveyz5sECyRC0M4fQThcjccjEPF4VYPWyVaQa8abV7B7wW62/cWRpbwGi1CugftmBVh55
Y7WdPuKUVzbQn5uTGsYbkEIPc9in6y5ZIgBsk2H4goRYl6kOcEhjLCewS2ySNgT5J7IR6VJqe0m8
xUQ1bQlWxsgIqxgMS0w7ewXooes2EmxUTYR9zgnKnaCzgtLHwsgmttOk4r6NdZJx1IGbZpfx7Gdj
SJopQXCQIVzkR3Menbq5xl7sxP05RlQKbAUg7TpaRHHzTIITahfVPRomvJwyQaNB5qWLYz9lsQa5
w3i761pSfXON1Mh0GW+RD/zEnPAs53B+brDu7cYx0b5DUS8/wog4TUIDxdtc34aMPtnnWTl3mtdF
4OzN9JrIxOrEdDtGtVjIxPE58ZDMCF3Kz5wBmxmsAJBzQ3XleJr6VjXJGJRgOg7DrKh3DAijl05T
9E2fDyWD+3EGGwkm2msstsGB6M27Wvb6d7uDEJzSfV236ii3Vqk/t6pBl1wpa4YRzShnzLuxOh0z
B1wfyoeKn0ugKvTtqnYew0Hpns2MYx5B01a/QehYFqi01D4YIcV8c4EctP48Us1kA1D0jVP1NgKq
dImujCbjerJclmyrMMfbMiSAAfmuFljlqK9HpwPVSP48SsSuHpU3LZ2SXa7q8SYFMvhUxbF7HHHy
+XXDs7Y2+xmVAZEXmc9A12j9vswkqdZJuglHJQlMipmDBaLzQSF7GLw1XhOLh1ivbqzSiBV/itEA
rDLyJbeRKjNto7V471bWAHN3Sz3kncYCNZnazd06iSrjwao8Aly5z9mem6fXECmrfhdlRfFuc1i5
72kJvbXlB1EIjBgQmH+nN2ngJ3aO2XCCTtCvvdS0bluDxXd0QsePZ0X4ea4697VWeEcpO+KAQUfA
yB96FvPYqMNXG/XdtSS4AcRaD1cMlQdeBgsvp00w8FkDzO9bfXy0migPijFV/RKQ9NZotNyf4FLj
im/qHa9tR+ys3hFHTLAsTZkO4VivbDWCZvf1JJcdhBriZbDBn6KeGuz7BK1l9iVXEOJlji4DzQRV
zINfFataTt8tperOJK6Y+wkh+lew5AxNwJDe6pXV7FrXqe5znXTgAlzwO5jr+amCfrQh+m4ndT2/
7RzzqQX6DMBiGFChj/DqYn2cWL1ESEoz8Ee+acjx+quZm+a5c60Iq31nY6zNhmo16lO8tyYwoauK
Hi78rBksaIW1FJpdqcF9b5XsVPQmVsPJbsSB4CBL3/AfWMi4x36hj+bR7WwSU2o00OILRbCzWZ6O
DAf134M+OOoWpvf40AjF3REB029ciyGSo2OZNHum9XDH6HQTp+jez46wpzVNTQDRuQ0gOnbG4hav
UkWci67EyW6QGtVp6xjfY7WJtmZutOq6nOoE/ZyFnA2SmraqiAhDGO5VewjeJK8qaX4yVSWYGDe8
QZf09mPRp3QyTKvf2eEAbiQGzX/qp7l9j8OahPO5siJkzmZdMQMZOJ6tIxQGm9GbOzSoefmRK512
Vdmx9dh7pbWQPvvo1OeJka9AYmOJ9ATc/7azKxvYht3d9hHJNLMrxF4vcJCPICyPk+c6SOXt+Kqa
jOXR7uZjU/A1kSlyPIIjqq1aGyQBXJfXlnOA7yp56U9Ki+wBc222HmykmOgDizsVGcKGVBtgn2ZV
z0cWrO+x4ZWbmWrl2JZRjUq/J010jHjgnWhdCaXfS+kRfO3W/SlKGDqg30aRLgkOpw9MuMoIKLcy
DSBVQ/OM+hnW39xpX5LWVQIZOk8azABCamp9RRcJ3H6sOsY+GWHDTaLIUAt5aWDPIt6AEZPrsLSU
IBkmbw1y1ziRcHuF/YGg+p6jox+x+oFAYd9XmNz4QILie8ZoxS6Nmvg8SxBj/OO+3NZOb1xnSP3v
jGyYr5RqGli/iN6xukVKA6zlvmEeJ/Ghjz0aQ5URqjq5xMVH4jk2GmUthyZ8GtO6vVUGkQK1E47Y
FstP1C5JJRZhNuSH2g2ciCHaGNkXdj9W8VKPtAdTy2bKfgTXKxrAHEy0qEzOUWsTyVxGB3gUr26s
NyuYnO5Wx18RaCXAr3CosRArjdrcUeB8wB4RL/1cNsc+bp47yJpfncZ7a6uJUtthDQT8FAyZlayL
RntBGixuQJinmzIq5jsnk0/EYofblACB25iknGRVUUzvohrWKhTKGS2oPay7hilkp3OwbjxZnFW7
9TamLetNWBfN0fWQVsci97ZROPhFmzZ7k1jrM4cQtIwO9KjQmDRs9HP0jNos2oMpvDON4iGfoGD0
rawOc6kgfDLD8uQZYMN4B+S6Ds03Em2X2m60icDiLxSbmxJ6zNektGGNUDyutcYOAWnOYl3PsbtR
UhTgRB8QBmAXMNKSsd3osHEoNJvzlHbNqmzkE6poaIeG1QEdUqtppSIX9DUtgfAPfNlTt8if1gnM
hcd0KmZ88EoN8cvRKjCBQvMQrxMlXwJUOqc5aHhtFv2uLxSFtAwcbVZfOOfUHYvrMbWqb1VZ2jun
HO87Ef7Qq6tbEqKL526I+t3A0Weji+Gh9kadIU9lPS1EzXMTRcOmJVrnHMEhWqtJkJjldMjVSt3r
+aCCfpb9LkbLHmh15K5kgWKyVqr2MBNx8A0kgbqVNnECUe1QnHXu+GiayPD5/Svfqcz4wJCXXOnY
eElyrDQjlrVNLgeecC1saAmIoCnSGQwWtiqoPyAAQWWXV94gq022WGz0oTavXcBrey3Ov2ltIp9k
WJsBK3p/CBugzVqqYX4DqPY2wOJERlXGzEGN7KkFLflK7pq49bBofAHysDJrq9yByDeOcgjbNUqR
Bimr1x+UXiu9ICnpJQhzrDZTZbTcuxzcdhH35Qfxf8namBDtp6AbOtrMiRqoehNfeXZcw+tl01WV
UNkocVcfmolqOu7DfutoBE1yy3JCApSGEhz9sDe4O4PfdMXm4CLRQCVYt9JXkszaWHBS0wwSs9aT
jaJMebMthoxom9ar7sYsx86VsBYORdZsKqbjJD2w9ticYaB/FuJsI//jYOpKxScFttxqkvwvBYHB
VmkiA9cRhT0YsDTrzxMesxvH7u0jPZpmO5GQyXNqHxrAA+XaMwZxrSULC5sKMFCo6vZuBqtzkpyI
oYVHd5Bi5YoLDGuo4SRsgoaLSbNyA1I26carlcaiUqtwqeZTLpI3dVLtq7w2+1sks1d9SYHfK/O7
CSfed2BMYEECvz3o+oeIoV50dTndYvrIt7oa21+MZFKOuSAjbzWNHWQm1e4ew14vT7WISUi2yivZ
9y/MBKqV2arPZYagWulEvu4gYK70iuCalvikIEf7yllWZrdVL9i3aYKvVIllLa+MYdWEZncAEZVw
MK/DHUlbMW/7CEeGeJWnQUP2mKfJt8wa5lPd0q+EsDA7PgSZBGOlnACLx8V7T221laga9hrqxpsh
JVBdxwq7d1SKlVXTMH70axCGL2afEStW5MoGo1fxSLIIIelIPbdZaKNDn4BqQKMnhWWMJpBB9htS
/GndzQmC1iZ23rK6Ej7nJsLlY9N86LBTrsrCrtZaJ5bUmwLieGLnDttHOmOw426h25vxziXYsDzv
pGUd/kJnANLUjvIqx8L4WGB9ZEMRIcwYIzsMzMI3rT1BMUMH/mD34Y5403bvmbG9I5ileSWnHp1s
M16RzD76sNvIPO686taOQHqpef2km0MJmMeBKzKh1JzdMTl4BRHYqQOuKbMT2KTYrbpTE4r2fsok
eegF50d/yEc3X1Vjkh2NEOZFFMUf5O1Yq65QIqzf5K7MU18c1JC+6qovq3ELxlffko83r9MCq59G
FHbl0sciYAM7Y9eafp52WaBb5vwxUpGelNDRNsMcnpXEkPcGBCtymnFOFcjh1kTCiHcjjIRv1EpL
dcCbRwvJAsfJgOQmRR6AoofV8dlJxmFnmdWhy+L6irQC/djn44uXNd/jJHW2QJxEMFjNtFVnTwVp
OhSHsRfgOvLK7r8ryKtKmNyif0y9KX7O3ZQ0g/ojbRzOmpZQAz0sm7Ve2oXv6HPxNQLQvcan0R2a
fjAPWT32N7M+sYUMAAY2RCK1ARlaLqhDgI47sP6mPy5n+SqOxJa+XXgXDSxeYTTnQYKb9J7dFedH
VYbrFIuIH1bZKPAfmWKbC8mbhDgfvT5TKApGkVUvYTGMQVfLkE4U2C/ZJTE/qzYdDMd7awAaH5rB
C3cwKOsnOtPO9VTi1iEURj0RORGdBpFjWTVV4W0beDMqJ3RAcduYE4aGrhgt7ArKHcRFc2qIMrFr
oiE2ljlBa9SiRsVWqdTVsG5xnFAdM4Jr12KYVw1HkAeyBMutoFO9d7LsJrYcY0PoerSNZzf3zSnL
/TSb660q5myPZggNb+1WT3MhppGER8CRPgc8nDE6qTRbWy6h9ZbWaROo+VjbdElyR8+KiQDiWFlN
lIOOk+He80Z7bdiz5kdqmW+5zHAVum2408AQX40wnX09BoidF46vocTy7RrSS5e89iVcMMhYMijp
mG01T9nUsw1QM8S4O9dedxxILgQVZd4AX2zo0jSUn7FePaq9idlEHSEjYxZRMDyG4zPDEfjjFidp
odr1B6DW8pUI1vQWNffkA9KLcDVX8U6zI+Pc0b3+QhJ8xrJApW2sCvxV3wmC0wiGNF+8qio2g7f4
dlCO7jWVYC5H0Y6RsJ6xGJR7p8D6nNTdo9C07Jib+GwxfrVrqzbnTeG58mtvd7a7m8LFDwK2ldAP
mHG7gQCu+3y0snVudPXOqPLuPCJKO1SgjLexbsZwxngS8QvG7rpugY7qedhuHK9NPnQ3Sa6UvoYi
o5MAZlPxHTqe0iOVgQhE5XhBa0aK38glvq+YVWpYaTzSUvBeHXLUCJOw27PVj86N50UMbAaPp1C4
1OHdVFZbu+WV5TilbyOwcLdzmNg3ZGWSLxfT0bGipltqMevY4m6kaMuM7jXry0bAJMSEshr5De9V
aSQKLpLIfk+Y6pL92iaAG3WydZxm4jRD3XAIu6g9s1k7vuqGzrGWdoUdQ1OcoNOzYl8qHsGNTk1/
p7ba8MvsxGKfOr26X1wXTxo9pm02ZwCDQzXuWFr7mSMySpeXJkRhmCYwqXFqQn9wZIHHoR1AM5VO
+qy6RnOvNWZ9FWHEYiNMyXrwR1YyAcVQwUTlRRkIxigtk9dITPzZjd0XxGQivgcg1zhwHfLxm4xT
QOY1mQjZpOFLCMU8XM+K0tyKMNOPeVhWDykhB1QT5cRZsM/IyI3t/pjZuF/8KJVdtnZmDxfEnGna
+4CF8ISrpHhTC5vWfGyP6U0/xSBXF7yefSpkSRFALGZ6al0MKausBnS3dsZEfzYBg320XYYPcoIT
f9SJPCMqN3VcBa61Ht6UQ9Kx9XLiPqn4ZOtz45SK7muDZQd1rTrvU4KCdmZd/IgmEblH6jA7IJOd
fXVUtJicPE9bXNRZUx4ru7ToFLVK/aBEsfnk5YX8RlLMwioHVoJhTDIjHViqXroWrCz0QT5ul0JG
jDr0XhlO2iegSfUH/Bz1hZvs4FtKvGYzkLcHWTSFycaEMsJZBDcLSqWhIANCXAgpniMd/ftMD8LY
0O8r4kGuJpyhBTtjQkpTpAPoituCWdWgypZ6yaRJvo67RRbsReNjObsIJgmAQadr/vhcRthbfgth
Mt1SYNZf22mE6w4Ugr9WkhVvIF+ApqPjXYOQC88WEQy0R7w4DKbRGR9FiFV8NxSTB0B5nmuymrus
PkeloxL10I5JC9d0QDARqlG0cwrGpKDq4/a+T6tM25oFWWMQocsYO7CR3xtqGWX73A3jxJe92xAv
lDXw/eeiNPBVeSadDZ23PuxSYknblqEQG0KMaLKY0LN5blgcHWwl93iz5K7qCkBd0un4QVrybDiJ
ITciT9qqNHPLU5pqWwZmVBZFy+iWsAB+7yqiu+GHwKzvaWlEX2jDc4L2lMrcdtqgvpB81x7on6cw
6NP8SR3TnvQ2HF4Q4gQwcRKmv7VDJ680kNUH20q75Ogx7r2iIcsfn0GDZtVmYulKj+eUE314HgUP
po9AHyGe11VfAXmE2JbT6AyJGnlW3aeBG9qMcUtnit40JUpP1kTi6KpHE9xvGsLNEoAbHJA2GU3L
3q9UD1+Lisf13ikqTL8JtuhiLZOOpzEC7vxO+jN/2xhhcupojT/REcB9BM+coB+Rg4MVnlU/pEMp
v6XwVhxadAYAWR1ZpiWM+oGupsLhbhL2OnEzKNkonIfHRjWa55roB59AD/eJM4MNWzeCKZhnHsGt
NvUBZA2ch2QhwGxuWa8Ym1KPh7j94fdVUUducIparLV0MmZBkeMbBu/Ge0A2AKmVDFbTLkfDaGhw
QXDshgwPOlLXo13nDOqXCi8gubkSBSAdLJ6spk/NJ5cOPSEwtcGNIDecoQQgXW4m0TPHPkGea0xN
G96hsGDfpRlcXCeoW9d178ZnL/fyG0+WYb4lR8fEDjry0s/cbxqgBaRxFAxTfEAgZj0ZdcFD0NrV
11yX9jvxt+kphhZCG3IaWB5UiepRKiaZBfDOAbfOEEknZgwqL08uFp1KWgFzWFu55T3EscIjD6mV
4KiK4CvsUkyOtq3ZobbqU4uo4hIA1VPUe1oR0KMaHhWYIIGKwOHaYGBwz3gURufAg8u2EJ5jx87v
JxxqD5nnxkD6Qae+c9gZiPvoJe9GIpEgUxDMkLg9RVCZSeR0O+roCHgePkjhz/QRv+TTrFNnkWXd
7nGkxHdsRbUNNDIL0z3c6jRoXCdqThHvR+EPjDhe4pxHO2N6dVVmvJ2TJbItHiNW3WyKlgxGfk5H
06fyemjdiaIjjmb4qOG8JD4xuO4QoH0QVC30DRhmlnu7IvR4RTQv7zfJAF19BZaYwTy08+0iZiE3
qS3BW2mwH3Wfi/CHehC4cgNA12rw9OZeErXKKCok5CVdVuaSDWAL0Hc8qRZwV68U1R3pAyOTIw1o
E0U9O1Bm84/pOAOEhIJ/tlW34TdA93vTOqGwXrK8yROOkLFNE5W++tKh4iaRfEb4URlzGGqKwnZJ
y03t/DqWY7+rZS32qlIJeCaKepBzzL1gk6tscrFcmtwY2QDijPx1Hc9QPlnhk/A6t2zWyGQ2WOes
ULCIqLViPHGkVHeETdRrK1Liu4bn+7pe+JID9pSNjK0+UGCf+9VITe0THsOPhDO0kEenFy2e+7Kk
01oqbqgcpoIk65UQPHA6XlgTiEXa73SdmSvpHDXFtkqXdBczrjkxMJ3dVYr3Frs7bKqUiWmOvFl2
9cNYabyLZWN7130FVYzfwQ7C2gNOa0BsXg+NwAlutdZBME+IVoaLrEjXKuvB5OneZeBlI+oyYb3m
bChUyUCKAhKmzmnRtP2JUShblrQRGZcm6j+KhzTwRqA5XTpa5FlaPCo9E1qfYKvMH0oUjiuit4dH
U5U2dWPDJgUmDX2jMeX3FFoKXBA34uGVsNCpTSs4U/7g5GyYVIf6kWN8dz3VPfbUKjbJvWxbZPzp
qMFokdcdhEz8mqq2sknR8hVlRAJdjQohjkN7oDXBt7GgkhAchFUoGPOaErBwetZ4pWyhaIbSMqO/
hWr/EbLwQRT877+X/+abqKYmiWL5Ixjw//2/c/KtEa34kJ/+W7vv4uqVNLfLf+mXP5mMwX98uvWr
fP3l/wBTwsJ2231vprvvLcmw/4wnXP7N/99/+A8j3MNUff+f//omOLYsf1qUiPIXjxyKtn/vqztP
r2Xx2lz+B3+b6nAj/IWWxkb1SaaAgSTln6Y67HZEISKrR2K4rKeLVuWfpjr3L7SAiyScPRud4wLw
+oepzvvLY/hpLTGPuA6Q09n/ialuufovoh8VAhtqVO+HLtXDkvWr8iq2iBg3TYG62QUCvOYQyukD
15nu/Emco9vGv4gNnR/0NcvRGTzaCFN/vRiwQw8ZZAmyNpoZx5B7qs9bRe9JKSjmprgGe2Ro2y7H
6XfANiajTc5zTwuU2PbjoCeq6Ts08iW0pEq/m2KneTahV0x+ShX6TR3M5gubZJU/zlDIJP30JZ0q
Liv2xKann74Fx1cY67oyc0Kn+w5OhWPGTucjjGGMolG70OqddDJxjYxgvXVN4ANsLKfmkjP3EB9R
LxbovKntCtEP26me0DzgBAZ2MXJ0KYOc6QV46VJ4zppTmShXWZaHJ5MP81rEBjoUpak4DIhhUr7z
iQlN04e8vsdmMXzn4GXa5IFV7p78AxnuuKp2GnPAGiApzOhVk/m4dafMLgDfWFBd23mKu/XMMBID
OeZuwMZZrA5kKFArr4XZmd+qPva+Iqbp1FVmDjqeeNUA3dCBTr1uxmqBSMMMo/7injcIn6roK7mc
S44ZBwqdPnVDWF5LupXw07rsn6skrPFS6bH90Khoc1bI1MiJIFG4eST2qH3SJ04n8ZhTnTazAYoR
6hrRDEK1+Eixqc1w1XuyYkoATvPKcUYLAIlajW8KbjLgL0Zo0MrRTSAOQ1eIa5EMDd1tpyFhinEq
q3xeNErp6zatAzvjHLCiIcCYhuC14r02zJGsscaZtZXqttUXgibLB0vUnYGt3a0j33bT9Dzb2Beu
e4c+KKerkEhKN1KtdyAYIclyqdO9tU2tfrHUqr6ZphlT8kCjMPbbvGVETsXTfThwMTVYN4PHGLWd
kj0cm3Y4uF1oW/spNJTxu1VrC3kbxODH2KfaPk9sgTZN13LFl5Yj0cIN+vR9HiZyjvuuzgjJlKMd
HshRt4+h0c8C6VW6UCWZy+IUyxToD9jVJ1q0/ehWaLJSCO5xYv8fjs5rOVZcC8NPRBVRwG03nZ2z
fUNtj20yCIQIevrz9bmdmRrb3SCt9Uf7tK6j+k85qqRNDAyI6yCN83g/crHg+yJejTa0TE7WFmVs
hOa0qbz7PqMaO5GWrZ9EpMuPcSjd5jzYVvkuiEKPdulEAPYmaFREDoQkARkosLlWZxPITHCXI2r0
AynNegc3w1L8UAk68RAmyLLeoszV8taEBOwdg4wUkdZH28+IGAUICAu5PK0KLBr66oqD8VC3jyih
BC9bXIf/hSUurx1EKC+utpklcODYkCvoG6AOqoWgtK0sfYoEBmWgZ4Nrt9yupEIaRZzXzN/eVK+f
/dJYEIbOmJMevQ7RVQBvX8mkYi5QvqCc/+k8N78NI1aWtaamPREwD/4GNEVOSaczBF81FfQUJ9sO
yWMcA6N1ZwE834k8pETLRPAHiUo7RG6z8Dk2pAM/tIWeSw+u562f2dAhFar7MP1/L6diUI9nsekE
BGmqriHFmOfxHmCbu4BXRO80GRDh0oZgFQBZgXOTWb5/lrQ9v8SNP0YJppTCEInYW7SsQDm/jvNV
60BINSDkgiYJd99opjs7QrywW0dX/agFUO60crxhfKxs85FWFVkB4cp4msTLbL32tVjSQ5zDr+8z
AVG1HUjxMHtOzmU8DjyRSyLQP73zY/lMyYLpZEKfYH7QfJkgnsBVgLyuJjQqiubhMeO4sV6nvCO4
4RrtnW0kBHKzY6gL72MnhsUbuh4Qk6oV4hfyMNWPKIVWyDGJNGxDjo5Pg2JaNBPAhiYojt5xztuV
7myF7EkTbm6vRJQlpN8UrxGdjwy9So7fVPkAXNnSErgDBkUnJ8GFqtsuKpAouUL5jVaN53oUhCvt
8qZDBdP0Chp9nWNy+fSouGayUjr1iYYIDumc4fXLVGnq7EZPl7dNCLK3sQNRHspZ+va+L6a4PjGY
IacII8f8F02qe2jXhmgz4uOg84aaVKJk4kwz+8hDUbkvrjP+vkSzGm8IQcnVCdGZJjQL+2W3Ub1L
MpBHP8wjc/6MbMedl3ffIBneOFgfP8MWB3FSottT24HBnbDLdOHgVmSm+dSm2M4CKciTgVRm6tqE
z7R5ikQjs6Th2HUZOUtiSmTmlARyLUH+VS2x+iialriZMRdBv/G6ZbrP1pJuDPIF3X+mAN7gxA9G
CtbGmI2yLPPpDxu9gkOIloCAy1E3J3z8tXcuCFiMLy3fHfGQi6OaXYAU+mbsvBJO080glQRhPaBt
Q+2HexEE17SVLkMRRtSQRB3lEBYU6QjVp2+UjxnXCInn35Lg4Cnla2GiqEJCR1U24C0VZbg77E6x
t4UDCAy6t5jf3GjXfuqsirwO0YFcbsGkqptFcnImUi9ocUkFScutz7GPD3dsxaPXxS55PEiZPrPQ
H/91be9Ol3bOlD7Oso80c1LdUxe1EOnZYhRhm1w4c3eoX8o3e03JzsuJalo3DgVs1r1P5tR67grR
ItqrUzBB4p2s7wwPbo5WI21AHGakEWSwDp3ecTUM1yBhMg05oKudAeG6D5iM7BOJ/iiWa7cYxI6K
ScEno8r0T4jCc8GRzHz0qyHm+6t1/wwQlE3E6CqyNHsrZuAhEzIgJHAmYuZgunlSjH0gtaCpM5mW
nnLpxMyWteaWCYJopzI3mgCYneh7Qo3DvRzTT1AqrzmnrR+SMl8Vl9W3KGVz6BTDQ9yb9RfYdH3t
Ko5ju5PfYvQxsQy3o3ID5C+s8sN27aLhE8GE9amgkgnabNB2DlRrNvNWBmV+Qmtjb3Ux7NuVimC/
C9lY0Y/DvsfHSNYn8orGsxYoaDZo7/i3Y+PYv4Eg7yi9nrY5k4hLal3WhZsKwsyH9sqqP0NPz1ZD
LiVzMMPvAcIkdZsG1U4bQ4gbDin+dM/SwY1Dr1d9zIeOS1kQDGVtzQhty2EvXr01PDY6fqgmlnEa
xcKdtjsvAby5t2RoQzWNFEMI76GxAwWcrxmBNproKkpGo5yw+QHzWZSPFivbKGJ2PBD6Jl9SUHyH
c47EM/HkG6d6k6h1KPXhWdg6ghhAOdCPy+4A8g0TvlvKa/tTRAikGxfONw6sYAsCvHg7k8ZYNB2d
pRsRis+oaTnUoYwbn4sCwq5nJ1/3PFykkIre4ePB7Yj+mTqkOaRc0FvQiGWx+95YCGQV0Zz06Bg7
/ZjdstgtYXiiY2pajg1FeuWmCmz/F9yjuev9rDg6xANdCYv/f7Xctwklnpjo52rYeppmElX4DoGN
NLDeGnIoDfVDVEWJLIu/RmJV+9Ci9HriQkXOfNfjwKdzPU7vAkNxhg1Ahm6BRGBE6CH5iZU+4ve3
DhUptlQnovuXxWj2Iejuo6lG69hl2IyG+sFqzFdMltVzr7PqoifEDdemym1R9E8UonkDk2A1gWGH
VYLduNxDuvfEkLaEMKBMCTcyMN17h650AwCfdEivUeCoxn1TA7Z6ZiL03sQiW7dEWlYvnvFueqkN
/2HYsLfjHOAM7XaO7t/SuT5pkiYeDdseJFIrutNql9ZB+lWyQK8mukP84Y0WlrNA7MgMvsOOwwNl
mE2WiYPXMwpIoAi6jWmCP0CsaYP0Zn2alfPFAF9kiIdclF4jYh5lwZvPWctHT/b4SM7aZJMiGerX
xW7qR2IUmO4qGe+1V6bH0eIQ0E4v/4KRUnd/oB6hs1MCKEgc7o82jlxObBQGoo+IVe0mhAtZg4rM
ohuKI7gC/m7zcsN6MB+7pt+VUfM9tIrzJbNQA0rvYJuAXsKBYdQm72OLNmY89C3HA0wpio6A2rHc
3Ee6kNsckfEFn9ITJMejg8abFhDP3yivde7E2liHKYV01M67FxfnNht+FAXRZiaXtoaU2xWO8A/W
VO79VdfnNV9fyMl/w8SgLg72FjQhK6x9+Rn37qnzaBrz3W/KhwT9ipVFhCEGno3XI1DEnJMnsUS1
k/fBnzfPAHBLRHtGQBr0yBN4u1r85Mif5717ZcqRu7J8hISXptK5tuJEtEZ14bzQ8peHKHoJmwZS
0u0N0517kmJt93PdOQhaqv3kN28YCebTJHKgXr2S1GCIrR6GEWh78gD+DeFcI2riDRUX/qGYyMMk
QvXbB6EsqCWmhb4a7jmSvvJwehEa/HGb5YD+yVq0HtFVAJS3VBxD3yv0Zg3jKKUYtcQH45stIZsv
fVs9axk+jIXz2A7LlZasJ7XTfZPeFaF46KPa2o9uyajFWcDz5rm/JlgHOJPIjg9h3H6pRl1CW/FZ
V7xecWG/e1BEu8VNzTbEMHOxnHn8Agj5KcJ4OGhMHOieWvsfo8MN7066mYPsM7KsYxZPD52ISBdT
I6GJ3GRBsKehZ7oMbkBDLWkyLGMTmgpfm2c/zD7gItme+tQ7Rm457wvHiv9paoaaDamhGoKUCLNT
rdBgsB/QYKUrEfJ3teN7o2ihvCpGci/ag9P9Gi6TfBvmg0pEZ5209M+TcfstbbMPDHxZ0oaAsrLT
2zAcWbyc8MCbSTWK59+KuKLevvBPNXLUM1a734JCXDgy/lHQCHs3lBFpd7r7MDQ3lxg1KJ5EBpo6
n66TX32D0bmfu9PihWJXa2thdmBOulQd2nxqquPEo5B2Z6FOR4Oasny1NUmCqTiMA1853U+HGTFU
oWasEP2lleJClc5nuiwoYkPx33itwbHnn1iE66WX433kzhNFVJDbF8tyHumiLG/7FXkVeTd79oX9
4EdHh2DLbeFWIXkpa3HnZt5hwJO46VH5oTKKonvmbfLaQkbbcrQ+3JY/Ssz1sIsKLByVXT+tYeZz
FVX+h8dwxrBXH9PVfqHh79Gs3XkYLD5J7I20Zw69v+1QxqOl+svMfEOwSXZwcXSsXGUyx/iwso5n
y7FY63lTFwPLnvAXSNgGhbJflpQ7yvkGLaGXtMZ5X0ed75jXHOZXKx3Ik25qdUSAQDFx56gNWVTz
l0vvxhZFoJ0Q14mUo9PTKfdKlW6nITPFBjSJGF2EFvdNbbc3TT43HyUSiK8sn1b65FT1ydOkP7QK
eyif4oGWs61uVcNm0cR3hgyLyZc0N6vMTBziZrhby/XDKuEG9uvYlVTAD4zVpBzaj3U+/RAtnjSx
bTbUU9GKhXyJTzRPei+7w5vyLY3Qh9mxbmU7jgk0Z/ch8+BRzwgbeYBvSOiwXmJaJ2+kQE7QxZX5
KKiy+3WNxyNBuLwPmvDoEzkeq5WjqQ37bhsT6Z/vy8WzfyuNCWCuHV7f8d5bWEMjQ5aidqJPQ4Tu
MXQx6+RlrDj/+z21YeMHzNMSsEWI/tzFqP+d7hCh/rz03YSUfLytTPY8liV/fkqlspbzBg3+QWXN
dzq0DwvWx7LCS9I63QMikOBDLH6eaLt5d+r+xbOXmW3X5AmCy78eR+FtQIs2BU7zRtNFvmkK/UvX
/Xi2wFswvmxTIc+z439U1niYXD84BN4KTNIplKQBT6vqrk47V+7KaqnuZx1Zr7HJ7yzoliQCYto0
LF/7fnb5WqYxQj7edN4TWWGsxktGL7JrNecpIEXaIduWpbEiS6pIP5m5q82YF4/e3FcbV+fvtqNr
xloiSoexwhK3nodIHy3n6kmUSm4n+lqRSYx3qZ6/mt76BaWl9FORsBvNjGstFHdiNUQVriIquOWm
9jvLUW7Cn9/StZxYsdWyO0vQBsyk486noO9FRYjRk1HMJaSPkMRMR3/VDCUXtypFTFxcWUg00Gs4
w9mAzgDhOWQYxrK/YQ/9x7UZQstbX9x37TZQ/Gj+Gt+9sfnZm7iV4a5z7PuR+uVN2k7N1TtReBuD
khJNJ8Rd3CN3xAJg4sZhS0fZxSt/hCbr9inqHY6DIcsvuEu41Sy1C4YiYcB6qUKUU8mchVN2mUtj
nrLaO00V6fWbRcfFNvCW31D0896K+NNIFLlLB+r7iK05ucHyguUxpVl9kGHiBBPeqe7YGD414wXg
yKtpD1MbmAQpPHVjef8wu9qzNtOAlGUIe+sYwrdS200O8DWkrkpKv3L3pLRwx47Z9ddv8Up23g5x
gZ9MThq8SMMBteSjs/Vj6raJ7jZJVGQ2Cu3VdLe2LG76YHquVqqsluXQOTrpPLH+xiwpW0XFbLNB
1RTtMqDuzdAsFJ8KZg9Y3YwPFVphx4GwJyM4YMKaQbqSGXgdOLBdgb+mqSu/1t5p293QGK6rhees
nIf+aGl4wZTMceSsSie9HdTgk419Fl52llnIWp6bP7uF6XQBDbV/WOPxXQHT3QZVZr2a2RydeXib
/Ok/7Ie7OOUkva6NnEqUVZLy6xDnFvGdYMpIX4YgeoLdiNAgOD0kaEd4EY5GEotzqb+mCOFcbFVg
EAslkgedxZdojlmVRh/8I73WYotSo4RT7CZopbdEN09J4Yp/8RKZS9fOf2gK92131ecR0nPScYQZ
ph5/W0dilZyrF3JYD9PSvRvy3THzGBTU8kjStPm3uoxTDUqDQToVNiOSPvGgmnNkh690Vp4GQvQr
OqKh51p3OyknmSvASiu/6pOzon2ZA4oAa+ZBX/og89UHhwN4XeZ88E2uOzd07hsu4Hpl0Vw8knnJ
6wXejmYfCKA8uKO6LBrgoC9LROKjBz6V1ZWNr5MmcqdvzSV2c+9cIT4/9+3wR70a1CGO8486+/+h
l00DtYiIg6u1+GJLs3fE+k44dtebZlYfhJetSTzlGGnqPKK0W863LbfKMENZ9wAzMRT6hr8+31MY
xas3i3sDbPDcDetFw3/fkeiRIxJ39D3ekGdsZrzFfddtr0riTHOXt1Qz25ypUPcPwIT3BY18mwI7
6uEad/GWhvafLtsjUavbdbXv1xjMjdjBt76jfI0D2N0GWr97MkbUFTfvYTSFp2HC2sQRakNRdIdy
oMZmxmC2+pw1IxsT6bWUJ2TUDAu+Di/u5tdwkkBV0G/IwQQ6JlSsSNVfRF+7bNk4VTCbVk9xj82P
RaLHl2mco5Otaj/03mM/+dEl0nN/H0rnrPuyfm0Cv/tRg0cWvYvmaNPm1b6I+47dkJztOBf/uJ5b
3KkRs4zdrQ1ChFBRJVDe+yQUE3tqE+UWcAo2sqOuEPMeUG7QBP29lTJQ7d0q/okwD7OlWsdgibK7
2R4cYNM43jXwJ9umpl0nxr9xyF3j7HoHniKFdN+ZscMhWy79AXDyjYT2GR0ydQjxNeA8juaftVvi
G7G4OgDSzDA31+NXIxG9UqQdkXs/6gk2PJ0OwAQSXVN6DsP61xM14oX5GMfD93Jt2OiFUm89vrBq
a0VsMbtAuhNh5yrqEY2knr3LMVAjKzGCagwaBBDpjtX6zgpBoIVo+MT6jFkzsBbLEORrRc22EFdb
TUeySc+V/r3aNl6yslsR2sxmO+t+fUb5RBCWEwT+BYAFaA5JT/vhC3buVNr9f0bM2WvpUu2+ATq3
8ekx/s2sVggQzXwaWHZ5ila5Ty3bXCf9CtpuvMYoc//prZyH6lA4zXMXtfG2bPN/a+VRV0sOBL4Q
6ipn1HNQRcVWjGonqBZBXNUTltdLbuYhj+vE2FnBc9aaG59bM1kVw+YQDPWfa6KP0nE8Sr49ygq1
+aFVnNdq8bZeTqS0EWPzQlg/1cG2Ko55iYQ8M2o8+zl1LxPdhz+4HILDkAPzEV4xPmXSjAk26/lu
8RH3sW5SQTE2tBfSRkCDQda+03C7VU7xHWfRQB2MOmSOs4O3h8JdLHGHOcQ59pqHdrLS9uQQMrxx
IsOKtraOAmHF3refKAF+lpXyP52BDOG5+Le22WNF6OCOsG1Fynt2HOyUugUoUnQL9MguYfFHSrFO
ZDr/J9LuG9dDuaey6BnlT5dITI0vmUqzr9TJX6AH74OsfKzLWlCCvWoy+c2IcaV/gyTki7QMvTve
/bSg7c7Q58qtTt33rvXeAd5UAr75n8H6zFesDoJ4cQyIffQvL5HC9RhfucDwPwXLtTdjWbkfA+Sl
TSiqW2eG9XNQ3yZ5r7+wa/U74ti+m8rRv7aUQb/Vfh6c2tn5FxVpxctLuEZQ4A3pZ3kQomV1ivOb
LMLSoJqyeO9IcFJl+TTAAia4Ul32cPfqrsp7xl8fH7bHC0q4s15RIArrrp1G2i/t9rLiIMYcsK80
SGhj731dPWicMQ/hogETC1Ptw8U7Y1Gpd4s9E4MFfqf4jE4MfqdJiXscbfR3D9bYk49aLG8z4nnC
wueYGG5i45oebVUbYQ7tVp8ii0HaHO5ZuA9SYuOJyrlW1/wtZf5kOS5kQO/vy8JnasuiJzb5YENX
X8NVLvL9wnNycTrrsMTeqQv1pa+yLt1aKU4FhNRDudVyetEVdj97LE547jWmp9pA2C/+Y3FtNc7N
sZRlfy0JgqpBYHRGI+bt4HXCXaUrcC7KzDdkZXtPJG7QzzvN8/pVQ0jfoWjnfzsj5skG785bqu+G
kRp2YX6j6QevNf0WP3PgQXLFoUJZpWV0tsPeO6m4RbY/nURsldRedO4HroASU6bdkloaXbVF0qZk
Ge2ydUR5MeBYFvmnl8n8FhhxfmrlwPaXMqMB5rpucEALNjzxu+ofAZuJsa8P9l4euigdI9V+R2Nh
RRvigxlkBFxhu8uQIcKir2PMmiIZS/pwhhtIEfpQdmrSEDegPfzaTtVS5jVcd3jS34t9XtH3UcuI
xbt1hwNv6HJe166+s1zYam5jYDnlo8PtfIV1iHy6jVHK/wskpxegwz90jAz1hEvdIe8iRUdWVvgy
9tK2OCwc71AtWfi40A3CPSKU/+0NBYEh4Ro2/8Wqm47QbCA4DS9g6wts1cQtbnsaW5Ou9W+kv1iX
sWj/Gw3NJ8qbKPruBKtHwMwZFU3/bNzyPQ5oj83rMN+5cXCECOT29DIGVrtpnjXdFIyvdF3VdELR
cd3KV7z+y6eFMutjoFTKzL4By2oKCiq0G5zbxjDEIY3i7J/KFQmBKIP8djCyk8xdyA42dEGT6lDV
1mTvKWtJP7tFTW9qxXy/pPHwgVkUfVXf4YDDy5P1UB6+/2R1LiCNCzEdJtSLTzmUThl9hRU1Qgkt
B+aFT4XjZplA09d8YKx1JIHA224S7Wff+8CGU1oK9tScZhi/G/4Lr4ePNsuhKHFKK5v/nd37u8rA
F7p4Z440XoA8+jw/CbuGVSd2HRc/ub0UEceaCLdZutwFSlu7ETXotvHonKOR3n+Hc0Llq9b3dlDN
vcky7g81F5yInnczlRn2EKuL+Jbq0du4Yx18BK2NLdBRCsZlMS8yW3IMxXafINyD+U65yT4xD6jH
tNTZgxbDW5q2HCUDJDAWElEVt/RljfbOrebgaDu5PiCx48HsW1I53MkhbzLOrtnAaqGKYbXzE727
OAAsuvoWMacXb7WYYGaD9Yg97LYnz6keKBNUJBGe/Iinr8QnmDDoVDfWGPYAsFX6goyElOFqzWkN
E31/6yBOOeNO3PuKYrRiYo7isC6ObkXY0CZz9GtYSwf+nYiOgNttRwPdd6md4zDbf8Tm68Szssd8
sgcAPRxXlLdGCPsIJPgaFozDPL5XbKIJ2TVrnT3juSkTJpQa65RrP1dOnGLUtib1WVlI+etWXWSx
uncub+gvdu7sg1k/Qm7utopPIG8OtnJJ7W4n8h7miGk0aAqElKmYu1dMYGPS0ol0IluSKISZGupr
vUI4RnhfMQKDJK3Z3WBQFrkQZsHY3FgWtBjFSRGlBNp0v96orS0U+oTtgJYhpwad9PpAX1jPp62D
ypjBDK5bjPmeYtb1tcLsRjn1vA5JutRrIk0x7wdMMvdRGM3/lS40VpDDDA1xel3YqVbIiGv47vEP
Ylrx5veoFN6f1atli3I3/8hwp72Dypc/2rUDfVP2odmq3FleUMcE57Ii5vAaQpS/0Zq9HJcQ33Lf
LdGBxOHuNSp8UyYBgQtb9DsVf3ts07SVN328ndMCL1EIXPCgqxYralPBTJesi2AOFilo8RcL8kBB
orPaT6QYVegSir+28vm+WoJod6WXmo1HoMXWWwjqo5Kl2mpauP9a6eh/01rnR2qL6CUgh+yunEmC
SFfUS/74YjVjeIsbfNxNoBG4GEtmish4MkWutKwQ6isS2kKN5c44mBTR8gbWnUad8BKj3Hm1/ALC
1VoXIiFIKeEuMA66pdSnKl0veQPJnLpveVqUSLBcW/mQVm51bznFynuPAOLCcGNsRrsF+rMwhuuq
oYuUjZM6r7Ptz8GnMPGVrhpqj90hr85LaoptkXN8bAmHR881Uf+BqWY18IMkYOWXsRnl86A6Vq5o
iZESZ3ZJ4BSycov8idYkY0Y5A/w0mmSI0DbfB+zpQtALiTaBJiVPeUyvQn3Xcpnv886hIyjllaCJ
mHYvUvR2Ak8CbvU5+s8pp+lCuKFZNtSOQbESOrLJfRcnmAsQ3bdgxW72bs/reDukoBGZjh7QUMQ4
2MDQWEOtlSyOa90Kf4+JdxnZPTcVsfdkDI1XCrWkH6QUbod6ZJlPbpehG2/UByvbsBmvFr7VL7i6
B3GW2oc+BIvEUrLe52n1hOWuP7sgQ0jGRAto598jIkpwCGbAUpbwsZPmIS7YsHuybdA7VxCvjQmW
2ndO52g+0jW5cv/gediA/Xn0WbJOOWC526HV8S6gHiTxwDi2JFx/Kfy1yLVc5C2sbG9QEOqQ2ib6
S6NYIgHqEOdtIoskN57wKvuXs/kAokS1jzspfyn9EX9DDKOyrVJkDFe8B2tpnYJ20yUCPzLJ4ALN
2mD38mWJriNckiLX9p7ZkxkQmQkWDFM02wD74ztZFcxX8+JVrMso0F6sVC1nZM9IB8arUqgviwcb
5dJhoAvgH/HOxbsQvfXuoJDwtyI28Sd8b3ln+xi2OSvs+A0Ml3XIHaa7fMwcMIv6GszkjL6Tg5Gh
6yjS2TurqHbe88XNn4K28zeWb890gIAf/gBxDpfMqcR9vcQ/NO68FhQBCyd3fivU8kcKXwTmibbe
jDa2stJRdCGZHZ4nNxGoyuTegdFC9uFV3zM0JsWJPCjCe2IfvYy6vCE7C1r26lrbxKtiURXNmgSR
+sn8+FkCm58MKQy0CeZ3lDxegJp+8LJMXwQ2/XgOfZXFKLndMBvpxEa7B0nW7iaKZv20XA/oiD8Y
zsInM/XWV5w7mouvSaaBJN2ISHyrNfY+KtMXicR957tpdmyVYUfxVEQ2DkFXRArzkHo4w9Ytnq6K
RO3yu0rt+jxP1qdpvL+Gi+tEPhKdZPTPMfK9rF6s72VVdhc5B+doQfSGDfk0q4aYNtfLEcrSdKeD
O1xz/Xu4BheLDK9CL+duWgExVpxeGEoQySE7JgIAaxwyIchI9kBXujcsozRaDtUKYgKUDBCw+KQj
zQ68J8fWMYghJmJZ3awl9VXL0jytS/5MdNaSjF18ICo8DLZksfIip4RnU0IXZ+2/xZ/NQ4WVFd38
PXd6+1Mpank4WNDPEDBVPs1ApicqzOVjICt+Y5cWoQ68nRAweu04gxxvBEiqvCJ8QNFRNgcwdfcy
VDXXDriaNZtz1aY2KwhvxYbG8vZNBx4RNENt5a9MC/U57YY/1QX5XqSNhXPXrj1aVwMXiLcP3fW+
CDucwOBXH4h22nux5I6/sedhiHYa+NNsdEHUGcF5LL285HZwO/aY7lwmvTtK2aqX3qXIdsuWwPnb
9A0y4X7xlh2qyxFEweovRU7vJ/pUq/vw5NV3EkiLhD02E8kOQVnkwyjnO+K6dqbXeOo0kkDpLeut
tJvgnM3hIG8RN1OL18fOMG9dKp4BIgjUUPssut5nOd3CIwBAiX1CjTVBSxyq0FdZnU7/FdbCwhV1
tVd8S/B5w+2BVZ+vnsSK5k9addGcCrYLdrrJ2NNDkIfjkFSpJ1/7uF8eSw7P4MuTTfccz8X4Oi6S
zqVsyo23byqX72FaQwLisQgO/Q6fdvuoJl9bhAekbftDPEteX49cUVwo2SNcz6VzbToVFTqIPWkK
Jj21Srr2Lu5Wtgp2MGzHFE6S9UfEPoabgTqmmJgNOTaJQNvZ7q1CuB6mjjjublvlX8t+x0q4p2lp
sPfkhv6WW29pAcFq4hVyRgknj94QhokfsH6Lq773O76SflhfkAxCaeSjwSsf55UafxtuJu5LC9oN
OIyARvz4k3EAOYXb7MXauVEyFFMQXUj0wUJvTVE4fRmqo9pbWdX18+hG+rmoBmj+aOCa5a6B5E98
tm7nImg9X3fI213vhbyYYE0QR0QGPqsa4+2awRgdp6x04kcgipGdApQen3g+Ip3DXcJrYaEZJ6Mq
crqArqhWksQSZZX7U3hW8IYUs+YSbK8aySp17G4bpug7kwEM0MYiXq0rpJ7P1uJl9LTQSKjjT4G0
p7itMlYafmO/+fHmvL8NlZPbiF0tf97rrAN41+T+/9UlukhUFVH10NmAo7ymxhPHioI2HjmzYieQ
4EX1OR6G/yMGJAwh6VwDNt5Ks2ySCueu+7VAo3QsbJmNG4Hozz42+RCu9M2DaOEtruz+fukb5z2w
2wKWeCnpgumIPAL20IRgHAjhWOstDxF2IU4KFREHN+KVZ35DVOoVDpWnzby6CmdPQXTgNiYmAkVS
ITKRyNmMxZ8cBiCicPSQbTW5msVL2ZU9MKnjFTe11K7YBDwG7kl1kng4mCaDHtxb2xx1v2n0pTB+
JRPJ5ibuWwgE674uzKqOdHAZuZvhS+l5RoMeERHiV8ERwetCylWfe6o8zp4bEeoDDQm42JIkuyn7
Pn4fvSnEaB0Jr7sUfdZzM6M+9InawhtwQTg640rFVsLYzcD7gX+1AaErHbyQNbyWCyJQV/7BK4ph
PMWVCLKDH5J9uzEBPqafuKH6SLP+DKV/S25qNrx7VButnyM5fSnKoyG7SekCLU7IG83yzADQMY2X
9LddfaBTw+QWogdPMr8RdE+idFv2Fneme5j4yMo78iM1D6/ljOI0pWKUNx0xMd9y1o6zHxE7+clc
DBYG3A5J3DuSV+LtRQfFw/WKEG3LdIoFRJbUPCbA1NlnHqNkRgAJK/7KYzY/pmktKayWsjJkJKDr
vStpu1tvBAvqzHFaZV8AJy2m3C4mLcgbu/BvipzFf4+GIZQMWX3dPeZ9XrWnyh7sK6aNJBNLnc+3
EJAzSxwrtxGPZoGkiiQHkrRR+Xal3/vP1zgw64AB0sN/2UtCi0jcWFtKIscMehjTD61sHnrZ+zrn
bAAk7gL9Lmui7xPAFnc5D7Wo1yfpoeTjhoV9ZDhcUO8C7UBDfKyCCOlXifRtPpbLpOpbGsBRqwSY
rIu9RoUZ8B2gfz0sjXCxjlPbgkeZ5ryfQMTTkii7hyG35nwiTLiIlHfKBunPCXD1/Ig4ehl2ZV7E
d1Pmq+UOkFpnKIYpxsAojNLqd6JRuLv8j7ozWXYbO7Puq/zh8Q8HcHAOmkFNSLAnb99JE8TthL7v
8fS1oMqyJVU60zl0eJJhXYmXJHDwNXuvbYCuekDKzfKMz5ICRtMt0mLCIPLd26Gfx3Rnzwq1paUo
RdZ9FNbhjnFSMm1a+AJwzsyKVgoJfvs6dmAm+GQXEWoEvw3JD/op51gHPqIyt2rVU0mRFOxHXWst
BuW27m7Cprblpsex0e9VWfIYsxqDh7RAwz+s/bTouEB45FqEv9bTlxCNa7WeQz0xkT7GfbtDjDx2
W1WQ53SMiQKSW7iJKdWHpog1FHgOGHGwLP6kP0UFlXdjSyShWxrZxtSD+Z0IW7RfCdm+rifb0Xl0
Nbe7FMJASpmmlVFdTZ1jigPXcRJt26awXqUiK3BjxGnTUuulRr8vaaXf+ZjGiv1o4rwVkxm9Syg6
yIWlpm6Q/UjuZV5rvnajptkN7mAOm1QR7ngdpRiFN4y+uw42cJDaiARHehDUksK8oyLnVP3b4mH7
S16/f8/Id11+5vdt/fnZXl7L/wA33+JL+9duvlXYta8/uf+Wn/9HQp4hpCVBlDMlMJQFQ3v4bNr/
+hsJebZydEogYdIG4fb70czHqBhxtEAyRv6EwV/6zcy3hOeRocP//pG4978mRr7uKShy/I//MjEM
VQkGun8ivDWxpJk5pun+YqwLmNxI/GBiryzmBQUuWy8y3UQgUq+yPdDq+igWUEWd40JdM/9gnCGJ
apqWcavRPkapkzxpunoOpYrxcLslUpa0HfFBo+t3YmBrdnhLEFCfMpixeyB2FsowB+pY6ZEOTX9o
lOFXzGXWnaOR40I6KdJ9dNBmZwC5KkrAl0PDHLXFVhOceeaoYwOmkQ2XbeCpSSGLrnLECeRv6y3T
AWi6iB3oFo6qF8FT5Qh/2ps5ng+6vNCH6SyqemvIcrqzajVFN5rII7HWzCpl21vbLqaLeYqR8FtT
qzxCQpEeR9LJH5LMiJc+Y75BazgcTRfhl2+m9VqXxPfijMsvzLPSr4AepqMiveUMXyzaW2M3rNFj
4gRByFqsDZxcb37X5NtpGb5V9TxQLoTFpQmz8RRkKWwjQ+xwN0gI6YytKztDAWm0oDGZUgHAVtUo
9sMQoQundnCp2WqJOKNyEPixqnf2k1Iss1Irsr6kkVbskyCQZ6AZ1Yn+orml2bqvWFPtfZ9AbUmW
y85FJ85igqFKINWF4MDx3WfLzsxnmq5k0vRHWMjTJk00+VA6dn49K2azbFagDJvQab3M6atnUufU
sUrRn6wQZ9qHqdAClC6lnRMTLEfcwb1x7bD3etQdRU08L46VIplvZ65MzuYkbTYcaNHo8ZBv7pDC
ML83+mUU2Lh0WUuo8A4+brEatVRy/ejVqYrbPXQuCEpsLA5M41t4Agm+gUCXz7ZJ9gDP02cNE9mJ
OZFcUsqCZ7/vMADNHNSrpK/oXMsK/hlO/jXEyXAvl+RE7JCw2zPrOeYMh6MXyr0N5I9dLw5NSY9m
o4XRWD7B1sw0+nBNDSYSmcrxB4bqvBnmmYX8aNn1YUEIpvIAUDPaTJFj7NxaYqEqLTldmApoJ7NL
2E3OXcfSNJnqjIaPDbrYgwOC1EDj2t0MlubfRbMCFzQrg6cP8a5AtmaW6dfdNAb1JghT8N0tkDmH
QXRsooBCQnLKw8y4wAycn2yl2Q7YtKwv910QGOe0VvpD5FravItyhsXUWiwmla1L466GwmGzeiJW
rN0CizSgBja90PibVcB0PYH+nYWqOA7lOG7zAGC3ZxpSuxWEonsky9g73fx+2w2VjsJZtVRqcXmJ
BIBU3mRBlKsywBPaGPd2JgK7bM8TOt8Yg4wvWjcgm9WH/JTS8mECQoLP1oavCG+7rMJtNgcOxo4p
JEC2DbVHcl/zS9ov0/mh1e+kKgSHEnp93DQoK1Zm7g4HS/XqYCKq/mZPrn8bGH5We1PZigdENC2V
edoKwwsNuCAbH/1BAfrFr68r5RgBoC6D2CrG/CLZaYTFvXdkfR0sB/npqmm19AbR3XTs0hhNZhwt
MvKxaXBDC1MV17MwtNvCEvaWCQ9KPhUGzU5HFY96myoY/8BAJDfeR4pw8AXjwDkcGF9bJy7Q+bhD
zk6PYYVuOjWTrWgZf8aDI2+4uKazAIjpM8ucGeklVq1VK72OXeSdQqAgiVhTNdRWJxO/4k2bxlxz
VgVVLWV1bjD26cV5ggxorFsngaJaYsHbuU1mH3xAqujlhyS9QlRsn/W+whedMmRhYTpJLwsUQq4x
BJogqi4D49u0LW7HVjvg46jR7xLEdQJp3JwzRwPPAnBi4n7sUQnTw94VjXi0Izu6t9xs/FI6VvXm
UDki4FKa2Pf+OHz+9dLk38AQ/AcBBsw/BAzg28g/ox/5AsvP/8YXMNTfye+RpsVtuFQkPPv/pyQx
DPl3Rl0O4UWEehBMQ1bGb3wB9XdKSamj6HalIRy55NL9VpLwd3RTR8ZoOOYStuuov8QX+CUTxzVM
ncuTkDtJXLnp/Jq8NeMsxvE9ZIc5GhEgBI8a48UNBQv7cnd6GhixrNz4nPQHplzJAbo7Ab9zeTW5
8Z/Ebf5cG8G7X34TSi1h0fwu75va6Ycgwa4JgbhjJT2UyXDg3EUVJ2T0RVHl/1kMye+9aT5DYUok
4pSDv5RjqMBMPcxwQba6z+mVb8QozqNvmXtSS41t6bPqT4KB3f6CT5kJC99YdRpvZ0GhwXjc3fxQ
wP5WKP4/hh034Ija5r/+RmLsT4Xh9zcv+RooToVC1rzUrT+++QgYUhspF6J1pdF1T/id/L3jGvl9
j5pok4TzKenaGAGRQTYEh76SXuHo+sllyrAzZJSdphETwgoK1p0bqtegmVCXHfq02bJo3jZRv/Hd
+JVuxEgxNofNh4/ABNF0RjRXOZ1luyPbqt13lWAIxKi80qznbs6szbzYkbrsGGk2UvLHjl4P+5s2
Xvm4/GfsxBcZH1ysNd8MSOs3BMx1b8uB2OrxVQfuke2wJrwumM/6qLOcRwNAmEQ3nkL3KoBttkFd
edCc+H7Ok3AlAvbtfjpfFX13sOzWfytmnNd92t8bxtieZKFVN07GMqGFo3oTVjVhz1ZIekDPpiSc
y8oDJTS9hfOcPheRvVHkfDhqCrEvFMz9q+xSWfMlB6WOZY1t85S9DMoX2H4dePHQYhvbulihC9rB
RcObsU4m14I+sbvx7fJxMEO5wULDRCvmubkm3SAJ15kI8T43TeHlGZzcegjrjcLEv2b35J/sGjMf
5wCSuBJNPzyeylo7fUq4STp/JTUSZXtf+TnFJt44bRiwr5Gjm3f6BHjeeC5EodZdrR9rWWoXrZ4/
WI4FVza7J4oRl1FpAMISeMOKKUe8HgV3cjwZ4y5jngaTlPbdSkPpVX7Bbq1Ge5IFCUVXlFnr8rut
apGXFGZ93aQ45WFj7LC9vsdueWVm3Bizepxm45jr8mCKKNlMWfbVtPUnovheWEfLNZCLiXwbiy27
NUT7PGO1EOgIsAoI9acZwSEFM99r2OT6ftIzxjRjNmP7ZImZ1E51SVoCISjWH1CpY8RXWnj2xRzf
FSZFbJsa7tsQBtqNmyGbZSs9TysCmJyjLevwvfFFcw3uwUa0jSBpZXEQf22C2D0FKEWP/IfFs963
w0OocdnHsxY8G5X070wk9QB/CjW9oSISV2ash9euXivPZ+AKCpRwq1VmaXxodiLce7cPkSOkLK+Q
vxiILBg1vrkZIKJNSfrrIc3L/gZ13XhwLQS2rUrLI8xg59DayIqHQBvuWtnMmUfnVe3nJkpe83ia
v6Hd8hG4wNiYzPxddIb1rOuyfsVOnN/0bjAcOmhRd8MYDJeMgJZLpOOVzBKtv3Rg/IPVAFbqpJRy
z01pF7tpbh0THyrkuCtnqtt9OenTY1lF5g1a8P6i4gnxRDC8J41VZSthZ8NnKsyL1eXh/VwaSEMq
nOuwZvYGbrIQCfhYS21lqrJ9r5T+Ae6pfM319lWN5TV8AWqPchOiX9zFlcZaJeujln4H91TzNR84
u5CFb0qXlOw5G58SAnb2tdGNz/ZoHIkzsW/m/Nlafr6coTF1HU0GeUFpnHEyNY8maWNHEHIglPDy
afJiaOoFCmgSraYILEqzLOdEP1SeI79O9qTvWll98JEQytMxwKf52qSSqrqkY8M4QJBkAtiqrbdi
pHtrj301bvGckdx07ffznggKD1IA/SbXJDKbVac9+Hp5EtlOMcHmpDUATcm31G+7dWuQM9VEnjGC
d4WCEMXi6GAmhXr5XALuMnM8LljetBD6fn/oBogVgXmKxnlboqAdQtubi+1QPlf9CU06Whn0SmDv
UbDhEGKdprr3bsjtVU8qylyRvcRRwnh2EPvERk0Brbvru4tgoB3HRwjpXhDb6B7rdaVeSYXfFF24
B1sLw9cqoWAhPmSmvY4Rqa4l6LRD2DBRnDs664oUSrPbz+Y9y1O25tqq6b9pwBc3EyyYoGpXGids
r3enAHf9AK/Xj/ybTtY7VbNcDDH2gNvw+hlZGrjlFZhqm4E+FN0cQnRP/otLUWsXqPHY1mj2WgNE
GOm3AZ5X1yyNjbU8aeZ5l04PNgdaF1/HpTzR667S/iENozfT+bQKoILwxtNdiXTXIxPuqh4vrNXu
tbGyN+gK07VtaDehaLy5nJ3LiDRhDNB9FD6oq4wNYGnh56aHvKpz48QBsv7jZ7khlmf1P4c8FFGI
5xhBmZYtDYINF2zUj8/yshq1bCKn4VAyqc+8wa7GOw7nlrbDcPg/u/LoLwfE7ODiKGu9v0kNpL9s
/CIkUsuh4i/HS7YcNP73M8dZjp/8+0kUfz+VtOWA8pejSi6HFkYgcTUuB5n8fqaVVaLdaUyGUAiM
zYejxWhAjZGeh5VNemzqxj2BRJVfG5tLBWG+tC+OEbbXKAvD98RRztHUQBGriIHxgiXWbhSEibcA
E/Vj12rxXQkA5YxeD7OR0T0kOmdkUmb1xbFIJrKWw31ejvk5lM3WF4q2Do0DD9kRvB9P7lm7hbDS
vZNQ1t/npvssM3juBcOtVSlfMLW7OGeDm6QFrqRYk+Vp/zpbLNYkKNPTWGDqt3sfsR3nTBZvUINS
OaCh1juoxWHN8yYygnjVirDySJf02sZ+HtPa03uzf0nQfxGJFRAMcmBU272EU9MDXB9TezMjJg9W
6N7cI/tN3Ic4efpk42g66IHFkbMJxWIVm9zKbW4z0xnvm+VMBdtt3hTLOWsvJy65exy+4/eDGFNT
sZPL6TyEc4HqZzmymfD0F+Jj0pt0OdGZtA1ETnHKd8t5L5eTf16eAcbyNEAXkL/3PCDYl/j7bHlm
TMvTw1yeI3989eL6/+nq/V6JOgRKooV2YIAB9f756iWDNOwhkyeHCEVeX0QU/ngfpJ96FddjWaun
PAeTowptEyRHwHhi00rnRUwNO4VxR7+zbXrL3bhGERzIwktbdCNZlidXYYHHWubCK4PKY7JSeIOu
FXdkGBk3XV41PNPlG2iJ62pm5FPExovvLi4NHbuJMPZ4ydCmy2rbWM0j4X3RGukHTwR4tZjGHA4R
fHy6JIoAFyt7INtZxyAEvVE4Vwx/xGYw/eKpbiUcvq7Pv4hGYysQF8fJDB90UMhbFffPWi/XuI+P
EA4Vsj9xb4BfhzsbhBdsGxc40GzSWK35IV5DzF0rY0yORqdtHWYse9wFYHVZ9qzZl0wI77pHKq9l
ZoALhEQZ456TDmVQjncRCWhtks8yLW/dBg4q67Gn9sFj3rt3Q4U4tzLGiZlcyhOtR1rGg7TTwi8t
mY8RwrCQzCBw4DngUfeqRsrgROWjjsc17IAXCbNCULYrmndLDNpq1iLCTuqkOHQFAOJAh00wNvC0
C7GnzXrpp/Y6SsRnEpNkUysLGyjDrgXVsR4qibHRYkzJcmNf5hRy8WA+cqDsar1503z8qE1VLNiO
r9BVGA5XjIxatLzoxLysIyYtY4i2qkkOOKsueMEWrO/6hjQvrJVQCBqIHtKR93W9DJmj6gqSL9lC
usIvlbBhBBF6I0gvREHGDxTWk21wgbhooTZ6lDlPbWcR1TLFX0WhC9yi+CbRoWNvL2nZCJPy+OS5
ZXsbs0ohxBEEj7WuhvxFlf1r2djykXy8t1E3qi0WudSLiSHL+27juAxQcErwTDQ3JCqdJ13sBg3N
U6WPm7wC2V29S22JuJpuU0PfaCEtCDtXjKGh6Wlhe4RpSRZUFZ1CI0fM7eseYrU7XxO3sIxarDXa
EbPjlY5xSxYt1wC4E71vAeWy2mLzfTfHBhSDaEDjROhUKp7EHN2NpnWhuV1rPeXWGD87ZPg0xr1w
80MwfgShOKcCDiZ7v5SchE55qGyQrcNUmj3V1wfHrwlanDYlXsZIsNYPQ0iv9wGdcDHITY4WUWn4
DZBDjvaLyRCXveFGVGDPOn3ddM3ays5Fu3EWQL1x0NLxNqncJwcgDAZhNyhukKGBf+DY+7Tx45oj
bueLw+nOHs+UyRXn27nEPUnq1GIh6urd1A803+BgZ09ny6qPXxncdWzlq6Q7d9V1UvbbAuXOXH1V
zvQqw9ey+9AAO3QYkwAr2fFHq+mb1LgJjMe65dhnnK2LG5Rr3kgeFXznPSvCIfiIc0bw4bdxBnQR
bcv2IxpGGltA3ijoRb91yiPCqe87YNfYDGDfSi4eLCfEFl1lGeeP0XrAzVYa+5ul6hGmtdFc7rqv
6ejZJj24qI9LbgGfrtuMd6PkFqXQjoarskB5lfIJs0KpC+HB2b7SAJUI/SSp+tDksmKVx0h3PY3u
IaYdTQKu2j5blpbkbHDoWLdm9a6yGWfVYvXdaTP/DhtThz226Hs8U86GEJlCWOu2ZuXd+h4gC29B
DYiWWxF1SYXkVDR7CUHJrYCexFv6vDtVQWoL7nlcbXrHAY5Y7piNg4BGnV712yUWqiHpK/dfMmMG
x7OZXZx/XIEpiJtuHPaTi3cJyHNS01eK6WSJ1z6oMbEsqcr6uZ+dY0DMQb2r9PrJ8gkoy+VFxMm1
TmzuqNRK6ecpqxFF1SeIftxWhdfU2n7u5WaON0qC3CEARar6zK7giDvVs6wTBqnl9LjkmPkseR2L
r8QxrbPM8OB13CLgu7j165BfBzkUquBdFeSwDJdobDyCKzyl48YdfMQ3VzgrdwKVxKqZMaJlfHiE
sIArqlTq7pgAwpE0MY+VdXmFd2eDVlnfZUkEecO5xVn3EPkQsSaW49ugowuGh27xr6BJMMNpm/T9
ZYAgsIbFjR6UEn7MiqesDr7Bk74MRMgeo3S4HyUWW9/AKVCkSXYs+0XS9DDhAqcOucGAKF1rp8nA
8SKtPhV4R8bW2emIhSFfYXrQ0k9Q8qhA+CXbCOuZFTvyyWjIcPRVtvv/jUWZaSd2cqj8ur6a0bld
UlG5L1WFsD2ASM4kIdMQmsk05aWrYEuOpXtA52veUO1EX8kVdk5JpeId2vX29Mflx8/pwN+LD5sR
IANOS+osa5c//2EGSP52Mbm6nh78YkBirNyXwcmiTV3KA3IaG9E16NNWtx7/+GV/Z/r208v+UvNo
VoJ0pJrSw1AVwMcUTyYjaUyUGs7tH7/S7ww5f3wl+xecK1kjYZrUQOvCcHjDVrTz0WWzwLI/0P3+
ybsyfi7llkaEFRRSj+WzZMyp//K2/vldhyC0T+nyndFpOCe5fI/t8o1C8HUB2AwBcGy+b9S62UGL
losA8rqxS5YrQx8Ic/ufCexf0i78GwuCf0/e8B+0RpB83/9a2bB+zd6Kj+j1x0XC8jf+F1Rs/91i
QiyUcpRrLgKG3/YIuvg7A3xHSMp22+Cs+8cegQ2D5bJFhNVogylWtKq/rRHAFBumayN30Jn9S1vY
f2mNsFy3/+x5WR26yyjdhX1mWawzvvfEP9y4btVk6LnHbs/Ng2u+SjuPWN96E40oMVk/1Fd0WgUa
MIWlzyJfcXLS8OmHD+t3puiLTuPXX8K0kVdIZSN3Vuby5z/8ErkDVgzwa7tHKbuo//R0rcEPQJEX
TkCEQXbq1NVl/8YFnSJsbAe0jD3uBgJl8ugxSxD0/vGvBArsl9/J1qWuWOE46FKYCqhfthquCkZc
3QkQiNJOdZicDrU5xu4lOzisspdxWCxeOfg8hl6glQC1gkCNgMMN3ihFDREU9me17g1hD9tE05po
PQ1QNl8HYt6/KcOhq4fwRH2N7cMudzaLyXCNCGoG4V8QviWC7n0ooxr3hGQFC8fAzJ19GzjUkaIQ
6d5oi6a6mH4y9mutNd2XqdGcc2rXnxLw6jcTIF6+Wi4kdSuzwQ82UUpNsNish3EzOY5mHfOkgGsA
caiK95FROVe627N4dwfDwO2bOGNwMoLBynaFGknPZDfboY0kerHH5UfwwTFJhfFhO3D+mL+HLm+p
psXdCOlnzabNarPy3A4Y/Cr0QQVs+9HN4fMpRsOroikqGO5TMnyk1SKyQ5X5JTALltEiBVC1NcJs
DmFCK5QUbU05mflZ8aKVZJ55buOiy1bNzIHIPwqKkKE06Sq1iN0V+S/8PiroendndGVmrmSmlwfB
AgEJuRT4iGzUIK+M3tHrxIiFFvML8kHeA8J8WhmNzX5A/UfZxT09bkBH1m8zqmtU3UZbR/sEYFZ5
jk0jKzcMbxljIP0jyBdEVnXTsBCP1q5fg8YV6SCu4a9Onz6BZggKp5E8PODvObPtQZOeTwLLAfNx
kZ2HKZBfhnruAU/0ICikrBMyPHIL0aMljKdlRtQSFqbFRCD15nuNr+9q0nB/M7AcskcZYmBaNy7L
JiCuARGv02hrV6RbZqSNxczb+WJQpmxzcic2RWTEfP6jsE5CslCjdSiy9NT7ZLMwP+0qbDnUkhLK
VIbzth6N+a2rFjobdkwtYlDMiy5zlg5Ztz08lDD+edc6IeDK6qd6J3qhO95gNYRAov/LHzjNAL+5
PgMFnFP4wtYtl18Qb7RctvJhLtNAnMnLgcRc85QDp1tbE2ySHpkAo+p8YHc2xBODKK2sfcS8Ix1J
ltUgy5hwYT4Zw2HtplZIfZ860zdmnPMZcEWFPN5BubzRweEUqBzanvEtvlkT9kmBW8cdO9Uz25zq
czupQN2ODI+mlRxZxKyNcnJqfl8StpwQ4BS2zKcyo8iKh08OcVAqsIA3HUP2V9So93Enlg3Tgb3R
G5rs/mBiO7sMhXhvfawh9bHzpbgkyOSRzQPbdlA9BtP4zcYfhhdGB59FntO2docV0zmPnK4pWinu
qSixPFgeH3o5onkiPY8PaFLRcW6bbV7blxLDC9Dn1LOy8dZu+3NsIwX1jYcCtNGk0QDgouf3WLWx
JJ86gPxdRJTK+rYMywia0oPuNnekPnsFpveRre7ZJuiqINSBWwKdMYxwK/CMoTC+tZEcXxzkRYKY
PMdR4R6hS9E1fHFY3QMS6BmYy9Ye+XfiM7vOY20jSzYBOgGPUvLBCeicXYXa38WT6+JJT3IbaEph
8ynrHVAg6UIonIp1UtUno9dTT9UhnlPtTi/qbqVVgdfO7m3hDM0mjya6PaKOVvE4fq0zQHCxU94a
BePLcFLPDYGWlZ5e4z2GazC0yQ5lK+iYpvTXRZ7Mp1zK61y8qAGRSmTsZ/iddWLoHzNVvjCCNenZ
gKwKaDE4T1A34xw/gbdvLqBajFUyZNGT4ZaPfqmu3CbdEoQde0yoOq8jThno19wmOOTYVZThiBwn
Gw7KxPbPAAVkUlPdIm179GvzVjX5EXXQaz+2R0yF5Tf8w8nGAEn9xddHundJjjRyJVgvQzevUCGn
O1Nl7oY80busQ6FjWs0Ke8d9EwC5TH3nQRsFwxHAkAFAy3ugLitRwLbWh81kINrfMkZY62b5LYDc
6dlyugOctnUn1PylgVObIRdQhNLsDu44XTfaaK7wznqd695i3H4eYogZC3qOY+VsmuLJsLJ7f8EV
sahnzADkh5QytTaapH2d5+jKKuNrIYlADUmrrz8MMOpVU19cQOpDXk67xneLs+ObBU61GLtG4zbV
izYYp7hAxszUcu+W/jUwXexnZjT3bxMZYWu7jsy11eiPWhbumj6/6rC6fEU6yWCh1M0z4TwgdfQe
Qza7HtldDFZAQYpNsDBIHKIKZ+QNNnLr5nRmsPme+6D64kJUtp1bhtr2Ct36uTSDc4pAmMGexAMT
bQq9PiaCOZEtv5j6SP4MGXsz7BrcQzketxm8m5szwolI3dEQYVVJeh7s4Hrqgvg4S/fFGM1qFyFQ
x4EdADzWgWxvNYbUt3qEMLgtafURS7X5OfaLLbK2dM0RthsL+9HHrXphEnwWZgEyTy8fQejN6xYr
2szUDpsu8vUy6glPXQYWaTzeVRJX15J6X6/boHnIy1ah1F9w24Xjpw8a9AGMwS+z5h4wvXxhOX7o
e8gogdVbSPANnCg1WZvKV1CJLasTt6Pe3DgoHWCn6Vpp7jlYTUwGLkPPJ9eKcXJGcOFn8ihrgywd
kWerOnJ3PFEwjQcHPcYlNvhPk6WDmKqavYl25dRrzaNbYOTKGEM2o9ZRIYHGBuF2U5NSyEJuPmn8
sYrwJWNsWshIPO91a7zEvl4kpwwN46oS6sGw45Sxc3QMailJt7OjD9iIp64mN9xEV6rPy4hMOoGH
p7WwExmty9DOdhAMQhgaEFTBUefiIsjawYEMIJ+AoHnYVIEfIY+wjHfe4LVVZ9nONcXMs1w95iZB
WbihvlUaAYSTiZ97TYb9Ear/Dq96tAOkdJpK/WjEDbgXS7umHLOfRTJ9iqE+1RVYrrzXLn5gOzdj
0Y17lKRnjt/8JlJl9e46wKDH1L+GLAJnrs63trLXTlM/IdfYzuEIziYgS1YPOBuoQ2ErdHseXvW6
d9Va2D6ikglYjcq/NU3qMSfUZX82gDpyJ+OvLUyqNKSKCUaErnyI8uFgxNZKJjkPFjG9xlqR3Kgg
u8GkFguvLgeuNQVONNY/JrDEMnjHJn+243AzZN3RKuqnnMfX2pT9Ht3wx6SyadcaEhW+GXDTz/Bf
jOuydsOXHDpQrVPN2CVIAL0U2jqb2lWThcFrB5GCY18d9FZB0wSXcWwS5zTpwQaGnDcTkvdoh466
n4B3UIYWTfmUjsShIr0bQfCB84k/tYaANMCUqR9v2yyKb4eaPPI1SQYICrIgbnlGJ6a5kw1zL0K/
KiBmqrdtwj3JA3+wisz5Etsj4qYiCQgI0hvnum4H7VtcwQfb6w13PLhoRH6d2Q0soYSWyHXegOk6
ZFSMlD24RcpdotsR9RYubPTeRTO/OHmZvTjWSBtgasOXQDgwf0DIv1mtnn7m6Tw+Vj7T9rJEcL0a
MD+dzcHMAOJPtUQ/YdpyUWqUHayJeOBo7IkR4bN0wsRzW1u+Bq5G5Y6ZmN24NVvmAXwzUOCI0C9K
zISZ/G4yhxJakMt2V8LVx9rXDrGP5rsNNzYfbXnJ7TzlfrHDhQVeL553iIrVfZK1xKjYhDsF28of
q1fAIvo7cnNEMfiEo2cjkBjGLKd2E3qNTD/ksZZcT71bX8duDXC+M9JUuyKdtEy3aCAcsZu7drwv
S9197Fv4j+vI1wGNBCYhllA7kxHtRAY4tUftDC5xxra6bIth6oD3GtdJ0IJTtNFKsJhJAt0G8+Aw
yR11p71xk6mkStZEIEh115zbqPNHSihGV2wqfLfCAKhPnBmUSLmnlMZ1V4RIjI+EGc/PsvAhGOm+
oX0aUG3UOsnD7naKMdR5DUUgU3lA8njH0aODSEL8m67nWOuY/IWjdg9n4I2QyOysF4S8d4M8jE6m
kXNva91NqqrwgzudaG+TOsBfkxgZgAyunfityzgX11VmDbt2CrLP2UFZu7KHseuu6EksTipCePwN
EugEyoMxJMKTCRajfUUCDlNsoCPxully9RB1yenK7JCwe0M+TPSnSS0NRBpF/Va5ij1BUk+xdl3G
JvAy4Uesy6oeHmFO1KRABt1gZjCtriRjHMp6tvcNy/+SDZqLwWqI8hU8cSxtiaTEXg/RzI4OjlP0
loSRiDyn8NE5pHliWit9kDQNhe+olwH/AbLi2C3UJhFdf0HUlOdeGITogNAsZ9q28Q3gktjfuvlF
wWK5J2Ae3naaB/QjVW+y4XFDJ2v3ZNGOlZdRLj3oROveV+Q8vGUjuIewNJAOaD1a+wMh7Gy1h7qr
PqvIwVypNZn/tTZ71hMTCsJvMAixuKqo6L/i/C4tzwbr+IUTKiZhm/bGhZCjS55lWPE5i5VTvfdp
4X8GKJ/YQpoD5x6xHxBHK5KNcq/WatD9vahAjGZDgOgpCKPqNZgSbLI4rHR0KJXLEzZIVH5jBTFN
8IxZZKURMn5bOz1R3LRauJDRrDU9+e9W9aRiqx62DkSQ16BWibtm6O+eVDhP4xoQHtrCbrb0L7z+
THAa/v/yT4Ylv0xhGZFIUrMcYVkGAknLWWanP4xvTKHprPs6bOyp8A8FwEtc6gaY6qn+LSftXzpx
fp6MYnJeXgrdl2UQ04WEFrXujy+FO9qBXWg1+5gfwcZCkrgtWG//8fTn/76KMoj5sBlK2YJp9i+v
gtTcEEgk0dXUprblIcp6CIrZn7zK8q/8OHqD08hoieqRyZetoyv4+b1oZqLK2mG9hQYZNZTbQQrC
cdzdzPiYHyPahwcSesbrv/zezEW6zGsKl4p8kdj+8GWlFAtZy350P1u0dTqoOwAsS6rwX38ZC6mu
pRhumrb5ywgbo7nbjYme76OQPYAt8gW1NSbnP36V3/kI5fdBuSMtW/03e+fRI7nRrem/cnH3FOjN
YhaT3pQ3Xd29IdrSe89fPw9LuvqqQpXJUe4GGAHatNSRwTAnIs55DTZw7z+GQp4PM5yKGJ7D3SYF
0/dkukq7H4BA3pWuryzQNo0O53/0n8vd0G3IwpaJrZoMReb9jzoIdXKwwkFWJSjguFTjn1TpQMA6
vV6f/ymhrMJyB/2HuLMDoANSmil8nxEC38jl6S2EpekvMwrJP+l6haZJpTvSfWs2SNhrqV9tINPa
/er8r/9zG4BlN0jLWqYNnkQRlooSNG0tcTTu5DEODqHTkwsJhmYGd/Xhr9iyrbGhdZ2V+X44i7GX
1aKoEBYt8eMEjPrFcxB3/tefYvLPRDFk7mzxUzzeSU2IYB5s35SnO6nUF7sK//3KIGqQlgdYrMPl
dYSVUVd9MVhaCe3N1Ml6JLVx2yQhtJomiGbwPv/ImRMJLU22LRRqDAiF4hcFmErIaeFX6MXLZbco
AuQW5LDDiMY28/pR0tEUBCKamc/+oPFy68lF/dTCIUwWGe+NYhlhXjsH0P/nemUOKWVoEHV4qinC
XI5hXSMlElQ7jrzv9gB+s6WSado/BtP7pWi8ZROpmIk0E6VCiKP8qM3a4UwxFMsSflRtEiU3UBne
5WzXjY6057WOOt1BVV3/0IeVel9WdrRWs9oBj4+yh5PH4zH3ffVW02LrYOs8AQKr6G4AOZKxVxPq
w1yxug3esNHMjp6WgBD0IQnIGmUXvhsozPvVjjYB7sUVOxpT2nZlul56m3QlVDGtdvNrx9Fx7zi/
9P8ZrkA0qqo6kWthhr4WOt4EfIObjgplsN2lqKtt0yJzsOCVcbDh//5zK/+r6uD/Xenv/zVms66+
GfTJBvUve9PJZ/V//fdjGfzX1bc0el8A5K/8WQC0lT+mfUqNTeY4/NOP9M8KoOX8Yaga0cLS8XB7
LQ3+RSRy/iAgUlrgdsDfkomNf1cAjT8okk3XE1O2HXabof+bCqCwPAALUrOnMklwhJfEheT9gsxJ
7KrQPfu1UrbGPQD44libCrn/Kky6zZtRuftzmb+lywiL/8/fsuFGkVCjqCnGx6BHdAzjhn5tIXBK
yUJKr8ccWqPb5mBGQ1WZOVo++jYLpUyF4EAtXVz6Vo9DSGrlpFyzCh3gjpt6knC2TNKhMz8lBKHX
T7MsSOoG8OFpc78fRj2AKqAC2FvrjuvcKVJVfm/coXmyOlUBuo3E2PXkRgJIA91ta31+XD/6cVjz
1sRGm4hIwhxSjHGqoZD6Na+GdKdZk9AFOlkpmJoASXxDqe5kNbT36OyHP87/tHB6v343lC8ZrKeC
2fu0T95eJ1VPQRPHUvs1RankWjWTaKflTTBzfCtTtfVN2Jx+hjopQudIgwAFfaVhvQliVjzExpDh
8x1PsM2srZsru8vCbY4272M5LSkvSBEtR/UjujMrEHqgcwZMn9umnYmnH3wxZeFJq2Ay97XFO6db
63XYJ+AIkZ6KVhLSmMvOz7Lr8+P62oz4xdP5Di9XgVnnCFc/D00sihjMqWp347hJlEi5GosYdZ9Q
l4avwIkSnMo6amsblJVKc8Ft1XtS7LhWZgZ/Oj/Fnuj0g6gDQh5JhfdTjE2tAy+EnjhNZe7I9nqf
9LrTj1LTez+CrsU7nKfGw/nv/2iUueAQlJjyiWP5/kdtu4AcQ7F/Lbshk+twfRgcb/vvf4QJ1IyJ
RPnPH3FgS0dkUds1ZXZ3EU1sNOLRBQsGOI9J9J+wtgT6959SUgPyu2haMJrjH2H+hMvaNeOZV8kH
A8Z7jtsgF88JtiDeglCHNVusINZ9FLkr1A7zJeKnzkwE/2AtaNwl0LHgSWdx3xK+ZTJZ1xW3W9eV
ra0VxWsn37Mgex54DK6MHtkeE1fHmRX4QRzXVA46BdyCQqwRvg0JW/Tey4oR7FCp1uFlI2ZOzJEx
2p2J46/3ZmG1sxIg7rLpmCtzikRvIg1u7zpUwLFdNwF55YWTBto32850zE/GEuVZBSR7uu2Vlky+
RIIKX1ZrCH8h+V7d+kro4oEQIXW0tzMl8mfW6wfjAEMFUNAkhIKgprApxhBhG5KcOBQZtXJIOifd
KFnjHDpd9Wcm+oP4w0Ty8lMccDCEIWGm61bGZbXvhrVtooOs5VvOl6dAag+K7F2hduwvjNBaJ7l/
jCS3+LcxlkySxWVXJcJqsjYRrN9OQtu4yqDY2NR0luEtR9VN1pmtzyWT/nEdQVYPhQXW0wQ9QpVc
+JXeKfEUy+v1iJrjMkPjYgFygrz/6HVbzZbW56MN5HAafLe2eMEjGERSyYQrzU59/4OoGYwjNtMZ
mHdLq5dxH6PxgJcg2IPKr11t6du++jMnC0sNJ+rxUldiKwCRmlvAls1ORh/Vq1iNG5WCmXdQ5QY5
ir4wmytEB1QySXWb/XA9KsSrxqYyuoljqpGLJKpQbAoR39LXtQEWZYnEkYTWfwDdcmEh3BBs3BRs
w1YP0U3CXwMuFBnoRLv3wXaHSwtpu09WaFOgj23X/5w0saIu1YDDeIWJCr6bdQw5ZVkpWqOsQ9RA
1WfIR72DRYBhhysrRVl+ZbZq6N+hyZINxzHNTPuuwJFbWw/YpbQLVC38H2At0Fq2BwAmFE2HbJfq
LUUhAL/NY9Ur4WNkuxgxqzCK0bGQLCd5TNswqHD1IGWXo/iiG96qsFtCRE6ixsNlHWv3RV2ZXrps
KPDf2mWAbdyIvQ0Yc428sd2YxbfYRRYEw5Egxfva4ocyv6Am5BpW+M2tyURPhpnDL/yzQtza5bj6
hfSfCpqaoCvvJE8HiU/pILgKGwcJu4S5NtbSVBNEn56k7CKyIx0wA/Ag/UZtcIY9FiCOsyvDykdM
IU17wM4IBga6yjcZ5Up51bRGiZGy06ot9MIwh4TXcHCsLCNX8M5h50d7uJuVvFddKf1qavWIFEoQ
gV7P09L57mXIC+4V5DjwjhqTYIMMK45d5EegRmuUHOsaLh64JcsN13AmQ/uhdYo2PFi1Kt3bUkSG
NXMz7lIoPaLvbVOnA6ZRcudYRkotR4verpp2U5dFQIXE9pxvuQkrYFv2NUwOKbbJS7RmHUiHNipQ
z4bV2dTLtFZc5NbawT3C7MC3qcAq9oADDt5coHt0zFkQyc6OaLfJ1GUJO82qx+PhDpUerTxIakHZ
U2M0n1D977ODnTYo72hjVNaIzerNbcIbWl95WGp4VDel/CVC6hK7mtjz5XXq9ept0LrBVR+TdILr
0aS/uQMMLwQ7P90Ghl998YYUzRKk1UD71GqjmZOJQOFty8QmfaL5WfCjJt8Oxj8d6m/IJBqIpU+X
64U7JlQNiAAUrlHQe0TomDb6vAjBbWC8Ge4wNi82BsgN87HXJEnDCsAOhxXZCddclxNk5m7sRxxA
FrqaoQ9ba42+cRBnQ6A8N6qaFSFXVbOUbTTWVjJulmDMqPA3QBTk2N5nNnjrpUxQwMFNjQvpph5Q
DfxheQUgE7zK0bJ2zCZ/zs3M7D/7Xlrd9y2KBICqtClW+BrVniR3AeBJBiudzef7DpLeBC6s5A15
rzWNgUsf1Pkap5bafUHPGnMgLjaxvYEHp/6Zsv7/aYX/5iB/c4b8I6+wy1LvvzDb8v7r8X9zf/4F
qrse9j//159/739kSvQ/ptctEFWNeghiFH/DixXtDw41cMWOOj1UpkfTX9kFVf0D3iIPYi44lADU
6dn2F76Y/6QY00PSQdCDYoCtXJ5d+FM3DXixeE/EtC5BSqGVj55BLXE8ONyTMK9/MxgfpBPeX4f+
0/h0FX5zRaM6l6SF2snHDi9Zs6k+5YG3bx115ryemvnPaf2f5jWheavGpjiqkOiwkDCWFpiPz1xv
puvLRy0z6m87bst5qGLZLh8p6q5hemGqU6FPDPO/v1YNCbL1r/MjdOoThEssKDvUQEZ+qLSvlfLK
0ucuaKeGXrgyZY06qgFuPMcG2m+v4rcmwaO3x3/1mPl76G3hghRoditBoGSAemhMz1ZOxu1vWP4H
K2baDB+NvHihhEdN/Mpz5ajo40bHkQ+uG8g0adNZ2c6I2tsGSIHRc+npvR1HzJ1VAlNGq4/Ie9U7
xi1SWGtOtKNd1NchsGpVPphIsy16ZOLO9/H9E+s/3y48crLcwKMtQxkGk6XP2NzDOgerHf129OSg
GO3MU+LEyhBrtUrcKhyujLCSftW4VPbhzK45sTLEaqaXSqAZK3a8JX/CfWRh9pvEnkmKnNg3E0/i
7b5BKpUbhUynkwY9Cm1tjdzBlB+WfyuX6g7j75kZOLVKhJ3vgUa2kPeXj4b2y+yrI+kWNN2QpIMo
B+ot2cYSBPsMr8ssPmSysfGUBvZBuoZ2vvRsnisDAs0SMrCuCwoOJJ813hawF7lyrlAB2ySetA70
FJhahyMdHgluVyLIily+Gq/bXNqo8GdHXdqWnrOcvCf98lM/vORNvUHC5EiFIAX9LAGcNlr/ZiDD
12APg2/cBj4Al8v+psObw7MxXzEOWaZu4gL4qFeTcC23BJ5VoCJNhmR1FXU3Ej6RDjWI8ic0xkUL
21snjeRaP3u8RLgTLrHxWdg6Bu7cObTy/vwgn1onQgxMO5yG7DGUj0P6WJRfqZNhh7U43/ZrEfuD
AMvZ9W6hhGFb8jRhD5lIyCVjstDrGKdALkQjctD9sB/wnvP0u0D3l9CbN3lqrLUBjDrqb3kPZQAX
EzuWnrTS29l1c4gcdOU4y1YSSZuhaWcW2nuOyX+2uhBFcX0rmrxkPbctGtYqprnQB4avFFeXWfl5
HG2QM9bMmLwSVj4YE1EXgG3Zj4pUy0fNdl8GSqyVTYa0XLokM0Zncsz5pYQWW8u4rU1wmbWsrDzT
OmpBDZ4R4ZDa4+Yuv3gxHFI/8xceC75UjGNuAihDeTOK8x1uiUssiJAonoSlIPCHBwekHbhYg7Xl
N9KVUmFJmf9WaKScLD5MyOhRAW2jwVYj26o90FXTRn3osVM+kU51oVSYWBdFvybb6ATgy/k1ciIA
WkJqwZXspkOmXD4CIV6E2NkE7kzL6qmmxQiu8B5JJIVpBfHs+0in8zon7+eXfCfezhJWySXnfsqb
/6s97MDFAjPSVyoPcgwQF+b4gvsff2RwvChXIQxV0wMbZ67TiQB82fdPOYo3lyczC7XCmlC2XDV3
ns5pJv043/KJA8yadvyblh2s313kMTla/Ct4cMAyl9jJJcVOSZSZ+8GJ4GEJB0HeeWHgdBwytcSJ
/antvmnSr/O9PzV5QuxHBKWNqoF14TiLAqSqMXPgnhoVId7lmGyGuUK7JmHExcJXqfpFAZW/Rke1
fDzf+VPjIsQ9EwetVqn4kc69y8ybsPhhhv8KN/R3rBKJr5nZmWPmDfLRL1cpAG9jdb7Lr/KAH8Ql
UW0H5wuyjm0vH3OcbWD7bVO3XptDvEplZH6oVlnBl7LCo6QEC7XH2GSJZ85ThwG7lXvoL1crBSkj
1DEA8GHogNWFUxmHQE9WhlpuPBcY81hsJXyfigjNjdLcB81dFfT3rXWjUmWvkm8VugnSsMf8F8Wf
fYCoPFwY70X3wpk73YlFJSZspRa3zgGvXpTkwJEVkHqkC1sWYo2ZY58YBMn0SHkIhystm2NAnliv
phAfckyNgSqa4zHBALLrMANDAco373vXBh8uz80+MeGjyRdiBfDtUVLdiFDpbyV1X+ozG+FU76eJ
eBODGjDd7DguAFGAwoV3NYYv4/B7wM4UderLIqgpRArs4msjCN3xGHs/UMlzseCa2RInBkUMFXD/
OzXhpC59bJjJP810+ER0EEsaHY47loUs39GEXGIq3Qp7jVvJm4nJp9a4cJkhz11WGkyMI3oDq7rd
aNlfsJKToM8T/TaE16AXyW4mRw4eUu5jhUiCjoseHIyZUTmxVAzhIkCZ2dPLoeSyT8bZip56+c6H
/xFyZqvdz/MzeuoLhF0a4AvVWP30G+Wu1p+tqFoEtTnzAScG3hB2apDFJQlVdioswYI9OvfGP9Wu
sDcx90lqO6Hd5huuwdhZnR+LU81Of/5ma+a1LQVgy8cj5G1/WLvj6rJ2he1IEcfrsfvAnEyHS6Q8
4ud7vuFTkydsR0kl39pMDXvebSvfK7zBtJvzTZ8aC+G8JhFO3bxjLFIUVNuVnz1c1q6wF1WnCoFh
0GWHd824M4zL5k4E0ngQsbw6n/rrb62HrFlf1F1d2IIgpaqyKGgWY1QIfO24vaxdYdtFBZfEsqLd
xLvvta/FXzLZJwPSiWnThR1Xw7BxTYeAFFvf+ujahx10WYeFLScjFKDDGxiPYHgpc/rRhQMh7Dkq
HqMbt/p41M1HdXys5x6w00B+cHzrwp7zg25I8Rgdj2F+b0b1fQO1te8wey/tfZ9aF46KsAG9ejL2
zPgV/GUhMB8ydM0uG29h/+VtVbRjlcvHETOJYd/3l52FYkU58dEUDjAqP0bxDunfcFZv+uPxFtH0
jZSHTaHT7sCjAfFS77JbpCZsQG1UqDdGxIsuOaT6xr3w0TCJqr+N9V2dKBQ6nf6YdCsj3Q3SzIo4
kTgRoffoWWQUdRmH0fnWlb+RW9wOkJU0NLuc8kn3ik1Q3120RDRhS0ZKqbhtiYFlgGpk0jwp6ffz
DZ84ViYPnLdjk2AsYsHrHeE3UkOT5S2CW1j8bs63fiJEacLORIndiWWPux6yDhgXw1P+elnDwmZE
eF3LU4uhb8u1ae3c5sIOC1uxTqFwuT3WdyauHCO12Us7LJyFg4alEBcZYl9+hzpS08xIXp0YYRHE
UWpA+i2f+Uv9YwwMxh/CmdV9YmWowm4sda/CW4ghdvRyMRFEG2TwvLloKuDl/37JIxz0buHJltp5
9nQBU8Kv1eDf+ZPhbbMZ0EoEurx2jOeJ4V1E1dKT0sWAzrqnPMTKdtA3moS77CDvgsCb+VYBZ/Sf
3ghnaQBoTNJKelO11tJFMVqHvIqudFPrAPQDRCqCZWM9UJq+LOZP1dC3+w5FVH4hiYejG/t36GTc
ljNB/9S0CRu6b0sDa3O+xGq2IQiJzL3F6WSm16caF/ZzXVG6aqbVVmvKsoijjS0/BpI6MwvqtMs+
OMhf62VvLuUxHKeyKtX+qJbkUtp+0SAcl8Il9bOvLvLYEnr9niod1KE5An5GuiNc5RjndPjET14z
uCFuMiW4yVJpFcMSjyz5UKM3eFHMee31m96NplIhOcUW9mV0+MN9j1P0ZS0LwaEfrSLmskLUGZZK
tk+tmWh2YroU4cmqj5lbNRHtBsoBReKFjhOY7A8z4/G6VT+Yrtet/WZAoKMPqTnFtK4CvYW2QTQA
9YCCnAPjUsdtH2q/nfBFbp112H5PrSdd3Rrw0I3UXKXFzxjUbqvjq/Wij8kaKjCM/mibq+YqHA2E
c7R9Xn0ypIfzYzzt5I86K8QbiPyId3TJcJyko5FbrPD0wxNtqYNeOv8LJ0LxK97uzXBQ7kEzQpOH
Y4atahj/HurLYrwixIrYMHI/kNPhKFPb42Fy4dP6VfjvTYdHBdmAISdrByd6kjjDsKPcXjYWQqAI
sJJX+pDRHrAUiJDBnZnFU2Osvg+bGvooZdkoBCALRXho/DiPXzh9wtFfxAkkN+zfcexdjOWiebls
JIS97bQo+5oguo5jtVLv8P26qFlRlFGi5gsmVR+OHaIANxc3Kxz6ThjVoOPc/tg+jUH7PY+rH+f7
eyIUycL2yw18f8uaQmtb7kLpSw9xHje+yx4OsnB6N2EOUK7rhyOy/dQMy8sumSLouB24GmcpzfYB
egWLOZH0E2t4Al29Pfp7t/aYPprVroyHsL9s+crCjkMDPciRleH27t+h7/g1lpCLm5m7aa1+EDtl
YdeVpvbXrnNRD1baL3jOLgyMzjJ3Y457DBjBAXv3MkowUon8bgZeGHajb/+qsNquM0Ru3UdJyjdZ
dnTsexbuEns9xBCi8sWEPTzUII5DxEIzjMbGYt/DsUjDH10p7Q1l2Nnuzmge6u5g2rvc2buYBi7I
NEK+Qb2t1JdDoaG2s05qtKZGzOHxrHV8BfP251L+fH4ETk2ZEBtqWOrIHXTDEdxoZS7dcnW+XQHn
//e9Uxaig+UEQTF4Mk6S4GpM69HzPdCs8ibpPrsSqks/4/iXlDwW3YvRfvW4/pz/3Y+/x3aEi4Hf
o52eoj94BFYORwsr5cvaFcJHFHQySmkSGYdvbQaF+qLT5B+kbKjBOBagfHKMfiPsBsj3fG8/vhIg
5PB+I3LiKQOKFNzBwxds3kHaP5jmD7e7rLjPY+Z9+xqmh1DZ6XbmfkJcJNBnUsFTzPzndoR1+b5d
U89TUy3HntJ2umiRSmwBT+jhg5F+aZO5y/ipJSLEEyeuNW7gJAFRyvLahZvPLPmPDwLAoO87X1hy
1Zb6NJfJFn4CpoMOqPi54tKpXgsbNRpwLTcjeo2PQJ3tkRA6v1ReMxYfjbmwURE+AFNWN1zu3CvF
0+7V4eAhAOkOT7L/7APGGvHblltjE2fhXQDJUlJuFEdCaMZfhFWxM/xyZ+jDIaVwqXnRusiblZxZ
9wqwaUnilYJxfPqryXclwocArVOlwhwnWI4ewnnI353/DFhKH68dEdOot0prI6RLMroyVzBL1k2u
r2xqzl3xM3SVZUZ+CWQ75eFk6cv2OjGKxdhjit1jAodRaWPte277VXnT5h2QtBS7pGYjmfEu4mAv
zbUqj4B5PFBqCCwC3crVFJ92/FfQks8I2FGMp8dzr//UcNMJo89WLj3qSrsx1OQ2i77L9SerUdcV
Zp7+5N8pmTgAoJYHNWDQf+AW4/sSiBZzU2d3vv+Cm56tF9dKO656bJhsY5/K7InxvkXLqqpR1MNr
qTSQIbCftTxZlf23OG6WrfwlTtFbkmtK8djZICgqDTouBdUSIdqFlzyPxp2VqUs3srYG5hKp7a66
eD3Kz+5go82lryPZuDHtT7Z2FSEmPwzOyhmctdVtJRdPtFC+s0NziZ7aulQVZKZ+Q3sGc/9Vq6O7
SkNQqagui7mWsKFG3fWywpiqLNqSChkWNDNr5ePXuG0Je4miso3iEHftPH/K7Cv7Z3ZVegukZANc
p5SdFyGvPrO9TqxKEdYRGB6aRQYvSTc+QLeCf7Q1i9nK5Il4KWI7WkVqMsfmQ2RJWZjlN4trxvA7
1q7y+CnO9k6zd7X7OvaWjvWj8h6RGD3E1aMUbSblyMLHZthEeA3lSUe/5tG0s+PiUcbDxFdIPVj+
0s7zhWs/lF72CR+HOI4RfzQ3iaosVRDVkgMvLdqCQeuA1zVrFclhFVlmXT344afAuk+9bW1tpXwO
d3giBoowj1q3eneQZBYEpBhXogp+f35FnGpYuMO7cRmUiBEROxw8JO7K9ul8uydmX4RD41ek4J/M
7NvVVVgikrGT+hms7nSh+SBsizxU4OEF5toclW2kAxX8WSDeBuVnkfrhpiViD2ZxwBZ7df5DTlwo
RDizq0XZ0LlDf4zcO6N6KqNrHQHUup35mFPNT+P35r1uKwHOdhlnkBv0i1IK1vnwtXKCpYnE3vkP
OLFTRGgz/Ck5aqYbi5weIZ4uHHvvVgeWrhnNfMOJNWQL1wo1raUmrjmgeappzSbu1ud7fqpdIQoq
cRBrETShY2Rsevym65koeKpdIQh26EmjsUDG04z2PdKZxsyT9dRcCveJNM9LJcVw80hCdYWzJ/Dp
ZFnpdw15tJnJPLH2RahtKTWtbk/l1q74FBdfdemmjCYl3Io6j7eQhwlwPHexODFMIo41M6NGSkNS
VH2dLtXG3gI0uyzqiII6zVBkqe5XwxFPQy84hnPVxhNr3RJu/0oUa4M/VQWDurpWumGfZaj2NQqj
Ex9kpNDPL0xtWoEfhCARiGpmQd3GKtHNQvlXgqeiXTkIHo3y3YhZ+BBn29z5jjqEBJbeDnYayqdy
dWtAZe+KcRHak0Xtxi2VhYwLWScFWyRrl30+PuXFM0Ll2zEIMVn/FSXXEvLxUlBuinJpm/bmfP9P
ZHlRNnofdXo8BrExZ2elNVYAuImh7x82vLGTdp3637HX5JqjYrSGykV+jxxybN5b9vcyxzySoy5M
QB2PCE5HxXEkryahM9mid4rQW+XfK9GnZFgl1lwEPnGUWEJ46XsJWc+agqMerbp61W618KIkLAI1
74fBhk2Pyz3T6KGlAgk0RPb7/Aif2DumENbdGl6cX0wLxP6RZncIrp5vF4uIj5eeKUzdWMt+M2Lc
eywplqjo/3rlQ9R9ReC2TMmTDd5Xj4pAnH+9x7IJfy9LP8T5J8X7qhUDjIRwWZDssEZ5q6vB0ht+
d1gVyOHnGFkqWAPA1L4gv76K43VVbEMsBHQctDqrxSDKWLeWvjA9BR1UiCU9fgPSVVwekV+Xkwcl
vzaSY55ey+N1bBzr4VeNXpa+UaQvZvQYjHdSVcEWr58qGfS5LA3YSnoPFrqjC7tUXiI94n13KM0v
Q3froRBv2F/r8qpEkL59SeMiWLq+sx7zap2Mv636Qa9LXDKuRxPfB50HCtZ8irEsNGuFEsfC16pr
v0brsn6yhqcgv1O7p6J7GBv00r07OcVQ+qpw97J0E6U7rOfy4nYoHkP9aGqHMbBX/uitLP8YFvj5
drcRYrRj+Rzpx1z7WcHbNZVDMLjbIJwoyz8RsV3LunVrF9XLAOnJN1/8DkMs6Z6u683P8zN/at6F
XdB6Gg5EMhc1iCVhfRNIF+4B4ZDVE8RVM4wXjp0KGeV6nAvFrzXlD2KkiAktIIMgrNrTsOxuKIui
MOqsfPfeS6SFbzzHCgLQn8OXL+7GGK8k64tk/HAjzEHtvWO/mMEvfKAf8jK+N6Sd0UY733pUQowY
eZ1mHgS7y4BRSE28jwHw1ZFmUUBhuDmqqNZR9ma26pQf++D7RWxpMQZaGMKMweTaoNa+8ott2z8j
042cLMI7lwUaEWMaFFrUlFXN/b2gfr7ifXLRchMFUWwzTXUrn5ACES4Pq7hdnW/XmMb1o2ERYm4U
m+mfABvkVRZlmK4d65vfblSOlFRC60F5QPNHs34UwwFXHsR+m1WXHZIUv4RyZ/XwZaGmWxrFydZF
KuV7OdyQ0ojtflEXMqymlZ7eSNUNxnulssbldSG78TpQf6tOiPv4L8nO902a3kzuHrFyiHpp6drj
xgvaxZg/V+Vt7K7r5hoFfUO7MQx48caFMyUcCY4pDQoGlOOxKB5QWkKL5sKGhRMhbNGF1j1WsIJu
8o8mmLkknAg4hhBwkDXRpGTKQcgSOu3mZ5fM1fk1cKplIeQMdpxLDcbMR+2H5Ck3vVXOgF5P3BRe
CWpvHlMpclFyhznvsUK7P+Wl7JtPLc6p57v9qjH50dIVQoWf+lhOGDpPQalYlL511DvIVDHGolVd
bzztl00B001x0ZhkNZIo5roiI4tdhDd1rnI0S1/R7f7lSPJlsVsEzY5A1xNIDsMxMeuf2ouv6T/P
f+qJGRJhs17nRvhVYYJgODiT4ja+uqxdIdvg2WqQayXtNlxn/ZX/67JmhZgSSJSrwgh8jGq+lPLh
QlCyLSoXZlpiFlJGdxMTJZINXqQz/T0RBPVp3N8s1FYOETZH4uJYo+hh4dbumM82JlJ5ehVNvlDt
73TgYVGvwkJa6v49icxliIOI3T+k9g8/NKD1DvB91dsshIUSf8aB87GDRlnHLk7az24Co0/Z9viF
yXW2qyZBks+jejNmd16xjeNdo2zHltd6fdtVnzVP3s982MfBXUTthmosa0XOgOlftfxQzKk7nlqO
QsCohj4cEZ0nwRDdeu1Wrmb2z4nn4itx7M00+K0WKrWiUcfXbztjQHoG1w4Hk95AtycTtp+XjYoQ
Nzz85hrIeIQl1P5bq95U1tNFLYuoXXwdDJSbpv3U75pqNas5eWLARdSulLneiO8RR4p81Xzu5vgO
J8ZbBO32mtZ4o9WCbi+fTLi9aUaN9Lnx1ln1eNmACJFAw8LHlL2G3GCdXDcVKdhm5jp34mwR0bpG
MaBVp9J3U/tS4Hqpalel7cwcLafGe/rzNwtRM1IdQSsaH411M2wqeabdU50WznA11726CLiDGuEX
0/kdU04pLX992VgLuzJwcezrVBZJARvbXepznT41GEJ6zpK5N1sZqId6o/e7NJ8Luh/HJk3Yhb0z
xEh0013L/eYpV7p3Wa1GROtidVQ6BXpbRx6Gmrxuisv6K2J17bEnEyRjHSYpKxUznX8n5/g/8ARb
BOkOFsROzQrJOG/du/b5orUgitMGjVHKo0mj7VW5nhP8OLEQRDxthzzqGOt/9pS0z/mevua9P7jF
vSZW3uw1t0p5Ayh9f+yMfBlG+BSNifm9U5plpleHOMHg3Z0EijdhrC0jRGiChOonrla2fZcjhrSo
zGyb8cII7yXAaml6XaSfkvxzrHs7zK9WgTGuAq/7AVhuXSASYcVIL7jN0qircRlr6qFC8sAInu3g
LoRxUu6N9kZTSaHc4lS4bXIDr7EXVM33iUZ6OkSrPl2m8oifjm8AfzVjZSlDjVn2soUNZb53o2Tf
ZtXBx0/K6If8uqpv8OU92PW2dh/6noTK0fd2VaxuVfzZF0qvAnVFw47E5Sp3g7uxy46BtB7Mboen
EX5XQ4eb5bh3sm7vOOkWfbvtpHueds6TE5gGHmmeucu0+LLngIidyrwxsNwuo1QUrdxsgR3k+Zk+
EfxE9FQhs8p7i9dAUF9V6mfTilCeuBCUIMKnHK8J8lRjd+bGz0Z9HJKnyzotBL8qj+SwjkfYFcOm
tZW13nwuWVTnGz+xoURkUpWU3WCoHscMPMZwFegzhY+PRxphr/fHV5kMZd4qjLTfbrmJI4G9mW5R
5zv9irX954bFI1toPYjLGgElzhkkG0dNWdWT+5v8qfQzTPDwS2v6RaV4qyRR0aT8LZmfc3CvUeVu
9ba9x+B4piMfj54l2kiENjqPoUmgl+3PEgbtl91ZkIZ9/32BHCiOB9rhqOafcPvSmstmWxUOf6Wp
eqwhCJ/axnsevp+fjY8HARvx953NENDWfCegKLTxroeZ9TN96T9nGBnP943qVe4UTesPRws7Pp2c
9liDkJFMsH8zUd868QvC4W8gfVp0BdQMzTU3KTJIstGvYm77QfUUD58vGhsRmh8AK9X7kAGP98X1
hTUKEZAfKTh9RBMGFKGH54J/vcuuyqKThlQhi62Thz+GmMok2kMOueL8OHwcDjCyeT+dRdOVvQwD
+ViX+6bXKSEByw/nKAonVqCInAffp/ZKQ7/TClDOI+ZKM+fQqW5PP/jmYqBa4+B7PdExtL4W0nhv
x2iOqnEyMyqn+i1sx8Qtqg7XNpwFx9tquMEH8fxoT0H2g83zauPyptvSkPXoI1NLdW0XR1VqnSUq
mrBoEjdaSrK8KtUAd+mH8792At1qK8Je9VAYNtuKqrDmb8fcWdXZ155MmyH32y6utjqOgUhJrvOy
IClLVaa5Qyz8/G+fGkFhE2tm1mF3RuyJHijZzESGV2bnB+Mnou5LDH0TJyf4pLZ39Jt1HWFnZhu3
KRl1F4HkYijRCDbWOXenIcnWMv6tqbTPdVAnabrF5RzOyRdawGlyG9mfEvl2zA6RB1+5/RTazd6D
leKCIMQ26nvXfouqx2gyPMKNtN30lr0snZ+SNSct+Ur0+OhzhNMyTLQh1YxyPGoKuZ7DZDCe5cm6
QwINLecjKBw92g/RLeyFpJr0lO8DdWZtnAiyIh8g9A0ozyGvzcS/brwAqdp9pb7EzrGzL6yriqyA
AZeRmnUAJOTT+BBtLlpXIiegLENcMjW7P8YRc2mt22FuzyNgr364PS0RMKx3YG7iLOV2iwI1nsBq
9t3srjz5s1396EAXJtrOa2+j3Fmm1rf/w9l1LVeqa9sfulSBiHolrhwd2n6h3A4igxBIwNffsc7T
Putsd1f5YQeXuzFmIWnOMUeQGcPQfQMOCTxB+2AsXV/KVcZ2XjfBq+xZuc+es1HGL7yxPuIKE89o
Q6FBywi7NaqfDLFzzbWJvzKemhSMejsYzT5Z2jHRQPBrnRX8XVcCZmhDtqH4p3Iuk5VuOtptjf7d
pdLPkVzpmIafTvBasT5bW6yJ+6D13qEdwKK0DoDYI8/2kknvEpLDBaLNQ9nOl2UiYdlthvSkDNjX
e06YNmmIdLSg11api9bK6aD/9hBc2uxbykN2y9UWLIBUPuyLSw1gol4QlQr3MsnUJev02Naemu6z
cw0MtPEVRaIrTJ69KiLptWEbOGpvU5XHk3lalh2IzUHDQ9i1+q62b9uNtIwgU2YwyK9Z25EMKZDG
yipYjFR7PE3lI6o94umnrt7U5Pnwi/dno/hC1vLKkUhvHlWk6QdkT+qqiHrerkoDZuZzP/lITPPl
rK+nRSSzDktD7VPV02nGrsubL65vygFJw94rgsDhl90Cwo1tzNIK8lx3W6o+c30t8ifSFoEOS/Eh
y8JZO0yeTJDj+iTSSwkOf9/XF0QhZzMWMKJi0VLG8EMIFTLa7fFLtV3YDB00iyTR7RMtRj83D7xa
fA3bkq/m2GA0rhgiE9z+ZrTuaykymemA+34viz0yuBPE9QQd1A/G1IVevoSWewVqBsTIF5OXpPMQ
jHkVUMzpCNn2fenL8tPl+cFaYJ8FNacyD7CR9j2BEFYKCjR9q6YE/OMQcVPJgmg8d6wjHKRggwg9
5DSyosK62uQk6AObHmSxk9VJzvGEL4fb/9vazU4S6ZJwlnzsygP+3eDf8oEmY7TwGJPTnkZBmYUF
cPNaDcDOE0F6n6DPlvIgwUPJML9zDnW/5eTXMHOwarARw4CbvIjy3RSvnpfI9GVOX4zxq8L3XCMp
YX2XuzA/r7R9VURFtU+X15SsChs84RpBEKepOnbVgVRrlNOBhgdq0BTaZbAxw1Tt63rf55HSLzTX
YbMOzox2SMGlKLIu0ucjcJyYaXzFEQIt6l+yaHC+QCmF6qJ/rYt1M/b7tJphVDjFOmnigYNcAdFL
ptGV10yr2jqCEBwM2sGWe+UMwTAg9xiS6vrNsx+auQ1dpCzP/fgAy/oQYS4BXPL2qJOiwTjWDDcs
Nv2CoOPyeWnX9jDFEgHVSOx2GEes9aZvEFiOl1SDh/yEXUczUp/eBrM8JtiIXGj9CqRHWiUo2Xjk
qij9USCXlIBgskyBRwTs8BMzRcoj1lRWjXuan2zr6Oqn2gMvOwQhHTMxY8zgnfDm9meDTDtmkctU
gYViWr5WPhXAVRcwnRrMdtGne821HPIV7bUQ9hERDFIbDfNhsHCr8VJ3H/2EDB7P3hRV66dmkZjm
JfVqBPH2fqvBJAQDkkmYYJorn9Q2+tExpOqB0tnvhBW5/MXpSyhbwT/vWDiw6bECmDK2fVgYV/jy
+ral/J4+jgIcKKw9j1khzSaEFBxKPAFavyHpHk76bgDP/BVm/IEGpw9kEmmmvXPA9G/7R8sAL0/k
q6la29CduzKE3gBEqzLsTQSXX1PyNOb9gcB6ElmuoCFnATG7GNT6qBOvTAJ3acSvXp9+G2D0uVTb
TwKHQLNUN+/MoHVqBCSPSClFNrY5rHt0TLKEBkHvXlpQ4BFM7esgSYyVHXbezbupRJz4w8wbn45p
PM1j2C85YhPsuJjXohq2CEa+pSxogIidpJmui4QstYiacVuJX8o6jvzJIRDwn7XmGRCq1m1sFDz4
ExPiZE3ttcnOCm8QT5HQC5L+LQy5AKW+NI8G3hgyXlmLmTxhsSOTrI+89lgoAFVPRX61sFiyZsCo
fpMSusVwLGhoETrl69R2G2zWFJozDXnRraWDf21EnX6RBkkKnHzSfDTdyyJAtqzCSkF5xp/bFFpP
WuInrRXbt00bWdwCrJZFyJF6yM3Xpt8YSKcwsy6sNaBxkJeBpQUHWk29iu7DJmtToOjr1q197ti7
sQisiB1MdFYFXw3Vb2PYFLillm1Allo7ckBFuJU28dPiQc2JJsdwTp/AIDJaI6QWQap2rLvgXuXv
E0R2VJ1tETJxpfxX78X1dETqyUjy9TBcAPbgCK1m9b5YBsLXi4hoWlIteItenOZNoJfKjB4gnbuR
2GKLDoYKxZoUUFXvm8aAq0KL4qtfMSSB1W1czYcW6bW8we6VhcI4GWWbNHCD5WKJU7fwDcai3D5B
DLiu2GEBgl2JldI+HXgYgrSDsHsYIQP47APAhOiMbDj0wejfb5o56Grq3/abpRVBKoaHEYe8ONdl
PLOjZYYIY80gs3TzRDcTHMbgjgVl3vl5FerGm66vJrK1rcdlPBrWk1GdzGrEeOzMkfGcQcA8Wn5K
jtLzYgMzKPhgFDgOVfY8sLBHBtnIYOpwyeWjhrOv9+CkPnTwP156gLf4GZB+0IYdGQOXutC2/fDG
pIaFaflK9msypmEBYlmrR5KiIJMrtx33HpLP+6EOLA91wcKPpE8R0pAeqhpzCFQtdVmGsBcO2LDG
9nxwu+2I3antEO7IWJBRkWjKDoirUGrBVrWREYE0fuyuVGNxKfeFEgltNDjkjT7NY+jIThnAq0wA
nsXYN8++9HmP/PG6/YRVpGacqmwzjNe0Hn2bvwxLGjFxyjn24Gnf5U9LDkvcpQ+RkzQAtrbyF1E/
FyQuFezmxniEvsYrsYMxHO9jEbvwamkVgq6Lr75YQagU5E2Ol8hFlhOMUbADTM+UPlTuahkO3G5D
nttJNW5bWh+MTh1KBp4WjIEQBrfj8BQbwLfXcpwvSKBAZ/QJ5XIyteLScR50aRrmS5VksnsfJr6a
xsjFL53SHkncfFcrBWfcM4pDbAVeDLaNU72RukVeTB7OgxYiTi82yAPYP36DtJHF20n7NzHWdXp7
ruZJpMSXWENiKLcDHoGDDiNHMlQh4SedNHoXN+X7gvOtRvWyoKY3PWAQeIlNVNjczGJV2iGZf2s4
4By4AY/9YWZvLYppHQ4VbrZa8JQbLoLMXo6jjVQPy7otAJqNKybofoDQybQ/3F7EpetFTIMqLG3W
w6z7Zo/AEbw3RdeuKuN1arrQqRDmDRuIvYFwjdQmUT/ksZE7kRSrvufhVEFMqN28MDbluC+d8Vo4
X451Sp1LWZ9QgA5CJH2roqXcUgZ6icGDtljBJCZwRsQeLCP2d6hR6n1l2CFSbvzasfdWi7h4jtqw
Jau6m32x1Elb4WDjVSI45GDIFHGQuEGwPSO3J2lGAlmVlUj7Q1F4/c0YPEi3ezbdgzk9dvMv1Awr
qatXhEHgx5tbZiAbe0qxuSnwt95nZNYzOyoAxS7OYZKuj8CgYBrxMqIs77g85XUVICy1USL0ELEy
dkOgoaAanQkkbYWGYEoM9zmrzXgZm51sbH/OJtg78XMPt8qsN06WjSNHjb7g5ZaYDXoBN2LFNudh
CiyCVjQQ0gt4DZMwxwIi3Pp0QXXTe4HI3cDV17xHtVjiAjUeSi9Cu4wXd4KrdHeaxyPvmrgrxR4R
kgFCh1agkQca3C88XNQFP6PoYBTtIJOHeyuzK3cSht8mHvOiLTvagD9m2S8VNtQe9joGiqKFfA0Q
+jkpYr7aei3U2p6qgENBNFFU+DCiIXYVmfV0KReVNFicXithwjL6EpX8VGYnz5j2ywDzDdPWg6H5
cNz2SPJt374JM40cj+DwUqGDrGgXoTkkO4gWGidv25WaDxPqCE566G2hc2sTWBv76ReCacJ0eBod
utJ5E8O+fGvSDX6PynjO7CzJ5phOkWkibxG2Q9JM5tr7LCSscpArX7pTmLGwuymmd6Ma4naOB/eI
hC3fg6qvUSCqj+OBd27kqAshczIAA2p1z4cTXzzlCMrt6h0fQIjsQWH10Dh2IXEyDMceB7SIzHli
WRtwkONRORYsjTzWRvniQq6q1tLjXy68wX2FsDbscGLfdVe4t/gOOY9t/ru2stOMnQYqyIYn+YIw
aX1X1/BFnnaNIVHcwQ7cwK6di6lZ1zCWGcz2QL2tDZ0YDHZ85TTQbLVgJ3urtLuIfq+Yg93xV05/
w5iv8zsYeZZ5hiMNHVA+gMKPXRyewOZoHJQHnGfpWYCIvNjQ27Dszb2Cx4BrmCHWVtItjw3UkgwH
r62usFGMOg9W5Wn7oOzpQYd/91iVAYY+EDYmwkgqRHF3i+aX07yjmoqkcmNkRYAoEIwqjXg2+k7x
YLAqRDhiMM/oJ9BIqmIJFJbglDbRuDy5AiVBbQW146xoYeBAp1rSgARZY6ssB3jv99OJmjhdDWMI
uZ0+LX0Z1HZ2WCwaEn2tl+WJ8i+PIy4IAk5hTuECefICrvk0WQGilvzZEwdrfljMY6PS7TKQiHRY
j/aWpucFTXmWDUlK0QUzHpLBCpAzkyALDPETcte11pcFV3q49PP2NJix2xyYsYEntE+NF5I/yews
aebTYYd9C2z2Pt/zArAGH8GEjh1Y6yOo7EHLiiBNSVC21QljLtQPiIfyusSZ6dksslU60/VQMsQ2
q9hm5KNEherIbKfcp1lyTKtQMdAaEMzi570Z0xqJYJDGNiU2D0dLEKu40UHFEnJGQw6AAb5tMIcm
vmnCgadmfodeAkPe2Em1beocTHQawsUwWT2M7oJ8GrT97mImzNxLBwLcm5d9O/mV00eEtr7tdUGJ
3Y5YxjHXsr3CyFjpoQUpmIZKp2bQKJFQIwgamJ3XyfuiVbblovSN/PfQ5I+YyhyBisC8wdg0GU64
anQPntU/iCFNQLdDt3Dy2vbYZediutwa06BGMZwPZlCofdVgwOySvaPmwLMGlGcL+qItc/pDh9y9
eXmDLWLgNqZPGi1avNcCmKLCKgJuBD5ulWFELhe/woS4eW0ryNZvSE52Gfq3AnAN8tJRmVUhZ19I
vwCuxQKBtSZgVD+bbxOIkQRTX4e+p2529ZD1iQLaHr2VM6JV4eYuK82wcxBoc5PS9FFW20lNox53
5qqv1nV8TbgruzsAcQwMfPSwEk+Yt8oaF1mtMqBaHjuA3ixpocHHmkAswOBBoz3dNp61yRAL3z3b
w3Pq9NhkvxZsnAMkn0XKDrUmVwxFa4UMgtEowUAuEElXfU2dCEBNR/jA+QaLGDjHlDVcC7Ly+AFD
N6hgYG3WfOb8jYp0m+tDYnCcO8Z8QkRW5FZf2pLYtR2TdF15ZjIh/Spb+kTHW1uYqD8ne2WjekBv
bJhLlM2IXVO6ueauh762DYuarepKnhr62hjjoQUaZdumP0rU6kw/LLi1AfJWgSiG3P1VLxvdfZag
6DDts51PgDVm72qHZaTyj554OwpUqHQPs6BxiZqqUSVU3q/EfqvTjQLS3q/U0CTCigW0yFq5L1HJ
SfGraNYtQAxrjGx9n+YD4r046vPfDYyUi8zxOyymPrfiZfmaULAs6C4nmHGbYlcaKuIAiAuYKtmQ
OwFfA21bIadce+5hbDmWzaHAPs0rhCfU1TpDbmJFF98oQEfrzo2cwhJRdi360mUKa3Ta4H7vmPR2
bmaukJyLQ5r5dHqth3Grp8cuz6HEP7bMCzU+hgN9s4QF16x8X2B0oeN+me7g6cv1YJVHzeaojL9q
TyJFVUaSo/prRVhKGUqWI9cnBVz5iPSyFfUSDzMuB6k+uVtt6/4JYdcBXVBbtfZ29CCp0YHkDrc+
0t7zbN5QEUAXEPQuuOlOHWgVqCWiDmbw1Glp7boJmzjtfScTUdtOgJoMiB9UUKMqmLgFxA5EVASu
cIkXkBvQvUCpjMqpbz/F2Dy57GZNXxzZ7EY6Yi2ZQ0Obp2HdKfzRMcwKHmRE7ZSHF6Uud2w+IMDt
UvDp1E8NlPbYxAottow8kW0KHADa/katSmxVvfvqIkOeg/+CQDbo6VCGINkwI9g3nOcBuixDM87c
ok82XF2ATjxCpRvA633PF/pYNmptCWM/WHI/p1MiQKXVgWwTbV1XsN0HAHn744WloRpvIncq/Epq
axyHZO4z9Jgox5jcD/Pv6eIN5nYYhheiQEUh6ELHVMUMAZ6+09rQA2vXbATEhnxD3wA4YmfkpPce
qt9+wQEPTwZX5is19+867ZIa8Ylch2Svtja1oUVDa2uJql+X1NraoBvMNqJLyogg8xAKKIj/ERg4
ty+TACmazweSGmEjdy1MOqYX0538Mn2w2S/W083YlVt4271kC3ZuqpJ+mQO7wAJxnj2JuBvji8tn
jnwOK3MRD4oQnSGNsrKLaqKOoq8m33WyC5oSsANC2aBRp7+ywdsgQvBtUqDuOu1+5vbaKHs4Suha
6RfugJEU5lBohBQ2orIAD17h/ZojZWmBy3eaoXZmj2c8X9m887TjVOAjW4mszgKdPSJttXVQ5tMB
MQUevCpI64SW3SPMZdED3p9teLiNWsFQRNnBkh4uPF++Oivp+g5RKhrQN4E+g/ZDrND3Z/RR7y9u
0Z41ziNakk0jZuDXPBaw9WEm2FDTlaJcFZxu+o6gN8Mb5kkKw6DOd/JXJa41gIuUko0+uEA2kRk/
9DZqpqUNNetQlGsG0vYNrYtZ364IOVvLIQMX31MqbBHSEJkVr0CnvtgMMhbZvHk3ZWM5xhklGIKN
8e1rhMXEJmZVHP8dMCS4fX3TiqbtEi0oBpXh+R1kakPe3PoeuCXhwvVooESs4Clp3fjYax12LSbf
DSgYxJKdXaQlanYGLNX+mtIW7kKwohG1FziICl2cE+SMYYmxTrlVNUCYHqX0ZPZX0brJpHpfYeqc
TnrMRuBP9MgQbaqD9DLqPBjm8Yool7eOQn/QI3G0fk0xcp2+7P7BTd+XEcek5sYIWE24BTgYXh+y
+3C7B+5uaipx5oqoV/spa2Ix5pE5Hh1Pi1388W75RHccSbvbjGJMBLVCmL1CQ0F9FADbYUSO1J73
RcLm12ZeZ/a2Joi7b3bUeeK6iDpl+GzRQw2oQaFHng6tpkGC3HEhzX8TePc7QLwGZmyEog5vARjP
0FIYYH0ZWZJr/a9ckqdO2RWWo0oAfV1qb6N1q9JlkRrWs7286Sg7Ef4JoykIINk6VauU89Wowdiz
0eMsB0o1jnFq2LGOhTDjYY/Zx1Q2b7moscKqUHMUjtoPb56CdvKechM2k9Qtr15hBEYJMr0G/tlS
kD0MYWJWGqitN1JtcWys8YInQ6+vewP7QCm/HOxSrehWi/HAEF3i4P45nv6cj4AYUzecPettGCSY
cvmZMsc3Jc5ou4GbVgsAaVmaVSO9OnR1K5yWM4KCjIAC7pumOWrMfAfXljMyY3ZKlDvPWVZZTtap
pq/0xkNXZ+2yvDkbIHINg0hS9ASytmJeypUlkTyCsYVR7Zn5WCJ2tHinxXuh3hiOAAPeJuVuMN9a
Bah9ODL7oJyzRM/WwCuYAYkEYKJpVVQu74V4pvNzOX5NkFs188GSK2D4oAnqXgwE1czsyCkhU9jf
xte9wSDBPGGgaPQNrnBi5OwBlaH6Whs2kzqX/Z51B6vaG9k+N/b6/D6Rm5/3Fa9hKLsyHjXtDFPQ
BlvTohdBlUKYXKr5VwZhp3AP0j5WtxPwgWflZXbQkPI6qrgM8DA+2va9t+POBL1R4MRFRnlKoykP
sBN5cHDJrg7qXRsgfJPB4xP5vWYXLKCmwCBw41powKCVNTcIxr21lzM9ldqxH4EeNXstNS+L2e9s
HGnMwihwBVtyjN4SYUM2jOp/OdlqndZfMCkF3WI36u+GxlYm8qw7tS+KSGhPU/7YT4gU3gAqaOAa
VaqbT43YEjvpTBrW7bxB+195t897O7rmQcsPYjjaFqxLMO3FMI0BvdyqctOMnvlSLCSBumhbta9k
ojtzvFhighdzo8ONhr6N7Xi0kTQYUvlm609DZsTotGJGcyQeIu5qiJrhN/b888LoytLM/c0epxrP
XvZcjyC2j49a/lRjXjRcvS4sOm9jZRsPpfnKcj80dbVfmmKt9SISs5UI/WDUR0j5MdYIROJJ0E1Z
xFIY9gjzYa6NoMJ+rFKO9/ZgVvKclwdXZBEM0pOKpC9Ods6wI+g2DH5QI2JggMbPy/3GTfo12pna
sYLRu45atdZM9D86flCHZKYHMCUjfQQqqV079lGz+p3yNlok3ekm2zpk2ZEOo2chkH/rgtsLA9YK
dTjNvcjG9p3z2MHwEUkoOVCAa4mW1GqKWCE6tx+8Meoz8JYyMyTyEbmA8AkWmDlv9eGd9CoGb8on
gD4qABl2rYeDoV2n7gPyKy6AZXT4TlM8jqq9euPV0P8W8/3v/Bf33iPMypjoRwWiYIVU4Qbz+794
j3133TtmUjHVLc4/XNcTMaf7zv0RM969twXT81xv7RnXLTDIHFf6TwmTdxSkBhFmpPPAAJt7mEnj
I/oLk+obgZ9L7whGrObmNNQaDiXTWRf5q9RkZDgGzlhMZImVTCUPWEXimn4iJPxaZcLvgL8y2ocM
kvfmt1OWf7mXbz6Te08vqPztqrj9jtzGaCosf/ZR39vyyFI5XtniI9Hrw4xRFgbgP+HQuN6NE/T+
dskbJhAm/H/e4lCZ1zUUQwiGLyLEdf/5uv9ODXXv7Xdys/fKlEDfjMOmsevE9A5o2/20Wv5C/vkP
yfR/CVOud6MD/uPOc50Nmsw1BRdTwHU8GJchYR1qbAzHpbF2C92fNGQQmuYaHeM2t+3IIs/pXKEM
PTYUsxWJfRjIiJG2B72Xx6H+i+33t7d2ezn+cWuVLBc9Y2Ac10C9ERcLrfoK3gOs63bl+IEZ9JqP
q2Z4BNvHcvYdLNQduFho3IWNQ+lX6CHQCSEVcJfWD8T+mXzXvbf7wcfRAkygsKmtQ2DOSEr980f9
3St/Y1D947flXj0KoYPpOmA0O5PP8We+7Le86f+6sGr71u0XXNhKtMFHhs/P7vdut3BVaVgadWDZ
SALdRBsa/ui69x4/bm+VXOU9bncmIQP70AYM8rNL35EDkYhHmmWEErEZtnoV59PPdvp7P58McQIN
k/O8Nd6X5/bjzzdr/juf0P0fN5+caK49u9iOLbCzQPOQ9s2NFvDJhHB4AN/HvDZRAqZnqt1m1jAG
6TFfVNWus14wgtC0nVVsclQTXYFYLGKtMYmISyTl8uWjkbCVVdPhNp3PdZpI45eevkl+oURPHO0h
YxKEqI2xOLAfxmKqjcuff63bs/6X/ca9229cUmQGAeK/rdR1hleJ6iWyGIR6MTv+lnf4FbN0+tkr
eu/zM5d27VQcr5JbHJc+dr2nP/8O3yzVe0ses7HGxrBy7PZs1xa3XuHP1/1mt3fvtgDHGjt4beLZ
SK3FRowURi0FsOQhAfxvBrH/eSf/7fnf7Qay0E2d21gDBcmCpTk37U63Hlr5OlQUKGOKAfJamjvR
7tzqtRFHHOtt88w1DUS30geKCei6Clr+XstXql1T9zknL4hXd2YAtkjUQBK6uE0tNdjsMEA7bRW3
/NPEnBRJ2A7pcJw/5uWTnYfgMvseRjYFTQyYL7k8CwZ3T8bEVScdOKL+Oy/OtvFOlxegz4HMjsZ0
WpxbFtup7ulB67dTcchb0A5ajiHjawd8x+H9iTUmeJFg8LAL7Ay9fkHGbnudLD3s6ieZbjj42XTD
xr+ovr/hhLvu3U7oQBQ2FCM8iW7eHGgGQXzCqAbemvMEoN8B+ZEGNjOQuNGGHTphC+A7ZdmP7OeQ
LPvf27uYaKspCL22E9+zdKX+RqX+5iW/91wkLbMyDfyB7fjlPXR/OdO/29Scu0JpzrXWkxx0/UY+
24gXBRUU8FgA1y2LQfkrAMeNfTwxIzRmx9f1BQnTmEgwN+zEOivX6PbVkNjVDNAQDxtTDdcme9Yu
v/RcHKnVgG3gnL0mC+EsmBgAl6fcWbNlVTMzyOp8NwNPLs1djWyW3Pybsvu7Z3Vb0P84uwerUs1S
GqgJNnAgUD9zoXHvbbSkwDS7z3DZ/IBpXP43x5R/V3q49x5at7CBsq7xxqQ2xnIfEE6snP6HZ+F9
eGcu1NhzeM9t8wUeDFFd/KVQ/e6m7/ZGQ6uhuO5w3YzVAZVAOkAmUT/LTnTv3Zp0xHXU+gjTcuMd
09GfdRv33kpCI42oJmhF3F/pg/P7z2fEN6/ava9S6TChSdB0bt4kogjFDzuueyclR4k2VbcnsPxa
Dn9z+vjmQLPvVns9wqfdSmvUcpQnPQUfHRwkVwdNwhvCnz2Pu6VnFdhQVGVO2/Z1DJvPn130rkgp
4Mas5x5etv4XdyOgOD+77O0z/cc2Ufc5mu4WdSJYjBhz0Zc/X/a7p2z+92WJzXpNEYIWzhxXLgjA
NesCV5iJWf3NgPe7H3G3+koCb00PTFz4ymMo8Smdc4Ggelr+xbnom1L33rlo1IvM1IwB++esdhOT
Pq3U1gOcOZMTxDw/K9P/48n1j8dfVJZyphLOuaQGzXxFBxb/+QP4Zk3eGxERbslxFgY09U/sQfvZ
i31vQuRYLQa2OkYEtpGuAepD0/7nu/1mJ7XuFqWTMlhv3rqVvFyVIDmhvmqzJvrzxb97FHfLkVBE
CtdQO97QWiXXs/nDp3G3Iru5sIGM4xELEc83vrj/5/v95s27tyKChQEn8A+bEQkHUvAA4/oSnLkz
n4sotZa//JBvVo91v0Cd0mNDgR8CWPTG68B8wQLryxQ/O2isu9Vp2sgLYQKeDg4Xue9YRtiCbvjn
B/TdB3rXLzDbM8rRwwdqp3CDg/PDX6rm7657VzR78BOv5xn3TOxQvWtF8ufb/U93/C/9zb0nkDUo
m5ZUTVsdmrAZnoAFOGkT2xVwZ9Wmj4VJMB6hKxLQasw81CYdEq61A86lTnwH46yqBZvr6BAPBGDI
PHiWFJ2JoWedqOXRaubbpH+beSQAWfLmDmp22SOtrcibnaRdgMqaieHIEIBZYMFCI21+39QRWqmD
qvC6oMlCmsPOgWHftFRbSx9A1bwKULtzB/NzuMnW7htG9JGBLosB6nMwcsmqJlmqaU2GPhrg7+c1
obY4u4rNa1rg2+OnjWHq8LgYLM6gTJL1ScDPP7UuHgEzoSbQoz7CwA7sgt9/fsy2e/v8/+0532Ep
kAobBmpTBefuAVrbp3R6tME30kCgbL1rO+P5pK+q0BJCzfVMh3go+80sHMwwNu4wYy6vVrW7b1I4
l4OfasG5fKIYlXe+9D5uqETZbnoXYiLSJjcLksmMStAAmL4BVTBhFgQ7+O68HHn5UZA3SB+gcHho
MDhsrNWC2fM0xpMFHsvCYG8YKl6HOXjeuXpvofuChVFgCeFXIAu70wQd0MoyirjEdGMBKanCoN7+
QGq0o7bm+CIrmtSeSuwMIAkY2vPvlvwukFQyqXUBXoZxHKpYo+DdYGbLjaDv1hP5AkwfKGd8LEVz
7LRhO5cYKklMKiFSFmYb9KCUpeCYlCY8YNXTLMCUlqcZlHlW40kUBxczOQjUwJGCC1oO231tvIiM
gwNmrarMCqZZu7QDOJ9vhjH7I5rNLmvjcimfJuR/V/lTu0xR229NJ251zOrh5zgafejim6p+WhCF
rGx11qAg5xb+MsklGLKaHpogjI8z8bEMOucAHyx/6lZON/i9OCNAI2jyMTKt94rv7NkOC6cJTGU8
N4JDpghOOu5K5uZvBzbuiJpa5RSu60qOsb4g2RqalDoTl4l3N/aXaYvLLIfQg5JiJFoI3kYy5Sfw
pv+fuTPbjVvZ0vSrFM49TwXJ4BCNqgI6ZyklWaNt+YbwyHme+fT9UXtXl0XJylL1TRsbG7BlZ2SQ
EStWrPUPTpptEwTKHU1f92F31oHC951kja3kVGA7EUxnGgQreYXB3iYBjq6sGKMMd63zFSyGLkGy
dD5QrLnBuDWkt5FedaZ79a7rbZRO1bkO1VN5A5yqdBs4zaGl19aEwTYBrBBXw760fzWdtwtDdcjQ
1jQC83vmA52GoOXToHVTsbVDY5Mld2NlzhIxa1tD2rdKrhLjR+hcj1AZKJKuKYcATVX456Vr12nP
msBajzPvcPIAE31OVHHjTmgy0UGxVhp8BE27VFFzWdD4LYdtKj+P2O9O4YWD/F174CJ0Tb3sgzv1
F7q61YOfgw9bUweSUIBst/L1IO9F35+reE9Fib6ot7fAWzD0avB3dOnQ4FgrMOjAglSNhcNlrwvg
YhkgzHLbJ9N960IIKoGNCrnKeGMy+1QNnwQrEWjUQJPA67x16uVApdJV7WvrakSDBNuXSTkrs/+E
7nEdBut4gGKSgkyd0l1vngtgDnYTAGeja1mA9k0gAXzNYxNa4VkZmavAMfFJROYvhdlYXYTjsEMF
CunBbRTfxakLcOBnZ7orHGr0+lzLIKdTJxo6Xnhnr030gkxxa8G6hriDfLiBfFZtfanzdBfQzXCj
+3S8rQUAc1+teRlgrI4GjGGVgbdXrGOKkU38SUsrlIlMuBjGIendG99Sd51zBL6VAnsuwvMeRfNi
2NmVfdkSoJ36s5bACYzhiob1RhSINUekVihu0TYBPZsE8TZpPg8W+7MFpoPjSGf+RLFxbQgIWKPc
FNbXEnRrM3xshmwvQofe603sIpvpHgAH6U28bgO8I2fyYxef59MHnSNMDz/VLaj46Kuy5aEobOCG
1UE5gupct8qhciZWt9IEmw7Czwc7vcljlvFgrVxw/UIdRnXpOdi11Q6K0fm6ax5cHfQmGPtNHgc/
RZSc+8FdSn+dvTQfiL0FAMr5JPuMEJltp8b/5NHtaoAFpyq9tP0vrg8UngXXgJ/r8YdZjYCGCrao
cD9GID0yLHTyeLq2S/GQgokfU+jFQ0ZcjtSXVCMiBkNc7ZPB3tjNsK4sas9WlT9WnX3WiQtAqQFq
MWg8QB1GgdTOdmZ4bLpvenUZJpeGeHT7YRflnMoDTcl6lsztj4bk2P8xNuVZXZj7OLoFa7gdveyS
G8Ba8t5wg6niO6tAkxkaYKPA1zY0j7z0oDvqsjIuu+pbSUfe79cN4vV2g46hX2xH98yqhlXpPDTu
F2pLmyjsNqX90Up/mfZdFz3iG7aRUEl8ko42++bAY5hw3jFq56aKrosauxT/Lqo+puGOHbXvPT7N
SsJLPx6vezzBQu087h2wdERgMLhoq67puEDEs8pVHNVwgt3zOhPrPgU8kNbRto1uvbw5dhk8DbA4
NjDvEuymTWbCZcpW6tEbb0WcgcMFwOIH9/50x9fYCEBHwu2+mZ13UYkbTT704b6hJgyVagj7s0Q7
dzxqwuoypoVUAGKf5VLS0fne5pw43c8cbl44Jru0HS4aB6qbYv+Wnz2lnw0BXdYaZKfGYk2EgC/j
rSyadLOlrRYOpMI9idqt1Z5S0PuDpoWz1HgLME/0IMT0RzVeNbW+CYnNdQUzvPwl+2ifkVo1AF3C
KsMECjo7/AHcf7e+ra37AO5b+Gsy0tvY43Dz7qo03aSWT55nbHK2Z5RTd3TPmrYDdAXhPWzWVaAd
qjYHFa7gat6pBGRolu/sBlAVwOC3Uy5p/SFlfqqp/nZ/zZugjYugo9LbgVdMYL0jXlPeBEZ7qLVy
ExKMYRofenNfFtOFqz9W7g8wsCsjsTdO3q2CCe4lRKwClMcQWTCyP+AwspqgRfQTBFJtW8r2CKww
HG6iItkWSM7b8XWbQVqNjGM9YwkLElRafY2EFe8U6yS7j/WbBuGDqek3bm5uhTduuKv+SCGhqnja
hT6qVDQNxhsM03c5RM7wrIcnFjbXFigmc8SDSDx0SDM6kEki7zIJvgOltYruvLdvI86pqM+2PndJ
t3UuoxhEGtV8j8wKAht9hjzGJrGHOl2foxSkr9IyhFK+q6Dc93SnK0BBhIOp+jKVRzR/yISgKzv5
J6EhfU0pcZahbbULq/RvGwLXCBNgqHeqvFTWVVVtmvDGyKeDiM5G3nsNm8vzQRVr+cE0/DXgNPKC
c6/Ye8mZ0ddr2w42E+HMcsBzQrZwJeBsvdhK90NGUBZluzKanCgO5BMikflVtrd9ehvAP6MKm8+l
6vCmACiHYoaq1C6MSUDdvWbDUzPFRZhcTdoXjgwQmf3GJHMqutsxok/q74R3OXF4VuWdO7kb39hr
w6q/derLcphW3txrEUd/ujGye0e/tuJqi9nxStIkD9vL1vlcw8tMzgbCmk26bOms5BkXj55AzHuf
wi8uYhMxtP/6zus/CnET+N+66hhGnzy41SFrIWX9mdZV4X9TFVwqPji6z6twdrwm1yDgulD3aWnh
r+D57nUAC2dwwC1jhLZtISJWqbgfkpucvrqD8wBA262bGmfK0Heu7d1iyr2N1REjDDeudkUB/N4w
Lpo8OMu4/XhAxPPEBjnF61Ej7YLyY15/Sb27OnzQU3UOSQhBQPPeG9rPmiiOCVs6d75P9nDT4f2J
8wI2b5sM47Oa+lOb38uGCCEgMgT5uQf60wx5ALClQ82/A+C1rqGJdoJDYLzJUw+rsmHVeVcj7p0F
SLfyq6ffdka+qiBiKAf9AvlgIVCbhrBlRXwhi4cu2bfD5ygeN3l7jlzZbBRK2goKSxIYdfMyYyua
xQ2uwys2GRx4eMxYN7DZv+rRbUt6IXj76gF+F74jTf+18o4mXWHjmnIJ6f7WAEjcTJeWvAi7Ye+6
aoMCSCOOI+dHKr9EMB0G9VG6P3Us/eww3/pdfutI/yGDrB0iM4IGSoMM/Kb1gMYHnEAx908fbe89
f6gniDqMwT7Vv3vNuHUH0gBQ4etKHmSwH/sSJvtRp4mZ2Nx9609xlEOIjsHNtZDakWHo6gdXq48i
xzSmDBruzLZ3mEiv87b+HCCQbasWDlawlwohA7pENhzErgHnmTZbH9ZBLct7u1VnaOpf9bD6nRFU
a7JJbeTTdIh3ulr3WOxE81W8JxWC/d/a1xbk/8C7mlk0iKd47q4ZFL05wrgPWxlhgXQKdhCaSu4A
/ZzMYauntGEXAPfN/GHjQppw6vNQXBj5x4ECmpmMEEWmdeyRkcPl0G33tpjwCZnfpxr3WXeou7P5
EDKS8lcok0PkmWso52u3ghAh70ZKCCnVJg1K1pT4GwgfSFachS0waPswDOd15H5wZAqxNrw0TURy
E0CFZbMN/H2E6Ipbp7eeLvcNTBi/aq88aZ6jm7YfA6BTPWZv1XCYpHvmtOJYJ6xHIpKLEHNvPWrQ
fryMAFXf+gD8q+pLV3k7JwXffI9nTzF6F2Pm3CVxf9BdkIcI4Zw4zv5QP1gUCmEu8TDgTB9HiIXw
ooPq59sf/KQ391plYlEq7PXO7qVRDke3bR4IZlceMj2DTR5qIgyBR9RI/u+mgD7dn8g1kIPYa8hl
x0nTP8SDeybq6WPg/oqUf6W8X29/qXns177TfKT/dnRXkyrBz9vIhiVyFZMEzRDlvsg3b3/8k/rb
a5+/qDDK2O26MqGlVwhz00zioffPMwOrov5XqN35rU5j/kzvQRo35z1nYjtGV4lzVZ60330S5Hvt
GyxqkAiU5zZrkBlSR5lg2BtjCh+k3IIkO/d6BesCl8n8w4CPQgjTueasSg1OmeyiKY5AXQdUFVxD
/M9q/eaibBlABAtjGuPHQNvr/cMUnqgvcrr+4VUuCpeOncHf4Lw6Qr5flXjsUo2Dl3gAGnHH5Rly
SHYkAcLKI1lndP2z8HuZIFSvb8RU3+WcKFMgNyUkNc6CrYQqPcBbSDKuvzdd8Wj6cmfZ7U5O8jwo
um2gPUoQ4rnpflD5577o1qMfbtP0Yzk56z6GDVec1fWFN37MmnKDupGCEas3H6ooWqeIilQUmkvv
2nTPXaIpMW1d2Bcw/8ryUyxaymto2zR8BwhlRPc6hxAUT2uneEQqJPFgs503HYrcYgMKpE0dkkdo
8lrzKSBQDjCOhjydKwlrT6tXs8pA2RZkFV/jgGQxBqiLgEbSwAwN3MvGHs40CaJ/VurYusmFEltI
rHKCrlheBflZPXprixKhQR1iMNNDhBBXzLUgbyDT62eyiFcIusFRzceHqMk3VRucIZiK0tajY5K2
h2dxeV5QYsNqKfS/TsOvLPePBUSfMgA/DYsRhRbD3Fv9hUKuOsfXgBbZxTSFV1UYchqTt3Oq9nrE
Xkk3/gADvIfO6O+9nW/pqE05vGqor8NjJI3LLP9l5uUhccdN0s7s/vMiuA+r6THuSX5seIO2vuXK
uS5CThxoenV238WXRnwJUBRxJy/aqfGbmerbUUS3TvNTBd+lEWyKHvG41KHwEXHXileVIdZDdtCK
28YpNpNZ/Orr7NBoE3e2R0ceAZJDd20uUtPcomfCRV6uUVVadXZ6PUEm7+EbVd2w63OPAlJyAeHt
yWHcD5JHF2BBkOTbtvgcUyBuZ3olQorOFFFGco6pfhVMlw3ZYzX6D5b2aYyqo8p+OgGsWivdDGa5
HeEVtL26koF53vjmt9CkAgFwQ4mfWmfCPcZWq7aQrS0wWv8UwdtCXawtdgp9jSyV15EjTvRB/tDM
MRZnShlHHUvG68k6OqqGd4MfbDQXCEkAO246hXD4Qyxf6nKj1poZiAj1xyZ+SLEZtuoLBa317Uj+
hzveUp5bTRmXFDKpYy4OkY9h3jCeuj++HreMxRHh+Hooqez2x6G+bLs7ToATH/yH7tZSE9dWZt5n
DpXyFnmIzptQBkNEDrPjTJw63v7QbHhCCP92fFpOltTxZPFiYXIUcYOHoE257DxCsiSMHgKxHzOX
OBOulXTXb7+JP73mRZzPJl044zytKvhqOnNmCKcPCYC3P/0PD20pluvGQZBOLe/ZtwRO5MfBaCCg
IkLX/3h7gKdF/8qBvFTOjbwGJK1lcgLa4xypz8IqvIoL+U33KdJjzRsSWRv9u9MNXG+Tq9T77FZc
SWYnPAh3qCxt2gLhMH88xAU3WpF/U3Z61sC3pHm3qzp9G0XJMSObPvGN//SWF0g2YY++8IqBViMM
QzugrWDnF31yFwePffHZHxpU1vzHCUkuieiHitH0cTQkzZqV1oPqKqB21pCR3FzQUvqaad8jRODf
/m5/2paLblftRTrqci61RHCHHCIj9cG3P9ma999r72kOZr+t7ZJ7sN5KVkKTRdepNe7L1N+qpj8z
7HGfQ0vT9GJV58kG4XpUflDjyPKPCoKQTlHbzw5u1K8j+4segaTMzXO6TSsvAJMarXPnmx8RueO7
chYqoayp66QZeIIKGMI9WlB+jZyWQNLNiw+122zN4DH2vsZWsYUfdyjG+GM+DocYuHESXps08zNs
Vlv1xfPkulb7LET6YRq+yUHe4hpNlcA88VT+tD0WkXyMVeCXSPIf9SSnCJKsBwSDMXujk/s3fv1f
vw//y/+ZX//1iOv/+Dd+/z0vxir0g2bx2/+4DL9XeZ3/av5t/mf/9689/0f/cfW1g/ieL//Os3/C
J/898uZr8/XZb+CVhc140/6sxlv46Enz9PF8x/lv/nd/+C8/nz7lfix+/vs/vudt1syfhohm9o+/
f3T249//wfL8198//e8fXX1N+Vf/O/uRV9XXxd//+bVuoKr803GFCSpLSOVYrpr1jfuff/1EGoZQ
4LVgMinTnc+PLK+a4N//IY1/2hZm6oIfOaZtzl4ddd7+/SOJNM/8QTp/rnNY/uf3evZm/utN/UvW
ptd5mDUQZ54oU/+1RxxD2IajG9IE5WrrwliiNQzUwxpZUUL3vBx4cBc516iyDKvRhoYxCe7LUMfz
M69x3IfOSZqD15bag1cWF6Up/L1KNHbWuB74O1E6dtypkc+R3RB+HCrZrUNLImZFVX2H90YGL7/7
ngoqhz7+f5023sB47vaOmSbboVWgp408PkvsqV2LOkMR1ZfVl0oPv5SD+4gLVEQ1yTyOg/cg7MDc
ZQ21Eq+sjjp3Txp72UOBENrV1Ec/PXR1ynxKaXDJjUj69FM5dh0WpKjcGUZO3DMosOip7mwjrUbA
g2D0XdLZ4aukl12coc3VV1tQD/Uqk3DPq2I0PviTG+5SnXM+qyeqE4rG3dgDTfA0iO0oOSJQrmvc
hltaOVBsd01f+dsiN3/kckK/rCf9BEG/b92gu4+S4tb0ix9erH2SnUcppA6tX9qgn7tDGNx7MVWf
2OkPqG0lByIkGmhpMZ1PnZv95Vb1rv16n6f8t9yIz7buf29L73/m86aolx/1/+GeZge9tavP2NXZ
zzp8tq+f/s3fO1vq/xS6MtmFLirHxpxx/LWzlcUPdEFVSlq4C8179D93tvVPJRzDIBwI0xYkPJyH
f+9sTefzhGPyQynQdXYxpnjP1n52+kGYQ/VISNsQrtAlEYi5/n4KWpUrPatV1i5NOWc3tu6jyWTg
9Jsc+0Iv0l2tBWK46qlhpIcyEGwht0n86USypz+/1f/1PYgvajZyEA5zfv49AkegxuG1cteZiWPs
g5jc9krYXTwgWViKX2MGdxZRxCb5PpmKL2SNYc6eLYO7397e37Hv91j3/OTjiziWaZmGNOjG82Rc
4/kXgRyuapTS5M4o8++aMMT3xIr7Ry1rEMpS0SlK1Jxb/RZZn4ZzeJ9K2Ijau86cBf+WhXiGqzVo
tcld0DgG2hlcKwMDE1e6uAGEbDF0YKFibfrmZLp1sKXn3rw93+eZ1V/zdUzd0aUEiPKC7VQbQWKX
yIUj05qonUra5Fb6dfqu/O3vUeioWa4phdLn9fz7NB0TBvnY6zxVUB6fchu7Uz9pohNUjOdXhqdR
bMMSCEgbPE2xhD3nLF7f79EYzPsagIWoUWkRCbIJQ3OKGPrysdm6tG3mYlmG4TqLZVKraJxy4FJc
8pP4aFW1TUtGhPdvv5yXE+JZuRZHr+26urlkBme9Xqiu0rpd70TN1s6Fc95oslt5oB4e3x7qxYSU
iXKYIpEgkzCZ2fM3hM5VrCUW3ah4pNqE/mq6FkNxysTmxYQUr8a2lWEqKW3W/PNRzEmNlpU73q6e
GSnQ3cuYuhy+qahmhK7+471zsnR2sKnbtmNJtbzUk4S7qrN1bxe1GULHXennPZippnl4/zgW0dhg
LPy+lw3ibqhyu22p3xcUJG5ckaC+J2Px6f9tlMWzqxx6pbKocbWeZUHy2MKqqYxOMamXb4hzAA9g
6doEI2HJpQdjGUSmQWbT04soxku/izsYcTJDIBF03dsTemUol1BgsbYlOeaSAh1lfhpHVdPvag8b
5sHXEvxtRSs+Q/7NTm3YJwDq75GWiblSJyd2eEUwuucN8FukhXiD4L1AhjybzNDc1bSnUZlxLA/a
fYeKlbQrgfgz/5PnURp4xlHWBSZpbZ9UKSJBLXqKbj0hlhl6oh1WUT0VnyQIdGRwoiJrP4Z1npd3
tcsdauU0MbCvFOXHkYZgX0xb00kKGpYaNu+VVEVz1pRO+KhDVen3spEg6NqqrSgWppOeHcOiUN5Z
KupZ0d5S7R67TT09622taftV3ImqPIxGnH00RFeh/V1RcU4aEw2Bt1/R8jR0hSTfF6bl8otbyGLN
oVbNpAKt341OEtJYG66ikWQ0hfMaiC9vj/VyOTCQCQLQJtBZ1hIf37aeEfmp6HepByitxLZzI8vQ
BTKRnMJyzHf752uBoSAMGi65hsWAz9fCqLlB5hvoN8WljoJ2w2P2unJCSbDSrkXh5kdNmur23fMj
2+NkMg0TqY7lGWiaKHTmSJbs7FgT2xBLG4AJ0tMPTlukp9jhrzxMwrkl+KUYcWkUV/t1FvCIB5Be
Q7sevH44m5/Dymwjd/PueRmuJbidEtXnw/35w6xjQ0fSHxbhqKkZtJ3Gj3Y/pAd8ecwTS2Rebov3
ZkqLQTif6EktDynh+Z3ZFcOw06yIStSYqPOid6ZDmKXGRS40lKRbF0CQMUbau4OVYRIVLZcXD6Z0
maBGXZE4bpoNuypFvW9j5iB16K6X47QGI9t32/c+VLbCfPgzX679y+FKV1VG3naIW+LhTX3Ivqkm
dGHSOHtfxdthW5umy1lM9sdVhGD8/PXZbhjS/1fTzmitH3UD3aDRxvhEHHm5HBmEiRDu7fnGsUiX
SPjtRo252OUhmm1lZUMDagPgs6J13pnQPs3nt6EWezuv7cIPx1Tsik6X9HKCYj8o3X73cmBCZDK2
zmtyHXtRKCMHSFEac6fdNKYl8JumBW8KvcwL7PzEs1tmZkxIijkOc0c05zX4/AVRMo4mvQzFDidg
E2MEysqFLK0Tu/hlpDelbithcOqTACx9avG8aERNvNwZUTQXVezexPqiEOG3Sh/rrTlOKIW/e41L
ncoWZzIlLnbW84lxctkiLW2BlrHx4Gthc8S09Ivh1NX7XxZXXDJOZ17jfwH7fjv6rXSsEdhqxc7O
wvG+o/Jy3k0NWJkZkv/uOZHMCJYGe1bHkOj5nKSJT8k0GeNO+oiVHPzAKYw95gsVuEvT9IbD28O9
sja4Mxo2ckCW5YoltQ6ip5anuTWREyrUzCvk+vv8lDPdK0vj2SCLu3nkCiM03YkIoQc9NK281NEC
ABPbjtO9WcXZiXWxMBF7CkkMSMuIS5zJS1s8xKwuprJyjGlXmdQVwckkfb/1sPkC9KsHdgvEL7Pc
9Zi0BnuvsDAmCWUArcBxyuTO00V8lGGLcL3gRXlfRlkVj+997mRkNtn+fJu1KNk+f82j6YduQWK3
q6MeEcG6+Gybg3miKPLy5fLpcxXCEVRfiTfPB6mw2UWVAnse6YoSSJ3j3fNHp/R0Fmjd+WkTW8gF
dCaER97Tz3/bHfooyxi9n35XYUXXbfPQaLV1nEb5hExrCzyqC9K83xdFneaHfCxoDg1pV15WotKM
az+P8ShKnUqBkseXouqOfpwjO6xlHrKzA4gNmsCVJdNtKyzWpkrdYqAMnFnjwcymgQ41pF9jX5lW
cRcL2XwAY9voqNSCg72Py5hEYBX0SUbbsQmnDB3wOOx+GMjEai6QuLL6zgWjgDhAdOtWJCIRmGY/
PqXH8PIIk9TSeUqELNeSyya3D3wuTxxJmuNKxPN9L8KnSqq1IcWpoV6+eHIxLv2Ee11xH1uclkUJ
+6YMy36nIPLsx7EzNqUVWqu31/CLmptLAkUxH5l84PSSw+X5+jJyTMmK1gRm4kTfUjSNfwClTXe2
r7R1OE7Fhd+O+UXd5CB3jcH4kIns5Jd4+VRtnQuZ5InqfAuxWOO9Y7axj0nDLhlCkCuRaj8FnYNQ
re2F70K8zeucMiclToui6zzdRYUjtlWZpnXWoaPXtiuRkwgjRTieCF6vTIizjKNYOoxB6eb5Q5UI
3WZRyYS4zWR4x0zG7TRxnzGi0ngXkfjvCaGwTa2Yk1tZiyCE+G7d+EXNUFGX3PpJ2CH22WaPQgMM
+fZaeXVWtmEQIWyOt6eI/VuMoAnVa0VYdDuIrvUeud70c2FY1pXt6zBF3h7r5eWM92RbtnJtElNl
zrvjt7HEABBGWdAwSjqnoR7u2ti9U433AU3lHF9z6Z0Y8LXJzYHPcbmpcLlYPMfJcdpR2fOAOTrL
3HiTbSYgMWVcsN79HKmvUS2kwExYd5aAijKU5ZjpRofiL1ZybgLeGtMDpA6K4ZSynOIxPb8ruQb1
SbJUSisOe+v5Y1SV0wZFORg7cJW063urQg55IFMtV6ItS23FmZPjLWKM4dWoTxBrDVdO4ztLsi65
nW0JNrlLB5Pv8/xbTI2UmuHyLcwSliw0x2lauWPTnAVO3514uPPCWM6Y6r2taIkqUvrFwrGHxG/6
TGDm0DCb1MTfTGiQwN5eni9Xi2swF5gElBCIzYvVgrRIgvVlYYAhq+5Vm1Ro/lMbIZ/x92+P9Np8
aHgSSSjGWey7589utJqgQHXY2A06OLfExvDQT+gtvnsU1yBOUceWtIPk4nqhZ6arWWGF/vrsbOMX
lrGfK8XvvpUpk0K5MOlIc4N+QmH8tqlDJzcnrQfRR6MHXymD899Y+Vre5yce2svXo0ybjJglZ8x9
t0WyaqWFigPLD/a0hsNzu5Kws/gfPn/eKaPpl4GKobhX0DiTHGLmYiWgl2d6ozb5e7PMDOgHY0t2
oNUJtUsQCfrHttfbcD9i/nFqki9Xxtz8m09tRc2Z8s7zlaENsaekDXQyImeLQHyVIR59xZi/d21Q
/KPsxwLklVG5WswwDjji4ik1dnmtDdtxQi/X8TAoeOcK5ECmImuAVCBXeim3ZGAO5NRUILLBhqsi
+2Hdc+c+cY1+EQ9pypKzOyZQCVpty+YQKaUKokwMiF3FDYR5vUFg3RaNoIuPK018RsFRaT8bQ2b2
ukgMsNuDpabgFFzvxaqZIRlP2YFpOCZN4efvriuayuvihO8h0wvavMgwWPZlovTrPsOJzlb1Kazb
i9XCliNkCVsqV8651mJEbvwNytViZw7wvLvRRXB+MP13Ib7JRmxOGZM7KDUEtoSzGMXOOj2zRWbv
27QUm8zB+rDo++zEinyxvRmFRcKuYyKWayzOkzDn+aVqQsG6HQOIty5gbKP6kSX5Kf2X10ZyuMJT
46HCQz7+/Kn1CAqkGbS0vZMaP2xykk+5U+fraPLdEytzfjLPzi3mRHzXaT2DrpFiEYFLLagMVSfm
PsBoEgtNnI0HC2NYgZ7LXapZ9tEUY3kBFOvd1YqnkZkbLW+C/zJHwFs86oY8N/dGbSdcbDCwwYUa
DH3UnJIVnSfxYpKO7ZDPzVO0FpMcXGMyW8FQQa/Hl6PqASvTU3oItDI5t6cu/v7OoMKlj5qmziPl
2LGX0kbN1GcyskoEAkytQeABIX5zgKT/9ihPxe3FtAjAVBjondLFX0qQ1v4AKMekxtN4GuRou4id
mZtWzjDwLB3N1dhnAdlXgofXTvildTWhGvNpCiXGbE6aGi7WBADh1zpQgO95DwgRkQKoWavBiC0U
1ZO6O4U5eGVlzykM4ZD7PrF9cUWxTK+TtGFhKqZgOwsvwacVf6SjVSN4+vbzeRF6eAsm9y5269xU
Xl6aRxWx9Kfe2Htam4AuGJsDfgbi7O1RXpsQ5UNq2AQFCYzl+VZ1jLg2dKzCKMQAtGyR8VhlOEUj
pBxGh//BUHN444Zu6MYyytXciNNQx3xEdXBNoPEirBmaOJ+o/r3XVR4d22Sug5FAU/95Pqmgq6oB
vJfcJ7k9nZcylOs40dMTedlrjw4AElUAEkDy5sUoUZwGRFkNGfoRph6ktRlxHHj4DifaiTD3VE9Y
7hWSc1Jz7sXCWnZvxrqte1VHEiq3DQmut9W2mUZ9K30dmXt9yFDrMfMLbF+i+yivUEEJ4Kw6GmEP
h+NpBuPKzduv85WoRPGeg5hnTIqzVHByNTX6HmkWgN86/CCtwX5MtHI4cMz462zSmhOH5Ovj2Txo
EJWUOxaJW2Ykehn7EDD0GFpiNWVXraNt2lCH/hGGP96e3Gubz3Ho3RpU9AGrLE4w1apW6zTf2gf0
xGiyB+ZtEynvxJReW0FwgclUpCUIJ4tzP4yR4EQFhc1nVelVN2HlVVC1PWidr58Y6pUJKQMkqqnr
4OjAxz3fEr7KumLsGAqIqb1PtYS1g7HFiRvEiwTNdulk0nIhcCmLRfF8FFlEiaXNtldZ7FSb3OmR
SgjCFKPBND/LA1kcIzs/1e97JQeY+yCcWYoEmFvS80FhOLkir2J7j1BehP1F2xbfWr5KjRHQgEly
lLh4/Ayj4X3F0Xl6fHulvPIOuZIpDkyHWrCzZEXkFpSnIZXkbkZDpb0IirvU1uQ+cJA9enuo+R0t
goAC7ghWxiIEgAZ6PtEhh5MJucre8zZdC6ztlNrrGHazccyB6hiIF3iIHFSR0V7D4q/RAyq6+JRi
4KuP22W1cuPgfrM0JAgw527yEYsTnLnQrI8Sr002cTIFlwIeE+xxp2xvSdKLjTNk5u7tR/Da057h
3ixgOtlUuJ4/AkCMZaQ5hbPvGqPe11WBtY1m2zvNnKITT/u1HfP7UIu1XHddQ62udvZtVtlrMQ0G
AubyFP31tVFcylom1QPSyOVFOOwxbc9ozOwdLxoR9EoUzuCIe7z92F4dhRyCX9a8chZzCVWf1W7C
O0P1De94M/o8l61ObP5Tg8zv7rc6RW9OTjUWg43mmCl3UMLuxOT6J97KaxHGVVSPaOuSEy2Fq02I
0LWcsT1x31wQv/EyjcsLqmLByu9DtCmwCHv/s1Ncf2EY6KAwl7vOiPCwrDIuZ+CAw0/U9uOLng5W
diLde21lK7DOAGhp4L0osWPwHppRmDBM6AznNrfoVTl52i4QuXFiRi+H4vQEHT2XeWBNLNccWuMo
KQvWXBaSTMyI3k1K3Wo1TemPt5/dqyORr9CMIR2jqPR8SQxBMwxpjL1YaPTl1s40bTPqpbNpSkQJ
3x5qDn7PgyOTkgCE5ts0YIl54fy2+hJTn6KBkxwVB7t+GNhruIbp3qZtdWPn2U347sSZ8RiJQKhT
K1uiv5O8cieOUoJxLJrbuUO4AcjeX3Uggk+s+Zcb66mTJcAIATGQy76Iw7US0kTO0oiS4CDKQlur
JD/FVHx1FGVQrgLdJV7sLGcqRFVPTAjZyfHQirS7LPs+OdF4eXmGUeMwTIIQ12YyhEUWF0XCrOeK
7V6fTBMtfaS/mt7v9lkU9ruk78w1jBCMUKveOPQ6xab3rxJaMX8hJ6jAzQ/ht1XiNBqVWqcnRiVI
nmfACVeibkvMUL1y746xdyJxf3lYKjYZLCJbcJa4S0ZjXqV5zmXI2ltuBYRnwPg1AZXvxz8qFBr1
DXAH9waUnndV03U4FVNeBst5dEBswAwscvVFfqnDhXKh5bH9FK5OZ7Gyq//D2XnuOG503fqKCDCH
v5TUaqp7gie//kOMZ2zmUAzFcPXnqbGBb0QJTfQxbMCGgdmqYoVda6+91hQhbmBX57jDrug4jIH7
01t6nmIvz/OdxaTK7h6JEeVe/u16nouydy2Mypyzadb+MXDb+KjPxV79/c7xYrDfPc5llYxsUX47
L2i8KFMH7+0GH8EZHodZ28bBHIZ6Z+HcC2VREqLXhK1hOpuHv0ybTi8d7N/MfPJwJG3KOgrWYP2Y
LkgYvjx5d2OpFA8EUzEYNrGyouIh2FXuOY2V5aZWlM/ZxJXXZvNe88jdUBACod3AJmaFXn+nWmsV
N7p1z6LTZ2XAyUNWkF554Bs7S+LeVrBcD7QHypJJr951qM5DGMu0OjKdwVvemMlkHs0YhwM5+fZn
267bR1FZCCW0u2fOvcUIWkw2AB7JG2gzn4uOz7hcyJtXG1mVrhHVOXd1sTO+e1HIhqE3Ahc7xLse
X9l6VbZQ6TgbcsUseeoRH5xQn3p5bdyNEgAMBeBQkJY2NyqvijEVpYNhZ5dn7zrbrt5ohrQ+vj6K
w+YFO6G0BYP5eiyTj7oXR7V9TrSEFg0dFRa30Ludw/HO4nN5jrIcKB2T1G0OiXpsraDRnfxsFl56
4AWTHTyYtywBZEZfOSCuNNIPlzzEAZW2NkuAMmpGdbnPz0FTxmEwpfmDVc97QO3NxyGKbXPBGSQ7
HL2bKKT4Jheal545lMTj5C35MVj9PcX5m2kjikpEVSkVjte2zSrpTb3uPDozSbwkYodlPPyYBE7Z
Zab3ry4Mq2B0yvHo5NK+QV3kVPS0WUHUQsep+VGNCmWX6bxX2bkFuGBGMGvUA02yOHL76xXXxK4M
iqFAq1Whwp+Fn3v0kC8ZquZfNCtIumOlDbn4p20TzwmNBVnDQ+AMaHmIxp3nR2eNde2B9lc3e7c4
QSu+vbyAVOfidX4Jykd6yfnBPUMtaLNY9akaSq1nsYoZnd/KQuLvb2vxOusYeLM0UIMSjtQ/r2wp
JfWmLfnHpdYzC4m+mU5/abj1kO5cSrdsP0/xFEiXoJ6xuH5pK/2Wzog8D6rAz7Mz1NlsPo6DKGVo
NzGSmQCGvvsh83v5o4srx/haarkU31rHa+1DYmZe9gylE8E6LTVi90IfPPbEhte0e8Tzm4yP38gv
o0Mb5JcUaJPxacIf08bRs3PSDUVzyuLEkAffke2M9fW81u+NunIwEwXbk1D7mS3knic9OO58QBXn
6oHA4xq4lmMGmoNqB79eYSYtH6KrZHFuimbojnXGqg59K47L/8XJOHufjNlsJitEVytHCcisLaf8
3jS6+EvUMDWN08u/5+a9ws8BzeU4cOHCkL5c/5wi0zWr8JvibDoLCrZpYGDMt8bGOyNLljfDELc7
i+X2cKJ4q25eMgpK31ugCtLH6Lc+d1+gOcm7ajDKH6z0V+MZqkRMhxpELnYJ1bHNsPSU+nNaVgCn
yIOYQVWju6oPOy/YjWQXFVNq0bCcbNV4C+i3dTRs8tX2hlrPz+SAoIqoKHpLKEZZLUjnZJ2ZPGJD
N/kHp8RZ+gkorC0jm43yY6zbtX43V6a1PmLrFLSHBEUOWpLMdKyO5mBJQcO6gRxUM+V6ZaN7PHjd
Xq5wuyeo9jJHqrqsCoibi2Lxxth12q46Z27SBIfASBDvS6rY0Q+x39JrAojqyZNmlok40Uhk4hVs
zVjCv7wGb28S3q0wi6j8AOVR4L/+WAHQs72Q155HB9PCqet/iCDJcTbW914id1Y7ZKZftVqwbuoG
15EGXa45HP/iXKLw9JluTySj9Kr4XJiLe1zHWttZIHcWu29SE+bVgwbEDW0dsyjRYqJWnHM9Td8P
S+ysJzc31vL1uxhsSFXtaf2kL2kzLurPKB7lKA448EhOi46Yapijj/k858P6pyyLPVTy9pPxqRx2
F5mTej6rgf924muDVZu4fDRngVjb29latJNTUjKog3549eqgJkhfOf1kFNipGVyHmsyARbrmzRkZ
ofTkLr5Dv2mDdqMr8/8UEpA3uC+TcW9YsCtAHyyfRo1tJ41IOpn4VdacVx8h6MXF535w6GwceEju
XAR7odTe/G0GK01bF6crmMG19g61ifCZN5ktW053dmbwdtUzg/RNsMNJ2ANzc8bPM8+Fxu2ac+GU
2NQ65aUwJLaBg4ZIXIH058vb+XbRq3BIJdCCQg4VbBaj3VdgOKJtzvmQY5bYw/DnhdrvFFdvuc+w
SH4Pszk1xpWcYkbehd6gLj32Ux5/9+dFHlc7wU6BotzBImObwsTNl0sg6+HPqSpfJ3GlLgAyRYYK
KAYYbG47e5bCGDVqjiyYNRvflQss+EXT5WNnIxT68rTeWzAQ+AyAN1J7e/tMQZEUomZcqEdj/p6G
1+5sdNCs5ewHO6fWvfUCadEM4ESQKW17K4XOqxjQrDyvwhXoJccIEa7YBuhQ+pGZ+vn6ccG25gVB
+ZqIm+USDBSR3Laqzpp00FPPFgPH97F6HKSZ7kzhvZX5e6jNkikwQ4zdJlX33cjRv0BDrY6yl6W7
86S8N4PQWB34tlw37hY68YwuMCs/qc70+iafABq6fwbkOR5MrZ+VEpu788VU0nidVNo8j2DeQUum
vLqdwxXFZ1o+mMO21JujBk0+8uq4e98HevI3Kd76zhqlvLTZ4OwAqXenlIoExA2WHzSr62NstrJ8
HjVWZReM3rM1ZwiOzBOB/j8+nVJZoW0UzjV19+s4a605qYOyCMq8PZrEXgwPdciXnXlUC2A7j+Tm
QKU8/VRr0XWUrm0AYCuPKCTNR6t33E8LO/+DYXQG0ENvPFWtP2bhyzvg3hxCPSJLJQeibm1dR8WE
yqGT2C3PhgaFsqOQeep4Qn96Ocq984OCBIV+3uwkq5uxlYWNLkDB2Opc9t+dqZzL72kCUQlnWBdr
45ejqT9tO5NQd0G6bPptOC2ux8QO0EWW+uV5Qq34M6oU5WMRON0D8lP9V7PKzfPL8a5Hp5iLKF8Q
Cf4iWA418Ot4uam5i1FnOB+lzfg4zLwogVrah7Lo9/qIrz+XCoXYCs8mC0TbxBRkE8rrs6C0pFdd
EHVxrROyTaNFRlJN6c5qvJ7DX4Eg/sMy8SgnAXxs9hZIZW74WVte1rGTA4zWUj8uGfWKIu7wy2l9
SDevnUULWkbA0ofhjYDOZiU25SC6YnHLSzNlxkFLcsTzK4hwY23uOTleH1n/Do7OQPU32d1NTc6c
/KqL7aW6GKLqjubypm7rgy/RHI0HRw8nH++jxRz3ELh7cxrA9ebBS/oPZH+9Tspez5LScqtLkiGG
lkr/mLmlfTCE/VVSJt7ZBXeWiiLVwF78tbu3JU40/9y8zvzqAkqXHqveSp/sFI+LV381qqgqhCoK
cHxdj2ntZG6MdLNfMDLBzsnUSb2khzERn3Mn1J0BAcg6nMCq1ZxD/zrUKJOmNLWxvchqnt9jypk8
omv2unbVX2uDO5M/nRycYsa2rdhfEkOzs6q99O3DYEgmrc6nEHk27Wjt+XLeGZGrBKs4NdQU+puc
YE57qjZStpfEhOosxjR4SJdy+fjyJ7q+WP4b0S99JgMUytiSgyZrSLo4d5m3BcMlmPSFhbZI2Z9G
B+GcddanFhH8YleV6/ZY5E6hjk/vjur72ja595Bganc12ktXdtT90IwJnUoLjj3v/Z3T6s5EchxS
ClBVPmrMmxPfyvVk9Pu4uaT5tGLMhCVkLnCZfnki7wyIfYsMG7xX7uct/rmmXlKvnalcU4zkUCXC
/1ghdnZGFcPdSW3uhArQ0fmF8vAk3LYJSS/zE8NqxUWDwnsaiik4VCK3lTXiHov7ztzRJewD7PLO
VcjY9bbiaeGMuWzExdJqJLYqN9CC02IJhDBenr57gbgcqXujScfgNnfXPKP8aCF/ejGyKT94mN+e
NA3LrtdHIXdW9xbFPHCC6+FgAmjLYAjaS5ZL/V2qrXCktQWRjdPLcW4PczBLKBSk2upM2rp8N30F
TZsO50sQ54n3aM3wwR4yfUimE0omTn3OFk8k0ctBb6cQqgo3CMos6gW67dyZ/LmPPSxtLn0flBdJ
ruBHSdNkxU6c2+WHdBMlKfBZnnvopVxPYucPXV/N+nhxAikegHTouaJ2dBBQf179vQgFpR/2e+Cp
bO06FLjeONWTO15ch4qUtMz5ofG0PQ/XuwOiB46sEOE1CjrXUewi9oa1TeSlRCL+jeatnIH95Fif
VlvD6+jlr3R74NqsDdeGnmip5oHNaSQtJ+87aUwX6fZ1cZySKfAeLKQQl5PjlWN2SYwCX5ulrJL3
r4/s2SRtiv/DJbn5bisPi3IRq/ZIcxl9SHWRpfXZRmluOSyLkZTP3SDc+Gi6s9xrrbnNqbiTf0nO
sLNpDlBL9zdMybCH1PezooNiMYHv1Nb62UhRHDFWPXlchXTfd67VHZCMfF3JUd1v/A3Yw8ZA8QBe
wHXkzhI9Bamij1A2gx3e9txs5m6r+e1+Z045udSVxmW6hQLn2WjR7h/7qNAzXOKqNuSfb37a/O06
ffz48ne8Xa5QSykaQRFgPOTh10NC893uMx0Px7zLcEBdkUcqeFeEtWbMOzfNpo6gpk/FAnKhG5Wh
bcl9SWbWsW2nU2SLpPeQ5nBq3CR8fN+Oc5vZxcVrFis+Ikbrr5B1Gv15Cho5fkz11BcHxy2lMaDV
P1vYVeTIbUNCdPCUy7SpUuq6WByjXyuo/825l3x/eZ5+HXj/99T798cr5Smb6wtOrL/Z11MCF8UQ
LWYaZb6m+NF2lfXetiTeOHgd+i2iuuh/pBBjUF/AXacw8gPCUphPZmIuMCzNJYn32i70wU9jmiSn
YoDkSEk5qQz/CT6YZbd/VDPP16922o90vXR+/pfD11mx2eL0DKvEmhHxLlPDCNc8z523TPiKYUab
V+UfpuiRIU5gYSfhlK96nh1kUrbfXp6He+tFtWHxIYEoeB5er5de1rqwEY6PZluYJ30pv5It0G3Z
Uuh8fSSEVSDlkPUrnb/rSPnYZta0jmUkPbcLh8mW58LMpnCWyXp6OdTtZYfgDnxQH4UUxralNok+
CLjbYuUY5thv0mausIz1yp3D+k4Uimcg1IpMC5Vxc3rwWOlbz6+baJx12GCTGT+abWW8GiKgPY9r
W9Udeb5s2zYrrZKDk44iEk5afusME51pWSw4cplNU+58oztD8gEA2RTUZCCHbVaDRALQWoxURGhi
f5tjS5lwmvbO17k9D6ESqTuGJwWcgG2n9IhLmlNbSRcBUU/4f2W05jeyh2SqJ4X9M3a1Uewgm7er
HJKWEvpQio8oF29OxTaJbZoauGJSDKA/of2NDLilBSOtTWSW084nuzNAdatANLI5gm9AAmsSgtzR
7CMtXVVzk+OK7mOQoFn+kCx2ap/B9ts9rsm9IfqKbgTZGljV22wvU1uwnOrLIWrrtn3vl1jFlY0v
nvOlWXdyhdtVQi2SOwZkE101jo3rnVzaFdJgmEtGdp/oBj5+hb9EU9ctxcNr9zEkKiMAG2NEwB5q
on/LDDQjm8dKm7FMp2kaS9SiP2A4s1eiuP1cRFENsJSZDHCPzU3gV4l0CsceojqtvyeOOBsVOs/t
gFPY+Eqim7p2VF5MEg7iQeq6PTSE3se6k2rIcFpD+Q0NmoFaXTJ9fHnibhcDUSAlUF2F4ALGeD1x
iHZZMtNRa51qutt05J1DP3HnY4u17KuPDFAgQHxyYxY8VdXrUJ6eyhacYIqmFr9z3ObMkC6s8fVR
aEbkQKfXFb3obalg1tBEMWw5R2Y5YFah6cU7zVjXneTpZmGzaankg0jxQFIn7vVY8jWvPZlixdFk
Rv120Is0NPpmr+36Zr1B42HTIAek9A1IQK+j2GUWIHU1TVFh4aJZjIaOuF5GUVMrs/NkJ+bOO+lu
vADoHHRDaTZs4ul6HmQWdvZRPCeBcmSfcPuY259UqoqzZsTJnj7FTULPAJEog1hFaYc3xeYo6rQS
4bLAmiJHLDaspPRxXrNv82SceYK+o9fqea3svfTiflB2FowFcIJtoaCuLaG3q8u30/VvgbdialN2
IeZNS5imWU3duH83VdNOGrlhtrGf1ViVIgZ5MFIH24UprJxScdfMUZegJygN/bhKHNH6yiye4kHT
PuRdKz/NtbJOiavO/uAK2/45x87nl3f8zcuR38Gr8V+EH9hssw3LfBFmE2C4ltQ27r/2KKo/EMDR
k8MQGxjUelOt/ZGmC6+PlwPfW11UZwxVUgAk3LbyG/MIPGQGczTibnSQmfsX0trnzjXycGiSP18O
dnOuMUq65rh5QHFpG9yMEszdncYsW6IUGP4dVcr4MU4191scOz9fHUnpZSiiiDp3tt2lUzxYrrmO
SzTXbn2ZGrxBDUgj0SxN9/RyqNtTh0i0p3D3wCQHf7o+D9Z8XMq2WJcosGfnqzd6xfeiE3t0ijtT
B7kMSI4jGmWk7QJJDYTAljrXI90f8/c1qrJPVaXF700UCnbyg9tQ1PoJxQVHYynaO9cD4uFZWtia
zRE81OmUx92El1HRhykqGq+eO9XLyDXKe4ILfPuKA542vNl05qiRQn70ylh+JdXbM3+83Vxcpnwj
sBlkRgDcrwfUTnqW0T69RAb2egcTfu3nJFP+v9LSHtDacR9bRyY7l9G9WYShwUFKQxFA7iYtcXXh
L7NdLVGWYAERDG3yRTLrodYk6+fXrkAqgjbMIWTIkK/agj+0LHW9Yc+EyobisRwa2Fj2MB9fjnJ3
QMoSiJxRqYNtZtEYUUIjb10i3Es/LUuSnkTQz+g1WnsCr7c7ylS8Xk4JCpAYaqhf8lvemJmlh8Kq
tUTF3K2HJAji0BqmVxfluEuh0YANUipjeWzGs6ZNObtBvUbx4n9shjYaqHyG9QLPWjPtVx+zBGPr
KroOw9pWVbvSaPx46dcIoWmMVWdv9T7hoLKU77XE9i8Byd6ezN/tyU5IrlKVqygviM0s0jPXI64z
rdHsezjttS5eokK3tEgEZn9BZXDPqfB2gaAETJkk4LMxzq2uYBwP/rII6UR+XHcR8iT2w0gzGhbH
wbLT0X83FJYvVIsRRWdmr1cIcpNp7kNliyrHWs68XP5xO2s+cUJ1Ox/udi0yKHpuUf5HO4oixnWk
vlni2BeWE5mehktpjS/vkICwvnZvMZJf8D6vJMBj9S1/X/ELKkij3fg8cE3tJKtO+25XQXyyIPx/
fTnU7bIgFK8/JNtoyePCug5VlGPvVPXqR+jQ4is6VlYRlpaVnIw4Nf/Im0D7/HLAOzNI84TLXQIJ
hMfGJivvMO8wLUprEYQh702ywmEYVnvaQTPvRUEUS1WkIUfzva6H5XSaC8N+9CJr8LFw14K6/lMv
inLnVL8TBrBULTo1d5Sjr8NkHU6QWY0391JmtA+MJfbj1KJfv+jUQUteRu8sDOnNN8rrYHDXtIgj
I9O8ED5vcBpJ4XYW3Z2x/Oqj4nEOtgLYdj2Whtb7AlTP5+m3pD+davXf6UVS7GzV+1FY3MgE0p68
PYZEnnbG4BQ+EhjL8MYrm+CYQOPd+fx3DgSVQsAf4eEMzLa5bbH+Hbwm63EDb4BsDF0Yb9qsRA92
Lsydaft10V1Bz5C11DUI7EATGq0h1/Pm1nmrJZUdRAYvoaR/TlEUG4QHhWQpwtE3vpTeDxR4Qr1O
Qpk3R+blIG0Ln8ccMZrlY+rhs7x8WfxP+tIfqvTNoAmqr9WnVPsai/zRCzAzFtb8Z6f9fHkr3u59
Ekd1aIIg8Hzd3kKjl+RjKVhXTarPB6tss8vUmsnBamkczWOZ7EzV7bcnHmvrF5rG9t/MFM9UTS55
TjzLn6N2qpsjlak9Uo9ap9ffA8ojwCC4AggakPH191iEP2h9vcbR2LcyIiOj4pDNGDILLL/er0lb
XKyhE8+4FdRfeWVNO1qld2aVyGxWoFfwje0KD3p4zuZQJReqC2m0JDJ9NAMKDeRrGVdSvidLvyEh
q0erw19IotGQS+FmK4ik95np4d+dXAo/XeZ/DH+J3eek7nnAOTMtR+dCMRYeV24aNAeg3P10nEoR
W1K79E+vXlLwBxUOzOuRu39zP2YjDSNmU6YXvWr1o7Qn82LkmhtOfbx+ipe9Tia1YjbfmiMRPjL1
dwrPWypB560ulZu0w3u8hCZvdHY0z5P5FIhcPBaIezzijDh9ee0YXYVfKtlACiDAwtcLzFxqbLTc
YIi6qurY9lhQpThEeJkX2d2yVMeiWfu9wjWP+Zux8gazVJejYqxZ2/5kLCFI76iiRkmPXv8hG4ZS
Hrqun1C9UuItz1I262f8v4R3qCZd5N/WYBjdk+uVybtBgluH/qhjOlLTYKUXnEcpTG5OIGgugFdt
MxyKbJzSg+G0lfM5W9u4QQWNhOctUsNWF7ojikqR6Ee7+KNbkEr8VmuULqhlz874PsC+yjuOVZ13
x8lBN/9HiWq7RzEgRd4uatqxao5pXBXdx8WESHuaXQ081kOZrjrptNmOp0DQ8fDgrHr9WZsGv/vm
ZGlRnEov8YKTK0bdP7swzdOwd/PuZ6f7U/YgEvRGn4pYypyf6dlJqMvAG8Ilns1vCTyTr6gyxhi6
T/P4AZWpcTwYa9MvCEvlpVHgwQ6QfzazQdf/p9noUz8a7br24dpqrfxi2rwUizBOSszuMc0qjK85
TV3z21TwjvjZADWvCZW/ZS7+mSyEBJ5N1V/1lKwjzvOlUXbTwczcHqU+WSZf8iJPjXNRrVV6QLUZ
ehJIDt3ETyib+FRM53zJMQFdaYgovdPslzhMeYXntdEovTlF175JcNANSDtQO7K9vgtXQfIUwr0z
pndBUJpshWAuxGGWWAOdO9Bc8xzkrec9MuwCz4NBz9r38ToU5idoiHX/dRSlFjzMjrm2j2U+xX8L
bVirrzVI+t+uEjM6ZVnbJW/a1vDpxLPqeC7Zz2WhH8qxccpDD1CVh83Y9CKU2ejop5hicHWcmsGy
j1rT6/rnniR3+ASdJDE+LmDL2YchFYOM4B33xWM9JWV8YM0IK0zzyhtPGdxQ8Z6mIfnnasVp/YY7
DA/DtO6T5JjrZbBS0J3y+pSWcMyPYykh2/YO0hnnAf3T+WmpMD0IQZqX9oFPzRqzTM6+R2ttOvfY
FbObXgovL6YHnbn3Qgjqlfcnpewg+VvMxpgfjckJxMnoy644FLVeNe9QLU+b4+ojr/iIMkBfPOup
bv4vS3O3eNuZVppEzTALZfCVovk1ppBb34pUzPo5lWU5HJpYMz6gmuh3z1lectuXkymdtyafnTLg
0ATNs2fm7hvXTcY8FGhj9M8JtU/jYQ1c6X1YbNGmn7Mmrsp3GR58xhFukBi+4VZQvc0ogw2fKiZq
ODeekWiXVOZ2d0TV3TW+1H7n/1lIo4dDXkmnwRQSmsRDSmFkORedu0j6/vwYk4Q6t6rpZNncnkY0
VqO0Pndjl2afJkdbjHdO3FZLWNTdWI+H1rCyDA3w2FrME7fs3D2gPEFJHFhKxJfZ68r5sGZ5W7xp
tEl8zcCoYiuMrSp/0xZG/zxPjawPZUUX4tnrBsvRQn82pm+U8uO5OaBnGtDXbQ8rR95x9No0+cAD
LKEHv86KNjjaieb1D70z1OjdJo7UGDV9+jEitZnU3y4lpzN2w9UYRwvY+NfZKHz0jsvA+UKiLU1F
eKTR1UglfYVZo2ngnCm2SccZvFIcZ80Ee6apoVvYjsU4H0svQFWz9xbUxQy/hwJNT0mdIeMzeRF2
S3nwhOdm+7eVssyfitStm+9CiSJHmuVXxTdnKfKfZmpn+beikHH31Bv4FIuq8XHVqgcZhJPeYuOm
YaJhH1cnWfyz5NLXLtmc08CkB3NiRang235wZOaA+ee4CIW1kYj0azI7IHPYYXTzsatWRNoxFR/s
SC/82IJq59XVG50Lc6GvbEILkVpPth4xsRumw9Qm7Xr0xtm336VrNv2AQym/ymno9bey8gv/BHXI
kwhV1ov85+Ur9U4Og4CogpZZtJCGtuRDkbPM02a1ItSV9RP9JfNRwy/wDc5raWT1M/ILPvVdPZHd
G2mL8QwPZK8++YsJfZ1NIMmhnBA4XFQj4yY/hUXXCZT5rIgmHeTkZpomqxP5TPW/aZJ0rS18TvdJ
jH1ShVPFC+qTZQiv/WJU2vKew6gWtFKvo5eH1tpNTqjFRkG7kjC9Ok9PFo63lodwmlaPF99Haic9
wITpf5oFe3Waa398iPteaieYNHMQCper+YEVEHxZhNVxqXs5ZK5wHvHSOLSjWJKHTis0sw4Tgzpa
F5qzPSmblER6P6rJiFekKGtrT4LpJr+lpUIZRSgLAprftmCLVnhmtso6u9SNXlgHjeu/C9m/qX9e
hlainIqE/p42683TgaD0UKs2Jh7ClGeuc64Eet262Et26WmZP62aWE5Nw8n18jK8GwXWHF3beAeC
El9HEe1Sr6tnZRccpKZnvwPKLJzeiV6OcpO0wsbgtahqA1CteCpcR5nkVIFCNjaJnOmQAYg8Pmho
ej472INfSFqDiLW+J9J1OzYVVRECUUig6Lp5EssAXCLAkTjCzCFtQngogBU0WuzJAt8bnep5B4UD
AQbCvh4d0quBFmuTE0EEGeWJ+3TMPsjJaKyDifQ0/BqrHOSTFEpQ+eWJvV2ZhrJnZYi8u9h+myE6
dE2p1ehGyUp3ezU9d538Kyi8f9I0NnYwmfuxFCyDpBsNRur//wbRIdrmtCPF56gzWq0J0zjuz9mq
B2HeWsvJAqn+9vLg7nw/GzoDBV/wMdoiN2szMLTFMTUGh/pGewgE55G7DOJhJ8qdMKqnQnndUkOA
RXY9rqnLvLipzSBCRrNPTzKmuzCsTYhlB8ep9faACZrbPTl6vJZHv+lX7nRaTrFNShvtSWSZmT7i
LZ/YxxQ1qswMi8DSxMlZBWIWsdfVy5PtiiwOQf+kHzlgP6N7MPECTSO6+/3sy8DWdB/MiaKqXKap
OlD27FdMoYTVfzbyTBs+B9mcxOeWEvEY4VqT9JHTFNlwkI3rFccKbikZMw8/LEkk+nqh3iW+foBy
VQ38nlJbLq2xyuxQzkJrH504y9eT3pbx19bVUA1B8nZ+XX8dj3T4XoooAlkAAgzMpet5zdPURkpD
DyJZ+oj7uBjkFmx9x9jhRt1+P+KAPSi4EHLqls2TzIY5CuRyIsPt8ygYnPKptLXXOTr8NxrIAMCe
5EHITlyPBge6kgaEIIj6qpsfy9TPDrY17u3nGxRPzRkiRQrHBWDbvnhF16W8+VmLMJLqryKtnJOd
xcMfjRWkO2fy7bSpvANXTqBipm7bbjwzZxgqrOmlterys2lKMT94WTqMO/iI+sxXKQbO1Qi0AU1S
boLdpX7Hb8fGYk8jyioawhJUacoD6btWH0kb2wWejb0uYUevG15pnja6YVlUw07H+u2xRV8Pi4MM
i8VBmfA6vuU0pVt3QH7IoOKPoQ31kR6TR98aP/ul3LtPbz8gblkgJL9cQR26uK+jla3sayRj4ygW
4ruhl9NDTZdQuDqw0XfOrZt5JRNEYw+nM6rH1JuuI7lJXCxUcsnyywyorar+durp1bQl/mTslgD7
qU9AZNvcLx7CQmaXaRqgXsazRs4k0EK+ur2NKL/QZCQuXYC0zUkxouEsvHJJLuj/lH9BJ2gus1O+
zhxO7WDAfsAgfJIhK/Bf1xOWw7Pgwe4lF70owanrJg6itHfFa4F4qmSKggruq6g12zDJ0o09VvDp
RatT+w8HocvI8RB19WVmHl9eAncWG8wBaDukVL+IEZsRDeW4Iu2bXspRnw46JfaHPhjyt6jZtjur
7dfCvd7GvnLNsdVGpjHqF4/ot23cWX0WpwZdsVPe2PI4BnYrw65uOXJLZwTchq7cld+72sgNNzSM
vCBFVs7aoYNIovdtdRAGeh5gHZRPYk0y48Fda2Ruaw2J28iaCpnuoNK3B5zSZ1VqfC5iRDdVCojG
zTC0Rn4ZbTDERwNc2noc145n58uf4TaQylIgOKDdS26wlfl07WrtuiIpL53fN7wRquK9E2T6TpTb
c0xNPxU3niEUXrbvgaKwg5wUuryMpZ68bWbNasKil/pRM+isDZcu3lMcvzcueCmo5sGTpViy2fx2
7Tc5koM07Y6rVh3GRGYIeOX26w8ZJC9+8YxZxLDdNxsTKUNzsDKvvjjg8xfQv4i2ArFzDdzuFeoi
tK+QLyt5qi29rguEZzT22FzMmcf1ofPnvA+L0Rz/0OHPdjuXnnrQXO8WLhqVKZC6epS3zOudWXjr
MmYDvcF+s9hvW7oRVpBytCIe2qyLy9CATV3+lU74YsPuQz+FJ2yc1ztH0Z0PqB5cuG5g46IoTde/
wtPinjcDgL3Xu0norKX2POHq8unVy5+bCHYAfCmVRauZ/+1kwHVHVLHrxJFICuMNTSdDaC1xtfP9
VBb++4yqWiNKaTSucyFR3t7MKMJYehVPdJCLFCDgHNBXtTziei+L0M/6dXpMfa9uw8aJd43r1DT9
X2gSVz4l0dGNU6os1FevB2hUcLi7JC/PmNbp1UdRLU37VUMmgE72slspgEuQm6iXa51+H9q83aO+
XX/H/34ACgvKdxTe9Za+heoTV9sylufGX9yLnvftW7tu9rQc7kUBiEIgD/Y9Ja1NQpEUWgFGt1Zn
Og2+k5hVD7DDXm2ax1xCSyTlxJSb19YGCbAKxXZqTGRnWgowByv2zQtacnGzswGvt/u/U8ajw6Rj
CVgDfOP6mzUWOpIpDnLnQu/Lw2wu5lORmUHYU914VSL9XyjuesAyGDJQBq9DoeSneWk/VefEs/DO
yZtmHg8CdG+PUHf3A7Fh1YnCJtg6M81L3fp2jpRI34j4pCV18qZJNfnHa7bzv8NR5GdIBJiMk7Vf
D4fe2HLBVQtpGTxDDkOatyqF3RNsvzcWGOQmdFjOSFjr11FgK/a1pSOdk8kqfeskGAJSeZum/lW3
5n+jofDOuaGSl21PtMCvk2qsXp+RF+6PlW4Lecxsu00Pydwi1wZNUNvjR9wbm0Vtli4xbrObY9fu
hT8VLRJZvWbqGDln06nICvvh9d+JP16pUoE8gQFdz+DsZAAaaPWddYmgpWailzbVxp7Ixa9dvz38
kDOmH5N2NPKATZjVKpppTIb63Hnj8+JVy0GzA1x/po9mMnzShv5plPalsZzHdVmKQweWt/MJ704n
8hmsfER16ZK4Hmjezz3Fk7U+W1Y1nOQKDDSkgBgvT+e9AwOKDiRwWu94H2xuMbg/ox7QOHkuGfAD
fSb921ZgW9C4+Z4V1r0BsbVQ9OBJCjK6OWgdc85pg+rqcz61bjh2rhfOafJqzXJOWnoXVPsM71Bu
sOtp68xxyRcpWPl94TuH1Iqz4W2TLGP8BK72/0g7sx63jSZc/yIC3JdbUhpKHnu8xY7tG8JxvnDf
d/7687SDgzOkCBHKQXIRILBLzd6qq96l+N/9z7c7JoCdwt2VcNsK75zKKf2pAgkURKjcaoibtxVU
vINXyO4k/b8oN+VO1azA+aJxV+vl8LQo6nTOjInaUj8d3bnrfOPfgwOUk1ByFjnpFpCo5QW5vp7R
KB8s5SWP625ySysIYGQEtlvSjPnMtjgiI+1FxXoP8AJ0BF7dm7WezVq6xKlU+JWGP/S5m7qk/aMc
suWrueTOjxlFUZ5VvazU/+HUp/wPjRbvNGR6NoEJk0pMGvOXwH2K8YIY3N6wuiNqzd46AUmCOABR
MFXZrEonSpdusvB1bep4PmVp2J5xDD16UeyeWhwXpIns5NuODeCvVLK0oaRVmCsfgG8U5yDXag/A
tvmHBHoBgNQoX7NKGr/rEYKM5UIpqLM76wAAtjuhr37I5vjUIrnGKA68RT4P38JwzAFmSp9SqfkT
ZZPKpYH89fGNCOlDQJDJsqDerrc9h8GQsIBKX6/q6DS28uAabX1k/7Y3jXiFUA7l0Styn3WUII5q
s1JYp4gIT0hkpd8BKByxFvZ2++sgmzVp4iCFjlNYwhSOg/Oogx5Q0Iq7NJZyVLTZHQ/IOdpgXHTw
PtbjoeIUx6bCwaKZkvMFjcvU1dQgOTgkd3TOeSC9CiNWy6unUqjXQQVCpvSHfvypLMhU2OpnR45/
WHJ7rqXwbdf276OpcwO1e8m08VRI/5TmkXjg7ncVyRCKDqJptFkipjQDi1NK8pN5DJ4TZyivypBW
b/qhOxLzEd9tmz1QrmA9IqkC4Hpz1cmgZSRUsHM/07p/ZG2Q3EQerkoxfU3qKDnYa7vBQEJSsQCH
SEl0/XUVkFJF1FBoXay6RZFrKqX6OqJ4UngDNYbhAvYl/S95A/kl0DiTBz8d/XVQqxmA+FSzELdc
Fs/Csd1r8zk8h6N8RMveW6TiNsePGNwbQjjrUFGXqZU+oBudT1WLNepS9qiKWMWhAt7eAhFye2Rb
KKYj/r8ONJs422ZGUvgTOcPHVh+1M5ya0oOR0hzM2e6YqM3CWRWmctvWelBbakQjuPC7zgqBg4QS
aLjMOGgR7Q2Iu43aD21matmbF3wTOd0wqW3hpwMJ8zBNkRcPfXNu8wfldv7NGxBNhnACHJRWzmaS
knLusnKpCjyG6kJ3wxpTPi8cauTmASsg9/3wcc9Ho8ZDaVugyzdTJad1FGl2j9RNGnDmz+rs2aO+
HDxxd74fL0KDpIQFweNwczwq4zJaNp4jCGqbTuwa/ViiO9KXmurJzZQebWTxozenBlR2Wnai6Uvq
tTk1piEycgAXib9QVZXe2S1KJW4Upk3lmXWgZS9l5ZjZpU4R4riAlbNb//5X3RsvVQoOEfpVyJ9u
fkBo4JGdqFriy/ncf+iaebrCQ7AvKpnX1/uhdjYAD4HflQrc1WksrvdaoQC4knDO9GmM5tG1Lozy
T86O6Mg6b2dINApgUlDCohq+5TSORptrVqpkfgdC7GwhL+zbyBJ5wJAe07X6vQUIxeuXrYa7yxYP
QZ/UzOJMz3yIjYxomPJL6UwPGw7SKGU9kuAJM7sbM+ZcNUsdIYwMaFuVe0OqGR4eWkcN2b3pgewN
9llwHW5kx/R+aoTAPFHwlvqFsW3uGShq/XN/EexNDh0pUTHm9cRFsl4ESW/2cichRRvkTvIZ+X96
FABb+yuN+/Dj/VhiQW02F0kbuSFxRLt8s5dn8jm4+3EGxq6t3kZFwxu3ZCafamcIzp3C01DTnKI/
eMXvDFEIPnIxk5cjJ785F0cIWbITp6hbg7j12qRKPIBa+ENo03i6P8INtO73AgQZLmYM5XUAAZsh
IgAGFSAJMh4Zyl+SEuGtUZk/h6L5Zo+wIhaEyl8UTz+4ZHaWCuVZYPl8VQ7/LWfJ6euY1uVEea4Y
rKfFlNSzCYjtoKYvfvvN9JFwUA93aDtta8FOhNwCMvKZH6Pk5spLWbijs1zjkQKaBhPrYNr2BiUK
wqiCIjAJYmC9Mq3eGtAOUlMfnHD5wQLGFYPK053pfH/OduMI8TaRgINJ2NxjI/Yvto5PNTruYe/i
pFRecb/oDs71oyibqqMk6yhI4K7py1WpXewgSJ81Mx0fInz9u/xErYwkgJ4Tldr1N8ujtsoBZnPU
Vryl03au3Njo29P9L7a3oV5H2XyxwZz46UrGmdEHg2fGpekl05if1XA54u7efjaOCmog6OBjLXDD
hx/mIpatzNTwH5+o3Ie19bXQJvvX/QHtRYE7RIdD5IFIpaw/WzV0UTiPreqHOUsgWbT2HCfx0Tm0
czggZi6AiCxpQWrR1mFAcY/pKMWKH8o63ef5g5kVT3PXdADiKxS9kneWnl5aM/fxojrI1m43LyxQ
yt7YkqAGDhl0HVsKoxJ/OEzjM8m2eoTttPSrlks41GM2U7yBKhIaB8tk56sK4y6KmtyRJuWddUhV
73l+hYS0e6e75Hk6nQGedQcJ4kaNTqx5alaCgAaUiA7Zds3bThL2jhrTmKsTLLAckZV5WQgUwo/C
vIhOholTiT/hW5H4XdL3zUlL+6BxjVHLEhcktjS7cgRi4E2ZARG6REOZysDg1bS5gPElH8IFsXXc
2EqH5jmJ5fpnDLbyn0GZq/wUShN/PteVoHXJf5vZi5oiityc0kXq5YGatU8OPJ303JZa+qsy8DV7
f3/5/ubyrU9mOq1ovKIjCLeYpGT9pXtSt57yHaUeunWJF5VmGV6l2kCOB21ASBwp7lcjQqJj/L77
TT4axwWKWKqasBoM0O8nSxmz5ATmOe1Obd33mksJMlSeg6G0YjTBAbYfrMjbU0T8aNCjZAPor9x4
tkulFoeBQ0V1lq3nNhpjtxiG6ElW+vQg1O1KJBTLgwxAGCVuS39Gh0tb0Wmlb2l1dQK60nsNRO+D
+3E/Cr0K9IIQpt82/jKgZtXUSKVvAhD3dUXrXqKgOgJj7EYB8sEzDz0X7q31XDvDwGMutks/C3Pn
7ewA38SOIThAsOxODnr31GrwxWGO1lG0pJKdZmEsBdodXlkWkUePeXFzanyn+6v3NisUMAE04QGu
4cNnbEJldl3U/VJWftxl8A0mWfncNkl/Do0ReQEFKkUct8VBKir+0psdQx1DCIoxwm3ToMrrWcX2
ofKHcVI/m1zOl7Ytw5fcChFNkKX2qS/pQTpgnC/3h7tTIBaeRhzBFlRS9ITFBL+qxNWO1UoBrry+
GmRZBXGyTEOP9je1lLGr22+6ERjf84gdcxkHGfWIOUNI/DwtMlzDlhbEkYjO7dUgiLNwHBE9o9W2
zY873YomXBZKX2kmYFFoHwDLVYruC4Wy7GmssunH/U9wFHCT2clKFCCBweKSrfRjPxTG+zAYh0+y
kc4vYXCkVLsbTfg7IbTNOttShCs1MJqmZ3hRWnSfYBL2H3W5MP8Y5P4cZGN/ML97+xNJS9az6GTT
ZltPr7LoUQHps/TtoQz+bLsesk8aD7/uf8K9/UlS9FsfAwiTubnO5WTW7EDmmFHoEp7jKZU+p5PW
vpsnKfx2P9Te90PFSSatdOgcbuFLQVzpGEfZhGqq8W/okMVFisDe88Ft30ay9QBuszc0enmI3FDU
5Dbb7A+nxnuzDuvSr3Ize1cFluoVWYmmsZwckUP2hiawNUJRR7zYNnMlxcEgGTa194iuRn9a9MWZ
/B4X5MmtnEHgNUvJSQ5u670FQj2adEXY0gHoXi+QKJDUtMtp7+Xa0LZIQFpNBY1Nnos/Hp84kgyO
VA2e1Y2WppTP49yneeXbUpB7qRmGfxgRcqsSmkkwrbLlYGB7XxOUK9e5/bvJtpm4ZFnqYFDZaA21
VC+nS1R7hWKWpxxS5Jt5Ro7g4Il4G5HbnHWJoibAUoRONp9yXqbZQXDY57Rq3aBGsA6r5V+9OX/p
MUE9yCL2oiFLysENcU4oXqyjNVMdddrY1v6wqAVa+s1knAZntv42pNT+MsG8/3B/Am93AqtDNCxB
qUBm2O48KOEVXzJpfK2V9LPeyu2nthqbU4Rx/Zf7ofbGhhwp8H+I9gqmyOuxmVqrcyQblQ8TO/0c
ZFMHETuQ9dJVuRGvVpo0+cHk3e4DROjAtgk9OjAJW/Be3SyWHNdMniml8dmY9PS0TMsRQnbvG1LX
olYnCG0kgeuBkclDakymyg9hUA2+NE7zz7yWUNUONC05mLC9IcHDAvogzJ1oo6+DFUaeDQPdTz8q
AssLUE8+NU4aPZxnAvV6FWWzzywzGppEKmtf67roVOixdkqmNDuYntu0jCi6gG9SfGFRbPbWpC9x
U08Tq12rkyuAf+XPHon082g05cdZUpoR0E8wHZwhu18QEgOlGDxTboBm0YiNgJQVtQ8Ru65dZTDM
3jMw/ehP9xf83roQbIn/G2hz9JdaqKV6l9d+3gW4H7WGdO7R2PvqdLp98CVvc02+JC8CMiwkJW5A
2lafmoYxmJVvoA+dn8u0UrxJafVToUj0ZnS7t5/6TE99a8iPZFl3ZxHJQh7//EsHZb0izQHLNC1M
ar+IEezS5P+F6A+709z5dZM8xeGRqOfu/L2Kt9kBfW85S4weiG8GVY/6Tgx7XQ2O/Kd3o1BXwHUB
PTdqKutRDUXJPxaTNwxN4VFH7kHwacrT40sEFAMTBlaKzq74Fa8SdcS1VWR69Movij680C3kqIIQ
+7mh+vb5fqi9Ab0OtTmlehD1c26yRPo8TAxPA7nR4z2jB3/8hzjQNsiGybBAp66HpBiNBY4JEHPG
w/w7AEukLaQR8bHz/Th71wmpB4wqoGC0BjdXpdRPmDXoHFFyWc+/JFQ6qd1lNnUWs7ZQ85+1o+Nq
bz+TUdBlgnGr4bi9HlmomGM2qCwJG6PHi1Y0xkUvw+lZbVXj08ODo+OOghPnvKgabwZnxYGGKebU
+KVedXjCy0P7tuoVxOXpM3e/6jLoHu+1ChoJTFTkaHCn2MLpeznO6BGB28vzyfxZzIi9uLYOzefg
qNopUZJOgdgTOSNPoe1j3JJ7TiJ9Knwp7Z1PSmXG58aO62ddroO3YA3sr2lbJ0/6ZNo+sDvnqzFL
sXXwK3bmklIAb2MqHLyjto+bUNNm8K3ALs0MSGfUw6ichzCK4fhb08OvDQb8/2JttRCKwITagmS1
n4+a5M1OapJHQvlfGpyb76+b3WH97pwI1PGNtKZW5K2VRm2JBw310Mbo2qsaxsGXIKqSg1HtnCdI
U4k2NucjKfnmgNRKzCIW5Ov9PlZrUrig/DRVTvRwtwGVgFdRNpcL6jOzFee98IROzMtklRMiRYN9
sN12x8JapBUkONJbFchpsVJNTxmLYQ2jC+1QO6NNMh4k93srH0E5wDQselipW+MLPWdqKpVFpw/9
H7MhNR9xpPDoPURoLIxv6mZ8GhUM2xVT8hat6R4uG1DPEyRE0nyQ6dvLBuenZu5a1iGc6Lh142pE
byXrqyPC487JTEYH2UK8KRSgQ+tzcuzmyrQxg/PBf0W+Yy/1GYtE2wU5rl2DJnvcxhXeGE8YLDH4
pqT7m3gDRWYokQW4bSX9OSWO/EmeF+t0f2vtrJFVlM29Jged1TRmUCD9E1TnfqwGr8ubfx4Pgkeh
wpaC2ME0rYfSZ5NklKFV+GqNDnshD+aZxZA9nt2TcsAzolEN6WbbkK/zEa2sgqNeAYnyPGRd9Nbo
J/Mg4djJSYGaMyU8vigmb4VBg2UxEVAAoo0rivJXmiTDN0XNnB9DF9bNJ6vUpMZLltR+JrMdHf/+
h9xbg/DMhdo8JSyeSusPGeiDZYxJTgnb0Z4RDwy9qpheVLX/hlZYdhBsb2kg7IpqnbDboGa2DmYh
UwU0D1RqnKfVcx6a+puiVZIjn72dw53qNamVUNIG9C4++KtkEebUUCETRBG1iOYfYyPpXi1n6SmS
Y+fxNxJlI6YOfJxJ0WMTynGGPm1lFnu5hPkP6D8KUrzmkbXH3oBsMDTA/RgVL5f1gKTcyPIEMXJf
6VTpbTA2xmnMB+0l7+3HpCpFB486GMkNJQ6FyoojpvDVt6srhTKiRii9LvNTPuZYXqWHGaIoYaxL
/kSh/guXWAB3tvYhUVCOiPA5BSQzG1V1B08oFILQmXtvWs3/eFUnaMvR93Lm7HEogwgtzGcFzwM1
gvUAHWzIlahixqq2bbxGGdQfUh/mB3t6b6W/jrL5jOGCZ07WMMBsMpIIRTM9ftaT/MhIYPc7kh4K
rjnHkyEWzqvZKuoZ+EGVUjQtqhF4gTw37phV4VMc9dMHXYqiF5OOzRvExMgbdbM/kr3cObtEOZ/q
Ol8U8aDND+jMXpmjCALXlMbOuzJUkvMgS/LHuRnNd1hXRGfbKi2fP+yEj2emaOdR2EYTEhuObQkw
itEqaiXgqZ1jNS8qpLFvuTIZP8rY7B8/tzgdQTCDCqe3u4Wy4fdc150UgxnFvfkco2TxIieq+eX+
UbyzZlZRNmdJG6aRpqSAYJeqSZ9DuQ6Ni+mgQPj0H+Jw+HJeQekCxbVeNE4fD21aM5p8RIVJg/TR
uOkczUe1lp1Ti6cZUlkyUwTYa7PTqgp9wYlGj9935TmbK/1sj8mfVV0+jhqizUtiIxBDwEa2WgtQ
/BUWA4Ewe3Seo7Z+H0CfP0iw90aDla9wF0Ao7YZ5bJMGxP0CZVWT2Upd1b83FxNb6T6Z/74/PyJB
2hyO6CohIC+KwDz+NvNT4lKslq1CpHrwgh62kaeVsnZO+67rvUyxC0RXi2q63g+7t/yozQocI+5B
ADHWywJhg56zJM79xJxQTFWq9KSrue09HgXKFOeVINnRylpHyRYnzSUL9LqR5IlXa+r4FFuHGcDe
WLjLwNOqaD9QithE6cGmoA+Z+3ZoBagN9eWHUQvTn/fHsnP6Uk6hNorzoIO8xGYsnZlVFZgOojjZ
8FaaO9k4G5CDv4VpX3ohcopfJCNMPSMKpdy16+RI8XlnTVLYVjHPpgciLCzXw5SaReFFDqB9WeAa
5D0cuFQb0ACt+/HgtN35oqtQmzyxNJxESyIIoHD/rJPdWD81bvD/FASMErryIDa3K7/P9Srr6Bb5
WF/UYNnbnwMm7pf7s7Y7EouyFEgllJy2CUCltGo+htyZhRwBVBq5LRSy/PP9KHtTg64SYgU0jcQ1
tZ4aLceqKkz4Xm0WFqXrxJ3kDUbWvY0bafxyP9beiP7lnbOpIO1tHkOxVuvtqPBc7rqaviKy6a4k
h9XjKQ23tAUmj2IiXhOb5L2W5qYCjMFiGxN0YxW9zvx0lpe/7g9mZ1MB/OP1DQQQ8s6WFit3+lQl
8UCum3Tzh2WOzL5Grm+EsKqXZtO6uRz188np27o+p1HUPw99MCJLdP9n7H1TTkK6Hjg8gizfnCBV
W2GMMga5v0zhX3MSKy+2EucH78u9sdIx5RiEsQlabvNJ81YG36hxcTm9FrnFNNheaA1fDaP7GKna
Wy0Z3g2dinSbshyglPeWJzcZG43xgbrZ5BojJOpByXO2c2VYJ55j8jnsSjDgdZod7ITdQf4GfNNz
EXLl650AwX+pFBM+VmB0f9fZdEJ9qXmynODbYi1PUjy913rte65nB7tiJzX93ZOgYcD7llL0Om7X
ByES1pDOgqKtESM1wuW7VqvtZ7uRGutz1MkJfuWQdJozxYR5Obgcdr8w1ygoaOotoIzW4REDkRDx
dnIfdonpAr2UBlTPsuFsgEB5zBvv96uNDwvCU/S2SE42p02sl2ltaeTCSiwbJ1MutAbO0aC5oc7T
3koN46g6vbc/xPYQhQOe2lu4xhzo6pKNLN2pFHINs2QMpzyQtc59fB/ymKe9hJY7qpObzwgFrZdm
yc79QXGKz7k5LJ4NVvHxGq0FBowXEK9sVLQ2UfS+0hgOYN8S8U6UXavqbZhMysFO2PtmYs+RDHNf
k62ul4S+oDesdiwJYfx4yuIq9G09tT7d/2J7C+91FPErXr0JUxPZcWvQct9pneTvskJ8Ah/h8EcW
jPLj7yKsHykfAftVkBjahDJyqa+o4zI5feucxrrCSRrA7uPvFQtYqsq65jULbnQ9IDmws7Iw+Gx0
dNO/zSoPXBPV6P/d/2ziONhk3UQhr4dNxPRsHaSpekQLl2vuA5z5AcHykzK0jpc1Evrg0xESYifF
JxilMEMkVTeqHTACZBsX7tyfh/YlsqvgnZSb80cuRPMzTAFAHtpwcKHtLQsqEmifYHFDBX+zxPOx
siSkTwufjhaKzn1muFWkLJ5AHLv3P+Xe6KhIONQDxCi3HY9ISYc6RJ7Zt+O+/xwrTZG5nWqgUx8s
wZ+djPUgaiIP7y6WIHQfdNF416KOsxngkgxTNFptcbHstnqvpbnlYXl+JOl1s4eJwqsZbif1S4GR
XS9GSkqNPPd6fultNOxe1Grslg+WGWTlo/NFIKpxbCteMPDBNkmdNIABb+Msu0Cia+Cp6pjrxE7p
Jml7dHvsjElALyBDgIUl29mcS20sqWNi2tklCXrHdmXSkqdm0tRHdxhF0t9sc5PyG68lsWxeHUx0
k8C711F6YelEb4rRCL5jV9R6oVEYjZcqZnW6vw5vljz9NtorhCKh5BzafMKobycDgdPkYkRR88mR
5PFXUI/9FfaDc4DRvkUS03wG1oQBJm9bIZW3HlxhzN0QJU1yUSaYvtpkjM9Dos7vh1nuvzf4/pxl
qXeenWFsn4sKe8KyLeIPITClg0HfTiZHJYwjoZTDXG4fA0NutAEuNwwaveQ3MmZgT3GSKAdRbrY4
FXxeAYJSAmMP+MJ6uEM0GUNX2fGlkVUJiZDJ/jQ6+O6EyMD/1Uzy/KEcF7xW7k/o3tjY2gANgeCJ
4tU6qo0UCbWDOb7I/dx87jV5+tRQZf7weBRGhxg/COzb+os0Jtw4hh5fULKTvLTueremaHHwBW/u
G76gyJ+EJrmItjmubDOvlBC/mEs6WvmHRovswC0cnImAvNfj/wwdiOj9cal7nw+La940rFKWxmYD
xvnQo+ddJZdFTZX4qyM1KYqDSqNp7yUqx8vFXiot97QEDzSvR6X656SbTXCinyIH6ESnTfes0veX
fI0p1r0m7/rUXYIBX5SeU1HtKdgnZf5e7u0Ei5sRxyDpc6A7HU46ozOOz1kQlOYbpUulGEPVeDiy
hLrd8WRwtEjE96QUuD3JeI43i6xFki+Z0Vh6qMukP526CIHcWkn7/f73vHlgiLyHDSbewibn5ibp
jkatCnnaJCiRVNWTtXTV84LbyHvEwYe3ehbIf88AwagZO4N/P/LtRKKTy72KnhNYMpAv631gjkqV
tKYcXxQJIyuzLQCAJE1xsNtu9zhPU9776JlyePJAXUfBq642ldZkj4fO0j3zSFTTJ9hNuN0A7leC
E7iKPr3UZgaS7sEB8maircEeZP+xOzafNtdC/u5ACi+OZAaymw6SesIy5hBpcLNe8A4DYysyMOjd
MNfWQ4wnKTaNZokv2pDaHygXVQW3rK0+dUMHhuj+oG52PMGoJAhqB8RdOAnrYLVQ86u0Pr5Ik/Jr
kTpoXbPyMjrS+0VqDtbm3sCwR+MtQwKBNvTm6mucpS+l0owupRo05y4LzAtHc/0cgH58uj+sm2VC
6RNgEJICNPLIvTbLJChRfs+7jINsTpTkXTvGhvFpTFX7p3Chjzz0TsPFLTorP+i97oyR+gXcK56G
AIa3gUEsq/mkR/FlaAfFMxvO6aGzU29C1PUgGbvZcIyRa4fc2QG/jwnIeuqaaYxoPbAV7ATpuzbF
cyRQxuBg1e8NiHXPC542r6iAraOgNqfbWK8kF7ip0TkLJcaiycl5ScsjtP7tgIT7Ie1+IadHhXJz
FYzSsuAiooeXKp+wFZlt5VPmNEcQx9sBkf1bQCc4pqhLbjtAuVmHCC1Hqp91afpXZvNud7QK1+mG
ju+jq5BQSCcIuQ5ayluLxYI8r5INzJS0xvgjb8I3Fe4bRaH8wC38pW2qh/cX9iX49nAAczzeMP/k
mOourAbFr6LOvgT9tHiJoVZvsqB8mOGN3DOqNTyndIj+mrk5oxqAf5hsEEourD8WO12uYM1TV5G6
6OBa2Zku+Aa0ZcQrgGNxsyh6mFnwkhXFz+Zc82a96j2zMmXftsBZ3Z+u27OQBwcrEC1dpgwq2Hqp
F9jojaaNeG0ZDp3XQ4JRsvSXnUinhi7AQbCdxS70FYVgEgAofVvLNbVQlVsAZX6LlP57OR6St51c
zuf7Q9qNwgMdyi+vT3kLhFbA0VZwehS/a835JUYj5yxHydErd3eOQECTOgpVmi3gpIK/PVBKVnyn
gD/kwtml1Fc7Qfyrrs32qLO6H00IogGx4j7ZTFNkh5C/KktBaXG0PGVUGnyZnOopqx7XkuMJSs5G
YoOwLZXizTJvNb2QYmApvh01xnNcF8mlmJuH1Y1FFPEwQjBVeENuXhBt7Nipkxh8vkEZr22hYz21
1M3BC+L2SmSZgQ+G1ApYgNfnenVHQT3ZYZSqsJOEyKGcy3n7tFhG/lYNpkJxhxzWmRvIVjIfLPXb
CTPobAGHBhEh9Js340MDScJoVUfEMAmd5xyRBrebHPtNtFQPi/9xRwE5ETgu0B9ckOtBStMUWL0+
wQtu6O8rdmd4OLAOD+8qAW9hQcDhoZi0RXkA+ZSpY2N4lYfZ6FpxV7lZPs8HOczt3kW5n+cYU4Wh
FtDI9ViqKF9mo48WaDzR6PHAV08VPpwHY7l5MEAAB26B4CtmHeLpt44iVZKNr980QZXQtWfc4c1/
9F6pzijsx9+bZbExpHOKb1nZHXEAbpcFJwY8daCm5Eu8j9aRZXmExAzvxceRtLnkQ7iQlln1Oa+S
hxFB4nDiruKEQieEF9I6VBY01hhBhfdbG0os3FzDdumPZ9e5bWssEXvrSfyY3OumRPn26BEMQo4s
nWSUf/h3HVtXywXtt9jkAlOCv2N4U16odvXfD0cRQhdCH11I0dubk8qSMXAKit5AcipCUD+y8+EL
Iv/6UetjZ9IANwGsEqUl0GqbHD5z8iSq81DzizaSz7Bfh9Nvl90YbM/Bytysf25HgcYDaS1OD3Gz
rD+c1JdzKOsROolWFCzurA1h6BXyfFSE3o1jWswMI4I3t5mgtOHoLQFTXbUZJ18Fb6hzBIvi4BDc
HL//jgaLYiAZ8JFIcdejqcplmaKEKE2R9L/gdVmpnwTh0JzkXJ3/EZ6O2jWebSM/CLw7vFeBNxs8
5HoBE2RW1wo1t88ZpZA/OprI7kPr7/fwdNaxaL0IBf3N8MoO9vVkFPW1sHjMFV3uXKJGmn/+/0XZ
jEWy6qps87y+Gnq/vItK2/mQIKFRHwxG/DWv2i7/DgZOHvmSWIBbYXHczsoFv/j6mkTDW7MbPxeM
zDN6vKCmCr2/xwfFzUgbmgwXyMxmUDZuu0vS5d0VxqM+ncCjVZmrzot8RKjdW4Jkt5yExKKKsdm7
4Lc6zSrTDpHTFiBVIaEbQduvnOaPUV8PxTs5iMLqrBWqPl/uj3HnixpAuAAV0H4B/rQ5gLHlSXWq
cP217YAneYMMNOTJmnLklZsu0Iy/0jwbQXjdj7ozYBYjnAnUhWhDb5X8Mc2rF4Mr5ZolYeLiuR34
FhlCjFGULnuBUifPtoS17kHYnR0HBAv3K3q3whJh8zDH7zVMx2whrCqNqouTcPycR4v66f7odsOA
MRTtJaZU3oRx+qJKnRi7dSNog95dWnKSL1E8h0daKLuBAJFSwEeymnLD+uhC+KnQh9hkb+NO5k4h
0njSMD1ouyA2Ha0y2kuc+pySWyP3Zq5UijJpc9XU8u0kWf3FUJbAv//NNtkOQaDni3OKXUC5fruz
095Sg3pu6+tkdOmzVbV/9XUtHG7s/NnO1AUz7jAwolNWqOWRtv7tHgCUxwOdygYcEe7p9WcsHbXt
qDpV16Qa209VlRWtKynjjOSfZeFPYIRt+WDX8/d4BV5TQD7I7rbvdMPMZWvUGK9ekoh4NcX8T1UO
9eVcZeN81a2hO9H77P66/5n3hmojiUHXR2BGjU1q10hdDKUE+3OFxnXjy9MMcjTXScMQfMjwoeyL
Up8P9sPtbgfQwhOH60eUXLZjhTiq2CHa31ds25uXyul75WOBMEH2TnLQt3JhiUnxhYvYaf68P9zb
DSJKtmAdxfKlcrXZIOBRzKkd8vIadkH+HOBQTQejepApJeaSWi2YIdrYvD5uDJGLHGPwccSztZ4w
mlbr+sPY1Uetup2pE/RYrgcLwTMsfterFJyxXSRZVuJSvZTPZl44/+Tw3k88K4scsFBePZyfMCzg
DTK1OJ7z24qprWfg8lW1vDbhmKKN1sd+FIfN6f4UbfLWfz8eyQkHCxo1XLTrYUFMMfQuRU68NOfS
K0Ozd/E6nU8aLvD/ZUDQVQTCnFNmey43cqBoEGP4gqPRP9n9WFy1bDrKGnYHRKsGnjGI4pvVzoUa
KYAnSixXyYfCuFlOgz6Mn/CMbZ/uf7vdJcH8CJo7pbhtqapODKuFElNe1WhcRjcPGvVpqCaEF5TZ
sN4qQaU+VkX/d7aoalPIRJMerP56ttSwJE/FjOk6aan1w0CE2y1lK/6UOzjK3h/c3t7lfGRdQKnj
gtskRbg8YFwl44RcqnhZo3RlniIAXe79KHuzBRsACj/Zl3BAWA+oFWSRSQ+rK7qp/Zcka8xPQ+i0
b8JaPmKf74UShn/AM2D23tS3B6kz6yYjVMST2wvbtD/PXWGc5r6ILvdHtfftXocS//8VeIK32VLT
8iuvjpbU5YlKt5mcKhLBg+tkLw4IELYUNyjFkM0cKYWyKJMSllcz16anNDJMv9FRe70/mr0PB1oC
qBE9FVHMXI+mrAEy13WC40BRVcFbOMWF7ikQHILnsbBxmf8P4RACptHOIre2FoaJPHZ2YS0svLmv
TnroRJdErXN3VtPsYAPvfT9yxH/Zh6K3uB4ZzA3EPFrOdL7aciq1fHGbqqtPDw9IdEW5BkVZB63m
dZSu7Bzi1GzaDsdxXEz67iviverwjoqOEh5E27ntgSCRYFM7RUvHFofWq7WXJEZYqIXD2RpY8iXJ
kd8M1dmdQ9tNM6n1Uj1MD5b7zTlIQxb2tQCRCdbjtpITSzAmEIYrrlYuyR/M5KWqvEpeutOIUPr5
/sfcjUV7inuERhWlzPXwBl2tpMZmydtLRNYkZX1TPZVFw6y1YaJ9aCRrPDh0b1YJjwgehqSntAsE
XmEdssqMSA9o4FzlOZ7fZVSGvQzTj4/3B3azy0gURDuHdiKFEOKso0jBpGd2lxGlNEJPbTr9pSzn
4pI49XxwbOyFElR2CAJIRcCuWIeKx1Iu7ALl+mkKS5fid/NUiaO9S+LwMeg6y4KqOpc9JkXsZ+7I
dSi5GNQiW9rwWueZcQkk2XlReyt723Sm/GiyKUJx64ueDm3f7QfUKjkqrdkIr2FiRadZqr8W6Xzk
hXiz/ISTB6ksUHzQrdTu1uPJiiyw4nawLqqxvOSK8iYORtvFuuSPQQoe7A9wptMcokHFWxmhdToh
62ABeI9Cw8XjmpDen80uiDLXDpLgVPPHHuQM/Q5GSUDk0MiH0KRfB9OVLhTeMsU1MRL1VESL4y5a
cQSU/F2cX5WQeGECsac9xQ1Mwrm5TOAxj6UDvvVqq10wuFnRt5UX9XGuXzJDePF26JdMzwB8s1NT
cbu5xRhHL3WkdMYBjvxmLsVjlwNLBUgMaGZL1DYW4Udj23zeuXBqrw8c+QLuz/huJ830rkU4Zj64
2m4jcihTtRUZo1Ay3dwElWwFXVF32TXuzOZbaynBW/i/efrG7lMrPwGfiZWDkDeHF2JF8DpF+RGr
V/5jPa1O19lGU+nZtYFB7eZxrnj2pB8RBW9OFOST4aCD5gJvC9Jps3iw5HaMKTCG6zjTjSFT6V1E
ORqvXIwjSeLft8l6BfFmR1eKV5h4Fm1HZGfshrCtu2vUh9M7XZn/D2fn1SO3sW3hX0SAObyy0zRH
yVaw5RfCPpaZcyiSv/5+NT7AVZONJvoAgmBA8Oyp4q6qHdZamzk+TdxFWFTTd17OAEBXswbfYJro
pdbL8h15m/OniCzHT0IzeZJcwcGhloaCNkJX4Cs3DF3IHABIm6K9lmXffgdHqPut12c7zrr9juTQ
gDPewggdANTtd1Q7LVwmL+quw2gO8WmyDYXhT8gZPBvsyTSa3EwK2tJ/X4eUS5gwGDXu+quraP3H
orLy82x02XeG5u6NQt8uiRYe+CqqgSyMbvLtkqAFiFwoY3mtUsSSfXtRrF87XZ2+PPmwysgVPAEt
ZIchKmtg8Zw3BoHegpneNg9EMGjUD2S4yYI48GNTm/NNaYCVSEFm8MUk7rcrmhe3gQdZLYxVFo0f
12PkZ6mRHWlWtgEzu74/Nrc5daDFQPPy7tE5Aam2ioU6swHE5RnDNVuYa5zXvYbCJbI7PO57EOI7
pgjwoHTIWxtB8JX7NUOkurM1j9dqiOajw0o/DIXWvFZ1+HTRSKKh6R9TiUd3nGT3dhPjrrQRw0v1
61CgSIC8Ww0Lyy52AhP5C9/cIvS1IELRQ2PYPDCTVeK52LVXN1qukw320TkWocMw1Cz5czQZPWaV
tf6uaLhRd06X/CIbqxTiaCpLWaZ1bmNMhqfM3qRf1dEIT23ctqeld5Oz1+Tig7b046tTmsWH1s7D
v9H12CtYbE4cBR6QcVKdnI6eum73mlWdQrrw5qvS2uoRQf8JkcHu6QQOK+Qf6MqCg8JnVlsLItPN
M41T0JVTeZxH+x+ra/SjsLW9mtx6PYRHJIpSBp84U4Jsb10lhNifZ1OnBjBzlI+Ccx7UhrnXwlu7
ypsVKovICkllofWDMxHWFl7iLkGourWEt35pTfGLDrzB72PrD1DM58fnen2NSINE5xRrCZp5T1eH
jZEM6ewgvR/khT35kRPbx3mKHd808m9dGX9+bO3OJkrShU7+xgSvjeRg21i17WTNFAxQ+49mq4SH
PumbnatRfoqfPZ9wB3kfGvEUaLmM1/1xRUbUwO9EEGVl9bdVaeaxmpbxMjVh/hI2nfF7nqblua92
Q/Z7lhmgRSVJtjjw/lsn6Y2wKSwnFYGppc1x6pbuqDddd+TXmc9u4VSfugk9m7Bpva+Pd3Z9aco1
ExfRuEErShLLby23+VQvhhBjkPWlegKKrxwY3KD6Zbg8ez8zU4u2GiOveL9IV9eR5ZQAQ9GHsg+G
erG/IHUA87vR4i+1M+0x/N5+1u2npOREAVxK8MsEcnVBe32uxsmoDcFk2KnKPNSliINU6ezxK49j
nhxjUxTpF1e0UfQyj0a8+N1UpO4HbfRi7eCpoIQCgqpIOc25OkVHy2RG0c5Nu917gyqzRKjxaG0p
PsI0hdCnaQjgUYH7YHRg/XFM3ersDfkeVOieLfJCYBI4MX3c1YZYY5WkHRNxg6Swq8NAKe2dKETM
Waqnr49dantYcWQg6YyT5+3fSGhmUayVMM5xqazuPntur3+d8/TJOW20i4CvMl4EdRZJQFmDFtSw
qDo3srtgHLzwkOR2fohss9/5RJtc8M0MCCeSPqxQl709H3qphwCMGR+zmEb1p8o803+mCAnNvk/7
U1bb82vMRJAz/Wj11PRufLVi4b483tA73w6a25tSEK0x2P23v0MRWsuUumoXZKlafrDCOn3f6v1E
KauYdgQE7piSg1SIaVgxQmerOlJiF2ntVrMX5OOSBXoKlKaxlOFi909jW+BI4Po0QORYYTZYutFP
RUB9KfpuDAs3UPNa86O2S89RVIc779Q6mpFWeN654WSDmktuZcUxAQYRxgexM0Rn5jS7QJLS6gVR
7fDcdWP21STgCbyiSM71bGeXx59ue7FTUoXYJnNB8vR1X3MpypHRd6ETNOAB38+D/a4h4r6S2yxn
ooXmvIya9tGA53B8bHj7PvPxJL1XykxBzl35jB72nWUtqRuYTv573KCRjoZthrhlPvtdpO7FH9sz
z2FHXp5bTLb/108nAj9tRvbpBEqSIeEZDSLoeHBOjxf1Nuvu9lqnOoDXSGU8SgbrqiC1/QYgj6IH
usF0OtCGsTUGxKnqcHRAMXNxe1P8o7ONSkP6uHGrj6XbG+21KNoqASXJy0PLvNe1j1nROskVhHr4
m0joHvizOw3KS9dW4fslr9CC9mFJWJGfgwuIfAgv3Z7Q9dY3QA0TyyDDzlNFTnvrmlQkZ7IgSwvo
+MAymcNeNRjYNeXio0bFRZxLpbMAGDQKJSfXnmtth2O69RFydJoX+Kec1rQu+otw6ZG7jvQg1xhT
7TOCtXe/RqU7/+ZOjrMcYvZl2LlgNo6CLTkXCiaYLdGcq/tUITCA1dqnQbvk0yXz4uTcAYJ4eewo
96yQ3UpMJSnuRrBxNsPKogOUBWatxOHVDJuhPiCVMOc778MdQzCC4dbg/CxnjcCFANZr2SKyIHdr
2HNq2Z+aqI2/PL0cKfwDCApvkSz/W09pk7ZXpjjJA3AZUGKtuTmkCTqHj61s7n5qfpCRKBnzY8Cd
yLX+dCHXbWKZkwiToBIoMtlprb+vdOQxDD1/cpQhMYg0RWFM4rsgJq2aWl2eMYXcTtMANNFyVJop
PDCExnmyrvhmReI6wFtQWFzLuHVlG1d0aZIAYw2piZZXzSGb4mrv9ttkXyyHF1oieKly8J1ud650
x7z0ijIJRtG6v/TZYp7ytLEuk6lG74WjNBdao9qT1QG5OtrSQLuk2C8Jy61RKuDNlDL0LYiZ8fon
NI75z9wd43exM6afG8MWn1Ibsc3HPiJ94OYCJv2S1SM+moR8rIuoqjXOppaZaVDoSnEOm0QF1cvt
+bwV6H8QAEEAgkEybpfmLS5FWTPJAidNjJMZoXUZauYeuPaOv+PnhJHgu+njrp/IOI6zYS6cLGh0
IdILI8LM5WxkXRwdCq/Yha/dM0d1j9o6A214u1bHy0EOxDUUUQdNG4WBmHjy3U6Lz4CNyp1LdvOy
UOblkuUrAYElOV9dstU81l3f1E0Qeoaojx5AjPwjhAi7OIBd1hlVm3i1Tri1DOMlMmoEAB9/wO1a
GSwCcI2alYzy1g3esdatwYUHExijtRzZ6b9Vnu5DPC57Z3x79LDEhr6JT9K5WF2NUdSW6Bf2TYC4
Svi+VhSTYeyO8wuxuHHMJst7sZwleU66UaZQaGnwbkOtRA1iXSKLR5DMVtJXJG7LdIHw2B2aCSzg
2GTlzoG7s5Mgh1E4hsFJx8xcnfIwU0NPC+0qaDSGh1Nj0Zf0IHTRdSetV0NlJ169s510XAmVIUZx
7tZOCkKA6XUe8YZtxOKshf38DoDN/MmB9fjJXnLtEzOf9uadbWJ0MlJuMzmZgECdBtDtcWd07piV
YZcGDinBB9TajJMzTtUVip0W+WUdD+nnpWi86EOdK1Z36YvC2dnm7b1GEsnMETjbspG5/hVmKO+G
GF3limZawvByx/V5PPY6i3es8ORxVXty3j3FutuFNrNO0yVpw+vSRPEn2HXf4LGmnx+fvXtGZOdJ
1sJ5ZNWVkUxfequx8vBaJkV+Lue8PxgZ4qyPrWz90oAJAURUIg5IbFbfLONKiXWzjIJZQ9NiQbUy
qApYnbGl7GkbbU1xaVI2kuk+CeMa+u7BiiktQ1RBASVsOtjMLULI2VKsBD0egQz345VtvZEUBtdn
nBRK7eBhbj+SkjfjbLduHtRZrh+L3DCCPFuA1kfT9D5hcNxZc2LnWHeROIlIPCnNzUEgW+WJgP3N
hUwl5dZ8kct3VxmWgHlZuXKsTAPYiEm1Y/QZPDHvieltvQVzFGvgR7K7QHpuzeXw25PeqZagyGfz
Ja4998jokeT0eE+3nxAKEG0goKLUhAhib630xAwin+MliEKbfklrOJ3v9QV9oBCNr73q311rDiUs
dpCa16a4309M/FacOdDUprtY9siUnwYv7ZjR9O3xwrbbxxvHfDMGIIOLoVN/uzAvKQVC+tNIGdxo
IurgaQo/yAQR/tjOdknyLTU9wmaeG3SiVnZKMHpkamNghKPqM0SxesnRJzj3g7o3VerekkjRyEzf
6vtrJR6vY8bTAn4kcJSheFG9cjhHCqK3jxckN+Y2kJQ/nwTQlFNMNu9aPSmTAXtFCxwVMD3KYUbJ
kK6Yydxom4tpPBOsq0+yjzlbEhRNrAyyg2Rq3SF0ylibQrfWggykxjFlWPYhahPnMHjZk7PN30zR
05UC0hIfumYft0WxqEuRaIEx0cedx7w4x4zl3jlX228l70NC17c1gcW+dQtLr2e0gA01GKmUntpI
Q9OrnvfGqd21AgQRPWwZzK2LO3GiIdUTuWrgZOFwnhtr8Y2+3dNi2hZ35FZJjR2J06DvuFrMvCxo
wIyTGixOG01n/NtM/pnyQi9fy0nvjYtDRcb81Cvz2Bza1kIjZ1SQ/Dlx9cTiY64OTfxSl/XgvkSZ
BS4ztsJYUXy1aDoL3maRu9+0ucyKk4rsOv/DWDKrJO1iIlOrq729qVX3tk3SpjVGcaGnvBbVSSe9
bQkNZ0ru6fRNh2f/KvH5eydpezXAIKL6BhCLR4Pq7a0PRASpeT8Pc+CESnlWS0+2jTL3YETNkyKv
OLUkKxG4AIKGpL3O/vgsYcIwTi5WswJLXgvIZ6hO+UbTdp8e3w93No86NL4m2zjgeVcXq1nriVN0
6RyoBIGHeW503xnd6PjYyp29Ay1APZF5rfD31ucnyecIrZd5CvqqbV7mFsGSpC7iQzX3ewMctqZQ
CWD/6C4SOW2ktS1T8YYqDZuAq0H/kOeq9kfqTcYrXBtlB4dzzxSlZuIXFHTuBExzMnnOZLRBR9j+
wjSW6tCPFqrUtbsDCN2mC8i9wH7EFu0eQohb32P0RaynQ9sEug60ys+iQrF9pR2VxgeFWBXncdLi
6gzkOPWefhHlxE9yIxqJYMvXmpBVX7nWwJEPmmrWruAT+1OnaM65SGgHPfaS7VvFjFHwRrISAVVv
zQmMGMZmxrXdBm2pFC+dk3svvVaWh2IoxsM4qPZO+r71ffpMvPdEf1Rl6Zre7iqVXksMlVkEsfCK
K9hv8xQp45fHi9o6CUb4ZvQWaZXyCt8aEVlRmE25FEE5q/F3LxLOcYapcqWeIE7PmyIhka175Cc3
AFvwz4lKblUENK2GQ5w3lp+3YXQsqzj+H0yB8YbtSBZLxW+1qkzqyIlQFMFgWz+MpdVfYJVFx6ju
zZ0EaOsUBGOAvGll0zvfiG95s17lzCNuAkEn9K/CMcsqYITHMJ9VrUtjOhRUCneuq3s2cXhyR4m4
AOF7+80Avpl1ykyFIFri4QtKa90xLYzkHKV18gfTmL0de3d8RGYGuD39AURoVmXayKpUdVHKOpg8
M1f8Qq+dxTcbtcnIvNT6n8ducmd1aLRTNuIPPfF1jDtOgm45zYGALB+Va1PP/cbVvoWTcp2WqT4/
tnZnbaDz5e3FwrY4ODsRZm0gakafilFZ53ootfbEuIA2egGG2e/NG71zpoEQ0o4jW6bSsG6sukO3
eHWegC1x8+mLGpHCirotPz9e1J0tpCGOuMnb/MpNOiJmE5mWPhzodlbeWbOTmCCoti49GOZrxvzR
p19pwDhStAosJnPq190cs0yoDg3RGAAucP3IsObAqqNu5z27s3dSIhf4FMQN4Isrt3dEWRk6JM1g
SkdwcIXXXVOaVS+P9277lkE14KdzQck4ao3BSWkU6ImSjYECivWbuszj0Vwy+9KHTnVkmHv3XpkN
7dmrHp+QlGa2kSsETanbE12qSWonyDsGotWMz4luxJ/axvn+eGWb/cMI1G85lI04lO91aySa3aQv
Y2UMohlswpymxaHM4j1x3HtWyIOJd6kkECWumiCFbsyeQmweuFmVH/vCHH3TW/ZKaJtjKw8ROmn0
8tGRpOV2uxbUdJyhQlWMjv3sfGRuKGMAnCb9KMoiev7bUA8BYUw5VL7+K1NprAxNkbUiUITS6YHq
Ff10jJlr9CytgeuHfIfyLt+fYsy6LNibiuDLlyLgmJmfHWVsfIMpu1+f9oI36g7RErkCpZjbnYPR
wIj7FlezpmjuKVgPw7W3bSvZyew3fiBnbNJ2BcdMKwzp81s7wxCOPU/JFCT49pHkcXpXxHX77PWN
FW65NxQzbVd3tRq4zN5IZ18NtDlPDovoYr8avfxU97vShhuXk6Y4pATtYPo5QLcLSiNjmGctVwMb
+bDCL9xwJMjlAxHwxhRhTo+/06b+aMGloR3F34S31D1vzU0L06+thJWBckzPajcof4xiML/0RRKf
Y4ISYJ3adDSM8EeLFO71sfU7iyW+oA4uJ/aRTMqv+3MTeFLKCVyKGiSxZr7aleMxOKxMDomRNDuP
x+bCZaEW3UspTgGWa828T20rHRzYAYFKZfAwl8NH4ZonRc/EyXGKd0tR7Ukkb11Tkg050JLHCzRt
lSonRlUYM2iIoG2HqfFtRfsPND3vWXCxHB/qAUkzpOYhRMe1b85GmnIM1EAxapCGo8PJrtTxpNVO
t/NobT8X0lSSqANYS7YwVwlYilJCxlRnLVDLMvwh+kmcytqpDkY9qDv95jumSJKlIjm7JzECt57h
leOiFG4bBuFUJY2fqJN1UiGs+2Hkzc/KsLCFMiOnESPRMdTsbo0xzJHr30tDEnMl+ccujSIw9ObJ
MXx0f3nvOdNAl8CJUVe9tdLmEBqLMHOCLBHlaah1KT7dVjuZwtbPoQkAqJAYPrx8Pb3cBXUah2pm
B0qTVOcsibLet0XmnmCUJNdwENOBgsHTZVxmCdCghwtBuMl/r3y9jKI+49lxAqM2hI/3VBfFrOed
tW0CTt4RukDSADVVNvR2B0dTAy8d6kZgNIZ+so0m/iWN6Z1EhuK8cyOjevZNlpV2QNoSDEmysJaz
iWUfkqigezUaBpfDnawQJQnz3568BHkfJVIZ1DxvDASu21WFYSkUpmxiJYvCP/rZLH2vaMW7aVjE
zgbeXkmcJ64+EErkWFJtdgOco90YoqekDefanQrMgKQz/EkTyh4r9Pb4/muIEPptrqHk5Ky+lChD
soNFjOfW08pzNI1gAcYmecfAor1m6n1TZCG0KiRaf3V4jSiN6WXM41n0xmkyjO5jpfXjr8OyB6C+
t3m8kCC8JYya1sjtd4o6OB5Z57Kmniq+8NLeL2ZjT+REvu//36r4d+dIDeBhEgvyLK+WEzPKh7FL
WOl6M3qNJtM6K4nRHQCF2Ycc2MEvdqVMr7067GRzt5HAm2HyYR4q3AN44NoNG2YHpTozSM6RZigX
ENUxgWFfqxfVntpjmjbqC5hB7cwAWu9o5+beEKM731EGwLKDxoO26S40DPZMlwX7famUviqy7NAl
5RwUZZ3uhB0rwP5/10rXldanbFqvdVRrxWyNJK/FeS5RKAlD3bsoZTteDDPqjjZ68f6gLfOrnDEu
h1U6p0RjgsLs9o5vaVP1MhRIp5RL5nx5fBXccTE4oxQYZZ9b5oW3LhZnLfSIMWUP+lI7LZFb+eNY
hsfHVt5aKCsfwwylD0o7iFutP7UWZ3bmloM4my1ooBLYxwcTrjhjurvwmAkj86O8sy+T1fUHpWPC
WOTp6Sl12v7Xx7/J7YX+73fgdqCiBbRFoiFu1ztlSt9FRSnOThjbfu65ymsDUwqMXtifx1p5jj/+
rz0bQXdyBdRt7TVGL0JnMBMUrM92koJUimjEDVpV05Ir92QZtu4sqWUEf5TgXUAYq3PcLYuGUL7B
0iyxfDTyzPtaVHl2ShH3GnaSoPu2aDTCdaEyvm6iIko5p/HkinNqNuRaHYoPPigMpoA5/fj18Sdb
sY3lHrIwOUsY6VMq8eteiaAJrEU5TCG7W8L6NR/baPgwQ8cV5zh2euO3OXPtT+oSeolvCaDGVqlZ
zSFSvKU+GHGEXJqvZxVxys4ubA8PYDICAwToXV7rNXLDBBFSG7MjzqGVZ7+4OcPqYs97Tvvi3+WD
AANfACaRJvzqu+ZmobS9h5WlLIbAsEvdr1Wv3zmid9dCEUC+AsB613qEmRONNoD66bzM3j/IPOcH
z5zSnWjgDcl7ew/wZiJxIHmJkie1On4tb0qtaM189kQ61ChWhnFzMNE96/3J6DzlgOwdfLuqE259
MtUwKy55bUTtJURTrHvV5lkvjoMaZ+YnYtFmPmSMmW6vnU0J3p+1sdurLd1xdKR9JMvgjZy3DjPH
ZdHjtkbZp5jc3+YF3XUzFt+BbYrDYy+/s/8ELci0QW4kBFz3KwwBTsB0w4nQpVL8uuiyQxFOe1a2
15+cKEXJG2EauFJr5KTQmsnusnY+C3lO2gWIn1q8GhEatlZv7ODvZXiy+tiEf8AzCWgl1HVVWIgY
NlHPUIjOhZIXB2dw9dLvXGM5WdacvmYMODtn3Zh8f7yRb3n1rVnyKvIRpCNoXcAuvr3ix9TL+oEu
/rnpq/CfEHJxdzHNdEz9yms07zuPj/iGYE7uvFaJGCIfeeJMO3udlninxI7MvxVg6OZhyOdSzq7I
jfBD2jpuykQqs+tPWrfYka/JScI/3EFf3tFgyr/1S5P1gVmlEXrRVsmsi0Yt3Fe9YOK6X7eKUV2S
ULe/LWmodP4kRKx/LOp66WjvL7AEpBxI/aIPs83UxrAWdjBM9RxpJ2PKih8q8mnhJSyMuuZ0WMnc
7pzMrfu5IMIoVbw1VAmobjct1ZfRhhJpwNpZypcYOOKBZPg5eLW8ykgEYAox7oak11738mMzSydH
n52zVqjZhwruUFCp9R47YhvQEjRDutLp+gEpMuVaf6rx9E2r5U7vOOdKqYtPZjEpZ6FE84eYoe3H
th3j7yEsnqMJX2ananfHMpx2ypBk2zKvWlVGKkQuKne03bOpjS/2ZCb+XBt/MWDsimDXhym0az8M
n6xIMsodhosEksupPNT217MhtNLVp9JurbPIW/24iGk+J42m7jx265sQK5LwKOlz1O8g7N/uasTV
FdHntM4acqi+EiXuX/1QeDSkrfipLPhtQYzwsE2syb/sVd4z122VjtRfzmrGSA0ECsff59Rd/nh8
UazvQhZEsYcSOyEMyjPreCkaGPoqOQjntGst+zAsS/slrEQm/KabvD9dq1b35Lzv7KEc/YOICLUS
ilqrq0nksD1nO7cJGBArHJI2PQuumRMAlz3o1D1T0NUgj1LYBQ22qo+Mdtlqzoyp0TEGP1308ZCq
ML3idNlDlN7bSOl6SCJKgv46pmZOMOidpbfP8TTlBzfK9D+iumOQgj2Fn8RSOTtP5R179MC5QeRI
WKoy8t9/Ot9LmVu1JrEQmSmiQ9QgJG9r2XxBzrU7GmSL/4M9Ai+a0oTVFCFX9nS4DHkIdOzcpInz
DivleS6W+mI7w3wqNKX88tgx73w60nFkWaSwiASv3q7PTG1CdmmPvLX8rWpypKm1cv7euoyie2xq
k5dyCKTKh1TCBRXMNPRbWxqSnGPf5OHZmcb2dyYqhVWJ5u9Q9L8Pbp27v/am21pIXoWV/hJrHWJQ
NfxZcbW0aH6teDJGdObyWD3qZWq2sm7aVju/5Pptog5GhooP0RjzqAKv7nOTwlHdmIpzTqwlP5rD
3B8L0f14vBP3jNCegvhAgEQatXoA0dSjRYbg5tlMmRsAQ1LxZ7vfq7XIn/JzbCKXImstNFxkwXRt
ZY7qPEXv1Tvns+iuIu+YlxgP6mmyhvHTXIXR1Vwc9eQMevTZGbXu9OwieROpTb1NRpL49tuvnaV1
PeZDGl1SQQ6aRYZ2tuvsr8dG7vgU3ilfXpof3D/r97decreqvCm6JEyiJtaBhATPlG5ncmyHxftT
C1vVvIyi97RfQ3NRw5R02OrnIyRwdKejylWoR4jU699NjT78cAZDPDegTD4xDFSQGGpwmFBB1ncW
o8bDdDCj+NJNwr4YaWFdhraon5It/K8VdgIKG2eVsuTtfjehWRnJkseXuE+ag9rlMaXwuHr6q7IW
6DNEHJA1KQ/fWqGBPztzVcUXw60M357S8iCoG+7cgtsDAqKYcF6KRaFntgYXFwDca6Rg4ktBQZy/
GvcwGX2504XZWKFWAjPHhmrId9nIN42TF0Zm1WJF85JTB/73kDL759m18JPBkzLcGYyYbGPd7phr
hHGdpkp8UXI7RPnNU/5o+rn68/FBWM0P5fO/maFVRqWdrEtdPRyLYtjT0DHIQB0L+5/Fm6zlq+7E
teUTcESfmtDL20AZlUV9l9am+0Ods84WRCKMnfbzPhHJsZ9AUv41VgxDPEeeln2uUxOa21g44/so
mpY+MOJSpP5iLVZ8GcFgJ4e5TqPOV40SJTtVjYZfOneABf14cZtHirWhhiY5u9C7N8LLsjJph6RM
rK1BINA0q9esTJdAqbI9uuQ9U7Tc5UBiZlUDs7v9WmqWMtINOszFym3mIxSMNEpoo/ipl+zxENYp
q1RbY1yBfHql7s/6qSlTxxai8+DSN8VLL6fVWKP1F9fxr3NpfxoYBvH0Lr7VXqXoPuOh1gmRgqZi
7ZpderFSu/EXZmMjehgyAIi27fmxqTsni4BTAn+IPYlCV7uYemiMplmTXupMzy+e2oqjlRnPzWN4
c3kZddJHYACkFE66/VataZIR6316UaDRHoyyKI+O1oU7znd3LeQ7lDHgtFF7u7ViTP08KinlqYTs
7ySEJg6pjY7q4x1bZ3M4g2xNEImRsVIWW8VGFpKCTZJo6WV0uIYaszRf27zQoPaYStf7utWNP2bN
yq8m8vffH9u+t0LsUnmiVoPA4urqqAoRZU6LbbKf5ugJfT4qqEA/hTz792uRAZGQkNlhTO7AT5F0
1YiqURWHSSsIVx+rGG7gsjB16n9Yi1SmBG1Dk2GdzuW5ES1joaaXrLDUg7M4cBYW1Xv2FSSKpY0E
EYRiMUHW6k7P2qEftTjPLvqixC9eMZCBd/nXx0uR234Tv0HpoZnOH3D7NBBWRkRiGvO4NPmlbwY0
YBeqMb1hFbMPKig5O3Wr/f3Y4PbuoyqDtDPz4uid0K26/UJOMYYQQigeWXE/flyG2TjWStr8bWf5
zlW0WRpBEAUTQHS0GkFsSY/8yRcE6kJCbfXsok1Kp76aYtBSv4wQnX8xdfrF76ZyhGfyeHn3jNJA
ID6iJYN09Wp50aDCyIu5lNwmmo6zKsTFZRwk9GaokH7PV/jPY4Ob/WSVoBHljGb0DEhZb1dpVLkT
hhBuL/mk194pjB2QR1XsuJfeLI29qbH3lkf8iz/ydnGBrJZHIBsljjpjDaEzHxH//mvdhe5fXNHG
+1Cxn5yQwYFmeW+dYi5fYtt1r6C3Ya9EiKxdinZq3iuhpv2iAEP/s25JyrWo2BspfG+B0CLIwmka
SKWv2+3sqSBnC3igSznPaQN3VRmNY99H6UshnPCXqRH59dkPSGmI3IJIlAMBmvDWYhTmuaKhq3QJ
y4WuMGK+QeYmyUdlnqvzY1PbxWHKg6iKwAql8nVjvIugceWTUV4cPhQUDLX+ZjkJbYtsjMLyRZvr
+tkyLLQIyUyk20XpC9bHenVUnhKz6AF9DnNE7cT7Clyu28lKtmeAsjxoIFc+n6xL/vtPJz1zW31K
6CNdJo2E2lfqMPk08th9Wcxo+efxHm7eMRYERgf+EZfmdsgPpKAmn5OiutDYMQ9txuV9bBtP2dMR
eBOtvrmZpSEJ0wanjTeud85U4lHH++pL5OXpZ2EnXXcIFzeZXgiHEYObhZf5lZs0XVC6SRd94KqL
vtZO4s6AX5rm42BnxvDXaKfUZ8M8spg2rkJl8qvcssKPdVrC08rjdvoGKseqDpA4oyWAkrcYwQyy
20bjf2yt09Bo2h+VOwxx6VMAmLzad0xRPVtJl45C0sfcXGI6ORzw9ht65bLMeecWF2WiazZmofa+
TpPl6+Ovt4mAVlbkCfnJU4A66XqZGQVfz0uRnLXcQ1UMTFgpiuzkpn3Ovsb1l7Kp88tjy/LiWH9O
LmpQQ7DkZBnh1nINlKKLcol+ZsrtCxzx6RTqQ3PQptr+FV2R+aXRouSLC2f4fTRquPH/YB/CHAEg
kyQ3wke1GQkFbdpSzpIs0Noq0j9iJZsORa3kH+pOjw8WU+Pe98rofUt49p9NgylQwKvh4YC0Tml6
9XAMIEjspcw4omHmXm1jXD4OGWHG40WuKKnyuQCAI2n4gIsksn31fTsvpwHHOCAmVnt1f1WXvLf8
JJk740qjtZ59O9OV8T/xYCiRr1bOUlzJShstqPXOVv1KEy4MU8WOa1SbMiVlsoU+FYe6hAjrd44z
oSufN2pyELkJ87nzytm+ordXpq+DkbX2jrtKp791GvnK8q5zu5HXr3uo7BAjFUDZUAkeK3/Oc+eQ
K8MXZGmW0+Od2z4Nstgt7zMuHB3Jr1v3bDPRmoi6Vxe0ii3N95JZeVeVZnlp6rD2jUHLn5vS8/ap
KCOA5OQsUANdh2cIDLjLhEzCZa6i/LSkyRevVbyDp8d7eIvtlU2IywtL7Rk6tOGsEsUJytRA8lZd
Ikj5p1GY6lmtxz2s8vZqoYhEbAQAzMX71u0kfandZYiN+tJ74Xde+vFgjtqJe1Q9IGylH/RK+TQ3
5k70cOe7SVdHCgISHZXk1XfLuqiuBZqwl8Wck4uZIjfWNmN1MJciOo2LUX977Cd39vLG3uoaY0py
DHhY1JfM6dTrYozMsiavPTy2csfvkQMnJoKOQBC99sbBJQBKxSxlIBovOXZt7syMdlSNI3oNzs7N
fGcL6eByKSG7KNVJ5S/z05tQxWXVG0VVX6rKALU2iX8mI/qWlOWPpQ//erywO9vH5U/ziqsQut86
fkYVVAmzkiirrNX2EDEP9FiY3l7ssLUCUY7aiITBuXj3Ks9ncI3pMn9iuOSe00md3F7xQ3usnoUL
sV9yYgmAUWBTRCurbHtMi8x1auyMeqf5jb1oL3aUG8fHe7Z1Bioib8BeKdq2USDs4tBmeNPSXxJ9
1qNDOPFsnkZLT82LvRTuHhlg6w40fmX1Ct+jXbVGlPRDmw6dOQ0XJ4aj5Lut25UvxAx58oHht1n1
qe609jnGrbwMZXOfFhjrRGZx3cdQVCe3O01lyLlml0e3TZRDvhgate9h743cbqfEdkntTzrRFCBX
GQ79s1ptNEW9hP0oDnGYJMe6cLtrDyFrR3Zr44cEc1S8yeBM9IA2bPMMZy8nquKXqG2mYx81zVli
Jnce/TfI0s0ryY8nnQEh8SYgudZ0abVwyJiSwOx2Uba/aTYX/EUro6Q7xJmIzNNQmu3vc2jqfXII
01bM7yqt6uYXIwO/Gu38Nts10xghviHpoXGxGU9pFo1QjCEyL96A6H/YO+pFuIxreHwm3shft2sG
dIZz4qMm1/5ae8OZ48pWgW9dxsLKllPXO1H7ITWXpDzSo1JcP7HjvPcHkU7KK3hQzyScr7XsXUfR
bSHjm7RB+6ombWmrl2V2mhFuSD8rv/WDCl3epWhrfi5tQAonxGWE9xr/H2dXthy5im2/SBFCs141
5ODZLpdreFHUKEAIISTQ8PV3qe7LcabDGe6Xjj7d0Y0hEWzWXoPqIJARPfj1qu+GGY+Brh7Xoom9
3vuesjV+0WCLCpZpI1Sc05W0yzUAdBggt0gxeWkTDoGwjSalMiWjIS6VUj059C6YjNfG5aQprVWR
uWtTBWZ931lew8w4aGyx9tRTv7t2GF98MQRDZuuQ6n3PB2KzpHegGFeKgBOQp2gEXiFSaxyKGvCd
hDIpUMkhiZdKPK41HSOU+dUSlRXR1fjZwJknLvCSYtPtAOZBuoOgBgkRaxiPupRS8LSY48lZAeXM
y3SwgQePnUpQ77OfrquLr2az6++RDvlXdaB0f21dWMH+qPxKuDci0VyUujKy+v3+73++yzZtG6p5
FBrghZ2yr2dF5oGjDbgf0kEV0UjqHCE16vD+KNs9cbrJYF2EnQyJLVpLJ0W7Nn1FcVJE+2Wi6g+M
yOUN15GC7Y8SNyv1SdnInpfvD3p2PoH5gzpqMwoPUMifepbwlC6O6gL0MOFIeJiijuxbCFRzu8hL
rodvriLKa5ROULSdocU0CCwUAviI4MNjbySobfA/dN3/YUJbWw60FfBzYCnyur5YlKA9a6pon9p6
M9iIRNmCqb+Tw2Kf3l+7tya0SYegBtxsP0/h77kZB6JkEu1jJBDe9fCSvKrCVH30WE9QvgBPRQsL
4Kp/yqztXS2M003O3grhQVrhVAWofuSjywbmHiTW0Nhs7M4zXIwmK1QcE4n3Y9LFX9DSrArWh+lu
DvpLQdVnWw5DYRvAygiVGfoTW0nwnwrQtQMuyrRLcE9N1U+vahcOhzzCkLEAC4cLF8T5YNCUYWpo
1APyAzf59WCJWlvkeTvpXkIusreRk/yCN2uX0xFZkRfGOtsPYEYAxtvQdgB+ePO+HktHtRMNLEr3
2P0KjOQBSFLXp5dY0G8PA+oSbiOoyU/9ppRKOMinfrpv2wl624h3sCyvkg9vCEwGxy84nZvI8FSn
zJwU5zGp0v0UjC4YAZtPF7ejKVTT60tZ3m9MCecqcFJsb9AdTr8kKJOYC2AbU6K9ysAyNrCjbi5d
42+OAqIDGgZwfz1rBFO/gSNQV1d72wVVU9SdrH8Bm10vpSKc7zn8NNtzCsgPdtxpeSnmqIdzLo/2
FWdBxj1oVGQwjofZbYILHOk3hkK1DvoV8Bfsu1P/U2QDTDA/DNL9oPlUos5ecsKqCAkdRn94d0dY
NOTngAIEgfrpUJDpwgqqHtK9GsY0c22Q5jW5SM47A+5QzkH1DBL75h8Dztzrb6iPEwOHB1ntkyGp
q6986BL3XgV+7YL6ip5Sxlar2gK0/eY3dbYu2hp7zqXGy/mygl4MdTIOxI3ZeWpPFy6d4xM+p4h3
x3GrmAlyJF+nueEXlfrnmxLPYYB1m7wRz7pT9wkZSt44eJ3vSTu4Y0mnxm2RDd35l67fN+YEazIM
hLc3FKKnL61Kh7WO3a7ah6YdcpEAbWpVi35gtMzF+xfjG0PhbMc7Ac1UYMynPOYBB3tgAtfZI7QN
vmG9921yQehswcn6+Egb9Ijn/dbchLrl9XZpRKOR9NXXh8EgZoSkKi5hMhzvJu58+NGIYwl6YXzR
GC9BJMfroWxle2mIVx+aYPjWJOD5zsPilNv/6gJE8saW2DAtPBgxHNQjJ3cWdSRo32ypD3Wgh1yH
q8mDdKrL93+ks5c3/jIUL+ARougEOfLkGuYzw3NsIvVBdd3OAREvS2n0uxstHi3yY+4neHGjWQRK
/bZ80KJiY7xevNCXI6Qchh5oZZIMvFug8GZOL8De//bwqxIatTPOJvQz0FTEc+3kN3I8OoROp519
4PhBO2U2nVlzv7gwZX5YPUQAZ4ZrGwGQX3mfdcg+euI6NTJrBpjnbgQaKfYdjZB+7I7IJvthhIwJ
6LM0qS4Uj2ffCC4IVCQouzc2HLxtXq8ImWo4R9V1e4Ch2BclOV5Qsv0mERd2Ad07201YeJypwB+g
HAW2c/I7V52F/qtR8jCnDS3ibojKdPS7Cx/i2W7aRoGiHu0k7Fy0PF9PRy9klV0I7Yc/eXrOYe3Q
jdlqYb6fwTDIiqsVf+QlF9HzNUQJhJsWhHjcTTCEez2oiZRAe4IleDHBJyiP0gmYJezA53XHgrG+
ZKpyJkNFwwynmrvZm8PYDDDw6/HSmaRURmsMPVC73rJ2rq90Rdq/7gKD0RJCO2bg22tTRD53ksaH
NGXdlPuOQ4ed30Pcc+HFeHZZ4nLCkw0nH8pAGHecFJxtxRCtAKLJfmHVj3FZ9550rsK6/lbPzQ3T
0Re/j29a/1KX+RwCwrg4M1DEQ4mztbZfr0My+DLt6jrFOihCMlJLP0tYleRmcMmhNTS9JunArkXn
zY/EON7XKmjD5/fPr7Pn8vZHoL0FLhqIVqBjvv4jaGeDAFlTKSoFxdwdcJFElwgq8sNDK+CbnCW0
Gx4a2kIL9f7I518UoCYAQfBl3/o3p44VCNjpoUJa0n1DetVmoYoX9HzX0P4v4+CwxIMZZhXwZTmd
YdTBPnJMoW3X8c+6Wc2j6w/thRLyrdmgJgBkiLoOfdGTMxP9UUYG7K19p+L4Bo14BLMLthQfXzOA
DPh0UKXi1DsZBYWqSLwab6MVNZtfTrIhU9GRebrUeT0/E/DSg1oa6CQeEsh7fL1oc1ijuTCjyMer
meXgyKnrNDZ9wUV/yYv8rZXbkm3gvAbABlXV66GCtHEME02F7oxmXyNoLvdh03m7j68cxD5bDiGM
QAG7vh5FDrpCXhyt9r5tlpL53D0Yh0cXbonz8xvL9p9RTpZNge8z4EFU7aeYyXu5ht2VooG3G5nj
3aLPHpfvz+qtr3fzfUbdsUnbT1PYEfiUzkCDUGGTyByjNfnR9HbOwVaBln654h14Mu+P+MavtTm+
bNqFfzDKyaEFDQB8KEhb7Wu6DPvE1bygc7o+vj/KG9sPahMMFKG7ABzvZE+IvoIdDFfV3qmGeo/z
Lz1MLXVL7I5L4edvDoWGEMCazUn71HhrGieUDb6p9nETfl7kDGQ55ho1jxQX7pk3ly4Er3ljLkLk
c7IFA6dBZwPe4HsEterMeI5fuoEJP77RYfGwlYcQ0uB8PbnNhY6ipebS2afC9FFeRXV1E/ibQujD
P9HmaokiESfrltL6+oPCFT/JVNL6AApGe+/wdrrmjkrzxQzy+/tDvfFVoUkC8ReKeRAKTmUivlAr
FnSkByM993qsluQoHWd4SkQ0fg9jrS9hhdtn+qoARtgyauB/89sA9JNNrnFPwpK0oQfkIs8qm3o/
oYWnaQCxfOToX6hmq2TXTSGVn/1mjHUGI4RB/zax0bJEZ9vteaaqob2HFsSfHgxMP+AEBuVAmEnd
TTKXcTzW2ZooG4DtZKofFbK3xhKX7Qx8DdZ5qhi4V/PMbdYo+Rn1cbWpoIlL76rJwwFD1GDGfT0K
51cKa4IEF5uW3Y4MI01L3gwuFP01xDXQvdrAzZppcprcH2f8BZM/DSavp5p/lTAPRzJx6jKxTxwB
Gvf7v9wbWx5cY3BoILTchEjbf/8fkFKDmhvAawhM4Il2T7BA5TvIdP6HW3ErzUESwisRRfPJVjQ2
7sDUW+DL3tGwBLrS5v0KqON/mMt/Rjk52yGfinw8XemhIvxHYMxcKOAYxfuDvHEaAciAnRHoEUAY
gu1T+M+CwW5SU4D72OqNnTZRukI7tSUl7daPuocAjNxouGjd4jAHTnQyFCKNlqAVAoFyyCA58BBv
DKs42W+NuwtLdz4r9MBR6W3/AvTs9EEpwXIRLPLYgdOalTHsX8pqTuedv4LX/NEFRNsWzMOtbfHP
4+L1AgqIv6NEwLcVZrF+PvdxWKZ1HD6OQcAunIDnmxtDoYm78VjA3z9T61di8PsQLFuK7mGGG7rP
iEkvMerfWrtNYwvdPkATdL9fT6gfuZU+g+a0kgwdQ56a3FvYFxglXdLNn4+0YRmwit0stdBqP7l0
oUxtYCXodoc+ngjPwQaBgyeVZLKF26bupRf16XD4fbb7HXIbdPVRAJ58T2hyNzISabVvkwXOI4kn
vObAalEjJtM1dL0AB52WSttw0P/hiYu2CZRgJ2d6qLzejTXQNDhCgN3UMnVNrC+KoWNmrxPITQdX
uBfqmNOb69+g+Jj/rSvIaiffmAOsDk6p8NUaFkI/ObEdyiXUwVFBwHCLKveSf8w2if9eXBjvn5Bk
A4kCTPXkJKxgrrBCCO6gOcjgIaWGP9IjL2LQD1Mi4GhB1K7l0zFomwuPrDd+TLx9NpByI/6d2X1U
PagKdbfWB+r5IkVqQ90+LSBsD+W0RurSUfzGsm68J1TziN5BMXpS4/QmqDQZ/fpAamTqTYlERc8G
hEPVzbybbLrMFw6w0099W1cQn7BvwAs5dw2PYkodLTFg3SdzliYaQZ+ivRSn+/Yo/6woASXiJfH6
U0+SXrYwQa8PwYJ4QCSZ6QLZjh9Ve2Au/2itmA4UAwBhXo9CfLzrQknZIULmM/R7gdTXiCGrb2gU
tlGGVJPw46sH1y3Uo5Ahb9yPk5/LXRCT2gcDRhzH9h5ZpgZemOSSidobW3BreQD9h6IbEP3J6gmW
zskCj/qDI5qudGkd3i2O5+0901wCfd84S9CgxFMSZyW6G6cCRUeDcts0Lu6zXvVPlIKsoXBAlj7V
lcgWhCLvTdiHFxQD5x83fjk4LaAtuhXCpx93uKyp17krPyyJ29k9G61nr4M6JGw3wTl8uJoiI36N
FUOOWEO0iYt5hLL2g7cegrTBv9owGzB5gIaebJ+JOREZadscxpB1nyaaLJ+MGdXTx65xjLKtK5rO
CV6AQO9fb9IeTnAhIwE7uP1grqGtXXN4Inh3rJLxhYrh/KvDUOgxwhRwc+o4rVEHKP/HzovZYZbz
765z+6IDPLR/fz5vDYIDGejTpsDAtfd6Pm44ckcjYvQAOx/54MQO7MMiuf54f5TzcxENRRzD20m8
yYFPPgEALH0AFBW6HxWyB1fU8YsTbvGGNSWIL/Hq9cKWfGtAgKdocCOzBODaSckQ6KiZ/WlpUDKE
/MYTNbnqKQ+ukLwx7mS89Mf3J/jGMuJ4hI3f5t4AievJtqgX8BFrZxSHUEm98yZDjx4j04VlfHMU
ND82MRwab6dtFu7OxG8Rr3ZQiVU54y2nmTvp5uuFyZwh4djl6FiCDoWz3t16O693hfFmP+h9gCnN
LKW+W0Nhq13qMGWfFWKe/ziAzZzrse/4ca60lx56zHs98hWSZby2x9ovnRGCk5tpCOL+sTWLJ3SG
khW+EiyKdFTSpqbpfhtGlQtnk0DhbdNfFvvc5p5UU59BHJT0e2/QOshduyLNoWvqXn51q9ELihqG
VNGnKpxw70Hm0cfFuILYfKx9z+obslJYXFdmpfQJ7l5R87OWleJZbQLitJltHW+49vw1pvD6qkCJ
ge9Gsuz5kDjjJyh6iF+EvatgjVP1o/u98uplKbU3LUNJWxYLsNHgHJU30P082pQwKIw9x8B8Fbw2
PMx51QUxRcNpNh6UwKomS0aFnthBdnGf/OG18m0xU6LJDaww1jAfVGRlMbU+HW4XEy3uvhFd6z7S
BKkuhUxnd7qm0k3FvsEZGxdWdrCzSZ2w9Z+bKO3SLML+DnJ0gmqaTSNinUw2cIRe3G12W+5NCPkG
zFhSD+l8cDGSP2Ho35r7xqrEy6bZ7cJ8lFr9mWM0eq7I6izto04SeNigiYj0GkchWqZI+QzlZRtB
8VLMzbzG5ZhwhjM3qAZ52zttbHaOEzneAe+oqf201OgbHStdReKo1yacimkzx/k0wx3BuwERUSDq
bGga8g0mf/EE/T7IXcsdRoELnQsJg/7loOcY/YB5eYXSw9ZSlrAQYjJDBHQnygUO8ZRm6YzDugZ7
npjpLgnR4isVnFwQMyrSGnFMGpctBfMkjPgDGRffhSFlNMLMZlgWiLUF+MFjMQ1kiG/5AoI8hFq1
8grALc30IMKuTv9AOFynj32viHpMfWtF5sbWb6JsbZ2hPTSRE8S/BhqNfTkn/qh/ayfs/CWrWjpz
kiufON2nMR5T/ACJGqf5qhuNP1wJPi7kRkPO0+2Fk7K6rJThFT02qFy9F+iMPe/3NPs8vouG2vUR
8kY883n2gE/vtMPhzkPFTKavCwiS41Ggd83wrblm5uVm96KO8PCfab7CKoh72VhTfEyZpbxDM83T
3fwXMNrkFT3qpOFT51SJv0OvQNJHZ0PGd+0AomdJwS7geZ1OPp5500L4rptH+6IV0V05poZGOfaM
1RkSe3EqVavCr2KHbmh2TW98+R1McyRlq2COnaPniPFxjSQM8LNArEk1ZV4y2PR+7QaZPEkD878H
t588aIxTOblszfSaRAA/Ia1B0c6sDO9ci/bvoYvo5L20oZiWwkMGQprBnHL7fxphh1IQxul4NSNo
hO1UMIZuNsbLkOytz+K0BEBYyU8K5aaXDYPPvqvOjD7i8Mww+juYjdKfQA4QB7qSoakOK1mNKq2q
5+mrE46Ul4krghDsNm2CMW+pndqSGG+I4Z8wNWpHwa3i94HXOz7N0G6s+wImxhHPfJGM088J0V7z
0WthIZgHsdTAAaT1NCkYYx0ppwoyUpgaNa1+sSYl4keyuGzO7UpTGDKCrRD/Ia1GClc2t8nE9pKN
JLf+cAy9CbykpF+S0g+H/sHnqDJyOUZ9XXRRZNOCN7QecnjPDv0jR3T7NXDAqSk9uA1ZZKFGnN1U
i15Ztjpxw0EMS834mKzQeWdTK60DZVtVf9+AXMqySE96zXExVsNf7vDq2RDN5qtVmkoYUJUSK0UR
s5YGOcBNm+isRsd8hLfRMqPGz4xlY9tkOMu4e0uYCJYjCQRydKLFY+5nXakZG6BqhV2LSDYO3JhT
iNytzEjQuNEDVtZbj10KHfwnOGOE08+5N9FYSJuAWp2NA+1NBt89Ge112kZ+Ls04SejNotWPBRQ+
MMMt/I4N/Iav1azgP6D0dnx7MoJoDfTc5oEJzWgW91L8hAecrRto3/WoCxaPcINeQ4W/bbCtgo3k
MPcRue4rh5rjGogIq6gGLV2ObVuNSRbDPzK5clevI1dp03bPKchd9oqSZZAZS1d61faz6xw4VjXc
qdn0UTZxDFM00idfhzRoTD4jqgnN6IAaVqxIc4huG1y6zh2rsSPmrHeh+7xNAh16V30/2novY57E
P3lT8fUOMdp2wI3Ve3o4zHxJFEzXLYrdxypKK30PzZX3lHYNwCO5BuOXxAbkVwVbZsRR42aqcoQ4
TTdDbdqvqCHog7ImaDOt0IM7OMyNvkJWaF96Kec5B0q/BjdILYrDK3QPLcvYPNu/vF/DP9U0oyQM
uOmbg0RqO44lRQcXAEEawjzoromDeXnRxEKlBHJdneySdq3xFfl0jWIsU1SZJxEuPrtORsIQQd7j
Pm6RhqPm6BaMQ9v8FnAlCHxYxvq6fSHQT7Qg8+sl7hDXJyPPZvji1navQO5sn6hLkzFrxmoN9gY+
ct760G//8CI63sCBxREqMBT7FsX6LpXa2NyFec4vGVUhAvEsaPQZH/jo3Dq9Pz6QASj9lROzvt7K
obDJeF97BpWFlG7hryb86cwjg6kVZzz8FSAysMkR40LVk1OFSmRhBL7krakoG7wiRKDMXzJx8ozv
yalepNUtKxfiMf63wQNsziXo3h/tt6ISTNEN3wiBgLIhBX1dCaKCcHEhLvLg4VYsVOhEOTpJIM0J
PyoulJ34v3qNEb0e6qSGJj4jCwBAeWixeLczFfK7m0yXkP/zJzJe4DBmBvUPbzjgpK8nhNRdrubF
tgcGsc2xDQ0aImQNn5ZE9i8sGt2Cz03w+NGpofe6CfbxyNrEUCfvH2VcbWMu5UGTmdNi8Ey1lXzu
Ja3aOdQAoxb0XDc8ESTYU6iht8z12i6gh7kNxHcraj3ADXpO3GJZXed/eApDUAuDa/jhgaJ38nt5
kF3761LRQwIbEgeflV8/d6ipl1yBfnWJfX02tY2WCrpyBJgGjgGnzFG5KpS9RHWHOcZRWDuJ+Imv
0odNZrt+ev/XOns8YncAu4OuEL4qGzv69RZpFCyngTuNB1Phlgwct8lZOr3Aoh9Wwf6HNRrwLYRG
GFLaCPgJknJPUKhIMT1PqYfhkL6e03kdNksV2M+H4MO+P7OzRQR0gW0BeA1YIfwjT9517jJwpCmE
oBg0S1zidRI9p5NgV90ixj8fHgrlIVh6PmB7uJqebPkUiqPYrBhqTLEjGpOwzIiG7TuuLtlWvzGr
DTMExRwONWjLn8zKmTtraD+SAwkq5CMQXOdsEz3ZkF2yyUpOzygf3QXk5oCatDl+nqqfCZnjWqIh
cDBLQPQRPGLvh3SHWGVeXfMXn3rVI60x0VKsHWvL99f07P2/jY4mATgBoKPA2OH1xmxJPTKfYvQa
r98dnuAxrqToEu3srVFAVwZkiTGQobOtwX9afXiDqBBPRu/gCjQDYNhpCheuIBeOxNOPDHgokBL4
cIM1CrzklESMI1FtGtfkYCVJjp3fr0cRmD8GsvxdYOSlpTvdIxClbG0WbEYMBvu2k0mNcFCLZ9lW
B9Bgul23Jkvh+lrvaUovucSdrh+GAkX1X2vZBxp66jDOZgO+0ALoFbVBmAswUo9Ga3oB7jxfv83C
AMf85hiMKmqb8H9+pRQmyKkzR8lhptG3kZKboY26DE/Hxyla6wuDnU0J8efbyYuDCqci/uH1YEzC
b7nyVv8AZoGainHRqEE7JviP9zf42a8UoO0L0SyWD4/6s2qDYi5pFRF+1IuGSSHnXZtvnIdnaml4
4ZQ/HwtQJM4mfFKg+YE49HpOYWLaqFWBOEKE718NuLjuYF7hXE8gTl9Yvu27/G9lA6h4owLjvAXW
AjDyBJpuvGVqZOqIY48YO1LahnnRT9ZXQDRWr4oftIIs4N6zVcNvLO3Ekzsqaw8fXVs0OUBmg6oI
gjPwVV7Pd934ZTWBR4c/KAone2peyAh2TMZDeils5Hy/IHYLvk/4MdFbxEv79Vh4ooFoTmt5VCsy
S+chCot4ZtHu/RmdufpgXVHAgQOMYIiNZHYyTIU/IfJarz12Ex6qSFTGyVwsrWt5DqAleR5TxGMd
AVkgsa2b9LzcJNC6rveVWHgA5KFe3cO6JNFnMtERDg8N4jqKEeIuVlRexRGMroekf6kcPrmQYtVN
2hQpjRFhK2MV92XYz0t3ULM7znBHMv30DL/G0N6kK3KRykB3l/Im/h95fb2V0BLYuvr/ZCUwuXq9
st4o8BBJk/ooPInSZ4e33+Tyoxu2bIOilj6xX8JAmfV56Nc5+DorTxKW4T9h/h3YDk1YRCEEtXdM
gB5zCzUtnfOwmvFbIXJnJQ8t5aI5GMBEwLFSJOyVHUcCeDaB+Sl/WQFiTw4BgDvcQ+5M52NH0bgt
Scx7lluvp1UBgIk6z6OnEiStqqVryqXyHVt2eGjwKEuFO/016JwERSe8Fs/spk/Cg50QgZx3tU8m
2G+Ygd+us5DsplM9DMS6MEVtlDSrT3O1gBEHsWyj6ru4hkFmGZpq0hkTrr9chwLSH/iMM3Tq7+Mh
Ttp7OrR+9IAPrUeuYq2rNifTUkMPkODlf01b2TtPS5iy4ApnatxdB5zXbbb6/vIDr3flltTGcr4j
SHJIjuABgHyVEQ0N9yGEAYX+26wzYAxAogESImRc6bxqmqbdUWjlebHiWUbKWm4xRlQk8V98o5j1
BJtjc3R525vd2i4izRGsVP2kQsAU06cIBMqWxAlFNi0RwsSY8aZkP1Qe+YErQbbY7Ezqg7uGRhX4
3pE53w9idJ+mbomencku4mEUVeiUrGq6H1AVun/Z6NVPC3c1DAlh1Qtk2tmyLsNmnga40ozsMwOW
mhZxFPVPPF7nB905BkLOcHZuxmUMp51EiiqFBxDKu8yzS6/yuJVQlouwjmneelakN42Iw19uC4S7
RINCkC9AaYLlplZp9RPmorwqSBewMU+blK4UJkLxmuSNDYdnGSkYGiD8Quvc1W3aF4RME3BdSDKZ
3SMPJoWvuktd9UzddJHXMJmdkG9eL63dTz0Urte0Cvzvkw5W8TOqadIeAMsp5xAGiy+ebIqLH7Ey
rudkQx+nDzparb/mljiUfIY42ntu2yXgOwEjKVlnHcqG6nui+oT/ARrbfuaMcrN3u2YK75cardTC
DRRYG3Ll+EmWFW72T1Lzoc5bJ0SAlWUzWfEycjt4oTjKQfvVE2NyK6lszF3HHfd7u4JZdfBol3Cb
wwszNg/prGP1a0olfwmQjFXf21n2n6ZkIeSThCuDRqO/WQBT8XmNjonuFQT+bjyJlzBtlrBYhpQg
qBIY7t8ZLWmbLZ5BzGIN9z03S13HnW+6YGj7mya27Bn2Ry4D8QM7P/P5UkXP89Sm41/mVeBVz4tw
aaZtJV+mgKnxrh4tiXaRa1x3n/RNFF51PfjYN6DeyuCRd5W+9QMVwpo0gl7/tqvowAoyQJ0JMKkH
duejA7E+KOiCm2c0B/A1CiDTJMP2ojEqJTzJbsM6UfdIDkBjJISzhs6pX5E0I/DIbkvhNHA6QKAf
bNMAZXfHqUZUcelVQHLL2IWqNWeBbP1s9F3eF8DfgfDTmCW/XCdcm2uAejTcLSg+aT62qfcIlzIR
FittRwGjEG9ENkGSjACjpnrQuT9tPEpANsn9HAh0P6J4iSyCFxcFbYTxO5szb0BvKTDOYLNwbIEx
qTrSfpGAFI/Qojhp+HHy+jbZJEiwkeyjaDzEScVEzqiD3BvTsBBeR7HHaa7RMvntTUgpyTQMFdAy
B1rH85DX6yeG2o6Wvq/d+5qgEVj6hPV3kPZjdW0z6iMSzPpf0QCubRn4LHiAf0LXwHV/bUW+zO76
q18pGvUh/JWOng+jxJKOaQLoCYVB5izIlCljrlQJ6/71S21q4V37i1f5+xh495/G0S2MdmxnQ5zF
fhUVDp3jLzN4/n2+4Foimeia8RbPoPabUR5SqajHLSBcr38kaKX9Rp7A+nOUln71RvQGcp3S3s+H
eIywcqQRbTF5uB4A0sQAV5kb/mo0q7/xJpnSfBwh1Uemk2enzFmhUy7Quk7o9YT7/A8OT19lYHVN
JOuCmaD7Bl2nKZh11ZfQrEmKOKF1hV5G0i9J7FRtwWZ40pTcJBzsV4t4eliQtWhP06B/DPo2/TH5
uvPyOVTt9YBu4woVDO2vWOoZUswCwQhIH/HWISNpNbEy5dr7CWsvpFwAJMB60tSpSdbwNF2yUAM0
BWEXRJP9hO5AhQdj7E+lp1mS5ihRVjBcvMiqQkBCcV0h0eRXO60WMBXjNsOqQt21IN/5t2BuGxyb
iJgmH6MObN0OT4z7sIHAoPQFpJg5Y3HyO/aU9zkOFtfJamxhNOE8YF1mbQcNTpu1OIB75oBvm1Zh
WLBqskM2ImEcuc44vL9XJo59QM5u8ycdJ+9bNSGWqRTDaL5Yq9GAtSpOP4t6iT/F0giEM9tV3FSr
ARkw6Y3ROewGUELRoUNXyAGL6Rty4Dz82wkG7sU6IHqt6Gsy30JQPYrCoDw9OF2KlYHCE/dvEmv8
jXCbkawwdYgLAxDWQHCfdXOSYYe4j30Qqd9Djbsb7CDutXklcfmUfeIsj/jlpi/jIEMnI1yrTx4S
mPpMx8BwM61r/5bXczyXaT9wWbggbZmsA3cccVTQYn7pkLxoMz5Bg7wdrWjpounS42CwXIkSTFJ6
p6cRprQr1fTJDfhI93g3hEcPl7sPkXbch9kwVRHdRa2Rn4TSMXzZF4HOgfWQ7wv/uREHzcyBlz3p
tm1LEGYqUYhEhp/6GB3FDMWnL/J5WsInNjgTrLJhPp7sVifoYjgKC/+rs+ILwdSNYnkyuN2LWKIR
1otwdv3dLV2ic4jyLZof1QpRDjHo4F7rYWl/OHjphPhYSIrvtkqYWy7x4GOFnXn54bcuqTIadV1V
giPduHu0MWEXMs8eenoNo7rJkLeHa7lXQWtgXROtTU56qa7QZViaTE+Cwq3HAsHNYdI4PME8f0Fz
G3T1W1iamwbAdtgnGXKa3KYY1j5huTJxOOxXgzUrmzXgOk8DhFzmszMuf2EfH37W8Fz82qJ9/CCD
1A7olVk9ZjqN1i6TnV1w29qm/wNY1/xxgZ+lOLMH/0X1IBdcua50vT21Vt34wwr6OvSDuDX/j7Pz
6o1bSbv1LyqAOdySHcSWLNuyLdtzQzgy5yJZ5K//Hu5z4+4W1NAZYA8G2xhXk6zw1npXWHuLNpIT
Oxk94LauPlF4tV+qoh6+27GB7M3Uy+kjibhdfQDNcj+V3ax/9QgfcINpBiYMENZQ5ubVIj650A2e
JgLEsQDvCyw8dKWlZAumphJ78FPzYc0sd9hV9oolfzOttaSftfKS+r6jeRHbTqy2fmh3KqiPx/eZ
XvsJgSpl8ZRr0sORXVWGfrc25VztplmojuXB2Reak2P8Nha2wF3br/N3x+/jz9gb+w17OjVVIFeD
rGALN8Ip0Ae9M47cUGaRho6yl+ouNz2ZHUdRsxrhZmfjXTvZxfxrxO1neUcBboldbqaT/jleFGbI
PG0f33VdMa4H3lJZHVWVOHxQsiWh949WH3+H3pEu7ykc8uarZYte7GtPWX04+n2uHlr4csNHtM9O
t3O0iVtaZ1il1QQEnrJ5B2OTS2/faEZWhWk/pMlX1eYdzXTOk19O7K/xM1r7mZZNHYt6LzVtRu8z
Fb1EJMkx8g5an9XtEqN3ved4M6U7mK0h633lya44jYnDnXfGVmM9OHFheA8WDT75w5beIPaaVxj+
gZTBwfmFoG7kFehigaxUt2NJbnUvozhHLvHdronke/STRKzRuiyzEREqunztmT/9F8td9TYJCqRO
7bsK8azzCCvE+gwMZYg9Lyl30iBRcT2GoieWLsIk3B/unaHjpoOjez1G/azXxf0s9NLDL3OuvYfe
Jhk0dKfcdg5ZQYuX47qh3ET9keShlo+tuqOIcGcAyratdzpXq/mnY9jCfMaya4E8wcXWe3ApQL90
DTqVrctZc1g2OreP3GpqLm2CpOlv5BiXyedRbLlJoeD60oRV0wzNs42KWg9psHSccQkpvRNeuHKc
962aRPNjqUYkqSQutf69xW3VfCT5UpTHdjFSRVfOqsUj5lWkOjIVLYMpn3pa4u9V1qgyqtkup0dd
VZR+puhm757E8Nlfd14FCfzLTN7dsuvI4isDI7Yb+x4+TdYf8sq31zvkRDaerGBU9e/KyIjjJhx+
XIPEnmI9ROpiVYca0nq+82ausJ9Kqx0WfGkW13ksitYdd6uSZDfCZFiXP22nYPoFql6wxVNDbaV7
GJCed6onlXf7JtH6p34QjXmkG9lyk/GKodRObQoV8RHoWeeHrnXvH4S55OkcEPPhtyenbvzmBr70
ApTFjgkVH8BFp+V6iQWaiPrwwamibKzHfZ3EccjC/QIQOkSvQy4vjeQiLAAwQxIGenYOP5iZp43g
kVU06036jtz276ubAXj0y9e3D4RVEcIZ0G5sQC8IfJnlNbrGFh3RPp3DONYIjAfPCFNkVTdgpMuO
ICCgBmPWhv3IiKBJ58+kVEGVXJdN5Ne+/Q65iR8W5fCM5a2K2FHMPSSPv68/3TU+Bh+d10gfwaJf
ccW6pKBquKhWEaYn7m40k5GdYzLf/LG4K9F3pOilX0CP7vzBCk1gBZK7dUQkQUbwyyzLUwpStuxM
rAluzMHrt7gB+aj7NvAHy4mLOZjYaE2SmtvYhmV6O+E0OEH0+jjcJeuQcO3rbb3EAMhf3hrXsyUo
YWvKP3B/mZMX4LTV82CFGpvIZT/Lg6oHmA5k5xlq//pXu5r8W6eTNYan1bbSriTpuuWsGgyZaImX
JbBiaBxe7NehALi9MdQVug9uimJsiyCA/nsFuNsLBFYXT8JoUY3xV6nKCauxcUhd0zt2xHZ6azdm
MwlhywZ0Rw/HzDyfKhMug7o2rkW0pp3x2WClPcM5aH96Ysw/EVKd3Vhz1wsAloC2WSTTVPDRhZ6P
18Zdb8bwZaN5EGbotK73qa3r+s3tBEahikWzQKuO6v18FKeOmxUqTRllcEapNBcydANTtikURkzm
b9kKXT8UrffNfRmNkot9wcVLVJ3yoc+VWWTGK2GxqT/2//PwVH2rLwYtaayT4LpvzgFsjhdIvtWC
8kJnyfFLxN09SQfOM4OWY9UXt6RkV/Nwa8gQ/IqH4LZdXe6NbRxLqRO2Fomq6XaF5Y+fdb0bdpOT
mc+x790i8V8tsW08oCaejT40AqXzLyadxZJrMuaR01NQlOs815jt1tqDrGrx/fXlfPW5WFtIP1Hq
4PZBWXsxOxKzx/pCjGs0Wtm81/xa7Fyrsm7siy+NoqN35yjDfUG/NEROuQNmukaBOOGI+KuNi+Ub
TjWje6Ozf7X9YkKLAgMiAWY8WO5enJe2qjNjbmwtime0Mrn0u2gs0bgGVV2sQQ6onwRzlqx/3voO
N/sKjhk6W9Az7Iu91y+4xxGm0EeL9PvDln4btm2Z3didrt/hdkzyBmGlQ5+5fId8Q3Ms4cOxO2Hf
PiiAr0EUt8gRL4xC+cQLZGeHG3R5gtUZ987Cq4fIssS4W0bphhAKht3rb+z6Q21HB8PAuQS2vtxp
q7IrgPa6IdJ65YZ5j6XpXNwnSXHvQa4Ny966dTJfreFNdrS1VPUt1ZBpcr6mnMwC/VeUgiIfl6eq
7+TRT1R/aNzYjGTRzDfKjuv36NLxQwyxTXv234t6CpGb1FdNn6J88JPQJds6gEo4vvk9sklwVkFU
4Jyk6j1/Kl6eieeCKyPcK5K/bmbSycS5JenCcSL4+Y5Wif9RrxvrlkPy9hefdeC2+mbbLiiskBxd
Wu1PQzw2kyoRK67N8lczp3Yv03q91xa9ultoiOKzW+T2s8414Pj63Ll+s9vQeFAy45E5/dcP/afn
L5sqz9chmyPNp2ws63GJjBzU8/VRrvbg7QH9/1JfOcvolp2/2bRIe0NW0xxlvU5LEX+2B7OjC+YP
660T86Wh8KZB3wQHivDIi6mpe6RI0HOfI6M1rUBTqt8vXuaGfezdahb7L3w2qgEmJAcME3RbJf+8
O4w7Gur8HMK1Xubf0RImLe0pR6gQnynSbuJujd/r7mj/mFI1laGWyOaGf9n1QqT1DyMKAhGvF5rI
+U+QPVmFM3bK0ZyiCTgYE4baP0oNPM6tbLm8n+nMdDf0ry9NGe//bTWotFF5nY9pysyQI0h/5Fng
HtqI2JGADffNSx4iCv7uyIkxXb8qtBYgjXgsGUXAjt83TU9PspSfXp+XV/ZvFN2wGrnJbCeBhcTv
/Flc+ns1vhVTlLopwuxaDOxisb3M6yMolDUGlSn1D9izLDobq1bGweI4eN2VbiKGgw7A3R/jskee
kDbtLAOp+rTYw5XW81tGHfySyz2CMHtKGAKH8Pi7mNeryDoLWv8UMZHnp1R3hj9lM2U33voLU5pV
ymYAW5Gi6fLiQxRf4aSk9GHoZNfOe6Z04oSFpqpsh2O2k9111rr8mg18IQ7EkQxa2NhefAsSeGGG
wQYDfcA5FKKwfVF56HmnXEkrhbts7R0KR+vusS3t969//Otjc0t4xkyIqzo14qUiLSHNk3iTTEXU
G9XAh9UyPVR9afhB2uHm8S6Nhcjf0Y0uljdXcDihmTwjJTB3rkuBfhHDfFriQkWu38t70MWPfl71
b1+nVDcU2tYGq3ArOp/btWkk85zzfOWwYOyf6tW+E+y8r7/F6/0WF1kOZ7bA7eZ1RZhRdMGTZkGp
JykGdwhv3Dxw8fy39y7R8291ysWgC94zNKCNPr6Rd88fyiLLWhXEUER6PdU4tpXck7PFsE4x4sBb
PmdX5zKDIfjkIssUwUDk4g0WdUzsbWK6Ud557d8MPLk+jnLwxJ02sdnvkCQJ90k2evFsYppnhiku
+WVYkaTQ0oiyi+8pmlQuOUuSVu85Dtz2wzIV7RdhWL0Mu6pIn8hy8lWw0OnukFDJqZX3hiyKOszA
cL5P65x5O7DW6jd9vrKKSr8sv5qpTctpJkFB7DDFgvlvm8vcRD1WKzZda63IPgOQWyRi0OSpD72j
/OTbivDnj7XK0vhFEmBVRmO9JNNHo/Y47zuE3iOJnyKznlZSM7v7kVsGVBGD8nU/rvEgQ0sHKw0m
5U638mSuliIv2qIe30K8N7Txor6rxnFO88y0IyG1L/hwWmyn01EULbKvklhXt+1vbHRX05YR2UmB
G/m8m4r+fB7Zme2tk+yciM7hoh8Gt8BIPEE1k4XmmkxvLrNgmVMiYiINM9VkWZ4Pl1lzXy4QN6LS
9jBwaGnTyyr+9fpSvCoGGIQqkqCX7b7LqXk+CAeDTCcysyNBvmQ41vqQ0U8z5INVpN0HrSqcG2v/
ap9mQGt7jdzVWIuX3lH4N/itl07cEH1iJKyYhjqe3MaNT/XiKCi8kXpvgJJ18anmtPARo/la5E3F
9EHB+fqyzMktVcpLo+A1gF011CYb2PH85dHBSxsT1WiUmkZ3l2v1GtCgvwV+XE87JPEcOOQ9b8X2
pf+o4Scz8y21I7S2xl7QRgpLvabhaZm3jrfrB0L78h+ACpAJTfliyrm0XFn8hh31amt8KKRQOca9
N06y6wcCDaY9wEWQq+cVurKZfSaGXL3IilVWftb8gtg1W8/b4jfGOtbT6zP8+pnY/G3WrM0BwGlz
MRUm+L2z6jsv2szSv0JWzJ7LYrllufLiKNyoTdN0+efSebIeu6Ft49mLRt0bn7spHe91kann15/l
vzV/VtEBCsAmZUvG0ZdoxYtNj4hbzUKZ7Ee0OpBaoUOW2WHBgaALkWqZ5sk1F++PVHrxv1h0U35M
E03+rDP8FQ6wGVYd2mUZ64fXf9YLHxQhwGaIuVkM88/5OpirMvG6uCIDsNBT54OCMDLcVXZVrF8W
mCF/Xh/thVcN8xRvKbZFIJIrXcyQTG03K0ZzMjtkvdgHB5+b3eujvPRMqGCIsqPJhNnB9uf/XNTG
dGy0Ih78aCaJF8pXrkUKxTdEvlEGrw91fZIRuAEmhfyAJG+uoedDbfUC7XY+qm3l1dGjAAtW/FJO
Wa/VgUhs7Y+Z3VyEL7xFC5AJfAk+9iYQOB+0actGQ2sWRyNUurDVyirUxvmWeen18UIE1hb6BhkB
A4dLnnAKx0rqZhxHKfLOxybLil/Ys2OQPeGH2IH/3DjOXniVlJOb/7dOKw2Z2/lTtbOKLRsrhUgm
ox8IDWm+ljj5Zw3McefrvXHfzFN/K/bwpXeJ7yLh16RYoA28+ICaPUxpPOdxVJec1J43a0ffWG+J
fl4cBRUxDlIuLPNLz9kFzwTLWoY4MtfyF54y8z7tvDdfoclkJheFw4ZeFk3I7Uf8M+0rrXcLanMR
TcozdqtliENZOsWNKvmFxUUFhS88kAASMO/ihaUd6kAONREpy8jC3rCrQ+Ws2Jas9c83r62zkS5O
NM3GQCGJGclvMTNzUfvfJ5rNEh4br4JMM5BXWsZi2L8+7IsPyIzHZxQ8AsDz/DUaNWmzqc5rLKcs
/glYoA/hPPbdGjpz1/9482BIzkhp2druaCouyhCqYKLtgOMjixLkg0kOWqDXS7UbB82+gR29MAfp
bVJZgJWx218q99bMXGFGuHGUqT7GMqNDb66ct/r4c44CfIOycJiiFLxEFDKfGKxBWSLCvB5OoJbD
sHVGdffm1+bzJDi6U15tcOb5N5KiaJxkyZJTbA7llpTr76umNx8aGhYfXh/qehuk88ceywUCJTPz
/nyoccwmSILrEo0q/Z+l4j9+bj6tWkO4SVkcXx/reuoxFpkOmx+stqmKzscyOtK9kmleIhR8JgQM
POPxhvewhPHn3etDXc8GhtocsLlWYwd02dhcMifzCtsASSydOezhOu2yVb7VHfO/rpUGuoTTFQDt
Ja0kaRsqq2W2okrocte46S+5+g78LtXcOIivnwdUB0jU5T+gZVe+ZXMDKV/nboJVx/qB4L3iVPiD
uoGxXH8gznk6cFxNQJAw8Tr/QIUbZyl5aEYUy9Q6tAP5sf7q1UGpr7eSZF94IHLXkPPygWicutuf
/7ObQ+ao3apXZoSd2Gbr4UGQVIX75noeDeCm5OXVUU24F3fI0pkmMi0dJyJylZ7s6P1IS+fdmlvT
jV31+nGofbkGoYVGFQT/4fxxsLtZzcbN3WhI9b/STrI7q1DWjWL2uoRgkO0xUBlSyl/2qeJkxmmj
HdwI55F6CsxWIPAonPUr12QBiRWbCOwV4LC91QZws14nehX6CNIqbkUXtcsshV70PfQb1Q/dXeqO
T9rYxjee7voVwjOiQgfkA1NAD3j+CmOvxLmrlZQqLXeGXqk4EJ023tiDXhiFC+tm0gt31wVaOx+F
nSmtgJfiyFrsejfZTR0mAxTx17cfYAr+nvPr0CbqZguHRAqSaFwsJQ3BQ5e2WRyVUrn+TuSTq98N
k57+xF1BPiedsn7XVqOJg5nKTfuNa3/nbUlm/gK9yoZ9G7rFZJTvjAzg6KkvWzF93pr14hDn8Wi+
M+j41vvCLev4I5dVz9nPWqzLQ4JRjkBZoZnjO7gCrX3w6IGlKMQqQDXdaCCQJ3UxzPdocubliP3H
iLbKr/xiv7aJa+002dvwb7NmHE54dZb6g73Y0imDvGmHYo88alyOI9Yd650z6WW8J6HSsr5YQszP
2dxXNnIk7LU+tphpWXe1KdJ55/YxzFdtMatS7UY1OetdueqlHZkK0CW0h6qntbWk3fC0ECZtokrp
hr99pYb+XdPk9AyNXiZfZoFL9m7S4jV5L2eThIMKYV2/W9mJVyjZsCN3btfbn1n3bXLnmMIA9sfK
KSyoKa197cKUfq9co/44GDzxu2Q2zOLgYBHd3Y2utc57PysVditGafnRZGECle/wzS+XoKkFpjl6
vuC/4lZy/DJl0/K/vJV46Ih1LO1wynW7fFImTR4CRc0ZXZBynGQISnhmpFph7aoI9TQ5iDi5II24
2Uo4I3KXqUNwg49V9REhVuq/S5HzVXQjdKEegS5T9/fSCa38MbRKpfe6xAn0aJFcpX0z3BVtiySu
TpwWw3G7QMNiA/hvju08PcxzNqs7Or7dqQMf/WoPzZCf6s7GcA0xlajgrFjK261y1sdDXpNdspsx
+FJH3Rrh4lcdrZNTbpM0e3IbaJo7G++YLmxGJcWdleHasEthENXHvKTYOwlDV5yAFp/lgav38mdc
7NF4dJWO6EfAavnRa3bvgQ/YTn+3tn0t9249JFj4GHk74Z1irh+zOHa8EKJvmj1aE4DDg70O+nii
Jh/zo5PjILRLYcLgFTQTlGojv1LYGSytVWP8tgjV4g3WFcO9qlQRh0tlSXwjGmOtwn6MRRKMg5mr
nXJyG0mHLeQUrN2AZU3rkGO7eQeN5WmIxaSCrC3M/s7sYU/tCmyVhz1nSrkwV1qtCynaJfx4QXbs
9OT6is+bwL9T4ZJ5nrr3e2cxD6O2JhauaeMs93M6JdOxSWz0E0HtD8b0wachRDjRHGtij/F3636L
CTsdHvyp8L6lMtc+YcPm+2EWt2n9kEz4KwRaiV9pIE1UUGGx9synzVOuCj1nEnGwJggRwqlJ9S4U
3NpiQGBH5WEGGrKETokMgGLFylSAhtwnqBFQ5n29iPyTobfik4HlS/4hIUxM/9LPa6U+6MwXzKUJ
YV9OTlcoN6iLbqi+o7Udxt0EVU3srLmEtts5iTeOqCftculDRdxzE2SVQb51as7eN9uN5+aYKasz
EZ3Q8f4pU+I94U0jyerBDWfrqZRp+b/RbvX2OPXmUsKU1qZnaMd58bS4cODeu2gC5rsB0KP/jAES
3z8b/Oa5E1Oi79AF+dDG9Zk84o6Ug/e5JDn34GOp9mOwlzJ+p5Meme5z1rH6uUz6TDBbzXK/n/CM
RbeK8G94GOUyQuGGo9qE8PrL6billDp7Odj6HLBKeIVocVL/O9twXBxRnI19ILfAyLvFjS15F6eu
Pxz8kmz5sHMJKv9LZ6P1QjmPiYF34YphpJh9HYs6gMD1wZUE+n7MOgeJV7PMvfHREXOyHsdk0uaD
WRjD1zV25fw+QUzT7TOtLdvdxKckcr1b9H5fTe2qHrMiiZEW9oJ0ahyc5KCRJzIKazfOosa1z+4b
64GjNkauUtGWPKT2XKgTUQpWe1+qQc5RhQGXeO+PbWEFfTq7xkMxzshYBtNXQ+StsbE8UHTb5q/Y
sNVzqczJfLK7zne/FK0n6q8xmKb2SS/TsYjKUcuGIF2VvR4rox4e8xUp9sHJEcJ+IehtsLtQdost
dk48LTNnvorRIjNN8PzDPdJDZITTTLvTEAVVKBK8XmyWVmNyqFuciQ9VFxdzqAYhjUeCTdb14M1t
24SyTRYm1opG8ei1o0PeZbkMzjd2LNn8XHGnFW7YaGWNuqiN6+lAV0x+dsViLeHYerF7GgTtAraH
ZE0jFrj+0VmdRtuPqpfGnd8TwvwDrVDZH9IcDPJAV6HUzWAuRJJ+yBY8diG0t3ZJo8kS60HZ3LSx
m+PSjwlZsn5PbeTQQ2AssSh2ds++iVagbrr3Pv3b4QSd3XyPrqStf2qqT+IdaiMuthl1xB/aV1yb
ZOGtzR2EsI68MZnBJkZaV9u/rSyh+Yb/RtPvSvZmWqYo1+2B97ya5R9On2565wtP+MHSVwRKiCrX
sxBDTinuhzxHxucv9Ff2doP1XYAlqYwD+n82oAihlJSYtljd0G8W43NrVz3eb0ODmGtdPfcx0QYn
jxZ3zfP9WloCc/ZKG9q9xtmpHR1/oa7JG41Q7YSvNEfIFE075P/klR8ENrfLwVNAmjunS32C69a0
ZSUpfTxa+Sye+4xgjA/uUuhasGSr+U0micw+5sLrWJYrxizsZliLDT86ge9XGjBH6unTOgnX/+Rj
7oBaiO6huffKnmYFNvL4rWF56TTHFVXnV8KgLORT/MiY4z51TTIbE0GQ+LKILeOrLtUXfPAg4LD/
rg+Yf1latLR5JnYSldjwO5uzhnDsfqp/oIGKcZ+FhvVTIXD6OaNPWfdrvpGEZnc02I8T1D/I/Yy+
OGTYhf8mXzRTewMRTf5kp35WP1RJ1RkUh1NrNEE5o8TYbZc/siXqpcmec5UX/XONfSayWGPClkHh
S4P8eTbnD/QayQOvF7WKT4tjoKoIUs6xLzYk9O5JceHvdhU92hxpXL88Fm4qy/1YLEPzbp6mZHzn
Cm1Sd8gWtQcUDaS3pa7MS16z6J8GbbToEOfIfo7NMMRu6MEs0EK0uYhBqC75RYjE648JZovNR40Y
ZefoWcr+hYU5s20c0jp9H6eNIrFNYEP2ABQ2rfdUx2t/18ZGph5LL+/rEN/sxT3G2qiPP13c6z5U
6+ZTSVySMx+bVc+mD+Ykq7/e4A161FtSfxaTb42//DjujH1NvMvyyeNfdcHc58nydakE0n7yy7Nj
R3Ea6bg42CGuJPZM7ZazV7ZjO6qDrFZMKgajASQJOtn2ZP+0Hi6ZJxNTT8gVHbKWELZ0zGFrxk22
HzRhfk488MWDIqkd6sDaWYTcYMrouUElLBSco+XlbNm+aGRoeolMv5vp7JmfvNSW7fMgmQwRdnKk
Gdn8e7FLhs3TIYDjMlUPTl9WLcaCeQU2yWS1PybW6OqPDROu++wlrTHuu7gW1rFmt4eG4Sz2gVuh
iaVAgezlvq4QpZJhY2XTfWH1hfeAVGhq7jY9UfundLq43A/SEw7zuUQpObkVPsYltpryiPgO6iXJ
D6oMhtEw6gP8Ydd4b4hOxPs6S2PcArFX1MaHFos3rQiUllSYVagkE39LLy7koZJqpTkkkEgecgQQ
Fla72crqSbTN3ZAWEw5YHVtaE6pcxY9j21mfkm5A8Wb3mRrekXtbO1EiSP0NE01UX3HcY8KVvd9o
hzhGEhlMaD2a49zGo3pfpolb4Y0JooePy2QN5UfbVejiAumozfG9Rq7w4FdFv35cbEcy3YQypq+V
VuMqmaNrTMM4yVc/QGhXaEHTuARzpRyFzpYbmvxo5zmuQ+o26MPx6qe72WQbChZdUnZxuDm3InM2
fPb8YukD6HN95W7Jffmy9x7XVW5Xse+DQJrJMfOxUVXSMd8tJtYbeB98bLoUswpRLQNWs9ZbY25o
lcDdB1MBTNkUThdARyLl1LRmH0dQRqqg8UT2iLqEyDzS0h9fv0T/hz1ePCr+LTRM6DDjGHVp1ie8
fHY74cdRj5NtHihPyZ8JMoxPDYJcN5BGW/xoinSdg4oz5skvEs0P10Jkv17/IS+8cjAxHQzJsbeG
28Uz42mpNRADRYTVbBMot+gOfHR5wNumPyCXHiM/rch+yIZ0h+Lz6fXRt7/94i3ATgaCwS2OhLpL
MQO2xx0Ha5mcWGFrd5D96qK0pKT5uuIripFPhSzrFn5xOSbXGTjRm4oHhsIVJ18Ts7LYd+MI7Tg3
PjfuDqsnrUdrwcxBavpyA5XZsJ2zZ2Q8kHVISSQWanAv+PN/0UCu/6x2ZlWd0ZnQ7db6JUs21Fyp
YUdsXfyOAn36njvylhHTFeS5jezpdPY3i0EQ8PORcyK4BgATcJq8KcIiFct7xOsYOWPt9v31D3kF
321D0aOgjUojkIbc+VADPeO5nukAwshcvqHDrw5T73SHCqOUYyq5vkEQw//j9VFferV8QRqpwO40
Ey4mb0+pJD1FmynRi6+lT38pT9W9Po6/zIbLLOLYoHCwwHh91BdeK7IbEHHynDCjvITZhlErBTcr
EXWu1PcybqkDS1cFMSkA/z9D0UMCF928FC/bxXOOare1ZxG5beztcaGRwYKoGjwhueUeegXqubBJ
gZN9DcYG2+8FeOgI1yqFGPHn7ibcqye8381Vq28shpdGAUwGGUfWBg50MU9Eo1U1y4QvBiSyqxGB
hXCRbnUUXpiNWxAk7DRykbd8nPPZiKNRrgyPBN+sFvkXiTfDk+JNmqfeIjtWzLMHJIODr3H3+sx4
YT5uMhWaJh48Hja183H1tV0h8SX5SSP8DR1pV57yUeGiYlsYYNYy3ydKn5+KVHY31t/1nARb3ng9
BNkAMV92COEtOP0CDnLC1FqFfZGqLyN37xDA6BbJ65oNwxqnI4RVH/TObWs7f8pYLBjZqaI+mZ1P
LCoRpoX6kaghyR4LrZegrlLq9imF527f6WDFnxcuPMOh82KJS4dj4hLBRNTk8+tv/4V3YLgsTGYV
KxNCzPnvcsytU4Wp9KnXCPugqzUlwUArknsuZePh9cGupxgbHWwHOlYb7+FquQyzqdFPL07rbGL8
Mky9H4x4mdwrBImYrphaWj22eRUvN+bY9QoyQDoRiNKhhbV3ObdTrst9T2ziqW47sXl2cC+gannz
xsMoPpClQUMYDer2+P8cWmaRY6Hi5eUJawTxpaizeG8u60jiQnxr47leNBuPj0Vv8TY3cv/5UAPh
wQiSASXtptVOeZ1bxxanGXaItcPvJ8OOr0SVDYTx5r2IgYEICSSj68RMvhi4NAaU5VV5MnIx7nGp
moO2XOK39h1dRsHVDTopZQf54uejuJONVQcGQycsIpzfZoWppWeu3bfYG+VbSZ7/DYVAdBN8UcEa
50Np3FtYuAwV+71BUUOnwfOK369P/O2tnJczbKwYgXrohUmhuaTceThI9b238rmK0vuAi7Cx7iAu
AAsXBZTc1mvsW5LXl6Y8lwHIMfBW2Fi3P/9nMg6D7gzLXJanSq3V93ks13s3xxLn7Q8Gj2PrQdLC
9y+rJRpaetfUWXlqJ809EEXC1WdZ+K+BytuaCu3t4zEnYGOCYkEuulzIS++1XpWl1SnLSDFc1/J5
oNcZyGKKfD3/+/rDvbDIIJxpzHUOxS1r+vwV2qMzSkzzmBrernJVc2ys8pORcs1pTSPeT167gKp1
N3aRFz4cpG2cAWg/IQcwL06KxU9kXeCZdCpE5X1rJzZDZqW6VQZeb/zbnQ1tEGoYmB6XFXanD3mx
uZydzAIN7ASWf0hrs7gf3PWmoHc7RC6mPzUyNYW3cVi8SxHFugLraEvcnjpMctagwrRWBpqNbTwI
v0tKyUyb4bPWl8MHOJj9j7lrJxVpcUJiAzt3PuyQgCyf6gLTsCCbE9+8W0bfLO/7YjCNO89eBdky
VJ1iRwBFNe7dTBbzblxpK5w4R9vNJJwldii4QLteoOGjvB45jbYo72mU8mfq+TLHbJYPEhZwRZY9
uAKmlYXZNcmpqWXihrQHKyIKMz1d9lhRcM/GyRgLQND0uLgTME/00EbZ68HxXCkosIrqm3uEwM2N
e/ALM8Rnd9C4cOPCi5vr+byMvcFijuT1yaZP8w3nP/WRuJpbaaX/3aYvvhr9ffruG+MIj4ptefyz
g+jMPK8cZX3Chcps7/Fs8PyvxJXQnS1WoPZAMzAdPdEQpE0n026WD0ZmJtUOvfuS7RpnMv/gSdnP
Ry/u2w58dlHpfk3a6qdASWtHXQ6l/7uctFSGIwBsEr2+fl+Y4sj9Ue9spwgEt4v1W+FBGoO91Sch
CvGtZA5OcNo0fb84wr5ldXG5WWASj7KV3R0iGPvhZZ6Z5iQujGK3OYHyeSCoSudioxtYnoWGS8pF
qmwsG+dsxO+GiuuW/cXlnGB4riDwmjYFES5gF7WH8vAvxROtOcmqEaE0cK80tCW5cVheFnCMsrld
cPYDvnCz2n7FP1MCcBhH32FtTuWit99pHtTkX8th2itbTTtaH3pINJlzo06/frWooTCPx0ib68/V
d1QLPRhdr/uTVed/8n5pn/SqUnst7ojSJeL9KBJrDiUtg0+vT6Drlwq8AoGHAoDpDwnq/HFnDa4D
E6s/ZaYPIa5bxWNHwOCN5XxZHGyPBRkf3j+ZEBuidD5KKwgFq/FVOkFyllHqrfPzKPX5gOXTHC4W
Xr5vfSpC6lDQIDjZcqMvHYnGksqew7w+DVqe72w5EX+Nx9KNp7r+aOx3LlUPbiw8mXFRwtG+8bxU
87oTbJoYzyybxjjdYEc1OxczrEm7y9al76N+1G6RTN3tiPx350JCDz6G2gUch9CSy/Ombe18LMTa
n/CXM5IH/tdPFxfig7X1WncYd1rUx0Mn53Dua2PAUNdf2rscd0LnlK+txGUzIc0gSBcJZYMnJGIo
92ln7cXirQSfO8tYvsNrNcHjbIXCmB6qkQPgUc/a5e8qF+sXcMH/cXaePXIibdv+RUjEAr7SaYYJ
9oyzvyCvvUuORf71z8G80is33Wo0t7zSrrSSqymKq65whr7cZTkatV4YBiMC7UZm2TvVUhL1QG+0
kYcGRg5+bCiSBqcAByZQDSEEsdaIpnmnVDlpB/SkdvSY55TDTlGdIERcK+jt3RAg0PwwBZguP81D
K4oj/ccJhxRrmND5so1E3nVJa2GKhfsCQ4+M8fvnkUGV++wG4NI85JHVH0rbxP8ZxmhH/5bG3M5f
DcWMkjuZc2U+hJg0GRQTUf+pgv5X+KPCvHSfh5VrPgzliKeNUSPHdq+aiFx7DjTM/tGuIuPLGGAS
75U5KmVo1ZkGLCCcXOujUgnrOwj8Qvqog/XfTWlUf/Raja19w2Qn36WYy00PaD4XuNlaTWT4BcjE
93YcOB5AGW16fKgvwbNZ7o2/opgoUVnQgrrzncxFzCyFrSZkq32p51a9ZwxffqwbR4ekh0HX8fa3
t76SaBQtbBDWXD4M+BrnS6d2Sfjupgavryxx2LNm+qVXoqq5Gtypn7eSycvYYqHVBdya730JYauv
sHXSoRNBLf2aNF2cKvzImkdjzgUGLXUtPi2qyu/lsPKMyHRRZ3MJLsyX1TOGVcxYr5s73wJVvqOj
sYiZTqWfGvN7y4+3pRZNH5B1XE3r4YMelJNjF6LzM4v7wQPdVt/VZBnfyspFxFG6m87qVzaUAYSF
XS49E7CPqw3NFcq4OdRwH1PN0tnVKrKEO1ysCuMQhKZEclcvsa1696mBQ6UvNH54jxcYxSlKhB5J
u/cTB4azhzpOcFDb1qggjyfTBuHh8gnF22XEcVlIfGtQKX7SCE3CTkdSU89e1BS1zVh3x1PCXOVj
lyZbmcuV9SgJ+OqBgVOPrLub0MSpD3R99nsTMRLAQWDcvE6V9eghMN3j/SfzoHn3jkIZYRrJHwZY
qEOdf4eKEy6GrL3qD5Yon7OxyE4F6ue/GqL0/7AUhRYeWm/iXWuaii71FknhWfcZtcY/SyQYmDVm
ae83VtFtJCyX4cVmZkGlAbUCxsraoSOqtR7MojD82Rg6lHV17SHqQTkONln47TN5+dpIV0h+4HGQ
HdFZO99Bs8Z5DECF8A0F2Qhr7qZHPEPTV9TAowMVXvvu9Zh5EclQuqKHZ5mrNnE5RYz4TEX4IH4S
T4kqoIipfqx0/dUNRrm7/XQX/Vp6NeQO6NMZXBaMgVa1Q4e0uqboMflAT1m6U7RF4SQLqkx5Dfos
wMg2DpCHEFGa4SaphYxQRkR3w5OiAjD/GmEPOx5No7P/uf3DLlNSmKGQJEGeEWEZHZ1vO3PRVMMk
IfWxwesfUO4zj7pihxvcGeoj/p7zFIpTRBBHPwLtA1gu5+tosSm5q9qIUxthOI0Mqy3uBAgB41NX
g7dsvAYF8uJXATm2PU1BmzHQ0SPwDDIWdfVrsI1sPqRVhXe5GdH3fWlbBw5BVDjD53JG5v0LtquZ
seds4YxAyTFax0FkjnLAAHJQdo3GtfhQdUUABmyMi/pnO0i1esqMKAiPxKi0RKy2dT5Cl0vcQ7Bg
CL+INBKPU20QO3QGeSqQBuZ2j4HNPu1VatfhIXXNOnsgQSn9csYewUPvVSg7oJrOl9wexn8ozsIQ
4fC4mPbo3A6m57pqLHZGjiusB04HgEszGtYfmQU1ZkKpnnc7rZgHQBNhI8Y9uuXKvI9gsmR/MrRb
zT9p2M/dfY+if7Cv7cow/TwoEQCfu4gYrnZJPv9bVkD9Phi5E6aPEZ2M/GhM5lj/I7MoR2lYzdFZ
swKCM2PfANxqaxQZrrVmj1HIPRpYQAO9RK+SIfSgEWUtXREQfPtEy80Pdpl07YchdsU3wy7wCYaG
iz5iOvahcrRGZIfxaM4b55TqVdA/9MJGF7kx8ugFhHjhPpTtCGCtbhgPAfoLR+qv2f7KNCGrdhmp
jjxQfNr5vR2k0gSkP5T1IegGDRG6TEUpY+xAFnpRgpL+vYunCAwSxLNt2iiYYwTHwlXlMwh3KnNc
WRXt2Pcy/037Txl2NRmt+miAxUEYWHEBthZyAkSmOso8H5QIGZ39Apr5xxpqrT6pelZ/nUCiuX6u
Vdl3vKrMGhH6RI9ORu5m2kGAzmy+zKMzjRsfzVtJs/pmaDaguUA3jW9nLZiEMnupazMlD1oPgAbR
0y1/xdpCzLWYDPwZscVQDiGgmN96lPQPRszrRQM8F3u8VcA3G1ZaOse+U91XMzVQJ9Yr0uIdKs/a
V7tDU9KrAtt2751i4GNpWpw2T67Upmz/7hhjEWSptxGtYAq+6kDaE4KCllWWvhHnuY+9dfNBgM/c
KBCvRBgBhoFpAmOxRT5rFWEWs1HRhJXfmj0z/bmJsHGum5NRkHrffqBrS/FASxG/9EbWFXaW2xFN
+anyUT4qQG3a48c51bQ/riKcjQ7JlfiMixNtdxJEDW3jVXyuk4Z8Q7i137iD+cRQF/GNobTvbj/Q
5SrI7gL6edO/gRqzis7EsR6cfFb7ph0Uj6NT5qeYXPXd27aswush34XFvpb3A55myclIah874elD
GDYK8LVsfJhoo777yC0mW4j70sMiLq2FvvKwVXAIiBq/6tDxcXIh96SEW6nYtW1beJpv+mnaBZ3N
VeI5TDUUw+YRQwDYF/q+D8z3+syRyqKeCjMPUQqO25pjpgSDMBsZ0zVCTOqRZv50mrQ+vJsAZD5E
big2MqNrT8V3ChUaEjn/Xh25wDLGBq3vxk8EkNQMQ6hDpeIA8/4jt7DvjUXeQyXInX+u7bSI5/Xt
8obi5FB3efqoVrb1zpbtsndk4wt2XlcpBpZn/as05yqB95wnDXdzJ/aq3bl3hav1u24ut4RTLxtU
LEXHlLBAW5MYdL4UqGeyH9hJfox6AlbEeJwgQjEPQLbVWR1JSQoDZLL2ensfL2MRuglUq6RUkAOZ
F58v28JQLwKhN/TFEqyye0eFvAFtibR26yBeW2pZC+T9ks1ecES7uWfEDtHHUizAwsw3IA7v7Xzc
Itde1gIQHImrS0WFlt1am1i4kWKOAwpf0EKf7BqzmbGLEZejTUvECLbK4bey/vyiXdYDukTLHTro
mnSdt4kSS5X1BkxMHrW4zT6Ejt3dKVg1Hc2pcPdZR5qpUDV/GzozfR4iRClqyFvfg7BdLOCwgAiN
wvZcHBk8KwiVjQD9Rudb/0T6npSzGKyiw7R6zaMc9UxJgO0HeVvOR9dKyUndVHXxHbGpsXGVapLg
aNWjk3lOjcDAvsGq4Eskh+mXM6di8CLFbiwcVcwStzitEKNnhy6BMdatBl9xHkR4UpuH0Ruhjbee
gFLxErdUsHt7SKwEh7C2jP6HQM2YF/0UgJj0qozz40t6GLSqldJQQq1j50RDd2hz+Aq3P5IrB8rh
doPYyviJM7V8u3+FgTjCqLW0SulPgd7u8R+KX2sEDMEzLB4S1ApbXsnXFiTgoPtIe06jsXO+4NDK
2ZKjI/0QcMOexmf4nFSj+aJDdP0XH6ZgI1e8+DS1N+wd01diKVF7FU1rqkpQTVPvW04ctp6hV4Tu
uYGpsRO9bXy6vZ1vosJnp5FVlv4fiEZo3MTw88fDhCIQ+FiB5Yq0Rn2uizIfDvHi2HRQIURgyxUN
k+7grTUZ9qEVtZX/AyuiZHwZTEK751Id7YepdRLtUEc4u3/vS1ufvamscwzSpGgADNaaHcz7ssWU
w5+jAMw2pYCIdWzM9GSqH3qZjSBiWs2Jn7RGGahnwkGDT4CAjXuq8lzr7smLW9y+J0ivIZhpsIof
R0zs5O9IoWT8U8C3cL8URkkxZKoowD3qkUi7l6Fp7T/oyBY/ackv8y9o+Bp2Vlna/Ui4N6F610bq
YhANVuWQiMx+Huu+zj7h+JX84zSO89l02058dKfZsh47VORwXBlpO743+mv03pkKL8hEkEJrlvto
Z2TTQa/5NZTng+tCNMRFK+d+IzJvvHTe6fk7ZykQYcy9Edy4gAmDn3bg3gnNz5Ms+Vyj/bmnhRfg
/20k2UbWe/H5LK10MkSgVQxbqX7Oz1c4TvA2i1bzlRHnB3doo9TrWsf8NORldCq0ytw60RcPx2UD
mGaxUYf3vsZAK2arZEzKDD8mfGC7OSHye5hnmXyUUa5tzXYvv9YFrWYAUqSAAJyxerwi5mjUpbT8
NA7VvWtO+DSofeQZ6vjP7ZcG1vLyydhIoF0AvIEkrtuhTjS6bpM1s08GqUS/9HZ0+xehItl6oCk2
GF4w9Vh6Sq2t5aemruxvs1HL3s/j3O52Awf81VoID3B4uth9xISlp1tQOLJqnnVRxi7GOErRzx+1
xIAIEaL/ULzA+8DtqBhr8YgITZx6WmhjcTZrA/ajiq1N0f00pwHToAHBrvswhp/pVWZYjZ4zZmFy
xFV2wi6ATSmOhJhJf50nVPr2jjY5zksHgtTx3bS1jFOIvn+5qzCPs3cw4TX5yH8V2XFUxDi+EPMD
3CU7C7qLWjcy+BEZTvQTPCXjqzCareQYuD2iRbqbteJnrsY4ESNzWyqvUAIc66DAgwqPljUn8wGW
RurCtTQMaHUzVGv0UhzxK++7PNgNw+imXjKPkHIsCu3/cDGBm9HXRStOAOiKYe/GVqzda0bYo/89
Twk5RA5QUdsndp5hNtq3CUzruNKV4F9UdHC+iUtrFHtZKBk8RCOJY5ihU/QZzjA8wxT60H81biLz
U4am1XNlmtErWQxUuXyesuiQdYr9s6f7V3t2EKaTN1g91UnXLhOqOIqd3+msTvROumSOvXlSK/2I
tDs+Olg6Rb91Vw9yrwZZBNET/SrtR4iraXnQo6wTp6TB0W/ntrEa7UonyyKvBZGDV8Ao1G+kH637
IcMAaHwapi4tj06W4CngtPBYjmqk8V49LgikwfVekyjnRnrUHkylcKEzxpRUkTdOSbrlQb5kSecx
bFF+WP4gAMO8bN0jAOBWxa0qKDoqd+YicVq4dwb2R2AAskIw6KH2mQB0tHp8Go0sU3d9PTX17vZn
+VZ/rn4IPBcLPgIRjpi6+iE1d/UYhcLxNasznBf4xpF7l87kEoi7GGp1UsB/aA9O1cclyWcDO4UO
itV/iBRc7g9tUoz9B0jJTn6CPh/kJ8j78A3TqZHNniGcFWFyV1UVIytcG/Kgmgyann3qHjGHibE5
ddr8W9z1/TcuZwDBixoUhoKFm447tVdU/aVGLkJ/afF8+iXC2iiOyhQV1q5EWbi946s14iez4vqB
4z1JNAXboujQMyi1OtnIbS5fGkNVRFxA6QENvJCadPK+r2maQ+MrUzv1kNVI7U+w+PPgfkTjdQZx
xsR7H+eqgvNd1LRsVteh5/399ktbasXzd0ao5o0tDQwIB+scq6p6LYzN1vVHTTEhqdgIH6NKttEk
WTK19SoO81VuQMpv1uP//5Wqji6A7VIqro96pz4dFdFBophV2F+OtNJHwyyM/BD2gdzyr7jcZkrI
RaicOSTl+JrmUDD8HxvMJh+auu+ZysfHVrNRltDaexad4R3LYl+q8cmq2m+3d/ZthHv+0Mva9MzI
0B2GaKvqxo1Gp4OomT6oWLDR8dX7+rfiqOmrSMLahrasyi8JYrvfwBNU/d3oRFG1UxR0YUH1ldbj
xNT0RxAnWAHNfTHoe6ebIJ/IUB2Hp6hToaHf/sWXZ4EhBmLHCB2rDP7WQkZZLHFRLqLsoRyBB+L9
PJ5S+vOH26tcngXqFZdR+8IF4SJYRQl6FuYcKnX+MEslGH23D5ovGj2n+CgwjKyD8uCO4/Tx9qKX
uRc9Z0p8AC+ohjJmPD+AosJ+fcDC70FRyN3LUejfbaNQiIN18tUUuMZtBMMre8nc3bBIY8kwkcU+
X1BNLSMeJpk+aLOSYCBLhIa8pAwbm3ltGeZS9oIqRpZxPYemEI7wkcPpo7LU8X7quhqZjHELrHD5
yuhy00Ggj7CQk9YwJTebHOj8Ub5046c77AenD7200bGWnXxJs7j/B87F+OW9r4wNBB1B3wmwoKmu
XhmDALPTgzB/cLK0wQU11L6h0DL9dpVa25d9pW2k55dbCZUFFh2Cp5SdzptNwF8xqiV7kh3D9AcQ
X5UX47kNHNHdchW7zJLPV1mdi1QDzoOveP6gxmb0Ab26BoEYKMMSzNeH2xv4VrCeByBoFhjogApc
4I7rDlA0JG06iyl7GDDn/U8kncuVGrVI8NX23KV3DUzq4CgqJlQw7M2oPgghY+UT7cfUwfRW5yAV
sTsaHtaXeHbkod1/sURV/YxbN/uXkG7Igz4xDjSkKZtDoXZ4adJJTKpn+mcDUJpeU5rdlNVd6LXS
xC06L4LQBtzGbGlfaoo0DtBPy19K1c3ypeuHJPwdQi4OvEDJui9ghMfkmab9JoD84j3QWLQsVPfp
o1sMzJf//9fbjrXBBEIWRX5DSrK3otreyQ455qoSyUYouL7UG/gf+xpmXudLMfvNgSKHkS9FbJ8U
zST/DKJfOfnz6fYbvyiLlofiMgc1xSiM7vD5Srh9I45R5qykwLeO5Rx9Q6PJujMTHWfpekILyBqG
B2dym434evHxvK1MGx+sPFmEWD1jjnAFAiJs52i1zh1fmHqCyb/Fvru2CgMDyA1QuJfx4fnzgSZP
0WXIlXsnrNtn3If6p6BM7PdegzwLzXWoKMttyD/nq8zgHxXQx8p9rozxc42G4EPWInt2+11deRYc
wkhLgIVo4FlXBxDPEdLjtAt9Y5K9fYrLuvqog+cRd7fXuYjdAHOxhWJEhQosyoGr61YKY2hnpvK+
ItT+J06uzg+jR2Xaa7pxsj8NZS7702ylSBjcXvjKsQdlw5ogsvjXGl9KRYpgpR4o96nTLDCzOELf
C6EDWgKN68Ybwe7adsLQWHJLPmaK1fOXJlPq2BGUqS9b2+2PjMr0cm+VWBxsfM3XFqK5gckWWjIq
EeR8IZzWojwLAhZy4Zla+izvGDUnX25v3rVVaB6DRSRP4ktePY6ZRAHU5iH0O1v516315JDqQfX+
cMHM8v8v4qw+J+I71nygcxfNnulH7koabVbQ9Xcuqia/6rg1drUmUkKkSSX//gdcQFZvNFrtYtqs
MplAWLIEMlxJ92hzI3o1xNmNKuva4SdgIIIPUw6S0ioghngK9zVW6r5mT/JY9mW3rytUl57NvDKP
GYnwxmNdOfQCD0WkC+khIwK+/KC/rhXGS3BBLDX29cA0f7lGAyVpHMWsHxhwTNr7XyD5LG3rBadO
P345RX+t1ozhXLauE/tTTOdrmFVnoYggcJW5zG/wIbkLaNt+TfDp2+KPXzmgBC0Di0PKWL6EVcAP
C6WWWppFC8lhuLPHhtLFKsONr/rKdkKjJOFk5g17YT3Cr7GRw9JFS3wbYcqTao2/DYBjh6qJnY0X
d+V5gOotCgO8PRvBgfOtXPzjh26yE390u/o5rQr1J3ikZCMYv/3gs5QMiiNdGqZySzqNUvH5MmNL
rJzKJPGd0lZ68ipDDNFBWstkY3TsJnwihi++2aGhWOGub5VpJHMC9s7sc1QQuzLqQe47XdB6m6PB
GndG4tBY0gs7UfeNWbnaQ1lFbbsPupYJkAru52vpuMV/XY5/wM5xY/PLDDgKbb0G3SZvhqE3N7tw
8f7+FIM+qg952lv6UbhW096J3Mjqj5g9Gt+wHgDWfzsMLOnu+X4sJRnEchCSIA7WOgvA+rmJEWDx
FTRzdkoup71skCGYFPU57vL3ko9ZY0m/F+yRCT137fhYYRMcJqmW+7KAK6AmqXMIGHR4nYtUzu0n
uzxQLIV6PFNFPCqoOc/fdD43mNFWIgexq9nHxsrCU1UWf24vchnfGF6gbAN7g384WueLNGYpgkyx
c3/KnfhguoP8MehO9ljmpbYvUOl7TqNe2Vj0jTq3emmL4gjwHYYKFqPl81VbBJlq+hpwHWSaCeGl
gxLKZ32Bp9wrcSFxQkvNwXXxW9ej/GPp2JUJ1BC5EtzVVDWIPvczsOKvSqKn84+i7JWnJp0L3Rs5
vfGOdjcKhWY/PZaI1ySQpRyXHrwsCumhT6SbyNgXBdiDUqbf0zKCgSgr0fR4Yyj5Vum7PMv5s8LG
RMR36Y4tzavVRVw1A0miaBrf6u3KwlO+bB9wnFdfsFmYviJV153aNpmHhxwZPWMjXFwCbMlE+TQM
CGW0Cokd5zut6emUGUnPiNfsK2M/2KZkXIRWknitErdLv3RxVsnHOkUE95Wtn8J7rUuLfwF0R8Y3
UctJ36kYkFqvt8/d5eEGvQVfCaUGeg8X6YlLxuq2jsz9DgUvSkA5f8AVYvzv9iqX0R9WGd6iOgNn
Jmdr0f3Y7mPwW1A4ka4TiVcBGY13Y0hRe2d25Sw2vtjLWLRgMzCNNsm6YO6tNrtpet1ALDL3Ya9W
xcFEpalk+qq31W6OxPjNSg3r9+0nvLokrxUJbODoUCPP369TZc3otmHhNwg8InKpikMtnf5YFpVz
qJO03siHrq4HUgAoKAcK0Pb5eiJvgtyE/Ov3KKdWx2SIgq96WuQvDH65YuKGMcr7d5XeDbRmnWgB
gmiVZJaNiqRlGlc+CGl5h4RZs9ONJrqDadzsU1QzN/LzK4dm8TJFqgCEAtF39RZDiMyydqLKN6e0
OWpIED8NaWM/yExoW5/nUgmeB4eFzLpIe6GDhErKajuZzJkjRgYgDLHZG72ksyYbVoEjvkwWVDU/
kZXzsTWH8iOwfGYeKWbr885qWzM/xoaBgJFlyxbPd/p4xeH20bq8GtgDBuggjmgHQPM7f9WIYaYp
rdbCd+q8C3eGcUAtqv6XBleOwSHNGLRNZbVxvq5t/t+Lrs6zledybgNYcKoJjF1mubvXitA5UbS9
13TKpUFN8onWFi+AFuHyU/7KfdFuB42p8nxwl7VjwX3h62re7ZuobDdAuG8t6fV7JqenmUtfBbrD
+rEYdoFu0Qo/iKci9mxVCZp9aATDM98vm9uAZis9vXOD/6a+dMZHfZ7CH/QvzQbvuizZsl6+En4Z
Zhi0WYhVjGRW1z7K4G6tBXbhVzKyPaWliza38Xv9adhhUELgBxi10wdZtw9bxHCjvHYLf5ape5os
UwLWtOuNGubKkSGFUJftJYEhCp6/RzGYszIoNTjqUOKpWIQzga+Y/S4g7t7+JK5s29KRIKUkZ1FJ
O8+XYio895EpoH8z1gemUA305TNrQ5bl2iqweenrIHOzIBjPV4EcJeXcNJXvDJiURUplPHdzuuX3
DYuOv2d1KGmOM9ICucK4e90fz93eDoAED34L/Wz+EQNxn38a0B3ko5GHRVYi4cP1/T2TqZIz8Y2r
Wh6cftb7XTElTfxJnTWjOoxg5vqDiKNGYdJay+weDaBJ/y9PK+MrIIAyOdFty8ydnqRoNxgdDjy7
OYmMz6qZUbVIkCTOE8V8gmivGGvNOTRWDZionZGGvIuKUWseGovaHhmQpJA7RyVd+SCUZi5RkUVD
F2E+WQP3TDxZJEp0mmwdRepsUtVyXzq9WUJkKbLZQ/CmycABIgLV/1TLfrLvOqvNCz9WkNrc6b2M
qpNpDT0hNujbDjJeVOe7qQ/BQASLynDV61r02he5XaKuhlONZ2jSCp817qZuVyBunb2GIRCtwuvH
GAXZRNXH/hh3yDTsQjcwi7uizmzxu6j0qYM15kzVfQJbxHzNhyEHLc2g1/6dWHhU+TaCvfkBHkYc
/OFpG/z3pBMI8CKBodKBL3rxGMad23vuLNLsWPG2nswplOF3pxbVj2CYJU3ptI4Vr6FtXp/0Uh1+
TrR2q73ldsL0xqHpMcaMTQV/Cdzl4xd7wmYSHe+yzBrPCLl7Twi16t9CpN5hhIm4QlF9b1hTq/+B
RkzUsgoVyyTZZ/bnrptdC4HuBgwL6n6Iq8RFOHxyMAgq0WYQslGPSHdl+dPcUrOjLhvkSH+X81gf
jUCtFXQcg9j+Og7c7d4gDDm/gP2sbXZKU7MdaM5J+1EbdHG9Hluvn7MRFzrkoN6sDkmbOfa3SS+6
10zNeuOuTRs5P7lqJLNTW0LzOZSZzU0JsqOBO+2NdZu09wneVu3dqFU9+uVohwMGwL2Y6qACTpB7
BrnccOyqWf8zGGIOv747oixiBLRVlxHVxRTf5Nii36tUXAxJwTGee/VQhWW9pSx5JUiyDljSBe1N
X38VU9wu74q0h2SAyQKM6JgvIN9PHWQhjx5JtYUsvRLCmFpSIcPqA1SyLnognAy6lVq1D1Wt3qtR
HXzRYeRscGiNJfVbRTC6crR1SBCZYK7R8mYViDESCnYZonax42A29QN4ufaaAaxtf4VM5OYPZLL5
fDdVeG/sysRFUt/ri86x7isjsdKnaXKSeudWDJT9htuwRdTb1r/lVqPL53YaJkQpm5CemECjGisN
TBL+jcM+K72uVozks9XOavSBE2+0T8k8i+6+iQFsegiPQ0RVlXbKPYQCHKRa4Cjk97fPz1I9rnaA
bgSMZRfjpUUh8fyuQO4WswNzAnxuVroXhMDPyRYcRoIWQHQF6dyFhg7+SI0MaGyWIv7c/gEX+jVc
8uAekX8A0wuZV12dLAtixIQOVekj6yCs/Ti71YdAKskiDhyEctfhvKruJr2yHh2hJPNDV2A/sTf6
Sde8Ms0ZDtqO0hgU32GR7ITSBt0hNxMpdrNu1dGpC5r4Z1eP84ccuPmWwemVS1AgIkezVUOFFEDN
+QZmau1MQ0+2P4I5wj2kx6LBEJjTNI9ku9ZGrnIlp2ZYs2wZ2FTWXeUqaWfDFCyd0i/sufEsTvW+
mvB/YXRjzvMDH9LH269nKVbW54MMD+wzEC+aVsvj/5XkUh1EZdylxBccTp90oyvgKsr2aM1Zfad1
sepP6eyAjGvFxsm8EgKwL0JyBdAO4+P12EjpBfLTqPTyqPQbs6aJ9nXQbvFlrsY1yDKM2hjFXiLG
CmNUEYaqfKMs+p0iJ/MwFw0+PGoyere38toDoUdMY96EaIAe4PlWys4M6f+zVIg9ee0ZSaCditTs
N97YlQNJLYhwCUpDBg25Vb9ohIqraYlV+V0UPEHQKL4jXf6vkYbZvTmm4f69DwU5huaBzjuixF63
LJykStJssiX1fJPdZ2BVn0ZdbjnVXz7TMmWgPQ6KiQHbmrlShybAPFRX/AJfmH/cJnGB0IisetYC
M1B3RuB2P28/12VcXL4uPjO4j7S+1n3NHrvDHoONDrnTvB4PnVl3w13R9Ll56LGzDD3wAnZ9V9o2
IdKSjtHtUqULgs+3f8bl906bnmemLAEWhYr1+ZlpVH1SQ4RH/b5IhvsyU9FyVgd9Ry+OGFDm8Y8o
ENPGl3dtt116QVzzNI7RezhfNHT1Pgg7rYU8MiSTXydqB07NTTDgEf0whHcgSKstX9e3DOI80ixs
+YUyb9Ov5j46X7UGxtSlkGh8btJIeXXjDnVOBCm67iNEoj78XLpzNAFBK+hRwUhWcTTQOkVtobeA
ycS1wOxmugx59RPgs5t8j/UGwHKTm2b4ceha4ZwoJ82fatCGMawdmsJfYrNX3L2FP9v4rART3Gz0
Zy4/eY4P/DWb74x0Zi1DEqCCPvdlioSNpTf3YsjmjwXdi41v8DJGL60m0PWAozgpb93yv2J0C0Vb
FnPX+TWl1yI8PC3ezTYWLKo04m9WPmbHEKGnhy6y0/ePUVmcIhBFYLprSDGcvzbMHNpuVGTnzwDh
T7g2pJ6w0ZC6/R1c2Uimp0AigK9Qc66voTlWGBVFrCIyxfSNUcu/qVVnbuSDl5fB0ko3CJ6ofAEg
Xn1tzuiGuIdYbGSRTF8N0Y9PVIf6nYFlyuF/eKDFO/wNLkOf43zbImLFoEuz83v4psgaQDirjUw/
/g+r0IJcWp/waNetSImiXZTjg+SThvb7sDIwWwEGu3H+rr4csJTgeMF+0685fxadw6cnUdX7Q0ML
KNEmeZqQ9/9x+1muvZxlSOdwswEwuoA9NFqTRK3T+3PeyJe212PubLsEPWYpGw2Uy6VoN8FoYx4I
/g9W5vkDBV1p4/YyEPw7rbjPTSf9HUh8MyLGdxu39dWlQAcjNrtMGtdO3bBLw96V4KIoC/7YjIC9
yKrpDSx+YLf37/ItwfmklfZ24oDYrt4SwKmpLc14EQxCmWNSysxz0Sg53F7l8u74f8gvAOUkxBei
BKE+BsnoIkvUdXo373MGK3ia4Az+Eoe8Wuqk2twyVr+8JMmoYVQvE9wF6ry6r8DbQzrIWNORUnyc
8DBEkLxWvCDQU18YIj4qTrn1aV15UFBTKAbZYP+WZv/5GemRJ8GvMRl81WiBM0bqsMtMx3iJHFE/
BqXubkTAKweFchhFblqhqsq9d76esCcIHb0z+EoHg6UTsXF0gzI8Jk3vvvvWovKm7qbgp31PRDxf
KkV1BKJVPvrS0cs7OAzjPQzSLezPtQ2EqoGFu4FWkLruUlpmD/8BMXe/LluBPKtILcUrOz2e/Fi3
uy/5nOnvx1gs3Dc6mdDtFljTssl/3ZRFz7hXJPXoO0j3egFsSkRr0sxM/4eXBfiGzxqdJx5u9bJG
s0yETNoRI+iy8dNQ6KfCsLIHFIPqjeB7ZRvJmmiTmACHOSGrilBMDDyCylV9WWnWXTRhcBdJp9rF
BMdjbxTdxnpXziF9IEIj5hQgvtcDvM4qVdEg9OmrZaH/N9UtaLoysIoHCgBr4z6+9mxIZL35ulPK
rBGKWF6GNadC88e6VA5O0QwElCz/UGLYc19jE7URvC4DCQMAOlwYK8Dq09dgnyzK2lrJGZvpqWM9
I4pb7DXyje8F/jG4f6jiNZvQD7odMS/j8jIMtZkULahPItn5mSxHsG+iIC6TdKsHLVFR2A/K4vju
VSjgF9greTS54mpgA/0lmdPcHHyznhukqvEUbXYIhtT9u68Z0CAogLEGgBCaseeP04pgzvKGz7ox
Ojhgmgg+LsZjGwOxy1NIxxP5woXZwELrsTU+p2aSZ93oVw45DRW8uQ9Se8bnydTffeBpeb6p6KsI
QVzYv9CT0jBYG0e/Bb7uwYosPMxZsp0toup/2DswHg7hd9GDX09zs5IO9Niqoz/DLvdwPE3RgrC3
rstre0cHgnIEIJiDC8L5Gyqkqs1yskef4674WjJonhL340lgjbfxQV1bCrY+dHZyDxrUq1M3OFZm
2lU9+5XtMPUl84g6D/LGkJ568I9/bp/xK6shv4gUPMWWtpgCnT+Yq49Wynap9KpcpMYmPIUlfihH
BXD9xoNdfrRAs4Ex8KJQrkVX/3wpWaW1HNJB9ZsmdPd6TuMRdatyY5UrDwRwmW+Ie5LKag2+aRGL
Hqt4VoE4FthKI651NPNgPhmpsiXvePFAzHKpD5ZODtXCBQ1dNyCFRIlq+w5t6n/GMW731RCnr7ff
0OUqsEAIraCKufC59s+3LRzMNKoaFDIb/KFP9P3nJ6etYB/eXuZi3wy8oQil0JkX8Pc6qcZFwcmw
EaGVsOBZ8thtdyjEzwfVmrYOwsUVxTjk/zg7sx65bawN/yIB2pdb1dLdKrfb7SW2cyPEdqJ9l6jl
138PffHBpRJK6EkGmQAzMIsUeXh4zrs4vLxphPNvoKSuZzQYxdQKyxPBkHbhZ1tkw7HHIPthVvP+
3HXVHpj+dmocXeRFab6De0Iz5no8uP3IT+TaGNBgVh6NWccwaajj86R1v+4v4tbMeI/wLJG62pyr
65HmBhogngNjkPY0K2lp0SZMpupcYyz61cSV+XR/vN+VgqsCEAvokiyBleYdSUn9ekBH+i07FHuD
sI+jQwwb/OIUCNUNVVi9c8F6fc+G2bqgaefBqta9BzqhuBQCmQtS3Sn82SjNd4Y6753Cm6yAVcbL
DkVLjW9tOavCVJw4QzUYyhTkGGn7i2ksx6nqq/dxXYyHFsW1T07W77Fzb6lTVMK4QfFhIALA3lwd
lanGmRcymB4M1Oa9j2E6zMXn3ICa+6mqoEB9j9zFzM8gq03cEaJqRuGlb9zuMuKFBkcz7K3Qh7dG
Uu21pvbiIUZnHsBbmQvd7CKcMNqqo/BnT7kVqwVR5Mq/thJZeXZW1UmFSl+kRXuIxy7xHvskc5vT
4CAB8G7A88P7OodVnR7JgfEh47mXKz/wl2ljP2k4bUcUfuLIr1J0SsSxoToV4oneue1bSwKsDngN
8HnyJNxQqKixF4J0xghcJEBxhJh13kNJk36bjDLtdoLK7TZgMJDgELZ4rfNsud6eYe50RrY4Uuva
s/8xereJPjbtaJZHPbKM8qE1rRC/HSub94g68il5fTB4iRHIpP4eXYq1Cm5jlV6UzrEZpK1r+oaX
dY+53gJlG4b2uRvQwDxYTd2dqswOP94/lLcBm4mCs+VpDaeLqV9PGiHgYnLN2ggqJEMOsGbFU2FX
8w7x8TbUMAqaYh4Y+t+8lutR9HqZcj1MzCCO9Dn1vcrO2s9UPGuP0eCpI11TjNNOCrnxPYFtAfqV
bkJMT/6oP96CeCGn3jwyKE9BHKcXG80vmo1KaR5qfVL6Q46YTQRqj/jzdH9Vb+dL9MZgiNIScE8W
9nroGjDLYo2mGYDXso1jW6XVTIcTX4ET7rpF6Jtt1LzVAZT8i3a6BFTJaGKuP6XnDgAzoIGDa/Jc
DCJNhoHT/5QW7p4y5e2GlV113jO8tE1Q+qtIblhT0jZ0M1DYFN4BE54XzEe+jAsa/qaIv3RKNhwq
Ye7sotu9Spldqj+QAPKMM1fpn5TwGFMD3MtsA/VIO8QLxJB0bwUYUhABLyA1MaVI0JrPnxXk5zOl
k2B03O4w1Zi59mZk+TVSpcf72+SWv88rijRGepfKpHYNc+9MHfRb3bpBgSFv818/8z44ZECugKzQ
63YeAD+H4Rmz6cQ5hm1k4GwT045Ak8UqrIcpjYb62TZCvf1mDVRZHksjJFMlindVjrQKns34pLdl
tkc9kGHhOmLJyg7xkgoSMOZ192xKvTgvmtILwHl1U5CpowW3AnZodsxHW0supVtr7aFaDBsBBqXu
0lM3lNGX++t3uyGImAijokAk+ZrrTzUicORA6QqDVK2Gv6KsRsMPRsrn+6PcQuQlMhEQJD1ktjyX
9fVp1twxlBDtMEBWlkMFdKzNDpaVdxNyhZRDH/GPQBA3syT8Y8TD2fjgDgbqPTMIL/GkDK14wj1a
2asMbUzfpdxrcz8CzoMrcf27qgLfjwV5hwCjUhAJvJm92h+bYnwzWEdyMKS0AUhkWS5fHfceR/Oo
dnS+qk4lTZu64UHB/fzh/jrfBE3OALwlibSgNEOF4Xo60ZhXWJXUFBZoBb94uCU/1hCY32tO0V+U
WvR7pgw3UYwBkf4CWUUniPfEalrkucqCV/ccmOPgPcc9nj4PqFbVFRZJPWrXlVNm/5ntMqMDxOba
iTM3X4+WOpB1bny+n2T0XU8XReEsVCrwFW02kX6XdGXRaPGyPYOxjWXlJiKvlVIwCNWursGqLDK6
qzn1vD5elHOum2Hn66montGbi42zZcTT3v1wC2dGohShLlrsv7t56zoseqFVT0dKDaYxnQSW6GmT
nUoRe6+uNjma77pD9F9exsjACDB3R2CRtesbbp9+jenHh8f7W2tjrSXzCxwSOG78dldrkHV17BRk
moFhd3AQLBE/hbFVP94fRe6Xq6DIpNFklUhjYrC7VkucFAEPsyu1oAu77LGvEf9ok9ALsHH2djbP
xtalqC5ZK6ByuUNWRz8sl66gU68F46SKY2KnDmIqFpLUylQczNIxjqGmzi+tHe0R5LcmCUoQNijs
DoZeJYypPRqR17ZIzCGr9Azsd36RLLSfpT2Kt973EKJ4LJLOAHaRijHXJ6To5w6Er6YFLRjWR/AD
zqOel/kOAXRjb9BZp0tE+VkS2VdZhYJkSsMzhvOR1vVD0uo/rC40djbgxvdi1xFnZP2FBt3qeyVd
5FSJwmMvsoV+ijq9voBsBftm9Hbnz5nufMpxDDqVUTfthNXNoUmBpQaANCpY7X1sZwolNCJdArzy
D3WBpLudFdqXZbDFVxV3JMyNvBDksL2nfLgRefB/kpoxIK+ogMtf9kcCHrZWn4zhogVlaIrnCBf2
s+j75DsiidMBg9RmJ+Hf2Jo846XDIWRsulqreA4ITNOkbj3K/I72WijNcFSXJq38TIAVvH/Wt3aN
rIKzY+hIIhdxPbemj1RKr7iJRJiWHNMii89VTPZzf5TfijCrkEK9zqC+Cj+QW341pW4ObaDMph7Y
YXWZEFHJa+XJiJV3qhp9KRTrpArn38YwPwyx94/Wuj4GGafBMqC3lrpziO09fOLWvMGBUUekU8mr
av2DtAl3tDLV6dj05cHuw+xSQOV9vD/vrS+JmgyFEV7ilPlWqYBSp/Gw1JhGJmlRfBqyKAuiNLFO
S7vswVu2Nqmk4oGaZ6FvXNhUtRma1GEoFRb/DypUIjDixf4SxmH6lIVe/9anIZ08YDwkk8RPQs7q
OOahopqLm5lBVwzFCwX67OihQHioFDU8q3bjvD2IyuIWZS10RqGfr+K1lrZahLWdHrSAnJ9yEIXH
RDXfLEDDrACIgFKiYcjbd/XBWntYEjgPFGocpUPZVEuPi44uMppOeyLXGzsQcXpw6ir/kef9+uTV
uhFCM8NbJ+7K5uPoRNFj7Y7VTtTU5OWyOnk0NUB0ETN5n910NkQzmnmkGkG09N4D/YgQ8mQZvszF
LEofuGDfIn9jxL5Swd/IxBCeRh0fjvsHYWN3cgDIJ7hxiV5rVbulpWZaVWhr5hNPISqlXYiLJkVb
fxm93NfMdE+OfWt5UcQ1iTlolt90w6bZaLUKiVFQgeF8tFJXP5R1v5zvz0smt+vVBasii9y83W7U
14XT1qmhR2ZgWeMvG9PZZrae6Um8ct1/cpP59f5wv9+jq/F+ozh4yAB25jF3vWmcotCNOaotsAjI
VT4gOCWSJ95Py3jsKWbEx3xJ0Zp3pqx+4uUWqQ9jhG8fBqttXf604rSwnxR3aF/rSFjmJwB3iXsM
J5EoByxzDffBUUbnpYfzJLPYZMJtorRzPegVNdf/FnmKUBHJ8pA8d3OSeXguGt5ny17m+lDHOZlT
57WEmnDR1exhjjsLeoAi3OIR3r/ofajrifhmNLOJ/00nFIU4Hy7VMZ4681uNu7R7mnS1d49Gq5jA
JmE0wYZFfNw96i1PAz9VUIn1TSfW0dianPAvvnz/UyvyKTpmTZHGJyNMUWcksUVNa6ypW51zEDe5
P4dZ8cl1Qv3XTA16PAjdnIvjhEENTwc1VL7ZNfTUF0utI/25iosu0COnLg9DY7Z/xXMY1gcjVgfX
R7PXyB8b3infa0WlImH3hRn7M3ES/pOmZL9yVYgMY99J/ylCOGMHGEOtR+AaUV8tCi/7O8o9WJ6N
XhTqEQu2wdk5bhub3wbjL9metERu6lr0bLG2KZAz7gXI0rJ2AP6M9nK8vxu3RpGcFNaYmuhNMliV
VPe9kc0fKbrlqzO0aMWc93Ritkbhpibz4s3Ow2QVkgXwCWcBShS03RAfDTE5pykUe94GW6OAO+RR
RXYpRVSuD9bIzeK5SshcLFV8XtRs/FaILDrdX7Hfuu/r8yvZIzga8llu4sVEebHFY4jaZmkirzzL
5thzxSuFwjVCJvoRzzOAMZ0dk8ouAyqWxxSvw18YaHbGUUudvPvi1PrwS6VGk+79uo27An4kUVP2
cVVAOteLEM8VkKoQ3KqNNu3X0mq1j3OqOA5qI5aBn2naqb4UKvoxt2N2pic3B7Qa9h76W58CCThw
9FJX7IZC3NsFuQxit4HeFtp7yPfx32gNWDtdko3UjN4kinZoRVC4WKO4F9dUKJmQABJ2fs5pGD0I
zv4hH8Sws6wb80FAhYoT3BCJiltlLpAOAJg0oR7E0wghzSrdQ6E43c5NtDWKy0nknEDu4bBcfzth
WVlJwNWDZNDAERZw38aKcHV/A2/cd8Ba/3+UW3DfiPJvO+pBUY3iuc4K+xMMM90vxmS5aE1Xf85F
tffo3JyaCfWKfMkjg1i9UYYoW4q4K5ha5Q6+0nnTY1M61s4CbmwIgKBAxWTGQNFjFWciJe5NvZqM
IA0t/Ygp/DdVnY1jUmXxziLKY7QKAqhNUhBwbF7q7L7rT4VLW2q3ANdgiwPGVJrcnk/97GbdWXRl
9mI3yqcyXtpL2obm1/vfb2MpGZrZsePZI+tdYuCcjryOhXEDD+hTTgg/YZewV5C8pcrJ4gCTQ6iD
DIya5PUMG2VOp8rLzSCP2g+hpf0nCleBJjecXcX64SXJMVW+Oo3ynmD4aaEdipKN/uqCFvFJso40
YCs/GsaPSTe/9q29HLRl7/xvrQQXJGgIlAokq+/6Jxq0Qhx9ZiVoZ+FNPC/uOUrxU7u/3lsFROr5
/FGWFMxiFtfDkDPSfvIGMwih0wMWMKsG/WKxmC/JiDH0GVnPaHhX2GOZP+tLRu1U0xGyOZv0GjWS
oczZe7htTZznE0QIIj0QdZmq/1HNAFuPTDIszqAYMH7GxaM4qam7Jwa0OYqUn6SKiD/gGm4yUYnq
mZ8ZNNbUnytdmOdENO3/sJ0p5AOGROSSd68MV3/MJVnGOUY1wqQ8m4tTo9rlg425+855vY0MkDkk
wh6oDvNZP3VH0dBDqmozMAc1OgsXXq2XaP25rvq3L5scCmgJpVBaFWtG04xMfm50FTewGlmQ6ttk
/ObEu1yYrRmBzgGrRXVbkjSv102IfEgUg1hnWGaKSkdKRSbKLI/8Nax23ixbY0EkpEUAZkaj9nM9
FiRT8Oc2+w0l7+jd1BjdwRxdJZjbyts5bbe3E3ki+ZtLJ9KkTL46bMOAav+kWFZQjfivW5FZvZRm
Xz4AUHJ/JKCo/Ub06s4e/F15uA7njAoNAzUkagZ0kq8nmBR9qTmdapE68jJ7WSjR/5smXlnbxyqu
cSFveDjEvM/0+lVHpGE5hXnbfRuBCYvD3Omi9VWcc15D1CFSUN7jiCIA5g6wFIVkNPOIGuqzVVfD
h9CLq3/SFumIw2Ca+XLIYAktvlF40WtbVcmrFVvaF4qobevrXRp+rge8PX1dEanysBPZ5GKup42P
At8VPohsZa+mjTRFYnWeHcD7Dn36uMZjS9w/ZCERxew1HmSp/bETqfGYh9j54FmBNcaUJMU7jPOq
4/2fcxtv+BVkCPJyAza8TucUvC/toZxs3Gna6Ig/qQOzbHZ33lVbG4ycEcoBjXPNW5cx9QHHkKzV
7cBMlOn7NOrdAWeM4jHskiRYoBb7QtTeDsNzY2p012gMQwkA/rHuVAhNHwxrSJBL6qLvGjYgr60o
7W/312/jyiZYQywG7yiT1DUU0eqE6S6dCIMyiqz2u+ooOjR7D/n51M8dbAGWSSBgF0WJqz9wZZtR
0OYY3vqI4uZdd2gKPUt8L6LH/Bkb9eqDWzV69uSkYT5CyretNEiSpYyCdChzx0d+sTB2tuRGpOEK
oCoCD5UrZ41CmKax5K/IQbJwrI5Iz+FJ0sNRqtDRePuVwHJJqy3ZjrtpCSxLuWScQodsO7fPTeh1
R6WolIesHvqdoTY+Pzh1JgXwnji1thJrRC6wQpiZFagv1GdamruVs5eybY1CRUnW55gPacH1ae5V
4enRVLqBslggYQw8X4S+hDsBemMUKlfcljyI6FX9Llb+cV/rRZfXfSzxUzSqzr2dTA/gtvZYcVuj
0DXRIbDTKaKReT2XufbMJE1ALZXugK8tMqWPdTXtWUDcZvESbslNzWfhGl37Pc5mRnGXg0uZvaCQ
qmZfzHh+dIwFMlmcHJPQPtGn/u/+MZVBdRV0QUbRpwFHiNDBGhJfOzZy8l5mBQ6RneOpxK8ZZ/mb
25YauhIxn+3+gBtrSX4AtgfeDjSJNWVSiAJ8UiqUALX05FCbRnpMOrvYObm3oyBZK9EDUOfBTKxx
ZhBKQHQPixMYSJScvWgooM5SOHvrXKBHWFQ3yEJoXqy/WGt1Tk9y7QURxdPXsJr0cwJp4u2jQMck
cZKMO+hpq3tRtGLS55B6nyPrkwP4x3/sjObom+cCT5YvA+ACsO8aFJikaJp1IFAC4ADR6zQ40zlf
suzL/zAKtvASVClntIoKY2vN6D2lYdB3Q/24uNgKxTxU39zaoetCZKNwzIOMVP76vJIRRDUy2mGw
QK32pwXc8hiVezYjt0cHjAG0aUAksNDgrVyPYs997zWD40G0TMwkUMfW+FBHkfE8g67RzubseZ/e
vHqgGuQDnyoT7+DVKxjJDKzUqMQG4Nbcp1DNxNFujL1dfXvrAVChNQaTAJSoukZPYRE1iCQvwiBe
KoWUcU7PYq6zYNTTPZfJjWNKlsUTCAa1ZA2uuw+e0VSumYVBiL3bL9qNyfu6atyd9vfmKDSJoamx
s3ncXX8oL/SqZXSaEJHCpsf5Im4eVeSKPt//OJvLRq1M1q1pca87fakb4wpaMwpOduFJ1aP4bCVL
/jzK+uvbhwJAAPpOHiXCwvWEYt0rKqPvQz5J0x00XbiHMnSwVu7zPajC1toRFng4/i4CrktLVt+N
fa3SXCvxrH/vLmNyXvRkT0tla+3oeVEq5yTxz9U+yBqtj0eFXDEOnfoxqjzuntjGqGwsh6f7a7c1
IWIDAAVSLXRtV5tBWLoCSXYOgwxxPgDsiXV2cjG8PWZj1sN1LenmODCsIpAaYcnoJgY9yXjJ/srK
6QvoZn0nxd4KQMhXyduHZeO1cr0NhGIWSd4kYdDUhvJAny57r1Vx4idCLT456lI+vn3pKLxwg7G/
6RfKpf0j2YoRHaw7wHlBb6fVJ+HExjNhYs+lZ+sDwe8BWQrHXAJLr0exwfKKFBfUgHLGdFpw7AlM
c/E+3p/L1o5z6M3QLEctEsDW9Sh4eNOX7MYwMISWHCMcrp8jExHMBuPZ8/2hNieEDIpsGv9uWF8P
ZbYVSrgeQwEM1/+pqna+JOCa9tZtc0Z/DLMKCi02VWnRLwSFqtef1cR6USovfqgVrKTvT2hr33GA
ZCOQvIQ9fj2hSAuRPer0MBi6/oswnPQhUqbRbyvRnxBjzf37w21NDMlQDhFNQVQwVhtinvFQsQqT
2zwznc/dkDVfKzg++THEEWtnanKRrtNhaaNqkXzDFlZBOFxPrUdwDZqZiC6LY7WnmYrmz84awh9F
OpWmnCEP00k4yHDen+PGHkEYC0IlIR04yhrRJ8YF+pEQKFeiNngqCV4f+skxfr55FKro3Bkga6Fc
rxGvltIXuQYiOojjBV80ChKnpK/0t89FFsvgDkt9YGqP12s4Nm1IZYa5aOhUyWA0PkeNmuwAPTdW
DPCJA2oQKx9Km8b1KM4U1W6HZU8QLqnA9nRST3br9G8/u9jngFAkRqCfsBZ/tOa6ySpqAwFKiNPF
jbHDCFE23VFd2ZoLXSJgllAr+Hu1YsmSRkmvNU5QLKbwq9ENT721i+q+PUeIvfGO4MCyYOr6TeQh
92hrWGOD1l/wYywr75n+rHvK41598yXLnw/HGnQQmSrf6frj4PCS54paY4vqTMZR7ZDs4PavdpZt
a0IwZYmsKFpwC67S4a7WrdwzGAWXXdePUUM5eALn0Aqz6p09fRsXmIpM6jg4vwUPryekTMqo6zF7
eh7cr0OmBCJufkXO8FzMnKRi7nZKdJtTk+JndCip06x3t9JjRLJMTC0uVf0wuaP45Da69S43eud4
PyjsDSU35x+3eq2hK5Zl8iAp6vx50keM1wu3fOjyONmZ1e3FwebGfgXKBIC7G2S/1jRLUWSOjcq/
9Wo57S90p79Fndv5gIl+3Z/W7ZmSY4HwkCxoLvlVfCjs3PFaWbtLFK/xQRS1p6Fb9uL2xuLRJ5JZ
BGgcktfVFhyGyVM8c3KCChL8ckAv2DqIcar0I1VMd+dUbQ1GTCZLIKPEb2uVsyAo7KZdZDtBFE25
rwBu8vN8+YlTtfHmsEcfmQ3Pd2K/U9u43hPoKXvtGOtuMFOSPqi5I84tveudQ7XxiUAJy5WjAMUr
fRUl2gbroiZe3ADUvneY0XI7Km3175v3AQ0pLiMp+MCjdrUPuOzHJNepBWhtr/h91RePeaXvOR/8
5oRfJw68+qQiOF0bqrjrhH/EuVwZMScLcIle2qAcRfqxBcL+ecQkz/YbfUYJx3OG9L2ScbKO2ZJP
8aFGQB+asNHYOoeu4P+i5Rh7fzPHpdYPrRMunW+Pve4E7MD6VfOGZfknIu6GP3PE7pTeVxNDqUIf
78Y4+RZXrdYdQJYjN3V/FeXWuje9VQ6GJJIU8nJ5QpOLF8EkuuqUGJN4Gmd7ec2K8AsEu4myfJK9
dF2S/7g//MbOh5JEIVlWRsEkr2KUWbrhYFodjs0e9L22qdNzjCD3Jcrtn28fSTbewLlB3uPNe73z
hRsacywfbqqJS6YrVOVE1dqhMgqt+/5QG9ufRIzGIlIDwFDWeVLopr2pJqUSKFERnULMwx5YgzfL
vFKOACGPjoFcP7B11xMKW31R6jJRAqNu57M71PDUmui72at7Yoxb8+Guotpq09kmk70eSRhFkRez
rQRUW92jQEPDAjEE+X5n3bY2Ax9GqqFCPKTAez0OHZm47qs4ujhOVR2Xoiv/ctyoelwWZ3y4/4k2
0BZsOXqSPHZJmCn9X49lNMpCTbZFLAZFRGLvx9aovsy1jplqDl/bdmLVt8vyo1L2Dyhqfomnea82
sv0bmCeNKA4Az8jr30DG0bQa2JbAyO3uPyvsm+/DrC5HF2XYcx7anq+FXfiQFa1zHF29fXWHXjuk
RPCd9//vnucqCtCslJwVig3yWr3+JU5vpSpS9s1lQfgjP5hoAnhfoG+m8Xme1NT8R82n8Edtzsry
1HcR2iA1GQ7Wk1paKuGRpBDhKiyFdVQ6Z5Ern7tkVpCVjWHgHBeoI1oAOFP5Ai3G619wrm2ST6M9
KMPR7k0o4lmjVs0h7wuns3xndpoBAHCrBjVwA/09FHtiqRom7cnyEi//Npr19CVtjTY99C5GCr7W
T2FzNMIEb2ibZ6xxVib1d2PKdpYndWgn5TNsV+oAfqM07fIOQ9W4+JwUdSk+1OMSvZaij6xAK0I7
PsxF6X2O03zSDqEeZd7FwHer/iufZ7U8AGVSRj83Yq8u/I5HZ/bFgs1UPghyhurIwyXGLyXM6v4Q
VrEHDlWbxuFcuX2pPBujk+cPbt3ZWTA7Vj/5k1Vomm8pOq8C0x1wzEVswZj9kd6J8wiZoo9cnxpg
+ytVtcI70zrsPdIqbQr5dZM2peWhcgu6pbladvMHZ86z5lVvq7L8S5nayUDQoXfmn5mZRvkp1/RW
e5kgPjl+CpK+1o5z6oTlCYhHXPlulDjTQ2cVeFMe7TqyzAv6W0X+7CZeUh8jfbF4yC52ru1p8W+E
GGzSKeyTmFDcX2dAUVlgOhFqYSBtjS8Yz0RAFaJhJ/v5vY9X+xysKfQsKngIbq4FAyC2Knnc1Qr4
QF276LnZf0ljbTwkoYR4g5YQT8hUaq/JvHgvS60OnzGDzD7cjz1bc8XxGwihvPTQZr0+bPVkNJgG
emHgIMl20CiLn1K9GXeC6dYovNbBIiOGL1Wmr0cxtcbWFo+b1U5j91NUhDFt2qbaachshGwJQaIe
ALyDErl+PYqhl4go61l0KcIQYoFX6Z9kd/s51iJ1j7e0MSNQG/RI6Dk7wMVW4bLs22JZQkUJQpUQ
fdBD8RmfhnbPzvB3DrzaJACuke3gPQ1EZC1RlTp9NrsG4yRieUaX5qDYUeqnZfyO6PjUTd5jqrpH
XjzvpjF5PxvRU+diKNkN0Utu58cWGEuvzQ8I+p7Lovi7z5szpmOnrIAEESnVYVano9XNlZ8Y5s61
tvGaBa4pWU+AGlih1U2NTG02IagdXYBrfhsI+T5VZOVodO1zYfDflf12ViAHVjbqqeJRO17jNwuY
XfiJt9HFsOLeNwttfiLTEjsFga2rkgHkRW3Jh/O68ec1iT2FUxldVBe3mrBIH+I8hzwGVtCy39uh
GLGVcX+0XYmzof1hHJydK3Jr87GmXJCUJUBnr1Y2ryOjSOI5usAx0X4lWjZoftMC5XpzbAADK5sY
lEPB3K1OLfVxrNYWPmCMRs0xzVoNP4hoT8tzczIcIx426FLdtEpmoYzaUoXRJR/NiLpUBe3E1/G7
Pd6fze12pILDX4jKSurfGmpVIShvC9VMLmoj7PxE/aXECHXJUAKM9MFJP+SjF380SsRNdtbxNi6h
ZgL5H419KmPUd67jEoDSHGJ8lV10y3giRcgekPh0yF335N9uKx+SRS0hRMBzb+s5OAX0qguw65Jw
+4tDrWpt4ZuNk3xwtGnGmlNAM9o55Vtjsks46GBySZdXm2QJ1c5amqi81HzG1znX2uQwmD2yVU0+
WC/ypfl6/0Pebhi+4G/xLjRbKP6tQq+Tugbw4hI5DFMbvod2oz5lWpnv6TnffjXKBbznaYVzytCH
uv5q5HZaLxK7RBBt9LBeFjbPZm96qNT67YUQmI5wjKVFDkdtnXuXaWZoc81QmOSE1dOsJeH0MPZZ
sXMENqYE5AJlXgqZqux8XU8pLdsM0ILOpRXNim9YdXKqtHwAc6bvwRZuPxJtKDBMYPYpLaJjez0U
7ApFW5AUvwg4cj+oungPLoiMPTmEm4oBZSNQXUQOIKw0qVdHq0YfF6zqPF40ZcEa0EE2zHhuYn3M
/NKKqu8Q9+L0eWmKQjwMYxtiBFSX7Z63ws1kJX6T3InSj/SNWdvOpRb2bwvMhEuOlbUGV67XkHyD
mf9m/J4EVzMEJxxPHy6g61V1cFOoIy7Wi5rV43GY0vlTNyzNJV505ev9U3ZzrkEkSys92kSIE4LS
uB7K9JZGH3JDXMzCjr62uSciHxwSFtSDNVA7QhH/zQYuEgQNqgEeF2o3NzkVlgpVXza6uLR6Wr/H
1Lb0M7We3io4gdGJTTBGHZO+OR/hemKhi5mZ3ZriIugi1o9qvhQfE9TC9nSHNxbQAdNLfKJvLumG
1+M0GMJo6mKMF9Po6IEoojcf4jYfIj/t3X5G/myPcig/yVWuyMz4WNR4MCNA8GEVise6qJV2kCM2
3vBvrnXloxDa9JBbEVJdhhZ/L3nHHRJ9Fsnp/m65iSxyaJ6+Dh1U7vA13q5xKtyBubMvFp4cj6be
Jn+1GCc9WG2zR0bcHorIT0wmjq2fTeri9PYci/EyhDae9LVaGcVpyXP1nZYse4W6jZON3j3QK1IT
4HFrDEyURBztphsvWWUb/+hlb14GEv7j21cPMgi+oxLlBejheqtQYrEpYyhYTBd6ig9frJe8p83R
qd9VCuJB394+HKqDFHtgjHkoBlwPl+tTHU9mSGEzklxip2/OdTh+G5d+T1lx6wwg903JWpJUrbVO
GYxjpNPSbLqoy7T8AA1W/yOiWRsf0fLNk7Nep6W2sxM3hwTEKGXGwcas9dpprYuxtPLpElGmf8wN
tbX90kutv/t6LnIMxCLS8/9hPX87pUuVI2fd8sy1RE1tJ50udimKH7Y2z2dqMWiBjVG3dwPcXniU
IgGc8pim1kpL4/rbMYrTkFJNl14f0kOqEKN9pS3jx4H37utUOuJ93pftwU2N6qGq671W9VaMod1F
+izxQDf1As1aCtFTbr1EYyOw8gqLh76osqd2/mEONC/9zqXZC7hQX3ZW+bZeIpm1fFKEEWSVdD31
eixQBJvZtlPTTH2AcXzcHCoDBYpDKaLwv0iNROKbUVt+iLpOvGqK6dcUHMrDmz83b0t+A5kNEEtv
dTPOjfTtxJeHSzitz41YsNtUkp/CCofH+yNtLLZMP3Gi00mtgWJef+wk1qHBOMl0wWVmflIS0/ge
N111LtpJe1+GYoC7o+gncr09lPhG3HPpnKL/ThbAK361zSovVQ2qsBMviVqcJqNPz0MWtjv+Axuh
nCwUdRSikOyDrOaHH3tRc+lPl6bu61OpVeVL7wzjiZwu2bn1N3aP1Fl1QXHIApG57tQqKSZnShkB
r2jtafqo513l+ODd0uepyJTx0IVxW/pGPMNfNCZ80A6KAUXqnEd0dnd20O13JfpKMj1FHYD4699S
YxWguXHETlbbH6U3/DW49lM3Tl9bGAA+xWU/NIcv9/fS7Re9HlP+73804PHlLTwqcOKiCA5oDS4R
MYgm2dmxt1+UtzWVDvq64Ltv2FVuFyU4CsvL2Smcv+qmM/42s7RJ/NANp3/vz2hzLBCj0gZeZ/+s
9qgWteQ16MRcsDUbD6o5Ticq18phjL23R3jJmqGzZdAS4pZe5YxG4uRlpDOtPOyVxzlJ80dbLcrz
5Lp7e2PjO9FZlQUKhEkpvKzOBHn9PBXxyIsmibNzR50xyPMq2sE1ybW5ThWZEFos9FcILDfcdHee
OyNXp/HSOzAX8hJqaPxSq2rmT1VcIWG3q6W1PS/uLg4hfmZr7w9baXpd7VnCfuRmShCQeFeJJt0B
YW/uCWAY1BypzXHIrnc5GwGvAGRlLu2AXpVQogmOfw1w2SjfTDFBgU9K8NJbpdhMPeJ6qChU3dik
NnDph3ZAOhJoWEOn+HR/k9+mM1QfkG2HQ8ey8ZK4HqXgeVaXlTZeGlOAnbF6H9Px7NDhee0XAy+k
/2E46s0usBYJl5A/548ooZWjMdjQui/JmLrPdPjGD92kO/8JVVMeKS/NO+Nt7Qr01bjjSEP5p349
nlPZSIxlYrqEDe19v0b8JfMTd+jevoz8+VBoaBsT/Ne5gzG3QLhqZb4YCKk679wOwuIxd5uxY7Rx
SVCz0rLq6f5ibkxOPouAQqLxD3VdbtY/FpMGNcWVTKgXCuFgjMPmW4KIw/n+IBs7nrzIRc+MQgg3
yqok0ITdTPWyVS9mreEtbMf2q87z68ls3HrP9+E2+YROJVnKstrHc28Vm5ZkoQMZtQJksZ2fJztl
hMxNlhOuMLa0kE1G9I7H4ZAmSvJ9bq0985utyf75A1anIS8HLSzjQVy6Bma+kyqpbwhl+qBo1fQ/
fLw/h1p9vEoUYKCyXlzIOul4e7HhGxlepPe/3kYmIGHAZNPopNMFXK/o7Dqj1s7ikrnudKjZMf4Y
4X5adHN+KGPtn3RIPb/r7Z1ds7U1/xx3tZC095ewHUdx0ayUNqPRZM9YP+9B+TduGQkIAdzA/kQz
fLWGhsKtb8YUdEyMuI8kufExtLUQ/lIV/auoIvSHtnGPb19S7s/fO5Ri2bqYGiPtNQuXwpVX9Pm3
OR/K/yPtzJbctoE1/ESs4r7ckpJmoWbGdhzbyQ3L2bhv4M6nPx/mXJyIUok1OalcpMpJIIBAo9H9
L6GZjf2njG76iUu+C1K7iz/RvPswUlTiXyAhYz2MRAc5yeV5V13ch0XBdBWqxU9xPP5wx0Y8pvRD
dxLId7WLzf2Nur2EHiKYxYfc7JvJLrPKTKm3ZGY5P+hpPwN/EAUKu6XnHsp41YKxMjCrKMzuIa0r
72S6ifeQxZQXjLnrj1rsuUfAXSppd++colXsUXPfs9ir3wg1G8wtOQa9qsvlaJYMco2ZTIhH943v
amX50piUGty8PXi9EWM1m1oH9KOaU1HzYMcsTn/GdENHe61XjqudN1/vb41b4QPqIVUBanLAoDfZ
gdaVliYGdQyzxoofFDdLftVX1KBW4e3xJG5ufdk9I/RTBd9K9C+l6pboO0+hs1LCPKVzWdagHOJC
+K7VGy+qrURTkM3JngrrrZPNFcfbjZ6+ZCBdrjqc8cx0lpzX6WR37dES2A751myt5k5X6+ZAFFpk
gRjI0rZoZSuduupuOYWuiyBEhlOfL6iU7YThG/kP732pPMZbmyRhs4l6OLbp4plTWKc2kl2zuZLR
dX2d+sRNbKdsoXZ7tKpb20T6gfDZWMUrjS1LALFxZdFvmTTv11EdF45Zupw1EqOdOHxzei47UfIk
wDxtImRWlVo1FNEYVl6lvhrZhEhLqdulr44JdvBzstcCuvnVAPZKVqy0aJRX/L9ykma0Fa2oM1m8
WNPoYVzWIvfHIa/3NGRvzQycKk1qyKT4RW0+HJwxJLCnnjcuyBXdt3KNXHwwlvkH0pNmc6qVrtkp
J9wckryExJ+32hWnq1hx81JSnk5eoiUPYhqqr2mruiG658aXjn7Qzgm4OZ4kUoAVpUD8rh78r7UU
o8jrZOYFUArzoLbZcmowknhS7MoOTHf65X7wuj0aBFYABxKdtLld9MbyYjsBjmqU6LjjZbz+2nZK
B43Hxm+wW9Wd8W7tFBol8hEFEIpy1+VOiddKs1PX4wMi/a/5zVRRo1gy8z8Nw7VJZQ+e/tbKsxqq
bPVSOnii6/MvudbNbyhszv/lU4HTIYQAQQJCfzmZJbHHtZlojWhKH/+uJHZ2tF0n/a2YpvrHlOd7
zeObiyfhqbx0wWJvAb5aJMxpJI6E3bTk2UmJetwqukntvt3fFLdClQwe8h2PxvC275LrtTclRTKH
3J3u0a7y5oQwbf+MsZUV3B/q5v77v6G2792k0K3Vqii/oguYBnR7Gj/WhrMamU9tv6tofOv+ZP14
NfGQZ3NswsfqYarStOw+pOXsx6lqhqPX4Uo6opJxXGA5xX5Hifz48TnyhqJfzZicaeNym+jVAHMk
44y5GHUdp66PD90k9POagKvwEZLcsw299aLihElBKxr/iJhcDthYdaSMK98PCI+OhUvF4ffrUSu+
91Fb/DLB+zkW+aJ8ltxE4TdK5f79H6YsFaDob3EFbUlUiWspc1PQvHDVBNONsfRUJXAmSgATuFTH
r4W0Tb0/5q1dCzqA6CINRpE/upy1UlnKAMlkDocp1pcgynP7MwlS9loXXJM7+/bWUYTmCxrMwymH
++hysDwqvTlS6ViouHB8FZwRJVAVZ9rL+G6OI82WCRxkl9vbgLYkBXlbUMwuNACtFW6VQzKKnUB2
68EIeZP+Lik12IfNLZCJxGibkVGceBk/uetSn4YWoxuMZ7L1oPVG/TStFfllaUc7JfQbXw16Ihou
OiA7RGI2X63JVWcliacbARCCw+FZAZY7sb8qXXn88AaBMM0iAo7lct0CVRQRF4ZDlydkGeLvjlEu
pV8opXPMKr1/+PhYUqWKOxw/JRTHL/eHtfT47mgpOV60xojKxVNen5RCXZNnXRvFXlHoRmADDQkb
HJ85aR+0ScDiyV0ARsHOjkyhuUFEBvUHyYKm+4NqDn9Jf6n1wXYLx9wpjd7YnxxvEKtcRxhBbpsO
qjo2rhZz0NEMzh9bdPZe4qoudvL1m6NQHOKqxXgNdY/L1aSpJJS1Z5OArSif8l6Pg6VK9/TLb2xF
yckF8gN/RsdA83KUyinXqhLDHNbCsr8vetW9dGAQvitdxYD398eNe48nI7VQmo6E6i0dITe7WCi2
x7YfHBTJ0960Ai+y0Pme0kzoB7e1tI8fcsaTkmBUful3bvaI680pNpg8O+jTdxGej4W9nnWjaMtg
ADby28jbJ/WrsknKgHpYv6fddWt5JYMbVRspwP/uJPqvxFaDXtMqYkFBoGjKL1ONPughabFBDeyu
n9uduHLjRFBDf4cJU1JH0OLyY1J+yNwFzH+YC29E0DHplCHACnStj1quL+1TU2fNm5M2Wny6/2lv
bFb5EiJiU8dHsnlz9EvpXWi7iwrHxygPvepkb05nWx+FpaPTylnnCnovBGxv2AxPUJrzlgpeUTRh
qZr9yUqk4qA6ujtDXUOTGQt3dUIZX47y0GYtR7MTmGj2WphaFPj8NaFCCo4kxkcVLNIZlYZlPpZT
VpoBBSCk4KuoUiRNsE/8bNS6PVWFWytMYJV5PbYw0C8vv222LHZCRUoNBVKA/pCp41FX+j2/q+tR
0N6SDGbQXNhWbpHmQlhzWWSDGk5o6b0OSu8+ag4q/fd3y3UgALtLiiaLe7whtt/RS1pw51Row8UD
WTB7WvlnWy/z742t9JjZm+lf98e7MSs4q7L+gKQ5ps7yz/91CusWt0560Ga4LPXyD9q7y3JYPCPZ
S+yvUwquPaorlJ9h0V9BOtJOx1RDr6owrVPjZbSH+GxXSvJUZHH7OSsi65gllv5gCKv58PkDOKlL
6Sy+mgR3XM5wHBytrcxKhGUWZUfHWunAI8Liff3oQkp8JjrmJJs4zWzxOblhLTBgcaoc7DY7ARmd
XlbD2XuKya18We6E0IknkSS4ADvask80WwhPnYY2tBS7P5SFU/hisX4BiGVS/aiODgprftdWn/kM
f96f4A1wA2NLgX5SChri6uatbonMHJpFbUNXmcB5J5IoUrqOOMAyHfyq7oeTUdTOgTq8d7AKrf5q
oL318a8JLpX8kH4Gl/IWMWpMFILWRum4lNd09kWqDnlgr122Z/R2fRBl9iRTNt7WVL83ByN1QI91
pdLTV9Od71DM+uVgx4vrYRdqLsMhi/V2/XR/ia+vRF7Y5E/U3KkhXLnZNrk5K2bbQAejWfIJrFXt
/BRLljeHuaT1uxPHr0cj/YWDzBOJZA121uXBoCtUlUSF985F/WD0q/5pIFSjplLt1ulvjCXrIojP
YrMuRa8vx7La2DPjNK9Dd8qSR9vOYJ1WZfGorLq2c9NfRzSQa9Bz0EfjxYn08OVQKeFsYoXrsFbb
7mA1c/91HYruy/1Pdb09pCCjhEyRHBqkMZejqHpbRTEczjB3NHGoals5x5Y7hu6aKl9K0Wk7WIob
4/FsJrBw82BxuDWXy5M1WgY9bUJD9CZC/6lRLL4yxrh7AxLIsyC2YHaePjxJBuP9AHxIJoqbEw95
vC2N3G64HBwEb/t1eO6BVxyjZujOeWNHO/v/+tO9S8cwR+mWC1nhclGLPBkoFdNVw3jtR2b0yile
2vl4f1LXNxGtMCkyBmraRnBusz/sCl2Q3gCVomadFiQoDHxp0Fp5qOLlN0dLithvnMo90nH+dn/g
6zNA5sCLlpcedVy47Jezq2JTjxBfAYZQVuP66vEw+jVrtWV8AytrfPgUEKC59eAESQzn9sDNzpTW
UM6p2bVxHhpLmgQtpfKdZ+31B/tf8SzOAofA2AojF20OSstN1rCa5ng+QMlxswBB89n78E6ELAvC
AUQ9wBselpdrl0ZTjhfSoIfZPJfn0k3GoHOS9lOOBelh5K7ceY9dfyvQDuDpaSojT0J18HI8xYoz
GwsiIyxtRfewUjWqJpgj0XqPZm3anz+6M/Ba4JgBiaEYgSTK5WiWAISdca5DR3R6sCIJcIqtOXnt
C1XZWcgbtzipEKkyWE8O9ZVitph6vfCWpA+rMSoe3UyHRJUn/Z+9Dl8dlcJ0PNS9oxwkGO0tH5q0
gmpiLMbx/pRv7BwQxqgQSyIlVZjNYVC8LFH4kwHkQ14f+r7IlRcbHSyxE1KuPyRSV6BLScik1Mz2
lZnqUVa1Vj6GqA2ZNKF02oig4JWnpJ+0nTvhek7gpygWUEuCPsN77PIzAqnQygGl6NBYY++gq810
zElP/Psrd/2SRTlOckLpZUhi2mazYLyU6SM2tGE718rvU+LOy1tPOfAh76b4VyBvmYLIsrXs2XXI
X3+ZesJRox4CtZCXAty4y9kZdqs5om7mcJ1a7aFrhukBdnB+7Oo8f1PQUvzwEUTYjcAFex2cJ3ff
5Xi9k4uOFI8IliwlcgxZf6q6zjyk8Gh2UturD4dwD6h6CAScCh62m3turGZrgsVjsKTIiI/a5Jy6
Mc0/uuXlKLw/4JGRdnGJX04osUpbgFkyQt5J/2hu6/r62Hz4dmMQiRmUKFJC17Z0Sz2lRa0ztSG6
1kn7a1M6ooyDzEnK9EFbavvvcqi9+TXO+7x6zBujcHcSlRtriaQfMGBKA/IJu4mcbZ2JfCxyNfTo
GZ56VXEDQ0+0nTrj1WaUEunS5Y+Kh8Gba/PFYo4GNENPDUfaQy+pOcOF05SuezFFmx4Xe4qnj25H
pgKaleyVwjv90c3hTqOxwUHD1ELcG5Lf8PBxP5dq7r6WtZ7/fv+E31hC3sjyE7Jh7CvJud7iIdBE
rhYOAnvGaOlBfkLU2bm7bywh3l40seDCYSS21bhJzTIiR3CsMO/s+WuSqlow17VywBGwPDqTUZzu
z+oqEtOI4d1PmmCTlPMYv9z+UZ8s3rR0Vogot+0dc6PRqLq5Dah/bXXG7On+cNeLyPUNoIOiEE9F
ihuXw3lqa/R9plmhR8aAi6LQMR+HrdT+9h/GIR7S8wWFicLF5ThqOqOqCeMqHLRsfCtTQRbZ1N3O
NXb9sSi0ATmgUclbg/BxOUrUwnRtmsIOOXhPQi37g2I1Yau5yiHL2h/3p3TjS3HD2CTH3MuSBnM5
mBq5berWoyXtq9OD4SkFvpZ6hWx/u8c0ujEULiyUZYm/XC1bNFsc9a432osTFgqAoj9Lw6nwv2hU
FKfTgbLUTqJ1YxlpBAL1oXJCW3AL2xvGxMkt5OFDm3r2M80vR/ia1xcPdqwCT++FstequDFBFpGs
jojB39snTeORQdl244Z2PUynXsmGU1TgZjaN4sOIItnNkhQFZLigiG1hnr1dWI26TAyV9nh8oNBm
jEc0bbDhrOtC3YnztyYG7E7CUihfM+7lJkEaohqXwfZCPUJBZ1DaX1InLR47Xd85yDcGYmJSko4r
E+7/Jg9INRHb2ThGYQlFIZxTd7SOvejEN7OPlT07vZuDgXTkLwCWoB4vZwW3rCgT/ApRo7Ab008j
d/hd6QrQHOC3//jwMQNDJ6sUXGI8CjcTm5JYTUjHozDTrfkw1039KBwgsoqwD/dHukoZecJQMjMk
lU66rW2iB2D+tnFaLQptUWc/KOtbZ3TXtWPVzsuhy/r1oYm95PH+oHKpLvJFOajUKkR4nzLJtkm3
VoWN3S6Dloqhn3KH/m2auXv68dcnmvghvURUiY0CF7v5YCnRaRwtbrG1/L2e1u/AqRFQrYXjL2n7
5/0pXe8OBnNlfZ5KNkSCzZ7PYrdVhpQoHGttdNRaq3qiINw8GmuW7MDMrldPDiXRISAfqSvLef+r
Lm+NXj8sk2JBs05X9RjxL2dQxmTCfX9OtwYCbY/OI4snWw6XAzWxmYhoKBwY5ObyWCSW9UiA2TMx
ud6B9FEplMnKHK+WbZwXNKfm2S0dWYkofGwwEeFv/ph19cnqvU+Qxr7fn9W7d+Dl7oPnARkYWCAw
VdhUl9MqldZO03ZywlQbX4dMHLJmQcEe4tt49tThlJod+kSUp+vVe3WqKQ5ax9gjusj9cPUjyFPf
DVUI/psTDkWMkAVNNbTRvMO9o2iLQKc6+ViKBDnMGiHmQ540ix854/Dl/grc2KtgxGW+IE2/eEFd
LkCWK6bVR7Uj96rwwcAoj9DqUXMT+Z7d2a2h+KhSNUJie67OYC0SnHBXJ8xAwz+7em5TQqMFWE2R
thPJbuxWTtQ7qxHE21XMzJrKwTSGFa1FLv4q4fv8I5z2w/KPpHNEE24c4FIs3mbteBz1do2ZV5jP
Sf6pdqbkVWSDspOMXM+FMbA0JDHg5KGbefmFiqhZCytfsjPSvgZsK2akBmZST3uyizcGIuGWcZKN
COR4c8RB/7bjJMzsDKRGRRJCKQ4IAOr+RzcclWkIpwwCng4blMvppMpCFh5b2bmfu/mIpsIaDKOp
PdDREP9hKPmMAGQPcPSKA2Ek9YKSXZ2fk8LR8ufZdqIxoKmwGo9VG5V7pPDrO4YQghktGYHkq21V
OocS8Vpu5fyMskVt+2tnNIEiLOM17goQeyVp0IeDshxRiiyRaxDE1Mu1xKkgyfN2ys8ss8Bm3luO
GQ+onRv6+txejrIpqka5Dj1G6/MzCAgPXV87PcCW7P2mTYudCe0NtQnHtdLWIsU/5KxaTX92V6G/
Ge3QfVqcZfho5ZuGBQbZ+MlaEtq19e+snIZHmMFQc4xiWZxNjt+Bx90JRDf3BNeKTLbZ8FsQp0KR
Nat7NT+Pmar4WFo+zL2DOIj9Moi++XDtgSnxbKFvIVvL20iBxZ2VdY2Rnydy7MArx+UYRUP67GbT
3oe6OS9bAilIPK5BcfVczyUhKz+nxvpaFNkBmvrzkGhWIMZoj4Z8fT9S9JbFBx3WqYQgXG7zYVxK
p6J8eK5XK/nudN1q+DpOJpqfad1k+GMl1TS8eRzmw1o4u8KHt3YlQjZyrkR7oM2X4zcqhAGjLPKz
aBWDfW/3IsjByfXBSJVn5wjciMKyjUZWgjsdhGj55//K6HocNwqRcaZ7FFRfSbjrB4rr0cP9KHxz
FKDMdK1xbwb3ejmKnbj2POB2dk6n2cOg20wf537cqzLeWDjUkcnsIV04VIQ3V5exqDq1FY0AXKPs
lUbOish05KJ05+yy0G6NJREjEsNAZVPdbJKkNssiLpbiPLaLpx+1son/cKKoW/1l9Oo5GJqae7Ny
bPhnLfK7/1SwkbRAKx2VLj2SoC+1Yq3/DKLyXuvM9RSfu101P5yvA+VG7IxQQNShT3W57uugaoNS
RPk5p8T1E1Bze5wmZfjj/te9cTrBOVF/pPIJdnJbXM1mpU1RfczPi2L/mhvpowue87DieRjn+t5H
vrWVqAHR/AUbAB5ps/BtkpRrLarinOhufWqHWspGLIA9dm7zm+PIzUquKpmcm9epzUbVcrctzq0S
FYcEOWU/cVLzcH/pbm0j9JzksoF5APB7+YHaZGrSfmiKc9oYr7OpKDj9iNUfl/jjLyoe9WAcZOsc
1NmWTVZbnlCm0SzOyppPh9JzltNSJvPp/nxurZr0KZe6LTJL2MynqJqkp/5ZnCuvKw/lUoyIsxrm
z/8wCtcLwVF2R7YHnRvUSNANKc4AJevT5ObiaA7gfv5fo2zV0ij+qo0eK8UZhncaTGNHltove/oa
t1ZMNnWlZwx36La248RMMWkYpUciNqjHXCcSoLt9fy439hnPW8AF/E3ratsEnKxKMYc6X56XMhbY
vuF8ML6ouVF+XebY2NN3vjmaDDqyPaWCSLnc1U6SpqaNSutzN8F39t3KtINIy41Dl5rqbx+fmS2B
IBQ0eept9UkSq4gyuiDLs966/QOo4bzwddbzN61Ixp1rTP7uy5ez7KPyHgF9LQsgm9jTqNNSjY21
PicZUG8gBX3en0d3UptjbkepecyVolUDF7/XvaTkeptInxXbkwgUOiPbsLcWa22CYtefTZzSv1sT
GoiZBePh/mJejwLLCRlV9ooHKHhbrM3FLFhPTDb02F5PerTUT6o2Nh+FeAE6lrkAHitS2mObCyta
JdbYHDByRPPiU43l+tOgNNoJlfS9e/r6i8m3shSwe38GbplbMX6Ky+xIB7+idAKjscs/dKU13wYz
dg/aomh/2qPxYZAe88PGj04jDR7qS5tsR4dsvcw586OPma6+PXjDQV/4fMGYgqB3xnFMds73zXnC
/qSUykSpb16eOLeJIOxKL3AjnVQ/np0EQibmDQLDzBM13cXPbPvrhzcLuQX6t6jpGOZVU7ccIksX
E3YU6WxPZ2Xqhzcu4g/bkFHGhwoH2FGW2UHaXM7Moy/nlKXKKIkCfttO9UcjUtuH+3N5DxOXRxt1
NTwDuCAlvWKLX/DctFJjBQH1ojO76Zc8MYoK0e5adF9LIHTpk2znTX6Z1v3oR9AbhylYMxPVN6tV
kSUnMy+joNMW+Z91dJpfvRTsbagmrTP5hleJ4mgaRS98cP2ehepgWg4BwP5879q6Dr7MhI0gW92w
qrdX8IoQVW06zKRrDYzbMC4w/8FHGR/TLl/rXZX2GyFDvpQAoUtFJfRLN98nGiovsaokXK3ZVo8D
ombto6fGrftgR52mnccJ5exw1MzB+4ZyXhU/8QtLKjBrSnUfZdyqApNsKW1gLBjwlr4VLWuMQKIy
fdUHZ1ACdzGi6iUdhN6/9nk0ZYHo1Fn9PbXLMnqyzbaekBZA5P/b1Nfe+OGWkhT8431E4VKjxb4J
+tYi1lbt1DzMm5J3dL+kp8qLi9eOMtrx/i68TqS5NCEqUfAGSU1ic7mW+Jwg6ZKJIuw9c4b1tRZH
IVwVDAG7J6rXD1vXgNqHmAH6j3oOxL3N2XIbL1cjfS3CMRKiPKxWVLiHHuuKL7qeWepOPvVuqHB5
xmB7IhoPQBpPYmTkL6cX0XCkQ8FwJSYYfeWvQ2sMP1xAes5hyCl0Vz7a1p4D4cZEAszvss6Kg8lS
3eYTlu2gHDJtSH8awka8lk59Z5/yLNaMczK3qMdgl+FV37w00+dDEzv63/jQRiWUaquCcx8bSnK0
e2q1vxY6j7GTYqzwMuaEp/2rVY3e39Sb2szX+T1euA6L2j0UKDiPO9/46rygq0DPS0ITuWjhvV4u
AiTTKlvqKgvHuTf9xVGyQ+4Ve0jBa0AdSC/2K2UZyeal/3o5TNf0a26YUN4E/ijHRWgIJ1uVdcpE
VPpjnOg+Zjf4IVUWAjx0Fx+6ZU134DDXU4Xaix/0OxSGEsPmNyRdXZHeAs1HjEF/0qao+0VLku6X
+4fmKt5RVkNiSiIUed9AJ76c6eAh64BYhUAWNGoOi7s0QVZG+oOlJnudkxsTgpnJzQ5SUTqzbl43
dW10WF/YImwK/Wdv5SYSLnjE3J+P/J9cnBLmw6uTUjRMbFlgu5xPXiaNG6+rCDkKuXlsVo7oITJT
yzgobTdZTyqVA/s4Uer4ixZfvvhdZyh7t4j8NttfgbYJw8NPY6abqIegVtc6NnLbZVvXr1Y6Zg9z
Vk4P2DJagHYHJ36oZrf4O59sdQdodBUFeaVKXT6oBoCaaERcLsBCDdUUGLOFUTJ8H3NzeIuG7pvV
usazmiXFTlSS520zUenxzY3JK0zazV+Ohp5pZCpp2odKLezHSDWgnTdZjaZ+WpdRFyxTNfJeFu66
Fw+v5wmNU/bZ0dIDQ7yViEI7z8LCCAGUUqDQ+TQ5OdNtdS05je3YFM8iqtt2J/pcf1bGlO0QMmKJ
g9selhJntz6L5rBbR7KWopoU9aUSeFylh05t3e5ljPqlfmuaJP9W1926nO7v7uvTSp7Ai528DVEs
imeXyy0VO7RptqUOkWZ9zwtPfTLVFdoV7nY7F/f1aUVKnVCL9jJZKm3ey6GIjHoTR8gBFXo6fTWH
bHlbgA7tPGZurKgsdgAKhfILZW0zIXpYilALoqi95JYSIPKl9r7iwGI5VvW4iBDrKCf6LHgkjr5K
pbXcibLX24jECyQxOxgiIMI2l9McBs3sihrGKlxSRRZCcrsL6tgu0xcIRIh0CkhDexyM688oHxk8
bRCVRatim2R6KAeCt+3WMM7H+hAPk+d7KrBA+B7fPrphiD4UwWE9YQV05Vwfr/OACosGhTS17EdE
Ibqj0Wrxg9bM5s7r9zoU4JVJ644NyonktX25kuDczCpfWi10CitCp2vQO8gsi/6F1DD9Ymhj9Top
WrJzJG8sJecQaVUo+GAqtugvCw2kZe0BjXpT5z4i/hEt/py24nNSo594fzGvNytoJZZT2rUS6rYh
x5EiaEVr6eFaUkjHJ0JLeOYnaBCfWukuHsRJPgxvtlZOv8VTre11EG/MlZeJ5Mj/LzRxcySdSM8h
76pxaEqLL3OhE4+H0PxUYQi5cy4B9/K5LiP7e51Bmk3yMibHuPyc2tgv1RrPZQgFaazeamXMBj/u
rGTVfLtHge05FuOaHWJN67onwqXqBHqXmMqvRZVm8dd2gIIamqAHvo4dgoRNMNmripbZZFZZd+jd
aE2Pjie1alMvG4tvdmTTdx0Lv6t4oCbsom88K0Ugk91gnWPT8QdTyU/oY5TPOZe7e8rntvsFFIQS
5DZSweUY/+6ayejnKcIPWHs7hYaEO4oQvjm2Q1AXVtH7XS7KOign2zl09vJXm1v1C61MJ/+kmalm
YDo1Zq9V78yPnlWYT11vRdkhatSTo3hrd8QmL4NlvvadBwQPOVzfFhHVWrUxtKzlxwv3kyiaUQSl
18ZT4hsgcN2gUzzn2cK8E8pOv5xLQ5+WYBgW5R/Rj+TpMeTkn9KbPArmVPNeK7c/pROoJKTgW98d
tOIX0Ru879x1XI3A4UL147VNHgxkJoeA96xr+8ib/awizfB7HUHeyJ6so0vKOPtrU6kLcDScN5bI
WEE4Wc0hdWKOiYuSkR9F9hxMuIIMQV/bJ2Mp0I40K/Xgco0qASQ4oOZVhk/tnwP/wU9zaTHq7MSS
m/7g6XkVGFmSZMdcDN3w7KJjNQUIKDaNP+ar5zwWeg+p3C4jq39I47UUByNHjuSIa0esPVJlin6Y
6pyIAx9n4ARXwzDzU5N1Lf2kQxEi6ExV6Z8GLa6Wk7qUa7cTva7OFhBLOEGUQFEdhAi7uYjWwZob
zB5hJnRuQusJ3MEvetZlpj85avf1fiC5ulu5TyFZgZE1UbMhllyeLS9pNH0yBzNUqFoerWz4XlTl
nhL7VSYMNQaCHzVk2jBoE21y0NheMpVv4hKPU3QbDUozcbCaa8eU1sL9rC5uHQWuOQq+daPk1Sel
atRkJ0G8ul/lr8BslR8AROyKx1+7taHQvHTD2XTpcMcqPT9PdC9Wk+FW7uEyeX9pr78jCS6qkRpu
SFTWrqxMpqFHQnZAu03rUAh14jn9M6kirzlQaG8/3x/s+jsCcpZVAPrNUnBmE5DVtm/VhApOOOpV
HjjQyw5zVe/hqa9GAe4uFV6lQwv45i25kVqyFccEjLCrMxwvzTbuEsD8UeXtfKurtUMEgZcgXF6H
EXknXG5Loy7GKCprK1Qw47KDwszjb+NoiL97a053wO83xgLPzEUmoVgoT8g//1fnfLHqMRlT18Cy
p2vXAEG0zn5askLXDjh57mqxvH+Ki+sMiBSlDrT9yGZJFzanQZlk3agcKCnGzThQUhy9yFfzcpje
vCjB8nTJSu8LEJM0fdRbnZq3tbrl+GyV1tgfBJ4V9ksdk7M9r1hDpjsrf5U78evo92E0IF+tLMzl
argizgUXPzwKisFHnJqSFyHUGWSfUlPwmZ3mpRSwtXYey1eHU7772cASjwTCZquVNtM7i3HwssNl
TpyHUnjF9COe28J5GJporI+85deP9tShVPBuoyAI7Op6M7d5GnXZENfE2TGPTrnpYCrWre60Eweu
cjVwNXRS2VloU0Bc2qzoYFaJO0bZEpaVFh1TuPd+No1/eU3ufXWMBTGDOjI/x9W01yu8Pq1St5XS
MXubX/BeWvrXxjayPIen2yjh2Jt22PVT9gxw9cO1Ryo10GZBEyMsBEJvk50NVuoKLcpA6uP3wj62
+m/O0Eavq7drxXO9NzFwxDIbUoBk32yRoF45dH3ltB4Pwbz4MgyO+5BUvXtq3ak7OL0a/W3ne7oU
1xvz3d2CD0cvTWqGXZ6Hoe/TZqFDBIA5MV55LRWYo02aUxzcblGWh0QRpffRHUN1laY4WA/5uGfn
XI5Z0ayoTGvyQkvTmu/9OjuPRirKAPgN3sx2XBSPbV7kfzRVr+0kHzf2DEPTBpI684gIbjZr2U4U
YkfTC6M80o94QxtHL5+N/zIKHTWqfawoxOvLCULISju1s7ywpHDtT0pk+h26NDvLeB3YsdPjtqLX
JKvi7qaXNqtjn6PC7IWzHtUBglPuQTSTONs1NfIPXr98MQbgeUJ1lH/c7BKnmb1xtYH0dmWm/UFt
sXmpqjL55/4oV5GEUVBqJTSDSgWdLPOsfx1oJ6nrfvXk/qcGvv50cPJ4M9aumn4WS+J2geKQ/55M
dEXQPFS08uf94W/tDeIsx0BmUoSWy+GXph7Ueog9LsooDboSsxJ1HeadC+gqWWSShBS4HYwBDVn+
in9NsliadUKnxA0L9DHMg504Hdi5fE0GfyhUL/NTXLH+MJq+XelVwnQEJZBPeyibG78CVIpJ6kbV
HSWOzREkB4esyDMr7IbRtY76MFdvg7ouqp+Yk3c2uiHx/CLT1/WAQniifzfLBCviDy+4lOalWUpJ
CG/NTZ9FU2qiw9B5obek1dGMIpTFvKrfGeVGhCO0kWVR9IKStq1TK5EzNbpwOYzuWPl4mP9WR1rq
a0b9m7Y4H7/o6cEBfydkyjbjNlFd0kjPFtRE4ciN6it0jvgRkG7/agjM1Bwz2iNq3ggCstRPriqb
z5AbL7dTk8cJZbcsCkeM75AigJyUTannO8Jedwp47yt1mdkBCiYxhhmC5yTw1sux4llFVQS3znM3
u2t3yLkzpdwNfqh+nFfG59nJo+JkI2z7z1gjR/Bme4mb+kqHVmqR6OMYJAa6/odRm5rxe13lXftN
XXMy7QSF3NKvGndxDmrsxdZbw/LOb1qNU/3DajrzT9I6q3wox2rIDiPiH+p5KHu3PuRLRItuxlN8
OAw2phOP5diiY21MHaYQ+shZ9sdW9K9Tr8RmoDlrpvm5N8TZJ3OoHHAxlrDTh4Z2xhxoMDH6wwhm
0j0UZWSYx6mbqz8LBw3/hzUWxsghNcc68BTN+jHiMl35k9eb7UGFiQLyTqmz9nEx7LX2W8+OB5Tk
ZXDW8nVenqfKQZbXacjMdvb4deTk9QmASb6PJEVhU1sdhToARYda5cbqeXJGPbC7wqDIo6G8nqE3
80kCc15oYu8Zut/IWd6Jk8RNXhdAHy73BMkuINGG0wXlejmivTFVtCbV/GUY0uGYu8b6SYtyN97J
p2/EanAMNF2gzcia2Wbb5xPimFPSK6EqvFR8U3E0YRNOulLuZNHXKwtki8DBu96SDeHNykL9mxJN
jPE5caP2S9mOUXqwpn4pHnsRuXni6/Qse9+q3Nb5/D+cnceO3Ejarq+IAL3ZMl1VJUsqebMhpFY3
vQnaIK/+PKx/cZTMRBI1g8GoMd3oyGC4z7xmcCELbpRCb8yUtBcaErLitLfWVCxcJ53BERHsw75P
v1aTah6MarA3qpC3RoGxuUiXL5fJmu8kMxu/VY7yeZzM6JDEMtmZZvvmpgraG+Tu1GOIvehCrCIW
zxMkLC2kxnZoytHXnXx+QGdHRjtFlFt2ctc7kyec+SByCoUMzN3lzsSB0RxFVURBG8k+GLBp2g+S
PZkXRvxIAar6jrvWlqPs9XeEK4YmJW1z4qQrWYBmll5eDW4UaOSTO69rIgIz8WY07sK/RkaRytai
6bPG/GZ0GJohtqMgaSLt0Szc9otHb8OP9ZGy6/1H+sZnJCKjmQzBnGLFWriRwnME0siIAjObd5Xd
/YM2Cv4sVfdoU8Xau8rGgbt+0JgbTRvAn4t0yVqjL3FzLQ7DLA680VUjP8qTfEeX0PzqCcLo+3O7
Dg14yugaL9ZMVCzWuz7KKmUW2N8GVufQQpnldxSl/oS2OviwsLackV7hpJfvJ5UvrNWAUZOX09q4
3JHSQRapbkLlPLpCS3f9kjafbWuIVB6LRFF/hNnAzYnGd5ztIuBKSEYDKqtOA5JQqt/GuWaetMyy
ukNHz+UH8sQ0JrpRr1BxqjpX2dnmVNV/7n+kGwuyiDjxe+k6kf+urlobtXXHaIWNqDzK8nTY/6SA
p54SPd+Iv6+vWipGcBW4zdGoojhz+Xkmj+dx8DL73AFZgARJX+kjQYIcd7HiGu+xcujPshD2izDj
9p/7k7xxbpHzBSuB5PNr4epybNcsMluOCA2Q+ybHtLNVn6qft7HfbnxKBEPYcLR6QNWsgUUz/c1B
wJA+J4ljPxeTStMCBvb4HbpJ+O3tM+IrQlwkmVnwlpczEjLXCQpsh4rTVB6ismyfasPdutFvfTeE
LhBCZgiqMKstLVJZilLG7rnu6dXUgBAIN8yt8ObGOaUkSyMeX7hFwW81l9YA+9WidI/DzPhTEfMH
WS9Ci+QOviEQ03z7l2MfcjFwzZKnrZ78OK1Ta44G94xxr/vQV6lxqBVrC+Fway8gEgJ7ir4/Oiur
UepBL9DGFDQNLEd+megSuSS8/ogsxH/353ONsQJhhRIUKOZXTsXahdMrxsiuFN09m3hc1D7iP2W+
99y+eywtp4/2RpON36uBPNMn8E8rQGhdm+xUG3msw/3fcmu/8DNw91vyXzC5l7tyrNyyy/vZPceK
opHtRdPOtCv34f4ot74t7z7dGKqfHvIJl6O0TezAt7GZ8JAOvmKP3SkPy9535nEr/7q1NYGGk8Mu
agN0/i+HSkND1rVBYwJMZPOlcNXurA9m/w1hS913K937cH9qN57jxU2VtMEkuuHMXY7X69No5Xnt
4SbSzeNCwRAP1ayBpIir7hPN2WIX9/WbBfgXuQZy50WFgA7JGiGXtFqlSbmIo7gp8kZhrzyPVVEd
XFtE/8O9tTTBaVWQ0KA9fDnBEWZmGIecvnmgXRppnbNr53rLge7WPqQHA2AWH5Gl9Hk5ikiieLQa
9qEm2/FJKbP4AA1/Kxq8tTkWUbvl3MGbWrdCInRvo7qQ3I4Du30sk+EliavyWTpq+RBFZf3v/c1x
a9+TFy+iFx51urXoW60Lj9yXg54SXD1MkWZ9nlSEEe3YNI73h3pdh1UwQ/UIRONrD5ApXn7B2EVC
KZxV72xYEqM4fk7+0nudofnzPJrdrnCcvnjXNJUW+65ioJOoCzErflQp6QvqfsbXbrBL7WnKsvyz
Z6X518i0pu81Eizfy7CaXmCtRD9Ss0vVXdUq3yiF6sciTAEdtN5Yn8ZQWPLB7Oq8ONR4QaO7n+Wz
c+AsaN/N3O3UfeumHY47SUFtTcsKcwP/90p6W3+CBetDzwMpRu7Xy0/gRDA3+5B0Rs9j1xN+nku1
99PGAPCLWIZFlYmWpYx+uXpuGz9jbNDdvVFZJiTKBLDDWUUTtuQNA6jxccxHW+wwMose4GXUmB81
5Vwfw7ZNw8dS7dr4xcyV/L/7y3i9YxYWDTRFoFmE92ttmwausmhpEgW1YSefx8QMfTeb5wC/pW7j
Ur4R3qE8AbNrqb8v4gOXX0uPnRIUNJey1IsZMIMeaQhKjvKhqaYq8+tkdB97OQ0HTa/Ct9cLDArL
XNBgmik5rtlXKvpYc00V++xWMF28FOEBAuy3xynEJ7RvAEcRxoK0u5xillkQkyRMc5nJmRoctWaw
GHrfFfu0TGoC1z5/eyuZGAKBLCSewKNeNY0cp2jmUkYwGVuKS3ZbJqe0EoovayzO7m+W6+sMhDbX
GEAHUNvqmryj4s1eqLg3BynNIsD+U3sAo9k/upU09lWWy40Ddn1JA3gFmK0yKuaFa2BUFIWm107L
58zlcIgpq+6xc9sKSW7Mil4DAnR0hanzrBet0iY1m6o4D6wsmXDoNE9TToFOFuFRcaWzEVzeGg0Y
3SJAyrWBNNHlFhmJkytPr8BmaFm/F2qTHvVSQwBeEz/twmqO95fslS57eUehBg2lBMruUi1YK1pm
kmRLJGMRGEanpydKEyCrFAh87UNoukUa5G1V1U/ShLfgyxn6wX6cLM/cxWpq/sKD2XUPo1q1+cGe
G5BFTjM170Z4GKCPs3T8XalG1VA3LRKHSmghi98TgUKzd8e+/WXWVItRI+idz5bGy7QvZOUlX2JA
MfMLQczU7OHEZOpBz5DzOlRK1H/sG1sTvhgnvfELye20M4Sc/0Rs9MGfh859sUGt4jCpi+Fzb5rw
nS1St/RkV/CE9xufj9VYfT2yNLIOIvXFyHX1yEkl1mcTt+2ADka804x52BdVMR/uj3LrEl6AuUt3
mbrAWspMA9pS95Yog0ixrM+6It2v4RhW3zszeTMrnQ4BTVf+S52PmGQ5cn91n3RPcimJvgzUSLd8
9A3Sg9WpW5IvNydESEB/lZ7ElWxf4vReDkyzDCZk8o9IdSaHEkThseg3E4pbQ0FwXUgISOeQVVxO
SFHsBPWnpgziJJxPCp4iCMSK7FRDwthYphvXEUno0q9asOnAaS6HikuvUGLFKANEWvtjY7vh0aQI
vLHlbk7or1FWTVDqzVVaFbIMFPTOf/cjEJp2cLST1Kd04369NRR1vQVgS3Xnyi2lTcpWRf2bzdB2
H/GNxL+vi+KdlMOWQdOtT/d3mLEK6jOZjUAMCTOiSM/O4BCSXe4p3tP9c3RzFPY1/EtSvyuiQmTE
qlDwiA8MjLJ9ck11ZyuJe3r7KAwA+I02GMJGqzhGDENqD7pRBXluhwcFf6JD05Vb7pQ31gZGC9Mg
VqH4v+5aUjKIE1FqZVDQavJpiI8Phdt8FKGSv7nBgIQMoFVwi3T4SYlW21qjPtT1Loe1lENCg1SL
HqOsdzcW5/aE/v8wqy0Qxm7nWq1aBoOd/9FSR38gCRh9tLu2HCJvjQQegqoXLE8DcdnLCaF1WDVT
r5RB2ifuEYpS3e1SI7JegBim7sZ7fmMwCJAkedx07PC1zRmwryTNG7sOdDcfTkmCjEpVi/xHLZwt
ibAlNFg9RnTsEbVaHiN237L9/7q7nTbyUk/EIlikOFAbltr7rpvss5gybacXiRXkbmNuBRA3Bl20
vRdtVJ0y+ypeqSrhRO7QiQBbYGU4dnYU9vu49YZP90/VNSABHzUqNQt8+rUkdjm5nKxIbya7JPOQ
L7IViG2qv7K6gkqZPqWVkfjRNH3Csvvr/XFv3BlLdWxBI6GVANnncly3VSaZhm0VULUqvompT17w
3SkPG6Msl8Ll2hFHgJ9BRm7ByK2hDok9j3nMiQ6SKen0j3o529GuNrnoqS2WdXNy1TDtP4y1EZvP
vQU80O/MIep2Hm+NDPAwTuN3+kwT46krdOk9l0M0NB8ivU+q5zlEisyf5Ry3qPP3w1fggOIfz0vT
6Kky56g42xRpnZPR4yGPfahVE8ZELPnBEwAwgetBgTqrILG1nTq2pEVjr4Y/49EsbF91p+hfZ5B4
JWn1UIlPo1PPH3SryIfjnJvKx5xSFWazbZr854k6HvZ2mOrftbob433jjHa/kUdenzg+JRgkDIwW
LOW6i6Igz0tnOK+CKYc27vR2t+stuA1ZZlYbh/t6c1wOtTpxcT43XWImVRAbTnbA6Lw7COi9bz5i
jEJRe0Fz8QqvKylCSgQTPUEOHkbKSUsNY1fjDvM/jEJVm5cLTjOelvblRu/NPk4wehNcEtPsPAxG
LGuUJSY73fhoy79ovdW59pZHhYSUbPhyIMlWC62GrR5mQts1rmz3Qo64wZtK0z/iTjxrG6fr1o7g
Bl6Yu5SWaRJcjti6eTJ0JL2BGXfuH8tJxVej6irVt2hFbHzG137n1fRAm+KyQyh4xfp0vDgzlK4R
6AUIC/s+K2vrD9Kt4+lI+tR877Wwrz+7E0pTVKRsrdy3nTnJkxW6yTeRFLXqw0NWy71bitSDIGDP
yBfPTfwjh37h7VzB27uDnKEbNFc9a9hl3ZyPn21zyB2/GzrLPcYzvAK/78rJ+8jFnU0nE7lWfRf1
UQehmJrY5JtuYpmnLrKb3q+4RPs9Ds2zsotqzZl8rP70al9iQBa5vkuFon9UHTlne72M0+zNTz8E
SliHCC2BeaMNcbk+fITFsWhmfZKkPlCkVA6Zl2Y+D92WCMKNzUfXfwHCkOzSiF/F6BUcHLurTRE0
Ex4feTugCt0aA52pWT3NefR2cD2KC0jLo7y1WP6uJcWcSI/pHUoRWGmZ/Z4RFuv9OqobGtdKomxh
kW/cR0xtUYZGiGnpIF5+yATlILtOGE1V53YHcSzdOXGobZR5ruMM5uQAjgVbumAnVlUsj0JLkxFK
B5JmzUc2afU168W455bK/NGI5ucm9vJ/77+QN87wkmc7ADVeiyOrd9gY50xLEga1cqn7g5r3nAH3
j1mM8/5/GIltSDzDJkGu5fIjlp6QYdW7Ioi6CTgeOhbCep8UGCQdzISnZWPz31ozAgzWCz10iuWr
AIp6VZqqaPkEszqGBwMTpPeaN28ZRN5aMxpQi1P3wj9bdxq81ExDq6ibwBPqbP1jQU0b/bxNcAtN
a7fyAqy+TfegEIFtgSiuIzcAhsRP7H7IQGThl98z02YcZ0enCQZ9KH9mvM8y8hV4hoqvRJWW+XHZ
dggbpWk2+0bkKI2fZEZsbzw7tzYQRAciAtpTiyjB5c9odK2KhzZvAkurzGPdmNWHcDTFe2tOmsf7
O+jWktJgIfWjvrG4CV0O1SWIzWMD0wQi84bwFFmxbh9liALB4f5At24zjBoXZMJCK173MZteQ1zc
slhVyJtPUa504ELEIJ48fZq/2sAtN8A3NwZEB4327HL6l4b+5cxsZZ4hx7QiSJ0BkI+R/PbiMvPd
KEvAKG+Bzm4sGZc0lWSa7MxvXU+2wmgEcsG7UCmG+BBnoj8kbet+6E25FTTeWLLlPaDZt4hugpC8
nFidYsKlj1wvIAcBNmdq7styMN++Xogj8vyAuiDIWvffijzRRvqKvD684p+odcx0gJJKf2eN0v6C
LNsWvf26p0Lt6/8PuO4+z2AiUGyyRdBVWk4sEn+o8vzTDJgbRPUz2K3/hGdtdKBvfUpSGTIZug4E
4avXvE9KPqHjMMlZ0ZrdNM1esUNaSXt7CYTLZAG6gQiiErK+OTUjTMqO/CdoPGipYd0pfii0cjdO
YqvOe+P6ZCgwgvCz4FOszaWUZFKaUBZN0NcGvXRXHafAC7Pksain7GlK9e5QqOEWBOTWqGSe1CqA
z0ANW21KJ7ScMJVxG5STEz30WasdI3Psjr1u9oE5tOLBHoutiOX2oHRw6Puh6Lku94xFFnlmHjZB
SYfjsRHz4Ot9aC7Kds0+KXl382qzc3Rtes13RdccQA23JlWS1SOhTUYKxKxqg2EWojmGSlY/unzq
D+iNg9y1q7ZEgCIv941qZGCqXTsLICThxZZY8M3vX6s37h3AExosD/iJC0zz8jJII7gjPNn8mNIG
qCHkvgNkvIuwjN2A1d742Gj6IXYBSw2u8/ptDIc5b0YE74KxHfNfiaFGP7FirJ9g6acvnqE0BCFV
dLo/vRsHlL4ZHVbEmTk7a0kcUwxEGmbVBYo5Z+/msnSe4JOXG6O85tmXiRBlBCRnl4oNqr3ruene
iBGnyVe0Rd0cCqnliOM3NmINOI/ixZrCWs/nfZ4l3RMNymlfdPm01/OyP3ZFj1oYIqzF21YWYjn+
CUuDeWllU85chf/tbI922jn9WXWprBhhXT6msxefrXF+I/twGQrgOdn64jTMH6uhkjoBoNok8ows
pOLrnhb5/NP28U1r+TrKwpYnBOA7I+t2uVVzbKwNRwp5Vo1c3cWW2hwJfaaNiH+NZGCYRRgP1goX
Ec3JdWkRikLWNUkyn42WKnCQe3XcnMZmcrgLaROActfatnqozdIoDjZ2pb8SpbUHzHCGHq0KWnh/
7Dydyw+lEc9x4XdJZ//I4PMaB8MsnQDHVq06ZJA0mkMbqc4brWWW388MYI/RB8eyZF1CoZ/qavVk
TedS2lT+4WJE/IYeVFZh5Bsb/9V656+NvwzGmQa6x7PEzl8r4XpUQk21S41zbWvwxaiQNcgHT+iQ
sA/o89voxrV5+pBSNNP9XKM+fMQSTBU7TU+rfo+LkPWn5THqvoxFbSfvIzUbsr0pyhjZVCWaT940
DY6faUr/tdNHkZF25Xaj+0VXu8ahTbom+zposyL2ptV32tGIkSth7CmtNia7uippc6no52BBtGh9
gdpfNQfq0KbEjD1VMAwuUhJ93/mdI3+0s95vxE43Rlq6KsjtUcGh5bH8/b+q20UH9d4t9DagdCR4
gdWfpmhoFUXK/v6RcvgXrZYPLvxScaDmBtdw9RTZMHrTOs/Ms+Eh7gKfJ+32s6JGu1wPrQ+DkRT/
VFbzRpeXZdMgab3AqA2mRyZ4Ob2xRyNFqXXjTAam2b4JOvI0w/orfLPdJOWsXoDXwegQQLSHyUGR
dPkEf31Ly2hbL0tn84xkmMGtHM97iNTNRuNolSwwyuKxwQvAuSMTWk8Jvr4unMQxzxPSmI/mEEef
jNx0n61Emx+w/x03+Ge3xgPQuZD5OOJsxstZJbknUflANCFJQtsHtlQ9aXaSPhp9BN6gbLYE+1bB
9ev8XBouOIhQs4LQdzle2HlthU6UdeYXxT9QehuPNe2qxwqiol+hzvOO/vx8bFGu33jG1uHS/w2N
Pcsr7Qjo5WoB20p3IbniISiUpPE5lvGpC+W/LUpdj2MSF0GjWcm+JiU7ZaFX4nLp4fcw8d3vn5Wr
Q7lIhS39bo/kE/f51a7tSmjYDTVE6NK5faTwIHchvJO9UldbLeJVGeF1yovSG6JPi1jXOqkeWk+t
ZhFZ54aIzS/ySt0nRVXui7FSH/SmP/c9A09dgftfXEUbVZoba037E84OWBkYAGt7zQLeS251Oj6U
1WzvRKIPJ44QH9ZKO4SA6vgAjx3ZpayfNu69NTp7mfjF0Ktt1tdNaysits+NEOOh0yYkRzLVem/q
tXOcQdjvQpb9aRjLfteKPjqZ0RuBVq8/gTt+0dyC93xFxDVh+2a1m9rnJC3so9C0fhe3YlPrc3ks
Lm9eml+Q1XlNEEug27c6UAT0FRqn6llotnSOQxNSZOgENoiHIYnVyncQ+Kx9vU2092YrBrkfOjpn
u8Zzim432xidbeSy18sOgYqeCAriZLP6mtGa60h/drmhntu4Ps88rfLJaJ1n4md8ux3rXYpexkas
dX03U4hgny/fGeDF+vkBYz0hzmnyEQorPyhqrPkYGcqNG+T6NHFFEqAucEt6FOu69JzlgtZeaJyn
3hp3fd0Pjy1Y3n2Zh9GxAhCNzv1c/0KnioJ8PGwp1N2Y5PK+Lngmg7BynU+LaaZ0lRTmudIqC80j
LwkcAA0bR+fmKDTCuXdIod01PrDUrKLJldE8E3erT3z17HMaZc6GI9Irrme1bWnQEQHxzlGiXlcW
a9yEkdSrnbNaeflwFkmmRUigCWBteDLWbflOV+rWeka4sYuep9T2pG/GZfSvOztp+NLWda9yc6Vm
BjnPadE4iHdocFX/lhOOYg8KNELV8osmdD7HYICnHULAyfdEddG8E5YlwJAqWaE6L0LL29FPJgpP
O5Qy0n9UIx70R9PpOwQLlMqWbxSS5WLg3ueC4vu9pgeru8mKgdfJKDXPUrjlO4G+OVxqJ/tx/5W5
jsh4wejY0EhB8YODeHkvUEo1a2QHzHMZhfJTkc3dp8jtoMsPwjjQeB6OjVIM+/uD3jj6eD4s+FIy
K6731aCmHjmtPuOdW2td/aDbhYKZoWE8EFeY+Mh5yaHx3HQXdyLbkoC4sW/pjPKg0hGjJrl+3fW8
SjDlwfEPa7Jhj3KYtc/6Yksw9vYovGcIOFPcX180asc+BYvunOUw5Qc6U+YT/mtbJepXztrqdFBM
Iral7L4wzVYZQqI1WCLEMMBSJAZxhVHAY44a7kyyaY/CTrMfc6YaL3JUk08eS/uLty7eD007/EJC
e3q5v6o3ttKSKlObpzhPXXmdL4sc67dWwbgSyOoTXZHnNsNLyIVEGvehfOcpRnq8P+R1jEQ9a2F1
wrqA0rQOXKIoqi0o2uiglUr43PWeeUhGs30oTalu3OrXS8pqkh6xmlREUVy6PChJb0WCWFA55yAe
bH/qnVrfF46d6huh/fWcWE4bPAzUJh7Iq3KdG0qaY61yVhopfxTk+pnviEb/Eo7elq7o9UFctg4P
xdK5opC0Ooj06NTSm13GCtPS2an5YJZ+kbmV2AOEiltfNZuk3SHaMxkI6qf6G82nuOQssG8kgvwJ
en8dBHjVPLeRVkYBdtOuX1NR30spvr91lzAIWq0k0XTLKIReLl2cFF1nIjEZOG1t+4XpdJ+hg867
so/tjSbOrcUDfPEKTuTyXtNSNI01q/AuCKqq0B8arB6OoiuspyqOtI3jdnMo3HyJnjByIA28nJUB
gZGUqIPu3pcfmsSsHyglf5mdXGwUUq93PnI1IKMX1xCASesnova6NI5aLwq6VlWeO3UofmmxWe7v
L9L17cFbB/wMraNXkZ7VIvVhIjP0RIvAKdzFZrYvvzddK37XntW+k23UvQgUAjeW63pqyyvLdbVI
UqEwtmq3FxMuYZmdAFd0wTLBGOIvYdk5v+/P7cYwUC45XkT4THLdAZPwHHi5uxrTuZa+Rm4m73qe
5NPbRwEtyHvAOSLOX77wX5WHmBAnDQXomDDvu10NFHOXF9oWieJq2xE8ExSBY1/U0IFtXo6ChuxC
6FHaQM+GcJfbvJ2RlmcIc7wVufxqAgE6eil+Ldz99eUADq6pMwB5527ouk/GbNU/h9p4I7DjdRTC
dZNYnR1wRaMm9x0mMn5U2KJk/FTOKMPOid1tRLJXWwDwCMgsfDRQuCIsWD7rX4vTEtBwD6HV0kmt
2g91HO29eVMB6XpxSKSpO/EfelvgVS9HKRFE8SYB1QrZKEM7JLOdnbzCM8a9XuMWcn+/3RqMzhm9
HIQAFwjz5WC2iadCa4TeORnn2H4sXV1SSS2LKfR1mLkbl/hVBWpx2lxeCYpCvBfr97dW5rqaADOc
LVPYvp23mV9Z8UGRxfd4KreEFW+NhuEeGRRnlm7r6izJQUFyO5rDM0gW/aesJWaeWa08dmR2kW9F
1hvb1+zChVtPbZv6By2NdaKj9r3qKUA4AwNE017kTXforXJq0WPu6vJEPPlGOb5lxMW/C6AWLASq
6auKQJJHVjfis43f5mD9i+qH8tJQB/50f5Nc7/vlTMFb5p6FDPVabftr3+ewbTVaUSJA0Un/7NWh
+Aa9SDz8L6MQmnFTLHSK1VxKSEhoXgEx8GDbH3ClpkAnxi3NtKsnivowi7PUTxbBzXVFDnswvBDs
rg+8cnbeZ2oiDgM+Bk9GitFTZo/TIa+1NwIsWSayQJrjRC8oSsB8uDxludlYCjrRfYBYXXHUqizd
q02PYDTMgf39r7hEexfpxGqo1dXeW7S8GnrCgV648yfDTs39FC/ob81I9kkusxdvivPHTMnGw/2R
rzMZDtnS0yElJDejBnk5S6T+LLS79T6QQxs/ZjHoOtPOq33vZrj7hGh/D+3sV23onESrDAiewwdq
4fuCmfRzty02ftD13UbASDeLbpMGnWEtk8lHqOdG9mOgubipgN1U3juJWx4kEtYb8f6NXQXODwjy
0s9dOuOXU0dEVRidGctgaNP8BFfS9vNuGH1NNjk+V9V0GERsbByYm4Pi3r4w1TFwX1ML6C2MuYLo
ToA5ZvkUARM7ZrU5BBT6xYuDdPnv1E23+jBXhTEd2ANyyLwZ1P2ugEAkMlHRVNkQ2LFapO9TUVo+
omX/hovJ14zm+S5Hz9vvAQxpp8FyNkVeb6wqweXi3IDM1lJXv/zUVpUMbd1FI7pzYX+UzpTsxRCR
5fSRfNzY0cu5XB0mipqLGpWzUJLXJKLBo7YgJ2PEeCpqS7+MGsfyoz7JP2jZom5jpDL8VTLL2e81
PVb2eWci5z8PggpT2KSRtXG6b01+6SiwBnCNaPddTr7uaXIjOYILX4H9n2MN3q4blZOnFs1pY+5L
2LyeO1sZQU+iav5cnWZ7MTKx+0QGoailRYek/pDmP/TctSDb1qn87vDB4UskmA37A8YlvoWd10bL
Srs1YQMdRMIT7EcQxb6csArHtioGDpY+tGDoMs/rD7Ude8+WXlhBEmk/a0NHaSqpZPI9zcRjrLqf
7ciMMz9z26OnF+aujlA5OCUCXcON6OnGYYDxwjIg7sVZWCel/QQf38pUycPY69aTRZnY2gnq4Y6f
W9Os+4nVfNZFqMd7E5mixKc+H00brZdbP4I3kwBnESCgbnP5iRKM+LxB6WTAK9TIve0i51jYInzU
Uloxrpf1OxGp/zVOk/8c3Q7N1Ps75TrMIho2aWRy43MTrVMWBJYboeZcQ0lf08XM5TsdI85dQbT6
IGqxMdsb7xv7gL1AskdjbW1GX9SYPThpOgVNEbePqghrchcBNcM3p+idqxa1jzB8G9TEfltp01qA
bHnHUXmAs4gJIkXPNVwwTNI4bOJyCqiLFscWvQK6Ki42LqlSvyghAphGZ2GhIYQpXAQSmuqTp7Y4
gaRe3+r7CgfDwJjH9hTl/XjQG/tXWc3VzijrrYhjORer0/t/WB4inVem/OWmcJWx1XH8AIXH2hx7
JDX8LjXNjUvixtZbJIdZfc4njflVXGPUg1ZXcTIFGN3F7xRdB6hRRhrWArN56MdsQmfNEh+HPmt+
507Sf7u/815tza9mibSehaMOlKZ1+Fs4yKPXvDmAR3p5mkc3OuhqrCAcgSZvU4X9JyPyss8RV+rO
tYDmuZFS+3GemMdEKs7emRzDnyJL26VZKw8uRdWNw3HjjYYsDpBAR60RNcXVhd0myOVj+zMF+H/O
53Kc5k/SQ6PHj42moRWph+33PNc2EtU1tux1o3InLbpKQGwoQ14ufyO6shuGaQpGxat3Vt9k/hCP
8j2/8yN7F/PHuioPThV6e9NZ/K5rdfgsaks+DdQZQZw7W9oXN84tPEHs3MHTqSD6VnFpO2bKFCbx
HNCsoCWsjgMZoKf0SDd0qcxOonHao5HTIBldJftyf6PcWgUKKvR1bDbJFeWNEmnf6OiyBK2qDf9O
BqLUjkG83wLE9evci5/zPPP+l0WgFoYqBoLVUApWpwOdtdzAB2wKXKdXg8nVOOp9K1T1lJW6ioKy
xevh63Gi4gSXy/iLAoezfMxQ0LMQ/c+a1ifpcr9WmMd/v/9BbtzZRE6IaPDjQMXpq9VAMy90EKiY
ArCsiHakKZR1X4sd+hxzEz1LQ3btxlt560ais0DIBibCoIl9uSVxdlVLxcJQaG7x0lBkbn+c+7nY
qHNeIz+4ooH7L5fz0p5aB/1dwtzKUExBpVOB34eu6x20KSIWV8aqTR89R+gfSlGb/9lgBv5TEDqL
jg1UI/Afva5tOaLcPImAZW1eKoi5qNpcTltaJvrISjMHjZHa8pDUqm369Yim6q5FdemoZqywiwPk
P55ZpB0SD7r6c3Rk8Wz3TYQkINYmv8fEaaatL3UjtCKOhwhFfsT/rutMnTcaShh3cxCOhvm1Ql9C
BVZlzYehNIkjLG0qAq/30ClB/+l3ZtanGRWux8SLKHn1cBe/zUgJ+KiAOX6LoMBGSvXat7i83CFQ
oSmDyQsq7cQ3l1+uUWXuaWWhBjp11v6p90Ll00D9L3owhUkthx599q7kHtX8RPGST5Ysyz9VrljP
wsZItumm8TM+zJ48LBRl/vm2gzjfaObZUVAYBSLTh/1GdHK9yS9/8/L3/6qUoPJv200V85snFF/a
3DN2iCB6j/dP7/XKMYpDuEXf9Ub/c2qjBUcaqoEBziINMp7H8eCWtZG/V+faSHf3h7tO7HncEQJY
kLrAGdGAupwVDD0vjRz2sDI7YCmNrjFqns0Ez5nZzY5d1zwPXTu+KM5UEQxRUVxw6Mr4KUdXpsJB
TKIhfv83LUNebA5iaHISamzQ+LhVVptDmvmchroxB4BBxsofyjI/jCBhsDWjqHBWnGpwdo1RZuoe
mEjSf9bMuP51/zdcJyfLj6D9zIOyQM3WxdNG2tzYaDIEVY0eqT+meHb5kVEcs9iSlDZNZQgUS8/J
0Vy5yxCzekTYyj04MSXQtFOojyhT/kVOSb2PJQrp93/f1Wbk5+GZA9EWnUOXLt1q2VL0PcOhU4Oc
c1v4Rpzmlo/YiyH39we6etuXgV5FyaAfUrFe7Q9XVbI5QVA3qMY8J9Ao/omk/KY0yr/CqvYAm4+2
Wh7vj3kN+6KJxbDU1YAPEo+vnjA7zLGThgsdTBow9V3XK/0Xq2pCkCJDKDDolH3znphXKQC9pUbq
z4VhF/4E91LdmP/1o8NvMfnOXKV0fMF6XH7pyYhLmjSTGjRm54n3SkwA9aTxir4TaRl5x4K8L933
tinDAxiy2kL1H3wPoWAP7hBdYPPb/a9zY+mJiMlVaPgtfZ5V/BdVvV7DFNGC1ujEOfTU/kNqTd5W
dr6cstUppPBE/M3uYqutVSC1vu1lRRwaTONo/7G7Enh9XCpDvS+zyCp2SjyJ5EnF20DbC7LycDfj
jPEz7rzJ82U/0eDw01KvMe1ooSptsRleuTgXv4+yK/UbyJVkQWyS1bpQA1OIAobsOS203DrUozYp
LzpaW6GJreOID7mmD3J6Kfn/EBX0UgzZjqFDKHquwBZnB9VRJnHIgfZDws8ytXkQMZ6P33oRTXJf
1EU+fk2M1ByPujUqyqc8dAfxrztVc/vshYljdX6qJ6L6RxgprSIfWRrLavcRXkTFDI1uNMp9VLY4
3dvTnMnfNviK6J3A66IPyi4rlI1r8/oq58WndEQozLP6/zj7su6okWzdv9Kr3tVX83DX6X6QMlPp
IY2NAQMvWkCBZsWsiNCvv19W9ymwKJO39FC1FjaEQqEYduz9DZBBWU2MlsbGZ6ZuT2lvfUAIIfnz
e9jHwQezdBr4zNlnHhDVUQbEc+h0wXvbWTDceVB3486XXjM+ghrDggtb1flDPP9Q5xQb0JPnohem
02qrAqOy6ng7wEssafQrEUn5EVUGrGUvdnT2qkmMG8C+BnaEx18vlJ+2LuS3IM6CCxOglUBqrGaI
a5Fbqie/OakGPOYj07ROywEybLAUC9kAJGMmT6BQ1QwO8tBSvfA9flqnSKQCjI3/UJMAiXN1jA2a
IHCK4+bEhkyzHEaj8xs/IZe4AT8PL2Y/wmEc4mf99DXSPCE4ZkzkTqcJIuVpEahM8we3h3TrF5s2
07cKN5VPcJuCHcOvh/enSAVHNEoBYPdgdwCK8Pz+P8RDZ2Efn7SQWKGmTa+4kzklgd1wGUbEuRAU
/TyU52gAmX4QR4ELW6sWZbMeUxRZyMmy2B59OKCWDfTBd79+oZ+fEp217s+PQcILleDnL+Q0g0+Y
EuTk8iECn8gkOxJweiH2/el6Blbj+R0gk4Fl8VOeSc5LlfW+JCcVZqSEiqIqdTqFb5J5zva+5yDs
/vVr/RROnWmUSOR4QG8D0bvGEPlZStQQKHZCrO/DUxS3VBiYBcBUHmzUxtUrBKIteV2Ddmj20DBK
9EeR8YZfIlL9PF8AUwElFvckUNGBvX0+vPOSBQwSe/SEzC45usy31QGMaurlKvEu0gT+YpjPlZOz
rAbohTACe/60yJ800rQNOzmYUvuJj/w4pTY7znXgd7kHpKl3Yfr8xfuduc3ImCF5CRjOavp0PQkt
oK7sVJsuhmdOB2B81iXifZQ45tuvv+lfTFXEI2f4F1AxAEqunqVS47bWddnJawMmizCoYfrp+gqZ
+l8/6K+GEZVhwNLPVfafsiudB4NEYI8YnFJbtwhgQ3aL1BS785VEZaDXxl544F+OIqRU/6MHgQTk
8+/mijlNW6vZiWhc2IEtdq+hXblcxylCzV+/218+Csiz8LwxIohenQ8JfOvVEjF20lUWj8Vi3YDu
eJTV2VUjE/3+109D0hxdf3YQAp+IMDI9Q/rOTOrVAgCRcNATbJFOEESG63FWsMAjr6CDO97C2J7s
Agg9P6Wxc+u4+lMHEv1+XLLpYBnS+hZRZpEu/XxnFIAOOdxJ58/hwuKv2k6FNX1SNPXgXTWgbOVT
wLQoYIiBi4Hf9jBJI14eqKEp2ThAE1ROWfvUePaWySC5y1Ts4ZLvODmZzj69fTackNI2N0aE6Sve
NnyPaHeGS9J8O1OJqq5TDfZke8X2bhOn0LdKoPi32OaptR4jqJwJta/rBjY5Su3Q1HzwlfNhFN1d
XE3mSF1ItOm2UkPesmRs8qQW/AQguVfvuiAdX09BxG8getLf9KZyyyniFjuFW+WQzHw1VemwR6/M
KYUp9YGq3lLVXKF4aeqnDln8R8gAms8eG6t+R23W34qzkk9BGy3iuwS0/PZ1UgF5c03jBYOVQTU7
exvBM6bbAQ+Iz3Ouzr3R0+zN+UAGnx4zm5DP3OimyblL4Z9FYHLZH+wYI0WdN6M/4IssEyI7jHc4
sRNo3t6SXbe1k0ywJWLJlzTUXXtMzXxWV5DjrHlzkjia7ZvYBdX9CLOVsHoCya8VcaE6KEtEhas8
qY9R0tNvs4kA1U0b04QHqJgZUkrvrGjmtn3THhag+xG7gYuEGzGWFt9XDpwDdoEVuj1Aa4wtezBl
zY0DitAnX3EKs06CcG9eeFwfGk/7ppCJhEayltb4O7dzU1JEHDDdPINmMzxVXC1c6CbPAzvKQTTT
jcng7XSMZOubHW4I4/RGgy0oS9SPZ2gXVgMy4VCriBEgwPXCvQWCK/LKYepGeIHRjvqgWaROLZ7k
0HHnTVD1+psMeRC9nbAdibEIUXHrC4+4Ijs0WZ/MJSD3iKxnfwCx1AapYEi24Yw9wLlgnvae7gmE
yLRKP/jhCA0GIJVUn3MaU7gNIQPW7+eIZa/pxNy+aLmtRtivVS3Jw6zWQ0l1T9XbEETs5UPbCNu+
ZoMiH2eYCdkjY63tdhMVIs4TEtHxoRLJCFpO2yUgqMQNRzIttB0uABG0XGqed73q/AJW4X6DG6EY
ho8BbSaWozYwByqfNSoKkDTv1CMElNLwWvX18E6boQacFwQvcU+B2gsGACk8X+IxZ+WsQIwWlFio
zlXXtYCp2CkSNInPK6hK5bWM4JJ6WkKCjKiQCTyJ2jbW+gDNYTvcVV3VqLdOStxvCNN5s2si3Nqw
gOBPt089ZnuYXbgzfzCB5fJRZJLKs7rm4OoTLHhYkMN7KJzzEbeZ5TohnUuLhURIfMcsPStpwS49
E1UORZ+5v0oXg4mUQukmpsgoLgHSz3KMnZse6l/pA9EmaCwIDPWQ7BCQzeT3ELCV7G3TSdrs2BLT
uHCka12k0pWCJp9JNBjMsKAubR+l+vfKG8lw53R4KBxC/JodtIY9vR9WKQ548GQ7lIi7puve1QBG
j4ewC+c5h+093IUqSCo8NbZmPI+StlGvYD9sp9y1vVY3EIib+tJBrO3scEOILDjTKkweYgvhtALq
jmGSu4kM2d7iu8k8WzjvrsM+GdVu8EdKzqdWj8A7Gki9H+JwXkrL5DDeVlAgy/KqC3x2pXjk65Nt
fSg4qGiEm5MH9SpQXaaOV2BQnjMZ7UJd/z6KMSmKthpruD6HcFwrXdfS8QoZdziRqQWphzwGj/od
NAGRcYidBrRuZ3BDdQ/zo8AFP137WZGJTIy3EDwInNfE9Vv+gI4I572ewV4/JV5lmv2ECR4fEzoE
yw65FOnv8KnTIF94vzxFNYT3CD5vEzbYLZD6LhIR2qhIIHuusQaqyo8KWBmLaDeOHvSrMem12ie6
s2lJrZHDznEZbe+r2HMmbKKdsnkKNLsuWQi6Wc5xCZX5JMXC7q0Xgh3lGcj+5RMT2OsEGiNHexYd
vJq8Lhpv8O3McFz4iAywzuj4rjYIZbGoGCZrTzl/p7ouG3fEnViUA0kvPjKIBb2v06Ry94mEGhKU
EUG8v6EoyMChsPax57cGQD/Iy9FmLBsLGkaOO5AA5ZxM4Cg5wxzbK8jHNTMWNyEwaSCkdXMJFOYH
l/FQFCwCXfLoCmPCncY26b4mFUW9ojfENnk7nL2S0wlymLkZ22HZGxvz6KFPpe2uRK8kmEpqdgKD
2qp1oFwXNp1qiljOWf+5C1UoTtTJ4MmFTatiOdT1UnmIAhLcEg5qxJJ3drI0T82kILpqqsU5CDqG
y2evS3t6iE2VfJhJRMQOHmJI9vouUyZnMqwmSFPBR7aETkTj5x5zJ1BVLLxtc+Gb8PUyLdN4iNDD
xwXsfvGBLh7EDECuAomlwNYxkIML/s5T6y4jwQ60LNN9LeHygSwdSDw7VClFXQId1gO4oVtL9x1G
4byC+trmjqE8K2CahDK/naX5wIGUMQeSQOSkmIm3wCJz0pn/CKKCGh9mqHpRDozp2PbFRFrl7Gqw
o9NbENSD94uOQqjWs8TejZD6BEBzCIL5HbxNjLiWy9yr9zK2TZgvtXLEFSBRyZS3ngG6g6dRI/ZA
8fZDCVmkrt0tlIHjgfKjWq6qQSztezu5CT8IlFbbAipUajnpcFb64KaCpzsd1pm9iwKavU3CbuLH
inq+eDTIYMaFT6OKH3lyNnWmpIKMC6Cs6fwA05VuOPROujg3OEzYe6hBw4Y+I30L31AkSb4gjdQ1
O4HBRjk7gpbisa8XRu78LpmSD7j+IUQIZBLofTxTR51geOdPZZ3Cj65YBHwP9iYiQ48tKSD1CSiG
EX4SWJ3JETxIdyiIqUP/AEU2hIKodszLfkGkcq4uo6ZVpCONmlyYIFzKkPr18MoPJJQr56mexVUm
uPWus6VJYNM0eUCeW0x9VBUs68WhcaMp3rleT+dykAvCF9b59TuTYlpcY/YDUuc2yKzt4aY22Bu4
6s38YDxQQXPVk6Z/XQVBe5Jj4tEiruYO20YV2AGOnp4iGBzNKtCgz3U3nHpBs/NHUuFt02S61y00
Xg9tuPhjGXoIwg61yoi6pgzR7X6oG+Y8wtcsSHehEI3T5xCjmBHowZolq5ZC+81gP9WZ6LI2l4MD
TyZn7gkruoFBRwMccMIODqcoqfIU7qlFIlmtd8arHOdduFT157qTvv/oNIw/eZUHLf+dG1kjjjFo
G3D5blpir1vdeu+5EwL3VSlk6/JMxJU5IAin9lU2hjCI4dPEX0ufZNlVDfO7KUeAJ+ge8Px4OkAc
tYFyXBANGQ4uqt5FyPtde10Vd1eg5kvw9TAifWkGzHwICGqud8MUjV887U7RznTShEeiFuetiwAs
yTF1I7NTi5dOhYm7wDk5xh3bQ8CIvCZBN1SHwXUCCyOIJprAtXcmCYcXjm1gWELYLNWRa8Z9g+04
u4Y8CsVuX41quoox72W+eNxA8ibox3vHt3GKAAzh70kHHgt2A257No97XUf4PzExkKUSJRYrmiy5
rpGpD3PHGfxHeAEE3TGk/ZTkjsXuc0MXG2d5SKHQiGWCQLjEl1LVDmmd2bshYxXaG7kIWEOZNIC6
RBUxg3mWLC2mDLQPsRMJw8br2E8ouULAIUnRwXoZzheV1F/7xU906S1hUx8qFNWXPDYy5oeejW2w
19D/bR6wFrq5ZKpBAaiHw1GKy9i4kNvJq81QjmcVmxwWlVCaKqBHOj8Erdd3nysoTamdJ5yuMcVI
Gbsndc8+2qYLoREYtxVl2AgCmd4QwGLrHElUB1a/uEt21QF8uvPlkIjFbXCO27m9691MofysURu9
tj4uXSVyIVn1KkNAFRwy42b1rp+aRZgc0LGKn0wbEMRewJF0e9eCeH2UBG6CQHFAlDDYRX67NKeZ
CMZ23SiTpYg7oCYL/HgUd2fLtKBECAcCMGLGtL0GyQB2rLEvUbntkiV8DHump1PcaWb2focQ5T3I
7iy0qA04cfa1QyVNnoK2iUAG1mpoAahyxxoccOAsHcNzICioQvVxzESaQ9hi7r8AGbiwhz/u6P/n
i/m/9Vdy/5/LuPj3/+DPXwi1HE5WcvXHf5/aL5wI8k3+z/mf/fnXnv+jf7+iX6dHyb9+ladPdP03
n/1DtP/f5+8+yU/P/rCfcDzaB/WV29dfhRrkHw9BT89/8//3l//4+kcrbyz9+q/fvhA1yXNrdUum
3/77q6vf//UbskU/pCvO7f/3l3efRvy7q+n3FhXS/zT159//+knIf/2WJf9E1gKFeiSxkbb8A+ag
v55/E6f/BP/xjEICMwvKLeck20S4bP71W5D8E2A6JMNgzwv9ACTFfvuHIOr8q/if4NwDVwniBqqr
0ODyf/vf9372hb5/sX9MarwnELQT//rteSbMATIMpZ/oJ2FoUUGotG+z+NjgjIxeiflvVfu/t3t+
3g9Z7cxv51gMJtnLqBka+HVZ+9T4sblQXnup26uiQJc4PQ7GKdk3nHH+WseLW7+pIY787YfP999h
+nFYnueavnffX3V/XPpU9VW8BzhILA8UKwa29UEXeaCKuqOfh8gXXtJ9fullVjlWgW/f6XqK90YA
HZSjWIl7L8GG/vHXL/O8xPH9ZVYJswT4RtplNt4rj4Ynz4Pm+iMCMjcG4EpOpnSSJYYRjmX09a8f
+MILraH+NHXpnJwfOA9ZYkAKBYqkOCuAXFJneJ6T//ON1ti9tF00kl9BtNe9SPQ1rpSVX9Be+A0c
lprOP3mqV33BBIPsYe4OoccO7tTM/EJp7IXpEZ9LZj/M7hGVlKhTdVKOg2DV62QcmXoXsCVzr6WD
8/XB1iSIL1RvVuX872+7SrDSBC6ekbDRXtX1DN0qPy2h2faN9shP9jnipHnMlU0cYAtqr98rn8AC
E8K4KWy0tn3Q8zj88L5Dbcd5iDTGG5fjIuDkWxLp9sJgvjRbVqlqUPhinVoZ7QHGTd67cGrLq1l1
F6CGL7V+/vmPXU+7NhYBj/Z90LZf4TKFIMJpAfjeNjKrjYg4OqKsiaL9gKv8O08zOFxVS7Jtm0tX
2xAfdEepzyJghCGbu3dhj8F3yMORZGP3V1uPb2ovhccBth6C3Hlh49iEOWNYt7tN47NO1g8cshwI
n5ISEg66rKUXDoD/pPXvm5pPV1sb5OicCfG7U07EJvE9xKgb+Q40eOfCOfDC7EnOG9APs0ekrnK1
idJyId64tzX8BXLT9uISOfd5DeXPpb2Wl8GtNBwUKnglwYV1PGgO/4v9oK0Hxk7bhH/PyO/7Y1Y7
SBCSKtXUSUoplS+PU0wmd79M3gBrEHhdmG0reV1OY2Rm8KodkaXy++VNz23zCijp7M2vv/VLY7Xa
J2DakuKeFWUlbiztfhA8CW5rmJGzJyQy/6aAyvehOs+EH754k9a0TxOalnwI7ZUzLu6rrAa180J9
7qUJtd4vKtQbMThxqQCyNbnbmfBDvBC6//UYvdT8asNQc0JQLI/jch7wBeRQj/tQOcklyO5Lza+2
C9UGkx1sB3CCmHt8A5saJxeuhd/ltv6v1nOfOSgtGIx+5o1suqJeNGlcXmCqfL/pAWscXuLbQHiO
ictMNO27JBXi3rQ1u1R+fWGA4tVCSywHJwZ6niUNQtke5RIYUAV6MNG2LbE1A9i0gG5In+NKLmoa
XonRn9O8U5AvufCAFPP8e5X1z/m/tiO0dVe7o8YnZqCz8V1X4/5/PzrLHF/Xshr7val9O70fxjT4
qKZaTxujnJ9wMAZWt2TR2AqHdKDXDWpKCS4OPbI0+1QCOHpOaXfIXrZNTIEfNUud7OJQBwSQZ3nR
AuilL7haoLaKHZQBnaocE0ftglYnZZoMwYX5vYJDfh/e1QKFXK2BiwrLysBdOIGTMNCn+6haluFI
QTC3r2oxkm8UOazxGC5Ib98ZqL1Mp7N3dvc+7SH8cqErL73oai2nUxdRAjfekiaVCIp4yb5S2Gqy
bZFFtDo5lQfzQmSMw7KmJv2AShO9g6zKJf7yC51fY/RYUE+dA7BbGQ24yaCCkKKiqVCMFNuWQbRa
yKJlKIYZnpaAyFf+VRpy7n421MOSaPyzjuAEKt+Y+yiw1V/ouAh/47itQu1ATwO+Mo9LeD+OMHph
vgAiF8yDjVvsWktqgWA3QOA82SsWefvYzvVuicklBdyXPsz55z8cnzFwtFMHM9USjs+yXMBDzGNO
uwubxEutrxZn7IG5ZnDPKoEYHQuUuTqQbom/7fBcw6VxESGp15Kl9HFvRCbde5rq8FKk91LXV8vN
iylQAFBkK+vEypNC5QPnJ4NG+8Z5szo5UduS0Iyx8CetxuwKkN1+V4E0XG46NteUUrAYIyp7tC4r
Pyx0gLKZGL12W9/D81n0w6RJJ39J5wSf1ZF+U/SBmpGyTi6ZyLww8muEM+owHGKbYimZhxKQyKYa
6ofhcvj1yLwQla7Fe6YqapbFc3SpnegrboL9DMfWHlIm8Ku55D/z0husIt9gTuap6ytdBli4rzNJ
uj3Kuv22G3J4fuoPoy9BiglhEaYBO43iK+jRqx1Knxu3m7UVkidHAL6XTpW1GMKbdhgTAF2HjV1f
naY4Sau+9wJZMgJP0QJYAAG3KoO6xa8/7ksDv1q0cI8RvbMg8wKTaXPdy1reqqq6pPb+UuurJYv8
KGq4CoQ2rmotHgPtpsOrCFW8SxDjFx6wJiXB7QqG2LNvELOppehp9MFm9hLL5KXGV4s26pw+TNNq
3kMPEbA4ofycQXpgW3SyZswHtAPvt0tnjLzzgfsIwKbMXPJBfqnrqzO2h+aJc/YW+E/XQ5/5eTTH
W7u+Xq1RWqm08eZ9ppE09s+tw+N8a+vnd/phtfbuTFE7R+sG6LYCujEKHndA6mya8MHqgG3AhgCo
xUXrof+VteFwqNt6Y7JpzW/uzTikbY3Gs0WN5ZBkHFej+JIiyUsfdbVWDTCYwFP28z6SFSqT3gzo
Ba3ktiMqWK1VaEb7EwlctYfNBLxjmvargpXptlFf2x0JWIBCIwAYn7EHlAKUlA/OLC5Z+74wLmtL
ccAieWAbR+4TAFF2wrSfhFr+HnP5z+vMmt3ERGbgRqHUHorEDeBTLSwjuf/3KCDfW1+t0yTonBq8
VXQ9U95JoDxyXwHptq1EtbZVNgpM8hAtl6ijAxmwTOCf7BzppGLbnFl7hoJElI2K1nNpw3GCwDLQ
AEBH+vLLprW6FjXx2srnxIw4WSvo0Gad8FCt7y5px780bVZHq+IVDWobqVJmwUev8x/AX37Y1vH1
SoUN/GitI8u2ce6wPX4AzWpjfu0nY8m2BbplSmTZ6SbdqSZ6Q/rqkkDaC2OydmuYoPoLfUOlShgQ
wl2+S24Tn13imbzU+Oo8RVlYU2FSZz8N5ncgwJ/gf3yBM/NS06vLbNrq2sF5bUs0K4Ab8UUDZV8R
1NuuZX9okPxwJs11BHH/kMsyg+jA+1BiH8hFu/w9E+M/t4E1SVexwXcH+GmWI+HLjpjkc9PSS05w
L43N+ec/9B2OuSyZW67KyIKqM44UXe8vVV5fanx1nGZTHEL3bASam8vsBL1c7zRAA+dp0zr6g8j4
Q9d96UsOSyVMx6Zq8mDU75O03fhJV2sU4OcMOOdelTyag9xLzYeBpdtysGsGE1TYjW4DtO104k2o
gL4GFnPTkKzdEYmuAA4Oarl3ARwrnK66bRd3Y35gLRDseZQmi+M7e1BqX402+ZACD77trFjTo50G
cTo041Q5NNMDqcmhGi+JYL8wCdeEqpBqGxgkvfdkmY9c+zdhtO0EXTtAwA1LxoTibheP9W1KTDnx
alvl010ty3aQplEKnabjW4C6ii55t22GrJbkALNHuvT4iNA/Axkle0iXv2eo9uc+tdbNVGzujYVw
ZmlF571ZLHyyOxWI3baOr1ZkMFVm6tpMlsJBdd+f+mNWZe+3tb2KbnsgxSJ43jn7qEV067jxJ1AB
tx1sYKA+32ExsRkbgPQvoUBm8ggUqR1YqvOmhfOTmE0KXp0Mo9nZs/iRk12K+vKWMYHR/PNuN4C0
hqyxslQp8BU6EKDRsfjNtsZXka0GeMTaqRJ7D3RtKEJkO7DfL+mc/vWCh0r7855zaOz2UC8C+HqI
7gNFv7Sh5RtHZbUuoTRhXZZmAkjY4D5C20bNW9teLU0PEj5BYDykjf3AvVVp3V1DxSbetH5ADng+
Ko2A7h7iWUyUaInzxe3eDnGzKcCClNXztqFREeo+w8oH5weSrm5YgTYGVKfXHrbNl9UCpXoMK6Ao
ZFmH9JOj5ycUH95uanoN1pqh28LjAOOiFLQ4mYKEJBR6k01xBBJCz0eGN3OCfLRBx425V8S9NjPb
uELT1QqFfj2cOptAlGkfnAYADsE2SPxtI77WzYPfGzCXapalS4cHKFMWHaiG20Z8vT4jZ7KQwBEl
9AD8Qo9wOPbC7tu2xlcL1KKiINJRCiAA4g81zKbaJHrc1vRqfRouqz71HV5ab4DzO0nYAQDlbdCF
cI11IpGGUw3wNSVKSMsO+vR3SSC21eWhwfl8Girqix78TF4S4FOGXCgOL5DZta+3jcxqeWpg+F0W
KnzR2f4OVueDEennTU2vEUgSB09DwVEo+7h+bSi9csdx2zxcg4/mKu1BeAs5RMtYs5917e8gDPdl
W79Xi7MFD1dw04sSgiRFH4I/lF4KO8/r5GeIAuQYnn9M7SAfPNOEl804RwrQ+7iDnhk1UJfy1SW5
hRcO0WS1SKN+MlMPDlQ5tMHHoQmfHNq/2TY0qyVqAEIc4qTiWP+zOM4C6mzefFF49KWOr1YpeLJR
ywMfHQ+9p3EGQzB06LttPV+foYaB4ec2ogSTIdT7JVA2zKcUhki7bQ9YrVNQQupUpQOmpHEe2tF/
07Jtd3G4Nz+fNQMUanBhRtMwsnyQbvuqCuJNZSgova6aTsGBZrPlZVCNPrRIfPng1brdBL6FYdLz
1v1kdqMZKsll5YLRYzkrg3Ajogs2Cc8bH00FWWTR8HKaqZu7c3JgkAPIN33NNVhJcggXhBmGHNvj
zWz9myEy29bQGqaUacgDd6zmZVLVU54s9iaDmMHGfq8WaIZZ4hq/56VH5nuwqW65Kzf2e7U6eYvq
RKwdVoo4fYKx2cPQX7KBOvfuL7bFtbpPBXW8vqYdL2OMTJ4BF54zO/49b8n/vdxC6+P5RJFBx5yO
ZAx1m4YV3O8flJNtC0HXIGEIsMDlIXJZWbfB2OUaiYq9cp140+0WEj7Puw7uMmBjncW6yexYwAEp
fj207rLti66hSHMXxRXAcKxcMu4XngjvcJJuq55DZv9515UzwYzYEEwXkoVuj73W9qLJ02zuN+Vw
UOF//gTgZ8FiMxPGHszZpJiQPCuhT8C21RF+8tyFvIlK+VjRMnVgk1fMmo7foIyqN14ao9Va9Ubf
DXXm0JI3VuzGOu5yjFB02LSDrcXHEqh9gMfq0lINsV+4MYDfUMDZuD+uAUdyADZeQNm8FGFSy9xb
/P5Tb81Ub9vHotWaNS2HRYHB2JCmg8SGHN+aizraL+w20fo4hSYC7KMVxn1K6dEKF57JA2mOm8Z9
jTeagzmwdNC07KpoeXJJBUXbJKX9toFZA44C7JORb/FZM+ggw3tIwd/y7EECbdRt/V+tWxTjIHNA
Z4x8IPQV5+nbhg3bcvOwcX++ZJN+9AEC5rRMQvnY1uJB9/JxW79XUW9dWR0MQ83KZMo+TkR7eROG
l8CvL0yZNdCIIWUO+bmRlgHv0o8QoDdH1Y/zximzOlml6xi7BBEpsVIzkH1nBjqzk+y3DYz/fMy5
dVCjH9B6NFuVRx697qdLKKY/QtC/OLnD1TplrQG8LvVJOcM6pspRLYbkjQtVjr6ox6zujyO1+lGN
YrgKRODEpWwaFr0BxS1h98j/Cf4I++r42KMuSY5dP4VQ1xlaJONrw1JX50vYMf5WM99RhWvZ1H+C
MorDihiBpb/zIuTa9wmF+9Ju8JAlK2JUqc2VYk7alX4CtaSrinTaFp6LbMJ7aLp09uBBnyrZQQ8J
beqhlcuhZtnZSnPwF3UYfd8sOzGPwfTRJGFY3cswdrrPwoNSWJkufjaX3OB9d1Qu0b5zZ4guTtAu
7CHzmdTqCHG7OruN0wlULZct4KmnmYZoUcyvaCv4UsIpObUHPcLLE1avYR3t50SHSGEP8Jou6oFC
O8Ods8wWKW+DJB9Jy70bPVVddjUEngxLuMbVuoiCfr5aFme849PshrvQhWRD3lW8Wh4HryPJtihk
jX5hUyuBb4dWYYZkWx753W2zQGlh0/Rcy/S5eDUoXFNSWkKrs1KL7krD3HZj9BeudvvRhCruVUDK
OGoIUlZO7tcwQdjW+VV8FoSVRRQ80LKJx69V2D9WSbtx0NPny3ZGGckMPvodqaoU2XBdRX/PX+7P
gHiNUItmwGo8pL9KSDWavHKyPs8Gj2wck9UezyEpE8MLj5a133W56dm3uOPbIta1R2MHbu48JS4p
lVX0DvSv9ghRhHHbPhysArImbl01+TEMXHgf3oYIvsErUPLDtrmy2uX5WM/QRZtJ2ae1esdTSLLx
cUrlxmFfzXNvar0F9s20jOsxgsaCmNSSJw5U43ab+r+GesmR6cppJClRqPqmaXgdOWIb5QKeZ88n
O1WazwwaexB1zYAjkyIxQxFknf9tW99XQQ1U35Zghmp2OTCYKUO/jQWosUPWdhsWAwZmz19A02nw
XFMjQHA9SNZAU2fftu3GAGGN96KJrrqlxhGOGg0vgCiLC+pot9w2OKtpr12wl6MWSk8TGYbrOJih
ax0zHm/D98PW/fnYCIikA8hEsJNNKrlupsD9iDut3ZYKXpudwEuDQYIE8SpSWeaqCitVJq5MNk76
VXzjB4OC8B02+K4d60JoVudKjpekzM8j/BfR0xryBbsKowzuyaVjp+BrA7T512VU4zbkJ8yCng98
5AcT5O96WsKZfXau+mzyCrfSOrpQO3yB3g9noecPAB+0quIhncpl8AL+hvbtTIoqgeb7TgvivAEj
7M5xsqHbIYrrs6LOcBk9NE4UkW1f/w9Prx+ARCDSxi5UFkmpLWvSwhk7CFCMzUSHw6bFsQaIxW6w
4M5y3pkq6VU3Y1uDEW6Zle62+GcNEVtcBcW4GTJdsOuDUis8NXQI6chw3hijeKvlHQt4RU4+HmCV
D9jyop6A3v+ybXRWS3uQo5WZWqaS8kkUpg6+LTLa2vHVxaVmiycERBVLxLaHwe+vfV9sS3v/wXH8
YdqMjuPWcMsD1SWcRdE7IUoNenm9bVBWJ7FsBl57ep7KSvF0rxrYEY9Ru/GoXOPENJS6pwlftGy5
cT6PnQ6+cAfHzaa+r4FiogsnAveKsUS4cpfMy83A6gtaLi9sdmucWG1QZ4R9zlQK4zfX3sD/H2dn
tiQprnTrJ8IMEEjoFoiIjJxryhpusK6hQUgCAUJCPP2/Yl+dit2961hcdzVJCA3uruXrA0NPjP62
Q+xaKubBiC+cJPpEZDG2ZV8U033H1qG7bZleC8Yyvo2EDrE+sXzoq4kXdzJLwm2x27VkbDZD2zZc
DCeedf5xmYG1ZLZ37/73N71UQP7hlLmm6XBAypxPcL5fnNkQNcdLyw8qhnXlgSIxGm6KscBT/f0w
gCFH0xg7q9M+s+9I1J806z7/71/wz1OHXKyk/l+la+ZiXA2iHQsdgmPTl9Oyul+eTLd5A8B19/fH
C8TKQ9cM6sRN0aC6sxRnTfM/YRr+7eWvtrEx7WHoN+PlYdGHHD9J4cwpt9u2A3Kt3+F0ZyFfUOxI
vE1CPQhc/lb9MPTufNvYX+1mhfMA8PSdOiVwQa6LNo5fRzRP3bRXogD9+9AHKpCR+wnOnbDHG+97
0BKeUxhkrje9fXYtbCwCbQpK2vEUr8TCqTu3/WW/j/lY3zI8WXwVIOpILJPjAhtmnn5Ybfy+TZob
9+KrkYcliS3iGe+Okm9ewy0UlKM1GW7ac8i1thFG7yAxQqoKA9C5ee9CZD4MsHK8KWz6L0SREkOy
xukCT20U2d8ZTfKTFXlx06CTa4EjYN8aiJ3Lgu1QKhun4l2UteLGgblK5dZgh7AGoSBbga9YhY7Y
6euu+Oj+8Pz/FCv+ez8GU+r3OU8zkm6UrtjNKHyfX6YkGdY7Id00H5GIrenxgmQFkShX2wj7VGQF
j4b1k/6aApp7XGm6nxnQYjlcc5sV9gchkvJFD/mWVnqagqj2tmv272MTxHocDM7cas377QfRWfbg
TG/vg+jckTSrxyNgUtGVsPbM9o9dgv6Wd/JiJPFxEIVZaiRs2Y7/OvsKQMm1fQbSItpr/OtFPBHw
DNxNgSRANr+PCXSNU3ppSD60TdI/w+eYP6YihSfwLasUOJ7fHz9GMgeZxslTusW/ALN4x5P29bZH
Xx17yDWDjqiXJ7JDZ6vS7JyOy5+cLi7v909T5ergW9cInt/LBaBqYKZxnpdd+ZrDCHWGxbDj7Rkw
d9V9ve2XXB2DyQREOniWcD43ET1k0qvjblT76banp79/gi40K3JEIk9uzLo6avbPtk//NE6Xwf6n
cbrahZO4FaAQr/JE1So+QFWdvRRdu/219Un0h+Lgv/2Jq904bjhrUzPJAwyQJa07O80wbncziu1n
uPc26R+S6n/55NeqOcgT2tVR1R5aYaU8rvmWQB0WqYPQe5FWUHTfVlUi1yK6Ftwt3cwKgzakEYRu
9DM2ohtjKna1oGHlnaAQABv9BNdxlvijJcn7/z2T/uVLXIvoANSTxY4e3Fq2E7Nnrpb8OBYc9/60
dSq+SV1A/ktFh2dTIVgEmw54+6HXvf3CJ3ZbaythVwt7CXwSIsz9iYEid4TmuiibLrktWQF85fe1
5gRKkWRNupMA1/BoXNA1gDM35XGEXS3kmAJLoZhq6sSB/teQMhvpjWN+tYwDiRWwTHj0DsJ4w6ej
FulN+SG51tAFOJWJhUt48Iv0geXRw0Rvq+IBlfT7aENWeDHCFU1t4G583y+LPUU5+fC/J/tlQvzD
znYtoQMZpnOBRJjsSbscjJmzMnCVHW97+tUqjTn45XkciRMTi3mA6vUz0Ie3mcMCePb7uLSUtZFL
V3FSIQWlntvhLp7UbVJU4K5/fzqov7g31LM4ib6faiAQHiM2L4fbxuVqeW49iAgLDLFrqzOxHdPU
f4KnuLytqPhf8ONu5HZS2cDrwU3PMJA/9fN42yF+LaUL3ba18M3u4Oq5CgBZhrjaVf6HnfffJuPV
+nRQ5+/o8MMiWtxYQjVWGQpH4dvG/OqA3WHSszhrBLqWdKiG1oxAJs4DcBY3Pf9aS8d1QM+FzDka
rcYd/A3VzA/jBrZCddvzr8L6lQ7NwCbCa+13XHu+gwrgD2/+n1LtP2wC11q6jO4JzKna7gTCKXEP
sdA5GoxamG1+hFPSeBIgeoI0OzmdH4AA7Xw1WZk7WFgaGo7TyuPpsBuAiP7SLE/dqSmIYDdV4EG5
/H0dKm4JGH75chAMVvp5Y2HzG8nb7tXItfCGeFCglbTLgXg43KM7/iNaKrc/jOu/TOdrg5/VT7DJ
YWE5BJbspYwleDbyxv3pmsoJSAqNyOSWA0goSwmq1t/x3N3WPwSW2O+DHu1GTw2QjocWivmag0tW
xSnat26aydeSiR3S50Y4bKbMpN8XTT5csJG3jfm1sU+nkbGPJlsPIp4vOLG0OTSAYtz25teS0C2a
QAtL7aWcNNv2LEhcrIdukUCW3zQ01xZ0gxAWWKiO1dvcUZyWoV8HgEJpQn7c9geuTp4ZPJTdNWY9
rGNnDhrUuNrw7KZrD3KtCUX+AK4H0eshuZjQ+XyCbUDGbhL7k2tJqGEuWxqLhwODI0u1ZFMJdt5t
glNyLQjNuhXWDOuwAh4BBAyRSV+iYvv9tkG/OnpGWRRxTBp7cCmgIEUUoZtwy+LbgqxrRShgbRK0
ZWIPI2Re5Sjn9lkxYt9uevdrQWjmjQFpcrKHiOMKLgN57iBCftvAXBvQidknI1QB9gBH0/R10Jv8
TuOd3RaTX6tB97zzk12xRQ4DVRWczWFPlDV/suD5lzSRXJ3HKpFTKkdSHAGTz91rt2qhj4Gmaj5m
4B+6237EtZiqceC7J4ByHfK0iGqX5m01bOttYirQon/f6E3XMGspnt62g6gLKKkqPoafN02dazWV
7PEFoGecDwaUoUroqa8X3dy211yLqTiIj1bn+XwAacsddVek4IyDB3Xbq5PfxyVopBv77OeD7XZ1
TBb5aQcQ7sZPmv7+8L0DK21Eredgio5VWm19BUnqbbJ/3Or//vSBBWZZ0ZhDpKO56negkYgJtzk3
oQP696c3WabmpKfmIOzUVXuuVVXAWv624+9aA7YmASXnuS3ACBv2j3tstrceVL3bTu9rFVhDwG9c
IVY+5HOCfpTLHm/S5E81wssJ+g9B9LXhFwg3KFcHzo9ZhNK5i36Mavh402y8Vn/JJE0aIC3YET5f
jSodkHJvttuWL7c9/irETtRIxj2e+TE3eoCGtd9o90gTNRS3rdVruy+zFCsCJ8OPfEnKnqf3Kr7x
8LsWf8GIa7IhxaN1hlD4oocYbhMkkmvlFwAKounYxI/7xfpI+iQDKLHwtwWq6dUy7WPV2T2MWQ0X
rrthNq8xvc1NkFzLvuIcoiKidVZTyB/6IXrMBvHupqnyX5Iv2Ah1MxmyOqWrToDpU+i77rxeP932
/KtDdTDJ1IOJy47ZmGzwOM+W7P7SqvcnP8FL4ekfFum1nksAQZ8VvqFHbaLlzjbO6eeFxW17QJ8q
a86t3j24yXvz/5Fc/yc7+Kc/enXIspCCpd1PCpnC5oetSpQA9PkgJVadOnbNJlU5jRoEmQtYG2f7
1od5YOdRGdrpIxLrXupSgc0dzl0TouYvQoASPg0xJK0SNOywe18i4THTo6RJYZ7c0viEnrcoYxMA
xbtqI1HGhAvSlrNlBknRSPHpypxPY/uXmTu9JiUIs0KfyS5h91wHJPSsrcMEknQlA+m3D1wI70SZ
S1B3YPMdxLYMZcLXCHxYHuDdLu8SIym86TVqllaX6CtQACSThY3DJ5NqxI4964u/tdEXbvI6Za6m
kPuScsUIyco5n4rTHtYN1CVQKJfhrxFFWwYw25zEiS/zgrbd10Fkkv/Q7Qr2Dho593HWJdy++vDl
ItK7M7sOWznANGqpvBdLImuGxsnmsOPKJj1EabMtIENjpvHKUR9yXaduz+OHpHCUHwVgmxp9YdMY
7mDjP1SMGkef+ngVRR0L4knVMTohCit0UQNaOYhym1o6DdBv9iPwi5YjxWIVKiRbO+LNpmFmJTiK
DH0jTpyajCFsxF5C9XqPrzV2AmhHRHYlTyKl61UP6bcJKOPah31jP1axg6ln5jGXz/ucFvStm1LG
nokFtPJxb7pibWu1o0cF6G4PZOyC/g22qid0aBT4XkYIg5dr45236zGGqzGiMZCld3kXKNn89wlQ
8LGtRodi8JmhA4l/TDa2LaFSQwaSWFtEFxtItarBR+hi2SHagoMOW916CPiW43hOcxTS0jOVQ9GV
kkp+pLIbqpFuXs9IYEO0uEtk6ZaHeF3kwc/Yo57p2K79x21L26HAdBjT9diTfNmqse2yFC6xXVA1
ahxd8bWwZBgf+LajCASI3wpknzcWxfySFzlLEUFZSwipeE5I/y6RxUyPMFiR28OQ+gRV7djCW23H
NbN1LXq34rCAC6s7CpO1WK3fUxWhZ2Z2LDMfWK6Tou6aJe+/ow5SKCwaIDJdvfSA2j7LNW7pR8iz
Jn3sA0ObEB/jMb/f8yiVj0nn5f5TDGpc0TEzR2P2PGHRAn1supCejU766XMX6SJOsb3JluYl0xk3
z7G1MvkO5iyo22XTct2evHcuv49nkY1fek9BQobnfYxu9BYkSw5r55yqHwBHtrIt5SSL7zmhk/mM
7vIdOF8hcHahVWIMT1D1LQX+5zHKfoz97PazTk0IH+UeJwnA9VhJP/oM0/yulen+bHncHuN0KvqX
Yl4ZPcSFMN37SXbb/urRI5FGuImGb0BRX5yI6Xnxdhj+lri56R56OpFwGkcwPE9TypP5YZ04S8G5
JFn6taBpxn+CpN48o4U8usc10v4D3SG67H3e1i0MgqJ6E3vh7wF5cPsdzIPIF8VFxmuj0On4joVO
Dc9J24jk7EHlDYdo6vrtjoc5pidGNxl/jmkjm/fdxFtTmWAjeCL2MV/Qh6IpQH5uX/L5aYl3G58J
6O3qE8gazfiy5px1x7iTI6vt1jvsnT4v5u4I/XQyg1Hu6A8FT4ChalCl8S/dFs/YSrpxAxE3H+0M
9Cpuq9yD7GFwfGza1aBDJWKu/dgVC8/O2hhDS9tEM/0OAHdvqnZYpO1Ba06aGHCgjGxnwDYXW1uf
xlFtlyFNykHt3nwlluMNahAsE9gZbngLAbo9OPBbtAyH4WLJU8LQbpfPk0dj2iE3s/+WxsFTEM9a
MB5B2N3pE8Kl9leDJcyAmO1SXVHt8/FzmMBnhMGR1rA8K4ncd3H2gI/6jwF8OhDDu8kygKOT3fgR
kG6LY9qXqHi75YdfHcnfwMiYcSBIuNXw9wpPuXxIY9f5AIgjbjoPAzDeeYnezyE/KZ5weXCuBY63
bBNb7A8XdjMqmBvQT/wubgJiRHSydd15AfgsAiJciOgDzeWc1l1GQWNeYpfwmoV979/meAer1dnd
89Oqx6ipJ5824ZGAPPcaJ0svPqCKnAbgd5Wy/AjX+Nbec4kM5jmgClEcMylw3tkGzFbovLNue9Rt
3Mtq3OfEVmC+sgh9C/PSCI/uuX1J3ttYajRjDJm1rwJg5/RuxJVx/zzC6U5MpQsZCDfwFS8nP/Pk
DOz7Yl/yZYqGv1KxFeqRKrJgjg2dVt1PooodM0HDsm05jIAquyN+2dYfci2z5ROVrmvul1b05Iwm
Wqqe1jkFFOuA7UjRGiwj0vzaYZUMT/Ol6/O7ZRRtC20zmpgwRwr4KN13vQ3mzvSaQDMMaLuLD4sB
9bB0NgzpB/zN4s0lnd2+KZjGoyedp92YVRPsF9sqwv7UVFtjtg89mNrkruAGvS75MECsqt1cRFUw
qwXlbR79hgYSx5IKFwpF94rXzfOXzYdW3EVDmuHmSDQyWj9qkGuHe0h3ux1R0bBvP3BqLIOER2oc
J+8uNzUkrkg3sf1pj3mmgSkGvLc5Fz0+PYxmKYhgjx4b8vQC+sUyn2MLqvwdqLk8v5zcWwdPgBbD
uCyl5VjlMfzq2n1tq0n4EN4RvikAfdVa0CPLNPa3UhLfzy+xTYrpr31eTNaXyrotP4eMxNtzhtnf
femXDYwY/EgyNi8SpXH/vpAYxPs97eetHsgKQDvO/wgIZ2dTcLD9zphvETzZccfHnFt3dF5G+hNL
gtWvDmPm7qceCryX3olOVFnfjcuXzbA0/6pTFgpdwiEsHgxGiqj25wDP1PgVrvUZ/2uE84r8NqlJ
psivYIhIKt2D2n2nmV0C4rcuLuhYTtEacBSqDccHoj1YxtIod6xeYNIwAnktWfQdrvIhq2Ic6v15
Xyf5ka2Y3wcZe0Urse24f9FsyD7nKXQRFQlF01fIRTMGSOHI1lOqWE5dSYBznp5NN3VoOU5g33k0
vFfjE9HGR6qk6MD6qx8nux3zRGTuJRniGf67uGflH7Ni8N3RKZByXqe0I1+KBZSXegE/nqPaEFn6
HAbTsGM89z59wf0TGd4ryZb9IemHacSGmWFtQBYPoVpxkjBRnZ8arbjZKtCd21fA4mUE7rTQ7j1g
zRMaotH3mvoKNoaNrBhPhHmRC2pMZadbBeh5QF+tOqJFLTkADD4M9Rw3Kb6E6FTylK3mQnKlyyX4
KaD27dqKFy5Pa71OcbKWct/C575QcE0qd43Gv48GzW3krV3o+DgPKyKuqmv7qEp6uMKFCru7K5mn
xH5OV9ge3LXUG5z3YLQjTCdo4DW2DCSL7FngFeJ36zhYVqU5nWoZunU4SRC3w9c8nr07pkyqBGSS
GZZnSSYAIicKSsxyIcl+5DiMvC3nvOmX5xXSKT5UmmqmHuXShJciXACo+7yTh6UoZHwoQLDZcIwi
5KjnPcO275WL2rOkQ24/rqpJ3PthXpMKZekp/RZU413V+C67Q7gGkKVEF82IW7dy3vrurrMGxhoZ
+qpx2JJq3y035QgYEq3tHKd3LeKBz14z8tDCSkmXlPfTUnVJSlt4tpq0HMesp/eFb8PPDN0//VOK
paNPe7/s/GmK0vk19rB4RQpE7GNLi3RH7JRk86uLDJTkdmMVRRv5E0roaNYGT5TAjRydvE9hLtJP
o4/agwROWpZab/bBScVfWg8H/VpiGlf5tvoq7RpxB2Y4f1xpG+7bZFPfQuv6D5youRIxfafyWX/K
ez7wso3NAtnJqoDuLrdYcL+ULaLdcAzAu4U76kCtp8lm7m0fCl5jOtNK7+u+HYe5z+8D5IvZJx8V
7EOrPFQLdWoHFt01mjmvygYzt0CbfOjin8I2wX7Kc0pD6YQGkLyiifOhFhc/gLMK2w7blGJOggFZ
d5qWFHkMKN193VKXRPcuydDQjPZpH9/PXdLw5yXaFnt06POP33aqUlrxkDn7sGYmb78hctXTIbdp
lN4ZYUT22G9Ogb/aDk6VPjFz8UZWZeKXiazEHGDTEIANpwvtzmPkuPoadWAJ91UeRC7qeOk7W665
QCjK7cpENSvEKL5sSESIKkMeVvFjK3IyPbptdPt3QKk8wqHOFjlmt8Layk3Zo2GoP8BFp0lPc6FE
/w6MbwPH3yEj+mgZ9p0aGU3LztNFfneYmE7JC5pq+vwB+lmS1Anfcn5O0Da1/S3QH6BfVuDiTVwF
3rrufpkWEtMShiIFbqT2PlXhHVJjliILhmRzf1gWtWBf6AbmkyejsSQ/SCSr/qvMJT9n4G0jQdae
fU0WIqNvGndaSJO3MQelEEXorsLsQLBUNqvD7r7M61Y73c7FZ4qefvtWeOztX5Zl4mlf52yKcF41
Qx65D9TvYKiXUZoyUlrbzLriDVHp87IXW/g7Q7u/+jkLdLMdih6ov/dBdRuH4UA+zq9gPOdyOwwO
7q4nLqJ0fKVYZdgRYzJPBbanbmMoFnYD2vfvehJ3/o7ITsa6zvYZIUCpKKUtbOBH5B+I+PqpCs5c
YhFgXKx/19t5bv2Jy1bOb2qJRncc+8jy87LwNccX27mf6ylVm/smeY5eJNpJvnyzXk7uaNpYRxWX
a/Igprah1YS7R/sY+j5r8UmYQDPggip7NRs3ISidKOxk3tYdLrkwApiax7FNp5NvtuL9RNJgER3k
+25eglKqnMHTLNEU1q4EfLGiH4/BF3moWiBI1/NOFiRoHV9ZuVg/Rqa0q/XLO5Z41v3tgDYpDruM
466m/nKulu0CxsRdgzD7UcCaC7OOJJrcNz2Ypg+mDeNnXmAQamJtlqgyFrhlflvU3keIUkMcnbYd
8/qEOCBh9xZHQP+X90SckAIk/OsIi3PWVTlvY/HeuLzrYAmdaCrWEpMsJ1WBXTUgm4vQOLezLhHP
Re/jvZqx4D/JJNcH1Qg6YKk16/0Yo4LxhHoFyV+LYaPy3ruZf0cl5gtCD5tSIFUoJOAjGDHp+yFt
m2/ws+hF3WpsiqKf5ZO1MSKzHQYj/qxY0VVmDwCOQEEf3wk2E/U0WbKop7lZl4fVmLH/C8xm+yua
5LLU2xrhM2Ybe5NrdrnckQXO9i3zbxSxhK3bfUKsDl2T3UrlmT6iWZnTsje+RWwA2YID7K7YUK/F
TrigvmP7Zw9BPxCJxaXSg8bv+U0iGCvTHAr0M0rpfHkkUzFFr4RBxAdREBtad3a0ba3CR1lDvKCj
u+nFYYtJ0bNDX1Dxrp3Ahj8kaBSY/t5cKl0VdahcfYPdAQiyc14s2WHo0pBiaor0wyyQj5zC0C9l
2mMDNaVbZ1Ds2nTtfhS5XtI34tfOVUEvCbIdlim3lb0rVPRViKT5XlxCk7tiQ5f5p0DNLyuVzRDu
8ilBMKszud5xMEGKitNZ/xpzLNmyALKjAhYkzg6KZ8V/in+S7BiEUBzgb9lkSGUAVT9uKfPsi2kj
jv5jwRtUBiOu4Yy0GFhx1AhKtL/P6Tj+UGojCfa5rOuHNzi18b5K586Tu95m4SdS53Z/mFXa/NKd
2nkOJHdw6aPufDZ9ipqY5r8SIDPyn0gtO1RG+jZ/5OMssXfEXajSNpn868wbZtBqhLulrKVt/Coi
SlHNRugRP+QehqJH7maa1pvdY3Jw1C2uVHrdPsATOck+m5m7d1GULZ+LhiWfcN1u99PYoN/iLhqR
GG9Kb+5AswKGvnvvzGeMuXwYEglZG+3BxIbHSTaex47zqcrNoH1pokZ+QafuVk45+mSMyTx9mDcT
vTLqtyfK9644jg0sRg4qD9tpAlbilBgVnzNwjLHnDWR563ibhxfTjugedg5+P2U+rY394FdYvH6D
BweSsyX4rPuC0jBhJXUB45D6vse2wElCRkQcDP3HRWw/dRtFkEhQSmhbRBl9HsEelu1RPUMGnx/y
okXdxIN4Dk4Jm3dxSk1s3mC/3sv3aTGiCXwDgeG9wIuURLjErBW27WB9OaM2Rl6M7FhWEYPX+TSO
jR+P/dT0XZVmzPjvF63reRyU1g8bY7vC35DR8l4mmVcvpGUeAVsQ5FgUJhrvIKFk/h1K0cMB28Qw
HOc875c67ZxKIJcDufUw+hibCHxg7vEtUI5oTD4apNseomUXgn2/RF3vqiFfE3UfRU7vJ9iP7T+j
HNikUgEN+dDu44bl0xQYDunjg+TZWk2T9fdkTBBwdmJ4CKbL30O9PKFDAP6OqHPAqIFkrPkS7ZCT
Hwt0yIRPqDNtDgfREic/bTG3KQMDR+4oDyxqNcN5wA2F+Nbt06IrfCk0vBeyQ2SOHVM5XXVTY+Bf
DvMi/gSLtIJV3FOznrcxmwCoBzcb7NLG0UKUUQ7bw6Pn5LIIo961LeiKEzImbD6y7veF+7NFUwYv
03GzCssY912/VpydzdnMNm5rB0ftGEpMnWbJ25ghQqud53NXscxR9PpYGuSboHB6qWP4zYsvCgWN
rNTD2nWf4m3H7tFGEU3uKUt0XmmeqrQeUQ1z1Tg4lLZK9OVtbd2jjyt+ycw0F+8ABBGuDHCBNoc1
NPlYhnTPEMFwk9gf0QyqQpmj1YO/A8vGsVMXjGc/KH6U/7wgQKWP+ZIoVmWKyfRVtT6GabJBUtCJ
Rev3AQ388pj2S6xDmaPZ3qGA2Q17i0TdouSASb0hKATXvJkAo+ZL89SNsdjPSRZvwxM3qNOW1BAP
v3TTzb/inIjuOd2bAVKQJpbD3Vq4KH1FixqjWFMz2T3uf4ZgjuA3+vkIcZHRFW5V8vX74PUSAZC4
2+IcKZRTvsRKX74QReJTJzM3Pfr+kIDp5xX1Q1mhv8IuawnPoSR9iGmaI7nMbTTcCegs3HefBr7U
DaWNPXns176ec2PkQRFSTHUKIo2V5TTr0B2RDSr+0GSwX4P4Ul3wYKCljXXfCb7dNzZmRYU+kZbn
NZwYYiwo0WjcZ+MqdGzvqdvIjpjFmuwORYIRt/UTYrsSddhElujN2/t6wjRQx2xbk+kXE7lUEXKH
JLMEJHqYmPxtpFbo55K4IbM4TDXixKyK1MxPNDVp2M4yKUjxBs9obR89UvvN4IeLrM8Qg2xkfMmZ
UNvnCL+GR2WXWDKux4ubNRJSV+wue14vGfRDE41yQ/AFvSwMpkLTti9BJwuSlXklFAs8k6hZsQp3
LTmy1XjRfPghArJryKkC0/Gv2bpoQjDAciRMo0W7rQOtZpzvFz6uxUuOzaNFqFj0+0/Z4TbiW9/7
UR6zNhsij9E1ZAAsmc7iXYZwH2s55SzLjwah0fSrM1nui9ImHG7NnmVr8TFBfU4A/4L6v/3O52yV
byZax+h1bHHh885dElU4FoRCpRVzE3yN0TZnZnXuNO69MEkyQ44zQ+JDD+AortMDmlLb3Fc77pBG
ZLpiZoLVcU5t8eANbpIeEV0X9BFhUbZ8GFQv53vWEj+eoxUw828kjpu4opeY7biOOlpLxVIfPY4x
DJ7eReuyCuxxsKGvOCLj4RBWXczPYrFodNF5zNzHXUFFVhXxgkseQdQAi5m5jeyPgi6m+Uj8gs1/
AN+gd/t9tIOvjZAVvobq7E1LAuIpMKirhG12vQvjwMndjCq7PylJ9/gNVcU8vxcSN4GViTUEAAe0
bsZzUWNu7qhtXSpq0XGa03StCNV9VGLNPVGzhAx3jTnsMY5xAmn1dBRRgvseOuCKJ5QKiLWiDNNm
8nruWJ7d2W3l+53JtigeYOmW+pWjpteClTauPOkf82Relrd8gav6L9Zmq35EYCvYUeXdyj94j6uZ
WrVF36I7EeLUVzEMij40rRrkB19gYB5CWsjlPl6B1HlyeNcUyPGw56/9ynR7v/Uzl5+Q6InGVfGK
aHmq+7HQKFtn8GgTcbViMZuogvcHDabGPSAr+FFCGnyxMGZf4WAYL0nFOQww9UHjKmhZzwjAZgys
Zb2ZX3FODyg8Q4yDqzTEbjx8IBh2NFfxvJP7J9yeNNvRYSUf+b6zRyTRNHpIo4YjsKMx3OvSyzVe
kZ7inlJzkj2b8sddjWhyTdIw2q9erBymFXKFdcjR/h9n57VkN3Kl61eZ6OuBBibhJka6gNumfNEV
+wZRLBbhkQAS/unPt1s6Z5rVEnnULRPBZtXGhstc61+/ybp1ywNjcWyXGacJ6UrvlTeHDsCG+rWZ
say/l9guKDO5WL0aYBqrTfq6N+z+XIZ+syxVtDXDJVFuVM6tPaSiPQnE5cuxb7vJirJ569prU+FT
A0SqM2+V2+BOSQGIbwSaMgwtYUY5FlHtZT5tZ9erjgrJagrreXWJeb9K96xcH7FkECPYe54O+1er
ta3sS1dJvT7pFlLHkw7q298g0B7G9zWW1NQ2rS3Wa0Noavu29XbZXW9bpikAvtX0wt2nHAnAlydm
K4VSkP36UdxMeqOWcNwIDj0NfIUymnbTrEK48Q4zcyEujMbZS3zIpLf1TDLwB32pMnUzjLvRnl1i
7/bL3XZTtA7+uBHdrlxRfgHm06yotD2tU5i10s+EquVpb2Iq64oNkoX00uYvQ7fc+dowW+GmacbA
y+L1A3KJzr5cQb8DrqKSGGz/TrlzraHsLtzi63TZH7+6E0p17A3s7NRLfzMCnfWufmcNgzny7mV2
049B5ymE/kBMBEW5uV7okWXaGvQaK+vTWzN3xyVhGcULca7bYn4dy7Vbr+XuNvanYZ0cQfPSl9N5
29x9/eS5TTffXTwcraNqpjRoMLvpA6rR7AKWd+vMnssA897bNt89qxylwS2DkgYPBmrjHWirr0Ct
bIIrhT0+I1ztvQBhkbnEq9NVoHZDnz9CkzCoiGZCmR9LmI3si2Rs4N3oz17qf3Q73Yfc2+rMs+ZD
mw69HIMCvZ8IpAePwAqZfQ/TK0BSBngLYKOPz6AVe6EFzkj5WgY2q+wIhlhL1B4BJvX0ncmKPJRw
oHYVTv4ZhfU2DcG0EGLTH5p5tIsyXHr8w6lDdWe1jWiwcqgc0X+qYcSeV7O9A5Mqawx1GEEq0Lyx
T0OMkq0PFr+tXc1LnnUnP79gvxnt99pd1kyR3klTDTFowT7Ba9VS7fSf6bTq66ZEfcSoe10j3Snl
FOxbbt8xsGqnyEkRf/85BtNbZyFnE20jW1XHuv9UivfO/Of4zG8NhezamhnX8LlW8egBWhT2n5TQ
GG9YnRLDQz8tXDdhm9QBkfxZv1Gs1ur4Y/bSvzCsYmTwPTsSKMwcYaQxmdB4//pcFuNVs2gSG0E1
dABO5lwSC+D6vXm/KqBbGqxS00OprdynH3+JC6von7GN3hDLMkY0a6ENbiJJM62jAh3BDeTBPqRe
Y/zILM77ifnFvyJTveGCDr3iUYNTnGAI0Lvvxk2mU9Rl1LnRws6EOymOJDVV6bq1P7nC/4Jk+dad
qIQfxm5i2onjkckxYjsT92DNPzmhf/Xpb9hnHYl+ys19G+ZI86UajI+L16V/jnyqXy7i7yyhKNP7
pstSO9mI/QjyYTsVU239yQ9/wzAbDWNs5eTYCRh0zCC1CFID5PHHD9S/uipv6KHpOhej7RdOkuma
Yk+f08DI2f3/3Kdfjvq762JWnQU7iOti7g3evKNPyuQu3/34w//FE/rWmsgZjGbp1pLHJXd986sC
U1pC3dlMcoU8s+mCboKNfURXYnd/Kp7PeusIk3vZ4mIjZCfEodqfRD+o29IAXv3xCf22uP6Tt/ut
H4xbbhawUCaSxvNzEGi/3RaGK/zndTNG56Og8ubftMJonUPRle/LvXhv8KTZx1QVU06vkuUx6Yxf
19kiujkYXUqyv3+7/3pZ/zt7lfd//x7qb//Dn19kR7Of5eObP/7tvWz47/9cfuf//cz3v/G3w6u8
fW5e1dsf+u53+Nx/HDd6Hp+/+0NMXT5uD9PrsD2+qqkef/t8vuHlJ/9///I/Xn/7lPdb9/rXX16Y
toyXT8MZrP3lH391+vrXX4wL+/e/fv/5//jLywn89Zfzc/f8x59/fVYjv2pbf/E98ZvCf3n97d+Y
5l98yE66gLRogwD88h8tMaf5X38R9l9wTdQN1/Og1tO/s3grOV3+ytT/Ii6TGl/HzplCwRG//N+v
890N+d8b9B/t1NzLoh3VX3+hOPtue3D5fN/jmQc21H1Pd94yYVvEsNM2V+29r4NTeJqEIlVRCWFS
uyZyNfaQTo6pwLh8wF76ltzadDsMn0Uho9p2sKSQ15P+7NR9AD/z4mOL2QvsHeWcq6ZIkr3eb1cc
rtXILxYPvpkel81dIlOv6IRXrYk61azwvewU8QOU0bRZSCuxy2cGusDfu1bESwaxU+CJFFDP2iHm
JFCY/NwK6zDNivqJuoY4rNL8SmJgA6NzcAIvu1PZeFWU8mXcBz1pNsgGu+Vid9G9M+lawikXczgO
voWs0fzkye1FmI04+pWb32p1XsdKzvUnTEWbG0sZ07EkvLe6L++Buo+jn13vzXUmhohZ+MnfmQhn
jxqd1MFdKFXbwagjvVq1eM8yBiaoPseOWVLz4sucgf7ZqhnjQCTxQ99KStJCdh/8QrxMVduhYbGZ
rqkFAo+1tSHEmiBNEeacllbTIs0F1FoKyMGLE8me9tF8gcAKJuoYutUG+2qVAb7osDyUNI4tJJGJ
5dT61mnDcAflBa6eZoknbdCeG4ylYXFUIhZAnCGNUYn3dvMVb4E0UFlqMpy1APXEnh1MfTVCkc5D
SA6OlqS7fJmn1Yv2TPrsvaU6q62vo9Xp+2AAJok6z8Hwp9WLm2ZRS7zg9xfBAjTDdFb9e+rS8m7y
lEuOkVijSpvza7SgXmSM1VPWLypytfoLNhtNUMEXScY5BXaYyynZ07l+coRv8OYbza1UPLZT1/9a
z1sKGbktIwMpwLW1rC5Ns/xioMgIp8393NY4G5CeBNLHkDQuLSjY7jjliVnb77h5RQiVJjuPglbV
7Z316PruA6ZntD9dnca9kHo425t8l1Zudlgr/4Nt6UBHzYgZaQk9L6PnjLxlUecdo5Z7fUy9ROWb
uGrFkn0GHnbjEW5T1Lfs0yFN2R7pzVQ8wxeANTNfHvKpEldu3zq05bUXWK1exuRgYlim4IEjmqq5
BsoJ6XqsQPVYxdJfiOu0bPD1WAcwWpOJUtHRWSmY4YHUJga/mTvHRdm3djAM/fwNB8D5pnGspQjG
3TXjakllbCiwV89NCiOBj7TMgVHtaYRFfX6ncSPjohryCMUiBNOCWV61ww8wfc1NlObyvhoCXrDr
QH0mlRfS/mwd63T3QoZBVWAMJPjUOeMi39j9cNLJ3iPPfLgy1DowafHsOgDEMyPWxiWUjIESroMe
tM5ex3O+jmGJZX3kMTU95aapQhq+NVinNIvHTFqn1R/aUJs7I9ysJg1JDhRBNQPcuNn8oSURLixm
66OjLfkFutvOwmMVG1bnUzWaxmGVhhvSFX9zRaaicV4w64cpFMCRukOPoYWCcVrsw/y9zS/6bdFm
SwSCXYf97pexYfhGUBTOZZ6sefjsy/6mljUmSn65Rfa08jYaaxObcwpnyDenIE/r4tzKlvfEXZqA
uc0OfRot69Tz/raMtYMt27LAaYrn5TKtrUDLzhmnG1Rg6omnD+3RTOv51Ez7Zw+WFJxaH8rpvGN4
tA4VdxQGqkfSQzx0yj3OJm64fQkT4Xd72z82k99vHpcy+H9rj79vHb7hOKbD7mXQgn1fsmltV/XQ
idp717euGn+KbN4EvfMiHzpb6mRjKI30JyX5b63Tdwe1bR/Rnek7wrBM6+1Bq6Wr9H5djXshQTP6
Mkzhflfl13HhykBhbNQ7ZoGe+2DxPln5v5eNyjnbju8bBpuyAaTtsvt+V6ZWDM8mI031+/ICLAcl
D+KPL+of9mNHR73AwMFBsCM8903bxrjc56lzrfuhKn/VivKptwS6h9E6/Pg437eFnIijOzrvJbMN
l8O99VTu66Z0sUmx71tCvLY5Wk7dWkd5/m81aL8dxvMdwxAoES6HfPOMpEabyh7x1P2spzjKvOj5
T7Rk/+R6/f4AfzDcaXxp9iYHUNYN1LVSPJTN848v1fddw2/n4Js6DzrMUpN+4E07uJimo41YHN1P
xD/l85XYl2AVD7r41uUvPz7U973V3w8luP3EzLm6Y701PeJy1bosDP++t85Lm/g/c/v64+cbuI9c
ylCTk3HfKgjNlImSIqfsXoMcuUcUGj/+/n+8VExWfEpXX7cNx34r5O4MxzS0vZIPEKaaMfEvLPqD
1YXwJX98oD/edsO3fRI7DM7G1t/agZS8P7B35/LB86GiaQpR0vZ5WLwvPz7MH98Sw+e+uw5buSH4
/+9fd9efiqKx8uLBHB+t/SPT2MCYXvL+Z33c2+smXNu0DcPhlhi25/5Wpf+u+80s6qmFbuw+727q
+m6eEncNtjRU2k/sU95eNw5kC+QLhukyTnDeihk3+KbG5mXFvVs3oVk/a8W7Svxsjb4APr9fozmI
75gIFV3d4415iwjOYsBm2INgiz1soE9TsLFe+g9Ffd3q87lxp9Czy7BMP/74Zr19uMk5vXRLLKC8
OsJ8+0zkLT1+5Yjyvg+n9LXVfrbfWZe7/f15UVd6usvJQSYy38J6BaE+256X5f2aoSwb51ne4DRo
UEu4XWjq6RQ3l4EMpkV6DFF3hHakW7+aEwv4qMknEw5qgLpKhmZf2g9N28ynTXdeV9xV7gvpN6Hr
j+6B4AI3Nsg7wuCGEkLlO2JZdtos8AoKZIi4VdBVnhUr307vvNkYAywx9sRpUvsoTXv5CYLxx0fm
ctbCtExkJ8J+6/JWoTT0Oqh091I/+v3Zl7dGdf9v3zkOwTvrmYZr+m8TAmvpD9biZOV9e23T0fwM
U3r7FvNg2Ey/eK38S7/91gymAyv0bYOLLMub3PqmTd9GCL/b+O9ZSrmecF1adtx/hXAcRgCXK/m7
t1g15Zr7Sz/dIzMMvPdMdX+yvP7xCf/+AJcT/d0BmK9ptXE5wKoHwxZ0Y/Tj+8DiZv7hGWdX0G2T
fwyLrehN/VE6VqlnWu/eQcmYEP6R5QBxvDiOZrke5YpZa01N/wQrIw9h+InDwvRGD8zcT3l8Fzdo
DXjUtNXZ3M/xWoIS7hgXJ12Rv9jKcu791J/OOcKSNHEW87Oul0U4rRRbEVaF4jTImUkTvSrQwmLe
6kW5hmrCqWvwlj7KlA3BpyfnPZgmJc2TrddLTCjKcjvLsXmf+0V32Ja1zsLcyr6t/QoJvMUw7+xa
HXiXPdPil96aDIhFQvQPVZRpwwfUhHMeqEaRlDpTy8NolvtyrnZRJ5ByO6p3OIeO133uVt8+zB1y
KYZIfIK5+reFnjeYRA7QIVHMb4HOIov8aUw/WSh6EGJcgjVdkd+ougdYsWZ552Eh9OhWusSTRHm/
khyFyhI9Lnp7b+8/iH7tb3LROGfXyYZ4Uni4VS1GqYWZiy8QDs2zR8oJzFK8Zu3ac78CXS7hioQ5
yjo4TyuQSbh5RhZbjqefPI+GRIMlkAze9tIUTLBUO392UfVEMAbH2L+wuOsth0dTMEc3s/xRN7un
LEeDY6nVSUrMucMF3sdVpjL0aP1cwTm3GNjJvuZKpaK70ZXWxqMz9+HqEXdAb4bGrcn9G1mL/bYv
5jYZ7b4MJmTBUTZs/bHPOoIjC3ekPxUMI7NhOsq5wiwa1g6c4jGbEKugL/Mhudz0oqpPfW2CI3i1
92AQ0ATjczXL496OH41RH0ISWKtEWbA3TU3vg6z3xhMRVP6VUU/i2hgW/XpwFjuoans/U9L5BzvN
i8SZ6w40SvfozX2tTDTVeeK1nOwbWssNrYaO+Eev5KMjdMEjM4lXl4ZVxPllTqia/YmI5/S0esNy
3mxLoMZVqJJmf3+Ult9fIeVdvmWT92VuiLLHAMxJlM96D/K6QsnttLtx3PaHarGrEMJefsTNtIo9
uVp3nrMa3FPXugNecU6lq6wklw6th0tIjJP1VtRCk2K4nn30V9RECFqhbOG4nViG23zzPcsMOnsp
w4a4oBiVuXNF++SddmOoz7AtSYJrtu7UkoCJ5QOOdc4I4UWVYj5dBGmPRMc0RZgLZT0M8+xAZfCg
d2g2gsF0TqGcZl1c77DXfNdDDlop0OjNnsKLDdwA/By3FpLDUXTqOOlokIxMQymrlc0BpC97ZSw9
BJa08sBG5RW41YQtZ9E/e9voxUTePkhnbyObmf8pzyZ5qyF+OlUin2Mv22xkoZ5/ogvdrofdoMvt
DOsEzJ7xw44eGXLco31wisDZpqUMxI6QuLVcGPA4Xl35PSzKzZjKxMgGPZAD+gTZgV90sglLpzHA
h7bi3CvhRFO6nZGktuVz43wAMbmlJcjCNC3ktUNBdV1ZHVAVsRZJxh0MPPzfy/a9t9gRWtM4W8tL
f78U8WxVXymP3o2WM2qsmFL8ambrELlq/oC0F45LmxonJBc4AuC3f7cXeXosIAsFBmO2s402K3aW
Mj8N4LbHRpIbix5ivJm2br/M6WW01NhMQfcnpFob6/lh6KYXWFRFtKSjdw8CBEglBhF1FvFFhXKs
m01by5M1Sj0Q1lQep1rz46VGs65fKOVeO8xR7dh+ji5kxTWl2ezHVVYaLITpZst05wQDEQhp1PRn
RDPqCl0BHqIss0TOohOjukVjmm+8p7OPyMPp4ZrXTZeYTSYTHYQtILhU3hsLsBwsivrYOq1zg+Z5
T/K+/7qXnX/tlxoq4UIHYSj8KpCG9M+TTJ/g2qEu0j8vLSx/p+i8AFuFIrFnI2MS376Ysz6Fuyn2
cBk9Fsuqrr6sEH2PK1PrB2jG8+sOqSIPrUlc8mun+f3c9eUVy2J/GlVa3bqd0d1lkl5pqcrisPnF
ozG5Xdzt9RpSHL2zF2M+Eq3BqBWdygm8SA/VBbqd8tI/kISzxlori2SythLlPiyCReO6Qr/xPxdb
O8SyzJoTAtHuKJw1+2ysoxs7skLjYk7l/eLAtyi6tA8tzEiD3c4mpKrwS9cOymyAMk4LSbXug1br
3PdL52RhLVN1VOZlG0xZ70IbIlBYQ857MrbKNoPC0xaWe/aHYBtxbEcjntT64ByJL6je+RKNWmDX
WwEcmOrnvV/127G+l0BRJWiuu7yoxtVRjYP5DGUvDoC+jz1OAgkaijkxcszc0b+/tnBigwVh6Hko
G4nQztARyc0T61kPS5+0qHAs81cUgTzizkVEmrb6UctbFHNaA2vK1or71bW+4KmbfTXnRYsslao7
zy3lF6RddgkpVSsizVy7W7e0TJZvuz401qxOEGSMUDOW8mr1dC7dRB0xyfJlIgTcigdlWHaECLx6
yD1n49otZXaAjVGYATt5H+nYmh4as0Qk6M9iDlpU4omkxriVlAqx21p1iPynD3p/cA/YCZeJ3uQv
YHlbINbePJea+LQM0riRMvuicxKIACGyBhtodnsJz4T0j5PaRQVuyXfQOHKkqDV7eIshaWinzvjQ
ulOOTYet3xrFWF95jNFR4Nubx2S08QMdvaERuM0ozlp+4SSvLrRD9CXwUXT1sNbQT7KUJBaEiASK
wlVDL42KSk26Ci0rbWJXzsXTQpdxai5QrhxyPto2f9W3MYOyKrEKYOQQo3YyIKFu6MfmfIn6GSn3
rMpvpUiH59w2XpfL/xZ7iHhwxnOuyGoKB83zb+xseS4dRkJYGUJE9Mz6uA59/cpwC/0iSsIApO0F
heuzXCzteaZLTiaBl6JW6eb7S6hGONnEJCAb2YfbsiIToE3nJap9KzvOAga+O3pLWECKCZeiU2Hh
bVqoMDiIEYXXkTe0lBtq3u6nWn/O0LIuQZ4NXwxrfxV2q50A84YxEFCKICm4xdXKzDx2UDGHizN/
sWqXc9YXFo8Rq4YQXhRbpjYvtxin24GFDi3azHltI62T3gFbgDu0UbcWc6QRrcUgPg7ZEzy1uMBS
JNAWNwuWWax36PKcKJ26b1qzvw6aNoLuKnhahoWACVvVKyoPmTS+A7dpcsxgk8sUKehw+OC6jN6d
YQ4F3r6x7ZbaTUnLE/Vk1h6pi6sbycpzyzitDdYNPBZHE6RMUk9lqG1O/5mZgk5pBfvxgMPWcphh
wkQ0BFnUlOmWTL6ZnSx8EUPod7+ihaiPeE9W4QT/9QxLfsK1v/HP/ejo7JwZl83ErsYqNi+pV3s/
iD0lXIyA2aSonRervDDJdHgIXjk5V8gHUEPYff4BccwcdBYFfIUT5QkhHKg+g7DA2X3/Otfc28Gv
d5jnu/YxqzcRT4xxPhY4gvOqMs/s2WrBzksSY85otiHgVpvDV1vXMwqkPux74T1uHjC+aWkrkMqK
r4kYX1occdCJ7+KmqMWzY1B+FY2xBhdHBMTopKAcC6+eLsmKMto70UVIDuFWtpN9zBpn/EL2eHoL
I7C/vpDZQ7gDxuMgKGoN1n423fyEZO+BJ05EuvK9O2wxqvtaUcc6q/yw5gOPjRrMi9X+cGoH61Pn
jXiQ580aD2n7FdbeGDs+1gIIy5B2XXwzgkHlUyQbsd3VPWmJrlCow7pijvMl3U6GRNwe1njBfISF
g5JXGPQyzHgG0COZXuUmdh28Z5NKKmsm0GEe0nunnpebObOzGxa67Tj3NdpRu8SysEekSWUoE6Mr
iA/NINay6qfjTdGjpLaGzjlVKHohvutt6wYC4dGjUpb90rRVGTcdoQsMMaf3Fxtkds1+PjRu572X
PCuxR3RyFgq7m7iJpn2SSodGTst0xmnEPijFa9hDOz8buvcVUZkT9y0DXzR6OVtMnkdwFbKEKsGO
W1jCQYqWKRSi8KNtN4/pPuDuWEgcL0bZ3eAAwxvr4BO6qdvaHMMtRVZl932RrP32pQLJCcqy247o
bl/txttvfMWzPyL3OeWFnd9uq41LxNw2gTtQS1pi1pK8aS+my2YWmp0yI0ZceRYw/Nvfrdis3KXp
fBFFbf4SzZAsjxPOIy/Wvo6JRSzQod8x67C7tDzWmzF/KVoLZrMus9is9OnY1+1271n59rGEP3bu
d7iBQtvLwIdKdgOvD47pJiCIb7P/VDt9iaLJwNfHHdclyjWN1BGarwNjdzcufOvRzjeZMZBdSbdO
7erRMroj7gxgRwbhyry/tGHyQOmWn23PanDYI52avjB9mhmFJayf7cG21BK1Ch8Bqy3AuBZtI8tl
6oMRJW3S6fs72jGHgTeUTK4cisCUEu+4pUwq98JYnnFxcC5kUXW3t7AsLWMr0arTL+tG9pL1/jum
u1qAhZIKUsLVjrVV2jez25ePDs/SCZptdhCK/YtCtbwlcGO97XdbkK29fi4Ug8OW6jLOJ3M7IHjr
4h2RTIx3RR7io0VBWKGuGu3aOcNkVlHhUJjilmVBwDXIC+6a08JrfHC03YuWwmgSlE8Stqh4KIxs
OeUenkx1vQxXjr5WyYwkL2JtM69d6AAoS7P8VrbO8NCatXU22hZhu4NRrykdI6pV3R6HjvvXlyt2
GHlBaHbrkJa7A6ZVwS79z11evGoSXaHsbPvYaGi2K83/lQzcOaxRsDnQFo49pjOBjub1ykS/QvPp
f6TdYr4/U0nNY+7Hpppx3tp7I0pntLh7aonY3KnaHcQ3p9LUulCYE4uEhyAHPaREa18YkXQF2sDM
0Bn7OFAT9vcQaanLbPbqbNiXm9KfASGV7Z/h4TofBLZfBzsjY6nA5CkUvVyO6eR0YYlHwmFFeByk
u9bF3qTZH9axgTpb7BneW8ZXKAdV2Pm+uG7K+gtSoeE0ExcXWnu63sGJWw9ItV4nd/Jvt06DKM+Q
gTVSrjixQWTOBxb7XCvbK/Rw/hHJwRITIJCHCmXcAesJ+qlceOd5csUT3jf4Jhem/dn0J++0VWnz
yIXLuORr9dKv2uWxaH4Vs7WyXlm3vCfONRbCFWxNfYxNBArYQFhdMEnHigZJf5p32J+Q2Ywpl0T6
Pnk0cj2kAPrSAjffiyFKNk81M2OWGHOhiV5Hjcmxu6P9QLCNhG98TfEnwy9gciKl8zwIL/NiNfnT
VbpM2dE32jGaMqc8y2ypEq8gzJQxgyYNddL71jzyYoTFIk5wBOw7q6qa95q3E9A7dh8rf0hj0eIx
0qW7A/+mKBNyjjgDowaAt+USu5oSp640nkSegRhQwiW+XmFD0VVwrvG/CtdKX246kE12KvOpGgYt
1stGMW62lgMov5mAX4Opu9JcD8Bh2KXINuei0i2fFr26LLAa8aJGhfR2hDuCyXGLR8mlUs1FdSlU
MdDYkWjiJGBfFCcs4NLUgQdx/bLNTDu5cvpmKVvBiJ+qaKhdFStj14PKwwiimkX1KEtqKBcl9yGH
wH/Slk0dlFzaYzPJ7Oj0cO1n4Q9x48/jDacALXQV9Q1xh8b1mq7jMxrKzzAFxtBbRyx1RLtF2dLo
Cc66VA1IHQ8Y9NG6p9l2BMWiey9yJvh71lz7Ku/ey6yUd8yGv0mD5snoYbc6M3yncYHP4ouyPfI9
/bCpTAoVINR4XuRwa3ao+23XV/fFgMR0EdMXl39Y3kBQarOo7uhjCCOYvey22PaKggj3lVOP/jNB
l+Qfq07JKxRFGFGNMKnylMsNU748u2bjPqH5Np/H3dpiyN7wvNUGebK3XCx+eDHLvHNZsLEEuE6z
NAu71QZVY2EORDd/8JDhhm1f4mo2jDhtqK05uVylO4YVvAdeOSAO6Y2HbvRgyuxKp8BMi8MCozzW
DB02aDr5yTx6KhBQ6EMgTlKM92k6Olk9J33hfe6FOR5acLF7UsPW2C/6i9KYZxetSn5X2sWMKnc1
DlhmsFXR2yUudhMxdAqU6jamgpQ9TyQgyaMJ/wY7BQ6DSi9/yIQhTxb8lBsYNojprKU/7avpQBWZ
68QbV2hLObSHtCuqU4ozTFiWXhVNmylgcBS4nAnmOLJBvsgzyao4NkbSbcAOrdcNX5e0z9+R9tFC
l5dI11ug7LS4gMi0i0uoDVay50AcyyHXuojNrAgJZZEY91nBglUNmfG1eV3NNSaBrgEIAO+Xai5r
2yuUVmaSTcZTlfd6mJXpRbs0ItVfdoLmKg2brRxzIkxz2sCB73Ft6uZ6dnOCR1NaobhzZXdteqMK
CGlpD/JiH2ULR97stb5Eo+tUYY/l230O3emIJB4LTa193bOqObHQTglqlxE/02k7lwJvvGxMqSPQ
uR+4kelxzi69oq2wWttt7cmqZy9qXPRxueWsZwhO8oyrl/m+J2SbD84gQXm5nqCQ/AJ4roPA7FqQ
IZsIsAVErokZ0oWSzNY0aZVxmESFVxBedMFg1h3A8PBRR2YWbfRT8baWaaAxxD5lpFA+LtsQKNTE
AcGBC+Z2FG2GuPgWev4W0kaOYHy074itvU/Nbq7XnaW9x3pyjpWLDq5DU8r+ALco012MkzwFMLX3
L6IGO2Bs7MaL3htBW+7D/QXjD330THuAzdLrko8N8JPOCNOSWxkWU5UdKyxbol702qeUjuHaHMAm
C5JVIspr/WJ2JJIBrA4Fyr3eYv8mtC8ebuYBInQ/HgosXmejc24BMnMgLG6usLTtJjdI4NJm0jXx
vHBPa+NO71G6QU0s9OlqLXRxUFZGftPazmE19Jhz6/Vl+DBugeUVXeRbZh/CWefpcKbiapEuFuEN
Ov+SKNynooKDNtTG8G7qWyR2k/Lw5aqr6UbaphaZVWWFmibNj4xhZoQwFIJBK/uM8UJrA5c2BapY
GEi+DKqxru/xmfs0zJcpwLIjYcyJLNzNZbh2fYCT1luGrxWSijssavo7U9LO4qWyHLy9+FjuKe45
WMdi2d860N/TlfQVvMzcyAXEjVuTUkdMmfwgRGtiTaJ7I08KbgRrii/P4gG7jbbUb9vVf96M3Tn0
5WIATNWUhXjwRTZKyytj2Xf8cNz+gPfVnCw09iGwqx4obasSy2ur67U0X3Js1yCq2mgWtznHmqvA
H3UN8AHq7gYcPz9PldRuJ5sqa1wRBelIyQJenPTeomWkU66NB4UFdh4OLngZIAK+hTnJ5B7S0aux
cJZbaFPq/5B2XsuNK9m2/SJEIIGEeyVBL0fZKr0gZErw3uPrz0D1vdElqkKMOuelo81ugSQSiZVr
zTnmusrr6alm6V43apEGHBJtG3li8VR2GTItURX3kmGeRFjgIaBgXsHLRjfC5MWOVG0nvKC/Nim4
MPnH3dYL8PYbdSiebSdVPzgm/jRir79i/qY+w8WMHiMzb3Fu0mvdm6DcFppmBbclvbiN0qv3UoQ4
UshlYQ+x1wJz4RUL71GvcyzIom/TexUYx0IGcJEwjkzQWwGpbhJiygw3H5MCqklRjJQ6rBXQELS1
K8u45pT5zobYXnt6KGCiNrfMEINtwpuA5i5lA9HjctHltMfAWcFTMSLTdRoca1UEqYYhm3DLyYwv
klp7V/swOXC8ZLpTet11pYacSUsYikFNG9ELpLcoyv4V+Ym5Cow02MDn6RDxJ0K5GBk+uDZyW7dm
pdxEPW2ErjY6ztL0AOBeUVNFlX6RqmP3Iibey7H0jVfL9FSmD2k3XIPwUVaFHmh7oQPhUhMFaaxC
z7qmMVot04B9X4yO+jGlvVgGGOVvtTiJ7sIyKB9MbGmXegyWgKoCX3jtND8bZvWaFa6SZ0UM01aJ
mm4XqKWeLvoBJlUYeQFvp7B9bUQid/SY+5tEtVmWdq87e3akZBlbVfDkhHGx16e2OfS8H5dA4mYP
uK3gkWQiXItmq+FRA0UbOSsOYxXNKSXCq5Zn4zLHVn8AuVhvCjtqlgURaNT/sbVJ4UktWx9TkOsA
0XtohR1pDM5o0FZWgN9MIxmpsRuxQWJuL3LybV1Iu/YvZeyatZl78zuaM5c2/0sW5gqUoJzvqzM3
K+Li2dMbscW6+E6c4bRnQvhjcKZHYDrvlqLSqm4DW2+XQwknlTLfyB9s3Ld5PqjNhqVKeKmCMrkf
GmiwKu2Cx1IR8j0qtTF0G1+zL7w40Ckf6F/loZny0o/9ixqS+XFMppT5VmntbXMx9u1laGvFRoUB
c8lnmhblECHD1tIyXiqWjUopRi5dT17PmYj1guYi8nVQdPEwbhpu0cb0/O5nEOnRBXmt5GnVjGgy
gYwzTE0AMcwIr+hyTJAYzc6HpcQUElNnnjKzc5Sn3FRg/Ju1XNKPw4Tl59U6ZIS87kTGHDFQJ1d6
TbCylSA4eIgA92rg+9vAo4OCtbnkRGMBoewFY5csZkUyDznCd+22RTlykJFpfMuBDNFrKbv14Jj9
1hBU0dLTYDlJaa3TxvPXedpNjObZA9pkwnQM0RX/aj5BbtQ9xMsaVb8vk2Xn2wDwYh0kc+yZbtfT
WRp0u15a7156jJSfXVmMvMkDem96CQ8kdaqPUHEmUFu+1Ohwayoz+7le0zMfTFcyvWCCUd9pcqsz
mmKs7roqw0ja+gPwjKRZBzHQkbZJietRg+qy8RIGUGOvuYqNFM6qLeNggSNeSrMhgZYXFPPu8J2z
tuZCuEL1OhdptZNWbohJe6Mzo1mqBVMntRlfCNPhmJ3CUWYW6MBbwAuOarhpx9dekB5TVTO8q/Pv
eO/JR282EtB/jZ/41cWbU6YwgqsSxUKsh5zXwIEyJGXvyuu3xLTiG50p0yodQCPGjkhux9YxfsRN
OjwqtdGUbjfQg3V8iBo1VtEFJth6UTa0kK3Y/GHUOaFaGadnB6o1qKtOO0yZQrZNqEBBsy2GkRyI
QG011sweLrCOqwx0XhQIVsE6yhULCxw4C3eIh2ditG2EsVFOYmVtdimlaqwvBoqQq1bvkBBTOBTa
zJcSZrXW7L7ZEpLa8AHabpv6vb9HWi+x1VvajzERhrqIAkmx4lj9dVvirsesHhxMX1eflURSMRm1
l6+NjFRg1pzuDrqGS53zyz3QaQOcYWofxtZAcWALCFcVKzkyxtEdTYkG3lPJd1SZZrdBH+1TtdAY
PCK9h4SAr1rRrXUjdbFS+rzZ8GmGzai0JK2AOHiqstn6q3pyH42yuEsgm977aUC1H2HShtoEDqdv
XoF8t7hRMggtaHddZMrdISjqbB2JJkVdHwZADCT3I9Iomiwm1/kibCujca1iTO6VMYnwS2v2a+DJ
iBpg6D6KIszXHOT7TTqI+A5OhbMVahm+DjEAZjDN3YaGW88hMm1Wk1fAzmRSesuQkZEqeApABk4u
tBiRunrdah7vAbVDja9P4XikH86oFmuyhrE/hNpNd4CFWWF+AStAlTjaG8MoQB+1OhhGeh/ELCn6
eKA1OLldYDG0a+W4NvTkSkekfA171MDoor+D61SpFOlf93rWHPQphexJZ5cxVD6LbxTjTW1T2puF
pdIWNF5H/PErK+inCuON+iug7gcsrPhLXYPMbxGJPanZIuj6ZRca5qLDRs9pdcDE0yg0f3Lfi+7I
ILRu46SP3unMte3aKKbwhqEiMn0el03XwhtFhgy4nCUeLB2wA4tcr4KrhKEebfhJ3SUJbXKRJ86W
X7s+ZmWnQftotZsQWE5IOX3dUfYcDQ5uJQqchNy5lkcVI342F8HqSlP1cpfHSbUS1Rb+2cEP8RjF
/ciDEqTF6Jq6SmhE0qQ0Ry1RYlthZnERZpBG0jJIgVN7+buEdMdIRdEPZq6ZP4OOuJbRT2rKjrl6
o0hZMwhgYGf56ooBsbNvRCPdjlFTYAJGoa4dy2VRsZ0U0C1BXhE0h04x9HnUZa5r18wmtJ8pxy4Q
FhPFez2znZlzIB1IjFBWS9Pux8eiaOqtBpQReipsiU0a6LTsK6FcxWGLEMsKqpXSwGTtTXw2eW7w
W3j62GyMqkk+OiG9H16tTccoCs1HkkrpWkW+Qt+xYPKQWLdY/WW9pPQ8F6l14ob+LY+bbWYGT6xk
cHEqJCwh6amN4Zc3UBEvLabC7RCujDY9GOV4LfXsoQEjp6JCyItu9b2w7atwbpY8C/wVjoN08zTF
s3NKdQrZ3G6g31Qbp/9HlTuSamwemPXQujKlkyeiuSAUzPKNzrsWbD/A8M1/CqqdfzkHOZ5q23wB
tKdf9JFDpvYtNLVrdUguY+DfjXLOZf87aORPcessmv1tBBCoGOfB0mdtYdyOo+GbVXmlCV/QV1LM
uZ3Y9IekavDdmGmN60dOK1+SLqYx9b/yVDV2i4zzshLVya8Wkg9H1i5Q950PutEZhnA7SPIfNLgZ
N8DDimcKAqYAwF+YQXx/h2cjwZePD4sHM4Cjw0g6+fiJRuzFYMEaZoy46LLrut+EFqkL9qPKg5oD
uq6D+oxc8j8/yuerzlJnGhEYUlRLN+Z194cgUwWoDtNJaa58s67wN1k0TGNBPYXEYupfVUHnJZES
2ETE5EuLgvkXQny2oOig7TZRwU+FM9zTeTK2MHzt+f3ZP3q6hWetwOrUanMfGbPGXUADZa0IP9mq
hmEw1YiadIeaxFyLUJsuRg58SwPq6or5aOtOqWC+5NS7hFOyS/A2GRdyeOy0NoMGIcDJETKB+qKy
tjlUexobtEEUn1Z/VmUP3mAZ1Gg4LmHSauTdCPRHFIJsgHgDN142oZkrMiB3bdAcQB/l69BK46uG
B+RubNvqyupZpdlU3seD11yHQq0PGXSO0d6JwkPaBHoNSm2kbItigA/fF29UEw5Ir7J+tHoF7Zk/
NG6FdMON1NjeaXa1p0imbg/CvN8rMvnFWrWPQWczvze76dKy03JnCaf/ETKPoAfdmdZ6HEXBauQ0
CL0+JzIJMuUazM7HmECTQPmvuECIkzV4/cYtjbq+y2ff69B00VWC0uNYFH5srIc0nnZjxRmTlDp9
pQ9munec0S8YiIoQMv5krGSrDEsqwDfNLM3dNIucRpy8+9QTZrMYyGxlMDPoi5h/5jJIZpokpxiK
gHAw+G2TZKcoY3Rb50Xr9pboVnpeoFRMa++XbSbBqq+uRSlXdoityQ8OYwh3OoKN6A5qn9+MdBh/
aWZGP3pgtFYsoBziuJ0QnNY1iSNIdcYLX9PKNYy8DI4hobqO4sglL2xaMDZF+sEx23fcDvrRiaxi
V1tkvepCia7ElCfgTjULS4eTbji1U42MMXzE2lOVZa/VyTGq83Gl1iUjcRAqaGM6w5NrqOBEJsEW
bQ/wpSdXNB6+PryVZrJobfiInTm9dQr/Xcb6ixdkZjAZsbRCrlui0Xg9QxBmNhC0P9CH8/a0pnhD
gG9+MLLmmeFJ+ODnHX2eGJET3gr/qmzUwY2iKrwsLYPuv9Kp7tQ3uGmCvMgXBoTahY3H5lgoP8f6
qVmGmgZCkOpxQ9Rm8GDrxQ0pJxchx58u9dLLcGqRBgaJi5Ivf8yCWn+uIj++88u63JCkEuwK4AL7
VrTBldMX9gW1A809PsHEQCQxBg4JlnkIR/LGJPPwpxxN4kMGsCed6m0l+orpX5SJVYingGGRNRyB
cMmFn3k/q3F482q9eFUq21vCEGKYSKvSvlIQlSAjNUD8TD6NE2bFS2wDyY5ecb9XrWBkcNVy7K+z
dtogVLc3FYhJaGa1G2mrpHLNqNOe7A5taSqpCxaUKfgSKidkvu0oBkNKGMFrxjraZQBnYO+bynvh
aIxH6uyXj8AIBCLCFj6C94GQpoBa6Hfo2qoWvgj+7NEqPyB+OiuICzS4/VmTmqjWlrAhxwWJ3u81
3jDc6hDuGWije5vYIEqW4cWkensXwBb3PjlEWIYzeakETgWGecxWky7LCy/vu1VR984FPDUO905J
8q2Bg3LUlJjmP4bOVBb0i2Hb+f+UBGg5Epa5zRsYoPT8Uj6tJESdGy2hESwgJrAWFPjl9++xk0rl
y98/lfhrRV7T6MmPSXIEcOUVZ3x/J6ZNB2U/Jv/ZXshbgkrs5D0J1LX2IgqZG2PyDk3gbwzZ7pMO
oFeNzb9ippmxzX//nf52TUm0qeYQ/IoH8OQ7EaDoVb7ZiBstCKxhhR5tula9LLyDfme9NoDlHiob
UWeGxj88c+3P7hXsYZQys/tDMqKUjm7NzqtPb2gvtqcBlX6ZbcJ+RdBWE58pLj/bS+ZLkO+rzVUa
2U1C+20b+uMS4Bc8shs65woX//BOmoJXr8ii/P43PHeRk0pjSpNcejoXkcQxlS7jez1cGtGZiubc
VU4cLPSPAAqmvXPF0WfqrzxtqSGIbA/ff5fPa5wfzLFxUUp+MdBIunYKL0GwNgGMD0JetmG79oe+
vIrGzj+z0k+/i2MLDR+lLk0Vo5tzeufrWNSFqpbTDUNmHzDbGG/isMrWKvKIvaIl8ZmV9rkCtQVK
egvr3uxO5tmiDP280kTvGzbjjvSYB0+o0Kf+h1PTe7zR6h9emCH/POdH+/wFLWyPWCAJGJovZhu4
RT9fEHJnIEYCWxh0ByskaA0I+xBBovJvW9KX65z6X3EJ0XvItUs5dfY1mUzjCk6n9/z9ojj3bU5+
vtZOcoTTfJsC4EVAJ+9NQcXejmfu0ue1x5ZtG6iZiENlUzDRk84f44+HlWQDoItVUN+BE8MtXy5F
ZZ9Z3iffhDOmxZ8XOMpwqEN20T5fAiuOpwdq4t0xZ6czTHN0tGghn9l1Pm9sWOoF26mGD529xzCs
01TjTAZwtMs8v200d1aiWO54zmQ7L6A/TjdcQhdsmbZpIsPlLp/sBviqpc6Irrz1qMpCvXC9YF8N
24h/1xvn8pNPbwwXAxI2e8XxGs7e/s+/GoGHCazcNr/VnhmuVw/fr66//HU2AQypnABUiK0nrz2l
10nj89T0NlV3HJHUf2sA8Evhd1WB++CpwXtqz5f/Y1UZxiBhUhjKbdcDqjvi4TizbL/ebUvjSTcl
5jMTMeTJs05KUQLhWRi36zF+VAMdxU32b056ZsSaiRnIcNhQ5irh5DEHUscWMzTV0epGRC2rDn8b
x5B/vA8aSwqviD5/E7olJ0uqjFIpOzLBjvbGjFZ07f9vf/7k6YZGLj1l/vN6t4Y3ra2///OnTzbA
Cfow3GsKQJ0t9+QnGsrUC1WtL46q0a8aNGCditvgkaCcM7f7t5X406OnzZIqDO6sWNpVzsmCyopM
q+Mp1o9mUuscUsS+MjA9Gg2a1LxNr2eZIWMEUkXw/k0DpUf/iCvq3/pOLAlIuaZgR5v3Svu0qRIX
kkSCcuhu/a2nbDLlX5+a+c+ze/E4zliC04agILAP3ZTR3Wrq9GIUxg9ISN/fsC+PPVcweCtD07Ko
3U9pGomoS7/T7PY2tobtT4XJwvd/f77hn27T7+edNyRrWc615ufnfugH5MtsW3dJAUq+iQ8Mz1zs
REvAOzu40ysCV/1za+Ozvf5LoXGKvEAxHAW9lqXQtCoQATK6qIi+KMfgPe5rpIcF0yoEa3slrw9p
0R6//8q/Twj//c7///L44G0eAs06dTmPetgggPSZApbVnrfDj3ZC5I/OpgvD0O06z6T3gpFtLMy9
Sa6nwmDpzEf4W6nFNk5lz44LCeakVgjjShcNQ6yjpuhXg9JcdkmERkSbPux8+kG1QppT8EIO4WU+
GK5BzM6C8StqmOglUsxtFc0iVbEcUnsptOqAIPjMPvTXDyjoCGqEBtjqKVWt7Xx8ozgJjknKIzzN
EFDHWTRzeGWGicnMIZqbzRt+jTO1x0mT/T93hwGdmLdyYbJJfV6RdUHOrYyS9Bhj36pHJgPETdGJ
XaXGA0+Y3j3b9YUynNkoTvarr5c92XhHZjtBVbAoPDnQU9qW3evQk391NALHDYcfnoeDtr5GqYMP
NTjzlDufH8OvVz95O4JMybG4pelRIYZhgT32kFilwXAHJ5WZvnYmpt2GiM1FH+CdQJvwxnD3V9KZ
dwbxAxzv1iV4bCJomE8ZO6kyJB5EgV+ifOuDSkGkoN4YdOfWos1WRc81qim9sWcJB93MDTC6JW9U
ez127UeeYpQyMh++AF5MWrEiwxqkmKuI5FcY79UVKXkrOU0/ML0QGIHkyO4LPJ21m+bBemwyV9dZ
MD67SK8N29Yr6BTryUPi+fdmpt54cbHEqT4sMB4hXxpdUWR7uxQrOZZ3PcnFTo6qZMjsadGnZrwq
ugACFrM5iY146RFqi3MH5n9OEpap/epK+YLXC+tr36yqFPgx7bUQXSrCF0TXvn9fhjVZQrX2JGr/
YNm/Yob8NGsfTTmLedtuQ7IPk0GEl0tC1dBbdRdjLu8Hpb/IIiI9kFsuOzzeRe3fntkIPr+Q/9+N
Z55D/UWhqp0+Z+wD9CbpJh5V075hhAzSzIGLLHplP/gagRN4pFL8Tea00SNiAQfvIQjJ90OWwLDt
JWuVIw6XczvkvOt/3iGRujJt+l2tQQs52Z70nIE0Wb3FMS7fDQ6A3CeJfkURD2W0dpBTKONL093r
hF+P1ebMT/L1WUD2xHDN4HRtzv/u8wYAgzrqyPqgRumU7DAhBlvrigYgupETQtVB/SDSbnidnAbz
h1UV100yvSKuCPaTgMavJLq5b3unua7KEdNaSDwqcfdyrfZx+/79Z9W/vsn4rJJyGRANRfkpbMLG
j4FC08iPlbMLu/cwf7In4BFOhN7gRqJUidpLX31Gu7rIyyvdUl8r6IfGlF1Uw7UHEQXDjavbL1mM
wi/7GIidSJSKZxcbdcJsEbSEr1+Qr0dTPL5xon8io8yrbx78caKc7zXNn5O9Noz8gpHaWBwn2Ry8
Mb6JwzKEYqDEZza4v+zq1EmCAoMxI3CO00IM3qOoNDSDxyxBpM2wJnhHuQPeW7Heh2xIr0NHDpeR
iQ4ASTo2g3CQZ2rfv6wrmz2MAxqVFG2ukxOUSSZ8T1RXcQzLx7E3brN0QoVTLpCZO8mbVJMzL/mv
r1C+Mu9PGjcGgzX75CFSVD9XjZgf188c8032U4LmBiCgbzXB1sgH7SGNKzLzBoHjoUHa8P3a/OvX
1al7HUtlFndKZFLUFtUgoQScJMiPmGebBDRmt2GTpgtyu3bSz9zWMc88vZ/r1d8rytakY9Cg5YnQ
tZMvXasBcUTT/CMHwE1rOhTW8O8VAj/sf6/x+6H846waWl6hTF1THKW2cZBSNOS8FsYjMmYMdYQK
OqtMhLuxzc4soPlpONkV6ZLqtOKkTuPqtG4sdAI3hGfziwrnvrNJfOq7hwkN3vc3Tny9DuW4SZue
ISn95tO+XxmirtYyqzrWwriuveyBTEG00snWp+uDz8cF8HQPb2PXyGqdkwVfEzCHtq0jzrS47WNx
ZiXNG+7n7/3588wr7Y/fO+mLdJxsu6IiI/WZ3YmVg9yaNItq3cf333/7ry/E+WIWI0waBfjUTrak
ASrRhC8OS1oY7tQcfXvb7MhV2aK3P3MO+culBIAfGo9zG1I9bXuHI/vfiJLt2IbRHbHnzjEWhbP2
I+3D90brzK/4l7vK1SySjRjvz7Dfz78izOBWRF0zX41iq6jXqkWKmHZm0/n61HMUpW9Hh1pFafFF
yOFgEyTFuD4WhJvUaftiARAwdJtdIF5FTX2BReXMY/H1kZ8vCWhpfujpVZ888spYWckguGQ89Rok
DaEc1FLpn75fF3+9CvhCDk0qSWOnDx/51kqKZZjGSJEds07e6Xpw5rf7y8HQoONOgwdxsjSwCX6+
RYjKJTawid5O+lFp+bLsiXQv3webI2CBzmFwZXacsIxFTnBmdfzt6/156ZNnTMeq49v2fN/qYlsK
8tPtDvfQ97/hX5bg3Anh7QfCR+PI//n7ZQU+KiTuxo3VdSUAJt28xK2eHqYQyPX3l/r6bFG5wbGD
pkhD8cvtIgHOqUczCo+tYU0sPGTdgQ41aWSM7RZlPJ3ZNE/2KBRw0uGuIY5SNVolp9tG7NPPbvNu
PHYCnKySpcVmalXYwGQRrhzkOxwqav3MKPXLRVEXMzbDiA0jgLV/svK9REvwPLXW0fbqdu0JQtP6
YIwPndFb6znRdx/3Snxulc5/9Y/tGKiqSvdx7qWCBmIYf7JD6iWtk2RQlSNBcP1OrUS8bhpQEG0u
AAsRpn6tWGH/xIESbhKl8t726zhdVkSQ/pisGFumFkyEGbV9cgwLQBkploWbyQ+pVIY82OdICb5f
DCeLW0MxR4eJMhmEPIAp5+R3GqIQWL+R8vdBDJnBptPuvr/AyWo7uQBV/ueFLTEf251JreObxUJL
kSOGTJ4l6TXpOUDoyTP0n0shL6PpR+uMe/D5UrxqUeyUIj/mEwaGtyhZpIS0/i++zn+vcdr06+oY
PAtq4yOmHSmfQDGgm/F0/dxlmO+drqX5zvz3Sqc1qqUO5uilen5URZqjt3bsqyRKW3coGQPUmIp2
PcvtiqS58FBL7YXOtLISFoIfo6wit4C5RVOK/wP4PHtXlQKJMRGwKIITuthbqTdkHRZSWeBWlbB6
/Mz+CEl02Oa99RP6A3PgYvoVK4p1jBDvudFYlobbBhZN4VA3yKpCgrHN0gQkYeXHqwDv0boikmjJ
FjKL8gOxEIOwFr7RE/6OPQzL4UOCiGME6+fiuC02CJXf7IYgyYJj1ZK422eEOe893gLSqctmlYY1
CKxa4hybevMXEjgOaxqx8APN7U1KJNrS4EgDuScKjtMw7rMp3fZ1oy5tAAUKFgTYAWZNyFYeZHLZ
l21xT9BWol2CIwhhWFXIg7CngGEIJTlNGjQQLTadhSPKzLUMqAzs1w44GCg1sTZ4W5P0rhstT970
1JcrLADWTwtDKhzaON9kZdBe+wR/bSnAS4j2Aquc2vRubafaqg7ZddQ4hpASMp9QzMa4rfWuPqgF
Bs6spQKAlFPsYiD4Cy0s5VYIL/9pNX69Mfq2XFkarkknRzZvB7q1z0TruFOSKKsKI6pr6VjTvap7
rgm0/R1i+uFJoBNaZfQPY2lqGKHHoQWgBUJqlBVvzWnWlFeFh4nG1uNV2LWhO5W+gEA89uUC0Zmx
8UvARo6TNQ95Q+hOnGYeMD1gXRdJH2gXmp9+lEKF3jHl9q5rO0K5RxB01RSBUczwsuNd0QBK8vT3
hCY/h50DOggj9EolpHM1ZqFOkB5eQITn1WUY2/Z+jqHbGs7IqJZRJ7fSFIfAL19ZF0ToaaP+059M
rDAahKOunWPVUbcu/GZMVlE1vmv9oYdn3mXjfWmRFlQFNM2KIOiuPK/wNkbkRUQ8TMZ2aMd3JOQK
Dlqb+2FnpWvCaYBUnUBZK5AzbiwhopVdZ82uNhFZ9QUy3PCii/dhuYAKj4mkTYmIi4W2QUbtb7O6
l1svb+F5AbVAYZ/o+K96GS/1uP2oeuW5HA2OfKSybTyrIiddpnT9iEBmXxytH7BkRnNRJym+YEIB
EfRV06ZOKgvZeC3wzfpgGcJAucn63D6g52nWZM8Pi0zDv9C24XDoAdygnwSS1wSlf1lb8pfiqMjd
7cZYihJ/VkdQC2GX1vMgInrU1LrLDPX3OmHmu/AaMexEmA68LvXwsoqDbld7wrv1/Cnc1UUO+H8o
82tnxErrTNAxsS0CZMwAyisa9nopIbCQo+av0iQU+Gt1+ypsiCMKcdVs7MB4MyFn4tFDBBeX9ivs
xBkgL+XSjjU8LKnH+SIvKpKPB156qn/Zg7jYZZ5NvxUnKC2Q4MZWu8ENcjt79FPTWuj8x7UuW8Md
gNatu4jobSRnE+1JBa9e5OGjUnptXcxeW8KWC7dsVXIBHCzZoTbbFQfsQWkyc+xSGlOobP0Lk/84
R+bVC5JXQ1BrVfFGaB+6AdGDV5SWQnOiLcdlY1io8Inf8es5fMC2A9Ij/GSpN3aGkpaE+ykxwUza
NnkJnZ+7QaOaeG+a+mB6IRmLFfCl3i/bO58G2bqZnbdtMeX7wEZP3mVgH8x8IsmunOjsx6W34J/w
bsQEyUcNip9RG+rLePQBSNSh5CNXnP90YFqwKhogcujGgwCUTOQQ9UGEgLPKQzR8E4SxdarEJW3W
TL6m3qAuCYBFtVhazxUm0KUM4/c+q38VGHyYLUTvnaE86UULf3HQ3zIv9cDO8UU7xocL7s+bYdCz
sTSvWIq2BdmqR5E7QblG21kEd5wqY4LPocpkjXJfxQMfszQTtIcBMsNUnZCrgu7ym5TnJq3wcdqZ
vjGhSCz6ksKhk9Jn5gLzKOtGFF1gDOoH/kGexCQc8PaGFecCdoyH0KrxDhll8mil6YOJWvOJNL/0
0GPZ249T7h981XZKbLGgpdpZ52rNnAVsacqb9G3CSjMsjFgNEX46PvpOYhDXGsd9VwSOuc9865ck
d5LvFucXteVAHutrhZhzXaUHXg94zDni+RXRiaFZRButl3LVRSm8DJ6TNaQE8zZqRb9BYFRfAj9r
ropCRvsqZe+dC9oLKuXYjYegx9ZqfLAJFS5h8RbbHak2BM4jcI7taF10zrgB7TKsAwZFLO2+pXmE
UwzjGHZOqY9L3rXTXuva3p3qWrsrosDskCq3LeRssJWbEGE2HiEnepRezVtdy43sTSmAmiwAfWHq
khU/ptr7x2iYsbxah2PPYcjl5PaLE2XNAi4mDBBnQrSf5ASMhoR1LDS8lKBBZXwBvf+HVRs/jbZ9
HA2oMJWehLewLWO8DNSARkfJYJqjs4CxUx2SVvFvjBDmgIPBd9nUOkfyIcb7Qt7ojOSpUqxIoZD6
1ksibsLoG9U+KySzF+Q5GMAI9tW4a8waQMRbcUbWDSXuukmwHmUzvQcOfrLgnOURCO0DxrZaCChB
liwSIlT2gyWHtVbp0a7Gm3fVxZJRoy8h0nryV1oy7aoxJe7VpmlWvUjsHx7kKfh6ab4l3rVY4hMg
kxzigsvwXftRA1ODfISWDM/NZNxPo43vuZUR/hlfdLcpfCLWvJpdColxoVeSj2Jigwwi5Io1acHw
VpXwesqRXKdGF2+ZjEzXBXN6/me99i8kgZ7LCAvoYZzbpvCnfJc3nndXN4nc+EYtN40KAizBoI4b
qS0es5KGVZuW9pKPKtYKQrdNk+GgJCOwqYAzd841XnTW8Vg6b3aF1cGuFOHCaXNu4OjaK6n2CKaH
hqc1oXgC2hxgdC0etUxpXkzch3iz4pHseW9KDSyXE5u9FrcQDGSvHkVZevde68MaacthE2fCc31C
xlamz1DNySZ2Zc8mzMVQ0jnNdfTvVTgmt9WAcrDXC5unkhlSkHrWrvA7b8VxsriXs0UTdLm9ahR2
IMBMTAUHPVojR7Y3oa1GblR2+H0d+ttRa9+ZWQ11yqOGDHq7J/56Kn/puIigcCY9+lh894kwf6mS
EViZUdLWFVM+lXewv0i6OH+F0mqsmWSppIQiSA+jicSpcaqu1aZDfxw5fGHU3Xl6iELR3JfO+GLW
ak0J1L6PA3y0cdCry67SVDcmBX4w5js30F8zCw37XE+OcgPiAqDHGGyHgUkPAymcFDZ7e1EG4ipg
ILNQMnZUuwmndVEZTAjwya4J2B7uvGEslgqZrnyG5KFHAw9yI2rcrBTmSkOxmq7fCjW4V5HLgjrm
bI4fZdz0JSFAPRyKhTr07QYlNk6baIwZ4ZhiDahtWIGCI6E49JIV0jGsY7UPkcam+D2MhuDcECXN
PgyT8tYo02hbDqa+BETVX8Kubl74sceN1sXY2XqQ96vI+n1KLmu+9pAciE+KcDnH3j3WcpzuWBQ3
GUdYGIo2YFpqD4GjIKgOWiTapya3wbqiaXadIrMv0bL7a2OiZtILs7mBkMUhQAVv/1xHHDjWcTX2
xwJ4RUWV2pU/CQq6GAbjWY/6Xn8ntbwX90bZhDpzfT1PtiGINm9tqFX+jMt2XoxxB5mg1nW87Ua3
Ks1mDtTJDGeZtAOwUmkP3fBYg0W6NHtey50prUWKtX9nNJhGU8sJbuJMmivHLvJtPIXmwhDKz6Qm
kD0tQ2c9lan+EpeCc4udBiF2SFy0Sz/MZn9gpFJFOWq4wJ7TLLwEZv8yafR4R69gXHVpFNyIgnAi
zAGVdUeCO3DLSt51PT4WP2DyxV5v35ghBhzPghFaViXOK8jhVvMTqSF6SGYd9r6g8tvpnRKuS8gS
uyhh7K5QUruJXhdu2PXvwEiM5RjU6PnrGKCXBD5KUysF90zNo5qxg8O10HdRYT05qH/Wql3x7fsK
fy272SILvJ+JRzSpjKUGLJa84bj/H47Oq7lRJAqjv4gqUjfwKkBZco4vlD22yanJ/Po92tet2Rlb
iA73fvec2zrIPOmmkVnCjckFIIUS+lL2uIF9E8nutYRRlQUewDlO9a7GT2oUnGEAlrBcimy5gIAB
22ZkYr24RnOft8XHAMNtP0lmMTeDxZSlVngKfgL0HWfWVZDAIQhJD5ZbMJZsDZB2GYjk28kYbfLK
MYDCEWDSH5nE8z9Hj8b7hV79nr9ghpbTJ1fYjETa4lUYgJ+dMWJBMOr3vmRS1axcC97R7OzNNbE2
WgTtiyPHeDDTwbnLI8VLXt2AiyPaBdBebRmobgHAg0j4jroV7DTRfcSO86sVFBxNbiDHGVHbG0FU
bacWrf7ylgjIA12sgNmCxk968BdamfSMQEYabU+LwVEWBF9orbZnQI7aF82+jQ6MPmijWJ3lxGiE
bqH8wnFvbRou9eYGoS9N+WbRdvY0oeWSIN3u9W52NzB7zBCtsu6LOFs3ZQ7xENEaZS7LWX1IPUbg
JdWvFwMSaWrQ4UYVI6Pl5BakNvMqWZIuQcKoDwNRmh3U3rDem2IxD2sK8BFc33KJrVxyx/AaSmdK
7WzRxGfVCYbuS4Esm1T3XV6KAZmcOXwCSndPcs6068QcI08qHbclmP/3hGXmBJ4gD7I5BxLL18m8
51ALfQOd/L716uEJ0tvvOCl1SPrR29ARW89m8jQUWzR/mc/Vh0dh5sYHh9eR9YUzT6OJ3p+Gjh5x
3zhhwr8XmLGJMrpvuPIxKJsjw03yQF9c792u5U3nDFvhe42cL6aqppfYrOpDLzRkAHq51OmBlgac
ItEa0OrdpJd/SS7mQ65mK4jmrAix2Kc4tyPyEgYTrmG5dPW1680faVnaEczevCnW0WTEgok+3qsU
VsHIe78icIAvIT8r6fR7q6gpkDi2wdFPMWBeW3QYq4zmHJPJr56+vDkMI3GuWoD9dQ2nO63Qds6A
wy8vZ3B5FadVclggkfKaWR5MBbx3wFUY/O1AJKwPlC5GEmpERWg1yztrZOIudWj0ZS3OgLTUk31q
R/HebSv1mJiu88QvZW2kw9cydUkNddMnSDLm9WzGtHUOUBtquIBC+nEIp7y03wYkvOHSF9Znn5jm
1ctyM920Xez+rX2BXY3V9DTaZG6KvgMdpEdvDI+Rjkg0LHsso0Fvw1yrCmXuO2+MA8Ztv1eVjyHo
G6a5XYt1k6jjNvOciIm45nuGC/ZCaQmUDc60LQV6aG02j3hZFvuxcpKXNZvwS2o6jCbLrZlKX8qA
mqPF1ODwO+Gh8xsjb/bJoGwWHp6engzmoV5E9yjGSjvBJHFOcJSTq2MX67bM3TxcoR9Tr234NYzb
jV/78GqrviNkyCm1rxRFPZuyRRzxWop/7Cq/qFqgXxGC8O2Foflemxk4m4QXyFtUKE5Th80Tqnwr
p/rOQeZ9cCqoDBX8EH4+meDPMNsw1r0vGsftVhuqmYuh6L7WkeojaVGOVd20Ne26vHIiHN/mCnKW
paJkw4WxhmUo1C4qh/yGJ+FCsDYy/0CfFm+rajQCcxFlyFUGaYG+MNLe9EW272sY67Fj/oH6IF3X
rKvftAKQne3+NY3ewl0u8iNrrbiQHaoCu58IRMWxpR7bcpi5uxc9E3zKhnnLYMnWZSzY1wB4bxum
GjdWVn6Tfk14bdVPMkObAXFgWEdZ8e0fVuPfbax/k+gNtTlA0hyl8T/85hFzanUnjLuSsf4QhDaF
OHu0gqG/wUQz9+ysQIEtQphHz2VRoKI1YDvKXfgUgC3ofgP00hLttVg6/WG0jORBdVZ18XLXeWdM
ksoUN9INHy7U9xXQAcgYsbedbrnNzFohTPgytCVkR93kpKbFgwkXq+7Kj76X0QkaodonyA73kdEl
98Aau6BCe7ibeSz+kE3myRp5NLGMWcT1VoT1BFirjLJ1V2cIv0zwB3D8DGZLLRDw2Ojq3f8uERV3
27Vav7RkcCi4NrM89JOdbBk5gT7FiW1rdBAaukab9nTh4Gq5CY+jmDCXpLY8TLO9d5v0uZXAGhKs
4GFh91zG9CQ70BZvrx449KNJafa0Aj5lS1GG/TcWTvMh3f49aorkZEAD2+UdRKQ5zX7ibp748Sn4
2uvNXRj1A7OyaRfBkJFzQNOTElXbAKt2cv0O8Dzvt4B2sMSeHpa11e95Oa0tshObIUCzOWpqrp7M
KHPe59X9dqqZ74vOesMUab+tHTBQs1a5B1u0NWtJWz13mtsFps2BQq/wLRm5ln6MptOfEZIWvkg1
IMkc+nxtxbuZNQXziKXWvKxpj3KBigTweNlH0RMPw+DGVzQeElDoDI7RAGSWRP+MToqPZRXjUbBg
wCycTXjQSp9e2OrsW0XXPBC20O+ShqIER6Bxv4zODePIFglbmm6nDQGmbDj3C2rtP3jeefLU4zhc
JzH4lWooyj9KrgTCXMWKvAyzvLjYnB45gavAErl8nW1S0hkYEyyPEZYSNLVbjTWRB883+07N+NVj
Z66pW/TKd6NlRtnRj+IySKpwqwnSEFHqO1OppALm9pdhy2mP5wfKyjz1xCN0Rpq2NCbA/0xNtbUM
K7mYqp7gxTqQkT1Q64pxkDe52O80z3QOas2nyJMOJEHLnR+GTX+wW4KeGuJaM4qGH6v0jJgqLlOw
dDCb/uh6gKkqZhyYVOrVu1makHFU2QUjs9hm9X5D+k3dk1nbbA19Jf5cFv2zU04fJDabIy4fMPzU
mChdfqQloeM5Ru9DyaD38fdwk0QVE8JEZv3l3PuROZCyzJLp5qF3sqfRqBWtgZaygqqcbZRVyX5q
DJO2A1kQBC3lsZM0WHnlREL4cZA16LTBOzWe0XyItVER5PXO3C52+jJ4CdcTa/pImhsF3Obz89kB
7CeXKgEM5aFIA+L4K/TrsrTBP5dWtNGz6LFJpumS4C7NQurQbfeSkqQetlmv+hfLtAdf71IPolKH
/aBNLP0Iw9Q9zKBg3yKldwGvLR1I2UWHeKFYbHrJKx0E3a/cGBkKbrldBDFgz8UmOjAjYAQiizE3
19iB8OX1vhZ3xS4bJip33ljfsLciaN3mu9Sr77wuDR8EKQP5wqGydhq5SKqwiIb7woVGObhwr/G4
ZNyWEjNswT5R1s2/B4NlcWzK4mZppomiD0701upLzSF69to9eovQyz6pm9XRuaoGx7rAsJ7Ijo59
mu4ULeDrynQvgSc73RGpQ+8MdgcVqqLAVRqYA6Qmf9YcCHDFIA/T//W/qIhv1chX9VZmJ9lujafb
L0DiOajrrZQnG3wa7H8oW/YMJ4FdZJOt4qltQVjUERoYw2qNnTRg4/Y0kUBQAe0uqwamgc0ysTRD
f3SIsq/xqG2WLH9hAOBWaFPGNitc8Yi26nsxjdOS588rL/xOJ8yI5YRafAFeHpvbxZ4WAzVRhw1E
T38BNTOy4Zyc8b5k9lAAuKTIaZaSI3tZRO8rp7GLWdLf8Z1FS/4aexqeM+l2nwZAusBbgCsw/W2s
7O9uZodZ2Y8Pjm6tR9dMP12re40bHU58AXKiN0aqX/jnT8lcKx5wlfoetNdnq4Y+sbHh1d0NjT6d
7BpqGyXhaVOnGkNkGoXoKqUcMVR1TNW3V+ipuZSCYqI9YsHytEZ4+EAhpk1R4RMqDCr61IkKOhus
wguflm9PMKbGxhzRIgzpFkAXGeWuxMeyVAn4Vio0mEfY1WxneO5m+ihtmjinIls+WM/NnUOrw2fZ
0+/AsmdBRDjGr8ggS158hsO5X9NjSriTf9kM89EgNG91H/aeTVGO3W/JoMnGyt06rDvOauAXcFFN
8e/szEmIkWutQtob7y3rj09jBaJVNH8haIBCSGWIJozOkQQw9NbUbK6EaTPrP4bWdaemB4iRYeDZ
xNRuNmrE/EvhCdY7hYIHa6n7xyxNSHuPumE9OmZZcTRem9ZfqunTYpkKCojjPmykLzzr9FtN2S7U
aAcb8HZmf5mxa1zo19QXwVLCDyK+a67CpyyWC6RZYdMw8Yhkd0bCkLZBR7aMcm7mxYcexy0Q/8w7
UnL+7pOBYq/r3jqUERMimdFFS1D0Y//UAn0GUZMrOGfQLNMChbRw4uR5bOLhrirVFyB8M7Rbj+hh
xlbNOQ69LlTbEW6voxaaL8ObXSJLAMZZXrRBlc2pNPPyotNBckiW9zOY3zHb5iNGLw1aAVt7Up3H
aI4eGmr4wPwqzor60L9MTNMHVqbN8Oqbm0XCfK1tSnqLyXz/IER2XB0vP0r9dtxWPAsaqdydzbjd
tnGeBMrr+60aHbWnUYNNq62SLWcOSBq1Z7LyVfrGo6weRJl4x6z6ipzP5aXuknBNI3OP5Uvsvdnk
/Bb1s7ulRbk8jhYJr96ZrAMAjTmcuq4817MC/9m5a0CIZoFSCs0tt2IPWZokAGvL+aKtnntyYv4P
PMmfdQd3cc4N+gC6iXO+U+hhMLf73HtZMyHoPiSGSlSgR1J5G6Xn8UWBWKcn45gb2ugwubvonsXE
xpIVGUdpFPl+7O10f2MAc7nBCWlkHhcETCRhPkOwJguPZ3WhggVMihinIGBAUl/RAUSMJZL2wzaM
apPeHFMzVdxtH1MTHzNY8R7nlM2YN+XR5GBEdyPO/dlou9PMhMtJF6n5lWPD4o8QV58UVDPArPXe
ZZLvweB8touz4SHHxrrLZIv9wi6MS5/dQtu2NQZwVtcT8Wn7KKVoDrbGpEPtRgjNVKo+kzRtQqpz
hW9zEvVXrzTZXtgHUGHkyHH08ckaacgAlOlOWA4UON++C0W1spYkBrFuQ6CBa9ae33TBHeXl67r3
vFiG42gnu6mYaDGvb2s7qj2ekjp0Rnt4ZLFeaBcx35gxeLq3jCg9N6ZqTgBj4ElaY/vQiMylq7UM
HPJWurFtnN11anqyOXjutdmiKNZrNnrBW3fa1r+Ep7rLYjNaUTm9PHSLuTw140C1iQOG73CoqaCi
WUlW3qlE8lp4008KuOQ9niqZbJYb3kLmrAvNFP+U4yK3uZtG3J6nnKa2zv8w3mCI1WQ/cKGIv3ph
VTsEd1iX+pymbowMO8+c8Up2GLi/3ursZ1FLhiv2jiitvCNbsnmI86wh71vC6WlyZAhsy2uXLzs0
dCrgjN9inm6mS2WU+Z5FZLgdEzUfUxBH5UFb9obWVEQaJOfjpYaoPS3JRmbipWgGb0eLRx0b2d3M
cq3O7XdkCEP2cEMjD6JMHflaOs3XZo5rwN838rjl1aiKvD/Elv8UdxL60/+EhcBJulrxNll2/jAu
y+TrKh5Ci034DqmsHeYjrV1TxNUx83JxBDiX7rIyf8lsp+AiauinTpgzH0APi6bKgcrQsaHdRKZN
TkTq6F4tB1NE8VseLz9V334wUpP4BicAv6w7KmYjRwF6glz9NCVw8QpFosXR7+KIyLLn5N22Fqu5
QYdjBikr0aUqumSTLwsNcjm/jHXR7TQvwb1D7/Q6yaiExm1or7isDiQxr0ttpFs6AVfsmu52HcXn
aPZJIBZ2WtfgKw7yLjl7PNUd9zTj6kEyfCC7mvv2DEUKNbG3jYbC/eHAZsA1dWr6RTkIJc1Vh6WD
tmMt4hNGUrMnX0qcxIuATA+ztam4G28TjKi8Ctany0guXUDVgrK93c1a/X21p/TsVdFw5FLDRAPN
8HTDOMlEAo3qQErm3jfsiq9Lk1kP6OLyi9EAEl0TBoTWJGlDI21wRtbKuDNvrQOv4nZok47bCIlp
kVHm8kHG0oXFML21HNkDsJSKUMBNxmR0Yr9GHu13qdl/EfOxtxeBoImTvUJkHf3V0X6E1B2wms2H
N0O4SaZhuOSs3PtM47eJLQpATWe/kiNIbjNJ635F1uvLtXxwp7V/k/xkAcUpHrhuRicNCWSQ98kH
CR5g0LZ4NsfUCYw4mZ7d2nH4JSAYi5zaEjCq/tD0zrrtQBe5/fhaR/QSswk9lKGGFJCO5wW0PSLf
VWMZeonRH8yh6O8HPep3XZ5WzyDSrAC7jukbscC6CDaw8qN2kp/C1Lv96C7WewxR5EVr3BjUZ41S
ka6JyzhYITjbEpXquFqFbkKtcGlvJyIlYdM3cnhQVrU+juPIfBG1KMQLN6qukV8s2XZf2NGqM2Up
mxa/Ez3DjOLVbSewmXHlT1wZ6G3SBePyqfR/eedy42Fy6nvto/a9MNx1PyeZs7USi+oincdas/3a
I5wFWoXz+m9fT2+JFj+jIMPRccvnzAXlQNhFLhk0Ob26Mf8CgMY6bDsaiFyPhsBmdPdOZJP61vt2
fDV0bj4Zt91NUc9AInUAU0bPLtu5mn7lshijCRgcf8gn4LigSgLPGYww9ggfzFEVAyyT5rMxWL+6
8DLi/QiVZ9PKfMNoowePqadNJ2oDSTxjkb2kgYFHApGPyamH7Cl4Z9oVe8NqaOZrY3ZnRRNfuIzT
SVeqbNiMEN/fiUGZ23R0XtxOmo+W3Zh7bl6kc2TessA37CyuiM5R1q7bZSoznDHRUwq19ESrsHzp
BbGKanGLsyGPpKLwKuVa9oYfxPGb2kFvWnP7sV3CZDQo9Ecr/yQpSznnAZQaxwFf8bLqFJ9T6Ew5
Tf/pNSu3BnEi+oeXtvo3Gtk1WhdgyPc4t5no180TZRrc05xb4h9g9GyVlH4LSHm3nr57GZYXgoxb
IdXels8YbrCV8VKKp8Y4CXF2qrs4ObrpHoh0SgtJB7LruXvRcso7o9CIkJp4ZcX1x96U6buNCMrS
+Hj3a7GX5Y/nPHDt2qQ6N4fuTCHSWLkK6aee0mc1hKliU4HxxNP6qpyHWn+xuFNVd0m66xwOseKw
1OiBit9y2hcUoTrNNzsaVPV5oaqUHoz5vqfINNBhLMaepgj1OLY21f8BEeOM8NtpAbhwNZzn8mdg
BtKMrmv8zygVWiyEOh5plURt4/o5tt+19mw02UHQqJb2g9N6W3a9cx3d0jV12PDJQ4gOkJKe9GE7
dz8L9QuRE2PkXqVPrwuVqS4Op5F4ARcjS+Hz9DEI7Y3saC8nN6HXaheBsPd68VA1zxWvjuKifXF7
Cv0AQse+CBoLUbrru70b1OPP7anJ5I9LJvZRJptXDByhcO9q9aazXsZNfszN3WScsAIdygJUKpdo
VoZB/5cluCYJoRpwmxcIgNNTFDO6NAAInn9YgTYlpMeBWpzdHNXEvgN+P2dgXa9ea3mQVCIwZ27S
aNq01jEhacQ3hn0k4KfOk21r3Gv4dO2PuL4vjEOf/NzY8gwX+ZPgA7xoJmKpi1feul8f1Fgm58ED
U9MJFPD/bON5mV8ZgdrQ5ujsS+TuGtpYxNs1wjj9LiM/U4qwN34KUooluyqg83TVMJtd6uia2ji0
yGrlF5d9XOKwsju93dZcd+Hvk/0qa03RwR3tl2QU1YHq7peZm/kVxmborNyu8suEL9pFzsfhq1cz
USj73kU/XlrYmwsUviw60NTlOTLbUwLl0ij2hVNtJsRscOkwOeD1ASZEOJfmUpkHznyx0E3ZLHne
y9iy8nr01QoKqdHGHl8glQcQifyW02CW71L6yhNTZaRY90ucMsb4NOP/Ki8Stc7MBV907xnccJAr
9Hdd65JDSPJymG79nZhfdO+xjXYZAcy1+aM+udPUq74+mt5LrHZr8TdhoKCBVbfGbex8r48ZabTd
zW1iCqj1y0favqRYHkd9H8XzQU66nxPdaGsmZj0g/RTtOSzQQTgspG5s4m8e7gJVPXXGa2dxvNT2
nG0PtXkTaiAPSX/twaNjXyIJYCoPV2gzVptSfs/QD8vsvPK0hpQsCCWdJfJFVVBP0u4JFQUAL2dR
Bp73g6yP7ffekT+E//w4gb7vwA+k4L6auwHyVcZyu9CTP9xSkPQmy+TiLQYnEhZEvgNcmgKtqMK0
015H4mdgfDdu9JCL+znJ97n1aRJqXyowxBRf4+azHmPyWc+gFW9b4XwrAdhWUGgkAZqNh4gmKziR
lgbRlGfctDo3RSwW1XKx8UpajEbM0ZvwSGYk0TECruxEmz79cTSEKlaoZacWfZh7Y3WO9waEwlHR
CadhxJGVdb8N0MSfFCatBTViIoLYeq1qhOh8IjMXHgIBtYQbtKXpyQN7lnHHtOMVSLHN6G7sfvbm
LYY6X/OlD0ot+u7GJsgTmgzVRS4HrXwbpn9C3y/lzsjgToL29L5qcc8gsJ/CFM4t8KjyqLgnVmJX
YYqasHXlBtO/D+yrKaRF4ReT5s/Ov5U1d2r/qfzZEWeuFxvRfMTDB1GyUJAaIMFA5PK6ZmTY95N2
cec9k+W9y/twP+DmKt+1+oOqVdDY3HGdL617inlT+nRbljsze+3Gf07V7BYitoQNyLc92RB0WvKF
lTbgPM5YsoHTlV92fO900FTrA/0ZpvmfuuZtcU8laof/p5Wx+3D94y8mxTh+N+L+ZlH0tL2Qj8X8
R/Oj7n7I1+5hlnN/Lje6+VMuKCO93dKes5bNk1W8B4ntEFO0st1aPg/UUdL1Top7drct52kftkH0
11Iy+QNojHP4t4eNEr9m44O+vJekRIz+pHHIih2v39+CxcQzUlYkCYk5I7gUYrzqjwXmph1Pv4eu
WuOBt2Ryaq3ifmI6igefbDm/+HJ6GCeSgwM1wvJqeFQgM2bRXtMJIaj458y/HQGUDK64mEFBr/HN
GRXyZfCX7Fej7+AidurJVk+JHZAgXYS2o7iIp+SNSFkoo/WKe2i3zvIuwtJNXzs0cmbUSTkVcvhY
DGvbxYfSfadfwFW62JbiLYl+5bWHTaiX++7LPbT9nWz4Dyfuypux3PV05NYxPkzJQaJRaAA6J+v5
lucZlxeLVTUvWTNuC4T9U7JPYSQHLHXvlMyGoZurH120HU3OQ/5gEfMwDgK7q/IikOibWVtcg+mb
9SMWT91wzrxfNAvFeIznM+rCjewvtzeNjjQv0cHjxG1e0+YxMmnICydEwcbf9lsX4cIpj1rJ1H17
VMRoorD1KF/FkLDTryy/NGQPwB6sMhzcN01cTfNuMQ6q4yqr7+3Z2Y5sG5Z7NDT6Ed3Wzq6SHsm0
PhBOJZd+XdTjMn05Bt+YjyL91BKk8y6BeoRBjXYZ2oDufwhJ1NfHj8k5rfU9hM2axmCTnKcU8eYX
tR+tmvewV8v2WbdIXX7pzknaj9H0gsKojg+r2KrkVAK1WnfMqvt2efUozNbTXZHd2yRt0/6zSHu+
BCfhvoxiN7OLpTGDKi/CfI6z+2E86zHGelJS/XsmjyAhhtXlvBKmDKjyDQUj++iZCE/BXW7lKHgf
31fjzhtCLnKB6P+xH9HrhkWINi76nSV+nersYkgWBaIFvQgVwFju+Xb/kORATk34x5m9MfStbBmR
IRcVsTnrNyHZpUTGFdeHwXnM9Ok8mp/xEO0K06NUjbVMXbnR+NJR3HuqzUgHY9Z3DBViamxCjukc
mKldcwPQpI6LmWtJcsVtsnHYgN3qkYlnwqcvKLhZ7bLjDCy/6P6lpKbLCpB7dSiN32R0Nq35lrEA
mHrG/GfmU5MuOcDPdBPj6XdYkkBLF0Z4l7usK6GAUMWlqFby6xvdK4y3rpkOg3fPQAVHgni74mlb
OHHMTuhAwm3kkymLbTp1j0OMNGC1WWXiQEUfsyC0P71EzaWIhK+1WMAoVa3ib+zKYE2epuYrSiCU
EOnMWA9qSphKC1L9rvPE/erl577BjGqzY8XlBgQW4xumPyEi9kxyiZIVbzBf2oJvc13As4//2RYd
q+y3HSt6EUT2idOwI+KhH44jQ220tllzQf1TcK74KyuyLREeYIfiUaaexvEdzZvs7wDjE75gxY62
qvqxaLDDkKXl+Ve7oRzsnRFF0KQzbuLtIXGG7Wj8tK0C/Yyd8MbpGUp1aCiB6szlQBUnz6u9a9l8
qKvhQNSE6uoc/6lo57p7g3Sbhs9omdnIkufFhCdcq5DC37ln/HjnrII4/V/jovJUr720Xs28/Vp1
uSkQXtvWT1v+JcI5CUwZMeiNsnifVMoNnbwbXUB6zeuIQvC+0dh4k9fUe0lMIxwUmd71eyYXEj1X
y5/XoiFj2sb4GEDlDvzEyd5eDzeT98ItsZCfMVJXFWSrvh+d8TzI56ndypSzCviZTNsYtIS58ejq
B53l0H4J66HFCE67LZlPbb0tjLvBAYx8EI6B2iJgCiMkPeH3nBFlle4GnJwTqT5Tf+jVabBPira4
TH5KS/gzJeReO5h0ShsKuZnx4jiXUTN2BD83OncpCBNAo3nyTKuQDPDT242Mws3wOltIMwYMrcXD
7P6gHPte8WvYpQ1K91pbzwRVN2k9U/f5ZY23o6vSToZzKLPdkOMM5WejbS7WR0/8DUif6QIUalsm
b5MTQRJlNWIM6ajxLaJjgPbkTP/ZEr9V3JAUfaZdkpJzY3AFUEtW/OnzRW+fBVnV6mxkfDmZE4z1
q2yIfe3VTZ7inpqOu484j+WfJWUQIzlR1KvSZznQbcIv0bT3kXzJJ+GPy7VvI9r9HMveDJJfC1wQ
h0I7lz6+AF10caBM19VTOb5q7ZOrHqdlN6oHvJQ+1V9q6EdR8Aeae9V9mNxgbO/UpfqhppqRL5yA
mDMsi1cEvXdzem20ExOBKNofC+dUyvcM/Py69L4j0b+i8koANOPTWw368ozfWRRXS67UCec6Pfsb
0Ws0wz5uLhnizLTmmsvuXVU/HpoNBOq71NihVbRMdPGQueMlaDPkjnGzH9LXEZkGk200r/+l05fX
8xuSOtCs98r8btW4S6wlsPQDxggyXXyPV3d4GDTMw1BYZU1gA8x4ryrGBMftikpItsxf2Aiz8unb
Jti36DmEpeHMVNeRckO0YZTvFeWIv7JSk6XOj5FHbV9zrwwM+mtenYt6oV/OlCP1HmQw6RKaY3fs
QHfxeTiEG9z8JuBS9xawl8HQGIdrwzJisr+1/TzW/1xFJMmcQxjhH17M8BC12Aq9/FhWO4IVR6df
9j1+Gv2Wa0IwRja+h1Cfmzoh6fWfEZl3ihw6XHSuYN7O6npk7DeTyBi0lb1vF152Z5kObh2/D3P9
btva3lvH0JX6ua7xsDarTzlsI5finnpmaI3zkRr/h+CAKL3xOFnZAwbFYJqWbdogMDedGrCTBAyt
H3pXO5d5fEosbVvR/d/QzfhVmtwO5fwYLzqNfBpWk+mvojt0vDWpR26+tD5IvnCWwHTDbqw2aa75
0HqebIcEWCIPldV+zrlLQLyGGOAV3hHjN2rVwtcHa9NqVriCdvcBYjPe97eUD333JO2RI/JabUzv
dpsr3mkP3U9pvjVmRgWc5biu8Z403H3haX5qebtKGXQqUecY3aUqae9VNOkHtZ+j6N5MR5grENeG
tbsOa3mqtBHrdxVEOi4mistok08uC/QmXqN7EoWXGZBPFYs3s+k3I5tmn5tM+pHLMeMT40nBsGQv
Blis2VxfurULPf6MTjpyWGLfm7PQZuFo8Tmuy0pAB09P7JGvWHeaMM5dXe6tjveUSOWEyFa5Tkjr
8qPV3H1eTxdlzH7NfGWHH4+uJgpn/NyvpPn3Us2PlCPfpnE42nkU4FZDL4koGD4K157bvXaqOdt1
lOXRArlLTYTXvtOHnyESsFO0fcp+kugiFLSckeFRK9K3JNofNMEWLHl7+2U9JQWn95wZuF4a95Y+
hvJ/jxPIPrsLSJf5SaL2bdfjrep3gz7jLUJmR4cPx+3BMetAMv5n5bf3h5+djZk886+HBG8ynGNn
rAGkpqusObGN5vQ0UkTqnWYba9TkdCo/s5iDgiI8palfffEeU4hFvhjRqXOG+1U1z9stw0awRRGx
bU1CZxZHSEzOOL3taAmBmxKuIfsx9dkhn4rAU8VB1yumO7NdO1cfdJULXOhJzG+jbZWiFXPLHJoV
ygGcPYEzzZAAoy1tYzscmLpPshjkf401LWI3kNxLTZmecndCSBTvonHGfO5phIrasJibUx2zlrvr
i03ydew5ELfoC/Dc0f4ab75jj2qgrqsT+aJDvoB3ZZQv8hIuJOju6/VAcmjgWoeHV1pPmPQCdFV3
qKIKMP3rrlTxW8uXF1cE5JvhobIcMH122WDbyJ6s/jUfueV1jMQbkslAPk6WjLZ5En3+kS2SLCDW
elHt5zLGmcHJamg41jEQSgCyInRWBjNNpcgozopuWNOzJHP64euRsX+0Q3O3kJrsEl4Ko/JdUhAE
WBnaJgK+sspHKbIz3oSm5YDBBUeo5FhF/SaLmqCq6W0z3YCZjkhk46uajQi0GbFrivNNmCh3b1Jg
BdcYZuMc5r2zMXNrhyrjP5LObMlRJAuiX4QZSxDAq9Au5b5WvWBZWVmswQ4R8PVz1PMy1tbWVpWT
QsENv+7Ht65f3zNmnkn5ctNiKB6tOIWbFbpE13tJVoikZUAIMq/RwwQloywIMBsUTexXBLLG7hxR
jdrc7mwZVcjKGY6Cqbef1D96NGip89ZPR7Num5e7mZvhiizbBrieQ+iyOI3DESh3zYkpyQ7VU4my
55LyAxF/50YhPtsOdaW5DFwIh6aKHUvvORlON+f5MvRbF29epKv3dirOkynsGL/sw5oldLoJ9dz4
2BRxUXAzJLlWiPpzcASuEAI0iYcntnDsu25GLA/5QemO4T8ZWc8ykt1KtrMDsaydLtj8rnyKCKNE
k7ZJYmLQY3svCTaTDHET0MtYSSJklP9qrOEBknzZemgm5FH5PBcsTrku9AajFx/Orcp9TXYteK5q
1SqWlo+uUaitJJnc9javXUJDWbjFsRWn5nZf72Kvrq92SMrY4WRphhqzkkvBt/zrES2Jl1LEmcAA
YIc4p3mV2jQDVpKw/jD8NAziLT+vtWo+0PZiZL9LVnvnIe+1jnfnIP13lKhv0hlqaNq7l1qsr17h
HXF3HyifeYHn+cRWmFZwEslGHiZrZ6IGTbTQx4x+6nSUB4JSW3JkuyQqnuyRUZU9ZEgyEAjHU6Cs
X63GIxqy+XPslQsHMQyZsTmOtlTxxoIZLpus58jj+qbr08jETh8mXZS+oZWABvuhJ+rsBofI/BG8
vWbaVgfCkQMeXdrDZ7UdJWEH/q1DpVc+MgqLdMX7Lr4XIF0Y7r949jhgyQ4L3MdjMH5WOB29qnjQ
CHSjob11qcl2pZe87w7k+FnxjLE05YMQzcmZiMM188GVxTPZb/RQtrMs7k+2dE+OiP51Mqf3tyR8
k9UvDWzR24rdsyM0Gb4UJhpPE+tylYjHxhm3xOf5KQdFYSluQ48DyQ8+FwshfhyCe2aPXxorIRWj
MyIPpqzy9gfWLoul6KNsk+s6kUzTI67KLH2NanM3VhPJQcz/fkt7w7TwK/Lm5oDEzFojJyZIgW1e
sGLg5SAIJmK8vi1UrF0+k3A0uqFPdvnlFlRjhzOmHj8An0dy243zamKEHu0zlSesApIWEoOPn7tn
w7rLRkOnGMa1hEuqG63Hm3VzCYY7CqsPwIsuwbRMR1Zsf0Pj7f28uBpURiXcXZvKDzud91PSi3ut
G+TDEIhFE3GnCbcBO+VE0n00Q8QMunCb3q6OauEuTybV5joh++G+qxJu4M7Va/N/jRf+ROF610P4
bGnFE2JgLqzPuod2EXqxcbOzT2fSzQ3DzLtdQgxpNxEITUkixDhuj2Zi1o3np5SWIsA3Fm/sECEX
gTK9vQwt0jY511XRL5iPqNzuyoxRjlq+QkLKUF26w9SwNy793y3Fk6zt93PF4nUgTF6bvjmJTMQu
NIXO+AzdAnkFXMLqoYmP8yGoajyWE5bzohZqN0GAebYWsvkFabr7ppXQROkb4ZpkP0V8QdtK9XTg
hrc10ew+OWHThnu6TseDyjPinHMVfhdD+Mfu7eje9jt2EA4IsvfVY43l+tdhKIL+rcH38QErpzro
hbeB9ies0RK3kAfV9JgE9PFsuqb8KihJfWgkNjD4BdBmD0mW1lcxgQIkyWBx2/E/p1l0F9pzvtdy
mA5EDHMC47UkDdeXdBtmyQP0ZKKd6ZoZvkGZiyEPIc+FVGGH723bu5/OkoaPrlhUGU+mdw8CTTu2
QlpXnRrFoZyT4jy7/rmNoGGInjD16mrnv4bMIzkXddfBATkMqyDjRuzyyCZ23HVlgGdpwLRnJJHi
kUgk5iEyTITThjvl/sCKx2Vb0JPjhYH7Re0orq0ZT3zajuz6ijQ5DzmXelVOhhhq5LJ6IkT9jDMt
OxU9GQM0krxDje2K16mc+ic1+Jj5sdeahzxCPwavD8LFJa7zVIDhCMGXpPpRt3nwLZUPpWSZkD1D
6mrLmRZlxxcJlUyDhRdbLy+s/vdpSudmsAQgHgY6m0bqR1ClZq2+Q2dd91PBp2dX4DtIJ31NxtIp
3qgBcWcGNkCMclvQQcRa0SwDx+eSPQXr2Pwr15E7bt7U3EKFKyOM2AGgEfLC7vJaYpbY6cl+UUb/
be2+ONe+c6f8CjBHFjAPFnUJ6P72vh1DQsY+cJXHKG+Dg++MxCN77Xyyfo5ecSibdygvcMvpi+BL
scyXfujnfUrD08WO5PQ2Di6r4EitJ+6R5HqwZT3xrIjHGgrBrrHd7q+NYfLQrWY+1qxOwSLKnO9K
kbDe6VOPEV171t9A1tXJKQnhTjn3CmIF/z32NTwKjrWy6AgtdzZ/X6u/SxsWSmSgFHuL95KHnQu7
BQcJs0tbWmfMKjbi9IBg7aeKQ8pBFEYPrN7J0N7Mn2vt77HM5VdsMe6WHqPp3NbAU1iLjuY0uwrb
h5ymt9nMJDOiEA3Qjpo3mg0ZT2eLM7ok2mJvqkKQnSsIveNkHASWEH88NLc1T6uj4E+U99XuFgCD
BTB3JBJL2KdyYCyrWt8gZKRM1HkWxgD3NYItx08NteqFv4LjyWUD3thquneB6XCAmtsuWqak7BAW
DsOc/wCfzrE3a2ShuowIK3Tsv7JO8U9rS5lk1fDTON4Qwn+lObVSC6/cAdLDkuG6DZFDi2JaHizK
3nIE9POUa4re+hs9Ct52ETBZBFF7bJvy20vWV1Uacix3cy4fwwwIHJFMcByRWXD6Ya05pn3DUe62
LwVzFNVNGUepCoV+8BO/fiqNF/JCgovPjVQkJ2pTb0wJx3+zzISqSZnp3k/4TZdJRDZkkMvjGCha
zJo5xLSLxLA1Lq3FEVfYifn3s1ychqClO5/0G/SAbN7zo/enfFg7vv7or0yEU7NVVKFRUVulf70o
/c18st45pm4+K4QhsbylVYvgnWwyoBoJPAOS5WlM5JQDTiXJv55q02d7CpOfcZFOylI8yU9BEj4k
vANftBb9RVjYCpVFoxqAt4jz5HZeVKuzM34eD8lh8RhpRUgCteqH+eRj4txMKZXlW6aewo/tTEcO
vOVJTruhr+AYEHZtjx6BohgWLhLrki5sSIrO7kngIrUWxsXriHBF/2Ca7flY05NFeTnFWbyYvcLh
AVwtx79ocA7YnrgpXKv+U/Wfe/IjW53U2V0n8BK7zGdrmLCgnQEvA9e3N+VoMTTLbv20VtbdQlse
z4T/ezE8LaOb72YQSjhjubQAa06Q8i00NG0Y9KBxsy5uhrjrRXIYrF4g/BTdfloGwCFdmDBuaEcx
duO5GnOH5IqqGOvITzCgk+2DLG7Dq8oSSQ4Xtw/fervc44/l+zMpkkTsuTe9m/MiolkXVzTF0VNq
c4dRTMipFXytpB62lT3RJV7Ss8AEx5haRgK1cEyGuM0X+EQ28YokInyLz66Lh6xPMS7Ip5TUSBpn
LX6JqR+JipR10VA3lST9dl7bu1aPPzZY3vlZMpFhQUiKx1571WnoBUsikkoCFT27x+AmuE9Yrv6n
eI1D+vLcP1Q6/kXCinatVlytmPTLOErY+kXpfJ6DPzSW4S1QnduCOXAtnLUgiHmbq4+6890n8g3T
J4kjO9aQEnAduL/HsSm8XV5ph6FvBDiWwjI7sTAYT+GK20YAZ33sbqbHwkWgCrjX7IKxVPsq5Q1M
MIuAshiix65yMTAOzqUqzfBASqDFWpl3CDbSImPTVp/hWsHkCdsvbq0TnqS0bPnaM5UEcENEHFUD
p3FYZOUdnALmD7vC4uCL5aFd5b9kym9zrW++8fb+bRfMT6YLHiJpmbskSwj0OhG3pMDu5nEHx06k
4BjkwLNx63eKCkR9Y+RtWx5Z9tFrCucLHzqVkDIFHL1E6pEMpX9VE7yGjY50xv7TNf67wgO7852b
AEYJsnXnZvgeQ03zNiQh1sOkJeLCBldwbaQsoqc8jdhVCxogl1Qi8FvsSCQ8ltREv7oRuyZsCkzY
fv6Qomp3kxOn7mcyco1AZEmajNWAidwfmkGfQYE9d2JCHGznR09b17ovu/ck8QssDx2CwDR7rx6O
azYgw/xXuYPNzli86ZHu6zpQ77QLZHciS6c3n/sHd3iDUOsRTqen+mlpKQyq/dcqJD8lyEzy+uYU
3axd9zEWRt6rgslPSAuMUQ5RpxSN/tV5uFK/ieO8rkQE1YPdVu9deouJLQHrrFpbToDvnaIjEEkq
7qaVxUDImyJEmdioefxX1QpIR1EjRmEPkj4r6A4AFd+VIp3muPUsGAw2j2lycHIadCmqFRj6aR/a
6JH49Mw8GnedVR9kPv32oZUc4GdEl2VMb1UKEeYFUQBs6zOEw4XbUQylC2Ta4LnHyWuw7+dz1Dhb
UyjPYccqHJD5xfCPhnG1q8oZRsOK4bpag+8cJW5fN/mvtq1JlCxcfNrKWjcFbJZ4WoIO8WBl1xFC
vNjVS6a+W2WrL/hoNxN3iSq5Ez0bsyANsOFL0XJeuwvbR28K2mfHLRxu9XbWrcDVilfkDG6cvL2w
Iww07uZNNndHS0f+sp/6UlB/GhrnREOk5tufOLgM+yUBpJNiEH/n7iFPfdsClhgdPIOmMfXOkXN2
wE9rw3CksPfRSfX0XfHVLndWaH3oRf5RJZteoHH1Hpo2qKhg9n9mr5qauHb1g56H+d13IlzPcsAf
lWc3igCEVa6Hwyvr21ebjCSlU1ZAIMkd913FGp+ROyPkYL97GVUkR4wjggLU8GcOeTlw0Ql2s+Lm
vO+AMZ08fyUBXIWLehgWtLcuiAb+I5+bk8denG7C4i4rh6e1J97HDOcykJWdeFIgAlm3LjZ7Umam
TVlPAAAIZLB+4jOhqlJt82EM0E+6t0Xq8MmifmQ/Z7O6JHJydww0HTon6PjQB5K/CUQW7bsk6n/K
G5QN2wmD4hxYjxM8qb+Ascx1FGK+eO7Qn8wUoAYnYf1HilVsLWWPXEHs6cq3q4krwWMGDksfJX6k
uzmS3SkP8/BU9ZTOhqIguKrHBrXMEew3TP3Qa04VNaOroVB6N62YuFEPiQQVz8LXeTszwDvNn/Br
ZFwGk3/f1G73q7SH4dz1Ufk0mCK5c725+LADuntdbU2xLvNlPy8l6yZQVueANQbz4CQy0if9cha+
/b1iTrOgvm3sBnC6KiLrNBM1P4rUnXY+olhcBF57RBnBp+DanOQhP1qSee5Z17n8muzOiRc/11sX
zMHWtoq38v+OLpyBhBbI7VF2Me1MbiGtRU6yd2bnZ53GT7kQuLcLe/kdothcPENymwV8cwZuX76s
NlY6uzLmioNbjjFJFNbNg3pd/XzkNEGaFBbuMUsWf1rRMxgxa22GaBT/gtHn68j0HNOHvjwT4HJj
w35qQ8jM2bDDR1pV5zxabsQgq41NSXNygbeSc3/V2W6YOHJp5uhpqiU3NKStsw9N5Gxtm43qNCwt
bASkKx87i/LHHV98IB9JG1z6wHH/aZdw82AmrkNjbq37nLH7bwmD6XGJbIxqWcfUD7XnOhnnsbLF
D5CyYdNnI4spRtuIeaGUINZuLBsTpILtQ2e9tEHpb0tpSMckXk3LlHZl+CWnNntnxog+CRf+zuHh
46/Wnv7olSgODQEaUn7EiNF/uuYj68aBBV1ZxgMc0v00O/JfLp9FUx4T6eunrgIUuVcpS8E2SnlL
uEt/7jyrAApgWwQumbEhqVWfQndAIhqyEsiKS/5BO8/CtYMgJO3WE432K+rNjZZ6kVaNhpLhamLK
5oqNTnKurfoXYL1yS13wazVYH05Elwom6vkKn6p/w/M83LOA9ogepihWTplcIqJ8BAa79BvJhkJ7
m0hK2Cb9d7fAEHEppN5MXBZ/Nc1qI1hpdJW19688Xi1IC++n6no/ZlZTx0yJ1b34btqMf01gyXzX
FOFwnYLUQV1380uPYesMBUQf1Cw1HqaiflUjIdKgopa3Lxb0JXtxZ2ZcYktJHHG19o413FwC3qrE
vYGqMlf7XnG+7nxhwvt0KDRCtONdOkHkcVHJclxxwL8INqQY7YdqT78RJS3EDK5OubLELGSzdSPL
od8ggnJa5dmuWltruwaBDtCTbEzu/dJ6myCUUJlK28deu4QfY47yXrpeWm5rb333Vo+FEcwoD3k0
SfF5LtiP2qQtj6PjfJUZL6alXdg0DN2ysugs2v5zLfMJ+7zbYBVQJqP5s51ANgWO9xg6/YzI7or7
jP7kp8QGvmRmLDFmYvcGwGvdqWzoD4VOb39D9BaM1fjHddDXhoEYgIvHbMuCQMXjJKKdWsvqL/3C
/bVsiwReXFJpGQ8ee78+kM7DKtqQMHfv79uxCHcV17WzarORTR8LqEHWTAaZ49/TkBM9dbY/bSM5
Qrm30Oc05rwlB3pq1mp9g7LbHNdGO4+OZ8k4CovxkWx2vW/dVcXL4FBmyOUzbqVI/lQz0wa6JLPC
6tkHsq+YNQaO+LzIoW3V+OMSyIWHKmwc2OYo6WTG8WdRm0ZJj8/ANugvXQztQ1Er/xtwALA2H+le
AXVc+ZHZ7K2msw7ZEGSxZFzYktuft9I46m5tF4wKXsnjBL+Q+u4ZpEwJpn5fL05OeD1NtmMg0zev
YPvGS8Py3u3eUgTXR+tK3SpjPa+GAxJdczCDrfa5qZ1HvgW3bRMqpspQQAGd0T8wqwhS0PR76pJw
Y5E0OyDfVjvHzrMPEyz2WdlT/6omnhAcFgo7paRW3LLYiVbCtnBrZi3AU+jGIVgTqLIswMq6/+1k
efdXL8q8oL1P1NnTh9alqr2vZ/NtS5neM0UonisczFHfdYSi1voYyVY/rm0tLySBAeSxctzK0Qct
46U1aUECcXPIsd727DeauaPzOmUXF+VoXPlI+3XVDKRxOoC/WPhWjf8YNjLcYdqf62WzgHLYpwNf
NgeJfuv0NiNlmd4eYA6yZUG7GAnVrJ9lOom3IWNQo/IpiOt5lNAdw2hf+UIdbYSqTZEvH4yd6N9c
hGFxSBudgk6UbSDc9s2YkjcTYwrLH8gvBOjNQQBJ/JdhGyPOopOjrUiO+grP3QzXA9Gf+4yTg8kX
stSI3VG+ZxPmHSadMWDyUT7czq1NQMZyU/O63dXUIxA8bkBTTf3vxcaJm/vJfSKJsSdLXWx7wFI4
VbJ/OaPqRjrmc5kxE/d94h0zXb0xJY1xaFsvlcfAtlFadB+TrLD4ONq5TmX/I2jWgJFAvP4ucAnI
houl7l2P0OdIw+VDAJn+s2srVGnhYYprHVZbWf6j1pCFMNVw7y1vkK1L7cXJXoR1ShPB1Zlt6663
BaC8IFBn+HyYRrI1dW/vNV5YvgntP1xdUY88C2eKGT13Z/F8xJlkYOuEIw9hwwVYe878nhZ1ch8O
U39t8nrecSHCxadV/sIig+R4jxs4B1KcbVZSUJu1z/9EKm8uc9NXF2wY/Oigk7jyp9iim2l0rlXZ
IquEI+QoLwVXyEggqheIY95xWmvnic0Pfu6hxn02E0zAoXP7HFKnYPpYR39AXu28376263ueOVAL
WfYDOwOjWu6B80k8rBB5Qz1dno/edvCQShE5gOuNBGn81nI3oaiZzGFHJ6HydoYA9mHu6IxKu569
atAgprt1x2boVg82DR4cRte9rDaOGi/Da4xfE+vX2BCxwI60McCzDu46PlfIJ6gh6sVM4rGa0nZn
N6k+APW0v4KbgRy8V3T79jA3Cr/HkOvbd3K2/jiV7vf5IEwH1LXtd0XhzGewIxryffFFwDqJlbJx
7rohqd20s/dR1C2XbBXICjOsIthy876bXJvbFijcYMq+oNqofYqdArhZaa5N3XCxGCMMTBaj/zYT
LXO8jXMikq465OsQ7NKl6sc9NjSW0WtkYk9aXBpd/Fphb1hdmvESkYhdruFSA/JKRJTdjv7yMUPj
/5P66xsCFXGvgcnp0jaNSzFeNYItZ12KmR8i4HB0gZj9OMOYPeUyDB+TDOdwT4HSAy1oNyQVGXre
R2WBKl4sTYNNHY8uaSNSNNnNSD7i7fjLlti/T2qTPTghCcAa/RiICQgut61+7IyNKmI1ET722KzE
U0KVahXvHWVuxwxiyYEgLKl+mdrwRihe1S3oU5mu3KGYzA+WS/pncJBq8crKrfDSL80d/SjmVj9l
4JG2RU8Owpq6PNacynFpInmZa1qgAlN/pJSI7tOIWG+5NJpkUBbuRmfxXvuGzvJRM1w51ljt3UXf
rJd8rEo0v4o0xAQcWjzPM18pzxn+cptlibq6ZGiKlTgphJIXdx4jvtv2LYSA757vB5wiPcxkNhh7
fIFYXCXATdXojaA8/CE6+WjouERVAMspZQ/y6pGJn3fDmi+f5DiGOBqINcNRnDeJvFHKnYVZrw/x
UHgtQ46uSmbHURfnyDNLLOrppe4QnKaKiTXQFptfOFFHN5jDqxZkADai6di9dc3AQ1OkrmGh3dty
uajcBRE7m+I1adVfDmDo5bW8rYGa4nlaEvPiq6nhVCqIa4YBjnCZuZ8LwLWrMEvJYI+3J2JahzGZ
5W91V8DfX/FuJIHJ9pmNeC9kYuPpWL3mgPeAyT6MftJAfY3cLvmlOPlhpRDh0pqOkkIdMOe1PSDZ
DOodr74cMwAao/2WAqLAqoal1waUjVS6plvPSCfcFOwUtmm35mjIljcioHbKiW2PX9m4Bu4LQU7n
2VMFRg+PP6fIf6MVRNyi1bytdMJEAF4I92qTHFciBHh8ccyZFsXOSthvFDMrXDvhwK5y66imPvtd
WZItAerY0bVMf46qoNnir8A3XQNxPFfKGXmtWqPho2GkBVhYXqnpxJEyD/6eXxI9h370Q3cqxu8u
jS6V13PH5jsDMbxduXLnFqJtVPW89hNY4GlCMBXlel4u1dyBzs+b9OBw8dovy4xcadIbA8RQ7pTI
ooPFnQ474Q3NoQgL/0V7snpZ8hSYQtAWN0aFt/EHgpWpZrMzMaEELjf7rHd/zTThPSzgY8FmOySM
E8F7yxN7LU6J+6NRqbf2PEloezJ1XlKTDe9OWOLAJMCDVj6MSEYD/68GC8uDPU79uRdW8SpCZmR3
9CQKyTTt+ho7meUV1U9iFeVTM6agOnl/f4U5AdVy5moIHdzEKOPEssTggs9dYFmH2PrqWXoHtH8G
4x5qJFAfw66vME+gop2zJf3xK+l8/4YUM/3j7MACscJyiJ2q/Yu04P3Mk8NxzrZtJ92CO3MIqGG1
SuwaZAVIvgi5SToux86UqS9Zld5u0mb8rCcuFQBImLF1+O1AdqQWM/H2jBA4WkK/R5YfzPSUdUF+
aSZUUgdrmvHmW4TF0xmnjlP+Clngc2HHmzAunfXYZaF6qELZPbkIWCioNwXYESR65Irr0iwSM3yZ
U7YAKZ/Yhw7qfehx+WPVNlFUoYNtZrvrfeQzSpAORN9JwZs0gtNq6mAzALiaXNS9wvzgJq+PoTUG
e8LDywHwYH+cO7oDbNxYX5Wr9YrRWgzHhhNjK9aB81SY8rpoPB+L7VC1W8ChTzpataoK7dLDzXHH
bRlKvSZxA5GK069xfhh9GNL86vYa7vvzYDFQrJTH7cBE0o/pQKF4LuqUu13QZo8OsXIY/GDaTpNX
hIcp0Iq4uuwOSbeO4DaC5aunBWJPJp7zAg4gxz/RVbYD43uVLaCzhJKo/7csCePB0WGt9GpGrOK2
ttc7043Uf9J3egDyCgLY5vWrHde6d0Mx77l6uUfdj9mfNlmHo+9MKl4b82f2qdUbG5X/q+Hs4W80
w94pdLvX1MvufRQu+FWpt3dWzLlKMOAqwP97QfcGLlQ8aFnjDOJQLciLRe4eDATuzeKRxp5TH8RC
kYy71RsC/KSUYzTjLD/7ViPN3Q7bhQzfafas5BwaNO9NbvrfpSXC32Lp2Rw2sm1OsH77rXR9Pg9I
AWn6S003eHIn6x1rh+QYFGRsEupQdjV9ydAgAutYZmmxy9PJ4nBN6523YEPu3PDfKCwAUDf0F+oO
uJ6shFriFLzZ1w6NELoG/4i0wGZzsJ5TuxGXW7vvs9upbAdxvdwQNMGXMPnOKSnZ12nphk9scmjQ
CeUvJgv3CvffukhQggwpMKViD5DylmDwD9u4m11KBkGc2wGspaGhpaMsJ5iPZVScKh+3dgUzTUYX
jJYE26qi+gxqC/Rik7SUeZG0yYC8XKyybT/8CcyMJGC2m3icHjxGoHNB5j/uJQ6UqijSu4AN1FXz
6POSGjU+B9z/dblu1dyACsz8P+yDvEdC5t+Y+9DjqC8+zFqO2y715CHi+nembcK5hO4y7Hn/todq
5fAr+joi36k0JmWR7/NyiH6xfTMb7pH2plPYfCNJQUW9FEOc90gmPIAxtDL0EoV3soUPsmHlUvxB
bIWBhOn/jhGxjLmNkzKjzTo2TYPH0poR8sNa3Ca54BUQAEkIOEGg5iAeEmLJbiH0JTtkUtPVWNRN
XEjrm5d8LsCJcTDpYhX7IgnSK65WfH8r2iinMUZapxF711YfCF7prkNIjJfZtRg4rfyCcpftFitg
YFKt/W/NoreeiMubrCy+UgmA6adgMvYdWeJ+H1U5MxXRNoLzHq27QIo3a4B/j3KxcNuvmGgyZfxj
6mIlSQEn9JA8Avat9x64hA8nhRPNrWS+uDZPx9qs7TYrViheGenA2k6f4Y4cV1rxSGh17OfoAGUG
WyrEL/KKrlVXh1KRpGY0IBMwWPZuqKD/ZoGt48au7RMCLxCKKm8vdsA5FEe3Xh1PL8GDZeMAGlGE
AH8R2Cmb4KDN4NwDtgw3qcp+VFvB/WFvd4W3vca5g04Qybw5RqwwjvhrARo4zDV75UIIMHn9PtTs
xzl5s5MHPzHA2b8wPbcQLTcmHIOtppNm59Vd/iHqheYPVEOMmmj459DyvQ98Tf5+uI0X8zy3h9FF
fUYSE5eV/PixAMS1VwbzbJ7PcDY0jmEjVPNe5kH9bPkEbbk7Lxi1UL/Lqn2NFuPuOS5gwLF5OY6l
HTxVmdXssW8E7zg5AXhUIZsoHAmsOhuHvCoLGlNNUOTBLu/tEoLHxrAn3Ya3rZBcI28F4lriWa6d
DmvHECE6hyMvCRykt75C23oTpQJSUWX9m6UMaCx2hPcAovldj616At8OjEOAjxzWdtgmvm4BgNvo
72VfXZOqXV8bJrErfdOPGkjFtqinH04X7spROjEYgoVPaDIBJMK462Pv2UgmRhoykJlhryFO0JQx
VvOphRB4TRTyTd8hTvLLxGlsPAf78GgfQGp/ZiHvh009ZYCOMX4l1dza28Av/wH8bK55G07MQ2V/
GAZcu+A4nCeT6i/SJL8HsBYnvWbL+4hYvmUfO++XFHBdXo8Ro0Em79ioNYchmbmjEI+GpEA/Tkrr
0X9OLGLRANkixIsYlky0KUuWiqqVTewNsoMxzLuop7b9m9psde3CnN3hzGBr22t2x+Wu45qC2e25
DUt1COdIbJMFnUg7MD7a2StesPfpWHO+MTXj8pmb0IDlRM8c6hwLeJMEV+O2BGTL69o9DTaYE4j9
9i+/nfw/uXtjZwVkgSSclbgAdXrnJDqI5VQu+3pN5D60o/6j0AOaQsAVmSJmePB+Zq44zJ1vTgFC
poNt2BHW5hfQdHEHuJEXqpsORHNYP1d1pK74RRXTVcME0rXWN0cxUxfoEVIZdnSgkzu4sOArd67x
oCX1KbyoBEWlKJN873T5TO3iDXRZzjigMbtBs/aQtOZ2es+xc33YDG74bgmXBjOq1SZKKB8q2il7
YxecMJpX5bOmReQpAkGPs34ZP7F1u3twa1xMpMBmw/8U7zrwxNHHEXHqJkTLuESxwfpeVfhf86rv
rl1Zd+gmnTpxZK1vrtdaZ5e9/aHqJs4ZJhZnYnzCCMMVsQgI2iX2F2yaDzwBTxPsdhD+iExV9Nbq
tyZA3HNQch46E4SXFIN5PI2Y59i6ZjwqTfNdOKbalWnZUIUc3BLjFPs9R2tjn1w10Z2AYHvw3DJ/
dW8RMDtwsiuiWfmjPJbQNqaxe7vBXNo7k9lFo6kuXDiax9UosbdoN9sDZKGPQJbvueV1TTwci4Yi
FzhxEVptiMROC8rWTyEnH1W48zA4ilOm7sirAiKZElYj7eiS6SgQI0IIPzckyviezzesRgjatNcK
NwneTlYBWPeMl69Q9ftmx0mS78Ya+yQ5DX/Ps0AXJK2a+7r3erz1TbJ+J00leARuho46787pkBZY
Wy3I7Db/DjKyePLX1WMpa5ptJMboEHp8XLKHQGAnoLzg+ryjMdtftBj5R1k0z4lZ+70lHO8/vxzh
bOrEN46JKDUqza9Qh+0duabsm1ecucMKglEHGKhCqyRCNdEMsKXFRj0iDC8fc8NZwPa1OeoqeOs6
02/6gD9kdpJvb3XcjoYb7njwpjEPiOVj4S6+8T2TP1nsZQ7r/0g7j+W4sWxdv8qNHl9EwGy4wZmk
JSmKYhIlVxNESSrBe4+nPx+q45YyQVwgJFX0pJtdWLn93mv9RlORLYhrZgsL7U3Y0A3IweOwAvGk
YXkIRAwnSxVSUfkbD/z8LjC4Z9m1f2xQJE7hynJp96f/AYUd2+/2tfncRn7xPhPI76DF63tv7D4S
D4D38oMxDJQ9ZW14W4SJxQFeW09KSq4Mv7747DU2E6Y1bVBA1N2pBeKzMdjlY0Hm+ZmiRoAcbPoF
nop3RCvaezb8QrnrW/TiQqqHQInU5MHyPPi2iZqdWw01ObcpvXd9YXxFkT59ULIWMq/WWQjru+Nu
4On2hJ0U2zL4cfYLXuxKn7kvhgEk0jNzMispYo4RZUxyISXVI949z70JnyBQyD9oHaJDdZhbT2Vb
cXzaYrqnwfMIezkic8ioDTKEpSjCOoHJLh1xhAzuAgs0Fc83dZJ4Tu8aliPytmxWXW3jSRrAPEEr
o3rRBwunKQ7Lt5KH1xLYRQnqDSqZPFwDTlIr/+JNN+i0KNq/LbVtviZG451i7L0Qk0N9xZfc9kwC
M3XkdvBwfxE1BS60ZsMQaI6pyQMpa6QGXcAlb2oTjjWGofhIqIgJiIFGqmX9pjLhBui2GD5UZqGS
YHTFAzAcuOCG8tlCPyIMSTkhcFjryLXhI46Kpn3WgUo8IdkVQMICw4GXXXfAtKsBdZGTTovBDkuw
pxUXQpkV5xgppG6PzhOqPbUdy9ggKuIhB4F/MrTWvi+SMT9LCuCZZpTKOxYet+qKZHsdmsHBUxPr
TQwA9sD1jt2obj7loAjvKgAzL4U1VswtvBFRTQhP5KO7ezQ+Wa5mxb19kK33riK/mLHeHcJsEI+j
qX9SWx0F+ZhTtU4pUgCwtF4aCHSPUZ2A3a6ZH4UOGjuWGv+O6kqISAPOGION/XVZ5Oi7JQWLhKwp
dy5JQ7KWutNb3K38QxdpsG3Q2OZtAwO7GqqB/b7K3ig2zACtgR+KkGaD3EOa3qGhJYP0bkLKonrx
FxdXbjmAT9F/ieKGLVDI9T2aWkxc9IAkoEq8YZMvQpTUVNukPeV2mT8xr7R7DNlGhKNGE+KgX+HF
l6XfuALBiDXr/LMZtTCFW6kxdwovVBCKKtSSEugHeT1e6aamsFcCMeqjEv5RBFFGAm/+orG42AIV
cTBGWCqtKKFVBW71sSzL6iJXeDh6hRWdvaHHnNwX+gFA7l9U/ikLorP5mHHuHI3aQ2g9r1BbgJG9
B89j3sUhwgFaY7PZD+qfTW8WjxWle0hFlIAqBaRyDIJ712JOdOiU7i/80eQz7HrrZCWi+RtjIuNB
sUOqR7b81Wy15FQitfpid/ZfvmkBZivJIFBA+waeVzlSveGhGsRYYEtoull5BxZENFhmtQa5Pzk7
6wLlKAXeN8I0unsyBxiAAqeug/AkePI27ltZr2as+FxL7hpJ855VvU5eBO9GQOJ1T+KeFPUDk+pr
UVOnyJOMB4TlcxC5rXzsVBkEaaXIO9OU0kMPaXcnhhQ9Qq5v+36EhAkSMDs2Hidf7VJxwo3Phw4X
9Ode8lVIPyRkyOYMNdZYiB7aulk/hNhcHBgKnuK+PBytOP2uYpd4QNMp/lIPJLp1s5H+KjD0Itmg
1TAOxUvBxfKJAhuaU7Lb/8lt7zPoMoOkKxQYnE37Q9mQOOpasAphmH2jcSzprIfWMXmMZCHVKCv3
q4c+FmJXlUV58dl27vwcUUxwflQoqKuqKZR1IDi4qFDIUKG/RXr4pGP8fFASCLMi4AVl9jil7FR3
cO9VDE24YJkDKGLONHlEaqbB6QOQFEimyizHB9tu0Tf2rehj7ZK5tlSKDlXE0aDLHS6sCCbu4yAE
2UwaGAXdsgKX033GW5LUchSbiInISPfDGun77I4yjbSPIuiOraINR6DTFvQRiBNyh7/QmMKUtHF4
OtRtrZ3VqIKNXg4YIlBrfAPX5F0YRdZ7YEDhvkgL8wy2BSknVDz2pPt9aAINRz+4eggyMvhiU6oe
9dooKDoAsKFMIHhfNEPuHa3W/O7ZTetRIe376bkvIVsFOwrGjH7IukGQ/HVBJiODi8ZcaAzNgwEu
3eMCqDd1iZ+Vxy63Nyzuk5RHlY/AjT4Wj9hEkpfSMO2pkAMHtmDrLaVWHc1Facr4BXYVfe6aGklQ
Q0LfHMFCsGqe/lDlHhkVABvfjK5vvnsGKoUCbV8pzv+2SMyewd5gdT1Yw/Trku+VkohDq1HM91VW
N6IQKAdOOqUyG/A+sBDtTnw0fuQ/CoQyd1lJhdKKRXcoDDk6l8Bw7wWXKtwQubXtKo5bOG5mdFdi
7YSEKYJmgQVHpbFVBIEjo3ykiDV+MPBCcPj/YlZQ+9IxaQLpKBp/gLYHAAkEovxNakBekpArvkWG
FvBKiPAQ6Au6Rpu0DkQLa9/QLM55QTUQ7nz0scKXNuRY9ya0cAV55Z6XaQu3IKzuo4Z8D1Ly1lGl
fodYiGaiDBLqD6oSBXiB9ietgIOcUypFr75tJfUD9Ww4kUIlQ2mYxoNwuVlyXEBo4np4zJOhfIt6
uH4sx6RAGQJ7ALMM4LOx5yW9hiSQzkfcsiqw+JyEP8hWg0ELgr0oGzRrDB0cp6dLZ0tpgzNQGioK
cNyp/Gjt50qI5g8VfS7UVEkzXQoNhFmG2dB+zF0klzXmYhkMwAWC8oNFVfxkuu9sSAzc8SZLEnkE
4lpIwGnQQaZ2h+HL0YMWBupzKpumjfjT467wqUipjo1tLD92fqo/+wmZWQms/Yuc57DTetuGWg+k
FTBkSXJep8BLERzOFYBvnNyVN0YHVRKR8s9jM8ElVXRo5QAaOQ/J5ljXwWfBsbiLW5IV5NjFmclP
Zk50AgUaAGsBOuBnhOxAS8hosU16rJLEHSSUbequCnwj7nL2Wx0LErAxffmBV7BybuGEw4K2XPeh
UBTWTYjbnKuE/Z3KAQYSVuqfTNLc8l1fgEHGYiwy80vWQ991wVSxH5EsU1WyO1Yco/qQWwxbgnFP
YOsI4Otp8hE8+QezNthy2gQb4wALYcMGLIBIL8gnXr8V6rFGdBiTASkxDIh3dgEjdvDZzaUefbKa
H7oPC0l/GQFIAcoLyo9Yw6hnK487J/J1g1OFaVepFFSppI3UlJGQsQJVvFFV0Oyc3QqoFa2htEpK
S0xiCEGVZuex1qyvWVhjrYlm785zQU6t+4kv+q9rliUgmgqTf/7zf/Kvf70EXHP/5z/K/wX7hl1y
gE4xqmjoExoff/bzuqZqtqprVIF0VVZuP9+wYHlxD9kF+vMf3pjvM2X4cz3Ea4N3Qug2d3VNNXQh
z1zXybOZTVi02UUZHwfrA9w4I4KbDOXxJ+PQRbJlC2Gp5KvBat02JZdjlXpUJqHk9Vc0HLAIpwQV
DW9+L4p6G0UU+hhN9K1LZ1sOKzNzDJ8kLzg66ZGrvHZaD7c0/Aw8QsWqZWtCaLfhIpm3vhaYxYWD
hyN8cDd85Le+P/39anqhFJAohWwXl+JPKjUY+vzez9dvP5+TpoSHzc8Xw9GMz5l7WP++MrU/Q1wz
S++//c9/LFXWGe6r/pkm39Xvh01swjBzC9R1n60PtnLxWhTMwBBCWd0jYoYsRgVu9+MovaxH3uq4
2bqsQVlykojiIulowB7yZqNlW9+3bhuW50nnG7LOwIC1hFju/+bAz1blgJiJJI+MTDrC/X6BBvNb
/aPLt7/ftLkQZTXf96g2KwKu7nk9wDR1Xo+8iUkXwhkKqc3bABWl57wxpOJiWU4B7BC5r+rreohp
DFdCKLM2kGnHgCrzEGMS/REMxq5puFJZHyUAjykvmPVoGw1SZvuXBTQJED5LEXIMcPiuui/FxqTa
CqHe9lmmxbY2TKsdQEUKLRzQ3bgRYnne/jss/yzYqwWJYJanABQsLqAms3ZHUWK9l7a+P/396vsu
quUp0Kbi0nGxhbHurH9+q4emv199XpF4MkUjQ46gUdBQlQQm95stmG1ZWBXGRhBbxaXkVsnutDEA
07/+atJaQjdtLniWLmafzznsKXdW5aVP8ADgZh6G+5a3iztc1rtqcSSuAs12QKuSEjB8ZXmxKdvh
bo+G03qAxbGw8CUHty94bMzOvsSkWKtUIQrik74x/GCjeJeYb38vyGw+WS68MwPT8IsRIMc76jCY
TWqA6cN6mMWtxBaWBWRd1Qx9tribZGzxXtTYrc5AFkGcP2sDEprP61EWx962iKCgASIrsyHR20qy
8C/iuEW9z32jYXx5MD6tx1gadk1VNVPYvLh1exYD37S6drW2vEio+1mnHKrj7wWYnXwGpdZyNAhg
V/um+DMoyo0AS70kZEXIqqYqNGHeAmpW9OCYX5K/KiwE+zOZ4jx7XG/F0uQViqVbqgLHxpp3kxvX
Ljq0dX4xmkcp/tSXT7WycRWdOmK+0oWqC2jXmqUY2myvsuzY8tokAoXRYxphF4+SbD3piFlHnvcA
fWPEa6tPNzpvafivg862FzLTbUEiLycf9nWn2l/We21xaK6aNBuagbpal7RxfiGpbnj3bkB27lA3
734hiuDaIGQ8hIQ521hSzwq5mXrFhWxV8M7yv4ro06hunCSLHWVQGLIxH9cMa7biVZnseg5A/WJE
D/D0jY3BX5xfV59Xbw+q0apaGFIyg08BPlQvHFaINK330+IEMwxjmsXkBsTsijUmeRaqos8vHuVF
qnGkR1BanIrWEYm8O137pS77N978zgj01IiHiHgx15JkdAagFust+ufK9mrN2Iy6aYhpj5ytGbNO
EL1u3OxSmsBMzj5wYOuEghtla8icyRd0ktYjLo7TVcDZegn8LDGSkoAIYmLp4SOwlN2th1hcNDa1
UVvnfNHmD19dL3HmTgmBM6bSIwNbfCt0c2fer4dZnA1XYWYzjmWvj2ZCGDQY8IE7I/VfqEhEhIeW
SplH4PV401qfD5UuK7LQdcbJVGezr0CPAVqnn1+q9DlyARkcI/OxQCG/3ei/pZV6FUibXfMp28HJ
sQhkfQ+yR008rbdjaQboMmkJRSf7KttTv15dKWXwZQqOg3xewyAODDMWQRsteN1V5G8UbnykQDRZ
02bbZuCXoz4kdnrJw3dANkTuHTgHMCX5XKCqtN6cqdtvh+U21qw5JVouAey+9DL0n1Pvu41Rmg3w
XwF5GCdQ7t5AjluP+Hp+6/jLm4qi2nhsqdo0flcdKBqy+AWMsgvU5RokQvZEYRCeyXqU6XfP2iVk
0kZcnWwbwvbsUGgUgO96IKUXoT3oVDbQ5v002Hexeld039ZDLWQtyINdxZq1yKv1mFwfsbIOkUk0
D5rxgngYNM6/YUfvGwnAHTDP7pttO30EvqzaaOzrKc8PsExbs2VV4Z0w25Uw+05s6JNkFR9MSmrp
xnxcGLGbz8/mow2YvtSGaDIHfwwK8CRnyXvIjY3b7uuFdduI2Uy0bEuxrI4oRfLg+YdR3Dfir/WR
WmiIripMPsEdC9TxbA+Ke7BFcDfSy5c4+7P1gBDYFIwO60EU9fXUQ8hG5SoyPXVwiLmd4CEINFEh
tXOJ/jJ3f1PODcxnK35gV22kB9E8wTLx7Q/rQRe2jOuY87MWZouWoDGdXkys7WDxRrl99EC5xJnj
2j99V9FvYs2uQqFrq6OGA+3FAhfWoWIlkIlVhk+/0CKAowL6m7BlfTYd0tEEG6azqFT7w6Rb3x2k
Fj8SHerM+GU91D/XhNlmobMb2YbO3LBJa9+OGARts5NrWkTVD/PYC84DJ+O7jsnq/o9C/KFr7rFt
3vv6fQ8LNOhBQAr0bt7Z2VtqHIELBuNdjIp/f18Ep/Wf9mplm6psykwj3oD69J/bX9bHRS1Jvq2+
8Bj8VKrvYe5//70Is82r/jeCll1S+/k3vz7rWbBlNkp4/P5SgRsVHSTKXuu/35ivtlkPTX+/Ok5K
1wBhJxPBBCeZ7WDDxfqbaGtNL0aBbaca0/ZK9fM2SqugjoINvPYCKgSWFhK9qov4cgtvv+m+Siq8
R6+6qH38pwLQudcLB1TYsxfGZ8MClNAmFLspVp/X2/56dhgoSyHHYXHQ2er8VRplbq/Icu47jf3R
MN6HG1mOrc/PGi1wnIg6EKxOib1Lcmp+9tQy6czpuNJklYqSOttHiijIISbp4M7Gu6Y/h/3GzFj4
+Xyft7qwTZlFPTu2ghSoiysp7gvgv3RnWL/w81XDMDlQMBakbnE7JaDQKrkpV+ZLWb0tMV3a2GWX
fr1QhECeSCW1Ic9WTiQ0ZF+H3sXd42E4lf3Pjy23cPY8UoqCnW92SCl5puehFHuOgcGAysL56YXP
Ld9SLRhWGpuXNvu+5gsodJIpvQS4EGCHV0gbmb6l/rkKIGbXfJT6lCEtLTg0IGO8c5ptXFOn/r05
E5idhoJsp6KYhvEq+QYLkNxfnXmO3fAqQnJjN+i/MEEhShkydwV2eGtq4tXWlct5iB0kNKDK+2a/
VVHrW98eXm9aPFA0g7nJdVuV59VgXapraQDk67ADDd4JaqGGnbH68xP1JspsHSjSUNalpgVOgKI0
8uU/naLibX/ditkRSPUQVYaW79flfR3cA1hb76WFiXTz/dko8Mu52gYicIYPJhYKxcYevTAIHBe2
RdpQ2FyjZ5tooOMxDSUidrL0oOIf84YXlhRsJEJeXf+YopoNstcQZEEJdDuTqqKM4SYQRG7qnQuy
M32EIlaSAg83emthWbAiBCvDlBXY47NtKQkwvYQPVzmJ9cQ7EdKGsDfyedOPna28mxBTj14tiyLz
Q3b1onIiuLenPgWjbKE7iSv8KD/bUeNUlY43CxrUIOQSoHbr82EpPO8DGfyEYghrfhkEte4jD6KW
YIThQZQj3leG5OlPuWrW78Jcb87yGIQQlGT9vuLWvZFpXpiOgB5+hJ+1PvXlURaSUjqnov8USZ/W
GzfNtnnfCv7h+W3LpMVni0lHNnqAO1w6vfKhHJ0CSykFhnF7b1vNUfLu16MtTRaBsTcityqAkXnJ
x4K9BfXDKp0G4ywV+Hih/63lW5XWhclPKUbnjJ+uQcZ88sd1im5OppcOKkBuGxz65O+uK3YYi4GW
W2/Q0uDoOvQLijIAYObwHbgQRWF1fekgqvJSGt5Dp2sb59pSn+kGWWxOBZbZvM/KNOhHKyxLB6Jl
+4L1hPocKTUGFiGmxeutWZoMpqrSHOgpZOZmFzAPVKccalntwI/NwMV/gqN/1xmIO9dwKGNTeYcN
8nE9prLUhdT4Ve59/2yIs60KIZ4GjixBEygQIAiNkw9iOf6OQcXJI37btB+7sHnuEG1obfT4g7vE
FqeiNl/Wf8lSR1/9kDkcoC660gezVzs1mvlGexmob2fFx/UgS5vJdZBZF2PJUSFMVdZOUx9G6V00
POgmgH4E8GQn9OFzb6zvxd7VpvVm81ZRxNToq70ziBCbzQcaJcMDKutL6LobR81WhNn+ZKZuqwiU
opyyAC076ojb9u7GMnud1zeNSRwA0hApcJvD5rYZtmnLndCHyqmkZxg6GbSiQHm2i8+Klt4J9w4p
9Z0Ck/oXBusq6rRerjrPNaskTYexcuIe3nV7n4oPLg5bI0Y1IIabeFdAVlkP+Q8MZL4hm7pmcjHQ
dIp+sw3ZhYGN5YxfO2mMgY9yn3Sfffc5d89YAST+fRvAppP+hse90dbFYbyKO/39qq1egEVN7gXE
9cU7YNwf3XQrtby4wAA1WbJpMSWt2Ur3s7rqpNytHI33i/E2wQpFPW1039Q9r7pv6jzLpCyLBP5t
M9DPRNKBHQVf2BaINV4Z9sWontXmUbHNvVJ9z8wvivdOat/7+VPy03g4pimABiisABpAcs9Wm4cI
6VhorAVcRmTEbIpfGKTr78/WmhUOHUojfB/eKYwa0Ww8ApcOgOvvz5YZ3JcojlCecpqBzLWLNcSh
EB5uDaZS75OJzunHg+9II0Dj9YFbmn7XkWdLTfjYHMQWLcuw2B31dpdkG3ePqW/mM4OB4d1DVtyi
mnY7M5QBhZ0EtyMH63jb+GBVXHHw9/z2s+0wZZkXnCl0bt/mPC8EWBoIVigqRzlJGhI4KHeuB3i9
iKYAtq7I/z2kZ1NsRL8T7npLgB52x1lFeZ177y/EmJJaMP24ronZXiC6uI9U36ucDhes6BhPDvAb
p8br0aAZPFK4dPKutufnku31bos8feVkIAHqg+xxGh6jaOPu9HpW3UaZrZcEDnPZCKl0EvEp1N7Z
yXG9o16f5nzfxsBD/m9PzQaj6TWuz7nOAVF8okrH7eUM9wk2/2NS3Q3Fk6VsXZeWhn+6mZkgQthr
5nso5RAq3KpVOQMcfknDygOMfbsxOBtB7FkqRWm1vhpis3L8/B3u7zYK+srLes+93ml4LjIBFFJa
skXm6XY1umFYQLlgvaPzK9U49exbkPshDn849mzsasvN+RFrtrfIveUjk5xwQ6nPpkoh6RRaG6ty
+rm3m8ttc2abSxhCu0cDhdMTb5kQg/fGpJCkqzu1Rq6n3HqSLtwSbuIZsxHqUcHzkECrHd97cdkt
A+lBzr1dpRxq685kJkrxm6J/6JWNBbW0bK+GbY5FCN2i5x+uk5ry2EbvVO8g7HO9BY7eiqLeTo5W
b0rIp0ThtteHn73w0S9fOIvWp+DGtDBmV4Ucy4jGRrTX8fFlsbEL3Vs/jQWdkiI/Zrkx20h7o0Ah
ZGBaWEi/4NWmbjRh+vdXpt08NVE2fT26VUET+o+9i1LFRgl28fsT8EAFS6O9gp5kmchk1N1rB7/T
vZ89jdW39TFYDKAKk0QYhQl5XrCQQkT+ukIjexR+9E9h/uEXPq+xU3JgmrweZkNc9nLYtJ1SOcj8
a8Ve3djEFn/91eenv1/dmQVlT2vs+bys4np2LzXJaf33Ly4EKMZUujktXz3I4T9rAxoGpWOiYp6O
H0pyT2Qbjg1SZuuRFjewKUNvkwBQX70TG0suJJSDuFZ0sLkM76QYaN6WKm7PdQNvPh7v1gMuPOlY
GzbNgrymciObbZlRjZJ2aAj8vmP9fhDdPhxajOXOmvkQmW+7ZPKRQ3BR2oi72KWUN8i9Tk+RVwgx
qKZYtJDN6yI8mFA4FO1Tmny29Pv19i3tLlNpkCSsTi1rPrM9LGgG1KRJWka89IV7DCL1PurFRpil
KaiaQCp58lAZn9fMJEtvYLtrtWMgYYpbVneOg9H+hclxHWS2H+dCamspnmx5SAo26CIiOFAVnzNo
9eXG1eM1doYt8zrWfMmaBVoVoUms9Nl3/0AVET76aZBxipYd2Xwk/VPz32MZZwv3ECQbB9xyf9oA
raaM3qsaIVKoMP2oTTs6hMixat6imvR5fWYshUDfETKbDmqMYv7troFypBJpVdI4pPV2zy7qZuvf
X5rh19+f/n61K/ldgCqy4Pum5u9jY0Tn58lsjql2Xo+zNMPBovFI4AJsvUrmxoVpQVfPGgco7h3e
uogU8iptutN6mMXm6DxCpqKnzQPutjnyUOH+IqHCyjti5xkn3CBVdVeRo1uPs3AjZR+iLoPxLKDu
eeKl7XrN89BRdzKR7w2060blvivuzeBJLQ/F1p10YRLAFOB9SKJa5Ro/2/2ksO/CPKkHx/C+1fsy
/Wu9MQudpgCVUXWDg4M00nwVwX5v8dPr2bjxDT6NyX09ote20WX/pN1m9w/CkPRQUUQDbT3bGNBy
N2OpHekzrD017z24a/TQXqToIswn1TvpmT9Zeezy0NxnOFwjMbUXsIBxYxAHDVLwL7RaiClbzo3F
nJeAMyFnRlEHg9MkZ2j9EU7N7kP453qQxZG7CjKfj5FolU4OBzaoZPc+G3/h8a3ABP23EbM+RRc6
jHQvHRyo9B3S9MlOizdW7uLsuAoxmx2oKdQ6SiA0IfyKLoP1KOFM3G5Vm7c6avr71T4U9tIwYmE7
OH5115OvrS7rA7HVitk+Kupe8WoQ5U7YPECddtu3o/1om8ffizL9iqtWILKmmWEQDU6gvzF8aa+3
SMvYD2Kr9rLcW6xWrgw6dPtZazK1dQfZzwYUlQ+KuVd/HjgGPEH8+P6sHWAalMDqmFbKeOq1uzDe
eCosnAY3358umFf9hGN0AuigHBxvPLoKGi8oPJzWh2IxhA5+BM4C1QBz1kWa5SWx3yCbjW2tlh/h
ARvKcT3E4ihchZj1EtoP0OoSb3CS8slAm7x4+b3vz3rJL7VI9zuaYDd7sz2w7ta/v9RF4Fg1uC+K
xpE8+77cUytsa3V0dOMllL8OeYvG1Qa+Y/rGfNPXmUyAGDglAVLdjvSA4k/aB7nsAGrFwNjx4AuE
4Z1pPgRtvzHkS+OhT8IIgis7LZrtVEqV+0nW1TLPkjeVLO1hxWycGUvvEB6IJrAnipCmNuchlEjQ
Zh5vFMcTyO+zytNIkXd6reFThctROCKQX31BEu5hDLcAdUt3DtqFegLqu/or8ESt67VXgG5w7GpC
aVvhgwq1S5xs5HB+WgrANFnkMjdDCBeTVMPtsCVYgYxkXFWnEfKhAauIZ8v65JsGfj4xriPMJkY1
1i2eVUTo8Bt5Ck/9dy/5hflNTZ8CGTOPeT6bD92QJsgECsWRk4Pp7tPoLtyipS5NOYsHKSU4ilSv
KUSuK3okh0cnQ6c0wRcGx7f1flqMwFym3A277xXzRQql3B+TbHRqPD/8Otx9W//+0iZA9UknccA1
iFbcjjTK01qNHtrg6HV4xP/HDaWj9NOsGqbTdZCpkVf7fYBWnFDqfHBGDOC0nar+wk58/f3ZdK3j
YQwLm0Zo3hnNul4/rHfS0mS9/v5sssaDiutlynll8zxSckhv6qXWk2OubWyXS6NNiYBcPY8KizzX
bUdpqusWXdQOThQi9aBWrOyfbwrJOXCDikJZ61UmhTtWbyKj2JGGik5KJr/VsK6Ne/0INGXjebz0
PIehg1AJPJqJNzgbliTxNUTDi87p3So9yDaqnFnWoQqVWnhWqUmwxzi+2psSziqFyO1LU/XFH6qB
IXZPPhzJa7lvN7bwhaG8+U2zoRx0GSxMzW8q0mBfJ99a6aVQnyx54021dFLcxJkdrkEvJYWslJ2j
oUHURxc5xDgj2PX5c2FdWunY1e8FPnrr8/Q1e8Q0YWODegAPytVwfjHUFXKvZYSlc4TtuGlTUizx
BTogUZT3Z9OLd2OI/Ff6B26cpZZvRF8461XKgGQg0WLhR8y2EsmOO1uyzMZR7L9CvGdB3SH/lmZv
XH2jSLM4iDA7KM1yr+B6cbtMKjSkYTukrTOq32NEISdMTI6wYZj/NJ7OBBApTxhSDiue/LeBwrga
0dJvsMhGfjbZ+ePGxjWtgNkpCMCW48kCMfg6LWJqhWRlfd85TYn7qSbOo1LuS22rnL0URmc2cHsg
/fLq6iBrQ5IVouidIDkkASp9L8oWX3crxGxdlWUQwR4iRG8jJryXlAdzK4OwFWK2pLQQmf9+JIQm
nYbgDUQ4ZWsKL+y/pEHYFaeEr0aN4Xa8sULK0C+vege1IBlN9Z8/zK8//8+mcXUO+qqZ5rLG57sP
lniqo59/Vt18fnZ6CKNOepc9lLP8GEpvUoRdup/PiN+EUG87CM+uFsInY+Bh/PmPmHSzS7cIMxuj
MF/e41inNn7mvdOgyB/ibhX+vb5PbgWY/n41DoHiV605rQfR/yl9Qd/zFz4/geZJ2YHvmf9+v86F
VSHt6WBoEzdQOVHq+70IswaoovDkKiVCkO/Vey06/srnp3cGT5wp6XjbP8mgihRLsc7Jx2IvB8l+
q1a1dFSAhP1/AczZOiusuLWEy+lomU/IAmPOc/DG5CD1u8zaAIT/09vzPXYSgYMmhEAUuOzbxiAv
OCJCPDROXDqKfvTaey18b+fnVn1ElPFYq2cvKOBIHzvIt6H5Yb0rF15t0wWIzRcNFkB6s5bmnpZm
Jc4qjopTod0iLh43+2mb9FGzxVJr3Bq7ha4lo8kOhrsaWeM5+tFAg5E/2LmjJAh/unfCfyuVmAfg
popi58Y8nH79rG9vgk2tv1pIhaW5yHRYuSN412fpQ9ucpOrixd8i/70Z4RfTaxtb6FJ/Xjdv1p8x
V5wGte/ccdP4U1WjZu+rp7oaHjRhoKw57NSxc9aHcGG3IH80ofkRl+MhOZtAQWUXdi8ruZOqu+Fb
tvH1hbvMzddna01D0jRtTL7eIgv/YTDvlehsp+/Xm7CEAbmJot0OVNXZWFppRBmGuw7LExF8rLzg
0NjfSzDUeEhK/dmtHioM3dcjb3XebKfSy95KMJbNnUlqlVTfLxypNw2bLg1XM1CqMHUYIdM5gA5q
FFa3Kj3Tvz+f4Ra8GECA3JxQa7r9vusnbU1VPXN063NQPKrWQxl9+fkuggXIzVmemDFzzYkYS/pA
8+PciR/xz9P7jRWzNALXn59NX9kMISkNSe4gvt+2n1rMwX7h9+tQGijqwD4xZle/pkNfSZK0zBnE
k109u6WxEWBpS0PxEmVS3jToZs1akA6V1uo8ZZwgy970AXr0YbWbrK69Ct3gvNt4hC+tyAlrgL6J
ALAx30HJTad17cPTaK0XKcNPLYvR03HMjbfFwszSgQIinQW2AYbLbGbhYZh7eZUWTvAdMYHqK9Su
9XFZ2CphfXMQGALUBIfB7dQlwzZK9RgXToys9q6UxEPWRWgXYpqDmnOJGnok/bSYBAiN65iz5R5Z
um3jHFs4RYKloHSYDIjXW7UwnW8izLotUfBTUTtalSOAaiWnyNriDC5Mt5sIs/mcdBj8hgVtiLAI
9INTg+Y9HkOQXIyP621ZmgJkVydGEMc18lC3I1RZktl3rlc4eu9Y9dsCfX/9vB5iKRGB5u6/Mebi
Dhh7F10oODDL6r6usICS3sdosdvGs3DfJS3O3M+6unVKLw4SD2fSAahdvcoyyVlrRDh+ci+wMBI+
o5G/3qqN789Bp0GtsqGVfD+23go8k/q/17+/sAWgbPPv77dnO47fBqVieCJ3/HoqUKnWIYoe6azf
i6LeDr/nt1nnBRpRkn2FYDumofXeNTaSJVt9NdsGIlUq4saiLW1bfyq07NHNw7v1hmyFmP5+dQhT
vS3+2125f6woD9cbR9jWcMzWfCAZlcg0OmqsqBsdJUyFpN24tRq3WjFb967r1nIhE8X0zglulvnh
93pp2neueqnJ8KBOvekqxNMThqHXPPacZB/WoyzuXldTd3YlL6scwcSEVkTFvpUfVUj08ikMn8Mt
SI+yuHtdRZrtXhl4Ek1LWIQ21aHAC8/diKu8hWyaqgXiGFlufhwj9ezK0b0lNSgEVh/jQL7DQRHX
R3xSW9/8vN749YkCSvS2izE9RScjpYuz5Oin+7p6jD5Df1wPspRlvdodlHmWfiySQI4jVpTbKMqB
y0+8c3OvOURV0O38PB4xlNRfIgb7iPJiubMCdPIaG9NTDy7yxga/PGspewoUv+BGzGaV4ht20RW8
99zyFGUnaQtfvfR+prU/AswmlI1w4cgdPndCrXwxkWwPBOYIyGIUlXIUKiZNwj61vf7Q0UrVt0/k
MM9lIV/We315aH/8jNlsG+VopJrMOZY1j2aLzWuO82GNPD8aQuuRllfQv5HmePnU1zpDL4mEL/ro
v8nk59S/y7w3mwyt5QX0I9DslLFNt2yalp5t1QP6CkgPsijW27J8/P8YPWN2xkRu1KVuygu9yDBi
VN4b2VORPAXyW5Hjx3buvC+DPxzXg261a3YceKpV5yR4OP3tR616Siwe5790dP7ouuknXO2lZl0Y
ajmFkPBYUsrmoiMROmTVqezM03pr/j/L/UesaWZexRq9AahEoXNM+0+1+i0R703zw2RXLtfo3eVf
W/W9PfwZ62ekZDam4sakN2aLG6+XNm41ZkilnKv6JNvvU6QPm40WLo6XDl4SATiycnOQhhRr+ZjW
I+NlYoh74YWw3zj6psU5e0VThf8RYdYOy9XVMPE4KvTy3m7uRLbX8z8i6VT4R095M1QblcfFPfEq
3GzLQpHYxhum4wzENQyHrp8nIE6ggh/Nme1F6Bx7eWDQYUV0/lhv7egbnTXPBwC+iORBobN85UBS
q3wOvL/dYGdmj97+V5Ae103RZntQjIWKok1N0VUfLpq38zf27Y3Jpc02oCJWRGVgyuRI8anxgEq/
69v79RW6MdxzDEMUt72PJD9HAxaUL23Yb6zC5SYIMohIhxiveMK5moQ9LnW5o5V3bos6rHX2sH75
lUb8CDLbNPU+s7W4nu645d0QPnf6r9zR9R/fn+2YrZJU/0valfa4bXPdXyRA+/JVkpdZMuPYnkyS
L0LTJhIlStROSb/+PZo+b2tTggmnBQoUGFTXJC8v73pOVzB8f7S2FnkAC87t379qqi6+L1jJBtOG
eKOxSVrzOVMeneSbHu+cfJJsk+wsBEvieKgVuNm8TfEmBcWPDZ9KImL1/bccGEI0DaG3Vr+29yDB
awEBgpS9O2wU/isrdlaKeSDnO3j3JKLWN+1fUUJs1qMyS7iFBECc7kfzve2/dhjWbxxJCLi+af+K
EXSrAL8sB1wvnpH4KyiMFfspyyRviGzTBPXSO9DXFjbcUN6CDnmD1n7wlDxGjRvY3m9ZlH9XI2ja
WBWA3PrImoAcDlzMeSCFdVo9F9sERZGGfxYDOTkvlQHhDQx8lYWx8ewWn1j1ye4kGCprhgsDDwAc
RoeBthjIGZwcvDHpAOMLbthhp8rOfdX7uxQgqLLjTR5NIzyEXf2c5T86tqNOB4DrY+t8tpo/nZ6G
rJcsam3vLmUKOl2Zhj4QMGCdbGsLFsco2+rOJq/fb5ubNX27lCKoNKo8SaZ1WJmuvFcjyGzR070l
4HCVoUTIliModt7aad3QBlG7F53yFhyXVb2lWmL6WTFKvNrZLxHdpMtFCZrtOJ2VsxaLAjdsAgb1
7HEawK0dcvXg6m+3N1C2rnmDL7xabYjRTNFjXZoejgQNzPtp+JQNv5HkvlyR4IkVndoYI4WGYzTL
KUNjRBL1Nx4eE8M46NCZeRzE2UCtUgcvc/EidLb9bJXlUXP5jsCzBLbUb3SPWReyxLwj66J40GZv
qX6I9yo6mlNfRiq2bhP+WY6YelSAIQOOcKQw3HyntS+u+Rt+wOUSBJPQxYRO4FKBswSQH7X6owHx
323Nkq1AMADT0IKtMoEE52RMvvbtv31duPgduqTQ+QB/Mmc7u9kUv/MkX+6PcN+7PM5iO57VSd0r
3Rc7O9TlD5JIuhLmryxv+r+nLNx0K7E7cK+r5Slmhzz7opKj0m/+20YJF5yMjoOWVVy9YdzGRiCr
iq+m/y43SrjalhplvRfhmLssC6sUjNLZlwQtjkX5pOQHc8i3aDv2XeeHOTz2+qfE+2kY2xxkBP9t
mUIsxhrAXzhgKzx16Kho461an24LWDeU/39UaAq7NpRxWXZGPAcwuvZ5MPck3w7Jq5Z+uS3l9qVB
v/q1lAju2cRySDEQ6Rl7Y5S4gLLvC9deswmndYkYSa8wGPFAZZ2SqwptoLMYfYyOa4tNEphUskFJ
XiPMy3s0uxq+O9Q/olJGBLG6jAsxwjIY0fTRNvBqNfWhJu8R0Pl/4xwuBAjGi4x6WgEBBH4sOGed
9qfNvv43AYL9mtyWt/2AFeRDqE1AdZdY31V1BfQZGEBQulbFputeS9EMBcAX9P8EaQ2i552mbCiX
+OAyKfPfL7wHHVTshDfzQ4ixhEHbcOsbg8tPHVklUSZIsGJeX5A+ibBdcTz4TXw2i3MP1M6Rf/mN
Y4H7AIYRmCVDnLEdeZs5UwqzPynoIzahv2ifui1i9Yr8IwLNEtd7xjKVkmiCzVc9pHb8KXqvZcn6
1etxIUKwIrnTR0BexC23/pwAxvDz9gJkXxcuX+Qo7jCMCPHb+IhWuUxiaGWfF65erdRmpRc4AsXZ
FQYw0iX7v6pKF5sj3LyoNfSaONDZwt65W/btsyGrDMlOeP77xa2Iyz6v7LksbdFgTF9QzWWy12h9
k4C46QCYeaYsuxahji1aiCwsApXpjAeZtGCwugZcALDnoi0dtvxaQAUHNKdZhTxRnvqgWvFt/kTs
F55oW414vkH6UGNHp/0xWY9Z9Fxiri/1ntH7KDkt2e8Q3nWDtxVt+hK/IzqM7dYGA4tMIdb20gWQ
6IyAr+uLaZsijdrC6nmORh9t79EiNJuft2/M2iIuJQg3hkVTPoCGPj9Nxq+YvZjVgwFwijtluEjq
AdVDd8AsBPwd4dpYNNJ5PzbsLSsVsk9YbD8h2+M8lKPtSd4WbT78K7f1Q5blIS+G7t1FK+SQAeKM
som95Y0epCmGeoYAuCVhl++75rmjhs9Akd2M4I5usyNoLQgt9xopns2s9CNHDxqSoTtdlWzBIhmA
n2XD60B3kTEDTAhbUIMjbFTKvnqLG8c37HajpGeGxl4t/dm6koh2YUUEWYIVoX3tVk4+VG+u+554
mU8NFiSp7s/s6vcf7OWqZuW6sCajamdVhdrumx1HmzFJfajqhkuHhlY3z8UEIOJhdCCKMw8w6bnV
sap6U4uf6lAGufZK4tgHJ3BYMBm/zeLKYfcwjg01tfFfi2bsyolSApyi8g3w3F+sljz1WSJRUpkI
4c4Bstg2FRR/3qKW/cgUd99FkSRPsyICoC+g8MK/mJH9CI0uTsYc+8pS8qJ8azM1KN/dopGsYUXJ
rgTMf78QgIKDrikpK9/0NPIz/girsR24t7Fkb+6yuAmwlMulCP5VjKIDJncyHMj0amkJkE9bH3gj
Pq2bcGIPoJHYpm0bGjTZdV7qZ/W9pTqAmrjgqAFd3YxQKE5YVRZzepZw9mZMxUOCxXaqJPJZ0e+5
4d0FeCD6RxcMj05eatZYJ+XbMES7PtUHP+KT34MZx88bK/JZk0kkrqjHPOyumchJodNDBPp2FTdO
0ggSC0XHC/1jkHnfawJA/GAAtXYePhbH/JzesMzUsthb134fk2rTezJEqhUF9AB5BVgUFyk1W7So
bda3DMPN7M1CuKt+9kONfLlt3eb3W3hKIMHDmDnIz5ZwZdQCBP/AVPZGwE5nVty3yZ+F1Ty1dAg0
kOJq7maQ0UKtr+pfmYJpyIbWoBj8wlM5YPjTPLbqmWhFYA2722tblTMjT0DjHLhS898vrm/elx2Q
FTooNVqfONgyN3GK1jheOn2QA8zy/ofCw3Tt3K2MuU/MuVyLS5qOUiAHZm8Tr1BuoRuOjqRKvRug
EKBh8DlxV4FSqKIQei1G6bJC8SIvnbmsxpDJhhTXlPry88Lh6HEydQDpT99KWhevtWWWj44tTe8t
PDLg1aPpGtQyczP/AiGqHnNdQbd/8tbyZKskxQYMKJtak6GiLh0ljIvamMM1gfMP5DrhSGpjYCD/
Gdo3zH+FqbEfs+9O8mhZT6q3LeiP2+q23DkYAwvNtjP0BWApBBve2Hk32TE8wHGMgw4913czhLig
igLIP/IiLrrJxVb13mFdxyelRJ+LubX4F0afUxNYQ9N3h9+b3hVECVdn4KRs69Ip33Lb93K/ks1z
rOyVhr5EUOuh5xrQXYKrGBsUeGrohn1L84j7rmJTv6mLu59vaA0gVWCaXTgIIjwY1CodW7Xt3sCd
o5Zbu8Y8e+DK4O9WloIxhdnrxWQvvBohQmrQWqgRPiVvUcT1l3oo8o3lklKSqV5KcZBKQjM0nB0A
BojdcBaCsKmOqugc160VglOhbszwXv29FiEYFldNFK4BrOdsJcd8ODX7//Z5wbBESjZWLXAcz+WH
1tLs7hknxI8YF/HmCu5cMRYuu1lYeT+0lXuO+mozvsSNubl7BVcChEthG0AmrePaPU8u1NUFheC9
NVthBYIFqcF3aSLacM8Da0J06/h/ejn8pOluGF34evoca4BBRrMxkn79hJCMq2NRuvlbMT6NRZL5
xoh8t36/zl6LERRqHDgbgXeUv+m7KhlCU5UBgiwvBbrkMLaDBCsCTmRKrtdhjLo61dzL3jD867v7
XuV3P+mzgDkTiRsOR088cSuKMqNTsjeLvmJoK9W+k+50W6nmT1w7YHgvAKkN5Mp5SEN8zotGY3nm
9hnOosX4a8DMoE02pZdJjOHKXl3JEa5fqkV0BBtN9hZZnl/+QVIZ4qhMgHAYbuY0ZTNCQDkgTh7M
QCOSibCFBEBJmsh5zMxVBtxh4TSyuDJGrbf5GUhiCJVDd5JhiS3cEkiw1HlWfH4wFjREueuxwaV8
OJtd2MZh7Gx4LXFK1xZxIUK8e4i00sJOIUJDYe7Vk4EPLNTpegWWcOfSNnJil+PzkfbY/YpSTAKU
j+zuGYpZCiwsPFFgHC+I9aiV5TaILYYzeVRUEMhiuv7OWwEBcxiKyiYs1WIqb1CnpiHG1J/Hz739
0Edv0fjeyegZl+O4eClgojBXOo98LuajCoiPbJfrACDAi8Gtp7yvAlDWHqau3djAN1aUaGuO5i+G
US1VkT24y9rth3wL+TLgjsy4Utf2q6imOHWrXAdaB/VLSwsNY0/HMUAJL+DmY5l86sdn0sZg5t1F
wOQcyN5uj53MTi91Zt4G7Lb1wYwgBi60ShAApr1+clgctIB0bhIaOpi3K4Z7fYB5wRoCTjD1YrvF
FtEKMwlqUo36yXpX+71q3ZvFED4/372LgG/iGngwSnze4MMGbfVJK2MCXFcZ6AvQoVSke0WMaKtS
GtetLKyAI8DjzGcY447IxvQwm7BBq3Bpbwvu+KV0HmJpm7B3F5LnWOdicdHEM4NOpn5q1Md6+sTj
J5d8vn3rlrYJIhAnY3n6DN0n6COGLauOJbp+Io3fO0E2hbe/v6JouoorjdcOIISIY6+XANCSKC7h
sqOosWmrPX1qKjAfSB66lX0CTjNym1jCDJonLMKMFCMhRmGelJo/EKV/Jsbwqaqm7e21LBInM8I+
5qxdxBbgRhLd/qxO1FZTaxNNYt8688EyfrUYh4m810bf0goNSapskHjldNBfpWFOGdcUU0bCwqp2
KgqvMKwTI0lQ65+HSpJPXTke5LJ0mALEmahgCBo21U49VFFin5rkM+8nn32v0dJZWufbO7eyDtjb
GenYBIqiZgrrsIzJcRhVrFPvbXUlMCSrkH1eWEWmexWStvh8o362kH3JJknpYU0AKMbnfn3gQC8o
WevKI7UaRdbJrpn/l5PJeh9WFHjO+KlgTJ+LKeI5Z17U10VH7VM2vNUkAl6DFnrO3b4UiAM0qDB4
jzHRvyDzySfUqdhgn1R00nssoPFfd5+yA+8ACqWC+xhYndd3fdQLog28ck6mtu2S0JQBIq+cAnIg
2H3Vm6kBxHpJoavcSJDKO+WYxUFZcZNu7l0AkL4xKwQjAiE4jesF2J1X0QEIoCcjCpsiqOjdj9XV
9xeOYISHiiKdcFK1p/YnZRL7tLzM4MxC88l8j8Enawj7X3i8cVpbi048J37lTS/e0Lw4/XdHRmyz
VNdrQfPfL94ls3aTHujs0SmNN+xRGTYyutq1lczg7jrAXo0l4uqgO0kfVxRNJ14RaOk323yLe19r
VMnDsdQopKIgAyEGwC0WkD0thqe11Czj82QGRfSUmKe7FQrfR8VNBysLcCWFjaLloFdN18ZnJAaz
fp/KQMHWfj+8KiRxkAfBxRYU1uXYJGaQ+Kzw4mi1w2MGYEmJXy6RISptAYycuAGh3XnEPC1Xt54j
09ulBHSmI553HQu3Gm7xtTp5eeophae5pzZE73Ur09bZ+l+F28gSXH5+VrYLbTV0UiRIirinMdtw
fQiMXA2M7qU1nCAytCC+P9yDPHgj4FCHv7sA32xjUla9TjxALrtbu/W2Eju+vH3X3xfWY3sTbYoy
wnom0OWEUfdJvf+9uxYhvtcjzQ0tgwjd3iqtX+oPt+/F/P+LRzLDUs9AZIa9eE+jaWjiycmUkz4N
oByA38n2brzn0YsXxXd7uMgTXcgSsiADyWg9jJDlNkdkhb1C1i2wor7oYNFRxkfwiLKjEH9HTu94
pWJFJ/dLCnh+NbkbG3Fmlp6jNbRyrsB7qrEJvhOnjU7NIzO9zWTwze3jWLkhVwLmFV7ckBpNFU0d
NdFJS7Nd3DmP4Iyx8rDWQ1tv95Hhbm/LW9HgK3nChbeVgVI7w4Kopf6VZN2eJPl+pPTnbTFrB2Oi
50CbibmBPydclG6oiprkWFZKPwN9w5akblc/Dx4SxDXQ5AVAdJqbBL0CZQTmhG8Fhu+Lu8t+OHc0
FwF5CWSl8KoExeJEayrbLaJT3aNRalvpd3u1YBQH0SbqGIDdWaS+iNmNnd141smow14LKA1v7//a
MSNSmhPOwLpf5Dl7hr6DuLTNE42Ll8ykz7rR7eLKu7foP4dkF2LEC57UjHcID4GzE6p/qrKhxFlL
BFt19XkhyWkBZBwIh555KgDJWJEsmJw0iC08VDIAwdX9AmIArJWLAqlY7GuBFpWyNLUwkzj9UDPv
U4PBoDZNd7ePZU1vUetD0I1IFl0ZgnHvy7ZzgHVtn7S+DRq25dT5nYP3kOGaCzNzI9W1PQFuBSkB
rwTFmiaQ8lTAEt2MMiOyuowLIcIyTDWnJu8hBHjMKM18zsm99bdZry4ECFFlmRZuFscQ0I05pilS
/zcchSsBgvemNgzDG/M2AUks9D453v3xzIw/BlzquTqNrK1gZ1VGUzOJHONksOmBE2UzlZLIe0Vl
ryQIJ62bfRfNBEqnSHkfm01N9/erEoyrASsFmD4NbUSCKjFa6mpL7FMcDQ8KyATYUPl6v737SoBt
wcQQBfoYgTAg6JLekBnTO7JPZfJsvoJr7v7PIwMKSgcgcqHaIBTfcruJhl4v7BNPv7ivivH+G59H
CyHyOHPzsPhOJExjBe+gR0gXG9/J+OP251cMoKOhtdOb24W8RY9nbHg5nUpFOdnfbasPNGoHpTUG
zJOV1ZdDs2gS0zU81zMEP/q3hH1imkOnyeqUk0qmjco3RfGkVi9k2BEtCxwjVJEQd5nk+VhR4Q/U
dCSpPRCIOILQSa9Vpcom78Tj98q2NmZZ7ml8dyCIhjH4bv8vRHjKY0MF9dospLBe2Zbe3RoLrGBs
HDoiZ0z2hf6OhqokE9B2T04GLryu/pQl6qbp808AdJWEzPNVEJ5D9D6glQctNg7GtIWrkvE6m0gX
eacJ8/KO98O2jxF9ML6kmqwhfuVgZnUGspJmoTonlkpUm7Q1Hhc47v24qxFHaTXG2Bp9d1u9l+8I
Um8a2K3RmYLOQTGrNCiWNbE+b8+F8Ve+s8o/7//8zA0K8wsabaBSXxuwDqw1w1C4zdkbDm4SaOw/
fl8wkFE5MaNu8P3YDZy3u6lZPRtELuA/nH8/YhvBvnNvGqYh8uK3UX2orW1z9xMLTHxsPcLzuVFU
3Hsvj9Bx5JD63O8dO994tQwQaXm4H+4zvGhTQ9ZTLLUr+hghHZ1XZ3TAe8lGje7O6F1/X/A9WzW2
I9OiFSB1sk+5T4pKImB5CbDzADxAOg3ZZ10sn7mZFk9u0ZZn5pV/tN0YeP3cy29+v62lSxsPgzsb
ENRgUeIQu04TdPmrRU+bc8O/ZaYRjOjRjVDQzytZQWh5Ih+m3XaA3uahQ2v++0Ws6dV1wq2ybc9J
v6s8v5IhFsq+P2/oxfdJ0yvEaPF9Iw4Hxyd/3d4o2eeFCzFYLsgUedOeFdRore9g2fLvFoCGQhPR
mIVU+oJLy+ZNWUWu2p5zAHvXDxqY4+8XgMcVgzcfN0Kcd2VFb5JpbOg5zb+2m+Ju3lR4CLhtKJVi
xmCm1b3e/8l2Rzsvy/TcuWEDNgSJtV65D1efF/afxArkM3w+pNb36qHovt29O1ffF543mjdGpHB8
XwdQyx+lm2xvf3/t91seHAF7Jq1Ccvh6e8ZR06dJydIzTTbmuNOizaBL8oPLbA56yjT0Js7dr4jz
hBeh83I3ntQ0RUvZ2SUsaOskaFPgELsOmnQKn8sGX1fuBPo60QYNKwXGFjFuNXtG68lN0rPKVb9I
Hur+fHvTlgI8gMGgsotQAsVDsauTNxGmRxULA6jZ58g327uDmOvPz+IvTMZIshSJGHx+SoetNYw+
01pQqdiSo5etQrgZuPENQ+BfnCufpSHIgW5v0qz5147Z9SqEmzEBbxCBBj5PzdG3zC/KZuy+ohf3
bvOBLCcq4Ihl4C2jVnm9WejNA8QEocO5ZqXvUOLXkqdoZZvmGhxGLJGxW/YBMQoWwE4furMdmN1n
qt/tic8MMyhRgnkWHr8YEzcK2OD7XOVnjTyz3AuSuLj/nGdnHx0V6kxYKPqtqDbU49h445mQx3iX
eHdn7WZn/9/PCw5lkg5xEvf4vG6/d/nZ3txWo6WBgh8GAAzMUID0Dh7x9fnW5Vgpls3UM8DllUem
armPVJSLLqG2luJwimeNIis4iRHx2RaM4YL1x6SIi/LKmM6V9nCg2v72UsQb8fF1uHcg8EZWDd7N
9VJsbeRTWlbT2c1H9xXA8uVRU2izsysVJMs0i6rgtsDlcrAUFzgoc/0bbTXC3nWuM2GOgvBj8pW5
m7iSRKrL9Vx/Xng7EnS2p2mNzxsjqJ7ar7qJgeBtIivOyFYhbFumJrUWWxDTm0Hp+pMn0TDZ9+e/
X5hbBByx1xB8v/BQph6fGiqJKkQVhmeJ1lrcPXQJY7pNrIpqEaLffuD9UavOmhe6Ki7557tP+lKE
mKmIjUTJaqQfj5ru11WQSLyclS2aWR0wDuPN11CclUg9o6syI++Pnbpzi2dPVhJd+z76DFBUmAv5
6Lq8PoJOqTXWkqQ/IgMJJLfUv3970EHxMYNn4DZogguiA+rINQDif5yH/ghmdfM/b+//7IZdPnY4
YpRdEKzj4TfRICXoaEv6hlhobzha5YMSYUrTj9wHvHWZcr4taGWnMOU348TBm535hK53Co27FDc6
ao/E9qM41CSuh+zz898v7kLmuGA9K/F5Tt8V/t28F7TgY58ufv58VS6/P5K+4BzfV9VvWn1Mj7d3
Z8Uiof0AOVNkqOfpYsFbVmyrcces6I4AVvlelc3W4YqvdM4WHAESv2PlUl+JEp693MgNJPvz7kiq
rdb/RemGdbFEhmw5gtoyq2e2PWA5WhJGaajQjVf5CpFcbtE//ziTfzdNtB1g0SA1Btm741BznzDF
B6qOP1lNkJJfWvXQEtmy1i4LHL35oDB1sJi8G+0SZIpxnR7L2Im+a+4AwsakzMyHhEbj05BW4yPV
OJXBIyx6nbHQGc4CTXN/I8QJ26mUKfojSic91nVmvoJ13I7wmhQOgC04eFcc7xdvk24bUbt6LrH1
iV8o7dj4g2vzrVJ34LmL0qkA0UiTb2vLiSXvxPK4obNoTnbmkUSMlMx/v7wcvUFIW2FfvGrfDJu2
/2RbaVgzGYvO8sAhB1lZjJTMVkQMX+p2cq2sSdOj3T6nQ/JQKGXIAW1JgJOQH9GbK1HjVXkYgMWo
KOqimCW+XlfTY4JzMEh6rPLERy/7o5O968NBsTdR+aDzRCJuacNwyDriP9hj5JDE5aVjllvDlOCY
023kqzKK4eXFh3UBGSiyXyj/IDNyvZpYU/t86Gl6BPFIWLhPTfF5kgUFa5rg4ZlVUQ5HdCAGNU1T
mnWCatmxdNqgBC5f1J9h3IIsU8LbFlPYLCwFriGI3xE6zfMUnrCaCSi6kenm5NBrvwbe+GP/9baA
+VJdvIwLAcLhu4lipV7NyEExbD9RlNpvXS3sSXso7OSpUdyXDgE072zJky/iGfxPMFIb8LmwPlEN
hpqlSk6V5IAZ312mJf6k5bum7wNesGAqt5n+SEF81ubb1HhyuSQqEmzc39LRtIR2Qcz/YijgWksm
TWusIafk4KkvQxTaUYa+opOtnMdYk+j7uij4ZbjJ8PRF2MsCE+U95szJgdtPpR60LGQI8+zQuvMe
/29N/wgSMS9Nh6hDSkpyiIwnR/tSst6fVObn8bNu/nLY8bbiiNW3hThhCysrTzOrgOaM3okW40YF
DpdZvNnlo2r81Tif8nTP7wxpFjL162OLma27TG1wbLqzq9xnvbL8pv1kefdVYBdyBDduNBI1MYqK
HMBDyd0v1fDX7c0TTO7i+/O1v3hKgAnhuBXKyId6qDcdwPeMytk4vReOnvJQ6yxM6lLWFiYYxoVM
wbeLR88tCqclB8veJ3yr0iA3JNZKqhOCuSoqswMLKfbNmqbXwgXUZGF9bgzy6JRNmOfpoVTVnYUf
oA2jRPaqIZvHk+C+ooVEfMWKijE1y3DNFIC8OMVz7Gzd4pAlpyjtt270g40SE7K6n8gToPqhow4t
uvrInukJyQk5uIBeQWroD56nCLCjn7dVZVaFhYEGUhgQFzwXxkpQ+SFtzd4tYKloipEv74/yzj7/
v/XiQoCg66XGeoASZOTQKvn7wG0/t+Mft9ewqu4XIgR1d5WUN3kBEZY1Apjs6E4A5gfZA2s/A58T
o3X+bXnC+7xYkqDqKRACgbKAPav0z0V0ThBlcG/bNXeCXP4tB+UvG+1waJpZdFJEfYvOpZ4c0i5Q
GGLK3e11rKrYxfeFs1fUNh09Fd/v3CDmx4NVynz9Ne2CLzs7GPNE/MKTSXKo3ehgBcTesCgs1UZy
L9fWcClBWEM3Kl2SjS5epaoLPCzENMpd0R9v79TaI4vAW0WZEOkJS/T6pg5xQ1soeGQB26bXHWY1
vylx408oTmbNw21h65v2r7D5x1xYbwCGgOK8gTA7d7c1eVXcbvMbEjB6D2Q/zI3p4rG0VenV1LXh
9mEIO+98xZbFx6truJAgHEtJaJtXg0UOZ296k5Ipr11AAwg0SKcBbgFda9c7hB7nMonbiRwa4Mzt
Rx44ViBlE1mzKnMjLTof54hCLEJPZm+jU7tIDiT/WeYwjoQEJYv9DDe+iH0jlSRfVnXMRaZ7pugE
ZJDg8HhVzInDIW+EYkXV91Izg9T9yjRzN9rffkMBXCSsUP0GXODHkOmlinXcsIZiSA6V9rV96sa/
bn9+9XyQn0L5DVAhi1R3FRkKpRk+b3Nro7RDOJlO0EUkqLhE0tohzUgbqPU56GYS3XxM8tZ6p8Ij
0HsraHgapMqngj2VNQ9i1XxJAC1xe2lrim1icnAeyNIdpEWvVa8b3b6qkDM5sCLsfSobAdJXF4Sp
PvRO2ci4iv1fHqNRlLM0O6Rjp4ZjRfUNjSfNh4ntN8bAp7AExZ7P1fRdMyb2vS/U3E+sqNpQzOfC
G++ngFuttuNNyjcKcz2/0JDRUcqRvxK75P4Ug90n8rS/TDayEAxGZahkQ+M3ijdsAZmjhlTp3G99
GU0SDRds9cesHHq0VBXlWQeoOIL7VnGjjZS84y9dRYJCfanN7ya6mG8f0HwAFw7N3wN5H4BoGKBC
qD4f4IVqu6lVdjRl40taKyVeNiBTjrVag3bA0flj0jLlPTPN+GjYefVkKqXUEV7VEEBjoll3RjcR
S3pl2nYgISPZQUmSPZgeGRJM6BS8vUphKz9cAwyv/iNE2Eo2UKWa0KF9gP2rMADujonPjYfbQmQr
ER6i0alJFiEMOyg+ZocGGTra6ucRT87dAXOLpWDwjMLrhjKps0OHSvGjWlmlP0xKKuk/WLNFc8f8
PI+NTgTxrTPH2oyHIs4OlZo+qlTx877Y6NHoT6WsjrF6KK4D4F3gbduL+TfHbWJuJVZ6UM1y3A82
ZeCfiBxfdUqyv3003trmOQaGfzEIDCukCW61gcHNjComPSTtYITWhHueD47xapnFAEJNl7u+awA1
LedRt2mmqPG1oXG/Yqu/ATu4CNTeZGGTV/2Do/QmdAfj1qpVGn6ievUL3tw6RBtnE3ptzb9SwrIn
UtfjI6Dnan9KSLY1C4R4nsuSXTSqPfogeG2+VrT9pvZj8uQNfR4ixWNuXEpcXzU795OLZF8wJa5z
AKxlE9gj+4pxrOFYq8W0s4zuK1JRf4zqmB21OEs2KXiSn0bXzjZtZIYgDECYN2Y/1LGKd+2U9nvN
7Et/psnwbX049Umd7nuj058HB2iOrUosf6LmC69ie8+ZY/ktZ7ACFNOobU+/qeDqQ6NZEpC4mLZJ
9iUfzu70mR2ATtM6u74n4zaru4BNxeQnUcpDbvq26mdN7yc9Go5jK4iYCZgCzd2VXp6HVdNUO4MZ
ZkhNdEsxg7Kg0Vv30W1h76pS59u0ZNXvmALvA88CQKToSxVuacfo1GU9gt8pnX3TPJjMd9ZLTPea
c3IpZH62Lqwq66jeUKBZHmJdDYD6/0WnGP3Kx7DgoFroR4l5E5P1H/ZtrgWiqobOa8C0XcujLdba
0hZ0tXoLGBAS8YOXKOyB2V70xKDegZaMw8ZRdO9J69Tk1FTANwlKdeCfIkrsrVGl9HFAsmDXxtSQ
lL7XLvo8RoSYDDm+xUW3jXjwRq9KD4M3BVRlIVGdXZy9Se749Uv29x4gg4hx4LnRfTGuW4CgGcPN
5EBMG+WQvORnOIl/Undift2a9mucd/0OhMvk2bYLS/KOCmuc31Fgi8MPndtrUMIWHB1cvsaNeNy+
dHax75zxVHtOwN3ozgbAj1U6sGFYJ5K1CAevT7qkbma2rU0P2viuBFkk2cQ1f+ri8yJO+kzQZE0J
Pj+Sx2p4jKytY237cmMAZZT8hlqglRETcsgSmXibr5fSAMa0o31OD9SODrETf7JH8HlRS3I51l40
TGTNtfIZxUZMRXUpi7XOa+nBsGLfLn4UrRkmzALlr+SR+QB6uPClPs7mUpJwC20V4IgW7yDJjl/T
Dv10naI/RLwOrJEE4PwF1TH1vYbvDWfacK99SXTj3U4w1TyW+5bmocL1kHPZmy7o5v9+F/qO0MOO
uWYRLyjR1SbiEaeH2vnTNL973U+r/Hn78q0ZPNf6V4TgYBWGNlZlOtJDPv7RNqfYe9XLbZQdY+pJ
jlO2GGGTaWySRK+wGAudcl7+0A5vjddJbvO6zmDDZh9ori0JqjkRNtGioQcVCXSM/wQOcj3EeWCO
bGxmVvKlzvwraXZcLl4KxVYBGcIgiXemGnjNVKOSPBmPOhC/t5GB94kwUIzGJV5HdexkgKsr54bm
THjGgBRG6lRcaB5FJQBy8+zQWFqJ0Sz7eYrSh6iw9lVqvxemsrmtJx/NI9frxRwF8sLAxcQA6aJD
LTI8Mnl9PLyQWPeLbHiyk3fFAVp28wJUEyXKN03ytfJq36l+cSB6EfWxrP90jRNiBx/bCKAm8ooq
uESrlnYPPiHmURAUz3GxWIHCnKWSYFxwfCm09z4rN3b1dSQGsPd/Tg2Avbzj7W1Ybju2e47sHLyI
KL0Kpm+o7ExRTHV8KcmR5z+q/Bv18GRpWahqf9wWtVSwK1GWeq1gqPqiJj5O40uWR75HtphTzMp5
JPKtiw/VGA7V9rbApas94zh95JqAGwXc+GuBGlX0JMXc7UtubNM+TCSvxurn4egCwgkVvEWeqaSj
AUJzOr3UMVgYtV9GdLr9+0XIMJhLLADg6qh84FFf9DVSZlXIzirjSze8muCqdvQHZXyv3Zes3Tbm
ITd/ghdotO4cGBfFflRzLixBOZnMKrN0emED0KiPCYY4bi9sadRAQDHjUVnomVjOmfXEokmZ5ulr
1taADn8iwCoyjZ1Sf7ktB72SC6N2LUmw0bY9doh5/o+0K9uNWweWXyRAO8VXSbN5HStxHOeFsLOI
2kXt0tffknPvyZgjjGDfl4PgBFEPySbZ7K6uiuN7Bik1F2QUAvTH6qsBLtbHDLBecDwV9vcKbbmH
LC3NQ2Lapd8aCv+Rs6l6JUQIt7Lw89SB1FtIScbHBsu+zdT6G96M1p2uapCwjxJ7k8QReQxZ+Ctp
gTz2osliPyeqjh63hnrrpKL9bkTka9wWulfWdr4LwaD+NdOGeAC7OI3uq0LX/0R92NV7G8+B63xS
xKPSARdYtjbdOj1zbqKsHIDHyCrkhZTmgTvKN04S+jDoCvqe0kLdpeMsAh3mCb/rQ7vaofZrAbRf
m8YGTPql43XQ9jx0dUI8YnMFj8225G6qQzGiA0H5zugS+5C0ignpANPYljVrrzNgXg+xZlVuKLrp
yrT78GAWuAfiqeE7BQ7jgg7e3tQgH9h2qdD9sNHZUUNUjwJLlh10c0TU29S1p4NmhroteC6/93mm
3PO4GoVr9Vb32jt9eqVOW6cC/SStXkweueg23kPVySdRkQU8tqvrWu0euNKYu3wQ7SG2i2HDi8x0
Gx6peMmJ0etKs/FIxax71pXVXYuy4LOlR8qvgvTDNhriDrr2inI9UTF5o9GQH8KeCzVRk91b1Vjt
EnuMscLaNII+0eI/qlZzHgrcj3eJFf2aLItt6wkZRLBMRYCoiXqjU062U2QVHiWsv0L9p0cdP2P7
ntMSj9iIgGiq70GXBeIYTUvig57GNr7Sd1416NB1dfJrg42TP1kOyEXqvvGU3G+J96hGmpcoQxKo
Dfhwp6JygkQv4ls+IpddoPZ0nZNQu4dulLOLWJUBEdJWm1ILyyeRte1udFLipfZU7EjKrFvNAIdQ
BLyUq6nIMox6XXqtOiVeihqwq1kpuUqt3HhRR0P5ozWIo2icTT6oicxDlSXtpivUfBe1Kia7zxQ3
dtCUj2SdsnHGotkSRet83arbg80K7Uox2mpHwrRwI4bXuDJq4D6oWefpcazvbFMgqMgca+XcXzte
pDsNPH4lAVYsvgd5wVan30W0o+HgM/rz8vFClk4XJLGB0EbvJ27QOUI8OSiRZguHJB+i+8Hg9ouw
SIzevcGqr5hht9gDSFi1JnM2RG2mPS4S2516nYLoUVRXREuoO2RABtXdD2QbPauhyu1QxZmnt8+l
iRYYQZpNG0WT20/NdOToNnh1aniMbkfbuunRwActAU+ovXmf46W0cxq8rOPe7r24haaPqNLitoFq
FrBhkdgp+sS2HTOFP0B89xi1iuKXdfo00rraRxYyI4oZE79ru963aWtDkrdsX9smzbeZTX+C9rnG
9kfWlUwRRds2M25HgfRURZ2tbrV1oI5Tv0FruRCekdjdF2Ek6R5ALHtTJc0fdETRa7OyDDwx1HbX
2VmFKEBBU1GWwiHQEWcB8aDiJcKMziV11PxpIs101bjrd6xWyz1P0ngDTanoPtPa0strLh76fFzL
5Eve8/f9DJTd3CE09yJJi6pg/ISObXMnKCh4IOd9jVhwm+tidNWKrPRlSh70ZmxWfkDe8a2RSwrv
aZzQbEIt/45klj9Yym3V50dI1GYec5zERWp0q+bOL734YLPVfMdjz6rInQOohvKLHBtFM49ip0EI
cxoLkA2NW+iGrVWRF4JLqAThLYboCFUeOdepg7MzKcaJ3+u9b3THxNpMsY9Sf/xB2by/ozkxJL1d
WBQrE05PGOrumQkJ02wldl0KxZCjA9DiDeeJP7zf6qD+GgteK/webSZ3fOTQhei7PY/7P1PUPzBu
IXer34pQval5/7sUw+Pls8aco2PpuYIkC2YSPZ0A38puSYYuNts4YndkKsbI5XZGdzVYMh8tPTNc
UfDQt5s63XexNfo1qFluqiytIVnS18duEPEz41y7Bb6UbVJ9jL3JLsNHUCVkPu3gAejVGLaMqXRf
MWfa4oL4A6SruBU0rQ9hE5YVMDtauk0s0QV5OtkPvGyYp9XpeNNzvQLFl636dkQGH8ltpGonmgzP
I1blgY0deQBnfPiHVU7xNVQRSV2eHBlf9Hcb4f1iotsLT0c5F5VozGpGndZ3JkgRlT0iNjeqch/K
Af6Y+1x5qvoQR85KblV6qv21ih4zZBJ1tDyflRQTkYIyW63vMq30EXR0eBxXqZcrSO+kFt0VJOO7
gfGVZ8HSrppTq2hjRK3ijA+pzhxQMogouk8NclswnrsK07+NRFzRPN2FnD2szO5cz5FczzZngirY
xPtc7uVKBpHluUpwVpQE/FdRM9wIZLg2PRrsNlNuxVeYBbXDWanTe6Ox6XU7ceUKBWa2xug4b7NL
P0V/vw2T1poaELnz+yGCRF1WXwEZHkzG8OHaE4q46ChDiR0n5Bm3kdZaMekSi9+j6czDTeXW9qMY
UYLtV57fC2/Id4ak94lIhDJmmsnvW/oUT8JNATq9vHpLFqArCHQCVKBw5s+LexKjjIKWduG0SFVo
g6tYqgvh+8sWpG3wdvjOMCHwO4BZ54xdmE60qGMV/jiB409zJjczc7dS0JDg4ESwU08fViB2SxZn
JgkoUaAKqcpnYTYiKx3VJZYHXTXXePiTm8lSp42WC3rHSxs3p5rW/MvU6GvCEUsXAchEwN8LZkZ9
zlS9n88UOgWqwybjTtfEuIt7Q3/M0LoQEH3KDhQ99zsb9ZZrjvN1G8a4UrmIwFY8aeGfy9O+sLAo
vgJThIQyRfVIvsGd0egha23clWl6FWXF1VoWeckAaIx0tLgaKjgW5r8/8Rxd5EkSjiG5y2806z5P
P4ylRQxy8nnpRs16ZYhqQ7Hvmu4qTfeofl6en4Wj4t335zjv5OcXnZlqwPuRO+R/8+6XQv/UYnPZ
hL5wKQOpAK/HBsOJR6UxAIRnamMGddWSoA8UCmgKqaG52ubCi+yeiA0JjeJhzj+OOxEB4o3KbHml
QGYGokVh4GihCzINY5tAoekhVjR106EQ9pKIfHwWEQIrF2EnEvaatQaFlBb3792F3YOeK6KCPUX6
5QmNp14RuLs68LFysLgBlPF6eXakBYAoCy5kMBWj0R6VNmSw3i8A6EgstTZpeXRyEAPSxsubZlch
mXzZjHQd/jWDHmwERahDgdH5vZkuBoepmUTiyOwS6oP3Dn8w6VUFNlCTfL1sanaZk9vnzRQ4YBwg
YADtPbvwic2MhIGm5Tg6RujqRnLIkUGJO4oWqHDl1pXOuL+2cOGipxn43rMAHf+fl5HIMSzLRXgB
5dAQgl1i2033zgcp6v7XFgJ0FE4gpCufaaMdi84ME3F0mkdV5K5lfGKNLOOfAekoQVePjgA9Fseh
VnynuwYXs6luLfG7NHaXl2jJG04tSX4tGCtUpmLarC9J75edFxZb1h6mYcUVFu1AdxhsbwCW4uZ7
73WCdWMWQrrxGBqAKDW9uo9S9IuE+RFCC9d04iv2Fl0PtHJz0QzCq3JZQLE5ytUdxsWNn7n6U0MD
R9O+auHPy9N35nUOnhgAZ+Jm06BNIB8LogEdiyXK9Dhpzg3JNVed9jVLvwCMsuOpch0ba0Rg6GyX
dxVsghMKofuMlj6DAqZOO04lxnfU4wEa1ZWteUVtmHvgabOd6EJ7o6R56EFfLD+wkaToyKmKJydj
3XUf9+ivbCd6xVHO2ZpZOPngpbG9PDFrz6BpjJt3bLwKYOmtSTsPbZnEN5H1SMK+2VBuK14cOp0b
Rwp44QDf/dKVJATupm5ch1X9pjPRrJLa8eQNCDzddhg1oDo7ZHIant9AY1fZ6FEEGug4I88pYEqb
uLDux6bRPQ5HL5NtraVe7TRulX4phhutT4KqIIcnvkF1++AQ4aWBclCQyLdRoo06Pd0YHEXZcupQ
G9FU5Fv6LPNaHSqbkVqmgD8VqZ9w/N5hCGM/6pGddtKidQe8+ty4HFVX11PN41lRu1B8N3bxmCEr
OvWPhqI0viIM289oXW4hDNdiRKGOhGBlecI2zZ0eh1+TfLK3kTI5EIGuHb9sWe+pWvibQNrTF2Oe
Ap7Y5G6ZGYqXtdB8bZB43CpdBCWwAX8B6r0YSjB4VY5GZbhlKSp3sLN0X6j0dxHZuSsy6BAaQ8nA
uGnyQx8jWKpCoIWMxNBdwdrWjVJI15R9Wm1VExg5rkc6kkQ88tSuQ85ZACXk5FO6L9uJuYaFESIX
DLVWG/yzOX7yd4tY/KrNOlCLtLTdRoah3EOPiAND6UxPqhrFHE259rCrAZXaqIPdXdOal9ha6KSM
48ncx2NVbwCSp0i0pjFAy8L4OQ6W+uw0VnMQcdx7vM8BftOgvnN5H761PL+7asD1ruHYR2UOOwM9
9u/Pl4mlJeu0Lj/yurqxZrJKTh/K7rm27BvUi9y4UB5KGw1dMWKPXTplO2T6glHsVHXydSjMZCga
QmoJHsBus4r6cd17wkJvLMczpsT7fEzApwpUNKBRzvDcZr96TXV7c/AmHC/5VdmFyOumrqLdhskd
ah044FLXhIyg6DZM3Ovccs16F+nQHzKtACC1lSk4O2HnGZjDe9RSkRuVG1zyMY0qMOnkx7r8BSYu
b4b/sek15HdKsdZjfBaqSLak+4k0oYBrzKm39gawZKTFvWhce7vOHzlb0pMBSVcTV0yIahUwUltP
JP1Sk+cVn1n5/nyFnAS8EJWJcMzh+xkXbhu90LU7b20A84qdGLA5SLD1HiuCvCiZ3HIti3d2x0mr
IPm8ZSZmSDoMYKgQJASF5dvV19pa8au1tZbixTQf7KodsbNa0MCWDZCIqGXUykeD3/djOauh5hOE
3iGncEyEV4ugE9+Y+bG+c9TL320QuRfAaKzeJhNMiD+a4ybFjdL6+ho98sqavLXrnqy5Q5LCQkkx
P6bMjYythqxT5dnq/3O2pEf1lCGZT/s2PyqtZ8WeWbhKv/IclJGJZ9MlrbugWWvxWM2PcaWam8RU
cg+RTYkb0zE2jl13LtoGgLslauYloPP01QaXb5GDIiKv6xeRZD817nynAyicL2/c2fLZwUABIkAe
ER3wMmYy10YKVesaC5mhglwdDdJvBvMZ8UUXmR6NuWf0K9iFxU3wVgMAdRJA91L4OrZTqddhkh9t
tmn1bdTt1ljz35L70qjQDQEiXKjDoVtFlgRDt4XT6IOdHMkoDk5zrYfbPryJCnQQRHu1yLd19d2q
Hvv4Jmuv7aH9WHrhbbnB9owHuI6mWWTt3x9WhdPnQ1fr2ZGRYwuN0o6v9VUvHYenFqTjqkWfDJu6
KTumhl9N3kdZrc5GIDks4jxmAiWdHVEC88H252rF7rLjLW3ukxG8pTdONvfgFIDqGmoGcPAVpwi8
OAdhneEXxhqr3JK/nVqS/K0ejQ5UElgNrkybQrc3Jmrlqd6v7KTlASHlgL5bbWabfr/osQqBvc42
smNbb0X3EFr7mLkgmv7EtCEDD8YgAPLOSALUNmsSJSTpMbYR8RYv1RAU6q92DC6bWfQvG6AsZJEA
D7f194MZSd43SUbxFvuuxF63BjRb/DwSwnjtOSCJMue/P1l8k4V1PZEScxV+ifM7XDYri7G05qch
rLQYqtlrFWUNwgW6650NeN3VNer7RRPAkqKxC3zrZwmZGWLKUJrLj2hQcADaG9xC9S+vwqIJVEkR
gKKAeZaHyczSKQlFuBCyuyl7KI3nao1pc2klUMn9z4R0kAyNOipJN8f6kZ9E7irTxPIQKJhPgK8E
U550u2bFxFuThvmxtBO3Z6VrUiTq0RF5eaYWh4F+Sxy2s8au3BbUoMk/IUqcHyMHMsTDwbDXZNnf
pFakOwUtBf9MSFuibkPcnm2UH5F7s/26sseDU5umW+lN6/MeD0NjzB/7HPulmcr+NrGHbG+Nfe3r
ccXRbBWDiE7jP0iSU3AlIT0kaq56ZRqmAHFppTeKIdogH2FvSN9Sb3DY6JPebF3q4K3ENPLBtsS/
UcnJiKS1GUxuRrCeH4sKa1Pft/UKwmBx8dFliXqFCpiBzI2NMlY6gB8sO8bWSzMmrl0cVD1dORGX
l/4/I3K02wmo7rIJRiYtQcujonmz2tCnjIDJDoraKjaidJ7kVYt4ouA5MqKde682a5fH/O/Pnevf
96VtGDPWxGWNmAiv4zDfDc6W+X17pT1/Zpv8MyNd66rBelCOYRht9sriG4v+ufx9mUHnf13qPwOO
hLPNk6IXY61kx4QV11HG/MScoPYUB5nQfGtIN4TpVwlTiQfZrA23kQczi83lH7Hsdf9+g3TfE6Nt
WlYyxEbi3ubQNGWPvfXBDpS/A0UjBWoLKDScwa9YqEwgA8vzo8WQ3UMiwgBC8RPjODExBxynl2Sa
6Diaq/yI+qY7DC1w2Fc44/6fViTPJjHvmrLDQGgvvCrPgNGkO+AxLo9lcZOejEXybz0cLabzEtMF
PB+glfHK/lwKvmYGtP9bDsmx6VQ1NbOL/JgPTwlNkTq9osXXhK/snxUzMow8dzKc7ATDSJAKGgod
fdGxa+qvg/GJF8TJeGRBdFQZFNGbGE9lMKxGdCMm5eflJVncJv+mzJLus4jZplWXGEullRsADvbg
ZfWz2Fmply+b+ffANN57cQYzmd7jgakVt9MEcIoO2uKHy0NZXpZ/NmbvO9kpdtI3BptEfuzQGhE3
t4pCvDAdN+ZHieL+d9v/szSP9sRS1NhhOXKMhk3Psao8NRNyupcHs7xV/pmYB3tiIiSQkFBamAB6
rXeVqgyaguwv21helBmG9/cJLq19qE5RPWrY9HW2GX7xatusVcCXlgQMz9DChCLNOYEty4ewAFYY
O0XbMbTQ6tEdzTfhR/va3hYE8EVQdwIZgdKRdHyVtA+pnTsYCaombZt5jd254FUC5djlKVtallND
0gkmTAUt+qWNE0y9qUjtAbG4coatWZDOsGFEIqIvYIFaV2BwT+1P7MSTEcgvblapvZ7r+H5Dfqr6
kyGuq27Fr+ZJkMOYUxPS1atHWobeCoLtUWy7DFktQW9qnPet8oxXpifaX59YFG0Wap57QYFIeb9X
JtQuOoLa3LHrnqzWBtfbj8sGluIyhK+g44PsDZAKknvRrlGijGbFMUcLe2HtOv7Cu8Rv6WterIUU
i5OHmi4gQ+aMrZNOyr7XnCS28KDUyXVc+8ARKi/hznjR9c+48omh2RFPThjQapZ9rMOQA/hFDP6E
zeVJWxwICBrmBzj66uRCLqozArgsOztqRuEzI/TS8pjnryPpPaXfK/zbZXOL+2ZmX9eQcQMzlXQm
o2YNyeCcIr+Del/4SNIVJ1v0gZPvS06WZLaBDoI5nkTlSvEQIg10m4j78oPiiX/PshNDkrOZINhJ
QQmdHYsIAg5hoCq5W/CVzP3S0Q8E73+zNS/eyeLrkUMVtI5nR3SbPHZdfZeOFtpC1h5M82F1dhIQ
0JnM1C2QlpQWhemg3RdGhtw9+lkSlFmLX+DJ3wpSuJxmHkQeNmPCVk7QxUvnxKi0UtyOq0rv5swy
PfIx88fQL43ct4wPEoj9XSlAy4GPAkcI/vt+EitKOwa23+zYaHdWjaIgulJWNuniWEAZiRwf9NDP
kI2D2RRNqWrZMUdhgNGbSkDQI7t3nK+f2D0ndiR/oHaMSKkYs2OpeE9J6X/m6zbArGi7Rq++5AZq
OLLWCVt8XWg3gzl+VZxxJVRedGjIYv2fCWnRwX81aYI3eP9/1/kXC/zEa1jrNQvSvlS7UVhTCQtJ
+JBZx669cdgK6HfZBEYxa5qi+C45VEviyCyUDh1U9FWNv/XdLmqePrMU/0zMx+jJxk/7rGAKtJiO
vXaVZC9lt5LsWdrxUJ8EfxeIDCyUk95/X+Fqajsh4lZoPBzsunfHifpU+zZaf4r+kYs7q/3Mq+/U
pDRrSCErTazjhRyF4qZrEt+eSn9wtKtqiB8vz97SAiGaBVQI+xEEvVJwFkJPpyNkQnAWAVoiXoza
AEv8J3YLeoZVYJKAuwMN2vspdIx6tOsCU+iw4kEt7UPo5GtRxrzM8sFsoCoGvB0UpU05orHDtk1S
JtJj4uozg8728jwtfR6ql9ARB9EEZETmeTzxsiaDbHyDaj0Ycb5a7b2+stmXPj9nXNAMAPzzGXS0
y5yua3PsE1BIZIObrNUN1r4vHSbKUKZxGuI0tFJQtYIo44OPO2jT2YhTQaEOgk6CxvD304MoUqu5
3Te3XAGtkPNadHxzeQHke0O2IO0JIx56RyuH5jbp92p5Z9PH6iaxdpeNvOGvT70IVmaZU6zErKGJ
aPX9OAYFVDZGHzW3otdAchFuRxZ+1Yx8lyYvWfgFSlrHlM6Za/RhKt8s4xlwL+62WeKt/JB5wuQf
gg4vlBdAJYCWQ8nf0qgutIE47S0T9CFT6UuTs9ZNIma6bRLvQLl1GExzn8Xhjgg0X/OEu9ZktysZ
CPnwm+cDPWBgTwDpzrnGhlNTAQgPfoYWdltQaey62uR+M/aPYCsDdClB2d+xwGVvTE7oX56Dt2TQ
+zkAkQQktwFyNYFqlxUiQ4OloOqFZOqEltwd69rsitT5LQTNRg/CHzvFVr6VYeHcliPaQ2PrR2V0
v82w+qUN7WMXAtEUUfZFdaLMZXqm3jGtqbYV6rMbNvZBWmq6D3GFHEi9ya8i5cAtkFsNw7Yg05VB
pztcZx6pmZ+2EeoUQ75r7Wb+Q+OaI70Ws8pqVJLf4DK4Qdtf7LcRjT0njLZTae0iAC27BKWnWoAU
KlYPVMdVobZfMp1wTyHpK4hrkpUpk7c5jo+Z5wPRFbDzqBhJBy1t0UThTGl1W3/LwisjXEE4vGUd
TlZEh2zEXO8A9gAdjjqKUu+3B01FlsY8SwLRlALNzykIvOxGs6/KvDc2o55NbuOY1TYVQ7sXcAwv
1bRwqxH2DEie+rtLp2RH0WZ/m0NI0Y1Tmjz0aLz6veI57zfP2c+UTiMNjXFMFPiZ9cjBqZ//Vkzd
1ztyuGxGmu3ZDJlbRQg4vubynGQmjhswX+laFegPRNuID7aTvn1+bo9UCTgCULCWJnuKGsseKr0K
mq3CvtIy+Pivh9Y8eG8RY543P3Jdy4RZiypIO89KfWsNHLQ0OzMj0dyqANChjBvI+o6ookvqwIyu
432bfWLyTz8vxfcsrq3CqPH50fpqZU9iJXBd+PUOSuAq1JTRaQGaoPeejgYUpYkUtQ4qw3fiTbjW
pLzyfZnaVNRKHnGG7/eJbzK3Xzm35+tB2qinP59IvpODK7vouxGTX9eHtLU2IXpFxmkt3ypdyrOL
QsML0hzoe6a6LdcoY1GNTaFaVQBKIVA1uFMVRFYFeNXrZV99ix/k8UCOGLeyDfYZbLn3y5EbzBah
1uQBfo3hOY1jeFpuJx4oYvUtV9A8X5Kp3OC+MK85RW+MnYIr3LWBVv9VcbX6QvjwDDKI7M80RvE9
2Lr6r4Xg0U7rQudexGTY1jF0ftRwyHR3qAyyFiEtrAi4keZcDrbDOWCgVzJTRdibBl3bH8x01Pci
jXDvMOP75blaMgSuVUTBCF8QEUuBkpkVGaFRnQZ1mXfHCV2m1yRRx4dJK6eVoHhh+bHqKvqRkHE/
j5YMZ0hBnqLkQTLs2+QQlgDXPYzlyq2zsFVghcwSM0genjXlQWO5DHskX4MyutGcbbIGil6asNPv
SyeJ6BS4d4HvxwJtZbcivnOSle24NgTpNDEEehxAVJMHKjod7u3Kv7zks/e/3x266uAVN6sKzeyx
8zqdPE6AwtR5YxtDEJmubj5Djx1SPyF/nX5dtnM+DNjBAwi3kQGhHF1yLZCMZ8RCIB4U8T7aJNX+
w59H57WKhpy5OxLllffDqHURAXlST8HQ/uH7Kvz4r59DFlykiJDgS9IZMnQW2kxD2gUg73SNpzxf
Ix9dmB4YsPByB2U5aKvleKDrEDZZaR/09S+d/PogIASHrY41xtQYeBAAviZ9vhonqKUriFx5yLxk
hzfqyqPjfCPAwNwOhZh77tCWvLQnCaDiRAyBlVhuWAWO+oVlawx/C5MEKKGFJyKeirhXJSRF2qks
Jug0CcAFW+H8a1YqG+dnko47AERY2AhgXJelQqY2RU+VldmBdVOr35wy3SS02Fja02VffbvapD2H
whwiBOSAUW02pBt2YiZr0IZMgooH2k8n2ynmtvrTjb8S/XUfFivZ7aVZo+D7gKQi0mhnGRQw4UNa
doS1lo8uCQpArS6PZ8EABgMCfLy4cMnKspBTCPZidcibINVs9xavvk99H1rUs87azOD6fm93ls4r
zpsmQIbF0zegdFpx3vlwkNYD0uZwKgcIafS8SbsDdKMkAnNEE9gcTTnRfRPd18W184gnYrJWCFqc
rBNb0jkIji2OpxZsQYikAp2xIpyV6VrwYugTQ2ADPbhg35BbE81BMe2xnprAUu/a2tg7SecOREOH
c7v9+MKj3R98e5AkQfZJujuGKs3whKnQGvLS2LuQ7D7xeXvW3f2LjJeWBR2BXAnjpIVuo9uSjV1/
OE7X5+fXf9+XlqLQ+GS1LG6DfLoGQjElK4m5JbdCeIveZLwEzuVey9JQDK1LuiA2fxfjc81/ldVr
qv7Ihj+WttZA/taVIDsxCPzeqFZBgyFXGK1O6Sfo7LUBHSBVYG7UeF8/jJBZadQnkD7Q9JCnV+Ur
2KDK0euZH2dfqukW77eIr2wnmZNhvm1wTP/7KZJfFAWlrQ6usWAkpSuUu075MUY/YuUuSbc5+hGb
YKYGir5edpeFKwgb2EY4BvIvYM6lECA0SpCiJhzH0Pf6x0DcZg2MsLSe6PWF6jScBoG4NKyhVA1Q
cs3nEIjARLSvaHXoQMuqI5eGbtfCef7EgCwyb2OEaEQGDgI8H6W1RuuAWdZ9pTB/KMfHjq7lC5dO
JDwvkI2Y+V5xCr4/XvshzoVe4vmF5KRS7pR4c3kY87+XHRNaP4jMEGEi2SGFBuakKqYSsipQK5Ax
2X4/Qk3ixi7vG9GsHEhLLgDMCwW5CuAJRK5B5qXJ2lDX8bDnwtiAN1N3+diLzZQQuuLk82JLo5pR
rxAvQSYHAad0eFjMKuxo6NsABerkO/hq643GnwrWG74uwuL7h+fwjWAF8uPADiNoeL9Gdl/GJLMh
LquI2wQ8jK1y5eh7Dq7oj7+YMHdwh1mxZ1Y0knYRjwk30UTTBkO4SdHm2TlrtNsL/gYYBN5FKLjj
5SGnp2uNRRkfSROwguFigobeWjA9e5S8NmBGgh/AodE+L8VXNE7joVDyPmjCbDumIGqNhzu1g6zB
SO8TUtzaBnhE1VD9uPvhKasjo4y0BnI/0k7SUdqdhmbqgoEZLmm/9+B2DEdt5X5fmL/5DYLUIQjx
kA6YN8HJi60aGtYZJXJ70TftdXq57GjnH0dPBXBDOEYtkCjKRQyIHFGnhIJ70HVQqiDhNRJZK9fi
+SZ9b0K61tsCfPg1DsygUXtvKpy9o5BbsBatQLvesFvvvWBuD0EuA8pTeHXKJYBWoLZugJ4wSFld
7EdzgM4mY6ZHpvaO0OJgat9DUfu1Hm6cyg5vBEvGlzCK81enrMotTezeHXqoRlW2GbqlBbqBoshN
v82dcIsOQb7iPefXC6j7sZwUSXJA9+QLPNTT3hynMAqiONuFZuU52i6fxkPnDAcbYe8q7a/cgol7
ehYLwF2GTM+ciJM8qe1ESocGSPQkVTWw2iRuod+4flOiPV0t+w1Jw97VFWr4sWPP8BvjZyXMAXd4
0m36JlojV18IHPCDEIJDMMHCBpIzp1MtUESYIC0dx49jCjlrdSOS64JdOf0tbww3BSNPU71Sew1X
fn5HASqHwwIcY0gVnglR8EnvJ0GSJACZLNrxAZiGZrXLe6DBksZ4yFfRMgvh2pz6QvILrDsL4Zqu
l2UW51ocOCjYjvX1VCYep/uOW745PLXO1lRuw3rwDejr2hm0p75TKjzbQvfAIRo9PVu5YRY2/qx5
glo+SHsAs5bOriQDimFiXRIQUGSEe5ACXz5YFnb9u+9L94rIZ4nEpE2CRjwkde7WrXAT8cEmutmj
31mRYo0ysWgS1uD0CCNrU4oXrVH/f+N444U8OX2HbLRDa6yTYHS8qjgM+o6sNWcuLoWD8hBCPrCq
yWdwaOC1llWQ7+l+xc6WaivPnsWVOPm8dP7WCDbprHEW4E3Y5W5PwZy/Mklyz8vfdQAFFMaArXye
c7BAumYrZhJE41VPS7extll3g/8Sc59niZ/kHmkfzOn7AEXny462sJXR7IZMJu4xpInkQy239MGq
nDIJdHpjJdtoyjyCUEm9ZzRcObEXTc1X8PwcQC5bOj9NvUMxwBRYqNIPmd8mLmN78I6t4oiWPALo
9/8MzcHoidO14ADKzRKGTO3BKW8/KJT5tlozrRWSs0iuQXTr/eeHvuqE3qRve79Ntv2Kwy1Okw2d
SQosAh4A0tFSoRMBT5wqCRTDS62dcme8oGUnX2sDXvJrvP2Q5NSQ4kQ++/0o7MgEUZKJy2McfEJR
s3WL7jML/s/EWc2q0DIoYdhxEIJJer4tH5zI68DguhrCzisqBS/gEvxvMDKZRMxG1nObxgHELZp4
m3bbWQLng035fxf+xIp0FFRlLZy8c+KgQf9RD3KFlXNgcRR4JuFBQXGzvBF2n/gtmBl7RbV5ErDJ
M5CBGsAEfLDWJM4XFx7dDkizgE8T8IX3C4+OanSwaxZWJR5cO/xGhkPVHy6fKks7kAKADngrIAxn
2F3ERq0xWmUeEFQPo21HN5e/vzRTp9+XxpBX4O6btDoPJvpojY0fIWkXouMhocrKmshEEPOiz13H
IOc1LQDS5ekqs4xFxAmLIE45GKl68znlzqPj6J5a5l9FW+ztQgGMjO/ysnHRRuzWRrypCVsBRy5M
KUXaENGejocGkdMpUWomjh2jsKWzTQUV8DUk5IJbzDycCGgQ2eJZJk1pkgytEFaWBXpa3pWM/Uxo
c8iGaOU5szQM4BMBm9Hniqn8NNezWoViXg0z/OeLtVa9Xvv6/PcnOyiaqup/SLuy5cZxZPtFjOC+
vJLUYtmWLblsV9cLw1XlIgnuABeQX38PPPfekiCGGOrpnoh+8ART2BKJzJPnTBwyAsdEf86co72w
7ZY+L+bw5PMGB1SBIm129KZ3b2Xnr9d39dwSgPYBYYBo3AMc7fzzAoccjy0jR6tDqPFNsb7Vb9ct
zA3g1II0gKl2E501woK5KszV8H7985cDQNXMRJUGcZggH5b2UG9SDyElXIue0Y1evna6FiY3Msfi
QJ4bke7H0aZtiU4ncrRtHuTGN7NaShksDUMKviMeKczksJD3wCAPT54X2FW9EHgtGZHvX8ZKu4xx
/xp0m9R3U3WvLkHnZ02gPAqKYQt0pnJiRxvjiVUNlsNR1tOk+UIP1tNvfglhOU6MSJcij70aGT8Y
Gch7mvym0UJiYn4QiFGFvpOBUPX8UEzEtBrI15CjomcBLRrfBRgQW2DJz4ss13kIIcbx/3bkxlzE
jJ2uTggh2u+kA9wyLJsNb9fuenAC9i7IAZfaNGcKm+cmpcSbpfdTCnkvckxL5hPQBObNXV88KMQL
UB2qtHU+VHhQv1w/pOIQXhuotGBCzLkdOKz2TRh1ISRjHcBLby92ASQBjV2guNFTdSEPOtLWiSF6
jOkcYp9Hey35dX0Yl67MBPjcFcRTAjwmJ68Vk1YQR1JAP2kkvhY9R0n4LwwAaQ2SZyAYEIpLGy8a
IGNOmuKoQLrOA/Fr2W2uWxCeSl4J1OWBpAfXDzJKkgXujPpkQfrk2LXQbs0DlzzU7W4iaeCltw9G
5CehEoxnEbKS0pulKIa8tOshPsZaBYbOe2eyFwYzsx5nFqTBePE05q0CC9WeGqvaWV+fq5nPI5OP
Ll2U5AVMW7iJk6tXIQ0Z615NjiW7q4I6uzlgBUmRLXJoguzroumgNMGfoiZ5fWyGj3yttD+v//oZ
J3b2eelihIpNnbAan8/SIMLxJjZUatjCjXJ5sF1DPEs9BPaCkla6GJEk7SOIK1QvqhlWZQ3tiCS0
yLa9sYMCF/C5Hel6NDl076AzU7049GWocUH+vj5Zl0uNZARKRGiSgb9X5QqbB65VwKyy9KX9Zdv3
qMxf//zMNGGjAnuBwwDxLDlf1BFnANGk5QFa5f5jq+OaQDKdblDk+Oe6octFR3INbx9wT2HHAlx/
vmXjJnPHtOiiI1Oey24dT2t7KWifmSrbAgIRGuNoMb4gLdIrw0N3gBK/xHxV/6yam/GA6DU5+bx0
VZil2UAUA59Xmnf3Z90uQG0u/R8KJADZiD4ilFJl2HVJWalTCDy/eOTVMF6S4ruXv9hpGN3uPKCQ
iVeNgLwJ8nNpHBYQzM5gtcVLrRS+ZSu+46yur/XMQkAICaE7Lgzk5C3pgPemkdqd6ZYvT1Am8vmt
nf3izJ19XzrbtdebCjh1yxeQ4ZjDthwWlmLp90tnGgjvAel3/H6dbzO+dhemZ+YooJqNa8cA1T1U
UqUgrtEaFTdplb8Q96NRqG8RAIpTM7x5EU6tyIk5VvKSQswmf1E8v/plv/93X5cuOFByu1Vhl/lL
54ZgHmLmzVcQ1MUccd4EKgP9Dufuom8GrK+X5i9T6jckhJre9d8/uwYn35eW2NCiNsutJH9xzBXt
8SAIFnuplkxIy8wnBWUu1JNfoFznJWHqbrT09kvudJZklAfpc145AB6+ZK7T/x6JaRzNZhwDENFE
K4RY0/b6rIlZOY/RsCquIfQ+URpFp8/5qnDTUpQJzTMvFuc+eA/CmG8q65NBlbI0vtOp9q/buzyI
KGgiPQ4MFK6OC8XkTI8KEiFUeKHKR4oWWLNd6ApfMiD+fhJIdV2SG3rdYJvRg93cNcP6vxuA2CMn
37cs0LaMHEc9mrZTebcIc7vcY+cTJHnaKibN1HmYoLhAaz6UOfb5jU20WGhwDnzhM7+0GGTl3RLi
41D5c60jkrAAYFXFwh6eWQJotSPLi2cLHkiyYDtI3KsiLmL7qNN9vbXzBV9+ea3i5//9vBzrT3VN
zTJTrGNF671rKp+eQ3a6AcZ9m2zcnoTXF/wynsIbDOJukHfDOx/+/XzB8ybvuNZF4zEPk591su7L
YPQWbMzMGLpRRE8H6nx47kkXeJFmucesXj1m9TPnK2MJnrT0femUNzR19FzB9xPjWLfPurGw4mIO
zr0IyIXwbnGAH0A6RmYrhR4X7sbchvZcdTDUmN7xlO6ZZ32iY+xPw+muM9tk5y1prV0sDTpTIJul
Y0dDhvmCYDTRegWygnp3VFsCtVXfAouk6rzF/e8bt4CwAywcsjNgN7wYHjU6rrhq2R1TD9JAfVg0
YW3W/uG6lYuTDyvQcQOPNSQ3QBMgeZaIQxawIFV3zMoNSoiJExr1rc4LJgA1d77UMwGtkO5IdOp1
icYbdswUdwrSLhwTb1zYCxd7TdhAKl9It0PYzJae4qR3wXIwmABeRpui3b5dn6SZr6PD0EDTCABJ
Ip1/fhpdVtcEomzjcdyhChYvaUYtfN6QfrzSg+8Fcg3jcXAftE1HFlzX0uelGIuUkJ6lPT7fKut4
ZZm3Ly8mR0DWQSuEx4D06/McyhoADI7H/kGrtn18d33uZzbo2eelX5/rdtRHDj4/ZivXfTTJY3pz
p6oAC7ugRQNcD31BMhuKraRoqqsa9ZiyyC92o7eERp4ZAwwA54TTjIMgAzXbiuv1MCYq+gwjP1YM
iPw2QT8s5SpmFhryd7gsAP+DQogcVlkeEgg4z+qxsMOah+5SE8TcME6/L+yfRCG8V7064fg+U5+K
9LmsoG+9EBl64tI5c+pYC6FKiHVAKeuiF6wixEVjqTEds7ib7hS1rtc60/MwYn0MigDKDglzN6bb
fcfdMvxu9IkgmBjUJvOzTNeOqZKWgWlmmrmqYidBpzeU/zzGyB1JwOgLzGK5T1iS/sar1QNThakO
ylofvAnK2oO9cyenX0O2tdwgt8ehS1zlP9DEnD+l5VBzIHkn6PJyj/ma4sRB5g7WEfI0rN0VVh16
ThO2BlhpoIYwuEXolCNbQ6d4XEH0TzngrWysu1xLNpYFvZ5aHcCtbgCKsk7iNP6p8wSqsdz6oTAQ
e1sAvvlE7TvI/jBo/wx6DMEdnm8nDxIovqET7QF9hYrf0qmtA6qYzntSJfkKEunJPZSuoXCU5OxQ
g67wN1Tb+/sqQa9uVkxd4KYauLEVpq5pROsAGMjmpQCZcQB1aOa7hdavSWEyv0VrxS91cJx1Udnm
kRs1mA+12IqCcazsJ9ubtF+Z63ICtuSxOSD8U2PAHqzegvxo5D0PhBNQS8U/WyheLwFsLzcjLn30
GCArhw2Px8T5ZqRTbrY1xBCOhgkFm2htpqvI/nXd91weqHMb8oYfuoZSgDqOWhpCRbK52XPi8yLJ
hCSHa0K28XwILroFqoo7xtHmyo4FFXCG/+L3A/Uumo4hRSg7NsWsaNnGWLoYgYOrHzuyMAL74rRi
BCcGxN9PPEKPRp9Y45Z5nKzP3DV8CkbsJkO/x1IqaNaQoCsHpgZsHjKiqjc11oAexzxm7svAN0b0
Oo7fXf1G1l34TLxIUWEBOBxu9KKQbvfQHxjw/kWHGvMTuiMAfBL6en1VLp4SwghymEIKEWGXPJYm
S7KOUm4cJ26Ek1P4Fd835p3WvZLs87qpuQ0MCB/AncBTAucg3c2sUodW7QbtaDTfuPLcb65//quY
cu6tITmM7yLvC499UZDKdZ5qGkSpjl3OfW/8kzXDBjWkIMl2HiTK2Y40D4MaBwpzVnV9z9tXtCr4
jU2hEXzUyv3Q7svmlzFtmhv59L5W8u8vs2Uc/MQ66DF6GHlKnpvJH4HA6xdC57nJFQ2NaNLEdXsh
jJfbnBRkoDq6orfqeD89X5/crzeePLkIF3DAbBt9gTIllKp2qo4rDXveUAOncv0SJO28+aaRbZ6z
QB/zsFEeHXed6HHYD+u8diHG8xmBTSCuflTlVqdbZSkcuxw0ZC7xLnGBUJ7pAnHsCbo4eIwdVEID
P3PpQiB/edDPvy+53FrrU8IIvj82fwbDWZl6uxpziMUsMSEuDUTcLyeuK28iw6wHGDJwNfVQiUun
hazT7FAwT4CDAb5xQVKaiPp+jCa1g2lWz6QZX9q6vhua9gflS7iHOVOi3QzeEXLtF4rOHR5fUdpV
Nthohj1YfjaMooDLPAgt6/GC+xITc74tIUtxYktKG9Aqbr08h61OeTdwmof4vlkqp88tDjK2gM2B
jQv4MGlxMm8YzCiNrEPj9L7Xtv7NEGoQ+glOUvROQX0SNbHz1S8TUuRoVbQOicl9FV6+joYVDs/1
Izw7DCAPQVSLnil0N5xbURQ+TplpWQePJoHqK/bNiHYxDHGN2BoOI5Jf5wZsYjLI3E8YRpevWK+G
GWHfOmWJNfqyKUKyIz3CHL2HYC8c1SF1o6AQcOZCWxnNS4cORLC6910wQn2UFd8N9+3mKRT9q9ja
FoRoL55OnkYSdL3Y6qGJ8XLyPW19/fszu/ns+5K/SeKW2w3H9yEzZnihmQXp+3ULM2fzzIK0l500
89K4hYWBrjX3nxSgyl9kCVA/s9NArID0B6S5AemRUUk9SPZVtxvUg+M85cnTzV1lwEdC2wibDadS
EIef7zMltpukM3r14BlNALFHErk+WapnXVQFJCNSliUaaqVVI4whnUo8IH6C/zRw7GetWZN0y5qF
ZZlb+JMhyUeHUqeHYi7HsqTNk1PaHy5UXV2arK6v/qWZL6IxIVYJaxeXAHps4kbNognw5lU63MWG
3xQLINZZE6in4KYBiu9CVS2xysTUmmkC4mmDV2KfbdPu5qsMlRM0sUHHwUHqUw5ZY/Tf10ZmTYA4
2oFG15myt/RDCSq567N1uY3P7UgOk2IbT1lmT0cNFEi/J3b758EvZ4ADTpDLmTKiPa2IkaYKBQFF
E0x5iJ6mm3/+2ff182PScLdFhoQ5x6xYgYvV57m5EB598Rmc374iHETZ2kIbmkAgnpvgbaJDmp1E
R65N8QfLouhQuM5Hjl7396JPsiAzKh0cGwCL+kWnTGvRSet7RL+PkvKu19Wgb5RPaikv+rjEWXz5
sDnzEp50S4wUwq3DiAM89ffQx0jZUU0fdQ8iS9VSqmvWFJBwaEYGAutC+3rSFS022kw92NmfsXif
9CIcONh542NZ5ws5qTkHjifnV/MAennlWxztcAxEfKV6QF9+WKofkQjBEV1pH9d3z7wdRNbAVKAL
UNb3dQowRal2qx7yeKM5aVCRVWK+GOT3dTOX7gKrJAL4/zUjudnRHPVOb5l6gOJQUCgp80tL8Qct
XhjOnB2gCcFugesICDDpZsUtRey4SbWD425jPawn3/t2+0hOLUhnwUInrYZcnnZoHWBwS6iSA3i5
MIpLj4TOgJNRSB6pLL2pLCbYyEzfGcNiiQBkdpaQxkKBBNnOixd6PCKjqkW5dpjMDzN/QMTuLak/
zA5BaB/C5yHPJNdfiniovD4ptUOd936/dZHZu74OSwakHaWXamYVLdMOg/XerVu2QIl02UUtujP+
DkBWyDBzmzZ612CdWXnfoH7cdrjnIIn63Wn6re2iJ3UqNyA2fS86JyRKEiL0X6kgFYG6HWRd0VkE
cbcgITxMDKRoWRrmWb0AqZ6dBKQDBFkG5liuP4/DlFKr9rQDqIPBJQtO2X8xyX+/L8crcTk1Y5TZ
2iHVNiS9a5Y86uzvB0bGwOseFGByjQtViTzuIx2/335122+v13/9nG8zXVxc+AeRkHxt2ZOXj7SM
dRFA3k3cC0Z70w3Jahj68LqluSgSLc1fIjro4ZZTXnrHLCNmKrz1SO4gqLDSSutuNN1g0JTOHzka
cl1zYW1mR3diU7r4rMJl6ZjBJgpkvuLdTeW9bjS+Qz+vj23WWZzYkeILEtnFmDeTehjLN3AiWNaP
OP4XWQsQUf2dP+ll3GusxUaDDWSfHrthfOw0FMVq1FyiJfz0ZRuYONgntsSePMnBFBn0tsd+VA8q
T8PSeqqyB6dZpbYXumO9mqraj0E2WNLvFX+rVbwBXq7P59y6WWiuEdouorIrPWtatZwMsLRgPi0E
S09e5quu35PNdStzO9LS8ETXUcTHfyQrZsUsVKUwyiF5zMgThRBW/40l30AQslLZwrPmkuMYc3pq
TXLGpDEizgdYQxfhzpq8VQrCEW5Cchzdm5pa30EOd1uldehSGqju9IPzPGybeKsaWtgV0z8xdYO2
aRbc42Vfxvnvkp34WMdtYoi1hny473mfRnSXOcjydb6ab5PM81WNrKKlvt/ZFf4793I3QOLqaRo1
OJm6OYZ1Yr7ZgxLWKVvFxF0IzZdMSYezBSDWzjMcnHZcl8NzPYRVszWWWidnL8OT9ZVJLAfIPzeG
i6d4pGSPROPryM79uqgeNBr5Y4wO19hCMnM8WmW+bqEiyri9GxswKpBiTWK6pWiFIEkWGnHuE8Jp
0BTx9vqOn8sXCe53sDxiuwM+L+bq5GAPae0x4oktn++qauvYyloz7zr6MFJ0XRfRQ9Ig9iwbn6ME
et323D12alq8HE5Mu1mX2tj+6oGyVbYjyur652cPM3QgvrLyQM1Irt5GvVbBcwAuK//jIUgvis5P
CSr67Q+DfyTJEjZkxh4wvriSEIN6wCZIM5llvccUjyApEq2yaq3+qflmNNaW9i1eAhkKz3D+tBRs
+YKzzwCxGPirzmcuyTPoOCYFZs4e/1B38gk4Tko3PbqRik6tvggB1VxzZVxfn9KZWw12MTx4CNRx
ZZIcdNAkNCoS9dDHG5uEFrTtlyScZjbFmQnpbCJx2ludiaEp4MvXmncg627fdmcWpGszVXvqZAXW
yQFLDVhGwNPT/5cmpNsyL5Vh0EeYiLIXxnbpzShZoZYA8CR2NQ4Q+mXP11+P4zgvSI43NdHDfloB
ExPevtJg9gIAVDQrX9Sj295KuswzpkPZmD+yIQ+BDvwsFxF6cxvK1dDrjyoF6pNych+yzqQtMmc6
KN7OszeNAoEwNP1dH8uMuwer118j0mooJbwwiqLTwXVqX6laP4IarPaQpQsOZ2kw4u8n/iwvh5J4
kOs9KOYqYYFXoIdxwcRMMgWFFhU1byCkRd373ARHAaZqTW86xNrdyHcIufq3wbo5SwlyYcA1UacQ
gA25ASmhkJ9xenU6jNqG0g0tN4D2XF+SuXgS9Mgg2nYAZQQrqDRXRDUYrqNxPBBd30Zq7KdZ99QB
rdMTZ9VXwJtr+qZg3Z/WYPcOMYOeQpnSWFqyGW+DnwGcAvJSYCOWoSmq1yuu2RjjwQ5IngXmVN0e
apwZkPZeopk9IMfOeDCBQc5XtfmT5apf0Fs7lbC9QZGP1hI0bAJ6IU1nxOK6RyUO3Ovg4PO9JbWP
uSgBbM14c4IGAgyocncwCsktSOaUEaFMD+pTsoUyXVA595mhrNHq6o/a3o5yn1rPqvPr+laZOb1w
Q2D4AnRI3KvSlu8iPUPSQjUOzF637i+nTpCXXxsLJfyZg4XqHOqLjiAeBxHR+cGCGB3kbzPNOJD8
oWhpSEfoqfA/ZeUFqJr+ixEJ2iwIutnI8khxvw4eXGPsDPPgDk9T9GF3T7kGdBhZgsjMzRxQnsD9
AFUykyegupnkOYcdwlamtWOVb3Q+mjkW9vjcITqxI4Ni2ajnTo8GqsPg7p20gWzQ4fqELRmQrjsU
m4CPMmBAzXbosM2XIPyXBFQ4PjZI7QRq2ASWSFr9dEhA6Fap5qHSc3XDrI76tdalPirexYMRI08U
gW1u09jVh84GzcfTsQ4YsAS+l/RLFRxxVqXgDsdYwzGG8q+JlOz5ViysyKgSZbAOVfvQQLyhfNDa
hSfevAncuaJoj9ZuySt1bRsDdVBbB5vVH7kZP7heBYJaa/Uv1g1Y2v8zI3mlARrfU6vCTGqC79Qd
Qv4v8pmYq78WxBE4uXKL1G1T266sQ06+8RXXX64PYCakB+We4AZDYfvycZRqU5KWtWYe7Da0onsz
RZCyJtm9qwaLcJrZNTmxJe3BkXFcFbikDmWnQ+M7cGvgXJdSRrMn6cSItLe6jo6EfRlpg0/1dnQ2
jhE6PSywmyE4lQMHm6C43acJHA7W2qiUB90Z766vyKxPOzEhDcAZdLVUmhQnNance/TWssBWQEXM
SqX2a7Pk69vtOUj524A44/ZTpdsHeC1md2oJe60ZuqzwDbMLsrIL2e3Yf0yYBuobUbiHcIHk5Jyx
hiZcXZsHpdnWZLu9Po65hcfVhpsAbx8wREtHMTPsvCi0GC40hyhysUQfMrd5Tz8vncOy6uwxFcvS
mysrC1r64JoLvREzb14Ei39HIJ0PNy4iCHhhBHG5AV6+KlEh2JbKCo3Zlc/thTfD0oCkfQZdhyKu
KawZtYsM+H7QNAD7NtcXRXxE9vTQH4FYMKDW6ISRAgHQUJltaRDzkGYvvZL5BVqDY+unbrzV7nMG
N3Dd3NzZEdATdJEh8kDd8txZot+feiDtMoE80QHBf7N7JUwHyFcvwUPEhy7H9deQNHkR+L3zRoeh
Eb14O0b4U5eAmSxL8rcC2YzQbYylWGd2f4MCAEyVmvhXOqeVx4Y645l54PzZTVZptxCzzX8fqpmo
x6JxRkbtVBlHYGxN5sFKNnXue8Pq+trM7TdQ38ED6GKPy+cTxfPGzetaPxjDuivXKElk+cKzbm75
T01IZzRPhiFHC5B+SEDjP4Vc31UJ+iIWNtncRIHxQQOngYt1lvGA3RSDHlnX9UPWNtRPNWMKvLZZ
AgXO7TBB1AbeGMRteL+db2U1rQ2DsxSMipqxSif7zsu90BgVvBETujacJri+PNKowB2Cfxy8V/Eq
xovYk+YO1xqeh1Nm7x0gRu4ovY0VDjRIwIKJZUePJMAi8vPNLc2YR2an7buMhxVhD8qieLG0wYQJ
9FSj3QjbC3B5OdMyGpU2emPh7EGBBlnRFiLyahINgW733ftNkyVMoWor+iWQprqkJgKhIHJ3+dTv
Myv2Cj9PzO5nqkxLpbyZEQn2fkHELC41GXTd6zXkqArW7zt0FBVVGnT9e6KpCysvnZqvwYCOBfGM
2GgXF2fajG5uleOwj7ixyo1Xs0tWtvrQdjdmqf5jCE9Qod8ggMjSFtNoC0AdqKn2mtaVd3U9KquE
2tmWuck/QNDcmOC7MCddBk3ltJNuw1zTEB81/ZBPMR6Jv69vBenS/o8VYKCQ2RM95bISlt6VDmjF
3GHfD41vpvYG4uWmOaCa8cGQjvdM+lhW2fq60bmNAdFQMO0hrwPabOn6AU/yCCYMDqOc+lx/BibB
T5cSBpJH+BrZf/ADOFPIyOnnHgjHDJkpJMT3Zur401vElm7ruVGcGpBcnI16m4k9PuzVt4QT31yb
Wr7gqyUvejEGMcaT11Pk5GOeTzCBkiJB9PE7mKLYr35eX465EwRYrdAVRc4Dnd7nVkq1hRh3BytT
j4r7hvutvbb/1Wzh6Ai8FLgLDGnNAd7v2JBkPToGvbUxjj5gYL5pf14filwa/ZoxeDV0L8MnAMMr
nRq7dSmyREW/LxkO5jo1BsB0RHOgk99DI5p7b2O8uW5zbqOdmpRGlip1URtx1e/HR6NaDeX2v/u8
tDqD2ZFGh+jTnsWHdnqCuPPt30ccgJATDTLAvUvnpAbbrpZ0RbevXVDk401rLOUA5g4KuKiRvENc
AYpY8feTXUxtt4+5lXb7hLzqsR3m/Y8i//4vRgFheciiAVh7kXeHIswIUFjW7Zmfu05g1ktP59lB
INUAbjGos19cM+0AkQvwS/T7Qt9F/V3mrdvyX2wkkc34PxPSBdNR29FIp/X7lu36cdsuXJSXIxCN
/Uie4V+klOQ8LcjpMpdQu9t7bbWrW/ZoM0hl3TwG8BGDYgqGALu8uPN5qaRa2XK+B1EgSdfuks6o
OL8nLxecb3wf0CcQHn4lGSSnqw1j1kHGme/NPgp7+0+X/p6SaReZ/QoMhQtJ+1ljDnqAgNZH3C+n
S9zEVFI1Lvje08q7YnwERQaaM1I0uVi+yv7FzEGlFf1AIKAykFw8PyV1x2sPrn7cxx81VN7chTt3
xjN+kZhpFmiucExkzUh9Mso8owrfd5b6bOhd6zO3DtDLf+xjCKIQ6r2aWfai9PGuNYbX68dzZu8h
cwLaCoDekVCXEXG8x0u9M0B43mn6W16r32qHfBosWhjkpStGHv2vGTnRbdp0Urpk6PYQif2jjvR9
Upcqx5eXJUwAsQCOA2ia4JF+vkyZ1vQtARfrPp5+tIa7HhsvhLpyOChLbGGzlvCSEbKSkDCRa/kx
c5miuXW3z4zxHuhMtCNYTZBQhII5ZwsJZxnrJA4W3jXIiwt5h0udhciL6sZwONtDLbpaw9IQqEVD
DwAzO/feoPNVZ6uBmT0VTU986pbxjthWfaebNHsZC8pXiZ5Ce6K2pxWSTaYf9X17d30XzZzHs98o
ZuzkIkHxT8vLvmd7mqurLDEmPx/K3VQnz6ZWvo9Fvbpub24FQMbhgXsIIgTIyZzbs6bW7S06sn3c
6BX4dZWtjoYdPtiPbW6H1219vYglzyZ4iNFJgfBFJBrPjdHOKtWmqtle0z+n4TNVvjvGaz8+a/S+
A5+MvVMz5c6iQmbyNzcW3rdzM3tqXAo0qa4oXtI1bM9KZgSGPnw0zvDKgWIJptLeGn30uTBc4c4u
hwtHhOQt+NblfA3PJjenBmP7XEV/eNk4GkqWqRXm+ohuC96R+zo3yBOEB1F6plYceDTWQVqhdQHu
nqVCyJx/QvYA4TwQjJfPoLbJi7xHLWRPwS3is1p5yvr8kyc3tuR+nbJTO1KsyFPk5fF/Eq3aj1pH
QiVXUNdOgrYsF/bTnCvEcODuIWgnKCzPt5Mbo4U5imi770C/+XNEzgIZRZL8vr6Ms/MGIgHUlsGt
5F1AuHo2cXvU2n3rNc9jCarmmq9SttSBLktbfc0bmrLQ0eRBOBlI1/PRMNoaSa4bbG9OQNN4Qzmt
Is0CUKQFA0yJqD+MhY5sbNT5t77Mi9VoOhMgMVQLJpTR/EaHGlYNAYRd0alLOlczbgJoMtBKIScA
JTz5StDQ99qOacb2JdK2VQQiknin6Lveer8+2TNLiioHXjaaAYgJ8lDSJFhjE6U97PTqOy8+NbpU
JJiLEc4sSDHISAZGhrxge4+v63rwnQpE/yl6ntgL1Thodt7wdvdtfVoITWfcz5ldyfcVRW8X0EOE
+6nfGjMOXBba0RaqTCR6uz6Hc5ZAz2bgBYq47tKlR+hCYcLRWdlHpYYJ3/flJ8MbfjpeNzS3WCeG
ZK7PTo9MIx873FX6Q5Q+pOv/7vPSXvBUlhAzwjhAnOCbXr9Cgdi/bmJ2N5wOQdoNKYO2iKGIS6He
j7jbnSoKBmgwFe3bpJchdkqQaWQ9OgtTN+NUAGPBcQKtORJ7coZatyKls9yE7Y26GFddZUKeVWfp
Q2xES83+c6aguij0RNALeBFjpTXPvUpTseE94OUTc5tED9RauFyXjEjzWBaDXjbxwPZRO/lx8c6c
j1S7UfJOeEhgI/6ORDpCtsMAzHQRGyXuXTxWvmpvTf3VMr6ZS1yHc0fo1JLki5vR6ts6x3AmMKg6
AV7azApi9kiW6JfnjtCpITGvJ+Feb0yKnqgT2xfReK/GFrTsjJ/X9/ic6z41If5+YoLnVhEZCmbN
xlsoLn+mhhbodJONC+H17FAcB/kPpPhhUMzpiR29bZykyXGUMjJauxjYwZArU7W6Ppq5lUH6ThDh
gGgd8MNzK0XmRoWding1L7xjD4hUQDO12ijwh2Gbls2uhcDx+3Wjc1N4alTa3clAEh6VOEJa/kCG
P4nxLVYflPL1upWZoYETXZCug5NQxxv5fGg0ydwYFeZun47VdNCnhm/VvHLvXIvg/eWO7YF4nbVw
LcmwI3GoHMQ1NjjSkVa6QL/2UICtRg3bY1KAxPmgjn1P02HVFSADaXvAjXpArB+jhDxGEQ/ptPDe
mXEcrijSqhCyx2Ul75qq88poIi2YOA0I+8UmJKTedGPByMzMwgj+J7rqgdSRHAeLNLUpmoLuE83b
paKPtaYPHVf9HvriEBS8vo4yUFFMKaCrFgp1SOQgMJXMmekAPHFM6J4W5GDlkerrhG7Qbf1hsTgP
qyxL/bg3X4ue+tROAtD7LTFtzRxGkYNAqxJqX4DRSnupz5OIjoXX7Ouc/PCaf9IBSLLrwxRxvPS6
OTUhwzHxQIkrmznNPtO2yKs+ktH2SfMChj2/ttujucTNPbdToIwslhCUEhckL0ZuVEZsms0eaCjg
Fflr37EXhSN8uz6umcOOs4fvIwz/wsCdH8OOWzo48uxmrxETr7THovvWtQc7/ee6mbkVQnYFYS4o
ZZAxltxy79E0cmLa7KNDaz26Nxbav/YgMogi/IMkwcWWH8tuwEo0mC1lNTT3ff/BHN+6ETEgrHhI
G6A3HEBSG3jw87kySq9WxyLH9ZUD2qmwYOrazZTx1fW5mtlqeBS5sISIVjS1npvJSycrmzxWUUzj
n2jL+idqvd8tJNmLQkEXE/I6voY/LbjGS6uiTI2iETQmAQ+X3yKp03oj9OvRODmNJJy6yQ0bXYFc
n0l8PYsD6B2GgzYuZd8uN4YwiwQ8cjIauHokkp6cT0OjlLm6r7XQfO21zfW5/Jqs83N7/n3pBsXD
Evd3je+jOTT3bWWqgzGJ2rDj+T6ukHQqTPTatr/0tPqOF80H5NzWtYIkjTaVgZKja37SrDUf3f3U
gWEn0Q/MMJ9JZGyJyw+AgOOs6Owxn5o+VI3uVR3qbzyOAz2uN5XbrzS9eclAXeAnvRp4EM2IkIdr
dbBndvYbrZwd3topauntW0ntbTaAHhMqnFqr3Wd9v8HNuZABl1vksInBDAmad9A0Cx1luZ/BK22X
2NmACa+T7GnK3G43VEx/LLnWb+NEsIRGJnh4KNerJ5A3/VKgQPcyxpln+3a3iezH6ceQdDX6U1I3
e/Qiuwzt2v1Fa4qcaduNC6fhcoN8/UxEChYaoC7YuxSzqxwzL+zH0f1O3e9xeH2DIKa+8Oxg3kD3
v2jvgLC3jNFymmxMRrShPpauXQRN6q4sMn5nnVDEHFaTUqW+1sRhE6GGWhpr2yx2FjVStIWCMiRt
P0a0MTLeojeLRgfFce+4SbZlSe/wubCC2ouaVYGbpwjdxlYPWm96LdGIF44cD3Dqxk9q24IRMJ0s
38rNTzCP3MeVjgq3Tp+7On4ocu/QVDS+5xV97JIKWeO0WdkVW+kk3RDg2v/ERlMHZURYSLu08msw
9oD1c9jw2n0vSUuC1Ob7hJeDn2lspWj5vS6Cj9RoDH9IzMzvvIndNenY+cVg6j4Io4cV91IDMpdZ
qDvKH7cmATe1tQsCWYKWjaRV0MLdq0Bn2jYYBMa0XUfIFzf/Q9qVLTeOI9svYgRAElxeKUqybKts
SnbZ5RdGVbWLK7gvIL9+DjxzpyWKVwz1REf1iyOYwpZIZJ5z0vHD9IewjMcua97Q88btM2uH1rhP
jNZ7FseupoWHpgl3wic7vbEf/IitoGp3D83bN2D2dqFu3LVIvUPk3R3r0QUTagN9rz0X9R10iF9M
v9qNLHgcw3STIzc1Nj/ynLp9zdadqezDCPjUsbfXrC+es2C4ywfzhRr+IQ071I3tCjJgo/EYVJIA
g9ZLekbeAHR3kS/9ZnB1Xfb2KmrSb1nShzuudK6G9u5rNcROsNR1GLFfPh3vSdC0q8yGKmw22ug2
NqThJqcBhDaU6NuoSQGUHk3WRO1qjf5LyZi50ZOhcEXchGjkmn1ogVndl1G8NVrfrZHPMop8ZWuD
m7SpvmUB3+kmV9x6JJhrS8lc3/J/xhFUN9PKpq5ZEiBIzN6FcqoOnV6EVW1QfIiGWxvDZ7ch8eAy
wDWwTKjtg7R62biXZznt66Rje12xP2iev4XdwiH/Khedu+kzE1+Zi5PnFF4yaVOLlu2JXZNvvq4G
mxyv7LdBybNhZSbQ/QiY5lKy8ZHAHtynrlJ3JIrJuuJ/NGJts9Rtgef0xWcJEQtsqn3e1qiKaqXx
jZNKuL7hZtrQrXNejm7Fu/F7EtP6MRl4snDnXIZUSGyiGTQanyGNegGGifyQABpBxd4wQFkQ3+oI
5ZXiaAU3ymdhXc4NTcJeNEpiZqONCNrGu1z5RGUsvD3TcWoCMKnzWKRlfafgCS32aGk/xi9FuSmb
m5Mp5yYmN3SRpYg75HRBF2rstrnyQZbCw68eLRfbCylz8IShZoAi3/kwohydjMC6ZHujMkGsTkc0
C7XaY1aXaxpqaAxkQ9+uTdyRjD0aukfqRi3Gxq2I8luth3Whta6fhHwdtMwZuy51TNuQl+MOGOKD
YmTvrajcyM96yHekKTxsED7GTTKuBtGU0KjWjXUylq8i77WdocSryld+kLLw0H35CSyNAx81Txmy
5yHQH6O+T/YCjGLHLIaDYWfrrtW3Ki6AttDf/ST9sHn4lgacOTEv6IpWFYIGW/zM4u6DgbiikmI/
6NSNumJvpsUu6MdVEtqaY0XDZmiiDxRvEMow9hihuLcZgiAH+0F9bELqJLX+QgaGu6xc6Z22IlW1
0cMOiS5gx8KOPuBo3kXxeKSpxpw+th+RmD1ev5Iv36/wBQzYPxTpUIGYZt/D1Kr6LOqMPWu6AJdZ
CZpBOxxaNTrkRHF8Ywl5fhn64kluoEaHTki4YtRJwiMZkpx3yUj3kDNKMycMLf9+gH7bsU/QXSKA
SAJOVjg0+6we8s31wRry4+dbEz4aMlDAMqPN0AW+wlJRvjBbv9+DXWE/llpVvpq84bu2KTXI1cXD
tmu78BU1TeW57BXjVwrg1T0APpCYC4h2H/ladc+U2vqe5oQ9VlGTbCyk89B7wwztbS1KcKENu42O
Q5aKdRKwX3mlBsd2yItkpRZ18Cxi0h3wwmdrlgZq6KAEQ76rhUZ+1z4vsA8aXMM4B8+UjUBkAhP+
wyes2di5ab9avgoHNCgZ0mxl/2iOtf+o10X3UFphtFeUqHSRYm7uBlqCZtr6zdooafTQ1qIAUjAx
n+vOH1583+hfu6yAx0Yc/EnVut402JmriEHJyilDA0BjOzeCVex31ToHNHSbsGwp5yr9wGQx4CCQ
F4LvRo/6KXgyifUer2Sr22t1816p4bpk3QrYeTeDl+Cs3Iy9f4i4thCEzmxAA68fPFwJBd1z+rC0
alOxIjXq9zlAPG30J49ew2aXhigjWsTN2c+FPXc5SjyRsd+QUcSDdlpJxHvF6qx2GHBvoGX9U8d3
sfagL/n1y8AdpWB4XID2pOedgsRKsyuLwMqGfVxCkufpdvghIC8MoCGoGEmVu0naqe8iwN0h+r/n
ds+hq64rDm2DNwLB0ptTJLAEmAuuc6ACrenLWItVbopAE3sqjpa6waYT5kO/BEebiRrOrEycEHYF
LXp5lkwtcpQ62abaj0am/dnr9dW/fO+cD2cycUoZJkNOYIjkf/CAyNAGmrz9bybk1jiJ5oRqCZao
MJFAbVvsa32l9AvUistLQo4CT1gJepfQ0HMTTaL7FC0YMF013FvituHPslnVQBpE2+uDmVmYLzI0
UnHoawTo2Lmlgop2bHLa7ROG/m8RJ+M28Y3oCcIm6hrafsDb/xODyPjjuStvwsnQ0jyv9LYwun2Q
Bm4NxVIdw8qAXPAhDXbd1MwsAjwG3Db0kS0IqcixnywUAb1m4Ljp9l1tqLuxjcZtVhTlXzy0xVFr
SLwyIZe0lEud8QwMSTRk6wBRgpOdDBAaTElbKmm3Z3pVrivo0Ww6c1AW1m1mn0sxUGoBHimZ7JO4
kmlVi861RbenfTU8l2JIkM8J6Bo88CVoxhduaHJvoOKIQo2sLEgpwfN5TAgNLGtIun04dvG3juu5
Q41EeWqNsn4Oi1H7nQzNuIfQVvCtGkflJzSGoju9M3rAzXj2oxmt6N7Hrb0u/HBc1arwoaZoBQe7
s/Ecz6mPRBJ0U7RsHB2DM7VdBQ1P1ymk8SGkGvKdKhp705Z5uRFdarl9NQaPuPDbVWE3xMHF2d+F
ov7dFHoHtCOYm0abl2u0zdsKIvDa7Ipi1WtZ5Wq4p53BEGt0SLHXvYX+wV0iAgd4v1URs2CjC4ba
RWrau0hr4HnR7stVS4Xt2gzNvqC6nb6pXPukomGfthiNVV00zbrRaXuv0t5fR2FTbuOsTJ7Qv8vn
TotaySdQ8Mo+tRo1dTQagwBoVHXvNbEPSZrrW35uW2BLoOEDmmGZF/mkggfqSMAu2evQU973eV5/
JH5WgfGdDwu5tploAml1pNhklwnkcSf7fKz8Qgu7pN/XCghmI7hVTwlUD55KJRnWmqloa7/J00c0
gvM/8Qy9sbGSfB7iigcIUNaAwNuaOPqkThQgb6t+b9Hhd9VyDYtTfedBugQ4n/EiZw/eyThbmoYa
K3EVh77jxw4EHq3OG+KnLlsIlieOA4IhEOnUUNQCsQFPuekzrscmMZBmUT3GV+Fbt6S5MfH0//k8
PDze7EhzTKM/tarscaCJ6plD4H83OehHVV7xyGGDrqxs1rO763txdjxgOEuak6Vf9NbqkVxETrxW
oW/6aBbf2BJFc7LX/z0gKYBvwAVC+W5yD1doSZU1nKheSrlbhuhY/0njpdfT7KxJTCtw7rKONNlm
FehGStYbmDWkschouJpPkO160pYQrXOGIIOFax+AVnlznDvZujPswYqw+m1HAVRhyavaq7WjUuit
awldQtdPdvXX5J2ak5N7cjc2qHjGvJXm2I/Qek35xk83Wfeq2e/Xd8HcKoGmgyOKeg+UAiYXFYUw
RAICH8RF23ez//DHTRUt5Fjmp+5vE5PgslQhtj12MGFWu8heF+NOr3d0KVKa+Lv/zNjfViY7gWa1
FfMcM4Z0yig2wUNYOL25jXxH++P77vVZmzWGTW0j9Adwe3pYi0JRG03BYeVlM+yIkbJjTGoTohGc
7piwkeYpy95woXUVEwfVfHPhB8zOqayXEUD3sHiT/VFaVuKHFlc9GrT7skp+idqHZh+UnJzOX9qM
s3vkxJj8MSebMSjx1BqUFJ6vWld/ZfFdvlTHl6fnJIT59+KhCgI2OITBkP05t8BZOua29K0dO0TR
NyPfXV+v+RH8/f3JCNJE5TknseqBNOvU6l9Vdjf8A81rmTD67xgmFxEf4rG2O9io/VGsBBvfsPNV
J8q7t/9tMPJBf7IcXRu0MTVwnsBd2EK6y9FRKYiUhR22tCTyCJxYKUFCFIUOK/DvkVPV5p2fWQs4
ptldjHAIEhX438Vjg3eDVnTokYWN5QZ7hayqvVjqbjy79Cc2JrOFik0BNDqDgzM+QrFp6F3b/fkH
C4IkA0TC5X9TakVqZ0FCc0yVmt5n/o9cB6en9xceZrPjODEy8aIFolPaaD7GwZ5IZTuxWINguxCf
zi76iZGJE43bEvklBiPI98kuykt5hsvvI48B+izetBA6IlOqLjoudrHomebVOdTDfvagoV5fijkD
yJ2BV420D9Vs+feTXTsSFVKvCtU88TAWqEOi/Hi7AWh9ol6LNgDoZT05Fj4dRKUkTPcYyj+WSFbh
uCB8cnkooPGJmB0BNDBq9KuccDKEUoixagTEqbRiCB6Dnr6CPAQ97jQ/AMiyEARexhmQwYJkKoo1
iG/R1fp8vgK/T4yk5bpXNu6Y/KhGOJIVCT7QPvv2ecNJhg0o6kPAaeLh6wqthaOq0T1/D9VbP1tw
8HPrLhPYCM4Ro9Op3IFo1LpjMfQ6SPKA4kVUH//BzwesDZQBNDyCUuL5PFVZ5zMlMnSvHlZpt21U
7/r3L0835gVkKYjtycaZU6xlaKbCiu2QeaUJBsddZEAX//ajIcmOyLpC4Ap615Ody3J0QCmR0fQo
F/SliOz+QxHAKF8fyBfi7vwqh3YCOihKRAO6Z07p33ZGLatpBuopwkY7gMohRPsphIm45HvJdMcS
fFtF97V4GkaofxZ/pe3CAZrZCxBvkEhvvDqg7jcZKO2UImC6QryNr5NtHqnb60OcOaCn35+i8cZ8
DFqihhR6mcMmqOu1yEJHrZS1799W+0ZYhAQ58stgqKAtCCCG57uOFWOFEjTuLh11QOheLIG9ZmZK
BcUE16/GCF7RkzuF6lmcR32C8p/1o/PaJRH32c/j0GNLQ3D1onEB+h1zihqA5lno99B/12+PuADo
+/v7U34mAJ6ZaVSWBvn2P0P+CNV2xxYLiz03BlwoyLzjlSz1Bs6XoGJZFDLaa16CMxl9oJi6cCwv
Tz4SJGBWIbkAv3JBwyGN0JqmiDtPSTcc4sSREy3BjC7HABPQaAOdCPXFC1WOIPTTrtDRwziNX4Eu
XtXNQgB0eSJgADNkQjoY2IOpdzRbBtKSqXSeluYbXFKrMndrZZNaC+dhyY78+8nVWKCXCU0E7AQI
4ysFcJ5i47M7vthWb3ZR0BgHtHboPyGHe26ooSpPRa52no50bdWQ311rAmwU/r7uSZbMyIU7GY8K
BauBxbTzskbfaFWyS4v8l6Wlt5Xc4EZ0NHMAvhJ65SivT2tINMPbfyza1otjTxZ48pw7MRvcurq9
xQeeggiOEM7DXV00PEPDw8ZoTK3xmLHN2HNn3xlB41jJSx/8HOL322cPLBu8FqGmpl2I4NasSZB4
VBqvHO9C00uTO61euErmFghnHtQhG5CaCzFaMJzVFHJDrQd6lFOQgxRutZZ4wfNGoJoDXCTypmTi
hWug5hJAnxoPiSVduDp1mOXePlWGTF4i2Ycrfqo8R0KlCxUd+zktXhrIJ2bkSV8SNJw7nMBpwSUb
4FVc5EfjCqlYABx7eOPk3iz0b3bONkVXuQWzFqK9y6gVEaTJ8J/MF1zkSqPELJCaSYVnja1j8l0f
rVFlcrX+Ja6WBM7mVufU1uT96Fd200N7X3h6/2pZQM2ij3b0cn155qdObjIkflF6k7/hxA+AjoKa
CyjSXiA+aLQR8X0xrkCN/N+sTLwno0FG4wZWdEVsadBBULF0TfUbqRfElefuG4hcQLMDeAVEm3L5
TobTB60dgowtPCjBOSPyUumwcCvPLsqJhcmiMIhbJLFdCa/Sfov83o/RO2VJZ2YmktWh2qyBX4Wo
HDDEyXxlflNZKaA4XiXewuE7lFqgCLfW7RTNPGKn5e8Nfw9yALXVe7Ayq7ZcGOSU3PLltyGjhccS
oHzo2DHJzYKiFMadqfaQwi7eO1O7jzN6TABnHS1traG4NZTaA5MZRgPdRkaj+nF9w/w/P8ACzQxy
eNZFcriALkvXq9gxVnXI1D+06wBe3JTKjrRvVrxui7uGPurazVkhzDsUMf7P6sQfZkMz1NyA1YEV
TonAqHSH6FfAFpzI3KE7NTO548s4bYG1NnqvtN6N7EeRbwrITZub63M4dxZOrci/n5wFdchZSKQV
24yhhxQ54cd1A3O+EExTQ2rrQ/R7moqu+JgH8dBjk1RxsSJA/QZjulVsaw2xmR+KGbxdtyeP1vn7
DquDx528RwCLn/oqDX4KHIax93zI8KnljvLcacWO9ijEoldQusRCnJ1AcDSoAc0clF4mu8HmWox+
8QHoDu+x/6obCyGYfAxeDOfk85NdkEa+anU5Pk+A2G5D1wzcELx7lJScBngOG8QKZQE9crnxZEcr
PLgQlkn06WREWhVGSN8Guafnr5BCcfR4HQXaqoi+X1+py5mT6RBgC5Gngs6kNtl6SttlbQcpEy93
jAGKF/h33cDl1sPHUQuDvCcii4tqNmrvmYjHIfNCwFbXxh97QD1snS64wUtfL6189WAEc/GCX4fu
d+EYdbCSoMLvaGXoLCF0Zybq1ML0QZ9DnINZ0gK1Nim0i5aIn7PfR49mpEO+5LgmCxHWWt1CjQnz
FB/4SgsWckezy4B7FmAWqL1c8HRHzsY+1Hp83hyAQAKOtvuhKC613RxvpOtLPrcYkkcnO4ZAend6
+gWgFxoLkwzteo4mXhPZGtrM101cOhgQz1BGgc4nytIXcJaqY2YSdn3ukShxgduox3dmFnhEtOso
2yhkCQQ7N30n9qZZhNiAVJZI69wr1c6hqe3kLDrq3KYOKfhdkPGlwGJuDtFjVRJW4QXQ8vX8SmiM
2GaZTjIvJtGbKmKESfFqSO2bbx7k4JABk10FpJzIxM3ocWbxNjJx/NG0eyf1Ea+v0+ww8J5AFI5K
KHh058NQuoFbvFcyDxAaCCSbnzSLM0f4/VIDp5lADCPR8BqnYFhekqQ0ocIFhHGOKy51mmKnlLts
HKBJINaacmcYu5q/jC3Fj4CsknhKs/X1kc7tkFP702hTj9o2G2HfSIqflU4fuR83DqAPm6DKnvXM
XoDuzM0sKsvAjaEqTy+AcWrsx1Y9BLUXpqvMrBBkDXe30pYRXCJiODEiB30SmIxt0taRgJGMuKBT
+Yfrczbj87AnIEGFHIqF22Hi8+pBa1GI5pXHnAiVqiU/NPt5fFyVSS2IwMkpPPn1oZ1Wo58NBfTt
A6fu3vKF0Hf2+7IVFkoJgEZNZSwrxY9FXOH7fvGdb0n8en12ZlZY0plkUzW5saaYa9+nZtDyuPDs
NtwYpFonxlO35NjmxoALQep4yEt62ssg7Yu6RLKs8OLgZ9NFTiMWApklA/LvJ4tAupp1iJ4KTzXe
Sv2PTY/XZ2kmUJI32n8HMFnkuO7CnjV94Q3cdzrIrfquzR5I8X7dzMzxNiHMYEO2QMogTZN9ec+7
vBlZ7oGqhU5hlV46ahZ6KC+++Z31rgTNwtmYXX0pxQDSD1zaFLCJHkF52lg091iXoyWdQKmnhCye
YlfJgo+eWyFUXJG4glgqaB4TzwWWRRlnQi29CJTPF1Awr8/c3Od1DVsLXDAkXKZ5Xxt8IG4ZOCVB
QYt7MXBxyNvw9haBKISeWJHb5GSbZeHQ+Rb4RB4IOPdJr++LdgkfMjMQ9FpBKQRRLBgYZOIMdcOn
YReojUc+RH0vspsTIqgdnHx+sgxjCQcTRvh8a7jh80i2Ny/Dl2IwehhLbfxp0RvSR0jrlPh88KG3
PzRlCWI5s19xhyMUQ+82IO2mzhCIWOD2h7T1CBpWENTs09w1l/Bbc0sAXRLoTcAlogI+IfuZEVG6
suetx1mxStZ+tNRGe8aboH6LXD4yCzI3PVmEPI942DK/8QbjQRT3kXgAKBtdXq6vxdxcAXeDbC6F
JASqB+eb1W7qMogVzNUwcieAGJj6qYIaet3I3FydGLEmEWQHQEtudJirmr2XqzZbuPxmxgAtBjy5
0dJBnmtp/uTACfSjqlpCa0/xt7G6qsaFB8vS9+XfT75PC2LxHJRsDwJ6iv3Sa6uxWHCxMz4dj3oD
ur6yYerFMqgh4ndhJY1XY4UrOri6+l5nB5Edgvbt5sUA0PlLKloFr2Ca7SQ1RCRFVlTeO7W9dFiY
q8ulBtjAwLPOtoALuEjBtbXNGjUiuoc2F/Wd3yyEmjOfR3iGKwhN46D2ddGFYFRZEWZCgwcHyh4t
gI31rbODfDauBrBlGF5ZU6ZUSxRToNYEgEnwed8tCUbO/XzZqAkQFlSZUWQ+30lpVzaUxh3zhj2U
UfxiIQCZ+bzEKUkRRnzcmoZpkNwz+xIQY89O1Q3oD9/R1n6hwnTplaAZg9cu6KYYx0UpI85YHekZ
BWqwAoF6VdmuX92xdiFSuzxxspMjKr/AJwJmMiUsDaA9EN721LOaYJ0a69gkG2hxrK6v9dxYwFFC
/zcLwqNA45yvRqmXwvKVUgWIpXdyc6eAvDx4RF/IeM6awZsTDAoTnMWv5+KJ+8gDwxzsYFS9nGZ3
YBENzhik35BjRaNN6/aOocisfnFk8RLDc2Bya1ggzqeKXyue6WTVW7gkIDmzMJK4Y8tcgCZx5edT
hk6EVknLwvKirnltEx9GNMemyuv1lZnZyGdm1ImZlIFqZZaWx6E8TEenEwtrMmPAQJUEOUCUKi7J
Ea3R2FFKcRD16rf6oiYLv1/O8nmWFicEoD6Q56H5jxaG57/fBw3SyHKVeTz9HTSb4p3kj0LdkHET
iT83TxXWW7Ynhio3+lhMTKHDXB0lpQYk1ppAlLq/u/3z6OYLn4u2ecjYT8KckWlgaRHF8DLViVE/
WcqWzi3E6fcnG8qKSDwQGpkePVZ+AjrMjZpdmH38eDADgYyQqBhtMj9oem5nZh5QL0typ0d35SSM
nbLg4LfdPlVSHQxyUIYkp36JCZ2c8zhReD0UJfHq+7h79m8UUfwayOnnJzPVqWUcKUlNvMQxfQjW
LzjDmYU4+/WTI1doUUUgG4P28MyNw1VUL2Bh5DxPjgSaWAM0AEUJgG+mYUcZt2yMg3j0eHtojWc9
+RDx9+t7ddaEzCoj8pdJ/slSD0rRlUpeAXIcWw7k51bmcK+LhWrfrBG8KRBtUsCgpgFzqBNI4qQx
9Ro1cBLhiVqDts/LPxgJGJ+4/wAWQVHk3H8UmtUqceUTr+BPI/v0u2zFlmCHswNB4RJBMwrGF6LS
bVwjRcgAC4RsVpA0DhuferVZiPxn7j6Zp0BIhVIIDsZkIJAv9GM/Qad5kv3JIQUc7nwFiKvX69M1
s3fPrMhfcXLyyGDqVV6GxNPYZ06ek6XGCjPuHF1DZO8WE3aQ5D//fpjGAIenGQGI+qDH35V6Z/Od
NoxOw0onW+IfzY1GR+ADqCOelRdl9B7qYSaUjYjnd2xt9vbb0C5t4plKuUymAtgO4SPZD2MSiPod
yrtQvSSeSoZfVa9C1JOFwD4UdymK2CEr7yyhQzfLWKtgp1W4zRY2xszuA4kB+D5JpYZKxMSblf0Q
E0V2iq+UV4bWQeEu7Xa37wpUE5DuB1FMrt35qjWRXygZCKyeEZuPWtd88+1u4S01t70Bgpb5JDwZ
LmDW1KdGUKXSRPkLPF6nsMH2HRhKpLeH3RgIiolIjiDynnqdBqvAirKH8yf5CCl3U3fQRcw1Ii1a
FYW43ZEC/ooKNiB4qNBPCSLQLcMrozRwk6FtHUPDizQ6+lHoXl+fyzcvAooTK5Mbx8ojhVXg2ntc
YXsOsc4ma2HtJ5oLbg2y4CIu99tX6C11XoHAQyuWyWaoqqCKRDh6cVugUg4lIJ2vVeX9+pBmrUBk
QfZGwT13caxCA0Ws1Bw86qNxgx2Oz2MPeTklDxZuoak6OaIBjOdvSxc1YBINBdh6sERVh/Ojb77Z
/A+LXmo0ASYt+HwQYVlMU1zud9A8NICg4dLRzWZ6w7YgSetprw5en6KN+rpEi7zEGZfqz3OzKLkL
0tXijTF95PuqIcB9EzhVUQUs1oCH/rMd/76+VJdeFkM5MTLxDqwt66Liw+gpLbkfq/6RafXCBp8d
h7xckdABbGK6G9C7th2Nmg2eaW/5+KQMT223vXkUqAVAbw64Cdl5anLzjQlYVnVc54cnq9IdPEQW
3PTMLKFTJvLMODbydTGZJbtWgDe2w/zA/Myx0EXidn4SisoUSFIpdw/c4uQiUisWc7yCs0ObukO2
CV9vn5+Tz0+ztIlfwpua+Hyovgbjxghf/sH3QW5GoyJ5C0yhypGoIhpblB/GpndU1HTzhbB5bgEA
UP7ibyGdZk7nJ+BpNQScHxKn9t/z/OZ3MADWUgQauUck7KZFcYg7FKYlSHlAO+QV+OFQmVg4BJex
EyygjxYkWrCJoGRy7ngzXUCfNaflgbWrEOIa9kNMHcIfsxgw2IVb8nKyYAu4P1nagVLK9N7Suqgv
ctJUwD0/FsNDOS5JXs0ZAKQL5SlgocANmwSCagioXziy8hAOiYuWHU64hOCW03H+TAIvAWEZOC5A
jyH5dT5dbaNkI+FjeXBrG20Z3LZdGQ5dUmmaHQdONMRsILdxISrDiRnVQW8XB50T1x/tFS6NWw8G
xnFiQW6Lk5BcWCmqPAIW0jZb9RFx+yW46eVdBAsAu1OgCBFDqnKMJxZsbrIkR8PwQ5nc8xyQtLu6
vW+WZKxnZgplBaQIkW9GUY9MHGwwAMs64pgf6qbYUMvJ2NLjYs4CWEHwsYCmYOEnB8QM0UHADqzy
oEWvWf5c3xwFy/a2cNIQR0LifOrBFT8fKfR0+WHwoV23goLVzQuNMhv4a1hupBwvn6pNY9qpnx6a
sHR9pkEQ7+66hZmFRtMI5FWA3pQrMTl0lKGB9tAY6aHVoTYNVcp7O3HTpRbaM1YkdoXh3EmcmC0v
85Pt5Bs0Ta2+yw5oBF99fib27yXnMWsBLceRnoBkALzhuQWjLfKSFAIrod0X1s8wegHHH5TDhema
cbgy/yERghbwR1MkS4IstGBod3FQWIKWFMxVeggEQ/BIEJCwnbJ+v748M/v3zN5k4tKwhMhgDHtd
OKwNdKshS0SAyzgKCD4cdGTWkIUE6/R84joSjyIRZnbwy42FBlO65ZT69vZRSCKuSQHmk8733EaQ
0zDLfJof2uFDRQu6JaL33BiAzIGCINIhslB5/n0qhShTS80O5lFrHLt6iFLv+ghmLcAVItOJkOai
a0Aa96Oo9RKhDrg/FhS0bZY7Y7xUy53bxdLj/seMNpmoMgGbqmIwk/O1nj0r8REEILq6Ppa5PYXa
ParrqOMj8TwxohOrsHiTZIfS/uTHdomJNft5lMfwRsOZxy11vhhV2pnAOBBsKBsRSQ9psHipd/XM
Aw0IBPDtsXXls32a+SJQ+bLqmGYHCzKstL1jlu8GxWccx2uuDE6I6k8PpftC3NjUCS9DIBKQzoMP
mNNJstIwq+qR8UMxfmr2Ky2/q8Of68szE6TA3yOYA2wAKMcpe10PozbgPaJeg9srmmsfZpBsR5b9
ZZWqYwe367lYmjyXhMiG4wi0z5dLb/DAqaGueujAZtWK3FFKutaW5P3mzo+kg8l0EVLI0+Axj8Mu
RYs5fii7R8vcdsJVl/jRc2fHRLTNVKD0sC8mwZ0IUiVGK1M8dvgDkB3rqOQOuq/V/RI4ZWaBkCfC
Gx2SirJn0GTGelXPgHYcIB7PxXuXURehoEMCdKhoZAdP8+3m/YA0IoCfUslb4sTOF8guG22okyw9
2Nwj2G/xa6FqzoB/xH+5bmrm6AKDjLaO8A3QF7243QRHgNwxBAPmm+F06u2XGagi0AADmwdRwHQT
+MOIppFYlkP6ErWQiV+IimfyrsgUYnMBt2dJErvchCdRRpCPWJkKYXFs/ArMFRfx1mr4Kuk2DdkG
9sav43WefYO06YLlma13Zlj+/cRwZZj1aKKD3EFAXbQxetcU2mPO/R0kWhac97RvlPRAsGVCdA4J
XoS2k4CN5GEKCSZE5hp0xoL4m6Xu9W4fFz94a68N66dhv2hRAZH5ZtUuHbGZ6AepWIK9Ab9O4J3O
xwlGZ0ArtDM7FPpfTfVga4+gYazNYeuXd1Lb+/pu/EobTp5riBekx8DTHE2yJtd6VdqiCESPZ874
jCLEqrAEErNoppbwVco+jeBOL9c1eA4q5L2K8tnW1rn9Y+FHzJx25FHh8GUyHZ3mJz8iKkoz0dW+
OnSj8kR97FpUqFw/jDZqoL1oXN20tfaO0hj4p9zhGll3Sr0J8CDgA0QpZfdVGkG5r9Lyn9d/2sUv
wxNZMp7laoCVPG2QGnALbWV9Uh578YSGMc5AN1W11sMt+tktbPALxwADuJPQCwjnF/kq+feTDa6J
om+rqi2OGuerbREkC0s9NxS8cWQZC3ndC80AY1AGNYRW+FGjTq4OroD8Z/27Ln+G+a/rkzY3ErDf
8daU1zgGdT6SNIkbTWR6dTRWo1jzcHP98xcnBM816GxiWXBMZe3v/PMsUwc6VkZ3ZNqfJDtGYkuq
ba8cfAb9IX3hZpgZCwQioayJQEiqQstZPVkVtVX6SjPy6phVdwq5p8/XxzL3eTycdQvPZsA4plWk
mkMiVE/D6lhpf4K1lv25/fMoHQFThTqVjTzu+a+XuXsrMdTqCLL272Yp4Jj78adfn8xN0XKjNSOt
Opb858rQFjJ7F+EM8gmnX5/EuHrcBJ1u4bd/xMNB+ejb77fPDfJHcDgQawCSZnKTKXWfdihUlccU
irxZvWqpfvNGlTRmvAKQWEWSeOpbc8jJKBRdXI6hvRcCYbPx2Ot/aebDMN5B83vBf8i1PPPkiJJw
KQMPhlcm0iSTY6HouBitPK6OfYiEG29WPNsw89VfYlNerjrsADoHIAQUdYEdPt9TwLrYeRe01ZFG
6zxa97emY+QwTj4vzZ8cOEFIWkPJuDq2NTpWvKY3C3DJ7xvgykM2Q3bCm25a3Y7DwMf3CbpOizx4
Kku+opSviJWtEs16ub7LLncxQDuIIJCehlFkTc6Hk9p1Ywaj6I/ANTq0/wzM70a/oPc5syJSFBOh
v40HBjC45zb6MUgSwWNx7NEjiOWVq75dH8SsAQTjmDJ8/4I/Efh1GhpR22MjO3W4D5Xbv4+yMIQc
5bMFYhmTAWDqysEiCTs2m9pGvzuITFwfwMzZwKsegBpExJD1nzJORp6kg2qG7GgnHyw+Rnyjkc0S
p2FmqXH2cNDxJgdDahq5Aeo+IL6J9GN90DThNjVfhzfrBaIzwKkN9Xypu8ZssNtgI4pUN+q/l9pS
3vvydoUFAApRlZM53ekTT8/bFpRWWChCl2vfcLFs0uyTDDtFXydkCeIwM2d4bYFwBGaZ1KmbOGHS
djlgKZp6tEZylxAXCmVKE2yvrz6CtZkdLMFhkk4BwboLxciyake/9w3tiN5t+hGtVNI7EelxACSa
egC5MH/yY4iPq76pbSt1gB5qDyKXY49coBOJIIO6im2j3ArG08eyaX7VlvmLJMCxFSy1mzXlgflz
pGH0Oho5SBtmiLLXStd8f6f32m9DB8UFWCJtVyaZicZhtojduFKKdd9mytauDHEIRSsOymAbP3U8
HkunTU1l09CCggES/CnKcNOaMcSqIsAZSoiK4+u0WnWBiSSZLegu8uNfsZKEm6IxKsfWk3Sj0bD8
TARtHwXkAB8y61+kfVlv27DW7S8SQJEaXyV5Spw4jZ3xhUjTVgM1UBMp6dffpR7gfI1ixMi5fclD
AdGcN/deQ4fEY0PT1wQGA3D4GUeKNdrhLMxjaz01IDaHdWK/NkVnozTkps9N3TkiAHf+COOiR7hG
V9HkTuKp8N0q6lNTrdF9tpawFQiVyadtmgsSeL0poG1v4JrrxAOEQ+J9OxpkxXrj5zRaXhPAZAbW
M27sFX+McUiC3lHpyhLSuZWj+cA1EQ8NRH+3pmxo6Nm9m4dxPjlmlIDQw1Z9kJn1Uy86/1mjitWu
vCIjG1P2b6JWT6ZfDoFZjfTa8zHoQemTOGw6ObxksnIxOZU9gYBZFA+jrPDeoYbPdyNjbVjQzLpz
Uw1Ff68pizwqS+b9sHqqURVIipDXBZAJwmziO5dV43tK1G/ZxO26lu1rOSEXFiTMiM3AIgkqCbny
HrXMH4fWe6LTNCbwjivIj84VMgACD7LWxhhHZCo9GRQqhn4fnJ2qJuwNo/zleMDh5DGHA2DLy/sU
eZmt5TcnYMtfbXP4EZcZtPh1O6zSlvzu4HsQ8MoZDn476S5qvd6uIEVf9RvdlH9ybbl8DfA+KP2t
sk9Oquo+5BLM78jsGMRTY+W1XugNY3oEPuK5dLoSd4nhDEiD6HvRpK9m7ULnvZNtYGTlszbl+5DU
BsxYEivk/gAmH4xZQ9hJukEqE2/dSqfZ+UbvsFWaynKVyywpIgJu2XU3JTAPlKyGvkTMZEBgurRy
HBiUVNkUB8ruZARLBflHikHuhCgeYBsWB6QS1qqs4qe+NdijU9JqN47tr9rpWhU4Mi6vZD4aYd/Z
r33MJjcyXNZ62yKdzF/KhjI10KdDiPOtW1Ho+DY/SAfDg7qGQFOhew1xRFEhpknTKI/xAEXN5rEw
AXzfQv80TkDpFr114AQogqltpqC2uyoaOBPhoHwncvP0j5PVZeS2Wd+tKs/OA7vrq3ztDWrCUrJp
QDXZZyMjZWCNVl3v2rGwAsi5maGT6Tos4xoqYXkFgXgT8loEJJEQaaQuIqP4QRMIgHTW8BOSsfXG
yYs41NyyQ5/WjK51gtpW2I7eL/iut8Vei+ZGQM/+ptRlRrE0mgdaFPsxM37kbiWNzaRkWYStRRSU
ItMTH/IXE2ahdaBT25oiO9XPEkpM+qrx0mxvqwbHWl8KZQaGZI8t3JzSEPkY6yAZAaNI+EI/lKSI
9a6zjXirbRkfRygkGKAD9TBDrGAkIYyYbTzYP+zqrijTVWbADGuDlXoQDdnAyC8NeiqeXQJOO67B
JnLwA8LWhV1iIoy+D+KYpjcwnEnumoGLSCul4Gth62tNamy+MpVERuUweO8UF+V6SDh55826z9cK
6OwV4RrrHyzsw5BZlAOX48TQrCXebZPSIo1EZTdPXsPGE4qBP6H6TK6LTt2VOSbDgBf1M4BJng7M
tE1CX7g1DMsscH2TpC2DSedDmAP7s49tL1/nNhne+q7hG3hKFg/EGB6mMnsBeUbuPFrbe5o7bO/V
WB7YzUaobMUDILK6IDNIGiE7ykHkLsf1BJDU3hDcKK+Zo9QQ5MX0E0pBmbFhSGLTX3XrehDO6ywK
+8xBw+y2GYM8sRx4eZpW1Dt1DQhSZ08kzJ3KDzRcrwLm5e+qZjrMDYWztQTDYzfIxCxuxKypse8L
wHFG1KjhMpobVgUJcjvx4acIWYOOEtxD1NG4qweIwcFyjPN2y/rxpRphR+IUID9LOhXX8dTsW510
QadygPDM/KfvJTgjZXLo3IlGrWrYyrYhuE80Dlb4D1pBa0njBffGn9FKUxJ2VdVHHh0bjLBCkBeU
PZESXeepuXFx/cHHL88HsRnHssAyTeBvZ00dg5tWn+ZBUvrgH9rVAxlrKQPXQzKNdXB7B2Zkm7lG
OOXguJplCRVI/ETCCqyqXDM4E8LwJ02oF6a9l92wQRRB3ucbacP2wsS8dAo/DDd1fwQQmdzBsq8M
Qc7FHrVUDf2MDLrMAYwuy0cIiuZrmC3TlZ0KjkXL26MzDBA65LL+oVH63jKof++BkYw38EhOAq/T
f0YMZYgLV4YeimB3Dgj+mzlzGBU+06tYZRz70eheapkLzAbXL3UOLTNiZndAq/BVaWTdC85D/ZKL
cYxwVFdXlZe0954sKhwSrlWH3NXitqPcXEHGrW9DCCKWXbVNk7xiN0Zv6ldIFdNgahoWAlM5O8Ga
/KVpinezdey1g5MiICKloRooD6XRi53TYpB8t/9lse6eaBPWclYNLIjhHWEry9ZenzhNmA6ofzMU
K5CxcfjWZLAT5jKpQghNpqHFfbofEycLYqdsdziby6DMvGol0sY94YKrbzUT/ZUtoLQhKPZMTys3
Cwu8wzZaWDAupkJf+z6PAy8ZYOUqSDcFpVfWN2AeWy9MZU8d9ZJH3WVVYA9efQ0vvBRe9hl4Wi2i
KenW2E8DQrw7b6p9uTLUwII4Y+WvtiNuhN+KW75t8yIYOfkV5yj2RUqSk9UN7bA1HCW6g7LM5L2l
iG8UbPsan/7orCLd19OYw4Snz4QITDg1NOFUNXuSuvfC0QIL3IR3td28xF53J7O62hp+kYZUJBsE
cZ49QCBzWGcJ3zRtr3bCgX+uaQzODtppXQhUch00RFG1TivIljXmNAOVcI+zsWhDWoI43tvFbTyx
eMWtpFkNhgkDaNJGfvzWtG4Rwq6pWWG9QP/FgSmwlFkw+N60wR38h43mTy31GnoKJUDkqAAIf2Nl
sA/n9q+YlSSYBAcWH0y+wG1SUD2yAom6NAn8TKMTjuxCZNkwypAuDS1T4AjVyW8wIfP1IEWLikj7
xESdhjl1XqbRTq9EZx80o5CK8uSfoiq92ywm/S9QVcg+9Xh/mjzON2Zegt9v6OyhjLtqVXAybmPp
wBt4tHKS3UDDvw6Mwo+vSe1PkEoFK9lzdeVHtOntLmCVgahMgAmw8vUICKqHm84u++oVVc4Ubs1W
UTzLEddgQGqWHC0IyY4hDA/ZW6/d5oWK9hWKrG86dnhYTEmLiC6DlYg+8bEa7uumQ0CY4OjZk7ZT
MsqFk5Mwy/TQhB4uq1+DN3kbiFKrN0QTTYRsjh0UVopCStbBOCuJjXpl83xc+YJm1+C3NwdaaHLX
dk66rh1pYyocIcIsbgs/kOnIH0QngejjtM3dfde7FQ1iS01TFLsGXRuU/OFJpw45LR8axylWOJLx
liBpvTVLh0MKpQJeSBlF/Ja2JayMh8ZpMDqtn2wqHFWhBijg1TKa6hrvCWh4TUYy6H1pFTU95dIp
yy3UPFO5dhD0QsSbZ2uR1yISaXJCwe1XJRD+VXYWMrsfcRb2eGj40x/fVx2OdxsnjotfLzD9q0J4
4gmALG8/SZqthgw46BF7+tg5E0L7qu5eU2p3J8MyDnWjgHLy3Q5vo7EPid1jK2QcTx9ZJuYJs+l1
G3PM0owHVali45rCFS2BPL4y/B5RK6oJXV/XiCWnch1rAnpMbzgvChP0wnPfjmFVilSzCwDalqRD
Ze2kMm9RyVTQJVSsCgurJ9s8s1m/SrwGeZ94RAEFAG7rtnZSD+yk/J3CXCtQkN67Nf1UQ+FSJ1cq
BsAmMJGgejT6KobjFo91JCk0K4zSgU4SyADVlV8XOHRw6CdPgxN7geHmGAcAcyClJSuwEExWrUD/
eXPsSRDg0REbW4N3J7tWBm2T1IBJTmko4uxEzDENs6Y8FqR7qFCfuLJ8idAvnjrc/bDW5klRHCpS
lOGAuuJT6ZR3k0wQpJHeDZ2eYFcnVbIzKQQnU1N6G0g6UGxm5kUAJ5dXkDMkzT24LTTwLF6XN7FO
6uIWmhX3nUNe4R/U9nsed5b3gxMCsaGJ9HnA6/y9sPsTYfkDrRsb69VSTwmx5YOXt6YMDDpOT9Lq
h1tVN3uviJ0Il6jAqve9V5VOT5b3s0zKHu8Qg2xjxzZeszIjAXRnAPdO3Zom69TVxT2HKsyTE+PX
W1Xl/lRTj2vQYj8g2myvxlE+VlmfhiU80MF0bX+3youxy6onSw9laE54JiZDXQUuDNE2tZOXYctA
eekHn5wQEz8knpU+QbncfYOGV3I12WaNa7R18yAfeHXLKzr0YZXjcZuDiLHKUb/f99BeImtzivl9
5ZV+GcGcoJTbyerv29IRep+KWZUyd/DeS3xQuHrNf5tq/C26/lrVGYSgneJtdKdj5VDoWytbqgJO
8t4746UVFDXglKs66XEpaWL2kKrzALHxYJSMsAPKTyjfdhUmHKrrdOd3lQvyjFXv7Ir8JIP90/L7
LIRLdxHYBflJW3ASKY6iYEoxGKg+FagDDwnGrObd4wSISjh6JscOytWf2pqMILfdOBwbd8qRikji
fVeq/koyo2eB0HLPp9gAdw/e8auMKtuMROw8DRIwejMd74bccSO8+vEK1GmGg8U/NYQ/GTI1AteG
l/qU5jIcJ5ZvJ+3BpT3jPX5aWv9wdKnwvJcz2YBnzStI6F2UToi+SyFxYCdjdTt4DH3Q4N6JKVcn
Q0/5m4Cp1jO4f6XaIk3UHDKgjQOKq0eF2rWOE5SjHmr4ZG1d3aRZSBMi9pAWsx+kiFPscKfpgFiD
YVGAWJK9SMDddhMdNCymK8Ot12VVOPD8rde2hDc93so6KoCBulVQy1y1RdUCec/Mt7zq+nGrYhCW
8a4Cwi/GSYFb0A9g+FeHredPGzl4zxh6HiAqAX3CQxA7TuRU5ZbeihSJAVdt8Uhc+2nnX5HG1TA+
4Gl/23WisfZ+1cMf1k7pVdp6TYhScxNZuntE1pRtHYO++Am8VofKf0gUOsYEXOwTe88zctS8Q3Au
4ne4c74gMHNXU8L8nW7wNvRRqR9coY8yTmAM2DQkDxuimzw0CCmjmvE0ajy8dbqR/3QhYRXaRg7N
PivfFjnd0tqB2flYNCHC5zpwnWlVI7zynXzLmmePbTunDczR/k2HuFm3tTSvWZIAlYhs7G8bSZG3
xO3wNC9J3EdOPkvJ5uUBz9BH2sZiJZQqEHe22Vr7bhuIvs33MAU+pmNNXkYjlddF4bpFpLl888uO
XZm5auGVODlwrbf0D93EHM9NqMwQNzsV3fSexZW9UZCtHoOWJXg3E6R5VCJ9rPzWHk5e7j+UBoEr
n9k7yMblqYoE9kUoOtPf1blRRBlUiip421fWO8ct8gAohjK3U5a9S4QI1/HAyE0aO3U06AH2jjhk
ridP0kNnFhbyOIVBAmVxaNR6xrNP9Z01TeamKS29qrIu3WsKMV0OGlaQ9uUfLzF+N3ZlBb6XHV0B
cS+JgDkCrfkn5yXkRTlwRHxK3V1sF45zNUC869GakAsze8N/HvoGdqwqbjwvtGOzO1hNNkEewJaI
A3wjQUa1cIPeVBJa4Zl8SMsYTSXuk/KpiuBdad5rzeTvtK/hIsJxcoIrP03PEtfBpmN47q4HPA9/
NA7Fm9JxpHxvmYBcaFvfN2ZHIcILwd6wyxLdhSYtT6VwhivcsijojX4+7FWeuutByZ9DLHAYOUr3
P/qW1s9QjZmgcdjA5r0x/NukrAnOGpA4MhAL3aDhxYD0of+K5EA222+2TxOQXQdnoPCp9jw+oVsI
Va4cWqcE5iHcXWs+6pD0GaTlqfc4tk3620cm9A5ySk9AHjnbiY4sRGZ4wuGRjNZq4s6TiVRePuFQ
daDkDkm9RLz3De3w67M2R3pBZWkUtz17NSvuPI4jkkgp1zgA/Zi9dniEXhuTV//i/TzjxLrD726j
oeFjF9ZInEXU79UKsKD6xH08cE3l31OV8FBZlRtQVmEjloUOciu1wgEHzrqzqvgtA+bhHgIG3b3Z
ttOaTjCNdTS7A5It6wNN0/l5YQgLK4kNA45YvI5r1ZibMp2QCwFqFygDiUTV1cScYWORYrwDXc67
sTSMs8bCLjfzQXHfNdqfooyUXpD7BozXCRxyArObDLwwhOWEtcnEhbLsuZoDFEbMuboBRscS7CWl
ZSKuGtnRVU8TXMrZttLfL2hBvQTQBKhqgjhiLco0wvUQWRSCoSIXmdk2vsRKPlfOAFDkLwzL/IxZ
t5HLYsg5sWNhrFo7NC8JzZ75/lxCBogDeP7ZUPdjmakQhPui9b1jZ//EEYqF+HVF5swU/Pv9JSDS
aV2NBBy+n0uF3NHWKncxMnFfN3KhE2yBpEKSfvSQ/vFQqN7jGrnkOHzu80BUQEIecDsQwOb//6dQ
TZH1gZWI4wI+fPU7vqS4//nrkLsDmhtAF7iTQhvq49e90WcGS3t2BAbM2HnF9uux+VwQ/fj5xdjg
+WbRNsHnidz77k5NOz1uXOQjvm7mUi8W+wCZSpQ/jI4dy+l9Gk7pz/+/zy+K61S2MkaxmB1lt0Wi
m12oG54dJJQnQYBEKRQMto9zAMGv0kmljV9P1p4IRhlYv6tL2qPnhggAcTjRwLwXwP1FBZRLMxEy
Q+27GHAzwgIeVpbfH6VZsWKWvwTWeUmxTLO2LFJI4B4t5CZTa1VU32Wtgaz2bwPL8n1WTZmEbtax
ZyrQXsTJJQD1uUECkh7WEwycXbT1cSaMWjHkmqh1fJTwRnRgO/z9IYKux2xhNWPdl0Vv7cP4msne
OWrch4jYXW1caGEeg4/oHMACgDoBLhdQ+k+q8b2wUE61Oveo9O0UR5Bf0Jvm3i+/vyM+NLMATRlF
JmLfQzMSJYQozsOvx+nMjqDAJ8LdegbNf7I1qSukO5KkchEg2zdiiOxiY6FyDPvxCw19viCgmQWY
IvDRYO2CiPBxwjvHZKqQPt4W1pTuR7s8olZhH2SvrAstnekS2F+gG4F0MusQLVqKE9SuqfDI0TR/
o6YV6oGjnJeC49B/vyXgzWZg8Qyc/qQ8plMoUmDxjcdupHgO1LpR1wAc0FehU2QhE49/G1yIhAaE
IwDsxbKDIP3HQUSdbQT6rbOOSbtq1aq7pKv9lyqzWNQAklIAX8EdnoE1HxtomItXSoUwxPSRpIsN
Ow+LNPcAGW7am6mY4gHMfgk3ahR94sgYTA00hOUG3WTW15PpiR1KkOm9CZRBEOP9vEGSyb1F6Dru
WTESYzM6Tn8wUaW9ZcMrHMcg2uVshWl365zEelU2YAmlRLplwO2sPZDJjVeDTYyfbS7M+yxD6Pnt
DQDCKYg3cAwHYHopg+zDioE4U8OOHs5SPz+NlAbDtEEa7+t2PkPQZ2YrmkLFDzEA1s3HoR0EuFh9
arEj6tYB03c95BiQ1RpbJKhQCY+Hfd9vaLHDMxB55guH1WfuDzBrWKQOLiYQMHC4f2ydzYmn0iP8
aB5a14Y6b4wBfpfWg59WoSHx9kOq7YIixOczHksV6BwQWNAwXRLMeO9UnjtIfkzieMMNY/3j6yE9
833QqsFdmC25YAWxGFF3JDp3uExPdaVvS7O4YuYF0b9LLcxHzT8RYVV0fgt5x/TUo9zarQzn29BI
CDsCWzZjzCBN6S1mRdiwReqZSE9ZhighvEjxO/v7offuYMVBIntJWvN72ZMcmnhHkwIkU2wgcPs/
TME/DSwOpJYPlhxrNCDJuj0ReuGA/fz78WBB8Qh427+W8YvPE9VxViE7dgSzT0gIC387zsH3MQOQ
zJ2fjksygDBjo6s0N46Fe12aG+1d2HafLz0AUv9uu1kL9lOMQI0OHhCmLU7etCv9U+asy/HquzPw
sYlFfFAOtU0AjxEn24jAbiouybqcmYK/FFTQ3BDTftpkMYSLhV3Cf84iu+Kqir+9A3zTAVQUOFeQ
qD5dOEonuS4mIzuV7wkAzur7Cwg0cwAfcUDg7HMXoyPqghb16IsTQ3KcBtXT9wf/388vXtVUNU7n
Kny+KK+9/qZxL/z8ef9/vI5nlvx/f/7SyNhCFVEoC983+1C6gCvQAOl51MzD1LukFXhmrSJzAvw3
MJVgNC9xzUPmOEnuF+XJdR6qXgUDHM4ukZM+h2azyuz/tTEvtn/O07pooauC8OxkrKROA7Uy58zl
6tuT8qGRxbXgOSW4/xyNVAzeadn1VH77XkMvIEMFri4ocwg1F72obT60WVmecKCvJmu84nm/+R/6
8E8Ti4NPt9wpOc/L02M73gzZt681GE9BAQgCNzYunyW8XOSqGWIUeI+F+NlVIaMXYp0zZwYYaIBn
+xgoUNgX05xXwAYNSG4eBxKlO6Bkvj04Hz6/mGBhgMwKxL9zVOmwhg5YJcYL++5sB6CWCiUSxC2I
7z/OcE5TZ1KTxgA1gD668LPRF1qYf+NiZwNJhHsNxlJIJy7fpxlvTSRkPfeomzUAb45Yc7X+epjO
bDb4euCNjbTf3139sRMVoDy0QoHzCF3b0MpuK+Naxk2Yf9vCAIqQyFjCyBPCjTO58mM7Eg+EFOqQ
3jHO5DW/Ki5GSWdOwQ8NLA7xhCZJM6JYfxR/ACpK/LWdhm4OuuiFTbcMkkG5ABgE0lXID82PnyWB
SJkWb+XgGqfORTxGV1VOr4z+0QV7oe93kz9GwH2hKJFsv56pv0SCf1bDzCXBGxKPA8hh4dW65OCW
XcrMmA/sNA6AloCZKawgBv7hwZ9GtknhMY3yRfWYdrb+zQva/9aV41+XUvM/he8UVyUnjxKeGOuC
cj8w2ERRzVVApjEDT4uubiFRMeaJd590NWzMepocINKr4fIOtf2wuFIsBNFE1zFgCMOD4ZWAJ8h2
Bbt5fwMQhNyYPQM2DYDEXQusCtw9xADkeuGLfA/kaXKvffsEZieJvh6YxRL+z7gwJExBc4Sey1Kn
Oqa+KhJXsVNqXz9vqnIvnr9uYLHR/9OABa1RGFacCT/ytu18Qnp2IiqOgLtvFL3QhUstLC6LFn7L
1ErQBfhKGBv+P3SAQsIW6TrEr7PM+sfNl5RIo1Wtic9bxibNku2F+IydmQLQ9sDNtMCVJJ+on0yn
yKN5NTvBxgvan1yI29g15YPZVfEdsaF0ZNgTnGsqnkUcykGhLaR9g4J0bAdKu+3aZb19Jalw7ou2
6jZIGdA/jtY3HJC5LaHaQ3LGyKI6M+TOn1pzk9kGaAJuj3DQbIGk81q5Vh1AVQoshI1pJUM4pmDG
hSj2t4EUPflVQ4g46DnoFdM4sGsgky7Jk56ZRhwPGAQT6UQsleWdk4FKmjiDdWL0j/8Ws8ev1+Hi
OpjXISYQwoIgTUEqY3kdyI57fuFxdkJOMbAAOxiGKwDEv27kr9L64piZSTlg+ECeCpWyRSeKye0G
4cfWyR3dqMo3vH32NwrZG+sVYDygwVkVid8z8N2JivGXY/5w3FeFRLmhLoRQS9WB/3QYCkrQgnAR
ES5fXtRvOWQUK+tE++qmqfOVtpI7E569KoY/UTLdMg6kEwQPWGWuaFVd2JVnVvUsyPbf5he7Esii
vs9SNK9aQCkFiA53hryOrenCA/BTP5F6nhmVFLJHs1zQkgg/tb1vc+zeW+QKDwbEQhyJw1xLsWZ5
na10Jg61lz4PxspsxR2x0gsdpXNJ4985hzzrf/Q2kDJEpnJ5QAjN8EZHbu1Ae5R8q943Q2oQIAYr
eSpqkt/A96jaJZmw5nQe3WHtdEBqYgcKZLRtsu29PA5j5f+Zugw63EUsARgcoJrQKL0F5P1S7LWY
GnA5EQ9BYhh1sllBeRl7OdVQ+0bO1I2GEi+AdB2e5taTafz6ejPMQcM/4/K3GZDAYcmDEA/KI4uD
E6yJ3Btcrm6cyg15bEGFYCye3UG8EwH4sfaLx6kH+uLrVs91zoNlHErJCJXw0loc18Ch+0amppsO
BXsdQ0n7NTZFCDrjdxuCRimmCuROSEEiWl50DzAvkNt0nR0sf2+VD7x7LsW6cF++2R20MvvGOy6i
F4zi4kAx+Vi4UF9KD0o9D0IHpAE4FXaWNU0vxMufBm5uCRLUcyYRVMzldGVCWjKxeHoACBOYnWRj
KZjm5tVV7niXorHlykBTuEmhbUywDvH34xz1CmagTu1kh7G4dtdyuvD4Whz1uEFQYkZsidsUqeBP
+pYjlUDQGH5yaIxyDZmM01jQldNOF1Jbf2OjDwt8bgcKAahA4HhFHexjN4BYlK0FMdCDz4qIybVV
/onZMRU3vL9PnU3WHSVIdUaZQ4LtHrjFCwtwEbT/p5sz3X/mgOKMX7xgva4SRUe69FBrFw3XRzkY
rz0w6RmXV4A+vX29Es+O6j/Nzff3P5mFachknsAI5iCoHealCE37OZkuPBDmj3we0v/r02JIiTXo
wh5Veih1G8BM3G8v7KczvcCqQ/4FyXJAQZa3RZxUo2lp9KIGdscvTACPH4tLrOYzvUAj/7Hjga/p
8oA1hAuYgOGlBzN/AQDpkoz6mYlHfDSbGbszAXy5fbDuCKhgeXaQpHaRMqfsGhAx9eZLx4my3M3u
fU/z6NvTj0ZxLiCdSmY1po/TrwsvnrSJ42H0SUi9GmCrXQLvz69bOXMIuQQIERfdmhM/5sdWHLs2
5BBPmH+kE3vrRzk8Zu0YMHP3dTuf7iZcfnPh0kJRdBYXW/TGKhKg7OHhe+iEma1HqOGuO8n9iGjr
AX5jIPQhW4snvbQvLPBluDLvWqSGcMAiTARKZVk7NepageuV5QeYRK9Mw9oAs7Q2Ku91oO1OVRLI
QpSJnSkConVP+z9f9/vz8kfCAr5yyAdDvOiTvAYZWe71JK0O5EcL5h1KiNn66xY+r/0PLSyFbEpK
Cks6aEEq377v6rp8GwQFX+7rZs52ZM6WozyFAV3eVk0Wc5aYcXUYhnX5a+h/O96FWP5cRzD2f1Mu
HqBvi+NV9X4OLeFSHqzMb8NMW01EpJarr/txZj1Ae2yOkxEpzznPxYqf0eOiMRt5IHl+ywn4UzSB
XNQjAykns/beBP626UAm2490V1zY1J/6CNY/Hrf4B8DajEf5uN1G7YColZnToW2Vv2szKET5pdNe
KKDMkdCHQ33Ryvwr/rk5jAxOPIU3TYeSb9IRWZApw+PHW9XFDk8kEA8DXJ5fD+uncwRNeub8Jpir
fp+Cs3qKW7ugJTm4auD7ErZoh2LA+5mCjh/5rMkuLJaz7SHFMcczEMZZYi98v4SxSsOnw9CAdqYl
3vFgVvoye4fHxoVJ+7T0577909ZiOH2ABxj3E3Iw5HTwWLtBrvnemcwLK/N8M7gi8ZpFJn75YDaQ
yWQpDqJDXo8znRFvlgFpq7rRb9+eK8BjgFECzAovqeVD1Rpqcxr5aBwYBVXpSTS3rHtrs0vOE0t4
gAXYKtTOsSCQcwZlgM5z+M8yZHUn6l53xoFU9N5lQOCKaeVP1yUkUy2g5TNlgl7aDPY+gZnaVtVg
E3gKb/avu/vp6pl/xqwrjfgUo7q84gzkH628KIzDBKYWiVdxtVIgIBj8CKJ4IOsLO+HMNKI5hAqz
Nt/n9BUK4Abqpuh1ml9l3hXlD/0lZO2FJpbIVL+Gp4fFewPxyK0hnqmzaa0L9/WZg+rfXixxqXlf
9LbVaOOQ52tdrkHZ+3pSLnWBflwbXlphzzYYJYXqXwZtA7/LITzw+HUr56YeQQ2SEZBUgdT74qy3
SFUYheHxQ8feEw95bv9OdzvTuPZhK+Qhnfd1c+cGDbqwSC/8tUhdPoVnrQsW+5Qf9PSS+ia27qXi
r3nm3PP+bWLu8T97aoTgS08zNCFRttg7BXsUurzSmZ0cjFwW23aEQIfoqqYBvXW6o36MTFA/vrEB
EtUSaQHO7qsUfJTJg97B190/N6ez2h1ScS5SREsV94ZlEBrgnB/y6bpy99NQBK6fXBjjcwOA836+
YyAmhcjq4wCIJrfGdiTeYUSqYXfi16y5UOpDSINvLO5P2DX8tw1/galVSZVaLUMbdPDMw5jDErhU
ZAyl9uEr79E8KAb5LjPXXyuP6efKqatVOzBglMH+iPDagoQCPAXSLP7VIiyMzBayFySunNCu/SxS
ha2uKjRxRbNCbmtC+11cKugrCAXtk466amOQttqYBXZ4rATpoTTRO4GVQ+EDGiHILTO4ko+FagKB
QgwcAyUokxZIHtxOX13lmKuhV2U0y2VFbU0C6DjoqO09IwKHIqAxOAtBxcm9dpzAGxU47Q3IdhIm
BQXJm1uRgb81xmBfdE2JDao0vWUpcn2CmkhQmwxaMP+PtPPqjRxJs+gvIkBvXmnSyWRKqlKV+oUo
G/Te//o9qVnsqKiEEtX70higezLEYDDMF/eeC8LhdkyU/FYdLUymUyxvwQ+hf+uc3KMqJ91JRfy1
LqyW20Z7yr+2w9TJ7hQTFJ0JZe7cdm6kbb1UXTBoeBm7NKpOiVC0ncZR4UsuIm1Lzqvmz33cHcYm
jA9FaWZ3mHqICLYlSAh5PN+0ltweo8gibWgARTL3RrKNJes5ijPtEI5WGIDVKg760ia71DGabZ/L
FPyiur2PqO74rRabmzJvs+McO6EXhygE2UXTn7nZ+YXEQhymAyZ1Uys2o4HOurOkyV/sfPGnSYy3
ZRfph1gzAZLipNlBGaiCKe3V/RKZZ/R86ezzbFL92dEjb64muA64uXFlwsyo5qbnBfXjbWhjT5n0
0dzKGEw/2ZJUuWRqhcfGSsKzbSdH5kYpHeZJ7GZVVVNU1xVflyV7oxsh1eUuC9owbdwGbYunRPK1
dKd3x2BVOYeRIpoh6eB9LlFmOnUb2415nGLDi0LbT8N5K1nh7RBy74aY8drKfWFCOScT8anTJDfv
q92yonRi6pbOPCYx1htp+aRL8t3kGL//et4imYUCFhXac4jZapWQqznhXBKaRzykkisp6tde1bot
yaLV7uOWLk5e7AsQELAsOeutSAbTG/2XaR+pq3tW9GpPz31l4NDdq18+buvS2qfr5zMvFTO0L+e3
+WaliG2jYqcnwqMzYVxiKr3Rs/ROwoPoFXa5TclWUbK/1Ee+bvlwpVLt4WKJovCqK6ss7tMh68Kj
+o8N6Sb4+JEuzstvfn21aWg0Zymlkl83UcCDwfCvRiJfGOL0FxccsI1fA27+7DRLVTNnMabwqOTZ
QWjRlhsNv3CMUxixaZVi88qAuPREnEUpv6D45D54NcJhOyTLUPS8pCX/1VdRQMbDleLspUc6X7+d
2cAq2M3VK5kpV/UD8KxjEYdep8u3VgnwQvkJGCqIMBV+/IoufLKke+hcC7HnolK2GnVTWIRJXirO
UVEXX1q6+9RINtkyXxkJ15pZbYMgUmBDHxbnuFjHGM+tNO7Zl13ZalzsuTfPstpqdLk22v1MIwp8
gXGfV6423Vajr15Lbb30qb7ptLUmruqJ3hhsGoKeM1oPYwnyX7hlpAH7+t0aV8roV/puPd0tZic1
cTvT2uB81qRk25nzTchi9i9GAlosUtnQuyLB+/NTaqHNqFY2Ocd58crklGu+JF05pFyaTg06jvA0
65xAvBra0dhXur2oPInAKyrDOSwP0GU9VXn8+FnOb3q9IeSWBpsh8i9ioM9d+mYuDQ3iBCpLOEdJ
vYV6BPLJ1eJDEyInYS8oY9G+5gu81uL50d+0qIbY+cOIFp223lTwlazqYYIY53CPV+4itfLHq3lV
F4fhm6dcfbvmyF6WGDTnWOvA8gvwMvmzCYuir/INbn1cJ3/pa3ldLogbgtrKnQqa7tUYmc1El0UU
hUd2YIuS+oJ41DF8SeIfH7+/iwMFm+j5HoLBso4imYcOVLzkOEe1Nf1pMdy6+kc47SbsrmhLLs3n
59WD0QiZlOTIP1+bIg2ppOFLPVaN7Kp2gGXc+/hR3tcvKWcg8FbRwHECejcWLUPPtGaYzGOja8eC
iB54Xp/qceI1GY9tAnrHhiBQtBF4hTjaOon28+O/4ML8wYUH+0D0x8CC12u8lI7CgGRvHpUZHAFI
yBKYRTL6di0twcdNXZiBacpGxoR5lYLVakSmoBD7kprY0ZS+LBPRApwkUnMXq9979ZqQ9+JjMVHJ
KApk9i+rVzfKddqC4zSPbYK3LtQ2zoxbvv43e1rSA5RXUzdHs9WQx7DTwvOMzKPTt8dWVgdX03Cn
DXp0lSirXZhEGCiadbYMImJcT1ua06dQobCkNXZYPsxwDD11ChUoco3X2PfGMHgVOFfuCqK6CQAS
cLfllJkrNdWvXB7KLzHMZpRxJLnuCqeFFGfkTeI1iv5Qp2K8YVM5bSQMd76Z5CPw07FaQJygtjBg
Jvn8Vb/mVBnvWqUZnsRQTn46R8V+rPtqD77NdFugsvDihHNLvhVFQThAHpIlpH2xVNT3QnK0kxpG
PczJfPbM2EK3Ey4G5LQuOoZllwbz2IlAraKGvWA5BCIHWyDIOHvMm9Dc10Vjuo2sD35VRgJeWQkz
Ru+XO5GM30GncvaNLXEYUYl5LUviY6/K4W7Up/SAVdXyKiVe3FEgGaxqWbvrhta+jevhE8ClaTuV
rGnCSOwbu2iiLfJdqEr1Mt2ILO3Y/IpR/ZIIoDibBBlBiZvMoDoDv83uiyDWpIHDqW0dKi7Edig2
hi2EgfkGwZB8nC19fsjBDnzixkW9aQHOBZIEkDNRIdfqwDUOuTlZv4qQB0obbTmAhiCurWqzQz3S
VVbqOJ/SpqP4M2ftNivCamPXEHOsoVL2/K8FOEovvL6Kez/TQKOkrSbANAGj0+wWiInQTJhe9QyD
oVN90nZT3wqXHqkohAoFSIevLPXwu0dbui3C2PRkLbYPeYRSbqgN/VA32XhvTmnkiVqzbusGmkqo
J9IuHUblOY3kjoF1xjLEg618LrLmLzNKzmvL2SAks5OHqMwn/edUPBp2pecAAI9htARF9lnqfw0T
eSj4x6vxewUA4uO5ai21fdfgasnWIkOXJNswjkNzbPKXSftehPdxtDO0B8qdbiujBLtmlbk0ab19
yNUEya5NEGJPm/myE4PfgIAzNx8/14UlzTF0vrrzzQ7u4FUTcdJb2FBCi71P5w8ckMNq+3ELlx7i
NZORS1LU++uTaipUbZkYzsdB+6mEWmCRnzKb1/Dqa7z26/vBKsidH0/zXpE8qT2LKr7tY1oYEtr0
qtw1FbhjMGbfp77Xb5xQ0wC4mYk3w5f3jFFu/KxJijPdtPJ5gvYhyTv777fj6Nj0803MOd1pfSVo
jKQLTyH9a9huCbGpZpbu/tKq/J+xye0HhkmWOHtd0ZR6MrFEOxhHUf9GFiw636l/ffwWL40TZMf/
18RqM15VGYEqDk0Yt60NSWq6pv86D7TVJhzdDU+gUYYCMb/+oMFkZbGZGVzcli/mGC5eWE6zG8by
s9G07MgT4X/8SBcHJma2s4+O++L1nXeVGlkxEfV4TGvrNxo4catqZhJoKYHtH7ekX9h7O+yEUbEo
lB/ey2SoJafRsthHYSe1H43LuOmH+gukOdUDuglIsgQCpeZWYNeAjO06SbddAeZmiNUzW10X9ybE
TJdbjsRb4jLewNSU8CJPJnde6hQMc+pscqApe8lOoAXWDUX6xIQNPTmTV8a5si8rUDlUK80bYbbm
1gFBDMVQLp7jJaoCU5L6jS52Mtz1BSl/R2wumOudzImLsmg6PXTJlO8ppk4UJSc9YFWRN4NsoayI
bIllYGAtbqcGarl2bfK90n3vKBiTqs3g6eyjRRRnMoZfxqH2YxPynG1aW6wWngJ2+cpLuzg8znYg
sh+wsK9VR6VWmt0odBod5lso7c9I7D6JBGvKlcFxYeAbb9o5P/ybs6Aj5HoqFsM+jlQFZvDT+uJc
WbwuHJDID/rvo5x3km+aUJ0MFxtF0GNbPavZDWi7QMOSz3bs40e50mWv0t437VjdLMhc4lFE/dyb
CruTz+VwhSjwuoVeTxRvHmZ9QKl1Zc7Ye9rHqqREGBefMlOCWt3e9238My3MJ562dpNa36VafAdN
1zXKzp+N6sph8PLDsi6gH8Dpsd5+S20xc95s7eMgAbCqkL4lrU84TvBxn17ceKD75aBEVdl4Z3M0
pqhIM9wDRxl7TFjUh6zEqKDoO33WXhqDiLZk3pXLuLeWeP9x25cekV0Bu4OzLPOdFLuTC22oiPTl
fcLK83TG5uO/aQG9r0EmBtb71fZDbcolL53KPprFvTzm9OFj0V5Jcbq0dLH3OMfLWRbQ8lUbctjJ
A5tbKJKhGxESKK70knKxm940sPqCDcmpGrubqVXW94n0ktu9CyDQsG7l9N4Og55K3+jsRiyqvXHX
V3dTCi16/PlxT14cJ28fc/WR17kkxdPCY8r5vTwlbhLZ3jkwpfxm9rZXRL+UcDtEvz9u9UrfrkMy
00lFbMUqcLRA+gA3eG4hhn/cxOUHQ7DN9o3z7jvlWJ1H+qBGiXVMJrwH9XxjVwgW9LI6AiH7asTZ
N47dQKrCH4lqX+nVV9n5erY53xxZ54sqE8PSn1NnZMlhayggSKGD1qDgrSz1rCVs93av9zuzrmLP
tEVBSNQcHtuIMyuuhSIw5Y5CZSjwpVXSj3YQvIF0GPxYhNFOGVRrY5PI5GezlQeVo36b58bkHtlx
gt6BOR7Vsvw8mAZyFmT/mxRFpRsWWpPjCUd8/XEHaxfHLxcjSBkR8lhrI3Vht2iWIss6qikTZf/b
bKXidhhNFXhypUAwzVOvL83Iq5eSvXvX2KStqCVn7dlhPEv5g0VhbJtH/fAw1qHJBeZiSS9Q2Y0g
aXsJDmIID5qLihASrowQNDblwzSFzVah2uAhrJQ89Az1gUM6GNA85nBKvPgpDPsyqKRau60NLlKx
btTPTnNlenhdMNavGHaajV5KpQq1dh6IDhhBn7UUYwvqEbXzvZmVr4uBkLkrH60u5X4yfIDYfKT0
8aBIDaI07d4Bj+uq2UIZRPuay+m+05LBrfX6NrJ/gydFqK5d+xIufmyUU9mHs8/nxufPsTglXbs0
bECO+MgCzegDU9t9PBQuj4T/tnD+C94s4HGnF7OhcFqR+9jP09aX8sy1/tKO/npcIfiMejvBx+fv
6s9W4BBLypkZdLSr+pOal4fFUq/ZtVYuonUb6yNRNQIQKXrDOpa9dMh64LeFufyyIVC7UzocdQWE
9yQdiqGAFBu/fNyNl/Zbbx7QWR2WyMFw8oSP/DjpcHK0r5b5UFJZK8QVJei1dlZFzaVG56dAM8aR
BeDVtbr7svZVe/Px01w6mb0aQM7cGuQ/qynQaiMpk+rCPvbP5YL+hbvt2tWMwk+ubAYuju+z0+R/
Gzo/7pvRhzrcHHqU8cdF9zTek31lorv2+6uNQNSY7RB3/P7XHsgd+pcr2+xLv/9qyuUQTrD3WtAQ
2gvuprS0jwokebzG3X0npf9i14ltCV0MCizuYFdDS9GnSAPBbB2L1pfzR/G1K/7FW+BUzK0NSi+Y
WqvXLVWRiMxBs6iUq65ZwsSVBnIpPh5TF7uK+w1ZY09LmMvqMZDEtCz2Co0MxW7Rug0ezn/RgsbB
jZI/dxmvDvY3g4moCuJ0Uodjgig3WvsthFP/cQuXvovzfvIsmzkf7VfTmFzLcVGXkXMU8s5Rv7OP
DpL0oDfLLr3GtLk0L79p6nWL9OZholmTUm65uG0VdwqosbZ3O+3p48e5+Eq4pUPlfZ4911cXtSMD
ey9T52jJ84kr19PcWQ//ogkLiwEXWxrVxtVbd1pzFoox2McIbD9K4AWK9/+vBfXPKSRNFitrBIel
ilyp2P0X6l/nNSYXGCciyPXKFS39mOYhdRwKLdPwq4mhg28/foKLo8pG0oO/H+7aerYFxjkqZh7S
RC0nXpo5rBtjJvtKXspe0/Tq1lJT5V+s+9xoMveer7/B7f7ZbYSdCcJQOFOnM1Fcxk053Ez2748f
bH1wJ0r3jA6Be4Y1Q6OetmpEboZ0MmMtOradZATxpNSPcTPN/pA4IEVMs7+fKyTjbVNYHF5MIJ7a
uOHuJ5Cr4Wdc9OmVGWK1euLjxtFIbZaNFJxbZ32FoCVIIbM8ix9GoRb7aky7O0tB+5b1XJMssXkN
s3qxPQxftHh2Nqz1DI7ckmglyuQhinwiFRvzQSPoSdt/3M2rz/g/T/WmldUXkKjVvJQ9rSjKTwcv
iHMt/3M1F71rYPUamyGb2iKmgSYkHsz6rAyPzXBlpV5fg782wsx6jp9H3EQ5588BCSAiapxiEg/x
ON+kcXmvS9rWkki+qfr+OBE2pxhUQ+LwxMHNbQv788e9eOkhYe5aKvBB/pj1ZNh1dgyOXxYPWdT7
Ita2rXWs5q8fN3JpQLxt5Pwq38zqFlGZmkK634M6M6XHHPtm6LjSgzR8+rihi0/DV4093eDLW1dZ
emN0CJJxogeSYL5HcfnTNAkMdIYr0/u5zvHmIPWfl3Y+RIE3pKy+/sCVYhrLGKfhQxLHudtHw67t
iZqIlacqG2G1ar9r5Rou4FKbRB9iTmdNOQMr/+xDXk+JFDOJHhzzu2PskvhTHrMGO27ttO5opcHf
9yRma+vMbkf6tN4ctSVhjmKso4eRyJnmU9I8Q+/4uIlLHzCGJNxj5wXmnbKTG/UaRp4tHggNtJWn
IrlSQL3w+2wlqKbw46+Uoj97rFCiZXbIdjnVZM8qZ57FFZHgpQYAIKqc5BHlgCb/s4GsKHpJbXXn
lI+BvLGuzQ2Xfh6BMqsVuiLWx/OIePPVKHZlzYqgOpAN97eD8S/+eO7puKlUsSBQDvjz1ydZKxS5
tJyTFAHR+jLmV76RC988ghduA88LADdPq/GamFKizdEoHlrDDZMfmumpjttcOxhe6KM/Wjn/+zd9
JIhCLUYxMH1lxZZYsW9Wk14Rnl5ugqx3rochVq+1UOjxIB11zJDmPG9JT7lpyA39+Eu43Ff/bWLV
V7lou2qZaEKoB03ybWTpxba7Jmq+MDlCtgC8DXeMUbs+rDuUuOuBCvgp43591h7Del8/ffwgF/oK
kSSzL/ZQvgjz/KBvXodih93SUAI/dZ2nNztyOj7+/Qsd5ZyX/DM3gy3cmtSfy7Gdzp3MF1f+kiXk
KM6hGlRvlK/srt93FaNKRUJlIdfiK1l9elNmG4KQSee0/KAslj33w19/fTSAPZIVH6Sj+lqpfNNR
pJYWjSFs+1SI23hfm389Zs+ktDOGHo0d3LLVgFKkFjRuptonuEvznZFc2Xq96x6Oy1BfX9HMnJ/W
hcTJwIuWxbV66ssb/Zc63ih/WcHgOMsNMs4CTGIsde8CHxqJmqk0t/qpaiJfb0kqukbheDdUaUFF
RMGlFvq/d7peQiPtqEkU/UThb8j3+bVi0vtTAG+Yz0yjyEM56d1tjDGIoUWvtJyirPdzMMJJtAXy
hPr+UNQz6Yf38fw0yi/CCJpwF9ZXhsD7neW5fRWqO45BbCfrXTislLohAXM5Kcaj3qh+FBoeqq6F
7DHQccem8QEHXbsiutCr8NoobHFbSOzM+uA7KhJyz1CdTmZBKOpN2l2ZYC6MPH4V2y+D+kLYS58l
kp731XySMz/s7/T2IEV/u23g02FRBH2F9J87z9WqHhajo4Xc/J8y9aeixcR9/vp4Elsbis+DmxZQ
fPMoGu7l80O++fhVQW6SQOrK4G7cuBsBuXscYMbuKC0nAuxfjMQMDGyHcyt2H7d9sf/AY5xdGtga
1rtI1CilXMbVdNJ653mYi6/pbD5pzTU64KVhgC8bFyWsFHarqz7MZ4I2DMWaT3j2Bl5U3OyzNLsW
LrSqILz2I0MbUyxDgfyfVT/GTi61QyLNp9csuY65SP4lJ7NnyLlXz48f99zFR3rT2GppMwXZbkUl
+Jxb8rVyLg3kK4vb+v7vP88D8Pq89IA3XT+P0nDkcCSDwe082Rm5fma27esXCiVuo0ZePgs3bzfy
NdvGxW5k82Hp50H5zl08EDGbQsCbT1HfJq45mJ8mqO2pWXqh0W/bTL42M1EDYIT/eYCiJnHGbCEx
ZzFfpyUMFeFcBAovJ6w18Qa33/x71nNLEEylNGTDpY0X2vQx0cX3S1rUvpRkmV8aTufhE4UqYPaD
N1Xt5HZmuAQgQ8gwFySrLQXxxb3Cjg1vYVvvBshVbqYV/ZPoNcK/+qzZxTmKdjG2+r0+j8qDNvWa
32WDfVdO9rDLFPGsVe34Jde16Wdq5M7OELH0nM76T8kaswC0dPJoRmmOVbbWfYtZ3lOMkXdjF9+r
XiHgS5OXKvf7si9iN53ycLc4eA8k0ZX7Op7MndCbwe16YC2dOeY3TjzPQS0TnG21BL3rdaKThq0N
D1o+Ga6mos8dh5norKiq7vqldLYLtU28DL11CAdu4JWyqHxCYbhwdJCBKLk8BlZ9jk0YOtJn1VAC
LaeI+dGKk/gRPSDoKZ1YSV0Xv0tbRiZrNNkxm4wOi0tkeqEsxa5ISzir5Ine5VqqBxU1Zn/SjNGv
ud8N+qb7lmgEyupGrpAqOCs+c2qJ2ycPby0uP+/PGI3HNtdvBaWfirzDuZjIPA3zIHZSk7DwRuxN
0c2EC6Z3gPqUjTAtyh6J/dMwsPHECdZgannCz5KYirNs0KVjIgUoztOvMJLL2wkXK0ULMLeujvBS
ue3i+NE4q6AzcwofksT5rpXpuJvToRro+tYhw4/6wE7Se/zJRvTizFw1z9NYfVWW2B5JQNdFT/Vx
eZmbxGi9QrHzIx7d0UeNSOl7WlrdH8G+/BPbQn5Ru64NpLGREk+aLeuzOqvF99DKlU8kupa3cs5o
rFXnVyMX3ZdFI22crnliYMxBmHe/cmmSnsI0XG5zMaf/2Hmp2yjPSMs0rH4yfd3AMMpYVIkJLxNu
WxfzcWxJ34uFQ3alPYtdUZgDivLB3FLGiR4LOcGw6OC6eXaktv0eV/HgyVJE3aVRx29h6+QPsD8l
P+RsL7zEinBrT5l1p9XjE3bg6KaJh6U4VnovtiS6LnQO5WVIr2I/5XlzH1edHigocbzoPEhmw0J6
N86nSi8H+jn+kWpz8k+BnPcYaQvycTrjcwLOyNyHZZZvRq0yn+aQvndNNRIPFhnl95JSiE8ZZhbV
qvIvbaW+pKHJGWWcK3TbC2F+I4QZIku/LtJkbHhJE+KP3vmizZ2KDTRVfCJRO58gk3IDWd72y1R+
MRYUxf7ctdDl477y2BPzjwaPL54u51knDNhV+rzwZaG1gTXJ7T+CL7PyHCsXd3rd9TwoEtDOJlZz
/m4l31FneCIs3EH7JTLUgwb6DF8Z856XXPEfGgTqmq2VYHhPWs8encFfzLD0jc5JNh3Z2F5BFCPW
9FjZaENT77XS0UlCjKzPrZ7IB3gewsvEjLW11XRvZsy54xISTSgm2VtqBO15bJFu3o8SgaImYbKk
+pKihJd6q6da/aUddOk76YaDu+iEGeZWNXhqnEk3ZhSP2yWzUR4RT+nyDctebCS5p7Y9HnGoZu2T
lWmEloexvc2zpvSa3pp+D2wObhoOMd9xsGR7osENGBclUeIqFDnCZcW8O+uuvdKIkHnIg/JMbntb
ek429rd5XEffDYm1x405Tnla0ixbzBLDQUtqY1uNkhWMmTJ8UfsUquxkV4ovDWRSi3m0d5UR6X5d
JsMTuFHbhXeUcovexdsm5k5lMIfoZuCS9WEK+4ppXCKrFPWDlyi9fN+nibHJJKl9JElzfkiytvf7
zgZcVSym39tpeRqkzjxwQe/suh7Lj6jM9Cs50/kumWeFfEajcLtMtm7muCwPZkvmY5h2ZI32qEN+
tUSqu+WcJb4kdw+GQkZxEjoPQlJCn7i6n2DuYzceixbYQfaFGm/ulkIioyfEjD+QNb6RJYtZwymW
+3TsYleyCblPoXy5iB/iu7YmEppz0YD2YsIu1GGYaPSwCNqsrIhCRtp4aGqVv4k/6nZIun4Td2l/
t6ik2HLB1QQasQRBnXWzp89S6UfGrO+EkJVNWAgnmKATe7VQ+n9YfbNgjpI4gHSBCEKqCKeMpSSo
Usb0UOrmvkGF6E2mDoJJylIc/4pzVw995plN4Xito//OHHN5amzRPFZJlW9bjWatvjE2dojdA3rH
9Fx0meXXYwexhHvSe+LQHVfrE3mfOmG3raS2CiJmvYPTxWOQ5YO5aUgx3bRM/PsmlSdPalJzr4O3
foLqMnpSqxAMLovatyrGTptaamBFg+kvOTBiaYZbDVAJfvGktWep+BkoEnb6bTbb0o4UKmmHG4DI
5IhwY6dsoYyOTBqzlDYH05mUIKmLFCOaI7YaWbePTZlV+7xZ+s91M2m+Mtv6Q9Mq/NFFkwWDNHTf
0h4Z/mTPteso5AQlRjdui14VjZ/QWS4QkyIwMhwbaeUU+0wNNd/SyvqmOudBa7MT7xoGMZ903D3p
kx7/SMweykZDlrAaOyPh8lLuJkv/szRQDUBCT1xVYZhNaanc8MmGHgVDdVNZabS1CM5FwWQvO5DL
fGShLfyEVF1vwtvjakum77tCGu7ZxJtQH0xnHt0oITZea80nsBnVYRr6mnxqmTFrLpGfhSUSpV42
D5XQhk2dG5ZrD2p+R+io8My2snypNHLQ5+yuIgtGsDZVbCFF8ZIW8uKG+qLvqU6Fm5rsvM1o670r
y5ntzoDDvMzoK0L/DCeoJtLXi9r8YS/Dj8aarJdhCBW2ojFTHr6mbTOUCXdK4P/nuAp3XVPpN8kc
ibtWiuItdqDyOV2k0FONvtumWaF5Of4svxZxgpAgsjaGXDZ4febsll0BYxBsCGwZgsCbcnAC+McP
vYgcw1UsWKlZ3RjbOCyRpJamXvvzebFJuoF3OkMa4UCvP056Wbh6KskNZB7ihfUhBr2hDqMfmukU
hG0b7zAy9qeFEOhd2fbtfb4AdAbJYd7zHc3I04U4lm0q34MpiXzA7tImUaRxW47cG84QuC03z2Q4
ZKpSbZK0Czu/763+aVbFr8wovUwzjjX7y0Dpo/GLacfD7JWL1PyjWXN7Uuo+/alXXfrVWUwRGAk5
sKMc/UiVFCqsNGYeexCNHHEH/9jAVhZBg7orjcHZoDaUA0A5kVsPreUbiz0FXR9PXpg3TTBAytkk
ktm5Sz3qO0fpuyCTFAYdRzbyb8uXuQQgFE1OfrR18G1aEQGy15fZFWZluxP1k0DopRREyhwH6AAj
2RuVSjW2CLSWYdOMdvVYwGJzMRZ+EYseucjYmhe2EZERQN8Sp0hPhlsDzjicKiepKjazANe55Oz9
RG+0g9E47b0jrJ9jAwe3Khn0elhFm6mf2JSOwt6Fzsiyk7MMwnQxgzkZuj3yl56EQiXaWKIsXjQ1
s265yug+WZ2UHdq2XE6mJNDvpe3SljeNWAyZ67mw9hJCfBUvgrhwbCcmhEhdJq+nLMKSAlcaCk9H
fIGRnlpk0I/szPA9hFW2iSio3hYY6D/3ShZWkAOrHu2gSBO3C+Wxdgsomr8yMAsnXbLyp0xY6U1X
D7LLCilid7TTyesi8C01O7wttkJp4zQz04OBra1eNNtfVGXcZWUd7UoHnp2eWv90jIW7sKq6O+wG
+fMEXfcWcBBRNvm5XgRS9XOU9POG9NXS7xdbc7W6lj/ZahWfVCHFXmrEEcehut9qc2EHKv7IzwPo
Nyp2+PScKj1venoLTrXhHKJuKYJSVF+ktmmDIjHzW8wf1Q2pHt0dJx7Bmq/VRyNrpifLrMVebhKG
CjHU+9pIfvP/SjCVaD0REHybRjQPW4f4tD3HrfpUVzU7+0axoXjrYxjAJRlO2VzCQhktjAAqaK5c
54iRR2L8rIWGujEbQz46fNifOtksAyzcuV8kY+THcj648K6HGzldis1sDvNjrOfdo54uZMQtuuIW
Y99umjT07MTeF+30nIa65PcJGG+hjqmX5MVwr06clVqmQ0/Wi3YDl0PfnAP8kH3J4zYyBsUn0P0X
uBtC6s2hPpRNrNyXKjnYGUTeyZRnt1nGAeC63d1qStR9ywoiguW41u5KEI1uZhWKn461yVKN3zOS
y5QI7ajy00XeRork2k5RudKiLoeRC7+gC5P6IDm92GhG2LhiEd0jVwP4xEBm+lPX5DeaHTqbrErI
3l5G+1YhMtWvEgdKlBmzrDdl+0lXip9JjIlM1pjmTKdi2zJiqoslLdvPIra/oZfOudAOex/fbXc0
80K/UQqnO1i9/Mu0SibovlEOyQRQryWg2KUgl20Wg7CViJsWjwh43TWacg7Mvo+9MLLNQJomZYuJ
tHfjzE5+62pP7V8T0rE20+QQl32+wc8re9wHRkELk8RlCie1uWFhiI2WHGy5YxPqEB5CmGNzKhVj
2Umzbrvkwtq+HKdkwztRticI0EAYElVuOFYRrCJRvXQ1pnR5DMP9og65t8jZcnDUOf0GE9/c2I0y
3S7N+HtO0uyzrkn0pZE+j04rbco+/NG3bf50RouduiwkR2RS1VOpWoPLdlQEg2oWWzbiwjsDUHzq
I6OfRKXmKryffR9LmEzNWjr0Ih4ql8qJfC9TpfT6buz8TCnuI8Q0+xDgcyAciIh6R1ECKkF5QwW6
vBv0ZHzIY2n6bHTK09LlhKhUcu48hY4OPkOWPktOTIZ4mpVIiRInOkXp+OJE0XRXak7pJXr42ynS
/gbbxnRQh7rY6yxZXhxNo1uCm9fIghizh0LNWw8hHXuzwutla28S/u2nSUJgeZFUXhHLtju2jfDC
GJuK9j+kneeO21jTra+IAHP4S8Xutlts2+30h3BkzplXfx764HstUYQIeTCABwMPWNqpdu2qVWsV
knhoU9HcFLnZ7hPfjTaFon1UKP4cxyBOf0ftoNnjQF9vq/jxLtJoDu2HsjjptRRBMAbJjZ3l0vhO
h8r/QW+kcEPEKx4MI/ldxpF1bGX6iXtPJy4LKuWpkEdjnwjSGz+nB8P0ctEplHaaQmN4qC3B2gZK
9I32suAQ8/jah2XckFRQok0skYBKU4GImxeY9gimoX/NaPfcu6PIi7IPk8+RIJSf3D7QH3XOxoGa
XmFnhdWeaFrM7SByPcgFCtJbbSKhg+6Oz1ypBa1vif5SBND883J1nyKgqbsETu6jCggfRmHEo4ku
DH8vemVGGAD7bpAn1i4l+Wl7TfHLhJ5h4pWSjzRoJLu6FCzb6EthN+Z5/kLAPNoCiCS7ENlRnqV1
tlz20luz6eM3flIGH+/MlBok98AjUkpEZfmqE7TsO10bLXN0GulBh5ozW8mTLiUPTdKHfFkiPvhD
F3CWPk8rr9KBzIxO3Tz34YMvr9QYVr4/b/XoECsxJTpMHOsUo097p74U4BH+oe4EmTNwzSuJr94w
ueN6d3TQPyZT+KiI+yHMVwqYS2M4NzIrYEJiq3V6ixEa1yPBXhMtXfv8DBFqARqr+prPG6Qcs5fC
+3L/FrKmAg/8iBJ6urPM/mAUgx6RfXKS6qtTKd/u/jo8LSLIloklTdKm0Z1tILeEzLVsddERSvmr
THqIDNhKN/TCBP1BdFFksdip8+Ib4l5dlFc5hFticqIERF59UH7fHsZVLQcaH4rIE6c6JK30lF0O
gwqCpYAW1JyJpqpyypRMxYfbJvTrPP0kEos8tDbBw8zp789mqlEzFXmdTHMa7shKNt5rcUuOPv5q
pLBH3rY1bclZTQBoIvR4ItBckm+zmvVAohEOxVTjguyPUdI+jm7zAh3qB7nyfohDQzryXukgDiIm
dSh9qR5BzjczKeZCb4ZqoTkZYofxo+/9vD2kaQXmQ6I8zhkHJgRcYQYDjuWIeCZ1DUdOf471AZZH
m1yq3XPwRYks0Bqp6HUFiQFR0AZxg1mUZWcGtdyy4hTVZCdtDWlXyK5GgaR81FzSw5m/i4KWlG36
oVeEXZfm7ub2cJc2/eTX6MtHwA5Y++VuIatbQ7wi6QCqxc3QPYb6WgfXmoWZX2i50/0ulHXHA7WU
sCWND7eHsLTh6S2cqlP0g1517GQEyybZJHYEklrUWDpaQaN8umaFeydrwlAoTBfQT3pCjdnRGiTi
/s5oFKciheYPtkAe9/ZYlhAINNNSwgaNbMhXLRThKJfQk5SyM1Iy85pDkjpp2dkGKh/QRWtJ9Umo
k8+iqx4qKz345PPU/tft33C1YJS6ceOSBFe0NTFXX26JSCw0nrHW4BgkSCM/eTMq1Uo5cdEETO0m
RVPaLOZ0vTlvMXIJyuB0Vf5bLN1HIzEPt0dxtSumUZyZmJWzQRqFXlzKgxPV36RUspP01KPO4mv7
23bWhjK7tXl/mGbmYidN0AKk45Jn0f0WCJ9xdmAKIUGZjcQH+BD2foCFKRU4aSv1pGlXjFy7IYBH
9FEjHQyIgnt2turiQHsg+r6dU1YGnaGDgopY0ZcmL36rquzU94tjHGbx09DLwWumB+Ze6dLvt4e6
UNamVRliYJL+CJDMmz0TwUtDo4mBOpADMeg1NWUCX6ghFKmCoXhNT2zRHFYkxUTM/SpkCStym42O
eryGPKWSfe6byo7J4VfNJzVbaYe7ulem+QU8RgcD7SVXB9so6QGXsr5z+l78KGvevtR1iLIpVBFm
DKGtdSmsEfEPaVzrzFy0bBFrKFP0egUL7lQlL11J6pwGabauMWyZ0rKePrjKG6l9qbp04wrF7vZC
XgUGjJYmiglQRO/8VTuB32o6ZSWzcxBNHbfpkDzrSb7x6QDMzFq3B5zZLpHlZsV9LpnVaBTGS6Ml
zDa6dF1qRUOvVVq9o3EHJPrBh4UjFGTetdKW/8zylUVdOPyoyoAUA2tB+DOPtWKr5yWNvAAtSdQi
yAquYequ4kXmEZQ/xTZCUpGK+uWAKFhpadNmnH0e1SaM5ikKw5Dcrszb4jimLuPp2E0aV5dmOALA
LeSqd0bVmEgKT1JUPtzeEcsm8F+AxnkizCFa/gAFfFS2vRPlWfMymGSSeY94729bWdoA9AdS25QB
3l/JJSWWW2qakPUOW5IS6FErp3raYw4jeqMd+/bLbXMLlwzN93/NzZx/3QztELhF70B5bUv9L1P+
MFjwSYY/btuZ5v8iKGUbQLkI8JQYWwKse7k+jZhbvqelvUNq653m5jjh4UuYqx+NSrLlINhYrfGc
gKle2ReLt8LUeD9RfEBAOj9QWdzGCN2GgxNkvi25ApmgYqdpFZm6n4UFgQqYE+W7utYntLTtaWUj
1IIU4xoHKQiWVleBBCRxfJV4tWjl73xNsnAp1KKPja0I0pItP0fE6mJA/bIbe8cTTxoeWK6CjRCf
GlffBLBLSuOLnh4V8a0v/4bj9/5eKFwxXpk/VW4edBMv11TtsjJWAlF2inSwE5K+HoRtt7fNwpm7
MDFN89lT0KyLKW89yo6Z0LGcHAR5pWFg4QK9MDALiEtViRvNZwxSSOlI2fvNQwcPfhh+aeSV0GBx
LHCTc3tObczSzEWJI2yTIZVBx9B/6O63NVziyufn7EAIuY7mkMZ83s7l0B7jtfTLwpamKZO3w+T/
eEbMnnlBq1LGCiQyVCXQ4WJopNcClNBj1Enayq0kTd+auQt0t6cYXp74yv78/dm6D1mVjlImjkD6
LVsKvqjKm1EI9n72UfV/ogJFzaw4mgDb1JUUyoL7vTAsX264UIsUr9ea0UGz6z2w4p2vfHI7p5ar
7Rgcm3jlGbHknrD3h+OZpzoUbZf2cgF5pCKuRieXve96JH7P5XxHJYvSA5ybQZgeIDD7MbrFG6UF
73L36YL6GbcMfzANGvN+28bKNTNpwGDKdMvkdrRytyzsyPPPz0ki2jQKBl+e2p1lsCTFrl7reV00
QMjPexNELo/Ny8nzqqAKza4ZnMQTPja9SMTtmWu6NAs3Fw2K/zOiTFQYZ1uxbsVQtLoCoKqLAYDM
79JIeyVr/xPqqA0H5YtgjcjDm2vy80vnDcEl8ng6a3SlvVeWFA8kNwRKX33WibHrA8XU2xtg4faH
M+GviWmCz8amVrret1UyOoGxVb+V0i4pj5W2sscXV0nX4O1F+QK16ZnfqKREVqoRI8q41YZNujZP
y4P4+/3ZkUWLS8w1j5aHLt+31sGT9l19lNeydsur8dfKLICpanNo0hYrSrETFTv4rKyNY9HCnwCW
Zyw8m7PdnOlDHdX+n/c+8PXY9L/GcvUsldru9qKv2JnT/Zm+X6lwmwyOxjuul+tnjzq2rfnVSkvD
sh3ebECtDZ6Ls1e/m1bg+xrg+Fr2NgU4XTkAVG4PZXFroQb4fyZm0avllYZXQK/reCCdKsSwUK+5
bWFxcxE2TiLNKGHOW0sEgA9ZFeokYQgf004Gs6NvUazt5PIfxoIjJpUqo7GIQ7s8ixE90cMgqBRP
SJ8CvVv5/NJqnH9+thoxj1YrAdYK3t7Yyr9aALnqP3gT4l2cFa2XIOynn3DmTYZKUIIhzETHhz4S
PZ8HICj62rt8acmn0gCJTIQy6H+9NGK0whhmFXUycwSjJMIVDZfV6/2LTuaNzsuJnu/qDWbGrht4
kic6ptHtrLA8hvBro0m2M+/UH52aL6gnQrRMzzArr0yjPZsy0LMkIISBklZptgcplpOtR75xha5p
ac6g7Z2EzWEivqKDEQ0BCrCAaKqr9sIOANL908VaSBod1dRe50wPyG1oIsTiozMoAEchM4wNY9dk
R71eCQuX9jBJGXjieEaaVJouZ0uuUk31O7d3KOnbbfQtBeGTJitPjhUjc/cI/rhSmnwyknmbvPjU
qiRF1tIVi0Z4Nk3dWDDDzVuViNVTSOu0nhUpN4nwG1t2sda2trjsRGAkXkm9XrVdQbdrhHTq9Y4J
SPixGnP54HprGr0LDyiD1fifkdkOdgvDbUqdhy58ZnZcfEkBHeTKF1bGyn7f3meLpqifqrJE/ezq
AdKpbWKNBrD/EFVKWxbLJ0uQXtpsfJuH+msJBvq2vcX5s+gY45BabLvZdsvjUi2jQqUzSsttU+Jh
qKw45aXbhS7+/7Mwlx+OyAJWNOMPjmUcQmE7xm8nYOBaACYt7jZyexJOgFhbmV2TLvorea0ycak/
VEQWbzt9sOO4+uSVcf3kNgVIGgomZI4T87PQ6APNArKCTl9vHhrkJTO/3YZG0qzcrUtvLY2iHXgE
cjMwMlwe5zaLpUhoKAvkSfk9kYK3Wt74G8Gog01NOcy2kFE4FGly/zvcODc727GDl3egbPzBKbVu
Ayxxt9q1N2dL/+PWtanNkn1DSe/Pq+/MrRtW0Fg+fTaMzO3IeAJUSwcz2RNs60/iIFVPQhtYzyDf
abUIwMf0qZDsIIKkOd4q8oMnZ1DCNmr45faOXtoIU5csVfXpHT8vxGijm/mpyoyH3ZP/uSm2or/7
BwswO0BSYsAsMy/CIEzRmgGsMo4ECDUyS4C+r1m1hmZZOje6aE7CdjTz0et8uXMKEyR5a+Gj417a
pmP9SLK3qum3MOzbw1kzNNsrnpmmdRtiyB0AbojZFmzUqU96CGUs9dNtW0vHAYoBQmUyHgDpZg/N
LvBG/DUlxVQQ3srdgK62cFADgC4SdaO4Cz+JYvD1ts2l8U3rRBsrnQlXaXOvaJEiLGmJjN1Tpr6Y
sWh39IesZmGnN9g8n3NmZ36pitYQyuVA1Bb16TajEakCkWb1gi1GH434ScnIsHDgw8c2Fh9yNDNu
D3Npas/Nz56gyVC4LiC60QG1Wg2bcvyUVY+Stk1kWzSOt20t3Rrch0wmdzu9rbO9GSD6Eugo7DhK
CfdIrtZIhAIlvW1kcUBU4iQdeWjyZLOryQwDI7M81o23V3tQBGF8oyBXuHGVmvRRFBu7UO2i91Xi
r7GGLFomcCHUQ3nBnAf5SkyXnaoxlWV1LBGrKakbjPKHQFIhGXQkYyV0XbjzifRJwMDJQJAxTzqW
E1FU44L50oQXHvfJsM/LJ+ZVv5t8w0Qqibhi6keeiHVmp0+t9b6CL0F06HrYjOVP2iBq/+PtVVvY
GrRZsy2gEgAzoE6n8exaqERpiAaQyE42fnDHvdY9/MP36X+fQn1ekvMW/zzzEqlFoNyprA3iDsUa
JePi7z/7/uz3i+XopY0SS44MbV6EhFpxN4JwWgUdkgIyopAlz+NikfxHEg+K6Ih+ZMvbEcng+6cI
fjiYMWTuwCuHl5tVlyTwzTvm2wElB4HOp9sGppM383Rs1enT3P2gLacr+GyNa7GNKxdGbQfBUGPb
WMmDizqv0DVPSq8dS62ONkgTjfRCRp9vW17w5fAegSqbKmyTcuml5SaNxFSY4JEjrQjdRv8oWLt2
jb502Qi4MsOCf+qKp0KJXCk0el90YjiM7XgYHhpXdDe+Nb7qSrISIC4ag8gS7UCO5dUrSe0sGd0m
jDWV/q5pwvdTJ6EtJOFpMNeYFhb8GkXwv7amvz9bN6Gis1XuI9787dc4/iqVL3qwBScCY0UC19nt
pVqIw2CBJmE9EfNfK5cqRmoapQHStC2A3MiyjbSo3fr+yi2xdF4pzYFmhTAOTuuZT5PpDYGZn+JC
qtQby6Kx/P7ULkkFi3I4g8CfzTZ76an0wuc6+WN6BbSnsF/THVoewV8DM4+j6COwgloZHbXY691j
/ev+deBhh6dhigz4wi4XvS87ox5cSlrhl0F8NBXHXdPsWBwArIASe5gS9Dz5bRmdP4YW9SQz+Zmn
thavObTrCxIyF4V9RIadf899viS7cQilEApIAa0C3qNnfQ5o5VZ8hLLv5rYDZIQxdIpU+HauvHOW
0ispBYN+yqTH4Clw795Nl5+fHcGgg2VjTPl8+saklXstZlool4ORwutPQEuKbfPLxcoHna7vWjvR
3uOjXV6Op8bz6Kx+kLSHXBa3ev1TmnqnBYTk0J3vP9y72y7tz8ZnDUNG+xyKgoL1WtDbXAaPTSLd
7VowAuJmquuBX5oDLVqrS4sxYpBS8K5oaM9M7Mh4uT2QPxDiy0tuQlVO4rGApHBgs3g6GwFbhITA
J3Lzxb5sE70D16do7/0mCD8xy7S/Zsk7a6jqj00uKwSieQAncSy5mzHOacSvreqpl43yGWAt1cfR
DYNPjdCYh1rtmyc18D2nTpvkYQy95KB5ZXTIFSBuIuI0AY3icn0kFKmGrZYO/WNP7Hj0SDTYFXiI
BxRL429tEXgvVJ56avmm9Ckae+GTN2gwJg5+7rQ+lJlNOca2q8c0K3hjZKehhPhEMhjbLmqk9MDF
A1svnOzPIb2OQJlV5bUPrfd1Vv8OOkG2BV9ELyoeg3rckwfzH8ph8L5kgzk+lYPZPJh6EYB1agv9
dw+W7FcsD8L29kpcXyRTjkHEyZPhg/93ducbKd1WYoKEnVScYrpGaea+mxCSQ39mYv50Uyq3TP0c
E9a+iWiX2t8ewZL/Ih+BPMQkg3MVUGQZM9k3nn4SxW4fCMex+JUnta26jx5diLdtXTvjaSh/bc0O
YF/UauyV2Bpa8+BB26TLd9+4QPrpDsJLcu3SF315oUgZRM8FN/9Javf5Tlsj0roOiIiK8fKTCcKH
OSuk4eWkCz2UuqT+fcMTqNAmlM9RXcviLEwUHFpT1lM2cZfzhGEVBl4hSDCJB+LX9ik1P99eh6Vh
MA66j4mUwVhOe+Is1iK9P9HgW4jgwvf60psj9B1aIXwYY6VDWFWMVzhfZZkPXvorFVboiZUO/Chw
ztkxcZvGa8e4TEFJFcVLlw8PkkmH9K4MohH2IlOEvSn9Yop5tOvGqHo2ajiUwjT1bbeGpkwMSBdU
ZmW9z3BR5s7U42I/lGrK5JvGRsnl6JsGoO9loj7YZELW3H1zTB4dmiygDlOVZfb7vViqWyEZkxOk
AaLW2pQo7PLu4oqqkxsG3DvRC1+Va31ibZWGzhCC+mIzApSr9B42iRWHdb2zJivkYoiHFsIVtF4z
OWyM8CS0T5Llb7rxfpeIBSJGCne0IFx19PieN/SqmEYnJUGbzKDxX2zsrv99ewsvjUPRoFoE28r+
MOeRYzZoFO+y+DQEG9SB13iXpwWdbVgOyN/PT+bPTkgo1Z3faXze1b6MKAvXbyDTeCnqQ1gfpOJu
t6jqUw8DfbRkrK5WnmqKMYg9u0tO47cGzd0Qsd07W3DYTgJhlG0hqp83pkG1aYRmnVWnXN5WwiHL
jre/Pznuy+ni+zxBLKCIk5rg7HwEqugHlhJWJ0muwretaPofRKH1HyNNL9+obts9KIJo2L3frfWP
Xe+DyfJUrtdlUEjzmNJXc7mK66I61T/b2A5fb49r7euzC0scItg5wrI6FSFCWPVD+w/5EEoh9JkQ
PiD4y5+XG82KYjgscHknFJW6wQ6VtXh0aQi4LFaFbCEzNTsoiiepqaSy9EP5LLhvRGV1BaZX7Gzx
ERjVyA9YpsQ2ng1BamQ4F0xPPtXY2nlpp23cEjamjRgnhnX0xib4wDsv29C/q25ygVfGxqrbgle3
OwQyvkETvmWuVW5q0S03nOxXdoxkx3CpirSN6M1eoI76ErWyufUz39wXVixABjHEWyoO4aZX5Pde
V2uo0WnCMfRTkHtwtY+vvaUPui1lsnes6AvJYZIzoFLMwvGpk4vuNam5wzs96ICWVIIhbKpSHLZp
mRt3v6wmp6vj1bkFjSuCVJmzoKeJL598eVsocMff7UEuvz/dv2fuKijzrqr0aQmG94n6SdW+3T4H
10Hi5fdnm6hupTBNVEFCAy8Qna6sK3RaShPSRbFVaFb35eAZYvHibrfFhtImpRxqtGhrzKI5sfDl
ZqiHwmnGByP8YBYrV+712bj8/mzaCrNs3Lzh+y3tuhLuo1/xiwvwUixwrIlhpmzTPDtQ+V7f9TBw
A29+F4PO0HqI86BxiGF8E94Wfrztii9Dmmxvr9d1gMfzEOYOygPipKU2W680HAqvraF50JR22NaE
xM8yZccDjjl94/cUnO/egBikvk0qh3GS7LrcgKMVCGNBbv8kx1vokSGZEXa3h3S9VlNbDvhFXrsq
XWwzLxPxxPS8Ebxx7isv0lC/G4V0c9vEAuoZG1NRB8lTgJLz8B6ixdotak058d6i4ieq/Y8sSbVD
F6Zox5O5eNKiLjjSyAZXoRr5W83t3C04kmLll8jTfF36VKotbBt6vEn2XNWX3MgclNgqgey1gp3J
qa1T8izccOf3nxCbH72D5H5u9a8uXaqid+xgjpHC92b7OtZ0WRjJJq6MTaf+7uP+IelKOy/eqq1z
e7qunYIG2GwSpTCWOtF9tKXj3NOk05Dhun27tJpt5u0qa6uK9y8+prggmY+pI322+BVtAtUIaPME
oWSsv0CNe3so0kIAQxsC8iEkI0FCzA2gjA7NalpKp1KMkkeR9vC91rTtC7x90q7VYwUCwCoJaLfr
M/FIn7/+GA4mZdTMk8lXDdobyC/qPdTiCqiCodxBjOh98HQj2OdFPay1HU7jvbE95sjuyszaWm/q
yskrBCS3mXFEmfP2lKyZmPleP1aSfAInO038KQtA3YZ2Jb7+Nxsz/2vwhPNLhWFo6YucfU2U2m7T
/W0b1ys7nSSYrwmtafmf62kIdEa2TRFWDixw3fOQiMIpbALuYAsCtHDMlG3fCq8DRHorvv96Aom3
/xTTcE2AJWcxsVsNlVK6inJStf2YPw7jfghWxrbkEyF8oNeWmilvrdk7HukZS40rXTmRHoNADsTH
7blb4CwHRgJqETUV3iZX7/Yi7oYyl4z25LsutFeKW7wqce3HtpXl0Tsl8uUPY67/GAY327cJNE1+
3tbPEHwleC3LbR9Wfs+06S73PfUaoI485mFTITa4vGbE2hBoHxO6U6hGzTZvxHiXmi0olxIWZ9J/
RG+yhXaA6VvNe9qD6TarUSLxXBIKK3OzsLwXP2W6gs9CLi3yErkQo/40lg+CtfeUN8pa6+bC8uJb
TVqLSQiwiWc7KBwqf4C+rj8N6fPUziy032/P50KYcG5gXnOPSO5KvNT7k/becqmBHY1xY3Ur52Bl
FMbMkchaI3R9hBH4icISPtd/WIizWTLky4XQB5ZYjtL+ZIpfk8DR/UOavbs9T9NEz7fdtA6yYU0n
Yf6G8tE3sSRYxE5lPHQq1BAJdN807qQ/C93yfuhV4Nllbo2b3sjk0SbSWnvFXe+2iTOdcI6+9okr
frYVlLHz/aBW0AbraHm24I2USuPZBU9292xeGJoj54ZxHLXIlZuTIG2lfDvE+35NYe06biACRP9k
yj5OALKZ19LUpFehLaxPvHfbCADxhsaRWn1p6pWxLMRzl5amu+HsjNKaWWejEtQnS/4ojTvNf6r6
Vznda/7BRP230A9B/RgnyYrd6x1/aXa2WMKgN0mlYTZUtPEh8XXtcUia5uH2plywAsqABBigHJrH
57VfUfIDtYXj8+QCkB7DT4m3vW3g2jvoFwZmHi7xyn4sYVA+DZFQbCBmajdBmyavQhJ1+8iFDva2
vetTRnhPpRyskUzP1bxUa5qCFEUQeJ7cV/dVgqhtOKCDnm6U9FB2//Ign5RmLFrjxSvd86CHTHo0
IvmU1W/C4uBb988dD36UPnhMcIXO30NoKySZoebyqavehDANGxup2g/fb0/YglMgaShPCF6EPa5a
MYQMnsCUe/I0iMcifErkrbFWcV4xMb8hKk/MKk13pVMEeRHUfzKSaiunZc3E7H4YqqROrQQTSv8U
fW1DaJ9XFmPBwh9NF0IkaJLIsV+6ATNOhUwp0hFZU3j80zh6SOUSznatfL17QXjo82oD0ADxzbyu
EsmxYIXRMJ7MMocvUn5qPYiaw0FfCz4WXCiGJq40mZQrJ+ZyRI1GOsstK0YU9DtzfK2AAMlB+laF
u7K3drdHdR1B8+iCzJ2CF8WJq0DWd/2qmwghHR3qaU/5rbkvff1Zbx4C6DwRnLh7P1yYm9c72wb5
96TAXDN+1eOHLGvhRfiPNmZ7bkSUItZkIQPq+zZOj2r3njbj27N27Z4vhyFfLlHfa+QhfTdzBO2h
MwfYTr//NwOzPRDqUlHLErX0oQ0PVb2Hcn3lhrm+APBgU/JBxcdclwkhPIVMNOHxZ/SdiOiDD5O8
0tlebuxdNb7/1ry0Nrus1drtK9QRAifQ0TExw2dfW822L2xlNJhIUk0vsikdfrkobdMGgRcYvjMk
0Mg4bfWClklDHbd6Gby7nQHsE1M5R9EnkiplFuY0KVQyhW8EDkrIMBE9lrlnG2uubWGX0RdJ1YWb
mirCHJ6rtn5TqWUbOLXy8F5zj7e32LXjZAhnX5/tYVGqoiqU+DoVyxcgf89SJjwDN1wrgC0tC92d
E5OXBvx3fsukwVDBayQFkKAc+vDJix/CNLQjARjHtlxDNK8Zm519v2iVxqhEXgrqF7BA4iggtgCj
tSduVO2XW62BAJcn8e/gZpOYQ7qdCTqDi1ApcNFeppMHKZcVnPbyRiCqBoEK0G2+2xL0Rzxy+IET
62X0modF+WgIMETc3hBLVhB3tmiZE1ERnb+/g5xaj6q5Aa3L75t+Yxmf/9v3ZyHnqLh1kgZB6CSy
+CInX+pY/njbwtJqnI9gdirFTOlBHzMCL3kQw2MuHoJsJba8vpwNBTDmHyVifM083DDaoOiTlgUv
6w91+uRGEQTksq0HuQ29lH17PMsr8tfY9PdnTxxTE3jBB+xmUe+2Q2Zuhh+3DSwdl/PRTBN6ZgBo
pdF5gRw4rvC+17Ze2NuWldpJHm55gUD9vYIVWRoQjb+AUwikaN6a2ZPdQUp5f/qO+zh8gQj59mjW
vj7bYLJYZ0EUt76jCKr9nBdrwezS2p//+tn2qscEcTGLXx80E33kjqxmJH5rvdP9WQ8KPGfTNC3b
2bKMapqY+WTo1Ak/zL0Qf/tvEzW7KUMhRTUMvSygy2hAbPTd7c8vHUNSeJS96Z65DmCNLNUGxYx9
Z0ReQqFJJq0Me1TW2AOWloNHLHkGnR5ZumYuZ6kbPArT4Lqd0DxY1qMkvlOkDhIjWBDDn7dHtHBO
qBtQ5WPn0lE+Dy2ysO98Vxk8J80123e7PSJVj2JfvUp5egQa/pBE5f2MQLC94mvoHqN//SodKrmp
WBSW5TmCtxW+mxVAzePtUS2cF4CBDAjU2xRkzC7LKDFrISAL4Eia95ooDxKNR3dbmNohubiApQAi
mJ1IRRE6ARkvz3GDR+/R6lec8fVGm0jvYI+Y9hrQmtmBlPvAFHRVaJxc0m3B64uNabYfPDlZcVvT
z7xMEWIHCDg9UtCTX5FfqgkQXOC0rZNFpvJMg2K7JY9d2G6fGYdSbrsVe0uVZQySnacTH7YScxZW
aKPYimWP1kUAYshVEIeCHqH+ERhv6vxUej2YpXFTS/t7V4sHINSIE/EYRe058DhuuEBVrWud1BiP
ZZaefD9ZcQ0LWbvJBqKbvDygaJ6zCpnyYARD0KPikba2h7oEumJSfsyQJ4nTetNAkhh4qMgEhq0m
awS9f7KP84XksashbvWHrGG24y1TrQuVXKsDYcfbPvC3UWluJT3dB234qPtNZlvw8ReKshtSVJK8
krSlngg7NYL9KM9/5YHK/y5ui6Jd8TBLWxloOdTiU6nyCuokVEOSjVpRwzanCJtEC7Un3zfBXLul
tbm9zEu7eSo9kyHj3X8FGgpNJa4A8VdOqGwzOsGacR9DXT18vm3m2rvQKocLg02Aijv4gUv37JtN
jOSYXDmJ3j/Qjf5OEuKVuHhp0oAjTozvNBXC7DIzYbSlqPtJzTN8JyGA0VYR+LqVLbs0jnMjs3GY
vlGSw4prx0JdSn67xkl6nRidyoisAyBBDvwc44bUnERxWm4cVzPBDv3qY98eg2+ZahwK8UWKHSTY
7o6TLk3OwouEtp8hF6XGUXKJtmfpQ6I0/+BKzkc1izBqpIbQFmRU4vgWArv0fj6fiyHMVeNzt1Fd
PeT7XvorUX7k8r/8frKunEaA2iBeL3cWdD5ypYpR67QoiIZxtE3vR/4zAtab9C7xMNLulxbiWNQK
nX5VJyxfrI2b3U21N5HfAMqGJ8Gc9AQuPy9VpaH6hdKQ1wuOCQ1wddnwAm/fJLH76ivht0hStrcP
/OKtRagCXnBqAL3qjgk8VferxMJmdLD6z7H/DLGJHXkqNAzeLqi/REV5VMvDbbNL55MWRoJNci38
M5vITjd8CRa5xtHik/+tH17+2+cn82exuD9oUthYI+cTQCKCgNUKDG7JhxEbQU/Jmwh9j5l7qSd9
S2XkMMrlx2BSOtZ6Ox9WsHCLS3NuZRZQmKbSSIPEJLnmEH+LBVV9SFxP+1AUpfCcjRJce8jr2sHo
fwmsyj/JypCs/IaldaJ5lwqrQRR9xcOvpno+1qg8O5GK4MReE9ZwPssz+T8Dc9yM2RqZ4cVq42T6
NpS3snn4p712Noa5GINgeIHY95wqtQ52ciVs81/377ZzA7N1ItkX+LDiNE5tfNe+u8q/fF6WYVnm
UaLxcLrczCUaRsKo9bjNoyRz85tred6l2GKKXhRpal6Dr+zSgKFFgSRYA4fR/4Lo7S4xo4MuPyjl
13+YJ5powLtPGLV5GKl3EGYVDd5TdJ+DRzH/B+9p/v38vLdXQVPq/3tP0Uwemy4+VLJ10iNa5PLh
2dOA+jZrUdni8VCApwGJJfoSZ7EMIh8g1JDVc6xjgHJpM67d+tPUz2JfANz0BMFIAmXzPL0njplb
xsi6OZGBIGP7EpYPTVE8iI2LxPq/YNjEP6Uy3ksMZ7YPqhx559atCsfK1F2XtwcRzsg0X8vILPm1
CwDYLM6Qcwv2tTqoHCNBJ0w9qvkzKnM7P5btUHWMeh/lzujfH9lKE7oByBRR51UWCx3IMpU0jKr0
MJW0s/68vbkXDtGk9QI0CBo2jerc5SHqWq4cdPByB4njTVB8rRTd7oV9G/xHO5NDPbvaQPSbnScp
uaOqe1GHEP9NYB2kYOUxu+CWocARYTShDZHoYHbB5WgSJkXR5U7ZbOr8IR537hpt4RSwzrc273PJ
mDq1YTSZeU2BXt2yctnaMdRbmvTOzE4RqnLlRz97CNYwhwsHlXTGX2OzeMMNxVgcTYypg51Lm2it
y3HpnJ5/f7b66hBEHgxXuSPlL1byZSiOXvWzQqZc1VaeT0v7DPQCXDo8BKcw8XL9rRIMg2uJlaP4
34wAAgPqZfSkKeWP2/t5aca482l9m9DdV/tZzqE66/qqctxasO0mWiNAWvg+hRE2GLxOFP/+EIad
7eMoEdUxs2Chbz/L0lOQPdz988nCAdie3gK6Ok/GROyFLtURWUBaT/9qqJ/+4fN/UuL0lNMvNHOV
KG6KBlKc8MwHn4ogRPziXwxwTdIoBCqLfNzlMvdkYkxplHunRa1egKKyWnXDC49YBfk1XrC0ByLi
N3PDphTrfVLpJMgaS9oHavm+cKtPil88962xMYLWrpryDWTCCAgHT2Jq/hxIbJk9L4NsPIaRtZFj
/TFIyp+5qjs0hN8fxJ//vrn+nw+zCV06Suuo5NJEBIXXIEFLW5Cq83Sx4uPI2V3OMbKOet/nQ+sY
yDpPzGx1tLKK0zaY+Tiq23/iZ2BNV+mUsMiSrimFFs0DtIgHrXhvNsmxKGrbQOl0O1T99va+XPAO
GKTVWoL9ArjTLCCpZBoWrTboHLeElbdqxu+dWRiboIwe+qr7fdvY0vz9ya2i5DyRZs82kCfnftTo
ZHINuxz+H2lX1hs3rnR/kQDty6ukXrzFsp3FyYuQZDLURu0LpV//HXruvdPNJpqwvwcPBgigam7F
YtWpc+6DRuHpJHcQxoEPo7iJ55R4o0IYuC3swYdcdwvBov2ixbYq4yGbLtPUQZgHyV1+0M53gGW1
o0+Nak7W1Xj0Mvo0FaBt2Kpn1qiSqFJTyA4DGg6myAs1zmLQ/MHd6JwUdvHabXk8FtVnn/nHcbKO
H1gX3NvAoEHIBEnD81ERpCVBzrfNydBW4a7Ff65/XxbAWUCfIB3MQd/IGpwbCKBzAVHAZQEFNASY
9Wl5YHr3YFjkiP6w7QYdGfvZKD85hXVYK/oBt4BWfzQ3OUCM4O44N1421YJq7wQ5GPPJdZ6L6Prg
ZLsOdQBU8hABg+FU8OzoXtR7uqxLMmg9aD5/6vZjWihKILKDg84HdGTDi/Pm8vMhzP1Qr3jDzwkZ
3fiXhnT29THI9trp94XQqt2QuwrQ7ov0RHEDmWGojJU/l3L+HKBWfN2UdChAw6OTDj0JQBCfD6Vp
pwqke8UCNrqfc3k0s8P170uXA4loXjECC5p4SeWpwXTQDOCETvdmf2flj9PwgQ3Fc93/MSHeM1rW
98FawkQdFJC3p6FKrEu2HECdgn+O46uxp4Q5WjVDYyMY051079NPq/lpmY664tDLJgrcyZxklEdU
F4e+dCfGIF6UTOaT2T0N+QGSJNfXQrbW8PLg5uUyYKg9no/D6NeugXz3mmj5Fy2a2Mv1z8vKTHg+
wR/z2sCldBuzBh2cFJ2ebF5HXxdAUOPK9siBQGQ91LlkPfLe6+24lW68gME3pnXfPfUsMBTnRzJQ
G9KneCqiSRsQLsEH1FAxBLUUCCuNFTm2YAxpv7s+VknsdWZBcGIQpVt8l8FC1+/Bd020l9S4LxHi
TCEt7xddMSBJNx2QticjErZgBqpPD6x7oFcjQzSu33Rq7T20Z5cpZA72UFZBk/czGdc91z7vrF2e
DRFxU1BrHMjMDnWVNLoKcSA5FnjFIH72USxFy5Qwy55fN3aut7gRzeaees1xdF+7FDyyrPp6fbZl
64koHfBC3L0mqB3ONy72le5QO0WCrp8jh+7sXMXKJjl9GAq0NZH5BUmFmM/OAguNlx5iFaJBRd18
qLRPet8oVlEyDFAV85OBFw3XXDsfxmINCJYG1DdY8bMKm/n13bN09nlhTxas9gqvymfgikg0HBow
Ob3fAIItkBLwkPsC+9GzmTl5E4wJCGeLvbH+Pz/P99vJi9IrVivvWnyeQMZVf5wdle6NbP5Pf78w
/1Xr5l5bpWOSb364ft8KVYFMsotQ6EZmFNBRXKbiAus2UlQLKDnQMhUxH3Q7dyNTJPSlJiCBiWw+
2A/wcj2fpJVZzbKWePT1bX6o4Ve3Zdd8IGONaj3iQy5NwIV1BSN57uVOTljSORGIHFRd4bJ1OP28
ED4RcFatW6AtiUHipo4+csxQOwajFAdxXFALVbM36YtZIsAc29jAnyLekC0BV+00EGPCVYgZHC9r
NgDFoHQACZiRhAONtvc3/6Nig6yaB/pOnsERVnnOWFp6bzJ4jhHuwObw/qjPxcPZQ7WAJ1dElsjZ
J/Y0uyNLTBZNkLXPFLuUuxrh3YymN9SboCkJZgGP74CTo4wnoVuwCiuckofNGsPW6iMrf/CbuwJN
VSVTlPMkN9GZOWG6kC/e2JBC1Czfol/6z2EOW/cjMwYOc1zCyLBftFJVcz/rIJtfoKq+3+gh+3Ld
tUriCXS44bShWSvAu0i438e5RuNrDdFKwgztDolD71hm/vDH3Fo7AnkDZLq1lZI7sjXubiu77N0v
GqTZ8J6BdU4oJ77Vy0CzUsZzNUv+B4S0zHk/TPTcgLBEdBpHB4TlSAY9reZdxm6uz9+lS8HnfRRa
kL3H5STWCGvDQPRZ4hnjLais2N9MlX4f/33nO/rcgPBOmmbqLCmouxO7h+bBri8emXn4yBhcROgc
H3iRk1zyrPNHiOYkZfeJaI8qnjLZCJCmxzsJvG3A1QlOXbOdcaFzMyfUzu/ZjNZ2hOtQZfffryuG
nALfyjb6teBmBPfe9wCoOv0wJVRvdh7NDzr+2KpKyEiWHASR0PnFwxKuRhR+BxNnXoPebUzGRxcd
WqauSi6pDAjhwliYem1XFgwsIND00zCzFG7y7VEn7CrECUhwO+gHAsRRMDGTMeunACaKJtutzlPr
fK6Gv53lla5H3Z5CMnYhNNSidqjCae3jNe131fthN4hYgFYxkK3laAjr3FkjAVVrXPv3UeuW0Pe7
yHUUlV3J1sOLFhTo7pt/E4MWCHoPbJpG79FsrdCa+l3dmM9OVcfvPkBIawH7jLgFfYniQPRlCuy2
6rxH0IdGBoVqExvffQ1wdkewsgHXgUtAxNfZqT9kaVD4j9Rtw4ZaUaUrKneSXYfQGlklmEFvoCOc
HisPFl0z8oD3cvO2kPn9nv7s+4Ij87QmdYK5CB7tNRqrePj2/jU4/fnCZsp1b17WEZ9f2ojROsp9
VZVbOkFgdQS+GbhNePvz7dqRcWkrcMM89pRGlAK/p+oFVVkQ7qq+X5ulM2Ehq5+2r3hmX5+iy+AI
dywYSMGHhPIZngnCAMx2qP00w+f74mG1tTLs8mAOXc39nfvTsQ+0GzDMfWDjnhoVZg0YY/Qd92Xw
yDoQ/Gp6VKs6A2SH/NSCMGtjafZr4MDCVu1JEeXDTf7+sBU1GN5maOJRghSvcDZYVpTDgBL+I/QU
QkcHcPjdiQasC5wxaEkNKNiJ2vGB1SA6mlLvETJK7POoUkK/jFPPPy+4+9ZZNsec8fka3COgRssc
cBndlKp+X8n+RXMcWv45u0aAuPJ8g+XEsqrFpumj3qCH+ZNT/7y+gVXfFzZws9XAsSK797hZUdDt
rfe/D/GiAcIYqR4kdi7QeXa94Sba+vTRY89FSIun6z9fslHPPi9MT0GQxahnfB4MLdMU+luskkqX
TdDpAIQJqmansrcJFtAbMe2q97cMYH4QNiDXgM2KfrHz9Z2RKStqb0xxz+nhjV2qhGMk2xTlVESJ
vOUOVEXCMfNzTU9r1mvwf3Uf1gSqQk2dDKMVojqkKBJKbQFDwG9T1CJFnlPDzSswkS0Id4Nfw/Td
sV5m87umgsPIFgSX9n+tiAkNEwo4y0BhZfNp7M4BytHvf4CgI4YfOvh2vET4Lzh58TL0TeTWtKSP
sUunyB9VYqfyEfz7fcG7rm3m6Jk/p2BAyUJyZ20fuCAgg44HFHBDfHsJL1C0E2nljC6Jx1r76Wc/
8/j9h+7k877w+rAHe0iXEq7bYHeV84s4v0xNEU3LpghVDeQlgYcGJEKYIpDWtoM1tylo45u9sekP
pDE+Xx8Fd9BCvM5ZnpHzwdUNrCL/CSerbFZeZ9ZZEDx2JbqCNo9E1DV2ThMcPJPswS5Io+sGZccD
1xByinjz409YFei2O2Q2MCZDs6NhKUPfKkHfknSZIuyUjuxfQ2JtaKOsmmYGQ1r+bC5PWTPE1tiC
QTd41FKVg5ePKnDeGD3QQSaMynS1ZrUNbGZr3Lm7+Vhtd6v31/WZk+0GxNAoMEMDC8QewobroAsK
wjgEcVtVIGMTtmB4vG5BMmVorEc4wtOkl+0KU2oVulY17qPlfym6YweGtix7LbQ8dBqFKclgYAqa
LpySjit9nO+7Zip90tez+zg9+OaLM32/PhLJeqB6iqkCLM0FGZZ4cjpfI8Wb4oplxDn9Tevm1l+S
YFaJYb1tI+EAgdOaX78GCARh8XwgJpRvKr9d3Ec2N2tYb8VdmdW3k+vGWcl+sWXRob5kfTGdJV7c
evf+YaKpEzk8n8vZieS3pK5WMx8z73Fm9W1mH7NPQbMnNHi/H4JUHtLPPPy6zA8DI233UwMzk3Eg
u0mlMSqdw9PvC5vBWRgyLCn0cXqz3pXs4Aw3C+TF1tuma0NC23CejqmKuYRvAXHhTo3yw3Di+bbB
bYq0x6C0Rzf4ChjZ8vX64khO09msCUEN8mFMmy0YYNMa6SVgq0hOZW0eAt6I//983ZrkQIFXHbA5
G74VjbhCiFO4fZoZLg6Ulj+62o8uV+U7ZcMBdwSXkwEX/IWCdF0zv0E/pQaiNDds0y8OWULHYXuj
qvdl2e2vD0e2OqfWhC1RFqk/4lGpPRLTgOgtQXs5Ke9AH6uYNpkdRIRchwBe7yK1R+ss1StQgj+2
/XYztcN9jkbzslJV12WTBy4MtOfhjkWPjui7A2vZSI/hmDnkbNA3+og0yAIJlTF//7MYaG+kuBAw
4D0u+iPNXcpqsDXQ19gdsm1RGShcq2TGwIgGyho0ZAO+bPN/Pzk3U1B5eWPT4JFUsRNAM3dnrIfr
iy/Zy2cmhMX36s508rZGRucpc8GsrNhbks+DsIZ34KNOdMmDom+dZk+N7z+C+e+mb9odpZkiP8jv
e8G5oFyHQhdCK4DVxVXYEHqyOcODJrC1KLC/tO5T4+6tAO1fP9Lh06Bsy5CN6dQg//eTVcmbjUEe
GwbH14FUEe4Axb6SLHuAVh9OsQ6ep4syLcFDv9XHGjQJoCjRjkEZatbLu5cdyHtwlqG85gPnJgRR
81Is9WJZaPO/3TzgPo7XPy85g2DAQ5yLiAPd6SIiAq8+upHRIAnrayuaRj/sMnZs5780C6pvk7N9
vm5PtiQ8i8+bi9CFL1YNOoMNDJChLFn8OyhcmTcf+DzIEHinD2fKFBw+isI5s6c+SzzvDxuLMFD8
fNmC47v/+76QVFhTSsmctllStvMauWsb5+m800dbJb+nMiREUE0N/oiOYiAoDI5VRKtomBWPDglJ
MdqHkGWDainYdi6qkebm+rk3gOSjYWQ/eO09ZLyPE7Ni6pv3Ve1VIcphMVqRuhA6jElmBMjErmji
v75mb5lQ0S+c/A7xUVIQMlnbnJLE9rThcbBKp9m1lvkUBCm4iiun3KHo0N7ZDEG4PzqvFXHHuw3s
tWHbr+ZfeqfiD5Y5qtMfJOyijquqeQ0mBpfXHmIK4Vh9BncyIYnJya4A9V82xcPsDYV9MQkcRW1A
mA6gIX5QT3xVg2iy9lwcjAArD/aLH4AXhZ7RvTA0+4d2Ow8Hb2nayPA7Aj2zoA3NJofg7zTNYddT
FutD28U5mfIYD1o7Loq8ukNhqd8HtqpJ63LFwOAMlj5wqHB0CuBU5z+2TwNiaf2aPqZj2wMXYRhP
aeb9sRutPgxrH+zzvoKCukGaWPf6v2et/o6GNXLcvBUihpB4/HJ9C/G772TyQLWgowsKgQr6BBCL
iy3rJc1Zs6I9IBkhh3yTFWsfbtmWxra3fA1Y4Sq8jCnk9v+xF7x1/CGFjDru+fhJZ6I/0qN+Ygdb
9tkBZf0jGvKNZ49axt85CO1jvIqdb2OHh9bWmGYf6k2aP6A2T8twHoz+pp1y/8HPrSWGIja56TJ9
gsLLsGBL21NEOjBkjH3pRdnQL/eZsxlPzO4JDuQ4RF6QBq9dDTktqkN8A5Rsxu76fAre5218mEuk
I9Cmz7FU5+MLrI1Qdyx9qCjE09Dh1+9K732u9D82EDZDkFMSkzUQLUg7v/YTf/IiErA97R6dQZUk
F+63/1jhdPIA2F9iuHsdAHgIBfmJtfWQW7GPKbE/IULZZ2WOjhlPU9ynIjr2H4McvIgOYHhWsda7
+bk9mGTyE73Rfsy59QL6sjtW0qd1M4ewotlDi65Qvdd2oIl6roJ3Ktte2BceWGWdlnruLH4ClPHt
XJK70fEUL1/ZaeNSIsggoBf5ggN4IePWG9jlEJ2tzVstMPsX1kABs3NL/waH21bMqRAz/DMk8NcD
AoBL6oL3Ojfn2TYyO0gM/ZMD3buCvBOIdWFBmDQIe9pah27bxGJ70929s9j7z+cBqESPMFRSLmA3
GWMsqLMmgFzODIDPFP59/biK/vgfAx56iYDlQ95FzImumtY3i8+CZKkPLrmd/vbqO0hK5X7Yr7vl
V7ruWuh5erH2/bph4aJ8s4s0C69hw0tcYORMfzPHpvN9iGp/oulX0/lsQ+ivA+HQ2rwu269JtfX4
QoiOHtTQ4HFHuxFgsEJYlGlBozNaBEldUJQf03tTo7cN9Vlo9euMzrAUkuXpO7Py/wzzxCrfoCd3
cwAdUTpoJEgYBaHLOr1OrTIKkk4lF0oE7AzFBbEaU6d2kVOQjiQoKUVluoQ5LUJt+07Hp8l+noYi
Xtnv66sn8/KAmOL9ApEELj90PqwFvYNelznwwPWdDS6B/qaqPnCRnJi4SM+OUK2HQLGfkKL4FUzG
S69DQj5LveT6UGRu/q0MikcSCloiSN2hud2WAFoA2Nb+tpz2pp7LLELj0B+jQNE9bW39cN2idCci
SYJkKpfWEK/IFt1j2P6zn6ReynbBPK5xAOTYzsoKGunjqO/AmYbeQVvZkS0bKxpIoPjOQXCOmNRK
qy5dTWZnTyke6mbEsnh0Dugc9FTqozK/i4Y7YEcxPjzX+Q852fbbPOrp3PbZk+lHi3Wn7JGWfv8t
n4V8A3B3wmGufWeALkSePdnNnVbFgQrMKbmneKsTbmF0VSBUF8L4Ql8sAp16L5nRG0EgiccMZ1ez
JyVaW2qIQ3kDOEK0LAvh0jxqvdHNi5ukoCpujOIGopQ3k31fVfH1TSeZMWCFES5hMdAoL85Yjpyz
3uijk0wF0o1jGLxXIIm7OrR6oHXIgzAkbAg3YU+cZtkK00lAVpd0Vvl50frPY6WiepUOBDV/vosh
VCdCxRhUaFBX85ykWO5668ZUFdRk30dgAgIJ9CnxLOb51s07g9YDy51ktuJyPTTjy/WFkJx+Hvj8
7/vC1i1I2ZrOhu/rwOX/oEO5G/pi56M5GRxNoT8oXofS4SDycXyD37Jim/louuXmF4Gd2IeUHOtS
4cveNqhwrXq8o8FC7o+nsoXhaCCOb1uy2ImxUf0TS7fgu19XA5RtuvmWNHAx3gJBUr/Gk8CitR7l
QBhDDXXLD/7k48bvoTXRBS67h4q7qitKck2B6s5BghgwBRST+OScuCEkdjt980Y7IYv/gjDt6JCm
iT0tdaLriypxrBwzizQuEvpoZhaOMa30ok3d2k6sEoKDpAmdqoPW/RwbOQq/RXzdmsxpIGmIo4zS
xGWZaquCtaUrtRNTQwNoHVsNCX37y2Z+YKsi9a2DtB1yJxfsh75fDzbJOicxg5cMqsKm/rDpX0r7
vtHuJlVAKFsrzuMKBAHyoRcFF3SaNy5ERp0EhZA50nTaxU6OFne3AzHO9fmTnYlTU8IR91NUbBta
woWwF7t9DlxVXkq6HdAdAwZctL5dxBTozAFBXY9Dt1R+t7N9aCVXrb7eFJ5R7ObZ8e6zrPcVR1Fq
FH30eLAC/XbBJOTSavIZigwJRBbjtCK7EmG87d+P9XNW/L4+gzIn5mJkuN7x0gdp5fnBcjhCsRx8
J6nN+m8oYES1V9/MvfHV9sef61J/TjtTxSci2yB4F4OoFBB+70KyWTPHFelf7MYmW6KOJoZ5tLx3
IoTfLjHU/aC+gOYggGmEg1yntCZL59jJUH9qUV90W8ULWDoKlOkdaAghABP98cT73hnx7ASy0Hqz
78wwD/bXF0fyHuDtg/8zIXi9wsh7b3NsO5m0NlwBOtByL56Hv2fv01z/nAFzAA3gdZMmL7iJ1wA/
vLyvDUGA2AHd5tMw0QDXAIAW4+OGYs0tKNPcg210duy0DQtdlzBoJm16tM3ucNf70/Cpb1Yzysri
T+u1LClJPLjZvkEJCQ/11DtAYRfQV2r6SCf76HxQZI9lBwZH0cK7F3fDBbbedmar9xb+m8Hcixeg
dYRmUOaFs63w1zJ/g4IFYCygEwVsVNhU9lzUS5nBXxMoOhbUpiGy6ip2culouNoOtHvx2BMDPFNv
TM3rJjvZ9G+rCa/jBeHc/TL7NoSehMLXyEfEA1beLI5E5vn5B8xp8vRls0Ek+uh7N+ydpANvxxAc
XnilgEwOEEY+2JOLe6gySjQTQZLW5l/6cvlU6bNi9WWX6KkJIVzNMqaP2pDaSdlDPy6YtX3mwlki
hN2RWSUOLEIy/hnQGybdRHuNLU4YKLerlCAbnJCBuGjFrmJLG++yot4tk/VDq6yHnHY7s86/Tlut
KJ5KRwq3iWclwhOs1/lkthvVjKXXYbsZ+7jv2QCiagTQoPZY9k61dorLQebiUJ5DLRgAVI4TFew5
9jhW7eYlGhrFJmIdlhW8bwH7wB7EoeKalGhNQUvHuZm8qS1jcAcvcTs0ND9UT9ddmmyLA8IHQocA
5UbTFK441lleVqEcDUKxQxfX5Ob650W54bcdcfp9YZaMbfBKu8D3K+pUTmj3BU26bUWdqjDsImzz
1Dp0mj41EWiKX4dUL/DMpWm4eJkWdTqtDpVJs72HNtCoRHMbFICX+dXt++JpndgYZU1a3jZrAzX4
DrlDK2j9702VpYpx8J8pOn60e7/1PEJ7VYTnEo82BEb9BHjvqESfa189tVArZT65tQsVoZNsKwfw
B3jMoLcGwcD5mlsmuFsGsvpJ2xzt4Ot6l1dPpopdR7J/eRscQgyUa5EvFFYmaHvDaE2UF2j1UtVL
aM5YnkJxKFVGhJHopJzmqsCjyMzowd4O64wyRnC8vskke9gHAhw3MjrqsI+FNB11a98c2sBLAn3+
sgZD7FSZisBSYUPM06VkM1i/+V7C6vQFBBP3frl9uT4MyapjGLw3DDENko3CXLm5Qya7x1xVGaQk
v47ey1h/zRWPHek4gAJFUzViZ1fMymluPxVcXy5hcwixClPR0yP7PN6hyJEALAEeCeHGJKjLbf7c
u8nKgPGJG1cRV0qCPv/0+8KbpjOapUXmwk3mttnXHr2bh+WZQeV+ttwHzd9++mb5HazUCrN86sXj
j62Fty8e06DHFHaYSUDByttSk2HZ0TqG5Mar1oXLEKWp4tEm2QQc3P5fS+I+K7TCz4xq8JOg056y
1H0Be9iRbBBiNte/3r3fzkwJa+VZqZaVtPVBXwr9g8qJ0c4PEmYk1tdf1y1JdsWZJWHVjNpkWlPA
e65ODK0iTVWdkk4aXtOIB/GuvqjGrvXcWWBcgXcunNvOA8uet5tG54ERFbZeuhFOLPFfchKxMTe3
dMad5jD+rGsjnIPfvs3iztlCa/irUFUHpBN3Yk7w0eiOa9DcW8EluGZYefzBoPCdEgcNcOG/Uyc4
HUdP6QrWKB/qIsfV3ZvLt0oVA6gGIRweUqxFjycOLprl2Rt/2fbh+u5SDEFESeJGmL0swyS1wRfm
/NBzO/SUGoIiFuifQObfiRKBU7Tr/X6ADFZiDQyPt/aLbW+vhd/fz43xovvji+13f9pUO1hOvrMH
76ExVaz98oHymgaHvl8kIauF1KNvMi9pSfCp6LwDCcj3dlG1PanM8PU82eOkzCx70FZgRYLpvgzM
36BVRdHXVPhUqRnQn7wBD4CqFLaFEbDW9LXJS3Lyrcl/tOTvStXuJPULwJFwqAGY3XTh+BSZV7vZ
TPwk0x6cpoMuaxH6xWez+nx9B8owDcg6/2tIOEVlO42L3QJek6I5vRsYpIBS4NEeOzRBmOs3Qp/G
yQuHpr5Z6et129JpBA8eslOoeV1I0LqZUU5tnvtJnT5s9Ca3o0LFsCo9wCcmhA1hluhOa0aYGPrQ
mQ8gVr0+BPn3kU5Gog3hz8WrsdqKmhDEJHnqfW+L+ZtppbvrJuQrhJiEW3G4EvT5pnaGrDWsynQh
cfOdkIyFWtuN0VADWO3mww6kHGHmrY+00W7mbdyzrfx6/RdI9yICboyPX+6iXExl5nheOIWXTF3Y
ObH7WgFw0CiiB0l4hMfJv0aEKz1t9drTbBhZTL3NYn1uf42aXX9rRm951gJ9+llvZNkV6zCGeZFu
imhfWiaBfwKJArLClwLsFQBZZkFbLzGYe5s15cGbjXhMp8gw+8/gqTys2fq7JcVfFhtuXC9/Kqr5
1qfz02zOt3Ty/74+5/x8X4RtwAS/4WJwOvjZOfFky0K2aW5SN9m0CeqY2TjfkyaniV4M6/OQBfaB
mK0qqSM1CiwOENzAbV1gWTRQaOtML73Er25z687vYhTabfu4VYqrW7bY8GkApwLTguYKYUsXZV1X
+BFuYiK8CnO33VcOuDKKen7e5k3frSa6eozpmDHj+f3zCqwOPCqwRuYF+wMJ/FzvN4Ibov4x2r/b
4cGdur0bHFdV4C1zDaeWhMix2NLO7VbNTUp6sNJo8+LrIzFkx5IjSlHVgh0gNc+3iJ5W21ZNhpt4
VYuWIXSvQpNr7btdnw/tzy3rvuLOL0Oz04fdkunVbUuz6n5xhvZpWub5Ziyy9djlVhut2uruuspV
JGhk/v3kB4oPAjcrNNecsMqrVdyODfIkNWC97gdc8KkVwXFkpVFqHireSUpRC44tVdpWOgpc8vDw
6MO/oA5Fb4meZlDHTdCh82Ow09vUbV4hyapYTtnZg4dHgyC6TABqEIZRASkJ+ghESIHTxHRoowyS
Gb2b/jbq5dXq23dqpL4Fhaf2hO3pjYEzasxAznHT45Q2n9LuAzAa8FA5SA77HkiXxZorXtkjiOl8
FxikqEjjodsv7q5sQk4iq3pHSVfpxBY/LCf+cgbx4OrU8JctuBjc5qdrdJGpCtelJw5JLU5sgEBW
7D60Sz+lJEdCU2tvmjQLWd0fu0ILrbm6uX64pcMBqhBzh2waanjnw6HbuKygq/ISSPP+bldUkDfv
BZiOw//LjHizgyayYF0PM4a9Jp2dH5Hr31muKsiUukIoTb1BCQ0A+s9Hk9cl63MLeCojZX9I1dyb
la3gxJEenxMTfEJP1r8bazAudtwEkkNO5Jc7TbvvWdSqSu6SPYDFR8UdYArcXyIPwZytbEFpzOUC
YSGI+a1hj5JxZ3+5vjKS8cAMuP3QwYMgQKyv5EaZdkNbuHh56jfIHtihixS6sU57KxuP1tYqQHay
24RvarCVg1gMUkfiBGalPml+w92o+Wyb39rsN7l3qy3uPDd7TnWS3Y5VBrLKYNKjghoJpeUeWnLN
LrMr/edU6vTGth1V8lJyEFDjxZ5BMhkTHghbx+ynroUuEyIF905LvzPwoqLDNPzAZKPTi8N3kcAU
Wx6ywirQ1my7CdRp8pBY1WHTqy9b7X3FKtw6qDtetycJf7jA73/soTvnfLO2nd9sRQvHSEqEkLE/
gV6xjAovWv0izOcInZnXDUoOIN5XIL7mtBCQLhEeeRRJ9Hz0GGIRCAsPYa0IqlSfF7wVG0uv1nV8
3ple2a3ufeTzKFzYAGSi11bEMoCkGHqVGj5Pvbug+YTq7Adm5+T7/Cye+I4F4dI6pPh+dWMa+y7f
X/+8bLUhnQDABy/+XjTMr52jFQhqnWSo6BgOrh/n2/AdciC7epnBo6b9MfzSibRZFRnJXNWpYeHs
BEuAhI+5AgPSFtGCfuzZaSPb/A0ivPj6EGUbAMAVztgByqKL66qsF9sFuMXBTf+10J8CxTWl+Lx4
TS0drRezw+cLvQRoyw11BYWNzAD6L5G9huPj1OrnO8AdzHFep8VCl1rvRwOQpQdnLUeFFdl6wL/q
vGSFd6YIABgzgpdHq1mJSQ/Vtl+6ozkcVxXFs9QKYPuAZgMhe7HdDH9aIKfRmEmLxACzvBufmgQ6
WEOMYpbKPXPHITxTkbhGhxZuQi69JRydAoBopkHUG3zSFkFjwHJLLe9bNzXfe2C2Q+imkbDHw/n6
dpOdKFRmdWAooL4NYMj5ctHSJkCZMgvI8/auA0zTb9ExAHHOddaWaMqbVwtsqOFUQU3gumXZRgHY
jjejeYCAiLckGs/K1R2IlejT9DmjwV25UcVNLLvxkJADlznI5S5lhuucdVXmZ1ZSD0dtBYOgFk/Z
9+vDkC0bh5qidA656ovugDkPOB9KA4wTQVYhNBYQhgRdGpq1W/9tjqw8VktG4rSx9N11y9LR4SrH
fsG9d1G6rZvBsVodZ8AY2Pyj9Xv21W/dKm7NZYs+YOoNZ4V6NLhRhFup2tzV9LTOTtKyech9eiyN
7DZtivfjdznaDXCuNzNiDh8FfNa3WQ8z9NDVERQEPjIMoOjRi8MVjIQjZhTe0DAX39/6h269ndKf
vvHlAybAy4d3GpoOABY+P0++VkNOHLXVZG76r469HIM8/aub/P+fGbEXeEOdK11618I9bnVxY2bB
fsWNj6RF5iqeA9Jt9u+I3nKqJ1d65urTltW+lbTAWTgZUkwQIncVG4zPvOj8gJb777S91V1OjAxI
X+f6SoCszt3ODPEC1Y4QUbB36zCVkU4B41ksJfJKNjTk6PAsdJHYRkn3fLG2Ia04PN1OdLrTwIBD
HopSkVKRmgBiBxZwoYOn89xEO625zaAOl5hb9bqk3SerojunUMkPqszwm+xk/lyD0MwBrWWyarT7
XOZ2HjuUat8XyPruFDucp0/EtQJrEDI4cKlogxDSK8yA3IaVESfx0PATzrk974cC2n2d51RTmJMC
+hfbuu6bumtif0jdqG01Fg3pXOJgr8A7l2N5HD2N7hgxnClcdB3yphMDP2OjD7f+anRh4Y5LuHlT
fus23VPRoqddL/pyP1InPYLSEQ3npYVmr4ZLjKCdZHUNuPfe/e3mUJRE8XrUnxGLVGGwLFO0ZCb5
o1ETANRG/+FouvaKx6K507J1uB9W8NWFqB/a+9RGjzBy50ZYOrr14qTECIs8y2O7nseb3mnyvT6n
qnyV5CYEbh8ziroEuknEN71WmqQk0BhIWmO3xqRVLJgkinkjF0PbAtCSF6rHPQhigb1jTtIN93r2
1DR3Q3/MQRV7fV9IR4HABSIzSOdcPLPLtoPaFLGcpLIiFwLS75QE4lk2zk0EJDFifwBvhS0+d0NR
dsvgJLT95I1fti0cc0VwLDlFIEXkwidIUF42Ja+kpSZLqZOM2a9ucSBIPcbGpjAiWQ54OnQZAKSI
sYhxT9PlUD8cAxs4pSC2LBoakObSkP4g5Tt5V/iUnZkSpiwjmd0FS+YkJIgq96FHgkFFly1z3EhH
AjkIHmV0HQv3XVUEW1F5uFKbebznqeO2SclubpzHevbtfe34iuqSZJtBZgzlMwAhfRAV8TU88XST
PZJh0mwrAabtp+ete6C8nq7vZMk2ODMhTFuQk3SeKwtho2HEq+E8B8w49rWKpV8WOYKwBrEOGBku
mY+3pmRaPXlWwhb6dTTa263fDi746EM3a+ORTGVYlSpIvnT6OJUNnhogDRazoZtGzHLOEe+79Bm0
u86kmDvJ97kIJxRHINeHoFhYnmp1HKgotlayuuiG9POwT1UsVZIDhFcDr9/6+P1o9zrfAQ1LJ61h
CEggdvKbmKP+MlkUREytZu/sxXAVT03piFDJBEiBs06KBTbwp8xsmtFX5VnFLjWduJsVzxTpgE4s
8F9wsqUXrdqCpYKFKUufayc4Tlp2109b5E21KgSWjgYCsqD9wZsW7eHntgKtmTYeGice+FA8bZc6
Kj5eyenBvf8/C2IQX7orciQmniVrkf4kLuC+bGm/+Qxe7t3HFKBrnB7odUInTswBoAlh6as0tZJl
bP9oqZGBvBh0sPT/SLuy5bhxZflFiOC+vJK9aXO3ZMm25gXhlQS4gSS44etvUifumW6I0Qz5xMz4
xROsBlAAClVZmVazZmmeFC3iubCkLZBAr6myJngc+Sb51vnScsxd3PGNKLdq+jgiBgxj4DADwelc
WZ1P3DNvCPwKfTMKobDTyi8Oz7ZBUQJVHhyuz96b6ow+KIgc+EBbQB7oHcWUY6lGMm+wTnI08mgy
CgCMncJFd2bbnZh03U1ZdUYUtsp+slnbPbvGOEU2AnIZeQ2kF6nn10hiSxLcE56xA5h0MsAoaL+z
XDl+y4PRi0feBve2aNobLyDVs2FbWWwmVHzG4mV3hcIB67DWjSe7Tg+yp+BpoVNR7CzqlHc0QxEv
8kUJ/d7U8Q5FI5ujS5r8Lkxoupmyg5LdTYMGzCDZBPkGdAD7ZMw3oxkzEo8J3ZRecMeT2nlA1IYs
dCGajQHum6cUvFtxRQwopwe9+wg+leQPAtVg64a83TV8ULtmCtiu7KsWfZTGEIsB4Wnn1SxGAOT/
mSqfRWHFrcgSHaRcnXbc2jTId4A2syc/I8khN2W+lb2hVhZu6bSAGC6KJkgQGtAruvQPp1a8RnsR
WhoAPH+qk03Jt5vrvrFoAr0GEHWa26jfChxnLtiC2tKxGXVPHoVkSY1omoF4/Gcvvl+3s7SvQPfx
Xzuaq/uiSVL0TrinlL+kYpu2W4jjQrcmZqOITCGRzl/Lsi2dTucmtdkDSMKuKtAUnMIBItGRp3ZJ
v7s+quXZg1jF3H0+95NeLlDtIu80hj2iSAMPE1YjOZ3aBzXwV+LkK49zzRaermizAugMuUmg3t8B
miTn4SSGmZssGB7dfHjKFTsmbrYJQ7FyD2oz986UdgiafeJlBECHU+0jwE++p9BcpNlKHkC7nt6M
zDIQSOqipRSppsu58ydlJEOr6BGUObGbH6pyLSZeszDP6JlvEzq6VEC76th3p37a8uDL9dVf+77m
02Cj4mnu4fvG74Jv3H5l9699XvPfyfAKWTb4fEmhyBA7a/HhkkOdL4DmvF7LDaMITHocvLs2n/bS
oXHGH3MnX3En7eHwn5Wem5/R64DnljEP9GwdSsrx2AooPbr0gYQ3g8mx282ozo4UzF7X12TRFjwK
0uXo0MLz8dIWs0cDEgcOwaDShzCFFLx4FHLCAW5uLf8vtiQY0VGaRzs0nqvaDOIZbIRg4yPHio9b
wYutcOjXtCK/hqTeXx/X4mLhUYzn0JzD0p+SrK+7kgFTcyxaFtvJvdVOWyu5z9kaJGTN0Pz3Z4s1
oJab2AqGLKDZrDLK5U3lynj0VxLAS2cM4GRz4QhA1vd98Q4AtGEP3QBF0htR8Idkcg/tlKwskY4D
fXO+czuaQwwdWHBp2M2aGuEzKM6+DwycFJ0Vbu1CPRBmxZXf7qrW3knD2Et7Da675JBYNwBScEug
81N7wiQuyUukwEHxCgqFUgzAoWbRQF5ysL+Xn687yZuYwFmg95/BnhnTBlt5o6ysyaPHpPS6Xe44
Cdgi/V+CB92tTXu2r4X0YrtmRkxsU4iobJLxEDbz8QWPQkuYrKIBcNatDzDhL5b6X4lZ3AXUA+mj
au+pZxWgWMmtexchz6YBE/xO5sSNesMvMJFGGBNQUUaukuGmcB0RZaJMnrwsozeibcK7Yiq9OCzK
PkKZJYzRbE8PMyMdaPwc+ikteRjTyQwR9RXfBfAvd6qTcqOk4vthdII4G7Phpi6d6tPk9e2WltKK
g8KjD02W/xk7tutY1xWROxRNbHCv/0QkQGFNNgGMbUH2ZCpbeWN10MGAerCDnqUiv+Mq7OM0nOwY
6CR3l3g82VZOgspHz75NRILqwwA+JvTUD7Bxgs8EGesjLZmxU8pBM3I7pOh0K4QZ2+Pwx0VScnN9
Wd9dBHP7Odgj0F0FAlcA6C+3pLBSNwkBHDnl6Hd0H0HH8fHv42kFCgLwNOM61m7iokLSX2VhBi6V
ujuqtbz4uxNlRquB0wOQHOTe3+UhRJvW4ZhY+alxvztVPOxCa+fR5+tjeL/PZyuoQYO9CyT3yOhd
TlKeDdSqJ1iZCa2bzyPfePwuTzZGuyHEjAapgDuKpT2sPE2XFgdJUPS+ge0Ibd3a/oaUqelmg4Jd
bI/nobm5Pq6lz+PdBmlERH9zqvJyWDQvPeDlhvzEQUjMd4z9+PD3cTq+oQ9c/Fbdt6bElSqwGTvR
7sl5reuPpfDAQGBcfF6bnSybyoGH+HyKdn1UKtKx21wfwLt75NKCfr5WRSnNIQeRuUed27YxPo8D
55HbrCHtF+0AUgaGJvRPoXR5uRAWdLLb0inYyWibTRv8BrScrWnprNmY75Kzu7fgvV+qvGJ4pzeR
05d4Yos461du3gWXQooD1DdQ2TWRNtYuCdF4bDBNzk51rXATPRvVSuD6bsPDV4HHNZB5ggPgz8th
1J1Rck4CxN195KjHXdxb/3x40d8yj0CDWaC11qt5NsU10kkcwwE5DSiIi99Ft3KXLszShYn578/W
ggSQdWtNRY55HlcKSLOVSVr7vraxnQlySczF98nn8a76+ImOMHtWNAJF1PsjV3KHTHZIydFgaRep
3EerbLMyQTr2cd7bMIIjfSbFRQSsLbOiqLlJgXMJVc8BWbK03CGDR2+DzoHwTDJASykY8giSUCKu
Cj7tSsNq9pnBeeyagv00hDQ3NivCratwUESkDteIst4FX9pP1J5Qdg8en6bNk1Mf1j9r3spt3U2P
PjEfVN3ErOxWXjqLi3o2JdqDwDNAFGZmLDn5LAU/Uhqz4ed1z18cEfDus5IMaPX0a84S6A4QKYEY
ifd1Co1YFncu1MQV6J7WyG8WB4PsEyIxUCLB3uUOAPkZKxQqrCfKp5e8cD7XZNhdH83CgWegc/z/
Tei9DhwEbG6HivbJTe/D8gvx4pz9zYSdmdBuIEZr5PgqAy6Aro6i/dWl3cbvTzn7xpw1ROzicHA9
oGSB5+47OQdfeh01ZJucwHgYm+WtNf2R9M/1KVt0gDMb2rkkAAdx7apLcEeQDUrsgCH9qECG0/Z3
o+2uBDeLA8JNAdQ2ku7vghvLzxliBmxxgkbuxPpnKKxdbdC/sGKCkxK1KlReEIxcOpo9AWYUZHiz
ByZBVvfGBfOq7e+vz9vSUM6N2JdGVMJSZz4XoZ6axGCV+dGy8bsxpivx2poZbXkI65UwgF09iuBl
yk6V+lT8RZQw70Yk0FHVQUCt7cse2TlLjFDY6UXP0YXUHcyxB7OKu7b6SwcACIWR10QxHrpO81jP
rkDHRurZdyCH6O1H90tprlzi78IEHM4AywA+iptqTqVffl4MxJOsw1HWT+EngLgOCbNv2YQuxsGJ
/2LxgbPEjY5iKF4Jl6ZwmHpjTz3ch+arl/6iPnrkVhINiws/03GDZmNGL2ijSaHsJlOrwW2Y7SlQ
JNZ2Fd2xaAK4DoD6ZwiJ3uxU16Yzpo1NjmhxSG+mpBn3Xj/SfdnWa8nZ+WK8SCQgagfRPe5rD4mt
d6BbFHQG8FhP5tHsps9ZWLhRVyXfVMk+48T+3Sgk1sbAXIOUL1qFFgpUuWfONT2fVoK5VLmZNI+i
S7eJsQeUJXLrL5xua3Wn0rUetYWj1EJGHUyTKCvCO7QlcwOakL4KjSOt/iSlHzUMNEQgK7X9u3pc
O+TmXfluRlFunTW65y2l7VpqTJPX8dI8AvZN73wbabyJ9fkOPLk8cgjfTqXvbp0CkDv08yabD28A
NMXMCdGZVtjVa/VjnjZDlnDz2JsyNqxvTfNEU7JyjutsYHNEiDoVWmHmGgX0jLS7FrjiNGStaR4D
6zFVVtQNt4B5RSi7cH+T0C2C6DD7cX1kb16vTSzAB0hdzGpAyABop5SkSKrlee0enSqrt6NfeeAb
IemW1dI4FEZrb7rCfAHiuOkjv1HtvpeyjJWS7e+gCcYNWt3NTyGwqFEo/C7KDE/urSZtXnu7lZ/L
pgHTRz1lD0Mtkwi3lPVk1arcmQkia2Mq4Kj1yB6byXsdp7o4jP5oxYbR9Tukw4rYF1Ofb6qcVVuv
MdIdUdm4bWs03kV52CfxiKPkSBXxPneNz+PaFGvSnQvH7MX8zH9/doon0jZSoJDcIzftTWvu0ir2
CoQn4cfPWDwmbfyDXBJeltpuyjsnBKbXDI5ucKjMuwqvgXR3fa0XhnJhQgvnBULiIq9gAgkdG1Jv
42063ZBff2EEmwSwE5T1MP2X88WVyLKB9cExyD475oHXcZXBNdKVzbJwHgDl9q8ZLVCQdao6I4eZ
3C02yJaa9u902Iz1UYgpKurXoFpJxeiEJvPuvLCobZTcIqRqKxkcaR7GSgaxzyHhStlWhlVEiztr
2s00v5b5Yyy23ZpCzMLlBZZu/AMibbQC6K15Y+0nwiJ5cKyZezfW3h1l7TNQQysH3dIZhDI2KJtm
QS2QqWlnUNpMTuYTERyzuorDcYuGwIiA/sElFcBW363stnTcqPiLA/bCrBbDFpkCZHVogqNfPffN
nqdxmH48wrgwoTkmU4ywTtXBsUiqn/aU/QD+YDsWa4+YpU12PoGaY3ZFW/lmggm0x69VfqjnZLmx
H+zt9W225A+ASeNhCd07EKxr96HPLNEKtBoc0VYZCeupZ885+jWvG1kaC2CwODRmIMC717KBY9xP
R2hrOr29LacwtpUVi+J7y1ZG89ZNp91CuHqQ7AV3KHjidfcGILsruZH4x6EtwCbCAz8WSvUvdhGm
28ljzTffYWRHTWOK5MhAUEnBW87LOtxPbQH2Ogwg3VFC7NuBlfVNmQgRd7bPt8JNs1ve5OWtxyC8
NRDHipVlT6+uV42xVwsjgrbrsOnG1ttx9HtxVGOGErT7Lm+eZK+83zyv6rvRzYMdnojZrhUOMhQ+
dzdtR4P7lJFp4was2fHKHz+ZirObKeS4m9qOfZITBJ6he19FovXIA2+6YGXLLiwSzkEPQRFkI9x3
IL8EgJ8kpzY7ua5ClPAnk/XOIXcNCjcf9gZ4AUDXc2w7hyiXJ7vV+FgkBUO2+aPMbyv2s+k3PuSj
rpuZN4jmCm9RnjlH6UBdafvU6JqkcJTJwMkybWiYRhXo1q6bWJoydGYHyLqFQO7oVW5l5o3hZVN6
gvxlEnmGOAS8fLGh3USEWrG1sFExnH9tacOxppplTQFbeW+FUVgnNBYToRvLpWplFy3E/xebSFsg
RzVEEYLtWg8vTrN32nv0vURdeyvU41DsPjyHAFaB4X9u1fBQgr30BkByBw8RnnfseQVpmUNRfYer
R8Mad8qCO4AsFugA+ALq3HqBCOjMhvPW8Y7KreLU/AeVvJUVWrIw41VnxUrLfecNhdtxPnVJcEzj
pkujcPWhtOACSDiCxAMQB4hT6EDsgnbAhlQp7m7o7mXoiDwYwV+sxrmJ2ePPolQ7zIDpnU205mOW
RODGp/w++XZ9yRcnysELBRB2gHD1hIab88lR3PCPjftE6ImvuO/S59FZNCNd8O+7CHiwGC67voX7
2og1sk8JmVZWeuHFeqEyqMXYfSN9DoQNPQZBH4u+/4UD9aaCRJyd4kHRCLmyKmv2tA0p+8LoWgcg
DZJ3n+zG2ZdJd0gsFONpeFtJuVKZWvIzNA7YuD4RFcCjL52Ag6bJHUeo07rhcSC/++5+7P8iiDo3
Ma/hmZ+lpO39wpgFcMMH23zK5VMVrKB6l9xgBnvMeXOczXpeC6pVYKiqGT2iJ/Uf8HuCgs5nh+ue
vFR8AekCiL+QPsdc6WVP3/VaVXohamyBMiM0NaXmAaVCLwUdFD9A/Oy2zeEajO+pmeHADm88Ired
T7/m+RrBy+KAZw6eOX8LBmMtlBtK2+jtKgcoIgUyu+T517YtVy7VJdcI0KflAAaL/WtZl+tGZFMn
TmnBE4EKjipR7+rOAfE+Mf/GEHi8kCsGWAdv2UtDqRxFwNIRDuIXD51p78ws/+Sptafsf5qYtDDB
Cc4MaQ8VdCCYyRv+MextdleDtWRnBQz01wP9ivyu2hlAlHDS2A+jTeqdmmx6I7tebBV1vV0JGcxt
4NbtRpl9HXUiw5PYcX/aAM3swX2e3JZoqQMVGwA7xKLFFmSCznYoxmrvJ0EwRF1DYEt44as7VGDr
LsNik7YVEDcIqPe5b7CtmLomamQOhkMLTX95bZbAywDFU4Z9f5ezkd2EMhyrqAmAufBp5W2A6mzi
HqRCu1JU5a1M7HDnMDXtxnrMI7tzy4iMublrQQu4zyockAlvh4ORcj9CRVm9BJOPyLUfsj3Ib9wD
N00aewbgO0OLNj/HR8ZboZToQUHBF8b0yaCJdWO76qXA//Wp7UPA9H2l9m3hvPpe/kNljr8DXZp3
l+T83jHAIYBH7pbUdnFkZVDvh2HMY7seymgUthFJlaCwP3Fyl6h8ivMgcSJAk6cno0bwLfKkiRsB
WibPV/gLpLWB+EVFqbPS6sUt02bTmZWx6bwq3zdd5cQEVESxbzjyE2E2dCNI5227wEgO7liNG9ZA
Gt3rxXOYBYMZKTj+FkmUwooH2XkxildAULUCGf6EJQ9+JtgGPWUKsl2oXeW2+l1PvsKlbxrbobLq
Y2g1MiozvB+Axewgi1EZW2cEK/9kp/nWKpz+rh2YGRdeBxlTj/7TNZ71Qnlv3obQjAjjKSP9d1km
JloCiA3l9py+hDIrI7T/hCDy7v4UkA6LwF5f/Ek68t0amvJBzezbMizZUzcRHrXdMMSAe/px5Ugj
hop39i0Id6l5O9DPYxmEYOcsvL1yJcVvnfw7UbrdBkzS0CMPgffaoG/Fvc9KVjwUqaHivhNhNLXA
iFtlIV5SMBadVJDDGeFK5c2IXRMZw2ggh8HwSjGhPO6TxgJgq/fNncEMKDY32auTyz9+0xSfgq4D
Dzago3+cOgl2TpEkezALDPcht4NN1zhiNzqV2OSynKLc8dtjXkM4m1iJ2JV129+yMgcfF/Bw5dZD
g9rGx01817qDd4uCGQY6FtDFMfLfQ0O7fT+k7JFwxuKybZMXyxtMqJTxHrXbJOmNG7+CGhe6FerI
TtBpb3ISHiwImsW+StObgprBvmrNcVOZoD2pReMAo9uCGK8c0htmt2Lfqz99B7kR+G2LEtvGdkS+
EnYsHPBoP/Bwz6A4h9S8dib6yqcQk2j5qXG2gIw4K3HTwtl+8XntJASDUp8atOF4MFFoM/NPPDBu
QAyzci/PIaR24F6Y0a4QmvathFIrP7UqCug/gu1SsaN0JcZcs6LFMGzCaoW05qCgvIXqInGeq3br
rUk9rU2ZFsaYTuoLGWJFWEYjUQNo4Ny3a4I7SxlDzBhqjFh15NJ0xqWqBZ4UIoL8NAkzxw4og18W
QwYtd9X00FVIwWLDZMkuhPZLzLvC2DhjyDdFkq2hr5Y98N9forlI2FQkqVL8Ep9u7GlLjJVAd+37
mm/IFKyLaDzjJ2vaehtw+l4P1xbiaEh6AIhj4BmIJLm2XMOQEYsPWK6xfSyyB6t7otnJZjcyWQtf
FgdyZml2nLP41imV2aq65yeH/AY4QJXfr49k7fuz+599vymIp5IGmwgSsNAzd5wsznBgXjeykBuf
FVDe1LBA8K4/mcFH09G2x2oXOa6vMU7JD9XR7dw0AJahqCt+tXzF5MIKAfqKhweOSAim63of0BiB
nl9V0WPlVYhyBEh72zLd4X/+U1F57zX9r+tjnCdKO40QMKMCjg5MbC09YTgmnd0kTUuP9Rge7NrP
o2psD1VDEfhYa/mihVWDMW/uiUBM8o45tprsoLJC4MJBT4OLR6w1DC1+HxVUYIituUVcewF0DbdK
ztBKUjjd1mrMx3Yq17IcC0eei9c1noUoLs1aFpee50NpsQlb5h2zfG+wPVrhyHBzfU3WTGjO3ddd
RtwJJrpqF5RWZCUkKj/c1oNkpz+3tM9ehozxPJdnOyhHnGzaKcMOAqvrbfNBYp25yoMFnvtRkNiy
4cqXn+8tvPWmzMXeCWKoDH64pwqfBzomBJcn0Pygjrz8PKSPlCgChYunaKPBR9F0er6+CAu+hJo8
5gWsb/MYtPkpTJJ66YT0aZvETRoH3cpOX/u+5kejKWQLjRx28r9yZzeSFR9aOEhmfYUQlQ3kFd9l
f0XS4NXHgOEVbnjLwi/Z+IOrMZZowvblz7+YqjNb2lQhnnfLULXsNO4m57NhPF3//OJQUDzB5Y/U
37t02RgQEBpMFT/1uf+IFhD86TBo+9nVplw78tdsaW7LStsTA55oEFMtUjT08m+qNwDYk14eW1np
RoI7X68Pb2G3z7Q1CGzmfMI7UBABCZEtJ85Pacn2Br2fWHXL6Ot1I0veBvoF6O/MxNlwisv9Qn17
MnoERScn/OQWkPRYSZnN86JdI5AmRHMIri5wMeh5IKjU2Bx5KH6ijY/uezOSxk+TDlsafhytdWFI
2/hBz4IA6mdYIPNXEHwriRPR5tmtVhC0C35wYUYLn4uyMUtWIhBj6p8KTTyi9SMUHyA++9haK7HM
ggNc2NK2DwkgzpqZFj914mTTfS9ObNhfX/5FE0CCvnUjYgdpCVQnTaVjCSx/xr5JBzz8eAqsuPGi
BwClBa3HmdpPL3i7E+Sw8BrALs3yyY7SgqfPqc3Tp7plxqYGb9xKCnXpWQDKggCctwhevHflAJLz
RLppn4KhPNiEiJJYpX4HLbm1ymrjpukfqzW2I0ohEfXDbU+N35lDV37EwsRe/AbtvCglKkVTgKpU
b/Ze3JTBtmXlI17wf/H2vTA0O+zZda1axQNaGegvCbz7XCJ6Um1AttfdZOGUABk7OohQYJn5gjSv
L2eOUyWd9NR0cRsDmvG/fV5zdN+bxiShHsqF4LrHlfrjLz6PSGYmGbHAN6P9ejPsGsNKmvQE7rYB
nXXsfkhCsjKGBTcPofb9XyPaGLqyqU3we6Unoz7Z9vfUs/cWRNJN6/P1wSw6Fl4Bc41oTmppdqoU
DOLtbCf0bya5R2oF2Zo1jMXSegNViZUGHg+5Zs2Iz4KwlHWGRh/7D0r3ifExKro5CIS6I/5DfhmV
Lh1RPXShaHMIi51Yua3yTVht87Va7eIQzkxoi56WhcplDhNhvU2Sjb/5+DIAFwJpWZwTwARo2w6Z
OEskE6Jk4fGocM1oktuiWsnVzM8S7fLENP1rRDudKyPv+OAhAsCz3G1PBrsF/TkRhyz/3tU/ZL+C
wFpyrXNz8885O0pkVrcJT2CuMp5pCmpFc+/aK0mu5WX575D0eKOsxiIzUHCGgNhN5u/JyrKszJiO
8CyIKoOqx7KMLviyyHiY2HiojW4b5N1D6xRPzeDskC5f2fzzQlxZKL36I2pgndsxg1nyT2JD8oSe
QusE+eH92NYRELz/k/O9aZyeLVQ4TJ1nFJjEZCL7iqg0coRF0cDYrURvKx6ha70OHR1xf8KQV/2i
6aMXICM+Hq4PZungPPM6vejtJ5bZNGaK5G2yZexQi4cQgkRr9ftFvwOOfq59O+8BxjxhzPNHvBVI
wfY04xv5Fz1toKL814J245vERvYfIKuTX4loeEUbR3R9otaGoB053gQpzoDAyWR2LA998hcXC7Df
4Bx8Qzrp1I+NXyL37BHAghwnYuNjPX0t6cejZ8zRvzZmfztz3CQvCjkGlJ3MsIrL/rdyn9tuZyg0
Qv+5PlnzZLzbkWeWtNWw/TYZ3CpBnD5spWoiARIAy+xjjjJNm6rddWvLS/PvuLSlCbn07KTF3BH/
APbPka2cL/OvvTYa7SIAutfNTRLgIW3ec/oj4F8qCKL02c/rw1g0M3M4z5ezaXj25fLUXRfUvhqR
ZS7C05BWdxWzopqomGfOyttmcX1ARDu3nwMEq+dpqr6YctmF7NQMhUL935L3vUSx3IF43F3fJCiZ
obVrZRoXlwld5BaoCvAs0NOAWSUdbqB8fgpSJfFsI0PklGsv3kUjeEsDLIjmYlAPXk7imKMfHgku
dnLqH5yWSNCthLOLh/KZAc0ZQHhYebyxGHQK/UMVAEkcep/dNNled4blcaCNC+yg8+NNcwaW5w3o
TnDc8GFnoMBZ3vxv35/tn50FDVNONVHcLdmXGtXENZ6YxZ8P7RPPR00jQB778vNt6kvWtAVqQ9lX
R+4Rnv3Fzz/7vpZvGFF0zCTBszZTcdI/Yhz/2/e16bfGVnhBWvNTMGzCYrv25Frc6mBknTmPgHjX
28GU24Pcr0SgFKpfljvFYwl8lve1hEzb9XEseisCfTwmwOCGQ+VyHcLWTgQCaFyLphcB3oFOdTN2
h2Fz3czSeIAQmTW3cYG9474X3TjQrBiQlfWDOcdUgCNGuZuutVZuYV1S8O3tAjY1ZGbAighkphYl
21wIKxnnkyuF9CQtn0mLXqme8CKiJrAPVc3jLO03ZbofILTThVNUF/5DRsd9VTt7P/12feRLjg5Z
vxmajJw0zoXLCU4S5CXLABW1aTi8ymElOlv7uubmdlk3fU9xJchv9rSx11qylrzj/MdrXu5MBMR7
2YSsXbor281UHm35en1+ljwDhc2ZF3jWRNAPfRVMxTDUiDnCzInEs3/XFfHYrCEf50NXv6FndQXQ
IQLD/Y5TIquMUUof+4kmWdS5nyRaOLPDUD2JMATBwVqxaXFZzsxpd0DjNeMEdjcOkvoXPEBN+XR9
0pbeUcg8A0vhofr3jnInTD0vYzRITsqwj3Y3TJuUQrWitYdbIZ1NiIxkQrvXrl/zt6W4AAxiOJiw
iZHjmB3m7FYYwIfOQxPUfrhdd8UwbuzK2o2Wf7As+bkZwpXTac2cdjopqxgDUcIcWNkjMYy7zCMb
VH1it5iOwNn9xSkF3hEglW2QikFo7HJ0WS/ASapYCiQJf63tDPjRDPUKAvLjcsXU0s5CmQp8tCGQ
nmisujTFSDO4sm/TU+ZtIHwDgiogga47yYoJXfnBEOCQlz7yaqJ8NasvbfJzDH9dNzFPiL6tZr4k
SKFBqxFN2JejkJlbuCHETE5TfZe139Lwy/XvLw0BBWGkcGaWFvRdXH5/ZGmRBC7LTmWN94Ez3jnm
k4Cw4XUrS6NAkcWANBgAqChYXVqBlyFLFGTZyaU/yuTbOO3/t+9rp2gpCIe/goDLaXYAD2XNSjJ7
6Qg9//3z+M42ZR4YNrVdfL8NPwNbaKR/DOOnl608DtdmaV6rMyvozgwSmZbZaWiP070rVwaxdEKf
D0Lb6uAw5wWKdxiEvB8gg13z33kFfGd3h9YUQdZe62tzpnkWmUTvWxLmRmg+ZFFFn9xpv5rWWLOi
3QMgv55MKmfPctqIt6+pE0QKENo1sei1tdH2oed3KfRnMZpA/GlUiTb01+su/JZS1nf62fLoh0lp
zNjBKs8gZheCfvkuC6EMeEPoS8V+cWOM+/JJNj/t8KYzd7ZJbvu1TbQylW8EbmfuZ/pMyZzjB1BI
546bJD0kCl3UN9fHuTiRUKXAcYbLFdIBl06e5r5FBqsCusrdO4CjrHx+6T6bRS/+//NaMFi0YVNb
gGye0C3E3V32u8m21NyzNamp98MA2g68uMAjzSxUOqQ+ncK86BXKunhTRw4ynP1KmP1+Nd40wExI
1YCBE6/Qy3nCeTP6aSDzE/owo4F9AzVSY9yOuVyx8/4CMA0LZGAwBFTau+iwmjjqdD7o8YR47aen
xr613JWDZ8kEdL/AU4FUB3KP81yeOZYDJORgND07lUSiM0BEa53TS4txbkA7OAdnKu2qhIEKSoTA
I8jVHrsFC0iYgL0AmBcXNH/aanBQk0uVFsXpbhIvzfB8fU8sTBAgHKiYAJKCV6LOG4Lc7BDWhGCt
wZ8uSQnKSojllGuV0vcXAETlwEoDJVAQhrwr2XhJ7anMTXMUoh8LugUY+zFnjyMC9aK9deSH3++X
1rSTmZRe4zYBrGUH9xNb685fWBAoVGHjoeQ4a1Bqt8tohcVYJ0ycCA9AvR5Aoej6mqwZ0H4+OhyA
N5QwEPANCAXHNemmhf19MQDtQinJ6BtK4Pul+Da6t0MRy/GWu5+vj2LJio/y5ZwQmKk3tJ3B+Chr
UOPXJ8Qt4tDbN01yyMThupGlqcKzG4ch/kCAp62FaExqhswXJ/dnHX5xrJfrn1/YHfj5/35eW4lu
YEY1mp44ibyPqzYuuk1AP6iqh6QGkiaQS3ICMEgCSa9dS75PFBMOFye/u23SMOrQp8mmlQBvcSRg
7bGAncUDT1d8hU4BI2llVSe/mcZDxvL+1WG8e3GGOtxcn7SlNZl1PyGybQBWqjfPFqJ2Xc4ycaqy
u5NFPlwWA7zk7Ouz252d6IWncs/N8HXp3jZMRLYhomZYqZQu+S7wsAC3o30OXBHaDsnMPK0KgSWp
EkhYeTfTdKrQwaJWFmVhplDgxxzh9AUG7I2y+WwsLpmo74NT4eQYj6I8ZR9fiIvPawEJwcVL2hyf
p9gf4rR2TC24FBAEyC2iodHCK3H++7NfD8oa36+ho3DqCbpxasDVXVQTN6Ey5UpktWjJBZEuMqaz
Ke0KdA1euDZX1Qk+F2WgNTd7Fg8g7bjuuPOqXobBM87mXzPzcp0NiCIK7akNM5n4UkPpfEzCyHKP
1Lgj5GQTGQ9rsquLAwvnagUe2NAWsi4t1m1ZykQ5WPqxiEYbOnZHUqycw4tOdmZDmzzZ4wwrZhus
+QX29o0Mfl+ftoXNMmfDAPCBzBhQy5ofBMQrs3xQyckS90o9Qcxqz7rqYAztyvosjeTckLb1/YIH
BFhN0KjFLEMv27gW+C4sh2saMxUW9FRmGdzL5ej9XKDLdKaOtV4NfyftG2cND7UwWdBeBxAKKWMc
L/rhCGbyEU/Tnhyt8LPDwaru/ZB+Halhe31RFubqwo42V+jHDIuuhR3HG6Iqf63X5ATfv3YQUdtA
e6OLeaa01K7GMmEToFBJArBFjZ0SxCKxorY1YwD9Irv5OD/HpTntREb1kGalAGttln1t3IeQbtt0
Xzqb67O2wBA0vxNQs5rRBKBL0DxAVq1j1FYKBk0TTPwN2kuLnQkhCileRv+bD87wrHymYvy4Z8Ms
gsmZIQvoSW2PZkD+IL0rkhMaO4vX8YMay3OEcfH52VnODjZlddAiDjPwnGZtzKy5V3XlhJ5XWzs6
LyxoZ0DrGlkYNv9H2pctx60ry34RIziC5CvJntSSuiV5kl8YHjkTHEBw+PqT9LrH7oZwG2GfvWL7
RRGsxlQoVGVlguEQ/WxlROhOyz7qKVqPN3F4e4mkZxSydbgz15qCCGpGFFPkZQauzrLSnw3NTw/g
I+wPRv0PRVLM2oUlwTlbLkUP6SoX4nUgvwrLRhHJSI8oHA2E7NEYA5K661WxQJI4OCMIVLtv+rTL
GsVelk0UnoxIQHvIeb8hnZzHjqZ2ASrvKeGvjNFNYflH7Py/j2FwJf8xI/gBVo02W/jKGK6Zr1CB
fZmHfzkdQCnpuCURvILK73qiYtfpu6Fm2Tmhx7nbT7vbO0rmyaBTCKlSRGFIqAiupR+snFLLSc+1
u7ItmlGX+1FO72iaHQxLcRtLV+WPMZFT39Zp49fUBVR1KTZQz/0IIY6Aj/aP22OS7S2k1E3wTCBY
dkXvDPIAg5YuzHB29yPXFadd/nXMF/wKMEtiu5WXNBbajgFJnknU8wft73n7V2rZP98XLi9zYjXe
XcBV2+zZd7sdSDOgBZYpnK5sKS6tCOevThyvtXWMwqHvtlr6kbgKA7KNBW5aYoKMAy1Xb8pAesY5
VMDRTWSiFbsDG3dcPTN9OuS+tkm1XJVkkS0LuGUgSWwjrYZI6fqcjLXfWG6Mc4JwLXgc8JS8valk
44EWF74MRiH3TUFIr/TSztA5cJ7YHeEPHhja0ejhR9n323ZkCwOnuAbi66UionicYSntwWxhx6vy
gAzp3tSaB89REdlK58tBBwxyUshRiNpTGohxuqnFfDX3BfeCbCCKCZMbgIQwKALgukQSWeoDadUY
E9jLunTjkQ3PVeTFsnASCYqV62t9RIhAoSXzcnf2JviuTovyMQ4G+2kY0wj8AIqxyC0h1oNSC4Jj
EdOT9IbXe2xGvActG7cKeFCATAHajrfXXmXGvN7Di10WiefCTDKi7gDsUwt8N+37nTd9uG1pdeti
yAJpWtRoV0a2NyicBirc5rSwNYANmLV3xq1t3KPJjAx48Ydxp7jtJSI0CCYu7Am3GI1BAg2yiOQ8
I1CuAVSxui0aVusg25bgMYsyYP3oP2QYrowKd5tO2jRPgcc8W2XYlJGm0pGVHVUXdPYrIQ5Bhldw
OQaIuSyDQgfA9x8yPkd1e0y9VrH1VEbWPXMRvnJ9JnkJeobz0r7jbgcppoM7qx7/srOKNCIgymgv
9xAJXBuxfHMaCxePS0peGX+e7f3t7SYdhL/q0yLHAOUNYWMPvmVSH4JR58HKTsM0H4Z6PHOok9w2
I2nAQgpDh4sGLzueZ0SYLG02W481AAYMjdYHCYvvkjbeWlpxXpwpnOe1mmeHlA8BhDbCIR4jUv49
2dn1bxBuVmJmTk6dNj1r/tbTjzNXFXhlN9HlIIWzlNpO5ncWBsnHY05fNbveuguJoB8S2Lpi98k2
hgcBTwOHV0eIKDwJh6lxmzF2Eaaz/VIcXEUsJdsXq8AqLm5w6b+BtK23rYfcVgKV8eppnMiDZo5P
PTombu8L6SjwEgA/lo4sl0jT1y4Iyw2ADiENMffbItfcn2bnZKqXpsypgsEMbzOkNt7m4yE3MoHX
ALF0ZyNko8aubg5+mQYJyMdSZ4wc+jI4qjhLdmdcGhV2g8bMipnMSM/eympVp4D/vbZpHKa6ai/I
FguZrnWAcBMAGF87ib6Ka1CNANgzevQh1VAy82kWZv7w7e9X68KOL5QE0Ge/DBZHoxmEVqJkMqJU
xcogvY58kCYglQ7lXVQWr4fiGNoUm/2SniedHJuleYkr71QPWqDz5Izm/Xdx3wIrSs5FMURa3m5u
j1A6k8h8I3jBoQJo79q87vE51ot4XbP0EbXHM4+TXexZ/3JBgUbTXVGIKLCI7hCNyRMwsGN6tpoZ
Za6fE/vhNqrEpGQw2NXgIwDmCyVz8e6gecJtsyvRWmFCXNTRDks/7rRiUrgKyT6HGUKgvYDgBFwd
13OWgJyqskzMWQY9bNpMIPYhYaI9JcP3v14cEJ2AvQfKdfZamr82xJt0zCiDnpnZ5YeEWztmOKHZ
E0WVReKTEHQDA7CK0EO9WDBTGTboFkB3cda8fZLuVKV56ar8+bzI1memU87MGc+vRgMh3MxAtfiN
m4bielBZEa6HGvjWJCugYtc7PSITP9CQAJtrVQwky0yCOx8MotCjAFRCbOXWOlCdTci6nvPho6+V
25bHYWk3Ue4sAQftoVG8GGYb2NnT7b0guWqv7ApxS0L90XEYFslBN11KU1DDvY/poV7ANJeqrg/Z
jrAwOJAiYKe/eWFCNX3RWj5qJ5R7PpdVHfbZ+P7vxwOAKwil8e9aeb3e2wOD1j2xoa1msE/d0G10
AN78r8CVR1qp6LSVnFcXPWnrixkJMlc8r63bUWDD2wT6jIjyPYhxxZtlQJvd8g8l5NWJEoA+0eSP
JrvrQdmJjVw8RSqjmvtNsRj7AWAav3U2t+fuVx5aeDNd2RFu2pqwoaGJBdTprD3EmhO2XbWd9H6X
tc/gftlZRhna8RBydHmh7LTvvSacqKoNYPULt36F4DdYDp0r8PThdmRWYDMaVgUq5tOxWD768RgU
OqiglufbQ19HdsOmiB3Le6MC5AqBjUt6ZAoeEy8Pp4E9DJ25c+h4JkyRKJQcBRdRBriA4BzfyvSN
dd6yukEPNXZYVDR91KsewAoL4pCGNre4xXwEM9kDQMwBYT/+Yc4AawBMDfSsePlc78q5sJoRWZ7k
bNSgSYxmyKEYkV+8a8fd+A9ALxQD/thaB3vxRmxGH9qBFqTc4nmTWEe3fLEnRaZb4glhAulUCB8h
mBBrQ5OJ0kPqO3iGjkcj35bFA7jV7ZOrKkJJ1+XCjjBt2mAkdryWOS3/aWkgSfD19rKoxiFMFWTB
KejO8P0u27jmviMhGHn5D//v2Y7Wng/8f4WWoagl3Iyt1mkQhqrwsiFusvfm+EMz2e8zbrNgnJl9
yEHbp7iMZUPDEwcqi7gisViCyVGvvcadEMD6Tp08erOfRCl81spH24Y5X/ytPxb05+35lEQALu4T
H0K8oHV6Ey11vW32UGyBUQjINd1XlBa/xoniLpEaQQIJqXzE7Pjnen/3BtRZwNaanPX+K/O1IJ/e
gwhJMX2ynQe2oLUvDckvXFvXRpx6YqSf8byJ8z6YnCZQvZ+k64MH7coahTBZDGJqz+01AAzTMw3c
6Zj5R7tFpeXj38eVyLIAbAi+aYBFxLeFS9GWQfMabwv9Ne/u0vbvG46QDPhjQOQ8hbOxx0WvkH4g
3zN3k1ShVYDsJjDLcHKi27tLuiZwnii0Y0Qg7bhek6Eoe39gCV7U2p228bzD7c/L9hVateHfUf96
W/xi0J8Y6tbTTi0BPc7coB8GhEH3wxir2qZk0dCFJbHyBSFxiyUUFfy1ZW/pn3jFQkjRBqXz9+hP
F93N4KFD5Qsd72J4MOsx4TOuAi+BOhOI9r1juhi1Ii6WBQQXVsTbs3JKf6jWvI3rla+mxR/p4OxN
23lJCm+P2DP0i+9/v1QExaQ1CeXhySScztZkbTeTVZ6F7aqUBYkZWrZi7mSLhC46ZA4tVEXeSIqT
hRYAegH/YA5LYOiPlYF4yu0Dz9jcHozMEKoIqIv8UiwUYwOulWM+URiKneYupkkcpLa2A6VslNDl
HwpjuLbXVAc2BXQ9BOeZ+ISD/gBto9QwQwi1uX/PrLqWWf8YWEd7EX34aF9wuI7m9tEBdTMImfk/
uAFYAK+WDbQ5BASEjNDSJLFGExudrzm4rfU6UGwuyXoAJgA036pThFZeYQSJszDm8RXHns5lwHBE
qemGbsJ/dP2X20sve8oCVLm+jLCdUUEWDmi15MUQE9QRYx7fex394bRDmIKCHs2O+yRZzrzL7/zG
3jDKVc/19dtCHH9pW/RCpJwyO6GwvaDcYk33FXB+o35k2ripnde2y0JrVHgKiQeHSaSQ11a3NQN7
vTlK5ED8pETqtc1AXz/vJj0Pb8+oxImDihF7A2l3zKl4mPp69Cc/7tCp5zohgp7AHp2o9FX1UqkZ
NGuskpiIdsQcMmqCU6YXC9JcFrkzBiP0vHif2r4izpbNF6oXyLivipiQsb2eLwA0CNVWEk7L3fcJ
GN8VUY7Ec+OuAwb6V+LpzbOkannTY1eiIFJUodPuYr4HWRgnXkDBHlM5KuYLSdDjISmI9znec2iE
Fo6uVbW93tdWgecqDee8QEUbBCzm3k2Tfedubm8F6eFCr8jakY6y3BvmSsrirs39tjjrNAk0CIWl
pR+k3IBbGgMTJPj+AH2TH5Wjeh79anYXjxZKw2uyw0dNVTzWSEq6aW+ihxBYM/cI0FMZpF1nH1k5
TQHSPVVErMZDOYrSMEZ+EQoTQxFwZ5zvPFKBfY7U93HW5V3AUjd/Bi9Jj2Zn4m9a6v1I3bm5G0Z7
2jSIXxUBo2xjr1DvlXINXlaMGGrTGxyvbwrcesU7as/AMtm4JqgKyCTLn6BB7LchMWggBW1mUH0V
55b4U0D17NC32b2LlySFcC/fIyN63411NEEuw0joVnPKQw+Ntdt7RHbAgKJCUnzll0O/2vUBI3Wb
cHDyVGAtYLsx1fbpPxQAQdL7x4J5bcGdmmEZXFgoadDrx0GlKiNbMERACCc9/A+vouvvW11rlThu
1XmolruufOeBDiIxv/3DNOH5YANVDu4MkRyrMcyisry4Ojt8ZeKJShXOReaIwLf924Bw52atbaVN
AQNAoWyHctiMM9QxcFp+om5zN3Z6FcyVlka3hyWrECO7gC7FVUwJRTrBH03AILde7peghaWhlfth
QkA6Vfxwsjpg7h0UlX1+IqTcuu33DFCf2+ZlS3dpXdh8Q8lrx4ldNJw193Hnbyor2Xq9CmyxxsKi
LwILNaoYSPJCXG39FRcBGXCPHlQJkgo5lD6wh3oPhdFDnLbgCSnNw4i8QLFWvm3vbjH5x3o2j96U
P9Ah+XF7tLKwyvNWjPTaGArXeP07GMSGh6qosVFbNAnbftdstIQ1GxCiDUGaWFRxtCWz6+uoqiGU
Q6H3jTa3VlcW631ao8xbh8DuhZn7bPB3fz0ouHdkPFZpZThu4XT7el1N84QLtM8BOAJOL2AEarFQ
sA6gAnnblsRXXdkSHj1QRHaqOPaKs1FtbT8oTEXoJDmDGAZYNtYcK4T4hFjUGtBo50xoFcyt58xw
NnFzz8qfbfkwVJ8hg6mwZkjCz0tzYiwQDx1A0jHMeeaTAR3L9mCA0TUtHxwd8tLTQzZD5ORL4w3B
PL+w5HmepqiG6O74hcc/a7LV/J//ML9/xi8m6azBWjhafcvzxLfLk8EPtz+vmN5fvujyHFoQ4+m0
ogSliBb6yxPzIJb0xOlzEn8o9c+3jUnogRAxXgxG2CxubfSc+BmsZegjXz51ybGZP+vaj8Y79jEL
tPhY0j6ImRnS/FSyA8ozQW0r4n3ZGbz8FeuWvhhzayB8wdVenrX+ZWiCMgkWFXWGxK1goGtKiKwl
Z3ed9gsTs0sgINtj1Qpn2DiLtnX0cl/45gnovf3tSZWP5o8p4YAMUJ9y9Aqm9PJY5T2E6Q9MRRMk
iZCRbABMEvUrFJzF5CYgZE1WO/DWjQehMfLZH71ovi/DPnm9PRiZN0Ecjg/aaLgDbv163orJxYXm
4eor820D3arN7c/LluXy84JjTG3GOtPCONp8n5WR7oH2FKCD3W0rshUBXAjXt752XYkVTGwKn1nM
LM5NGunlYeygw6y4P1UmhP1V+v3SUAoTNLOjMnmgayz/D9qkyDGhcwAIcnRE6WL3m96S2R4NFw+G
IHPvk/Ifro4VU4WbF48hpH6uF1vz8gFtqDOC7WYIpkfQ2SgektJZwpsB2Ee8It80QNpDnzutPuLZ
kFSQOtLDkt/bROFNZOEaYkS0JeLZjUqg2DGmGyaf6wSz1DTe/WBkB6oDe+2AuBGs/sijhWarQQ43
MYK8rV86UocmpB9vbznZxgY9AFSOwHBIcH6up7K1R9qMY1VCDmHQt9AuczYQF6j2RQWBMkZ4/fIP
9hB1A4iJ5wmoOq7tcduv7a4pq3OGGZ2Rmdnx9BMKVbetGLLbCUCD32bWYV+40bVNw/InUCvko3s/
ViTwkuqxLNJNbbvHFHQuelpENdJDqbvcWY154DU4623+xWH5KzPLxyFrNo1FHkjrKWIsGT4LnTvo
1kYjGng6xWzvmiIz9Tkuz8j6fiMtY4hc0fk6QD7kLinA+cELuwhafYbcjZHfk77dgRSbK3afdOEv
foVwlxl6vJiQNITDnCG8+2HRKWQ1+6C33yuWYvW8QsCO4WJ7r42wWHXhsKa4nhurdcqzNecPmlbv
9NLYWSku7bxuoHuZPpLJfu7c+VRU9XsyqwIV+UB/2xcRd2U6g7slgX1/erGm58QK9A7iIoodJ/MY
KKzhlnPXsyS67oxWbcvsosYo29BijzX6mfVse3suVUYE593bUEvUy6w+c+drzfYa/7aYCtcqu7BX
DlfUiQFreVNnbfvZd5OEVGcT5Xa9vZ81P9TJtNfKu7YjivFIj8KlNeFaBZPaZLe1W53d9DNKO2iX
SkMkyQNuods8T8OkA8dwdWfbD2iuVayYzEVc2rauXUTT2o1embCdD05Q2S/cT0MQzAYEh6/P36M2
p7hUZAk8AGf/zK1w5FzkAPS086ozxHm3Uw/STv3FmOrNMDx5a4t4uzFsCC0OKtVZ2bZxiOmv1EI6
2pOFnArvaOKWC0POBk0dnnU3l1+MQQXVlW0cJPyxZ5C5WRk7rqdzbNy+mRN43HbpXhbHP1a1ccd0
gmrW5B6yWIWlkO6dS4PrqC9cfA/qZjqCHfw8dNusDUAYu1hR7+2yAmSoATefSrJnKjzoOgrRma1X
9VruRD+8WIC2yDKM4BEA2FoLix01N7cPuPTzwBqs15NhvmnF8Us76U2CtiIKNrCqeWj7/W0Dsq2w
IjN/paaQ7BdWqSTMZ0sGTCN3njk9aP1znCsiCtkYfnlBEDoaSJCs/vhiXRhlU+5ZULkw62PFP7qZ
IoKVnVsEKutd8kukUoj04ykzacoxhBpkYtRzombQnpCgQbfDcrY6vqmW6vn2rP1q4RCX/dKm4Kfy
EqxzbQbYLNjct2VdhGDh2SWr5G9fbApQ8CbIcg9VGaHDaUvbdBuTLEJKGIlgvHW8+tyWSwjm7a3H
6H3F0ntQkBxqp4kwmjBl6ffcLjaZORwZaNK0qo28gUHh3T9asXtobbLRqyW6PSbpTrDgDQhe1uiL
EZYJKO0FfLtrSyE/DHTj0l3191zUYI5AdhXPFngEIIaudwIi2NzxsgbdvUOEDI9GFKdF6gIuDIil
UxOdVwkHRPdMHC9wrMMMAlqHlVuiPZXupu+fmPatA7mZ7qlmT7oJ/wxNzP5Z5tyiiQAI5EEDEX4b
dO67ZDo3/TmmLCxVrKPSI3VhTdh+VTwSMzGBQq8Yf2HpHPGiUD15pCmWy8kU7kMyAZjoVyhmxqTY
1z0JeOcEBemCLLMPBJx6bb18AvzhvW2227zynkoHnUaOFaYTuANH8uH2/lSNef37hRvhBepF3lpb
dTOwVjLUlRbFfSw9ARezuv79wgKdYo5uDBxqA/pFc7xf2LOlAner9olwygjTMtMdsHI55WFsv5tB
VJeUh7ng24J+M3xFTKOaNOGm7wvmNG6MA6ENRwtSGXmrSMTJSoE403h1gw/mV9X7etKSHLS+C0S/
zwkk5nn3Kc7fIZmgx4+T8VTzR8951pY+aIv3vPlYlW1Q0o0N4WrbYkHJd7T8ZNCvbIKitqK0bKwz
+cZFX/wwwdlks1sl7YwfVpBHTvPIA2Q+6c76fDD7OWosgNrpeTC/Ls13vf7C220a/8z7Q81fb+/b
/885+t8ZAqHj9Qyh8782shJer1yMsNXI4wR4X5AZ9dZBXLIwPejB1ZPYXaRNbLewPrTxc8E7vTdi
/Q68Tt9v/yDpxEDVygE4D9V98WXCZ2iZNTMaift5CCx2QKvBftTiqHcUF7/0PF0YWs/CxXlaxsFe
jAkNObY539WoS/d1dxyUEgGyIwWsJDrIQUIGcI5wbKdci9O0xP0/O06IzrqejGHjJAEUnUBpmezK
WNUgLd1blyaFU7zMadItHbx92fMwG7a+93lCHpr5T0Wmh5OOPo0ijab+05Rt0S0Umtq0IeNjTxFu
+yoJBukzAgpfDqiVgbN6g6IwfM0qm7UnqV4+zs0OMpNBNe6H5uTwLODNF5t9morz7U0kcyyXNoUZ
IGZaGnx1LI6f7ZsgXdL9bQPSVb0YlOC5atrHxlJgUM7YbNDuFdbNq0+0YOlZZNgvQ7K7bU/2XEEI
CXJ5C8XENwylrB/yyZ2xi7om2/F2isbYQYFmfCBr20hhKoYnn7/f5sRIxTJ5PtgmdhC4xhpgy7li
OLKz54LYHecbaCHwg1yfvboA47+rw+mYwPc6fOegCzirt7fnTH4OLqwIIQL2sj0MwDWcG47qx/xs
k2NdFTsw0EzdS82f7fwUm/dQJg3c5l0DDtu4f57YtqoOt3+IdLNc/I51ti88DbgwTC1m+B18ua8+
+HnI+0C3Np13T1zVmFUzK7ibftDNMc9hK02/aOUTd77Df2bZp2JuIBH4oXXObN6R/LPX7rjbBGvj
ra1iRpQGupDXwgoj2Q3QvTDxC6sXjYIc6WzVTzp7r899mLN9njsBqIRDP4aqnGsHhDzlqnMpA7bg
Ub82OgFQgjyeYNpbmiUDkR0akMqx3TDb8J4Znz/nTlMFaK3/QUhbbvTUiLcOYTmA0vnPbDa7lyGr
v455r0qiSJceuxxVhVWcWES4uOMEWsW1aa2zu02b6OcU6pYaXmFZV2zLrogGrnr9SUi0DUzBH5vC
4YIX7vzGRYMe4JuPADpteGFuyrrbePq81RiP7Co/9VX/ZcrjvU6zCK4yalh2zy0z+oedf/FThNUg
HjfrcX0J2LMbgFw7zFbBvy4gWbkZvb3efLxtT7r7L+wJJ83QeK1xE25S7+H30V8O9Zyfs1t+uW1G
tarCIfN4Our5sMat3b62/KgcPjQMHixuw0RHoQ177bbBNRoUo8XLJRXuM6duGZj94Y+zpH6J2/p7
NU2HNKZBPYP0127scKj5BoUTxT0gtYskuG6h2xfhi5C88DRrLCFogvxROjwYZX9f680rBA42VVkc
da0+ZMUSufwf+hV9PPFNC7klyICIqCrqAndp1OgvNv1iny300AKzx4CVaRxHMbPSHXNhal3qC99M
U4PGdorDYpXzhhvas7EMEc8rBdhoXaA3C4huFtfR0en5po5UTSyzWx1mipoFfXY0AaWoNp0K5SO9
ty/MCPukngez0XyYMWP2pdDsnzl1FSORb4k/I1kjlcsJs5K4Ghd4NFAtPqRWem82Qxlos8MBsEOD
YNl9XIp5Q2doh94+BLLBYWxobjLBYgXU3bXlBOyefOwhE+R0RQjRjiBuFWGJzIJvr6kfgGMhfSu4
q7EZcoPbAPy69YE9Nvn/8fOCd/I7LUdyAp/Xqs9z9iVWgXqkP38l2wQOA48NsTjKRg0/fwGkHI3g
j1nSPeEIKeIL2XFBrf+3CWEI6GsrrcEAwNv2oswJKx6mqlmSbbBLE2+WmbJscAZEbSw++mD1chsO
je75VM1DaNjFD1yjJy3pwtu7S3ZCfRTEUIQF1SIo/q53F02WpKvTBfmkDFm5hW0sa/hgl8kjwM2K
SXxrCrlyYOLQPQFIGf67NlVDqwPE0VClwxYE7jH73CIS6WP3iVKPRLeHJYnF1sQ8wmzLAo+sKVbt
taxa/HzVUgLfdrgs3wF/CJY5DzS668ePutHgGCHXQ7JNrqleotKBgi+RIBD0V/We64G6A1tMO24g
rERG9I8CxxzqY2PtEKF1RkDAZ6Oy+HZ/YrQo1kPPDoBAU6wdTSPw0o2JR307au9BCg053AKJHkXq
QDqulSMddWJ0AYjtifG4xC0kI0B2NkPCdHC6TWnYd+Xg35uziljt7XHAiC5sCSeOEG3xnQ53YeHm
4MbXjkVlRnz2t00XR1lVbXTWPnUVV7R5SoeIu3fdMdAsErfNUpCGgOkBDZKDHXX1hH7VZAz8jN0V
LfT7bm9S2apBL404gAEj+y7mfJZ4ahxagzfHbL77M1CcOOmupohl3npHUCYh/fCLBFF/05tidrHR
pj0SS868TEhqtSi8tSo+KJkRc4XVr1IW2IPC7eiawzzaDAET9V7QaRE4lYpzQDZXlxaEgGUcnSJ2
V66SBbQ4NUX1HtFfFlubv18SSJQBvEvAP/xGgi0xY7RDDKgcLvFdqx1qEkyjwuNKXdOljXUPXoQS
IOdK9I4hqp1pHkw+JCY+VN0ckXwXD2Mwmk8xe5ynPjDsd7cHt87RdTSGCOJicMIqgdbRKBcLz5Lc
6jZNZQep/pqi4bRZCpQxOQgIVPtCvmp/plNYNY0ZSccdWGwy591QdbuWl1EOijTFSZLkPK6HJlxj
qdsD5z3DUFXt2uSdntehT/eG+TNNv3ZlEbXlcbQ/oIEwsK27CpTc9sBDazi46cvtOZY5kIs5FnEs
FJJwkEFDucLVuzTQR+fZrIe7oiu3Q2sebttSrKcv3DNZm3g+auvI8vuPxnyP9L6vF0GMnCdZXl1V
+6tq3/rm9b7Nep7Y1MHzb/FPRfZDNzs0FGHDNt8GKIjFNThA6hXb/80Yn24PVGlaiFAzyJuY5rjO
ahvp9COw0lnzY/TP3MONHr9aywOUNwIylv83dyDCJQy0ChWphiH7bFPxp8Y4TINibOuhu3EoxW67
NvvfQ4mo6ENhm4ekS/d5CiHtoYwGV1OcFMFTo+cOWRLUGFDxRzD2RqGZgI0hd5zJP2nzVrfPs6cY
jpiG+WUAghTobgFwAXGCsFR6YzTMTHv/VFdhZ4RjGdgoSs5hYb/YVtS+6nTbWAHLQt3cLEwRochG
d2l8/fuFawU/6tw14FQ55XRpv/otqsxt7v3luXszxNXrXVipbI9auYMhOqkdDAtSPAOkhPd1+Wjk
JPBVLkUsJfxnD/yErg5Y+1t49gisUNt2o3ciMbj+F9tPA7A7gJTOcVnUFYgpvbLvj7W/9DtwUHmH
Si86xd0hbNM3v0G4tMqM9F7GB+/kMB6a+ZIGre2DZwidWQVAPE4b3T7yws3x/+whf0hW7CWS5ddz
zCmQmVpTeie77Tfg4kGWKY66RMUkIZ9bsHrgWKA3GHD+azsMeXqTx7AzJfVj4swxcIf0yHyQMXAw
HA3U/ULp9JnFTmj3lWJS1+14cfb/G+SFccGj6gzXNfUz74Q2jYccXG++MgMjwpd/2YD6CED9eJGs
dBzXAyxaW6uLziUnRz+D+TxCYDNOT+ZyKihQbNXGHMZNbPqhQRLQzCXh7WUUrsP/rANiZAJEDOCl
OL2+x3q9nWC94iDxX6qfrt9tFyeOUHVWFL+kSwnmhN+2hNksyOzrlPvk1CFGDIij71hivzPr5R1j
OSgwJ3pommHrTjrqudZfYs7+G6kHySW0TGOsIk1pmsZoa8k1ckqnY//eYorKuWyrQOjn9+eFwelx
2S15is/bCOC3Dv65vVBvz9v6XgavIaps4NARwfotvj7G0+ieaPO9ZmM4VXtH+3HbxtsxrK9UUDCD
Il2Cvu1mh82uy0G6HOTOwVQx/L7da9efF4JNMps0KXx83kq119pkj+h0vtfM/tiSRhF5SUfiWeDh
Bk062mAFr5Fbi2m2yUxOiw+ANPhVVcHWW3eLsSAN7EB3ARwNYipY68fCqe2BnEi1S8Al3i6fJ1yb
vDlansrVSgdzYUuYt5YuWc4TRk5mnWxp1UdIdN9eeCFQxdm4Ho0Ynfcdm1KC0eT9U+pGNYBCvf8w
4MlLhh/eX8Izf1kDc+bKyEDIymBw7fGW0kUD2JSTE8+N+zb2d4tKtPE/eMi15wY9J0gFcD1A1O1N
d8BKagPACOigCNVbd1t4Vr2vkBKOGG7rHixEg3NILG/ZVObYvRtdnkY5RAsPTW9NAffBsTFprXPQ
W/RY1HWTbhOvsD/mEO17oTVKlfBg48fB05zn2iqLPTfico9GBx4six+Hrd7nUZcVKbJYgE5twLjX
bgqXzS993WMN49TexVMa37esBZzHLfm+rM0y8tBsebL61NvUvZtvLV6MwaIX6V1RFl0autNQ3OUu
f+068tOF9WNvlPqZERTtKrPwN0bpvy6tznZdmfMo7YrmXgOcZDvFhX0caItkOLJqiO44nU+AMScn
p+qLcEFLYNiib2rrpPlX8B+DDhQViBAyFoActrH26M/1eF/4WYHqMPRvjaZokHnR7WjJRoo24YW+
WLldBgDW05BOQwwmhTTd+HFubWeoOzzHQ1qFKS/cD7FG6DbOWYXyvaPtaJ+Ux6bNSZgvk3loXftT
g37TEGS1djDTJXly9ZiHWmKy0OizMvA6ozpqrf41GQ0wGffaS8qH5YevIsaVnXCw4aA/emWVeiNx
5zKS2ei+AgEPB6QBdSWkVtBea7/35h4dJVxxf8j8O7GhcrgWYtaa2vWhYG5vOKMB8jw3TbeVVm/j
PjmWrophQWrGQZyBopkkx5swnaT6QiARBrbrgNbpPRb/NA6qngSZz4Kc7BoPo+6G3Nn1cPI4T/rZ
wflzg3SKA2BHFPeh7DIBgcJKp0FAXixqYAycxugCAHF/jhYYCuyQ6yVh49KgcHa3naP4uP3lr9ZG
jpUwD4UeMXLwaYxubnBzARVi7P182uHkHhuvifCGC7Rcj/pqfOqI/aVg1UNc6oo3k2zJLs0LkcWQ
DAO0XSa4stl7XRzzg5OClYKrEniyFQNHH8AnqKui71DwyjxPKyg6xfGJevSb7bAqYEasKNLJbKB3
A1Y8PBve8EB3ICLXB7+HuNusBaaVB12pgLVLgkz0qP8x8evvF28/Y6hsxDGDduKkAaC88XlAq2Kf
MP+92Q5PpHOBNp8PZIJ70xyFddmmhGrdGg+Axwjkude7vsgXz4HYanya3HKbl18aVmzK+Uu+KOZR
agcMPf7K42a64uMrY5M1AMsen9p6Dor+va9DIcN9tutPt7e+dL1cELKsXY3IhAtbr5nLpid9EZ/i
cmMVD4VKgkvyfVzd4O0D4z5exGI2H+cabJcGujGH6tkLaiXkZN2zQhSA7wN3g+7TtfAorAcUQ3yv
jjPtBGduYkdwK6w1K7lbujp5GKyCR3pfeUGasn4PtTEDvYyTt0fJKov+eiJRufVWWQvMJVgXrzfG
iGb0oTYL7Mo+ch+gM3H786YkgDMQ6q585GhQgi7Q9fep3Y3WZFnxaWZpszEzAqkUx+ehUy854l+j
/DSPdR2ZYDLcgR+rCTse57sm0x3csXH6nSHI2E5F0oRuD+WV5n9IO68duZVl234RAXrzyrLtRXnp
hVhLht57fv0d1Lnn7OosoojWxjIvghiVLjIyYsacSpeetHL+ZteBvU8Un8ggSSY3K6TgACvR78gx
HqLe+NUlnf40N+qCTYiynWVMw4afX/F+jIzWd8Ql6HW1hS2oV0oexbLtv0hWSupUOwSp5cl5cb49
g6s7kcsED0hf0hXDEVGqOlstOwVCG+Qg4121YUBdAMtXe/E/FkRqoyEo0yGVQunFh1glTyp31FVi
Jc16l83Gzm7zh66R3FrN9/BTn3Sre9cb9sM0OGcQBnem0e2ksEblZ3hCaOiQZNGZLPbGPlqdbBSW
TRqOlrZw4R2gGFUVBwpkl335ZNr7QgncaktoeSWuQkJ0wZ3R1q5fkaOkNQWcUlakl6l778uf8jTd
qzICn45xzKb3t1d17VigvQlfOq0rvGyX33JxGZiJPhh5lAZw6bCq1Q+JOnaYnLroNEnqztyS4V3b
RApKKJxwUn5IJr02F0MU2sDhIL2M03Mcn6uft0ezuoV4nLM9yWAABRG8CAm+oulV2N+H0VAeJN+U
YQXUADGWMMvE85y5Weuo3lzU8aNv2e1Jny2aqVr/K6/YYD93GsrympZ+MP3U/zGm0DxSZerdwZLa
o1b1kJLVVfDh9q9e21PoZyxRxQKqFVnPKmJLdUiZlNb+FJjBToMqofalw20rKzfiotLxv1ZE2kJj
kpC8jgzpRVbYWLv4e4fwTbyRwVo1AsQIwvolfy6ub2sblTnmOU6iMZw9T0zQX9Hg7/06Uw52BZvK
7UGtHRUe5jh1cj5L0P56P81pMPAKKqQXyYwpAobu4PxOk+e2QjhU3jgq67bIQC7gVOIX4ahoWpg5
TcHYpOWh1gWugpZ7MZvcBZJr9VtEx2snE6n1/zO3/PnFyUz1Qi2NlKHNoG8D5eQgP2E5n1vVi2rV
rfMNx7ZqDk5iY2mpXTprX5vTBsWJm3IJPPNTFeJB3cRxT7pBBbDYuOpXJpIM50LqzeNnSde9NmV0
fVhXCrFZFw5nKYi+I5l9GqToUDfRqUzfKGC2PE4uzYkbvx6irAjtkZt/pivmucu+3t6DKz7t1feF
mUutJrMmk+/PBXGSi97g7e+LjE//MwAVuhmIYSDmEpnIrFZGKzPvGECj/1Qt6G3dGeA9wckBNx0m
bjRw9Q1L86bzQaUVS856pLlSgg3r8zgMjxWdAL4cbZz1lR3DxEIRuUDuFnrp18toTqMqRwUR1ewf
e4m2q+peohsgCcPzCJ+1XW9pIa7umwuDix+9OBHKFPcJGGn/xZb6JyNx7vOccTtEVtO0n6UtRl4R
kf4/874kwpGbolVaBJapcu7nyTww770xuVbePWlzfpSb72b6oXDBb0zDSYP6s5z1U6Ky7kG51Xm6
OscaTyUgUQSvos+ZUHuzdWl5xkQ+cP/nbjz15dFsXxznS7pFmbKcOyH+AugO7QHveBqqxRC5Lmli
SZa3WSfnez01DrbyGIw/Cz1yffxAZgM223im/ZEVubKJ5+aty7saRy6saQ+0vStq/yU03xcjwB5T
2Udocsw6vR2tZ41f7ekk6aHL3z30neP2Te6WU7RDnXYn5c0uofsQwmHa8p8SS947YJ1qRX+ObfNU
jOe2rnfZrO0aQ3VH/ywN6i7WH6zqIZIn7orQldqXIs1c2T/ZxnPMmzsYnqPoH8M/G8mdqf4jOV8m
426u7sJx2HCDInfMn/3F9sLlUm9hAoT93IQDj40+8l+C8XtDO/n0kgN+sEJos+cf5pS7nXJWzf6d
ZDznQ+wWtH412XRQ4f0sB8Q2kKprLft829uoa6ds+UkQzULQx8Pz9Yr4ejqZSqY4L2bwNKrtfkQs
iIg/UepdVWmHaZbcSTmW80NRftdU7iS6/fTqmyTPO8OYD3r8bwC+SQfCMY9e39p7PUceYjpO7W8/
fnQKfe9XW5kZbSWEUunTA/FG3MfrRLhSWr+yOrpUQHXwa/K4PIRsmSr4nQ/zXlXupeFzrrc8+L60
5VORWQhZH3ryN2p40uRjpsekLzW3yb4bZu76/oMipae0fp6tj2V/6vWXpvAa5/Ogn+fxe9+mdyY4
flq50E49l+Hd7QVYKXcuzJoKSGbai2g7FMZi23PeQmajU6dW3D58lpr7LEG12jPY8nH5ua1+6dEd
hQ7wfBtXzcpVBqku8bNOC9A131VTI/ndB7ZOmf5dVz6V3u2hrawSAvWE5qa9kGqKG15vkj7sysp4
iU39yRnDE508p2Fu/2YU2jKAJSGpibkfq4Etu6xq48VW433rP7bKFlhrdZ4uLAhX3xh0c980nfEi
615gNG6sfbk9U2sGoOtSl+IZ2EqRvarRzXwcW8N4UfvMda3mjXT2i+vRabLiAQt1BtUf4R2m5bLq
NGSnX7LGbc/Zj7/49RdfF6anrhtH61q+XlYfc/XZbrZq8ivXIpltEm7kc5axCJ7T6SatD/LKfCl7
/Ukfu5d4tD/FY/kxVv39hFTMaDTZRoC8tnlJfdAcBxsIpMfClFmDOihIcRnU5BouxcaqPxT9GBzy
Xt/qvL0yxcFHnm9JV3Hzk2t+7YJjkyRIVHWpJ2v3df7ZhFdzS8xzy4T62oRKn07fl1XqhTlEWJ2q
UbfqwvSlUO0tWMHVhcJoSF8u+QWaP67w+XNQ5HEQYkoegn0FXzQyS5YLQztw4Vj72QX56fb2u3qE
LgbpNYFxkoaHa0XhoTI03ykTmqa/hNDMh//UHKBoK1+1Ni5ELgCRc+XAq7f8+UU4iiyRmnWQW3qg
NupjG2bHEhZiuxx+8Gw7G631+/aw1pYMOh0UABa2myuKy2rWhsB3zMRrJsiO4JX72AT6S6nqb62m
MH20HJA+4QK6ZrhM1YzX9jwnHvT/bt0QcP6o2i+3x3J1gAUbwvaLgyjUY9Q7PV6IP3U9+DKjBwDy
gdp6+0MNimcAuVsNY+s2F/lx9gTEfMK9OlP3mIqRrgJDidwm/EBnw77VvlMI0fsHuNs3bqHV5aJx
7/+bE2G0Ujr1YWloiTf0wT7jbSj3NBn+zaagU5eAHd/EkgmbsJeSIOnSOvVSmOby0fKMCcmvYSvt
uXakgNSgD8F1hKKcMHcD0luKFpellzRW+F4PZuNLXIWnvvsY+bjc25tj1ZiF8tJCcwf9h+BpJ4S3
UtIDhTfV9b7QKU0V0Z0zQGUu5RuLtGbKcpg7Belxqg+CKdQvtajLmtLrGrzR8HkqYJuff/BUuD2k
tb0HMglZLHw6bZHCMmVG0SWaJhVelQbKUUrkYCfNxtGOlZ+mGn8gan2UW73dmMirKIJTBnkV9+Si
eGH8YRC58FChFDeyFWO1VR8V6dHZSABsfX6Z3IvPl0mEGnQVlF7lDvEeIOftOVs7QJe/XpgzMy4a
SS349fb3ouLd1o87c8PVbY1gWbaLEcRGnXbmMoI5OkjNUfsvJ0g8NbFeZ3XG5zv5LD0r6un2BC1/
/dXbmeV1YNqT4VuBJk7M3cugO3o4yUvYp+ZTkd2Pw7HMvsbF+3w8G+qpmrYMrpwWLjxeJwsrD4y4
y3ReTFdXj1rexXXu5XIFWLcNJIQnoMJyClXaB1O81YS+ag8ieoPLiJK46HXGei78qhux5xzjD5Q/
f+VbfMt/6MeESeSuIzYxgUlQkBB2mTEpkSn1Ye5lZhaDnYH2ZYe8qwrZwc62ynd1KB3iYthJqfOp
zaQDiucvaTIZ4Q4Q0FC9Uw2qhmWkwMbgqN3HYp7Hh84Ok8BV+6D8wBIqszvZqXaHHURMSugeyz6T
H0vNiPZlZcqHMo9orOev3Pm5Prhm00UPQRj7u7GGGbipTL5VSvSDlOghoqgXVHBv5HXIahc7M4Be
mbypOc+HnAxK76bpmPIMD5xzKMvzIw866Q7knb9nmeIXVKzyhUZLI38NBMWlHOHDplBl3we7U17k
SvluF/63MpJowo+zFgxilMiHQbJU6Fvtpq/dzNJzV4vt34rW+581SVZdZwzg7+fh/9Esm+R9Wuqx
JyuhQ6uMGZE+msP6Lla0yQ2VQLk3IYX9x0lUtXe7APUI2hNUlIhz4z5LLTQVGgUx4lLKnrNx0vZD
kQzPdZZZTM9QbziZFQ8APJGiyJLKpOgmegCrH1ON9xX3Zvf4K2uUDdDSyhamLw6kLvV7WvHFBhej
tSEuMfTMo/HEjebvSvIUDfc9E3jbF6w4SxKV+ACK5wQC4osoHuau9tso99JpdJ3ksazhCdzSxFiZ
LGIAXiSLTBn84ULUFiqaP8hlnXlZeOd/sKatZOC1P4O1FLw81TuepmLxqJiMuVEquE+s4NOQ+K5W
bvXGrQ0A4RMYL0kLXOc3nLKUIynMcy9CmL77bG5VUze+L1awyyyaMr/n+7pzcA6kIG8v8tbnhXdh
4CS+IU983noA/N3G+9ufX1yd4Ap1GwE3whRQY1eusJlSGneSMvVms9s1ZXenaS+E6Hi8O1naAmSs
jeXSmHDw7CE1ssQpUm9SHmzcifrh9mDWDt6CqiNNgNg5uY7Xd5WeZKNpgyjw2uBQJI3bxYWbKfs3
qqVw5CiAUB+g/riopohP9T5sNao/GUdiDvYaKsV6bZz9Uf1+ezQrxxszYHT+CLfSB/F6NMSJlWTo
UeaFWudRa3CHQT2XxnS8bWYloiCrsjzU2QTXEMuA9psMBeTamySUvpwOcrH4oCtP4fxixrAs9QMU
4htE0CsbYVkiQn3StrQSC0FSrOfsOaWovRB2hfxQF8Xh9qDWDJBmB27GItFZLuyEzIpr2yqKytNK
8nWusVU2WTk2xsLRSyS2HBqRojMqHC1JWrX0DHWfvX8/fq7H/RZBxMpuRq6BgqlMNxHwPWEMld6h
RZT6peek04e+PExRDCRVst05+ZvZWjSx2NX8X3wRIYCiV/HIaMas3HX8t5EDXlsNmmjo86dhHPia
4MOmhiXK5ZgtFqa7aT9OW1O1amChbAJMgX6TuNyyhIcHHl171IOqfcp/b99O3Oe8F3Ff3OvCAFKl
cKwhq5kgSz13bXjUlLvbFtYW+9KCcM22VqXUdtDzKglSN7DUPUHTQer/LeyNoGFtqmird9D5A7t4
BUEOoxkiW4jRveCfKjw75YY3Wf084TslmQVOLQtOy5L6QJ6g7fKa4jNk9aq11fGzZUA4FfGQlF2o
YUDPTop88jeYFFY+T9mV/A2dPpDti3kIvasy3ayk0mui+rfWENyr+dtDHh4AcCMv1RD8h7CZ7LSc
QSsNpad1QLMBvG2s8MpWevV9YSs1ityFbcr3h7C5S6ThEzmco+lHZ7J8b1/tV6aEVIo2NuSIQkxN
tSsPrvLp9qFYuQFffX5ZrIu3Z9HNalFLHAqrPuP3fKpTw9tdH4ljpN6sRY3lqiNGimo0kQOn8HSz
oNoOskdypnJ3exyrKwLH3dLBbPPuEK67zOqkwvQLVkSvDnPTfG90/di1GbJh2dtvVvI/S/cp2JGF
GPv1lCmjFQLqtUsvTh7nc5dsPG1WV+Ti88LpM+UqVDvT5PNNcmfJh0Y5DHWy4QtXzuCrMQjTpZhZ
P5ILL708O9rpcTjfXo2Nz9vy6yniNTBUaWyVHpo3SbHNHL622qRMNLrgFmoiMT0LmVeZhAVbqsr7
6Hls1F9S5EPKhtTPna4N88bluky5EMETf8CyxT4GfSd6rKKZ+lHjpekNaa48za0VIkDSOy4ETNZO
4bLaQ61qf0+1SN2Cq63sBo28EKUQmgmJsoSFapAojLOxyr1Jz3Zpe67TcwBO7vZyrRnBITsQzIGD
Aqb2erkQ4E5r5GtyL6l/ZeV3f3j2yy+3TaxMIZiH/5gQxmEnSsofYqKM/jG16C51Trbv7EaY81BR
7cI3lzIXxPtSjAV7ryPLLnjoMJvtXJV4uMNi77azvvRou1LW7+v+pQx/SPHbDxTbkSuZi39B4Qrj
m/RJ0kwqE95kuPQu7K3pL+Jtivtoi8EOCzGQ+CSSfHswtbAqPMM/BtKvYYvHbuXMvvq+MGNxqSdt
Pha46URz1fEXRIa3t8CaAfR1YPgiNqJRZtmFF1dN18Zq0clS7FnaDmr6dCtsWdvFS0KTrhHStkQX
r79POk0BuTTHXuLs/P5Okg6VtuHXtkwIcQUCkbnsBGPsDXCp2t3gKV31ElXW6fZMrZkhFDaWhA1l
UPGGiUozki1KG8sj28E7t6dsi0Vry4Rw5MPOUUcnHKhG9nN5soumAWuHwGzSaPLGum+ZEo5G5SMj
MVZT4rFu76w/elF3c//+9pSt3AigqwD1/yk5WaJqSdXbzlz3pFWa/BBr59l0UYny/71tZG0HXxoR
bv5y5DkcOGriTabzE7WtyfWVYWPt12ygjmsjeUomkCD/9S5Wx1nJDSVOPdVA9AxCwY3vr6wGdxk5
ee1PfkXEodUAyhwIh0tPar5CYL+3ivetv8XutDKIV0YEXzLWoU07R8y7ukUj3FWljQtr6/vCJIXS
DOmJwSBMLd4b/ftkExS7Ok0oXypLkQS2L2Gp4ZHrsyywCxJQ7vStbNxkYy+tG4CVnvQ4WQ6xT9XS
ynTK+rnwut58NJBQX6RlKn8ri7Jy73IR/sfMMpMXTjfpKTwlyViAeUGWqz/NlGDGERHb4FlXvkXh
tzefEFLlJAiWpDz/CAufczUWssKohqjd0avoqs2H2xZWB3RhQVh6vzAokjVy4Sm5fXbmhZ7kpaF9
bLSg4IzdaAuGvrpOtKZSKANSytheT2ATGHEgm2XhzWp8ttT59zRUUO340kYAsWyoqxjzwo5wtURj
VZRG1RWepRaTm6q9eVAanvf52MHuYLXS+2weso0+j/XBLcgrYmiK2cIuN/qk6gOT3YGEpFudOv8+
6Dae4lsmhIsmqgpKTi0mnEhyzfvgY0x37O0tsWoCvVIg/AhhXgF+jZH2yramoh1DitD/cqpnxB9v
m1hdnQsTy/VzcYxKNKmkriS8K4oZlTkvQgbENH+GyU/lL8oFdHDZFAgRJzev8Ei5jxBvWvu514XO
Ti3SJz8r9o6iNG4661+UzNhKZqxNH3ETOUMb0oEr6V0tl+QUOvLcUwvlEIXwngIhaxJ7w2dvmRFc
w4jLVkKLcUnqTyq/rlb9MLby+WvLdDkUwTkAB5qqWrexocBoqZZ7I/WivnJbOTiY8/vbe2Il5AAa
9J95E1yrFMxZEaQMyGFt9PqzMfX7Xi3IOGwcobXbDskMG39Ji+QVwkpWMzRo5aDw1Nx4oIv4UQvD
DRNri0NnGZgA/llJTwfmBHiMPUDtyNWml1n63DnH2/O1NoxLG8J81QqqNVpvAAkY92VN79VfuIHL
7y9jvDijxmRS81D4Ps8+0EbN3umh4NY3/PTaqtNYAVORxlPPEOOzHrxTZZpj5imjSgfFS92Wey37
8VYpwaUCRq5sQazjlykZCKNp/ChCfjbJPF96Hxl3/pZ61uo4wJ4t2il//Obr2dKyoXGixsw8eT61
ael2YQEpwunn7TVfu61RrqSYR+ULrgzhgtHDMRgtBKs9ac53YXnu5u9add+H/d7Sgj3ayBt74E/m
R7xG2cZ/xP6WpnTBA9DVnMJRkxbeGBvzgyWhxhxLtbaXR0U6xXaln82+/+TLVXEoVWM6BJoZH/qh
k10qZJ2rVOa0mzSthkZGKnaR6hT3PppJ+9vTsnbcICWn+Wx5411RXsB0NQxT6+By88+JWrqz+RXx
wP/OhuBvza6UJQVJAk9WPal6qQ3ycFuliNXlvRiHMNsz7DxB5uCZGqe8t9ThvaXNnwpVu6/icg8/
VuXqJEn/u3EJbiRDdTsdbOau/ppZAFj2/ZYW2erq0KrJG4l6PaDd10cD2efZUiqyi3OR7ar+Luz/
Bc29sVO3jAjDGDN7tqYJNGaflztditzKqNGt/fgXk0V0R5ETAjwi8tdDsSSlJ9VrskDFQzjMpxmC
dYUnzW0ra9cuwRfV4CXFR47/tZW4rLRumCxivB4aweijjxilU7tT9TFMf942tUyLeL4vTS1u7cLJ
x6DoFJNcvzeOn4f+Wdv4/Nqq4Nrh2pHJ4QHHef15KzdSK/E1oJ1B+hjY6lEZgjsptN+OYOQyt5Zy
iO04+F/BjF+R4+lnzqZe0oEmS+8k2/739kytDIVUGMsBLkdB+0t4UCAanPuSZgHXb3+k8aFSjom1
MVvL7hEWYym3QOZK6w//Ct7dKWIJ/SIJqH75e/DPrensHCnYDciglOGeXrdNDoeVW+uVReE1kSS8
0RLWhuUf3UR7qgIaKKkomfQdvn36bA3CQzCZUASLTiCMABNGCW0IrZS5Y3ys0SjO7I2wa3U4aNsu
rQdLU7qwD7QsC2d4oUn2BF+NrDwl5jleBNOKrRrc2mbgSaFCwg53j64vx+ri2HQ1hZKiYzPo0hfL
pBPS/tpuaUuu2qARBdobCvhXfa6BapbBHLI2uYoU/V4LX+Th1+1FWZuv5R0O8daiGSMmTcyiimy7
1pcOHphLEto1lHEvJ0Qv08bpMVccDS0oZH5A7gDQ1wTPKcVtP9cdHQCOHjXvKrP7XmV+XuwMLaYl
2c+kd37uv0RpdJS8ONCPUmocC+KSnR+W0rmdlewrNCTJAb1m9DRLaOYSY86/Zv4UnYdZTX6nJPOP
zqw6T4i0avd9H0wne5bqg1Ea1A8ktT3L8DF7flPmbj0M4wn9GnQxHbX3YNkbnnp6+/e1PKg/i7SV
Hkz4EuhgbzTnh1x2+rhTc7vba12n7ue5Gn63elzDjT8Nv+pZjj4FmRH/CIrCORd+pNwbRSahWozG
J1Q4n+I+h70KBZBzJJnzSS5C/diacrvrpXDmUdoXoFzpIEiTKP/VQTR+gCgCvU7TTI602kinv1j2
RbGUtw9vIHHZGzQr0ihsOYvVSZbc5xFm+i2VldX1pnGP1JJO3P2nf/fihBSQQ2pVio2sbA7PMupg
bx0DnJCMndoNPU1XFC3gNaRcbziB/lT8mg3l0NbplyFUHtGw33Bd10OB8WSRCF/62xcx8teH3SjG
PurLBFPoBlAH2XgBXXfS0rRPsWshPSFreHUKi0KZq1ShPJFRNKTlpyF4oY1qVxd01A3tfVCMD2Mt
f598+zFN5hNUxl/leKuEfe0Lll9h0TWjQBSGDNLrUcpJXsuZRTKeKr03RvFZ7nmHG0VztqEsur14
13Hua1vqa1vGWPjAymk66ub6WCjt3pzvkrlFcuS9XUPQvOWuV1eQhAzQDFUnEyRcrENXWzrxOzPc
+8cyUB579e2gV4ZE8oJdSe/bFcJSSWqntUkAeomMqwh+NWDSbk/a6iBgL+QZRumXXsXXk9aHUh61
gxZ789Ex7+stWPPa+tP2DDs3THQE68t1dHFgA6lWC6OnFpeF3UuawkEaA26OrPgjuMSNeG3VFmgD
IOAQC3CEX9saaOtNnMqPvRgy5Lus1sdjbTXjvrfGfB861Zs7ujlh3HIQn5KUIy0jvECSfvIdZ4jZ
2+opsQGpkb06vn11IKVYMhi8C65QyWZX0QlkFZgYA+sIHK48dKo/bDxCV14GhE8qmFc41K7ZzYBD
5Q0dCVTMpo9xv0NGJE+2iFyubTBZxJkG+VmomEToY4HU0NIyRSkzV+Fq+WxU/9rzUaEkFNDQeXvW
Vm1ZgH4oA+L9DGFPN21ttkYbJqSas/6jSbpxZ/AIpsSl+f4pjmXr39kPjQ2Pu2yv13E2I7ywKrgf
h8BD8TO2QxuO5yWC2JmIju2gmXij8BBZJyzZMD4Ri6JGK2adgnRKkiYOaOYsvuUozcTDe9XcwE+t
jIYtTf+hznqxzYXNDdGhNtWhE3kRz6u53zu5ute3EvYrzueVkeXPL73DApaIY4xk/+jwYsfkI27v
hNVRUKFlWRaYoRi6y1Mhw0dYxV45VPu2lb/AWfmkBt1GtmNtHHQLK1Cvk2oGOPF6HDRddHAPq4zj
s9p8kqIPt0ex+vlF4WDR4wAlLoQKttq3BNV83peSnXmGynnjwKwFC7w+l0K2blG5ELtPxilrZlUe
I4/+l+kxVaUPaEVlx5r4E+ITwndrLP6tJcN4Mvuhp9eqze/tIjUfS0i6tyAiq8NdpN0BBVHLE7OD
uTRV9jDqkTfSWdeP/VM4+J9uz+hKqAAkkErhkt27Lt/A9KFUk8TGS7XPphnuU1k/hc1jFTt7JVQR
st9YwbV9yAMciBhkAJSrhdMUlmba51bG1eTX7zOjfnaq6NwOwdfbw1q5ASFOhzaRpyrPYvEy12Ai
7lq6er3ar89BL38PC//OgYom6vRvt02tjshZ3lw4sGsxObuJcqOI7MgDYw71kFU8D83utonVfXBh
YvnzC+9QLbG+XLJI/aAU+wW6tTPjdGvvb1lZBnphpR7rgKZCC0eXnFXt2Xg7ypKL6GIUy5pdfD9r
+7pobL4/W9lek8d3RhFsBD5rQ2DVgW3RjEODhOB+GoNWRN69uJ/8kNX72Lu9DivXKQJ0JFmW1igi
BOHzgdbgX3Wb9FcLJdODan9woi/y+GBpb492cHLkJmBQREVXzIOSu4zbsU1Cr5+lY+84B8go39z0
TCf6knFbcMHXuRyEN1pneaZ64cfCcaN/b8/U2kJcfl1Y69SZIjOI+LoD31L+CCj49vf/pAOFGOPV
z1+W6mIz1SV9akaz/Hyl2heZs0saZSfFCNem44sZSnDwduOvqW+fAn38VJZb6cq1iwJEEgxpoPdW
KLrx+Skyh1XgBYn6YvTvyvbfXOo+q+mQIAqV7mLNOOWtctCU+GgGyodE+YvzevkLRAbv0ZD9Ss/5
BY2pv5ML/1MfOXe3p3nFt4FQo+yzYMcXHobXsxyYejUMtRp4svM4Sk8Z/TrOxplaN2HBkEGuD3ct
+LbQNisr1czAi4xjk93P2r3kb22WJeAUNguQWl4opAGgLRYbMs3ISDq6UwJPypz8m2r1FR1HSk8H
QSs9mroTwHBJjqiwfLq+HdJSIZpQrjXRMp1o9VZqZXXEGiXwBZ69ZLtfT+pQFmotj0botcq7NPtq
VL+CYiNRe83urtG5tbD9QzxC14qIBysyuScyziMPf/uTWuKPMNB3SfurrbojaPqHLq8/aYnauWHr
hxsx1MrZJzlMzLI08nEtCkeztcM40RI79GC1241f5ijcuA5XJ/DCgBAFSvU065NvhV45PyrJY1RS
LXxz0w/zR98YiAnAblfhcicPviI3JYHmXB0GGNiy6uPto7U6SwiXQ4MMDOhKq9pOurxtpD7yAvSK
dok2ytBpI2X531kRTlcb61peDliJ0UHQgZYg3rhhYiWCZKoW6mjaBK8p253SphWuziKS3FUzutFE
1B/Pff0wz2FynkplenHkQN1r1riVOVzcz9W5XihNePqRFxDL9ZU+x86gE6xLVXdvju19as8f1aH/
FEz6xoZY3XMXpoQ954/AUPMGU2DbfBdh3fJZLeZhZ8vx1vZe3RmU2RaWHXh4Rac7G4UGzQNRv9Wd
8g9Je769JdYmTaG7fgGgLUTxgvvxI9jrnW6OvEk7pcX4bGuPStrtqmZL2mTL0OKVL65oTZ71urAx
VKef/E5/kJr3IPZppdhCUaxNGGROC8XNwkkvund/jNs4L6TQ89NTrZ6njaTQ6udJnpBjoH/qmogo
SJNsLvl84zwPn/zqLy5AQLtAK0h9UzEQdhZlo1KJpzL0OkMJ9tYclJ/GwBgezZo2kNtLvxq0wN7k
LM1IIKfEXEY5lU1cjmroTY3U7lA6paUlSepny2/HEjIPxQ2j8DSa0Z4UVb834hKtmEQ2f2kD4ti3
f8wSLIuH1wAptBQtSVCJrfnoaJUDHW8AB1MQg5Q52l2ozeVRsXN7b1l9tsuDCrmO3PlEb+a44bXW
zjNWCWl4kyyoltebkzal3lB8O/DM0X5Q0shNe38fpqfbY1w9AhZrutyDJOCEB0OYlUjS93noyUX7
w46L0zQ7v5KKglvbbEzn6oBs0KQ6fPeLssvrAS0yk8Zgx6GnQKB2GKqpfOmMKr8fIJbfmLs1j0/w
vSQmcPss3mtTk9T11RSxi5BCG1+aFOyMUb0zGnPaB6OiPtVBpe+1upo2niyr25eObnhyKQsvtanX
hh0pMis5HkPQUvm7MnT2iCS4bTq5UwmJG2XI1Orhu24cOmrgrB2ofviT9nb8LrQnSMIurRsrRP1x
WNjlXKYZD/6Soj6CjN+qrRf/2sa5sCE2B5V+bfmqjY2xOxUDPN5m6ZrTnTa8vU+ewRDrLLg9SDJE
uUSVriAlQVLNk5Ozpe+s7MPbTwCt5eBc4DCld0DAo5NiprncjDMvDftTU32lLOoq7WdEDW/bWdv+
S6eZRQ0KDyf2+wdoxky9P2WeBnGyT+kXTLUEqOe2lbVl4ZGCB1V4mF9pkBpakEO/0mdePR1ndRfZ
dy1Y2uy/tCIEbfFY1LmmDZk3wKpVG/U+Hf+J4ZTPpZ9/MRxyJWB16RO1xLdXL+t5ngVy6sXa3qp3
reP6xT9T+ze+lozJ8o4kQ3aVNvFBQNRmBbtSp3Sd69TZc6G13zsj2Xj1rO0BbEBjQAKXZ5vgl+Jo
1JzRgjA1nxtec1pQuZpTnOas+XR73lYd0aUl4c4GLtHXjjKmnqJVxxzCcpR3HgfJcZPUuIsic28G
8nGe7Q+zabhlGn3SC2XjYK1FJUt6k6NFSdQWa3xBEzfwU8/QJNntd6gF3hXhFgL6T35ZvKIpeMAr
ByQLuJxwSSoIDOZTlGeeUxkf9WpGcSfaDxXDS4odlw14db1xrWF81IABJaNznxXxHf3N+9vzvbqw
vC0WvTVKZuI1asezmjn05XuFWrX7RqqQaLGhQQcD/BeGCEX+4OmIkARvlWRJFHUd3moYk/hjbkTB
kS7NIHP9DvLz27ZWFxAwKuC9JTQQb9FkroPWbJlcpTk5z+2WwNvW54UtmvmWb3QjN0ivmO4Q2G73
5fbvX07T1eaAzmNpzKM2L9be6rgz+1wN4DQr559Wee9AlJDl99psHIamPdw2troDbIqK5DXQhhLR
E4oTtCN0tHBe2S/0m7hy85JaW9Swf5gwr4YE580fZXkGJoRrMO45aZU1udfqCMU5xfxi+PbJjuKj
HvRHHVXP0p3crtzr6l6dpSe0P1/8Ijw33dBuhOprs7vQ70OACnPDVQIiQ/wqyBUa6W266J1J+VYV
aNtMPBYOY2X9hqR5SxlobYopyKD7AMgTQJH2OriK5aFPfIoZsD49LqAiJ/qqq//cXsa1+xOSLAXY
I/rWxP2vbZTmHLT9SMyv2Sc1OSjhUXVOWv8XWUvYqxyHOFjFjBAmWoEjhWkF2x4FxFPVZqdBVp7n
dEurbi0MRmmA6AYpUiTr1NeDiXyFUNtxIP1SvjlmuPODX3LTu6H1tTMzt1Omv3AYl/aEBdI1pCdR
hsFhpLvU+K2qW/f0mstYCgIydzTFVXEHFD3nrzKS5Z6+i4IH4+3FGXi9oHtaIk54zYXTlWV2z3PC
ToibobeUares5o1TszqC/5gQU+Lk2ucksEH45mGb3U1jlT6rYTBsWFnNrhIt0fFGAQBnJAQanPap
lmtgIkaUWd8mf4zO8E1laPH2w3lM/OTU/z/SrmtHclvbfpEA5fAqVeqs6uTxvAgTFSlRiRL19Xdx
cO1TxRKK6PaBj18a1i6Sm5s7rkUy46YdqgRtPrm9q0cwRCp+xdp9RdocpVukkmGrpB+RMkDDDy6D
t6MtYDyuv5TLfKirjyP0CfgsF0CPsAsoSEla5y1ZbixEDKYlScSRD5hUWYm1QzuVIP5+kicaUYXS
7BwSqBX5VTiXh+tGZ/37gKKAD4N+G136vpP0fuY1AJRc/IdqM86KyEOorfxooKAtxodRo3fkzorK
akAFQOHdMvveBzweAFkihk4XvA0Z0JYLM3KM3fUVrZnRU5GSgUvhagNvDs2+A1wTv5kj0t2YqOJZ
TLF1qx7gqSRJyRZ7QDsfGRAe5t6h7spDbbvbkRS7MXduJwCkhJWX3vqAFgi04a+6dje1r72OSaEI
/VfPEC4oHFk8iQDYO9cRL/VY2kxw7e25fwuq6Rad6Iq1ronAhAPKQ3D8BI/muQinBd82JWgTxURW
9uonJLnzgQv7fv3o1h4NDOgLtwmj9BiqOpfCGvTMcB+w+rM7b7L0zS6QfX1onPsBnOOe9nxdmvia
rJtwmJANAuEKcCOlNaX6kvYzQdec5dYkpCw4kCq4ycrqIS2tu6BiqgB5rS6LdML/JEqXLdB61M8L
dLfxon9glGRRrXe3nIFzcSbjHajjdxpzQw484tD37Bb0TipGpdWDPPkJwnCe2BOT8GXJFwJsjS6c
rU1GFGHm+vfhiQKCEZU12Rd1GKhPA6PFO5Y+m9WPBWDM109tzbJjTuVfAZJj4QzloBUdTi0nPEGL
cH0z6tUPy1aBLayZEQwDoisDHDMCmPh8o6oZ1SGgw5fHFKN3obOMzwbhkVVW32CON59YExpxHFBc
YdpRfq38OvMApgO9QPLmweP2a26TjWfVP6+LWVX4EzHi+p2cfTn7nLg9ts5xkzBLzSjVMROXatuy
rEOiCpBXD+pEmuTRGHqtzY6NRQm+smzIQpq1Ye5+vb6m61IcXTqmERaWVODmPmogqEBA2j013sd7
HKFv/5wO0BXOtw2jOP8vArB65rTvfwJb9voiVu3eiQRJpwEX3Q2esESVNd7PmfE3QZtjR5yjZSRP
Xjq99KZqun5dvdHGi9YChKhyhsTNKuoXwQzo4gAHsy+bXeaG/Sca0wWCHzoe4YUh3JBMLOosk+a3
6H0PtC9l7Dd/Xd+31UVgwgNZOvBFXMBoJb0zBk1GyyOjJjKnAIpKdecwjxi+6WpF3KSSJZ3RXA8+
cYFnfwTilTkfAEI/OdtWRcS5ekVPViRtWJv5aD0lWJGXBEXYZvNm6Ox7tvg3JZ5cxhdV3LS6LKS2
0fuBFhaUic+Vm/gD5XqHQa+M3VZiYIZHnachqfqZd8H5QweNhDeqhedyUqsZXCDoV0d/vjGArRld
14RVM4DpFTG4CHQ/mWjTK12MsWQIn7rgm649W/QHK96vi1jdKeDgoyoMAriLkbiE0n6scqxgINHi
3IAIgZEDJuGvS1l9P0GzgFlF8HahBne+T01qVSwV5zGQ9Bdp9G2jOT+ui1hdCNhwMBbr48UxJU3W
kjzISw+oVCUH3V+ULqGL0qYqXl6xaci9ApEAOPIo08oZMPTvJ7oGX1fAqt1gtWbIh6EL28l57mf/
wau1d14sqmr3SrxxJlWs/eSJa9B45nopet7Rs/SIYbhbGI/IdsaXvl5+m7P2TaPjrslUoxEr6gdy
TTQkAn/aR/5GOrWaOhOrfExp+f5dR8uwT+9ctLpdP7dVISKMQvMuiqYyHlOKXmeH+AisW2u/LI9a
ABbO/XURK9qHqF30wEP7EK9J5ocOY1XTDvxZVRX1EeMfV+6zzwvxJ6fj1zUtzQSfX3KAVt22H4c9
RK1asIWKxma0bUrGbGAZr2ob/dMDBth4VCscgbXdOf285D+NoH7uZ1CgHFOyrYo3gGEoTnjlZtro
Zf8De4gOMZmhAjPqiRkUaG5BnI7QNQXsTXbgOaKDVjXmvyoKvfwileUKVozzo8jJTFvTQ/+JJ1hA
63TTm7/1OQ1nU0UEuWYI0EjzBwUPpy+36yZl0el1NuZo4WiOVuUe9AGwSzxAbZBqW7PI98XUv1/X
47WrgpuNpaH6c1n/WSqLoT6PDjWzqOI5MO+mvnubuOrxXFMIUPzAVEMQiEukTTTMhvp2XqBpG/jg
y6P18euC4WiMKyODCppLuRmJLblJ69Gcj2a38//OVWWDtXD07PvSQ0D8qfVaDX3/mnNTOs6O2o+z
GfWdD9r2Wxa8pt2XheSRZW+un86Kk4MxGGTR0eKJNLScryB1QDEPZ02YiKxCZ/pRWXdEu5nqA00V
TtuK7qGGhIyPyEQK/J1zLfcIA41nmk5A/zhq4x0vwJ68fDW7uOV/6U2rOK8VrYM0tJkIwFIcmBTx
WKTKOdMsdiRB9qAVbtzXzls+sO317VvROug02o4RmwpACOnY5tZZHI0NDEaahTx7Dz4xp3QmQFLr
IBhM3rIRo+lNODY7WwUeu7JPZ98XCzx5BnqMZiMZjO/75HuqbWZ966U/r+/RysGfiRA/4UREkfgk
9ZZJLOFVn0AiVQ0wNY+uXm39+o7WKlzUFZU+kyf5HUMyZJPjzgyBjhdyE5k/eOr4BbtyiEEzdH1x
awogWBXApmFg7klOTeTBOFVA4mPHontx9gZ7vf75tb07/bx0acZRtxPi4fO8Ckm5L4ZNMD72TtRn
+/bjiIxoIUaFFB6iGFyWw9A0cEjvtw07WtOjMZBNu7ynpqrwsfLWAYMd/Vge+mwu29lMAjQruzPH
Y+JuWAOEHtsJRcma+x8HfEWPIuAy4XqIIqFsATS/LEydpuMxy+owt38sindt7eRPvi+fPK01hhHf
ajwOcW9sykahWGsX8/Tz0slPFiVlOuDnW2jUKO6W+bZvFXHgyllgdAfdaabhokokQzP0/awPXloN
R+BU4G2prEOzPBJVh9gKdJgPMSg7+GisETOC5/eflxUxDGIOR99mGHydw6T9UiffE/N9qt7KLnzP
Dki0enH2S/OjzN1hPsZJD9fv0eVSEceBBBDDFcj6Asro/DfQPshQlc+Go43fUNk3RbZdhm9N82Gv
FDxEOnwdFA8BqiG3ZeA3NJWWBj2uqxe2DXJsqkHpS607lyCpBZhumqAVEjIaooZDS4XarX4fcPVw
CWzUV+XJMa322kYvzP6Yvzfar7n5dv0cLrUaPx9780cXLp0As606RvVigDN4sPOoqdRAzBcrQNCJ
3hs0qojayMVUBysGjoaSVovdfcDykLBMERmsCggQYAKTR8zGS+8ZTVIdwJ5lElf3TQo0GMXnL7ZI
/P6Tz0uq2rY14czB59NqgyHlsNB+pqrBd9USpOAM/SNAe0qKJE5GK3S6MpxMhf+1JgFzAbj0SDqi
FV2SEFh9CkTNMYgb/i3xtyRTUcKvbdOpAPFynngVLmY5iBkMQZx0jb7r+rQJA4wO31PU5RSe65oo
0bJvYlZcNBFJd662tLloUbaMQS1m6E3Uoq9h+nDzPo7dE11W6PUAdtkf4s+T9fC0yuy0pVqce2O2
HQ3W3FW1puIaX1sK0rMAvsSIPdRMssWMlOU4obZ19Mf5iHmyO2+y9kZfbT54zbEY0E0h7geImaC1
Oz+cPEAafcrNJEYyMA7Y9IimnTCoHYWSXVh1IUbAeYrJcOBgiNWe7Bk1qacRS0tia+7gS06RM+SP
wAqKlqJWPCBr+gykvz8M7cijyQP9oKy2E1YG6bGua/2l0lP7zUkCFZavSooctSwGJxPLsiMgPH9Y
/Y/rp7L69T/WF/Pm6NeSvm5PLXfB1ZUeCz772wBkvJsFYHbb61LWDiVA94IrYMrRFyadfWDkvBw8
Jz0G5u+ef+P0K9W/zvX3D0tB0hQoPriS4CqVw/2KO2Mx+BVm9zyBmRUNA8bGnGYzFKrszIULLrKJ
J5LErp4o2Zgv5axjeOrYZ8k95seOzORF6DCM0Tr5rjC9F0LNn59YHeruGNkFvg86hc9lTnnhmoCq
SY/cTKMc6e3S2ev8IfdUROmXDcJidSeSJDNK/cXozc5Lj8NcYvQtcMVAsEu3va05L7lmTmHPaRHl
Rg3AV92hdw1dMnD2ttYWGfhOZdVXlAfLxXC6GF3HfZOVpyhrkul9emwCwFjUz4C3DS37byv4fX2D
V+wgRsvQIY9ZW4CyyM+TMXDTmJ0hPRpukkZWTow9+CPTqKb5sLsuStyqs9YGscMnoqQdHioArzHK
0+PCWaxxXkfARAOFMabzqm6JFhKEyzJt0OKg6PdZVVwfjj3iLZAHyFeEFJSbk61pcemQNFxy+htZ
c5HOfAKSzrvOx68+Ot4/7r2IoR4dxXoTFWB5TGNui5pMNsWUtNXuyUQBHNRuEo983MhADBJyiCh8
JJqlC0Ibi9itm6XHCkAo0cJ747HkRrsdW86jkuT+/uOHKAqbqCkAmw1NKucXshHU0e4CowZg0P4W
pKMuZuV588jGB23eFu22NgA42razqrFpTVEN/E+MMAGzSvbHa4CZmlllpEerTvYZz8uwdZetbaeK
DV2Xg6j/jxhwpJwvMPHLCW4zLI7p7FCu6cbvg2opa3dbNMX/I0L8/cSQwi9Dpa1Ms2PbgRQh/dF7
D4FzXwav149q5ZXDfv1PjKQaA7IO2kw1HFWm9eFcld9YqWqsXN0t0bkjTgRtWJJHWPn6ZDEfQ3mD
P2wX76FDLzkZPzxfi2uEF+5fKeb5hrVtNY4cHeVHq+l4jD786qb20VN+fb9Ua5FUu0+MhQIXDWvB
xFDILX3LGgTJA6oD1wWtHgy6NwTcPorbckLGBhIn0qXi/OfgOOnIlmW9wuStrQUj/ei+A2ABKLGk
tbQopS49xtRjH75haPQ12WYTf/JmU48+vhg0B6NpQ6wFGebzs3E96mfA9UcQmGYv4N2MeWoqbM7q
YoBOIHAEMXYqLyYbYW+0oUli0vFg09v852Tx9A7wgqpGsbWbiXAAxNPg9URniHRlSgHPYdIsifu+
aiPL7Jx9Y6QRfFEauZXvK17EtYXBk0ArOhqs8dBLp9TNFbPGDsa7m3cDaUH4cWCoBlw/IJUQoY0n
1maxtcHirXghMOzkPpbdQ8k+sQ7MGgHRzRY1IfkRsuamdLmRw2YmW/dbUu6cXx9fw6kAyXXgiK0w
e5mmxxGTjxFJ+nZrz+4cOmPtb/+bKCk28LhWOkmDtegwll4FnJFfenPzCRm4l2jYNwUUrDiykyMh
U+2YTQuHJMNrXd2Z/bH/RGJD+Dv/ipDeGMosByPwLkCEAz0qRmSYUsX48tpdOZUg3RU37QwznbGI
pdzNkxHlC93WSR1Zs8JcrvmNp4Kkw1/8ZTHNFocPzKCmvKXsMahueyu0/TCv8M8nDBrIMP906CNH
F0g7V1s+ys0a1kXCpq03xazKCayZf4BiInYWNu1i7ttMtG5pMc4fk+anQX+o6r9r9x1WH5j8IuN0
4RFOo8NsPMPIBVBtkyzmYzW8Nblq8kpsuuzMAz8Ng3dIJSNMkVR4xIkPeV7Dp64pYWCX19196ll9
xLnWQx8yvq9yNmFkZPLJR1vL4Q6g4wQ2E34oZocls+mUejUYbqXFdomwwWhCp1Co3OoeInIP0AKE
6RfZ2SwLvHTgxNVi6oHAZG705LYqGutA+qRS2M61ayQofgSfGbxqmX/VHXJaM7posTM7m0n/Yrts
k5d/4/4q3oFVtQMaBh4ahAqAVT43Ov3QLH5bQO2sbOuxTabqF1Z9X7o3PVuyjqSDFgfpvYcZ0/bt
utFUfV+yNxZ14AN44tpMIN4pgJX/93UBxqpOn+yQZGi6pA+GXkjIfXBYhEYeFu/aD+uo/TD+/J9p
G80OQSmOmcI8TKxD8nL9F6yqXWCiN01EqReMClrucytPGIz2uM2qaAb3XK1QtxURSHf66D9AwhDg
qJLDbi7GDNAt8E1wwLZrC4+SxXpqpp/XFyLOQrIOZ1Ikh30C7o7Obc3DiLP1TgKya+Y0zgNUOVIy
/bLzSaHbq/LExDMSDCLolh7tVgccSuc2fpyAuzYYmwNwp8NaAP3MnXVjDqitXl/gijIiAAYZFCjm
ASwh4xg5nmbVWdb5sVdM33hANjpv/7ouYu2k0CKCzj041ujhk6xcCzs++EvjxV7yYGYv4MxiraII
tbZteImEU41WlIt+qz6ZFl7URRC7WlOEdWU8ahkAoUab/OV4CUPCScVi/Ke+KGvGqUixsSeuT29a
LbhJ8iCexmmvVf0+dZptRvzHCW2XRoZZk8LfZ8XwPrL+SV/m7USrZ5dn94VZ3ThZdwPcHcWDfzkc
KHivLdThweYEUCxZe/o5WyxwDOHFnNIXquXHiZTbgpHbIVk2M6O/DBAVoB9tAuWEig9mxeZgTg9+
M8Y44TzLL80MUQl6KoLYwmzg3naTIRrMiu6zLgVeNmmbe5oV3wEdqqIHumy0EqvGlzHaCemu/PAU
Ven7bqIFsVGP9v2CJOZh7on+kLeac89ap9g3c5ndj91MnwnQ9rcDettuMFr267qeX5bFxQ8Bkgn0
EK1DeAPPVWJ2vXzIO9T53BykG13Z22G60Om+LLhxyL2SfSUtuJzdKRmfuj7r7usOWLc1ePhek95s
NmlT1FFC53Zv4BjnMOu09gEoi+WX6z909ahOfqd0IUeDAuIjT4IY/RwZuMYoDxu42G8DBxwcHdxs
P/W6swmyRnVWa6bgdIekS2O0EzIGY57EA7c2fnZbAbdHUxW8VxyRs2MQP+LkZs5AKnarGUJIFXrm
NvN3DYsWTxE1rBlONAS4ojUAbpyc+yg9Z9SmLA3izrJ3Aet2c65Kia7v1r8i5H6UCa0uNXxfP56W
8p2gpdtAc+80KV3gNTkuWutQ48G0ChBszjesnnzNdYcsiFn6DHCPsJ3tXTr+uq50a/sF+w84aQGd
ftHNWZijXS0G7GVdoAAA4vE5eL4uYe3cTyVIyuUuvW4mJSQ0y4H6h9b9Tn5YluK9XLs7YM3DBUfW
y7voGvWCuna6KvCBeuqBxgMtG8FXY/wJlJAt7kvk5dvri1o9G6SKHMGIIkAtz8+mCOwkKSY9iCuQ
sWyBYE3h7HQYpMSIger5EPdeftLQAf+vLMl+EWSnKLgng3i2/V9OFtwDmO/BDvhDQyj6a5zj1Off
3MQMp0Y/9E6w4cyMZ89UeHar5wgcHXRgggcB+aTzJbOs13jPOTQFfDldaFeW86PsOMaaaUl+LCDL
VmQxVAKFd3FiMIqis5fAWaA4b4tVhY39LdfD9nD9IP+4ORe7C2BwlBtcgUclzdLVaT6UBXiy4n70
phvMbbwv1DQijPBXD6ysmq3el3zTta7z5iaVdVOBSReYfBjeZ5hNiPOM1WCM89khW8i4t2nb7Xpr
ZJFTB1MUoOdzN5VZsmlYa97jcWlC1B8yxSLW/CzR5gduVQGFJnuLxaDxoVu8JC6tYm+5B8c5OHq7
7TCNUbHN9Q1bO5VTWeImnpyKMeUtZgICdM00Hn32jSo5jDzNfvpZM0SUtR8GxcHr7SHJjDlvlKHQ
4nIuT2sY8BJMksTztDO+0vKjUI7i8wIrAQMBwDqR/SNHo1Xd9GjQ8cs7NzZKBcLFWtnXRJMaqCLh
vaBSLxkKv58NzDzbSazlKX9xm6G85x5ovie4TpHVZd/YkrgPGne82Pdq/zvXdD0NiW6wIzDxVfCo
a9Ye8KFAREM9D11nkrIPaVIvrUjbW9lGd6JSUyjHmhmGs4+ZNKDkovlUcmEWvykGp82QeNSar20y
vde03g4NqIzBcxR2hP7OE1Vj/apM1JZdTPIJJ0ZSEI+Z9UAHKOSk3WfdZrT/oi2JNIa48Furf5hn
WOiLGOyANw+QNDm+pahypB6QlGJriRfzR4FEAaaTFNu4ekwnQiSLrzeulveOn8Q6sPGajISqnP2a
AB+tSSDmRSIPnR3nl6oupsEac/hifGtYN74KbFr1efH3ExsxGiOFT4RLlc3Wbz/3nlBR21w3Q2sP
8OkKxN9PRACEvEhIChHceAqc23Ta26Pi7qpWIT14XlBmCzWwSf2jzl66TPF51Qqk5y0drbzwvBSG
Tddv0z75utT6o6f7imSmSoxkr7Ok7h2eQkxe7xNrk4zRrOIvWhUBi4IKDQi/LjLCQV9bdcq8IOb+
xtcOzEcNTeELrJ7FiQhpFTWmKIe+h4gMUZCFLhmF/7j2qqG0hAcmsIB3JPtzpHSLeWYMRkTfJymy
/7tu+dpWiq7lVSmAn8K8pOCekyEpQbwY1J7e4jEYo+wJ0N79C1HBhK3G3eie/FeIZA9H2ELA/tMk
7ur6MbNp2IJmlM3zC3znIWx9+PjjQn6Ny7xJxz6qqPF8/WqueSMnP0B+ZGaRSB06/ABSI+mTtndz
7dxPtfVSpfMG07mfqKuj2O3CQQBKH9YtmYKi7OcSoLRBPOSg0dwD+8jSFOqxqn4AmAWhLhBn0Llx
bm3KAAMbTYrQvMu8XQVcFu72ChFrz5hvI4b5w5OFTOO5iAV03TNFhBZ3uVshI1FYb6jrmjvdG4zb
dAToN7KFxYa1GLi9fl5CIWQPGDuHN00gfiKvei7ZqryCZD7sXM2KL6i6HW2Af9IZ82Jlsw04MSPN
W8K6VyH4rN4GV1D4AVYRNHuSM9IP1mJ544LKfsnZodIsuAnwqwE2rekRkuXd7vo6V+Vh9E6gV4Jt
T8Y2NQb4YkWONFxuvab57yx4rNLXjr5dl7Km/YElyu3wEAQ3/fluenBXq2oy/Rhdb1sDrs/UPE3N
W9Ei4W8onFeFLDkTwZB+L7TCQlp6/F6lb5MZUmSKgAs7tX9fX9XaBThZlaydZqpPYLeCJGZuDD/q
FDGu6vPm+aaVU+dqA8L6uPC/Te2XD8+UwmkDLBqCO7xQ8BCl10MrK2QpExcZmzJMy5B9mO1S+r50
5mzQrMXU8H2j/pIAVikvVMWvtSf2fytAOuh8g1LDT6eJ+n7sNo+Wu3eSrZ7cXD/i1YfjVIZkB7rZ
sxBHihyKnt40pbEx8+EWYdNb32jPfjDdGTZ5NkrmbprB/KLXKvAEsUuyHTqVLylB11sou+LljNlA
w8p/I8s+6LyQsUfaZmE2HSf+8/qS/zzrFyKRkccUHtLDyICdb2sCa5APdeXHmt7mbE87DMulzZI/
j11i/wwQdj4ZBUNymOZJ9jB4fNn3XVKgXlKOYUqzL4xPJeharfbJRR57y2ixPJEsAZBXlf3VgCJu
rzVuh0zNNH/cl0CN1QHmOiieEWtJOk380XZ5YiNsnJDwIo/bBv/yVP13KxcThWMxkyFGli/yajov
LINlhhdPkZ5+8auPAhlhy/Fd5M2xFNxOyQdeOpcDigXVQprSFyfPv3FH78NeJ4frB72yDBPw8P+e
s/j7SbTQ9Q1m8JbCj53xdgLZdqJ4WlYNMYbVxbglGv7lvi7WBl2beqn4frtDbXI/JVa4NHsbPAaA
tVK4CqurOZEmHT1CaLR4sNKPS3ILVmLgWH1it4CHAURzTIVe4BdmjdUarKr9uA2sm6Tr34Bv9uO6
iLW3GIHnvyLE308OpDd514FYzo/thIaAMkNiK7KTu2F+vS5n1W4i74JBOxdoBXLpLR2LJgPnAeRo
XhFVrqPtu6KetzTQKoX9XNUBDBKAOwIKgAGW8yUVFp4BFI782KT9Ax3JDsmQW1Zlzwuvbtj8YZQp
8eYAZRk+G1gpQTR4Li7VNKvKAJCNTO9NVxyUYYT47y9MI9IDAEZBNR825vz7jtbpTj508EdHXv7i
KNdGjUcCoHHqk7Y3hsC8XVAGWdBgDAVsMd96qEv0mYRtAZzbrKdaCFgfXeHxrJ4n+nQxWOrgpznS
Ra60pneZi4ryYto7UJTsXLrpVBiJq/cr8MTQG0wsUP3Pl655aQEs9SqIPX8MHwc6fvx+4QUXTTJI
W2FMVnIXiD2wVu/gTOlfC/T8qJAG1h5yAFsBGxt2FYjRctsnbWqzN5YAT4MxPzlF9tMCsp5bFRs/
116zCo3NHum3psee29q6bxYVlMJawRutW+A3QVnJ9DCBfr6BJivnljYu2jNcP/SsB6sqon54AZg6
2p7ZrnVA7FJ7ke4dr9/2FatyJlfyIBZzTqlWgTy78fj3oOFfqOEfZhtgT4NVfGI6FWPjoALDI4xL
L4cvGm04Y31hxdy8Nbtfaa2C811RwzMB0i5WE7GGkkKAPm2SW5cr3qzVzwvCEguBI3LCkgFhrk1J
ajZW3A/t79FiT2OjStKtmETRgoi5H9xYDKVLNmRpiTEH1DBjL0gOSA5R3Ts09RvvjshyKy7VmtJB
GDLs8CEDkX4+V7qGcRTkKmLF1By2wVK8WhnMQxHsAT5+MEb2VGCWw3ZJGhmz+3pd8f6M+EjWEmLh
KaHh1gZuorSZ89CXbt5YVmy1ZQc0GftuyABobmSYw6fbpS+d0Cgp+rp87W9zdtwwA8VgnhZzSMBF
+6mtELzOaMByEO9IbpWZjWO2eK0Vu+VtR4ED4LQhTb8H1rBJ0HJiGuUmow+5/v36LqwYZ5hmbD4s
Mwah5OPWGuIYrcHNmPh35nKTDrc9UyAprCntqQjJb6DMoIszzSbqvG/DQ5UrcrKqz0sbt4w1ba1g
MuNs/GJ5XxSPl+rrkt/mtNRgnoUfb7478wBGEGtz/QBUAqSHxbLHioOsBQcwH1y9DTXAnV6XsGJh
wQQAiAmgloDdWHbYjaYMbK1yzdgtRpBI5MTeD9xAtVPX8PL7wydye2hgRpAA8hbUAOXcXku8pasX
04yRxd5kgJcBOU3Eyu3HV4XksqjpoBEcDbnnpoOktpVTgNTHmL4MO+PZ9x9I/bUsX/+bGOl4Et4u
s8Uhhhld6JjPlvc4j4DwTFVP05rdRZFelBwBDXdRM0V4XntZTs24QIs2b8m+GQ30XowRYltYgsTZ
X1/Ymt4BMhgYl6CmAI23tLAybYgRUOgdkLQwUhvaMHf/SYIp5T9Ip3kj57oZO+xlHt4cVQljfQUY
lUAsDSYn2dsFSkfeOrWFm1MPm9nJH/uiUATsl1wiyByL9miAwgEt62IqA95qP4xtb8RgQnZekzlI
t17T6G/V3E2bhrrlO7g43I1ObfrKNJ7e1NTkETp0kg0hubHtsrx7q1s9eEhBeP92fYPXVEYgk7no
TxbBvvRUdwuz0qlYjDizyn0eEH+jm+ODmXRzWFByN3S+CrVybcvxWOKBClBHvRhg1YhZ8tZtoTTO
bbsbxo+H/Ei+Injx4NqIFPP5nfYJWl61LsMbWHsoP3/PSpUtXNsy+Nn4/cD1ucybEy8Y7BykbLE2
x0Xz1Uj9iPZDuNi34/SJPAx8wf/JMs9Xw4nXU1dPsRqwitT9oSIqToR1/+lEhOTCdFM989rTTEB3
AZpd48Ds0Vozwd45JjAMuL5zhro+NAWnwEwmLSrHAPu/roVrOgF1AJs52mVRn5auuTu2Bdcy7sSl
bqChJt9O9et1CeLYZUcNNxCtMgAAQfZMHOpJ4sE0cM8bMBLFAVpu7eZZc+MSjfgKIWKvLqQI1C3g
fyBrJiec+9lrK+IvdmxMtfs01N4UztmsO6GpLSMF/N/4I2W0PiyJvoSEu8AemIrb0nmYLBuZowkY
GJHbEucRxDVmH5ossSNQe3Vt2HCjgBEk1lPfO9Z2bkY3ojnvtyWzuiFMjNSOYSzcH1z3spslY3gz
OS/zHZ9d9wvVEYmlJOAgJuHNllmt+UxZwcLUpN0Uek3yGMB205FGabrXhn3l6eOvDMAER3PJf5pO
l75ntVFvHTZjvJ6C1MKveHUHcwdom6WZdua8sDDAtTjoSVF9v76va+oBgmRkc9CwDtYgSUWtavSG
hgLppBhu/eB2VGE+rSkH6EcxnCnILC8GQQtmTHNtz06cIFjpem0LyOKbAkNHn1jGiRixzBMdrAyQ
3eXAM4z1NhrtDaOKyE61DMn0LWZXprWJ7zvmPbLnjnkcbYV1FR7RuYIDqkMMmOEZE9PkUrBlaPMw
VSCnjisr9W6CUbPCjI87vhCALQz+fJfP07jpKODCr+/d5dogGD0GgCIBfg9CLWnvnNk3ADvgxIuO
sAaTRm6xhdG9LuRSz86FSAe0VAS9shWEFN2ekChVzeWqvi8dkJ9TYiXi+/pv1r2U/cv1n7+SABK/
H+kx1LuAoCP3zDlu1WIDCyc2UNRodDuaWi0EgShc9H64J0AiMmdbD5G9wwQQq79ry8ebRSEZw4eo
KwM74mJiF0VYbSwm1471jt5YCBkw0UR2XU1eklYF6Xq5m8C8g98u6nuACJXr16bOB3Ohnh279o62
L4mriDnXYp7T75vnKuc1oP6zvcSOM36PfzQkOs1doOIOU61CUuzMXmxrEKsgblQ/j6rOv8t7IzYJ
1SJkAzBJL1OTocdoXnQHi1iGEOmPoX4DMcV1tVsVAaZNiDGR2ZddSFKMwdRCsWK+pE5YmTOGZwu+
0a1MEW6sHoiHTgkbDMaCWOb8QDSKMMYBMngcJNR+tiqgA7EpKb4taZq+tt1Sb64vbPVowC8MuByA
z6Jv8lweUs7zQHgHe5q8Og/W9Pd/+7xkSy1n0Jk/4/OGERp3ZqA4ltVfDz8EjeoizedLwa298KBx
7MZBa9ON3R2U8//r3we/KvqnQekqp75Mt6aoieHR5LeNloZd+usT24Okwz/fF/JPXkuUimpdG/B9
J/Sqh6BRDIysau3J5yVlGvTBnDrx5rO/fB46+r6aFeq6JgF9ezBOYqgY6CvnC4Bz1ifLgqtH/Rtq
7C1a7kdKFULWTuFUiHTKRcKd1LEgxK3v2qicFamr1TVgHhED3zDrwAI7XwOtvSTzXerElv9kNve9
GXF7+/FzFjCGDhrxhW8uXQO9p5jqnHwH8ccNfNrmMytALAhyXJgmTNWcrwDgK+jjd6kb6/WG5295
87h8mBgPAT74SEVN3gFFnlw38jzicMOGe4qeAZCDDn63naauOVzfpzXrB8cHtWa8eci6SA8FYnig
IsF9jbV06ULNzh5mlu31dLzPwID7CVmYnENyDNlt5PvON82aOXrBQBIUa8zvIrCQkNvcSLr9UrFh
Ck2MKx6vC7xUY8FVL4Dm8FVM2kp3ZcpL1IqWwYqH/ib3D6pH9lKN8XkkE9ENBHfhYu7eyOzMJllj
x7M1RX7tb4rU2AWLqnIjdEn2jk/EyBTnOdHL3l8oPAatGrx96yQktiajfp+z2ozT3CzTkFdDfrM0
lP/26jl7+8Q2opEQCSd4fxfNhD3Rsq4gmhUnyOPUc1T3XKEZqwd1IkFyipjGMmSMPCvOXjmYbcyb
/7YAScmT4Z8FFEsRzjSqahXaoNCkizM6WYBY4Mmz0lCj8PTFtZCzzKKq3Rk9gumD/Q3zBNEn1gKn
CODMDvRaLhRS3pRZzRArOcF3/yYzFD00K3lF0XeNMg8GZJDxvSjkkQJptKBC1Gq+jsN7i9yGvWdI
b4DCKyKAaQO7YJjPXljMNPw/0r60N24d6foXCdC+fJXUm7eoEzuO80VInIxELZSoXfr176HxvJNu
ttBEe+YCg8EYV9VFFovFWs4ZtG1vp/5TdnuGFr/C44MfwMrB4RVObjlbM2vSAQ+zd2oiuPx6+yIC
PRtdL5y1UxWPVOIxUsY9tdAtHynZqyZjIVmzZyR/QSUN3gkkJQVPl4+tk2FIxYxG5F39VobIw+9H
wdowxw86MA5WjfyysDoVs9Bm66DXlSCzUxi/l73yEwN/QMhGA4UUOHnFzQG9BP28eHkhTyJeREpD
rULPmRclLA7reEfdejvGyu12jaVCfYHfpwhthCVT59pU3MVyI8MfGMoK4+3ZQEAMgQgd7hptwnhI
nh9RlmpG3VcK6JTZ9/eZPV+3qJVFMtENzKG3OdCLWPTpSBIbOZ3BPB0jwRZS46c3SESsGNWZCCHm
qMoyS6wRIqytghugkYx2rLgwdMHgWcfLFnidCBvggiq+RlWnPLpkOKSxE5haRIoj0vuBukhySjJZ
gr/ng9ukUofyqKQbokOdQPnloCXS+HZ9V9ZyF2dKCZ5fG4GkqXVdeewrEFwidU+Ib7BHAuok2y33
SWGk/jDXmGJBo+DgVTe/lnBiwPiq8SQjZgmEg1pOwBcqk7Y8OtaX2nd6yZatq3fyfSGQnsysrOoO
4LYq21rxi+4+WOzRqva8s6pLD7W5scijKcPSWjFEADCgOYLXUDkP+vlJwuPEnWyrLI/peFdvHCZ5
Q60aB9p8OLQdf2Tyo3ZylwKJ2Oh14JEeM+VxsBdUKJ4BCbZX0Zw1JZJszJoqNh7hwIWykO4Rm5ua
SmN1UiRwClOg9qpvpb3Er604BtyiyCch/MQ8kNjB3zSYJSGTi4MEfjitA+ZkhzD77bqdrwnBs5iX
BzBXAirC8yUr1GYYB2JwCsIg04KchIvsSpOJ4Ct5sis1sZo54zzd/VCE2fjitvfo6ZOcl8vXCMeo
+aeHsPU5U2nJSugRF6Hl+n0WWu0WwfX11VozsFMp/FecqMLcEhzqs1mgBbwHRtufdvJQsngn2c6W
ojRxrylc1WcaCR5AnT2AwxPIche2T4DSqWhaiO5efwZSS9rP287tf+kJCxNvjpQikY2iyXQVPIQD
hmTPzOziOLckyJGuabqHutklbG9mEqe+unkmIjZgq8LhiW/igoA+Uh+xeZPZ+q7x1DjBqG0tWyJm
7cgCjeP/ixFjtxIFDw0VAhhiqvtexvxOl9TWV00d4PQAnUIIiiLmuX0QXUnLlOlYs+lnZ6DL0P2t
qxInt7pYJzL4309s0Cg9sDDHWnGkaUicIENJrQ802QWxoglAanRALSM24coIUlpWJUNZgDse/YQO
epbp8uylN+dCOInWPyGCZ8BVoaqAIS+OVfWUkz+TflcNkk6qlXLyuQxhSygymmhkQDhSdzvbeVDB
RY9asrZNSeB44FF/k86Trd2tUAsteBgSAdS4CBbcFMClyFkNO0Ml1Op/VPFdl9xTFCl7+7ftvHXq
XlFDNd1cd0788hQcxplYITTKCiVz4gRiW7Q/LbBwlEKnQJ/9sd90+jYG1+B1gSuWiKcEIlf+fMUN
IthIbnm5hjx7ftSLED4iHnfZEtiaRK2VJ8uZFMFIOrcmbTwD2gb5e30+OOahHX81Xh2STMGg3u/r
Oq3aPcq6nJsDpMliEQcUCQ2rMiU/Uv0/mvqiVU+jbCpdJkLYJzpWWmFVEFE12568Z+VGnd6va7Fq
CidaCDuDXp22LBwcLDw59hr9aWbfPZDB18Mfi74W2R2NJU5JppOwSdPsDlldgdYWuDebuv7VtgcK
BpDrWq0KAVIlumh4aUdMMCjaANhqd4J3te4Bjj6gdEhluE0yGYIiZdG2edcv8K4FuAH8rgqpDEl6
TQSeqnhd6Gi7v4jrqJYTF00Y+XFKvxYUjE7fRhlQ8drJBFy+ipkBJIIvGm+7cdaZVvY5GPGCnhx0
tq+GL/F0e+sU8r6A/cc8Fn/hi/G2kicDelwGcNoPARv2pfr19g0//b5w1eVebVl5z78/vQ7pm1L9
dTvJ/bC6GScqCFEWEF1Ga8zmHK/VMOufShLqxv5/00IIpOy26woM3oF4t90kngZ0q0NHZL54RQ+k
+g2k45F0v6wNGsClLtFNwo7UbbfarIa1e890WUPCmhSUXVyNT+FdwuCXdm8nsdWyo9bdMW1vsgMQ
C6+v1orpIkD76KwwbOSoBNc1KHGtaXXbwHSH0DD3eVdsGvIHOLufkAMydN6mz9uwhI1PlZFNFcUI
gOk1fjd7vkv6kCaz3yo/rktaWzQMSKERAjMoLnhXhVDK6sos7tXmyGge1tkvgrb7juoS57gW6IB3
+Z8YYeHYRHU37UYopNVhmmWBbVf+pAxBYmzyud9jth7z2Ib/CQBPTvj8T7DgMudGAbwmUMeOxZIH
o/1UmrpPZYn41UXEeBnI33Eroz53vogOsxK7WrBdzTDdDWTcLdNL3Nwej+Kdjdoch8T3kMc+F2J2
XQ1ohK45Vt9VFVmXYwyw+uvGwBdDCNJAc4O8Lk8bILwQzA59I4Y3OTDvMZ8PnlWEsyFjeZSJEPwN
oiVg6ngQAQ7GdzOZ/ujovbuuxcpuoOrnoRSOKwxNp4KtgRu5L906Zcc5K/ZNWz6Bs3ZrurJ00Uc6
WlitMzmCaRWFjm5DvKjAtpvPd2g0/9MMjhMaVWk85A7RDmhW0QN0sTmb2RpjP48d97Eznb/GoFpH
lqjWHkhJw8uS5BV49Wjiu8zMNqPt/FXqrPcNb7bCRq2He3Mpi0NjJn+zHkk9kAk824yZQWsAc7Od
3O9kGOBTHfPbombGTmGOt8fsZvy8VKr+6CZp8d3UKAns1gP+nTVjwGXWwd7cMxo4LI59rVEJEiy9
F1BvqfapTZstS8Fg1iauuZ9LtmzpYE0BAoNkr9u1EaLIUPmDR9LnCtAih6UEpUU6auZ3zwSfrlIy
5xl9iC0eNWr/OjDaB7Ft95skbTz81VO/pErN7l0NUAytqyWvnprYoWliUNw3MWaF5mr+P5PMLDYV
2aTVnet2+R3maSy/ST1AkFYmvcsL1vtlV9T+5GRIck26sutVq90YDbBjZqoTPymYF2q9KSMoWLkI
cALBG8lPCxLjQlZZY91UYeC+OjrV25B/aZfJZ3g1yUJlmRjBO081sYEbmFT8di5LP80fUzS7V9vr
B+YjjyZaMp4xiJXQqYgDI5z7OU0SBVZSHUtzcfaxCdIFhrJ1QBnAaSxjUnaLRZRQZxTNuQMjQPOa
QD1PbO2us5vumHUl2RtdTx5Kpi5Bn6rL/WR3+WYZmPG1K40sAGyLGZBZRb8j2DZCPemKoALw28vU
Wd6OknHxdcawk6z+VXfk79DTbDdOXr9RVLcME+YmQeNZDIhsixrUM6rBqBK5flHqNNDwZPI1fTya
cTf7lIKnvAXTpiQtzVdBXKVTv8L9zkluw05otngU551lf2myARayr2osqMdD6skiJu4GL2QBNuJj
Po3nOc5lJU6rqSyL66OOLhJ7PjLl1UCRtzCMQ+Y9aJnkblnxyihOYfYQM9kGIjXBAGrPBDqjaVbg
jUakqZGnrGMbiZGtaIRhV7QTIEeJEE1YvXIpbDtx8vo4smXYEjNTth3NbibANjWMM/Dhcgz2ouNW
UCRrSEXQCF4dm0OWPGCpPqHEyeeF22tu06SeiILPW78evNtZBPHjkVMHOiVvvRBLVSnRlF7t2/qY
tJ2F9FkFYqoOKKJVrDwgBxle12XNnAE3jnF/DdQ3F/UIE1cMAQowpAF2fNH3eZP4nYqoIguA8S+5
k9eFOeju4uM5F9kYk1CjBWtlfaTsUBQvFoL/xMMABWv81pVBP6xFm7j+/0kTbmbFnRLAAkPayEiQ
xosPLvnOfXPZMbG/sfItAX7GUP66vp5rRxaVI/7+4JsnJme0dGz7bvSqo0mjPhsOTV/6sakE3bQn
0660ZXBAa2HOyRUkxoNzrDsg6IzpsV2SjTI/TADJQ67rulISIWJbRpc0Xa9MEJK26r2ZZIdR0R5Z
vMiGQT5m00SHx7mqMVmAHpALOI06T8pEKxx6jIE/H7olSXf1TACnQOxZ8ad4Bgt8Xrkb1qtv2ZCX
AMKwj2qaFSHnPvM1SpUDxsbSsKTuN2Q28tDokyxUyqW7H5L+xSkqWQ1iBbYURHgnv5nf3icXgqaX
raWVFj0ih7ujvfLqdel9zLRXTyHbxhgC2sy+Z057zFk9ZHEFSDnZy2PNcZ/+BMHfzV6ct0BIpEd1
eVOUOwP0kdcNQCZA8HjWgJgv5Tr23y2QiOeSz6/ZF16eeLbjUc2Lo+dLiE7HsqsRnB45y4+1PNbl
1x5yPqHDiRDBHTSZizYyFUKyMpjtIJW1ecmU4H8/sQNS1VVbcCVMN8iWEBSQeiZZpzX/ebpOgqlV
/ey6mNynx3L8mfUH84Nc8sFMqy3m9ySyPhb94iyerJdgVK5XAlWlMaDP/LNV7mOrBgjudzrxYPul
8r6oVrVtzf8MqrMl1Y8skYSjXJdr4gWTm/TKLNQY4kc0Mxt7ZISLPFxGSYl8VQpwlYAQg1aji67N
sahiVowuPS7gmNUDrd4BrcpyNtdNb9U0jI87HXTNF6PgoHZI9KnH8WnLjY4uSrat2k/EbojYeNjw
IUJYrmWpXLN3bbho5yUf3jxH8v21hQJLDUr9mmkAUkYIRdO8btFk1FZHi3wxp50RLBPggSRUiWv2
jaYvtAVjaAgZdOE95aVFApQdKFG7X4blPgbRcFZ9B/TgNJQS8167p5F8Bg4rnuSYwxas2+x1g5o5
7mmH18erJJzU52S8a+f3qtuXlqTx8OOXi9aMYARXGtiTkQAVxLGF5AtG5+mxiLsB/Bm1jl4G4PDv
8duA4DZhtjG1+jxYKE23k+G2gA50R5DVTrYfK0qx9xRX89MMV4o7lumdDY6SbW65RYAhnyJQ0hql
s15l9XNbW+M3zUY0kGWe89QC0umr2rJnK2P5xmy739Zc9M9lQZxnagMlEym56TBpKNMSq6XMZ5Vb
hX3ije8NybqAAoN1N9sxWEu7ofKbeqHPpT62t+fp8bIAvzL4V3AOL4u5RTcnc9OrEZ2+x+VbibGY
W8/guQDB/VdEc+uFQIA77wDQGBIlAGR0+BkhuMiAY46srcifortZudidp0azSUO2dMGifDVbiZDL
o4iwUufInMgBgvlXuC3Rg253utKzI3YlMOzHmb603ktsVpIjwlfk3GbxBOGweRjOVQGcJVxoqt6l
gwIjOFZugEmreZB8/9Irnn+f63lyYWIOrUsniu/rlr+4W2/aePTmlxpEoIUMjgsJdOCnnouYrIzm
iheTY9o5Ydt5fnr7rAQcLnrFgOaMsw0sl3MJpV2rqckoOTL3Hj02lIZ5eXPHxrkIwbUPiZKjVa0k
x6EP9CrIrU1ye/vouQjBu88OVTsjhRZ2C/bTTVlLTHbNlE5WyRXHwgjySJVdkKNZ/CdBCstLDrce
vDMFxOmLyZntxkugwExe7Rqjok2gyprT1+z1VAkhDeeyGlNvBWT0LFDBqWjcmbIYcoWTi+uBIwdY
XIDHiGduzua0VpiSIqM4IK+E3s0cNDCPGT308UuJRHIHDjXvZ5/+7e0/iveXkn3ab/Om3X5mPf/9
DuFsesbQxlSL0+Oih72+xbSMLSsAry0nSIrxztOQQQWw5fnJUeJhnOsuI0cXZF72boi/Ndnudi1O
RQjH32mGwcnzlOBdAUzOQ9/t0WFwXcSKM0bzzj8tBCcZp2bbADuDHInzQys3Ct07LLBvR41BhHIi
RdgO3AZagl5brFW8acc9Uz+x3QhKEJvi0jIvbl9M2M9ZkhvpsVIPLNvUdNfKemTWXMCpCGEvjMzt
hrbQYdlAVqeYKNpf34jV7zuIThE3ukj6CObUKlrOOmKnSO74AMVuZW/U1Y0++b7w+z3eXz+k+H7v
PSWln9Enl2BS+zMbcSJFMCeKigppMKx/tIqtnt3n8Pju8fpCyRThfz+5dscZyfqmdLARP1wrcN3A
Q7PNKBHCLwwxdnBO9BCuxdHFFFJHsVpjSresU/0cIJeu9as3N71ztNWoqL5eV0u2/8ItaU2plmKm
JD1O8zZ2Npim/t++L1yRgwEsGXvi3zcC1wBcnOSWl/x+cXJaIdQD/Qe+D96j9m8hm+GSfV54Whld
5jRNhg1B1x37Yf/+nxbHEq5GPe8MF742PXbdncW2gyz/tGqzGNPBwAHmWzCBcm6z3di6zmzM6REs
wxbbleSJ9D41Xj+hxYkUwYTAlOyMegMvmLuBVe5jT2JCqzfeyfcFE2pBO18ljpoiV3sYoqw8TDJ0
dck6iXFWX+mx2Y7QYFTv3AXt3wBw/1vHP66v04oevNiJYBfPAp5zON8N1uVgz5zAAo4CAZsCDGhP
naTKtmKu4I8AZIqJXACehcJWzENHzDrtwY6EwrTn/GHqtL2uxMpSYRQIYFr4PPAXxe5h1YzVHI8H
TpZlhHN+72XfnHFf9rJuCv5LBU94JodreuJuNUNxB8pZrQrlJ1orAsU76l4V2h5BlfOnXkkWjp+E
a+KEC0R3k0n3EohTjR9lFsXpbi7fcvMhM+abn2+gtkMrCvhZ0MTnipWOmLFymfNYjSx7D1Qmhz51
veTAXFoBF4GcFkeBu0w62QleDaNBtYjqgZOYmy6VRYgSCWJlY3GLrC0/JJA3zw5GWVru8qiAkRKB
FRopAbd6AZandQ1RKJ0AZJfY2z63vtblvAdR2+66MV/uOsSYYBp08XxAN6VwIuvMUpcl7zSgCNN9
XHY7pan/aDHbjLP9hbW95OysauWiiIvpzBUEvKWe5nIGRUhUKsOdRWLfpaqvqu/Xlbo8OcjYqKjg
gWsIUIPiW8gyGAhqU8QKTTrdZ2z82jpNgQzZ8j7G6K5dlm9uenuaEzJ1Tj6H6VP8lxBFpungNdlY
qJFa1qm/5CUYpZ0/Bhv3jZHLyl1rxgdglv9miwRhuWE0FkDXtchrD93yBRHS9QVc/b6NGWMU81dg
ly17sDRUwrUoN78R8l6gMHFdwJodoDkBoAdAQgRgiqCA5ejMaAFNF6WE2L4bp/YOTE4MDI7G7YMx
2BieG/aQagEFIT8BJ24UJGZAhFWwVqbdhl0MVDYZL+rqap1IEK4c9HvqycJcmJtaf0uz6pulFbIs
5wdxzrl7hhpA4kHrA5qrL1pHDXUcc9C3YMXsDKB6GW6AVH1grH1RUsN3tMUMkqb9C+zR2k9Tsh/s
ao9uU7/FIIHN6s31/bu8A4GvqaF9DfMtHENCcBs66Qe1nwY9soyAfVe0qNUidHldF7K2rhxYmUOu
AFDk4qKdZ2foY0uLMiMt9+5klSGrHRkn1KoUYMwBRB3zWRhsOreP3BsBDt2qmOrFGFjyjCv3E4cJ
7cT/FSCslVvHwwB3pYFm/oFM97J2RdnvFyLoxrQSMMQCVHSJ/TENq9dPbMLJrxdOKpptrKFS8XnF
2Q/1oVIl31+1JBMTKWgeRvJKDAb6eqJ52WOoujaDju1a74unPei3p0FgrydShEWKGXoGdWrAYbIM
/Xwk/M/1VVqp5WMaSsdljXwU+q4vqlyKlSHmIGpEyldL+0btfJdaUao/6aR64MOtVheHQzEF1fJl
GG9+AfJRLN0EeRQ6coCAcW7CVbfUTcrcJXJdGpKEhvvr2q0FCUC9ADs22N05esP599FfWtWFtixR
PoHLx8eAYBNYSt5/nxCgbAddpQfLmAdJQLpmGXDXGg8SQTknDk5SNJS2YLlUo5F6iQ/g/OXRalH9
qjoQzKDY10tqiGvyUMhVUT8E9M8FxB2Z89RoklaFL7N3ZefuW3oo7G0WS1Zz7cCeyhFsEQjLpVXN
jOsV/1jyZt9U8/fbNwwYSbhGTTBsXARALI/txdPmBRib1c5Ks0dLjUvfHKbHQrfuVbW4PcfFYSL/
CeRre3LJFqmWpa4KgbT9YQ13lc3Cen4ezPETvhSNsxa0snAHqqI30pWYjYCPi3Q0FaDfWF2q8PrS
re2Oh85JjKXzKX6D//1EE2OZaxT8ZuSZCDBk610K4PXrElZiH/QnofyGqxP4VeLoO6kJSayF2/VY
B7ER1bbmZ/nv/0mIeKsB+KhxshRCqlGbfMTIm7p00KCgy0Ao17VBxAvXgDBLHJPK7CnOS15+9bp9
q/yJu/tmfL6uy8qW4GZGrh8N054HlL3zLckBRUocJTei0vyReH+L23NEHO/W/XhsAStbvIIqrVsa
RdEXAEw/Nu2Pge3y1AKoz9fraqysFMIlDBQA/55fd4LtDoxp1awoS0RaP+++ACjYunneC4p4vAkb
yDQ8cDpfqLZJrBm5oiUyQJNGyvGxm+INa/IftysCfC9cckjmoIFdiJhqrTHd2cVdtyiP6tIGzpIF
TS1pG1nZdOBborELJQq0Fotg8dVEF6NbcKfF1ZM6PxV/P6GDaXC4TiBHA77rfKlsxcuT1M1wzOt0
C6KvqKy9FyBFS3z92p7zSVuwpup4yot92PPooJm0H2Fag76blWGb190PkuaSavVa+GGDbBzkChi+
8dDKc66O07h5Y9ME/tfzYj/WlTkwCnJA18Y2b43O77J0TxPtYNfLA22q90b3WuBIJN+ur+pKoICf
AQvEiuLlKF7Zk53OaNHJlqgYpu1YpE+KVX7vM/vViFOk72eJIa4Mo4Pi9wOjGLibyJEIuzgAYDcG
St4SYcxR34JIOvvTN96wJwj3wpRNw2b20J8FstPiR9MD97+KzREN0Q4Iaq5rvhI8IMDn81tw60CB
FTYgadxGVfgvSYBn0szAA489gIDngZNJDvlKdzKUNgzMpmMaElNK3OZObqjZwsxQW1hLpNtV/5gm
+WuuTEmFnEOf7gobcAOgebXv1MZsgy623bBXnE88eXHw8aRGWxegwkVfZsdF7ZS9tkRTm24Mtz52
hnNzgx3UPBEhXMR0zChtDTDAIyXg29Oj6Slhk+RBlsgaFtdcDX9+YGxZA9qtmMpLF2+Ke61YIs8I
kskvZDPRa9/ndEUfB+MSKSwfFySqlnkGv+OQgH1cEifz60/IDHD4aeD5o8EOGFXCveJleCMPOpkj
rajRFfaTFOqGad/KJAmm5Ks2HG+3dHgzvk4fnk04c/ripB6Nmzm6153XbaAkr7d/nw/5woGgJqt9
IPGdmHfPTNT/8m6Oun0C/p70adGfSLq9LmRlSzg5OG4YE1h3SNqdnyE84iaHDbMVeWBqec6al898
HmeTX/UI9sQ1MpPeVvLOimj5k1oHgpT9dQEre47f/08A//vJImEaQmkKCgFwBbtGb6DFEHrus24N
mylhwaAn4XWJqysGMkkgR7i8nKafS0xzd5xVAgDEBthkya6UXPcrFyUyaEBW1Pipxzvz/PPdODS0
bTqwyiU+wTk50uwTCpxKEJYsH+rBbq3WiejyJ0exhhiOZFNkOghVup4kegslnKiPN5q2UZuwlZyN
dQnoPgXwAf4RwfqM2LAqcHo4UdreITVb5Q96fPtFho34J4L/hBPLUsB9M7fIvKGd0vNLhXtDM/9J
X263plMpwnvRKlx9aRYoQtS9U+x0WTcENxfBJwItAPSMGgbS0J0ifN+zK4qu08KJrPSXjenPaVeT
X+Zbs9zen4ZqBqoJSFTwcoPYi6TRHjQ+tHKipXhrlb9efXtS4uz7/FiebEfNes2Gv3UAMjsEo7pp
0UwJ1uR6lty26wv2Tw9h20HbrmMKGHqMGrBH9nEamvk2/o35yesbvxInQR8+qQESJIy8C44XZELK
jISPHSnW70LB8O6X3Ayyz1jXiRDBV7G416npxoCh7tzXtNT3Ttz/uq4HX49LA/unh3DpZrOuEmME
sQ2eYW9syLcJHWbMGU3763LW3C5uQ8CcYLgWJU1BzlQlhYs9B3l2BXCDMIklXnFFD1AzIucF1AFE
lOIDhS0e0aZ5AJy2t7PKQ/8HFLM3a4ByGOrkvDAGHGtxx80WMNaGbUV9cde+EyIxqDUFQCuOGUS0
NqOjQLg4bFB10XawcBPWaIzPWJA2D8bwfKsOHiTg5oMv8RD1CDrYI5545pTpUTsFs+F7w+H69y+V
QPoZiGo2xinxihFfD4ttJZVNkJ4GQC6mkeNNpee7JJWRbFwecogBOwFmW0FNgpv83Jm46NOvGg3s
U/OE/gtlazvHUnvo8p2uvlxX6PKYn0sS3Fba2WpeNZCkTN88dleiUVtDM2Vxe4/EuRy+sKfu0c6U
sio8PdLsMTCNLz0r/LoD8jgNm+ahu71LBvMlqJcjzAawysVYtesBRKHIHT1ynARWkPpW8jg4mq8v
X6+v3+WxPxMkpliquS5clQuKXX0z9T8bNMJdl7BmCxib4PSSvCNHNOkRIA0gHwKOdV2ycDHzzNez
8Xfd5Vsy5L/1ZfxxXd6KRnx092NMHN5MNHGFJfHQa9MUOaPzp7DhahwZ+d+qCNz6mKJFJ+fFwxhU
aWabFSaI4qyv6dZMJXuyckgBVwo+Jjx8EKQagq11dVvraYLPO695/9Ckj0Uu2ZNVBU4kCFGL5fTl
VMbGFMV57vfdt1kW3K0JsDlfEYg+VfQoCDGwmroOMXQ6RxmZg7qz/SExbndlqNj8EyEEwWXi2hOG
MecIvORBt4Qj8oPFKAlSVxI/SD0Ach/c3gh3dTEHklSzoQ89rGloD0YcUMOnbGcnu0QJcBytedPb
oS0rcqysHuprKjK3CChBdy9cNcnQlHnTdUh16yA2aHuMDt++eJCARDrK3kjxiIckNudW640Ks0zJ
bzel6PMKh3x3/SCu5I8Ay4bkLRjnef7T1c99ZlGAFqsfUKup60cAym9zjGip1PbV4pD0j0l1Vwzl
oa5uDmQhFfUOpO8x83LRz4REL3DhdCTZ29wL0mV4H5m5Uan5EwQckgzZykHF8qGCAxwvuGsRqFQn
VqmpfYWkq7enw99Re1LS79cXcc0UTkUIJzXLa8zW9Az51k4J83F+BLKexBZWRaDGhSwFECiRaDvf
JqaUGssVgtxmNiT+UHVPujpKZPDzfh7FYlMsE7js6CgBML9wWAHRYyxTCzWU0dsCHftLydzALoef
BTDtAcM6+KS9nWQAMlE8QFoE4yoXRzdXMjzzKXbH6BLfQobyz/WtWdl9GBMSRwaiczwlBB9X2e4A
1Jt4jiryqLLcnwBPMZCbK+6IltH3gjcs2GbxFD/fnDGe3LxNkNIrFiXMmiUoZQ+lle0/kyBszdwu
SjZokIAdcd962RQr/9eFneccwpjb4DxlyIGdK1BjZERvLKWLUovdVSUx/UyrfNrNTyzTn9yE2X6u
mT5IaiWJnjW9MH2IXCgmlWw8zs8FsyltqrSnPUIo4EOlcQDq9usGwH/6hWp4UKB5lqO3iqkkI7Zn
s5/TPlJAn2O1D7Oym0agYUnErN1BHFccLhTBBlrxhGi6UhU0RSiQYwDCp6+2ams/qsq+6YChv+y1
Lg1zSneJu2BAUTIVvKoi4jZctJzESQzeUK9alMTI+4iSFwXAdEV/N/fobCtub45CT8mJIOGumA3g
jXlO0UcgcckCjjNWMFnpZM0igHiC/6Bh+7J1BuUh4mR1MUZl8arkaGWTnNW1xQJSGkDvEPKgyVVw
pIXeT0mdo8THSnfbwZdqvX0wEjdcCkmEuBJToyEcRSATDNcYsxbObAJItrEs6RCN7dclGTd5/StR
ULyIky2p365b+ZqbwyME/a14/V7yYJlmaZu0g/XpqbMHd14VlFn1R1FVSbiwckWgdPFPjmABSzto
Y29mfUT+YyftY/Nu/OzG6pG9S0K6NStAog4Q5g5As1EwPfcLXZWVhVFPXZQPYeebMvioteXCOC8A
YnDbgSFOqFmPOSkH2rZ91M9FNGEeLmbNV8eVtbavaYGuDpgZR45G3uZcCxuNCvoIJNFoydPwb6LJ
xsTX3DaSmiBVhjGjwCrYslmRQhtJ3INgLaqy/5jDKwJ4rX+oMY+V/XTo9rqRrR0dmDLq5EhvAlNK
UMdVjIYCnbCP4jbzafrW1O/lgsKxLF2wAhni4U39TxBf15N3vDeitq23XFD5ZLRZaNLpAXR+e8Ou
X5jR+2rSfTHzalsCqyYwiz8Z4P6wyRIbXCmj42eAzZxnw/iYvHA5tWrtLp2Ky4nqIAzpuseRUFRx
1aCxbAz9d2FXlq+qmj+0A/V8tI3uiWs8f2LN4atQDEEIc/Ewr0fNa6oeB07vTb8s9u5wdBzArMug
zj4uCfGeBFwn+hLQuoV8rGBLg11YkxLDg1ijAwoRel/N03M9DpiABE21OtthmZkhoa9ul/ye+s6v
rNJBqoMGjeq+A8c01KvpqXdR0tTyXW0UX5xS27SqDE1g7eii7wfjAiaIePCCOLeNniYouRMsSGHv
K/aQYwrczW9vLANBCEiWePEJgYPYOoMsrmehaXOOTPWRajvt1/VNXfELSBuhbIOmMjAXivFilepJ
b9b6FJGq9etXa769yRgPRrg3XKJo0bQdvognB2gZUz22KH5/lZOAIR+GlsnrKqy4HtPgNV8O83sJ
6gC6vaRW2TiBjsMIHICuzezYze+G9Zyqv+P53mXfrgtcXbMTgdw5naiU1JWXuzHe+Ex5UFrdd8sf
nxGApC4cD/Zd9G6ocYKaKFGnyDI3jRdOnzBcvELR1YxIFx1MjqBAwSxzWjx7iOop9p9c/YXFkmB6
JeCABFgusJ3wrlaFo5HonVs5TB0io8l+KIu37ZaO+B4aI/OqBYWTle6vL9nKhXAq8CO3cLInpkny
jjTaEDkFeNWmLcA8g5p8U7vbn/BncgTfNFW50zYF5OSu96jO7l2T9s+p12z/N3WE4KbRRp3ScRmi
BGixvf5kN890eJtkKE5rlgxcVHREAXgZHULC4dRtACD1LSLQgfiL9RC3kitjxUNihsZGWZ63LwIh
8/ykVMuYAUy2nyJzHvxWRwsLWj/at+trtaYE2tg4YSjiKFCfnwuxzfn/jiMFel+bf61k1BFrApDS
Qz4a8Q2GgwQtvLRu1GJsxqhPEV62MkJr2eeFALNxjT6rlnaM2BQuTpDLIsy1s3j684WzqBL02S0j
vu+a27HzY7rTtLu63oyykrNEkMj0A7JbW8swrBsZbdgUfuEevTkoLGRAJa/MdUGYvfHwuL0sEVC3
sxQ3rcbItgbfM0mQ2LOfO1/VpfCnXmJeazbscKJDDnTlXbydxkrB/08m7P7yBtYIV30Atet1C+Y7
IAQ8eF/8V4S4cJhaAKWVO4zR0pIdoM6mDoOBQVPdF/WDbRMAyG+uC1zzlqcCBS/WUFNr8wUC7eFX
WdyP5KFib4UmuQTWVw4Nl8DyAYa82GykzI6JXll1jBQgos4YXzJTzh0jo0dYPT+c0uP/xAjnBzXu
uEAvMMyuChcLIRLpD9eXa3V/MOeBfBRmwy9AXks03k9NAgfAGnW8RzsCe0QOtghivaH3zgTGxbJX
/x9lX7Yct64l+ysd5519OQ8dffqBQ40aSrIs2XpBeJAJkgAIEgRB8Otv1u5zu+2ywnX3w9lxHKUi
iiSGtXLlypx3ibLZjnY2unK2vfccEfwDmgQ7+3cJ0ch2wPcXtCX35IPnHoKlnK/1VV4b4iIiUP3Z
zyTDEF7/2XZ16WUfMrRK/Pkxvvei/mIzgtDo/84zj5dBxFz5KCLA/6nU7pVQ9r36wdmxD/Z95zbe
3ygcKTGWyFWjtxoMvWjI1fQs9I1l32zU5n38JUxFnjR/n1yVof0RxR50s8C8+hI37ANqY+av7mmC
wlyB04jdLXE436/Sca48wL9MKy43CsDi0BqGjAAkYc6v8acoB4owqNIsKMOks90odd+4D4D7N4CW
i2gsJ28toEWcB0blI8Blx90k7iF2dqupBCd56H2V5mYS31yN7qFuPwxz9ec37L23UtAEg+cBtdtz
mePXH5jKzIoxQKvSGm7JlBQ98e4DHRdImyEaexM2W/S6IjKFAuCXKNx3wwMWbxEuCAuCh3neIyAp
JbsGWfvnYX97bjG2IICGkMW8TKJUIkiXMnTnIIsP+U3WpDnswFzHPPD+qyPaB0j4DxD+58nNArfR
/utKOai9cy7XcUuC7KC1zJ2xrtL23uj2IVVeUStzZb98//Xi8Z1pEGhdvURPVSfILDy83qF9zlKa
2/XOnR7XAf7USG5lCiiNVGO4J+pbKG54cJDiRBeKZFyUvjdWI4uLKFmgMElyoPQPcfvw5/f7zjZx
bnk44/Jnveu/eoF/mn9kTM1COHofZqXso+39+qYWwVDFwl5jNJx37YtXBrwDbT/n0BRc+ougq61n
JxoVXpl0lLzpFLebpZ3tIbKzKmCvrp7STsvH0cmcK7v9uyP/JaGJJihEF+c5/tNNRn4XeS1qLCeT
QiksdkvP3il7J8Z6YyB2sY5XVvVv2yJwcqB/IDuBp5/8VoCEM1ULzXI+nZr06Nvjjz+/st+Oelwd
BnXneY+KEJbWr3djVyc0buehntJHsMHQHc3Bz9VFtJJmB73Qa+4hv02Ri/EuTxIzOMpkZjoZyFEu
UHfPhQtGAtC5K4/ttyDwPNC5UgQ0CqyBS83IM1Gzm8yiT94wx4WK6/SI6l6Qp07z0Z/hXITnfY2n
9O7DPOvYoaUFFZzf9vqMaR7E4XTylhsVernTHtf+o/rbCcf51n4a5iKiQUQxzf6CYQIRlW7Y5XT5
/OdZ8c5bQhEPq+sMy2ByXMxxFQcMhk/reEpW+qzXgT0KuXpFkBHv059HeueRoSXLBzMYKSDg84t1
nPIYXMdGYCQSf4He1D1cUvbEsGpm+prm4zt3FaKlCWw7hCsgoV/clWhWL6mHaEA/3kOvYV+zd5On
P9/OlSEucQb0kybwcMYQnnNQdZ0P3p251u/77hg+Cjbx2VkSp/2vS5ajvkmbgciTahIDrITPlfQY
u+NkTa4sonfeDrYEmHGgVojG4st5ACNbm029HFHMrdZ0H607Ne8W9vXPD+2dpQqyALqXz9RwBLIX
c4ATCYAubsdTNvOI5/3kLTvtDD78eZB09BNlu1ivzRVix++g+V9n1FlSFpVk4KQXwQixXDdBjZtj
8wFtG5IcZXKfeFiv9yHqLdOnrrknw55fMxF+Z0NHgzNiNDxPzPlL1GPVzFjH78cTnGK6feskawHz
tWsh++/hLnQusIRRTz53Iv6m9zwkfFlMvPanWk9PzPNfZt8r5qAuCWTFQXfpSqpl6Q2RLTLqXklZ
f5+jPsha0AQGaBQhvbtYah6BDOXiGn6q27ns3BoaH27+99WS0I380yiXqy0MeA87qZWfMuF+NMDB
yHrN8Oj8Q3+JMy6GuFhsNIqh5Wc8for5D9s/alSqofeyDfWtrl8lPSV/m6FzMeAFXEVl4MPCw+cn
+BBlXpI73jXu6e/zD08Nyw3TAi237uX+sWZyUOmEEfof45FdWVXXLn7x89spFWlncfHOP1qvnMnj
n/eK33ekX3/8xaKFQP4C5we8Dyc9DE823vF2F8rdnwd5d/bCQx51ygz/9S4O2DrOnDpSAT+1yaEe
byw9xtGV4v47z+mMq6L3wj0zmtPzff4URSqRiS5uKT+5UG7M57b68x28f3nUc0H1AdfnkjE9tn0Y
B07HT4tXjn6Sr/QarPL7po195Sx4+a8Rzr/gpxvg/jyD8cf5ifnxZmHYWjjdyTbZejG5sZZfee/v
3RBIvyhGgf6NgPjijKCNjnuF8tNp6uGYGHRF5xV/fmS/13KxSQLGPeelkC77LWJ0SZ+adllwRx05
LlnzqV75DYk09K3dozPB0SZm29DTB+o5lbcuxTL0t008XUmizpPrYsf55WdcPNggESrrO5ef1mju
iqZZ7sEarVQ/bRMo6YFy/9aM6+cr9/7OssKgaPVETAEpkd+kBCDqmzpq5qdoTk5LxnZUNTcwCtiM
0GS1K69giHK7UJt78HgO1Fp0S4sacgs/O7dwx64a0K+c//lHvbMKPdglww05AnH9tzNE60zFq++y
k2dHECtOEOIvmbxWgHxng8coZ79R2LdDN/1iYk1J7xibJAyUpBubwoHhnraPVMSFHLt8Mo9j9/zn
23p3QGQkEFY69yFfUiHQfuOsfG75aRT3yaxyajdDkuUNvR3DJFfSBZLQ/f0NDcL2ARDQENIEv3XL
OE6/zu2E7SAYdppV1qvR530Fnnj3df3vGJfU/7pH8jPFuC8KOC2lGKF5bdZrBnHvjHKWYATzEz0A
Z8Dm120nXYHCxjwRp1q8LMNLxz92/sc/v6B3tppfhrhYgM0aJp1nIrhZubs3P9v++erXbuD8+U/7
5oTFRNwRN0D9mxhE3zD64rT6yl72znL+5RYuTpd+9lsvGDDI5L1MLt8GHLbzsFCsr2n4XhvoYvUM
4zguOOPEKdI5DcoaNMJuz6+aNZ/f6sWe+Mv9XBzIYRMHaycwTLzqouu+J4znMqI5oRvA31XCviYD
sEMRFqkZtiJmecy3wpBi7e8z7RQM0a974/I1j52bYWVl239GclOYOcmzrNvZzlSpP+QLdIjF3ucb
v5me4DK2WbMKdiJ55r9BOCQX3QtTFgYiApBWOSReWcPUuYVnVxp9d+fnDl6mXfto3a8LgI2p98Fo
+JjRW9e7dvq+M0ex1IBsnEvoYDZczKJmXnzCuJBnjkHs95WK2itbxvsjnNU1feTMyFd+nad9ZIWM
o06efG8pTIoewWtE1HdWAu7hf0e4CBVr9HvbPmnkqfeeZrJtlpfIqf682K7dxMVuoacZ5s8jkycv
/er7N6Mo/3z9d6b/L7dwHv+nxTxPoyvdDtc37i0z4Mzu7bqppyur+Z2I4JdRLl62G0d6CX28iiSI
jwC28ppsEQvlsdw4jqky/fXPd/XueFBHTJH3p8AZLha117nMcX2/B4OfF7JmedKf3HgjDSl951j/
7Q79CJRqnE5o7YGkDdhjvz7ECIhJOBnSn5Y1OIbqM+N/u4R+HgG1f4h2BvAiuhTKsH6ANLSWEkn9
TZvk0zVK2rvT7KfrX9zBZN0JXbA9VmP0KWRf++5K8PvuNDtLVp41WpBPX2znAdPrMow+JgAMdnr9
2PjPbECx4Rq5/to4Fy8+NAiAG+JhHOxwTaK3gz6S9G695nr17gSLIWKB143Q7rIM5LSqgwBOLE9d
nKP6o9ad8HLZvjh9sV5r4313l/lprIsl6vEmyOoez47YdCP5Wuq5288q/fvB6lkr839u6WKNilXy
tPFxSw7ZpjLKF1FO7b8k7f/Pt+U/6rf+9N8nnvqv/8S/v/XSjk1Np4t//tdt823sVf9j+s/z1/7n
z3790n+9vomxEZd/8ss3cOF/DVx+mb788o9KTM1kH/TbaB/flGbTX1fHTzz/5f/vh//29tdVnqx8
++c/vvVaTOer1U0v/vGvj/bf//kPhKM/bU7n6//rw7svHN872rG2q5q+/P6lty9q+uc/UvffoV50
bj2GrxmKiiHer3k7fxJn/w5QEVXX7LxswMJEIC76caL//EcY4CMU7CH+BhWE//5I9fr8UZD9O4yN
AN2jvAbqrht4//h/N//L+/nf9/VvQgMqacSk8G2QpX4JXcAISTDBUfc9W3yeCeLnz386IqwjOinj
kO7UOIoFBeZ1rRrCnC2a/f1dIFUk8piFzt0yrXrXBaPZJ0kTVW0/ODuDQ/hoxpl9Z9J37lmtmpNH
ug8xBThfyNAZqqkdvP3EfBPkc6yn27btxh/Dsnos70aPlJFg4ds8M8XzaObORmsePnXCJnDaURS+
BRxby5YvwfOQWiQfvSTNKVmEYLmK4IeWZ0RAvi7MyDdvyJxDO6ejRHtV2A24oEPuBfeg1htHCPVn
d8x5X+9cT6UbDUg66ak1AHQj/0U2bfjmQUJwq84OGbB36vf+ki37YTmLXMfUbatVJfEDpwk61Rt/
reDZoV5og1bJqHHTT2lsfsyZHHXezFAMAokgnMouqF1Rau3SpygR7OD2gdsjbwMRi/O4HBNG8mCh
95aCO5WF8H8v61Xswmn62iC3hVG6XEtMQFqOQdtskj7IQxW3G3T53rgB9LBSNlcUJPwc1O2Xyfmm
Bn6fpouTDxHTrw6DulOr4cCSSj4V2tRwjuyiu2a99cJdPcZvBo2XxdB6jyAfvMqk/SQnkhSOzyli
VJXH1IdNr27Qiy3QQ7+kcbWKoc5FtCz5moxfTSYLquN8yJIBe2TPPjeNAqAzps42pc1tJIOxila4
ZAl+HON++pB0g30OJ73vsqgSvs1Jve5iHuApmip07Y7FAE/ctDnQuA4PQtTfjZnKuc2aooMmU8GH
V69tK2q7rWIpAuZ2qgvHGgg09yg0s/StBw+4CcYH7at+N51dTmRWeEOY5rHKotzlPCyCgGS5hvh7
Z+gn9CY/A0ttGNr3MQ1zytMdcYMqpsSD+gE3e6hcQ24c60vvXKqcysQ2yZcR+lNFt7b+NwlGB80d
ktkcNSNMgQdnip2iM8G29ZXeZ1mDWpiv8lBPTdmzUZfcougNu3JMiJBbuiURT5+Uyxr4swMTi8Pu
cfUp33hqxgMbTPuNUTfOIyOnAi7kzjEbfb1xIoKmeTI2wdFEOHvjoAbJPEirIM3mTetM0s87TudK
BNGtGcMPsfHtJ8DiC9q3FmgoCfT19mpDACXvI9JMYNRiia2Kk2ddB/xlih4jask2Gad2W7M4+zCz
Vecx2N62xKkyniQ+qWRnhn0QdkGYOzzt8Ebm8eMaL3k7a16GroAfPPfYZoqlPoyt5/1IyFzvW5cU
2k30Dq7z9b1L3aVERUUW3tQolU9d+4DiizwgfEEZwmTBFydpRenI5bj4EDSGh+cO1fVHA5fiAjiF
BbsA9lyZi96giMgdE9hCkmW8jSBnUOft5H4Uo3bylg/qS1S3aLyKCtZNA5AjEO8DXaywExpdO+0A
Ne0cQsohq+8669RYJaKv0k5m+cLumeA/lEP7PKiHFbM/wm6Twj3bNR9bu7iFHOCbS+0ev3S5hf30
SzOxcjlDUqwdPtcBboeP80GZ5oOn8SDr2S9bSG0wsRyoTfcwHqoYu1kT8rCY9o7Z5aB0UgU1fbas
j/KBG3Jnkfs0LX1tljorDE1BAWHyuUFNI4jZYYrFm0MHwB20gTtOtqzrjtlh2zBsztnc4Ve7n+N4
qI+wHG8fg6YIZ+NhuScAE72xLSfXuYXvuHczZ8I/Ojj3yylMK9b1W7LqoOQuVCqxWjHjeb7MNb+F
YnLVO01pfUcWSUz51gm90qRdUoLdaHIfLlOcRaKYXJm760J3rvvkTKrZQZB4xW7QHIJx/SRdZyjF
1CHC46PIlY0+uY1+iUW3tQmTJbqvOV4Yw+7n0tIJu+boiHjNuVafu0F9ts40FAp7S8mi+q5NffQp
2nkpgiZUO2Pqx4Bbu9PhONyvSX3su66idERLCtDqJ9moF45O5JskGh8W95PTnzdEordqkrCAS+0B
kMKW9HOFVrVbB1FuMDo4ZrL4vp3RMNR1vsihHg7DYWs3MtbtXTjr6cAHLKGse/UZul/yaKhGOduy
I3J6RUGC5UD7fwTMBq+L46FrvI9AJ4q6wlXzp8wjomi76DXltEodcq5VCfeTjI9jqJz7JeYWE5jK
R/AHTSYO8fRDZYt6xurARgir7rsl8fsSRgpi27Vqn6io3kYKGaGbEZxtwx2A7RMsx0rBJYGXcPAx
ybp2D+vSpfSjTpXtHCQvBPTBVXVAWZv6hRrnGC+iImGAKq8d5pIMej6A1WI2Sg5+ofom+sjHJURH
cgi4ePS2adieuVNEVeFkN8b6XTF206fBJZ2f48wLt5Qk+zmOKxqy6fzybmuSdEWfGVv4zWogxr+O
Td536BACvrFrOjptmUqLDm5NJW1IBxVtwFUeJCJz1SeIdeULdEzMjWjZY2CaFiKSwTH21bRVtv/a
yeFVZ6aEZh16walEWzPt1g2txzuRgIrmB/fWCdqy7pjdTPBuaRMVFn3k/YDlzj7oLc2ptLRK4jnE
WGnZxprlE+FeSTrvYRh6XgjPmfOhHT5CRnPn1RN8ktSQ3PYy8T/EI4SDe/TNQV6H6bIfAQN52G2L
uPUKZxH+Y+0O4oaYpcnraWpLReAnsi6ufB6CYd1SqqtY2nyqz9RodCz6HDKcq28rOaNbQap2E5iw
qvu0qWLdhKWEgPV9F9dlz81GyGw+xCGvMlf1eeZ06673+NZ3nLhiJtqsFM5to+5zZijCgcEzeTeH
dquQ4C+j2HR1b/KlAzcmnNwXGWlowPvD1kcJpLOBt1linEx+Ku/Q3/BE9BrmCOFunWzGI6zh2Yjc
Pi3c2alLt59kNccZtvBlRMJFpp1YUdEAr7QAA+OhoczLJyl6nOIMElpjCocTtqEhYVXv3ZO07ird
In5IMrJnXUMK2GBMORsyAMlo5A2V+2F0lhsgRueSpXfnw2EY7vRDdiNrgjCrc196b2G5WBLojHou
25nAiqpGPHJbx4iadHLXNDRPm2yH5pl6nxgECwb+37lM5icicGRxw19nRPt75cxRzmf6CP5Qlaw6
PNZRQ4fcSSaeQ+vE3UtKxuLcclAKpryXuh7GYunHZ6yZHWC1cubML73RtG+gck2bhjbJLgpbUsZW
Y8o1/led9P3jSocHqKpnkJIzSaUQYSGlBXOSY/NNEnCJPiAgNcVItMrXoMnDLt6Kmv7oHe09ONzH
STaL24kNe9gc5yaECD2R6q+wBz7Gk2M3LmfjxlvSeWPEsncofwPEOVWaZjt/1a988lGTiMhYQerT
3wTZQr8YaBtv9Bx7G8H6keS+jOcdQEC3zqW7viofTfERXYCo1cF0bCbX3jgrArbJYFqtqfA+ZkP8
LSC+2g4R9HlWWCEjghRN0Y7ugini1NMHdyQBRfO5sPfDPH6OBr6YUnbMew0h5ZfDAqfO0xCYFETH
l10br1sEYPvJGz4kib1pGutU4dwOH9ChP1cJNBy+65b2IK1H4sbpshWKol5bdtB/rZSsYcLMgAJE
FkTGfBr8t6kFKyS32agOEXTw7Oz9UGnwzVt7DS+N+qjAYSBkeI2anpwg8i+rqFfJlmdBv2PRj8Dg
1KBhAGMB+zLVblqsAw93Ud8/83NuEsOoL++UmHI87HnDQv8rVXyX1Qu0+nm6TRBTJy28CGsL2zXS
xUfhuOgRjDJeDWyA5lDizsXc3MVGYLvhwRsdYwTtk9otYTPu3dQJT46OcspOcxbQW0dyWU0Jax/a
bgoLH5QWE9nHtAmeNB73LVrM8T/5mrpfsgZtxImGmZH0TkyDdjp09nlt1dcxbR9VHdx5A+xwncSD
3k5yBqdjH4eXHJsyTgSCjtCIgtgaWLTpfPh2eJE5BIhiTmuq13vova2VN9X0GNVZsGsTxPYy6Ydy
TLl7p423Gczwg2R1wTxxy1eoyadUVvDqQKSG87zWqylDtDWdxwiqmtH+1mhiPgUkBdBOnfkJeWOI
87XJCiSy+geAJPJE+tp7jGZhvgeNZAUgbXPnQ81BYzOI2dd6JP4NJYGWlYghQ2mHRiPymuUnavWw
bYkffGuiGXyFYEnOruAQmJHOg2STv4fT+KYfWbapdZvrQP6I4SukwhBq5RFeQeezZ+o6584JyJny
WX4OQYTWDlnLiHg468ZF5LyVsLnIdAThyHY9d9lvLQ3W3ENqUnJpm0LIdjPZDn2t2p9vulbu9dy2
BVadvpvdWm5CE8uyRpMOabF7Cijz7pJGfZvCFS3Ini6harMC7dK5M7Qf18YzcLYN5JBrBfB4nb07
1jd7FCLUVjo8PkR1LXOf1AUUrxGaZHNVJ8NURiNVtzLTtz5bYYzuF1lgbDXU62exKjQ7R0483Gek
yw5hbCppgvAFoN4HmC3wfai7AHmf8faG26+cYh3mtRLfOzJ+iIZlkwwBDmsApDW+mtV+kztOF97B
rxqJwb7VO8e3cNjbQ5X6thFyb2Er8gUSc1EVUe+FjukuoPMdUtS1WNn4NvJssyjslJN/TiwBBIjV
y5clKevMs5UBGe+mA+3v2Pe1XyIFHUoNdnghOlXRXtOCDmt0DDldCuWKReXoItlEUBRhVt73k9gw
PM0PKFLg9fnxTqehgEsJ36OL4OhGiGLMGi0HQp2oGB2XvIB44+SzWXooOw3o+O2DCG6B0xScFpsG
hTfX6SGYgFIjcM5uW41Ms+uDYQvvpQeVBOa7Em2Mqk/Ul4vMvA+ZQFvRZM45QlxrGKMakLqqWsK3
wDOcfMgyKdyCsIRVQK9mUMd9+cQnYNCuHelYBLVpNh18SR99MsRVt1KzQTbZb03WiX3KQrPr+pUA
sPRSGI61RqO5bK3kGPpbV3ZfmDNEpFR1iLXrJWbOyTR/kOOaHmsvHveROyFICeCqSmlf1TpiR2u7
lyCaT5Mc0HmlrXfLvXn8MCTyZg4ogl6s4TwbPSQci9ullZOY7BjNw2HWtSmkG617OKnIrWN72Jno
qd24SzrktfGaZwIvezRW984WnOj5e9gipqmgBpcnS/BaBzhVB4bnjSAAmatH/ZeYMYSbQ9xJUPoz
N18a8bqQepuRMBepXBCE6kMSjxDbMY2HlF27RaycfqM9TYohdOoDGG5ZWYfM36Kknj7bwb7QBYEa
g5r4Dty3rIwCLG5UAF8XiZOGS/+pt9Nx8jux1SOAGTuGeWxJf+uvWJmgWx7QyOGUYmlbpPwO1tOc
OBsr4+ajwqaWjoOPY1UwsL++z3GAw6ieRdXrVOzddqhLmQAl8VCSdrUMS8xrltdptOSAMO3e9bJb
o3AQ0GDxC0f6DH8bI5+f2mzrEdUhfANxv/f6T4rW88bS1kXWod088YZgC4ePGx/Hjd9mcy5C7mM3
ye762OWFavjXhbl8IwDmVm6NQKpNuoOjsiBvNIi0a9TcSuN8q4l4II5606zboDH6KZEtfR6zqAMR
0PGKKOYmJ2vjP7hLfWJQQnpO5xjHvWHmjIKhT8vxo7JfqPO995x2C/LRxyRZvLznSVD1brKp2/QY
8HizWi+DbRm1pQ27I2cZL7KmRaxT1x+82b/n/XLbMAp5feU9Ik6lufQi9yjj9HlQwCmXBmlxUN+Q
til5HTZlI1No78SfBrU8tovd4+S/05OqFhVvoqEvpR/uFOpZhW/7HBZuRbh2uyQ2T4SNLc0T9Bdt
PN99TIboPKWAgMWiVfmMgwJLnCKfDRCioSp5kw01/ULCBdDhJJd207Cm/lxTbSEKBwoMoJV6owKF
mGziiCziqMnZ+uip2vlCWEtvVytKiv9zGAzEBihxnj3go2+yx7kzaX6IJnxjlFQUQxDQDem+8wVV
56hDPVmhSL/Om7g1UTVqBhMCNI5BUf4tpBN+HkHRundYvWEi3EDDSzw1Yz0XS5sm5+CzqZpM4xTx
g+luiZakGCDOueUJ9BE4MEqIPM8vuMV+3wfhJ2C8+HVQKSh5ErHCMb3YkiSLN/6Y0je0bDwKgBBg
+uAAS2Znc34iJTwwR7TqAlCY1vnJoJ8qd0ekA51O5rLXECxqQATL0RJXb6gV9wHeNxAq++hD+SgH
sjdvUUPZdmL8DiSGVh6zSRlE01yh4WUoIuEBBjbd/DpgO8yx2zxF6GiJlXhsE/nAZit3q02GB7/D
W85s+MItOvsJsJq50U5JTUC2oCSYUpuQP2re+I+NOW+fotmGhnzuZX2rMX9zFjiPmlD/mKgVztDr
dJiSKANl3+7NKqBZTJwis/0I3f4lt6pxgHlxUcFW5zDOUxVhWX90apqgZypSAKkYcL4AYGuos5vY
NeM9XJJGYLnjTjryq14h9tfrrdfrZLMSnJ9+djBsXXPJm1fgxx9FsPzAFg8doYwMd72YyzQBaUOG
4w2qH0kZeXJ5ED4DU6gmUIs1CTTCEAMNBTyU0dvTZssu6s6G78CCm2yckGFatCTy/jirdoJQhuHI
JMy0z7js98YceNccIooW2bB3bK4zl+VesiIqwmaPEjPApo7c0DToyiRq4Zul1nL2hldnEEPFo2WP
kNYpQlQHDrjD+Y4ge44U0OrRJ+dUyICnx9YamUr/yNDfny9GOIjQB/PRIVIfs3491DPpjn3K6zsE
iqBC9d1HagAj0siHLHy2JE9qxLRxOuem66Zxo9Z018zZ62pYfQL1eEuG6G7IwrlwhvVoO/8LTaaT
b+2PDFHu0oC+gc62w4AKTU4FYIwY8PMPQbwHNXrHCZBm5kpawONsM/A6yAP1I9RJVhIHzxX5ugLX
zX2cQv8everuBmT4ZgODGVa1sF4vZ3/KXTWSY+gOEBGJHFaqIRDfeYoqhm8fJzgZxLGxZdZ6iNjt
JKGhEdGubNzwNjbE3draH6oVJidYvCKt+mG8GRMZbiP4COwb42CHUH1UDMTfQaSpSAhc2DqBx45D
tdn06Deaks+gsMkbMYDt0vamgPDEhiXAzmPEoR/i1JGw9nCCaiBIYDin+p6NzdGF1zCALmQyrTij
Xj7Ja64/MD+5Iwg1lx4gOeIojRoM22n4qG0lUQeRLBznOZC7DjuTqx+S+J56cV15yq03IhmGPOvb
JQ/r4OQMIz9C0WHdxA0QkEEkVYO42HfUUvnGXw+hh0AMVY144+D65TSqTRjoW4WGLeSoQFki+yaC
9i0Y4zRnfveA85Ltuay3sh/LhiUDJGamwgTPKfXdH8DVOqQNaVch+WveUu18JgiD8nHwwv1IY7dQ
xNOFmhExdM3WMOfBiWq5DdphP3WeRS/fzLazTPZLe98myS7Q/U0aq/j/UncmzXEb2dr+K467Njow
D1sANbCKRbJIUQM3CImUgASQmIcEfv33lOyvLbEtKdoRd3G9cIetdgGFSmSe804ndsDYh0HHzpN6
NBCGqHZNlqf4KcWpW8vqll0ckUShZ3vTmZJrB/Bvb1Sp0HfB0vWATu+r3EwPIyAOy1BZjw0dPHKp
/OjWLp5MBlDmfgsPMQztNe3Fs1taD+lFO8djfZiYhEKRZlTksqV5E8IZD/eZMUxoQ1Ox6ZYmTvyu
i7Is6+OZwgbnOyXVmCcf5bC4m6WZFPJMFhqC3mFvBIJdblbd21GVJbjYbLcP+jKOb+BJr5t8vDUH
4X2mvbxn3LFxGodZyBunHaDMGdaefxSmc1VTOjFDL/SWOr2uUje5X5ra3VBp9uBBzsompcg2XcWC
P/JCFbSy1O6ntL3zev3ZLpdyo3IpAfunPUxBHU6t/dAk3RF4cmX7HHdOMLCh1h7qOFu/8RIz0o1r
hu7GtvS1K9WWdCddBQE0FXpAn6Q+NdmybhK1vifpZ9kNnbwHnGUvGMFwxQQWlrX3mEF6RAAYBsp6
bxVgpbPlRf7g62SeWfugeBR5E4OM3bMnkvLeklqPjedNZfLuqFyVyI6naWP6w4vwk4FezyreOq5N
wzrl22ksYn0wU85Heabti5IOJ4vVpLAJWn5X5GiJG216mAq7Da0x3TSJ3Kqp3muNwUi4YLpd6IFo
fc2oLos5WvME1iNdn33KtkNaPjNcOd2yDzJDrlQz5Ine3Cx9oe00TWo3y+Bsp1WcWiYg7O0ZMsHW
aubrAJaNYT5O/lXRaVbsJuuN0KduVyubf58NSSiSIAhLiqhQsstJp71J/J68KIA7Y3GcSOv9NyOB
LeFiI63zCOE9i55JkUImc9gHnXPIkEN3hh281a023WQcaFFhTVty+ZuxO0y1eR5gfEOOHHPTA++F
xjr50TISetsZ8lQkwU3jm7dEk5pRNuXxSkPUTGls92NCXG2Ax00nm3C2hthvjCqcuqSPVhOIas1W
kATN0kKoE+shIUg8VkNwyNKFl92TERCjiAvbONHdh11Su6TO1Q37zTiGfroY11ZlfcF3DmShqFDK
Ck7EDbbJyMwlRpOs2ZVlOiUl0Nj222lmVlFNkUjEpDebW+ZX2fugU8ZVlVDoQD8ljFCiqMcjL8vi
bsgbLfaJpnyEgD2mhbl1lRGRln7Hkbnv8f2wSKS6rsd0YeaS8OqS7Mqe13/R9B29CF/Xrjay0psP
pjOaD04q30/NOt85uhJNLG2/35BYnqfRkBrOTgTTHLZT4+cbfzGSMCfy76zl4jZDR0jTYA5xjpbs
Lpmb5alz6d/7JtGPvibfgtg2MSWqFmWaJ46WyDK4JyazTmt2X5AiHys3+Whq9o1BcTJX7/llo4DZ
s0hls00+T5JbgKEV42PO0Tab+Ub3FhAZ6eypNK/X9kIJjAfNdeCBZB0mmCAoCtRtk5T3DNdu7ttR
B9CQtEuD2tVoMoPSQXCwhrmef3A5l/RyIrlU3QZLURTROKg2Wub0ebQ+jm4LrSwKYhKtgCz64dmx
bxTl1OR423ZZz34DOpDn1kF2wboPjF6EWTudfPIzGnEQhbfNrP7k5M1RjXIjF2+IBQjXvajNF99o
55Om8iL+esvF8oLaPZ7sPi47+tO17tiRxvkuScqMrXyKmrUJmd383Mz1u9TdV8u0M1Liihs6V2mY
H5LgYmQP5qt1qetLdCQxtiWPAfqhos9DLmoHEwSFrg1RYWtXQVEja7XYxkjPhJ0tgw9SQ5vOfGSt
tW9KpZ6kbYNjo6TpmuIghmozr/V9Pif+wU7GILRX6+A0PA9CEKxjZ0Fy1O1ts0I1foVaZeODVgbO
nd060E1jLjeV7mixR6JAHOgtW2sgrFAKf3y7VHMQM1vA5p+T6u2siyFKHC2LMKEdhTOc1Fjtfbd8
nh3r3CCDivK20o6V48NNFT6dfd9xsUkt0eyKw7ACJnpIicMyqyg4PZpXBH2Rlqd7CIZh43c1DXdb
eyfPkOZG13vfCL1KANZp5fpSFRkTawjg2FqIFN4QKSaR1HR1cNW3tZWHgZr9K9G11jvbVCgpFnci
cNswtdP0lY0ondJlEKC38KONiOo+5Li+36lxTTlra/emsxF57ITRspCk9tYuhXdeEq865T2Q4pYY
0FOjLItVW5vDTeUM2XU6uhpuRhMxY+45t12tgpdkyhs/XNXM8JvV1bd41aAslnYsqrApau6rzeQV
5GOycbzMOvYi8YkHV4n9hjkR9c6YyHeqNQ+589Ig23HKFZJkcXeL7hQvtrvOkZV4oDgt03x2dW4h
WC6DbN6NYppvRqtUO51ltzUs4d6WTWW9T80Lb6vPzQ3mXCobr3OelRLXyjKmZ0DbIloQWJfQQ1Jv
9q0ybpy6za95Wg0xEbX1pBsLUQ7TMG4HQuw3tZgoa8hwylNNRgmznCJRFOtuWQbmCLeLc2/5o/Ei
yWraGBUJFM2SLBR7/c53JWg/ze11UrrvAmd4i2LAhEZNtraY221rT/anxq6vPP2kB+q02IyFHTwj
f8rJTIf9vnOUfKg09W6SphkqJ/N2qqHoD+zmQrC690kJ5JjzF6aOqdS/VOmc3lZ5y5ecVHIddFNx
s+g+UvKAaWrQIF67JW6cwlp/7Bs/neNeaUKErcgjRFt9NGsEDSx5yzAFK4N1aI0clYlLJ1JKdcyN
5ciY1jSCGQqYDdXHTs3RZWkMoarny2vVw/mi3XqxzbaM6P3Rx5gIDTgI4hyu8kmYtLOTmmb6uH7Y
mEVunf0FvAH3j4zEkO+Z2zSBzmnNhTR0r4Dr/Q1SBzyDJCcYb7KaGOylY2pryH4MG2CKPoeN88Vn
hm8Nt0S2G8N+bmpQ7qrLAW7+KKuduC8z+8PkqAlVSAN34NjPk/QiD3Pu3r9ALcSgp0wy1vDj9Jd+
WPfLwzxAhHkdmK4csvmANE27morFf9d207ipnBaa2lu0Q1F48sygApSsttSWm07xhsMGVBfMeAnX
noo5Xd0lEgs9DtMEugqlM4NxntOikRt8wdPRm/t125ii3JWVZR+NZhIbps3o79bVeeFYevKs4KoV
s3MN+sAx31qa+3ERRAAwfKziQFuqE+CeC79ZimuGEDqncWoVc6m8hJ830EAabONRm03ixAFnp+tp
bOqXfFn6vUGEoEU/4A6cyt0xXUd2m0pjBGtjeTKckmR8yYeseHDccXyvzNZhJFEzLmsEuAleb84r
I8/SJvHeKNOd92LsxB64Ko+9dLivCBI748Y2ji0v/pUylvpqYFs+Vt7cEUxiIzZynKTYWr1Up0Kv
tJesR6vVFWP6SRe+vhdmM8Pp6cri+B1EES6Eft9XmdnGc47xaFP2KrnN7MrcSo3pGRXJJ6E+9Bxj
yEVotMpbQ/DLD83JpHje0Fx7bycjvVSBnriaCwAa6SbNuWsYST646F1srzUeFkNmV84gBygq+ptQ
uWtzWwGcYDha8F3002yFCLE/kiwAZmFUqOWKublycrt8h/6ujeyhC7hn56XXBHO6m7bBOGF0R0Oz
ske7HEn79FNNUIhltwiz9Evtt9RwnV46XVXpMH/yxqp5YyCzPNX1MkdpfUK0xu9t6FqUrFZ5x9Sg
6UNad/UXvRkM5HZOKfdWa44nC/EOQIOeTe9F71drdJm0GhlGBqRcjV8yZxlvknLVN4C4apN3COYc
6eb3pm1NoVVKRCJqys9T6dBK4rTK9/lo0O8T0JeczZmtqNd5tfW8Mq55v/p49XUvLFYwr4V8kytr
HKwmEmnJL9Yrn28QpB+0wVtOVeAhCwMjCTu3E1d61q1bMVhdtKpq3OKdG4/+3GkUhFkWZ1PC9y5J
om01T50bkUxvtVbIM59UHOns3E+OO+PFdjRh52HZSeMRlUAO6iht5zbz3bvM69/Z+VBGGWrbuHQz
sv9qn+Sq0fDvddCyboc7oLhl/OR0kvmyPg1yhPItVvkhmPICqtAKbtwCHYVnrEPc98h8OjfXt1bR
yZumrl2gsC6NJt0F//OG+lrSV4S1JdONIJsGpVyR3Vk+0XC4DbP9mpgeIMIoz0miqd2cynybGxUM
wlp7N0bZi2PpDMFmbpNhk/dWpDgeopEo9eve8FlXanKinOD7AykJNTGThZ3etqKZn1JHgQoubTuF
XT8En6ZEJcyfNLvHOZ3KuG7b4DkVjvOlKMvprKwlue0d1c4bmK9yD6MQNCGrPdiD/V+KId8vzx23
LGK/asoXuU7irQZBt8m0i5ow6AomOvRvc6bYRVpReh/zkfDOS0OzSbrWx5pv1OraMloJ5L2CkDpl
c7tYdRH1suPf6Y27nTX2+oBhSG/whwo9zDthd+GoXMNEhYvSip628U9ire19bVpznFrT8IVEN3u7
6DW7SQ1GxxbILXhZ2uxlJcTtOCk3roTs48QsAUgNhHslottbmtdM7DVQqC5Emundp1j7416awzYf
yFTYVAulnKhBFKesrprD5A7s13ZPcC/LZngZ/Km1Qhdf4rGx4TwnUPCrVXPHOEiR56lU6yKYhDUk
y8Q5uGUzbAfC1K6Yfzte21OSo3wdGQ5Zo3HaaHOjv08IkdrAmkG99WerSwHyaWE1Vk+cCnVu/Qdj
sdJbp8hX/OHk6PcZE32jwbEvOrxKnpfSRrdJktIxh2nYDA1qPFsDmxdGqW3rdO6PxjRnGEItKw4Y
axNOxNeBp1Xtvii7ZggN5aRHyXyLPXSyFiOGS+NqrOd3wlRu2MyBfiH3UDwJvXqxctc/M5hQPqsG
JThTZS5brQ2Q0kv9JXdmE8BO+suOMrfbalX1ZZnHiniyvBomyqmgfjYnV4sd6NnYdi00Ks5Uvu9F
W90tzth+ovlHKYOcMG3MK10817Mb1RaaqEUV+RdjqGVca9NyWlq37cPaDdqzhzTwsqZID2VYhnuT
J4SJpDN4rNU8BGmC5BB2WH/MIZX5aQYteAOrh7a20eVmmRHRuG7i6IQqJuKztMye2t1w1geBYjMq
FqleiDFAj+rl+iew3+we6gdgeK0rVFa19k6MbLZlsmSIS8oJpWlPrelb7k0hU+gAc+k+67NpPqZy
HrdpW/rXhHVQVLj1enRQF+z1vodBqzuUPDqkTjhXbCHQ4AJAJa+Ls8Y3PKDLMEOrYFiEofnrfar5
7na0lH6RepFoGnSywdCUOnFKxuamXGYqIZmozYxizYV4G1i4jGrmWNE6eqD8rJQVa5be3i+CIhiZ
UM5XRloXr6K1os5GK36c0y4D+PYwnND+ht1QGn1cWSOoKCskC4ECxwdTgImG9dw7Z1+DOOu7ZXzU
zMF9tAVjzaa1uSRjZgNYgmrKlXRExbhJEFi76arn0ab0dJdB0jP2464i6YhjoQ0eOzm6L1pCFZy0
y06rM2NT8oFxOqr+SH138Rb3eH9dDViILiG71ws8d6kEkMk8wcMKFlay9J33aJfSa5qR+p4BwxLo
M78UnAoHpear4Jz6hXauO6bizR7yvLSsy3t9aJ/8HqntslLWealWbnj5A0LeagWVMojrnACeh9q+
UJudfiHy+8ZFpoUGnl4qd7ZWOefv0949GHPdnehT8mun0dwPU9PkDBQaxGcEXspGEZYOV4vyloe8
MzSUxINhwryDgN7lFZonhALadVkmDGr0SGXfCzHUN/WEmCV0glUiNnBTQeIscBgVc29+sAc3e86S
nCcgvPSTtijguoE2KitFsvV9REY2r1p3sJlX3AH1zul7q0UR5VS+PPm1312JpNV55Twr2ztlavX7
QAONV7R74SwlHZKbubdtbZSxTwALUq1Ft6M183UkbYLTDxvJ47yq5kkDx7v3gqw7uj1iYFngxAyJ
LiCTrqLsUqr13xjMiQFpMaAL+FOMAgEzcPKk7KHOO0gUH+D6TQmPoyBoDG86jLOsTPCzwYr7WclN
vtgI9to0rXaWGMA1ESxAsuSzUT6OafrBW2mYcb866gOyWGCdOqf9XrHPc3ib0o+LejH20iu6LKrd
jGxgsKq3Tk/elpKNwZen1wy1WtKH+IMBau3mPorkZPQ3g9nZh2ly+8eEr37EEDNi7y+H94DJBequ
EaGxhUYzrhiEHvX4VR4sURih7yPSVWOnAAs8sWtn+eCbw63paMlxnIW1UX6yHnH/yXfN6iRRNtT8
zQMo7HPTi+eUtpNmtUDGVjUfx7wd62hY/AuHb+b7Tnf6jaFEvq0r1FkFuM+b0rGzaHScNU7crImV
lji3xqCJqwrR8HERfPSSLeZ2XFFjZ72H39jL6A1XRKwYlIWm3hB13RwbQ9NC2Vvmox00NgYKjWAc
v02uxyaoH5bWkS/1hBsplDoTf0h8gurtURBtbL9iXkBPBk6Yran+ZCFRupUdqeWpwYnBDGfnnBv2
GIHk6095P0/XDNjgEFxG/dZPnTRijctbKxiqu7ZT+TsrT4dtj7jmOqikuJ2pLQ7Q96DOZldqoUXH
xtkBq576utgAEPibqnC822D2VMzw0PRNS2H1rmlAsBeLpA9slcs2b13/pRRO/sFGc/x5rvwpTFHg
RO7KQEMzseU2KPEcke8s3Rtr6b0ntyuxFNtFgTlmEQGJAXmd7f3cyx5FKlcNpBZcWJtR6C5OX0Ww
DtYViHDyQQ/y8pxal9G4XS7er24hYwbZrp/S1mKYTWEPx1ybvX1fXcRW9pouQMuTHo4aQKIuuHHN
0fJniVz1jeOX4/XUGN1hqa3mIKqVKsDiNNSUhsfGM+wYH4dCKl81Ee3f8HnOVH6c7TF/nqcy3aii
QwRkO2TnUbAI9vQ+yIrNauU03COavE+ys7Dq2qaBLyAAMWw40z4aZSBeOlHcUwCqfT87Q8gUq/oZ
UXp/LEbCNxPhuT3SPt5TTllfb8OBuY0f/baedlnARhb0fr0FohsOPnBSxHYKQ51gKCAK0YiqAVlj
4Srrasal8kQpn30OUDU+EmloZTtC1pyD7qccUEEL03DxJAUI+mT6Js1n+PvB0IK95Sk7XjyuaDHS
A2JwVjua9PqkTMw2qiO+O/ZGF2ON69W0Q86VthSdyWm1DhsaEe/BaHM4PKxmqTUbH3vysN42hjvs
1Wgwst4V2RtD1LT/qneAKQvAmbbOUJw16cQDHZlZeJF688JPS4HcYVLhKJy1DUnPkbtZkSppeMmB
jd6ERzeTW4H48YvmM3pKDEZWwjbOGI3aVrC2DbUOSyT9KXsRTmXvrXrytyZSaPiYoNobedpEDq8Q
xXbgqkPLC0oVNMriqrv0WAAry8Hp2uk5CczkMc2cygGlhbFTnt++dPbqbZ0MhZqpOh6Gvhj3a6nA
SswLHtyp7vb3eoJfXRhduxssSVKoN1lzhJdljVvQ1DfemJdhBvS9Bzt/MTPDkpHHRga+YlJQJklW
hYkugmyzapPcm7mu8Q2RpaD/a5P2wAFkni0/488cQ9iPbjuW76lf/KjV/S7+Hc6aCR16lu7HJOj2
srGGL/mK+gZdMxulrG2EdI2G1MSYxw2h7Qi1xmTdjK0iXXTstF2Vpf1Vj0w7bnqzBttaP3fQ+zdu
UCHXnOUMnTNWLtWgb1jQqrYs34zwoOWmgI3AJVjBEMvBbiB+oX1MwsZz81p3xpIEBs2+7uZLH10U
86FMl2qfD5ag1U4hX3xPiXer18BdsgphrCiLzlQSJ38Q4ycRFGorS9FtFk3L3ogBUfKm8WDalYWc
Mbfa8Vq2iO19RGTxVPGC9EMqHqTS3rslleTQleaB2SbZoRZd/6jWTOHYkPY5xSp0qDq7jj19UNs8
X7Lz79Yw0ZPbntj3q1FEVqsF24YUva3lgliJBo1vbjxyPsHGDxebw5AIRFydQ47OoLXDc5omIi6N
AreEhSV5CdOKFeZ5ZvfE7lBtaF3WLQZhKx4XaTbh77YjfIyKVoAtZmy2nF3G2YKxvDadzD9lWjK9
Q/XfPKYIZeLfBeIbVeuzu8upfnZ5liEG6WmMfx/6zPUzq8z2CkneXZ6gP9ZcEjQMO593gkZmN+Is
+sMb/ad7+Dtb7L/9yP/MtnzbfK4ehu7z5+H0sfk/4F4mJOFn7uWwY6n12W9vEWGJ6rervvxYvfTf
2p+/fsAfTmbNtf+FbBxTgsv0R49crX9bmS9/5JuEI3iGafzpSv7/XmbD/5dHwDST3Age13WyGv/n
Nw7wi5eZP7J0zihMVUzZIHLov/Iyfx8O4JCPxLQ9m9hMhtmQQmC8CjlY1q5r0NoFcW93TWTPqo/I
6wyndQfA9+Wbx/TngvnWN/29af+Pa/mcKcytpdrhS3xvmtb7ci1RLSXxUMFdr2mab9xWbzYB6MnP
r/QqVPnPSyFTxCZuk/jqvvJnq7Ui2FzwteCNmMcaHCf/bXUxOxjoFreyQ0esJpKni0SLQVbeLxRC
a6LfZSKtn6T1ZUrvNd6ejaNJPaYq75MlCC2rMKOJHWST5fHPb/jy1f+KwvnjfgEEmQiHu51Rzpds
hW/85LnfSWee0VaOC5vN2rccDXPdhN68ekgokyXWfNPe/Pyi9vcudq7qmixK3PX6pcQ3/iNNl+IO
vbAM4ib3GdnV1ue0nb6UZlCeXcyf8+VsgpGsTxlFL2HdxsZe3OA02cxm1G2Hqj6PhfDPmT0UEWsZ
+9BUh2l7aqa3SivmrTAMTFkOYq9lRWXjyKqN/DR4AmkLy6KpH+bOPasJ8dBga1aInduORvYyuDKU
/WCfcSK9JLw0RlHXBT0AWkNoWgO23GmRpSZx/fNH8srY//WR2KSwXpYoJCh/ff9DdDOKOqbK4Irz
RxV3sCORtRQvVSk5A8j8i8c+fS8hCiKjT671JDiUhBOETZO6u1/cyvfxSH/eCu8JMWbcEjPAvr+V
Bd7CBokKYj0QaGlmcLylUShVpS9xvmDiL0s92AgzLjKGYxr9MESL3UWz076bJ7f7RRLYf+wUwHnm
X7fjsUd+u0QDgA6vmOoghkgpwhRFSDxZXRBZ49tuRhbz829/CfD47oXgaqxLy+B8ZkCrfvnzb14I
rLkSDD7wkaYmJdUBUtIUR9Qv3oCvKTSvL8MMGXZmy0cH/jpbX9rNUkKMBJDvyGImNTxZir7ZE+NJ
akTBp/kaL8ondD1Di5IYzoGIhSWG+fAyB2EyU6Wz2ut3rpL3X8GxvJwuuogXq0L5OAWnsTSSEypD
qi5r3CaVSaxvLfD3MokxW3qNue031ooEoM1Aehzjdkx6G710yRj0vmhCRMtw3aKpcX3kkNxyuDGW
2L+Mu2hTKeMkg9+Tmrer/ExubNV3QJHJR03PX4pq/oC+EPEZuVpakK6xr4hyACuBohCPk4Aj9LEn
hm5N9B/XyTbIFXs8zhi2f/5rvkph/GMtEwpzGYJ7iWK0Xm39mSrb2S3KIPbKctksCtFG+hUdJmjA
0d5kwMxHQ8/crbswLsRLY3L9FU5WP5r4z/6oXL7LW/n2HPo+qObPm8HJ52C2dzGjvjrzvKAZBz9h
hJ2HJDq0emBBqdcYRJ6DOWx6Bik0GVK4nz+Cv72oT1aR6VtE3L2+qL7Okk2Ci1bpHfYUfE3uhCCk
a0+AMpgOi3xktX34+UX/djtzTTb6y9gctuRX21mFVN2e2pzj3Rmv8A0YCIgUUCTPtJ40+Ip+fPJq
GvOp9p4WHUe4nJy9fwF8f3En/3H480K7NrOQdcIfmQTyajdLBtIsmjFFp9lhEFnARCKiInBlerMk
lwEj6Bqg2mtT1R2SLlcxbLa/MT3tpqEqOfhurNV4apXqfpWJ9jX56vUmwLpECE7WjKtbr/aaQpRp
6pjsNYH8YHmIfsvlZikQN8zuFrMpElH0xLvatq4sC2NAspzwXLFbOGLc5NIhriTljDIuQKGJ3qVu
gg+9tAhI6DMZ5RbBTl0PkJQHOxXgldIQ30QeWZToJkL0I6fWn2lspPZBCRINAoJY3OIjdhsUnQur
Q5XXxZzvgzkh9ERLq2isaTFoOZpwdrOPl+mf4EiMBkHmde1BgnnM3dAkjViV9kdNbxkNL7U8KnnQ
aYriC3bXi8WawoS25VkU9u3Pf+u/Oyk8k0QrdlXKvOCyFL7Zu52sbaox8Xyo6WCKrVGLUh+twyAe
hQmi+/Vi/xttyPS5G8bu8290If1v27F6+TiQW/R/oCEhxPWbX+A/4pRuLvlHvx3r7vPHb7uQr//V
H10Iv8K/CL/1ApYWe0+g85P9kadkmPYlGokJVx6tyaXk+TZPSSfBn8ATE/woMGxu4s8exPL+5VIw
+oyW4BM9/v7f5Cl9f9ZrJmUTIk4GXX6/TuZJQNeiurwPPJh1YGtjl/mr/l9lV//16a+OHM9NkJQl
rXaucueDpEcOF8yV3zznv+lofnTnlzfgmxXeGyORUHCT90AdtzgvfPZXz/mHH/7q9bGGZmgJYk7O
VZk/NQQ5IoMgNuOf3fmrvc6aehjghDvvGXRyMVQdic2wfnHAXu7wrw31r0d+qWi/eSyBs9rQrmV6
D/GabMZZqz+Wlc6Wj37r6p/d/6vGbuYK2rpyCWMZ1bGeiy2zH5P/Ksb7r/t/VRj4DYgTTrfkvJZk
PSS2/VYNvxpY9aNn86p87tno10WI4OxNlBpFB0QOnpdFfqb/Yt18X2n8++4vyWjfPv2hVrS9dJfn
1GtWgiubZt85zCxSjhjA3y4GTGP8pOle8YtO5QdvwetA9RLoQg2Q3Od8HG9WvFKQv/byi7X0ow9/
9fqSEVxVFcMyznrqEsg1lVHdOe9+voi+PpK/WajGq/e3IOxs9PpxOvetsTFb+M61Dv3kyhze+utj
3RFNBDNQ3BZtviEiByPYvhyfk+TKG7b8vQ6e8T/84oual4v+3c28et9hD3t7RUl1HpMWa9i8XdOj
RjZTfnJhzhzrEyKXUCGmmMyryX/vwT1WvLJlCzisX8uAzIQ//qednMv/R6JZzCYPIdiy0eovl8Cu
Xzy2H93pq80DvDmRKpumM4pHaqFPCzoclydiqSO5JsZMiBcBMlrHMPt2q41NRJZb6JUq0qsAiWD7
i5ryFcrz10p/tc/gOs21zlxQHMqLVzvAQdmGvhxIqecJkUJhQpAgKTnjUUF7A75+XS+RZxD3hqUm
sZNQDXhm3Kui2JJBEALj/vwJeT94y7/W49/sgAjMCwyLjTi3hIGHZuddzWQh+a2NcQKXz0C/yMRM
k/ib5sHQyjEsmd19Tpz8LQF8173efhFNcC0a+T6wxL25aKeRyHrVp49U6sDyMsaYfpgBt7uMIceG
dvJGtOoq66+GxHpEBPaJXPt4htkkQUc9IZ/fZPSSQZYdRw35ZZLsOz/H2bHeuIN6oC444AjZjaN3
1LIUk4B+uDwxQcYgJOhNP4271TbOudY/iao9VY2hY4hs9wFWk0xQPboBSkwNC39JflVZvp21eVuq
YtM5OfIcVL5mqQ6OaA5EKe36qT0ip7ixjOq+LJttOhUVfpHkDhXLP9wFX+3hxixT8k+K9s6cOOAy
ReDeJf0FONOUJ72vbCRuVh8mpEr8/Df/0Ub1emNX8OfOAruIKpeE6Q7eVG7+0Ue/nreSz4S+BFAF
d/bMglgHl1SY5hct4g9uW39VfNm1LHy3sdq7lgCDMHOTG8aa3//8vn/wFrwGeietJ3nDu8xL0n3i
6BaU2+ccv/YtlDJTQX9+kR99gVd7uFVZi2enS3+3zMF5tMtDrhd3/+yjX+3IXtcbQd96LXZHDaC6
rO9HLDfxzz/8Rw/n8n2+2SI0R/labqU9ETL+HGlOAYnZF/quwEv1D9fNq/1ROT7TYFyjuyOL6G7V
NEwMbtX9w+dufn//Y0A0x4SO8Q6m0wkDJ+32c1f8d+HO/97a9VevLxrZvPftsr8rVXnRq4Sum37+
+YP/0YJ59aLKIFuEno3dnYGNGFp8vQOraH5xJv39h9vBq+KLSU/lMM1sO2Vi2FHAnUeV9P7Ruwrz
8/0jzy2tqi+k9F2hgue1hC6thf6LWuhHN/6qzir/H2dnths3siTQLyLAfXkt1q6SRMna7BdCtmXu
STLJ5Pb1c6oHA3TXWBKgp4tW92VVkczIzMiIc0w553ad9VHV+TshaTLtqFT9JBi/d/H/N0bnri18
Lm4G8ZbT5YUGfFD7X3menJb9967EziRB3/hEmVame7gdzjqPgc5+fPXzg/v/qzKIw/+9ejVQojXS
eRVRsKBWJK+2Q1l8a4v8itK5P6OdHUVP35pDScgn6ZP3btbFqO1cd17IwHGzmuIP71NoCZrLPv41
7137YtAGtZcUI6X4kSkbon0A5qy27f3HF39nPWYHF4O2NzM/yRp60ofeE6+icrTvi7d0q3KIMcy1
k74teM2AdLbmje8F0M1a6Cwhys17lgztrRiceLt4VEtOi2vdlFh+V6KBfqm5hrPiIHI8UUr5u6B0
jtpNw/3iC3QREKjn96ZJ0/uo8f23ZKIXXA39J9f++2YMH9x/X59YVbEM6JuITK/Q9pVDildZ3pMO
N80dS3lS9OxvykbvDh8/g3cesH8RIpZ+rAJBFUIEMGZlSJ0S4D79TNPy3sUvYoRnwoOQSmOqnd04
1KTXrzqf2PzxV//7hGj7F0HCsKA8cAzZR+BiMrqEnOrKHvtq3SnD+NKEjtX9v09D5Q5Fl24ho1Sr
2TGgaoY9STvIxz/gvdtz/vu/ZvS4tZo+m/wu8voZjYPT/XZniC4fX/yfk/i/BCL/IiwApZ6rjLrN
6Gx6Peh9DeJizH4hEGEl3jbLJp8G4Ap+WlzP1GJRFombt0yp/Pr4C7z36y5CR+2VRFlXymipunus
kVdKBH++dumLuFFruS0lh6lR7dm/Gt3+TQHm748v/c9J/99u28Xgpj3KUvEZs5zXkzoY7exSMSQC
9qsakIEEvg6n3lTCFbn37KapvR5bnHwFweqowWwH70rPeLCAnwCXpb55ldCu6ZONtyNdzuxuZg26
bYxJo+qZjuNC7hbTLTei0YNdmToP7RBXa2MZ2zVcZ3MzaBS4pX7q0BIB/m0w+mrfU76zDqbR2vrA
hQFbti3NgE5zSEEprHrIozdaQPkWFZmcfJuL/1JQfszOj/5NDqXNb/U89S9xMc5HhI8NWX6gcbOv
/1Jzl4f66OXrueia1TIaFbVWLu3bbvDiDRXF8MAOoI0PMN+n4eeUAUZpq+yLs413MSC6USvnearb
iLruYg2fjPryvvok0r0zMXsX44GSXd8eiqGJ4L9WIVWm3rkh4w2aDjkH8KaAiZo4hfHHzmOp02T3
8Qv1TpS6PL8aJDK1RHebiFCeHujoBsEQVO1hModPPuGdgeZdhHATtH6BvpAWAxmftIrS8NqUxidB
9hxM/zIcLoVohTnW8QAfJiIVr2gCkzTtBJ5G5kCbD8asFZ88nfd+xEUwn5aiaqhe6qKuaW+VjH/o
on742hO4COJTVtBP045tRCu49d2XVnUv9AXSqFvo648/4r1vfxHr5qUthJfNTQRR/TQ28++88J8/
vvR7789FrJPNbOZjwhpJlpl51StaPme6b64dNsefPOP3PuIi5CnLLDwQ7G5kZjqEXni6FPtS1dXM
dB5+/CveuUGXNSlKU94sZ9ONXCp+qfSeH/Ng/KQG571rX7z/i+e22dBwba3EBqFyed10X8vs2+7F
Cqag+SpBh+VGeRlKZ5d+bTNModl/p36v8LXZAdGGbbg/VMH4mljB19Ys7sXrbk6T28pOdyMvC+h4
iZNilY/QBL/2IM8P4V9rFhloC+qcwIna1AAFATUmnI30+LWLX4Roa5wGPBqVGzlana9l2d/Es1Z/
8s3Pj+wvkeyytE9ObW8qWowiOnOamzHmIIUzcxqSAwP6ZmBDSvHoxf/4l7wzpC4tVhTPSa8bLCfy
p5Z2p5xGU9+X2g0dZGL78Ue899pfjFoNUx3tvoYTjU0GOaN90szg7UuXds5T6L8ecpLRt9HImYfc
apRs6R1wcYe2kK9d/WK8+i798Fgq+OJzPKwMX3wbUuNr08g/JRv/+uZFCpyETjEZibymtIK+0LSx
Xz7+3ub5zv7lDbosinEp6k5zamaiKT+J3tvpfgF5aWuKhzgFvdpcT5mz1o3dVL2Z1s/Setbt5cpy
AVfQP8s/tcdsKeD9fRL3/jkv+9v3uRjpdjrVc5FXXuQDXnKnKfRBMhr0KcwBrZ/xiYMKW916bX4o
hhshaK2NiY+tvYN9mbfnQ4zWFZ+MrnfeRuf893/d+DHP68V1yzpicbCtS4eiTEll0sd3/r2LX8QF
YfdZw1ayjmLfuYZOfRxN7bNI/M4xmu2Y//3mKTxvmDV+FfnAzX7BNFNnrNwryflsS5E9OdAWWit4
pZ9pPDzYRvMEyNe/n+bFChsHki0sTeDSBfS1weXcqh6MbG015ng7GHZyR42cRX+B7+3ruvmedVT7
VJP5g8OGa6ttPytRe+8OXawSJg7/HRVLEcEs+GOaoGQCnwanj2//O2vAc5X7v5/tUtWUWxtYttup
vIaYS0UEGzt4m9WrmYxfG7n2RcwZOUGCTDOWkZdMrwp+hTs+ffz137k3lzXStN/BbaZHJoqRVlZB
TqND89l9N98J9PbFAiHr06UFd1ZGijPLQ4pp61tj1fm1qcG4bEDFAtjsmiYM/Fau+0SbbmhJLe9B
qSJeGJtyO9LIugbK7f5Ms3o4+ZbQt0lG6rBnJ0gthPHgmJO5jfvxbZIWRLiRju51Rf/3tsq+diJP
Wf9/n3BSooBQYuDm9yDYzHTHjmL9tbt/EaTo5xRWKZMiYhTtQNI/OX35SUB+78Ge//6vmOP5DjvX
si+iwhdvQRO8GO4nofW9K18EHH2cDE9XdR4l0kk2dudKoA3d7mt35CLgOFSP2t4yZhFN7NXGSFpj
DdX+s8F6rrL62yz1z9//dVcsoTnNQutqVHnbAWIhqxqSY3dCHThyr85t+jnotPoVIfwqyegDBAls
w8sAsERqrjAWaMXOGmoP+YMn38apC4ItCdDr0hJRG98Yp3QqPxQwl/zmmcIG1sirwjK/xUO76chO
8km9/zLyV1wa//uxRuKFX7t5F7Fo1DWTFteyRA+q/wTIHnbnvrcvXdu6CEGcRhu5VdRFJIeas/Jp
W2fm1565dbHmoSUtcbVCFFHcJqfa7G4b9bW4eVkhDVkix6FTneMmKR8fl0wylY9fuyEXYYHehSKl
5aKKHPcQ21H7xfncuogJdVUKY3SnIrLogQSqUSUHOgq97de+9UVYKGLcd2w4uXrdIjRSL+Tlnr92
6Yu4IOq2KiqJXklfCriFqoB+Tyvz+mtXvwgMqVP77jSYBWAimka7urixYzP44sUvVghNbbrIIFQe
zWXybLgpffBnIOLXvvnFqIyX0bfAFYhobkSxTej4tLz6a4/TvBiVha1T/8aqNjLyoNsMI6X3VQAC
+Uvf/LKWdCHrlLhGVkE6tPGQiZ+YPT47CsST/PdYbF6sDuKkKQrliizSTW1HID4x7B33iVjrtP5B
L+Uqqw4d1ktiNA3Jm7R/hhC9MWcznOm7oN2b2nLtLgFfbSlrJ0Huj91vq3jgCiWJYat0TiZXcWHD
WK7ak/tdITc8WMaJvvl1QTF5Uj/X7D5dYrtVIHXogSAvEQG8Ec6+VodB355DdefRwqDnO/6y8Fpo
o35g/mitFIHGj6muvVD21/xLs7BZIIA88+effvxb9x+N2FjZ9i2b3ROTgbX4v+V08Nx0TfTXeFg+
hKeWHhFmglqdvWn2jk9vvR56KY51fkjW3OfVoeD3aOlbPDc831+dAs/K53BJg1wwrIUVFe/8Z75u
Y1g4OHg1/IoUbvW/t7EDWyatXW+zfgFGDnahGjCxbPP4TQ3NlhvCbDbozTEu7bXKdCj3MXSM9tjr
2yBO+MfteY6b6VmuhvK2NgAFT+1zHFBp2TybzqEYk5NiW4NCGBKC+8x3SMivJCDDTONFdiCBhPMd
kMtVLIDBtQKTFr3ZCX3O/bXpnjwOkFKgsC4ZVNWVYQKAe1rMs/Frf76FBhZDNmVK3yrpwrHZ9v13
aNwrfZyvAEysy5TywWZdNDRSowdVL37hIvcK0JPo6/aLSYV/Nkn/WjykI8e9AYD3qMsT/Jux8wMA
yydT9/ml/8t29Z8l9L+unUD7h1nFNsLrxwc0MCMnUMitLCQgq0ymPYw/0FxfG9YXc4BfQ0cbqAmJ
ijQ5wct8tBP3k7628yX+9jMu5oC2aCGGqK6IXJXaB2AwuBYmb/ziF7+YAxo1BS58Z/bRWv1SjVD9
+uqTHOxFU9X/1cgAmeAX/esBtBxaO85oZZHg3U+nNDTkeGSApcoBobU9r3i64g7mcz+k+3Qxboz+
6ePH8d6jv5gfyqkX5ZTHeeRb5R/OvLQoDrrmoXL94o+VOcGNTzvpJ3PRez/zsp5ZzrHtNoubRTRB
t1djABVFdDHwVPruV0pp07Xw8yxMQL7Aw4FJz5g0gkODww4UnaEOQH+MT6aXd374Zamz51plKctK
RHpeN9f0Q5Q3oNPLl4y+K6LmnODRK7uvvTvGxWwDhAnu65yLyJnGVzBZL9WcvH78AN+ZyC4Ln8ve
WipJEUtkJHDSq8BLAOdB5ThDGQ56IYO9FpTzGqZ8/bUtmHGxRgRDM8f+VJSRKfIhpMCF08byiweN
xmV48BwTYu5cRsVYfxfwfyrd/PHxnXonPPzzVv5rkFmp7DTfVmV09rQZ7vCDfOcnL9N7l76IDbPS
ij63zTzqPf0p7nJgqs5nabD3rn0RG+q8k70OjwpOsf6MMGxbtv0nCzjzHBn/EjGNi9FvxH6tysDO
IumZ1XGaddBPDt7xDg4eLfFmlqw0yFkTPOPWPItK7jzbAwIUOFW+TrFh7+o6NVGxadVam9thg7UL
t00StGuSCsZeYgRa2UPibgt+xHo0DVEg2mnjT37Ae1vqy3pa2c2YepsgjRT+qMIBPkMkgVGGnMxf
TeKO9cxMQQX/oyNWLwbOE1hqje6zA80td6LzimqhkYhZvVsis8C/c8yRhpc5LZX6lk1171abwqtQ
h2JOszfnpcPgx+F5tZVZP6riXnV0xNmcyXf2vh9+6+plUJ/MC+88+suKXrfy9MbJ+XUsfLN5Z3w2
yEzvn6qlvzz5y4JeGdRyJDuaR6XRpN/mrFFbkqfLo+2O/n4Am7fx4WBuCqOCAY3FZSc0EHxn1qi1
M3wdYgriClY4yIIDtCxmSJlF9VSYKfkKrbNxLHZGtc66Ud6MMiPpXbswKLwcRpFKERQH43Az1U4B
RZPSsLZxEJ0OZg2Ny+2Nbd+MxdXYiy6USWUeddmwEgG0OGxTag55Qrb26NfBvV7qa2cybtMe/IM1
0XwKjc9Z9ctMx3fZyJWXNme/g/DgG4gBZUSWWSctDSxW8jMUKlVZj/ZoL9vZFBhJSi37o6kxf/Uh
C74N9dC8pU3e3S7wt4DWB8UmwDm0pYQbVYQy1DO68WTDCPFW7eQJksv4rLJ80k8xRfxbt5nKg5Vr
/rq2oEIbzs88teZNDGYshEwqIeek05E6O6+F1paj4wySXdG2r5kvB/iUg33t29WbbZnJU7qk34Mz
JwFBpnNlm128G1FibR29odu2yin8ENY43Aq97HdjP6n97Cp3XVKgEp7NoUcbssya2gpWqiPygKrO
niDxNDe5BvOBZvn2iT2Rh4XNb9xXGxvLbd7LO6brsNdSez+3drLh2mJl6DiLi1kZ/AecSiOwGNFa
1sWm9OhVjYsuu80Q2rEJ7zU4UPmPcQIIPReEEcgUy36oZnMtNWMIC73rvmm5xzht7D8UDuEONhNx
y2Wp9JDaoyopqC6SiSrBATjiMRuy+TAvWQwmLHe1n7BNzTWN+Qgdu6zfW0arrZKFtvys8sx1l6TD
PimEcchtg6cD8Am6dj8nB12U3s61qum7Dvt+HbQ23kQx6bs+oAYL9zSAaLyYGx2rUaT5Svw8+7eg
EVEQtIXskx9jN09W1HezKvPm+aEUJRoYXUvJ7wNnBF5Wun63ksRWysegiao+oAIJeC2gOgMY1wp8
+ViGCCuWU8Aceid7O3nr3biGyFVaP+3ElhX7whg3M5T/baAhj8INru/q2PTXc6Ahn/InEOiLbj1X
TmfBw9Li/jUvLe8gxibZdHM5h3mqIzEz1dD9oZmcN7TWi6NPv90rlp8htGd2l+pMk5sNrdipFkre
4CY5dDWwkGRwYTE5DYLxQU39fgEEeZD4sV5jB5lIM3rQ0+qymRgRvX0cPeiycmDDq9hSWXAIevPF
gbgZmOlBShQV1eSO+zbzFlplggDCayqOIlis752eWdfGos468znIjoqBydKzBDALZ/Eu7ZpgkzCb
7PTR79pN3nvVkzEI6+RoNoYUgPacmKEoWwVeab05hV+59GnrakuBSXclFekaEqeZcZOmQRHvB+Ps
hGz0qbhaLIdmeXp5jANKH3Hrt3oRbMzApHbUcaqnUTj5rqKj5rHvziYJx2pr4FapP2FCqwqIi21m
APKuaaBaUpO9GUKl5RtcXDec2nH53TkLHStgoWZ33TuTPm9hNNKE4PsVjA/ET0w/pl3DyHWbRFEH
PvW/cg1gKxdy1JMKCpJahRz/NGAwYeMrAzPjYFrqzl86dzOYZrVsyqDs1spuR/QqLUafCV19OKYL
rYOxam5asxp2S19bG6dRdFfZXletl8QUxzwzF84s+DUiNUrwyhauQzz1G4lX9VQtXX/Vdoa2qWpJ
ErP2kVUuOHdQ2E7JJhCjutNJEK6n3NU3XU9VWzGMQZgJCwM5hFUYnF79lvf98tpRG7dy5iVGXpOF
qm3DuD6TccSpQchZYwGlqEzwwk/4cDVvn3fKXHsaRH8INUDMMme0aa5HogsMVk9/+kNLJ9OoO5GV
GO6yIlTYa3oL6KVrehTMDqxaiOMYjEwswcpRcIkBK2xKI11CJKKsXzs474AhyrPNGjeFnXe9e2N0
tXkGzPU/+rFXzyMe3VNCKe6+9dSEHDj2i2/gUuO7tM8GsiZSh9KNQHOtzADSRRXTlbWyhT4hq+XM
BvMbvPKghEacucarNTv9zxkscog8q73poUuyVE+qoz3hFrTSiQyCIaAm1IyjzoEIgGXGvXXnrJtW
hVuzvJk5lxcxoqpUDmjszcHe6EElHjF5iX0KguymAfL+J09d2vSm6dbvYtYtWWfd8qssAHLT+BbH
83w3UOQc9rjPf1a57W+XedCebYiCh1E11ndV4U8bTGDo8P2JbRjAwFnoP4ws/6VX3m2aV3aYd4Z1
V9b2srLnAS2goUAElfG30WQCqGzMBn4n8NEFDpACH7Ko7U1qrZTzutizvTKBbYZwQUo8iZxh+Km2
oGYDKEmZXH/bVWO36haWlcNgQTixEKdnBjqq0jJhYNI6AdYjxb9osbZrCw0uZ0mJJqYkJ1SeB3dY
g35Z8ffEem1EDiavCg1a00Ns0M0d65lfugC1kDtnq0cVaNd0zstDRXXsumwcn0UrwKDS3AZteZhT
me0qef5FSZ9sZWoYOz/BUqzrvtj5du/dSPhu26Bo9PvRLY0NB3fFprBji6pevbB2GbhoPl+C/hZ4
gh5EE1jWtu6MknWW0rALWJ6Zrls16Id40QWFnLPcKuWOoZmje5wt/7sc1K8aEzWuDjPelACFdi5r
941VZdq6POMnRDNVR1xbjAjGaLwxzanfeoXC+BXXdr+pTSfYDiJ5w4gOTd7LShvCshiyMKtQYtA5
mckHd/YxL7ETWKdGEIfwzItdF9TzjmBEDs/u9J0UHY//3JuZgQU/WsaAI6kZ6RptZBIchrK1TtSu
3dsZblk7c9rVYmvgLmhgptKhfTuvbG9o1FUrpGGYEBACJg6qcnYStZmAo08lAncdt3fmNM5Os9As
NCLFXQGecVOpHJAVM8mxqk0URRjGrkoteEmX3D2IzNZOVTM+JvqAj4xq38PQGtZ3N8AGl9vFHzkP
3r7o6yevsRJ4z4YidVpQHyIXR3u0gcC/kgHVQ9k4YitYzmGvBDjryADnx7xNHV997/iCYWcb4ibT
HGPv12386CrkDwvT5/rc34mT/RvBZFz3cIce20VPf/l4VtAxT8vBbJN2Czu/WzNigaB4/sTg6IJs
Z5VdsBNAx0Oa7DVETZNlnsQ41NtWeJBMrYFO4UD2YWAZ32DyslAM6I1tOs89YXdNrprcLcg/CuuY
szbB0y6FD0tVTm9BBdgyHLs5Pd8yoAErzQbSCPcKVrNdjh4rmoA9lObPoRqd8qbtzO7kthOr38QY
FGbyyX+opVSQbczM+oXQz9i6g0yuQGHfsmY0H/JheDoj4cKRsn8Q04m+xkVb3edFzUqDehEUVFZw
K2Op3nQbhGQSZH/coNE3VpOZj4sLA31Fazti4MQ09il6Cir7c++6rPFRYEck8w4Xdz7FLVuKUJRp
e56z21WtBqhuVFZzYzCe6GOra+hrPPG9EDhQQxcV1Vq3s4JYCOslzQN/q7LuZm4T7wq/U/YDbHm+
o8nZXS1VVa69LJ33k1/9IYfP/kZ16VVB3L1SdJhspx7fUhyLt9LxetDK+MS5YenNbKGgiw1WfI05
SKpOjXkrc2cJW9eC2aMKubIRqe+BhBEW7dTm1HZUJdmvBbD1MoP19fMpnLUsyDYFvlUCdmDKbSB1
uw9TG1cmB95gaNPmpdJj/4SogtUhixhac4tfdTtgXJlrJIIFnrAVRzRUcg32Qme50FldyMC8GtOk
WuU+guPk3Ntbe/O00bLizQZFeWdZct4oErTbCVFkj/Zcqx6gIVe0QFRk1vnev1VTDYC0E22Vm7m3
nWTj7iBFVIe29ALWu0psUSdQ5t6PzffWxUDUZICfLG/Bs012HGhwBj21aLu1NoxqhxOyO43QMPdI
xMS1mox6L/sBmk08w9yiJj7MXRXcqMGyH2XdNyenlyCnKQVYBT2vVEJDxcpPCW/AzUs2A/iK65rp
JtdmzLBDndwUmJWY52M/5NTBO7hWI558vLisG1z9pPMVYG9mLuXnrIjdGV72JEp5Y6RJzw6Ws7PW
Ru9jT3W6hjOKJdtTxbd85huQOfcOtNCkGc9OC5CkwNMGRii+V11vWxu/Tvyntvf6fDXN+IZ8jN/X
Mh6X25LFR1g2nv1nIa+wAInFicI+Nu4ehhnFmq9P7u8kLgwMEZ4MC5hQVJJ52DiSdNpmjvtSqxGg
1hl1ZQfaH2BN+hYgjAXcNgZITFcY1Gy6ph+ChFkP5VN1ldjKvZpr3Vg3dQAiuUQxxs9btvg6zodE
vXvUhUFZSyPMnzUoailo+ZLsGNje5MbtuGD+XDm2AOeedWcHwqtTOEACZ+wNG6C5v4EMZpvKSJtV
aRpq33XM2H3TcKNUp9+wE14og6elspCts50LIpSvuvl2UEQ3cHh1OObJfM9WKrifTQ3zZZ5OG6WN
2VroPCC6HnBgYCvgFGrB7Bd7dGDYfn0tznsSx1TBRk5CP2gAPDcWippj7XvLCpW986302dIThdjk
zdogQp+3777p6nQT0+BAxc/gMRJc65uw2kFfseWE2ihrOtbMSgOn6Iptb2DoGLCoh2ZgtU/5NFG3
QSBfDWn2J0nmPhx6aHrp6BtrupTKLfwwscuFGnb14BqbMaczWJhTvkqGqbkZTJkhqeqaP2kdZy9l
kSVXTJTeY932xUFzzPN2vYUFCFZgtyRxjAJDsntcVH0AWTzf1EEZh1a52DsLd/lNzFV3kz4se9YG
7drwKYOMz0DlRiFiptVovOOMlptfp9q+G8zl99xakLh0jtiqJliibOb4ZxDVLzi92p1bDtqmkbX7
6C9VvG9Yfl+1ZH9X/sJmYqoAafrTwqrD8rOtndMjRbOs81A12EmW0o7vBinkenDof6hYnrDKL9MM
sbNh3SM5xRpGfdMhaRdJO6AzPNLTzK6CncZhsAcJS3R8GW2Xtjoo65wiej4HlV6375mgkA1n6irm
SGGVzZ53446csKpW+NedrsSpn9Dj9W4w42GvkmE/G5QciMrueC+E2BmSlJWbDNmLWXGbhOdgwITO
CNtA/YgzOO5MA9X3Bi/JVqAolYN9aw4zvK85xQzQZ/lNRzveyqtHM3LTNkKOrLvYeib7qNep6oDV
64g4J09Lt33rP7m1Z8Cbz158aPamnvcYSJc3dmAvZRp/L7qy+oM6KAulAuTlTfpaTQpLtQtnG7vj
9EOPa+fg0wa+KeCwhxZs/7BnnnvgNBrFLYmcbZc1xaZOp4GmIDCas6PRhqQxlBO3bzcM9tfZTIsV
OQuHMRW8xYCMSZVhjDd69rHK6rIjia67giq8MzVcbLAtAj8ze8S6JauijUpBWZSqdB6kKc1jLYhW
thj389Sqe2OZtG2Z/UQ9shDz6mZX2HPE9sjbs/EeQu+MJ1Jl/ZynyS0YTN5k2Y3sztzpue9073fR
kQNjzDX+fcHJ85WZa+Z9amf0V1qqesLgaEdxL/WVh9JhNUCV36SJpMq9MNwjiRMDOTUb5FqH79/p
wUunlhsrta9im3N8ZA71uphMvKy1O1/FaZGtRzAtjxXphmudpenvXOGUxYiX74ceNmyfdtdFnT9y
z4BA283vsjda0kmB2oyVy4F03T/Nvf+NBVkES4Bts2G+ZkH50FciP1DM64WQVsWwih0Mf0vMVDON
ZCFm64a9Sr9isFxXxJd4zAUq9aU84DaqESbqXn6tMq07afT0kG8Q0NVLf/6BS/q8yJBG2GN2RSAt
123t4JIMToHK7VUhNA8LZ6z4/4CyX9SMOM1FhYUaiGR3oNInI0hRW/mnvjStDcjTF9dxHm3bmZ4s
Xtd9ZtTy5Fap+0CqP8Nxk/Y7t8c3IqvY53E661ipXd351W+VKAOzrzfiZrD0+pi6Jc4j0et7u7bc
kM1Au0pmF2HJKCg/ARRLSfbYWHdnA6wufH9jiQxDFYCUo2Z1EAfYz6/rKku2JLCatZ4G9r7CXYa1
tXK2CBaa0GurdFOyDlq7muYB+7fn0Gin6hnSpntUJue9KkWLl4v8ZjG7eeVB/z5QRnLUm7PeuUuZ
R41xizdiPgHv1+7QeuWPVs5d50kHV76JMl0FoGBZst56vsFO0XEYXj4mjU6wg2Q18MvpMfVktQ1X
U8y3xC133TJ5XreLfaXi+uQZmYG/r6W4QgwSyyyw9NiaX2Hjp2HVsEhxPFiJ9VSVUEOLgRXA8ss9
Z6Go9vvmSRWEyDi9leejzeFcKQO3IX8Zsn3R0nNZop7dDBOlfhx3LGRJjbuprK5MK4ZPkFhPS+WB
bWkC9JLeqR1pFjI7dZJSos7kNVkh5Dl1NU6xIhhQ0g7GL4uprZ0azEsVakR9gIoq1I+BbIrFGtSY
4jvbCdi0L9W81yuZPWMU1M6q0PS2YUNxGOfavAIq54S957uhGwRnfVR69Bbz6Hac6ZrGrsUBb5D1
9Iz2MW1NP8ImWRNadP+IORSUqsk+b9LY8ZnawLTs6+vCdRUS9+CQpfW0SbEurrziLHZz8ElRYJr/
MhS4zUZ/5I1gCtSyDLtp760MU9+PPZQsmDWs9fbuUJ4WPXntLAzzZX2DNjgHgjxhNLnrFhdi/LTL
0qzleGKk2sPRkjWUUbm1bXPfmkgcPS1YLa04r/teKA/GciKC9TAT6efqfljio+9rxd5LsYy1LDPv
ymLZtBCqeya4vve3M7XBiVgGdBMCm20lb3OQ8FITsOwr9cjhaQRb58qIp7uu4+kLG8OsUTh2WJXL
uB+GMUoohcLtkqn17GQiKoqg3o7TMnzzE5eMeLa8JMJstpn2Kpv8dbHI69vQDiA1czCCOYK+0dnL
tr4nEctVy7Geh2GfYtJZZTmvSsoyDat0UDZPSuUPJWdesvceS1sA7cQxNmniu1e0b0lXUknNZBGL
0jh3ZZ4gbV6jITauNZHcc8QSLtVyZ0q9OpgmKrTe5DBtaVFs+VUKQVr9yQdrb7lUvzbBxAZI3pMu
KHa5O/prfxHpKpmGE3u6UznqPYZvYz9RBxsWRZyGXhcU1+mkazdeytc3xmVj5/pVSyUzoacqQgTH
wbelBzKtMu4ZChgSoXA7lt4uw7Z1NqCNvjlqBriZxWCjgmodSDJJY9rssyKhOtasXHKQolyJUvXP
LbLKjZ1C6Wy79FS0+h5d1QtdVfpmNFgmscZTEPq7IBzKmOzTPF03DcW7xvRT2v2ehaSGvgm0c5n/
cmUwHJc+VeTB5N6fxE402fe8zU7sz6+cmbk/7tPmITasq9b77Tjmc63Lo6UnazndsjRYFxnJEDeA
6JrnPVXBpObZ14z6iARRdNmzcMWvbiRcBEaxlVb2Msa9d2VP/nD0e3J+ZtJa15VZ35PLdVaUrD8U
ZNhXoJ6PXS97KlRpg9aMUQtNb/yemUSX1uqvi4bjUKeP7Lk+dnXyP9SdyXLjSJauX6Wt96gLOOAY
zLpqwUEkRYqapZA2MEkR4ZhnwAE8/f2ozO4KKdNSN3t3zWpRkTGQAnw45z//8AT2WZJ9/RIUJQAY
eTrQ5utFY+UHs6albnAI30WN6JbaJi+8wVM6Rtwy9OJSGNDtVWM1p7Mp2dU9Wo1gfswDk8QyXW0m
iC0FvlbLnlna0nOqmnUmnPN5VmdK3WJqQsbkFZlT1WL0nznuL0L7h26zagGtmmqvn7uL0SOvxsnG
H8oJ+k2EAT9h6MbP1Da2GLXXOzQqO1qeYgfTK2HU0mevOiwz43ywJl9ukMckANmz8poVvLCMiXYm
Uwp5u1/Qpt9XRjBxr/i24sj0xgAum9c8t0KfwjCn05TTvo7EcB+etqpLVAxDBI/2zaocihVjgNlT
BQC0A3lsKQJ2o+6PU0OLntdUELT76R34/g8jM6qtgaq0JnNrha/6NUm3x558c3yekWlGpinX9uA+
AY27K1FZP9ssuHGhD1oF5nAqyroloGa9tsMy39Tha0wky2T05coYmxb4MX2crNhfOllObuUB/ri5
NIdhnbbsWQJz1cIjBZhg58WQVT966j9T4HHmhVZNJVvAkZtMJj+mc2ZAWSf+khht6e6z3lyWiuYK
j/4MiU6+H3hEw0RstBmTl2OSCMsfRd07bJPMvD1dZ6Ie973ZFJejO94glVlHdrfxnP7RC2JvUXhd
8B2nz43pcuGFNELMxN9UbpETpacfSdouTAL+3kyf8MWmRbA2YYVmZFd+o27Mmpa7sguPoSRRv254
Nvhlsp7CZEt+SoidTxFdyFgkm0B0D7ptvOXkFhfMODOOIcYk9oCxSUhBDTrzWmaQ4Xru1vkUd6sa
Hyw6eQLqAhtzoxRnPAZtfV+vWnzv3XIo1q4bTZw9+a0xpnemtHk+7dGWECTC6rljfS7burvzSVRb
R0U/ozadn2sreCVb9FkE7SszxnlNSkC1tIqxWHHBuIRtl7f9LA6J+d1yGg+YVCZbB1b1oddYQM+q
IwC2CJz7kWJ9bbfRuYU73qrwGWokhl3fkGIlV1VXbvO4o3WKMCovBLh4mDA2MrAP/h6PjVxWmflY
DUa3MhJAh3rK86WcIafVNheUJ4rqpo9onBSBRPSSU/NIF3gT4iK1Ie4Eiqc3ppxKk7P1Q6NZxt5Q
LU3HSrduPzzI0miPZhiH69m3oKLKgkT0MR1vM6dOH6IhARh2ovbW94DiokjpCyZ/7toYfffW6wfv
uir7pzpyJuoP38LwICrnq7HswgtaG+c2N2LzjpvAvvFUSZFGvmrIsADHn4bUH9FToriR982ch3rj
5W3Bs+YsD01t39RVodfvpSpxS8peofTpDxVX4MGKC9iE7VTe2VPprKVMbkqflHgDQ9oFXUmxmq0+
uNbu7O9FXXCS4ES1iJ34BSlrsckpkknZ0lgZWIyxYCCIDZOFidGzVNu5zu+mOu44ue3hOmtkTXVY
pIugx68vKgG/VYbfgtFeDJQGe7fyYnJJCawvjTBdpVZPFmtXjdtZl2ezxeqdosRYu42tvnFiK+ax
7bOe8d5clIRxIg8zSD6SJRHtrqr3Vlo5O2MUYk1267TEiGGf5YLUkEQEx0wFAiQw7BGdIJ27iyyn
OAgxx/iT4ErppdO16D1YAKmJ4M62ElwaZcJFGeKZlyX2JcSE8TqqjRP7xvxpd7yvtJD2nWMX2Uoa
HYPHpp9XY2481iOzAd1lDd0EQ3odhLceBuRAKxyc1ZLtYddswWRagS8Y97hmACyNaJxZQAnVYSuz
bS/6emsNYAagi65cxb4/78eIhzhMstmpkJC/JTQZJVZEFZ9Sb534rkjb6byURrXKtNRX2jtBDo72
lm2YFRRSRvyge5wx56kNCAnWd6AL5AQxRnc4z8N+S4BscBxnXx1ER9xjOGbwCbRuNkNcz9e+IKCa
wg2frMqOw4uxG5OdO8b2Sx07MyklgTjEiYCc3zlMsshs41KQUbTpYlqRlBnbhqmvzTurcmcfO2EM
DBv6i1q7+XfCBbAGGnKLAhEeiYAhPpvhKyG76c7Ftn3X1e2806J3DthJE+cZuUn+ptlWl/zhyllG
tTk/4FyPe1PWkcTstuaNV3bZs5MK+3zUBd1pFFaPjq/tV4ZkLhyYMD9LmOQtoXdxV4CYOriPT9EF
yKdajkqJY+E3wULaZg6C7AKmxihgD6IYyQXui2hdxR7yubRtd02fAedNg79hCm0/NrlpXQ28lJ3o
im7fUN3cpVTyN0GdNN/VICYCzolDWpm52Z2GbfDxLSgucQd1xtK1sZqNProaAc1+OkaUb6wZuJVM
71IPyyFMAb6zMChWZZJm2MXUBkh+14f0cxwz0KuJLO6hJSwssjHO5yFNjuTTz9/tuejYIw1unkPV
vzRmTX9RFsE2nUxORlIIN4RFOT9Y9QTVKYL04C/6N/PQtUvfZsEzZcojkj7g+T4pEUUXTeMXZ+kw
0+JbJXa7Cya0DjKtshujzeRFfAcduQSEtHFz0PYYXXWFsg5eq4xVHnvlOnHI9jUTRnaAof6m5ueE
m2N78N/q0X/pHTffWi3Addz3J7uBfLYMAGohnl13JBzXL8rpR0h4w4ppIcNSVaiXwfD0zsQF/g7T
/KTFYsbRKyHakXkNBy8DaTA+0ACs7FkAATBg6dc/E1aulRTtMfF4mdDiHP9FMmu9ZihavIjY1T/L
YPAXSRICsAlfXnWNx0Ffj+rn6DrpTdzl3srrbcZ+YajPg4itR34dkxzLTs5yhzJXcd0fMqdFgTPp
febazS5zHagTY+rWj3PJ5RNkr5HyVHtCbrKtIWq91HWDPWvghNvUS9calvs6HKcSVMlAN1BqH6W7
Hx2Ziz2kFTcnkdOsEjO8zYKkup+biTh1BapRrvM2d98cpYGWDP51pcfsPBCcw0naNWfCSq1DIYmY
IEK8O+V1lOsQtPvFJKXjWHkDY6aUsHTGvt5lbztYnNQNseFN3SwSOhTOxGiWP8hhG5C3gbMkyRDB
xIq9a5I+8wulVZcuKqYmVyW0vDOyUKPbtq2gCMQGZAEiB0HoCo76E3H7rCX/9cwe+DpGr8pdhV6V
9Bsp1kZa06p7pb0v/DB6SVKGkGaUPaqyMBYFJ4GxxBRMxqvaKupnT7nlo+aZrD05cjugL8ZYDQrQ
NECrWcRGkW7qqH3RKSnhpE09x743btBOt1dprdslJbjYEpdVHTPHtR+8tGu3TjzlTOFsoKmxotJv
5UR/01hnZkkquDdkMD1kppf5XMFWIyqWr0IxW5fTs5CTu5lMHZ4xxfFpnX1v7SWErxWJlcLGZ148
Ezp3FvgG82IddBftnLoMTJgNqRALZkvb3aJmcPO9CuHX6YzQ2x7izyLO0LTMZC9u7HAE6DJVeqE8
OeSLzrbVRtgOizIu5MptCU+NfXYC93P2FNlNc1mO/pvbmc1BaMWh0BYmN4vI7jnzh3Xkgnl2dyYm
ULfOVAEVNKW9C3vC5pzIS/cTGNmhEEzNu2IwCBlsfua5m2NE1eUHrZOa8jbBk1Pr7lbDz2SuLvWD
HMOEAafJfAOLcATJKUCNXZTtxSzSaWWFgk4wZOu7GTZ8AmeqS+k0Tyx/b0dk8biiY8u3Y96aT6kf
DudTpBkne3CXiNsz75PGgMmZVjeUY9Vy0iLn+UXGpZbtuBKe761gqFk0flnKmBEybBx28QJDS/pq
1fLjJ1A6CVp87pWeIQS5NtuiKdZeVJbrzicNg4Dt4AjpPznrPKppg+n2MnSz75Ff+ZshALSKIjPf
2sSsbrmM273LNVQyadNiP5Q6OVSjI0jhmJzdWI7hxjbCb2HYic0YkY47Rr14CeuGX9bddEi9Qe4i
ZNobx4yjXUp896YqyQNLR3ABYpikcYzrQS+dwR7eujyZSn425zYYRY3f8DDDr4niauOFM2P8Znjz
7R4SMd3+FZGHU8Vk2bcOUnnJcpJMpGrbcs4dyD7VKm/75iUtw5FX2NNHZEHwlvZWsScB2L3CpxNi
fmp869WUHbqasaRwRL6uQwAnwxs6oj9tvQH1m45zYvQrlRfFspu7+ZutIm8V5R4BXc7U3uZN0NzV
Om/OdGM7Oyw5yU7mbniKdXEG420xNOUAdBItnRiWhWH2NwDpwOCt7SxIza4vw9FK17FwhVow0Obf
Lstm2eURx6ElLhkAfVfM69bOEA9nVVTDBM53DMJX2p8iwlvb4ryaMUCKtDncDdlUr41hiu/iGdKY
p0T/5oNRAbrNzXk9VXLtTSG/VDETCGqIciFH54G/2p5L7twtzs5vESxKnmc3bNwwzl5mfPHutZN2
ZxwM4aHph2hfQP/EcMIO1u6M7GGy0u7FglfxbDit77Jz2nCVD+ZDz0+14ek6N6Eqm9vA9WvyvZo+
XtflXK/CsV2p0ajXE/mae2vAakx0YrpFKDnhIefYK2/KiuvGqqBCpRWceFH7yaUKfLnFDo3au7H6
c4gL480s63KVjFO3GkQdXLQMpR5plekwI0Lm3owxQnIXVvRBVeIBbfeiOyTWMF3SQd97dj5tMFOV
2Aervj4oS99XM32tqOd6Odj+yxBLsW/ww4YFA7DM4DFlFAkrErXhDR46zzIp3/xQJUABMfgqZg3A
Fm6lf5piZvST5v3EoVp0K3rVggOfHgO3PvNVeKG9yUuZ7JwqqJC2MTIMF0Ipu17GrRgbbOD5z1lW
GttJqnTr2653NKLi2dATHNAZj7qtS6jZIY8neFE+SkevItG7KaqC+askBdONr6ywZMLlxc311M7j
XexhUlcxrUNyx8Q8ylO9SRPjORv9ZAkTS25lxegkPXlHbnBNVPvMl9GKoai9shWHA6ajQ32Ev3w/
GbLcNE6V7Qp8M5dDMSPknuWThLqyj/PB/kZuYg57Z4jOgjF8cLPxNca8b5XmubOGEIEYsGRJNaEd
3pSpvzXlUc8QLtyYpG83j4+13xQ3snG5KAlphbxizbGBbjCa8aiH9a6YXSzczLicsyoGybdfKw7k
Jbf7z4Q8+05uVH1t2m13FF3ZHl3UiXPvqnVI2u/aV1FwYWbTa2tZxcqqBsDeNvG5u/qC2xbcLss9
Wpwit/23oMaJbdF5sKlI13PXk222Z2Nc48sHTrHuJCTQNoCNh9Lq29CWhIaLHtMdM/SMFaRf99bl
CLwUbRpd1TAgnhJyw36KqSzuhAkRw+t66wZiR8pB1Bfg7YZHrvyQPEqjRfYJ72+mPDamFaR7WJqG
2Ia9UZ0TqdSjJZUiu+6yES4RmG3N2C/06tdAoI+FrlOtK0hYW4sRLDztGLNssmGhB2fWEh4s14cu
nc2ENpURl1FdRUBzuzEQ8XYinJ7hjtUe8AWnpCSQIGx1vs8yLYhV70PG7krp2x7i3QayFzeWzsJ1
ACvxrjbLbEVVP22rMFFLC6z9EMXkt0GbAPEZaHBc5imLd5Pa0ACWUEEaANHar34XArR5lgGMmM5G
cKlHCnGtCH4KINt9r5mx0o7PEJ3EkK7bIS4eatcp4R82YCHLnhDslXRrsUFFYPr7yE8Z32X0Fhcp
UXEzIlodw7Zx5XXsddyVeDx0dBM/W2D8Y+8kcbJS7uD/9AofiloPbydkIroJ89k9kuQO9BPHxa3O
BRm9fQAq2SXTawAz9bw0kBNWKfDhIJHjhMmQ3A8QpwCkBr3vmgoiRBiU7hkp73phEQ7EDwID2JiC
5qKFuQoUn0A3UJl345k5lBJjEItkhM1HpWJuKlF/A3wkVLrM+EcVFPI5Gr7jKZK/BubYHenBw/sc
XGsT1HN5Xs7pyH0W05RULNAmdqctHZFYWnbenAd9Ea96GqOHOZ6Jb2hJUgM4xUwzctW5W6bt+dBo
xABeApdjFHLY+GmujkVYBC/DAKrXuG249vKx2UYp1Uw5lCPhFUw4zmc9iC2SjYHi1aWeCWjRogkO
5ZiqmQQ+x6+fGunM65GzcOEm8XjwYoSKVERutJWUDwQmMN20rRimUSS7H50wxnjptGX5Dbg6vxlb
aB9lTL59jf3R2rOZ9c4WwcVd0evD2EOmxFQUzUxOT3JKJWYGlrk3nhXdRmYdbswiYR6XW08Qafpk
mXIZ+nYTbmHMlptCh9auqzwYXI6yk0WpXOfWJvX6MMGYY+036bJmH4HtkG6uCRlHYeWC5Buju9BY
CD+yyZNj6EA+pUnOH7oAx4GF0O4EfuO30TrobX0p6lA9K35/mfgDXXHC5VlWITYeU9yfW7mfrFss
gtdVoKoV3pNqmUlQDYUzG45WnLng9bcSavsK/0zmiCquX1siM+gHEr1VELeXljH1+8EigLuOdbor
Ar89i+dg/OnJkL0QcINuuH6qZclVznBVk6ZhtAOalDaZ1Ro5DudyG2dANWp6JFfdW4IPv81m368H
G2alaaspWuLbbmwdt36OBEFpPQSjNcQdIhEgpWg0IuRvgJMi8fDq8buWc7VQKePP3huiVaLjaFOz
A49mMqM26s3uGyPjbF2mKEJnmtWdOfnueVb5CUyCsHhO0+xpsEyAzogzxPEQdYTl9GQY5Yw0xpFw
w1tjWcHnvUlRMCChz9jKk/RkCnuEsBpX9WwHhyz0d5nj34pRuytz/vc5D41Yxf/Jf/7X5kd5fMl/
tJ//0Olz/udPkRL9++eeoso+/GJdgEJN10SVTDc/2j7r/vVfv8U2nv7k/+tv/seP93/lbqp+/PM/
ITAX3elfU2S5fYg/k4xo3h/Cvz/h9795+hH++Z8EN//4j/IncXB/9vd+j292/kH97TlMDT1imh1S
vf47Oc0gvdkGhyc4zbZd4tFOoWrFKYrtn/8pnX+gESLZ2afbI/n5ZEfxe3Qav0XD6vPGPPyZ6Gf/
VnzzyTTj34I86XimCTmbne2DbQr5OSa1KXUp5g5qJRd+uO3CF9iVxKVK04e9FctrTyXUQoTLlxUV
2S9P6+q3T/k1RlOe9J6fPhyWim97gbT5UcxP0l68MAgn0Xa4KKsajQYjNrJPZxPgInHVjgzjzGZe
6HbneaSGa6N30iUjEQuwW7fnLUAXPkR5ysRTOowJsHHNcLbmP5rS/DZMuVpFCKTMPU9XAIV6FoOh
NLyC0z++abLFRnKPOMjoS7mDG9k9NqaIYZglebeFgS2+wyPSJI22NmVcPAxwtxmSlWs/myoycxtI
wWEUXOewQZ+72YHlrIy0ihYtcM2DaztnrpFJklSLOMM6uuvjZWbnAG3ov+ZlAy7yc+oseQG5IHB+
e7R/azdexG9N2ZY/u8977det9q//37LVrVO65v/5ddd/2JO3p4zzP4sy5G/9O8owECbpg4TH2MR7
8zv/jjKEN+L4DiIKQPlf9qPt/8O1BLtUEkkJn+mke/99P9r2PwQYJaAli5g9i6Xtf3+73/fAb6H3
6kf5J3vik4cjo1y+WsC3czyiRNmQnzTSEnaZInFFXZGYNF1FkjDhQeak7vbaOIb9XMIAoFpp/M5e
xIqrdmFUXbYlq6s7uG1G4LWTOf4CbwV9UXElrWhiCVYLAy/aGAL39y828bto+9+b+P0Lk1XocJJI
0/XMz4lVTRURG9k16gppl3ENsQv4W6T9WdYItXT7/Fs9OsxfyFPnrgTi29Q4YH1hwfHRVeH0HdDR
CJ4Y/+P1vRt1/qK176Atdg7JwFdG4jqX4eyJl3yw6h30e9gDrZm2K6fuosdfVtafvavT+fTxR+cF
icDiJz/9n9NK+tVHI4rHtlaiLa+itojdyw6B4pPMXXGcBBHNeLt5h5nM3juMp0+SpqG0xCKoZt9H
fhKm8Vk+Fv616DQB1TpVBWG1jfVFeOVHn4bTk8HG3/KFZ7oEnICAfvyKeWi3U18V2VUXTMVBk+UL
TbttcQqCX1pvzdqzdsh35ZEzbvzKP+393X96QNxhHpH07DUuwZMRwC/vpTWbhMO/La6iuDkmZhXd
OSkzjh4TyQsDMso5TqEMK0j4CBEbWA1nPrKFIIuT83SKrNVfv68/vC6bjSt808K++UTbPj2rX79N
Ys/B4DIkdITd3Te6qTcTmrF8kTcj+vy//rBP0YA8eT6N80Vwbri8AOfT5WbIbhSFD5EXpjHOdHHV
Dg/0TNHez9vxLZdBh0AXhc6CSF4wKBz61ugkh0MNxcwHLMA1T8n6TKFoWzGZwbjZUg3CMFO1m5Ng
ZGtO0fCVa+u7f8eHN0YpAqXcsgPMqzzX/7SkZ6KXtRStdVn3RKsuEtC6ZcPY9gDyy1cqAhcqedXY
3d6Dc3JHifI9qFjWPRPDn5129bko+5NZVVos3NbI7gar7e6/eLQf/SPeH+0pk9rhdITex7f9+CJn
f7bYP3xJSoQB4Smg+rHw0uLMsbJ+o7Iq2E1BEN4R+mgdGZRrRq7xKi8xWJFD/IMqaPjK2+BPH5xD
QjlUGGiH1vvv/7K4+Ex49DXgZTtLuW+ha9/jHVmtwrj0bvHEjfck1oy7TCQzDL+sfB66gUPBYBLp
m4l9a3S9fUjKrruXNJ5vThT9rx7b+/1mO8Ljm35a/4iBCd6DScdBpa0jCGd2JZPwMdAVnJi2Zb6a
VNkWrW65J/Eeplyl34bZ9XdWNXeXhoq+8Jl4d1f5uNhMj6pXemxHYSMI//QeE5LUobfGVyBpXHFD
Zeu3GX3c0QzGNj+LDIVwE6TmvgxqAe8DDftCyGo6KKMs1EVaiBzu3TB19+bXJ+cfLzYKd1RShK1T
Hv9xK0gjkTG+VP4lO7JkgF7OR1+L9smyhnjzPnD2eyZOyES7fZYkxnlplekXR9b7FfLxEZGg6FLm
+6dTlJPk4yOKkg67CMZvVyPExY0r++reov3eaSjJ121BAOyCkwTddRp19TKPZMpsbIhgrQddeTVF
EdiUkWQexsQqe5gc55ZmfVxUMmrrRd7j7WC0ndyDHeq3UFve9eiQXEqaFQLQdLyrx14jrCJeBf0J
7MMwwUjJZD2seqw64oVWRf5QhBMnwHR6UaY5d2gPp3lPi90tVAdTP5qD8gmRDl81IUc8W1TJZK3m
NBbbpoyny0AV+u2vT4iPXc3pgKB6oxTzMOFmXX3uavKBqB5n7JIrJ9buQRZmilJ5HL5FeGHBcsUF
OyojCwlylcOyaYvt3/94KSlIXCFcW0qKxV8vGhVkMzM8HV+1RmScM7xPVxb+mXtWabOtdAnnGc5c
fYb961uFY+rVX3/8u0Xyx0UTnE5G6lVaG9P+nOU0DWHA2EplV+bUsCqGCMp/HXA30tjN+s3yHXRy
p0WNBY91REpW/LQaH0VYUWcBqSHcn9cVhz7mDzQnqw7hWLOo+tYCZcP+iZT6idfohBF8e2CpemfE
o3XsajPeKKQE2cJCHdkvmW6W80LKoLkNjXF6nHHdx4gAlw0LyjNpeqtYjnwpIy+sY1Ji9rLQ8aj0
opg7UKa8GawjCSDmuCxo4e9lwK8NK9BvuIHIPVOh/FtkDvV9B0Pk3GU0sI/eCy23Mb1rvFWrpzw+
3U1//XT/bG35gmfkCnzj/c81zSBbu9CNTK8MSm7kPrbpXVWWrXZCxhYOfvP0ii04mLw9RWtjUs4X
i+u0eD6+XE4kmmZLBixu7puPiytHGsbQJmwvmdJXT1OQnXbU6WVCvKienKKVXxTX1umM+fSJpyOQ
jkTQ4vxm6vPL1dZ5Vt5nhtSX9BtsYrz1m/OMeDWk2OTIluQbr2Qco8w2vQG1m1+vRmSoBjq65V8/
+j+5MGwKWof8LctD6xt8MjYLYZqQgOKPl5GJnV/nt8FZ1aOcHkIVARVIM76ARxKudZqnh65gNS0w
ucFFsfRgh6H0nedk+ObHXyXunW7OT08IGa0kzZ5OkNfz6WYlNklVNCHmpefqeGONQ3NOjRkxri7d
J6tEHuEEk7VQlAFfrIZ3+7PPH+1K8CA+1ae6/VSwWbJXPkJ7B9+FyruvhiEDmS3KYtEQrPLGXNA6
OoCaVza86aXC9HIxExmqQTphvaSRWa2mQuvtGE3l1ldeN/7t7cKS4SCybNc1Tzvm43KtzRZ+TS2c
S9PW3X3f2aCodd8/g/g3h+iULO7NaTQg6bMkZNfMff1izZw6nE8P6PRsgHegedi09h+/gOliYQ77
mLawDIzHdsqZMRIqu7KEwti56eKNV1vxhWqMCO1CMqmHQYUJLoGcNPf4Vv29aKDf+oJfv8+nGx1i
Xz6kOnIuYV58Qyt1bgXJzy9+5lPh9IefmVuQphzY8Q+LwreGpPGVj6iomWJz6c9dT+z4WO4KpNCH
XmXqkKTkMxQmUQQMmeVWQU/deUOR7iL4zP2Sorv7XuILsLaCPvhi0f5xuwQkMNKU+i6b2f1sjacA
qjPHISNCjaE4OKnTESkZo+EFqDYByzIzgPDjFY5/Tv6X/cV59scDlN7G9JE00AMG4nPOg9tlxAXS
fV4BLZJwmEVud+9nvnn0sIBZep0NiPLX7+OT4R3vHFEbjZXvnTrwE9z6cQ1GKX6Pud8n1zLOmmUf
KcdmyFAimCxLdI+nYxR8osLlzOouMq9rlhkZ1FdN0Rtrr8qrp7kI4K43HkGYbYAMaUSFEHlzedEF
nndN7TfuNTLKUMXzwzuKkNKF3f31T/EecvjrqqK98TzgFVdaVKN/qEU98FkY81N/iftVdQgaUe+l
U6Ncap3bqcu4hpSVYgoxIJaGEpa+9Wl931gzt5SqFYpFKs2dGzvJChoZPByIKtFq0C6suCC/KJPi
W4KBpL8YrHR+Nse+3DAia3BT8es7P7L1jxRV9dV7BVAmbrkL3Hi+GalDvyNKJgXBPNkipKMcn/NZ
iMeUEQusu5DqNkb/b/oN39Cv7a2YauQZzIvPaj0QoaBhrSCsCC5DxB4IGYhV6CbprwfXqCwWZpBv
So2zrh9M8QvOGU6DZ1fWIY5Hq7mJx4RPSEx95XuQ8+e5ejA45Q5Jx2xukH1/mzsUXrO8FM6cQKCY
gwX8euMlh+F+3ULeXLv5LPd+11n9Jm3MCI1YhGhDdOnPKDCKe3q5cqe6SkATG4fyHjq8uU8gYhy6
Ppnf/EhYT3Eeejs65hoTY4q1opYi/mIVf943Dh23ZwEiQbawiIr8dJDKQBdTgsD2Er45hdjY0yzI
U+XmyHwdDMn4RRH/B1CPHcPNAbjmnG79z9CVQqOF/6S2LoNKy71TxNXTEFYsiCyCgjx5omEuSa/9
16v8T9o+PtYnL4nO1A2cz6Be0Ft9dhLLXaoiUK+ixz9C9kO25HJr14aY9XUCt33fBJV3bYsZXfx7
0fm/+Ba+Ld2AL+M4RGJ/PDGCVI/KGDFASBFkZIvW9lu4km60TlxLLRjpv5r1HL6g1sUW5/Tfi777
KpfiTx4FgLYF4n4CxQPrcx/j9cjD7VHMl3Q60b4sOW+s2Xfe0tixjl6oS4hx2XHWWbxCuEqv3jr+
5q8fxHvp9OuhwyVmeQ6njUMJwWXxyfXd01YFrdcxL0cKHTwAXJOy/oTrKHgB2SJEV4JvX5q6Z8U0
R0cnqq3bsajLH2UfR/PKdWT1RPQZbVCrm+4+RZywMwZHXHu4QO7lqVxW8VDuGstt4Q9o+KvZBEUB
iVwWnyHKNQUFVcyx5HsU2e84LaEdX7YVPNY/3to0+ICk7mkUaDMP+/jOs2JABdLr3yGkjLH00fGq
eANX17vGdMDaN2R6rEpVvyRQOm84RfxrJo9yT8oBhbiSziY2xXRoCnGrYtdZjwaWVGWAFWIm5YxR
iaN/oIK3jwzvvzX2QBc1zhpxGtlRSMDbB4Cak3UNo+7fIJlxtO3LeoZ2txoClOPQxmv4CZGDu5kY
pxv8Z2qc7gSOMsmMB5R1Qm/GVIJoG6Ut95yYKaYTAyPx2dgPXVKf9y1a7SDt5Do1dfGtzhX9kx8V
azwTSqzNm/RaOqNi4VusrRTNQWcFFloZnr7Bq9q56D/PcZOq76ag6n/OHV6xENegSA5CXUTAkpsg
EzO0ZAPLpcEwXmFDmASAna5Zm19TISMWpaMt5YDtTmFvEsRFF2HmjxtqRJYKVaB/Peii3PnMFa7r
ADOevMJaZ07Dc0d5jyZmFZi2OBtlKtyKjKqP30oXqfv7RT3MHceiVfnnuPcl543XxhsJgjXmSXSW
wnc8xxphxOVE1BsRDuN+1gIq2antTvpBnyaE04/Ci9JjnIA15UXIvZZnel/bdUsClWM8+oX+Ucxp
cCShLamg0YR4HobYgUZ2/pKnfXBODWic9V2Kg1hiRZd+gGgrh2gHEa+PJ3Tz8srKkmEFn+gQpwYW
mLq3yh1CkO4+r+3hBj85uj2mUQ+eldWQ4VprJDsWn6LF+x9yzAwzvaiRt42V4vfTo+L1EoLEHI2r
SDMG2W9QJrakAuESKFPTIbk0YKU/RUktdzmX+BVxWebGlrDuFrVEOwWC1eeL4FSsxv+XujNbjhvJ
su0XoQyjw/EaiJlDcKaoF5hEUphHx/z1vRDqtisxdanOxzYrsypTZikiMLgfP2fvtSOzBI9Gj6ru
ai7D+aah9zb9gEb/9yRN7StOf+6uUIhvut4rUAxRauynAfjFoC7aKiy/WkF/lfWGi/hZYlN0isCn
/ymoWhzkTUC315kehDvHntqHCnYiDhXHuYwdJY9Nmo1+C49klZq1QkNm5+nFeTfCbh9jnalneiZa
YT1QzlZXxpQSmmBL7VhlZbbBpmJfx2Zc+hO9p+9DWZc3BTT3Q+ho/ToekSD1hQELNh6qtduH7Y6R
sAsUywOCYuXKu6oL766HeXZZePW4b9CjrmONMPSAJxmLZIiMubIj4wW3A75rfQJw1OUIY9cttmrf
tvUIlafLWWaKtWhtoJDyzaqxn1Udo4JBSaORpga120MqJirwKIjJfFyST4ZyTZbS4FseZuldO7ru
t6GLvgQqNDaysPNdCNH0JkNV5FcNRI7zqhjxmj2yDW1p2/LF4qJbY1vIfV7GbzOL83Wts5Yq1X+1
mghJ0FiU/WsjFcahpcBJWtz+WNV6MARtb33DGqUemYq0j/bSz/nZOhzrjIdQt23si1MZfUsbVj8t
QQ3G76Q53LtyZ9TYI+eAgm2ampAZfW3vBGXXYw1/feOhgd+OCw9Edbq6SQYIa5Pdhictb8MD6h8g
OU6RX2gGo05cKxocG2kjr1q59jxtkI8l5JrI+lkmenAdVCLikOiyvMSJM27cdrojqoVgOl1ULyiX
WQjbkTYoCXFpB3dDMICzHHYZ1ST1S1SjRludT2bnq5dNQgCJxpGWzPlrUMclUliS6HY482FlU29e
AbLNXmEFOF8sRw1veTiWV6MWy5PIS+0eO9p0VIPpbJtRWQfdVcPBsGdU0UGrNnOcV1uQNpAVCeyF
HZlU4IOa2hdJ1j66cqL1ls1MVOaIc+F5KZtGs31EPg9JALSeuY9yxcgyweRad6NzZMsxn0TOqu5Z
5YMZ61fzyC47F0TQrSqtdVZmjHW/KyEva8Z8zKe63IGUSS+VhI8WhxOfNk1G9WRreFlHhLQDv7OE
ptu1wEFG70ve2tV71Qb0/t0KbwCuf/2lFPFdMZgTxgv8b+hsL2RohXsUIPa2yWZ51VrSOtiG6ewl
iFDf7BFoL3TfMq7a+8mEUOA10tmYKM2u8ii/EWJILvqudW7lUm16ncudO3fUCMAwKp+K0N1hUByG
vL83dYvDy+xtKErndyDH81U/ZeXPFkeyFEdJrNko6RPXj7lVu6y3aChYoTb42DCwzIcYl4QW6Zcc
uTNEY56C/11iha+TkL1Ni75Ar7wUmpMAygqHC31AWp0Ppf6QM6fdybaeXgvqvjUnwdBdJzMQxNUs
W/WIY5fRc+fV8boKjDdbH9WzXVYaPqoECb4VGKYPzZdWgEqmo+nZhDk3bo5fsaGHH9TpVRPDX51x
cIMTTq+NsbPwxackktCa3cGpQoWfD+8lOZNXBrLUY0oLfGPVnAky147vzVQXAB+6BXLdB1scYMFd
po3them25SkrJloKdlAv8EXeekT5+iNnwuwEAogYmGgy+q8Q6xTcP1oz53IPpFt8W1tp/j4HFuP8
JcGyUGm4UpoQ69Kxg5VMGQEaA19nZSbox+2pdk8u8+dVYaP2bb1hesomTTvOVaEW1XBzTaZXvGPq
VR5cvbB9S68lzmMuJDAdSs21aSmOmLzgz0EHXZYpjXfVn3fIOpnJ6rFrkiKsoqHjaYLiUF3CWz53
HrtZOYPltqoBN+ryLpsUbWFdWnfdclgvPDgLQBg3nGH7cJ1mXKlOSlpyCRNCi9dMeveTNYiLDrrD
jjLIeNQ1MJMp4kEeO0fSzoxd1B99Im+LsFyq4kU9MIRCfNWzUePnp5G8HU2Dd8bLdPOloqzgENE0
7N011sQEdopi5QHcxZ8MQ83AcakjoYZUL/hh+EeQLBLeACG7u0TxpzPS5IvQndSXUIU8gZ6EiwD2
0z5yYoyOcWKIVw/453XjpVDuJeLNA8pIdYEzwERYOav6u23XfFzGLIgWz4yvFYnNQ1hJ7STLWGxr
ax6hsRhzcSjPIyVTc2Ft99CncPz1YrJv7JRD+WaqQXtcJwHC2zhOx7uhiE9pYNWz3/eLESF23P6e
hrZ60zut/9LSmb+Erw1VR9RUE1IfZ/dwFgEAqDTfCAXRvuhUvYjWa0vdWl1Vv5eNyeQLsl8Gzrti
XAulosOeo9oYkpcZo/w3t5i0ZlBi9fjCygPTohcODTTAY9B5JOFXTaV/xRMTWpj/o+FinM1HJSv7
DtH+zZQ4j24mvMfJGuWBdbTHtDPw5Q1do+oqeMtKZjEBszyTQmMziURb86yjW6deCTVf5OQVV6WJ
QROuxMpyqzsn0NMDfeJpUyugG5kmnJfIrYZLI5X2NrL6YWu5gbgg1v5oJ05BERHDCHOjb+g3qNwi
WGunCcOeb2I6waaCmCdtp3pnR9AuM3J5XIygVvM6ymqBcYViRpdfaM133Bc1/oWsDa4LomWKdTta
9hvPXuAd4LZ1yVUZpbLxRTmNezfHKl6IyrnGcVf9KLxKDFttiiNo856dPGeTvuwAdFpwxo5W80X2
kdIuAcn3EEkTM68vXRzcX6EJuOvKUF64Gsdpl6lM+gGe4BW+zFMureM05N3RlMN4PQi4lWaS1VdJ
oL/XMZhsXI9xdpsVks2bfSD9xopoTRAvRi/3RcxithGdY15OkLO91VB57jfVU8sDSFOROqZFYT9l
IbknYO678dQr5XU3MAmi2sOwkNXpjoxZ/cnAzcPfJ0e6jC5KqpVjzfEOeHmxyWoOF3CaAh/LpM10
IuMEMOtW4fjnYdfP+iETtZIr4peCUxVb3ek8Fzv3hGoNSzqTtvJQC86x5jRSReeBxvtt5j2vjpmX
vDrnfy3RjXhag/krD3qYcAayIgMh0rn2qJalNsk5pZz/VRVQb2XLjC2kOyfXHvi0rd1Awo6E1d6Q
zyXXIHeMazZNph2i5cCQx/VLnDTDK+v5gDeKoxzbMJ8YLKfmMK8oCmTpPetwE0jmELjhffJAqxcE
0+SWeWMsfkDRIcr+XEtmxXIgKMIuubBE6VwI0aXrDGxUgiklLp/a5cAb5gOyHWbejK5jyVpnTwbn
dEAetHU7UKqszYs0pE1tlp2xEm3FS1V5LdL7NsUCLMdbAAfqpNlu+2g52IWFF/IaRoH582uUleIv
1MLqvEraXLVhmaViagSii21DHuEPYSbFpnWNa6oM8MkUyGYMLVoEFvzyKIS/EMm63ipvHvdTHv3o
eonloB6nA9vBzVDDw+qNpjjkkRfsWR3cx3AgGyyKOzYpfuKKcjfca2mQHbXeS8AVUVtpMgvvVZmb
V7yzhE55Xj/6id0ad2XbtY/cdq4f1SZk9TEKN20KzBGIbn6b28E8+9Zs6ccq0rZD58CFaxXw3ULj
f4TZt3MnxBgcDuMK05Opp8HamzlFSCMN3zxNzleTrA34TaEefS9iXI4rBV6Dxu1ycVy5PGKF6m+Q
ClkXo2aB257wMvy8sbg6H43RYDTlpmKfs6NzOsn6NT0o5y6tcmiL3No50XVOMKkeZJvC5mw/qDb/
7lJ434PhLzfxkD9rWcRxFR8O2LTEyDe2kYiHXE+NA+c/IHKzTvMjhRtfIou8JpkA4xgVwr0Wt2y2
rIM8H2EQw5tIOTXkAz3X8xOcpDT1QmBFUGkI11idN4qfO6oVDIlfM+k71EvHIoLJc2DYMMEtKB8j
Lf7uWrZzSmrAS+yA9rSWSI99DCHd5aDgxRnMbG67qWleMYnLOxXVqcXSwAWza097Vy4CHD8bUA9A
hEGMMdhpdR1OWJU1MUfTak6gIIOQ0bELqRbO+zItqfJ6/G7Ah6WvpVMmTl2QbbEMQngiL3BvR5l+
kJqbbQY5pqe5SZoQtmr89dygCTPIpyuy9qD3zLU7Pf0UargCV3DQZ9YjbaxnO1uAtylGha+aSmHT
tRbD+7OkIQtl8ZaNQXBzftzrEFJ9SW0RUu7ydqdZ6vl0Q6zbdswe0kXepIuSmD3TqPEqIxJhFQnp
ltSDxmpEYrt6rIWGW1CzAKT/XI4ME7aDi9/T531s3dXQxnO5ylCaiKVvvNMTs1mQC+SVARehA1I0
t7E9UcA72tAQC5FlqNhmjt05VuQWHnAT4pkag5piRwf+uG0JneZJD8z8KzTcHmq7FZ3Oq5vN9HZv
Os593MTyuleUfNtzl/B8RKLTUccAKTLjJrAq57FZysnz8Y79iGYh4h0OpczpbwEGAWhhlwwuicSQ
twOTz8f5vBA3Oj+6CKKLpC3h7EUjqoqO6ePRBuR9AW2uuh5NKIRgKfgj0Mo12OXvTiOCjRXX+o2u
NxFJ61r64sRTc4hHe0OOiHNNc0y7I6COw8vS6asspB+tUYD641nLrwanal4yu8Eog7QIAEI33p07
2x5YuwuRDxxqxnw71I59aCF+nYqzHmNpbZ0bksh9yueM7PmjUCHQmGHS/KYKwo1WLi0i1ZfqLgWO
eJ0xx7/tvZ40jbHrrzum0zsJXE2uKtf5ZpludqEvGx/mxu468jChz3qCh7RPdNoieBP1ZrS3joUr
egVSI4CaQgU95jpBFQD29nk7RUjULO/VnSd6NmhL+8LtiD3QiYecymvDmg14Dy3BNZ4eUBUZcqsp
9FNu4vDQOTVVeS+nCiyY7UTXTszEyh4Vj0gbwjFSEFk4xbdZvHFYpCZcBS0c99TLujcDQIV97Cbo
3uw4yfDaOYxy0rPM6bzPEwnBHuXOSyPAxdAQb4WbcR8WfWDpxYFfeo67+FrCW5IRxh3dI5fmBST7
87OEetjYlp5N0wDE0xEaUrMr6MEeuqKSe1k71aEme+Pg1cOmKgL90tD76KFPq2/YqKJLChqKMidJ
L8G/7lO7N7+rym4fs2XuKyvXxksFcAfmZXRlcDqA+ztOD6npjQ8AndNrz6MwENB2d05C4kre9+a2
tOW1y6H60is1843nKX7pkfFdnJ/4z5v/fxA3IFN0pXQkywxy+A8dcYBasgR8ihrVbbMHmudvco7h
wg04iXvDKY5NqcvdkIPMjaP+ue97VLKmJi0/9org/adisEYXssvEENx8/u3+OcVmOCR1/ADLCNv9
OKLpRkBCWZXOJzJxcNExzU/PY03bjkw8wWWaXHTAZ2DDV3Xg/SUN75/Sagtll25T0AiJ+sNaZA+/
iHKCzCnE4NbkrYYxVl18bdXLeUWmS0WGVpzWV3qkPw1FlnCKaCvrxqrK6D3Vs5IJcx5vP78YH4eD
FjpuXdJ3chen0z9UUXFDwlYXaPJUudRjsJ2ZW+jLkVF36QqmNov35x/4hwuAP8oQyNstUpJM94Ow
hHK7T6o81E6Txt6V0VNMV2Ose2+GOemnqSrtOyw+QBBC6V2BBF6gcny51VC3zVHEwnv6/AudH8bf
J1V8IaaGEvUvXhHzgxLHjG1qgnbGkg0P4NbFGvTazPR3deDr21apH1nfe7vQkpjV55EQnSG8nVpZ
/fDsgbAC09E7gHAVeGhNTzajaoILvYioeONYPtq88Ptu6OK/zNf+IFMnKNfQXcNipu/+Y6qr99ih
W1xoJ8yj6WZWVbvX6oi+UQpZpB6Cr+gs25uwSGBvw/jpN0FRaJeYxTK/K5EEL3lKMzxbcFwhLMab
Rm+b/RACGznvFxL/4e3nF9pYLuTvF5qvjAZM95hIe945ZO6XR7+00wIbbOSc3NTNSP1Q1raP7HQX
Y2nY0lB2LtqB6lqGk/MyAiDcpuHwQu4bp+L/7imRtTJN0d9eyX8OrPle7BiGixOGb/fhlcSkUuHX
b+zTEKnkiajkYJfYcfeoXOBPkEvN23xM1klDPlMZCO/oMuYhuQuhwJXRzeIol0LIQqG2DiyhXju8
G2vSuYrNX67fP/V8UufkKfiOiFPdj1L1Rcw3hDjZTul5wnPugcVTWr3ElPkrvhloGCKSDlaTfSvi
JF3j8qXTuszzPv8m/1w0JBdqeVd4BC2siL+vYdRcbDo6A8/zQFeHffLmgbRA8RHm18EyMfr88/4g
3cT1geAUURRWIflBegUiB4tSn5knqwwSnUbiK+OYYldWiY0YSDoXA0knByDGPUMYioLPP/0Pu5nU
GaPzdJi6h4L6w8+NwUfMWcGrNgYGKQ+toKM9CXndeRlN7LY/MmFIL2Vux8CEUQOlTl3fOpEHy6DI
tdexrB4kNI5bzCp/uzJ/uBMGzgVuAkZMh2CH3+9EU0alow9KnOIMld5ZkHTWtTAwrl4gGavHz6/F
H+4Ea46LqGPZL5B3/P55E4WvjbTLORFGl+wdYuLYz+PyPs9Kxji5hYW5IUErQxx/dGzHXX3+8WeF
2YclhEUaF+uyiqAW/3ArtMbAFVtJ55RqTndAER/uC5kVr/WSAGIkztqYFskiI96nfpbFlTnJB+WR
E5ykg9iHpM79xaf1p4eDL0STVRiI0gzx4Q5YuBUrqxLiRM9OPDZJGSIaspJwW+E3oZEh3B+2zTwh
anhBgknbd3Xa7owoKgj/MEFdGATOfR/0cHgd50Xu8PkV+8MN4ypxqRFxsmh83NwqeDJaaLnyZBvp
0vNubEZYXT68JsuQNjXS8fVcLJ/Xq3GcGU18/gX+IEZhc0V97BiIf2mHfhCCtGNpezEJ1SfZJ9Od
Cpc8ryTFvD+lF6XTthd5CIbMIM5kH49jtksFbdu/PDd/2OMlOgtWENu0yR79aKFBYV2KmUX9xnO6
IxLWgnnc2O6gcjMO1eb5ixwHSIkNbR+Gkfa4NePbVKTdhVVG5DRlTQpzz1TfuhDwCrSVmBgAozsJ
jXZKHcwDqZ8uLcLPL90f9iUqskVbwuuChubDowXCi5MkjPcbtaxxdKzc2840kVRVYjmVLGO/zvmf
bfpfWZChAfCfT/3H/zuX8v8lbIDF9f//G5Qvvs3f0ki1H5gBy//ppz9ZuhADHBw/LMd4/NF0/48/
2Rb/QR1kIocSEvUlWrz/xwtw/kPtjayYAkQsLwd/3X/7k239P47gkEBHmBkV8k373/iTPzxLi+nA
dNAn0armUaLs/n3hLiLgv21L6lNJ3CJI8DFI342K1Ag4opp5AdTfucZ0E8d/eYY/aKN+fu7y5V2k
5C5u1t8/N0ZDHgyBjqpHgK/W0S1sQb7Rmhkycfzlftz83AV+xRJ82AvPH+VRvZm8LpzvznaIX8rL
fGb43rUEZ/bV4B4zq3vygKBtzXlGpW5q/+4U+fPT0CN7HOPwinwsGoeaw03Sjvgl3J6y1DUgmNMO
WZNTEG+rYRh80CaYlkR5/69/JhUguz7nJ7xbznLFf/mZ8WBYSzIod1ISVxwpof/oRD5t4mQ2NipT
5V9E33+4rAB62D0WR5KJYfv3z2vQNkRByrAzj7J8hPZDEu86bOb+VkCJ8rbQKNv8L0/NsrL9ss1z
cTkeYL2Fu7F4xD/uGUq0aLIGp9n2BFtA/UfFIEvjbxrFj58iqJx0G0MKEkXejY92VCp+sKKNO2wd
uQRZV220r5NE/GUH/vgG8CmuyQ/CxyAo0D6K5iNbaQVH/nFBsBV08LMxfk4q2MwrHIL64fOH408f
hpuegyEdhn8eZdqIflogMEjoAQd5EY2PoQlIx4rNl88/6A/XDguoTRscoStnsA9PYWUlRRHDUdpq
nnvCiNCA+PTGvzx6f/wQ21nWLRolLFu/P3o80fSYVEs0lWW/WjZ09nAO5F+WjT9dMk6lXC1WRfSb
Hz7EioJMhITXbw0p+l01zwAjvfIyQ4i5/fyaLW/KL0816pKlQOQILOAtsJ1/WIOFOQ0wRzPaphsm
uH95ZT785RZHV3YWnY4btRb3/sNfPnAII0ImT7fYCxRmoVgPmjtLJEZ7W+ZE1u3HljaKX8xB4uDY
JeDsid5zMN59/hs/7DPL16AEWQ4jS8GC1ur3W6bBfpMzkMhtqw8pZVUZ1FATYmALBLekstq7RWR9
HXvoE//u0T9/Msu+CX7DAMPx8WjizJOVNXOXbZkpZruJEf92SkiobHi4Hv79j2TZYJdfnDDG2cf5
yxLMUL2wkIMQ9hcRwaaFqnml+OwODIPn3Wzm3V1ay+4vJ40/XdnllRasw9hD7Q9elCAxdfj4DcHi
sQGLrnPb9rmHbH0oREvG0xiaHcEyfWm9/8sfy/orcOXSz+V+UkT8fkcDUy+LVK/yLdSv9l4TLk3s
qCheVDbUu0F1iCPNzH7+/EM/vPmWg8aF0zaHKsviSLewY37d5OzBtN3CM/JtPRkMXVo5ZGtriK3+
L2/Nh5f/5+dQZSHf5s2n1Pr9c6I48AZFdOVW78Lgykl7+6YyXYeZxlT+5e3/eP9A0Ai6NxhQuZY8
ocs++9tDQz4bMnFST1q//RqfPr9gS++Fv+CX5YXcPo4KLMao4wTae+/Dkmx1NtHRtDd3fRsxm9Cn
uTj2Uaoj8sdrCtE87eF5MzOA8+eWiclgvpBoY1hgjWI1GCFpZRmpFPjGbfJt3WqKvdWYhN4Xu3Vs
ht2RmpcsL4WHqZdOGBIITtgamea1+4IzrDtmRDyEviXHEeylpUg2tPr4qcLB6PqVVuT7ZCCb1ldp
Yx27uVHOFXpvDRM8yhAUsTHzilwTw7MbuoRkxJUZ3RWpR39eOdpLME72tZG0ziuhI+6b3uvFLXaw
Du4qw8WXOHXCFnmSBa0ZYJ/TMEgmO8iPVAh+v0IYHa9FW077NioVCWUhMuhNTpPtnpc4uO5UM6u1
cmTbow5K4biK2VoIob0Nocrqw4PTKge9nNHGQGkMokL2QD+hQmup50KswIO2GWU9Ct8xQi4/Z4TR
3hdn9LzradN3Rq/mlyizgPpMhZED68pT8tns0KyPCUv7RB5s6wAX6bqyIlQtBJbs4tP/EsaBykme
1LPb2hUV2qma8J/QIU2MJqQzB/ugFaG1quWCIm3IYaelS7us29OIgrpKnVMSrji46iFIMe8VMVOb
tTdhIVhlDZHTgOlFMu4D/gHNNa/1dplF1gT1SZ4d3FADDlmLVku3QyartwD/04lZm054+gRQ5AA7
K7uqwBpaNxC+hxt0M0D0h5Cp8WUXz8XIyo9cYTVMTVHsbdkZb3MsSgWKGjj2OJnWV9OIB1DzEW0y
SJKM+FASFxFocLxY1RrkIBFrpCWAOE8dst9Qa/QDwXHSIu5YMNW769O0IVmSCLkfOJoqiVhNFoUf
UT++BG5cmge3DKvkBi3leFHbmaftGGBS65nOmL9Q9BnWriSyXG1R42pqn4U2DMZpiHJk8ULxDUdr
wBamZhKC2gWpsO7UNCEp7mqSodqZfPEyFVm9bspa00kHdUx0HXndvQKdNqDL00Qs/NHqzYtKmJG7
rYwuNTDId/otXydhuK2rDidh0NFEG1RtEGAgZkJympphInj5iq7IiE/5NBe0cnwABtNX8ikq2imh
O6qNHRStukyDqa12WlyTFqORQLzDV+KqdW44qtyEDF7yrYX4KTgQHdC26KdmFUJoKwN7PdGKOHIl
pmSTUqVekBzowdsuOwKVZeRkj0bgObCgCqUXx8CYeOQW2aTjzyWtcHCW3sCSYkUueGLCtiD1klbY
rzRmn7jxWlUj90JTF3CGsC2sZ7ZiyIrGviIdatbb8HvTANle53Xm2FsIAyZpyhmhW7t8FG3x4Nll
h4SySlu5seceNZLeSmNYRw1hEKsoc4cvGN3c2XesqHs2UIQ6j8zK3ac4xuyxTa10etO81jFJGNdb
+6CgXSiMhWOpVmT1qONYu45DVD3W7wBec3sI9YwBe+mK5pns+ixd95iv3+LAKaz15GRCQ3OWio6V
C4Wq79adDam1q5gayWyen20q/8ui1glKdgozkjAxUX1CwdZDezvoedn6haizXTNNWrRx+nJC+Sc0
O9x6VdT9GPpRM3xgoul1YDoIwB2Vze9VXfCv2WbnPFVGDhlPlgWPQKUsQnhct42+9V5U3vVuDGXe
IMMC210JsuMiFYu5vCT2b0JbKxqCsCrYQDuE8HDPw8DTeuSocc5ZmRBfbyUMordXc4WN9aggde9z
ORrBhl4ZilSGz3rmp6YoDu1wftRUXjNhnlHEhGnXm2uTEAegrYRfdOssygNzY0Z2cCNslb326UgG
yOTyr9V6wtCinlMQP0ivW4tdqnXeO11o7iUmQZ586P6et9FqPHeEF8xVv+FeRPz5VMSRL5ueHMls
6ATQ1biHoG6wD4i9UXups0N7aeAvKhFF4Z5RhLjNE+tR3sIvHxRs4jRPAFi7oxOgoC+KL1XjNBAH
0O77TtdqgC48WoV9G38H1fzGWWEgpCjQTzk2v1WBAWRnzRlBdyUVBojO+o5xP/GgZaaT4Ebpwmx3
abKQPx7AYXY51HJlsQJfKUoFvhORqBeIrPpq5wGBX+y3/TFA+3bZUY6xMJSbzvG+FcRM4nrxNkWe
v+FbwRpUopbklr85nZrvBzP9YUp3G+lgbWJ5n9VdyaRM/4KPYo3p8gu0+j2j3DsnLEtfr5WC+pIk
VyRto9yeyfaUGQ5YdIiw1+vLOmqmi2nJQitjXq2JXc53HQ00wdAe7cWSJVJ3x9i/9KFwNZcN4WZP
CHSitZ3mN5iBwg0qpmCVqgY/SR8zHiVFCKI3wZHkh6hjMnGfuiLcatU8HQxUDCcg9f3lMFWz2qiI
hc9XyRIJrDu886RS1e9WbVRvQuXduElIR3hoIIgcc3eSK5VzukNQm007JQxU7rCwXtUMH5PfzrO2
gvVu3s+kD9zZuUUdG3vTQ0y0L3zXioZXwg/ZYd/Sd4ZXJCe7xjllK+OrlwbuJROn/gQdPA59+ivx
l7AKUfYZDB1ONQh1jXpqyGN/aFv7rRY5DRKgG4H+0GA9wzBtpwiFh376FjjkOUzOnegwWaeYY6A5
KFKrzPtW6mTqqNG8A83hAL4Ipvogesu9c+PBQnWoxJrB2rTRYfACF9bX88iuBBmrBNVikCK6YRjX
fA8oZROfJnUw+TJdFMBz3+gbJ7VwThX8l7ZGBmd+tZSlX6I+JgqWgUa+r13F21AO6oYBuQnEvq2v
Ua1Z3xNUXsNTm0+DtcGmTORy0JVZ4lc6LrfZVONxGuf30nG7TTlo7VVABwCJe+4896Eev6E6dt5V
L1viZ1MKiy4qn0bmJ7ejpB2yvCI8bokOeawPId3RfLcQvOt9d/AGW/8hw/jr6BXWrUkcJjb1aU95
lG0MzdB+aBDqL0svqJdQ3y+RrJtnmGNkpXbt0agZpaxSfBcsU+HcXA9pcUiIHPTRwNe3dTuQMCA7
QiiG0Msh1Msf/cgYq54CbGWIlDdp684bJH1qjRAL+w7OTrQ1nk3ENlaQjWUTthAjcfF1dBvvuKiJ
Ka2IZTX02uSDjeJOxMPe0+eT1Ih0XOEEcI+1UwIjDwMh3lU0FWyj8FewMsJs+AZHMOuXAPFhQ1Wq
rwSA6e0kem8zDDoTaNPaDgGzNNuMzQ1+qoxsuob0FQmB4wCwwSKE3hmrYzDnvLJGNW5rQnLWfSe8
ddoFDmpzpZuo+APhe9H4FHQiva9KhaUprLzpWOtoXb1AR6M9BMWLRfTEQ4uG41ImBByDkxI3SYdZ
riBR6Q7RHoGwHOXJP4hbo099qttTPMNeRq7CQ5XLIb202dNWblN1xwoI1o60iWEtZuKLxsliSXFa
XjlM6c5eg4adEgK0kX0/+fzmaDuSCE7WilLUKy2AZ+XmPjrbidi8vCuOcPTUiSKw8Z08V8QkOIIb
l8OmpLjWlD8RPH2TIH1+sis1WisrjWvyxkUGg7xC8Y8GEU/w1E/VJs/Y0LfzbIYnurkzGYTWlLsr
L+kR4ZvlxKrRyvk4cJe2kWdEmk8RWPEeTe627akCV00BGnY1zGaU+Y7Qghm2+BBxDhlQDSQOBfke
X6vzmhtlH1/k5CNbB0uwnV5hGWlbghPrfri0cimQtUNOoGIxCmtD+7dWG1mX1B8yZcuLS814sCON
iDhJYbuq3SgMffTR84DxQp/z7RzXuOFwnZnTgvuGrMlv6BKRtCfCfcpmM+WCuPuBYeiiOifxxpNN
9CAQxXa3tW5XgGi0d4BE0FwmeNOW8nRfdY62tawy52uE7aNHjfNel15HWCQOjLuQqm5Txko/DXby
0sFlI6QnPcVYwhDiRwabNGWZ74aSzMSBgKdu1ciK7B/kuB0y/gjzU9hRcK2m0Btf5rRDLokspNiN
w5RuRzbZzEd1W3DerNjHa86vRaxp+C+XhVbQ8IhCwz0UkXFVzMlzqCHqi0Jk+YWVbATFzzGLKvfK
1evwsteK7h7vlix29jx34MTyCOA4utA+bQoS40QV+4gFY3WDk7y6jDs73fDymDd4jqXYiAoTyrbR
Q2S3zKAvY1uJa2ckvkVzmn2vUdrNSahD84/D8IYTFcBwwqRXtGfqPbl5E0bAIUtOCRF2TaXKneVO
xisZBNOTAxGZU4nJ6chB5bykaOD4Yn1y1/SBqi1X4IlZg16TZwHiA7I+MLLt7KW5vRqgEVirMANU
tOFdKA6Uhu7Oamqym0unhD2XRJdNIl/NOfRIrvWu7GLKzdWY9WFKGk/c791Yey4mlP6xofXXMpD6
DXbBYqPQviLXHb+Lsc5PleHkJ4bY4xtP1hOdNgwKZKqVuPvc6LIfyNbGfgwUMervmI4c3CHWYn8q
Q64tCT/6wSjCyY+L8oUh67JvkqdsZBJjWGQY823g0l6CyjWDyED5tbfCTvhYVkq/KHLzmeIhfmiz
jlyNBoHvuIq0Nqw2SRNkw85TY/ggc2J7lxc7JI0wAKe3VPZf2Rn/i7oz2Y1cybLtv9ScCWNjbAY1
cad3clcvhZoJEaGQ2Bo7Y2Pk19dyVCUe8gGFejV8uJNM3AhdSc7m2D57r02rXE2CIORZyiSlGDAC
Sg0qO703ok5OYe9373PbiWxbmKF+hfEo+LXS7bKFXpY809c2kXr0E1yogQr8XWuD/s9cOkix6Vuv
dr0Is8HxHubbSak+nkfxfnXAP1eN35vtXE2/F00WbGTsT0sKbYiLFaRJCLHnNRFs4Glzuw+xROUT
LZFwWBJmyyYw3TX6yPvHV+KFdPv8nU95fiST8aavVGG6MBKqsEU78SItA6ytNTPHdxv116xqRnPE
ba9Ma15F39OZJAkKowPXH5TWem9DGhGAcUnBYK7Kwj+BWRIqFn3KIDfrIOxhwyi87NNJYFsIaiXo
JueZHId58+0XVEC1dmrdUvEdqhvicNZjV13PDjjmlw8qxBTTOEPEXaKiZDqgq9Vqp+ZFvuaZpTlW
MN19ijD14kIt1bejiS92Sbj8muUknl27paIdwWjeYRCIKmpScWHhyW+mg7BsIphrUYdUqhcUQbeD
e04yl27LLFspEwxqhyaAMcTX1harFbe1RXw6WrOA4ZNfB+Z1PSwElo12IkIofPpblVO6geXWMXtP
ri6M8GkCb7uM/vBrDFNGfTw8/o3Wgf/mZSV1btnY+RNP7HDsd+SRJZ9nauo6nlaABAExlXTPBVLN
MHGVunWosrU2gGFq2mfhW/weXSbKbd72zUNCT4BhK+TYguHJtotYrcsyxbO9iq9c81CPsYj6WHxn
ZBSyXKN6KSJRMYS2whmJ3tJ9GPu4uNMdTw+C3kEX6qfZFBCLHNIXVCS3E8ZWSJX2jxUKyitWPZCL
ljro/A0I34za7bISRHTMVGjmO+avuOu85oCkUF7rYQtf7KogaH8S9sRznEyqoqIZvekWV3F4KZaF
Y3BRBDzVQ6LfD5G7lnaMJ8d+sIi+UKoajbDC5q7nKMEsZ4ZLZFJKOKj4ZCeG1sup0Ck4nGTJ5NEM
VXJEwee/utseOzmtmN64viPYTFRxznogS+OOtDMm0kz7oIQ9wJ+TVFXyAl8PjcEAxEnGZEzufRTQ
KDivGasP3PnXopKKbSIxg3HrwVgG5Tp07rVaYUnrE7kzaDErjSYj06MtLw0m5QgdKhgfU15VFkKM
4YDn8ag11A4HVckMWgXWuauWoNgF/dC2mz5r+peq0hQi+8ZCqQpo+vwzXfm9m9HLOXgg/U0o2m6V
yzhq/PZeFIKXJo42nki+G9Fz1OWoFXGJlZJK82hSn2TIOh6gZlLT1kyj/HHbVL53kUfrq24jqlzt
Sk4B+eRmlFvXFcutRybUBvXodtDaAjrqKYFN//AV/Z8mg4m3SSadfkhnCH+0a9ZrGVZt9q5FzfS2
ALKzHJaozDj4Ldr3IKuxECT143TtrvFnNFuCRAPVH+B+8j3Ra/cdbAihyda3hDz6Xd0zI2LzJbQt
PHSHUozLRQ6dPVxFMNSNpF3TaYeyNd2ny2LCrRVGRpHLs6ww7qDko1dLZYitMRVx29cEoA/wLKPu
VI9dKlH8Ku8xozTKPeHPqtZNOmX1QeISJAxvOrCVdmOVwUMgC7ffWohb1Y64BjspgtbXGhcn88Wm
cv3lMwhy+crPHD3n4QIFuXPc1N+aPOr7m3qc+LEwpi68OIO29M60qJVQgcvBexddxql+4Bj7DhvY
ImaW+A5122b0n8PCWfhSKdYKYjn2sEAnKuhcqiJn/JWLnmSLHw2192cJMVDchRaB51umXrfbFEAw
v4092jm1IBPBqBm6mncZWiRy8uayCc3GRfryYlrnhaZgp3POpLBd/hMAy6F0rADcf5hSLR1uBZgD
TQN8YgK7e0hLH0rOOSLNoHhn4rqcmx29alSobSbJGpFW+pJfq78FYdNY6bFpZIWveAKQsWznEtvh
Q8jLGLMUsjun6bbkyO4IOKRxdXXK7ZZoLYkvjfQGkihito9rQd9N3PbCJZTYaKXeCEySvW2uXWyH
tOymYDtGpkpiVoba3vroei3tiyKc4rLsRiZuHtb85AOZV0LxVR7caMyH9nYqr5WWFdviIjkrHMLd
Lumq1LxPbWevNMSWYYHyyFEzJvmFQu1Yc5HtqJmbQJb0SdtHsedN/iFzZ7d5G7xiZv7AFJ1z+Re1
QzJYNBnlP3O2kushI7rrWrttfvMeGd0zsMjm72SnHSVBYc45bZktli5IwhgYXJ1yvDctUy3ONh1C
jetLN31DO+iTu3IMFcNus0T0G7uCWlrJuceirZQ9PjLBlHbfpaeJkwf0wMpda5QbfcA+YZFadrZm
vpJeTT0ZP1F249fF+FYUyCNbkpEeOGBei3lsWcUAF2NZVvdmUokHMSa4nrbu1+xKOAvTJBzQrqT3
4sqWRB9VNeZ7mKR4akkZNZspX0DQJFVi3hy4tN6ZxIDID4lt6IT3CoQbHmpZcGNJ1wQ7+jaCaasn
aHoPY9mkT+i+xJs2mdGWtRdt4lDjl4ZpxDUFo5impCZyMJFimXlPcNCnF09O3vjgoSmUBz9ILBgh
lkcNTlv7y2/gGTBauZSEj2SGQ2DnpUXwU8yjjeKMthGBWQl5XWzILPlePHGdiBtotB04ID8oaeHW
JSP2bPtsw8VQwNVp3DoknJ66eb2tktSoY8stOdDPrNr6SFjD/DB25x7vGNqzHvPZuOYzr9OW+pHW
FibG11E3uxJYgktOn8An1DFKF6u/DuDOhUFnoXwQLdO61tBfE9kkfed6y/48ew7XK00AkzuJbFit
fU8Ormuzb/xF18rLxtXPkOEwTXpLYD+vHoynTdCADFlT0rqHpvYJkA7USuqDs6qADtQAgHJsN6SF
NxQNFvnJn4cyTmrwJmdtU0a90WJ1H5TXes+U4wbl1hZq/BulmJjOK5uzfLPQePzQutPM+xfc5bPH
Yfi3dLKmuF2yNf1xBRCvDczq1nqiZNV/ouPV5q8NOoo+FheA8ANy6vy8RE7n37Sh363nCCZWepwW
zpCX0cq8cl8NookOJFTGhtdKtc7Uc5F6kfddmVfPJg0me6/dRZDPdzD0RldJiMM0cJKoSMa/aGSc
wNc+W8OD6RFI4OtQmnmXZGPKUZ4rbdrKaqVkOatX6W01V/f9qpP+jjmMoCNEFCrX6XIPiSCIxZ8v
I/Vr1havkPzI3dxqOblylN3ZBA7FJuQoyz3ZFckXo8t4ViCvWtgdVbrchH2fTXuTetlz2kW8maNa
MD9ag0Il7yyvifXKdLqru7R87XRBexR4tp4hZRRUWpk6q1Bz6LfZlXjb/rap0cs2zUSSbzHFy7yJ
PT+x6jPP1NK541TMVkQg1Q7c6La7l4NRPyKNRBaHQyQrLksK1va9IyYVA/NX9qlciqrayxEo5dYn
bdmmG/64mo7Q5PlW/Tal9Pvi1gVDfzFMgcFhTSRta5oO9lWQ513zXI92Ne96WFTsP5bEHQnBzf26
7Zw6fVd1eK2iVyypaY4P7OmM+Z1jdoAC4cFhkmXFsXzU1ZYMf/EZmbW14x5S0qdSI7OLoO4k2wG1
EVx/UCNVxU2X5PNdSk6XGZhkpzgPGKQJ4nur/y1XIakA4/8X1AH140C172iCjbu6naCJNVA3w8LO
NHaFa/54ai3OLPJKdmi6FGcFG4JbfjbdB7nWgAP0hG7NWDhnrzYpxvouythbsx8olwMfCdubhIvW
39koh0EcWXo95kPls8pPGrnAnlojazcqFaSXnh+E6dr1dLFhGO7htcuszW46I111WGkDK0CGEL8/
GKADoK9WG9V/Fi0naM07EVcvLIRPZ1ZsgNl9ILOj9qCjsOK08NuP1fragCEXN1HhhfONl3AAPa1h
wHSYkhjrdyRmx3CnQ0JIN9f9N6bPAnnU8xvUPiMC0sVCgybaZQPdHjvpzdreTCTCj3M1199CO7gZ
M+yctK11WUGyvm1p+gBy0xxnmTIh99QDXxLOz9S6LyOf2AS8ojkC3veQUiVD9r5hd6u5UzsG8KT2
lnJX0WtrbXnIifekS66I8bJe0xvFqvvPEqWm3BGqbBC09HCdv1Bh1A4QuG/f5rwc2z0OVohIPe/e
J8ef6xCwDpNbbC1d7ZNMdbNok0c8zHn7t+78UE0tVyRx1M7+YFfrvPQEn55cQW3u0V9lWG41NHeL
N9Yqm3goSjU89Uw47M0SZX2vi197R6KI8lTVnfOLoaSUccVrXcWgQ5NXr3GWMuZ3fT2QriUPhyuu
eNwObuItu7B0luQ4mok0eQVmXZ1Q6RvEwhD2vz6WXG9vAdt3yt41ItIOUwfonkFU5JxVZWflc04O
gxU/nXQzqApfrv1+nX1Z/SaBkgyPEmz7Jck5iVxGIjPpFjSA5DxnObm5Qu/kZ10ae4ivw2Ry6lqP
FULHDDntHRhy/rMs+uh+pCJx3lWOp59A8SxE59uqJT9btTBK2De2Lptrf34pbbHMh0wMUt70lhcm
Rwt3YESYYeZbZLxZ4PS5cD72BGldgnL2Orf3ZUcwf7+mnOTvpoom5Bg+JjlZFiRuQR000LPdaBkb
yXWRYUPUu4a/WiV9cAjGRHefbVfS8rBVNYoEABMEnXcsAfrTZFMwbvk9srAvguaagR87yjKTwvsC
WVu8rHx61OKUi2N5F+lzz+5gowV3S5USQY/8pUHRBeyLWUYmajzksKPdE/2Rgc9mX6IA7dxlhirL
gB386UKvLNiXgmwCWKIAasiqaH6nFAg3xxrHT7RdqnYsDhNv0u7GqSxk8ZVWbHmzppknPhM70/bF
yuQoFxS7BJi214J9+xWsDiLxBYOxMbHXwob9FWSKSYQu79QM9I+Fk/a2c6A4f9lOruZzti4q2kwQ
2sY9SDDAgq1pnOnGlBzzdsG4ZvPR5502KYw2nvOdEH6Gn5G5ZbuRADiLE+3dMxX0YVh8udXMgpQc
ucSqbPzeP88Ma39LOVd9nHegLTcVOdzgcaRwUz6DJZurzUJtMDh545ffExYJl3UE57AbsH7O99Bb
7l8WnGgwPXii7ohLZaQU23T9CK5sDfxtLuV805veGZ9mZzIfrP6yagdViu5WPU0dEr7IvB9dlpZ1
xy1VvWoziddM+vNnMOTygepeamEsQCl/MDNBO5rdAPDGLKV6nMiTXumh3cx+APZAFgfUVizwUlid
bXLHNj9+X1y5gbS66lORSmfe1Ya9+G3BeZ0/2FREJNlseJ+MYegNDVQ5dUHqZHDCbgM3gJtZvVOl
wP+0OPVhve5DGpBhZZiMVUTfjWJbUhiT72x+4f5lCawi3AObs6lMdcMMbIp0oXaRr0cbdU1OOhtD
tE63nRo1z7+uXCkQcsZiJL0nvWrXovrTx+U6WJTgJg/bcHbTYutbjlszUwc8hqkMSYOjSFM6xzmC
8aLLs85EF1zbvh2nJf0xR4bm5B2hQTMVlGDddj6Gwr++JKSmebQ0HI2pbdhB7NLk3bF1/dbK7mgz
I6vTbSwIkD0Mx1l2y7GilHo966wphys5hHHCoi6YJekywTdeHBpe2NYHFLGvVeKh2M9tc06R2FUs
vMl7iiwid1vlRfWZT7+ItlaW8t4uYUP9zUsNKayxmWk3pqvXdlvlEYSRALXa2tY58uA2n5jCt2vV
Kb5rpjkkrJXP6Vx4NnNv7eQJVvyRv33KAOPJg1WzzNxWztje+4NY/W2A/zDky5eVHdsFaC3wl2UX
bK0+ZJ9PZrq7zFCcu1iEVfYVBtooxumxfAv0wpTfV5oyYV2w1dwWfeHcgg+yvqhJ617xRgD8Sryy
+rE93DL7oQsR6mYj+ci0XJY7wl+Rc48FFx2abwsWNVibcoMjQOcbR1r+g5mYAGPK7OfPETnC2YZM
Tk9DO1dy0wQhxepL4zot0GslQQJx4HmY0tq/G9hd/uIyxhczFzPd7FZqunTTsZpFQFC9++J5fWOz
JuaS5NE+zByx/aZ+cKPBIFxV4XWkqTANbjpfTO8Jp/8GXkmb6uu+VN9nsPYM/rCSC8yByL7PfW/5
IrYqHwO3dD86WbGuKayE4SdCY70vV9N6uzStf6NoBqdyHs3yNmWh/D37XvodoIHWG9kM3iUZBQ1U
bVU5T8IEVXZft52FdDhyc8UFgtsX2cPSjXtYAhw5U+V/SWCS1kMfuYO9KW3cUEevSPyfEEKp2lqw
OPekd1tMUOvUMIYtTn7rmxyhXvNooJxZWXZyM+bwzj997faI6UlBLi9tS7JVRaPZnKsy0fPG7qBp
PXarJYJ7A7KMP6P5HjeJTIh5KpBwzoXFSbDGdqmhhLaE7bhXPcjAzPEtZZGl9AQOFTBDG1zFDBn9
OuQ/DrfwRKV5QGQYl8zQ7vF1hdapp3uXz1jnyDMq9aYwhuUijgXH72nbKpStWwm7hkxBnUdbpwic
S1ZQHLFfosx5aJQtfiK7HCIeqAud3k6qm1tSevA0UiLsP1KV5Sv8Ux7vsLT0X15nI24KiwjDZvDm
+VoPvto1doOh6F/A33kNZBCZun97ryq6y3pVoH/yvBD5Vxd2eblTKiv77eA1ptxWKsr/sB6lzHuc
R8qzmpQJeBNUE+arLDILrdZLN8RqnIvbDvNTgc1UNPmrM/oZ04HO5HoI2ix1vnAXTOMuR59b3/iK
C7RoYTjmJE2A6sliBMD3OtfYcpomVPhVoIXsgTuGMraqaljoMlZ68Y78HGiBE0XxoAujwKD8axCB
N0qmHDWAXfadC5gq4p+N9uj/3ll9xg2Bvsf+ja1NNm6lQLvHppD4bwTwlPyIaIFbL7qknASvRUAD
eIHPh+KcmvbRGmBVTrcM7qtn7dTDWSeQk+ISDCuScTteS/xGq0iPrP1kGYvAX8rjynUGvSM3VhUT
5MK46vnQuDYEwqeEkoVUVAz9NfynzmUO5aRWOGm2nRf06RbJFykNTkrKwPfZVcG6HqcoFf2vSYCb
u2fCIYdV8CZTX8UKyfBG9bbsby1q2LP8dqnyhg2oXTamTTiZNeEay3RK2W+WVevsQs7s4UUBRk6P
GPWa+mIB5kVKkZradQLv1gBmfBywDTIqhYRpWl9YMMOiUKQgghj8AETRWZTykqTBmufenj1d4W2n
YV5yyRRh1Q0mC5+P7CvzumK4gX2jNYxGM0N+SntTfzGLTP2+N7L46MCsl/sR9m9/NFwgIDaxisQD
KygUe8v0v8Vap9WDjTMm2M2YddQ5oixE4YibZ9R/3zOQHJq5n99z6H3j7VI7zXjE7wcypp7XBKep
yRvhHJZSyPciTd0fzVWsth3QMROnjVNdl5IT5Zx8rpodj+B92POwsrrqqeVWBOiGq3aOzUo490Lx
dPHG5Wv6Q8KS5bvyVZ6cqVeY8GYuukb6rTjwnZLCBw3Ez+iH3FJYarYFTGLY+R6nzN/KpKEXQ28I
wm2GAToTvEQES39Ltbw/8onr5M6Dk1Vwqk2GN4xsGN/comQdTo9Wnh7hJYXIshafLu+OQo1/5Aji
GuvS2vp4KTKQgggd9XQD7M8P0y3JtkAfV6eVFhMw9fXBI64UhSyxeu5Xgu5b7ETheQJ9p+YXjJSR
5rskqzUuWFGXEgtphaurjWGZtuveC6bgPctdLAqFwgyw70pYQQjRfjvdyCqql72fNkGzH5BK1A0g
16I+Jh4/TtyqsuJlb5XFHNtm0REC3VhQx5iaJdK7SC7WeAgGAgNnbIWt2GbrANZY+UuNQcgZWV0O
aT9HhyTCXvVBDJgJhvPP0h+dRYnsjDm7duIMEGnL5iSnUZz9Eo3muB0Vs9GC4rlRGQf1+1EMvkvj
RysERq+h17cwY/FF8lGL4mycmaqJDossjxlynvMzd0NpvwjHXBeUoK0EwwbVq4nTtv7FthIBFKZf
O3KoIS+zU2f1o73xeaNbcGJogtbwbUNuvRxBS7n1e+L3aXduOJ0i4ICjKx9bJ1lyTnIuGlDjtJZ6
03pFp8f/nurfVsGW8KFsk0b/osEttS+RUyyEF6PWwC+zGxCmf3PYJyMFkhmCuM08ppCpndmj+Tyd
67p+1HNjj29j6gZOTfzDA/+4IUU9rDubjlD94SMrMuSxtIfmQyq2Aj6/MuRw9c+2HbzPuE58hsC2
SXQMY7YdX7j+xQT1TFTRMMFnMo6680gvVMBtKwxBVjYuKaYh5McpjnKr708FxLn0ZqkC3BxL2/Zo
FOzxw79NDpH0De65sE6jzznscaVDHPtKl5SZfb/OlEriENHr+NEMpe3ctiIPwzhZ8wAKKXZxXPJX
ijw74Kos1mE5N6mfluXZa1JNt8QUVXAFcMZbSR/Dcc/KQ+vRjXeHytY3F1aWMn/zA2w057zJ9HI/
6wbHXq2iJrq++pyLWgUgYQ108pRDaOo2PiIpJsSoKKAfwXY6cgBmcZgzxeEE6TErXqGrltwITkVf
1dDiGwQU1SG2of1CPPY4BA8T/+I80kYfWMGR0TANcDBJrAHJYQAk6JlDMjOtts9RkSM9nYqxqGV9
ZBHiqP53KPKGO7KscC0u57C1iQascurHx0mI0UFLkqoKhl8TWovLikiVRbt8Kd1w+tvzaPPFcAMr
PevC/WwGZDJeYNJLY9deQQTvQXdkNraHfNHVblKLjxG0bZOIMTbrJH4ArcO04+npsA/kbZz2wGKr
IlOLjhtDa8FyyIYpjfLdLFztPyX0dxf9hhVn6OoTBjFpHirXEbwqJr636Nn182Q+9ixWKE8IuhRd
FJhnDzFXh4ehcYtfXTmyBs5FKh5nd1U/OakYmluLWX7zWps8RtIufAsAYn9GmHTHTYut+KUYw+hg
hL32R+VY5afdd/KNbofonSbhbCIQo6gH2vdU4iGJDZRA70gS2aRY8gbIcM12+z/Tpf+rtP7/WxT/
/7/CcBJu/30e//K70UTvIawNy+nvv/8bHKR/JvEhlPzDp8XXFzacGp9Sjn8m8UlN/0NAouBN5NHn
FAZkpGqA1Nm//5vj/EMSqaZ/kmZazBYRkbP/SuLb7j8idvPE0OC8XsP94f8mif+v0TaLuGBw/cf+
v6JmbWPlESCm6OSt9xhftPgf8mUkSf81AfZ/vrTzr9GyMktpNhytCiWoJtLgjJgY6XsJifSU6653
M+epiSp5Z2sR3dpFQd4/r+EnOyvDgMrXHMEDtXdg541heuO29EbEa+8u+wDc7Z6qgG7dCCO9m4W0
7DdnxeVB2xWyil7C7G1IonAn3Gi6X4ehfQhVOr+63Uqd0+z3H9RFN786gCfPYRcO3ytZgHgmVpCy
7Hfbx8IaoudwWEGDCDW/47c097xj4XCuY/LRsWsEgimR3wxPZcH2PS9/NDTFp9y33G2jbfdZyrH7
EyGaxk0+zBoHlbABybHTocpY18PR6WDwrYpdPI0hsj8pTLqc99HQdqtMkm3FGFzGCirV2yDwCQlN
IiheShXtIZ4iOGGe+FO30biLeEtD4h/z7lRYdr7T/qJo2SHTojnZ/zWrKuMxMTlTBO8OL2rQdykW
9o4Eqf1jZ+mOCERko+L03q1yiuIcUUqUxpVx029ypPNvL11Vtp2iiG1RGZi7KzaC5TaWlLsCZRle
HdVXeIedXTR0yS0GIbDhYMXv/Y7NJrGgxXzN6MYfY+6xAR+K9aFWSbnjjCmfsM8HMR8f+602d56D
IotG1jcyPEbLlHBWZ0O/8BJWqJcBQHVLLDuTWyXNZXXHwdMO1YlvSFJL4Nhbw+/2BstwcMxxwYJP
sQf941hLizxCkfILhpPwFXwxBhin0ghCfILp8zjK5JA4pX+cSgetSngWfQdTOe0VN8gLvh6f5g01
uQ+QKcbbvDXMnKvLYzWk1u65zANr05gwP/IjFOfeLcVl5MhYxauslLcdW3ZGIHXEvYRVdD1qhSVV
utac/ODfGGhus8XBm1iQ7XO6DI5jmKGLh8P8iMmzj9MoA/pe++PGn0MttoBdk9e1WbrtXHNwJeJZ
HzFReL+gQqUPzejkn4W9ZreSCqV7h7INjciqy6OpRmefEPhGCcJa/ur7Jvwzaz3Wm4GxOIbJ2t6m
S5n9TDL34gZwEHvAdhXks7omeFhGY52Wgd1+Mqb4n0A74bOp/L9Ke9nj2ENObzOVH1AnYdOFqvuj
g8w7F0Wb4NmQGG37qnucIr5xZYUFmZlyAJcdWRG20Dbp99S703rKyZEjAD/f39Dr9UlZLLc3xACH
btM7gR23LIiwC9TMonTVBC0oTThnRUx0D1enqgqqH/P5c2FMfhdEny5MHABqoAy/5oL1JOt7dV+E
JGkanJdvg1N7r5FeUooW1vH3hPHV5sjg673Pb+ZmWlPxLLkeHzqHJhF3CpTFfiknZdRNLRIxaPCG
Nc+uo0f3OW15TQe1se+9RbnduYXIzzdFx8KTRbZpL6vRusW+B+R/Empi/qqnyGO3LRtyQxxpHygK
Cs5cCpyjWu4vf3HNo4Odh0xJGbkftgrwzeHZcPgvTBhHK5mMJ74itxSbrA9/scxrYnHeMO5oXsY2
4MNDM96WU2X8zTiu5mpEgcKeLyHysBgB0RIO7MrSfReAV99Tr7QPeW+02kx9L08jutTe+BlRs0Dp
s2dUsJftLDE8ZtVNUFgso/Nifo/wVMQ2G9Q9OoLtb6bVms8LMz2PxmKcngZS/nR8DTNPOaABz6sR
4mVxfVQmyC8dnnqbKRKLaXCqMoSGTSgC81DgwrjorOe7YauVfmeLVfy4oOWHuIKAu7MSiEh0GBr7
kFI5/mjyFXOmWMP+CXOKjLvcSQ9TWuj7wrb0I7nY6TSMy3CsxxXY8Gjl9+Sb5C1lxNHet6bpDYdk
uFnWtF0eXTvVZJDIMJIGNE4j8Bci6zHw6yTZs6Lz+q1qEhoW07ZpN6Fsit/SdqYexSLBLkmzwH3e
e7ijVV04bNbRjL6tvPFx/adLe1jzsuVMXRX9I8zN/tQZTz6bwkzHybPCSy+qBSyt57x53bTk29Ko
6nUuxXRZcaJ80pu87lk9UVlrL+49GhSrgnlK10vEg+CR7smrXzHv93y0WCrn8onh4zPPF/duCcoF
rggRQ4y1k/zxrcLsCd+We7tQ0UtS+3AEvCK6+lvKs/AxLMfRyGOmnfriq22z+TSgAAKaK9RHxoHo
1Zl9fQNiXRCFwtrwkpXl/JB1mT5Neln/YNe04hFo++1oavzCWBFqEi8pIQ9eefPZZqV58FzX8ADO
I27WdMWhZnpwsmH+ZjM47aau755nGUR/MsfhYcLllL0qr3RiSswRz3mYpZdhaaaL6NT6PXk6iDYi
TVbqWIMoBnpmxWJOpo/GuBaEepowrXBYdjP2U+KfOZ1iVsHyDYwIZQ29FPiwiFgpzOf1fI/ClTDG
zG1012ickJE/icvVAXiaOBLwBwlEOHpy0X6gxLuCBhgryvwP7I+kbaIV214EEG7ji4WIlEcuFXK8
u5pD1KnwsQ3znJdYyYK1HbNTOPfOybX66nlujXvre413wzo1IF2ydCgAvHjIhWUDtgNCGrsgrW3g
v25CtFP52bue+uXJnan05HxD5JmHTF2e7Xp2E9KxbfQkB7d49Ca7fuHZ3B2wC2AsNxQZEO1cCDcn
doSpkCUFYHvZNOKcsNO6leBrbzShzEuwsJZOLDbKzEM4jJNhiG4TsKJbbPvwEALZJPdOIosbqYvh
C88HzoQw33UwGnNCjSWpnmj03zJTTF/gwt3bRHveZWXKJQpWceBWk+2uzECJOWK1YCfmqG9c2WxL
kpHmxLLk9MRfeYrKYkq3qN8NSkYYPRFiL65ncwrhWqAQ5KbVfder4GahKY5ojGTLSfbW//RSOnFG
M7CAAuPPVhZJCSCA7t+A7xZwjHxx5sZdD3Va0GeQLdnNUET2TwPpCLNYE8HKsYMkwEbXj5fJD8ir
+bgIPihRLCAPNOEecwvFLOmS3lZVkByDiq072wf31tiRPg3ZpOk9T4NiC7N1ZvHvL+CqkXKrGwr2
LO63EWM4Bne4BF5v/1rAE13c3jZPXTG7p7LV3puk/Ao/sdM+4jWSx6ghOn2QrbDe0GkHRg5rXA9Y
raJDxrPjwRBBe1JRVe6xk0zZhmu6e5aZn8aNl5EdazVZMtl2Xko4r6jipPUGipT86fcw24A81HTX
M2IceIIlpxW38swg6Xp7rAn2iUd08mZsMf8CRRe+CB2lL3My5xfo0sMnym+3m/1anrAxk8stW/87
CSeGEk+/QQnYrS3hrf+g7rx2ZMnS6/wqgq4VRHgDUAQULr2rzMoyN4Gy4b2Pp9eXPU1oZkiRHN0J
aDTQfU5VVmZF7Nj7X2t9q2Te4lZxFmgOG03jKW4pPBq4ULdm3DHRxFNDbRJlWVALe+FoatwOXiiD
Ax9aLXDIZ/TPyQLEwGmjfLwV4JwusRKkX1oqhx/4S2psP/TuMSaWlwtR09wbsfIeTbmwftMlr4H8
M92dcH7lTPQ0vaMDSBGY1RkjT3u7jHJ92wWY6Wx4DowF9GKcfWz2w526sPIulvgwoRhipOdIR855
MZPqqxH04JDVM42uTaOjb7SBPK9lZhLnpajzPWTJDFfTgJpXdu1QeLnUFY5FqHZdxIgnTpDPxB1x
c66Xvm/cvkjMI5LiuEOO15m5YAlbRXIgBSTmCGUH6BMKk/dIv5mlOeyqQjN3VfN4R0adG440c9zB
ph5+YrdqzqANCcVMk/6dZL16jaDWr6ccadBOlagUPIjs+QV0QnxM1YWe7yDhcoK1cZ/nkFtVGQvj
xr6K2B+5nEMRybDNMjyR+7FHZSsGmYkzMZWBAiYqXYhXlpi8FbbEnmyinvIqrfgNvcJ0amGoRdsA
reXP45LvK1TglSAVVAJhSNadIlh0z+qV5SZZcbhpaaM5azNOKSuWy0uTj8A4LJPh3iiO4PmDBqjl
UDPhHfq23gJ1MdZC1MU7Ko9geRhyKayDRipv2SIQmuSY5pRaEu4tgSSmPAjyr9HH7arUlfo1rjTc
Yx08jioN5G+KP7gP1UI7jmFEVyXL5rx4w1TleyOdxhXhrv4lMqOJR3UTktaTjXPTt9WVNEuMm7Sr
gUcrGlWMKrxY1sXwWy4T5S4vUgI3Z5ZniVPIFNG9QE1ORF8jcWcTpE6Br6iDNhtYXttowH5bBESb
UmhayxJZOfRJa61UMAoOifG5cNrFCv0+0TiCKqL0kOc75VWSalqvqNptHFS0Gc+RQYosGNI3dNjy
jurPAy5RRcWWVIJwpa7hO2RTp5EuEk2CK7nxg12b5qZKTB2GisVxCaVlR+ha5Lc8YcVP5JGRNBGO
G25EAimcW7XVApvtt8Lp09nTw2loIRq8yOQ76XSyGrTlWStuDeWgm94KrOeglA1OpUk3O7WJ84jl
4eESwAIYMILWepRKshE4nHTpPLei8YWkTHwslQiOa+x0j7AAiDaNepWfsxadNySmN2JRnm2NK4kN
95R3dyWPzc8Q2avZdTNlTM6Ap4yhdqh/wATN6KmS5DM0buNWdAn6BcZX0035KR7RXJb0dgn6fSyn
KWaNjo0FTbv8QrolPMjUYQDX17W91htspHmWu2lixUeIUPobSILkQyozkrGppj+BxgrdMacJG4Ur
1DZKa2ZnyhnEVYoG9W1KueJXMtsM2yyG1x4JLFeWntF00yl0SUGZwIUgBxQIhvWBKi3jgGNPPFZM
Bv12XIyTrAlcFSlFbKdZ6RFyG5AmVJ1Kz0Bpm9WEPg0spm+vdEOJe/y9E67zMqkdgRKjwyg3xVY2
sCGrlFtkY0r1QQL3SeY6TTZaSaRDaybrx8DP+E5OH+Pz0i4hfs9BuQVW29IUlKdXYCpkAzSLbIsm
Df6CNnVXSNz/gsVpV11oRMeZigsHohN+aFPL30dqFHj0sPe3hbbKdzpPeNdkOO6wH8j2aFwJ5INo
xJ20WCDih3yBtUO/0sQhYODoPTOsJlqU7mR+lJU6ib1vxZZyZ8ZEE1gcCms2zjdUiOVqFrUKuKZv
/WIo6kPB+vd4qPd+07Bf5OljVJvBorkxZFvpzYsyOCEGqCNWbh6FQDXIsSTNm6EBhvDURu7fIuay
dgx95ZVpA8fVontc++YEiKE2ite+Da50KA7ko6T5QBkRpz6eeQl7r6Jct7pAoo6yQGYoOsUUyI2S
sHwaRvrcimnpCcokRX6n98IFcItwKMu2ehkUqf1JhEL9jtLHD10PLZmrUgx8kWeVNxNhc0TyCwy7
AVHO1bxwOLG2k9RG+EBZMtgVPN63mg/V7qFQ8SywsjVpKuGg4RSgTaaw4CgsWEBnudTf0WYC/Ack
A0GVUwQ5NFSco3T6IZ25x67Ws1WS9P2hzYfsODDRnlxlFMloBmK5+AuZrtbGQ4bUbYp1dW6RQPEt
5Wa7ZmcibTmPs+EiKZ1fOyUN36K0ZMBTd4PLTVU8ZXStfxukO1A1MbTuCc8gIDYV/GKmcgols0Nm
8vU1xy8DtfuEQiiv2ONhVkiN2hMr6SV8OAW1pirwb3UDeN0CfyxOiyn0J0ZQEo+TWd5Ks8qWKS1J
5rNBLusnJa+0FVkSov0tmz7NaTs+VmkifujX6N2ynasyjaCcclgLZZXHoduNRrJuE9AIULmmlVgY
LMwJB3TAB6HMo7mDjTc94BGPda4N7Jgw25mTq7WzmqjA1CIWlc+IvzkqnaDvO8QHka2XMnrQM3qX
TVOGeI3NRLfNKoY8R6u3nm/BM0i/VZxmL/BQiLbEYSp0dgPF6Uc30G5tAFr1gYpV86z0bSy5U9Tl
y7cRLPN5SAy99FkA8ERSEMJ5ZohHemwVQ+daSmItfOoNiRmOvGi0IMIaKZgNlupdzapxU+AEexic
YWTotHu9hAFapYQitNOkNN8CwYqopYxIw1S1NRyrmqyURSsx2PQl1ga/4PmBLQ0T40s84NHAkURJ
kRNqRecXdaBJttUW+rOiskScAyT8VQ5ze8/Ewci9TkHnzvHBXtIB1bfXx/ZbXdpxh+XtEWhtG4qc
jE4rfF0fxudJ6wWHY6T6PAq68G2SfV3pVdUc9JxON5sNGLW+VIKtDDUvTx2t5W8F2V7wKaLwcJjn
y6WS1OGiCUO4FR85HfbvJm1cVLpMjlqow1MdlvFPLhNmTxcjlW1Zp/PLqhbdbVIBmT0G5/uBSRoW
EdU3Rk2OoyS3GZCfIVW+XKOq7bAaxBQtZYUg/NYscBn+Y6vYapOR+lbOnZ+nqN7dzIaWNBynQJn2
8l0plsIxxZ+wAQZQYtNskYXnUFvezSnivjMY9uFyFh6EeJLKMmNYTB4z1YvgpIIr6ln51oN7+GFE
abzq6hCuu6xovpdeUA8iRt33JVyoKKL8d2WI46smLdhkh0Sp9xSjq++l3M5PSAJAxYw+V7ZZI2Qv
AI/6FVisFA0d71qcKBKn7qoN2+cgqVGyi6wuT7j1my9Vxz6Kz1HuTkQ6MlcM2JPayxCr0KPKkiVU
Nu/kcYGYpYZ6GAVZ8wYxBcEwx+u0DU8BJgyq2DKXfqS1hDLRRcGr3MVws0saDY3RHK4B3icKConT
2eUgMuSqSGZ6cYsDTawy84XZeaiycuVoh6aJ2xnnQWm+UvC4/A6jND3PedFv9UmrUAmboluFVsnl
q/FQ28riSJMy877lo29Clhw1x+dp0aHIlZmo2YE5qfZFfTab6rIfA5cMI9F5SQrIARvWKtGnpV5J
uE9nJ+d9eCT9kvLRXEcZsMpK4AgiRCCbQpAMjgR1IDuBVAarK0k6vx7U8A0yYv7WGOFylRnDPFlc
bQwnivAQRxbWG0ZDq7EThFXFyae3E4kzAScnDjP1DOmoj6Yosxfd6G+9ISZkkQR9S7XIwLgMXAZu
fQxbM0Hcm7aw+oWhTqquohQhVofZy0QqAdp66i4zgXqHKjjsV0MdO0VTyIjFieFlFPNeQCRA2YgW
geYPlYKsRuLsEwz9Nk+L8jgyFX1JxK5nP9wLxSZNcByySY3uJPmVU07SuvG7Ump8HZdXa2dzqX7g
xajXcJFnL1U7eroixXS1qG0IePyR0iuAr9tqn9QuH1i+lpaBxJkakLoc4+woZgHOxbDHCS+r+hEl
uFmH7Rh7PBDUPU7ZhhDpLN4zTUQMNkM03QBbkN8gneyyKc8vWdkRY4jSkLOwQp5GMssEfo5gfmYz
p1FH0s22XkHBTla0xXY/2HLNQxf1RuLi0goJMLPGfYxRRudmUSTSayYN5q1oILlsixJFeUNiTRcd
PTNiLMaiqd9nwxj3OWm9jRSNw15o1UxwVGxR6mtbjJj36wGSjS/J5VhsGCsNz8sgiBRa6u1tEGn0
gMGd0pCM2x6da8CdE3ns7vWBlKMifZCg7e9MKmH4xXOwT8BVvCR6oB2aQY2YRJOl8ESQAszpF4xv
tqGYxCfnKDFMvzNp23ucmDqLdFmcrYnas2XmsSO0rkWe9Zr0ElgYVeoCwdXbbryBxJSOwOaF90JV
cJ7U3cKgUa/V0UJfU8o1q3Lfs74vzUsz5dpIokHmb+A0lFSqwhh+eIJWpbdSbQLJUVlpv7pgHkS7
wzEecXBpSw00IQAW1i8FWtGA3sdKQg46dyYdXgxU68C6FIDMMn8uG2VYs5YFq5JSunDH363Gj1mV
8uBdg3Y3rNsW6zWOFWHhhMuVZdEEFxOVYtnO9Kbx9PyxWqujln/EdPQ1x0jQomgVWYuMpzbq0DmW
QjcokDAkWmiBdEw/QiMQLOIE11aeZjYc0lRrUawNfluK4YVUqLHPVu04bbrYzBWnLllfDIkGNd8k
5/eUm2xTPb51WeMQMVSmnGbYSCsqhhO/F9GRnLAQpJUocpMsAsgsmvvmaJ3g8518OOwNGK5BydbM
C/OnMrEaJ8gi4TmOZeEkpeQoHLbc5UthmMmyIypUPTVVlnwvhFxWRGGbM43UdBBxElhRPgiHD0MY
HL55NKadJsgNFp0yWX7zhLIlG9JVx6S4j0jKKER37YoGc/ATestBKSMg9ayFRW54zbQYIvWe0ETn
ZXmmty0jqJNUBiFw8g9rYyTRhWIV97tMnoZb/KhEjcRG34jwWTS/DYfOVjI2V7Oosf+Oum5lUnx5
wGch0whEfhXPTeMnMkBAAnpWsiOjU7+QhFo23LfFsTLCaA1KKbsguIbbyKoZyuB3V29VVqi/vZjn
b904PLpkdY0YlsJIynn0dNesKLUMiqEm+ZFNSUKwQW5+OlZJ+gYtC7vYLLXXWJITj8xVbleLBhk8
07prTuyBTFCvCjb8j/7azH38BOpodhj7lk9yNEk7biuC7GaUH0K9zh2FWphbBngBclWq71tFnjeT
tiDQTYPspOmS+WJEuGaoKu1XIxFxtMJiRutYFPS3OESqSBazvs8gRqB31+l2EBUZjsDMfKdLqX6P
02K8d3FudnY81MkG09IDGlHoH7gGDbx0WSv5E2yDc6y0te5xpwgvXRpgbw7qPoL7FoaDr4gAkIZS
TZh7jOo97Br6WluweSe4FNHBlB+MIkrMFQREvT4Cj+AEQUpB8Aojg6lFPCxU7E7R0PRFOogJ/PT7
ucc3bRQYd80cUomNm030hrFfHKwIkfswYL+R6MY43ZbZ8E5DVWp6yD/mVuLbNVgC+wylX5Nm/YSf
VIJ6IdTSd1NIpQvsarnh/R0E7w/3yD9kpPkv1F78/1Ro8UA1/98NNIePr4/yv13/F4Dvv3LRPL7m
L30WErYXHdQ0xGlFUlTjASwef9oOqw1/ohHL1Q1DFEGNK3zN/3HRyDhlkAxFhfGfrGJF+dNFg8FG
EnXox5Ki6LrOPfSPuGj+sMuA8AvL4uH2+dPrgmPn77wuYUqFdW3Vw84YVC+wjmmpPKPbjOEj1M2h
xGPG9dIP/rjriv1Dxf2rz+j8lxf465KJPzDi/97r/h0GG+9d20ExH3Z0lS2gjqWrOJbHInyWInMt
1rJz0rrmI8gqVw91tzVoyy63iL29+lR3a9YaB5iPoy8/FOTi/iw8aya+qp9GaMojVh3Dol0zpVbZ
YZ+0e6BE5+nzP/7Z5T/qkf69H/7vGPeG1Q95EkbDLo03k/iTaJ9Z/M5eT50zJyneNOZi1Vch/eI3
Gb4kfR2F7jKexWSm4PlozeeRx4+RHYW3+JP/egwuygU78F6S94dO2Nb5lTlJarFhyX0ZykBgj8ga
LdLTtnyvf1NGd49B3YY5y7o4FO8teoit+lBm/GYF2c/T3Mptvd6b3MUlWL5nkGOHHhxJN3YEJ3FT
rzgJ9ifirt16QWpH+2Qvz5ijvTJ4ofXHMWRfzm7yeJx4htabQHrTq2OWPRfTFteuoTynWJhG0Ruz
FzqrQVOyLBVE2Uh09k47nIiXmqE/EGzOtu8tc9gtiSftYbKwsRMoDvZnndlWyT+AWGEMBMduBq83
UZ5s18olnU+wL0rWPX2dNTdecMDp0ZAtanUH8lKC95pEEcbW7l4XWyRhRVtL1VrneKSup+Fc9ycz
ZAFcicNGGb71cnZlwe6HdQ7K80HzJL03P0UjukPilMx+1mQUq8/I7Z9BS2jpU7Qc4GmDRGEU4mWW
i9uHDpLSrjy8u92dg6PectCfXbU5WQ+x15e2ZYSgS9SHgVL8Nuq6LY/28KF+iV89qzoHKJzKNKDb
KMrg1jC8I9Y40tNkwCmGEAXl7Qv10fykq/itWLV8sK2+Eab1eI1fJ7nza0t6GXWeIOGxDVZze0MV
cgiWgEms3QCwTcqvXTjEPbwCyB0BJokP6oUJszarTHP5nCJvMti5AulkA+NG2Voxdqigyn3hX5bH
ZiqHxbuJ53uPEVlJ6Tbfdta9Hfzal/3BazeKh8j3bK3lreZbvuaLnuU+YF7qKv0s4v8E0i89KO7/
5g5T0Zv+1oI3MSqNOtPqd8I1Owfbeiuto5Ny1A7KtjhOx2JbHKRz/p/04kkP5v+/92p/1wXAWYCy
jJRXK/b9vT425+lavsMeWGlecmyO+dt8LbzmYB7L/9dXfNDt/4peD0QaPgOJ2Z10ErfBVr8vm3oV
ndKDvjdP2paT215fyy/mUbn9x4sW8Ja/rbb4V1ujZT0+6796zQGqrzRJWr9TTnXtEIbHQgEXSnqx
jvF22ujb7DYhuKNg3+ettKnXurf46ZpbYNv4/Zb/5zeusmm3xd76AvO3b87dqfLjXXGOAStQb96u
o+BASmoC4w6xBWKfi3Ktjr5MbEv2wpSJsBOL5IidB1kj90ChI4gw95AP2Ir6TwmM6CWeXOYOwOfq
2WXqkHiSRyLcIDXh7I+lfwHNgdujn0HIO9prtZdXuNnrad8NF7HhvO9X3UoDWYyp42iNu6DdY01G
actqe/6dmZTytu8YCeffCWMeswJmrL+Y5JhL5av8IjIRsh8Wj4/6qT5au1u7ItLEKZtML4Pj9NCt
OdVAbe5faRCfz5A5A/9hrNKIWm3DDS9wYnDFcM9DgTBdJq2Qa6EzqSwl5JC6dR/6pryq821f/1is
vmX1awHl/6IovENHK35D5qLG2kzW05d8GHfCWyo4GhAS+G4rVFy4Hz0g8x/xE+bwBpMSBOvMbb7C
z+VtNGz8ZBNb68/pLF7w1bFo7ab0fegZt7iNArUJ5p0LzrVBis7WIqj0AOybxwXRohray1d8JIO7
Dtf1Xakvlvp4jmAN5Ui5bnfzDpbA+ILo8yResk10U157L7XJUHBLZody3TsNN1HnfjO6d3WfRP/J
OvPpSyPLo291Tlg7A9eK7FasvaRHNoqb+emqWHMC9xZbdRZfvoyMuxzTw/zjpUe83qJT7SGC+NZJ
/I3Ou9BN7MaJXX5R9sjLJw7Oq9faI4F/1zMuPltyE8VWvfHAQ29jeIEPBWPLW6w2GNdIAnLxuzy5
odq9zCfpGL636aqzLiH8xPnech+Et4LzTpmh3OvOXHyKP9aufqremjcugpp/Uk9NVs3iNu2a6K3K
wM7RvCa3OYn+isw6vPg52+lAesxhQ6yiu9Hu4EQnAsB2+QzWiC/lG+iFg/4iPYnz1WTifRHPJhOA
4kkzfeVJ3AiX5iM5apf6VbrMJ3MveKzQnrKXvdrBjOl2duIu9k13YEo9Ca/Y2/aPD1NwUN63793G
4m8TB3IKt/AjPz3gE7HfgEH5/U33u1Xk4aXy3ybna/JMf96n34w94rfuIz5nx+Dav+IHQ9rXMIic
0y3J18d3Izm/XbY8s1yicpSFf6TKqovdhH6A2mVU3Y6e9AnxkMZnL9VtVd/Rq2JXs4rqw+3pqAvb
C1ufn7juJp7BhMNUdnO2ZVt+4SNiMBz4Jo9QvooP/uDO1EeHnaIjgbbD7qL77bU66ETk5hVzuNwV
VuWeO5HpOelsr4o4f++h9R/DSyzcy3fYsvuBYSeI0twdf0eqMazNzIUvQyJfUZor0qig+JPlE8zQ
Wid9J1+7xrXkJ+yW9I30Ir0oa9XrNqpmm6us3WATPDJaPtZHokh3Ybecx8vwJWs2ybk2cpra5Y5E
qY24ktEgCYV+wbjLL7LOYBEGkV1Eqxp6cbaJRQcqfAy50tqb6a5HiOrddrpoyrppd0t3likFELEU
tzaYHiNz5QXC4XHCvbSaJG+cttVLcU134a4jOLktq7ssvVXGp5W+68KL8Rou6Rvq8hpFMoghcsJI
b2/h/Avnski85Dm7ZFN3a4vsE6XD66DzYxrBRMzPsU4OE53Ln1ZkT7rpoV4w9IBWEH0Lr8MNJuHL
kFW5U9b1Yzy+N7AgVjLZRvnBm+MXn9r1T/5jvhlP8lk8z6d8meye/R4h36/uI3zrnoZL+FrDFRm7
FcM5T55qHElwUtgTyl5f1+usc4L4PcxWWoGQxTa/wuzrEGxVm02UghFxY7ZQzRPJO6e7mj/dN3lb
ds0MEull74/dSX3Tr2xy+vlVFfQNOH/kLhlCOmwl1gjwNvNHHJ+GYRUOG0umpsJXn8pvsGcDtmRk
nat5F4fPtP2epY3wmt+7V/UicsUNml3Tc8Dmlkih9UkcXUHi5/N5FBzkThXBab8vvR/giq5IO/MZ
svskB2oM075iK0wK6mC134rlEFYFhV2NJGjJQW6i5yoDyY/Zp3tRXeMAHnKZ7Zhlm0VWc2payKyn
XPKLYKd051ryK4JzOE1Er9mxe0bF1PdgVk71NfBxJUV30Pv4bjJ8y71TzE41u0gRXcVWD14PTE9G
hG4I63LYUcAEVnRUvYmJas4VxvD8jacbby3Yq651Cb7C74chG/oYLTTnOX/T0aCi3s9mR5g3g+qD
7gHnwy5zDFeiwhjUVlggFBsHHIcM/F3S02JdtG5HLIx1jt9p8gu/Kz3Le2brXHvVOmo+FGWXBftc
/cReHHAA1DbMMjjbSc1z3BC+AzRojesUnwiAfTKQE60aribtFFKC2adE/lmXeTzrObBgJ0rvOcN0
faJp4sZj02AD0/nUpd9ZGy+ENFruemGn9EetP6YX1Yuf0g/tVL0q5XsG8s4uX+JreVKegyW0pe6O
BFhuWnd6kt7PrEle51TPsVvWXlVz0oJbHRHRBGOSeggxWuiQ/SR2BdvFHDuMjrB7RpoMXsiL7UJJ
ssVhcMTNzFNvRSbyDOInm9fzZ1he5KtGrBryCVAIcHu3/kpLAwYa80U6iLf6jHemWhwUfU4dE7Dd
2Z4u45cys0zYXHR17A3ZBq9B4/Q+F2T6VXoPbdFRX4yb6bfnjHKOFUljAhsk49Jr926i2Yo+KpJV
7Qz11lQ7IG04wVAjkWfbdbLO3fpTJfD7DD7J3PXX4pL9CPD4DlzhKLEP7jtOuM/4N9kDIsHQgjb8
HO3Tl+AIlkBQmEI5UrhGcF2+6xeLPRlmjuqxsZFlyPl4r+gosZmSN774xK/ZfIgtzv/A7w0rKUiH
XRwkI8752RZ7Za2byUV4Zdr+jMWcJ0AKShfvIfy1Y9IeBPqXgm3Dcalt7/Lk0klR+aMwEEss6L9w
RXFcVSR5VeFNqj/6LPPGPj9kOEM5TlvSK+w4byp//9h+/0Njsf9avuz4Qe73t/z70tjHK32V1dzQ
09G1//LHH4c/pfvRffzNf3h/JLku/Q9+2Z+2z7p/+We+8s+/+V/9wz8nWbe5+vmf//2r7AvCnU8/
YVwWfzvkIpP1HwzGSmpYsvjj33zJv87FrH8ityo/qtj/dfr1l7kYDbCGqtC8pciSzARMZzb151xM
Y/ilWtRES7rxZ+7sz7GYKv2TZjLGMpmoWSSDVeMfGYuhSP5dpRmvLuoUpunkcPgpaKn721NT0AkY
hUQjP0RqBNLAUCmYcKDtgKKrxbQdDy2lJ7Hi6lWNmnmf6Ppm6gLuEx2gNWWhek7Auok/eiSZ5on8
N1z+Xp/HT4T03PhIraAU19hdVP0D8XiU7LJW6JVNCNUuWzLsVX8Gk5MWxIrVxm0h93GDdFmATy8R
R0JAuB1CHDGNhJMsVeizwsGkt3gyhfiWtZriANkZ81vbgjs560RG8r1gqdkTfhFdpLdoQSUOi7S9
QNdT74BtEmE7W1pS4rdIlByY4tS3a4oFNMbaqZCz5ethPiiSXYxtHh+ksAFOqyNPoqpaMK9q0hoT
55OpT8Ir5YlIDPYItOVbr0gGyIkEYRHSGCMRpNGBpT4a6eMapIyUTVF0xaGFxcSZZdBKBfYBDhZI
DjCJ9B3StUgALynz7hUZWTaOlNnE0UZutLJdh1Ilt9/MKKtwQ5CfUg+hH7P3cKlQpdNYGE9SqbDj
MsvIiJ8hS5duLmpQ72ST9K2uju2q11oo6nkHTXJJZPU2ip1R+yTw8N+rWbZhno7OYoZaBcuAzEEh
O0kwChBDNXgIPzEeN/ZJhVpMbkHxTmeHeQtjjVoBGWeJHpuayUXR1Jb/KHg4hl2PyS9nZqzsMXEk
pLaniEoSryL99hirwYFmeY4REAKgBA2ohrKAeOfiSdHaC5mMKtiqhJXRfGtZWBtTwplpLNlzceVx
eM8etg/ZmFK19gjiC/01x9g4r3rTiNmTg7kum7NmViFuJy1XHxdLNxDNdaF40H+HyzFf2GK1Zjt2
x8zMpfSlVrCOOmYdQFM2VV0212akR5YIT6A3zW/AX6lKLUIyzRonn7Sa7WGkSpJ0BpIPMZVcM1xy
VN3I+m52+0UaRvVN4kpQXkYsmUi1RZMT9homvNZMqaRYK3DiprLyjA1JZJMLhFt3rcBgM6sNRZBv
cGuN0RlIgkJhW5o2AqDzIdeIGxShNL2rCm5W1GBa065dn/NwnguT0g1LD4MQ+LaKhXgUl8lYW0GM
YowNHqzxpMkxu26xgBGPcb8anQHLP7YNZWkE6bUxe7KhNLhYnGcl3vnsThnYaH7lcqYmB9FoMC7R
GRaac+5SYw2xUMe6LkCEqXBMRK6qqVND9W8BV53mn7RvVQUu5cRSYEdlq1kv1iBa5MeIv8TzjxFN
pfbZGeqI7Ag/OBUlO2lSiFu2WA9aR2FxWWn3ykRWBfw8W2bKYTrVA+MQkb8QTCDJwGL9Kn9YbLdx
/+DsbnvB0HNUXrR+7aovsTmtpnlslPdKmTnNKBbGMMeAtqvfAthVHEWkDjRxl1tD9jzgjwIeWiht
7GV44OFoLV3wFIgaewFVDtSc6ISIVTFQMB3tLODGnBFnLeYoqQiGdQ5LkDzOmFCDB6KT0Gs3qwKG
l0jIcT+SN3RaoAA1c2BVveVCYXL3FHHCpjoWNZzuRhsrr7pZziyMWtzUq34mefVKd4JQAp0XVc4x
QTW/6lRoxKt6IkN3q8t5ZouKT3C06XVSX/MSdHg9SdNGTSOr2QUpbTjt1MJmVYDR7Ok/wm6W1Jx9
ijAOtZVeQp5Obdo9hZqNQjw8AVAqX+swXI5KGRe2RJ5sp2XqcGqtErfZQzw/qZg2Of8zWqA/IabX
sJfYWEcVyTp0duEtXITuLW05AgBPUSwmD42hrMdRN79FqJkch/laW8Qqx2ayLbb6KDFXqLDkm1IV
nABm4lXAqBjezdkI2a5lCA8g42svnpb0Mkpj/kPLzPIaSDGuW8Cic+Xjs51w9y4NgnnARazgcpEr
XCnRhFdonhEhOTc02oEEcfmZCqn4mk746Jh01ZiEqaCdrzL+mYOO3mgTc5yrzVxgGcBnqwJMD9oe
fK8Dnd3siAa1ESPoKhD0A/WLfXnSu7i/lpIlZ5tybEW+laY8zUod+YGM4bOHgcRcoqiAOs9lzolF
BA55FpfslqY9H8ksYN8PO8lEcf8D40ZymxIk6FmjEzVCS1uzABhOR0btXuZ6TO/hg8Lg8R5EJ7BA
XjthqFaHupLmt7yY680I0vgUiibrQoiFKg+l6GnqMmFLUUC4x5XA+gNBZod/vgmuqjoIu5lWJLgi
Ah9IqDWAycmaZJsxkOR2RXyQw15aaICuZ0V4w7TDdKxXrTNsXQxIWWcexjGat02K8h+19JlQbaO+
mhj08KDPdbMjNbvwDtr2eSDEauvNLBxMECaOPGryTle7a4tdl4tMTgEmzKaE5NJiG4VFxgiqb0Su
ZUTgkQ6Jb12o1nEigNltw/TSGG1yTYmkrOHkM91QBMZxfcMECMut+YprKHuTZ7Ru0VS5diBvbIO5
Ct/EBVOD3S/jUZ6yeReMQ0Uodsw2asYDZDTCeGsaePFiCmyQ3WRyMaKR9SWpW2rycCYaTzqNMcBc
9BqN3Vh0u216NCADB5GdqlPyoSamSlgMWK4t5o1gcaDpuUIz0brivE0IDOLFAOBn7sZkqdd9Mf9v
6s6sN24ki9L/Zd7Z4BIMBl8zmXsqpdRiSX4hZNnmvu/89fOxajBTVhkWeoB5GHQD3fXgojMzGBH3
3nO+Q2O0nZOnSOvJWMx8Go9O7F7kgJEQ4obx5qOjWg3wkx9Im9FJtOoT98WEdU3FEhgXB738AcJk
uxbtTJpnYbkXArjUW4DtMUlB6ZZ+61xxDoodCPnuVGYmIwlHd6+17ib3fkSdDQSKNlZvatZtbxXZ
JY2qkMCM9K6KBPY5rppUfhDE8bhSixiY6LvccbENhvmJzZggJKR1O+QD+hZ/Cpwm9Pqn2CDTgRl+
pU5uEUb70emdx8YICB9AlXYeReZctdjPnk3ECEeXZcl2SRu8mJM7kUNCLQkY3cpCiOdgbvHp69D9
SCJiBKCbxmNRzJdpFFTSWCqZuIEdvpEuV9IW+1VslAB/K/Fqt/17CBd3F0jL3zppjBLYoEcBhRJS
nB68tzjjH1WNLj7iWN3HWZyy307mpimxraE5OaZtpJ/LlkmCa2V3E7gqTDBUWrjOL44FIb/SmEjN
yi93jTMUZyx5i/w8XHq5VRVEd6wJi2FhZLnpzvENad0VcVJfROcHP4Tjxl+toivuiZSpSNppi30v
w+kc+2NJWc5pMbLZKRxrGUao7/ls1F8qgZdYt4XLl6/f5UBx+MRj86DMBYvITuOBLd9KNYd7yNHA
yzI6Ttk8OABU3eyrNVvDgg5AmATfUsR3ARle5Bm0or2W3AnPJMfbp2LucFnxFTGyhFhtV2ltA2cM
e0WXqHZPqHfmQ47KkRJfPnHvje/aBsRN0ndpuLdG4AcroAQTCFoScc22L25g+RAcHLNiIbkjNkCA
0lugCkcfjCk5gUHh5NCFwp+aJtvdDDRmyTud7Ic2bkIYh72mvXXoCk5+2nSX2gIMBVep7Lacr7Rm
YV2+hxODc6H0DBxTXT2xrNW6HpXkRoouIJ8M18uQoFIONYyBR8e8NDIm6GOkod6OQXFT2NzdbK5D
uyIGS2iG1ABR4sbo202mhRZVyy5E37OiHuJWSCjFKggxedVhh6Y6jNSpKZPouQeQyg3b9bc4mfKb
kXeuHk36YrloDhpBw1tEdw3uCou2jD5jSkJy51OBUFisNFPaX4O+8hGAJ91pEuwxY9+br6iy+4Pe
5JwdMs88xOv5T9DNF+BpE9rLqb7J8rT1QofcRlN02VZVzXgy5uq2FYZxX9pIs0SaOIfMndWLDJun
PATVg0QNqVeY0oCele57lZafC65eh8DK0Sfpbr6DcZ7jY/Kxqs0q3LmMkB8MUb10SYYp3eRm3zU1
LtCsY8MZ85j3sc69JhytFbVWfR8Ecbq3CZREDYBRD/t1c6lw4fIlDf7k1fCe1wPiSEB5RMyYgdsf
m5LZVEsC60s3tF8rN0xPdhJJqE2Z5CXPX1sU2dwKZ33nkrCUrhTc4cEje0D3Wmsut7Hs1RkiunEK
I3RavcG8GdoUjfGERWzG5kPiqvIxjxDlBSgvX9h+v+YYSXZBlCEdl9xtNIP8kQqorGwVPmPZvLHA
pr3O7XAjJ1HcT0XpkGHId11bNE1H6Sd3hgu5o+vz7EZ0ofC4DMDfHMsHgdcWCaqYjnZLdoteL/Vv
JsTP1GIQOBtYz6aZBqM+0X7K+oaQGI1j3BlpXHMfBtHGBrYKKjs+5WlK/nBszftppqneTKiHV5aZ
AQdH1H0ZhhwgIq4df6uAlR4NaFUMnmacTCnWLVKVnJqguhZ/pjOWN6ockkPeyGFjpW71QJVPPg7X
jGVZDxmlEcOlMZyuVlwG16BQ2gPsJLGbkXSeWh2UO0jBxU/GXopZuH5qtNB9c7uhvEYFdSIVKiUy
DrZirSYSvNG7Jzh1HRpcehs+lI6fMKxJuwfoa++NcDF3mCUckDioim5VRGDCbKBjfFlwsm/ha9Ht
dIPxHiw1lCxlxQcSLPInit3+dVKTfueD3zolorQ2dNiz2yaU8REL+LhKlzxEdods1+Rjd3EAP9B8
HZ8FdcGzW0ThV2ViZGPa7Gx4NRndcsRsAtmkRzh74loU3WOBW8SoE6LB+ng8ufpYvSWyn48cM93e
0EvxGnUM0RZU7W3QF+OXkpfluezJbSfsjFtdGHakBtTal4qYp01kN+kN6kvC2aij32TIhUBNSJXR
ut30juh3xSSDk5xHerM6hXauwuRoOQ6+osy+ZmMsGAG1pORlJjldPsqPxirkCxXKeDP2BsEdFkjT
Xcs+fCyJoEDkXD/OLjOT2TbZOwPoJtGIqN1tw9NI7vC5xRZ36JKSbscStUziR+eVgeV7bm5ceqPx
N6EzP5VWXm3aPDDZpWgnRHV7y4Y9/JhrSZaGEZRo0ANLHXCdLtHIECKEsI2DM7Z3Iu2MnWOK/ksE
hnFjlMuhIt0RYCJBgpHqqp2PB+OxcOWVOC5jHeZmcCBBZ1xBpVBrSxHfGpUACjCGGjcu3pxVMVDX
a7re3dWOAxQtjm2G+8PkZuvQqCWyz6CqCaJJU8JcrItTgM2sSaLZSEN/q3Q/2AcqAvvML7Ey417u
4zqq9/hFmPJW6LIQ4ucHzvPuhMR9us6Y0a++SuoTIARqT8OquWiE9pEPnx+zhuhx2yorLp7mI8YE
a+Pq3TEyEgeto949Yq1NGSRE2iPW5+xe13GnwRsGGhpU4uuQTPM6L4EvRbkPIkGYjUNLWUb7SgXB
bZOSpYYv7js2sPCEU3ECME1Umkm5+4MAOGvxSiX4NWkQHtOsJlI94tLmFcQHbGhaQjPiXTwtphxu
m514MdVcvqVzxSxM0Wn06Ns0xHLK6q6uS6a4lEFgIp1kmb5FItg7AU4IYibkN520CKYZmr2BIie5
3uARk9GAuLSa6v6Ih0tft/D6PB0zw5rSNT/iSeies7heOKWDvGvCytilBm5I3bH9LxzJhEtbMnmL
LR+J14yNq0B/yF2+iE9IS+HE6D7isAjBa6UsfE56hwCCGzAFo52nZ5A//UkMEroPTBh0ErN2HIz4
hjluT39Z+qie5mFBQ+ckMQZkaQOB0Elh8/l+G7KS4EUHC1Ig2DYwbjapQccOnYGb3UVjZDDNW1AH
cYN3Vlr2Wx2WxlkNBF9VY0kNXcwWIlaX9zaKq/yFcNPpRi+7ZG/WuoY1p2rvbHwgN9OU86aOOfrt
fMrxbGBHa/BSfZ1EOLnEVTlMlVo13Y6w4Z/J58OGQPDKoyDAyVyBKalvUvR8qMEjglIma9pxgCCZ
QuH3XQLB81dtlllkQjFJJdZmvG9i9d13zPmcjfNwMEPaMqsSIPXOyQK1jYi6xBsekRVKeX8ja+a8
0A/6rZZnw0YGmqrp5wwVng0/V5vY0rQrPVP6YBiCr3Y8RQ8hKO4VXWd7p7diBoSQy2gdZzphT9IC
akQC0nWAdnzSTF3dh1Bxzm4igXo7aJ0HrJmr0u1xumoE0GzbnNPQjQdsqdTt27HsoYTLYlG9xfgf
W1g0TYztxAQtQI5AZXHymRazFJkbCfUphFC6890uUe3wZCCSRghuWTjGfNVBte1C/4rTc9pobTgj
ZHGXNmdCxgpnEh6R74XG/rf0dulN0NBBt47sO/SI38WU3RVdvbYwAXq9vfizYTw90IYfq32jRkRA
vL5w7GM93ZkBZe1sZmTIx2FAcRTWGzPronk7OX3zTWZyuT+PnfGmNW34CPqXtE5OmuEpJNKAVlSh
doC80KQbyAF1uyQwUiC+X6jcNH/80SaiEqpKjDhlehuC1Lx0A/dNcxLcKDU1PqhOTzcZWP4fBR6n
73pkCP4ajvEVnSy59XSYr0KW7hlSkWZQuGNNUDK0vwQFlTrwT+tWr5yeifoYHKTUaI93goaxoROQ
Q4altYM7i+20kTVRlc1VpYWzFaxO6lSbXDIJL1r65tdMEmFTRlw6yITOn5t+RN6OM2qdVaS9tdV8
xj5HfQJ6gzYjyQFE9e252v5QUXfWYlhAdI3eVd1dQC0nGKKc2ribrVIgCDTAiiXDvA3jREfuNCce
XWfzSBIZhiTW44p7AWKpiRxRUBe0FtQXMbKhjxyu3FnKq4iKYxktB0WqXU3cZysur4+9RHuC9jYI
tNemsLg5kYn0msXV9wDQDs0KZXADiSF1CzO7nYySsbDgG+caUa0EzUxm9Vb7gI2UcbZbqHQ9+Amq
KFjPW61oKXllQl0ls/Jnmxrp8xxHe9Nm05S4NLwQoNOhz0Jkr0UUUfbnVs3U3zbeportgsLc3rFt
P4yCfoRFlIFHM+1mbivugXoD9ZR4m2vUY4pIMKWxkvWXOg/GL1VotV6tk+hGwzwkXI1OR63N0V09
hOU5sG3/RipLbipD3NNDf6qY9W5LTXuyJ8wJvqoY7AOH432KQLCO6g5+/Akf1HihbaNYadSiY9ff
JE6TvreCDbFzyhEiNh0FvCOUQbhCDmVARWpOpNiIceg3LSEW9ypO1FfDAP87mC43N5zVhzEZm69W
b6KN9k2TUpt8K1z6+YOVEFExT0lz0Otq2AqKvb0/F9qC7TC3jEzcOxkYyJiczF8RouLc5ra7sPD7
5l7Hccp4Ph7uC8FLOczKWIUiaL/4MeIPSqH0eUiWTVYkIGIyY6C7ZmeGhaYDIMcq0niJK9Ns9voE
vxRI9rCLS4BLq27hKEeh+KoMGqzFhARiaMmwroxc+9bQErjCQ6oBDrCAO1g8x0Ivm7tAZPOuCab4
Rvn28BgYrrZbjEEoZa2ILtokrS2cw7/2c4KKKze+G1TYbbD61HtIvvYjg6hiV9KwO7aWE+1bV+KU
aGz7kBk0g/0iOQ+yCXajoiMtCgyqhp755zod5mPXc5nM+Vg/ZuWgx8MhCXbWIZEeBxMN2sAF4arF
92MRsq/FndxChvOfUH7TqY0rpD5TiNrFmOvh0UEcikgKCuqpSa2WWqLnTcANhrKqNNiPfWHf9Kk9
6Rx0A5IhspgmlNMGJrqml6je4lJytwMxZzKsuWEIRtOFPKlLmthmsCmxhKIJbF6d1oI8gqfawjic
YrrmVNmIkS6S3o+0uZvOudMtxeaADSEnv9ON4RCXN6D46cVBXxNm8uDDS7qzG9840ZDwiXLCX7Un
zSC60NclabPqose2BBRYg9FhE9OA21uqAhvQ0V1fWXn0GPXtQ+en2W0BKgWbr8H9qDF87trpCPwt
sOluAkwoOPWnYtdHHenqbVrcLGafPXojKnjmVDeqz/I7t1XizQw1Op60PMb7mEhvyLGKzNB86Pdk
1zpnpi4ZN8DOojPrht+0qXvLkwooo2mF9RcaU3Gwdi0Z3rYSZZYNGutYlhyFxDaBXkkKuALYk2s2
stL1Zt0kQsG00W3Q/CUGeYgBGvVINgJuQntVmVcAE8N7lRHaM/WuRvesfnFNipGVbldEK3bNN9J0
hwPl3UQzkkuS46aE6zH3Le3ixrS57c+Jg+IKAjOxsNY8jRuTWBpEZzyI5k1dwzUmZXWYkWLnC0mX
w88vyytD5ew+rgLu/24irEcKeykAbRXyeYrxr0XrKujzYt1wbBpoi0Y7Wpsm1NH3rO3oqGjmwAxG
2bED78KBc/mSV13OTHaqRUUSe1pSYAF4ajZ2F5nvGM1dhrSt6fd3AvIRceK+eQ9EzgT8kzkDTILC
IJt5tOEFrd3IbvXFAQ+v3EwJFQ4G07pv2iottg3w+6ei5oSnU1nAcRqn/I5JXL4tRhkcNcZgwSGq
8qhFbgN9yiOuRX3FUUaUD7N1/jnvSBvi7CHJih/6uWsD5KWzpo50x7orWyb9BUOhyNNwtKPYqdIH
bWrCd8d2ryAMnW8Tw6GNGQKvqXN1V7OQVkYeqdRrmHXcR5mEW+Dr/nQ2irlkFm401qNmmuSTzARA
Hsq0Ft3ZTv3iR5GL4ar3Nm99T8U2HDTfsa91EoiXKBws/dDFZUy6fZOiGSKFAoljqkhIm92ivwhg
V/NRp8HkPiZC1XR1QvaGN0uAEV0PxDo1G+GSxUsaEGMF9l/KV/CnfIkdHbSQo1sk5aUJW42OFFaw
B8jctiTmSej9U+g2tXZIWxGE760mOoo0jdVjA9OgRGmKn/CpRLyXgu91tsz+tp+CCKoLV7O90Tf5
68ThtQX+hpgsa22UekWOMyUfugiGfxT1dE41fItSs7d8YYByNb1GHwaXRKbmdzGwoS9bol2TtUHd
V+2VVtkXm1LhMLZD940rL9FPVr1MmZvUE0PSeiABkEvZSQ0chm5xMQ/6HvoJ4ckR6Qe1KbK13lvT
T5eD4CEzwdKQed7KJ2U74ppwqX7Xgcw8zsOgnnWC06DQRo7EXs8kl2S18NyZYCdg4fnvhV0CGoHc
z87VWcNuqhjVMnq3cfo3aXWWZMjS9aro/K4UreYbpx+s731TZfu+YjiVDM2z6Ds2U6s62kUFtLXJ
muqxHYk1xupOEmaY6l7TLNerwTRfi2J8C0izP0XSIF46tluUjqq/m/yQPk8UcNtlhyYPKeSyacYt
LeF6kEfd79Wuynllh55bb8YqWoO2L66kAJv7UJPFDUhClrBGlg1chjb3pIFsweRmcBPxVh4yx3hO
x9D8WknT+BZL1k+iFeHjCE704tbo10qXWUqVEwREBhtMuDlOHp2knw/MZh64dpuI4cl0hDoByz0h
M+QGrzJTrK6f1AnfqNqz+p0HREb6k0SYelUFHL0iJylyFeVW4XVaibk66NEwEI8I4TN29AuqGQsb
VNE/q7JJHgNiRG50vLAesofiBgTnEzuS+dhWkLY6UhLQk7XUrCbZQ8wMrSVDMV4CUc12QLBBe3qW
doG3qjvqg+M8aCnZzlM/3/uV/h0k8hCs2oimg0G39Zjrc0eJZruMFyNjYxeT7820KNa8uzmqEBpx
FVO3lW7oJIEaOWkkjto3ugwPCY56Km6rktuZzWs9sul+SQZ/3rZO8T4HJlsGm2OwUr0074nHKtak
qhWPEMEc6DM9tgSuNstLl6SXqkAMIGVYAiKyeL0Ci8t+MJDgXNVheFMblbmhsfSNsHl4XshjjHWq
6pGY7Z7h7oQ3AJt1s+f1MveMqm3wQ1ziUxYigXWzup8USC7oHNdASKxXVtd9CdM0+tkWowHZzCLU
yu1H86Ytq+LbSIr4w8AWgJzPNR77vO1/olMYf1Zu4ewzLSYCl5G4sDoQsro/njWT14wsofvANO5i
pyO03vU3nAqQW00rPSS+i9wRbaMyKxSH/B2iXa7V5S2jKKgGNvoTS7OSlT/M5n0cT7hz0vEd1O9b
T8yPTgiVm+/nNHmUBDJiOWuqO/qW4AbgbEePfmOcA4WNeyNImTm544iKmCx2a7t0YVeaw4g14vzc
12aOg7p3GqbBI7OAcRwQPgg4SYlVhKckiF9UGIaQsJO4/ZLgtMXzlNiPLA3kiJVIoL5KuSfDFZ9W
X/FX6mfn3KEfo+lnm9CWZwTwGZpOHa5JveozaEerygUoaVKV37jCte6qLN6ptqm9ydKHN1a95s3c
0B7iok82rYviJCSFijxPcPx2wfXD6FrxNjIz2EuLTFQGQAa2ZkbmD4GWhA+MioZHmx79IWp8BPdt
zw2hSnC82PCxMKfBLX8uGCWQkuC+6I0vj47vilNdwALWkiD8QfeDfmxIGoax5hDKGa4Ugx1+L0SG
NcKPsjk/q14Qi5DUh8LgnT3PfBm3oxbMzRkVjtyiJ5ySbQMCB8BZFK815qweq4xxVTNXD6wW/xVC
Imm+YRtat3UnW9p5wmRwrwECpPJJuz1wAedgLGzVRBNyr0lCgsCdtmcpoy76ksGYOupzsOT81PYu
IWBr07gmfrG2rW9yg1jCXc24ZfKiSs+NI/lgoSC3qhwCeEmJwGLJwDQm4NjUtfE4Vyg3tkxIkIFL
Zz6TPofS2QAN1W/bWVrRa6zTzcYtqI3RsGsJUWt/ZqrD8ucbqJtWw5RW8ZUoYrPFJ1jZj06BKs8T
4dwZ/EoUNfoXQXKhuhoOGO+zBsqBSp3hbh9t3EwH0UjbiqiEYxGMtvY4WJGtbroE1dFJZBaEXktL
8SvUSZi139rJFNotWrI0uDLKHSAlVEK075Nw+wQZWARL9GXWKh9XhaGgM6Lspi+v56uedDEnfHNL
3Uh+htqg+RuGvsxh02Te29xgj51dzeAJStoaxG+Rr05W6yU3x3mtK5TXEc3lB/oxM1popIUn4sqm
C0ghtQ9VU4eHyScJwmsN1DOjWwYbo4LB7Heo3vtId71OF/5Di/g3B/WJp4NQVyM5x4zKf9JLqr86
QKTfbM1OHZpnpky8PJ7GH3Qopu9zORjHFrv1W29YrXMcsqIEOzdRbG1zEqHFcSwq1tzU2EAPo1Bb
lwXGBAdlFCMbH2wsUjVN32X2MP2UIeXSKITPdj2R6wY2pHftDXxlrByjso1tq6iJsqAr9zZnybjJ
itrmKOwYN9y3um/+VMBGDzVgqH0yEn1AElg9+bQoEGIWq5n0WudqE67UEttngj1YM5Swp1s7KovA
azNSBMgcG4fIfOkqKIDAnIxkjL4j+gzpppkyrrv+UUtkkd5CmNUDRHHW5HTVXQkBUsMml4oUJVeq
qs65tBGIjqNy3cTdBuUQccVWqu3uhVnqVoy8ULfR7KMTCWj5h52PKm7jhFGxm4IxfXZqs1FeW3Zj
4zmQoi60tAdi1B1CuPDrWHVL8D2JukQAveYFMfEgZpYUXsulizR5sGUZNG+KSWTBM5tjmjw3DcWX
rosm3ZNXBiyDDCGf8NveBfxJWe+0yDTSIuDM1CwraDe9Kur+NiY2M3lEQ2S1OAVKv9fu/seiRP5/
IMf+/y7uQyJk/oMo+y39HvU/fo38WP7I36JsB1aB7ZDnoTO2sei+/m9YgWP+B9aARGFNnCYD9H+I
sp3/oFO1MOsCJKBZJx3+0P9SZWv6f2Ab2IBjiVfgD0rXdP8bXfavRl1HOI4LUVu6SncdpVyxiLb/
YWWNpnGKZNPqHjcNV94X3MfgeGAdMFIsBE5dRyfDPf/jC/oNquDXoBGeqQwLBTjtbkX1b4oPpn/f
HcMctSdT8Qrml0FiJ7ZAs938+SnObx8jbFs3HG7a8mOuieGXmQUUUvfgY69Mx9pY/r5hb8LOP5FM
8Vokz0m6L5FGpsdq3lTuOirXesLMjjyIQ/WE0VRzjjK9lBqxfmu4mS2OKowmXLAE45o1TFkK3oYE
TdrGCE+5LBobNALqbFxwojvFZuhPi2y3Xkn8OyG20XX8lny33kAq2PNaI1zcBB26jbGKv0/v1YBG
26MbK7AOS9OL5pPjnnOk33Avx4F7F9zZjdPTNPH8v+N6/nYq/OY3+dc64Ddhs4SDAT1D2OYHS/NQ
c5obPeugMplF6aSzhANMozju7xNCGNf2HIzraZbXP/9Iv/uNhGO4KBMdAnGsD49N89KeioDHwoIc
t1QJ1P9uU35ifrd+NWr/veIc0+SDQfhYzAe/rvK+MYlKEkzpQufQ117leCLfhc3N4BaYzaDKrUp4
m7J+y/IvTXox7NusALTDXs/yn1Cwr8dVLQ4Gmld4sXe1+5zg28n1WwckpMO19zYiI5tgvsM4vE7W
k8xok/WvQXcZk299/sn789uPowB4Cb46c3mLfv049RQ6BDDEuhcosGG3qD2AYMTbMDgPk46tD291
vDi30zUuOW8k4cse7mKbf2QlI1JUO9JmM30bVqd0frOjn1p46CvhpQ6ozIaa8pzWzaYcDkm1CTvP
iS+u8GwLTFy9DJOuskOcxinWHf68GhYHyP+hBvz9Mynp6OyFLEIykn79XBg1fCTacvYI5KRWqeYt
DX3wyGoh7nY9b0slPln3xoJH+fhMl6mZa7NJg2778F1aNqk2uWkTxyWwzkdvaZT4l9AWqJVLztAK
jVWUdPvCZTvsSivcqdnx/vyxl0X+4a8gHCGltG3p8rk/BDDB7C+dOpejB8uUfox5tqDSZWRKEoKi
7/77ZymHbj0mIF73jzgIQdaljuJp9lSEzGnsVrpyHARXBTKpQe+3f37ab947TjGOPvxFJsX78vr/
43SZSgusGCw0z2ytMxhhtNcow1aZaUMQSOsvieOs46RhNqk+eeV/s7HwZIfIImlzyNofzrVxJEC5
am0+IkkUzMHaeDf1MvjkjPnNUzjYXcl7aOgGdqlfPx86OHJj+IxeSHTjqssr2vnCmj5ZH8byr/mw
QMhVcF3OMlxc+l8n3T++xgS4XW51zK3xCmwUQyZ0Q+HG6gxc3bTkgS/f5lqCGnJk3qy1wyeb9G/O
BhtjlhBsnILrygeox+wO9DVRFHnUqMsY+a1qkcboU4+kvJmmY2BHHiv4k6f+ZjOwDW4HpNTrPPXj
zYQeGfK0NJhR7o0JZHuDDraLcB0QC2NwmrR+ufrzav3tE9lVHd1k4K/ry1bxz6/ZqJJgIOrIiwsm
I4I5GxWdj2d3zox1qTFqI144+OTH/c3L/xeyyl7ccfxn+Uv946Gln2HD6cfJy4xbuwZ3EUjYP71b
/JyU9cly/e2zUPAu7z0v4wLO+uezfDGEpGbwLEYaW6JttU0xQg6SMYCRSTM+eQV/9zSepLs2d1x2
mw9fp99GaZCyQLyke+onc2AGXTAVgZWLtFB88jX+7k2UBHdwcvBfNtJfP5qlByPTPmomM0LoauJj
gqOCguXPK+TfH8nULRLyMEMKsHbuh526C+Yh0F2egoNWbOz0a98n3yabIaNpRZ+cTP/aO8Gb2UK4
QtlCCk6nXz9RVLlWNzRoR11in1dYe4Z91y2Zyon+ZWpItamN+dAA6W1kePzzxzSW+9AvGw7PlvQN
TQdqNhv3h90znDBLMmRYLhjR+1znT02MS3NENukRrYleHiQxkvQOMea2Jx3Oq+fmCQnAZy/Hv95I
/h6ubjsmiT6Km+mHX9UfkRU3Q01W89x+N3k7NqUudpOf7BITSV2kMa35v/joXEe5CEiqIVt8+Inj
Ss3Z2JP3biX01RZtzlC5V4kJhBajgFYbmdeoK4aVa1eK1rL4CcyXLtGUfPY3WZ704UdAO25T/bmg
y4X74XAhysYwHAcFOwoTosazdnHEaUc9rlBqKvt26TDQpbDUlszzR7qs2oZghqPthhdN9OEnl85/
HQIUnBSJDEktXbAffzgEQK4xQzTiJYaPhMQkDJfdeF3BhqyGWmJOCY9ZGf78868h/vVau3SGXZOQ
HYoDqt0PC9EM5EiUtZo83Sgwy/7sKRCC4KUof/DOwC6wV7gofFzo4aaRW3f+ksmLSC568zXtv3Td
wdS+hkCZlrykcnWNFiDUsA8AxpIO4+S7JTrB/oEMHmKGgG6TPvghzpJNaR6K4Es8vfYhzcjrkNyM
ze2fP5rx1/736+/LTXe5+OHZ5vJsf1hpsyaNGPcNx029F/pRo/p07O+TusuY79bNa5Uj95XwLh+L
9OQrqtZHyCZMfbOQEsa+1MMXA2VyUF0F2oWofZHdrnVeVLnPKWuLHbbdyd1W1Q7dBa7+3iNKGTtg
qa2DTSXvgmFTt4ei2UIT9eNDapFfcc27q0YKSXrTmyerfCvyG5hTr2Oyt2hrSa+TxKHBSPCsl/E1
Nbdd+9yHD2l6QQpjd2doBNKGWmCHL2P00s8I9BnLPcziYAG7idaQqFDnD/5mul8E3fNKH5AQt6iI
7tr6ZMLNr54Kl3486+pxeI/xmET3ub+Jgl2Srn1AyE8kLuX6XThfuI7jJWIq1Mwbt/RQilJm29YJ
QbiCwp/DDaLPPDw5/kPVrZVzJnuG64umDstVFIFB5ZyQECqSwV+x9o04MlBFtaDkPEiDZ4KEZHer
m9ssgSmxKnGwaUd8UDH+ZuMu9JNt1B7m/lsWfhvzzeSskHMQcCXIL8wgXcDjMIBlK+tNlzfVIUE6
ifuz3/jjCeiiYcOYO4yLdPqTE/7fGyZryuGdp7Wk65S8vx4aitMpy0F7e2FhMXsz4HjUQbwhYf65
j1PSFdjXPzkTf/eKSu6/tqKlI5TxoYBC71zU9bjc8fk/66xn3qFS/C6fvC5/dYU+vi7czHTIAZxM
hv5hK1g0FRU2xckb+lvkV/gppXklzAxrwvwOGFHpX8v6ceruR/HdEj/g3jIV2SvsbaZ+CBsPs0XO
8BnLXu91aoOBryU00t0Ni/I7XBuNJ9VLjF867zZ9/xJel0nZvXbKSHxjprEJrxQtwlwBxJ+BBAVH
h5zUVSi34am9aW0PIyvxfzMZhjsEEpfqwYRMla4lIJfII4mhuNJSKFx8v7vg0qfnstuT5gJr9gCm
KSct4b1vH1X0kAPzmH4S6qdvmNoBxMGBy0tPy301VYylycTV7edyfseZZfunBg5I76npEuHjaXDx
vNT1pQz3poGy2hv7BzoCylm1TL3GXTd7/XBjQboiFAibZLUV6tg0r0xu26s/PxfpUybGleAt642v
Cv90mw3HlviSHhqj1N7QnYvy1mpoh6FGrKu7PjsW3d5h2Dl9//Mv/q+7FjUjjWx6HGyRy//+upTb
ok2dCr+WN0iY7HbUv9s1+CzNFqfZZ3783z/NMDhjwGMoao4Pq4uQINE36IY8AvLWsaCLN1Sgbxz0
WF6OU/jPT/t3RUfLl16UcsFg8Ma6H+7GddIs3flpwqanGLRniOEDC/UwWlI8Oqw8mTgjbqlkzdj1
AdWA/cnxs3x7H94mrsncZW0D6DISiF+/3dgpi7BL+Lwj2VDrJI1QpJlu88lb+7unMBuhv8xlmSvz
h6fUejOrRFXIUgr1PUJGtsLu/lkR/puFwr/cMiV6/OWX+3COmqnbWwK9okeQ8Dada2exOmGvMAj3
cNRsfvLb/fsitDyLZhEeVJvGxodrWVwVbtb1EBXrQiLd0o6uThuNagewGIjxHEG2o8Lyk43944cE
VU+IrEnbn64/So2PG3vpz5WN546A2+G1LAZ8qep/sndey21jWxp+lam5RxdyuCVIgqSyaMmyblBy
Qs4ZTz8f5D7TIuhDlM/cTlWXu9zV0sbOa6/1hxt5/FogmL/QwfnDg6ZoRibuVgi7YQHNlkbbpx4w
cNLakoVjzwinBeSIXlhPUw1Zdg9tUK4NJRi2lzfF/O6aqgImXaM2oBBfvj9KPryEcTVSZMCrFaQb
Tlq0vMMVMhk6xTJI6Ea3FkfBWGjybB+aErelpfHaIczm6T9boIovojjRGiTWtZwKrVDewGhaG90A
qF6INiM4AcwlZKdpCvSJR2lhf5zPKso7NExeh+iWh97pUAexAKw9srK1BbXGCAew/RlhUzmQa6hH
6/HyAM9XLp1lL3JJk6wilp4HB6SXdBfDrnwt9ndVB0VSBIxq4oAOmcTwt6gWvNbpz8ttnk2qzCOW
5JXCfMqUrWY9hJRajwSyKBiafQnIB+VDA6TruoDnYJd58zNKsmBhAb+nhj4ebqasEPqQdOARgLCR
NtssMNgEKWvcZJ2Z92OwpXaLD8W1WT4ZBRpvpbAScyJGEEol4CMLKTfwQMk1f6EsOnavUbTFeMTH
uFF89dsnyvgUn7cBuAUNu9Dshj+HLNx0Fk9efE7RHeT/tfL7Rnrid0Ab4Rdok4VOtcVlkx8VEtyO
3Osxe7o8uGfLh34aJokIAr4pdT3rJzYLFL7NKF0PeXl0u1Kwi1yF29YjoKfpqPhfbu7sYCCHw8qZ
yiiWRWZimusPG7Tv8kHv8fYGhMAzEIwYAYQF7DOXN3Ec/xwxirQrMbhvU/X+P2hZonmCW2VKl522
PEqA+OqsCNbYZ/7A1QBHi05Dw6/1BQfB9y32BBiHgeW1Fho+H2G6TEKQjDnBgSrPzgdc1KNKwZiE
KqXoDOLkwhIYPLaG2rLzZOkmOytGmIwt4yqpU+6FnOtst8QaoutaPfYQeCsKVdUaq1B9l1T9Xuv0
AdPhfptabXpLocxb63GVraHfLeye99T46e6hEkM9lGwz30Ix5nSwldzQ+qTscWgDLpEg1SQKYAmf
pJZoVEb5Ww02IsjInSh5n1qB6ikV1mCvIkqYxnsW/Jgh1yhGIFQ3QwT0CpEszI88qC1A09gg6dGn
MmXWW1G/t4o9D3veoRBw8XsBWALEBVOh4o3iC1qdbCb+ZBNKqFGUJDhQpBrj5y7Y1lDBiHjwEKWx
a5dfjXwXkiILa/53U6JNs885QpGSWsLpaLShZHoJNDjS0LeB1IMz1JL6KuYhAi9IsrtUXKGWoK1L
T3vI6grqDxYuC1NydnBPxXJgBCRS0U9D3ez0G0RXC2Ak8RSQ2lhYjcha9SYimO2z0RseRFdETD1h
e3nLna98bmLN1OT3ujDn6GmbsQnsqi6LZj3W47ppEByFD4T8gUpaRBVXlxujiMGvO1l0CqkuksVA
JGiWW+q0uS5t4EAKXb0WH5Rv2SNni/iMBoqOW5P3ABvCHTb8VfiWQhahnFmuMwyXSfrgbh7ZcrSq
1JX4NF55+z5dS8k6QcdH+86fTf+5se6A6ISFY0pIMtYc2LAClbeJbs0SEmxZI8W6R08frmFcblL5
MRu+9Eh/+sMKuklGTVSwE9HmYcSfwE3hKkHfDXGcL2y8SEN/DTCr0Mg+bDTZxq7NTNdGs5sYgQjx
KzsBQzxSGf4WinyhOW5oQ5iYom4XTsYqvVfuxvsa2iXOL5+Mz+j9gkDw0SQWdlK6Q9nYUh3V+56a
kA4dcs/jrcWTrrWpf5DUko+Tc7O+g74aW7e5ti3LbRnaNW4l4j6vtrXkpCKk/FskLmvglRbUHof/
iEADMgqj7Az1Hk28SV+z24avVXineAekb4MVKrf+tXzbv3Q/cdx8lR2cxX8guNZG2sbT7lCY6Ybr
TKnBJW8jVD2Hbwhc5NG3IHlIIJYibnwPTM2TDqDTEDHHmsr67t+MCyf02aU0LZxJN9ASCVupwp0u
HCHGkjFxRxZONbAMrBw2tkFSR8FYW+oV/zAixmcHhuytUZnS9wsL97frluoGi3fKls+TtIGW9VBW
pXqNJ+MmK8MVfP91N7SOAL2V2dKo5bTQAIH5AhBok+RP3wV0XwcKQM7HUE2S9afdl+hwqJceS02o
Dgm+RaBSmyPUabIiab/Q2Nk5RFxOokfjbhKn42h2JpiBb9RGBV8vxM94Vw3uDRn6bQ4JcKUM8ZtX
sxjCoWgXTgd5esHNDgfaBSxkci+alAJOO5lEQVECzq/XSQj6VGpxBFZTUK0oLKoOp3ZyFWjKhIGQ
bPAD/V0d68hWt4FkUyMd1wlh2iaL/SuMAqp12sg/wNqaB+I2Gdl6rcU+NRDILwa1a9eTquzlNXI+
aoQQLM4pwldFQFanXw+vCRtpC1+JViiuSq2B1AXasyNmxFJrIjFnn7tw4Xk/zcTpiNGmjDzXBKXQ
LHN2a8HhNCsU5wrCtAI9XK13dL05tIV8RSFH4FhNluBWZ/eFAoaCXLYlS4bMK3XWy9YFVK22QKJI
fNSHWPgao45ldhi0d0Px6U9HdKoFASOblqFkibN1GGRZW2Fyl60F7iKnEMnGoUnCOYOou9GsU8+y
DoTF6cKVeD6orD1R4gaWTZ1U5+xhbAUTkTHNIIrKbQGxrtoAtxGdGCN3SPkIuoX4H17u6Xn4obBg
ppwnpXBKj+a0NT7E3KlWSajURPhL9S3qzzVZxq4lp6mPjbtPZfDHtR53aMElWKg0coH0UOfbrRT9
8TGLBuyE0uKtaqny/B0HAwoJhEJJ1iJ+pX0NGRVDYGQRg8R2C6wSCpZwr6OfrI0Pl4fgfGGdtjwb
dbh4jYHWDS0ba6M33U2LczMETc3YeOHCcJ9fJqdtzbZNTv7Z4DjDX7wQXnE9ReijUYBBYtdW3471
tSqHxVbSKANe7qN6tl1pl2OVo4AsGYjP01lOAsjAeeOTBER61W6GCnaikHoLsezvRpKwnicGFwWo
yNkW9UZ87QVfTteQhyf3EB1yRIdinBfATPSXwAa/WbqWCsqIhasY75q/p50KgYtbYwavOuzjb4Ee
/YSYAENIcm86bo7MLTYZMbUfG8aeyqO3oxS6vzys8vntPH2CxgGoIHIMsvH0E7ySYiWXI0oj7Wvu
T+n01PCp24fpNXxrlDrKNrjKUNxb1ar0pg4CPGwKASiJYW4N1P4a5UjTpoly0zQaqrohMSdeernt
C8C0UWH84xuWD0ZohoXG04thO/3gRtFCRQIWu/ZD4S5vEUT11HyrlxFmh8OWdFWH9xPmTZfH6Wxh
qNSXSQkBxiXlrumzGMoUXBhYVRitJ57uFg3DV6HrbUs1PitJZP4njSFGgUo1L3lyNKddzFwTwlnl
R7D1S4/bO6KmEUlfmhy5Ouq2f9oz8JHIW/N4Q3T6DGoMbknsSp+CB8qNX8uiSne5aTlQaNephB7j
nzc2Ic6IRZUpsz/rmVs1cEMhnK7JX+6gMDmaq7YrpC9wLA70n5cbO7uMoO0YVBGIx7hv1XngNwg9
oDZ4tGtEMkk6hWj0F5b5NhEspcRo94nf6QunlLTU5uwyEpAGM9qAbIjpgn1Ay8HJcnT0o7QRcbFH
wX/sKWNjpRBJ2BlLPha5vmwdIkJ3PJw/jyOPM70X1CvDNdG0UIwF3MpZpMWYABYgT0PBSBfnQLV+
gJROOhIhiNwUMOZR4ju5/lpkGHhnDSaWkX9vxl2+cMpM03oSawHuUae8PM1Ob9h5dNrr0AXlGIk5
NtI+Fsav8PWX8v/vZdR/WjHJBik6SkkTmWBayHM0lQn2yJNlNC+j2M+3YpAB7PVJT4tJ9wB/Kv8K
MfcBDpy0GwTUuhpL+l5Fzcugjle+j3qT0I35JLLzxsGb7ztxEtuRlGNVwmK5vDJPL9FfXwrfmyCB
dB3LfHaaoARcdq7gh2Ql9RvFSm7rwkV1o/LCfc4b11K++IF3HeiDujD90ulM0LJMCp2M+iRZD0F0
nk73U09tKAexJ4J6F8Jvx6pw2JVF/O7WKzsiqOhKA1HsSh7Ozb2/CZCDzPapVpavXjc+Xx6IWXXh
/Xt0i/zJdK2DndRmF24fCp0hoiy9RhxFXysFPh4m7tJGubEq/EG8LHPG2noBeSOuEpQtF/br6Xb9
u3mSRirsDqLkOYIycBs8MUKabytQDRCYPwmIco6CeA8pD/50K/QLLZ5uwH+1yCtNo2iLHflsK+Q9
Sn0UFSa1xRCEmjYamLzaY2YimOcPyq5oUUuBs/9rxf0/+ei/NUbw33OP7CyL/mtfxW/p9+qjKcT0
U7/oRwK3w18QbYgtqTIBJJxyh79MIQQKI3+ZrA1qmYSEPFEJC/52hRDMv7i/JKpFxPpTYVWV/2Eg
ydJf3KgyzwDy4SBNjD/ySz09LTjNeNlwtqG9S2WBwo12Gg6Qa9YavXTRqxBkJJgir0QzOzMcXJoQ
3/VEw8Uaul9J43j8MFT3v47Oj4app4fFe8MG5W/WKbE3Wf7ZWk0GQJeVV6qPSorpDVJ0cMQRVlm4
HKbf8s+xPR3WFvVMGdgKsDkym7MrU0tbHoVNLT6MgnIDR/qHi1qAHcCMjbrvKEKkB4oeCwfwaTh3
3uYsDsnIKuR9KIoPFfp9ie8ZDiT8YZuL3r2ZlwuNnR4yvxpTwSHyeAEsCX/odP4yIXHbGizSg592
YFWjRt0UcQQ7uF2NxwRfje3laZs9K94bJN/H259bd6KSzXrXNpVSoiAtP5Re9Ig0fnVdusU+jaK9
J3SfSoL4fSA3h0LFbOCWYsrSW+0d/DqbUkPTwF5yylEon+dWMgVPGQtnrQeaUq4bVb4NrCx3Cg77
HWXzHCXeyrLFNsO1z0/rY7Rt5QYtuTwNPyO8shf2ddXWN5eH5WzOqa4CEp44CJQCtXke0pNNxOuR
Yb8f1QZ5C2D5GISBEjZyY9yZfbG0xs5HgQY1MLmkAk0O/vm8l61e6WYx6vc8XUGwAFwqJeFKSvJi
m4dDZwu1PH6KU2TV/ALPxQ5jwa5DPCxH2F7mwl2LSXb0Gggglwfi7Dzhu3joAVughmUgYHu6HlG0
iDrUhI37TCzwbdL2au2+JmFTbIjcJMfXxWtKDeFuiKVyyYN0OqtOVgZtkwMTdfAEXPhz7HAZo+Lc
IFZwb3jVNQStn9bQKk+S12/52v4z6oh3PqLP5ONKdUMY6+0tCTlVAzVbpR2Ga6t3l9Aqv1sXPOw4
+jnqiANm548gc756hcw05WV0j8UpfqVe8wPq/5e0MuWFVTgffGs66ChGc9YR9DD8p4PfBS4cA07B
Rwxn36xC3pe5QFG9AJ0sv/pj/dSjA1Wno7twCM0iP3rG9UaNjuLpVPq35oFHF2D/4Naj9Khax8BA
MQffAdj9Kw9yym0rXBcQoZt6RWYndpHoC4K10n65vPBmnrd/fwOvjylVTeHUmFbHh1Rd5pWKij2N
9Ii4n3ljKLavfFXByOq3WmmzFn4a+rYPdjr4W6zXcEndI0UcLlEUzjbm+1B8+IxpRXz4jLgMhtjD
u/bR+6mr2/KbhAiwvy7bdzJrarsoDxZ2/KaD4ZEO6hJ4aPZGPB+F2RKoM6qlqKxKj3AFAmnnyTsA
NehDpsZdJ+y8JxW5ltIux6fJdPAFSX+U6/0fC1Nxmvc5/4jZIYDiVmoCYpceGz2xteJLS4WwAe3b
9t9S8SFngZTAPirM4i43LM9vw/fBV6Tp0p9SG3OmViviNjYEsfyoJpvIJ3Nkk0lqqK31ziSN4w0U
CXdcDfhM34QVpNLudcSsXT0M3baj+ocrjqpQvDpCu0zyQ6BSGLc9/QZdh8tf+h5XfTyr3r+U/UIx
jDwCp9ZsmWhCg261Ij2i/tRbztiu7mAgmr0N8KumSJqtsZB0sTc/ttgpfmt/VnvsgwSnJy6Lt2gp
F9h2SivZQsR+BThrqz0DR2jQGTegTgH13snjwuviHW0x/2bMYDhkiBaBbc0Os9w33URQWvkxSp0u
2g1vpXw94QrSLwbO4omNlZSxC1Q+flOE6CivR+8BEace3EC67m/8hdNuBkn+tcw+fs8sFOmlDCK7
0PA91JcTe/Bs49ZsbzyAY8FWNzagBcLopvJQiFz7/TYpnkJlJ1GmNJs77xV0bRg/JOKVJu5EBKW0
bSR+RlmzRC2tOBjGpi1V7FGcHKfKdB2/ROZD7O70coWh37i+vBymDXFpZGdnlyXWdYMcKwJK42tt
7SxjGyeOa741w7OiLJQSziI4slX4WXFN8r4gOzxH9qqCD74oVaVHPIz1B2Wb7DLH3SHc82ocioVC
2Pub/6Rns8ZmPeuyXDV8g3XedOtc4Z9VXW4CsPmJsTGyA/pj1uTm7qjRFQaSimsLxE/9+Bh0u2w4
KOFdi/2ptBFxrbgufMRKVtqDeD1Gm57UuYn9GpZPK+kYHKMWM+NV9aJuM5w89JvQx1Yyw/Sz+1Qp
aBjd+PjEqvCmrpF854eDb3q29oVHOV1Kg0xdOu8ytDvCQJ588zufaFMVVKwlHgcHfruIYam2lb4p
L51uV/LWBY2QoJmyDvxr8MXIllxeStrZ4TuN+HtOknIZpcDZ4Us2XbXCnBG3PAfr6LC2LWDnnMBY
gePbKm2G8DbVnKzDAbnXdhh99pPdbIdQCuz/7KYrELDbIh6J7PmzkNsCRrcYbCcPKVpl7LX4eqye
8eVRj/IuwLkj2pQ/inwtJy9W9ugJtpRBbEdW+dMoXYn5TlibGajupZN+ymKdDTIRFS9gGda2NDs/
q7yyjNFjkGPfAX0W9Wv5Df/j7JmsE94gjYRO3FbuDymgplt4RjV2CKPdV7hAAFVw6qV7f4ag4TB6
H/Z/Pmh28SJ0LgEU66VHc7DxKhfk5xASe7T279C0aeObor5rcegF5RpeSfohBdUjgB7R8KAdIauA
c12pnJ/eunIRJ+Xpsu6ZFDT57kyAIIj1fa2ejW/5Gt2aBw0O7spAWRhu7H6r48MarzA8Lh/Nrfui
yyvlWUK2E8fqn1wtJpSf5+SWGMDCwDwcgfZuu9aWBVvhp3AvPwjfLy/Bd3DS2eSQenzPQyGTQPbi
YwwkiySHRaGTHoWjdad9C79biq19TVBNVPeitNWFbcNxfV0etB/luKKMWNzR9+SNQNx6wfU2exMQ
97utH5VN/px8Kvbaz/KWJSfC1Hhp0Ifm0vkGNenavcJbR3iorqt9tvSamIfu7xNKvZmCujoBH6Zg
+0MgJxtxVvcWnWBwy3bVovdbrpJbIQcV6OTaSop2TJvxg5IwKuipA+b98jCiJHO+xqdHHtUFcqu/
QFsfvqCrLCHRfV9+9L9P1a4nlJ/QrGyASzmo1pGVibttbG05NLXQFl/Qq7uqPqWPTGizx04YZg5i
w0p7Uz9hr2mOa0NwLn/he5VjPtHUFqHkgjogIpgteisxylw3GSNsbrGyRRrrE/e/9rAJkSS7r5+s
hXtyscHZ4VZiqCmg0y49plhB42jwIwU7jmAMFNhhNd5QGcYTAmua/2M/Z2shjVLXTKa14D5B/JFX
3W3zw/wkPYRv7Zv1HC/Ez7+d939GVZ9O+A/zLujJ3615z66GjpRtvsnfseUCmh40/9Ei+9DYrFyA
lRa+PxpPN4oUYr8Hx+MNd2htE1cWqz578Q3KZypSrgYYHlDYWxX9MfwBuIGxoTZ2mXxvjbvcvRVh
B2nlszpxFlGG4+Wl3bnFMeujhU/+bQDzYdVNyk0fx4farNAoAUctQjIKhNGnNNtl6GgHwKC417XJ
E35p4f3uUv/Y5iz2TRHu1j2gz4/uBO/AUXAjoM5WHYkxkZpTngRKmo+4QtF17R4x14UF+LvrjrwK
+K8p70t1+rTLAnY3ajMm8qP7U3zzhoP7xZI26df8SkLesL4LkoXY+vxFz3X2oUFltgZl5JRRDizk
R93CBmINylPDZnz4hIH9AD2kZbsHtZPKV6itYZymb+VsYcins+PsbPmny8psYbalhY+oQZfbT2j7
8SxCSIQ4fYg+XR7bs9h7Ch+4v0XQPWQ03+OpD7vN98quH1xXPKKFF4EKi5vDUGxbdOJzX14F1pfL
zZ3nKWbtzfsV4ZVXBrQXAVvCdiDZ1K0D/2TQ7RERUCTlsFktHmK8PXk8P7UPMAX1TRAtzPBSt2eb
qDNVze1aPsOUDqZpu52dVAfJ+xKkNvqPC1v2/CqbdXq2fTBhxhDPpzXBRFXVhpIGOwOZLVFbefHK
UjcwrVE+72yI1l6/F7+kQMu9G52SHZ7EoEFwg8NMMICNaZc6JE5SmqTx7VzeXp6e9yThybKbfal6
utO0CAViXMHEI6pOKNl7+TXQnLF1QjKFt3619zI4zugn2xjGYaOUsiH6FoA9+mHqrYpriOsGvICT
tZKTTChvOhMRzlucHdpmPQgyVmeco9fIZ+LJ6TSAfDUuLt3uQUACHQV8hHL1LkNGF7doSNLHpP1+
uYfvekZnPUSPTVVIVlP2mYXOGrVhRM7pYZveveZWZ0MN7/U9Fr6a8kWJ9hZP+/E+7oG2Ld2jZ2+T
aXA/ND2PF8zAEn2Rpn11Y1hO2DEIdlOvEdiv2AqyLS8Jq51fFrMmZxFDmgbd3/MZX2fiHsvz9tBa
kB++GxhdilTIN0a1cFy/19jnQwyLTkRbAMAecKLTReQLYoBH8iAdycLVxV4VnWJY+ShYGVsNmjua
yPFqeMYRMrJQTDmE0dbwHYhgfreV1VVbc2vuk9jBZ4ssEFrPIUYWxkbGMRcA0mP3xboRzb2rfgMl
98VjLeJ8wChiqM77GI50+1gqW6RsoYFbN2awIs2IeRxvAgJVHDh88xq4G5irz2bh1N7BLO3JVclc
2Er6tKnPRwHyKbUiKvBzbHhsQef2EEo/Yl1Ae2Vle9ftT91Ox62B65JqiwD1LUe1W/9rQy0eGaN0
VX7uD709kfc/CY9RhsIGA3BDgKf6eD7tlAqi3C744n2KbhL25arXMAhDsczBYrSptr05ccy9Bjn9
J/CojfqzwfNWtBX8BJst+IcALQDUQYH7r9XPvk46/oeb7k3eaGSF/wzQyKXC4pMn+u3fIzA7ZGsL
FHATst4r+aHOeUY4gbDT928FihCSsL+8seWzGGXW2uyQ9QVzEFKd8SbJsi+/GUy1Cc6hIH7MoI7k
NjaVwo84XhXyqk4dzAzKA29M3lXfytcQ9D6H19doKQP0u0UwHTUGgnIIac+GAEaZiIBKKB1LZa1U
q9azeZdc7vh5sDJ1HDCywa+noXnGJS0iTLnKXjoa/qqUV9js8jSuv8dfPXkVAirvEJ+e1AFSTN0+
X277nbV5tsg/tD27L5ResXw1oW1M1tVn4zMWRfm0BLXPLbjyFY4w0D4MnuNfyPZUyG58dsmp7KLJ
h2QlLmg+/e5S/zgQ0wr5EMt4lph1Qd9JxxpkfWJnDzhci9DYPHup1HT+EpuN+ewWSa1xEBIM544V
NiImupgZu3EtovUhXRvc6gIPl60g3gzNwrGy2PLsEomSwRcHl06WxZoEV4HjardBdarihYJJD6qg
eO3VWKsu3V7TVF6a6tlVkiCrrWDiIx311+a5/MIa099GcxWmK+FZ+OHjKV+s8R8mMrm8xn57Y3+c
1ln0r1VJaBoRY60pjwjAqO3aw/D3lgBSuRve1B9N7+QKMz0uLKd3VaHzHk/ldsCwFHVnsaoVG7XS
dqJEPcQOyzVYbGHYlq6Dk/x6eNXNdtX4n8rsJTXAooffAu84PI35oVS+FBLuYdI9hkmjSy2WUqAL
fl5GNGRYKQF2aXJFhWVzeaB+v/z/+dzZWeO7eFHXtHx0SQKods49U+1d6ZnyY1MspXnPnmTTBpiS
W7By4HTPKXN4qYNlVHPpmNabAoHZDn9MSaVWANTg2ses2Q22uX9YTH2+s23PJuVDw7PVUAgZMjJa
Ri8J27E+a1eUjQogyvLG1G1RhRC2Ttr1+JlCSCRva/gmzRqHsrQiE7wSlU0jratmA9zdR1ynv5Ip
hteOGm4V/Vo3Hlr16AXbsN233UFrbjCzdKuFA3v6wgs9mCsQm6jMC1VSsKxUuyYzDcwba9vVEOLh
uxtxbwQLfXllnKck32cLzAh6GAC85wCNWBrVrKuJyJCgVUYNKPl1JSG/iWaEGu/hdlbe1mggs9il
uhsqHAZ5A+KQoSfbuNzG6bOW3MTxDUk3GbJZcNePN6ZsY2ugYL6Y74vuxuDVZGSfSxG/15uq3Yzx
S6zuSyyMzR1i5qtovM6TeIWL5yZFBEBG3kSXHn33OqiOC5092wcUACCPggYCtaqok371x2tgCLTA
B+grHq38JiO0U81m3dSkmU0neS6tvVE/hPkduzVJrrxkb4TbMaYs+6ChtYPwf4TXqN0B4/0BzVr5
KQ0bP1lHMqBWZwrCCB5u0U5G6xL8fatf1Q7KVsU2HjY9TjbGvnuRr0S00iizAYKBjflwuXszZWmi
qln3ZheAoI0DEHa6p/YbxKtVHg+Fnb2ZNmIg+zbaYn+T+hu/fCCLbMgM/MYzrlSNhNQWgShSajl9
m+yg1pK8cfHI6n6GAt5XkAzWjeJkeOFJWEk5QOLpe5LY/U5NjyXmdHj2VbvaWKG8L+Jfd5sYthTa
DE1p4mZnJ/jTQ7luNjW+fq1dBetGhpKD7csK3SfyaUG/gr9Tv/bFKn/l+VrK2zjHENkFmbotkRVa
0vo+D42msYIOporo6kAcnB2JpRRIIG08QiN1gxOe6GOpVd+nXr7Cm9lQHRjbVXPvFYdxir177Gp/
LMzWfK/PPmAWlJat3NV6QfxnhpiIPeX1raHbhnzVLUkInd+Ss5bmkViuKWCiCLZFd1PztByGF0l/
wG0D+bkmO1juDndeI1hnGSqKu8u9nOHD/16TH8Z5FnmJiVL07rQmi8GmHK3Ha4vF0B9EwenS66rd
a/5W6zeuewhKRwpvvdLRS9tKVz3X4lLqbIZ8Pv+a2QEwlmoquaEvHZP0qjZ2JtUJfGOO2XdwewXw
gWopJptm8eREn439bEuC6FHLUab7ABzT4XsBAcLEe1X5LCaPk0Zh9dAkL4w6oYvbV3/88AFNAT0P
4jpijSrgm9PzrqzkuMeVJjomGo7meo6VlVonwaa2xi+ukcW4gIwqj8vm1SssLHCm51elKd26MngN
pZqmOUOJS3qZpLY6DD9NORtWkiT8KGv9lZhvcJRk+IY3JJ5Uxg03FrYuyHxdXkJn0SWdUHgsoi/w
S5rqtBNTqR5VHyk64stJfUsv+k3PteVcbuU8H8JjFLoR6PBJXwjg7WkztdErOI4a/rEw9S99hiaf
EtQAfDOcKSrU5DZAla8tTjXgaVROG4rqSrvU1/Nj6f0rJgopjA0I1LMESV+amee5g3/Ue0qZUYUL
e6GHdtpU+l5FXcAENoVzQrfhhZ5kO0G4rkL5aBTSU9Phlnt5TKbd8GHxIjUMyBqO5ztZAA2EWVxf
IFZd+67rHXsagbwQH/HiM1Zi7f3sSuRqLrc2o1NzLXMMQ1iZamYikudziGRkppqIJR59b5VrXQ6k
raSgxlPU8pMbe6s4V/HsxLt4k6fJG5rIYBjETLiqxPElQ84H4QlDWKl6Xmy8OPlGAdSDHAe2X+G1
2auKHXCwSBrGc76uxQtR7xwDNH38VIUwWTuEvShwnS6fYchQUAf58Cj3lD7GgvRhKaXq1nKjvVvH
N5pgSHuMZTHjFhIffZRE2Hr4VK5yBMFXhp49D9kkHSvKezk3PUcxr3R/ENah0eNy0KD9pylL8/vO
3zyd4HeYFehQ6rkQ52cRM3zHxpUNTzz2unTrJ+KqK1S8XswAv9LQ/YSVJz6/yYimC8ZFO9g8eNJU
sugg+nurhXl91fckC4GXXg9BMuwbBT1qV7sJwHWvoCD79y79tJtmJArQtfbWF5vuNhDE0M6ScLQX
1s90lZz2RgeAhUSYSYl9ImKfTkGtN6EVaGJ1bEOrcNBXV7eeUGFE26fGBu9OgFjhC8LCzVauiI1c
DyCNkaBUrGfEbGXawBITOrJRVJbTqHJvw4AUnDfq24Aid1bWxUMt48aJU3myrVtM5DKhdNdyz+v6
clfmtRCg0oBFEahn/03+J1AZTgJVseut1kpy6zHMy+wKK9knmVAz0Y1bjYVkZ3pe2XHQ7LSRXKnS
a91t4gNoQcgsOsRStGlwTz4oMcodRo2KlyKhUapw3b9/5v/zW/5bmhbPvye43LzFb0MVvH0kt7z/
yC92CzjLvzg40eIDoPCu0fQvcotl/QWjFc4vOXAogaRB/5fbAh8GmiuPMPRtYNW9owj/NtcR/3oH
jLAiTJwY1Oke/BNvndN9gukPOHAkbXjt8W9efrMgKFJHbFPbvHKonOY7UwtI+npY0MeuGy6Ef79r
ihFATpjTT4aUc7qOMe1MYcSH4IqURt0ZafAi9aJIwI1j4ocJuP+1zT/SZk6fzr86BUsH/q6mAHOd
12X9KM56aIaVI6qjhepIPThmG+QbQzAqkG9ACBHlLq7jtsxf4kaNni43Pwsf/m4frAesGkhLXN6n
PR2TSpNxqqgcoxD642iRcsfROdwakeI+aUEaOqNbhN/aSA4PRlNFV4U4KCu8eBdj3NNH7r++BJo2
4wAfZV7GKtombwSZ6YUVWkXo9eX1g8ldYue+nqDFmiDmP+i5f+W7UnlrdWlyk7q+/+h2YoNp2eCj
yIx72qdIB27FqYIuX91xPWmRsWu7zFqot54GGe+fa0y0iKkgIAETmw2c1gdxFPZj7ViEmqS/2ozX
sYmrkR72xiEzouHT5an6zZoEBI+PlYRym8IJezpTQSRbfQ28A9VZy92msokYkKvqV65QLxHY5dPY
9Vfn0KriYa5AyEEP57StwUK8VGxKVgVGmRU6GWm4z0SxrddYcycvMBXSjR6a6mStJiXjqi9H84gn
ODnzZFTSu0g22xFJi6Qu0WTSvc9jilmJILmStdH8FhgTIZJ60MMI2TJFGZWNOPRNugn7ADyGH0Yj
RS/FwI/tT8eQuoKKgqGKIKcJyfi0X2kctODJ3cqJqsCd3DtbWw0R/XDHyl24C6db+59bfRpCmtKJ
UwCFA/maB1aV0Foowmasj6AVbhu118TJp7lduZVp3BHK+RicYHn6xx3U0DRj3uCOQQScXcD+UAea
b8LLlccxwnqPTKFhVJWtSk2wvdzU2RqZ9OPF6SQm7p2gx7OxLHHSreu2dIZe7A5Vr2H6iX3pwoz9
rhWU4ibcnoHGxhyRlqeV2vQpdc00yOVPlquZO7ejmwuzNXvAMF0wTNjEk1oD2qEIs5z2ppQ6nA4L
EVWzCnukvVIK0ffBqgbMeZWyfdWGNv/uRkOtrjHGJiBXolCHkgdHHY0qtGajm7DxgKupsdagB1/1
/4pa/q2l2IyJMn0idx4vPGidrCgoSKefCPmp4AyUkNkXinyDw0W6z7tK/Rp6mbYbx9ZYjX4PL1oX
PPLFCOoxqsYuMuVurTeNdEikXj2MaVZcwSoxF+CV8+OQhwTlOpOXwpSqJGV/+nFS0pWZ4HepI6ig
XsKyesza/NoEvMxJDjb18to7u7am5kwCEmQkZcCUcx0fq6kpEJLsdbos2BhSrtmt0jypLenQaECE
FNB5pFKAT2Tk2wAu96X2cPkT5sfx+xeQioOvhxwKEgKnHda1IBCLQk+dts6STWUNiRP5OKlyBkrO
5aZ+M7ZcMuwxMKOA/Oe5bvy8gxyufuIEumZDsxVWvhzndtCWV3JRLDH+5vfwxCAmqW4yrAhan1m/
YG+ZGqE8xI5khIi1q0KfIIUkoRuZmUlxX5uDuRMrXVE2oZy3CxP7u8Z5sTOjmsy7buJQf8x0myZe
IbWZx46iRgJP93yQeUq28kFOFH1DeryyM/Th3jp9tMSFo2Z+YtNxg2sVVRPWFpnV2RHgDciLiFIR
O2NhajeS7sM0NYX2LvdQlcdrZ3gOQrlcWEZnjSJkhp4KPDsYd3ALZssIA2DTKxR0A8NOancti3o7
sqzYOekPN6KosvJ6bdhcXlBno0yjBspvKlsW4525DYgb15YU+aLs9HVoXpelGexKrZF3g2bA5Ezg
dYZxGn3rUiFZsD2ZuvPxVuToepc04xgzCPPmQJquCK0xJxPlRL0PQpwdfK3VpbyAUfhNK3Cnp3yM
jKyZ9j+cnVdv3Ljaxz+RAPVyO5pqJ45r2o2Q2IkaVahOfvr3pz038TjwIC/OnsUCiw2HFMtT/uXc
Ac6uYH8uYeYcwrSfsDgPrZ3hLPLCKp4VqMlvEYohZfc5kxC23yh796FGFMMqHMQJE7mfQ7D4Rm0h
2ZY2Atq915tXo1DLUam6PQWjYV1T2Bxp62JDV5mDuMHDFuDQ+9/2zb2E9R6Fx1WcgAIYJ/j1CcJy
16pqMvRDV8me6xET33bpAHya8vT+SG9WeY19uex5+1fNyGDdZX+AEzrljz58cBszsaC5FraZ4Uui
Lnnevbn81uII2LZ139gI66/z/WMUPNImX+aM4si6QpAyDw5mjoNJN9rucZgQ+f/HWfkWVvZQBHhX
bPg+Z+MR78hca1cc2gBGgG+BSVYt/g7vj/LmBDIKhEliNVToXLLj17MqpjodEccVh0E3y0ujLf+D
7KvG3BShn1/5CClcualt5kir4Ej9/tjrn/3qDDI2l82qcr36JZzHiITV0zz7izh4/ZTIzQj5v9gW
FkXqpHEwqaxSryTqwZQit0UKdxHn19v3f8Lbj7q+ZOvFx5UNI+Js6wxur7l0LHEoiUTuwqFzKMCB
celCGqvzONsXypxvblmmjAw0s8UYmA21buU/NxGkBqMKG3Go8gl7HqxVNui0+w9haYm9KMrouHTZ
cHx/km9O4n+Drk5La70ClPfrQd2g08oxBnFQYe9tTaedPF60UXiA1wx5YUXPWkRcRmejnYXjq8y3
76BVcZAJOO940b31MlpdGQ9G235u/KCyrvpsUd8IgDsVz/7YFqfSycoLs377aVemPv4ilJXhbZ+n
8VNW2QYhw3xoXZwpyzACEOtjW27hvG2Uze79NX5zB2FsSmrgs5VJt3jQXq/x5JhKzUM7H5IcLGYd
lAFqZNYljbU32QGqLIhyUArCdYNKiXmWVtV2URqFa0zIqDj+FGdU0vZuq6afS0gwjgN4UFKCoLR8
FGMd5pSi5+xHqevk2u1d48m28gAWlKODVfO4JH3411UgmSU6RHoGkzWcrF+vQjeKLsuyvjrYgqUO
cQnZT8V8qdHx5hCRyzqkMjg5UhLAb+X1KK4MR2G2jDKEkPLGBonnQttq66oAFYTO/2wZo3XhNXvz
fWloUZRCGcdd21vntEAaOfVct/l4CInkv+aJV9/0gXkp+/vrKHAsV1XyVWrpbP3K3iR5sdV4SNox
OnlBkuwxsPEvxD5v1w+RE1JMREVgYlju2aXHTZCZKIeMBx+kUWw4QpLJKfum87jyiS6GT1pCEfjH
rbE6xWJdtTKCqM6fhwOIODSt0VA1GoBSbStB8zZqEPH951HImm06ttYKBz/XahB+bhj8BXLE9LXc
YGCBjLxVBPfvD/PmRiVqpMOAGh2PJkTRsxt1ntIh65qpJhZAkE4VmDPIyIPa36TyX8MA8M2klngj
oLmGDN7ZxwqXcRF2EsgDspv4TmSev/Mb4/n9+bzddwwSraxe+JO8E2fzmTotwrT25WGenBAnWsBD
UZpMF1Lzv43C9UDIH1HBj85dH2evzjJtzPJQRUV0zEKKvQv55oVE5u23QSPOWzM3JC89TtHr2yEr
vEnOPQUAkYzhNUX1Mh7J3ODqdvLCNng7of9UfFdLSaTtUaJ8PZRlOCpLw7o55FanrkVXLo/K0OaF
8PbNQ4b25JqWkd+7LN/505KhOkkhDZs7kS7VkaqM8VyOVXKF2N18n4e1unA9rDvqVVgGVSngbsWh
E9AAScXrWQVpEow2FqCcoak6dEkX3HtN4mJ231j9lbGE0VUV0FOfs2q8EB69/Xavhn6TldnKq1Uh
Zjzc22ynRNJtB+Vau6xfxIWb4u2qgj0FJoCsC2XzN5vR98raq9L1pqB3/MHuK+t7KsbllwXe4zhH
6XTJC+HtretZwAMBdCJgCeZ13Ux/hH7G3NhKimGgeKL9K7+zinCDgEewc9J8uC5ynGqEB7bk/ZN9
LpWLyvSqELhSaNF8g8B/dn/IpEuUElV3dHI51Zt+roAPlvV03ZVThH5NWmZfdV7W4cb0uddwN3DK
ZU8nZnkcnVpm8RKl+t4zPDluam3W/i7JwVgcnQr3m1slDRXuXdHAwSiayftRZwql0vfn8DbqWQuE
6NiuPoSIcZ6TFBtnMgpvKeRxMLzuwVVtiku2KDHvqJrKvsLBEKp3GWU0AOYSgf59hvPyZ6+YEmPr
T7hPIH7Cn3s1aAhK0NQL7C8u/MSz7YQkJuWa1dCW4G9l+51dBfgSt76bRM7JR8W7P9iFUI9Jlza/
/NFJX5y0IFbI6sJGUd+O2nKrx9LCtWFpFZ4OVjHLDWmBgR4FWqB3bpbm2QYJNHg2fempS+1xJNzf
nnG0rNZrmLoBmIuzzZgnbo3FuQ1Xg3cUw9Wyg9Dh2uXwIkGY4FTRNm0Z5wlGRLvCWOyvMk+XX27r
5D+rGuj2Jhg65e5qc8ZqKqmLWu5cWaQUXLm/gPjUk7qhqDLlm0r1wbAzRWYzI981ojidPQHr0x+T
69YhoI3NwUXSv0O5FzWCsGxO5eKBMB4tuPttZQSfixGqkp16X8ykD1Qc9WLaV31o7FEaTqtN6AqK
HV6Oz33claYhdtHkOo9l2Gqx8RoNcCFNbGTr85ayNWhg3x7ZEUENz9vTs/tBeeBRjrIhfI5Va+e3
rPx4PwIT6mPD1PVzX8v5FE1UpWIddT3um5M3Vncyrc1lV/sz6N2aoPgWyS906pvGS29dq8qrnTGa
o3M9qE4f8rIs0501tdXXWVHb33STiixQ1lO37JuiyW4EosnRhmk71T4ReXKY+tLBnzGzFow3ahwi
jW1tugJHy0DbxYe1QNrBVLBUdhS9ytqP3eQmXsytUq6WShKdl7ZD26AKxIAjwZS2XrZze2kXm7Qb
Qjee3VR8G916uJbhTBnO7XKpj6kOuk8aOBmUqNlz0n1ka/cxyOweW95wKT87xWj8MKRwfjmUt6qD
Rc5+UskwpActnGXcdXRKZzQn6vZJTFWBYIT0arGz8wHLxSQAHAcmPPO/Gsmiqt/BVDtuEtu5Hs1D
kKde7A3NLH+YbaRNuXFGI3z2cev6KhakbfdjICroZQtupB98NYXIjFcpkjOKCsYQV90U0WsqptLi
vOdReMywde5eEqVBUEpnMNxDutTugEaTL5wtiKLhU1f1FmYnVWl/1KWDL2xZOIjD95bED8PUWZV8
mIZZYBaUt2a5tYaxQNOSrni4GSxk3TfCNHNvs/jKeTALDzK9ahzrzkyxt0LtpAKei9Gm+mqr0sQJ
PsqWG3cEUKosJMl3uY3ZH/u/mh5SXg/MTKtyQRllHIYZ3K+A1WC3+bq4OSFUPIWI7OCglHYvaRIZ
31tAXC+ZqEEkJ8kTmSPWqQu8s4565M53p3Li1s/03RjWbC/pFavGitn4H+pO13vErsoZkZVmdI6J
8OST1c26ZtEhh+CHlfv3I/ZzPgUvKzm4yN1pyDdzFG2KLCSxJhLBJNehgfrQlVYH/NFS7QftFFG5
m5usUDsCSWSCF4QOBEz6EU0VyxTLqSSq9TeDmaoWTz4FGM22Gw3mTGbiui+c4pGdVtyCUmv6mOdt
HDft1FCIakgtf5RdkdTQvthV8YKf9velmYMIiSVL3WJi4Fmx6s3Cj61gzrmaUi+7RqB8Uvs0FxkS
cmW3akpYYYbsD/rLq+SPLNp9lJXeU2bbg7M1W8v42id2+9xru8GExOzck5tWo4xnr3GrbdJUGBqP
vJ9UpjpIkUGYQBMT5voASugon4bFLvKDQTq5bOHBlEcpEXx4EL6eMXq2c5dtMg1YEdk4H/iHye/Q
o7cqFEx3RdPk9YM/VwBKy8DB+DeoR4l5qe6spybIeYyN2UH0KHWraCdqz5720VTW80YDj+nBn1I9
ZHUXbZKGj5q6a7pMH9m+eKyUjglKixJw4l1xXtV8vdAg/2I3xvDs8LoFCOB7wc8gLyPs0BdfP+D7
i0VtVEzdF1e73rwREhHqjbUsi4FeuFP9MjHIhNTepEW3j/iaRiw8zHvK1ikqOu1e95wzC7CPuhCA
1vuKKt+olCd2ZSSNMpZ50SML4Uz6UeV5KzY2W6/eTpkp9bZ3qq6Ki2w0V42UuoJeQXPvqxim2VnN
u8p0a6g5dbdZMCEnwbtv42Y99vzQxMranga3I27bbIInNC1NfjNoo/W3CybCQ5x3ssHWiKrV9RzW
hGZ1YvCE2WEh/Y9Lbo0NWjnFYO8znflMIMylc+xScJ2fkKCo6p091wFGvAkXcey0M8X3oOohxDqD
Y19FrWnd+5YKnrWInCEeChtdF5PgpdzPfQaFb66toH+q/MpRj07lT2oXOil7arT68HflROlnbnbH
jM0uQXBO58t031N/IXQb+gSn7D5xpm0BHM7B6zizPrh9iCjgjD4sIlALV0ucpiEPbpku3HFVPti/
3VROeuukUXkivAiKXWu2wtpHlu47hAkmPA7TtK/cXbnQq44jP2teekFpade3KBBeI73JS7ksqIFv
pM7cn61X1Lh8l9x0t+Zgml9oiNTBPhLCwLqnbCrnugEoUxwRTKjHfcsrj1nz1DvQpMMxgWiUGqP7
IaudSh9BWwLifD8+O2NTwt8kPqMwCdgZhTl6emcBz6iCoTYTHMsV2+cjt1sV0Mrrshn8qItBHdBt
IBG0uYaIY4O0OJFHg898PSPzNVDO2LpLS6xRU41HoQLUhbXDviT8qNo8jba50yCOVzoi+NkZoV/v
qyJaPtWqbavYLiJesffns/7cP3K0/01n7fYgw4W+8rkrT7QUeVPLxj0NXjIePB+ChTHMzoXaw1mU
+N8oNGAJvcHcwUk7K7R5deRlrmz9kykIEdx5bvA6L7NTGM2XGul/GYp8zKN9TSYN9PQsa0eyfA6W
PPVPyUzbA0KRQ6Gyp/N15bkE9O+v3l8HoxyFADvp2BtU3SQnS7Zl5Z/Inu24GLEKN1THZeFd5If9
dShmBfoGXK133jVSJr1c1Qz+KbTxSZ3dxdwKRCuwjS+yCxW2v6Qgq4Ayralg9dk9R9C10ulsLQP3
hFtC+aQxmD5auW1gdmek2d5Y3TLeX8azQsG6PVb6OS0+H4SRHZ59M57BMkDzwTstQn0leNoNZf9k
0Mjth+L3vJCTRQq1t//PoDBRVtNbEFRnidbcRaEAluedEjPMrqWGEJcNaC0U+GLsRgRSYeKb5nwc
E/cSpukvh24lrFIRgZYN+u0slY60BSXZa73TXLJP/KHvDsKDoPr+BN/umLV66a8oVZcyTGi/rhNM
k4GzcD3pU52s0U4gzW9rNSbOeD8unIO3E0I/YBXbXs8Ardj1p/xRksCCpi5nNMsBNZI0ubi/7cNh
+vLP8/ERsKaViYYw5biz+Sidixa8+HAayhZboDaCmsbfP/WDIy9AIc8b4exIrLRo0AJjoMnGkK8n
lJhuiQ51OJ6mYsiuAKhbV7WQ7veuGYyrpTeW20ClQWwHU7MLozQ6CjcaH6OqHE/D4g9HWn/ePx8S
1hbtAGoDNvZi56XiFPzbZKmkO1V+id2kY1hfkVIYP7aesDcCZformtfiWpSh988biY4UdX5/tQIA
0HH+da06dQbVwrfledhoJdEfwptiG2rzkozU240EZpdB/usuAkNdr6Y/NlJbN15phSMifItN3A9E
Aa+l9FK/+Izgsj7iLrVpj6uULjxNoLMD2EdDUkL38E6RABiTpm0e+74xbCiPLnvKXPaJgj3c5Taw
n/1uSnZRMnQbV0PSM6OxjGcIiwcSd2tTLJmxzbw5f1pm5Bt9pWDROX1y0K2FnIO/Ci36nrFDbbC+
ZN/x9oCvalA20HbKuuA2zmZBMTrPTAcJ4L7zzafWQr+6GwqMO+rVee39w7du+D/ihBVCvwKYuJtp
/noUj15/GMuReEgskwSG6TexF6bWg+wH4ne63AfX1aLZZGKe/4lxRgsY0Bb+KN4qMQhU8BwntmA6
5dVGVBx5+4LdSDc89iL0ud+f29mmW0f5jyHA9UXPNXxTp/ayZSntoD+a9WyBeSarOgIOsesL45yX
H//bdqAJV7l1c9UAPwuDZin6ICo855QB1M8PnkzMPtadYw9XiT1lP6Z8XF3lAjjzidOITw45jhW7
WrG6dTCNRawoTlJg5Xn+TYcoufQQn63E+gMp1K/9QorZJLdnX3lJw6LQlA5O7ljIbesIJ66VWx//
ab3/GwUmDStAOx0f6/NDXlGlDNfnr8yg1VGcdzCcGy9hDN/OxXOh7XHY6amsyJTXO7ZY2rADJOyc
uin8DoKADm9dOwBB3p/M20NI6IfnI6hhMgMwKK+H0R0K/b5OnVNT9OYj+Qs06tbLj3Js7N37Q/1t
RjSP+R9cJNAmZ+vmGmKh+ElKAz4Aui7spz1gpUuGAH+bEO4tXCwmJoDhf3fnH1dw105hPlWTfaqs
yrsprGS59RReuYCWxgsQj3Vt/rhU2AhguoibAe3RzmC412s35HY1qyixQOjMWbiFchns3cWBzO5m
w03ZJqqlftRKuRn6eti+v5p/mScEFfY6+HmisHNGADidwc4aMh9cO+WHekLgDqUsdeWPGMf/+1Ar
GJuUkaLHm4DaLHsXoovLPDXlNMfqks2EJM/BKhvr3/fISq5mtPX/NC5fL2kg7bnTbWqfgKAXR2tC
WKc10v/HHvHpvmMDD94JpMpZm1ck0nWSxXVOaT2KPZNLEC0zJ5TCmvnC+frLpmcoyKgEH0AMznu9
tjGGwUi4dlJ2TfkyQCzMb5LlQgD7l83A6wJaliol3a1zkyG3StsuqgWbHo7DDdUovRnmdrznLr/U
Lzx7SddNz1CcYTJU7tjz7KrOoiXvy8E+jf5c3OUUjEsomt7snBa/SuEUd8tT3kyGeWET/nVcrEfB
dfLdGP31zjCFLukMdfapbrNvHdXxjTFhHb5EP11XoRk/hY//vOtBxOEuvN6LZFhnAy6eO0ZBUtg8
JhGNrCinTQWWfdfOlwQy//L12I1rLrXue/ccOz/No+gLkTvY143WnfQizHebYPxEVfAf4VnId60k
bDqIQIYgqP/nbvHH7RjMSQgqhRfSntMFULHuP/aRNi5cjG++1ToKQF/OFuOAwHr9rcLOkIMSbPqs
tlHiCJRsb4cASRPPrR1/I2h2rAJWmfj2/ic7ZyEQa3EIKL6vyT8p8blOmWWLoMIhsjkN0xRMG2wa
s8cQj6onw227cVd6/aqoNFnFcUBN199WJv7u12E2pRQu6w7ewPs/6M3ppwABSxKmDGkHlaOz66zh
kjMjPdanSQodN7LOH+fFMS+gBdblfPUOMQqgFaigoEToYa6f44+PaiyJ56dqbk7CiZKdQWnzqJYm
2Vtp8SSKxbxw2fxlUjwDcFL9/4in59i7UC2T9lxdnYYhgyHZOuNeyMT61/MORJNADkSCSxnAcV4H
m+9/But/WK6zNYJNxJbAqoua5HlGHPqVVUBSz45y8JzPfVLRJclMc/w1TqX8RTFdN0CXfCiNdEr6
YVO5Eb4gFQ2B2z6dja8zkc3TDBv0t7f4VhWbxVJ2MdqXS7LjqULhMnMMDwmMGjdUGOMW/q/eRB+o
zawRT2ttOh971ah6W+Z1fx9NNKpiOYusRr9rVSI1Zd1eOY0PS6xtXUr7ZaZsxAryrOM/X3C2RKK3
pAYfpRDsD6nfNMmu09LGP85Y1I8lwLg+znujMHdNPSYy7mbR0aik+/ijHVqV4EqqE2cXWS4GPm6V
gXqIjMR68fAUL3eYu7afUwG1JS4KWvybKRHO12aYD1OeK3NTd86AKrUI8TidZ+XdtwAwkSXqlwH9
6tL0wCNYhsCutUISsXC0ul9AeYDFDMMMySxMe8qNPaY0MKbAnR4g1YYZPp+BROndQ94lVkAOT9ql
YnFQWZfd1yOQhS2BXnaz+HkjdmLuiaVsmhjPVemJTTmF/OsROkxa9hloaZFAbBwoTMe6VPJBW7CF
N1nelljxpEtAi3qUzkcZGKLFcG/VSzCLrn3o+xoKj2EVyxedNcOdlxlusDOKwgYAnSov2rSoQbw0
qavvsqRBAZMzNlq7CkmFgfZi3eRbKi7AK2g+UhvXSiOdPkylOhqZNU+bbHCjePBSEeeZsXx0Cp2n
22LkR29DQvyOdMkLvkVpMNGchuWDeV5UTR09XLAEW0IL8cEoVZXtMYEKHpbAsJ+cNqREU/bD+CWa
PVXswmG2v5VuIX4lA0iHbZ976ffUXYRPc7+Ye9Yo8dmgaFusjAe0upA7r+hzJNyYBcKoQ3CCxmYZ
LGtWfk4nbb3YYibDA6QWomAWWNMnMpWBPYn0Abt0KIg+IQU3L02zFNm2MPOCj0Cmd8ShNXxGZ2K8
zmyAINvFGbW/oXwP+tjOInfeTeaM5PAsrLE6+F2Iql/ZLgk12shIKUtEpl5V0aUScVh09k/S6CXf
dXSde/6jQbKSyposWnitvBoS7WtUs9vqenG6xo4bxOR+hLpHZyGiE9NMIp8pZiylR8EDnvKuV8DP
t7VTZ1/MNNIfLBs5Hzyv0+FO+Zn8Ap4AFOMscsAaiH8s/KJ6cZE91Zb6FRQajRvVNr1L7zwtTzTF
JmRjqQzRVpucBXO8ak5xgTW95yZKQ5qOtjn/xk2nwnl9oDlHFznDLbXyjR5UHi/WVyOK9E+7SORL
3efdXW4X01PFOz7vC6Oov5VNOXxcJLTnTZTLBUHafAm+RHDC/W02ATiKhdFVXRwOWfErKNN0FZ4y
MYRoE41OnciQdwixYyzjZqlBQqRDFD5Xejaqna/b8OQ3tImPejH1cy46msmmXJpy41CeuVXaX17m
2qHVD6pIPo/lQBUvm13kl61c3jS1h12M63TmJ4W2SbajKaofvFyaBqk+7aSdNXcWoqipxucTbkMW
B55RtgdvTuk71wMgobj1KTsCDEPJy+zmDFX+HnzSKRAhXMUm9RE3RXEo4JcnaJNt/ClCS3Zw+5ZW
4pjXNrLlfUC7D7rnwj+r8JPNjkZsPPf6DqmdcNBAU1z1SdVWc3R0NIiVoi687QJH9o7mroVtJeAE
b6/RPyuv0yAPn+3G5C2gPUc5Qbkhhmu+KdgptieDajelo1wlcnVzimbV6G1plNI6Nr7LLLSW2Uvq
QLDeuHiXrIoxxBwx1XqJTmyVQai2ndr+bLeSPzwZvPDOixqXK3zs0m4TmgnnO8uQ8gX7wlXtySX7
IfvcfJ7DsrU3OsrTj1FqesUBW/f12xizWnFsbu9spU4jvFr6XmJjUhV1smtBcNqf07bsub1c7X+R
MwCFI20ZaW4ic/K/GCFHA7Og2aL/rMP6d9eLZNl5PGkZKKHOy/dKY1O6oZNdfwuhb13LyprEdmw8
ggFX6bLfItOgx62BVWN97JqueRZ2kLP1UJL41sy1QCNl7IEUFlY0eIegEpa3Ad2hbwpfBT/U1DX5
YVos3K5ENObbydN0JjPa3j6WA0b/owNy0mwoq3lPbekZ33EB9fPNknr+0U8Bi8VqLopfg2lwCOkW
pIgPmqUMjiBz0l/LmMuvS69rb5OBpKOJh4iCswFzRCu0LEVnxMqsp28gCpjEAGAt3VK4tCz8Zmxj
up6CxePhyKa+fRQy8+0j9VbH2LqtgRxkr/iBuL7MQsRu3XXBwUC3fN6CCdEA70JXfqJuJlDtjHyM
K9NZTeap6xYQTnEzuaV9IvtBD9APZIhKjLJG89GfrXw69qVGXbJ00/BlsUDzIjGd8WHN1JnIxAfD
+FJURe8cTDEhd1AoHrbYCHtaziB+kvvcA76gliH45U718ivx0hRIj/QWlLlE0NtxSFM4QSNdOTKm
soKA8wiy8AtFDfvOboPlKz9CfYU4oe5LV5a/ARREv6ZZsNEGGvXXGCDyQ1DNbHajv8zcmCL7ZgCY
+G3NoZ6pfqw95TnP8XAwliL5NSd9+VQ2jncHejG80+OSEt0UjTlcIc40H4OxA2ZBGZJKQ9ShbbFt
jDKioZU5Hs6GFe5Pm8HozHBDdcT5LutR5R/zsu8euKVMVGonfwSX1NKo3cl8GcptP436ZaCe1h/A
S+NPZ9VdjUdWX4PGSdxSJofRL1zAFXPWjntLRrV/cFVp33CEk3lLf6EodjR91Us01X52mC3oJ7GG
V/OEjBXazkOoJysu3KC9lZ7IvxdJyq8UlpMA1LNl2W1aGi8jdOE59zeKx/+zEQEDxJKOwps/llEd
L6lTzfHQAeHZc7mI+6Kv5g+164zP3QAYkGmoKN/MVcd6dnlfLbETLUu2yStk+XjnWwy7ZlvjpDPX
fUEcuJ4WGnmEijVl4naj8h5P9VD06Z2U3gS8BNuN25C9n23KDuGAGEwioaY5gTHD7a7Np709OtG0
VcG4Sv71K6pnRd88DPNcQiPyvdUYyRT575GUwTwRus7Xoczkcgyn/tlc0ue8cNMcAf+C3G9Etf3Q
E3A+9ljvDNvEA7SzWUKvuSmdHGwi2yz4KD0XdyVV2HmwpfZmjls3ROQwhkiKGY+2lvwGrQiHAiKa
UHiC6KBFptKWyfwZ7mP23eyE+VGbRfNzMozpxiBsfbEi4VjHaUFaYisaIEJxI6ylozerkyb2ObYF
ikwGXzWvKoEWb2FI/9gLm98eRK374ifafkzBind76bbTVVEo/2binVO7QMvwZklGCxxjWSiE+UZn
IL4HqZPsxzwbKzAgRfRVW6LKr7oS+wMQhLyg22k0JrmlDmXN15HWJkqXds8lOxuZ8aLSGfHMgKKv
11TCuZIkvtNWFnU7Pxl+qh+cMR1AaKDYl8OB0m64mfkgzwQLAXzJtG8tHi+bb4hXfP8pN53pOTEz
hLrDNurp7+ih/egOJpAZd5LIRg7SA6w5zkDj4kV2xHpDUbRgMQu3kLtWFAhw5ehxHxfUDz8AXbQB
/uWgluMqMIvn0rONby6AKkJe4jp25Y+mth7GOgpioexrQwzfpDMfZaEQZuj4W9ou21Th9DJliOB6
QXfbenrvueHOB26vBmOvYDg9JdKBd65HhXeVIzveZCnmH5BSPnbRPH4rx67bZWBrCQL5J3yBHzwi
gU+FWdjfgKhW9Uan9H33Y9GEdwYApU0j0/AGpQBv1039rsQOUpfDnTPzBAJERad1nAoMYBwfxFoh
r9o5eMhd4W+9BXOvyMVzLuHMobRvkkQZ3geAP1dLl+/MelgdKqobJ4Dp3CWliD1AuS7Q8Nia82iT
BO4nu5eAQEt/+m4ltt4FS50+VkYWkLIF81Wdd+ZtkUbRrTUGWMaFGBioqLkqgqHfGbkb3I4GQqpO
iZtX3lXRl9AFD9Umjw6FgG0uE/0hQi3uXmHeuDXlDyPfIkA43822f1MAApM6P07cjyvfnB4oKijm
j5kr0UvHT7MufyQ2oFAIMDvQrbHEzjWQ3Q4g4ibM/JOR2TiqzJ+CQG/9Zrw3049gSLdFkf5MyRJx
qTatVdJQzo/CDLaTFghGopoU6+CxI0w0bB0T+8UjMgkz9fFU1fjIOgi4P1FS3hZ+/lXr62BCO2hC
1L0xRLo3wDVsSD/wmNQ7kX0YUffbDk5e72iP6m0SwVFt+QTURrErAMh6GwaYIikrDfaqwq1N1+W1
4VT9brDal0CRWhg0jz4E6N984cXnJADItuXeKlryZt/K1METy1b7PuJPyXCsM42IcfZtihoeASlu
i7L92WHMFyZjHkfT4N7m0vtQZeolF3hXKiOYdj7UrkM0yHuEOvNHs83t62nszZ+jVMMJkFy49XU2
xOUcbWucNnd5EA6xN3t3PlSnbWXALinEfeY7xnVXtHXsVM43i4A1zkBm47zYdBuSgI+Qy/tPpuyi
5yBofjgU87aWL7ydJiePvQ5fvGo6hLyzMVqXajN2+Xf6Cd11KpcKI5ru6JvNg+0U94qbAbDivFmk
f0JK6Key80dHfq4s+RKOej841lUbmkA6sRNR1sHNw3sJrV2Y6ZMZahwNe3gQk08Ww60QIfCxbY3o
WPX8qxZcAIK4KvxeZs43DJi+Z8L54lD1tMH7J8XGz1J0AUbyR0CZT2qBjkdj2KvaJ9tNn4O+TX+l
xV5w9do+9qKiTLZiVt8WLeo7GotA35uvKd7bN8C1lwe3zoJrq8SP0ccQgPN7KP2A0jS+pZPXnzqr
JYyrerVJplbeOw2wZDuohqs2qI9c0CAQRGnq2Etdg4Qx/EVKx/3i2dvQqdJtUwx7j8Bn47bZfhja
fZMN34s8alGYjHDo8sbkA5Fy8+LmfvQyJWHxwMmXG8Rs6M5a09eEFBxPWuejcNKH0kb4yDDT5Sbx
G+//2DuPJceRbNv+yrOeexu0GPSEoCaDZGgxgUVERsChNRzA17/Fum/QmZVWaXf+Bj2oyuwiCeF+
/Jy9164Zl6ZaFtAcXcUJ4n/K/MMo3NNoWIGJlHB0y7fCauN1J/M6CWqPIBlTX5u5d7JitW0o6XtE
e3EbwckvCmPnyrFe+t6oE1V4jShUPo4XEiiVOvOsfEzlY0OwnlaLhyrKqPwb67HzzHMkQhftVDVq
fLnqYI27MbHI5yNepj/1eu/sdbM09771xnM+kwigTOI9NLYnrCv2DvcEHNwkBz1Oo2UJzl7fG3Xr
+MsqTnxCiEzEUTUohDCPpmHp52a/8bMyMpnBJPW4Ntpim+RN4bLT6D4VsEZGaa7RcwisrKc7Fg2U
UGu22mznFuU1sagWmrbzQtZgUFcyufO1MctvNIij4t7KGlxiC6SwjvbKstaClW5cU+yarMzas8zq
7rlEissFHavWOdEuTMRa5YXRPkyFLOmPzFW96+lgZCsMQziKyxD1/4bxXIQWl39R4iJ1pfpsGJ5g
K2g1HszMt9FYF1UFRK4KM694VNyJ5sP0qslkg82ISOlV/GEZ1STW/N9ZyGmXhWvOX7lYJSnCjJVM
WnTjXjEoNJr9qIjjlGZVrNO0Kb+wx4oR6mdhbNHy6HRR0Nh/Fcphy+s6MA6boai6JyOv4w+/MONn
s0h6l4TsQdF9oTv9MkfKvWMbwC+hBqt8p69imAEtlZHITNr7D52GcD9QRR0NRy5UxX6RmZkVWJZd
XJQ0uWfIqqxplxnYq5ZaXybRmWZomLG2pc29lF4H10RK4nWkAgXf+j3n27oEQDbSLh0CIHIpuTys
PZ+h29b8p+dRYO7QR1vnJWure0Pl8al3HHsVaRWLWJ6Mp5p2xtrXqvrVwMhUbS2F2WEtW4E8HFU/
fX3RUWcuhpk3MDDtaT40Ej0Urd15UJeyl/EnSmwcJVOspZwyPV227PhxS7Hb98WraCOq9tm6vgPT
7FUv3EcnJTy697EdmPGAQnY26w+3CTUTfxIJEtyanBrWrzONdnIr0MUybKDtxPPPLpnqffXElpB9
uVOMZrgxalTvemakN7ML5G8pu8xsv6yxcWic2aYIpIGFBadcP35mXSoJ3p0yWimRk1cXOYfEliZN
UfXsXwVpGbbfhA9Zk6lXfSpCiKKDY/zILdoUQRKaxBhNZaaIiC+ID93GWucpPDpZetfO7k1Ey/U9
6QvVn81srve+7RDyIGwPqnrduil96phWKqtfHNOQDk0BvF5l5FlN5lGXJiHU2qhRn3lNWumrpgqd
Fj+EQ9JwPon7oYl9CK7Kquiw60BDFpUb689OP7v3fljUxdrQs4EAaLTPZLro7ashneqxaub83g6d
uFvQp6c4M7sIjjol8lVVGWZYLDQcXJuyjtWfULx/n3N4FkLpq9HOYK7y6+gWnpHd1mnY7axRhEuY
Mf15tpz2D8Obv8+sOBWh04OVgEXRAGH48/Qmi6dpiLRG202i0ocNpbtz6yflS4N0YYVFjjxhEM5b
o/LNe7R+2V7RiVubhR3+Ya7ztzEkXnHUQyYzNJRrzNF+/iJJ4ZVUxhkS3UamzmJIRpqGhajUcbal
+4ef/feZlXPVkKKMYt5veL+OkUcJXTaFvreraOdtOo5xj4otZDU5Nm9+ZTsPfxgBXWf6Pw+AuJvc
TDRzV7Dnr3pZvef54jjb77zUD9tPvbWcd4B5yN+KKutoQ/a6Xy7z2JpoDA+JrTY+b84iKsElbv75
u/ztwWKeBaPvqkeDrsnA9ecL3ddqcOsktHfGYFV8zNhuSqNw/rfKA5Q2mkZHWEMMzSDtegf+ayqo
N7FdTrY+c4XbYeMX5Er7BWOpf/4tfxv1Xj8FuDBjNbT+oDh+/hTlZbWZxKQkhzXoZ5dj37Z2zOHR
QU7EcSvqSc+14z/MBn/zpOJERD0Igw9uzq/gC4RdNsZNd961MVFvKTsawyOAH0hH/oS2/s29uuqw
THis2EP/Zm1PY9E0Zu/NuxF+9ZfeVeYp8qw/5dn97ioCewXwxqt31ZX9fBW9kGZZM2vzzrFS84yn
knyrbBjkuu+acp2bHCW1CHfOP9+7v+SoP70T/KArQQQ9n4as4letlC3rqRGNM++YWElAiuFEhel0
qfGDbqziBAUEo7+Os8ZHYP7T80TX1Lkei/yU1llrjowk1LWM1lLraDSRoJlba8woW/1qu/rnb/ub
a4SABjEGREiOC7+qJEbPbTR/VOjBFR0vq4YpW5J+0syiW2rxiICzQgL7z5/5t1WKIfeVioZ2lNuv
/Wr8iDOcgCVT4Z1kwtYacbrMzYS5nExeCsa///xhv/uBFEpXdDMrFNEyPz8EtVermIpL2xXmBOCu
jAaIbLWIu5VypXZX4Lx7mKdYf//nj/3Ny4SIH3wlLmgwAL+qOqXlk6tBJbizuiw9hDbqiSLndFDa
fzSw/+ajELpAnAPcc5U2Xq/Afy1JzpQh2qyNcWf5RbOq/QFftBm5hGkXRfoHLcjvPot31vVY8JGi
/Kok8+Rkehh9553fWdWrYU8MUk2aSYssm/w/6Hx/85gAAIbzg8Af0JL/yyJIDS+t1u5ZBEvHiTho
Z/BzvTzdR9xOjyKONt4/37TfLEtYqOEysqFd0bK/fGLLNj1q1xUwDct6XViZRqslN+/++VN+t0CA
y0JKabDyoS/5RR06iBKZuc4PSwEtfs48vWdcUozaO1kaz8IZtJs8xiaMIra49dlMDwx3nfcxR4W4
MIiQPhLWOq76OERMQcsw2lwzov5wp393LeDeUf3jwkH+8suXbOOirBpLzDsLYdqyndty2fXdnxJ2
f/cpV7AuF+Eqk/0VDaOiyR+JTJ524ewZmzxmSlLr0Z+0xb97av9KcAXEAZPI839+Q2Sud+EQNvNu
cmexNXJLrScmMhz7EZf8dXP/P3T/X6zX//WcL9+79//zVXRxN53e86///Ov0Vb1nPxH3r3//f4j7
nvdvHnaTKvzKfseCx5+or7b7z7887d+s//8DVTKvHG7+hMZCJ//zL1P7N7UIrh7cbX+pqVkf/h9x
33D+DasDq6V9jZ7hbTX+N8B9vsrPmwSmUgv1I4zAX6q5RORT1Kmk2bqZ3dziz+zPUob5Dv32vLI9
IW41o8zo73QDto5YYBrbGA0ZW0TR9HdlCm+CnblehU0ebmM5xSu0j/13nsfOErJG+qHMfiBm0r2e
LpNk+MpkbK+0Ls+CUhGyBUJTrRFNGRtkjGTbhEl7kuWABECSDgrOmvxXo1fjjZeT80JbjkywWde+
UkDvywSFZsOQKHW3NNvSW19jClIOSnuYqwQSBQWkd4e8U985fue9DPgjd0meZR8ztJNXHNZQb2pR
12unpCGvutw7CF1PyEDTUu+GsQ+N07ZIlwgPi70aXXdnMXXe1bl0764NppMpVf1cG2V41cVC96d5
oRcu/ALLXI91XX7F6Dtua0NaONl7KV5dhUJjMTRhdYJXUN842gAAJM7tS+e5gVdq0aGNU/2ET2rc
Mnaa7oakyl5yw44e47R2WP0Sn0GHr8E1saQ5vw1l1x3yXMBAzugx0gRMCSDC0OBt0szqjiRGV2+j
TZMHPF/7beJyPzGQ7H+k0EmPSeuPbQASgun9yKRj0aeDvquZxzyPTqovm3Y29xPO3Bh9lCTxewIZ
bC1raTXPIYNjBtN40z6reso/SyMvdnPXVj9SG0M12ceDCX5DJRgMtGnZogNft6bVXCcj93oB18Ls
aA76TMqRQC3qtHwmN2nrMF8AqxD5izilaz5XfXIX0fWqLJ9J9kNRUSpyjHJXAAHzjYvNdCFwCDtp
uq4jaW2l3p3IE1n0My3riKPSHURffRsmyiSE/DsyTX0Tm3EWMIevyTrtSfWbP5yp3ep+vhF62iD+
ahL6AuXSUAj8e+uuLawr1yabt2EqVtKPVoxc3pEEAGTxLgaHy++kYC7u6sj0FyhhtR/K6MMlQNrv
qhrUEyDidlXj+wjqDGe+xf9onb6bo4q3fiaflc/sozWb9AAZczm2H45BT9TCaN4Jf+Mql8R0+Pya
8WbrfK2UaLxQil2cJhtX+MWbMY322svv0OBV60IwBaeLlGkPPabUMpc3OMKdHd3tRRq70GMYbLjF
cIvPgYo3VxdlhnRUu34TtdnWkMUnilKCjmHW5IwynGLcmTbyGhkTeI7zhX3aQ2Og1WeLOnIvyWaL
SvvVi6MfzLPPTM1Aphv2V+w6lzQOCQtXVcWsu6MvSVNuYY0SNhP9M6RQgnZadMyv4ZEtgAsayRdX
+ivpEm+OP3ahNxmhSXl8N0v3Ng/d5rH2RQV7IU43TZ9sWibhJ0A4wagXBNBUybIDrzG6vlpmMHcV
frdF55JhV+k8iaRzFpC782ftiv4x83pd9mgMssq2drmV3Rt18d1nj8gLtAAuGNnX1MwLk/cT4iK8
DtptK03vyj1kAvKKJ3Pn6522aHjrHtzB8C4IMnlAxi+HinqPZekRGmBx6UfBT/dGAgxdb+2jEetY
Y1OXvmLeY3fvzfuiRo/URLeeS+cfz6h2OzWR+110c7iQU7jqh3xc2k1qnlxrfgfVSkgRvFbvHVwT
SklZ+g0KS2k75LRZ+a3TNP37aHHT9LFozsqyo43oquSk0fCJmY/O3aHiWLQcKj3cpyXj84WYZ+AX
AxAIyRJ7QEp2hkVRfU5qNt8FAcWfs/SLLzPXzEvUtFhE6hrIql/ay8wjvrdU6snuBF0HJ7S3ttCf
spKZga9XPG4JhzjP7tXC8VWzn+nlcQ4cS8ZiqeV8e6N5gOZkBU0bWcHsaSXC0e4tQ+PWAVVeUoaN
B50pyb5g5rPKRgRNeteeQDlUQZcP1kNFMvqtYY2HokAqEY/De5/o6aUwGTm7g9ZKMj7Dc+g6+WdY
hu5nxqCVRNu+sE7EnYfL9C+CEdhBrwj0eBpXHkqe23EqkuvGNfXEOTwINUyIKfTbPNI/Z2vu1tIm
BcxGsvMwiOqKy9I1wqGzeWQ5S8djZuChDuXsvnRjfV/nmtIXJaKY9+vcitRyUQfwOzdYuY8Aimid
s32wpEa5vYbtyZ7j69kWWM20uIJWOc6bSz1qLbWMx9bWlxPCHycIpdN8VA4zDXT96tANFmfZjAQs
txRFsmBzJzPLmpVerVjGsqUVMzhfpKo3y2XKc9Y0N3rcdfyHhp1lZLRXBj9a+kltL+hNBgNncDPv
nFPfvWRVk3+UTWUGSQo2DjFfuOK8YK86WCI6oy4kqVm65lbkbMZIIRLhYoRJxJabyK3H5lBKQ5yb
kR+60FBvLpClLhAmFW+hDkcVvauGUnlU/nMiU9NbeLPL1uBfdZaeIO++8Vvav0jqA6sb/OVMbCHw
mUtkRyYUm+vQmNjwKCsg3Il+OXQ2HI0ExYTTrmeveWnSbqlG69vTRlAj9Qj6zmlDrs7wqErwCz0G
/5uYuJB6wavkMRkkDjhv9pUpyD6jGDvgNx0WEySjwGnnCZUuGwcj/iWSR9SUdbgujR/C7YYVzCTE
03xPp7B3peVwD3v1kaf1ET+Xe3UqZ8sxU1/DqBieN0LZLC8K2gmr32Bp8WLOBmOL+LtcpCNGXHfa
e6liKhwFvaujDqudoHUMMCdhRdqribhP2BrAGX8p4ww7y/CkTeJtdOqC6aVrBzE1w2EaYGnJ2fym
a3Oe0QKhVlV7U1hbP01uEtLNuxEwUTXjr6Cd/+mmTFHjaYbBQ/JqDHNmoSuzXrlm+z1pDp6gs2M3
r0NuXkYrmjalKeo9dP1F6CGEd+v8CzU/Ek1vyVqEIC2q3yhyukPf+fyOiiGE71X6cjbVTT/Y6W3U
H8gIF4u8HomAl9XBhfOWXklieovIqb4hkGB4iYd+a453iHy1oA8/Ua0Zx0h3VkCrlh0DjaUUBEK2
3akQcj1gj40gmrVd8SyLHiVkkT/pNkHrNCcm44Kv+ibrpp3GEG+f1AgruS1LW8p3mIGMPy0nKDvm
s6k532KIIEquPEFruQwdvD+ZW9uBNXprG9nzjJps7Y3dzk7bGy92AP2DlXL31jAsaquXuyFHVEgF
sHcL+dRmwrovZu/bILQyY6DlSfJvu/SlGhmoAsD59N15XsEtTBUZe2M2fDhzjJaE/Pk652EVTJd6
K3/zVJwckV0FqUYfAi0lanL75GapvhhiE6TZ+ALrPz5XPQmN18tko4xdO7ld31iWsE6pc8/I8AkF
/s4WalUTpHhn9uM34wHmZGWpLYaWY7DyrOaHiO1DG6Fu7MPicYi1BwW3eaHl7ZFnNqXoyl88P2aA
VikvmDKP3Oo6XVtpqdjySLYHCHeB36KjPLJRAWVksPsi9YImz17dDE4UitbIsdq1bitjoU+8aYu8
ECSX59IKYK5Vq7RITqoojzk6vAWZMXd95GwrghhH4T2YvaLSwJ9z30N1R3U3UmMUqNZL3uhyCvr4
R+LZl97UNgqjjrwKL5XKmVxO/lGvZkzbNRPC/uJE2SH17RsGtNiOB8TjflwM2yrtvHIJ7o5RPNA8
PPLQiwzAegJBCw7XZDkoYa3sMQXPM3yC6UrWtktUsDEWcgOUb9d4leRcM32x8Is8OkzUojtQTXsj
0qmp5m1ObRqzrbQGWltmHdU9TSbUMqnmPIrU3INJtI9aVR58t54XWXKH8Wpa6la2zfwaEZ13SIT2
0FDyGLX5UQ8NJ4XOPg8ti2hFUKAx6+fQTqlwk/LInnTUwvJJjHMdQD3ZRyzinlduSkZ5MsskOvnu
rOnn2DN2rTPdXuWy3BEHWVVv8LIac0IpVx0QH9xbWuev2la+EeJ1kxDWPaiIdaNb2CJmnW6qB6dV
eY0S2y9OTIqd1xDtoJ1oHMMG9cEDyz48NXJD5NZCSCLK2EC/bRtPAdvjMZkY10VGdBIjDC1Pe6GY
CiXf1l4mcU/h42tq5TbFvRu7qMcNnWW1TJ8GWKS8J2joGNjyOMxE1Tglhj9wZWUh6p3f/GgcxJgT
8mK0oPO9y94ShOGT0Ie962TWNs8QQSHusDKB3EpjZ3GqNkCEhS8hNeRSRfYcFJ7hfRZpPL71jk+K
5D4W3YhMN1rRQTsaGl+n6wa0khBmOffWFECdlZFghhjf7ZqNn5aPYnS2iuFq2sPsKjooJWZqBaK2
NkUVPRbttQzx67Xfdt3OK23Yliactrbp7nNlSl6x2uN69sY6cZzbIkVcBRPwXLbxp9uJW1eft4Nr
44wwTDRt/l5vjGhT9xqUeJjfIM90uZbxEAwmFyIfTkaiv4DvqgPTKI/oU75Gd45PaPyShWUUHxN/
pQuNbDnQW1qnwtgIX38ZDK1Y8jC3dzpCot2o5fztljNCnDnJgiXyDRqbsSrHaLjkXj7f0t9rF3qs
BU5jMwFP5mbhVsWlrLu7WLeswM+x+FdDcTQrp9kNVd8sRSE+8l7+QAz/7lopGEliiRjPI9RCR/ni
0rl7KZR7zr0xXnKOqJY4E/gZVbpx9OyouSphKboO7XPLu7N98VCLbNomYWVD8PMOyq++CApQmE+a
8WCabh6EZnsFAOrR5qpnsatxbyrtjjuP1cG249U1pjBrAY6VfecttRZRPo9nftN1tD5SQ63oZ0RB
J+kPOLGxyyBnFEON9icP71trXKumApMkOtK8uuFQh/nWSaIHvcmrzVjH3aY1cm0JHf+Wkf4+GazP
Nkau4p+TyAui3vuMEpY4v0u+CqQeC6OxVrpBU0Cjl6h845IT+NpPlNQulddkgSnx0WJG5eNQoubE
pb2JZHyoE4JsGwnnjlm5h3tZR/irJCWpKBdqQsDXJRovquGuqmRCJFAvJunPyxi/1HLWGn07C4Kk
a5djZ40C2pnQEg5ds5qEhah3iPVjJRwkvdoht+dhJYboDCtxPbdqxrYWrybu6qKpnxtW6Z3SQdBK
x0mWURW+stSeLD+8zwC8LmoCf92UDcNoFAjIRp7L0HjBFnphDJquHKXaowy9fVVpH7Hyvvoyvhqo
iEfuNZEjchlv9UI3AjfxKDYYoi/YV9di6Prbwqyf9cF89CS7rjN2BC30K9nbG02nturgtnYZutvR
esi7fmVURhCrtuMllTsRwzY12o8uTx8T1PJWUl7olvVBlHrtYsammU3ZLfKMb1KLr08KIm48UyWL
bBwIqH5rQVBOLdPvFGpyEJnijtDni1bNPOm5HtR2Cb3ySmud2ftSnh5LQsUQCK6waRDrOyXQ8eYM
E1uv2s9WJ6w9t4mZNST1qO2vtdm6KSeodlGzDi35nejxWnX2QtPH4TFqkAkIitGK9grcf04n1VQ/
mbHxkXnsBEPV8jfbLFklmnHOyTDbVDVzpWwMjSsyUMhbJ8PhMPnUDxyclpi9XvjGgTnkd3lew6+y
VqLOm3NIUu+eFMH6eTBtdJytRxOoi18ZiF5IKm5XjenclxEXcTbGJdm9WPyk/VSNIwePyUWjR9On
T+v7RGYrGcYgf5Jxg5vjodHdm2JWN0k8cDjIbzL7EViMtwQk+Bzj8k7F9IXN4NiK5iw7gmjZRNem
J3DxeH23EsJ6zQtrKbATrWKuB/NmEktSTII8im5e4QEod4Yttn5iajzo5iq3TUl9GVULFYV7h8EG
yngPPQ/K5efmurgAAA5t+zkGV6KDd1u7otq1xXxsnXlNOsrd4CHDnEL5lPZynaMLXoNFONT1cNJ7
fY1v5raPehRnEi17xADNmzlxqDCorCg90hfguhaHxsratZ+6eHTUWsv8y3AV9LB3Bq4hUERVWHls
rTwBez37EGqpn9NzaMFbQey2DYtinVk0a9mfUk3eZXPxbI1YfJ3hiv51ExouYG2mVE8Dr9BuoRfi
12m6AOe32hA8UPNyRxpB3M+9U2xjc30FygS9HTHVpPfDkIPwZkKvSWhqE61b9VJ3L8pOJwK37I0e
hZvECL2111Co8KjvBhMZYXIQlnd0/fLMwXOfd/YPchsWMtUfxiFrgR6LJ1nSwsLVTlE/PfdRDN3Q
oAao7h1X1Eu3fPZTKm0chIu2mcytGu81DB9Dw9m/D2OIr9BCEq1v3zIgp0JrDwJBGSKzZk/3lAwy
zUG62JtL/uHSIbsLZjk9IBE9Y4nZ80odzTl9HAYArkisn8guJCWwiZFTlQe78E7l7G0c5yrdniv9
dip7g/PVFNhDd+ClWEIUCXTdfAo5EywsIbZmUl0S1bwkFVWb7jb9Bo0E41ozrA5GUx9SSZvPts6x
DQjXyHZe753Jc0XxlS5HPJouGnvCU+000OmRZTVHO+N6Vm7eqgqDfO/QljXUJo82mjGd7KlgFWiL
PUo8tJbo87zGoLSP7OYqR66XGoW+5VB8zio+uSZnvxwmAiP6QNZov1S69wqLOb2ZQQTTPzUpnvAn
aEGNe5MgHP8Li0K5aHyeb21grRvSbLrr2z5eibKrnuktmkkZLqXiJEPaNYrtaFlP9qs7dK+AjeNl
hp3zGF7tsNrcRCfPb7Z2qvZOPSdrMCnLqSkps4Y5sPLW3JbAy+1ur8fZt0KH9+hoCHst221ITeSm
DKk/3BYz3sspxhndtOjPHcRqSGU4rHpJf2AcCJs7S4/467aF+4I5Nl1NbVtyGMdu0q9mi+ZZzqBy
HIcNc8pgaKpHzw5fs9zXl/RfgOO9+1n0oA3j0RvCdT7fZQaFY00w0OB9R1TqFpMJzzXfjKz5LLQK
7mm8Gm3MArZ4tht35xjOalbZloi8pxka5FwkP4D2f0025Uon74Vxi3SW2tE9aE52a0D7XXSOeey9
6Bgm1aoC2ZRojkQTLJKVbzjlok1op8bOMB20OLJuYicm/V1yF3waU9NTYtRGQMNasfP6l3JOHuYm
uzAfobz1GAqEtI4ajneEzaCJHlX04DS0oT2fNYWOEesd2VW1ZWz6Qr53WkoZG65dfDFrx7QenbBR
zFH0SzoKsLpWZSKKbNUaZd2M5a4v1xMtzVU93RhYI8fqrukt6dIUhXA9FZ/s3hwJ8UJBWODRNWR0
6jrcxLb73ikdm6ay164GFU2nOeK21CUdbrlcbtALm4EstVPLk9U64z0HuDNJxxN/7DhH28NeadQr
P6Z2tdHbHvEtuctmFG99k94MMa1uEf+gpHzyGEit0opnJqV+24lJdxegX8NVamh7mV97oBgJ46tp
NkLYttAZEMT+l4FDfeHKZDvK+Kq+7wNj0G08ZxocrTmkTdx8d/Q68AbJ5WDFxaFg5DJm/TLOS+MW
sHq85cRfHfyYEo1GNBUu+yWOOL9aDYZPipYfBy0EoQ0zuxJrCb4izO+lJi5Vr9FtIa6OCkbbytBw
1kmNqTw23syeF2fGXyir5GDXYH1GLc4ZW3S8fZlRUrdMjtBuBttutzkGnf2QzM5DUfsdSWEIVi+j
WdrwyD3/DZzVdNOERflutzTRWNwiJCatToZ97+S49P0WAVCbjt7CLMG6W9GtmhSJjj1T6pFm/+g8
ZJVGYo0I8+pG9Qkux1ILh26Nq7bese7QPDD6tRFDxp80jIR2e/H7UuJGSD61KTuWOur1JL/CAuYb
fFbtlTCwbD2nOs20Cz7qKiwuY4bh3c4S7zayBhr3/UQrLfNqoApDlCWbqsu4V5HRvCfaUPCKUwMb
IIHzlnib2FiSxjrvQeUnLgeYkQKkIsxlIAcWBm2voUVGEe3Uk7aG96BjJk5M/0elJ4LRDY1r8HPe
oSSHYpVx8FqR/1Gvr+zqa5mhr2aMxscUotBJgtZdVqrHNWnZ0NTDomq+Jti3Af6jbuX2fMe06EGc
j7PqtsQJGXsF/4B8wVi7Q6bswuDzbPQiM4bFBZV9GAdp3xoOlo6+2w2z039ETp3tHDfl0OzXM/qv
dhXaFYd/QUlZYeIJynxSR65ot/bYj421SOZiDEbu7bajzjGC0Giw9tOuz8f17GKQDYqsGTcaJq/z
ZI7eMRRX00lU6c33CHAcz2XFK+OjpH6chzaPA6sf6BZpunCfQaqpVZtW5bYxJo7Xc+qbuxwRz6Ft
qK3WSSjYiWxZxLitWks/1pGibhpyiPRhlGEj9OK3dM7FD4HzeF7IpnfWZqNHu1DPq7XNxxVU2sBv
TJ7Y92jEt0D3Yz7ZlZzXTGrdAq94iqGL3Nxba66MZTj4zbrjFUkXSUiI9OR01SGiEbRNx/wVPdX8
oOui3Jg+pwz2q/AI/XE8edQzF3oY0y4psXOZ0BARYVt0GezK2jlmL+/ARltn2Y/pSsOQshkyDvEL
jACWOnPWYSzngYuheMerP+8gF0Z01Hn7PxqZuKd26oGOlcK/80wO7AFhIeLGpLezqsZ4GhYi8ePX
zpfNjSW97Kz00jroym9esW010z5tbbz4JVXxkR47OdiaG4v2lSi1LpiHkaqy1Kr8G7uLiceP6IB1
hH463npRpI/MmpKBpkg0MX4sDlnRM3PKBjxgedphfJpVj2XeNkb7wgLi0KNJsS4a10RHrC9dFS3d
imm2Gkrscgb9i81sifBOq8QdKj9ugfBYFkO9yPdz549PsxjaZ49e7qqG5RBk7hDtYAqPN9DQzI3h
veVebW+w4Ugfq7Lu38ezmcNDMKvVDA+R2OQulrdtOtSsQWUHY6Fs8nTTs8QTJC/NCwHaTrnhbQ+j
ozUojoIqHum1e0o5FQaCwQd7E86H2pQObUacw3rgeHRk1l7bXQwnw6SX9PLG4xgJJkqIaTXkmM/M
MPGzH/y7yvyEXIFnG25Qs2nyghgDNoZuRNWUIXDQVPcQmYZrMpNV9lPP4eq5dlzQ9cKd1L63+vFI
lw2ua2lrx3IawzcMJjYtEfrnQVnM09KTenjTQPBZlSldfDrVVBFaEr3nVp/e+Q5w0mv17R0iP7Ne
6hF/9mDl2BiKor+t3dramt5sr9NiHJ/aWt6jKpO3STREa53kDzynSe2+IhiI1FpZjsVEEB2nNTiF
dhHN3It7oM7uyVXuq5XV2ldPrxiHkGLSZ+P7xJ9dcV5rCEkJlJv7xI44VXjRsQk8zKacH3M2JYfk
IXpu0yPzSv9+iC18g6hBi0UF2RKgEzaheGRVGItEAaofEUOQhWph4SzFM6Jqa/V/qTuvJbuRLMv+
Sv8AcgCHNuvuh6tVaM0XWJAZdGjl0F8/C8ysKvJWBKN73saszNJYZMTFBRwuztl77T4tcHh6zVyl
iommyExnfOJ2Z6fe8inoaVqQHHUOvlhFKeOQwlUvOzwPpxEHGUpYyzJf9NDznybaDFvbyjYhASZr
2bkSwbZrP7V+5gIks3V374fc04WORmKN/bu/B9loHzoUL+vEKTjLtPaU4h+w4nuzaKlsV/RsIxOH
oQsKakPueLBRWRMjO3AHQjRIgVuheGENJ3n6KhWdOo5JGtwo0eMPCiXV0LTJLoJw1OnjiYQz7UDE
CrUjpDEOoZucqRJaBDFBGZdlIjCqDnlhJosS/2i3nNLWHxaS8XJRW3VT70Z6jAmoiay7nkaH0mng
ltbFOJkBu9587OFWuRPu1LLktIH8UXFYGKwT57xmLVHiUdr200XqU331W4GL0gyoBKoxMJn76KC4
ddV/DTS2hrjDuqtitOyFEzjllU2W21LLbTtdMTOPmH2N0r3vipQuPenzkY52RZavDobrYm1a7I2K
TFFv1WTaRGwnoP33OuuRCTMowtFTJE+jV/sSO3DSXYx1173aiSFu4ILStwKVa5HrF/fP+I1ptZlw
WdfSSzjx0/rNroTVOmon/FpfmQwxmLRoBITmh5eu0swVReL8MDZ9/d2hQbXoC3e6FrauTjAY5V5n
d7rGCgAO5H+vm7svMv73n7PW7ltRclAkiOC///OXP23fillups7/0S8/o/77x1/Lt2JWqf3yh/UP
xdpN+1aPt2+qTf/6/X//y//pX/6te7sfS3Rv3xjKzfzbJEz8X/Rvc9zr//lx/X///l/0ctev9eu3
t/Q/9ip9BdDybz/5l3LOMMQfxIP7wtfRTINf/adyzjCMPwxiMGfYGQgAXvt/KucM9w+DWR4EI/p6
9u6zIvhv5Zxh/zHzxUHaIku2bBvt6T+u8PovDTs3jzvOFf/95/9gLbsmDqRR/4UEEOHkv6Tuf+vm
LPeH++YnybEWcDMS1KcHpEKXMWmOIsgOSaNfJoW1mgaXAob2zLp2OaB0FzXldl9I5gK5MwKnXZAt
8i0fgiVr7e6ne/jOFdncj3ev6Aw+OdiNIKNlVIe41A+eVkl07CUtNj/LIdGxHy+ghiHTIyF7bE6e
TTxaZSl9kU3tn1RTHyuvEcvBmg7wj14tt5ILQ/PcFSAPWscQcjZGnt7TzHE3NEuZkCegP05B9wkJ
H7ojCh9Bph/SNnqxzOkwTcX9lMWX3MvHcVKS/lfd73IAEbus1rARe0WzZnsu6cxMb7YX7GVWrKDs
XutFcY8S7b7K2ks3S1zOiiEUGjt+NkF9LCvN+NbX+qPRDs42T/W70S7kgqocv6lxriYoDL+/oeav
Kux/PuJzKxGeDNjX1dAd/BgJUld5yxbP3VKGHiJHhBwYp1ZOGq7aCGFkUJ7GMn4pcndP3dJC4iRX
nUIKQxuTpMRil0nnDdbNIuu+0L7H/zRcN7GtrWBkyI2X99m+h6KzagTCPj8W3boes5lA0bUQWoZ0
SboSU6/l3FO/p6/rdoA23P3vv6r4VSb8r686j6mfRjNFbr1DytkdxqC/pul3rPMYCZF5wU3e0eZm
Tba6dBnagfsUmIxfbBwvaEnidTexRbWbiq4VFZlS3rG52cLR/dZ6DbRvBWrOlemzWQj2p6WZ34Sj
vG4ljctPLp2X/b1hr59p/xPO5wBy9OpQB3I3TtS27EME7gJD7Apx/Va3gluP5pSkaE5J4qVz9Ecn
aWgqhauk7ldUS9JlmjB8jYqORc+ghaRjnHwTQplb3Mqhv/v9pZ6p3/91l8+0tiGEUTtxw/rQUgow
onyV49JMOjyAHd1Ljlffapvh4xX3qRnfTTXunCCU+o4d17IuylPGq7IY6s8scx899Pn///mhs2sw
bBtxi2e2ixbzpd3yZv29rH04Q/5AoL8zQ+qz8P2nXw/Qlf6VXpNvTmAVxUSM2WO/qBxSi+y5eNG5
ebMMdWz3tWVsmYNZzUM866nI7mRGfTnWw6tgloooaHIyTbamjQ3UTaMX4n3uDKF2Rey+/f7ZfDCd
6/Po+uliXUzPwwj64DDkCKTkm5/V+L9y6uc09Vz3kynlLMP7XyPgzF5BmpaKQPxVB6Po93Nhzqky
7o/cIh1cWPO+qS4vW7psvj0uf//NxGzzee85nNl/glyqfEjzCjHZBEsRdUCCgsm3wnSheuc72Mhg
BaFHe0hkC/0u3sWOTXVCm1Ya+z4GRkPJr6P2mEr9Oa4oAKq6++ojBwSxABkMaupnWcbvq9EtTBG/
PgbHHjUnGL3y0PTdSxkRzCjgH8zamQkUA2izqEq3jvQfhFBo76Zh6VnZUy0wMHsSRR3Ly3rUm+es
1VaBpFBosKf1gxXyx2USEkA1RN+qSNxCCJkQIgp9BZhwrTL9k6AM8f5shH3x1y8wearCs2NWhyli
Z5wgNlUYMIXp3OuTeELIQJW93WZWsuxkvRpLZ0NMIscG7Yqm+sUIsgvD8I2G1HcS7W1f0CZVLui8
eBdkoIlRLH8Wm/oDePrv44IQi18vNc9peGeBXx1ipSExaIV3mhpEehPHjEu/n5y15My5DAcEqojG
QKoYyW3hlPqVbUhnkc3aHoSVFJgkAZcZRW47QOqVB5lJQ0qpHQF0D1ofP1JLfyCu74tP1BfnlXRL
deNV5+TOTiQyl9GgF2gHx6OXke3o2Na9mX9msjE+eh5nq0NQzXIdyyjpcIRLJ4+OjhMcMgfMGIGU
4Ewvk/qZx3W0J3PDEelISWWTp7n2yQv/A9n+3k0+m/Jzr6lbgjVLFLapvkynEUppxqYHNVt4XbKl
AB4CBSynt0vq39fEtL6VQI4BrLn42X2z3jqcoXQPl1k60in12z+HjCMOBAOYHyrGcZAZxJaVED0X
EDmyFcLem7JMrN0gl27mrMyyPmZpd7TmoA0AJv0qDz17DdvG3+StOHlln2yBY+7SQLxOQvPYmnVA
BjLE4obGboqj88PkpXsTX+aCRYl2QKXfQszugSvVX2yQM0gmAmj4IU30Qrvs8uYhSd2n0ExeOiZx
VDOItaS5K0O5HvoZcxVan3i1xK827H/MqOzsfx3Frq562FWiPegDG1olq3vVoeAqcUAvEHlRyQkF
58YappHWNuYi7XOxdpgUV6zEycZjK7KkLf3qh5SoonI+/Qek35K1eaj7geSQgY3w72fiH8ax9wbD
2YqIU4NcOLPtDnTeL+vugtBsgBvXlkkgY43DwmrtA513sRpcQAfsCyBHUETABOCzYVAy3Q6QIotw
wmxQXyXDyyTTC1fzthV1ntKrduUA/AgKnHKtXT2Z29SSfFeSrOE8pomzqitY1cUXyqC7zBTGcnTr
Wwg2lKZpdNOKHAMDkNJN6pyYeymcnLLuz0G4GwmANKLT/vv78OEzO1tsA4I7orDv6oMNqW5L9Tu9
T3I61w3e8r3h1S4cF+wHBemKy4I6JyNTX2mTv20Ne3rFOS13VjxVKJTIPFV65a7MCquCITqa0hYW
EDUCdPrkYuel+b2HdrZkE79M/QRR3AHojA0ClvDFfeTE40WQhwF7Ze8KORC8i/kFRNDsLi10Ukvp
FyfLMSTOEVD2aInD6NqjgXjXZx7d1MmqL+D9gUjMi2aGfWHvKJN47ahP9jPORxPf2ao/ouyZzVrF
gaJvs5oscpmTJnF2iUJZ2PnltDbDskFnEaN7s1BndhkR1dgrkVvK6gRJ+NatAiSj4842ECyWNntm
QG3hemgda9nBdVlEWFbBR8UNVE1k3g5WtoUQsQOCI4PnlLgDzSlEHb68bqDgICIS1g5zSrIzaThi
QQbflYb8RWVgpkCePC7KBi9DPca3dsCmb941BiotVmGidt2YvkCQuI5IkystEDy8RfsqoCms5es4
QJi2cAELrqWpA7VCQroPxiThPZp39Xo+bFXnPDXJrOxzC7nu0DUuRZqiGOy9z4K/Ptj0/lsyj1El
TsvhtTwEGshM0gnZLakeNkmfBcNcdpSkRVK8c4v2bbDw+DRaSWDroMq1n7f9uiBydV0VxpOh7EMy
mTddbCIxCCtOJ6Z9NYjuZOWIRXLT+GSJ+uBU8m/W0KIvc8uNy/SQJN5T2DVfmpm8bes9RCoRXpOQ
+CSE+5SJ8GpA37Yli5yZ0tHoxuToy8hZvVaZ8TrG0e3vX7kPr+hsZ2Iy5YaDm1PJqIzoyhhRG4HQ
Fc1dYOa7UHNwmQi/WgE3stehYRkrXHb9Lq20Q20VobtlgkHWO1EzupDBFGETCuQn79UHdR9yQH9d
b0QH01Q1enmQ4dTzwleQuUwlt2YKRIhNFMG7gGZczblqCK+GptvAzyQLYu1mBiQyjCu0fwp9o/Wt
oJ4AzqdkIH6ywnxwvnDOw1sMFGZe2aJaza1kj85324PC0jXvwqXZ7fCqz8A12/aWmRHe/D8+LfvX
O5IhSyQfgY5FEBnbJgm2emZDDo28I/o7GKj6Vvn+qrLJxR3QE8TBgyIHTOB+pIKCBHsyUYSHzfGT
y3m/DOacIy946HZfGcZwgPX3YMapszSbDqldMlwHMVjORFFHsZP8jW7uEeLZ3gyLO1IHgHRak702
GzQTEP6+FZGFWKGOXx1P+8TW/yNT5J215Bw1wbjUy1Yb2kMbIs+ghiO/BOyZvxuj4R/qrqAojSwY
kKK5iaLumFANS5X6otvFqQYftezw0u86D4sfFYPowO6yv2mkA7rWSG9tyIqTE7+45K6j+R8RpzVX
v7+pH63Y3tkiGKQatJ3Gaw9G1T3YML4RcQ2LodHIIaizFyNpvgAsb5b0Y+hCNUhyCSFGsxlSUwgv
wZFfqEiSit265kZOjHdugkBDFL3JnF3t76/SmA9Z793eszXPKbUpxEbTHoSBot/X4wujGhJ8L/mf
ZtVyeirklcPBd0G8wQmy38kgVm8BSYcry7g8Ztj7yWPBqoInt2Zz1vYrrRTN9sf1/a8M8v+DQv9F
9K0uVPG9+f+h0j9HHf2u0p9Eqnn9tTkw/8hfJX7X/sP05twzQRuFdo/NKekvc7yj/wG0RuieM+eV
ETrJo/6HOd6hLUAsnWv/+Im5lPl3hV+Yf8wECw7fUDN8h3Dd/1WFX7feLQDD/Dib2aSPC1TSsF5T
WPeCk1QOgNjIA/xHqbmVSJTqzLmNZJvgsgSyWOxovg1FuRXIiLuJFubkJgM19xispegGQevXMsI9
h7vx+xjlRIXA50lWUvokahaUfqlpaHjJStxyCWYX5BpLGomgZe0eQ1OmtfDN6Kdlj2i0HI8qdDTA
Np26IMEknwdf7W4syaRIkv5h0MtEXoyN4eIZmLnJS3hglBTGbnK/iySj9ZmlcVIf8gLr8QjZzrrE
cuc5J9kw8cDmQhp3TLQ8lNeBP9X5o1tnbn8EhF4U2QJpNn6ehVfX9HinTNf1k8u+AXt+ajQeaZFx
O8H5bzBErjMzDRrEBT1ur6J3ZPWkRjH623H0UoHjk8rtAwWw6jqjP+lfTZ6dopg3Oa4fgDTH+mUe
14a59HGhZyeNtIP+2q6rfDBBzSYVNqLCKPy2Ij+C28FBJzW7U1uTJ/WFtr5R7uXIrsygg+jU0Q14
5z49hWJqaWUare4WN7TaZXlB0ZdlAZt73xk3dQu+dZ/pWNwX2VB46jGu05G102xjkwJmHaA/tUJc
z1+aXOsr9GC4LlJc7rpLKADK7UT1nODbLPG/9SUxNt/dNq2re5Oc7OZUpnafX5EGokHNpKmaXaF8
7ngAXpfAYW8jREhUrJDPT/NFulaWLV03jMJ7FHh2cSVj24vhGaJEoTCTNUbRnJIhd7zHRNR4DlvQ
7mTSxDp32ZdWRIcBqh98ZifJ/FvZ2kZ/1WRZGV9gRINO2Wdwvf+kpheQZtRUuVl8MetKHdGyexya
M2V7Djh/wPN3eRB7yaKKZGrcQ9UzxaoscPfVCkMyh7QMV4sJ+Qr2ds5mDNkmge3EzGfNZeWK6lLS
4geKJjP/JbC8Uh7YYuFPXahA1qg4K43MhoAcNcjZXjbfnBI3MdRTlri+VqsmsaOnWTGvEN9k2iFL
6lqD6Rxm+nqsS+vaQCa/b7wO5HyeFfFsIctad4P4KgEea2m6ABGZ6t2axiKSua6bfRjp5HgvyIT6
kTIiGZ6LTKu9ZaL0Gs9tITYB6VAvqAj1RQM4sFjmYTP7aIO+HmeTfLmty9587mtntBfK5iS3HmQE
BDFoAJVtS1hZf0ZNp80qdefOrf2iQHgcTwHCaksWu6IiCx1NMsRxcBD+vTnCqst9px82Sjp2eImo
DmcAcM98b4SVeqkgxByiFoeiSIwfdGSAOktE8b25b/wgKgjRwUIFurslQGBKUVMtjDLz65tq9JIb
eKhw8es+MK6HIPHCFYpsHWxw6sWvIKaLfeFP5U1QEuKzG20t6FYN0UKpAls+utKdY1eQqWw0JC3l
pqGf368bgfaJOtVE31nmxM7rYYJVwcqbKj7KrI3Q37RB2+/zOCnAV2vkOJhTkKu1UZijuoiNap97
ff1mTJK7k8l4pfCG0ADj3LMnD7B5zEOLf54Q+oUbrOuBAaCW1Ja1NZo6uvE4i3cStdPXLAY5tE2G
IsSgahTxI+RUWrNU2qmhNYFzE/WmmV7aLbPNKjClOHLmAvfGuXT8SoLYpR5NhlildR9fUFrqhmPZ
2UG/NJhRELZAoA0XQmnhW1zb/qWrJZcFmSbZXWt3xpWqsQAvVGaj/shV91jFGArqxtIOJrZ5jrtM
qqhBRmkTPBEFwADcPC424cBrXAHaXaJMO9rAwMrZuEXBreq9plwrGlzpDB1OoTcwO7snF3/e9MgQ
mdRXtrVpsg/R3ZwIbajkXZC3Oe56T+bNm5rgOux8IrW8fUB16TWiDJtvHMQHcChC1Xg3bW5Lfz+o
xniSDpUDDFMjP1OQtWlRYBdz3kodot0teRu6peAse5J2LTnnuIRhLm04VUAzAoEexRgmQy7HqTTL
VWMHbKZV4iL4rajDAm72iqS/dUAYzr3eNLiAuMcRaGiiOoaa4rbNKivTYLwqLS5nVWTCMh6F3sbj
hiHXMRwIIjSPUTaRQKU5ldOdMp8B8eaFpQAVEObexKnbwdxoWvrs4jVi2E2BFP1Jcyat2FUqwSdD
9EhNezCN4CAlsX6cIHIDJY1ZbVZj0DmkKbK3peAWk9m0qfVofGjqJH8ExhFZpKeUdbs3OsiFyx77
n7kp26jGjFUFJST1sEIVOritvldlSdaVVbghs3CLHGWkuYFLN8+rVYOnK1vaI/3Idd0XXrWFFjfi
Xm5LbLhphnlXl8Sh0VQt6MCMwkzimzGI6qusG1WxJjIsGo6OIfQA0GyVwEZBRLkryhK2CEEReX4f
V7K9GbCN4PsxwLcuQwh46hBqbtJsg4EeG+qn2KfmNzi6dtPoLb3ToA3peXXgituLZqqDDp+7ZHNc
Vpy8NyYCUbGQXi5w/LBgyn5vwAurluiUCKsYBHjwTek5TXVpdiFVS+o5aB6KCV/RYoh8eJ+Ny9q3
qKhZtt9H4Lzk2DASUM+ligemAtCPq6qSQl9GButUzpDS6ycvDED3VgZk9BWxPQPt92pQ93pSEFI9
YWg/1QRXdTvTDro/+9bLtU1hEfDOA6LqeXTcyqdQxJSz1WwWcqoYyh7v/bpO7UUhRK8vc9mM2XUV
duZzaZfE3FuoUVkN/QAflGdEfbYOLUEkl1JicLemRpUWCCWxmTAcJc4wQgulvJUUAvXLzLcnF0xA
i9whNzTBHchEc+nxtDLsDn3gU0zzjafW1QaedBo5Sb7TWp0yXR6xR0LmHGXmZepS5FqyuabG3g0q
uaIK4paLEDwA8VuT8KnO+WGSHisow/cl1nh3yX4x36Ir9q5i5HMg9J0yUreTUfe3XLf+1fSCEQqg
yPNor08qZBMHQL37NnWjJ9b5QLIYtImmH1cEaSv3EdKHA82dp58QJABjV35ts8ZtNijTNU55Q+7f
o6UfiApzQwazBrMuWo5ao+cISHWcUC0z0HjUsGTUS0vmooLMEpf9krlQP0UyHzp2WirNj9kUDThC
Wk9fFGVLAA8+kqFbx245vPoCmj0S7YgohZ3qUvICVNrkcELqhAMc19rBTXB5YddxBvZ13ZpYOq9C
0SXDXdEC8jhO4xxXJYYxyfbDgEhhVbt0DAGmGORPGA1IvOVkOMgio154YD87Eaqj3zRjszMmB1Nd
jzBDPvLMTftosR+u30gx6gS+bmuqXhNUoRREKfsO16MdjsaN2WltuG6bmEpIHuvZxkFK9FwIEEWE
E8RqJYwKot2sbQu3lOQFJBWLoIWVnxdtuyvVEKNHs2ALIT0MKveGTY9JzJpnR/UD1tmyvEhCtgz4
yvLhhEOsqTc6v/kyDyY2M1kWmulDLOysPcU5R/hnLbUh2nfUbJwrAwWjtxsBVN7jKjBLxllaXhUd
KpVdjXqWCKs5b3BJy9fPKfv61KubqtL9N8CBNb28yJionlpjq5001wmaA0ztyEN2WKVEURllMS2q
2J7p8K5Vpe6BUY97Rui2ppEZEgTa9eD4JJyh8OYN4mHHoZOuc5/ntDFHfexZfGRmLQynafEtwZy6
hyXpMOiccBqKl7IgOuabXzApfKPwZExk6DBy1XcBMK3QsV27ZI6tIiJ0g2Wbso6gWykGc60qNEuU
qPz+SF4OS086SLwoSS05SMmoiV6tzHGeh6FW3nrQSqnjBXEp6qEGNHu5YeugxLgyNf4b0CtKAJQd
A6uvivHa6BotJJqnMxMC6pgLwpyH2nqmWMZs0FFPx4qdckMKY02bT2k+/ClWpZUZJSM+ZrK74I85
FX7CNBrMDv5UHjxiXZJ4FOltkTC5EiYWOsQDbhBgDPG6dLSeDSKn3FUcFOyJ6O1H8qoD1CHfmGZB
muJnVsMmJB3D23t2hxBnYROl4L+gFhfqFmZ57t7mhVumS2U7uWRHK8nJIhyGyc9lHg3WNllXc87I
2JjTBY/ViY6UW/w7CMNRvMUw21VXmjLZOnXMMPGhKKr+bjLTuLku8za0bsoo6bB8cC5FKoyG11hz
jLfh+vYJBq6a7V13p0als3xNJOUcRtUHHRwXw3wq6kl8F03dI3gt5PCqa65xR++uLUHSlXQKQtma
OfE7rQUxpO+jtzwfA1UuME1nHdvFImEUGmoAEtaTHxLzLT2cH6q8zNiTkEput8/U7QNsKl3r7YQD
liPWXY5GBLO59pIVd1BrE3pWekE2V4dcKCHKPMkWY5MVKUrpnvAXqqv2dewFZQ3Y3RoW+Aq1Fd5g
iwhouxLXUOjQzptGUJqLJmN5Q9aS22QzainGwLBWLHpxARFtIyq9lVC6WfW/DeAgcZ6JQVnLvA4N
n3cr5Q0ryxq3ZqPpM+/KTu0rgThPXdvlCPKIjHqwNxMHsnQVAWULj9MQ2Yr5LQ3NhUm4ZLSOOOs0
e9SA2gVgegkrwMx776Sg6rFf1wqQ9Qtllc6TnSrvT0jsevMCxUANV6GrdSCKYqtVC1HY5Dd0Q25f
pTb+VPrsneXd8CuILumA9swmewMNv7K1HDBrQ75EstOdnl5m1XoQ9ZdlZhuPYBVsVh5yMe8Sw6UC
UNsM72U6OIW3Z71pwr1lhwTKk+/gbLM2MTFAKScgM1Wr6uiC7NCM9mZNEhOexVKHUhcUfbhAWFQF
xxoDTwrhgV3qkuOEd9uHlQ8CyO/hPZWeip6xKsxa+6AWSyky7yFovRgYQOmH95WsnKekxTMD/CGJ
Xsugme48N8+5yJ4F3atHCxtCaPrXThdEX1y9TY2V1if5ng8Zr83R1NZMrMkNMjRUlimxOUDrA4/U
MIn2bp/FpHCuAT6SAUj+XDUPWc8GWcQ2QG4Gch0k61xLoAbQDGR6GjvG8E52GqkdZVKyzRHKLKzv
WuXJ8C6zSHJYTwarFLUBz3OWETqq5DIhnPCkRpoRcauRiwIWz63WdY0g6HYW8GMV1gSzbsCqlbdQ
hISNNKglm3EWHGgGZRstrRf2QMWCiLIwU8uUk/jCBsWa+MUlLPrxAZl6u5Opp4/HRhZ5/U0NesBi
kTWNPGgj2WKS9Ssi+msRx6Z1PeicxpZ+UsEFAZuvaddmNYYXjRl6Ora/0t1PHpx8DNODa63Q3Mro
IZPYTa5pEluCParRDWBdpLyhXJiNa1+12aWtOpMYKISXIyxpOD9m1VfHkQgigFZdTs6nHbCQNr5f
wQizLO+rARcyQhTAzmRR2JF/Z2LiPsjALHFvtsQM4JGJhkdOQMARNK0eCSyc4qI5arXrlEvUreOT
DgFtH2CNQGfgB/Fl2RXZ99Rw3SrnzGswWwRjOmXHjPii4dhh35sxhShZl2MCpWqFPkwTqIF4Zlsv
TjugZXZuR8Gda0tcHFoMbC8toR5w6sVMeRBB25bcTbd5A+mXSKrtpIASQWuN1dZqMxND/TB0S/Zx
wVUkenGyAv+mbUOffuLQo5Bk2pwulBmV4pTmVv6WKse98aitvowe6RWHPCQYcFcbqQ7+AIZVu51m
2zc47j66tW3TvLGagO4kALwRWd7gPou8zxFCg9wn8nAzhpzr7fxbb/JKLCx6oc86VTUoJia7tSYA
EEk836UMfOfKpNbaLZUiuGDdsX16JHls2FesnTfe2ChtnzkD5bgUVMsNrOTp0CkXQe0Y+OlBlttv
JQ25ZnTwuls6+b5bWDTYb5y56hgasbwTqQyfDY/BFXmovdE62+22KIjDwRZJ8WgJtYFHQVSUeUn+
i7gkCW18DSgoPWS0o6/G0m+MHaz7R18fFyP+AFt291Oa4h2qGykPMfmeRKBVdni0qzDc82C0Rakc
1BP0mTMOd6qmMcHttx8CgHbdymHzXC9bLUV9OddzvptTh5ed/FXqnbGl/FsCa2Hv+Ni8NfIxFavO
KGcfUYV/MaCVdRPr/dBtOG+TQhRGIzW+TreqF6DjlBvcwDSpBGfajeFrzZ72UVPyrPr8m2VP45s3
diUCcG20McfVmfc9z3Pihewu5kedqktolTeYEaOcMjBVr1DcCUkxdF3O6WiVyGnb9zkOc/BVdROs
Ct+N6wV6JxI+MNYPp3YYongJkGa6p1RvDpuhQ4Z0RV5O/4VyFGkznVN5b7xYYkekB7guMwPHZyQX
5lTjkXJKs72qHLhuTNfu1yRzA+f0Uyfi+q+20M8K/nebRRT3z8Q4veHlLHxFCXHEWAfMRlhPES5A
oBqfx2ozApHJP8sXeLcnyWedCV5ESgGRuhroKjHV23SK8I7hZ6f/O91w+FqCU6EYX/uffLW5P/Fv
fTA+7qxblzIXtYkxlGs3T04liIpAPyE/+Kzh+660hF9/1mZDusNi0vDrQ1VwLCVUjA3clW+6+wpy
3moK5CozepsIJo9wSrc9gul+jIgPHJtPGqkffcEzmWjoEsRaqKnESauArAReuqDSii2nlX/16j5U
LxvzMHjnHrrzsPlJEKzcoCoSfFDrzJp3c2mQrNNIJ1+oaQpz2eOl2Bi9JTYdEYIgzqDVYkP4E8Sv
yfHewAw+a/cSUZrD+vfj9YMxNKOlf76ggIDOXAnwZ9RbvoNjvOMsShXJLx6i0DpoqcaZY/zkEX9w
f90zkcOIfsIQCZ/lMjgHloFEFxtOKV9+/1U+6Ku5Z6LIqeuNaKiQvEyzm6zUtyF6V+HelrXa//4T
3hdCmNANf71bhR8rK7FrbPIlxZu62vbzbMiOAJsCmfHaUmCqzvAEcpz5rP08j//3hsz5jNJgv5aw
6de4gvQi21Ky3ZU2kij5qAFLrEilz3hiZB1Z6WfD9IN30T2bWXIPH7rs1LB2DTF7SvC9a9QKLwLI
1kQeE3/kcWhNQOeUWz38mjWfjJCPHuHZFGOwcyt9NPNrBLYZmVKw+usIRThn+Om2FcWn7+G7+k4e
5Nlk49SjJngP+aBQOwzEzPBFrOxi9PNbTaGHVeOyNEoajZ/IoT76YmdTSzcZs1+zGNY5LztQ4k0j
nH1P+DD7z08+4oOVxzmbWlIrMTlbt8O60POdHoU4vJ0VT4qJZZ0T8xCo73n2iXLjfb3SnP7x64sg
QXFrBnSHtaMZBz5k/swh6NZuVD+mjbG0EkRKANDj+Jr/6MhKbWg0UITyjRYUx8mvP3k9PvrWZ3PK
EBeuciUXEhUQX63+gh7dig8TxRcO5WkJpMb+ZP376KPO5hcrH5xGqXRYCw/gGp28XHztqCYW2rAO
mAMm4OTULz+Zaj4YMc7ZVBNyTtAxww7rUXvydW1fOs48A4wamFjOvpxNKRte+Oo7TNWlw5w9hNNa
G1+j8AUg9O8v4oPFwTmbeqgZZV5SMWqps6/JrSCV+VnLsq0Ud44DGa75ZBESH93as/kmNpAlh3XO
HIfCk0rqMeEcZAMqBK7Zf+uNvW9isQKDYT/PI9ulqtjy8liyPgAt2WZ9tUyQocGIXMzDq4CzPt+k
qrcvW7pdWmgfPH8kxr1eNsWfKH0XcVp/Jg37YIJ2ziatNLCnqiafdN2xl14I/8ZGexrZ0ck0pksc
rnTHdcAbp6F2VvOL+Ptn877qi1fwbAqTYIlTb57C6ql7cJ1pPZkMD28ACuyvhRFsjPHRhVoquYtN
c9HHoLdaiiJMdPbJHWE3U4SN0d13Q7WtjXhnhM3CKr7o5OAq9+X3V/m+6JKrPJv4/FY30xDr849h
zATQBF9dtc1HDliM5HnM8soURIA3VM7G8XGAxclyQq7wp6P4R7jXOyuoPY+6nzZdoajIU9B5lSZ1
kaKSpZAF2+vS553l+zI/heYXSgLot3Qgavkng/rDjz2bI9NqCmuq+cNay+iAwiXx+f4ls1ThXTMj
NgxMbkWdbwjMrFZJ/385O4/lxpEoi34RIuDNliRI+SqpqqRSbxBl4b3H18+BZhbsbCURo1V3KLqR
TPfymfvu/b2x5JLzaAkmEf1GSN+NbvInLUZ640VDWHZNUFb2F6O5R7Nln2YA7OgAdcHWbQwqMRUr
1up8jZuMTp1Yw1QojnKskwcz7g7wO1NOC15bbb5q7B84DtYMmTxZLdKbhc/Mq965i3v1xhpoWivQ
nN5+Dlcb9d6mC/bTUTu4HgMehi5SPT8coaSelSL+vDFfiXm2BNOYqU1cF8v/PYCh8bMMYH9tnIc5
uedo9UZ+b4z343iy6RJBE5Er547aAw8T3BZXl3+D7CcIRtOGtTjI1GDyI/2PmaeP9pJfoV/k29Hh
8gDrUr23hIJh0yH7qsE+IetI6m9fO97fsqyuOEqXP/9+FxUN9YIFiwZdKdQaj4WT4Kh/B8jEQAjx
hjs9ze71cQTuYyN2z+KNcBZTBLw8sOysCjYpSufCmvpwJgjzBjjc569dEP5wI/VbNUOnMdc/dMOs
N95QyS6ZgvHRbZQYKHTMcGP24PDch2WEYKIz3E8kejfGkJx1UVIqoW6du62FgSutb6qdPG26IZKH
2RRsyVzRed65BAK5YdzR/nVkhWBMTO5W/3Xuh6Mdpl8w1pc3RhZfvUEmzyx1m7jGnM0MZzrlQzOD
Vumec6TksVdYTI6EtfQ/Pjw5wUR0qp3TY4OhXKOcAX8CbtpjgGMVQJT6FttsnnXJkTMFc6EnegYO
g4mNVXOgCOyjNvYJ2xBOydHNmt/4xZeXcN2Yd+6sKRiFMIusrCiYU20nP1fLv5qh5jvNlLeDtnHc
JHbBFOxC26JUMtiMMarzVVjkvrNY0OJvqUzKTrNoFihDN8m0oDaUl6+lHnwmwry8OLIfLlx85Dpo
4JkR4UC651dWLa9l5nx3hvb35c9LrrohXPXAAT0w6MbkAwX9bc/hA92Q15S3qVIAWr08hmQKq6zX
+TtLEnmenNjGZoJ1pyDlNMDC6sduur78fcmFN4QLr6UF/erOiPOA0g8eNy3NUJQ96mV9qlcfMX7c
9Mtky7X+/eyyA65JNDPB/Ccp8uwm1pc3dFHhIy/KD/rmhnDF02Byld6rZt821f0aVEyEBQZ8d+vV
aPHAgLfuMShNddo0KzLHzxAue21Aru521IycoLlarTyBGm73uprNd8uq/TU6Vudna37ApF3eN9m5
EO492RrTtTyEUPrG+ZtMnQaCJl+OOJiXvy+xK4Zw5wc48DqLl9Mnv/2kBggBwBFZefMNUKdrRfvy
sVGEq5+DTKdoMc6wYtIrTOviDqzrw/rOmPVy5ZX/Pzng/2vvpeghGIKmhAYRpZrZ1+0ZFGKk0TpT
/qOr3alfhsePLtpbuHt2wnMTBJCXMJ1Gyx/6sn9oYOqCWuDTrMT3w/ixrVmZjM7vEcWfEizfMPvj
UuOdoZNT9rDhlC+V0j6Hxseyq2/cCmdzCdwqaAPyZr4Np///RtKjse8jAC7o720MInkmdcEkJGET
2FbFIHGY0sMZ7GNdXyNWXmMXsLaWx/6HDtobY83ZbEIlHUxF4wBE6QAl6HhfukhwqoGJLzrBLJ6l
G4GCbEaCLYhKq3VArtE25SBbp+TulWEQ96SUSrswOugo+tjavJGhklhUXTACHuAZsCg4tt6cfvIg
GKaoXl81bv0T6OTGykle57cW1bOVm0zPAV5F1OEi+LvL0nrYqdjSy9sisWK6cP/NMWuVgH4AX40Q
94Ju9BuAQvAZG+sj8y/fGtHOfvyY2VT4vQgrmX3p5+8uqQf6OIsjYKzDAqNWMmnf6upj9/Ktn+xs
sCKywFKX7AYNbSUr1f5DlOzRgLCyN+qwBLSBZmzMTPJsa6INoL0QgiuiDKaEBvnRVcFixqcVq1Sb
oBK6dr/ppUuO9FtO+GxeXWqMk8HL6jf9dFRhYad19eEtw+xa+yha9puWTbZfb1mls6HKGcmryvMI
PyzlRJZGC5/zBM0MxGWaT3Px2KQZgocbh0+2huuhPBvMbnU39mrmRdCB2dTL4coCeMnpYyWXNaFu
e4fL51zymr6VB8+GCsElIt5TYn6q8asVuiuDGcmodJl2Q4pCOV2R+8sjyZyRt+D7bCjdHAvVgHfB
N3KDwimhlHqqB5vzABPoYQQihiZUNgGyWronPXC81yGk8awateBJi9otEXfZ4gr+AyxxdgYLED4R
haPcdj63MAInIK56zYFRbvraNi/jVs1MYqM0wYz02PGwynDAsqj948VWA0UKIKfLKyoxsm9n9WxB
bSvw+lCpZz/UEWlqKnXvBvqXHs3s0TA3rrPkiokccYqeUFhQGQPktl8Nqq9248+5hmyESNgm+63F
8ceO4n80s2ntCKyBodYNoYKYQ/u++neZwjO4Vf56s0PvhKUinZpDw6KG9C4PexL9U3vN99nOgKel
7Y4GwQN0PjfjgNbXhP4LQUBupX5tjD9pvEDgqDtpXvylIKvNf3+7bIpYS06JKjgbod0PED0SG4Rq
/ynkbsNm9f3yGZHcb1HN3cytserWM2KVJq2d3jGAQrefoG0YMu9uzRVeHkfyXopkaAZcSDaCxrh+
WXA3DzadeEv+9NFAX6Qvm2bX0pxwdV5s7Zc7uHewUN5CG/fj8q+X2ARVsAlg5Ac3c/D2FuDPxyGu
UN8zQd3SeNTeR0UJog9C6r1XDv1Oy5A6uDysbHME6wC4uBuidIX0mTDPQz58j2920+Y5yRJSJztj
pce5PJRsf4Q4Q2/mTGlLAgCH+hVKCIe4sb42mPrLn3/fTKgiLdikhEU5ww/vewrodY9bpDrla5Li
ZGjlTd9NN3l1/bGh1p9wZvWiBTLsxqL9f0ie1jJauWSAuU8U7m4oLC/NVmF5XZn/Ggratv89DuDI
YqlQufXVJDN+xgOQJtSfVlx9Gtx3oBCyScmBhNoIqLTtllP7/j6pnmAKAEfXZjXpsz+XMdTb+pVp
2Z+gJL+8du+/GKpIJkU/SlyqOV/XCv17bE5f2mj4GsT6afOivm/K1tb0f+1OYsY4+zGrVsU0wCDg
hu0uN2Iy2beFoAIqrGkV0sBMRt3Tmi5BJ2LDTMqWXTAAo4o8Yu5wfnW12tdef1NY+sPmD5ctu3DP
g05P1WVh2dUoozuuv8tX7AW9VJvpCtkIwvV2otodnErBgAXdgUqbWdhfXPNaqbKNkyNxgFV3NZ1n
1w4xyEn1FtrY6MGCx+8Zt7dBZRo8BbLkUI4x2maE/+YevXP3Vprlfw0WN1WsmkwnN6qvHrp/Y4da
QLfcJmp4tdbbFdUEwDkgcTHQjblozsuHLojIfmPbPPxJofHO0JjoFcmxsoJ9WSOPFG2YL8lOiQw2
SlN6hhZbxGKA4KcVOVvnd70N7jYoNjxtyT0RaR2Que/1ujEIwYypownE/rtd4JEYehFV6qSJYlRJ
vfhl5qJ6gfgOwtJK+lg4bXfXV/UPtbKWQxCAE7+8I7IBhUvfNuD2oTOBzovmZJdoBEKkvQ2EIgSK
HNjaaTPGk40k2IAFOHLgGCFTS7Pqyh4huoe3P0KkBHm1vC+SWz3WG1+xKNxfnpvsLAh2oaGbpY1Q
6sAXraZDks3Tdd9b8VFbNO0qpFnGvzyOxLq5gnWAx5hQri8XzhxqwY55orHxSnW1jWm878aoIpQU
4kcXxRsY15LGeAyn9k7t0tsGJ2AHUtQ3zdTb8DIkB1uEiCYr+/dgsUOWW9/SBfSiVe7p8hLJ5rD+
/cy8uYlhJ13NtQzAoK9Bb+JSG43bW5sHX98ic5aNsh6Es1HIVyGi6Lj4LgBDXTs5qU1xOyX39GBt
A7Ykp0qEhkaV0eDrgWdpRu8IPd9PpVEeotA61eqw8RrIhlg36GweXd+XWjjHaFrl6bPqUYglF2J7
il+3tDNe3hHZGMLFZx+oxGhMI4lRoYQjPYVzvE9ow18iZOHGjcMrG0a49XVVTh5KYYs/mlOFZi/K
pV6iXBPo0c+tbRgxyQX8D8gToXP4rrjoi4KMc6nO96jBwFqoRxvlJYntcoQbnqrNbKc0EbIBkBkr
C9JJzyvgK6F6Ad3rcTOVKHuaRXCnQcPjnIzYY6RB4PV7MKkiUUxaVcFaWoEpLdVIVZVImm274pLl
EzGeZYASrDtDvbN+/a18RSYeUNmS/UlohiuAeRbh65oYo2CikQdMldQnGLh8ECVrawumIVM1s9Bh
SfGpkifF64LAjUGeuQgG+Lm/p7SPXB5HYhzs9YSeXSpow8w0VSukVkgxDnNIhVB9RHyW5trXXt8K
a9Zz/Y5rZa9rfDZKHEHIq1uN7ufOsVqFiB31ZppWNulPCawQ9lrlsqZjGlv7evlrbeVd3mdYozlH
MBlmXtkuL7nux/DuTrrpBwZ6yN2R57uqrqGa8eGEegCnpGbPgCshGYUOCrBem90kXnSvIVRC/jNl
uzfTrJKr/0YterYUjt70aEJQaYmixPBVtaMhPEpPsxI6t2beo3R8eWMlz5YtmBhgz2aaeLkF9gri
54lu8J0H9dXp8tdlx1NwIoYhgiEqC2GKjGk+tbvFhmWo9mnSyXZ0OD0h+Twdem3zAK3ffe8ACaYm
MiIl0ebY4g1LDw2BjGm+TPUxi9JDO9+XxWusfJuCp34rhSrZJREzCZOst4xqZPnaaN9MVnNqm+m+
QiKObsGNDZINsS7t2UFYaAHG2UosP4EdkRZ6o7uj5Xe8DuOwuZ0I9y/vlMSMiXBIGMOmoAlKyw+1
4ncC9Svv27Xl/b78dVmEJgIf4T8pskVf6VX17AQjz/UEINksVDhQ0it30X/QyOhbVnNNK9ufy2Ou
wd87Z8ESjEmaKQQz68kONDRUOgLBaa/BntWV9zDV8vJcG8oWn7ukfqCKQMc2jOzBnXqLRuE1e1lf
Wc19GFsnBhtKNDDv+8Q9pgj2KclxO18subyW4IaUI4zgecWoGqBAuHu+DsGjbi6HZDo21nfGnqAu
H7uHpH1eG+xcO0Ioe+NcypZXMByeN9LnBjWln1ft7bjyDtOw3aEAUozfh6U7uQZKgz1MMJd3U3YN
BEsCW53tIuNl+1ZzRe/9cz5Z+6Ce7+La+eAIou0YISsKeibUqPXtRPNZNqU/0Pgkl3e4PAeJNRRB
jkZFi/ZQBlgnpMJ3uQmOWlVu9YV+2SW/aaLJQxb58fJYkvssgh1nI/cGSP9Mv0DmCpaK4ZSrw2u9
xe0vOXki4lEpuqUGY2X6NC9/Gy3zdxy4W8skMxYivhF1dXip1rfPCCEg8n725VOKoNyI+Hy66pvv
Ksia7WLD8klOlinYCS1ZotReCpuOIN3F/w3vpyx8qVCg+fBmrKt4ZsNtO0N0MmAITcmfdc/8lqXN
cbOOJ5uAYAVCU6nNZcptHxqBAeIz+m6aGgC9po//jJBZbVx42YkSLrwxtAo9l0wiqLpsHzrltam4
8z6pc/9jR1a44nDIxLAUwfjp2hMcZN5tbNSQNi0bvohsmYT7rQUQO6KwYPk6ShAHdaaAHDr0Bq6M
ZTt9zIyN8ySLQkSAo2npg1olDGQju2QN3nE9xtH426kY0aSnE0BdAls+nDIIHm9EcRLbIiIeO0Pr
kym08OOU7gj93s20ZEcV6E5LB2m5mA+4QZe3SXY9RfCjDkVbA5pq8MPsLw0Ltht8DStzlWDfjxBD
AdaDHO6gQx52eUDJxr1JhJ3dnjmqCpjc8oGO1Z9VbT8izH6t1l/GYsNUmusBe8dTEOGPuRLGcMd7
gw8N6NVMVN8p0CvcwXmJPnWyS0hPuKWyp6azkKMK0ITdIZV3RRBHzLemL9eOqqksnpowPIROf23l
93bYXNNPFEfaN4//t06LFZ6FeuerB2y/QnG8KG/4iznA906a2oqVf1T6/UBVuHwxyZZbL+l9Z4sp
XBbjiHBLQ3UjhHSBxFp2Gi5omWSQGBVa7N2optl+GcxMvXeWCbpbbd7bczbeazDqvMC6Nt7C39zW
8NpBpnAcJsPsT9NQIBitj+0nwinC66ZTg2vaPaLHeaQ9fCMglO28YBE8Z0yrJSI3WIfFfhzcQ2YN
iES9JJvpaElcK0IclSEu7GAima9GyrMJc0JqaU/jygwwDvCRjF8uH2HJMCLEMWgspaTn2vRN6Mno
bA0+F2n2eY6KA5xmSFvrWxoIMuMjwhyhhrW73ObdX41PF/X30Cl47SmbjomLAMVE19Gwc+JpB/Po
5blJ3gUR8rikC7Acavn+ojZ3IIl/RPZ8u6jmRmFNtnTr2Ti//WFluYWbYk1RDtoZdfhgFaCUc7c8
Fsry3Rs3rIxsGuvfz8YJHXMaENOySBgtv9qhuHYTOGuy6oOfF1wAE67kuWsKImGLZtguXu5nhLS9
restWyXBB6iRUUJBAgp9FRXsSJ++ltPyJRvbEV5MaFo2XVjZKglOQEKIiEYM0g8wZF07nXPvJmjF
VfrGKkmCChHZ6EBWDdc+08icVbnotOqKoJYO5uTZyk6LF/n0uXzs2AruQBkHi5P0zMSLhs9DT+3G
tu/cKdt4JSULJcIaIwX+6AUwuO+pfytAXad5MI8h6rv+h36+CGXsesvOw3hA9mIs74JF8cMgftj0
JmS/fj1mZ5cB+lQ9HQd+vTtX5iMQVpTe53i+gUq6+n55ApK+NlVELdpVP8+mMaKfHvwTjUctUmHF
NneQSin7qLppygAbpuzxW/LilSTLx46Ytk75fGoxpIYwXZJPKT4t6Y9ei65Wk5irz32N1Hnm7DYd
c4lPJuIXuzADr2gyVHuTqQcwp0FifdZR9SrzJ73JN9wXmckXsYvQScNxuR612eyO1qRmPgiUU1s3
/sr1imLFQ1RB2OvOL/Gc/dmcneSMvEnbnS1k2XXthGQwlVzHeCmjP6hN3llVcbVxPNZ7+J5TJlga
epGrulMpernl4BzCpfNOZW78zaFPPCD0U/4eIr2/Thu3u43ttWU63yInkkzsLcdzNrFgbN0IyXsS
ARMoP2VVw7Wj66baEvSQxM5v+3j2fVeDiW9KydpAGHefz97XcTNLImkkV9989rNva5S/4y5rOAuB
+aM01Gnv9PYtfIGP+ZTeLYF1PRv6d71stLfIRNULH0TXCbZ1aDzwfNOiuYNIcOOOSy6ACNCEda1N
jZSQsTWSn7UJBdsUzNCS5iuFGhX6xvm22Tso8RVFhKbWOs5kBkSPkQcvYhR6f7LOeK2Wb6kOvPvy
oZSNIZhFyF5nMFW65TtO8Nov+sEpm30VG8+b77hsxQRvZ6h1uHkrwjg90+8Hwvna1vYarumqvKkc
Nt9xyUMrQi/DdMr6oWQm6aLcRqH5GvTWHgA3DqI5BwDxIIbeSpLLAkYRf2ktYRragYPvgx0yNIjI
aJRWA6gekL0lwIKJ0S4g4t0aUOIMiYBM1lAdzJDx4Fp5VqvpfoqM/aJnD9XcHsYtvJp0WoKFMhfH
1vOWOD9Y8e+wbpZFd4U023WauH4fFw8goPe9kRz10m42nG2ZsVeFkEiJSRkacMb5c1ohWt0fGkQp
jqPnaQfdgxh1cUaIq+OnVNXgX7e9W/Qfow2XSbaugsuUwoIKjishQWNpn9LCu8KFOo3AlQPotjZ3
713zq3siXNN1s2qazcz2F9irqwwR6bm+zWrHv3yH371hfH79+5mFJEfWoctQIbBKD8Fuib95I5J1
aqx/KYbu2XFQaoHF8PJY7y4YYwn2Io7tQTVibJLaA4LX3fLhzQskALBy9I03s7Hv3mbGEawGFmmC
15nqylg+JWQN3BkJBchDiha90LLchV1ytSgbmab32dkYbd24sxW03E4dvfX90ujbOuSDcQ8H3FfS
P4gHKuVnUJz9MU7Vb63TvwxqmCA9Hh0itftZWjn8xPm0v7y6719AfogQU02K5qALwl0wlecy/0SM
q5XBddS9TMuroTxbRfFzs53n3UebsYQAS7WzIXYXHlbHtMsr3WjjYwMjzOWZyPZPsCRD6UyKXq2v
dtzdaZn2amnqnymMTrDgzr+0qk4P9qhHV5EZ/b484vsFK90T4UpKU+gOGpU4IcDVgLHtA+MxzlW0
y9ZIizJpB3kaYVeqnpZgo19DMk2R2a4ps6GbSqT6jBgt8cwYT6AXn2fbvbaL5Np18tei0G9Md4k2
1lW2aYKxHGc3SdpktP3e0RCdhAK4y/St/n7p8RPM4UiqhTZlpJoxVNdhaC53rRf/zkr3qzom9V4x
tU/gdg9NmfzttErbcPcl5lHEukaqBblWz5y06B9tNnUy2dF+LpVq41a96+PonghvVUfDLaHttv28
L09gIfZjk9yjDOV/1MCLONY8LGLN6WLbN1DeHsiExh0tGUkathtTkJhdEcZaTnqnt0vEEi3R3lXT
r3obQcjnnmgnPGVbBVDZQglmkFJyXQYF75S+mHSp1grkx+F13evOYTMpJbkxIqIVmuDeIx6x/dF9
iJcfHXXrGpbUCRkkxTFWhw3O2Y1VkzyMIk9qW6slbnrPqlH7xAas5tR5GPTQX83DJsz/LdD+T2DH
AROM3WQqDnlino8+aA8mQWNvhjC9R6W2K8YsvkJqKUC5JCtPrp5eOQoKRHXqPI3xDCiomLODgwwH
6tpbNI4SIyEyqo4TGhseJOi0bNOFtOrcU0jZwk3JDolgIyxlznOaj3BFQ4NC0KT3j9VS4PqaSnws
h8Hd2DzJJESYa1QilhCZFK+rKnL2iKLmn8GKBxt2VGJzRM7QCr5cOlsw3Glj3XBbv+pTep3DSXH5
MZLcVxEUGvSDOZKHobYfIYrTz84uqV9QA8iIFBGC2eIlla3R+vczv6UqtSkK0W7xtWS2jgG8wJ/6
tLR+Xp6EZKdFMtBgniBSRVoUje/gl+ksn6Y4ulE42ZsGR+Z4OcLNqVCNKeMQ/xuk+2FwnJ9Tgcqt
Z4ZX6oRTrlDCtqxfXoumUIQeCMmfrlTvWER0FjacP4mR+A9YNElz0gvMsl5VGPqwOzVteJ9k/QtA
3maXB/q0nxJtI+CQralwe3R0RJalYsf6UHtEOKlAlQ/2+DDPSr+ckQu5vHWS4y3CRuvKrFnY1IZ9
ID9UWn2IYDfq1HYD/yox4iJCNBtjZXxTKLaszNylUXmao/GQVjWyEhwVbaB1gL6BataqjQslm9B6
0c5OeqJk5AMLwDK2qXxNuuYxi5G/tKoy2V1eMclVEuGgzlQ5oWmsNxaOsP2qwQK37/J6+eOSXRdR
oGkeOnNj8XFjQBZTS7Lwpm2LZQ/j9XJwLFTDLo8jm4RgD1BxGb0s5ToZrvU6FMupKtqPcGTrnoje
NLMlSAvENHz0H5E40rUfwPU/G97T5V8uWyHBECQTEjz2RPbGcpD9GnTwXyVoNuXqY8BGJiB4ztmE
4k2AIpLfDN29plR0NEXxLzew//ReuXFKZbMQbnekIJjwFg70Xg7frfMUpwrSU+b9ZsAhGUGEZ7oI
vCLFpvJu9cEDGX6FRA31hImI4/JGSI6QJSQT6tBAnjAz2Ah6wLw4mnaaWf69/G3Jq2gJl3jS69BG
6o3qgUlyTE+d7sZuluchRLbLqV/CyNrUbl7PzTsumYjOjOpUN5SFdXJVx6dgjN+H94eQyWH10Vr9
wWzuV38zxC7q1gfXbjVeZ0ZKNau06OFE85V2Tm/QUnSPSMBuUde8nyjTPRGRqTk0NcQOyzcPiCRm
p15N9pCyfK61PyQ5KYmTeQa6sGv0/oMbZvx7QhF0opBJs4prPKjX5vcm8R4DFFJLbdguu0heYEu4
+/MU1IHeeqYPHJyYdoHCxIZgrl/Uq9iBW7lc3AdzyrZ6fmXDCYagivswRJHE9MPUMJxdYertr8rT
qGUVTXpTIRl1b0RxhXR7p205zZLnyxIMw6Q0CLyg3ekP4/wlQnoIKVEgWlsHTxa4izjMJtQgntdA
pWf6H6209249H1dvVluSHdpz+1LpbmZ7wZvZgIRJFlEEY6q6OSilyYTQKruLvOCuG7V9lIWfOzt7
sfHfnC2gtWTpRFymYQZFODi26bsuUj8IS64c/MP22kksqgjN1DQTkNnIcWhMAwe9tw4KANyRhlQF
UrINf0xi+UREJr1V0dA0lumrpZbt8yjKgRoYy43jLO1JRcL5qTLGdMMMvV+HBnwpuAGI6g1ISrFk
XTaZhz6PV8mVmN6Ptt0Flf4aDsnXHhKYLkQN0Hbu9Tb93SwI9MFed3XZ1MtWVbAcygTKKsWE+eNY
PffZgA5r9cUNui+TM2ykjWRrKpgNzoRqO45hoh5j/7TQ4FzTbsgAfsYDutnkRZRNRLAWg5aZpIsY
BfYID7Bjf0AALz9YXvKyGQZJ3lxTsA6Za/RGWJosVug8kSA5tnGzBQ6QrJII3eyHgTxESwNQ1KuR
r5IrNGp3bxepvlNb97oCp3B5x733X1wRrtkMYZ9r4B8AhNXd18h1soesVlDMaKLKhwSIUp9q6jfl
aHiPCWqtGwdN9iqK2M3WU6B4NlWTXNWpQUhJsbQD/5oXzyiB7/KhRvdWRZMThvaPmlsRv6kMqdYh
lWgiDWrs6wQ0Uvkwgefo+Qftt0bU7LTapE9hd3ltJQdEhHN2etyE+sx4iw18KCX8aaduIyKVfVsw
FkVo5Ra8GxbiVnN2Xer0OFAXaDe2R3YqBDtQlgn6tTouUZc3v21l/GTWDr1EMBmhZebTpnmDct+f
ULc+X14pyXUV6Sq9JDBzfY0jlMm46UPjJUzBvBoI0CGZOPy4PIjkSTIEmzCakVvGHYNELmTnnYEE
o3PbbnX5yL4uWIO6hPdsLsDYBABY/bygYTDKCl/LvI23W2ISROimZSpVDQk/bvi07OAoecA5Lr36
BgTypkmT7IMI2tS10G1NkzGUYbqPs/op6euX3mv/6bQPofd1T0RpJmh9VpMN2sqr9aNjIDPc1l2N
QIa7gdWV3AyRlNI0AyUPBwbgzWx2Za1fJ67XblxpyS6LRJSZU1HRD7gYASRH3uzd2FV9rWre6+Uj
Klt/4VYvWbuoncrnbeQ1l1U0GAR3k9Czu4kWkM1AuNoJZr4bS4boy/K+04pP1IuereFDFAFsr/C8
k6A1S6vhGoBgfAohiTnM8J6gwPiiqdFVkUYbiQ3ZbRAus+oaiL+SKPfhSzwMbX3g5Sgz5RHk4ab9
lvnnIv9k5A3DZPd4EaGl7leJMyLQVQBi/t5nqK0+2SGSx/Xh8t7LRhORmovlUcg1eC5QKT3NY3dj
tNGPdfUWxaxBzmZ/iLRKvL3kqo032+ckR07Eb5punxZdjMtnp3XzmKRG9hUBvzrejUqp7JIuMzds
vOReijyUahQ1hmvgLsVdMu8qxG9no8w/5qmLGE4rC3S16UGbD106qMg00d+e6VG+ywvA7vVkdEfX
aOqfl7dK8jyK0M3SnWGM6xt2SqFrgbRgirZol0CTlxo/Z8+6smOdK7vlR0jO+n/gmyhOdxDRm76l
R+ZeUY38bzqryyEOl+owVXZR7bwuivzLk3t/NFfEikzIfReKlqxhCDyompE2V9q8Sm7NNoxrqvHJ
GocPEWvqnogYjfqGZv6w5UyY8Sf4/HpQIqnfEygOmRHulkLdqPjL/E0RS4mAboNiBGehbL2Tt0T3
hpsjjU5tZJe701HJm/gmb6fhyqgyzn5uleT6x43Euyy0e/tVZymmvG2HvCYTA4a02bvwv8D/hiFZ
y6Z0RUQa8sQvqyadZSeHFiHczaMjsfZvtuZsYEf18nopM7ovi+TBntKkp+dibu4Ue/K+feS8eCK2
sh7asAualDwQIDBzmp6cCVUQNTsldp2Qkod4/PJAEkslAivTekobz2WgIm8PnmpCaNd/m8oSj6t7
vDyE5GKLvJeKOuZVmkem3/c9jMyptm8DMNmrsWL3rhJF/Zmli3YCQVJsmf31ZXwn5ynyWpZz7rWx
qxh+CeZkhM0BDZUfg1PsUTn55ozNoSn6E4/10QZdvxuAiW+CL2Urup6as9PR5cGQ1AOSmXmb38Wl
+QMRvdsoiD4vxVagJxtC8GjKNu/rpe7YtBRtufm5t4dDBEvqOD9f3rL3zZUnYiyNvslMD4Fmf2pH
5HPz+sv6bNoK0mGhOuw59pfHkR0NwbHB7VOQJOZoWIn6qQ6Uw5R7vglR6N51w2tC6OMC1PJ6M1qV
PJcivhKqqCnwkEb267m5HirK3YG2Ed1JjIIqhCpGrIapEvNphz78NnSXnYs/td2b8/6euyJwUh3y
3sJDMXw7GeAHMvpfEMOA6+q+x9ZGMCQbwv33ydWrTh/DkCGcNWOqJYc5Mm6ctGp3xBKXN/z9DXD/
g2W0FS9zZ4bQvARNRCX/0S3zVmZZ4uy5InaxB3LUDApfn0rlKmvQ0SsW9sC2q2mPS/tQhyaiXwrU
s6jGXSEbvFWPWFfov+bGFbGKA8FWFc3c+cBrKQp01+iG2gfVIflh2tq3qRquNTC7G/v0/q1xRbRi
CZOwmjfUpej1/KEmHDVzmlN/jn45CaOW+j91kXm7qTCcD70Srifc0zTNgd1nBCCOY31RnGOAJwaH
/Clvlo3rI907IfbQonpyg4IQiic8b40rUJ+wXLjVsCvDYB9M4aEwp6vNIqtsx4TrqhTtWKcBQbkB
isyo5nmfgevOk+QwjtmfuO4+iohzRUyfYqtFin47XBpp/YSuO1hI5+qD2QVXRPR5IdW9eATqCY/M
fp1MUkCRmecvm5guiVkQEX2prQ5LspYqXfTsFK392qvOjZEYBRCeDbMg230R1FeYQ9ZoDWOM5W+0
fdB4Vq9WxvkuPXIQKPCZ6Wv+wRKUK9JUDrWmeurUEK7bzkOnuF9mQsDNyUiO1n9gfY25pMRFEIE4
wY6U+TUh04M7xnduZx6zwPyy2ZwrG0lIO9hKSYnawRA0enAK57cOx4PXwXhgjs4d+tn/JNb857Ll
lhgdEdiXJQF+r8EOTdZVobS7ofqUmSZF4+9mqN4G3R/n+vJAsuMmGAJ7UqdhdOAHWUDSAyneeY33
Ke2H600P7X3vxhVJKWsr4vTm1AHs5hfMhEeaVUxvVVeneqd8uTyL990BV4TszaFde5PrUGswx4gI
L76N3ZSu1+qD31+PxJmXqQLTyr2Maz+3NtmggGaH2j2Yqb0FG5C81CKcm5x95KapRi7czsJdq9m/
N+MnSdzoiohDDmiXaj1JmS6YH7PBugYi34HJCm5dJ7pXy/6vXWaEyaxaGM6vuRVs9XhJ8Knuf9CI
lVtQiiH7BMfB3TDmN7qaH3OCuZ3iDS+L7vpREd0sefdTtbIXc3IPIH1uZ0qtlmedcCm2lDZkB0T0
4cs+9eyeFFHVqbdprf+gCXIlWtiwqJIzLgIWw7D17CVZ8KxjQ/Xhr7J+WlYfvnqwld96K4HmAuz7
6+XDLrFDInSxyGvLCArqThm1pbuiaoKvVjOMCw23rZLtvEx37jLH1P6SVzG2qnmyBRTshDa6k2et
lV2NOue6gFoI/eJWA7nECom0ll7oFWpXc3+Tbt7zBLlVcl+kv0zXPFxeM8n9EmGJmVHYijW6mLlg
6PZTAH4lU+sNf01irEVQYgNT9hDFWDh4KdSveUNrjp94bjPuxqmfY78eJ0vZFc3SlvsgcEyQEYbS
fuw0vBGxnJkmMpKDPpqkFLSiP6hNsLegwjEM/aQH6R3ygwel30qMS3ZJrBaHcRXXQ0JabUGXb42J
bD32m7y9TiPl1+V9kgwhFo0dDcekNNYhFjWG1qt3dwDIV8EYyEb7onr90DAi1acaw7GB8DfmQLdf
pqEjE17mj0bbA5HIkpfLg0iMggjsbNMqSlWFMCVVpmcghvC/9Ie2cj+58bCyqV8eRdJ95IoQT7Wl
n2oeiOr/h7MvW3IbyZb8lbZ6R99YEAvGbvcDQOZCplK7qqQXmKSSsCOwBNavH0dOz1wRJBOTsiqz
KlkqGYztxFn8uCMk+tEzcZeU0JVopN11rIJSb/RzRmdyowVkP+tPTdff/m4Iu+b6lKTwzNhit6RA
qpPO/fuxyuzO1gCXetNGQuvKkVjjP5mNzYR/FqY3an2S6fsBe9UIfddMfz2/hlcs6pq4s5Jg7SzD
Gs87JMG9/iaKJx8tQZAE3aOE74uMb7wTV6zoGgo6mZA4zpiicoioNWx55kO9883mflybxyrMahez
kkS52Je9voMO+iN8Ldame1k1h4VYhLDfKoRA5vHUH2rGyCndGv06AESxg+xCElC3mDbs6ZUdXyNB
ZwkanCJGq+cY6n0kx+95F+04mKo2M1PXRliu7C9GE/5VmiQtUOojix+U9bpgOVelye7SMt5KkFy5
/2skKImnuVQZGo5IXruvIHuV3qYqArVTV86AwCTpvpyGeGPNrsV0axRMTkDawLJy8fK4n6lpN4Zv
UV5POQoSnL7KarSyxu9y5myY0CuP3hklaJFHtGBAlruy/Dsh4bdQl6FPx/F2nDwQJgOKH3NgGQFa
+r3Ls0ahVj11BrDoA4m/sPLF9FOUFMYPp3mjxHHtUPDTQ1HUQ5ZFA/p+ihRaibkdkPrX6dvIS8p9
bqub523NFROwxpzO5ZhWuUVPIFwddqOF+0bNVvvJmDQbuJprL8Ja5bzMsf0RJeh0c9QnHiZvbQUi
rqx4nY7Tl76s93wo39ieZOjOAsy6aIUHfsatVuJrE1wZIcpaZAZHig4QZhufJP1jw6o31VYS+8ou
rQGn9Qjdv7pGzyaZwq+5jNu9M/V3oUHHdOjon7+1SWuQqVc5RdYAnbQfFnFuYsUd+FNeA5u7sUVX
1mgNLR0NnfIMsj3o0qq7bzTnKQq+xkJ/xFb59P75SVyxP2t8qYAetJAhmv07kd62KkRcaZyjkGpR
uUKM97spqzXGdPZaS1SYqz2vCvYBbY/mftBmfhSJHSHrh7zf71mANbyUtGYMc40ZgfdPUGR7HO8h
adPG+JoO9Dcd6pUZkJ7QIH9o9X4EC0C5TzTVH0lm0B3S2wRc4SjdkRpUhflUBWNX6GajOnPNgq9F
ztH+bNtKJABj1upxMLLz+Uy5X83D6+V1qsf2zyZP3sNKjcGmy3AlMFqDGAuQtTZ1Vyxl3cy5TZGV
TcKu3bB11z58ucO/PLNJm+QiHfHhsVN+EQV920Rbur3XPnq5Wb98NAiokwT9KMC1ROG3aig+00Zv
1TOvuFFreseuVHnIY3y2LpNgRn+w1Ojc0HOQ6GrnhZ823ZArZmBN+8TdKYtYi4FMV/ikovEjRX6k
4nO9YWeuGMs1KBH0otzR4PLZ9yMN5jq9C5MM2uDqsNlVfe3UriGJ05SSbIiR+qjc1p/yzwAxIYEc
Vd9I/LeAqYHypv/bp3X1tli3NcogqbvPZz74GigAOm01Flw5UWtwopkJKUgKOL5j2w9QZn1tlJNs
GK4rJ2oNSqx7NzEtNM3240hYoCqIP3RCGL+u5t1Ek6+shA5rnt8/b/iv7Poan2i7OvUMVC73hX4v
bfiAKMDUzcdNZPoV128NT+zGmYSJBBCFLp2QhXcA+NqHrznIyK+FAhsW3T5gV16xNVwRKjfdUEAF
ct+j7G5lsZNTGizwmsl4SxL5+SW7NspyKH4xJ9qaunKQhd2TIi9epU1ifNH1sLNZ7KKPrrfgyZ7K
jejp2p1Zq2Z3UP4ruABiHXXFFPCnsg6yfv5r8Zc7Xf0VzQm0iUoSiIzeUJZv5fqvnXB2OskJalPO
UCMRnCrnG2R37I5GuXv3/ApeO3TrBCE3UxyqhVu0bgq7J7xL3yoOcSUQGjV71iKrc/P8SNeO38oI
cFvHXr7QfxKFFuDkB8/ELqnc3WKpqRJ+rtgjGoL2z492ZV5rSGO3ED/NcQyOQ413tyzp56F27qHo
kATF4G68/VfswxrBCAyX6l2FpiYqQ79YQjW8PG1L/bj9BMfqdrIbA115cdYIxl7Odag02rU0TW6G
Mv3i6f6NgwLT84t15YStMYx9NIZqBrAfnqD3qa/5g5eqrWLClSu6Riw26LiWYqF/aIboR8Tbxy6q
05uE8juaOgethy0v89qOr23BRAEiD0FiAaK4puQJpNubnQH/ze0mYeoV+gG9Rg3OibVp0rvopi0a
Xdx1ERkUaiKx40IOuc3flCQEts94UjqBjhP10UF3Qb+jwhVQeymyuNt1QKAvv58X7GaoQrZFi3Zt
D1dWgntk4p2D0qNcCo9ikNzvtjoMrlm+NYpQDARSqJAO3Gtg0UQEIRs1RBCydP1SpIfOvApRTgUl
y3ax+9qxWVkLIdCQHUvk9vKhM5Uf8VCEh4Yg3+vzqvTkMXTTrLorJAXo4ekW/Nf38X9FP8yb/wNF
af/93/jzd1NNDdQf7OqP//5gCvz738vv/L+/c/ob/779YR6/Fj/a9V86+R187n/G3X21X0/+sAe4
2U5vux/N9O4HUtT26fPxDZe/+f/7w3/8ePqUD1P1419/fDddCdWwdz+ixJR//OdH93//6w+2YLj+
69fP/88Plwn86483cZInVZWUP9qz3/rxtbX/+oMy+U8BIiSJ4jVHC+0S+Q4/nn5C5T89l3pCQEnX
JeBZ++MfpWlsjFHpP3HlKEUyRAjO2OLQtKZbfuT+U1JJwXyjBISOKEEa6v9+u5P9+Z/9+kfZFW9M
UtoWv40H8H8ARQrYHiY4oa7y8DKB8HM5Q794AZlg7dT0QOw2cebcMNV3gM17zYZbdj6K6zIwvFCB
Gr7w1vAemhbV4gDMD14vOGjK6jpo42K4/WXl/zO35+fiuq7CQFy5ACWsScmm3urc673podShCWbr
zIFuQTDx/CirovKyZC4+Wyoh1LJ0bJnsL0umPUcbqarxgQ+mJbvYU23kKzeWHx3IN7+ehRx+klbU
H/KaIoSWYaTFTsgceLfEydhWbvDC2grNNXrUObrD5boY0rltJJDTxaxJ3+4ImG8PU8i3WBYuzVq6
aA3RTKPX80wGW9bF6MRRNTwk1sny3ZwlyHLSue2KAMyvFQ2igbPQ78cy7wN0Oxaf5rnr5A7M4gb0
WQ4bNlzJ0/d82QYBPAhxiRbYDLJu8y513YSgxegfktl8U6Wb3dAGtL4OBCSe3/DTR/FpIAp+aQ71
T84kW9cA4Y7bKmF1/zBFsfkewYIjFpMFVAX4+Gi08TbGu7DUAjffxaSkWKzCKh0T5V2bJgQz61Vf
BQYNabs0G8bPwpj2T6cMod7qFL36Gcqp/ZvSKv6ZJ1IFoOIDEuT5uZ8dLhe2hgJHCguE+a+hRsg+
lVMFupZjCvuxKyLUqi2u4MaVOh8Fd5YwocH1DOzfOuChaeUh6vDE0XEJQyAtf1JD5IaXfmEQCavp
eq70JADvyzb/em15SXEsq+qhFoDzW0Xrj4ky9M/nF2yxlyf21GWK4ZQQJTnT7toGNV1XGRC75Q+c
Rsl8ExdlWoM/sOn1HsmI4XOloSHug0lZuxtbtcp945xiaBxPpYnwlOeuAcIkjCvUI1vzoOA4VgHI
o7Jy19SaH20/xoMvZtW+m/OqYXcCSq0pYKuD6PyGS47aZTbFbx1tHfvuxQuiJURrpKsZyC3XeeW8
LxrWl6p5AIy0MwGvqwkJvoaUP/M0rfUNK2b3Z51aZB+fH/js2rqcUaAd8cJSV9M1BihWnNUghMsf
vDCGLLASJZSOdbhroYb4UGdutHFtz8/XMp7UnBA89tAyOT1fhWybqGZl/lBEAwuGkQ17Txm+e35W
p+HSsskcy6gwH9wWHJKVb+d64Grvyjp/MG3K2WNG1Axp0Nm1I5B/kdHH3qvHD9J10x+tAonTxiG7
MEn4I3jDJQctEe7R6SRNmY+APRvzYCBdGOjMGfwezFMb9mAFnnqaJV4yKhjHhac4y6fDgGugiEyt
ywc2O0BBDE6eSd+dS+dLnObQ1GRQxPreS5I4ftSa+mPvqeJPT9ZZF0STaj8VsoJUn2wdM/pA4TZD
kKWF2Sw8XlgNjacBip+a4bqv09cZN5XIclY+ODSGjpmd4lvWzMVODXFyq7yy/1RFw/yRjUl6K9tK
BTyds3tPkORP8FCEd3xGMswrweLx/CFZxRpYP8UgnMOFcD0EWnIdwU9Dnw6QeJ+OOUR5H7usRyGc
s6XjrKLomNJyPkYTsXfoXpJ37ozSUjwl2d/Pf4uz1Xn6EtKDrRUCnsPqrNRNNFAGkOIxilX3QYmw
OJA03zwry706sbgYRmCSi0PGQSe8OitjDIpO2g7jMVwoVf0c+V8oTnNeRsHgAoGWxnn+uSMlf19l
kxvuqjlRTQBNTH1jshmtVd0IxbaNe3LmnCgYf1eBIMjTcMvWQBjbZGZi4zgenVFwUI957f0k2HDD
a4dsXJYLQ0GJklBsNlpn+bpHjhW8Gjpbd8dU8Hg3grrgmEzzeOx1In++eEc9rvBKu/C+uF4PBeaW
skITXHf0upkfuGhcsD8kWwyiZ4YbQZIAqQ36ShGSwOdcXf45JQV3R3vsMtvd5f3iQ1fOdING0ept
3fDwRZWC5bJgPM65ZBQSffif1Xhln7OZYzzou9ndCDzPnk82DdDGIaAuO2cbYcqZi6AEsjZgS4Hf
ChO69qnsIMOhjlR9jEa0g3Jdve1m+sly/X50hjdhyeSLT4ikBEdECo2Hg62hwrQB2XoOp+c4FfDm
4Hy04ecJ+d87NBGTDcjS0+6cXsfF+MA5xxNFKJ7+09WMmikKQ1HOR6eB2+G7CTXKdwuT0d3Q1GQK
zDDNud97NE3u1Th2zJc11XUAj4RDXXuY7Qc22QEqLl0KlEprYOwDmMsyvonL1omCTECSFdTuuQXx
uiglfWhIVEJJoa2lDuCizhBA60cnC1JHQ6tv6pfMhxBTXfhJx6bCd0o6RKD2rdzPL70gmLzEowVi
eEWYXNmiwZvHtnU8ckxZiwRLNOe3rWlf7GkswTqBL0Ul/ovMwekSAzc9lGXk0qNn6vFHMXduEAsu
Pj4/l3O7glEoXUwrvFm+9p/cyUD43J3psW2K4VUeeuMOrDM95ApQ4n5+qPOXAkO5OJ2cCw+iL6sJ
zZHMDZJ/5ChBgxrwJGkCLkGk9PwoF15FDIM4bkmoIF5em68C8VpIqEOgDGkhAV6aFhSnEkUJfwIh
014NqOXhq3To2EjdwFah2am2Kzfy0Jcm61JXIJTGJUFe5HT3aCMzeAGGHlU2mJtsNoOfGT1sLOl5
NIBDgg8nGhEksIhrsBKLASfNTUmPXFtIPUBduA9S3U6vQ9mkjV9bRpg/hG75EW1ulAXu7BDqu2md
o/hb2Fa+5Xnabb2LFycvhGaICCg6lVY7zSq844MN6bGK5zLwBk/6pQdRl+d3+tIoMHmuy8FMINx1
Q9EkGvSDW0aPOmrQW+ip8PUwc74BmrowCqwpci8IvPBwrHs9w86LOuD37VHJrPzTQZ7gMFRQiX5+
LmevoYYdkRCEdOHvE6S2To+LdArdIhM7HV2TxV8J2qS+IMHrBRnetXcWCd6Xvk4aT4XL4DQyRhWu
5Ol4SNEPPbItw9HJE8CqvVA1H5I5L/9KOt48GD6BXbtJ6o1LcX5cNcVoePLFkr8T65ZDoiat+sjS
Y5HMw7FEfZDsvKYlb5t86m5ICxJRv2Jp8pZ50XhoKO8+UdZb7vOoqO7IzIv759f93FrAc4bzgUgO
53Rx708Xome5h8pDzo/e4IJgvuzddlcUtftWtY061ERCpTOto1cWnvT9jAqg50O7Um1ElWfx3vIt
XDgJcG+xOGtnqEXDIC6S4UeniMHOiLYlL5irvroJI0ie15TNvhNz8Y04YfbShMkytIcHwHUpLuxa
TY97ZeaFUc+PqpTZl3Ac42+Fk7x7fpnPLpHGxy8xrUcVbuwa+Dp6OplKadlxLsq88aOQkMDwTVrt
C8MglaZhCvE2c2QwTzfTID6YkShjxz5M88+5SZx7PEbO/sWTUULhvODhhO8jVnd1VFByhSQoO8o2
zT+lTV3cEERX5qXmbclmELhySNcj2bY+mczJKvQYVeyYhhmIzyKeBLpL8t3LJyMpjh4yc0yQNaQy
0SUFb3LKjrUOe3BBovHByc28Yd4ubMyStFqCRBd1trW7mKnagI+/xiipqw+IFO2umTXZuMxnLjdW
TOMtXN5deGXrGrAsR1sURcePXRpW71LhTV8KRsSOpEhgsL6IXuWxm2y4wueWG/YDtXKsICjxYEhO
z1yjxjlhTl4caZzUx67L5CcYK+fOlu10C+1olm+ciwtGlCOzqaRCzlbC917ZbqAC4qjP4/KoIFsS
gMnDvMrdaPBz2rM7T1eZ9u2UiIOdXffo6bp9XTROf5fSrL4vIq/Yor55WteTYADBr4dMKBIA4AxD
Sud0Cca8jCdd1sWxln2R+3qozDvZlPLBdKT/odkgX+uuAOEa8PRRvuNQn9U+qIDar41TQQ3ZScY6
2beax9Vt5nVVESyu2/uhBUm877hlmW0t4WIIVt8YDzqKfhLWT8OJOP3GTQhwdRvK4piPdYu2kQTt
BKBbfI/KjThGVdJn+7Ydh5+aTl4QFr1Dd91g4y0/aYlxV18DEfZTmpqCFGXdrpwh0ytNVlRHMYQg
uyGFVjfWq8r7UPap9lPJ8zIwHmlemXBOaj/u5rjbsGZnAQDMpEClhxFkNCUSGadLAdJ8AtCR4Ida
QpQ6TAZv58E18LsJYs0vtTWLPcNtgbFRUEdip0MBPp/jsanYwcnD9p6FOfUNXKLfGAXlKw9JGQlf
46zW2RZO3FagnMB5V7d13Nf3YRptkVldWrblBeAK6Uss4GouQ0wSk06EH5JGPYJk7rvTu6VPw3rc
cA0uDMTwdCJjIRWlbL1ojMMhpE0RHtwy6g5DaQUIBp3ikPTRzxdvD1gVBeomBAUU5BJOt8fLAT9y
3dw7aCdpbmk3lkESoyPhd0YBnRTCTSR91+0cE5wLJiK8AjEU4u9E60W+LVA9eX6UC6sGr0awJVkG
q7T2p42oazCuc31IWsr8uk4qdI95TkB1qDcmdHkoFCcXC4iXdLVsqGw0jTN5+mBCXn1P6vabwhIj
CeGOauOxvjQUPHa8nyDIkPDaTnfIGhRQnDjVhw4V/O9u7aobLt30gWb5ViPXuUf6hFWgC90v0t5r
tomCkkq5+RQeCvBs+7mXle9TJFrhtTlVsUORzR6tUcluaNNoi2XvCcB/ahcxuEIshGfcW6Z6Ok/H
8EyL2ISHoU6yKIARNlkwzsz7mtl+SO5pkbhfPWuKL1Aedolvu8z5YYxX3SepBoW7g0Pxnkh0O/iU
JXkboI+17G/SNqu/yYYlY+C2I4AJpIgi69MJeqZWsR4NESlzUmQLOJqoacSGv5t0kd6Acxfmfqtx
MXxdeN5HOxez2E2zRl3adFoHeCJikMV3UKQeBZzBXVV77buagcA+6EMVPeLvx13galiJfW0r8s6O
FZugxJOJr3Xb8j/TuK2zo4mcufGnugq9jTfv3DlCJonjkIIWBFXetaNXV01UzFWoD9x4H/PKfPDA
NYbOU+dNkYZvoAWzEWGeu3wYDyqDS0l9OUWrPeQjar0knzVYOOFY9pMeDkUIIrfn7/mlURBJIvlO
PQXPb/n5L+VeQcik8uWeD1mS7cpQiyBtCrUBnr1w7xAro7McHgOKD2o1ChtFGdkecwk9oe4dCFK/
caEv77ts895d2ibYe2SNnpZuzSdYNU0lh37Qh8LOdifdsXxEkoN0PpVtcoekqLgxbfVbywjXWeHJ
RDZ+rdij06gJoXuBCWba3GZJ3PpNMvYbm3Xu7izYkuVhRviPZVyW+ZfNAo9AzOeO6INWdRxkrdfd
TFPV3VdD07+JZkNxa/hwYJFmd7ZLt7ouL8T6qIgixveIUIhF1lEIkLWDacbSO9i+bHc9csu3TRix
gPZL6DNP1cF4LlAYQ7GvujZ57XG0/m1cw0sH1hVIWiF7ThGvLPv/yxrYDnq6imTeAX4fxMxY2wxf
MjHEL/caXJTDkWdDsRoViNXty62BYNbkYpi59nynr4oZvZMJfwAW19vIkF3aVkG9p1gEHbNrmWCR
s7BMZu4dmHHCzzm1w9sedeMf3ZiBaYnb8FXVdd9iqLS+dqJZfn+xBUAJFNlexB5LDXR1N6u0BNR7
cJzD2Lc5A6Tdsn2ETuSt8sqFjZNcww2DQUP0v86Y8YjVgmfKOTRVMz0SkBft4ESJdy+fDYrhZKly
LoCGZa1/OR4JOgurxvPCAySeq6O0ebcbO/HynA+QiMCvwAuDUUNF7HSUMS4Lb+h1eOhoodFNPzc7
qI2L/fNzWc7Y6hV/QhQBjEPQWraOLNADRAoBaqRDmcAbn1VJfySN9t7UZRt/aHm1WVK8YKZRsUQK
AHNb5EZW9qUkheqizMK1HJeSDFJbh6Gr0l0kna169IXTAJAGLhh7yputce09DeM4ZbU+9Ny6dyir
6HvEs1tZ2gsT8shS01tKzOc3K47YxAq07h9KMaNPrq7kY21j75gYk318frMuvDvgZwSmSCCXAX9v
dY2mvou6TmHt9CwM5Og02aVpM73JKkfd9X1CP/Cwqzdyj/ziBDUglmDKwhzXtZq8R5keKU+0bU1u
eRhL5rxaQEw/Ia9AHzI0RA73vVXZe9VR5aBrpAW7bUnD8UhQ1uF+MzL5F8r7QFs6E4BJftsO8+fR
mgzFZLSI0sB2OfnEXQXlel11NtrlWWjxriIvgM4XK8YGhBKRkLcIDvSDN1Gb+VXfJdKnkKT/zMey
eqPjcvzkcJn9xWBGXZ/0UXErXFNPwEFGZNo9vxMXPG88kaitovSOYGzdDhCPUxc2fNIH63TFLZja
zH3nsuK+jBvnFgog9JClFhAI0A5uMTZeONUYGr4apH4BsXjarl+sjynGvK4N1YepnIlfq0wfxnyw
L3+bABPBMROodCDFuTpqmcKzmtWY4EI3H7DO5GjXTqLAusNWFHPpfC0mDlU4aIS76x6+sTYlBKQq
mCD0dt1FNOsgXJrwQDRKbPiIl9aOg6ALYTriTm/dvt0VhoAnoFMHnYfqdV8z4Y+1ql7uVWMaWLMF
MQGfdxVsuo4p0wxBziHqxuaugXjU3tXtl+dP4KVVA+ocB2DBiiOmPX0e4JglakgjdTAK7CshTcW9
qFlxm41sS6D4HAULxDzQ75CeR00YSaFVHgXmGS7hOMIC2HgKQKcIrlOvfkhkVAXQymR+NJnIb9zy
rmAdOqGm41iZT8/P9+KXkEuDhqLACyKcOJ1wVUStUw1wuoGSRxRRp+neNV24IzLMd8icebvOk19q
NEW/wsY69yKMsttQ9+0WzdallQcUGFUFpMpx/1aroV2E2M6cIMBHU8at6Pv8rnMGEUgu593zk77w
OsMDRgYGBUeAcc/mTEMPeG444xznNUCBNXofD4V3R+ANHN1cJi9Py3mLmUc3A1w1DHq6xqXtC+js
4eTOStgbT6XoOIb08svda4zior4I+CJcjmXWv1gwQRpl00ioA4JPdQfdPXpgBWs2LNilu76YSDga
uOso3J6OkgjexxAXcg+t00MUPXMTxBBiq8506UmG8jFuO5wZhCyrzKyTsilKiOMelK7pLWOhG7QQ
GAiiGaFRI4YZZNtlu6HMcX4CgedBLI2biHoQnqDTqQErTBM0PMqDamkX9KqJd6rIWh9XZ8s4PzlJ
pw4ixoIloyjaoTtmzffm2EE5kG8Wh7jqTegzHXnsZg4bBS2yHPkDvzJe9qHJerROUdUB3FzwsH0Q
YOVRPoty5OYZiYvbyB0I6HnDGmqpGkwxxu/b0s7+TCDJgne/phsRz/ndUfCVkLJfirUatc3TRXK4
dmJA992DYBFqpsVUvRrcYr4bMin8rBHOVqHg/MBhQCQzUD5b0rNrGrk86SBqXdXuYVoggBbaVveQ
WNMbx/pCgKxQnJVImyJmBNBwZQfTYR50iaT3weoI8PGoFo0PdkGG1uQGcTHL4vsR1Mt7oQt1yKED
9NNLmnzjW1yaK7KoyH8AUYnuqNXieiEkqb2UuwdeaHI71uL71A5bTtalQZbGKvic6LDy1taoJwTy
J4gSD32uoOUn9Lyz7hzvXmpj0dyBvBTSOQxPy9qVCwH7cfqIykMEQuwAaBtxAwtZBQVc8BuEk1sl
40uXVxM0KyGviOu7Ln3E1NIW6n7iMIOd3G/HrD4MhQNeNu3lG677hQVEYRopWqT2gIJbm0C3lt0Y
VfARUF3qejB7D/XRov2Lvtigo+qBsATpN2Qz4PucXjV0f9bx1IfyUKAO86p1AQtJnezd8/t0bmnx
4QCHohaIvJRYsxhAL77EwbfywKtWgeu/Q2EiJPLBgi5jZ6HscZjmxt1w5c7TJjgQiLlwn3Hf0Mpx
OjNVOd5AQO96AORiRgNQT7pPMyhLvsVj70FaDT9+7QztFO/cJva+5BNjzZvn531pE5c2GdSVMHUU
zU6/gtRh0njt7B2GqXff1zH1Xotu8x27cCoXowKXGL4xqq7L6v/yJiOMNB7tPOSiBve9dhh/Teox
2hO7ydNzYT5o2sNloxxvClo0TkdCKUag47YMDzXcygCNmnQXlcrZ2LjLo2DZlj4xvGCrI1kxY4s6
jcNDinD0DfSswDPd0mIDV3BpFED7gMokyMfSdTyRJ+6MSALHQ3omfOSTV/htnpqNqOU82ATKGwBT
BR8cGJM1rJ66Kf7tpT7kqq7v3Cxqb2Fts6P0UuTu+np8GBrCblhfuS/2BzEyGiwZurXQALdmihpm
PSNnmCHTVWn62PGqSfxmgCrfhgG5cLdhgCXatZZ+GkT9p2ciQcW5yPO5OuokMUcehy7zPfC8Zj4B
QHiXxVm7r8NO/qdH+qRF+tk21aXOApQd4EiopqJX6HRckckydKPQHPOSMvAEQe8iRdvqhhl+UvxZ
+VAKkSDAIE8nZU28KF0L3TnQvh7zeZodtPVD2yFYUvwxxAlodWuLgUO/IOLsZ+No9x0Zedr73TDM
x0qgwzWY+jJPdrEzGe2jvsV4IEldJT58MpvdRfkcZ7spneYvjpvZKEjqivCbvsuHMcgyqT8AJwFm
YIrOkjAYdQdyU8tDS2+sLqo0QJmZxfuhi9mnOZxH4oexNOi7hzn86QCqku+Y0uCQLRKVEOxInA1v
alS8+Q6K7ia7H9OwSX042GEXZInU73NDbOXXDZgT/0zmWA1BUXthsYNQD/mSTYKSHarjpLsjTpWZ
ezsNJgk6PFLA4Mu4t3sguwu1ryyaDwI+1t20V2Mblj6bk+RLJDqa74y2tfWTMBq/TLZSPSbq9jRQ
42Deg/PL2J0Gi/lrUYkUnSgjVAaSbAYcPZEtTLYlPVRNS5r+Cc3RIQ9S5KeRFi9Y3kOTBG3Dr11V
ir9SVfTuqyiM4txHCyxJHty8zXjglEX1M6b6rQLCTJcc3XSZ59AJz3mS53dG5qA+thQKrYFFqObd
aNLT2ypqPBRKI6A6fRHm+U9eFM5xbkQ47oAdKUJ0jyXhn88/H0+u2OrwLYguoB/0AutYp+/0EBVd
nMru2PdN+Q74oPCVLl3+Pu1aKE5HcWfvwR493CnH6W8kaMduQMAgH7lttOOLPArBVJB67ynJu41b
f/GrCYXnFZUJ9Eetw1vaGYvVL8djW4jszTR37EjqfnYCx6B1EwhoiJb/bIATmO4JlJfgLRWZNa/D
vMtwmlVefjOQ3Pg7LKhpfO717ZZu8bl9X1onlpcf4R3gHcvPf3kV+YBXzKCR9JgVIWmCDln+RyEq
sxURn7++GMeFfwOMHzpj15lq0lWRN4As89jVpbpvIR/2llaM3SCNJD89fx6eEPyn5wFjSaTZQGcg
kDJYvssvc6p03BqSkvaoYprxHZVJ/8Hroxys8iav8j1EGZtk38cWFAGMoR4+tL144Di7H5k24KZN
Zvisu1w35eNYdkZCLK4LazAlJ6TcTXpCt30vvBFs9Rrs6lFagisLFf7XnFbURWm+8NAJSIvSDUbs
WRZkZTZ+GToJegBU26LmoNu598An3jdbpCrn7wz48hYMnFqKqOi/OZ27nMculWPeHQcYhB0rsvJn
ldjkdpin8mZA00qgymHcP7/ilzZXo/cMsJ2lT37dqMlZk6RwH7rjlEGgSokieQCuZ7xJk8jZiHkv
nFcAqpBERZsBYHPrxIBbJrCWNG6PONJN0M4svK961r/YK0A2CqgqvWBR4YivbsWMJj00uNMGTS/U
7IaKVjvQmGy1115YNjQr42FZfB+0vqz83s6lJklp0hwz0bMgn3QXdNYMe5PEW4HmxaHQSIvpMK1w
Qk6PRa6iXNq6bI6OAYkYyQjxR4LOxLqECtbzh+FCGhOx7EIZAocKObZ1bRkcFjVUFuDqoH2Q++Oi
RCPGiAeV08fvxkrYtyhqtA/o2ExSH6iUfvYrIM/3UVVukcCeBzcolaJjE34PMNJoxDmdNp5bx4Js
tgHA0qkPIhX60UFnKgT9eI5OsWiqm5uqmKK7HPZiTzrrbLxNl74AGtGXZC5s3ll6k/UGjQYerY/N
QIebslUSCqEZm8pdWJTdV8dRmDxtvZvyf3N2HsttI+0aviJUIYctQFKSYVm2JccNymnQyBmNxtX/
D3w2JsQSS2czi5kpNdHxC2/gXJ0EsP8rYIfn52UrD219FEJAOky7LEFrXdR+4IbFfmuXaGtOK6q1
VnV6ec0vjLJ1OlF2seCKgQw7n+d8ybWhN4Fvm8FkANxw+tva1cdXn8oN10sLkm4TF/seOBH4wWwq
EtC40Sft6FL3jvTg6g164VtAq9EGAMJNz3PfL4Z/UYhcuVac22OzIVGnI++IdiVivjgKNxn9VLCo
JHHnM0bQTuFbFHYsumy8WzNDfsyJ7K49u5eG2URqaNFw9L198bYcg9HpgwRVhroYHvpZpPfrkntX
qrWXRqGJzw5n8S0iid3HNK1XTFitxarU6Dc5Zf0waYvx+PIm+/t2nb/rwZa3AybZ2uvPILVlF3Tk
gpkdt3qdT0dbl9oH0xHBIfNGHbTdELxXSzUdfFktx0HN7W9bk0GD4FvWHNOirE4TTvZHK8ejHt0T
dciK3MOhq66PhJdaZM+yOWIDJE6yT9ojlTh5b8pOIhELKMjQOyzCxio9VKCgr1yaz+9nOt7k8BZd
OxtI0q5kMHsWUbpXmDHdBAWD1QsiHB8HjCyc1786lAKp+RAg8GTT7TpfrKnJZq4hA96TDPzvQe4m
Ucs1/slMM+3w8oo9D0b4FGrT1O8pBz6jBa4LJfuF3IfdJ+ojIa/x0MJae8KnU1A5d9L/6qCSV26J
C1NJhk27dbvuYGBsV/I/0V9SSk81mc+grSpv17lz7h2IbFWoZuOaV+zfzu3ZlqT7CWBto/n81Qba
7XyrNbWq7F0ZV6J1f9doHax3U5GYQySnoU6OjlakIKXreuiixJXcJYWvecesW+3sgKfMGoMQs76b
I4r58RAg6BH0q1GEgNKxN7HMQawRcJLkv1EUnXEg9uvioCg0PWydZuiOUi9J/trahBaWKzK6cDIn
M4gytK7HQ9WPaRbVcuiDSHNmyzzNvVQfX17kZ4ef7Ia6ECgBNhWVht3WHXVK5V6hLbHlJdl7ICGb
Uc7VcvyzVYWYAP8YRq0LyfRZAJNoej7UEBFip7MR7cxh0XSwFk7IsF4l423Npd2iUrajIAquhit6
X78Tnj4GgWZnsV3rKIHo5nAwSiO7yTrbzCJ3auV7vZfzXV7l1lFzpjoUiOBEDbIJV17v5yQbXm+w
47SDN4mxZ31pka19vSl6xJ3uDR/I7E0j9ID+xpVnFHkoND+tb5p6cH71vrF88hs0W0J9bfUfi1op
fFQjzdcrSe2FpaAQDnKCwJXuyD7FGPFmLYTvFXFvqBTl/tk8lUudHwvqG6+N9vl8ECBkjdvFTz/w
/Cxns5oQAvcZal7nMMfsJ8ptK7tyTV3YwUAZYNIz01sqvP33f24MCG4ewZhToJFQeqExlUU0eNV6
fPmcPI+LqY+hOMUbBu5SJxE+HwZQCwlrp/KYNznPjuZsTffjMObUoXyWOEyCcvUiYGzpt0CuTh4V
qa/9UoVqHyEOKPu1MRs/Bzwc7VXg7Za7t3soKsmLrmlFrJAzPrZyrG6WsbvWXrg0t9vCbVgiouC9
fRLWjYPmJ20RJ2s3H0mv5V0nm+lK/Xibut2JJduw6Ln7IAm4Jc6nlspUYi9m0sWA6rNDQCqP8n8z
3CHPUke105hXdsyFIwBbGaA3kDrC+33VWOFC1q8uqhqYkBh3CdoTx35Z63e2ZravDRTh2G25Na2E
jcm+L9DIFX8puepw+kyvCfskaN6UyFZcucQvbU5YsRvi03agrOw5q6ZcyH5Q2Yu1dgrgfA129Skt
XFUePBWkv82gwbUSqYLfnqG8Lhx7alHhFCxtH9myMK4JeT+LHCjosTFp/oIJ4VXbPeJNM7plVy5V
PIK+Oc5w8vwIW8vxpjOCKgsnxgT1YNnXktdL4/LCbHIJ4GshpJ1vJN8fAUUHWhnrQ+vd+VZaHDQ5
6VE7rTBAMmPt3hpY613bT399t3YbGGI/N8OmILY15M7HTdZi6MyprOPU7PENISkGlV0mhvHIrhZV
mPvD+H6moKl9TjtR/kIuoi1DKWz3l1bhj3t0irqOjdpdYfxgej5GViHK73xF8X0tp+lDMa3tDUa3
ixeNdJzBMCBg6SF2lRnfQPdnP/rBRByC7l550Bq9qG4RYYQ+NLbNWh0bc8lVCCpdrgfiq+LXUPmU
0zrfKs3D3GnOp7muE52fCVEG3XjlP4AvSu70VhrzlVD5wo1CMku3ATwqCdq+2FQaqTJ7KWs0Cpwk
8qipHhvPvrYBtwk/XxCkQXh2QHTTMbT3G6GcFxrzZp3HWQHHKYML9AmYSPY4NJXdncZFL0WodcX6
u6hsN4SU2X1++bnYShP7H8CO2BhIpNX6PoxFjqA3as3PUXdJeelNt0tFGGSy/u075fgGieLgjRhG
lYarq127dJ4fA24b4jkD9hPwuz233LAaaE5rmW+aFmW4iPzWNgcD+3Klh2JW7B705169rmx7xqIy
iAgM0NfzI1AaHY+uw/NYFKP73sobWE4VTvNfXp7Xv3Jku4klhWQMEHMUZPbAjsZ113YqRB93YxYc
/bwPauQL5+l3YntJd+gXf9jidj1pIx89b4wjBmVVkail9rNrBnATWqMSAh90BNNwRo/0ly8CMZ14
KOoJcqyLtMDMA/FjtoFHvfrlQfcPwjVgESACSHWcz1ISkNGaLb2OjH1xwqD7d5BZH4mJzCvhwfMn
joEIEXxO2pZP7ZbDGheKHkFPTRci/hTWutcefKtO4qr1/dfWD4hCWA3UEthwBDi759tpW1sgvz3G
Yvb1WJZCvzMyDLeuBK7bnzlfebj/xPR0/0H+EVmez53ssySwhqCKRa5N8NShyOFptOTHtgJgmeWa
dQ2ff2ESt6YPwBZIGMD0ds9Jn5dT2y9OFRc58iZz4Mw0HxbzuDpXnVefX4t83D9D7RBzcp2dVjVw
yXWn6w+rDelQTa/XnQRs+O8o5vkUKjHWhiW8Kq5IQiN99aeDp13VOrw4bVx8LkIK7L99NcTWc+n6
immr8vFThc5V1BWGTd0lWW9evg0uzhoVeNSVwRvCeDn/HhC0xHg2I5m61d15WtUf4Ur6Vw7t87uc
WftnlN3a2GoqJ2rmVexNnn7CPMQ9NW2XHjqqCh8KM8gPwEmGO0hEr4ZvEEVtuAYg4Q7lzL3fZ5bD
9KrmoIm9YECi3Sjdg6nEt5cn8cJysVKbICxJM9HT7vNE1RcWJSU+bw70SJV9fjuoojo0upkfXx7q
wnohUUR0hoIkMkh73+7K6bWlBaQRSzMdfpYE+rH0qT28fhSPFaeYzZ6AinC+KyTXfNKnjKLqiVcI
6MYWWzXe0+uH4SLi0G7CfIDYzofxKgiAIklBUuq+EUrHkwcEDq+51FxYHUDcFLPR0oZ4uxdwqxzh
t75NR7DsJ/HZmIP1WAVKPSIm/fpEGgkjgueNg05JaJ+uW52DpZdGEtEkvnkzjX5/TBD6uHKaLlzj
CN/xReSngET39YeWcEjAqm9j2dTOl8mf2pPK8GReijJ/9KppvMJDuLDnyCmJSGz4U2DUdnfe3Put
rgK3jed0st+6lakir2ryKynsxVHYb//X30AG53wziFrLx9JUbaxZZnsSA6hMX5fTlbl7HtjRmGPP
bbvbgfa5bZZ/Sh2l66MTsBD8+EOVfSjkSj9bTCrKS298GJjWm1m7KkJ3IbnceLagyLhKNyL9blTl
pEvjrgHgJ/bOG9eUeRcmVZsejMmZH1I3Te8MIOz3xqx3NynNn3tPdsNT3iXX4A6X9s6mUgsyH2Y/
18j593sqQZJvSNp4SAz4XI0tbrp8yr5Xk92fAFn412KOCxU81hJoCmOidEax+HxEeG5b1Ls0sV62
saeNztH0VHZQi9tiXAzGIETWTXsQkx8cq8JaQku2+Y3uL+YULdU1l52/8eE/MRClJ8QzfAItfhV9
9H3VxzU6zVz61Ik79HLDxbOTITQbgE6DZqdvu7UcIw91scc8XexHV1rVoegQ8xOZvzyBM3NDsQba
68K/v7+J55fO9LYvqYydT1FuOpLln53Y0Mlxigyq12BO2unl23Z3D/4dBWE19IGBxAHJ2Y2CdWLu
9p7hxiVlxU2rwT+VSCMektEy7l4e6i/FczfLdEK5B0GA0v7YA+WrXDfGVSV2DKNdPMipNknTCHz7
SHR29pSNA8ky0oz+z9kawHt3NkZVCO3MXYrn4Yp1kD+KLMLL2Jdh71Xdr6bWaxHOFUrc4TJK/0nN
JjKkdTIG4kDlZnijOX35R5ma/pT2hlNGahTg1QtVO2kE9FZ5p8FrKj0aefVk1LVmcId1HTpv0jKX
AgKcn6whVOBKRgRg1JnbqaJbVg+WUUR0W5rv1er3+FAky/pGlmstD0WxGrEzi/6DaU8Y8Y6jRbcs
Aw1yLTnccwKoA3PdU9nDkh7AKzSE8z1SVX5uqwoZMrteGkCTVRnc96WZ5iG5gzzOXp3eua3qokVx
ujYhqOa0lsE1bNHF3wGyiA40La2t83P+OyhwppvghBHXvQm4rLUzfCik0bTaCRFmzixowmAKdahi
KO+vK6KBq7DRpvUax7iiY7h7Mv7OCbgG6oK86oAMdjsafQLRZMAeYqGk/b6wRPd+QrbhSg/i8iik
TKC3YBDs++EgM/BS0nS67ovfnjwT+ueiN/mVQHx/T/79GJaVzcc/sG3ZvRE14NHZqkwz1qRaspsg
l4ZzM0tr+AWWpP/i+4PxSbFJehyJe/EDmmMPolLJ7Av3Z/1IXtzl4cvHmC4Lq7k7x5uu9qbpQR+G
pvP5ags0CX0wpms8zPPwXWMRfkNazh8lgIeAalcyIDocJMvRRSiyCsvGT6uw0py6vknqqppD3U2z
9JgIr12ptQ3WfCo0mtjUFAT40zKl3BiZxaw1od6tOg0+zU6W0LW7lavC8hbvxuhLmR90ZynuHOWt
n9epQqx2Nsfy1isW+cGdBHDCvkCvOnLgeTy0ld4VUWbqENsL9uoUedkii0iKIBOYe+XJO6BV+Kb0
1jA8iF6s310Mx43TbOcZeJ2hQ4EMEpMG539dp/ygMAJDu7bptEe18mfDorTpeUmr8/8kDjWbY9+n
oGnwU/N/NYFEGqpKKvNDz2fbRwsFjyYEUJHk+DEErTz0W+ftwErmX7BrcL5WS8pFpTdujSLz0koF
h8rOv/p+N20oPW/UNufh4b7SQfYdpYbvLt3PYHrS6KqaIbnHeKrAWbQR/l61dcymHq2dLKmqR0t6
Qh4qo2eCu9Hup8jiVuxDuABzc2gQ4eHAZiO1LEfHRiMoA+PdYC7JD6Np/sjBND8JkdFglY0Q73RL
DqdVYU6Ln9wC2h4PnEc79+p3XdHPTwk97i+dO/rWDbKmxt00VT27w02y294dpv/w77Gak+usox0G
QUljtwjG/iFNJ3wb6txClbr0fXInWysG442/5A1W5o6Z32DWTrVRyk4tN8Ix51++svs+Wrq1+6LP
a3ArvKH/7abrYoY9XHbwrGPd/3B81bIbk6l+LPt5vEtMa/gt+rwYIzcofSCKzqr/qldDu+/btDSj
ZunV/UgP8dto5N0NvVFuOErvjXPYMOMiEnrX/KSLTm1Byzovpp4sxxvQv/r70tKQOKycYPymN13+
s0vV+pBP7fpDohzwUWFksoZDboNoXpng0FGiRoGzyuZjlrn1XWsXxlOXDWODTEjifvI5B2s4DvpY
sh1MJzaVkn4k5VzeV6nbPAajZReRqLo5DzvbadtoXNb2QRa5nofDZHuPJfSm6ahpWaIRSjepfTuW
jvgcGLV86io9+YFCm/9YSYg1pznwivWQ+6b2ZRwnHRfitm9kZGqz1URsZFN+UPR2PuJZjedqg81r
G618UnHjD9a03KcCsOKhbuR0j7O1/WVtTOC9C96zBDRgVv4sbgoSpYVtNdymRW9Uj6VdGeO9NBvz
J2YC85MDLi07GKpDRsAzUj0NjUqI/v082voj2s7jBmzRgq8D7TMnol3nG5E5Lz3ODplcRaS8Jqjf
FfhOtjzjsqxDvIFVd6+EPb4XecXvm+aKW2opRo8bpW60e1XqNXrnqA4QbMiscsPRaWGU8Lz2EdQg
edSdPFiRQyzXDv2ptf+EQA41wb5wHpWrub+QEi50nnzLeyrmtPlddDb7IFsm3DKMsp1oV0sKrW/G
Jst+F3Mi04/p0BpP+uLb2dFJ4VOFhYHYwxtjWFxi8LGr7lEm6og0+1zHhnT0CxHRYhyzSCLc8tME
s6xCrj7zB1jGNf2QOUZVHJO5GYNQafYAXiuryreLAZ7w/aYhrN8Y1QByvx8GLwvbPC3+A5ARJKGo
nEUciyb3//DYy45dOavbYSK5jHS3XpMIn0LzP2OW03Ly5kkDPARVqvm1JA7yxE4ivxWGlmeHKXe6
Jgz4MBIbM2l/jJDMgafC+zvAyA/+FENBI6SysqqJknaRMkxGZ3DCoBOwGUZ0uqvQU0PgHrS2FnPY
Lg3vgJVpSAJZqAfc2l6H2zubkv1YTbp1azl9O4Jer/2vYh2WyITl0UdST7U3pV/PX6Htep8GXa6f
QaNo/jtlBto3XS+L/LQs5ihOFrinMdLyLljD2uynFUROx0WfLkXyZV3tAPTRVHEzj0kBhlnBx/2U
UGb4nnfjel+mK2/KIHMeCIEIICnkMibtk6tUVd52Qhr1fZ0BQzmYebG8m/oFKsjUaPlXOC7J5ww8
emynzgDrJUUfPwRVbHwzM8xu217jGdL6NfuI44uWHjOAO7EhO90Cnj4u9gHFPYSbo7mr2yyehGjl
rQY3ub/nfGNNMxticd4Ww6SCEPpujv8S4hpBmGm1/20tZ3+JGnvtCJvXxL+tMz/9MNZWj5ka2v3N
0S3AsUD6b9OZFa1cEY1a6pphC2mHE5z2tX8ASVCzs4vKDW78Kd+cHDKep6M21EP2zjcEIJg0qKf8
OPJNJgvZYm7qq3z9mDoQJYjpBzuPRK6bCKBno3pbCqsCKA5sNj9s+j55WOVG/t9kEs+GuVZncMi6
1SBw90c34Gwm7ZfVK/ruRslEq09gTHnpqx6vhwg7kvU2SGjpvquhdJVh4+eG9WgntdYRbZRddhe0
nX5bUZU+db4rxIF/myDdOtKqvxkWr9NBHQ3z78bo8vt0nJIidFJ4K9FESDySp6bs17mQxRAZjYN4
HTZ+joy03ja/9PbSBdT+2vXeBmRb8xgFq3uDuGnzrhrmvvkoBspRSAmbCOMbSa+R17BMQ5is+Dgf
aAYUDyKQ2KR4s6WR6MzZ906k+QNMYMuNdDRi8GWohFtGs7D7R6gevX6g2SICfqWxahSKZ8OHB2PO
t4h7211ES9v6D6bqaB8nD7uGm6VRrR+mnt3cDk7DFLdEKG9rY6q/BJTOcXCo7ZXzlnrufVDYOX+5
JS8+9H4nflqaa/+HnSzdHm40Tf84s1QL85Fp6mgRiRFsrVhxRa0qEgx6uZiCsJm3WWySJrAiyDvz
nzqr5v8Sx+6HsN1a8yHQQEmn1/WXQ6b3w4fFzyGfU/4uv7e2li7HKss9iN1NsKjbCte9z4pccQFp
ljjie+IOtbz3FA3dcAlKThtCOS01FJLBMPUL+2lNsgQxCenpIkQAu+2PdoBP4oEWlvggi6D4qYD9
wIMQ89sGcOWPIoW5haBo34fjmuUfk9VpRVRn0qJvkixTEyZz63wVdgHAInFGzQy1cjTeTtmU9qE2
oKp2GMZsk/4v1HRHdaSfkTXLGuu0ik3ysCNkGUK7ngsQBbqROgcXy7DP5RAU452qa/WL2KjIjzOu
fm/qPDXIkTdEBs5CY/6AvsI0hktbWkUIO1caEJga9WdFriALNdq6zSGbVEmgRqdhDOvBTR/xhhQ5
kkKpdjO5i+UfKSU6sVMPPKlITy1ttOT4eJd6j3mI7hb4ekyd6I8z5kV1BNGobw56ksh3RRqo4shf
k58lNNLuQ5BXBHbNiPRTJHON7WyPFdKyfrMkBG/lvOEANacBgO4n34QdmFkIQw2FxyRL7Q/DFMxv
06XFmRqOHkUZntTBDkVjFDTh5yr/Ax2/6g95bxpvxARg6ZCUVsJxUSMBg6a1CETCFp6/g1sZbdJ5
vX5v2jN/XyJyhYxOXXDQ6syU2aNV0dKMsNaQWggkpEfeJF1kdduWvsCjLcj8766VOV6IWrpC30Gq
7Ifhas0AEKALMACxcUEK7R5F+siz5mqIncqe3xeLIh8veEqor6R98Fh269qfStK+/oiOX/27Xmh4
HyyZBc0dckf9F2XkTXsoBcZCP9W4NvaNNQge0bTzyzbqBdJjYbD4lQxrzcVSCh0KWtD1Qnoe8uQ6
JtfvUP+prHr6gBaSSo6laMWTQ/zT4vQ7a8vjaBTBj3oM0j+4ohbfDKfixKlFoXKfpt4nkcvkl9vP
wU0ewBY6CuGTrVcLC3K/zIXCrUqgDH0YOtdGgVRk3HMgnRI9WophhVJUM8mH1Zqlc0zhZ4FGoNrX
HVuEINLDXCq3fZhMSpkR+eB8T9VzU4icXPXJxgWrvUtQC5dvVznPD7P0NohPZ3GEXV66944/eDJc
lGakgA16kfyx/YIvz/V1eZdqRTeS1SGIF1o5MiRYFjjiEzc4PWtOAx44s1FaY+guhvt7Sozqhqg/
kYdUKe2zJy0/f4s0CxYLZTdMD2YiuQY1ylYfTTF4wc0AmlzctnZjfsIHzn5n9YEz/PHAcpmHQhsQ
nqvzrP6EiTG7S0ALtI5SJHlCiJS0f7S6obQp+wYSVAMKmZ8EWNc9akge9XfIHbjNAZE5Yb0vvcr9
Bm9fzVFLNJyEpD/+F1Uy7WFKMfOz1wzek5OnuR4Gta++iNRfjUgUNBZksBQUW7SVmF/rkr5CoEPv
foCh0d+2vj5mh1UZ+g9vqLtfrSx6pJFN5bxzeheCaWCqjZ5NPJdEnefWP31Sh3dgfAgSoe3MaejW
XZLerhA2bofR9IeoMdfxv2VzPMM4pkryO21MrPRoYVmhHxykOEYIo/VoHV8uROz6h1ttBOQXFELA
iRsmY6tq/1O113AySKa+teKV/+9N3c7tVj9XlGNktRbLMbDLziFaG4OMjZOpaxJ6z0qnNBAp7qIW
SSnboINwPj4FGBT0GsDKrtu3UY7AcFSl+vhbrm35SvGI7VupAYEX/IsoRhTjfKx0qGos4ho91nvH
+ohKgoO6iuPecqauqVPumgHbUIid81WAfPFtfIYa3KoyJeDmeGyt97251G+pXWRHwJvG9ymor1S5
L44GBXLr0TvUCXeVQxvo9dCmjhEnrflQLpsJlaJO2lJ7uelb9eXlLfPXCv6sdLUpAgGH1KlC0/jb
O/+M3eh2y5gtMVa6ZnFwpirVTks3Fyf40np+0MY0pQ2tDSXBhOdOfaRx534RpW19NQhjZTglbqnf
975IQeF1q/xquDg0haJOk2tEgecbDADItsc2u1/Aoru5qXy1YEU2ryw67HhF0hYtyUIJetbM1/XZ
WHSE0inzU84DWEC/Ybe/fM0SW0MqRtDPOC7a0hwcf7Levzz9uz7b31HwfnDZxXwSzhnno4jEyxul
9Sp2YZy+UQDlHma7aUJHM/snDJiMwzjIa9rKzyu16LJj3QIlAXgTeIPzQaEQGEPVtioelG5EiTFP
UUDZ4/Dyp10aBVgcRVGHbh5crPNR/KT2V0rNKp49vyGEDOzbSqyvgxT8nT9LR+Nnu/WAYOw+ZdqU
2uxsUDGPgR6j0CCOM6SJLxhMTK/tC7EhYCICJKSzgNLhbqhO6UNekWXFKIWKW6dZ5ZPv4q8zWXQH
r1SUL+xzcN98FF6jiMLru7lbp87LEBVa45GM84ADICWudq2PDJVf+azn1w2UAbpcbAU6rzA/z5cp
aTxjSl08jjrKBOY4Uu/F5DnRjITqkG1c2RSX9jsYEADYnCwWbvdhPU9v7dUoXPFiKqyJFoQbwegm
71o9pzq+DiWSC8t8ZZdc2or/jrp7K3Q/90i1K9zN0Ih6qs3uKRjS7ufL+/3SmtFbYRNuZnHP2v/0
vJKREN7Aw0TJW9Ppqptk0JLvalmn/14e6uL3bCJNAR4Yz7121JBZNRUVIzY1YyZMdpwoSeb1yg14
aWeAzwBlrLvgjfdrBZ67qJWHc2c/69VxHZ30LqfynUWbYcYcdqZCZf6VH0bXmZ4rIBf4m3RFdwtl
FgmxSYoPjJFVw005Uq4M+s64cuk+m75tFPi+QPNBa0D4Pd/yg70IQNQBXdeyEiejmruIAL54HU71
bx95WyLOMcED/K/zUfDXqZtiG0UKrHWE0fZh1efT/2cU2wc4wMsI4HM7cP+EfH7qj17bOHY8GEt3
LMtWx/rFbe5evS4oPAN+g1EPHGIv2+IQxxfWanhxBqr74BZFFc1lUF75lj3+Y5sy4MSgjwB36sAO
dm+uXflLQNPIi+faMT9afYWjZrsGBOd2c+P46MiLFbZGLW3zGJSZf9NhjXOjcmDpr/xeLl5w/SBo
6STTN939EFnl/TigNxkbLqbl3Th/Nr0huXIXPtuG2yBbqMzj/5e8cL50RVI1XYq/Ydwh2B9RDtVC
4eGO/vKnXLyWtqcLURaiyb1WvqqbkjaIYcRap5NB01g4EHWmRzdzmitPyaXLHd8sLia8hXmOdzve
tCmfAlfhBjRMap+gq+/0xFJvCphwD3ypT2W3Ust85dLY3oxdBLt1/Le+K99JEHs+j2bD1T9IzF39
wnBRQuvlDdXRgBSrL5MpdGRWfq7NtTaj2iBFujL6hY8GskugE1iouaMncj46loAiS6BzxkaaD99T
hJ7tk7lM6UkHRZFFfV/pZdTabndl3L/xxu6zcQfgyHDJmFCzdnu07Q28F4xhjnHVLJ+yXqChl7VJ
lh0Xw+r0m3oaum8VkiULmZgooCEEU/PBdmpUlDS1sV1zN4WSJ4K6ukVg0KFzb9ktgjxOoL6it4KE
1+wbozgMtj08lsBRv+eZ6f5EKIFemqpVk4d9PqfJfdcIBKpSn/biwZ70EvmeTqnPptaVb6acMsdh
hcOqIqtK7J96Kh15DzaiTUMLgzUVWrPef6GEq2WHUp/lN2D0JKjUh0370KeKstiaCjTmkgJcaqT3
anxbNYtawBV74hvaRpSGHF8glFzPFlp4dkcpsSQ/XQ70tNJvnlGO5SnB+AZ9SBzqP4m5mahw87lu
OEuJZKNlD9+H2Ra3frURZhBIq1H6WhLvsNIEvy/ZOFqM8IZZ3HezFvxatMS6bxGJ8aIh0eZPCFX0
7ilbiaKhsTntGwJi3MAUargZfgKt/TXoMmpB5lQYXyyzqsY7kyZdEsnaaD9UhV/loY6Lys9isLzq
xmhsili+jiVJ2LaG/MRL5X/EEmXM731Vtwbl9Eo+SFW0xnHSoLkf6ZBbVjjSIrxmRHHhniKmcchI
IXLiGLSLELOxpE1qQZTO2RKnbJD9k1QDW+Dli+rSQWIug81PgEtkj7vyUw1ZM+6HuF1mynOQAG4Q
iSrfV83c3+u1B5gBxfUrMc6l9Jf97MEiA/AF+np3fK3SoLsq5iUu4efeKRmUpzbvu1+WNNvjMA1F
BLlGP/q9pe7pdvonVBDT28CqnQ/1UEkEtVpUAnzdaFG2XpuD7c7a75cn5q/u5u6kc7uAzYZsQydw
r4nk6Wlb2kW3xKCz2m+6psx3SqXpT80c+2ids1+5tWhRQtMjZuulx0Xa07ugSoK7Cfsh2jy+S49N
r6M0bcybl3/cNj/PfhtkSn4WuFeAfefX35B5PNoZCSzgEeOhkK35MdXNTQpBH78KK2i/vnq8DcqE
Tw8BD3olu1tPLiDXtNYklG9LTEfNOrDAbcjkLR30uQF/lqZXQN4XHlCKaQT2iEVtghK7EblRnIFk
2YjtZPxdFH4NfK3sDpVX56+u/JhsRBDyG5Vr40yfz6VuVgPLbNixORk+NKGCFKxZljfV2oyhB0rm
ynjPQZ4E2RR+tuoWGS1gtfMBnSklqaV9EDsmMIcWvZcfbatT+dWo+oT2oBmn1khtjzZQ7r3Flq58
o7dW/VN0S/8F0FxDZ0K7SqvfIHq7LQUeEkIberdUfPekWakDGXFmz44p6jDZYiyOLnZQ/wX5sHyz
vNb4vICWpCNdVw84X40I8w8OcJHGqu98afXvumTNi9eHUaw+0MLNNhJowm6qmrnrMWkTTlzMpKx9
TRndM7IlpIV8jQB+YcNtOr/IL8EEw+t8u4//Cen5cmvijbPjLrF+6U7p3k6B88UeluFKVH/h7KIz
uZW5+DRsjnffFCypnxcokMZrtppf81bV96ZZHDPQtce1NJIrR/fCd/3F42+luy0B231Xi1K3NcOg
i/2Fup2o6L4hk7LSydSHK5nEpaHYPeygDX6JRs/5FKaJXUEwrWU8KXru1bA49KxmcRyM5Fr9ZPvV
57vVItolVbCoEm/Y//OhsmmbtxSPDyQenbinHXHIuqm/cs0+fxxZJZ1MkjIXVNO9efgyOzlKVJmK
gWcE73XqJE8pLNvPEGntb0LX3afWn2m3vnzZXhwV7qC77RAi++2k/rMTjbUW/+PsPHbcRrYw/EQE
mMOWlNQtqoNDO4w3BdtjM+fMp79f9WpECS30BQaehQGXSFadOuEPRqQ60ylH0B+juVXtvg5oDv+w
2rL4kTp1eb8uKQzkt5e98krReIXMzWl7tXU4Xxb78NjqpnGgJd25e62vEbkp2lt41cvdDzyXO1/K
DUjmvL5ZxZ3w3BI96n8QxvcNA3BGqoyKX4gm5qdJiFtK4Zeb0kDVlRhCn42vudWgjkZt4SKZx5MD
guqu6mfvHqZId/Dmovrn3W8QnS04XcjpcJ1so5VnDZaptHp/6tZCvbOwoAmm2Tbv317lyhukicIy
wHBf3bjP3+BcgZRsy2w9rXGnfbLM2Tvk+pjcpSYGtOtaA1V//4JS+UgyMmgTbNn+SwUjJa3c5YQx
ctz6tD7UO2G2YqcsuX2sYxARby94ZSdik0yfnDab/G9zANCL0pQEsdlTXUzRi5aOSzgmtXsjDl8B
i0tBJ1aBacFx2/LI5soaGAAbCwOmCZ48VdFHdYBL5sWlFkTzat7pSawfpCFuGOkwvzpVvNOCVEYV
CQ6n5cEsDavwzWUwogVp58q8nkbCwXFxHHW3FIhRx0DX3/9WqRc8TO2wvgAwvonOhhdpzgQq9ST6
SvlUjuNnEtP2xm3z6gq2CcwwWKQSGEEEMtEmm/KmJKJUs5dT1I3V3aLWyecc8ETYuW72wWoB7a0z
6gCOOyugnYW1m6taR1YlH+5nps+jH6PVGdYga9HENbzvep1N95Ohth9FzSR/SXOUV6R7dV7p0Q0q
2ZXMDHENCIXkugglQ289P1pFnaxo+WYTVJeZ6T0u9FMVABpO/4VBDsscDhFojCoV6vQ8tmDQ7qCF
aX+1NorcIy0f0Z3qKQU6oruTPX5++1RcOfeWzU1EVkxhg1zc+Y8bbfw/0tVcIMPaqFPZSXNnjICe
EgeZxFQ4+o0M/EoBJAcuUsyPzcmSmwVRFYabaOTLqWjApyE4hIoSSHYm70491x/1tANw3WZe82Fx
EyeCijRVd4bIpuqhi4X2SwFp8ocJPHDKZZ68770z0Qp4/0shm4IJT0BE33QTKoBSmdxZ3oJub+L5
+hglvjYvL8uQtXs91qrg3cvJiYaLERHdJyTMzr8BVkOqHYN8Oumr2SBVj5h2E4nk0fBS9ZNW6tON
9a5cXnAo0UJABV1Kmcm//08qEE3tADwqXU7aPBeB7szLroySKgCleMt658pSknYIhZLRA8nu5tGc
VDHnLl7ME+aINYmo0wCYbsejUk7xjae6Et8Z6RPYITbBed3SHCdV6HUrdPPkNtnPbkUqgcmrp/96
+1tdXeWV90yHG4WqzfaFw2WL2KTM0mp9uDdoZTz2bWu8vL3K5Wvjn3blIFliYM3XQ/SfLwQloEiB
wRonXIAy4CoRHCyJVTZE7t7omlw+EG5BYE0gu7wKEW4eSK17a8ACTT+VVQKLgSEseuRtc4O25LGl
zgM440h58KWQhSTjnW85e1FHc5hdDXZ//c2N40cYtU941XT0BhH4yhen9nv9Fkn9yrORWdAc5LaX
+efmcrLKVZlz9JlPZS6qXTt3y24abXX39seSv33zbDaK2RTfkqjGLXj+bCZorKTUGFmL2UzpJdRh
YhsT6lp6TkdH26eu+97ZGnMuYifAEq5EAvcWMDOlJA16lnnHOvGmR7q+w65ATvDGidp+NLmKR/8C
UAm4CT7c+YNFQNRTTcf+sZizFbylnbY/dYiJz6Wud/SWldV+rvS0PJrAL2la9rc4lRdXJ7+A7e/I
/gFSDfr2A2LBbZalkoujU9npADbLgJcaLYV5RIAd5GsXzXcuvKnHfpjKFw3vzYwWqmZ/Bes7QRwZ
nOcWvs+ND05evPnkr7+L7E6quNp0XDb5SGUrCYqTmjiKelA+W/C9en+k5hN+qq2DETgoqbShU5gI
MOV45sHr6DIs091haKCMlRoUz7yLMIUE+mvGu743E3Su5qHOuOV7qw8iRS/sXYl+yc/Mi73PSjrN
3t2KEm+o5RZTzgF8eO2nMZMBuEme8hhL9EtgAbdsfNgdKtyMwf6ZW5qdI0+euDY0RXMQ9+QT6hFi
iukd1MhJdTipABfuheEoj3MXCeC1DukTaNql+oKLgKf7Q7oKQMBqDMllRJVqp86KFgNuTNc8yITr
7DQj7aqdoXgWvDR1qbVjkVr5fdIY8ae2GbSPtVkPT3puww2azcwNuqrO/tQaHSu69itGC0mO+M9e
1Epu7nKvqyx6Vq0FwSIZPHAFdZJ9rk0BtHFt+srzCz0hOsKcGWSPt59CBwXiDAcRDUF9SCCO+mIX
aTI+uGtiJIHemdOXOGmsLChqU0fuPaqTf5QuGRLfyXXtp2t15aMRwXQB4q9jrTa6RatRqzb2DHF+
Wf9YUW48lnFWIxuDG8rfBuIAmPHKGh8bfdXyoLLr8tTlSpkBs8U+JejTHmMuXMbcwCuX9DvQyfrL
ai3iRy2GGOpepOQHHcKFOOQ19UggOqOMcXiIXMPPXIhvtRlpA5LVQBF2aDkv/zirYf2LW9RCuBTj
bAZ2PoFOThx9PnhjKUYfggVcAYYp+cc8BvyY9Yb3ocvwQ9/Plq78qlThjT48FwMiyBjnX7oesrdv
DP3SBXMVaZ3vAonLdhrkp+e2r9N/Z+AQ301vgKtniKm1dtWsYtPde8ogDv1qIqDoDn0zBtqgrj+Q
v0E8E3x3+0uDGokUb53MXwqAYGicyQnYTszO+mNBli71vbzLCzIsUmfc0jw6lU086tOBgtPIaVIo
0QdyxZU5p4YB5b6tijwOBiOrHgc3q15mc7bgOoplhSQhlGQMlLjsfkbDDPmvy8b8Q7O0K6zNVov/
tapBs/agww0RGO3U/psjn6LtnMk0/oAzr+Y7TVPKU4z7XblPvK79kxVF9LeLMukAgGlw5Wupon1L
TVH9sGqv+FxyO8dBV+b601yU03eYYv1LPzL8gb2YZpKuBwaJyJClNQm+NUN8azkTnJy5aP2kmqbP
venqDykAita3lg4+a704yrp3+BJj4BZRahy0rlFW35grgJcKLIGvZpLkf6fMnIc90G71qfGKpQw6
16y+R6IpG58GmdsesZN2f7mN4z6ZZi4+MwWEdEPby4D3Oc9DtzOMJhuCqJ6nFPfqJosYeQDzesAs
EdOJCCTyk6pOs7JTa09/xqGFMJfErfOPI5Rl3BeKlj0PrSbWfTUaY4aHVVzPO74mFHvFK+1HwYzo
n3U0fk8gyGteWemvmSVV7NhXP+k5zWmw6GXU+R0K/x8StYi+UJ6PQMzVSld8nA2q6KAAny8frCZK
PsA4iGAcDKJofMDKdK0bZFi/t7mq/xlHL233raiiz0siuT69UQwR3KYl+gY5gXpmqWKgULGpKKY/
DB7bpdDc9FmJFcQME7uPvlh1YtXQSxMT4G/eRt8iM+4+aBmbZlcmHhaIhTfk3weReMeeANzvx4Kg
5ms2tMvKnh2IKEpSV35u5c2Xt/OMbanGGSCLpq8gawUar5tLp4XmVWDRC03UXR8WL7e/dnZcHWJD
H46lFjs3OkLbtOZ1OWzNpUKq1E7Y3P7zMOlGJGClaiB+n/F9Fg95a4qXjAp9h+yrCb09MW61LrYp
2+uqcIE9yfoHarOpTVJtmajIDS10Vq0PGyhehwGi740C79oqaOOQO8keDaPQ88wGc96qU5VcC5Va
QC9OS/aDluU3UuttFi+fBfiTLQts5Hxf6e//yeLT3HRRcJj5YMCbT7GnrwHxFPxkD+blvXuDw4xq
LsgQymoMUM4fKI4RZJTqH0e7tZa7SYmHH31SlL8bGvJPbZylf99e73JzMCIEFUIiBNuTadr5elNh
DlCbNeQk4JT+Kpy+u4OCUD1aUGYMf+lbxBknEMU3yojL7wbUUKKGZcsJA0/9fFlPn1akMXvvaKVE
B0NJ5x9xtiQ3arzL78YqoCeJzVQqfMXzVQoBu2pWU6QscZmCeOF4fjzClVTT9Fbpf/WB/rPU5j0y
/i2KjOb10a7WZZdLHI9m5Le8fS/AWDJfRY5GChrQ1GDkev5EUZ1pRYLX1NHOga/4Ksivx5kXN/jE
Pqm5WKtWElQLDSo/N1uuCTeDKhQgTG8+gxavixulxZXndgB9czboyALK2tRM3PFq5XqRd0xgcB/d
xdU+5lWp3Djmr9vwv6UZz81YmZGAdEwFFruJJjQNNUzke+forT14FoGXRHLIlwRPqKTRkt1s2dPH
ti8hpliFjbY6WaTxbKiAWemLZNGvCrSpCFTTwiEab2oDnZQGNQKASLBhjlpuzu/f4dJ3l6Lrtd35
Wnn8J2ZAMjZiXIvco9IU5k6bFme39DAA3z6+l6+fkTRlHToiVKxs8/P9kNAO5fKtreNaJVOAT10S
JLUubnzki164DIBcHAhKQrUAAri5QpAhEJbbZnqYQ9p+MlQlOTUA275ktUNpnERRGHkWxCty73s9
GpvdiObtjcH45WGm6QoCibocY3uC/fmjZnihtLL9GQ4lDJrUW8S/XVJEwWQpxfe33+qVchUkA1cl
xbIcNWw1DDM1RZZ1WdTQylTOEG6yyxNmyaY/OQL0VD+Ke6VO0oOuOUWYof39MNt6GaBzUj57TVY9
OUbl/nn7R8mjfX4E6LtwK/AOoAlclKol/iJK7LRqqDfDfFSbHJCR03o7T9T0onX4qW+vd+V9Q7Ok
50fs5PhZm5Ntoz44KDC5Eaot0ND3CtPvlzXdE+hutWkvAD/sLHg5DDNplVlctJvoiZ/KYGIjOoea
0mYnr2kQURO6d6fP7DSQtEmwLGmxB6CxPNojKC+B1zqyE930EmEUsWtXi5p6itKXaujMAGKid+sI
yC2+ef1EH/gZND9pG24lffs0VnL4IH1IvQlXdTb3Y51/Vgbtr4JeiItBi9XOX6oYzqPSa48K5oD7
tz/I5VnHPYG5L8LvWDUCkj4/AGUMTLCPrSmsc4j9jgPjbxYgKt9e5co2e+1VoulKU/SCDADWdU5X
o5nD1RTDB9NY649kx1rQzlVyyJZ1vpFbXXsq2RnCDsyU18jm0wOsi8A5GnNYpZnyosM8hGmbvVel
TIYuoiMQZsYgtJ/kZv9PNF61tK6t2aS7YK/Dsbea8dDW3fD57Xd35VnQV2WMTPELcm37hQYUhPQZ
xdPQ8kprB7fSCSq4x+/fB6wi0Q3g2GXj8PxZVAPPxlTwhYrKHgI76+tDp1XvxdYg0E2njjmgI88k
cNbzVarOUlIch4awQV1nhwaPeuckZhkM9ExuRJrL1wa0SPKE5FSNPzYbu8irVMpG6KEYojJcYJ/6
xWDFNzbaZTwDwAUylzEGfXJzCxlDPWZKMmcwwpp89HHUmuhuNpvhrsFm6+69+4ClMAWn60r3H5rr
+bvDtrXzkCcxQn2M7d2oV2WABPgtRMblSWUVXacRL+ELiOOdr2KYs3DHhVXyVrNnxIPm5DlxtDLA
wK3xh7ZKHt9+rCvXIis6iG8j9yfHjJudZ+rN0omFD+XQhXtupi4/lXG1HKMK+NVSofqHxouCL0aW
PDfojf8Zi4WOIaT/H+o0ZCdrytNPN36TvPbP4zKvGSEMaCNIvl9ci+lCRFyWTg+7MrY+lEz2HmK1
7e+sSLbHnNq1923TzLtJb+2PePbUgVnqabzLDQNtKLXXpqdaaevv0RjrT0lpZJ8NY3Z8JHe7Xavm
t9i4V38usD5LTsF5k5ssxlEyb56RbAwzK4p2Q2+0/3DbuR/gV9p3emrZQadIbLpS3YJMXtsuYBEY
vQNVohGw2ZSdaU1Vjz5pSH7suD7ZXhqmud76KHKYj3kzVh/f/jTXF5SW4ExDGRJvdkvtroDOE1cP
p2hSj7miKL7KRf8to3N2MJCM+/L2etfCCAMiWhzkRzgMbB6wWbCpH4xRDxcUFJ9H4WkH00tuHYIr
YYQoRf5Jus1dvK0pkQZELskujDCNuaqKvo0PYKFoJU/eu28TGaqAGsj/ge/YJN02dhYFQr16iAZR
HuYKjfMiHW/hTa+8NUknYxmI1DBENhvSqou6Fyq6FFZjF4c4qdLQQ2nq/u1vc2Uv0EQAK8AImQBy
QcjwqliUzNBC2k3miRI2R3Oktu9L1OdQTmv6G7qHV77S2Xqb22tqyjWyelpsVdH3+zQyl0BT0DEY
Biwy3n60ay9QUvHwtaAERqz5PAyjbZ5iURdrIQ3GOYhdfQwgA9wydbj2QKTH+GiB6QZstflMM01T
UspCC+eiSMCRjyO5WT/elWn93mErNz9eJhC5qevJMbbJeIo0x5JAXAqnvm93KsIlflqhNPb2a3sF
J2wCN2dIkrjZEFC6jPP31sJxz9xOVUMVa2x7pyJF/5NGX9cFBPrmYPcYdAct0ib/FE2dWfT1bAXl
LVw/9YDmtvpEx8+SSjVTtPi6li+IS8IImAMk+NzjEOVNs+sTt/htroXyW3KjkBsRtYQITwb/EIai
yo6ChmkAvtrr8P6kRmZNZFEw56jbNtFoqocYirTlhpk5uLt+GWPGP9MtwYUr54oTI7edrExoDJ2/
RNOsjVXNDC9UlAVVR+ZQhHevCRacWg9FLdIbKcCVbQgTkAKciMAoY4sSsyvFrAF/O+FMUDmonTLe
TXasBlNnGzdCxrWlJFaMvB3QMNn0+aMlzPcny0zcMG474zAxzvBNpnwHYRV/396KV1biO5lSwYCL
gx7H+UpwBuZx6j0jRIcL6tCAKC93svKwau5wfP9SKHfLMTjNT8qrzVJRutQes79Qncr+R9mpni8g
Rv1Iq8R5/wZ8FeKARiC1DLakjEhxbFWJcyccujxlnqp7+54y+QYM7Er0c8m6mNqBLoBxsjnFY49x
YBs1alh2pXOw0a5EaBL1u3e/NjkocWSWy5h+K7/Rd5O9mmqnhhmQrtDUlGyfJ7V5F9Vrv397qSsn
Co9z+quy6eGCwDz/Ql4OHw6ashr2eZHde8wU9x4SCftSGxF1z+yfby8nL6LzKOhSxUkHC0IEp2qT
xPd6oSuV01W0FcrxAOYgO066Gu0rRWX4S5CekeWiE/L2qpc7HuIMMBpgVmBq4O2cP2QmTR9S5oth
adrVXqhm87UsjOKbg1TZjaUuN4h0HaHs4imZgG7re2/SO8aCdRH2FK0kvDXD0A6h3bcf6GIVEhiU
GaSoM7cjO/H8gSx9tbphsdewFusAHSzvT1bX3mqJXa5CysekCe0Mnsndnl585UvGm40IhQPREZp/
iQraYt7YgTIGnG0JqWYDYIzkEucCHur8WQw9xac2bb2wqaAQJt7SJr6b2tYO4n++b9H4zH1DLYtH
OzHsG0Xyxe5nbWB31MlgyKhSNjm7kIqFVlWIcEnQaysir/Vtrf2m69bL3Guf3v5oF7vwdSGIOw5i
Fzzo5qMtc9cMizG7oYOK1LOKsNgH1NbTAwqK7Y1768qXQ6GOJAPdDjq6un7+TnF6xf0T7looQE77
baL0gQkl7saXu/ZAJIIMCBm+S42Q81UQfiYUC8sLs0zMx5ZI/4CkZrubrHK8keC+3uybXQK7xQQL
JD/YxVR3WlN7GhGhD7Ulnu+bCCHQYdHyh163o78Irtv3KDXkqCno9gPSZFLm1fM+OfGQBq6eFc+i
96xjaWVxyHhxtXwEt9AhROA6BuBQtod3f2pmmTR5ZC+ZaeNmX4EZKjFpdpxQcZXl3tKaOjT4Pd/d
dlr/j6WY0lrsYFuOXjZX7Ny1qPW1DR8BGv8uKibnHtAOfodufIuJAAvg4qxK7yvZfaBvbbjbfYWz
SAxGwiQiTM6IS3JbqT1I53VCS1KV2INytoRGhQMa/MA9CqN4qtvWQbmv0n/PWTt9s+cxN/zaXsr0
LhUiLoMew0LPX5XE+iTSrmCCBZV78hVwQ99iZOIe4NUbJTnlIkSoxUoGolzEot8hvW2tgdVzXSMu
GztfZihxH+0ZUy5JWqyeiWsLAt9zU3zWe5fmeVnFiT8DoH9S4kgDxKTWNpApvWhJV5H9+AsQr/4u
6jZpdzR/LEBec6Q/afFYPpur0j+YhZf90w+alvkakifIJpeNFe2UJBq/2hMtAHQN++kb86P6o604
5Y/abc2CqBY5f5OoaNL9xFxHf6k9rSp3cIvVKsjTpb9n1t/9KT2398A0ewo+XwBb8uNcLmYfyjnI
81RZnbPL0XKI/AIrjDromnpgQXMsVR/OQBzdz+Bi4EjhrvDXSQwF6kCezoBjq4QO2QLpwa+m0R0P
trq096addTryyJ1hBEkyKx9XHby+r5uKtQPXmkwHoxmsb4aaDy8xYypwopHxzUBRLQHh1PbFwU4T
rdlFrYVSs5vq/QJ13VMfC4AvDIVLr9d9D+ODzvf6anV3UWohN2qXUfYJ6VfR7c2BA4kYntEhW652
+D8PDaYvAd4yYn1wGiP7x+5XcIBKtlYvdmomX1LKuT+TCRcLxFip/+sg89XsYgVvQGjQtnNwjKZ/
qnAElHjFxnbD3qgbQICj4TX7qLRrbw9q11A/KlYu1S6mWP096wobzrMEcuMZOYJx15SIYgdOaULq
tHIDUoYRa+X47gBKYwWBJUoLiZHZNp0tJEqhzWnlCd1qpGpttn3uZ7WLWZ5uYPzxdlC6nKaDeSDr
hwAGg56Eb5MGzcAI6eUX7Wnta/1FXVZtRoxDCMdXSKj/1cGK/dFXLsGdu/LCQXSVCyzMrHWBK1UF
Wgy3ftBlPJHERaRpYFFzJ26vRCADgNIXhJRbN7Ps3cAkctkNwrV/VZ6dVYE7q8pJGXLoP0tmK+JI
19dRH8wI/URkzzVj9PViLOc940GKY6fLUTFRuWTTg+Em+s9kxsMYmYgy/tliF9Pe6bE7fAVOOvzK
8smAsL5UWbzXkzb/1Yx9ijJj1EUfkBNFTgvh/Mz9VFaooHcrYtbco6tWhCOg0m8NBac45ZFQUyoo
q/lTmF4DXhXghXKXqJWR7pEPVbP9OLlgE7K2QGOiUbLKDY00Sz84uBOOPs1E+64Yuy7d5SLyfqv0
uyJ/WJ3qe2NrxQCfuNGGXWY5zYdEK5sfebzAfjTg/9+hxrvUQY7lCcLnjpF7+9VAZdZf8rzLfKNU
FXFnuxnvaUq9dr7Hs8CEK92gGeprbuE+dJXArMHtF+MO4VmwbXElUiQ9M+qNgLyyT4+I95Zf62HG
ZJo0DInXIc7Ruy6xeHZA+nZDFSC2j8Y0nV/lQ6sVdrSr3amad9VSuXFAp8j8PdJBjJCXn9Gi4Pcr
5X00c7/4nZW3nt+ItKkeqUSx5y5aBcipnXpzduchIvJhllZWway5JRxso1G+zDOWlTuvV9xvPV/y
B+YGcRxEdrJ2fPa0fYkWh9BNrTSEdE6H5jGK2pHhdRQ12DMY6q/MG6cl9BIR9XelW9aDJFb15XHU
lBUUbEZf+kZhf1Hy0D2lU0GOiQId2veb/LZPUNCfrKo6dX1kApiNuq8kbOZ9C543mHE4OBT8Ud44
W5cZIKviCuziZMXEZDubm/uuHjPPqrAoScZDyf74hJ5wfSOAXebPchVZx5ENOKAyzjNAxg+GKK2u
giYvZULoJajPc+IMB5Ax48Og9bcQQVcCBtaUpFYU4IZqbX3J83KYG1uNmxNiassJLHBxiozVe+6y
Qb3x3a4uJRWnqI0lNmKTQxvqjHQE2uOnabQcWnCYBKypyiS6x2L07UB4dSkmtZ4nm1qWtVmqLWpk
Xey1OUHlwxbJqoJVrXDQXUACvL3SlW0B3ADuFCMtxlqG3Kz/HQwbcN/zOalPjWWNx8JeHeyRbOW9
bR8uGjmUkHX+qynv+SoI+c4OZDm2RYrkbUv30tdwY9ll0HVvvLprDyRHYYgUGDZ4/036q+lqK0bh
1qdl0JRwTkz3sVLt72+/tde2znn1ARVSIjZIwxgmbbXH+ipn+Gd28akUSlf4ZVXIvMDQ1s92jE0C
MH+aOf68WumpyTqBdK/Rxi+Z0Ws1g7pyUu9nzytRZqnMUd1jpAaPQscbB9zWVOdhgy02ot/YRRmk
X3b6Oxf29MOK1CiMC/qTDBt1LHPefqgrZ9cCUScHFIw5L1RTWuQtOn1a4hNONf1vQ40N31nz4pMB
rvm4JIDK3l7vypdCykxaQCFTSxd8s8nn1etWe7RilB7S3u+nQfvuFZ53o8F0bRV0Pj3aI5TzVETn
W8/Fs0zyQpJTmSrxfplyrLVUNKrffpYrMR3FHjiWRD/sxLZ9aK3v1TGLe1bBPCRcNdIC3c5MFLaX
sT7ojKW/MlK4JaN25dkkawpMJCMlItKm+YjlaqLMdARPmlO62CYZK+yKhLbejZ3xKvJyvt2Zw3m0
r2RfhD2/iRKDuZiidfvohJ9BY/ra2EfrvSmaYQoizYqjnZUlqfl5svXou5i6yPBdpM1Q/17b4Wtl
5eO3CCMozDaGaX1ETr51g2SKZtMvEZVa7j0tJ1cqG7d+6fNFeJh8MJfzh9HGQQoBdX9QCwlLX+f5
N4ITQxy40+r+g6S38T2lvhoDPTanz4z40kcbGuCfSqMa9Qe0kF4wCsWWW2MQO/t9pvRAHj08bH0t
q6f6IYq7td+VfZT+WKPR7nYW9d5IKjJ7xVNUW8m0q5oB3xOzdO0osAV9w2B2oj7fpVU2/qqGYrV3
eCToT63euJ+XuOncnboMy8usZnABZ5IaJP9nLSoCE5Y3Fi4iwwPLgC3T7xtg0OWuoP/uPQ5Okyck
f572sYqU5NtkFdoHdRo9+4B7QHqvYsr2kNVR7d17eKQ4ft8nVuKP6pAb+9Ir1z4wvIqnGUwt/612
mNpDJXGt9pQsWLz5pHTlhAPeED1Ta1a/hqVSYEF4ia75mCVglb6YuU28KZM19u2qHQaJLVw+2HMe
PVlzbz7xkzoMrmoPon9ZpiYxKub1Y5+SIZny9om6iEb01IhFNBttJFmZIJ2f24bxAUbKcxoqppfe
JbFR+1Opm1gBLOJuzG9BpS8hnlJxWk6BAbnpEo13vl5cNZXaoVQXuunqnMzaa7+BrRh/iwbCUWHk
+t5oqwzLAqEomc8XiH7SuC5utLUuTzSjEQlQkHIcBvJa579ijVd3TesoPSFUPBzSsVkfKNxuMYwv
0wuagYhmSuQysrfbbnFixR0Hr9FDr/aifSewLuqFOZHTO/Z7PyMQHRPJIK5JOKWXcj5pFKFC1xlh
F0fm78JZ1Kfe4oTBNy5wZ7enr29vm1eUwyZUsVnQJKOIBAixHUenFTYXCkrVoUEmek+Pn5YMlNqj
WrNbrcKrDnqnNXcN5hxPSmIvnzyrFLsCC5VnTZhUSllRvaRDdRPjKTfs+Q+TU17AymRaYNe2maqg
ayApjelpTg3t6yqErXEdkYL7uWEaeTBMSA7ukzXFKjO1B3PvOCN19qwpw4cb70jeeZufQocBYBvp
EefL2eyygjnC6jRldDLyxOaJY7F8ZSbu/rX6ufhdFKb+Dbx4+YhZoTnCFZtwS3JUrDh8Rx2MX1SY
hAEP5sK9GJ31d54i/LeDC7IMu7EY8L4pVa13UQdbR+f327/98oAA0lDpa0rME8rGm5sIp8KVDtwq
wqxM2UWq3ezgvxg3Lrwrq/B6TMn3hzN0USwhrV+gM1KK0BUFsn+F+K1G9jvtfOlag8lkrAekgbTL
255CF/R+gu2KG7ox9n+1IZ6HDhbnmnjf8rK6Mae8sKik5yx5+CxD+5mRwyYvzvg5KpIU4rgUVU49
Lto0qNqieE6jIf2Llm3uM+QU+4qGxbGHTL/rBkt91r2livwc35vs8M4vyZCRKEceDJGeV7wJuHCw
xewtg3WM8xlCpEnUbadS3Ig/F1+S52VsSgIoeRPIu5wH1EGJhe0NgNYL+HD7dkRvOxmVWyLB11YB
Ky4VT6XaxraRNjV1tPa8zdAQ7oImnYgCMWnDjeHURZJJ7JAQXnqDmGZcyCrXRh+pg1tHPEuv3025
q0tLmYg7uGh2SbTk+6Q0uxuTo9dteBYs5KoUO7IpRwxXN29wjumFWnobhQmodL2fv8SzF5hT/QEu
b9h7yADV00OVTnf5XP87ot3vRBmWMt1TPKxPrWUGq5Ed+8E6IFR3bLto2lcZFoy1c6OckBt48zsJ
sIB2+In81C1FxivwZrHaMQ3Rc0tiGl6j9aOe7fzXjHTCwYAw8KMnM8KwClfPGy/p4kKV78gBvI1G
OOPXLdYABIA87BwcuhTeoV6TbG8qtLbbShcf3z42V/IiTjKcLuZJOh2PTQDsLDhQ6yCicIwRPnUw
1YKFkRYAes3ka2JiLXjjvV7bdYiOITxBPU0FsLkshNAZ5AnmZAPiikCMTM9XF/UAXzvz8VYJi0a8
19XgFUrxnyU3W86uEEqeUAcOk6T43haavl8ySD2ZG91KTy4PLqKuyJhS3lCDAsM/Dw+LN7Axypm3
uWrrMRfix9jVww3mziVuWOqgkwiRZ3CrcOOerzI07aS6VpOF6USM9RszZsozxW5DeNWGP0Lz8mnP
NDi2fb1P0smH8mhS5Ct5p/uJJhAlJhW2H9UcwNPu7f10ZetiDCAh4QQVUoHNu+41VRpRc2woJqI9
GBTvkZKOuVpv53/eXurKy6YIl5e2wbCBP89fw2LCm8qNNQ3LskCLDbr9vm/SWx3Bq6vYEIXAXJD+
bRudjCMNTryThlaXLTtzmsvnyO6199LbkKhEs4YOk0nTjPr7/Fmm2tZEYZVpSEWGT7DTjQzUJ+tG
HnLlsDPjhu/KDUkyom6KIOL8ELeKnYWxaTePIlbtB3WOlPtZx8rXj1VzunHFXFtQVgQu/ArW3TJ9
GbbC9FWzIgTohhr0qFpEapQwQZ4PYJbT8fDuLcHkibE4KQkc5u28p0Pn1UsqPQ4r9n2QrIjlLWlm
vv81AleRhBQakHK8dP6x6qpriiWRF+ekJQel04+Zqcd7UTUfx5S58dvP9Irc3NxElsSuQIGwCStb
gko8KqNtII4dxrWex/dROzXPeP6Jr1G8juE6SHEEME7ab6tV8sFn4Dr9i+s8QhpeGVWIyHp5qR9k
r6E4leuC0Aq2r512z0rdR+kkhxZAZ6tJwKC9wcJ+bJpAZPXAzNSSdL0KAx+w9Us/3w3qrOYnyGWq
FTCznu0d1KZmZ2B7ae+7RXMGP05F8WNElPeTpef5cuP2uNxQsmsEGgT8O3rW29PIyDrpU0do4ZQN
TqA4HfjTEiwoNSEK6miz39hQl1Q6qj+GlmTVUrcbjsH5t16TuMc101vDpFJqM+hHu/iRNOJ/nJ1H
c9tIt4Z/EaqQwxZMIilZlhzHG5TDDBo5NtKvvw90NybIIkrfZmZhl5toNE6f8Iaq2JSh0Q++7vSl
5TdK0WnbyDBLEzPhRDf2spVeCPRWOPOUUa8+6mVsBPtExWHV0WMm3omgB3X/qFzHKn7sXMwAZKGh
bC+ak1EiS4pTfmyNp9ajdOOnJg+G9/YU5h3hBqcDOsPsliWTrrctejDKdEpoR29tA2d3TTrDyjd2
fY/MIN+ZyUbLhoC1CFWBXqBYU1n6KYmlucXhtHxAy7d7nqE47/WKmukUBEMSYZoLZN2LHCjSCqRF
RmmeehyJ/Miys62OXtDKE924tiHPkxog4QAUjMBxeZRc4BAdc8vmRLq9yRSZHOJabLskP8Gq8ctE
7OdpqmysJ7pBj1PYHKP545q8bA0sfuOc0JeiXEQ1eAa1Lja3VDTgv5FXAbMhwUZFHdGQzHivOQzb
CrVyjlmUZfPo6fJ5ydkTbZR6jVCG7X6ryYQ2Qxi/m6bCKoQCwjFQBxBp+uUqKLOPdp3Y9Qn2srcP
lbrdQWYN33/oma6iA0tabqMvtggDYCtEbShBdbJd4exzV8uPRUVP4v73e6NriO4rsyYgucDq+IYv
H8bTRWtlSl6f2tAKjtgfFE/YU9s43afpByVrooM2SDv2UdkJ9xPl8JPSD8HD/V9x49Nz6BkCHyBJ
IMlcnA6nq8cKo4rqhDWEtbF1kR0V2w4eNb2LVwZ515ARvrb5c0CgmASdNO7ygStDL3R2tDqF1oh6
Vp5tQbOYGyOIP2DDqkAVj8FoKhqDiMpMoU0PJfpqffvl/iNffxDUejP+b27OOLzpy59BrlxlxWjU
4ESM8JDWstoqcKdXIsD15fUm2jYDcZjy8U1cruJU+GI7Nhe5VYcKbX/b3RtCV5Hm0cVTODXRyuV1
66kYLlPAIjDJ+HcRcIyoV9Sw64GUiCja5sidbIfOdLbv3jvCM5rxszYNtI/FmWUwTtdJUbKTzNJg
404lSmctaKn7q1wfSohbELb50GfBu2X/XusUJ9NSPT9ZElGAaIr0XWxj7inwWl2pr66XAtXAJUft
TYQkcl2+pih1JdJFKhFlGAwFGFhkbdy2D3b0AVYVC6/bDMTI2fhiJsBRZSwWmwy3s0zw1Sc1CrqP
4EU0rMewerCLinPStcbnMqjAAXq1a3+8v6XXx4NB5tzamGUM5629fM4gd5CYEpXkeHQGhtpF9pLl
tnW4v8qt3Zz1hEB6cxNwmV+u0pNBRUVqy5PXeu1TOZjT1nRH2DWOWa3VN2+888tU2WLEY5KsMXWG
zb0IJzSdUtPqsg6waqlvU1xjzjIBD4F+seo8zQYBR7rILmJbnRQ+On1It8EJUL6ECEX9mycDftVW
QoBtaWXmexPh95UYcGM73vDFWKYRavgyL7djHGbhyqTrTnU7ADAxk+zQ2aDfsY5KX+/v/I33C4mO
Dh+Yd5LBZafFLGQx6IMqT4hV5rtyckvfASC8u7/KdVB7G4NjC2AQQGlIXT6QxK1s0kNCJ2KqLwEG
z3HeBP5UG/s0Q9Ht/mK3Hon2NjMtrguux8ViZulKF22v+oRbmvncKoF7KEW2FqdvroJdBFyOOblY
qsCkVYSGpa7VJ3cax9fJLvAfNGW7Ep1vnQQSCioZpCZpzCw66JE5TS3YJlapvGGTOMM31BTjbe2M
n+5v2vVCNrHMoMUL/YZ8erEQ/EdM0JF5O4FTT4/xOHUHxJ3VPU7taySp68PAkSa1RcYaFj3ar5eH
QWEOOePC61M4hPkeHcfBt40EwJw2pTtPijUU2q1H+3u9RfKHYl6Ncjx7iI1s/dVE+MKXVRx87mw7
W5l4GHPacxlbsIhASGx2ELYASCzSopgWyagPcQNfqlDrHwkIgA+2kVbeEaU/LwdhjQs5SOSGFCUR
6fQnh4lsImY4BckhoagWuKTHGIFLU1En+iCBaJmoa0n86BQoWu84+Ia7MdTMMfeiNcevIT2V2b5c
ei8aukpg2DNr/K5XuTilMD1Tf7Lt/p8gylVud1nm33B21ofZFUxo7/7wuH5dqvbZjoi4aly+2Eo0
6cRcLzvx2t1Dnop+Kwhb2/sn9bo3DA6YVgd9NqYrV4SgqtfDNBdlfsq00fg00nb7OFt4h37Q2epB
umr6uwTd/fX+qjcOLVRjDB9hLdIKX2q24bbQGFOk5CdGy9iqdwhATkC0O3JTvynWGH43Ul4QCMyQ
aIkhcMYlcLmVYaqXXlXYOZVtmD5SLeJMDOrmo+Up6UGm0OKiGtVPJYYq17ZCnhJ82umNF2m+8lJv
PjgFDULXDhXHkqjJ7ZC3FPM5Y8lKDf3EjIxXatR8J1NROOB1FXUltZpTisU3ZMxRlQHaDBFcxm+l
w0rDCoyEbgqbGyX5P6ipvdS5BSBY/tMg8+Hrnrnvjen9PbsZsUX6OE+q5wbG5a4Hahvp1iTSk211
4pBP2NIlipZvJcp8O0Rgw5V89Tqvo+wlsyDvmaEDS+cVSjMmG/gnoO2h5fGmZtqB/OBo/wjoIxcb
LU8ECsMYE70O2piunOjrC4zFuSCp4igzCMaXDzsMcQDr0UhPBrIs30KQ7o9alr5bLI280aKLQM1N
kY+40eUqueJMwqzj7KR0erSt66J8qs1+XGkh33oW4o6JkQbcoCtwSekWqdvD6Tk1ANZ3baAZj5Ew
q4f3xwAIAhBiyYVBDy52LLQ7d+iamM44VmAH1Ryyo1YLbR/TZ37w2sRbiXQ3Li4Oxgycpu+kI3Rw
uXet0UwCnzXgSG/iMnaXln7mgPUag9D+/P5ng4zBLHEWa2K1y7X6IuAyg/JzqioFx8USlMg+zIJ8
ILpZ4xHBNoRa7y9546XNNEQKNpqQJBOL7fToXrQTZNwT6Flv6xqNtxVo4L5/FRJOujJMSOejuGgw
RcDTqhg8/imJ9MqHfNd/7AxhrbR+blxKbwkaMK5ZQXSJAAqdSe3jmpxTNZrsWRiacpRqOz5N+EN9
0Cs1elSR+jje38Ab54PDMePVTE4YdejlO8OCmGuwK6oTMIvugdzd2sJ5q7d5YL6/3CWTNrCkBuDM
K1sKATZOZOmtahWnzlCDTWPmv7HiMyC4ieL9h34uEejU0eOiN7g4FbE+pAi3h+UJAfJs16ETcEjh
lR2yuF1jPt16aRw/lXyNeRoWB5f7N+RCjN5gQosUbb+NWqd7dlCmgnSTFEnoT1rZ7TMp1hqrt5aF
Q4pVFPvJVbNYVvNCHepcW5zmb36r1Gm4iZz6Y9vHDNk8ddyrWvFuRjgqb9w0PCkro2a62NViQMhZ
TcbiVOjJS4qC60bI0V15dTdSBS4zgP30Wmc7h0UMscYWkbyE/VT6OjvW0cgUyFXUR2y+0n+TqBUr
89AbnVDm2rOlEd1p5FmXZnAwuSmji7o82X2ejj6BW3sxok59htwTplulHJXoIal7KKEENP3YudFQ
+HiRr4EHboSyNzQVJGRwIFdYHPhg1hD1dnmSlaE9ovbuPCIz/24q/KyGPLsuzmIJM6Xh8rzqRTwq
HZYcfO+N91AZMn+w67bY3Y8qt47n36vMz/oXO2MsSiPySr08OWNojz4g4mZnqzE9kDw1j2KEzNxD
eF6rp28FM3IuSP5we+eAdrlsx+g/0MFRnsK5tEDkCex03jHiLs1BrM3Abp1Uh6by7A9DX22ZlajI
9qqRytQhiqHcDwZc7ET0pS8qTD8rEvuVJPrG+eBzYB4GUocIuqyMariCOEwW/SkfPJNnG6utq0Rr
Q+AbT0WvjiqFXUTP2ljcB7pRO7Xoyu5EolQ/xAJQp13JYBurSrYpplUw4Y1XNvsGUsbTlAeGNp+k
v06K1QLGjsu6Y8RNot7hGPDQmFG2d1vb2t8/lFcbOF90uAZyCyETQkl7uZTrdnFrZIp5TNH5S/nS
DWsvVKjU780WFussDn8KxroZa5dzXlXJ2c6ABQRxG6x8Yld5P6vMXDWqZJBjV8qYuZFjo0oSeVSd
PLMey8RWX1p7aHC61vLmsTNbA9xwWNdfRquJV87ircVnleRZ3gdxgGX7E75G1k1dYh7dUM2/W3LA
iLGq7VTbyrjzvIcu1rWHoRs8+ZDVmSw/vf9NcmLQupqVFKgMLt+kimB0h3qScRRSoHGpjopvGeH/
8h6hSZGzUHfQVV4czcqFsU4YNY7Ue2JjRom1Q6HUWDktV6GS7wwW4IxQgzcMdGX5LFbgeKUTHK1S
FYcxjJ1nwx3geWf1m12N2HRpLF/vb+DVVzcvOjflMbiCgbjEHOqhbgQ0goOjZ4nhk1LwbSPWKI4Q
lNfa8tfAdsIxiQpNFrDj5M6LB2xqI62NIXeOnV0aP3ES7A4gdZIvWm4pT0oYZh+COhFPqNwXh7Ss
lUMsbPuQelm5TzxV+dp1WiQPfWQ3K1/QdTzgh3GC+H20q5CRutz5QI6R05GxHUtM5vepiMuP02iv
CV3e2GrwNPPAfwbz0iC9XKXXzUa6XeQcBR2hf8SktY+S9v+/UyL1lVzmLThfdD3ebj7UvdCvnjkE
ixNrdI47taXOWgL/cDuNCXMtwJF205e46vq9kuutr4Iw+VGEav1sYW4+bJDLCqwNzXTd4W/E4RN+
L1W3xaFafGWZ7JkpVgkHevSi33iKNNWGfxNduUmp0WDzcn3Ana+iY9jAGjKS2OfomsEm57awYAHq
wTe6PFCrRJbJ2scAhD5QDKnAb4FzrDWGr/M59mBG68GGIS8HdrDYb8vjpCSGfZwUiaazQ2/ki2zH
MvalZbR710uyB24180kT/fBr0vRqQmNUD7f3v7Bbh4uCAGztDMQn07r8GbEhIbllGIQJTIBmLY0Y
hlsvVla5hnrwtPPcFVkoHZ2m5fU5pJHsQ/jax0nj+6AbZUi/yKoaX5Uo34u0GT4HsM6BE5XeMwLR
yYhvfY3B+6Trvk6hdwLlI/68/9lnBSSEgefguWw8pmmsan2Ks6segVjXi1rf1f37W/I8ukvoopZE
Vx7g1OUOd2kqIs8acegECLsxpgodvcptN7H01pLmm4eKqw6tGCZ+DO8WTb3RmuDY5LiB1mnnNH5W
wJAc+9E6tZ2Kl1cTWhutG3PYOa7ny8RFI8GRTvNwf19vhJJZKJ+cE0IErb7Fr1BAVJZVkDMHcCrz
O/4B3aszekgdgAaLvt1f6yoPnMk+s7IzK2JRsFxrTANcwRj1kCzVLfpmrrZDHtlMfNEa1sac0u7d
WnGsOBu1wIBCvw2IzeX7NPQ+bDxEIQEpIXsTWpV8aJPgOz5F71YoZCUIr0CGELEEe7JYCQGJ0MXD
TDn2Q4vfNlIQChz1zlBwGJq0/+GlzZ1vgAuU6Xyjl49FNuSMU6orR9TcjOc2yPtdbnTmS4JWy8qF
dut8zDcMFzuQd7zLL5cyM1solemFpwGzx7OjmNGhp4jdBRhzrwSeG0uR/BFf6T5wtS9bfe088c6y
NDzFs7zLoCDRpKMKuq0LWa0kSLeWoujGzwDEIR2q+c//qhCMvoeL7E3ipI5a+TC6k/noisl7cgGQ
rqS18wYt7k/ae3NKBDeZqLo4GJFrlXpsh9FJdng3u7VwDqiMVLpfqkr/qVWL4idwUNFtgkF2X4Tw
1los13k1bWHYPtbbxIawdvmscrZMmAI7Oo1TG+ydmcArTATCEOHajgrLkWFsSGjs3bu/dmduJqFH
jowN4JrLda2cNF4qRXAs0yb+GYe1+ajEWvohTSf3o4FiwUqmcuOdOoDQmfNhisCsdvmcWieVoJXK
EQrcDz2qImxJW0EOGiuH+082X/fLV0qFMNMq+QrRILp8MqqgEJYa3HatcSdvaxqtVz1MnpehgpMa
+ufCqyfYf9yM/9xf+C3RuFoZcN28n/PAb5GIiLp1gp7c9TTYib7tQUzvJk0iAVh0wTaN9d+pDF6I
38hDjc8oMOwcV9khGQkuRxP5frKiHL/NsNuHOvrLXu5FKy/h1mmnOarN3CyO2tul99eHRflYmEZv
EHC9WjuloTB/5r2RfrNlpx7Czqt8F8WbM0yt4KWMEPG5v0E3bhggT4ynwKfMg5BFYpzxGRhqxZlr
GrXc8FWkr7jtNY8o1yTfCisTX9+9nsP8g++bRh+HbhEdMxfDLIq94Jip+DvlyIDvYPonz7Hb5yuH
bo7pi1f/91JLYGODH2yCdkRw7FOMjtxyRD4MPb/3x2BWoQynsqKnvsR1eMVAAI5ZxdHa8GXIVHc7
KUrxcRzwvL2/d9fodHqy+G9AAuKdkYAsDnNO8z5v9Tw4xpNSHvUhKP6FQoetaltVLfinGF3wMZ4O
tPgLCoy6eigydzpgRd9iZyodcYwSXT8HZWL6Mejjr05Yey/3f+SN4AlsAjFIukjz/bc4UKqw+1pV
huDIz9mbBYiGvihenKE/qbgaMe8NnotWrAxtbkUyeHvwdchdQIMtTpVkr8IKLd3jKHAglUZuv0bA
Ih6duDb/l6Xot4BypqDgdVyGsoY2mQeVRTkyc/1iWwlEK6B8+1YP1q6hW/kuIWtGWaHwSc9/kbRM
vdq1mJEFxGd92kV9Nj1pOZDE3MkgB5ph+6y6RfsQiGrYu308PjQ9fL77r/PWRzTLrMwkIuxFltzU
wQvLskL361g5qNlxLQdbyPdrRs43ohCULkhRM8cNdMbiJlKLFPpl4nrH1BkBvjDtLh8ahpy7wuA7
2iIAWqy8xlvPhbQ4WIg5JeT6u3yNMuhisOQVnEsA0Fv8CXGBEsoa5/bWcyEFOxfCaHHAULpcBdpO
Pk5AvI99AAOaqXPyqDpdchyyKvoU253y/jSXaxxmGX7RbOZS0gUVyyEuAYYd0THsv4cJXZ6CIvOl
RyhoJbre+uTgKtN1QDdLYx8vHy2qitpVbEc5VuZYPNplkn93sBLZ4hyxttStd8VtAcGQm4MSc3E6
GtRK0f5MQlj7kX2SImpOVpqvoZFursI1THYLzYtq9vKB8BwqjRwBiFOPcc+mkIb4CZsm+Xz/e5pD
9OJSglvIEiqZO7JFi+RWzVHjwyDCPpq5Mz02iuftnFoKFPULs39pU0TcyAeytQ/s6m1RrXI/QSKd
174iUgVVKxIzG1BziTtnO1Sh8RArpbvL7WxaORhX+zgXxpwLPlKYE8Suy32kTImDQij12U0H58nw
ELCpyn6NangdHGffA8YV1MbgHIG8Xy5j96gQJ11Yn4NU03DSRYCn3IxCryKso7J0YIpRGh8wyo07
GvCdDvjebMJtbrrKf+98pfwScreZiUWsvuodt7TmPYyT+SW21cstWfCAc5WWOM/xWIvhYMSOBxQ/
stEWvL/yVe7I+H5mIAPVc8gKlmhyryjJASa1OQOLR/8xilUdkUen13buqOsPjdsEe0vN7P/MpFGc
fZO55gpM8vplM7z0YFAQs8ldl+2fMpJ1UJtFftby0vsNQt/8lMDkWAlr10BvumtzE4veLXoPyKBc
vuyIy70MqyE/G0Vbf/SKwNjVal99A3Jj+HYmYo8kZ+xIL+jh/xxtl+LQ03CPGqXT7m1ZQCRIlPoR
HHgGzSp1VrbhxmmkxCCJJ68lTCGVcfkDjT7VGtUKi7OAC4mIAabxW0jhyadS8Css8Af/dIwxPwz4
CjyOuugPALnenfA6lI4zAmIWl+MWnW+jv0qJxMVA3hVlcW6bdnq2EumeZB1Z70Vova3y5m73Rghc
3mnoqBdj2xbnWHGqbd0o2VMtjHh7/2hf4ybnZZhF0kh58y5YlIx0VKXWi744J5Y2vroiFpuxi5RT
WfR8ylPRHdKuCZ8tD4GlyjT7z1ko+4eOKvPd8WyWO6Jq5QqHDWYvAk1bano2dlZypnlvo4+MiOMP
zSrbb/cf+MaXBM8fUAd4NEBO11wwKgw0TdKzk7Z09e3KQ5pm1Yv0+h4gy3rDY4KNZHi8uH7iwE1K
N8rTc5LjrupDutSe02G0oP3m6fDj/iPdWgzFS17k7LlIgLg8j2mittY4IUaTj7rzBVyr8kQ25j30
5dStfIC3do/IwCCEDBLi9OL7C8Bq92XvFWcPwW1jbKuN4kINvP88V9ncLNDBIAGuwNxNWII8OzdP
nMLOynNDd/i3Gdravh3y4b94msKtanIk76/3xkS9SBZYEFw0PSFScDr4zuUGjqHrYBcj0nOA+5gC
lt/TBiTMyFI2yWgkuY9SHWKYZpQ7j2Wge7i3pxMWQFnfNwhXCdE4uCkhWhOaaAr608gMEG4Tkt+b
uk+sP2PcSaASbeV9r+i4n6q6tx66um+jraZVNVJ9YeAkvlkNwYlRSoVoQNPHz9KVjEZTYdK2HYvJ
+BkXHWwTzL0CWoOpWn3QU4aLaDQkHmLQShaF2xrNyNhPOis2t2Eri2PVV20F0jsqIfu1kxy3RV8N
n+zG0MOD0XfND2MWh/MF2LLaV2XvJrgkC7U/yt4D3Jqi3Foisl330nc7tdT8oRIR1J+gr0Jib5b/
yvouyF4a6ZTiuPJm2PjFi4GYiLUtWgds3VJ80qyRcRcRMqEllxaK8NDmHSfJGKutKtnd+IholM8M
+FnGF8zQ5RlQKC5ED+v8rMrY2XklpAOrVSGLmmv8wWtZUofow4AF+Wyy7StoIMNDtZ8alrIoS7cN
/NeHbkjtXVBL9YSat3uqlCn87UqhvVpeUO/0wjRfQzTufpRuo22yotMbVAji8AFV2OQZFa9sk8eZ
48uiTUluJ/EIeUGeJpRvd6aTGH8QOjA/3n83N75SBvjMovB1ZtfsOVT8dQvamNt6+SzhGiqWQVqg
JduxbJFFDgJzU8bp9/vL3Xo/wPt5NQzVHc7D5XJ1qmhQklWCnI7O2WCknV9UrrpXgmKNuH7dzHTA
pKGkBlWRCASn+3Itg6p1suq6OZsl97/vhs6YbJs2917DadKanVuUbXF0iYPSL73BPaieGHuf6lTd
6hUITyzPg8TZtI4MXj00eH43MNTpJE1avZNWXMmVW/zGu0AeGKb9LEDCdb64AYogc7qyretzXLjD
fwztDDRqOoT7iFzq9BTmzlrecJ0Sm2BS+CJpWDAZWRJHJ85XM1a5eg6HWtuhPoQjQN+N3b/awPR7
m4GGfkxRDztGo9OfNDtoqv39AzEH5UVsmClDXHq8JkYIi2cO4F7OMnbq2WqdrWE06t4VzcfYTP6z
8jTZgwBYg8jgYH29JtcRnA5IkEyClrUr6ot1ntusKUSK90TVRuCpCPr69Bimwqi2pY0h7SHhJByc
XAQc1NC1AiShDUzqsqolsZnAcPP1NkNv+R2YNg8OihX9QXwuOWZ5NQ6+aYvgg2LHQ3xQc3v8NmG/
lPrBQI+tsnHMoI2CjoI/qln+QkifXsMkk69oqEt4Wg1SAIYVlcxRMI/jGPSO0nFTuc1n08pGUGfD
/NNTve9e7M7r/pRGOOH9Aaf5kyXoOPrVVPTfUz2NfzhxIKbX3lbihFsnSD7l4NK/j70pPsCpcj9X
jd7+skOzjDdl0sdPuRbGyq6WgfdrSko72hhdGKIvng/dv3XoNL2foZnyOiYZMBzbDD7B/W/Q/7cm
81cIlZYrVtWUsxpHwU+hylz6nRiBqWpBmCHYH/dd5g8pvSqf0bf1pfSiMtuWddh9NoREKx+ERurL
SLA5sBIAQdQRjCfgGmwVurQ1xhaT5jT4IWUe3VyXUbq+iep6em4zR/5LnesAeK/z9tlRlTDY2VbR
y0PSB6LZy3xw5aZOsobXVjRe73cw1tqtIwLtwL2K6kg2OOhYxrHBpLxq+mkT84N69HJ6vASCpuv/
KFnHNItrLKufrDBLhmcsB4r6EEjk/zdSjVMu38B0pw21tapzp0svP4gOSCnAxCrkVKGcnW3gzKU/
3B79cd9INOdDmvToyoA94/m1wW5Q5p/caBdbifaD9CQbqcdju91wi7fFRlZlVG40t0y0Xda5cbUd
jM7KNm2fZ49NatjFNsCRASVevVX+o7DnYZsoUGzI9YUebUQwmL9hBmaZrwS6GjyKqVfcTcf/pJ83
dvNrJgIJv5SxLncgn1LdD6I4t316csqTMyRjtEc0rAv2saKFvwDK2+3MzBrVDS8PJWHVCPjHEYVp
8YRzxyrCNNDsvsbIc/UbSbbLgdU6TCOiAr18PyjHID4Cg2lf0Y9OfySuk/zppt7qfBIrma7kpzeS
YDoB5ArINML9WM4tqxnkpGpSPdcw3DaVJ+LHoFiNsDcuPCgYJop0ENmJcHPM/+t+RVez98bOnM40
f4odde+0TVG73JaO1qyE0ptLgYOlyUP1A8zxcqnCMKaxmTL17HJ3PWUFYkte0owPoYf/wfuj9qyU
RSsYBMCVlBt6paIhg5/Oup5Vp5QRwjZw1W4X5Gn3y0lcOFyjVf28v+iN5wM7Q6uWOZg9A6Uun68s
6O9PBLdzrKrlS64A+fVpYRXfwrFeA0pfg5QcGnK0qeYGAdfEkpnvcEe0WaOOZwx+gsY3uTEIcbhu
OP40ZfW4gROlPE+aFSGQ7U7h5Eewsf7Dy0Ub/Y5L9VNLCPjPTJtcWXnP1wcXJOQMHwKYOBPiFzlU
1oZhM5FbcmlXxXcL/ewTWoR259/f7nk7L29m+Dzzw3OiZhjkoos0uk4ahqErzw0G8BvTZBJdFFnu
l7zfbSkI4vfXu/FYrEcejZLUPB9cZAJqgjBGTUvurAZcMZUwxC7GH3F3fxUa+7eeCw00+mNISpB2
LI4R8oojM9X6XDJHHje63isnWvH4Z2lKnBa7kUudiXfvxc1Toovw1DpDjCqCHVhya9VBlG0ACafl
1rPaYdhbg6afTWvo4j3AVOdzbmb6lwZ9UmerpmUz+VYcBwzum1ZvtiHoULxzmsL54ph1iRx5GTHB
GRJtULehWgXlJvLM4rcdVqXqd710k11VKOJXEHR06RrDLT/rzhjoG0UtvXFfOY6i+WUrh3JjY/DZ
bJJBcYddixn2D5mEqiCVyPTMjyMbHOOQd/gltJpVvzqp1r/mlLiUmaM0jH1eD03MUybGh4yrdsAJ
B2D2Vldk+tMNo+ZHqosm2ckJoyS/i00XPyDTS9Jty6Bm3LRkKblvDa79WmFnlWzaLOrbczgqNPiC
NHITv+OXRdA68SR9Tryp1j+x6RAdlMRu/wzC05VDI0T1e8za6GdY1rLw7TqsGekPWUsOFlSO6oNQ
QMTZmet2tFXCHgM0oyg2KLfkL30JwmfDSESmmwRrFARXZKmchWaOXxSQML96zeofzHIMQ5/bSP4z
kC/peyFxBJR5q6R7L7J4BaKe0EpTelWVSFl76ARrU+upO8GBcg5R37Uo/4SKNp2HJJmLhxZp5m0P
hvF3kOpRg3LzhLCknaXNg2pIWW8BbxZ/cquOOj+1W4oRGZnpK/eqrHcqulefy8g2fnKqKn2LTIei
b+AXJ/nGNiaKZQ3tbP6bdB4yK0pHRnT/m5gDxvJLZ+DBVB4096xRcPlFSHPQWs0T/bkW0bAVtE2O
VFNx5YddWGxFGkwf+6CO8Lv8H5qwAPUAm2owYHgxS7Gt2kl7DQ+i/tznleYDeQ03atWuQf9vhDLY
/eT6cyi77nd1KOZ7ie6259wIokeoCfWLMfdA4mxMt+Cc25Xr8UYoo4MH6IAbH5z8sm+oTm6viSSS
ECli68PU90rmR25Qvru3TGsB1ABACtAhPNrle1OSsOtKI5bnaQzS82TMsAUTfef7p+NNs25xPOb5
G9Ow+b4HpHy5TOU6ddMUQp5RsB+MjQdd4gNygGbto/Dr1D6M4+HsKrL+oRZ5TdY56CQAfAFZ6CtO
av/TpE7wHbyWKX1TqWrYAaMwv2oZKe1mshCW8ScqknxjqoUTwayf4t96UIvmaGKt+CPXqzja4box
pdu+VaiGm2CkHsl72Qd+jE9CvA0a0N20x2Qtd6nT4x7RxhVi6UoXPodm5j73atL+lukU/GfKKtlz
EKvGh10cjXvR4QLjh1HkpVtXRS/W1+WEARBXnPRwkKAdsCGFlBhowEJbo+le16IzDga8wht3iaxm
sbmYbjWpUNuzqLwGKw+pNBjVRPGxEbq+Q1Eq+y83a/fT/Xd6nUqxKihv8psZRLWUKayrPK262uCD
MJPgsxid5hEfeesJJuWwkq3cfMCZgMwwlYnAcuqGv1Fie9PQnikz7XivU9q/mIj8vaAh7dHi9Iq5
qlnrzt16QPh0YI7ZV0B7iw53nBh9EgRKey5p0wx+oJbB06Qb6RcltPTD/c28lVFQsNEChP9MfWsu
v8OwThnjctu5RmkNm8ENTL+jz7+RdqZsqjAfS18xZOPHaljtuT7Uj+04JE+SDHqjx6q3D6quekhk
pP6gnaXQi0izZ4wAhgcn0b1fZirDpwp7vhfHFtkj34Z2qkozW3lTN/aMHtAsjgkRGTGBRQJm2F3k
yqntzibOMWfq0uSBkmw41UUoHu5v2Y1DMaNwZ3AxCTb9wMtTr9Y4Qva67M66VjZfaUKk6ZZykO6A
Sr/OTgJlm5ka2ub3l71xD9DuQZQWqUJALEuQv/DsdozbvjtLFdyiVdMKcIMmO9uF2n1J+sJdecxr
cgtn2PP+PzyDQ1t29FqmD5Gbmt05LBr1lx5bE7FOKex4oxW9+ViD+/8ZmW3zmpbTtOlxZe3GxP09
NxxochToR/nYfub/JKbXfZFB1IQ7WBHya2135Qes3XGdrsD+fs1EIMvdENjVqZ+04rmNFOVz3TbB
h1YT7VfkK9Pfke3Uuq/Vylc7olNAxatlxX7M4VNu7m/z9fVHTJwHZ7N+IWXKIqa5ziBSc0r6c6F4
DvaruWC+rK8ZMl2/zBnNDYBnRo2Dq5n//K/KOrRlqxqZm5zTrNsz2y8hNvTN17C19GPBGGLloa6P
LDpUDJgAdQMZQrxhsVyelhZ4+/gsAzFwvQz7WA1KkLFp6seB9gXgwBoM5UYRShqB/vzcp4R0tByc
hAmuVoXtpOcSceh0Y0sxxPOlC4EQJseU7HVq4p9V2Gf/VhSFlW8iPvwdPhWS53rew6HC7lKRO4Yl
8t3eb/CEwNDD/GYSP9v5XO6HmwC4o4He4nHY0dOAlDW3HNe+2Otdv1xlMdfWUkyW1JHQyiXuHmSm
jDE1WJicdeoFkH6y2/eezA73D/ANBAU3FbN0kAG8dGLF5cPhTB11tR21ZykR1I3J2V+02p62nVJk
R5dh+6NtihzkaNwfjdbRHio3Gr+pUrM3Xae2h0aV1jn1Eu9jUEbpyq+7jtPzj6MuBxD1Rgm5/HEe
zzs4jmjPCTglAPe6hcawKndeWr9bsp+XzBsmeZ7bAJj8XC7lKEM2jU7ZngsSI3zG2oE2r1zVkZ7D
/WWGyTKMiN8gsPMHdrlMnht6E+bk5yaF55ZuZPAtZ9L5HHVD8X/Mnddy3Ui2pl+lo+7RB96cON0X
wHb0ViKpGwRFUQASPjNhn36+XdXdI1Ka4tRcTVRERUgUNzaANCvX7/CIEHjjppHegorYIGuj2Bpq
mj9J5Zd7uG79/8PzJeiPd0/3h0bB8fn/sLCozNCcZS0Or/lqnKFJG68JVJS7GX/qD7bcn1dKEHLI
v6gYSDOhRnp7KSk5/ZMlwiRSjo75VyoJ2lls/3w4/7xSoiSAMApQeaz33qM8dihknVps7PS7iwPH
/CF26GdtJKzEba9W9cF58qPrvZu0LXZK+cDZ5GzxKv0Zoc2wcZcB+9jOuJjt5SOTgV+QXxg6kPLp
V7EjAP+/fYojKcKqC6LhDDkO1ilk5LVxkNv1oVNd/jlt1EzrI5+DvZr85nyYg+YMF3KZmHoYPpLd
/WJyQqkGUTs6Iv/s6KmytLCC1qNrBvQTZ0a1nmOnisPkID8KwvlZpUwJBX3bixBreii1jqPrh4Gq
ZTS2Okz1WWr0wX2JnL5IlJJEtAdS+wBboljuwppA8sQYlvqzEYTjZ+xJcJ4sHdpKydyxnm0XzjzE
8NHs/yiH67hMvpvXOKhhpoXmH4D5vbirqYPZGVZaiH7mBed2tQgv7tEAntZOPyZWZck9UUoy8UZr
vfvzMf+LmUX+EjINYuaIuf59hf/h2bi4XlvsiOOZUXOyzNLa2du9/uhw88urACEg6gSvRXL49g34
bb2UlkrHsxz3hE0lx3bvzWn5wfz9xZiCDQ1Me+RGojB5955J4aua9DifvAqjTScTT+4ig40H9PNB
kfOL++FKHGHwjUIo996uOA0ya3IB0M6mlYioZurGjSa1+oOr/Lyph7QtOH3yP0JO3i+wC1/cDBtW
PZY/VqHZtTZIB0iMcpY1AUjR+2I1PvJI/tVFEbXzEDmj0Zd5V69oWvSiE5xDDdhPOzUsOVTTttsU
8zKdOlPt38rSMD/gzf/85lDt4HcBR4R1iT3l7fiAZNcLpEwkJhvzne4wauvt9pFsiOKDC/0E5LP4
cRFUcNwd/vnvlsC2W5alqm2P6Ac5PqW6c3CPqvGTsStl3BcEzZe7rq6CS4FVynmujH7z5/PtpztF
3HtsJEBBhLjwE1rQGzRQEZD3Z6ovw1iWzrqRtnISQUH9wfD5aZByKftIk3DgFHHNd/eamkY0GEHW
n+loqpJsDqxknUhq/8s3BB8BUx4MpBAU/x7V9cMCMgFYTpHRFGeBqf0d0rLbgHT1rc6z+z+/0M88
FaBB3hndgyMaienl20Ey1mQCpa7IzuwS1hDxqnnQkWY1Y3vQzkvbJOSKVrTP16XMdosTLlfR0i+f
8e4qrgpnHCvi2VuC49y+DmrSNobsm9eOy1GC2QYuWnYMMg5//p1/mkzHYQ1iCbGGOYx86e1XLol6
LNwsNE4XGAnPeFApgxRTvzjLXT1dkWhX+Eln9uNfjf5iSYejfJS9cGkw27eX9aMJW5I2K84qx2tw
SZJD0hVNvyWvu/qIF/VTV+fIiEFMRFuHtfdI9Hp7sTnN5nxyV4e6RVTPBVKLm7WZOZHbmUeWe1RZ
lTgs65KdpuiKxgR+7Vo/qnHtby0lbePGwVPHvR6KrDgpC6PuYtNe/GbjubU34YBj9A6t0siIEoHf
p8ZW1Qx0nJamesX5Mr2aPAEbwKwR5sXCWBYoijWGYlAFlPDAf4KMYN+yFuZm7cbOP9dRax15C5KT
WJC6XXmqvay8yWQQNEk5tilZK75w5E7hqouDf7uOmzmbeu8sWtTyOaKatjZG76ff1WgvtwRuE79r
aY45Si/kq0WpNWN5RHjgl6YbDfMkr7E/YUIIVyZBkXlVPFpDMSS57VdeQih8e5hSMyU6J+s3zBvn
a+2K+ujrUcrz1K4yO8mquksTJEHejPUi4Vi7EQUTiTVrAYejnsfwlKTO7CtQTOTtMn/qCo606LuS
Si1eeihXA65GQavosgkKwDbqjV5tem/1r7y0X/Uhcle9Jp4Lo2DrF4N4CNuyUwd42L65W6yqIw1S
Dbq5dQfRqS0kuOyzYQ6wEyV5BNxSaQ7mxnTAwnjmUhVQV3LvaxpNKRMMATCuCZUrrDhUbduzOdv5
S4WSgNQhclPw8zJWYj3TWk9PVV0rIk0iRRrPMnvGg1OX4c5elfXYYy0y7RYiga9MadTGrirq6o6Y
NLVbCi/clUtt5psJI9prnrT7xSqUfdoPfXBiR1O0HQdL3kTT1HzilOzuIiXqm0bPkOqD4NOydg1f
D9eYz4tvjyrBeI+hg6wGZ/fFfcXsiIXGXPVTgO3Yly6AgiwJ7yt3pKbTjGztZnhqbD9fd0Y4kZ3e
5UX+UOdavNA4n6PYFixwm6YLJCLloaNPgYs2JKE8dOZksWXukl9aw9DusaloN3ajwpoAQ8dXcTnZ
8rU/tqjQ0+rvHROcs8Jatk9rmOcPQLAtv1wiNto6bZoWsUGo/bWK5EiE29o/ganazy6JeU88sKwE
ml+9O0cUYbMt7XaCD1vVTr2BoyP8JO8t92xcRRYlRWrbe2vJrBabEzk3vKxpSWNXRcDauPJrcdPR
YKGELl1Tx12IXqtXS3fwg86stjXW9M911B1fe9uWMwoGOYSxL4yed91CwU+qMGyWkxSVHJyfwZTP
ht9XD3KNdLvhwMcJZTFoeO4dJIrXlS4qGfcLDJqkl6kC0l1FPSfCmo/Pe9aDOGlg5NlJ2ITZS1EW
lt6uBBhnCfXO+MliMakJaE3Hy8xwmydv6GWzQxeV3RXF2oRJBlsxuuxgB19GWb+c2bVjTXEOX8km
vDGa/biJiFSPQ08s89Yj9/6MoyR2GSrNyouJymhFDTyBi49uC6end8fycz7jT0lWT6HLU06xqhAU
9x7WCt7iuNuOSTgk2qqGk9JWvkBBNdu3MsSBPNGVrV/IA/QGHM1yLHwySU20U9xStI8M3c9bzkyV
3lhdkN8xEQfzsAJVXyq/qFkTMwwNYuLAh2t3SZdpU3NTUazUotykX9IwnkU+jbuO01Eee70I++0s
PLJLOkQncVtO3bwNtLP2sZ5mgZlzGmZ2HELU9rcLqyN22lqFLtZAuTVCfRId02Bg9Y3DSEIERKyc
3U+dKO1YDNBjknVmgU3MtQ7bbVY7sI5zgZlanZeWm0SG733NXBHe9ewC6cU4ivFlYgjduKuxYoLs
gYEmqSPkZdkthOe4spgvTRm0vFPt+HdlN+p+gwFISb/aN6plb0tYs5tgCdLhoqswnbnQYoFUbqQW
Oy8k+O4yaqzmcbI6ItNF0XVP2rChodMHwDpAwpxTsSYLAnUN4mgEFKkiZT21ljpxatFp8HwZnLml
k+Zbzfq8yew1y5PBjuDEB+StPY6hBYPXmD16Yd0RQfNrtN37uirMW59l9cwhjqzZaLqll/Dr3Rqf
e3otp+1imyXrjds/+unanhTMdgB2chqq2MjbhXiJCpetBNIY832ws/TKDQmCiU0dmHtzoexI8mmx
mGhqcm7apuW15FWX6w3BqZUfw7XTt31XOsOOOttWBNpL75Xtu7umh7u6B4u1R8Y8mukbdCMhd0NK
q/TKHaLOjf1I6GwTVSnzWYbB2m6kqdR3wHefHxpz2B3zVqEEFMNaTWy3EGPPwyEALfc8Mu83kPHb
cC9EQPppsMzG9yBd+Gtb8N8Oq1Cr3zQree/AplWRX+cC/8zdlJIftF8aaxXHMJPhFTs8U+z6IWq9
BN9D7R3QjrEdZWNvBlsS7xq5ldT2X6RnlrfF4E7fLQNayW6FmbEkTmHASAg0yvo+m7vnwa7aF4QX
grjrBr09Eni73NU22x3PLnP8reXlS7O161YUG2F1nPmi3jWc2MR9C+ZrN89XrpkVy5Y+RGodHHJ+
OYFWvdwT0LCwRIJV9PGIdYUbd22Hp7a1lleG7wwgO04dvKhVRI8Cr60v7bT2/sYChmp2GlnCPWlb
kKbqDhuJ3OwnpJCYv28j0gt2nTPSziiNDLZoJRZiUIe1To2EgABHb4Bu62vkmcJO1gKera36xU2I
cXRUMsEYzBO/czDUqjzpeJgfdcGjYzfuJRwdIW4k/Jhy01MF4uzpGuu8qb0+hRDgiw52Lrr/SyQh
bG1EPbEUdp3Vw/XIgXKTNe2R6hc967o3hWOD0qOPrk0MRB+1joxPXqW8Pu4MZc2wglxbxIbld98H
3JAeTBVWDpRYfzovPIuHOyttXPaDic16FS3Gs1Xa5pXl1Na0ceZhSROcZtYzX67lnb3YWFyowYEP
G+lutTdAktn3cpTW/TqY5VfDLMJo60hi+2Idyva7T0vViVsOhFUsg9JcYui9pBDl1ei8FpB0Klaz
YiniJh36LCH1tTuDY7rUW/JDQmfTeJxMkmlwGOBOax2LvIqleKPqIp2R1Vd00MbFLh+b0WrvjEUO
WRJUR6/KrLWMr3VWQcapxtQ/qDRQX2vhB08LmwzjXw3gpC4tgD4ZpGelzIhFdjGeVT4CRTpfdETp
tb/mo2zrwwSE9h0RScXgTfVoH2QRkRThLZGGiADF9c6op2VLAgKfsZpF0yVBncEEiKamRd9aO/iw
W13rUuxUsriKkBwAn01ZCedLzON6ivwF+xJapPX5mDvWY2gsNm7I6+idmEuvg4RupnHfmLDuYqWn
6qVOJ9KVWzOq273kJHTraWU6SVc1bIKpDqAJTYLcp0PVq+HGHezBSQZV5o+ebicdE7bQybjEPvAU
pFS8NMOaB5sCa48nkYfjmfRESW9spa0XB4hRvetmnMg5mNPOK+MMI9cvoXLqmxkirxHPM0Biouys
NxIVUJ6LZTFIDCMY0DpgXmskwrNnd+OGSth7nzixr22Ay8d2QCfxpSRJPkrYftOzemz98qZPXdaA
XK1aJSY6wS8z/Yf7Ja+H8EvlF+p72zS6SKwUU0bIrBBskqXCaSwOGJ0F5kOF91mOUfBk66DqD3k6
cRSFP++tW7cq1aUS4RLir8vOCZdqVV+RRODTEOgoR64Fu+w6WEIDqtfYeW08kQhwb2eFMGAJC3Fb
DSSZxu4oupF3bVr3NNmdbwNGIN2ut4PM2wb5giychnj0kYXJT23X48EQ+xfr6DAGzvnex7o0aNGb
7C+nRT7lezPN9Ge6oNaFK2V1PdXElcSTG/QEChXZeswemQ9ppbvnwBVjEgapdyNBTUENG2/5gHj0
e1fix47rH98N1TgbJhjl+6jcth7HtfBH55RWQpZkozcQaDqzw6e6pJb3rMzbyTQkMLx0+32vIclX
nZXtynWJEnMW1g0wRZiovHO2nrJWKjo9nQq3kPvMxFE0NDnwxmsv511Pf+CPRud/vcz/nb221398
UfXP/+HPL7SkZJHl+t0f/3lRvMhWtd/1/xx/7T//7O0v/fOqe23utHx91RfP3ft/+eYX+fx/XX/z
rJ/f/GHLCNXLzfAql9tXNVT694vwTY//8v/2h397/f1T7pfu9R+/vbS0uY6flhVt89u/fnTy7R+/
4QfyQ4fl+Pn/+uHlc83v3RVN9ty18vWn33l9Vvofv9Hl+jsI95HDhpsNo4/Ox/T6x0+cv9NEJcvi
mFNO+4NWTNNKnfNLf0cVjQCKlA04Yscu5G9/U+3wx48wQ6cJSjgAPAjkpvZv/773N2/pf7+1vzVD
fd1imKP+8Zv7DvChwwkUCUx9NDHg88x37aC5KNxlkQZegk1avuTszLUcCaMvoDsIOpafbX+pnzXC
MBGLyEHvMKejpeOaZmXsKaUJig9S4sbScMlOvEnmWwVDFNgvGGaZVEvAebUfrWCHDuBqtjsPUUhm
Chi2glEtOyMbE8Z3cyUruV53XSqamDWiQs5YGJ9sAKm7gv59gXCkDJfYjNYrE348Jtt4wldJmq57
y+SoHwu/8B+qwQ3p08B+dGJKMCMpp6AsY10j5okxNeqSquzXE7KAzQ8Yfb83zn6YvzxJMCMog/RR
YTX8JIdioww0BNB2P6/ewU8RyknpFSehIseL/LmUfWypd5L2PTuJOZ5W6HVSMT+5NSc56LDPszay
AwY5zaV0nTM/1RW6juq1zbxoqyLnxllTDiPtKFk9u/VihdGwCUQxLLELfKE4bEOqS931g/70cQT8
dF+0OJEbH6Nr348Q0N9WzebU7pvJ+BpBhYIY6FwgT2kSKzfuRUOtlZb9R028X131OM4tnFVpLhzb
mD/0cL08F5WAEbk3nJHGKpqeXQG3KI7q0Y2xgrD2P0zaf02MHyfCu7bo728vOLq8gGXj6PEe2JD1
6MyG4bX7xbWXa8iH5rnt9f3GmrKc09UqUc3YH0UOv+u8/3TRd33KFls4X85hu4/Q+8ZQgFi+y9Ta
kpcW7P78/t5bav1xrSMJ5tj8PXppv32gjTl2WSijjte4rDtI9BxCnFOFH9saCWsDsTrbLLg57tao
uiy1zpK8GcVL0KlyU+eGHQ913V40K1Ign4r3r+HOv387mJTAwEfkD7rV228nUakNWUAxNoQPPq26
My3XlQ6ZmA4E8Pw1FOKPi3GyPspR4Ea8Vxp3GTg9+th2H6ZrfsIIzHZTVX1kJPmrEYVhCLrpkOzl
n1JK5ZIqVw6qhReWuidSZJqzerfsq7ocE2+GC79aYv5jG36zC/84jN8BLH/cWoC+J0SjS3f/OOJ+
mDa+X7Sldri1aRIimRsM+1tTfJQd4b3DrLgMeD20BKjF/Ac09/YyempLuPh+u8+Dk2y4DeVJKk2a
FdG2ba2zSnbbqb6dmoNhPAz9snE7pLid2ETGd9PYWTLakfmb6PQTeoG4aZ0dKXqz9Y2O4tEdCNJO
mRQcBhexM6eO5MB96vgH6WyrTJ315jd3cLcLiHemnut0PUEEElbB3nW/6H6bRydpddF5XuzRbqoa
a9+mN06G+/O4nCMsRFI3JXXtJeXacYKgi6WnrdcWu0yj/8dE5IOB/bs16dvl85iJBjsYUTuYxHs+
koxUZKxF2e8FxL4dx5qcE6vn3TSCgC7RBUvSO/26ax0Wf9r2VtyEE1a0Ib0Cz6vliTlVxWVBF2mf
Gou5JxgIanbWP/eEtsYNCWo72irwx/58ufjl1ybLhkRAlHaUBe+WJvJGx6WwpNwvIUL32MWQm335
JfjkfK8JcY27LWLEB472iu5bFvt7//bG/8Mx8i/VlH9aLb6pMv+P1ef/jzXlUbr0X/+u236qKe/z
56J6br69KSmPv/LvktL7+xG8Y0+G4IUwgpfzR0kZBX8/1pGEJ2HQdHRT/k9FaZuUlCytx4MPDhuA
cP+pKPkwVkLqP7YFknBgM/2VivL9ngbVErccIHNsIikr32Nvnqp6DOeEOoy1oS8IZqjtuDxaswsn
rz+iIxxH4Y+Ti4thq8zXJ1gAtvh7CXrRGIVtW05/QJCgj+yz/mAUc7YBOMoONIZo9v3wHn5RJvzq
gnhQHYtvwEXCkN4ufMIaWieUhTzYETActK/CuCTSB0GCWTXXsz99lNfwvvriDqm54LIdDf2ZiMcF
/4cFvbXanDwpjuFIiwXHt9IPzsw8bK7ViAKuTfNsR3Oi+5Z57Cp/fq/v9xIff5ljKYuigroWddHb
S0e5kTaW2fNIBXAijoj2rkK5+cFVfhovXIUb42nCzEXX9+6J1kQiUjBzlX4e9SnYofe5zgx7J0kV
/yi88PhZb4bL8VqwA9myUIjSCHh7Ryl+x82qp/4wTS1hkPOxka7uBlLZ47xM2bDSD3Ihf3VzuNDB
hKLY4DT37nTlTNLAMqfuD0FkDHGa5/nBnCdjvwTey5+/LFzSj+/jzd3RqvBCZGC8MeJK3zOAgIs0
7TfMecpwGi/ssjKecFJp1gR4aL3pa0GLh0OKs23dOcQwIM82WnA+BOJzjW8Y9BlfmmWU36RY2YSj
qgSjMmQUGDsQ9IJDTL4O085DNJ/GBvzL/CiWHe9yWxXw0awqpz9k9dZd1qv50l5ts40HVDqPmNOg
STRbp9IQ4x3rpuyPPEaI7s6dqQvXi+FJOzjcZ/R/sGeywNtpbjb9htiHetyUEX4752VuqexQCYf9
b9RqpUyYMHy0cmBbEN/AR+sAPlRpvhdBAC75E8VYh/npChJaBHHEd22SGk7Po92n7XQwzD6Yd+zb
unywc7tE6YF7E2UZmvJ8rDaw/lrdJEKtMr/qAyMCYMmBM6eHYfJ7CozVKdPpbKTqQQGv0zCvN6OL
bGxjlFFUbByYFk9hUBTgfUAEHJGdHqk6fGs6dk+NwEyXrs7Y9QDFjRxmDjl1EJxPpquMK1Ms5nje
OhHGBwA5AR7htm3c9xU5ebHf1cOKB4JFoC7qxOHa5lkWG5wBM70NQ5CzrSe6Lj/1OiG/9Knpgbll
WIm1Dc8ECH5X4L+4AJiopj4z7KWedo4p1gIuAKKb3eJ1ljqjQ1pPCe5+eozlzGFsY2KG0QE32L0P
5lWbgLFmJs07s3ECgUoOs/TYIyrOiQV5OcOjPVvFpzZSwfA5w5yz2wW5gxFD1i0ouCTmGZDv8OIJ
L4YamdW+zPuGwF9p6OMxb2rMGIf5TO6CLDOXr25e9hWpwY2BXzkf7F6PRpYXm9qsbSyV6gIUDw+U
eb0BqU69T0smocA1eVGNAMoYdJxZHoTobTjA/sBOIZqC6AuOQ7ah4146Y3SeT6AAmzDL4TWsntsP
+7EP8ujUTCN8DPI5SrNLVTshSELqQKXmr8BRAWFS2WxEbs3ARrnd2CJpnK7AojjKQipas0cpnNgG
JKCY+lxFN2XehsM5rhmT+bnxrMHg39jRJfkhC2PXWFZ5W0GiUddgBYENB8NrPskOMkpS97XT7YZi
msjQrbrhwSnR322sxh6JDGpKmT+EuVsSR696EXdVGjQHt0dvfzsGmbluZqYHMCEmU+6JWzvOxTEu
BIC+lrjDFGgN0NHNaOvuGe3Rp0wDAsUd7maf2oIe4tbIVzys24ggF4RZTabQtgoIUgH5OWb+rcc3
bEjMkgXxUsFdwc7LDbDwgscxrTiP9F5z4wPrTDEaaWVt9Gwhw4DT5wLXW05nzQdnrKeA+wxKACyE
Vmpjj7Vb7Vw63fZmzNzlUqtSdBth43eSkMw01TEmG4Y4pICa9kasXkm/vK6RnzcepiKAomoaLp1q
MV0E3egtFo1XJQCqgWwcgtDXxuyzNXGzQKb4c9QpzdXAGK6xNenaXaEK/dI4fvrVRI4RbjitL1Vi
2jUNJtg5hdioINQsbGLGfwm4fLjpDKEI6Egt49Vr06nb47C6PnS5qIdT3GnWAauvDE1NZi0475cT
oAcMnwk15ipgjYBEhjdhPed2krIolUnlNsO1MjROCSW4V7B1zHVCjZxnXRjjultOUGpS5wT9VJHG
ExB2k8wYneRJ4aQoNI9xRM5F0PTkcms8cT6Zg57vOpmn9h4DU1nthjFvjMumKA3En2Mkr/JIY2Ht
FxHZJt4wR1PSQdJ5cIY28xMcSKwXf8jk87jKKduZ7RLIHafd/m44xscgoMuP6AsuM83miAh1F5nS
+Xa26zKNHQN7gCQYAfzjPnS7k8KrzGGfrwrvUJLiye8LSLM7CTBwahJEMgMqch24z70Z5iXDobHz
xFFkl8YCFxVsQDvag0kD7fBC2lMDm8uGud2sfhMg2DLmT4Uh6tdVtNVXpEZi17h6for8uduz99WP
XqvWR0tFaIFURMAwnCCgKt7ZxKZVw9eaT5yW41CinWEKmJ4WbxsvkHw3Yg4wHno9Gd9nkMErau9M
oXmYiycPO/KnypHyXltI7OOy7YVMWqNITXgZRInt7WLRL1NtpHmS1X7WJaBy4oYAm1TwKFsHChXi
2VfbaoAZuzAbeHKt6j4XaeZhiJWH3t3RwezLYmZbp4CZMnQ63K5jmuHWA1Xsa1U45TncRVKtEFSV
aYszw1R34aeu6ct7g/7dWT3NMLmbp07NO1tXxSatMQgQ2nae6qI3HkwZ+Q969c6xAhwujE6oIHan
Up1r5WEOE4p5M9ilkolsVqyCsKXLz7XRTVtpDPVtD/PkrHbXC9tuh02t7PYCS5XIAyW31+ui9/XB
A4+E8AaPjrZvANxqOA92bW0nJ7/twi64rsMlCrdONXvfodgI8kwssndba/aSOiK2BZRfb4Y1qjcw
W9ukNstPDAqL8yjysnunsnByWLybOpoG4u1H102U0eDR5Z9xC9mpA6OeFXcNnowVCW1LKzanV9y4
pwZ+hF0skE5j91cNMJ3m0H4xjNJ9tQfbIixjGUP2s/mhmILv2AKOp260OteqqcwDXmDNhmiW/tVb
ctIZJ4WhYeLPMqsTO5Acl5EUwG5pfBz99GJF8Who66FLO/NSdNhLedLTp0a4DllcTCuRKoO2jEMV
BWq7OjAY48Izl3tHj2u+z5mJr0U1tOU+LCP/JuC5XLYkYdyac/4Cx9BjYcFC/Qyr4OyiA2Fbr2Un
o3MXfdbOrkIa/UWP2X5cVYtzCTy0euxHpJJEZkmYS0GA1gHumGPRUK/XEOad3aaxxISnJfxIo2FH
/I2VwuBifLEnErai/Oi8jhkcAkNO+WBvp7VZbzrk+m5SYe9u7SqASItj2rLkZIgv/oi1hZ3JpGx1
acW0ezwfB5zgCt+Fsk4osbzHzibsaAERHs/dZh4eu1Ko8IkiSEIMbKfmrqxL62utwWoOqpynaQdX
ae4ucyuDPgnOPt5kfo9NUr2ulSA2N5DrfsW5sTgx3HEYnyyJH8A3Wp3KOVk6Z36UJR3Jxxa20+nc
E2CaNLNhAeiWJgZz0MHWOenGDIsvfEn0rhO2vsPXEEqUIQoZjwRLBPsj5EhSlFkXj6HVjTNYhwe3
2nOMaN6kmptKCDSrn9LOkWs8UZxsavASnfSt3X/HMGa8ELnjnFLrdLcO/Ajr1vAiNvfCcavvAMSY
VIVO7jTbiEUyIAZN1NemWqJHu4xo6Tpd0z2kad1uVe/ngNilO3ySHmfxxHZ7Dj5Yj6B0LscZ90Kg
bQkbKI0ivLkYXOj6EaYx1VNRvKDLHG561YyHqDxuLkurC9TPdX2GhB9uK2e8pEnTkulf9+Pn0hXL
i5rCAJvAKqjOTWNIr9bOBqlRtJllgv1VOp/VYUpJCPk0Fc9Ebnd6U3jSLzFss8RVKIRx78slQ7UZ
4u4Wzwv85asqrUu9N0Yne2TGUu1CgxwegE9CHC/s8rlP4ZjjniLT6zYFeYJsgLMaduTYkQ3OeR+N
FoJuo49ukaXh4VIGafdpCYceG4tmbHZl6g5n2pdRYrm6U4lbTtNhaa1pXzj5jEdcVN+snNqZ0n52
WmtvxsEW0kJR+CkKaPGAERYHKFssn49iROgxQ3kOmgV9wbBz4K/jSWyCg/vJwCwrXnyqiwC+EkXQ
QIE951AwRnvyP8s6usGwDHOTyVZbWJr997mRPs+B889hsCh5m7nr4wEaJrTOLv/krNW+iZr+ZJXt
k2mlZw7B11dhbZ9AycLwJqhZx5syNiJ93nE43Ph+eZallvsdE9sTGGjUsziFoL/f4bA6xkYo9l5m
XeHgwLITsaUGTfaApy7G8dq2oEBouctTcwevPfbyNrg0tNqlM5qv2EXweWRxrECBe9+uP1Opu+gw
LfBoJ99l4aKSLEx3pjCv14EFyMvcliJoEs8InMvYCuozr3Tvie3LP+UjWjery4CfILjus4jqn6Kr
Pyns8HoxWa9x8Wvx+gmNJrbcJvo8jIsXNxnVdbp2V7ksz9gnVNwXaj70No43ELKCi4Ym2tYGzo+H
ydFJxcMBe5+n21JbaHD7/CDTwDsxpDftjaG86ym74rrJT4lr4r0MYkjGabIPrppgDTn9Z6exd6Hg
d9MK86kpgM2p4drGS+ncqZyJLQaqPAzwrPUpCvpLy8XIfaqm7IWPX7ZIhGGZ5lB+MBl6tUxxNqt0
uMY0J9IwRstzGUS72tFWghwFAkalotMy4ppE1sFHavOv/jraJ4HXe3FhYvPWVFNq81KLLVbd3sbs
1I3ZTHdZYSCLDIKLJbT0hcY78U5X86wSI8KA1+3sdDvI0ryv6Go4G1HBJWIco3zfGoNzYg7ZgOe4
NCCe4n1ANQorsNvnhZ4einrtcy6oYBrLpWKFgbQcp5FzWU66uneaYMQMxBoLPm/9Glrlq+nWFq0G
pbKTBlEnQKYifkr7cZimOzW6HBZV2H8ZIq+8mDlWb9ZixA/QKbfifzF3Zktu49yafSKeIDjzVpRE
5eScnbZvGHba5jyBE8inP4vVp7tLyuxU5H/VEVV1UxEJgQSBjb2/b+12baXZ+3kW5Bp1Bv8r3uZv
7FHgSlLl76zUaBBBzlziMG8EpWxvl6rUNgPNv27cQiuvUe8ZW0mGYddqk/bH5HDYTIjVvyxu+ZdP
7Rqf2EMGjT0gpqMrCWGsaC96x70gOfjI7fup1Qv32q/L5xy6ymYw6cCe90Al48EWXEHICjbaS98l
O/qqDl/LQa+zXZSnzUWhTVyjG/MlG+BUspv9jddmD7Xn77ljUHBTnn+LP7B+FJNRXOalX2/Kme8k
HlChUZ2j0Qa9THEVyAenNXgHYorGjSin+vcqRrhzh5FILtZeRiuJrgpqCE9ubuv7IY4Pad6xMbZy
pIQeW9U9lhULNY9nbGw3fsy7+rFNcvOr5ifPvpN6WzRi5qXbqit74LCmey1CANTg926CaJmMUfWK
zucijmTzpWgppWiCVVdH4Em1+AGF0o96AThViBpYYB9x5LqD+CGi0v9WGxlmJ81UxQ/GuJBVDtW4
G/TXjgYD+4mgd9pI0cwHVmwX5ggTuCKJfM+JDPBl1KPpOQdleFGJofqV63Zp3jhQteSO5Rr55Aci
z90WCYou01nEPieBBTzZaOkwqK9iUO5PAHzz7t7CGZBvG0ciufG88oed8afU0NqHPJb5/UAjlRvi
fi/o++JxQIPMSwBA+UukuvNF+L3DQ82qp6L2ByeYGlmENL0lSTwT8N82U0fxSZIbT7hVGMxJoS7d
kZMX+9ifukPvmOqVxiIjQTXYP3rfOJeVIeUBPU8dpoW+ABHL+u5yLkZ93tI4bXoZW2moDXGafdfa
PW0phyEp7xAEPcYk4TbT7JTXQ04gEcC2ixeqnBriWwwUaTgP1LXRjfppwOcJGG2efcPd6bKW27Yq
E8jzqX7f14rkmhNn5TN5Nvt7KfrhS1wuehtg3Jn/inlatt0yD4+kWCbQWk5FM1Dh2wNgyaKtdpxO
kDoABdBeMe4NHUJJ08I94DbwvdT7uQpGIAX3pqV6wfpd0JH1Oesb60KUadvF7+htVMeDDOBB9+BI
51Z/GEFCRYFFNne5tNe0K7QWNHU7Or4Xjx2womkzuGbncrgpvw40yq4oAJfOMtiwPTwdGNN8EmgE
r+iuKwSrKJkra9Mv9KTd2w1ZfQT2HZ4ULmJU5CgEZNdLBHd2t1hJ72/nHBTxFd1aivWbKMuLqeus
cU+vSfwhVpPKv6r3Ac+pdOqcsLJHrhVdPBncYZXwA82pxW2jKnSmcz1OVYAVo/tmdDL50caCeFJk
c1VsjKhUJGe5fAFdn43yIa3HuuIGPOWwT80YRHrvkahCyI7ictPqrYZYtYnA4TnY8o2trXf+97rM
JBBxY1IvWuQMxcHq0+Ued3VjcuD6aDI7e+whVxu2Ji/Gys78TaLRFHmfe4VNdWEi6t+b6ZA7W2fU
C7hPsiBK6YakvjOtcnkVjdOMwdwkXnGRTo2l73U7ycPCVchXlZdnNzNAH7Hr28T+YSfZpAU4m5bi
gjQuWso0kQbQ1xbwwob1pBeB7WXuuPP00TT5v27za+7s5sbCC14HMU8a0T6acTa+JsrrTdE1/a88
jchFebmdPi9zg/DXcgaiG6WP1fo0bIttZyGLAzWdvWKjGijtWwR/i8HFI5rpMdy2471dlt5E5N2S
o+FHZEvgToV7WwvypLuqpfHqhlmvEhgQONozqUR5P5mD0FgRZKxZumkz790lS8OIJHpDDpgEBGpR
c3hpoVIoFrSu+jX8qCn59tDVg7RsqxG4rdalB4/awLMzV4jv/TzPlk3dlcu3umWtbLjFm6v3LLdf
Fxp2F7tC9sZtQz7gDx8dKlLocmgYltpILvNBynnrYlxYAq+0em/bw8R80iLLuqyNUVyXbudxcmtm
UqCSbbyXVuIZwPOGSNjv6umiccr6h0/+L4ia7mWaUyrMeetGMpjIi7ibyGjm785kN4fY6akJIbFP
xFZGNSr+mTfXbAm4yTdlYzp8WSwDmTQUNErualpTUtUQO/aOqI0UrV3UqbXRx9QxtrBYl19U05Mb
8mHRbyAABv4W9BrDxmhjX2wKXG3sVWomvW+Mxfzd9szxF86xCYWwqjAPAUVoeanLWlfIF5XqgQLa
LzeY3Rb0zrrmocTiaNX346SE2DV+4b4SIQLA1Xu3vEfam6Ne69qm3uSVPz2APLexRFnt6LDVOuN+
NN2xPiDn7liUWEkKpNfYnTYitnTnzln3rDDKs6IIkjTnqtwmJcYZU024bEZflSQhRC04aOnU6O06
XcteBpkZ5aVDjvBbQVr3oXVAOm+t1jZu6ZjuYZiI8e0FsQ5wmbTuIolUIz/x92ky6IjsB3cVg899
90rLNpj5UbaOW/B8N6438BlGs4s9w2i0tD7AMKrEzjfHpQ46un9ec6QTRQ7Q1Swu2JwvGw3s3p/O
dnsMJ4YouB+mTt0cpjETtH7ujL+ARSysV2Iahj8w1h37QibKVpeRn7oHLZ/8Zcuqt7nKZ2r4K4uu
HfZj1WBjUcBvpk1h6u2dlK3+jUzw8IsvGz2HN9OqAe8IpbLBlUPGzWhO41uuVelNpjw07j4HENtW
Lqonr9Lqbwn7iNhAMgYTETd6+Zt0djQHNkAFQZDX5Vd5ibgxiIecQIncC5oQWOwsEPrj1Ld14ZnF
1tAakhvRQEc2jFiN+uW4yobvmTbjsumptDdBbInlAeg3xR2jUCDH28V0W3K8OnIowaX0b25m/dck
iuUz7ZjLlN04wRhZGonzVKcRh2LKZ/4is1TUQT05abqJDY0eWP1IKm/jNk38vTBczjlTy0ghtKqx
jLDHr3prZzErr5EZ3Ey4lIMOCGrxvoMbsF4xolbIasxqmYK6Ih214RTHFSWXGXJH4Y+dGYLOd8q9
bUUTlzQr/okXw5b7CgndNT1MZRQCafEumBDI+sY2xz/0+Gkf43xiwU3Ut/8Q0416YMz49Db17Hk/
ye371w6pGIiyVe1jJhnVrKP4t/XqQCASk9RvYjTcXuu3+8KbROhOHuHPJDTw5rCrWmouta69LDhA
xJbCB6p4e63/hEZhc5uoRO1QSRiHeW284eXp1iGjb261fuDDxSDQrQ6dYrU8AXBH1GPS1eV5mSz5
bbRi+5XVVc3BLHr5UnGXeaiilpNmSuuFj89rpiulpwq2p0tNcYf7UDmXdotXg94JcXkre48NJ7d7
sZCT9Eg4qbhnhfkTvTzvUk+teZWxj1+bPmm/jRP2XQyvxrTsHdFyaZZJjU3DNlX/YmWuTt5CcOm7
i6kGTz/zpo2/khbkQQCFmucdVjz/NS64Fjx2VudlnKw1KeNJGvq0G33aqW+zTkhjX+Pd7cI4cy3Q
QVDCzX07Rm0aQFQn1pbWyMFaV2Zs7j3ZWd+5HipaTOfz6NwkbSqqceOnKu12kvJmsy9zF215JYqZ
SMMhQ0nQnTFJWbRTcTXTMQVu+8jt6NZvRfdrFElh730cpt8oJ7T1Xvb4W3YxlbOW1BNn2QWHxOyy
zmk9esm9uLLJxjAslwXOEKod5lLuelbHjzYxmmXbY+vgztLFlChboyN8SltjunETmyYzhMSx2CwJ
yVbCZbp83s3OwAzSSUQ9Pj1VPE2tcL+VPcjI/VTCj1zrwVQneJptdUAG3L/4JWC469yAxburjNVi
PTd1hafUxrO4IaU52tslYyO94CZqRLRxgZm9pZeZYFFMnqpvIxwdv3uM+tND6WiLv+8w2qZ77PLa
d8dIPLW3DItQjZwrhH4SN7O2d1hav5Kitl4EB6FGDCmd+IECAN95l9Wu/4QpzyPKVwZxQqony22p
zzinPS9ysa2yMoZN2Uc2aFyblPTW6vH3BI4urQu0neklvHo8Vwar+zJK/OVXbBi9uaU4Yj9LPJrN
vmrKWeJwlqSGuBzqIPl7mpVsWnsqsHgRQnMcxXZyJZuky255vLYIzJ7E8FRTFd1MnhA/yjbx8gDb
PPmIWknzJ8GnTnm07NdHHWs15hLIyXftZJMhjGKfizOWp5iatmfNTZAVRsSGQp31ghigWwLalHkY
yvIuqjZm7BRGQERkXGWFrqktM2quq0JrPRZjlj/GnCEukNeJxAzVYuFtWhLlYi99EYVcDXxnk8yp
82D6qFox9RbyeYRfH23bpTNe44TkC7f9pdp/rLJ4I/9BVsE1CFkyffjwpZyIVWyh2Q5ds7mtDZP9
3dGH+SVve/UiPe4TZarjt/p4wFOhJSlPWsvSjRSCnIsh4ET+U1Kwkq6m9QcrEgMtGfo+oXYNwbjZ
ahJV1DVsaZXybLn6hGllkqWphgIX+sc/442OhZ+xIkANuH1ouk6ho+bqnaDYPhz0RoxPrHJt2wxY
c8njVWdAEW9UR/9QTX2GQkiPinX9Kf8SPJXSdFZsWX9wrcrpNnEfZffk/orDxzN6+ybpI44PiPw4
1zKU38fDOG1dapPQ+8OILW/fQibA9eYnXNmiJhzTNDnT/frtE2Q8WE+I9Vbc7ymDkG22p5Ca9ge9
B99F6dV47lK49A5ura8fT02sv/1ICMQjNAiuaFuA0sk4nVtut66bGnN/yP3cBsiDbHRSXbdvEXQx
4gSLmgxadeXO9kwa3l62hhi7S2k07uPHP+W9p2xYdBo1+T1Evycvs2iQClAFHg5lmV3odv0nqafv
IMXjfaP/B+vGdHzwXSbiLsBsxy+UuukSw9XoD9iOs8NqtDtopS3OuDzeW51oJ7HzOLbQ7VNus7SI
yPpM9iSjkE/xpQ1XbiXkmbm899hoWI+Oy8b8QGPk47kkWUbgMyT9YVaY9EKZ+1p3h1uyUFfQuAB7
a/ZEtffjd3W6QlFtouheyTCOadus1eNBnUbnDtooPeRO0/91bQelMjmlJN81sxZ9/3iwUz4mCYlV
g4dOFUAmvYNO+WLegNnT8zoVUvUrf1ZdB18dAUq2Q/msX/g6flCFzP3Z6Dr7tYknornSMQ9RlWe7
ylTNtUH8+HDmR51+OP/8KMJUNlvQOLhOjh+Bp6N3JB+jwnj2nKArpHzExEya31jmgJtEs8NDPN5a
NUIQKPz2vq/aaD/M6blP+J13YYJUZ6tlx6XqeHrOYPd2baAoIMm6OBRpVP/F9jzdwzNy7j6e9OmK
Zs5rowyUv1jQBFM/nrOa3WpC47aEHiWOoO4G46LApHjGRPTehHjRQIfYAHXXO1lcU0+Jxlp8FaaO
TjpyhFdM7FX6c4zAHOL6GZnue8Otg63uIQv55clwubGgRxTjHC4Rin58jwjZzOWGPmLniJPvPD5c
fR77G3JZlM/rp/yv4woIUKW5C9xQwxsRtJg6eQBRnoPVvTMf0Md8lJxVPsLvk82tFMT+XEf70OqL
6a90Mu/gx7r67dTUDz+9HhzYvGip2QVc99R4ZU4TVTKL+qpu6Qud7pZvZlmfBdPzVP59QrHooONi
PcQSgUz8VIhLM5iKEMbvwnZp/mRp5e9mq/9kP9N1i6ElG3+cBYeL4RQ5ZfeYI0BHduGikeWsLCu5
rApfngkk3lkA6Nlcl0gFiTbf6/EC8EgR4Wyk6zjiuGy7gJu5FCRH9h+/lXcWgIe+gS5EJjhQaunH
o8Bv6RpNJnPYzbVxn4pSwos0HO06QzzwyfYx64PzTLoFgEQ30Ev/4/7515o2q17HCC5VSDQ/kkdC
hEhbPXqbqst4mMfHHETNdObIe+cxrsY0zAlrM22W+vEEWd25RHuiwG848xeRlFOYzZb3yU41/0wN
T5aAwrt6Xk/bFy9pXZL5pZY7rn0E7hsqUM5+7PRK/6Tye32G/GvgKOR4w6RxPJ+69Mle+NEUuo4a
f0y63f8WXA9f09FdzjjH364NgXGOroNk1OiFdUoqJMNNJpCMaFh69IE0TZp4jVXfhHVDiurjZfj2
LXETWd1feJmA0donh0XrR2qkIgbpZ3KyYqMjoS1w/f/5eJS3EzJ0YquVFqdbRMsnn1TqozJp3VnQ
lU3PwrKu1JXROg5sgbJ7+U+GYpNgy4NNeErx7dVAn7zIFqGlNcPWT0uKxFM+bl0zt888u/UTPd7z
mBVYOg9fDsRk3TxeEWQvhkQHNxbWMOs2wygGtfXdwvgpE4ToO3iwT9WCeCGiWHFm93j72rgE8DVD
d1wvBqeQZgT0TgaZWYSSNqSP/hLN5K9049M7IRpLDkJ/vbeRLFvvsv/aNih76nRUit2wJBN0qBY3
ujZAiJ15jO/MZd3QV1/MP/fDk1Es5SCdKBJGsaNxa+R5v9NxEnw6KuL4I/q2CASJUPWTzxd9Ka9L
6S5PLI3Q+04OYLAxyebP2l9c26SlAXo2QgeOxFMUPqLeoqMsq4dJ52dbCa1vaykTrlWeV59+Pxwc
JC4MkAPrsXi6xU716FbWbK+1X/oU00x5rw9QZT7+ot6+H2vF6XKym1xejNMvivJ7A+ZZ2qG1libj
GSMxil/j06sAO9TafWhtVcCRcfJ+hF4it/N7OxxENsEUb35HCTjFj6fydh8i47LiboE3rAazk0NX
y9cuan5lh6hW+1uaOXjXJh1nuYkU9K/7eKx3HhtW2tW4x7bHJ3rycsBdNVRkXCuk3UmDsozIJd1K
0xw/vbCBHGFL5qwlNcApf/yRpiPArAzkf0iv93mzuDZCLoSmZ17P+leO9zoCOzQmwC9cynXOyTlh
xuVAOqRhNrNnX3WWFpOrTvSAgl51qHX1Sa4sJ+3aTh5ctbOGk9zcjmdlSmlhVNGtUOOUxKXjLQeq
+NGZd/R2VqC6bUxq9L0i5jm9xLCtcf75GaJOWdXpxQSGogpQ4ER6gNx+HndITwHqfbww1p9+/ChJ
twGXZY2xRzDT46mVxjB6VODt0FCgIh/ybhlI5A+DWx4sWkSQx44lJvMiMvG0eSTVrbtyqcdzYPj1
jZ3+DAI0A/6DvdoRT97oUDgekp3GDkvs+ZfotcStrdXRfs6VurfEqG5bk+5MH8/97UdBIgLXCR85
TafJaB3PHRwxddW8sMMMG2Jgo0cPBL2jdh+PcoqL5Zl6AK35LvgyuApb68/418G1VJ2Wtanehamc
EG5K124gGuZqtfhUXvQFPmjuBVpqRdY2TSkihYgc8tdZepq4cNwRDY1T0cUksBN7lBjuazzvTe8q
62IuVf+171OlgiW3nHhnm6tpxo+nyggk9A6K0RBPxwtBAnY4s17fvjMcgRxe/EM+lZvw8bzyvmvt
bLR6DIGd3OItuIpLImrlzvoFV28vGOI5PROMvv1GGJPWk0Tyq2HVMo7HnNO1Wz1OztAvs+WBWF4L
Kn32f4rSG397cjDP3BveGY8gkddGnoSM3Jvx6DiWGLPWhQN3/u2APWwPL1fbzbptX3poKB8/Xixv
zwQOAmbI5MjMUSA9nl+qrDIvCqsLO5mVFyjGgduhT0ZXGZ1LyL2dGjZjzp+VKSOw4p6sfkJ6bKJa
wbJsZf+3qGIdGFwVf4mIj7Zp7Fifjg/IGxNVcdAJxyKfcTy1wR0pAke6DNNady7xvGDqt+P4XG7m
7UftQ/82CeshuVPUOJlWQS5/SdNJhnaviheFqSbIvTg7s22+GcUxuD4A3ieL5hEpnKxDoJIqNxBu
h3pXx1eELGRMpHAuPrkaGIWQlzQDICeLCsnxI8ORsxZ/uzGkilocMMklB99LUdIUoxN+PNR7E6Jc
wT7A5dXB/3A8VLHE0hEJqEkV2cZzXrr6BeTYevv5UegjhjybvkzE8qdroEMmi8tzDCMdjZc3jNZX
1Zbykx2I2CJADdgGyU3BTYG96XgyKFoGt9G8IUQGZO1UDO2jUFH1yWT9P6Nw9SZTtUICxMkaoLnI
oKqxGEMnrsnV0qlt6/WoHD7/yFwuCRbjGDDHT18M8vDMsfwB0XwdPyLXj0HTztmvz4/CMqb3H/v4
Woo7fmKzNaOWRD9OMjhpEW3JzriNU1XsPz3MesLba4SzxlTrKvzXURgtNBqxVArQFPhofVlVpaOu
49Qtm88PtKbnaCHBiiYVc/Ll1H20CJSJQ7iYXnyjIeDZZ8pVZ6LdNUI/ilrI4lN2IzuHxHRtwHE8
HVPHKOSV9RBCSxXZPjYTke2SsmqqGxXXxl0R66N7M3Wj7gRGbjfx5z/a9bZPngk7iG05J4+zGnEj
TdjIw0E29RfAyCMZ9rNtPv9JZ59OE+mZIziR/jl3j6eJh1opZ2aadWFml0ZspV/zShPDfklkcp8Y
wJ9j20u+1dAjdlJG/s7OU//Ms16f5cmPIHfvkBwizUR0f/JNjyMtz0onnUIbNjD41a7eI5yLLgyF
EQlxQzvduZhepjNXjTcHMpViUlLEpORvOCRPPgzmHfFl+mNYVWN8nWOy2ur2qN30WJf+g6HgmnC9
5aWiBTm5ZdglTNNO6mOY2NSvULpM3euMj/W6g5V6LvZ973GuvcJ4n6wcmuQdv9NqzhtKTGIMW9/L
DgsH8XUlZyAFRi+afZO2vOhOL35/+vtnGZEKW9NEgvPzeFQPXScAjXEkbVmK+ywapl1FU+3Pb8zr
pdoXXKx1MlMnD9LNY2XSCm4K+3xCd9To3VWCSfrM61rf/OmC5HPgiCFCXLfN47nwLQxpLiXbv2rn
A5GCB3UQ1QT00QaV+LaiRcjfzz8+1Du0sqLGT2+wk4kpc27xEi1jSD/wHLoVklacBs63/2QUomwG
4G59CqHpKTfAO+CQnvEaX/iL1W7joojPXIvWx3P6+Cg2/Z9RTrIfaSlpuSwobDQRTdBrwpxgmAx/
+9m5mDogI3vduig6nC4FhSQJDWY6hFRb693SAKDNxWCcGeXtJkERlaVAsAHQikT58VIo1k6FsjXH
UAK4Q7frbecKkkEe55/O41AGtKjbwrEzqHeeKh6avOxbPVe8mz7JsdQO/YWOLuJMqP72XAPGyNdj
rHU0vtWTzaGQs925UQ7qRS2OhcRTkr3GEAu5Fotj9c2L9LuoHCMMGkU9fTrgMQlB/2HUci3h0Dl+
mF5Jf9coIUZwO9zTsQapYQDQfWb5vVGxQAM6GuZkY89mg+IgJM8QfLJFITKbMZWR3RlKumPEcWbv
ytwHBi/7cpPQfgAHDcLiBXrG908vUbHqn9iwaLhMdHQ831TGLN40GsIcgPEG37l179MI9vnjUd7u
91y+sJ1xLyKYpPhxPIrXKF/q+TyE5HOm/ItRaxAO5tabvnO6qKts1kZvJ23Ey2fO7bffOQlH8gS0
AqL6xpo6HriTVdl75tCH4xS3t05PA1/TzN0zK3Z9SMe7Cfph6nvMDk0S+/HxKFOSRaVed2skBNQz
S/DlFKqsQvSt8szKeW8oKhpo9MicUUA6GaovFmsac/Z9CFb4FbQeIHqH9l+OwvtstoO8EfVK1EY8
QvR5J99h5MtxIOc2hvTIuUlzhPaaEn9qQk3QY8aZeb3zokjeozUg1Fk7uq///1+x+YRkktSNMYQq
r5t9ETX4odoh6b5+vBDf2VuoVxJJrfcM0sQn3x1mLhD+FnezeTEgAWRJt0NB62ytUbNekjnmWti4
4yVdw9IzNdN3Jmg7MI3JGJNcoUx7PEEy7U7lYykIgXU0u7Gs5u9mloF1+niC76wP7oSIN3mMlNpO
r1JFsaCDg+QW4vGf0wtDQ1G9M3Bet9saX8+Pj0dbH9fJwqfWhy6NreOfb/t4UiAc/bHAIhN2sVkG
nVxkG7huO8Ov/0cpD8I/cs/M8O2YJMHXOhx7FvXgUy1cZXSZ5lPQDEeJXJRkjwQe6f2uVTddWio/
11/57XsjHkYAAcdNICA7hY7SwcOTbUueMbEbslWLW9MqZHa3Hz/Id245NvdoSmU0hmVe+vpe/7X+
IcgrqbvccnwvD6Gd/dSVzAIgB3/i2NlZU/qLVtvYEbnyrVb0T1/l1tHJpK4rBw3Oyei2psUTMQr7
Mx7Iv9I3umsoTPPLx5N871FSjDZgNfI06b15PEdgTlguRj6BjIJt4NCretdZKN4/Pwr9NdmyyMSR
zj85a6qurzta/DEXzYyvgEr4h2ISZ/bGt58ZHzNxEJg9MpiUTY6nMkk/zfqqlCGKgSRos9r+3WWF
2keZld1/PJ931jtDcWshfuT1nKaT0l4vbDcbZEh7lrQLmlyVT/T91c2DbYzuQ9nK5ufHI747ORrL
rcRCk8zzyWpIO13VlIRB6zdu9uin0DowFwwzTSlpZdSfWfrvjMb2QV3LI4tPdvZkNIGFdyn1rgul
Zcud0mlY6mQ1jSo6M/v0OU3VlqiO8i3/EPAcv7UGYIUHfE6GWT9YqPVE9owmVF30EZ3gPn6GbyMe
xGyc0JCK1+/qtIY70C6r0hSp+5ESCm0TS/j8d3RQGdI9jqM2u62Uof+e9KhYzoix39lKSAtSBNWJ
+1k3p7TvthVZG9PYOBRuI+90vR2uJ7qTa1/TMY8DTFDOFlZTE7TduMWHHH/6/svwUMbXodfAcj2C
/7WTGYkwZLFAvQInmuzmLtLDNMnOHDxvF806iONhJmGH53Z1PEhPbT7pnAH0RkKVkIabYIQyH091
e64u+nbTYiTyIpBf+S8s2eORhDdhUXcWIF7gsvZxR669pYXEmUPtvfkQOHKH41snZfhma6RhSt4Q
/syGWI2Uq00x6/zAz8bszNb1zoRQAFMLIW0MEP40cyBNrTNal/MTYVX+I00H+2KcinL3z/r/FN74
/wktPkIbfwhB/v8Sb8wS+ABv/DOjz13X/zzus7Gum/8FOHbt/6KpKgcHGSiuCyRx/zfg2AFwTHhI
rmaNAOifzav7n54ZlvgvRCc6IkmSgJzQHn/uf3pmmM5/cfcgEczXwN2Kv/gZwvG6nP9vREc4tVZ8
EGJSk6fEROhzvNwtO/VoRmb6oeUpKH7R2Dz3XTe9RGQOb9xBM677rBX3KEXOJc1Rthx/BQxOhpfQ
H7S7QUD55nID4VjHX65EaNDY4kAzyeaZObvDFTiJSOwjfal2EUKCeetETj/uiya6onUpJIZlLl47
iZuwHnTzfvCWKfSU73716UX4qPteh+usmkxq3nbi4WtL4/uk9o3DZJjjPWixstoMti3FNumtBPDo
osY7AS3yVxSxd2YF+mQ6+kbXjbeUmwFaAq2dOtpnJvKXA97hoEAm7okfvZ+KnNiy0foJQ9dIY72N
hEQOx02VU3bpw6TSFOhH3PzY3scVNZd0Vvo49pF5pSwv/Uv0UvQXfVwK8ORTLOttZwzlvdXX2Bfh
n103UxTfCE2i+u1HSD8QP5pbM1N4vIuhaV/9aWke85q81HYQbfJaY/T+1mZxtXPx6Wy9TvhxYPU0
iyVvbg3xjsbgo9g2bOjP2jR236xigiSYF8tKh2IXKjdxpNPJTLlZvjaOKr/SQQcuHiZxTMDulO/c
ufRuvFpVFy4dRncjG+ohhtu0pWNuHzRy1g55nWd3s5fX6B7jdF/qevYXr6q2q4YEEUKUSXNjxcaA
X9s1bvD8aVvSkOpG+FHzVLiptp8WXR7yKM8x8oHzyztgVm1Nn5DNNKnvvQ1FBKjmWP5WuSq+LVEs
rmZ9sGhrGI/7OTPbr9YAnM20x/gZ3xUmr3SJCWyQum6UyHDekhXPNznGwt9EqvZtZElauS20cKGP
S0OPlqSOt4VGfnKT6fJSQ0XzpVl7IMxFpLbeYPT7tEm7n73nb2HgffF1uaOP7xJUQGsO+Dq6C2K8
9r5vDPO2Ei193WLO46KhL7Lpa5eFW+dBu9D1KKn0/qrSSmsPyEK7yKpCfOVq2W3s2uzDOhUjDkS9
/JFbvXvfufP8t0xNEA1WPqePDWizJejSecDYbvXbRszj9QKlerisan3+7ub9stEB77mbFLgQBBC7
X3amGZX7soqbC4gnF0ANXnGGRnBcm3rLh/GrZROhleKcBaYJcMQasWMLbb6zHc37Y3r9TQIDshd+
vbNHejDZqBTsjpRLPGKxWXhkUYtLGPNlvnWAg1y1SuxE7MgwSaLLPhYPTWcBGSsXZP/WxaAi9EbN
cJ35XbmvyipY8F76uQGdcm7Hl8kQuPGNV0mfna2px3808dg2Glwj/JJgrjZYTu9VkX6t+/lJOvIy
Ss0nKHOPwHQejKQ9ZAOoRjqwetkUOkN6Y0JliyIF4zZDE1D2fEx5BYw0lk9VRZPUbPoqXVhu4AAQ
sQJ8z2OBLOl59m1cn+OvxLSektz4MSdzf+PAQLkFLh0Fqd2bd52R/Z6TOKV0qtSXpteu89m5HGki
JjpxsKaEgucfpE3ZprC0y4bEIeTueDV7ysApuifdh3/HIzCjikU4wJ+yGu+a1qyQqjP5ZM3Fde1b
G1NXu2TCVEiHHr0FK5TSrrWzkjSQSW/uIIS8Fo6T0aLQ6W8oSCQXRV3mB7AST1Ye2ZdSAbwAJNG+
momGLRvn+F4Je5vnMwih+hvYFO+P5pvawZH2ZTZNT5OdWjvE3zCc7BHOWBG/GAp6Xzf6AYgWGA3J
5VguGyt7meq+Dx0x7GogGEHO/gmSDdLJD3usYOGa9ATLsz+V0T7AJWqC3me3750v81RI7HwxGNzy
GaXTU+J9ocvvU2ZCsSnz6ncEywE2J4wVoF43FA82Vi9A5A7Tg1tCSHNKTMhDIFrLCzw7vSwA7aJU
/rHU+q1S+g0RMkiP8Rp4l3YzOtO4m9Pmnpe7VdI7JCNAYl25Cdao7gEk4jbTXWg3NVkjJ9nV4OA2
9FsGsZjetNKm1YYIOEDJgfgq2Qzt8sVgp5qy+t5YICtrNeQ+gxSk66Tf4tT5ZjRANnzeVSoBZWF6
S/3qHsrRbS7FvRjQzOpedikdWkXSXP4607q1U+oIoaEBuxqrlAxWepuZ2i0f9SNCUVxm/LXYcUC1
+hcihwUNOQHGrKqCbjGwqI/27eiB4KP16u00jteNNnxvpupL5Nn0LIl/9mYaAEFRAe5rN5z19Grx
aKLeYmfhtn0jZhccsHQe4mG4Ikv3pVpQWmXaV9usrsWkbbLEWjZJOd7nHBaOqIut7s67Lul1LKjm
xRQDQOgXH4YCQBQahxbc/yulDr39DEcFWpDmgpNQA1Vc2dKlK/ajQy/ktSrtG9U4WWg1f/i+ElqE
p2awmMq9ivqhCuw4y3cJG/y1iIs2yGZd4OpQT0kzWdtc72gFWht6dVfVvXpaPEe7rBzrocCOD47b
0mEjMtqSmfP2v9k7k93IrbTbvkrBcxrsG+DWHbCJPqRQn6kJoUxlsufhYU8+/V1hF8pOXduJf/4P
alAw7AgxyMOv2Xttj3hibvqJu0epPO5vldegw82a9O4uX1UYU8KOg5lC45Cp9cIIINX8blii3nhr
sA6Ei4mxxCJeN/A8oAEyi4tj5ipnJ1kUbhxSZskkrjdjIZMHJeOMoauf17fRGe5jUT1rvX27GpXx
PDvl7J7IDX5y2U9BLILq4vhIrdF+caVKi+SsfMMezvOrfD67xqmXz25DMOlo8jN1Snap1OszjSJf
LDdmUoZTrT07ivNkQgVaR4R/npl/1isGaXGcFvDvWQI4c13d9iXExsnoXh27vaxznPo1vveltQ/J
yhtp1XaO1j+7MoYwmeRvQ7tyaunupketTHB27TtOcSUa1NJvrZGDszHfx9p5Av6GS98CjdM15Ren
KgNAPHAxq1wGXT/vV6VNuKEk5VYCiCzR941i72qZXbqieUjz9KkkQClWCG10UpININA5VnlTtw+D
2u3KOQ/nCjwdBJ0yrR8Xssh9jfUed4q3Bdd6KKxU8h6Th5xRCww3i/K2+ezBShtjsddbdQPIL+Xa
qJ8AoIdFJqBY99/zuDl7vTy0ZrX1Wu/znGf3jaLwZ7mRllsWNLT+3hBlAxNWmkHaZK8AATpfmBjn
bMU5JM5y1ODtdtUVpdhz55OCGW+Fqu5kGttBu2pBQ5b6Os/EgmchzD2LmLn61M1xGzpKvAYNN6pv
TvtsTmUkc3nK3QFWFieYLYlttEFE+FJpL0AbvrRqz69l1hkznHYIkYCCK1hmwOrzQ9Iiz9QnJgCN
am/coTkWihpkg60/Y8C9Rkdn9/nYj9fIz2ZHjiTfWgA0gHfq69O4G1VyY9VMmhsT+wrBt2ofkA2Q
bFkNPM0WCEO7JLx4AHVsDZHGHn8LtB7Qra4Bl3ITwns7Td9lFYF1OrV3VC3pJ/b+27QsD0pZ35kp
JdnEieIPvfPqtRWpenMa2gvgyKRBkKpQXhCHm8kNC14ucpZ8YX1F1ELJSYlUKvKkVAM258+kK97F
63rGSjeFwpF01LHNtZfxt7mxQqVa7gRyPQg0jrItFQDai84FnjkTGZlwNkGR+1R1WXaYDApw7i1I
+0v3XFG67ZLE3ccZEKaxbTdqQzB3KkRAWup3zctBX9ftc3FlrTv6M2OSXRIjqIYNO8OVDvrrTWkD
7pcpkPfcc27n0g2ESIs9dEjpsxw9w2NwSUtvXtG4kDOtk0mgtszWBXJJcqQgU4jKHIJEAF0GMXS3
9tlz3pPCwUFNEGRg2TIgSpdD13khKEFytI3GFsVMEZZC3XVz8YS7MwsMYseh3prUVv2zXS5nk/Wx
tNdd6YwvhKBeI6Uu+uDtMjk/TaQCmLmyFb31vtjHJOlyPGYLYPRpPa7jfMwM9Zvs3DG8BhhQmx31
uP9sdJQ53lodQQtNAUI8Ao7luDM6q3trhjhyWr7DKHU2oO3yWksQglO+vvFd39wJEm6n3pAJBR0I
ZoivGwqss3r84lblnbGkp7aDUqtwZIa5bTWwSizyyLTW4No4enZQVi0kSX3fm9opU1W/zuW2q+YT
WdZAgGXyWNtLum2sbPYLkpzTtpX+ZC5n2EQAqTwtSkgYppgeQBRxuCZm2Bn3bDIPrUM8gZ2tG4gw
qRnZBceO2toc9PmjAdEvQMMerpbxHZUIZKARQ2Ma2fryqKj2EhFhujVE9twaRCIUkrqeI3foi3Do
5OibSr+Zrrv2AVD3Y2kkah12pUWGJStWsZs8nmu/SAcaxsr95DlVt9fSATKd208bAfhhD5rPvpOU
3VE7Oy0oTNDie3WJ672aOtVGz7JkS9aI8a3pLR3MdLqwTpmcdVeLZOekhDuQ5Eww9zxrvjar8W2O
dVZSxTBxBtKrKofU9OKvVmkbn1AlQSqizIAXQ8xldqGjAntaz5IuFmVfEpQ15Ivg6uJ7tElP2kxj
SWfpzZrxraDT4MzItNKnami/T/Zw7SfSCQYlSfd7YSoympqG0GpLtsrtDNjzXUyxOI4iU3YKqYBR
MebTfurXYSdXeGzOYIPwmuuiI9JzLu8ZdhiEdM6UjULW9ifAuuTUFTacXfKsRWinqrtBDORsFseV
7xZn/UmoJOECE9bjJ7uV41cda9nB7YvmE6otG6wtpEZfLZf5AKZiLILUcUTgTFq907M6fsh74W4y
TzF2g5qk7/oMEByAfks0s6FMlbvL4GZzoHkEI6J1nb/3RarcQnvRYXnFh3lepkh4dQWww1p5gXog
+92RSDRyuVXqs8GcL1QWgxe0IjVvkmsQm08LYx3mgliW1KZO7gvbCKQGjb7XPfN5kor2Jgx+B4y1
39bacx5gl/eR3hWoYOWc3PSGsS/T4tnN1AYqTaZuYWvAe5Ku0CNDpOKseNO8beXg0mwRxwO46zpn
ULzdhJyb+1fYykMPx8kLYkl4g0afuYAl86xD3Aw68DjHaJ8yz02/Tes4vub2DBbVqsZNWy1Uz6ZU
zutQKWc1BjTaxlN/SD1NgBFdM9+j39/OY5q+lRzukkZsoXRbx9LZja5TXMC+5ntNWN3RG5J5s0wp
6DY2kf6oEXY8QdyF12uJF5lU05vd9S/dzCMgpmNCW7WtW+NKSk7s7ItKkD0ge7ynBY3TABvMJCgl
WIqWBId5RI40m0P+1UxFfjSFOU1XOjLPPlpqwjsc4D5GHl9sdVgDZhDNYexGeZamXYQs22/52vNj
btf2ttV6uQHs0Qadbd1Ig7ZOdCpRBvp809eDzROuTM6uS8b+KOxJbFbAnV8UUylDxA5oHkdt3vKy
Ke/kmMSfcwRCezuh2Od/+n1HoMBZgoqmdc7BTHucJLsWo0/u97bM1WCxU/JVl86hDXOsm7mYqsU3
YrPasMED5AKgPhCEu/gC5Mq3KrPyz3QT7vuQQIJc4ik+icaUvkxSUEGEkj/GkwPjt7CcW7Of3Ch1
AZc2Rt9F5lgswcpiQOGQ0JB00V0eSNbNboE+coDPVrdp2zl/Mb2+vhA0X92Slo0M0cxVkBTOdFd0
03hKnXV9LTReenY6WHep5i5bvdCWozl6w60nlvWVV4VJkezWdlgIc4imFJ4pr9MyOzcjOyjfXkX9
PnQN1STl66mBqHWxvIaUjc7Qn6RGVZfqfXNkAbY8qk7HC4emDz6dh60/GFfAYmxx9c2axV0g1G48
0rigVHMa+9az0waInrKGlUWqoLuq+mNTpyU54yLfSNXqIqit+W4AyB6OuRxE0Kta86bwXIe8VdWo
w40fJg7/abBj8TWhPiabW61eFvI8j7ASjEizlPjo6D3Y3erBlk629WLY+45LfaFnDHTaoTIfVqcb
A91KmZVivqJJFgkfkaz9J/REg+9h7Dm2ou6vGzDzoMVgxBQrd2khXWoxppaL9hgrqicppGdtp03u
cFHwRD8nc2udYMlifmVNp+1W0bnhiIzEDmoIYChFLEYo2PTmzzUUZbkZk+SzUWUVtb9WKSeijgmZ
qWuy37YZz+8DOUJVpE5gvvqpqvUdwjwkGMWQkOChkmr5WLWieMKpSqjK4nnlrbSWmoie7NoWAlTy
p1kyGdAaeQcuw2WywD8HSX7NcffS9uhMlgVWd25eSyaAzzqIax1+7Zorlo8BttvxniSOqSzOlke2
BcAfsuiyeirDzk7tW9PqBhj1IFldRUxBr7dmt6ukrUSlo23sIaYj9AQpoSUwoLMp54kpATWLpWes
ica0HJXdaCv7KjWu5b8aXzRCmDbFuNZo29ycu71XH0ej/VbYUHlF32RfU11B7wwmQJAxxFy0+NK2
ihFBP6+ZnClMJ1busmggMqA/NG6mHMiH7tWAUxLoqat4VxQSc11S58tsfnY8EqTCOOH4ZlbS8jhM
GsFU5kAvitAXdOdiE5Dmlol46/K0/BJrjEGjHPLYbvQSlrFL1sf0iJOX7dKi9B6hcK2bfna67FKr
M2gp00nQg7aO5Gwcl4GOryRxbm/C26B0TTpCU60sGSJ6Z4NffJ62k7JYlzTXXbjd/OchMQzDqUZZ
tJkcCk5Mwh7IV8bg+a4dE+/ZloVDLpShbVbm7OBKBzlzujTNeFituqIYNlMpacRFrEcYI/Qj6SLt
biYKj6TuetoSfWG+XvPmP5vKOBBVq9UHc80tPWjIgGBCSRj4e6IN3X6utfgW+Kn5rFDY3FodjkA/
47+PUi9z953IeSNoTWM8YULLQOjINXu8RnZvp5RtOSEcuR2U1/urzGHZQzTbarVm7kHZ8m5YGqsF
tU90FwsiFaYZoMTbdm2Uc1bb81d0/DrzrlU8ZHMj3JBkE/1maOrpkiyVHtaT00HxrwpBSHjZ6sGV
0uKBcS7SR4kwBkVmOTwByFL2Cx7vzncZw35y8+E9GRdYjoNAVBIsedRMoX1SFD3QcqwjY32Jk6TZ
KSRpRR488/2ioXe5kq1nVDUU3krB6D5Wbwq7cY7mTCQk05msPclW048xqd/8oqx+fe4JEahyJlIt
Z3LEcfeeDA2jbKEZZ8Oa28eukc2TSFRGTqkyrYe1Z4wXOEqmRFrBFAxLqENaxWCut5MTkxqHwkjf
1BPexFafKANM6rIauSB07iINR4bKTzSD8XG0R3GkMW03OoyIh4kYywPxkkQ5jLjH7xi7iYPRGJjd
C3M+th7pz2VvXvvAFKKm1lXcFQYzzbSRzkMiYkxphHAOj40w7JecJNot8VPiqfWUNN0aTIrfyFhW
FHi+FtkTVlo5azDVYG7bpSasVwLhLFlg+aaZedcixJX+2HaFFaFj1bcGA/L5GTKtfUtHotXnRUf4
FMaoPAvEwvG8qaZWyFsza8WtqzaDA/CwBjDMOdR+7oSVf5XSJdrJrtP0mDVd/6znxGsBpGeUjBn5
65o39fdK75oN5crwREISj0LpmZ9B0IOkcgoBUjy1xW42KmcPrZTBrZYXyrnWk/K2K4fhJjZJTOgs
kiDKzExvBSTRkxwggWMVIPu0VJtbhlLcUL2nv2Vurtfbsl8oBPEY9FGRjOMTU7SODMEs6aKkLozA
XcRVkuZVm0QZ0n3GYXQsqIueuC3eu9qmeGAYBWTa6++V3usf1464GX+GYnFXccKkobYa3AFlldZ3
rseWQmXQSU4c9fUo2jFiZ1C/s3SQ26nGo8qKRVtIdlB4ZDo5eKpvtlN1KmuG/NBt7tqBYZmGVvux
Txs1Il5DP7BU7BYf6WgZOR0/eQqFeMMZ127xlskwMxdiHJC4JV+sydXLSM8EcerQQgebIRMI2PYr
v6tBB9f03xwSDsK+V9SL7c3rTa86+ga3mx46cD/P9aTSa5lO1zNVKS3qOSkouKb2Qt6McsnV9dHL
vMc2j+f7ymmqyFLsfvb5qlZCG9bIDQaw9am86vPoQaZpAPuPMC+IJ9NtAUm7yn5d2acqnRaHmnCb
+9ZtmTW0ThuWblK/VpnbvXK2TCfTXtazSvTXMaUNOmW1uT4lOu+t3rGb1wKYOa817ERwrscvZS60
xzru3isvYagr0njTMIE56SYrN1+VRgnUv2IXNZBHd9TMuLod89l4g9Cwwxg1H/SW71oWAityMnZy
zwB7vti1awKA7hgYBoz9QBemmFFPMQ3Zas/lJYfD6+dm1Rwr1Wkmdgl1z3teab4qWPvgDiKpzOlo
t3RiVGD6elw0V4TqNSY7rY33Ajej64/Ai1mmFEZbBS1CyZ3BK2hjrxmk01qU4lnBdP/Ndpg76oLF
3hyXy4ZueDoT3T5G+TWhu6+6+jC3+rF08pbbxH4xzBZAtDEam6XQ4ks2SSClEmv1VhpwLgOYOtXN
gPzCRwF9UxIT9jWx1bfCTdNnTzAma+NrtDfALati6kdbZp+awnPOPHAvGP66qyF+MclaI8zEt/mx
GZUvjI9WyjS3MXDOSvc5IektTIrVCeY+D5xx2BuqIH1qqs8TCUysC5T7sWuN41gwvqNbnvw0vrb7
A+D+rlle6pz1C5FgCXxt/myHHWtINBGXGhWa0072w6wn+wbXuc8+f6VxXQORQo92qidCMp5kubr7
HFPfntrisBjzqwINn+9e9spdkru3Zd7cTHkdMeI9GUJ9jev66ErVn/VyT4bAfT7Xd/nUnokMrLgU
RrlzvfguGVrnGdIZ6PF6jEnXgT6vtPY+p1a1fXWa1RevYho6KCbTof5+snEMjJaiblplfqQhYQpA
eLw9UXVjmqi+rkynD2u+GNCz7XacSPZ0zC/ZTCAYNZfnBMqciW1nWtCeRQ7he8PobDnMioHhfOqa
l4mjb7siDA3WzDVevKzogyRd44CV3XUy1Uz3V/VeFRSDxdIUmTWz764wEr9bckijrgd7PY/z02xP
QPDnqdr3AhEcYtTqlZ04fXfZtRtpWOyM0PD6vItvVPrPLWmazc6jtxt80hC+583MH6EKxLZipXQk
J5FTskvLu4JX3Q1tK7Ph1lvqrWbH683IWbglLunAC2t8yQdBGASb+3Ateib/dO/42tL4WZU2Be7k
sWjsTZPGolCZ0vg6QYnwsN1pQ3QALyll7Jq7BILutMMSnfigrgoukmAXRxraNnfzFdyh5w3o+jia
Ay2ZiL9p1L59Qi69BiS9FcfF6JYTHaUJkJEhak07XfpKOg2fPNaN74VIGafh2+xfybwT9xAhZlZM
GgmYa7UcmRzXamhZwtpXa5lZPBawW1VF0Qg/sLoTr+rpqVS69oRzb3izlYGETppVenpL67t32fTz
Yc7t9CUTdXeEGyjYDy+ZtffYTW9r1QQY3aHkSIIxawwqLzXJOCgGUZGQhMHbXzPsMIFKscEQZpm0
B0Z14xNcJIIOvBy6I1JXrz4ts6aIKOlnPT7IxFAkAR5mW21Y+8MwztndPpTumB/c1THPjktkC42y
slcWskdNZyYfzcwkI4d6BR2VxcfU1hWbYWVSHWI1a8pg9BT3TDiTy0pl0bMI36L7TFwBHRE7TMET
Q6zPc7naBSgBDuJRyvpOmzXN8qdrTp6+etqZOtHcM+dWUmDGAqG8J1TqshRtJvlM5WRHDHsFqmQT
zUHp6Sg2e9c5qI3zWJYu8ywrTfKblt71mFmSIDVFY21FB0wupMkLVlW3dlw43/W2yC4rUHRWwm1j
3BoDD2AwGjDyO8cur/RRHFNJL2/zhhOQHd24gfSghHaR6QFvbP4+9pCoBfjzsskc78a4ZvGcJlKJ
XGdaHmtrEE92HCc7coCF73puv1ltK74hPqzZxVf/qHg16uzFkgRYCKInfc9SxwcCrMSOJDztk0no
xIXgtT6k9hpfOyL0cPblyqmpO/KFClXYQUPOwmXt0+xh6YbmbiTnQc8Y8kVMBxsGVOQSEQKBXQkL
RZazHAP9XFAirXlxrOvCvkizcEKHtAwnSBBof53IDd3nixjZl5saSwkOMUWqyneNHzFQrTx9xru8
bDgPjH3SktZWJJWRkjywpqxTNftM0EWKZMEbD81Q0bI0rfalUWInZANsnVR2DAdyHeubpZLuntVi
skmc+ksaNw9lrIrKb+gTmcbyGbKwciZ8ggswGBbnF8GHZutWUat537tiXR9znTjXwc2+GY3sjopT
lhFt+nJ2Sf0k4CBxH1m1q/epOwx3C1ugc1YWjEvjtWcXwibNT9XCezAUR5r+4OTeW7lWtE1QS+jy
+sq+m/WawdS6tm2g6zkNpeMu9S6dSJiwYPB84/5HIdL05nOX1MluWI2UeZTibehDd16erbvBAo3n
u8J2NqNCvKnh1SzjShB5JFiwPrJ6EmPJaKjSm9rr45DBun1Hvgo7Txq6detUGfR3chBId5AW/lhs
fEwISy2x9ky6tEtVu+Iy5OlwQ8aEOOdTakw8jIgCAIZq+6ys2EhM6G+zUnbfKzVLXwbFWjKfK5iz
GpkUNxJl9UT8ifbCyI75mhTmiTgiGsS1kZGYkBOVSQV8XI7OKSNw/Ja0mXHTtER6uL01fI2l2YRt
RqLGqhf1iQiMeF8SgnNY9JZj1nP6+8Fa6xtjybNQAm4J1KrWRr/oeH8aasViQ6eSm1apXdMN7ozU
XMLMK4170RTLNVvPCabGlc/OFEm0DMSn9Bc7Ji55QN2gNqCdGrRQkRhwFQWlPXrM3TwuGfVJfKxX
0wmHRSV9oDec7FiaY3m0x34J4THmSB+urXICUSsmMOnQgsl7YQCJpCbJ2dwJnhSGObdomjPcJrJ4
Wlejv10sgpLJZ6g+a3R320Ss8lPcpe4LEHv73azaa0FB4DuKtjlwZ0sjNFsrCZwWT1NXMUYx6lt3
6eRBrUbnZlBXpjqJNM+62c9EUQ/yuHRC2bLCB9VfjuLCjoC/VTNmbQgdZAF7hs/xs5Or87Yo1CYN
KcMUXs+yuR1WjsdWMxi/WlM93HbS8d7SJHV2miH7xDeYHZGzXOQPRsvvReS6Y5/Zf0w7r9eqgZu8
nU56opOjIzg7SDr1MuMdP/UQshw4e2RHM3Eh2hnxxJXeq1837kqxWIdhpM7su4k9zWQ1gw/VyHrU
yPhsTKWORqWNvxQVMeO80LP5XSD3uQw08G6olSqZdiSry6gm9AJB5be+ogxJ1+VxJJhrbrXxwOcY
x4JxXBSnYEj9whbytUP2gg8nWZmTmnoKyqkPPNrmiNi25jzXzAfDtsImYWUpCgCL0u4GwEx+M6IX
i3DPysiQ7V6WZCf5CfUPu3XTRCNZJCZ7fsXVpoAHRvkZ+km/Clp/ELzi7THhoHkmxGVX/4g4FUTG
O4tcvS3D8A6ZJkKhJXbKT+Uymk+O3U3VLnYV/a6VsTzEFs1CZOQqZFqjE9VOUTMvjeg3ONQ7NrQB
ztv4oKUadijB1ifR+3k39glbMQqpR+Jn1lBFQZtt/qQxvvz+ff9VD9VFZHXf/fuXj6J/zDRwCUzA
ztg1kKpbHwwpfaXOGedrthviNMEXCMRrn+U6J2bPLnCDNKeNTAQWkaD7PLnuQNLj0KJH/J+pyz9+
j49o0Ix84lmok70l2scIijTto8zo8u3/qsv7Zf/+719AsP3plw/f+rd/fav7rF9u3qpv//7l5a0s
s+5fb/X7vzYDuiacPb//4//+u7+LzBWOu19hxl2F/uxq4Gdw30/fuv7fv/CP3F//pD3/j8IceNyv
TMcxNWkQePE7XEli/5GYK5r5qwHqAyuLBZ/HBFz2P9GY/2bp+eOZwxgCShi8FBReHmyMZx+cpcnk
DNwoav9Ecgxlb2tU5c1cZ4isYH1gTOBVx9o5SRiDLfr4RQ7tQIKI2jF9R6j5FMte3pTMrO61RV23
HRvF390L+A6Sb+IvHqcfPVe/fUEHoAlfDouuiR7+RxU8GgcSSVy7f5J5f2k0fTigZnPXsKikuf/T
7/cXH/WjHeM/HwUT2MX6ZLj8Xj9+VD866LmttX9alAXxyNQmUaKmPyNG/WZT/PGSe6p+PeHgAvNL
Gh/gDbzTbQUzefpMm4Y1x6bUQvV1mUkqYtjClkadBkQXPaPYR/Ic2O6yiC3a8khdhLBGS+q9NhRr
hBfdeqhcrriiIeLIFxbSTnxfOBIZ0Zg3uzy59kddGm/TQVoheyb194f/b3+c33B8H/8Wbhs2StBD
MCx+uGQwUYx2qbr02XGU9N0ZauMypYjV8bnXGxvWpJ8NDH7NinqDtJbtWK5BshRqWPXXuXGzbpEe
tEE9PFrmiFy9SLLff9T/db/8AtrqT/f3/3c+Pb5l0wfny/Vf+P1Q0nT9VzAVKpyn360q/HC/n0m0
l7/y6+BfAcvlkA7Av/Ofc0m3f8UlAHaEuSKZL4DC/3ss6eqvAKjhChiuq3Gm4Jf5v//nh9uo+/D/
f3iFXm+bP24rBZIRBZvJK+/HJ3BMNFdRZxLDmpN2O5/cS7XTWcr59rF/+lnWDH/HX32G8+HxM5OW
wHpkxSf7brhJn/1po3z+03X+i3PkQwXw36/vXB09f/LbOV6RKcrKf9o4OffxaXwRJ7FRvyTfzZ8a
C69FxF9coY9Mlon1Rr/qnXpq07G4EDmMYCth5okrtY16BwV4WHntfCgnhejArtsPSxbvJnykm1If
kJ/m0txWw+z4cB9QUpXXsSiQjxCQTMaY03CRplXWbpGtzexAauyjmnLT564bTabehaueN9EwaS0b
zlzdemo6hVc6ZGRDJqSO6SSqbnYyGhXNi6sR5qX3bvKVV4z4PnmFHTiNZaIiHSqsj9TT1MdV6C2s
P5e8RlCP56nd2uxwaqwXDKjuGVfuem9sQFoSrZyXQ4pQvnD9YlTk/uq+jJK5Ki9qqX7tXVwZ6J6H
/EHPpIWg0nPRWBrmdmTD6vdy6t9VcjWjmKn1lqSLhPGgLrDkuMaxa9tmq0M+BFrlFjdxx3BDOBVT
x0J/K+aJVqJ3s5DxqXYeUxtFKxTlSEmy6QjtvzkVKKB8JU4MDrjO4yPYDPQEfX51igHjhlmqQTXK
KZhSJdkXqsPK3bDkUU/jKdDjacEEESdBlbPfFAZNRBmTUoxX5nOlZeM51+lKa636Wa7Eb9iNv7qR
ri/DP92ruTKMcTtL7eRoJ8U8AxNs1911azszsFKco23fTdne9fYJgtx/fj5+NLb98Xh8KIy9uMYu
r5TGqSL9gensSCzhQqR2OzSJb+tSZ6s5j5GSat1Pioi/+8RrcfGnPxJ/kDOQFaad+AN3dqhOvrHV
0aD/5A/6zfj9VxfxQ3HiLE4il+sD315pzT494xDNF4J0fWU4eGOY36f10fQzH6sKQsIk1LC9ZYda
QSl1/88X9QNd9o+rSnX5578RL6JE4O6tJ1dmkZd0j5NTRWvnhanMz6w7o7rybmphsPvPi7BwnM+W
eaXTtas4tOQUMtfPSIKctJf0OoJB8434Ftm1Iz5PSnPkRPnJ1boesH91sT7UCk7f26VZd+uJsUuI
LQEVgm+GDkHVWXe03oefceL1v3mLfDR82+ia7VRP1lM+btv2kW1CTPYgSptPzjXUbGPgi2BeJdKj
c5jKIFMCWF3yyVEu/bBrq4em+An65m9uv4+JCV3PwGKlmDyZW9QDwxTWxsluviCii4ir++ff/zey
zV9c1o/+a02jcNbKYjkZPnPB4+24UU5LgGT6pjiPe2vT+VlQ7YdQBAxBo8Rn/LmZgxskyFvvTm4e
Kr/eL9FDG7g3B7an/nD82Zv2Q5Px31vzI57bVYd6AKy8nDR3q6pMIn3GoRUWkakLxXdD+CtCpenA
itzHISW//PMV+UB2+uNjPzz18yLqcbXyFaAkFCdfdn43e5GoSHTtbsQTgqT1aLv5T6gyf3eSfiR2
dINS9cyaeQC3yS4NNB/tcuBxzhiHZPOza/l3R81HxOOYWGXqenyKvY23w3O9Z4ESIDzZxQ/eU70b
D+6GPPkoPccRppDgJ5fyxy7sj0v58cgG3gdWrF9PAKX81XpjipwbUetuJmqC9GZi5OdYjykms4xt
n4pg2kIZ65v6T+7u39q8v7q7P5xutsMWCJvVeiJ1NuiH8plogxvGLxvXyulD8yB39qOHfO61S7xQ
gCytC3MDpmMrU5TBIIaijN/FItI679/K1nD93nJAeh2L+rPH9tD1Fnxl66lZXlc3Cyh9Q4Y6m7Qd
N8bYR7Lbu8NeyU+duMeepzsjXrojAONgEAelee7U+yHnETLuMuslXwY8f8/Xnll173S+odCmqMjU
KNYTOuRbY2J+hvR0yb4SK0sq8j5ePw3utiz0o1aKCxCiw9Lnx1SJkV71zOG2/eqGLvsEI70kZr8H
rRNmtbPRsn3Snfva3s0WOePTPeXONJ/RawdNrO4tcTWjmUQU2w82Y+zeG17nkTd5N2Ew7a0bY0q/
ptpwliSk/vO98nfH7nV68sOLyM3Kflg5dt1tdrR0Xz2XR21XHIcsqC/aro/WN/erepqf7Jf+PD3o
p273z5/8d+eM9eE1nBEWNFQpn5woF53x+kQKU+a3+7iM7GehJwHpu2t1uF6pRZ5V43XW7/75o38L
RvqL+9P6UEZpTs8eiwTQ01wOZ5xNwaqakYcehgT3adu64wVZ295j4WWOzzVCL09hC+myMnO35vCY
dPJT592v87Fuu9e0WHxWJNHsPLJAJVk13qia3ORF4q8EaADSkWpUVsihW25IlPrzFZsoC5wa2OZw
TLpJuhFTfubMPeQSFNn/4+w7mltlom1/EVXkMCWDUJblMKFsH5ucM7/+LlTv3afDJ8SrM/HAAzU0
3bt3770CELIUWnNCtBs9h3JtryxlN3ove4fk924DRPDZ72I5gc84W2hA8joNjYSVlvMoWjn2l8Ix
M4shQIP5Lej3lCMBSXbpz0CIvxI/PA6DbUTg1Hn+JW66YQ++xNy7zAcerMtHDONds8/uNFrdb+8I
Jn8mv7MLYVT6eG3O8c/z0Zi/a0b/Gxjn+jV+E4w8lWM02iDw8bYjGOHfcbOpfW1E24sKle5A7Fqr
D8G1UUuYw5ntqVXYRAlImb5SVhS/MyA7RCoUFEm50mFy3Xk7sTs0oEeu6WDf/CIfTcrsQp0AJUgw
8HR1OnsAHTij9WrkoWr4BncDlPxx0/hu2kPApVbGb2IIWhXMobHyBLh3PVupR9+E4x48xNwMC6SO
vgpozBXUyUhJZfsjnZrcmQOHrOGQje0Dpy82AhDXgadEa1nAtPkfjDqv5pHApIhtjaOrqTKlgMBt
D0kJcN67FNOdbKnkvY5MbFBZ4m0R7RmBA0MXvBciWVHhWXqA2dy7XRKUVYyjBYQCJekBF3UYiljZ
VbemyIPXm1uRREj7QIooaCcoC/KjD/3RLMG+0+o2deUQYnAAC7mcnlFglZVhT9uCz1B2TEUS3hZ0
nogdI4WOESvFMQp0yuVBbnDh+ZGzUqnACROifzkBJTnIm+vQCwN8v6aqEw20GCIXpOa+o7YDWfX5
flrIM+a+c2NC8GLtYa6QJw+tKSJX80dBjvrv57+/FB24qRp0dxPsxbhJ2RJxerC7naSDkacRCqGU
OJYo7Zf4E+hw7VvLmhaCw7wDBN46xULEbXB8z2go90NkeY1Mjrjyu2gCdSdQcOS2VtGUZctNFu4h
uPH8NZemkf77LQO/o/IYcHsHDvcpmupAb2TEHkqYK79/C6aPVt3sDid1bRZ7qTg4iVZ8kJr4/l1Z
nWpRMn/VE1vYhDraa3KviWYqH9C1VGj1m1JqA+Xfr+gLyeKf5y96ix2PHmS2ufg2ryXSFQYnorZs
9z1kOpWZoGYFH8m1OraBzhuARgNuLMqlQdggNQWXcAv/qxLlL1KdFB9+k/fWMytgVOxmJdTd9Osf
PBY73X3vllnrlR7RsuHggHIHsNFHJF5r8MKh1Dz+RhFUQr1ekSDrsCugX57bY6MGvkHDIQnkbcK1
ql7lKhvAkQHkDbS5ubU7yjQtj55ruqHePVfhgUbVhPhuo454QHw2eqslKv3K47Kw8kUWFv1UN74f
gpb4cUxaHoveqbTa6U7VFqhfQCY2oZqa0pZ/Kw6hmWq50si0kVw5lZE9nTqsDL9Q1mVn2Sfq1mQK
AiA2ePwq+UZN93IWlTIkfcEl5WljTAmkQirj8+jmq37+HZuhe4WOBMBtMLwHHQ2cleAdbTe15OXq
SywUvEuzkqIu5QtzJTiOH/2kFzkA61wSsOFtva+5ejcOGygOtO0LcLCgEzGloPitXre2Z/AlADWA
FhtksINYUu/rIviG6TXNTI6xKwjHQa0DUDsrbrcgGnZJBILxoUp3fglqOuRrns/r0o6fmxalQgre
5PTgpQ5lHS1UELpUTgZGSh5VxDAV6FeFkF21lhPFswCBt3jViKxAAU3expVUBoTYeP4wN7PgR8t4
lkq2VMUNMZUi2w78Tcn3hiC+JxD9EI4BaQ4dqTTMrswkGVbDWg7iygBORBXIYU2DOgV9ib7WvfBj
bHC6ALXEgSELmBXwcLjIturIHDtCUEiAMlbC5axN9r9Z4tw1KCKECT0+bTvkHgpumhSqM546fhU7
ALkymWRUVLLTHSm8ALhYSCrVr/jTLPUi5kLINeFCO6pB0gWS40uuNp+UObxDPTLdhdrzr8EsJDhz
6wC3BJpeijDEAJzILrgyenHK1cpOjcEE+ska9eQzPlAbyFFciS1/yIzgpVfaq2S7sr9Dqqd2urfF
Td3KzuLael2IA/Puqg9eBtHzeKisN3kwSQs7cxVK0tGqyGGWJWe4XWkD8UsfSJ2LFALaCjBYl0UY
CVJauQ1bXWp/SfoAvCfPAgp1FHu5SOw8B/0f+SGSdBm8fg8M60Qe35/P5M268sG6ZmbhmUlQGgc8
mnIahdPBqjMoHXUDrXnxtFecokZvsDqpU3a1WbvALNWTptbgfbgWAMT2yhZDhhYby72TbWKj11uL
UattANS2Xsso60AtwxoOlAbiVvL1/GWno/DRu84CNcSW4jGdBuZtzkEhTu01+E5shZWse2nh31br
3VEHc9TJGA2/D2kdAnBYRTrlV+hLUVq4DdTn77B0pbmF+btB6lQapDHGINKZyGQBd/UdfGMVCVy/
N1LNLO8Q7dfOjlsB5cGMzXUv8zjwxbD0aIeUdk2EsoDiimqBGyYI0IScgnmXbPMMLC2dxqLdS+WW
yA4dLxdIK650d/YkDX0HwMHTK6QC6WNPKcg4AGQUCr0jCLWK9CDR2fAdbBevAlcMOmSHEYU8yewr
s58EKGTwr8jwp4FYsIB12UFkSE2ag1ejd7b3TlmhiQyEU1bi5u3NHr3xbHGKFEvwCciVTqtGWmJL
Oq3BelDPdXBCjVHlVV72T4NVb1i1cGrF39YGueEOg/ERa/nL8298q088eojZQuVbGvz2BNPOFWoO
+N7bQFjAhw9G8wsPPobSUHfTek4uzhAwkN4/UVoR9+ULjppQSWi5vQKKvsuhF4XrVIAdxgpKJUJc
6/L8+ZaqXjecyd0aDNCQFwBtRsEDvoAJ5P/UrrxC1mXbA3ar0RbYy/UGt0Ie3JCVkL/4Yabk727M
ZGx8WA9jTGCDfH2AsF2itZUeCio3Jf8gChWEzJ9H8SUyMC7Xv6Icnivdj9cotNlZGShr1THj9wR4
47t0rUy8lKXcmmN3zzW1DIWIxHMBVWJlsm9cKR1lGA3OvYqPjenr6InJPxRaHpUKZXk5NwqtVl96
LTcopbJ8+fz8q9xC9qNVQ89mKI8LaA3gSbJEbUwgt3lltOlEBb9HAiTVytD3lcEIu1av0Y41QwO3
QDBHEuyvvacxg5mMevhGbbxa68+Dxp+TY/Lr7njikIevTEVpayflUm3oVse9mzMv7oH1ngKl737l
IvQMtqgcwO5dpWtIE9uMr8Z2TZx9AyBRcE38LTEaa7YsSwH0dizdDU4yOYjy04mXyZ2W7CI7Uyzu
qMHHRjsLa1eSac4ffIu5U/QYR2XETqu1xGJonUaD5L+Za5FBohPmqtK23AUH9q1U4q1v8IaorGJB
F1Kj25zfvV7CgGEKrCqFWjijjipEXHRAfBXGxnrYR2pq+xq3chYtNYBvyefdWCxADmE6ZXrBrrZY
m1PjS+6IdoLyBqEkF9AxDFbGQX6ILO+SK8RGUtc08xfO8lu15W5ouiMhVQVqryMeKfXSy+weakDr
K3Th1nqLfPc/DyvCtgSV2WH0yCS1H8EAo9QgrLWpW8rP/2N1QZNNXE0LpNbB2sPJUhm8Kl4CJZdJ
lVJ8XHMI/Y+/Fj0XyjPU7PriueCZlSyGoxXR4O3LCYKk6BaeWPwZVUrfQ6dv7ynQ9lITtdKungrF
iZXBF/Liuf1KCA/QUSoxdiSzWqIgJ9fWSu/M0nvNqkL1UIUiP32nWocWLmuMuojCDykXWmklWnKC
fIPi6RDcUDgT2rwy4Eo4yQ+8XH7Saqa7CH2QFNygL41Lu7pmr31L+R9t/1mNiGWCEcYGeKxWJbVU
753m2sqtTcno9lmBCbKmxhoNlI606gpeutz/Zo67b/TE6bXaMFF/sUAMNmgd3qtaZ/qWp6+FpqXg
O/ejgv49FDumw5vaj06n8Qar5PtCgZyETFuVCty4JRyLQ74NV4xslyqgc5fxCBL4iTuNmHsQnRX2
IWGP8oEBOLQCHEn1qk8K6SVIdEqkiSwQSyvxafFVZ8mc0HrQk+pFyhm/ibfxgsYWruPlH2QLnyAn
s/s8gbSvPFjMubPYr+L1+UG8OOwsfYNxcF6X0/uWanIafkc1R+j3p1UHcovaYIeFqETBoH5tghdi
Pjn9/y5ahUmN0gsoDs6IrtOPy5yb4ghqGRbYkWtUpB2o+8p1qbK+Kv1jDkjO8jEayl1hDGF+ZzhK
e+SpSaX7f1qQueQGNP1aZj7g5SdHwmngt8Gaj87Si87CWAfS7SRuBVRV/0FxV7hSIOUdVnL/pXYh
OUugaiKMhLLFNHKUnPAyvfVOuR5t2TP5Bksb6vp8eUw36wexgZyFrL6HngOch5F/DLGAlhQRgX1G
vuU1JEYlEQKKuYsrUh+uDLfUriFnsQjmrUjxQowHyhZUAXaQc7gW23APFTcggy6lWTmjHVhgFv1W
Jm3mNq2jd6DWLz5uNs9feSECcHPXQFC7RjCSsVi6X051t7j2M2/hAaYNo9FDd/GXsfNTufOP/Okf
B5yVNaQegnTQF8MNZSd9S+4FGpkYiGfkTpK5H/qVPgeN6ocK/8dzc5VaqaYsJET/cXDwUwHOzyJW
0L49Z6d6muPqJd53amKNv5LtnVOjxcLaZFo0yjzKVcUeIigrld7HmwOQ6L+jQA0rw8aNIW8okL7S
tSe/uDYVt7I5Fqo23JwNUXRSUU+OMEAB0XZtBRp0NOSpAjui+up/fn6SJogB2nRc5Svx+1bO++9W
uVkh3Mc1iHN4Q9vjjTCXjh86LHCirpyg4AdByUPyUbAyMkul25Ov7qtg16KS5tfA4k5dZ7apDMTN
iK5igIcMtv0vc4UWa26LX9B66V6h+0Fv/GOyssSXJn8WmbJw9EAYx6MCgKJFl2DlLHmc5v7HMIxo
GlDmK/wsz725sEQTPvr65L2TripGCjUYz7fLQk+Lk2YxCazfBKr/U+T7Dk70jrIYnebk0AIt19XS
C0PL/IXbintW9l54NZZxpKBItyumOkS9zXQCja41tspCagw72r/X8QhhHbaosNIGDdBZrC9fAT1F
h7yuzKs/jFLtfS3Qi5VdswAe+o/nLTEElQhRaWwbOdACXM9G3ddBp9d59ZDLjAKhD1lSodWuYiq2
3sraXmjLcJOXx19rG666hDDgyzb2VEGjZZo0g0CJdj4UkzfSqd2AobOh3+kLJKEOhMoey+9q439A
/saicSfmdY7TybfaTrblvtfcDbvmIjdlRw923dyhi61avk6DGouhfouhsVUD9kMDbheSJFoU/kpA
4ZeGmYWrBrRoLyQpyol5QOT8qFVGyGNDr1qLhG+XH2UhFLfwZeKAXK+h/RkCySzWqBZk72V7rmmo
aANiCVUXPmpMMsBiBYC4jr7g5C37LQTQYpCt611QqzUcnlAOgcDNkQCYiYHi9eh/saSeQMohRV3T
7dNGLQZOhwCQGYr6JI4UaV0KZV+S/ozRDYNOF8eA1nSVBJkHiBfQw374KMNLCQ8CnrymHWX4ES+P
DdRiIR0E5RcjjF+jYh+BiQnpFd3lS5VgW5T9uUB5vm1vt7dHX2qW9+W8T1JNVyGV/2YhKpKrxBdU
8stzbcNEKPkmXWWEfOhKKFral+Is40uaGOZFkNF1SuKrh2oQ0WvAG0DCuoTQlNanB743q23MywQa
PoXVgB6LwmSMhndI68/feFobj154FmXJuhS4DL7qTjNpnkU4E3SBBvW5SFcGWOiHQAry723Zd1kS
w99sKty06qBFJkxQtrXZfhEaa32Hp6lgFxv0hrgAv/L8pRbKqZw4i75s0vll6jXIag2o5O/6DbUJ
z54N8Rab12sDXJFhk66F+ulHH03hLLrGftyNuQD2RUcPF25wLcbrL8MY6N0Aol44VdbDXeGzBiVC
0WZgtN4NQHX/M4ijzNSMmXeNEgA8VpcfLMChAY8eGugrz6dixlT8v21LuKf9Pf1JyhZsMzCoFSC5
2DLvgsmc232I2q7KJB985ggo+sKWwIHnr8tpzRmQXArqM8r44gJuDkgVxHRWFvy0rh/M1JxTVaR1
GDUuPos4fJbipYHm+PO3XDjU50yqQMyysHdzZOSD4lJ2iYo0lV5bzqqkFy7ItGSNyTqdJY/eYBZi
kxBlyLrHG1TASPtQzoYkkBYKG2izGbG/rfrf5y+0FIiEWSCCfBQfuhkWFZpS++yzsLsX7yho8af4
Nl7bj2jli8z4+v9vecxCEBDYVZFwmDnWqHalE1u+EquiOioSjmkegABcKVoZOlCb/CU2gXB8XTuv
lzapMAs9LVq7CTQ7ERgODORpADJGYcf7EE6pCRGzb+ZThJAcu45/X/p2s0BElUEfctOrdgqxxxVR
G9Xe9PUYZRqIkBmB+g6ZGKXX1hqLS+PNghDMD4bOHTAegz6GJF+gxemssZUWOqPcnBfDikTDQSUQ
ZTqUpIcdNFPk0OxB+Vir6guPV/qc7+JDAxlULizAOP5guj/csbA6UvXbFRTTUpI4p7oEbFZ33hSi
Wz2ze7PcJzbcI1S4IO/aTbuptUzt9nAG0XwbUsHdJixWDoeb0fKDPXxLn+5qO1xbdXXIICLiq7zB
/IOUAXAfXSPiIFdojhDrpCCQLMcmJIs5FHpirYJE2LsHB5hGGzaQnCog8wJcxDC5sCiCGuyZw8q2
XziO+Vl8ETrYsbsdZr0A2FvnFeRLf6A/TpxA+9pIR1ptt62RqHDQWhlw6TPP4gw050uxoEhcCK+j
E31ALDgAXkDYjoZ7Rr9TstAt4ne1Ebwn+sqQ07n4aP5nIWeIhyqipiELzT1G5vS1YZZgg/Dwj0Ft
biNbRBCUc2mMEFuo2HXH2kps5hWtVDVywKw1c3NQS4Wz488Ul2vSEC6rteCll5sFGSGAUmQx5VMc
A73XS2ZMgmaQd9r0oe1v/BVE0MJB+h88dDS4hFTgdhn1tDJAGSDuzOdfZ6lCMFcaCUeCrsMAtyh4
DIXvcKmITgyllHuXeU8GA+YIYaY2LeTbFa5GBfTssSeJOiLFF17a7kKbUCSKd80e9MSGUcIjVRsj
q3m/1Q9sK+C8FLg6esh2iFqHyU22Dufnz70UEOcYatZzvWGYoi1MXFBF8YxQpy0gFg3x9I8jTHH+
Lm4kIZPnhZRO1aBvN1FZJofgWAG5OrWFpmnVAGNzXef0LmzMOcg5Lro4ErMO3wEEUK19E/a4A51q
K9Ujazz6V/dc7wCHyz+zlX25cFzNKT8DBy156CZPRYLCplIZvlvAEv2sFhAX0uQ5sQfi0CMF6bWJ
q48l9eqjVZRvSRVBTf6z8oWW5mwWWUI3YFOWQGSfjBex1UOtahM55o0UF84cJTbJoc9QC6Y7G6ez
zh5g+wLgjFmubMul8WcZDdwqWLKAqLWDUk/3G59b24V04FpPYuFs4GahhfLIAQrKBOmM+37vfrZW
B8HNA//SnTy7g8eIAT1pkF/DUeG/nk/oQlrNzTIYF54HpAgXI6dtoDoFMy903DILAmfQZPu3Kh83
uzyFUBXwiRxThvvuV7zxWfn5oy9M1hy8LQ5cCa1X/K4Lic66reSW2PkFvA7V57+/VICf+zHnpJRL
eS9CvAGWebv0Ih49lD0c6dgqrkPZhJFqyZ64uGuUqIWQz05r7i76VPDsCoZIIh04bcCv/lgwhQrF
SLj5BT40B9QRAC8KZMlddvG5S9ocn7/nwpKeQ7EpeoRPyjSPaNu/YMNsi9WL80J3iJvjqAmRo5Pe
xRR6u+EaHrIrg74eZMTHz2i/dv9dqrHMMc9xCd8BgIOBjLFYDcTwjfDWW5FN57D3Qt0V9pD+ptjj
/BQ9mH6trL6FWMrOAgFUPMaGJDFrtYWGRfYCU0uz+RLWfn7po8wiweBC8JnskN8IEmpTJKeAccB+
NcLK0y9dPud44wrSsz0fDVMncihlqMG2HaR4ZaBNoBZ5cuF+oDeU2tQrMWABQMTdcpG7tQ2d7QKm
Njh6BGJLfXHbDsz1UPYs/+gmoNOhfOgAgrky2kJfYQ4qHupUaGEvgtYurn/gEq4kTgvfZA77Fcm+
KinCRXTmK7kergQs/7grx8GscAUNe+MjPkic5zDfLGlLqYsEHC92DgwcB5ZOYNeX9CBsgDK2uWOq
5nsoAfOZnCsk8Pq8Hqg+QCLA5F7FTaVB/NBaw6AsdEG5G4Dk7qOhPSN2UjiV24EFSXXSpo0IFT33
km8aB70MZdB8HTZDO97szMYkVOR/KgtgFvf+PDQthPg5ODhwOViqdLhBlgM8gRRQk7sWgvTYE89/
f2ETz3HBsKqrgoLIUIKRGYfYQUBFJg7u6fmPLygNQGXw73jeZG2NAwS/PsYfgePXm941hI+2uLq0
CvugGLgOqLOt9aOWii1zRu1AQKdMInpcicBUGDXxGIZwo6Gs0VfQvAuQXkaiSoIFosRXf63FuRRI
biv5bo0QNU9G1dRuLLqvT6bUO1pveb2wQtj5QFnAbMpX9wPX++dzetsIjzbILJng6ZqDSzGGC0Vr
lCyO/qVTJUg1NtIyTiGhxx3jLtZBZxu663LB2vRokpGV+zKKnyVcEoFiStSodAKAv7kIssKUnXU+
xLBlNxSUiFYLsPCaAiubcEAwCut3lvlMUGIGH7fI356/xgLxDLqTfy+NmhBcJhPwrUJnBAyrl+Ts
JOiQIVLLTaf3cn5BUxQFOv7Q/3rv/WewryC8c60Oz8dfqtjPMeq9B0tyD7JQTq+T1+ba7Dyb2aFV
qXJa5oQ2CsffPLC26YlU439MbulZesNXksQLUzlowvpym8wW9OiYbwK0KGuFeCc39bE2XO35Gy6h
Cm4x7W5d0nCsFPMWZwClX1sdV5JtfSmM8BRsua/eca3M8c3MAo4evR/DU8Ld/wdUd6FCMId6S1XH
jGyAhASwUpNqsZ6sEQ7vsTxmij9oCYSFiuHfLiS3FXb3nhRkuyUqRtLoM/Cm09qzG7/30pV+fT6P
C2febXrvfj4vGleoKiwUt4P1GFykoOpxAvlpWGucLh0yt7L13QhQX4JCWsnhQ6nsy2jRL2QkJ4Z7
YF6nJBuFMCBIB6A7Ab7GvrDD6WMZHyluQM1KUFnIu+fIapiFFi08B1n4b4StDHXqbVa1Kyf6UrFl
jpxOXC6EKiheDzaRsNew0gtJ67jasRYjqbWktyJUOQ98ce1SdQQEONeKkzjAwOM1gyXxCK2SBB5E
Vi/YjQvn4Q4K/S10re0WZRtcCjmn5eSAtXqjg3kvYdLoIQrJJi916OpKRbuyyhYOylscuftIGZ8G
uMYhXRz3tffC1KdJfzvQGeijhCtfYemuMAdh8znRMRTUTR3y6l8Ys0Ytr8ftXo63SG+U58t56a5w
+//9i1R8I1RNjbtCIxwbhv2m/Bca7XrOTCTIYf+yUgS/DziUF9R7Bct7yH7DSRBO9OCXctk+l9ay
g1uV58FJdrt13j1Jk4ocRKCR4ZPRhhtAbSPhK3ApmlMx7HmIZhM+nOle2T0NeYcghAiZUQ6jnu34
3GAAYPAhgzVWahpPQjU1dib4E6QZ7hP2Jw9jHVJ9IRzr4R0OKUFJ1JKMlH2A1ojXRoIJjBFQgDrW
qoTXihUPDqz0DwlSAwVHMzbehgLKf10gM6ydBtuy6NXGU6HWodFgPYi1Q7Ifz7/HQvnhlsvcTUJc
jRKX5+gck0p55u2f1k5tWGMaz399YWPP8eIDC3M2yi0Rh7lvsn53vZVNvZCW3nKhu6eGkqBXJB4+
3Zjs0U+ANyQMFGVvVaJq4fyYg79HHnaUKYtbcxdanKsmL63N2JSGiwdcKNZSgCkLfbT+ZpWfpofN
mtCi1tnqEJ+QIzm3KDOxQt3VUXSUDvHKllu4jN2quXeTxcNKkirhgeKMDPDy8TvsD2U46zz/wkvN
zTkwW8q8isQqwgLCLXZPQTUSKnVIoxKztIBK2qALoGHFl2Z6BW7Zrq+lEV1WUVcLYXEO0qbFsvbZ
zEcFF55aCrI49go/HicAoXrqr0hKYIyarwFWLL0LK3eipbIUOcujsgg+GCKHVR1bre4alQF35Euw
STRR5QxRhyaK+D04wj+uE3LaBHffbxhIFIdSbNHO7veiHW0BKWIPxAl+4Qp8gw7DynVpYbPO8dh+
mbVhImLRszEU/gGZCrnL80WyFPTnsOu+rmpG9BD0qabZRkyFgrAP/Iu7FxioiXG9xlSCkrkvPclr
xYhOuMuoHAHKZFLhpl07OcvAh/V35WkWNh45/f9uQl1orkLEH9fCWu206tRsk+0PbNRAwRDNduuv
pNtLS5P+e5TIL/KsovHZSipySBqGYn2mtQWcUGFiXrKJlVb9yiZcuujO0dkdC/VsoAwm+hRrg79n
A/cjO3A6B1uEWxlkCeVCTsHybtpgJkZJwoSwSy1aq4xpEE+LtvCkVIE4NECDLTdgURreOTbCF+FA
WL4kD7hSSCtPsNB/YueAbCCAgNeYXhPQE1BkYBEP3ATIw8paTJbwKv8NyfDD+/sVBzFsyRL2304E
66oER7cJn8VKp8CArO3GXzkVF2pxrDQLIOUIxVyhx0wSZiW7t08GHokNZg1EIAY12q/hppbeZxY6
RmKMJYZGcIaPMeAnOQi2gRUcyuMa2mh64kcTNmttc64LkycBA/B2JSM7PvbbNWD40k9PYepuudUt
nMfCDD/NCC8Me21dnYkgx7DP/ZWy++MNykqzMFAwQiMQPQYYKKM5uRC3kFClKEDNVnh35exduOez
0iwK9GMaErhfYfITDcJ6Tfbpx4qIUq/NwCBk2FG4YFTQffFgNA7acfFLSyrUkAP4Xqw1HRdqHewc
Jw1nbWbsKDwDzO6g7wKjNCF2AHsUoHcXyR15FdWMuGYB3H97o6nfxMHkofCQbEW9BWoAd598SzhQ
AfqzEoCnl3+0amaRZHADmAF1eKDx3KrEJtvRWnA0KIPjZPApVgoQS1MvTpvibgGVPk8EZIcrUz28
cplVDhsSJmI19ARH/qMQB5ltzMDPcL9TQ7RhfdrORHMgNkJ/IT/TTg6iNazkAg2BncOmiVQQPFpC
jYDr6EPjlXrwHsC2VRJ4s+X0gOm2IbMNGFhMyTySivAKmbWEssgaV4ltQkJaYOOm/sqaXNhYc6R0
k2e+5BZ4GGJIlaYG3YmGzLkAQjWkOP0V7NHjDB2mxn9PPm6rcCXyEeJywRxHdO24U+Gj1rNyFDzO
aVlxFneaMYLcd453SBuwkahCJqCO63NrjcApBDxYoHPQMMza4N46HTTgYBq5M8rthtm1CgiXGtA6
KH883wgL4VmcRSAC/id1ImKYVm8+oSwtT/QE0lnryy3k5uwcFox6asvCChnNDCgjHbzzoMT7yOZV
4S35bF/pNwEKDNDZ8baUEsM+F65pKux+VntcS2tgdsEJqDxOm3Z6PaBbot6CLLvkJ2oernSZFgL4
3P0ghh0oTKun1wM5uNghHVBEdNBXtslC0gorlb+XcDV6cKslkOaLEYKD3F1TXTxDFF0TO7lRRxum
qJcBJUzuGJvP18MCB5Odg3eb0R+zbLov050qIjCYlJkRcgwFzFDu0WqizTJUefhUGtEBFt3lblgZ
eQEqCNrl3y8L02kyyGiM3H+DbxeXKiy2eDS9Nc9g97FOKOEVuiF4U2kbXSJw85F6aWtpygKThxVm
0UIKPGmIwCxH1837gM+pPeqs4iJAnj3TVYf3yBi2zRYYWRXknfREHEe47KAuFW54PTMb+MrJ/s/K
N5hW54O9P0cFe77E+jSDyNUpqZrq7WY8Vjp8YYzKXpP0WfzOs9ympFgY53KAICY76S2FjV2gtA62
4tVVCwVyyY6rcxqru4BNAsS1sl0WYuYcC0ynY0WGsI1zxID+JWpgD8UBUsMw234+cwvbXZilOgMq
/n7GY+KkvQ8yZuWsITaXEpi5a07UQZAzZHFhSx36E0Vw7IzX+pvRUS/LnfZQbIMXLFEtMGCg5NCl
GQdKbHPvtDOsTN3CBQvmeH9vD6GASvAN11xCvOcTasGwrQD7ACbxcJVR+h8Rxp1rBfmF+gI7hwUP
1Vj4JYfOSQssMJx94UmkuH/Ig1DJcJxHnesbStnVa2d3Nr9al52W3oNlP8cK9wJBusO0JOu35FqA
xoF09JtXYepu1Rq5ifRVWu00Z49GmoWaNmeosegB3GhOBPQaZMHocbKm2wJhbuXuvfQys3jSiENL
jUGNlrKYNKZIw6W1iopy5dheuofOFezFgoeECIX16H1CAYzQWgWyRp7yQq2BT5bCMT8LEHB7Gfym
KUhHOHsndJHDS/fLXoFIgk1BEIB6DS4hdRhs+GKrcSwParpd9cxZyM7nyN6IDf8PrGvEJcAu9VHY
J4akpRAigGFWqJVqsbKtFiLGZPR2n6FXVB/GI9sAb4Vi+EhW8sDvxIaC0e+aoPNChjUH8QqhUHoD
PSEAXB2i3SWhDj6ERhMgkohUKaETFK7cJhcXxSxEDDATGmsB4U/ozn2guuUnvEQVAQL4jfdOvBH9
W7AmMrmQ+PwHh+tKXMx6wOGmgcqAaZpbdfKnkfRe0PsqVv8pnM8lhtmEguGeWzCOC0/ITz7MEyXu
Q8iSlJ3fyHkitfLzgZbi3RyG2/q061F5Mzq+EnaAFUchHE7eYldtAIlMVGgwqwyUnbJCzlKLHdW2
fU9LX2XWdtvScTyH5QqiWMVC2I5O69pdtoHTq5xC8irVSBAFob7qlqBIGoUd9FbiWsM3wn7j/SSx
kyfkyvK54b4eRMU5dNethUSCLj90Q8sLeIIylYdqN76TguYzTthrowvBPHHcNfkuqj+GwkXSwCpU
9pbApLrIlDYuXro+VVgSzE043ueDcApjk4FErtR7WtkUWsIUSuKaqHRARTPGlczgofpKJRs6z7Uk
/OzQiUppSDaSGh1cKuHP0Oj/+Iln8SwgmaDoI8wwsXFt+je9AF1hC8qgx7vSpI7ZJY3kc/iyMtrC
rp/rSQdSl1JpC++PRvFMEgpOnYa+r+5NOj4QG/Q/UeuF1jLkheWVzbIgqMbOgcMZ5YoUDKigVwv2
N32pKlSS0nRPexB4il8qHlQT78By0PgZL2nIGXA/l/k00uIgdXhh3BfFBbIkMCrAFoAyLM9rHgO0
gi8ncP+F/lszqDmbyS2VwhGhlwVfY5vdUPMre/AWOh4tv9ldTRSiehSYDh5Abg25CbRTRlYfOTMK
BVQiLmILEfgK+xIlmoYeDNr/ExG7PCv/QKVZ9uLvMfpsMsoYvB8xfk0pFLSsjiXkkjXr8JUI9w1k
miHeK53dyIhQ1Q+gZMGF3SbBLuchslwBAObGakG98mjkkFy6ZzMjz/+HsPPYjV0NtvMTEWAOU8Zm
Z6mVWhNCkTlnPr0/XY987OMz2sCGUpN/qFq1gmALImHOP7icOOSHu3Ii2GX1tnTFaRKCwvJ6gjJW
fhyOOJZSnQzLdIzO05HwzvV/jEj/hWHFS/o/rykhNdp80HClFcECJFd4lHaVC2D70oYJvDvhP4aa
/3Kq/5NOnemrTuykuh5NCPUqjsB2TAxGXCPNXp+s6f7/3xz/QuBS/0mqTllQxaxhUDy584ncFMvP
f7sADqq2kwPu3t5mPrhJpjMG2dF4mySPRCvNsGWnnhtbPuaAl/6j8Bd91O+mxBl7wEx8NKbzgGOI
+R8L8t8uhX9ysUdJUjHpZ0NxIOfVJ57YB/WyeeKfFVH+ZjjDgBAerYwjZe5/NRr/IltT/8nE1iJ9
EOMlE4GEG/j+/YO6MVxAsqhf0tfGdOPmsklPc/M19r740EbOatqL+aZKi90P9auMxBIF29cYba7C
1EpM/Wk+rauTFG4J6KedskT/j47931qSfzK7Mxk9tKBQIkr9vo0338p4JhilYbMgeX18t1DtQ/ju
7mL7X5DIv63Qf5zixNQ3Sy7yK7EGeyz8ONR3/fW/2tN/6/L+SejO1qrPqz+ZwoTAIqD7ls9awxMO
p0/1CZgcN3I8FQ/rQXuyHqrf6bErnO0q4QEd1If/mnL9G2r8TwvqVVesuuj/NvuDvs/uZA0F2UkK
JTffT4fiUp5APgRsMctvlT/l/78nNfl/Vtj/4/z9v+jgpgqtg0jyY1JmT6poPYjrWyPkn9U0PpBF
PhiwQhLJlnJYRRseBdL4pkiPqRbvu7R3u7461W3sypyC1cMaXc3Ur7uHqb5lGlGBVe60jB2ITrQV
Up/iZblGWI+m5fqdRON+iNdzp5U7s2Y6nzWk/2REj8gEzuQ9BVBHs2lFDvnBuyrtDls0gMLMXlzE
3oznZZF4SoTUVxweBcla7c7SsR+pfUuW3HZRXYzcbVMOq/JYjO1ptm4tYk9FDOG0eUNlJkj3LlLk
DYvpCPIHV547RLM/mvXHmIaiNjkSH1cz71mmQsnB/F+0o/GzrInjKIr7ajVOZfzGvbUzl97JN7l1
uW7ywW+WV7H0hQFMvTa7zClibBHyKbXl9ZqoRWkrUnOOS1K+zXWG55TOjb8NuTeMy55iyexC4rL2
qqa/R3FxILfzdcoK18qrZ/LBg0ZV74lVOEtffibLfBmWJJSsYGxwAh0qcTcMlo3gQe6zY5N2GCmp
7MJVzioclNS0Gu2+1ji4SJmvNoz1sbiS73kelPI+i7/rfnRVHIBEU7WTzOT0rWxjQqqrTihSxkYc
HtpZf+9N5Wx1VhZ0xqiXnlHq2ddUyu3nWLcltiwtVv2VtfAEcdMi1ElYKpcw4SwUYqIVyrY3bJ7i
ak+dwVdOsu6t6mRrCocXQn+vssi3Ebq3RO/iN62uXrPyfSiG6ajlWiAtmltPubkr1PVd6tdiVyta
/5YkeIRbavW71W2wzT3GyV423KLkMo/PnX5Jkt4RyDRo/BUninbaYepORW9UyTXpnDyyPCUOcsnJ
ov1alXj1l0QsmtbIhCbsEgJbH/J2RWr2Ham2nF4V5MTJIYvDMtsNzX7pLj2lcJJHjjI2boTd02Lj
mZfMtji4uLWydBPOYd0thWDB5H1Ij+p4FFdnVB+I1inUHY0oBnCm8Dgtx6SH0kIcfOcAYBseSb6K
E+Uv4nYi7KCcYUl2ottJdiSsh0JsTxGmISVzFKzQruaWPFoENq4IUurmPOe3hnVrvK0Ehest+ZY3
zRyPdfdTtj8Le07tSHeQP5qFRaJMj/2QBGauvjKuQyFm0JIIi5uqGXQ/McG/enTo0p2EPS41T5V6
3aKnepbr0KjEC2Yjl6KTTp3ceS0pX+E6xK+jZPqxDp64PebSuUTYtszvW14f+BjrzGxSwLinf4na
zZms4bCKMfxraz8rkRUOlXxTVvWRTFvlyYzmflcShSskrqAsxUHLACXYvE1ZkZxTYWTF0lAZYHV4
PWV2Q0q3WrwqbeIua/aE+/a88s4Tomlbw6/b87RtrWMaYmgoXjmV3pKTeNH55bK9Ti0CdaLeJkug
FrWX+Dzei1XnoZaXaSZDV8BPKpmAylPo5WR0CDGDrMETWCpakfq0Z4hGSTSZnxYp8ztjc2tNcWqj
5yWJbSi1biV74p/WC9eX+lgJVYwx90kw3AlURcRU2yO+x/37OSqpkMux0jCJlq0gSzXLb8W+3ikJ
jHZLb+5to14beY2OZXyb58vY/gxZZ5M8PKxB3j6ZvHU9BS0aXHQH7I5Srx1jFJ1eOejCLjWryK3G
84Y3uZm2RyEpwhKwPxbz0ulS6ykiXNiduA0VQb/JQ4+FtpDvecBz0BYnkCcr9sbB7o4GJ9tFBLo2
rtOAvTPKpaR4ECdbKN5h5pvWjegLcfrULdLRBega74UViOuOCAjUxpnuDIUjffKd7RZmg9OQDGHa
0uxIUBkZCCj2RCaVnp5ngmTqo7jZcflYS9cUz6vKG2hg4tY3pcMQPQjbb1Ii0au+pBL7DsIbDFzY
8zF+nrpkJ2RFqCfF85C1OK3ntRz05T5h0NH2ZWBOieErqPA0iwTgRQ967qtRkQkfyJ1+7BYnx4YW
W06NK03jFPyzcjzEyhMnebqSa7NiWfSuMUqItYNFf6VWMxYURuNo2i4Rt8Gp6obfEA/Dqa2M9FO6
dam/aF5UoPXTHflvPAvfsgwUwwgQg2FwuxiOpKc2i8eLe9URahgoKTqk+DprsrsZgy2YRCkap56k
GDPmEN3C8rfY8HZB9vHYkN2WY+4dDnruDDUZdVk139V+vCwDbukYkgN9rF5VHImSy2Xsykiymzzi
4BvFExKvVZgZ42oz8HtNy0nmdEBiwVP7SPNzj1N3Tls0o8E8VVuo5PSS6o8i4jSgumt9zsTnchPs
GiRg2Bu6J/WMWLpnrKMCrT/Gqhsn6ALb8UGrz83k9Vh2qQABBKOW5BMNt+1hguCTDY9IMauoIzmv
8nDpNg1vTEl7UJ/XlfOoWnwd6Xkvj86wLgRWu6P4bmbfBkl2A22Mn/6MJocEStqacwrCC6RZDOKl
sLYUR5Z9SfKs7qmLn7V6r/wdFbY+nerqwDQqLs/66nX4/oJQq3ZtOE3DOXcXllu5PdU0LeroTlEo
o2kbg2rYWSR/gvG9bfGB+aPK5tiSD2KQfFO2jpbenqjyyO2dQfINafDGtuQcytbHZtXCmDfaxOJF
pQstmnQ4ZuTOVF3HOIrxnKO2m2dtyz7DfMSLxZ4rZs0v5LPblZR4ma5/mO9J56XVxqLNHEWXd3Ff
HLCi2k9/Dx9E15xzfyQhtN1weq/9iYO+4V2A3AzLsse3w5Ha0a3Wc8GUfmqNazc41rAvksGVlzZY
x6ly2q49auAAOknaqtJe2uEoC7dIKQ69/EG0crVGqPOH6aqkwhXJidNiEIrL5NNogCkJe10g/rTF
YnKZJVtdnMzMTvPSKhxPlU5GZ90dRtmoHWtbqayknRy/jQaQ0agaFFViT7FHUZbIhr+WS/m5TVz4
maG4WelDXsYn3qoDNdb9lTBxZejdcVPsEfQf0FI8GQ37Nw+5BAwVEXm97dXV9OWKtlLWg6SdL8v8
xrzYbtXeEfEO7MrZlclgXGvVSbSjVWjwsqv1YG0t8cRYinCxpfqtmXsfYSX5kaTJggVYQkl8spi8
VZERCNGHCGQA2mZv1t4yHkg5DaxYJvj0bzEjBIoq1TYfui7QymjfWObvqsSKO2XCtazCqBE/pIwg
oZRXrU1tIDczTwxk/nlg7LQF5g0iuaaZtmUcIHy3VCFb976uS2B12DxNL6X1Losvw/airpR1XlM8
bMQBSIO/EqSC1XQUJnhWUgo4sp49zrLyM6HvckSiAPF9G2GllZc2bU71ZMm2Ugmh3rBihW5nTL5c
B2KZfalG6yXWgIXu31ix3giPJ5y1q3RvLvTMRj2/EPgTH9qqnI+z3pPqVg1JmKzLfiJZxUbM+zjV
0kkf1mSniNO95g7fob20grr7kLbMqzLrZ1nIWK0zZ9JfMp3yHco+OHt6JdqdUE6p/MwzGpOpJL1t
xvFlat2+gL61jnuq2bCNhEMlZbukiQJiRl+w7zuoqhCsMyXOVKW/ikX0TExYmkaovWG+i6tBkcay
08kn57SEJVFXZy7ngwK7uO+OW/aeWndR46g4G7mV2DkbvpoI9cS0P/caQKZe6z2h5SiZFmx2GHcf
+m0h3hkplp1aY3JcBnPXRcqlMbqjxtAtbsrDtlhI2GgGusgv4sytpYrH14g7dagZlG/rcYlLP91S
R1tfRVV/bxbaNKk6lBIbCsQ1036y/p5QIQ1lQ2I8SgCv1TRvG/uLnA6OqPiJ/Nkz6zWV6iZIjw3m
Kd38TCbqsVSL6zLEKA1MfhLBoOeR3yD3KzEmxUrRprz2XX1fFWtX9/lLlcwvMvjMIl/b8bhUyQ/J
IIQ3Et1FyNO0RtyLzG9KATGdHTVPMdGOEivwNhAwxF7Ivbw5c8LWtSf3h5whtOSvVlAWN4t2gFrj
b++qzX6w5J1UEb7F7d/OrBISxJ+MsQ3blGO31dxVgBkqfczik766Y4ZySJV+5GJ80+ZvFqFLP8b5
4URl6XVJ5kb54kbtl24QN6781JO3Ge1xpZDr5/QoKaItDD+6KdgSqdTVs2I+lKlbGrhwA3XX2FAs
YKlKdVe07GpFEpEeQh6uyElafeWMY4Q6166sv21JsV/N+rlNYQ/05U4WnVLE0BoRTaG5hrU3qBOV
ryx2OVuH/F01eEhOigwj48mNuyb11PQpQl1bvSWKa2LgIQpHU9yVnwwYO82JiS2t7rPyppkhVcK2
BHkPkiHt05lsjz7ZG5avtdzUtCkHbRmv22yeYgwz0BuJfeUKjHuHgZIWw9RJdybcrIYcz1RqouF7
2ciAJe5CeYvWIMM3vkMunpaxJ2dntf3QkS+ZU0ayH63d5Iv6KQe5xQSTwKwh91tjr9dnTs+OG2bK
jgpaTfFBxlhyYf80g2uKBJEQtqearmW+x1jqdCRjy6HGDDL6WJ8TiAntn/9wKfvG9rIg6esLZwB0
IgVAChs2VHuOFF+LTqZFYJRDp9NQ8Q2COxrnQSk5iw7FgNvtZp1NqmA1bz0JPygA4bHLXSkfSZLi
yKbK7ss4jOm4FCv3YroFOWdbi8zUHtcK0HdwmzU+YXQX9AMdxTLshSHxLQnPzPQPSEiJSW29ePiJ
iMVMi9Vvp5ozrrbTLpjioNMKnCCfOxWPnaCUPKOI+BDdIStit84UauPU1cXlMtdGqMXM21XlW4wx
oyq7HVf7VZhVXyj8CIfF5S1Cv9FVRbiKnqLv6/LX4OhZKtoOTwIujbJQhllpm8i2meSEY/tuqOEE
ub5eP/rmqqL6qGzmSwPxX5wAhU31nU9esdrVDxFGdlvrL2Ufysl5EN5I9w6EmZAKE5MAzOR4+ubg
EkRqWiepoDKKDhZX7VQjUsuaGpys1tLvP2tIumXDGB+Sep7vWisudzVqe6BKc1T3glD7yrwEWTV4
4BOtkyS5r5MOHQ10vjKS76z+NdlrcdVhyD6r+6Jb9nOcBrJFJpK+XTdJRjGV+8M6hZXUfW+6np4o
gZ8sMa52UE0cHJueBqV5bMv5N45p3FTsFKIoMYIhqR4bE/1UZFqP4mrp9qIndC9rRAyr8FDLq9MT
R83ncsV1/DSLKQniSPoVTMmrx+h7nR/z9rz1TvOutF/MCEekH/Q8o6sUTvGlYzCWTZ23jn8FnDEc
6ldBJqcCNzos6szgb9hi0pGppyZF4OcZAullrjTba+VJiz/UH3XKX2+r0pPa20XjJOqfPCFkx6q1
lxZ7U/K1PnaizidTCIhhLd/wp6QQrKD8uoN4kEDsmpYw+JDMY8u6ljVy6V/9U7qoL8pdWH3CvaVA
Gl1Jd5veL9LbmJ1GrXeYHGvXgctai13ACpSs+GInSZDX547/Lfh4C2ib3RenMQsrrDcnp8qCFsdL
66JkgU54NqTiyvBaYoboguO9QKFTP+uYSkWPUyt7Y2lP+Veq+xGscylUTwpMxHrDbfHTyHK7iBh5
vrSo1vpdphzKsgkzPSAEHqnrPHwmoyunYZT9CMlHtD3Fw9eUb2Ej+R1uVI1L61cBE8YdJsE2kap9
61nNpTY2jlPobDEYWL6nkNua2s/MD2vKzoWGp7DOl7E9NIIOGgJf1cpZMpZGHuY3pYnpQB/bzOMu
WTNXrrDAypITbOKg7ZOjah71i9YcUZGbGOlAm2lc60uYWrpsLzZeSpCJ6tJPobSRCJ8zqsc2rNXp
ww9dtqdMEJDti+QcIKq0nksrbLS3REKAWMyPuvplYNCbATARUj9zmFVvakc4oaB7anssKzcRv3sZ
u9/q04I/V/4201Vj+q+gLa89jD4lDYDjJJd3cKYhuURN2Gq3Kj912rFGPQ8FvEQ9D7lJFDwuvbUL
JTmkINjq7yryCnLLi9I1AO0GDztUWwarypbhT4aII3wy6W7yy5UUkRG3qM9Vr3LM+qMA0EKI7nii
HGlQmX1R47lts5OwZHsta9v85FLpX+ofrfXj9qnQQxVNPjn3JHwMKDuwNB4Ua7pEZf1ABKetNDxM
gurFRysKSGBMzGc+i1E/VDc1eYmXC17DwvbcKVQ2SepkaXVuBvp4mmo9KaEyjYEu8uG2U/RaCRuS
acJbtFDFKy5vQG4OhVUERpWx47EItFwpuQp7FQ/pCufwY9nWLzq3ZEERJic0s8WLVl/j1a7Lh2hg
yZ902plK5Q1ACRRV7J8Jjlyd2Lyu+c3aNsq+E5P1qbtAV7MN47jW10p5bqOzRkFbMwUrfCVyJ3lX
FocUnfWoAB7mPrhVVoX9Y805iDlzL7Nk6WtuTeUb+vu47UsBjDdo3/t8NyP8NT4Ust9ELk1kg8s7
n8tIglkk5kz6qtQd4KZd1Hst9TFhIQbdMvzxh10mWN6g7piAzlQg2zU1npvqZyw+9LZ/AG+HhaD0
x2Zw1Jx398bfWmX3RenstmNkaDxCFrV4fb0l7hKwiKZ+WMr7mp43HELit76K7VJ5yKKgoh+PbcN6
VhcX2M06Zx04mBIoVQg7yzE4qSYaMUCgggx241VqDzq0ozw5TJSynCO60/Ws92PGvT/qtPMSZ8om
uEBDlBRdFVIB0Syn7EdS9VgL0YKi2saZHdTLQshm+RF3Xfyh1l9z8dZ3joqmCBMa61LVlYNFrw5W
Ih36GhxFv0BimCrS+gIju9I7VTLXpl7YhvJiUlZETr05IozY/qHFS7Lk8vjNtatSX8vC0eMgVr41
q3A1/SmPnSILky4Y1R1DDq7hyXBm4hyaZ3yDswLbMuG0VreeMOjmPGbXpH/VKgDcQy/M3oRmICve
FytUxF8qulaIHZ0qRaaOSQ75hoQtd4UFDo7TtqRi2BVrnupFpB6xk84M50i9DXXM/ITPh1EL+Waa
3X/P9Y6d0iRu1gVmtus6ipennmC4Pv6J9IMe7TdIsIlrFMH03WaUajg4IdPXvORlIUh2ceX+gm6Y
WrCnwZOfLBD3o0KOr0mLArgkspdTrsBAByURsrCNC7foXnKdOO+SgcchGykajVDoPzbTcPR0X+J3
SAy8aOwqKM4kbchcp4FxzhdPlV+2HyV9lckEF2h+XyNk8pzLeuWIJW+fYEQ3rlyDE6s8QSURtO8e
uPVpVU2wbbvENL7jHC1Idh18AcEkcZ1MBJbvRfWGA27kqwQFCHjxiRvIiHCwk3ey/pUvb9215mJJ
dim+LZRp0Y9evM4wgYGyCo5a1VGGyIWjM+mU58CO4B/23IcrbEnNuMfKqVdxzMn9OeEhLc/yfGAl
FC0YoaMgx2tdqz+LA9ROwF5XVl9TwAfjOi0u7k8KfaT0IjDvVkGShVZ3pwVIDDKGYRvtTx2dZ2yl
rVC96+A5CWXzbjUvNYGRo62b+A68zELtwnu0t/X7Dw+8Q/s1xKO4PCxQimj9mzpYe6/JfHF2asGN
eq8fQmyrxfTdnMI8q9xlZhImjg/KFNmbYQZxjM98/1At7DDaT41kA1h6l6x5jCeva3btvO+eW0JZ
cZj/pfeMoEKqrzFsRdOLbiOE8rvxO+ZuIjm1iEP9TrZsVD7mvJv2A/OD0ZO5o3+UbC/9lCrO/ZgJ
xpHqjfG7Obwt0oP6pGBDIE8P/ZuyBjV/keJt6wZU+VjF0o4ahChOhy4+St83RXQUKFuYJ2iVEXIl
g8vQLfAcgvwPsuPovcTah5RyUnpDeQCst+SfJHaL/jMtApBWIp7N5VkSDn3n5ssuEgMaPv1XzQ2n
u2fqdzN+APKSeWxn7zIl9S2vTBZZ88dpUOqgBHkvztHShp1+Yo5tEzivcusKIyis3yjgg8tNUz5G
HADMB/G3rh9pJQp9p8a13S4HreaaXuhbQyP/aqVvRXv8w/8xguJkk8vr/wBLf0tOtbNjmuywjrEc
rd4xH4DFJQIMJdunnoUikYbic8Ern/nmDYF0fgNvtpm1GtFNvDE36Qk51JegXZ614paxppIGM3Gs
audHNRyac6MExupGiw9aAiGMMABMuEvYjfQy7C78jYJODFvJZ70Zy/vItRAfB80zImeMg6ipXCJ6
6/m2JVgeHKz2BlQ8f41x69RvqnrjtYu9W+BUrgdT5wNVz0gePjf9kEXEGuhgCaPTUtQILW9tfdEY
z6QvvfCzEWDPwjFW5h6HvyAC9Y/H5lhx6SiNZ0m1O5bfuD0YsZddt+5VUcFXJG5CrPff8IoT8h1V
dLN6E3wpgeuf+HkoAAT1dZ/ECVvaodCCLN8VkmNRuxKRY+IuNgSmyRntF7S+nELkfgvlLh8DtqZe
+iDcAimGwEmFL1ovycc60KmXzKZkZ0p2mnGWoPnJp6HdWfLXzH9u4WSETW5XwmvUPDcflRzto+yZ
yclf02ONkPQ7bL76t/6kAul3i+IoxUOnH6SJy1xCtvxsRa9LAimkdngJ1GoShfamuRkjMU7inspZ
Z0I+2eL0Z4CUunkNt5t/rY2KqnlSl/Kw6DRtqj+ztnJkqLbwpCN2KH9URbrXEtrbAixvYZCBuqqT
FW6Ow1q5g96cjP99vZPYUJMAtc6zk5DSVNcfKvkHKFf0B6OV3wQACFvQxr8Zdl06fcfUnmvIBHnW
yhyUiLSauH/qlHbfr0koV7Wjj82ua6JfMWvercn8FOQ0aBkt27meOmq/0/PcL2fVM0xP1icuFruK
fZVu9gqRCQKpbUpunXzLyacMG0E+RGZAC06KbqeEUnP4g+ESV9R/GdmX38So71IF0200e/WlvY1t
7I3r7zgpLgyUnosLzHmn8pNFxZM2ZQyWoU0c7Nv8SfM6yd9Mv2LUoo3p76LvZUYnizneK9WjGW97
RzXnU97iwTxMh3VgE5dgYjLyGkBqOT3Xj1Z/jzXRz2Zs3drcj438AQjAz8e/+C75cZr+GnuA2oVE
46b7q5NF7P25gpZu8eKW47XZTmBq0TbdJfOWKtlDHYUZX61pwqMq3PAW7XKuCYzur0ly4t6cV3+z
qLGO2m88/8wwrWMQAJsCHwsKw5XUwwx1UcEtK8ZRy+Go/St6mQwPf+jDCvA9XOd4V037FSSWYRWj
BCV+sCrmF8x5Qk06bDqQu+w1Oafgtq9XYKJw25jGnbiF09ExdV9dbhV+250d6V6NQDMixSSYxD6s
13P9bcC5yo3pCrgMSjFNV2HcC4/bcCTOAg3lZNw1M+bpuoUclMbOamK4DT86Vin1Rb4tSljmePeF
hNzZOfncnHrT6NNwq92Taj3CdsFOGjqBIN9klj51Mu9oVt0lPmRUGSIFAn4tJlZqDIxijKQqe574
QsDr/rMw7uO8M+RwxamIuK7le4ITWDLAu0yc5epItVZ6OWPiaMFvXEl2/XQpsxdLP63zOWfKCtCr
7dUBvh3gbut2TJ1bvxhT0P43rHGYntwo8ihRJPwZn6f10kq34df6LlLdHlNPj76aBQArTW+LPt4l
boaVbx6T17r5KGCCWfNh+p/c3zn1GYoqgysg7xomxzy2k0Qpcc+pHikjCx/8Tllsa2eRVBVdijwo
qps1HbvJE4qLyGx5zA8EF5uK+bq+taCePyK9Nrhn0HzX0Y9mOrlF0w9XORcdnruonbfF1Xjei4Nz
ru6sKoWrU72kM2lJUukl6b1pT+KnydeMubeU31H9MuLoquZXWkCGkEyPVPW01Zk7qNyfKAZ7aR/X
/UHtmAHiSMSIsRTDbaKTADkG6vPZywO100kvXvKNcTp0lhFyQNH7Ko+3eMX6ZlHXQ0sdJ+uuNRw3
6VK0zjJj+hxgtOGrh8j4y+5WvbW9LyJzfkdVftY/OgWMGsuj+1CgrbQUG3/9TS5TWMAiKZwaxI+S
AaaPhdA3u/dPEq1J4wzKbtk85dG6Tt1L+5pZDusBEBSwQooZbgm/RfWOK1lT+ta9otCU3jpgljjb
iZXlrpUdw5AtXcWwm0R05WtaMQ53/2q3+7r6UbRDCSSany1B4hfQcyTWTIouFtdBLfHQ50Ad9s1I
R2OR/SEf2vETSe7RwPNb3XyBMeb2GU2wJaqn+S78OcEMRwGWRtcQqDn4KYeGGC60SvWG0d8pVmDF
/t0zTBXkxovG0xaf8/Xepm9x4lniu8iILlVf9dwKtOMieovO7PFQgMBbjH8I7hBT/dmSxM+xFA5x
y00TYfT4YoLtC82bnnHMusn4IWGCPn1gmZ/kLr1GBcvQPK4aFlc6LweivvqzRPsyEwKR+XUSheLM
A8pu49T6VpkHrcEMh8Hddmng0sUMQCFiT8cm4pyIXZ2t3dRfWXJOQabj2OkgkcTdzuxKZyWdjYYh
6T414UkpZ8hBM5x85J7skNigeIf6WCV+tlXUEODaOrdUq3tGPnurBh+niAEelPwyFLPdSMZpZKKP
v7PgKPLDGN+ImGTWHVsQpGzq7cnoaO/zx6TBEWAqtA4OFIiJ3OxynXAbky68LPyEXpHJM4jJ8Go2
H6YUsC5pxoEUhfnU1R+FxZpIAVyoTs2kPkum7FTmg9C7f496elCHS8kvjIsPfpqRQWM0Hwr1O2pw
y37NROj5Eg24/CSQH59o/rIN2BzR7FInR7DCOSrKnfQrA9pbiQ8y0q4bdMhIVt1KfxXIW7cODUfh
9lFbn30c/33LgfWfwYrRY9qEk2pQd6eOrD7OSwLzq7xzZZsScKKh2xMU7dLI33sdCLVY8LR5BQdB
pgOBjMHAm9gfq+S3Zw6/0u1Ov5vau/9DVLls2nlktB7To7WciaJpvtWURGn3NhX5XjHhZCXZXuYP
j03jQCzmoVyk24gnwbyv1Kcov6pwGePoRezn3t0s6TIOU+R18l+1Wd+TIgvKg7DcLQn8GqKbM/JR
xpfUepTlyV+Kfb8xp4oeqhhESXkY4n0tMzl8lISdZnqbFbn69NPVXsJ0RTdCtXSodrUq/F+cnceS
41iybb/omEHjYEqAOqiCITJiAgsJrTW+/i7Wm2RnZVaavVG3tSgGSODA3ffa2yPxGGk9lfaHVbwb
jJiidmsayC2LuGbjZM7kPSERNrtvh/YYZ9p9ajCrZn1ZmO1MYhSzD6MGl2gnBdWZdfb5/DY0vEhD
50qMNc/cWL9bY/QoHLT2cjZXudqjP0E+6nWxrTqe8LYzOdfsj65lUsIbWB2E3HSJfPPDaceevoeg
243aow1WXGAhiKpnUwSXhqF2TYMR2aI/RKj7jNOk4uYRwm5C0bIydSVclZp5b1tBdNUNAKEqoKbP
52JrOMG1sFneYwCOFh9akCw1U9+KCpoxm59n5TYC4sgJFLaua8c0RMkFhDL8GxlI32g49XPmsEpP
yH5nDD1eAHLVFkaubTon9N0qthO3U6p+HbbGe1DbwQolFGphCg/SByAx9J7doSrVfX7yxapNN4bq
4G/z8B0M+vAkeL/75nnqH2g/63jvSLwTVeTlEEn5u2kZns0ihHlh1rRTCWH6EieMWwffkbjXWVJE
E4pVxtGHCyuaEOFUwIZExWM2tjprAqviPpViX6licKXQlya5HBoPquPJ9tqZkafmm0l/MyX6l7ZO
W+4G7a0eafEzaIoyRytBs5Q3gY4U4kJ3bYKM5rI61mH5bFnqNeC9GbTaEpjd2MWqeeoJ3mRMMFHF
SkZY7HSnDN5EFlqB/mKEZFSGYb+tm+yuHzoDVctH7SJgOJTrqlL4MTHMubbMfNcXjbGoK0NdhgHf
t+0gk3RaPHkIPIcmr8+Z5riSU0SM5VFvXp2YJecEjVR9V7DByfRGBw7V1MtPU9zZRbaNgg5vXBcx
38/Win8y+1XMFhQHW5bOSupJnHRJoC1JAfkx1imcXapIW92whELnbTEGB3xKEVXnlD1O1k7UK83Z
FeY6GK+93BtsM8UewNPWlu2F2zpYtSzsQM4yZmb1sWAeqcOAqaBZ6jIedeb+qv2IVZ3XfE5IUzS/
NmO9Y75CN1q0blY/lGzNCOhuTsjbwt4b4b1lLhuiJhrPiZgzIfRGvFk6Oot03tABOBiksLRKuexw
NOhL8IdVQYBtN9meHnC55Tao5LabwlUHgdBpNJbVUzgsq67bVKm+rYzWQHujZIphDoGeOX+fqvuC
cWonP2zObYrftn9LW4fAGv2lrD8ZnPl1fmyD6KgWm1Qb7mbny5AMuzM6lFrbTWazmiy+h1JsZfiu
GyxtER72M9KidqnalK6TK2+Ks2blo1eX4C9O7b/VecUCndgHIoHGG1XDE4X1FtnqTOXDYsCme25V
ZaPF4XXyE9evJNvuDNf0I0iIQsDh9s20bmqbuM+x6JzPvi6VZadM0hNqEC1V0/9SC3hUHmq9a1go
WbZgw7HCvoXM1Av+C+SDsORNPmcKSGfDRjA7cPYg2LqHAsjT0XTZKonjTVc5+3AcUfJYfgPFNCDI
F2PAbKw0RzdsihWjtqIwQM56xjeyz+N9PFbMpcJzhamtYjzSJflBIMbpvbqZIRHHrngZVGcVyeQE
nntMovji3wyKOnOnjvJ+xreSQd1YlqUslS7vVlZ5I8SOo7lXjFjez6CdxWA5q/wG7cK5u0NITL4f
bq1+Mcts44D6mxRUBt1JjDepgFLQry2PfIW85Gc1JVurLK3+rZ9fjWqj0Xfq4GQ1pE1IeYJHT3iB
dd9ox9F2qHVKj83WvmYutJY/8bspif7zrbsEAqGmUM5tqnTrLREVHYywvDF7zsvkUZWTdZqQuZkl
pLTmN3pbTXQv7U92ebbCJ1Ezpd4peXF74PKI3MnMei8tbjT9B0zLqkuwoykQxKFefZeg/Inbyx9R
EKz1CLGiYgqXKIbjTq3csjaIzUvfDZkwzUiN41xBOOr+1Oefif8e9ow7eYTl9AVkMFBhZzF+/JYp
xaSoy9pazd2qwR2hnHtjbfsXXz3qfhueE5ybOhTi1Rznz6jsh13cPMl03abWl5lFrFnp1ya4GLv8
VpDyhX6yBvYG9CnCiteWbtI+RJbmWuTD2oObQuMmertpb+QdedewIaMD8yuXUZsyYjgX1WEKAZ6g
V6WWofJnnhXWGyuExF4Sb2dPbHLg7loMhEvditocfUJB2RMbJxWYJ3/w8gU7AeGqoUAUuu7yNSLZ
L1M5Xo1lnQ/HedhG/l6Tp8aM3YAjJumf+voe0QlpecgQUldOzuQN6NTBlusK1Vz1Cq81FJqwT157
EZ4SqnGj3o/itRucFYf2JTKqlRgeDd0genXAm6B7eSLMi0mtl6XgDH3DSZteAkuam7aeyQCh/F8W
foduql745/da6AIxUSDz0BZJexfRiWXZfAhUkrqZU+gMgdo+RladTjK1bhSTus6UTVq8zROJH6Ph
1rPmqupL6xc7Z0y5DlywyZttw07xf2xu40B0SPU76wBgtWZhM5Nv8WoUehp5DMPnycJyyqQjnXcO
+6u12cvKEIGEIO9MBgNcAW1vLL4yaUGQQjcC2kfxOgxWJfkwBQPsJNr05STp77aV7M+jMuFu6Zuo
JFQVQTtPEa6NlvazIhDFaiZmDvqq77/Dypb3kAHVog/z7tyFTPQ59kd0rSBUJ09R8Hk4DKriO6WL
K7cvjScbDAWDR2GZ5zLX1xE+l12NKxnjisg3MmOdo6Dw7ibJAzsDUY6aH3q3RKcfZUnu7zQ/J3Mv
gDc2aqvkvACZjtRRu9aCw8gmp9I25KLS4lMulimASFcQMKfrtIu2QFlQJK7HtN5ovQBpHZkBUohd
OhFcgz71plGXd+04vY2CuaFuKrUnNejhwnbuK5XVac54z8Q1qZ/rW6fcaMF34ZAyH6lnnULUKIfE
LRz7rDWoyulJ8x+g1NNlEr9WLBwZn7ual2ZZXX150QmwhifsFDYJyKcx+fBpvurqORxeVA63UD60
1vNoMtVVHxWGhvGNCHqODcRinc/xuG2OzoB3wA+r6s6eEJl8M1U3dhRqbz5u1QzhNJjR5Arf9xyK
K6Vf6bfmrkM49+fKYZJqb4c6Md7auVoOWoWh2X8Yo36j+7aXJaP6oMhPvxMurwWziqInECn2MlgA
GbVe2hDBg3ivlQAHSvzWNNlXMIdMyZ7LudlWsf8kGC8o3UM0MpINLYCbxkyTTWiPGo8PVG+heBm3
34JzSJq2ihEguDOsTap8TCFLBqUOV6x/ZJE8MLzoZqkgJ1ObYMsBfeMcNwsOTHud5996biEwtkQS
jWq3V8ZQJSz4oxierQ6fEDN5w3B43yXrZso2FlO8oHsrSEnvwgecWODuUIg9XzfHw/DYDaChhpLT
rcSeyURFm1GHbCPatJTRTNCZTQ23q4nrVV5dkGVTOnlHvjS2ch/kzmtWZhTQzC+tKROwBbdwB6DH
dZbVT61FecfALbb6A4HEsVjBjQftuLYxREEwGwgi0qtrup06vmHqrMhYhAJ5A0E706FeTAv8u4xN
/weDXw6w6svSyveeXxaOQw1BRwnbS84EGTMmEfeiO0rW0rgN/YU3Vc/kOkKz6IGbDUw5SUvusHWp
HeckzVxWmJeMf1WTedn27bZTgEBmuWfL6QJb8agCtdTSTdtoHfkTe4wZz4jnKeAXq9RDad8xgjzU
PYNvaZ3VoNiAT2fBUP8Y2SObdwX+IWg1Ep7tln+fo37QLE/zmnimbVPzYJlEG5bfg88grxidH11S
Iz2HdN0Ch3NmGcxljHKFOWEk4/QI1l5tm9SRm9mpGL+Gxl0eM+2jFlK8oHCqg95Bmkm1BjZWdr5G
MRw3XhybdHUBd2Gj9NSlOFEaEzY9dFALDf9iDRYDJNs8Clte7aRyVf9YTPWdRUWvy3DVSIbF0uUY
2ycO9QoCWNA8VwlwyjBuCkM/sRQQ6e4RHXLCY7Eehi+tsvdZ7CwNyS+M/sXnPTDdrbNhE/TVNuLP
UhsY/v6xUIeVGb9y8G+mIttHjr3xmzXNcdgdzEcfZqcs2e0NtdIUqusz253t3gXD3oX+i19zOnKj
ANeE0XxXBuaqRd02xpFRrHwsiYgrBrbSWGcL1Bu7NdKz4lbzlwGp1frdtspfHXYxEf9wq5wG2Lj8
0+mehXHt7E84sDB6CxSEFDi2zovE20BOt2E5XCoTjZrVEcnkDWWPiSyGHkdzY8SfGGc9fvGHM+Vp
0TLDKnmKgS6EvVJacdWKeuOE+qomPt6dblqMPgZbuvS1LiHgp2LTi+ehStYWSbZOtNfGpxIzktaz
181QXBk1N5nDUtPaTXvBMPL20A8c7DGBLd2HYw7hxtD8bWLaryH7bfsqXY+2wVpxDG85xpsMIE9L
LCgzwARL3UfUQQbmTb8JDk1/HYZoXU5Y/6xyp2MhwBS4JFDx5oPvDL4p0SN2gl3ZxoIeucc+XzAt
o00KzHGXQHuYTOmy8Fpb7yK6KpaHvwh87WXS3rXyw0aXVytSXbuXIp/xgMbDxzQWeOvL/EUt4nMZ
EWLb6O1ZHe3HcFbIL8hmt3SmvUj3pUPEXMN2O7lVmYrFdJW37yEI+TNtLIg1vxOGFiUIP4GSeB/v
mR3zbHF6FnayDgrw8wQp89CV59C/0syEBaLwPgtutslV1cXL1ow/TAanw3USj9T7UeWfexPpaiQA
QAkGYGu/pd9gJE//v2sTOHBzGC4KSOoMaetM/aalOZEySheazI9aNXmzme2m0NTu2ZcFE6u3eCaj
dlzKDgJXVQPO7lRdl+b0oUn7Pdfe7PQ8y85NawHgojUgWZkTHKU5vkGwF4mz7H0gcn9UmCoXt+qo
8LNHtWaaTwvsBXHbcV/kNyX8lu5AZTOWE70usRt6jpQ10ROXgb1R5EqtWbIYQZfmR/blrFqtdm2e
ZrLxDanvkwxxuZX+bkz0qxGHq8TUvcAZMWKsy3itCshS0PbO8LR6ncdHIf17zBBt9DEM9iWYfpjB
J1ZfpHy6UMsUnhbeq+YlFvq5Yc5e2+VRjIprGXJVWIp1b48JJFRo6yuaOAKcsmGFFfE1GnBdDSS0
ZTI23mw/IW22r1gGmg7/r1wXKVCpmtCeyEognFVYgbuO38kcV3MIc4RhcsyfpXyD/Jv1jxKxQAd5
6L1RUMNwoJRP0pof6Jm2Fm+dXEUbcQLl2GOCEu37OCdHO91PFUpHUHhRnmKtsIGGpk0yTutQBkcB
a1CN8cGMy50WmHhkRnPVlZrm4f9ZpmbF1EnZVT5Tg6gMn+pEWZLfy1eA7ySCGC6aVZsNx6Dx3QB5
pZgnuPw59nRpe2kxwNA1lfpWzo4VMloh4lU8N3btdg4n6oYNDgyutxpw28A2AAu3mpcGDGlP+vDC
wdupz3LaGj4/movNkmL/fg6Jb4Fav6fALoMr94fhXOC5ZbN1aJl9+VDmFmrMdbZWY3HXUkmoFUMD
o10P0r/yfOUKcXriqwCS18fErY2OpyQtAROdElQqLoWn6rJ1o6DhC1bzbJc2A1l0DHnj2Kvp3IPI
q9BrqmHY2aV1z/Kt0mvM4tI01ylc67pnRPq+ZEKs6o9tVVBCBzQCyyL19UVVYUkrVgqqqy5HN72l
L9Gt6PkpHjuM489Y2raOkq8DNdHWszp/jNb9QG1WzmdHfGbjM3I4LfrNEcpSHIJ5TTm7fhGvkGvT
yYTblLsK8kE2GyVU3/umBDLOdiODGC3fyf4z0Gfw8+jD1lJm4YJ3n0Mu2FNbRIeREHAW0sn3cKZZ
8/V5b6Dgz9QS3XjC78IUZVpOvMink+DB7hUTK4K6iLrxB5ah1vmM9G/V2sxNc87ME0omMvGE31hU
x7DOPR1HfmzWh3Q+10a6ZufrskY70rNLnb/Y8dNU8x7Eay736QDLXoOL68eabKqklgwpb3rFqrCx
TkVeeqMQ0WdNilYotGa2D7X41onMTfENWzU2mBuk1EUl3ny5xEEUkkvXtBv2DLlZFC6ReCc2Jmo4
blfAz5ol3aDvvWI+GlbO/xhFzkcQiXi3iorRIiAqlsQ83UzlXabdadQ3yrqdd2TGMthfzOQg2SOG
1vnpJnwFy6Lc4tCNmEqaWwZGhrFu+1PVuRljruBqBMsqp8iGzja+qttuLAYjMnkU0B1wEpBK4R0w
+SLR3yX9M2oCfJXoEV5rHLri2IWgKKy/TYDxHJpyTec3Qh2ITiiawuT1CllR+ZkbNflqmIa7skHc
OETdvpleJsOLLdPVkn0bX5rxYAGMatGpVAS3Zpi8lJmxtaXk2/twynMt8p1lo/LWDlQm1kjxTtmx
pS1n3IdRmznSsklDb27lrnAc1gJi3KLFLVp07dF8UoxvM8vhuqxdFMyPcfXmqF2GbwWrQzWoHu5U
b9Ja8IdkLWIAWbkPblfUvdOm88vDSzGdxvrXGf4yb8tHpe/uIuSYziY4ut6LPsAmJpZhHTwE8e2u
iC6mE+0qvmnNV1eoLq5ed9tWP0hlMklEpYSNg4Ztf8lGaZsjZmOKuwcZFD8wagAAIAisWMO2jLWt
nxCU3JtAJdOce1P/bpo646KO8UBQrsnFYp5a0/kPHUnltqs501ZVpsmrBoNIzvyuiFOSWUKqsLxv
ma5YfTCufNmya62i7a3Gbj2zIUxPatydTJ66sXmM6oKnvQkUNtyZZKwYraadA6Faj7fcPsWz6O+9
oDe7raMyOAgcZgmGA7cpRzBRLFBYUsT0XM0n0M5E/ZHUhTs3JBXAw1dozy82r/YxuFaIQCbGCade
+XH9ZrTn2sIsMeEHG8bsK28wO0+NT43aQfar1ZPNyuE66yi/hvYj1LW7ulJ38pYFUWbnkuwiq5DR
pugvNYNjNLVZTRYBQzCJcGyrvBaxzIymuaqsT5YbkXMUj1t/+AqwKDshDVzoX5yeMimXU3nKayA1
/PU9nSf7Z028fYN68m/dY4kUoisvqWr+IPpIFN02S+MXPcCPm2fTvc0ugStT0w2lZ2sw8+rPQwr4
pOJqWDY8a3V3L4nrAduPwo+p3WqRWCraUtrdFnVlXRL0VKbZNSQvi7ppBlUjW5ASnc0M0H2T8Rok
pyzzAvBsqNBogm6YzhGp5gvqbPIDQH9DYZ+zeXb1wXfjZhk2zYfWlmueJa9vwn1H56QnwjVRH+0U
6bry1xqToXC8GhOFmXWVTF29xp9m185SSmzSsUTWf2e3Gy5asbZsrVt3ADuVfx0MljLKal3eygum
blX5iuW3G1Yyws3GfiqLGTnXivWg0lZARLJApSbPqLBPCgxfTH+hJoQ5W/iP/XocKSWwvOFfDKPU
m/Oc9/jcHO1B3DyRF6Y7RfxQVSuMt3jxzxFi6ET39ggvSn6AwlWPgYZvjCHDKsgeZLf0p3uVTBax
5bHE0lo6q1q8Di1gTbzqTHesX+G+A/b7KveNvwuHh0nd9v4mCYQ3Rmc/vkthTx1v1K5ptZqGzzxb
OvlbhCpvvUYm4tRTi4oavYScFcOTki5tllANB40Bp8iJp8npZ+eG/j47jxkTc6neIM/oLrApbE4J
h4bTXyzTy8ej1j/lxlX21kkE5mvJuzOVR2pgT+mPSJON0j1W4a5znnWK5ZI5eNr7xbJxLP8ku8HV
Gn60CI9Hp2ECo1lh5Z8xdPbJqQg7bKDsi9Q29vrNVFtVkshPZHG3JuM8Uxsq0ebomKA9c8wRNWfM
GDP91NbQWHoxbTohUaKKZufbBcdCN2nrHgDLrbBdqdlzpXyk8bSu8JJMJVt663kmAKeP+B+Z+0n3
t2pcb+uy2qQCt1Qq1iomAEkiTHYX3vbBjMtw/gylK/34pBStw4jZ2pWqQuehQk8z1dw6iP4NY71y
eAkTFtnnGgWMhbahrnXHvvYFVTw48L42KYgm7HhV9kru3F2o0EQXeILj8NLbOcfvtJZk5IzZurVO
unbS9K1kJIQCqdh3Ka16Mx2kqS7Mqqp3hh36XhyaP9AmCBxB5q5DIqQQFkN+8V41PgJNbmI8XsmM
op1A4KNyhL3OI64vLA1PFgFZSvyeSajXEGlm0ow149vSoKiV867Wk0OmN9fIAPkV6aMIor0Pm2GK
4Gg2kb6QJSa0Nt44MtxoM4YIEtbGYvKI2ugRAPML2T8LvX4qY/wMw7IQd35HZPSUmW55sx8lqMSX
jlu153DVb05lK+GgqyoLutvSda6zvWe6jTRfLHy6xVAbMQtETbboKuWHqPwXESMLo0xZFmkHoflp
8bKu06UKmO802zFaWRHlSjh9B3G8zx0IdowKVFBmwZBuupGd+bpzuqUNxhaq+dK3LmEQHVrYHFNh
SnGrz1McuLnl7NSaUKcHzSZGzoYFShjsoqy1lRfjiWeHuYm7sBFPgVZ7DspAm4YAG5eAvwisOzYr
b57RdvPps3LAQASSDKEv/YQhSmZ3NlPDGsC0i0CKoAIXOnpglubLxqju/SI/WWl4Zv3zdszkuewO
8UCoUtd9AdLEYiPFKUhMj8iNH6of7v3MUtwkxJxAlY8M6SyYYR0SH8YpHgGK/zuOSv1D/L3xS+Bd
EuRzZjsDdpuF4r7PzxieF7fIxMuwwDP4l8jEP8RR/7ojuEzi3lQ0E4LPWIXioWzvW//pLxfwhwzv
XxcFV0aoTKmuqXtFGcobIKrVh0kLY1BEE3VIncrqpUsGrLFmbVLRh2iuX10gkZWMOYQ++Mvf8YeA
W/2XqOOk1fK6d6Bz5vF4i89N8bMjAa5mD74Ln5K2rFKXfelonr44xMwblL98tP2nr+D2J/28/aLV
rdmyeTOMBsG6ZHdZga9gyBuXzPKgpa8J6znRbrDXZl267/XtoG6t7m1sCTpouMFEtW4dvIq4QaL2
R5Vqy1g4n7zFmnDD88tgLufbtBYVswejuWjm5GoTlZrDRVX34fSccww3b3qlbiL4D8XBZB4H1ls4
PPIOxfyEJdOVOMz8cmT1RLeJTbFLjQa8nuT3uaOixTjPja3jxc8WVvDARhK7JuGs4sl+U3pslfmm
6uqNmrS7PBSwSAZLWqkKP1P6A63aafxnY4rzTkfF/e+f9J+f7jdBbb9uRO7LJC2yXJlZxBjenbxs
55+LdbR4956aTdIulDVoibJ4Fi7WOljZxW5YXDtPLhhOu8H6O3A/8CAdFFjo5X//Rervf2nGj//7
S+fW4JudoWaH6cJ5jIXQ+srKlcbpdJMLXUY6VMT//Vm/f2YJJP3fj7L9sOxywUcVcahuZV5j9SQd
Y7yNyP/7E34f3apbvxw9rajzwI4ivqFvYymOFiR0eYC6/Et09y2p8N+/nm7ePvanp8IALwlU5kKH
CTwknd/T5m9Hzu/PTP3XuGTfaQorbYr0YGqL4sibnQILq2/H+/J7ejB4o5ue/xz8Zb3KH74m85eD
RRTEd0UT15FQOzzVD+KeEewtmLD4ywdo1p/OrttX+NNXFUqhNcIO9LtA6zcknymQQ6L6weKCH7Wt
LUpHZ+gdLBkI36RVWGlY5Cge8L3pdHuEgqKJpS01/65DBO1paDYVaxTe4+Y5ouPLyMk1z1V4dtR0
Y+Mf6AKy/Ce0y4FYXMXUjsDT5+FDKR9Tcz9+m9PtA2xi4OZNlt/H+pMge7NcwkgFJyUkC+0GnRy1
QWKbe+6hPnNrh4va6JZAtBf2mC/tK1rHHD5O5kohdCUhhPYgKJM7z6axgGvgoNoFL62KzwDIDMvr
cjZw8q/yASFlTezl/c2ky/T/e7AhqDC0uuwLUg76B8GG5Xno3nTe9lREHDlZsk+REefyhJI/lqRH
iB2Yby3HxUA0Xr/wSRjLmaoxqxye7GegAFO/0ymO6EK6foMgho2yGbYWaVRdcrxlv2X6w0hEM3Ci
9tmUHK1MVnwgFbbZzVA4w7tpQLmH3SrK5iPGV+qWMNQWimJxfAbntA5wmhlPqWaco/gQFJBWzikD
aiXmImbw2CzbadtoBnTwVWrHzv9iRVI7nvSxWprV+5zvMarBPzzVOPss1sWUHPvEc+G1UpmPateE
g1qtrrURdeS5y6tW9ue6y9+1xPYcOmmVQjLLmRyQfkjiyLRPTMelP43q5Uj+BCMM+oKFjN81PyfW
o1yFKPdsUC+DTea/Ncoxpz1jGFQakkRkAtU0MnKA5TZJyrtMP1IZzWg+OkB3zl+VDGuYZWDPOSYd
p6T10Fm9pz9PWEzwAcbNYz3tunyvwa3UEPSQmVVMmEAU81Y2u29JFKCvYKI1BpdF59bMjIn1izhj
7PHcGYcsu5AtpAZbxyJ4KVrSgAz2vmpwNyb4LYOXRot+yDB8SvJNrrhO+Zi0lzLXPLUP7gXdRNb3
GOlZMJdLN+zwKzV6uB6LZAFSXwLWdllx/e9z9Z/1Jf8++TAJ/e/jzC3SS2cqAYXJ+MH8RB6o6N+i
hu4JBrYHj7bQkUPagDlVL8I4ZSpZAuSRQlcMYb0AnRp1/KwJk7TUPwyV/S0MqPmsvVl83koGpwrD
CrrDnhD/8ALOTuzGPgSTx7GTdGCxVu1CB1c2NTKPR7JVmwYR8DCIXZsehNz12c6xVKCdhxQdNwW5
SptLOW2muDn3jBlTBwGo7Np1ihywMMPwYkbOR+GbbiE/G3/vA5EpmEay9orSsCzb8ZKMw7vu9xtj
nFydVIYxJYRaC47G/DrmW7092PP8//fmMn8puEZZD7lBFMgBKGoGITxaL9oDqP78Zv4luvkPdblu
3l7LPx3JSSVUqcd8RPA2fuQfybfx3VzEPY1Wq67lR3tQ//ZJt9rh33eLbv5y+PPb25oOAH8Yvlka
x+mPwglWfa8ZJJa79S786v6SY/ynN/LtffrTNcVCsRTpK8lB5BzW9tLRxV9+EPVP/+jbxf30jw4H
X5tSe04OoQDFKwIi4xqzw0fYpKQiNgoickRIRp7N5nJgiO+J1mbTo9V0x7YpjHWRtsVOzWf/L5Xa
76snQ//lUjtydVN2cml3fsLTEgneohzcsFkFcY3//ZjL31+z8U8+/U/XnCsO/H4qxjuEOvxiRDHW
RPQBJxMYbAbxQjYGPvF0BW90yKFoyuRORB8++fTCnwH6Ri/rjzOsuPhKKpSIKNkGDfJfLVYy34UJ
x6yKPlDiQmiY+2a9Z2aOp4NPRze/R5WvfURgOnGSFpNG3ofph6pew7j3mJy6vFRr9dAQGKc3jMuT
6KXLjwUQP4kqTso7Q32t2ZTajStHPJXhh5ool3pG/I0zrw+hNFXyuJ0Y0UZ0bDN8qoxLz871NjuC
3IwlqzDG1zIivJ6tGB0C2uTshAPtRc9zN+Qf4/yo1Qh3YXasR2xMzALQymNkyygtbfe/f4I/1OOG
/ksJq7SMZEyrQWRq16Eg4hBX9g9hBI9GgJVp52ckDhOH0P+lI/l9KWhot//85188z4cJuEbZt0Fp
Xe06aU4olRhKsqJwyOHPc0JkUtsDv0sI0JO2ef7Lhf6hQtRuMeE/fbIiZoUzYtL3oqlReWc/XyWT
dRUddUsONZjbY4CV8mQqLTPSr6xSlr1o4H0HxiodU/CC4aqjRPIvN7/2pz/ol6p4CLOmD8JK34dD
I3Dppq2vs20gFy9RoZD2FaEKfw4aJL/R20iAlqbAwZgcBkabEv5iG+NHnaQ3sCottxaJ/OSn5k2+
bwcsk1Wi1ZfRpnLRCr95GBwrho4eVPiK20NHTEQErJnOZP90svH/cor9c9v8+yg2/rnYn77lTtXi
WCGZ9mB1FmmNNhO5YlUQuomNzu18G3kWEU8pXwXssykLWhsynqZToEc3tQ6qp4m+8i67lum0NgDW
M9DIkF2kko2SAdRxXXeboUbMw6c81CXSDdGedrTMAmv333eKvN36v7uGX15co+H4ipY4BdFgAyIm
xJWrvPlv5JHHiESE5Egdb6jcmDpjRQ9otoTk/zKv5SXq34ZHQQ+B2vs+HHmsiHNaz3sBzMbl4zzg
glhKQ4zSu1UTyrKx4zem2cQPawvnuf1O0jvsB9yHX2lxtBi70SU91yx5ob38oOYU8DgTLTPAmWiW
ya4hYgLvO9sK13gM2pwIvUX1iuW9VhbZmRRTaSyT5kKMzRwGEKR7xJb8L5sm/tnw9bvv6Xaq//Rb
a5NaFTOxX3fE+a/0TbJDwLqDuV2E7BkXiwfJkjjDtXZs23XDlQMuuxBsqStXFgu7LKYM/0fdmS23
jWSL9ldO1DvqAAkggTxxuh9EUtRESbak8vCCkGUZU2JOjF9/F93Vt22WKd7utxtRURG2LIw5Yefe
a+Xr6IwV6QUR2P1vrYsV5bFrQDorjxjes7uh/HGrV9Sh3lHwcqu3LJJv4GKTRr1l2/hSb/uL/jrZ
hOcU3f2nLfhg3pNhHLWy4q7wba+AM2zF1n5H0TJkcLzw4xrA1kZe8pjPpjNvDdV29frpKV7n53zb
XsMDaE4sNZz9OPCrx3uwIEiXPp8Y9QVqP/an19QZrfaPSJ4RKFmBgDhLz5Ont5u8sz/mr851sN5u
GR7yfH+uaGc9lJcILO7nF1Dsq3LzH0ZQxcFEowwpQ62Yg5tIUU7Q5LehIG+znHJx4s0dGU+/OxJ+
aI7GHppwysfgxrH2RbI9TqQmqyDpW+dKNyflQEdGh+9aph9OU7qqBcy/EFJjX7we+7U3P/F9QIJK
cD5K/BbddUioRp1aJB2ZMb83jx/O11fj0ESa8oihRzYAw9RqrgpC9OAHweyM61rgpilPNIQji77v
fpMfTuayB+9pzd4qE8d2sZ9diADy1KM7stpzDsbV2JP1nHsuWqU4eDc0FG+C0Xy7AR8LdH5fVf9w
4UFQhJVMemLXbQXbKm/JvcgTJc2KShuA6JNk2WwHFFbX5GHdORM5AakPjgzNQ7Ip/IQ1J+ZfcOgu
dIm+MUQ8KhWfTYvdk0kuwMfMpM1iNQKib1vpteyEfanDxL7uYYusJ0Oh00DNP1iyMvzkCWieOJkj
0hHTRQU3YeFAgo0iYGnaVl97cMQrXU8UeWivgnABtPDtJ3GsFxwMX+yTtwuZqBhBOmBJUNgZQ1bw
Js6Ef2LcP/Jh530fRH541mnrS0qwOEXi5um2JZcSbnvib4aA1ETfCezNOAXdTgx1dJcmbX+lC2oQ
QfBmFL/VyzpjYDsxVx9rrwfjVjIXJCYEcuK9NXx5p1chKW9z2pxYHR97mAdjliVdmdlTPN9YzQ7f
hZjOQwXb55RI5deDrn2wFu6GyKsmF3VDqlv2FKD1drtB2Jv/qCHYh+tdkxa6IWv5RoYwfjxbfe4A
2Ipu/KKH7ERjO6YRtA/WsBQDJ4tYbE4yE8roM3L6i2q4ygqPFV1yHarlbnHn4Awm/Vp4pAu9fW9H
RhJ7/75+aIEN7J+micREbeJTX3yqshNx5P2z+cU0aB+MUGHA3njbcNzYucrLPeSQnHmHGthkI5cT
6/5j177/+x+uXaamb8pqf+0WmQPheZqXJybAY0c+6PotpJCgLTjynmJn8ofRPuH6OtIN7IOVSI/d
tYgshwPrNQDo2VmT9w3T8O2XeaQP2wd9uO3GOLYER/eD5AwZSSTA9m/fPvaxF3rQgUmZmuJsf+WK
ClybOq49M6B8H3orUlrfPsWvH46rDnpxUkTxMmgSjTxBGb7Lpr4EhPFC7PDt4/96/nfVQT9Oy3GJ
ARJXO0nifmwv0ZkTBOLSG4AdYioMaaiMvUqT61AJqKxvn/XXi0/yQ35upYkmDW7xymrXp/2XKnd9
IuJusc01sIsq76lAgXD89qmODCKuOujNsu8r6qCWbEdVVH5rPy0FheIr69305J6d2ko79pYOenad
pmGNEzbbGbdikV42KUTfJvySBWTm1rAMTvmQf93iXHXQvfWUKseNOqC4lBhQ9aTTP4Lp2popEew+
Dkl9Io7y677uqoO+3hSW9jyyb3eDHaZPDS/+OlJVdPH2K/l1l3TVQYdP4ixWcd1mOy8+H9LHbLiz
6xM98tihD3o7+/rGijyd7SyIqUUwQS/eNO2JGfVYXzno7mPAis4ZeCrFHzDrS+rb4M45AB5XC9jc
U+PskbOEBz3ed7OBZNn9s2d7a9i2X9n7yHBnRGcTyJPXt1/BsV4RHvT7OXTMMGvOkkEca9fZgKAC
lsUZdYm9dRVRyNGcGMGO3c9BX89TkyOJ5kykWVOnQMCSWuaw20DgbxFmnLihIy8+POjlCgdwlFdQ
Nmf1YdCftO6Akby8/bCOHXv/9z/MqabwVTSlRQFI4n6g9hhKeWLSE4/nSI/+Hrz+4eCUw3WuIMl/
5+1A5veU+xFpvrebjVedGAGPdObwoDN7ph+GoeQMvfkDKhzVkicu/dhzOegPc1mHdTJaFJAsE5zj
l476WXNiBDrSaoKDXlBa7ZiRfZTvMrGGB2JD6ACtty/bWDfwBk/pjo88m+CgG3i6nstwvy1Swa+z
xJ2rL99uM0dmhOCg1ZNm57Uy7XNqLguaC6G6wCP6TjKtX4o/3j7HkU8lNzho9K5DzCPM0nw3xhlY
dVkO851jlT150AxHTkI8b4n3SGtVZRuyEseNWkr3ghXLl9yE1oUTD+OJsfHYgzzoI8qPkr6Utd51
053l3eB7OtHIjmwhuMH+jD90kC6ZddjoQu9qkBqKrVCqJAAJnPUv0ceOemIkbafSh47dxEFPqRen
T8Ki0buMBPwm+MN0J0aQY61B/HwPPRtnSyJVvgsXa+uBy2kJ+6cID4JTc+q+Xf3128L9nvr2w1Pq
tddadckZegt7goFDcx9Z30wLedbN1m+3t2N3cdjf45QIv08+UkYpeu895BGpAmQ5VMspRf2RF/A9
FvzDXeSymqUzJeyAi+IP3Rmyqa1Pb1/8kQckD3p6krmWapdc75aX4dH5Un+LPlIa/Paxj132QWc3
rhk09e56Z2bpw8MTH1rPOhGDOHbdB33cgMv5RxJYTxIYesw/5Hny7u3LPnbogz472aRkNllMz0Lv
wf4gyZ/Cg9qzZBL9HSToSKv/8Antn9wPLzaoC9nHhidEJRLysh54xtv3cGT6lAddtmzw0kEEpMUY
Emmuy3P7XpXX9fOpeejY8Q96ruo7vwxj2jx+U+eRff+9cLyl+vqMDI63b+HY3rw8WLQOdZUm9j7P
r/fPitvuub633jNhuJ/dVfwpvFhFG9Kl3z7XkdvxD07lya4ybu3kuwaPLOlRH+Mnf5+7dEadwdtn
OLay9A9Gic4eqVxHZrgrX6j1JtlNh2f6g3gJ3kUfWSe/fZYjPe7QD66aKrBRKuhdkBB7JBhate2J
Gzh26MOBorZHct65fptYbRGgNM2iE1d9ZMHkHYwTduHOLfU/NKaF7I7SorLfHeoJUuTYrN9+MMdO
cTBcVHYAHmIZ8t0AzYs6eZAeksDwqY+TY4c/GDKKvpzx6TIZFwW7LNdzuh2TE5GII6ORdzBEFLZr
UEpy6PEdyG6EOu16ei4e3n4sx1YRnvvzADQ1qW+FI4keOBunx+GejIu9DfrOfO7uhs/dlxOn2Tfy
X0zDnvj5NLpJwV/k3AR+N9wx894dcQbGzNmm7KkgbXZPtNIjHdk76MhTGqkoJW1yR24BDC7fABvc
jtFZ+lKfmtWO9eTD0oe9vNqDdseUmaC3RbhCxQ/j3yZoz9nSh/EfntqFOtLnDusfmr7o0C7z2BoD
Ycq66BkJ334jRxrsYfVDZjvTEjVEwQcLlBtaZetTBSjr7YMfu+yD/uyOVr8oKqBvDOQ3m2khct5/
P/J/v0z/E79W9/9oMt3f/5c/v1Rg1dI4MQd//PtjVfDf/+5/5//+m59/4++79KWtuuqbOfxXP/0S
B/7zxOtn8/zTH6ieTc38rn9t5/evXa/N9xNwift/+f/6w/96/X6Ux7l+/dtvL1VfUp72/jVOq/K3
P390+fVvv1GP/MPT3R//zx/ePhf83iOCMypM0848//XXXp8787ffpPxdhkqKUNqOHXhivxc7vu5/
4ovfPd8OnEAJSb2Mq+gWZdWa5G+/eeL3QCkpA9LRCXN6+6voqn7/I9f/3RHKDhVZhJ4k6ee3f979
Ty/oXy/sv0gRua/S0nRczE89n6O7Qeh6ynU8sGQE4w6mjyGK3VL78C5E3XbnowehMnGUs0fP+9ux
SfoTUfOf294/zhf6NncmHfgWh+taITtVKiinmyJvCKwgGFvWoRVHp/a9D0aBP08UOqGyXeCTweHu
hciasLJCEbLDOAFpypq+09vGSxHaxZAWCSRZJBVLqIcVeCIZOVc6V25N7jsbUSc63M+9mWvxHMmu
KI/XC30e9UF0wPPSUHg+qk30xflF2Djxo8xCPJPzwsD+Q/P78wX/+EJ/HmG/nyvkRQYU1gYURx2G
CCZwFw2wM7Xpp8liOG/se+MDxDWDKj44pk2uy2RJ7y0xnPpaPPiu/8epabE2d+hC7fIOZtvMTnLf
kYOCmeaMN1SPJu+YI9udHCvmEpi57JKEjgT3Hg3dXcJz3mpKOB+7ySdJ0K5lBCe+Kp7efiAHaRx/
XlZoUzDluo4tDnfDnbrMBsvz1cavmvo8zJPgonRnqkdnAYIExAt1R0iN3BZYhgXdG1aCVV4jy5Lr
2YtwKb19PX/pcZ4TQkLweE6hoi0cTO0lLtjRN/v6/WVmGZvljSQDM2vJJh2Lcbys4njRJ875l163
Pyd9HfEWHd4OD96MKYpZigVDVTUhGtaawh9ZQrJ6+87+0vRk6NrBfqizAxHQBn9eTQAT7kIrxcQd
JHXr3vbOYBJwZnlfUgZrFS+TVeTqchBlUF9UeYFI8+3zs2Y+GM0YVBTEBpqf8tzAPUyqyCzqxls0
ouf1ZEsXv14Ou/vMDYQt8DV0/fMgQvvztLD932DzePJy22lv1KwaBBJdXT2TEqlfdbwv8NBJ4SM3
stN+OcfI5cBvSjuQQ5EknEENjJWIu1JIfTdmMDAge3rzo44Lu3maQyPfCbD3WDy9WHzzSjWZO6sr
epuiWMqunjJq12tEelND5DQs+9mHFTG3fOIERlMlYyV51wLjECElzc1A3MhrHVGvwHGrm5QYndlY
fQ6HTvoLwC5hkEdkeZryiGeo/I300SWVwnbHbSW6BNqaVTVQx7vGl/KuIY74h1sFKZi/aV+pO3VF
o74UMBRh4eK4Qd65amsrIP00KRHiVXZOfUXXAUhc146AI0n9nuN9I/fbmx+GFuzExWJ3urtPGmf5
Vsy1qGB7FMlLY8eTde4mvmfjCNPsN4ZjSnYvJjvjnNEr2fcYZyM+j17A6rOMkuVzKkxnURjT4+Ni
ICG3uR1r8yn3lDKMGgWfUNNkZ5/GxZq8deXZe5qvCFwygJx9wbKA/BgiPSNL/Gysm9ig9GIwPCsa
N1XXduq2Bj2KysgdsxQgl2wRYH4Wy+68dQdmtdjKaPCsi9oXFtRw0c87E4we9r8OtXud1JRTkbzp
Uyge1fpCB65kFQiBikqLzkB4d90GcSQiAFD6c9URO4sqOXxrK5WADWBYlFd24VdTQLqIBlQU5K37
SbjojbhrOSb3iW9XSEl1W+ApcqKMVKdkSOwvi2oVH6ljW5UPc51GzrUfdI7aVYFQabDl9UwZCEDK
Yz/0PL1pG/tGU79pj10IL7VibMAjnzaEHJYR+4AD6o1BiM0N1/PrDRGswWOULMy4aqaIVmc8wwdB
mAUUulT+yCZLn3sRMkUrza9yPUHJgZ25Zw4w2+PCsBSlclM3kPkQhKLmxpdZAT1UJMJuqq42yXbx
tSR3sNMYT7vJRfULWhtGSutl6aMT7Etz5rka173y/Hzd+G4MejRVEnxuKLNt1EyYaMBvGyrNSJRv
MQ1NuV47Rje3gLrY3UrLpL9kKLW4F081wFAa7RkwT4t+Tt1Ozlus0m12vkxg1khqT8hiEk6GUlrC
hDyTtplfM/73nEcu9bYsERzxkeYqzc2clKVzbZAfVtTFKKQVyxgsGqup7obPqVsKGvgQjPGXqYwx
qvvZFGHQdkCFbQe08Z9U4OR6wyposrZqWpKMWEktcSp6dUd9dlxheVjc0Z7IYIU2sh/HMD1Qbx2h
DHPdZW0XIztRUxBP4oJ8Z8B9vkYSmQclWuOsN7WEfr/HS5dNgKSoI32fvNGeSumNjniyqzIH1gSp
A+C5HMI0OGv0iBoLvAaqLJ3a4cclTtNbLXpy++s6RYyj4RYNa/CzEYVBgBm/6sgTl2PKhgfTl+fc
VEvSfk6y3HW3egmRvviusb5Z1RBT/NvO+FmaOFPmrLPaGABX7FDGN2bucKNz1gcUNwSNfbE0SGXX
aRH7MmOvOPYp8Z5TeGQrXho0SuE3+UMpY+u5K2R4B+gVGYq1OGCN86oSoMVTlZl1W3npH6GzIAyP
RLgfyKK8rh40eChyUpMoAjK2hAY6oeNkM+4Obahdgmr9uCCM8G/E4u6VEsYaojUcF0pm6rSmRM2N
6lqfd6TATduwHFR/M3h+OG0tzL79mcphJWy6UusP5aDFvC7mduDLIx6DrZ5d65VhWYFJj2KLvLlE
uF9VzvJ4xVKZwIeTGkylse0OKEtVAyCu9NxywzDsmOu0hNJ50U4LRHySEDr3cgmKpLqiKKD12QQS
DDdnwZJ4+Xa0/DagNLJElSJ6YQnsTnW5IPio3OTGrXFxQ7kp6/eLS1r8npcQvGuloviiBLPV38iu
kbs6HEMYCl5EhnLL/x5ASvT4gEDTGwidZfbN8muqQ6EZokYJaj+85uu+DXd26gWLBZ+qaR2gCYM2
9fWE6RpVXDoN0GZqSH6FqSk47oYZEKu9kAre6x4qVsroR/awjiBlZiFUyWGsUxdHDGV4Z5ksucU8
ytRludhQUgwpQzcV6w0gCl2V2phxk26+C4K6tq/nqPHTD8bSbXXTeKQG3FZLnsAm1Mpq1yO5IQvs
AAT1pbij2mbca9EZJylyS50ixw3vjgqTV2uyAY2Km8CXM4XXgpiIJgoQeJpxFoSUUpre+chMYQZM
CCqQ18T0arI1tK3NdNWOadJ/dH3hU2KfD64hojKJcJvnTnEJeLRFzjI2Zn6Zgy4o7xwZk8puaotk
eS9oqpHc/r60gaE5ddrf1Zm2o/VIs/3Q1sx7q2Z0S6j/Qapx5kzZ+NC2Szw/mcQvp92QN5F1X4q0
uw+gOFEc2ThUFFSF5e+sNtIIgwnfYktOijR+UJYVA4NeiuamrSSGbjG1FAYuQ62zK4r/4u4lEmOD
X1lPSfexrSkQgdXoleO9bLzuPgrQ3X/qnTT6kHqWzi40pNhuHbGx51M1JKnbdBO6/IcKHAagmtyO
0/MQXBxLw1S+N87Ec556AMjndu7EUMJw/93NrcK60i11zPBVq5iAf2OgMDvtrD8mdYQ7xnc6xpQo
iqAv+mgxQIGzJqJmVoYR5ujFpo6+GhQkszmo1YuXZsPTlA+l3HSWCu/p+eILrJUEgZHVJRiZ5fyV
qtflnaozVFVW5LYPWZOQzLCkS3ObRTKor+Mpm/SrN1Txe6PkEmP+0FQ/j/1enmAPTEhsWCfWF5AV
rPn6PNCsQrhz59NYGkn+cFqY9qHzE3uXyZDSRmN5bAQ4rWgNgC4DKS8RGsOodvOIBYWdFO9Se9jD
FPyAb/MkDj7Y8OAt0IwhBrvAzX1U457yqbII7ba59Gfm9s0wB1ArskIBsGxTxgIypVvyeskNwP0R
xDYmXfw0VrgeGOpGtKYMM5jGEQfjuolSfZFnMIvXMZEIXHeCpALGejf5Q+clb5fMnvHR6l10adSj
5t+cMHYQGc0FRTpDuHzMegmN2GfKg6VgEjKxeENcUGxn9pNMg/a5qmaXUnQjnI/gnlEEB8mSfOFT
rTa7eGF1NmBxGoP2nfIreFRDGeUI3ppJmg+0hy78mnvkJ36y7Ub0l6wdQXVs2miIWahmUJ2yddF5
mX8pp0iNiAQC5c8XqfaT6pmlUXVbZuyAUTDnwq4sPO2qB3hyMrl2sVs4lL7PyqbWtyijaLuE5KYy
oGnht6RIs85WzJFlbL/6og415Kgg4lEbbQtkpaRNJ/0wfraWPKWae+z7JyttxuJWsVwF2CpaKPmF
i24vmSewwq0150+4UieXUiQXB4o7ezpc+axfq40khJFsAkdLSmNngy7FduBryQh4+7kPV7jhnxc1
1XuWN8F1rtvo1fbZI0Oy2ambmQeoYP5Ndn/W+gGIIbuMiovZz7N8C9QGrl1fFC56n9QP1kvruZ/j
trM+Mdl4BrxmpOFEJXyGrPI6HT4HXjZQ/ePvEdJhl6p5XxQOiauIJ2YT1ysT6tZ10JrzQM5dsi6r
LOjxLeByixuLjMO42qOSFXiCd6Uh7Wk764yixsqdB4w/kWZWzlFxOtSjKxOva7sJXmzaCWThml4O
Ktaw0SSUnpig4gXZkWA2++qnlbrxokBFq7L1XaRi1dKzrqxTAdyp7oJ3MO7z+mJWJoQYFzjmgzvH
QXBejXuksJ+ngVy5Ba2pGtNh2cR95byaqmTDuyptjCsVFvPsQoDsn0loNIt9ZSzL+0S0z/UuIvrx
bWKS4JsvMu4A+O4MGzBTzn3v13taW57SPhavljd9WOd7XmqcJZcz6Q/fnG5vxesQ/nLauFHp1vUm
8cGoYBrx2Fg9spJ5LwFYijS4WSoHQyZengJsunJ7vuJHZ5S71CSg1wsTTryA3OsEpBi7o+Q7ZHgY
NoPX1HwzmWVAoTIme2ObTU7/pARMyoW0SQ98a2Dh5eDkWydwrPRcgAy1NikfxvZZjCP5A6GQJNxY
k89HrK5iWlTTpoO3johPP7uZsyd6L8ACtqbsh09DluP5Lcdh+VJO2aDWNFWYq/OcQTloOrGEe/xa
4m5nYxMBdNuy7y5EKRr9tfBlXL7YOpz0pfRb279IgAJZF0kmBWLimNX1eenD5r5jfJLDyucvwKia
fPgTlfJvRbOPhqp/Cm/f1a/lg2lfX83uuf7/Iai938v773+Gjf8S1H5avrzmfw1p73/pHyHtwP2d
OFogA6KW9j4ITSjoz5C2/7tC5OTbRJpsV9lS/Cuk7f/u8xcEhgha244T8KN/hrSD353Q8VUoQYi5
NkGkfyemvY8z/Ws3S6owYMFlc6p9dJvA3kGEzXTIARIX4VURpXyhWKbZTlYzbuNgzjdlJ8QjH7/9
/Q9P6Bdx130M9+eTSm6aWD6rfscDl/5z8IucChVkXgAapS9Ij29gR0EXM5Iho3JybLoaWsoud0XM
0kInHaK2RE/OvxWC29+69IUrifI5nsCvdHgV4zQ2lbazC9Z2lylAtUhQHRUvYu/+LT4XYnlUqHLf
vnVHfs+B/fnugQoEguBvaDu+cxhtT9vZmi2/q7YWQpmn3u9uZvQn8/uBKm2gL5E7vZOm59srkq3/
Na1qYi0Ng+8qcBA2neXZNL+0Zhq9z6iMxAdW2Bjw0mxx5dOUlBkp3XCg6rUj/bK9SPxM6Ac/l724
YfWIiaYBeerWRXk7qLZPt0znfMxavbwnOnzbdDku2sixJ7GuhF+N11Gam5U19+6HkurblY+rhE0A
TaSLd9dkl2WhXL3KpjFElhIzcu+nsv1sYJsYdIwW+RPqvvI1Z+8UEIDlIcqWlwtaF6QEY/yqpB2B
8XRRoY4g4CiEUlux5Pe16u/VmHzIZ4P8TBvrHYKQaO+ONg9EBJvLmSDfHXsEsABlaX/TVkEh/FA+
AKiQD7GnrYuo3gNobWdvQ+IkWZAJ0vTKfBs08/fP0zvZLJDKEtTYTtN+4aP6o6VdKAmFFFtVuzbL
vphF6ryXG/KVzte/0Qj9LCh/gyjgmEhoAb6r5Rczh1dxAc6ygdC1kotTvtah9F/Coa5hvU6D/X6I
vQ9FkLUblL/Xk1/32floSSU3aTMx3pesii96zbfKru/L6s4L8FTPxdBsncaaX5emNt0l5ZbeBPpm
cLCzqjrW9/1kdTm+WCPugAP63yrtw8KUusmxyElvvBtd4+MqSGbDS5ml93FKZthFSdhnwZUK+jG4
S4jHqZXJc1TJdVUyXbeTQ2UiUoKieS/SZWwffF7UdKHzIf7SK6sbdk0TdEzxpRJXktAmpbcKGu7G
0NFCrCUzqXDLNEIEIisy2FkT1oeVz45qfx3jHHsk6bx/n+RZATXfIgIBmKHHxleBo98kwlYt8pm0
SLjOTJTbIEkpSIe7ELwXeSLdiwCUZXk5DUgtznOItS9qCvonvZSICePCoswZInDoUGc5+DY26l6z
0K8yRDIUlzvyzhvDGWOo66V8F4VFsvhrz8tBAdOOR3JQnZaZ/Kzka+I8ErlpwScQ09vMSVW/z41X
+2shs/JzwNC6NwzV2kJmVmfO1ksTzDKSZPVLXZVO/TgYIH1gbmbm30LneJbYusQr2gzwLVdBy17E
augsiDRZmMjyfDJZFW+cnnwe/JF5QgW+VSq+nSzWlkXBoLLWnowp5MjSPeKOyAd6GhLv53OXrQTs
GrKpVonRe4xpocP+ChoktlqbWhDui6rWuwDzC6RSvpQgNxVuGG1COxNmQ8QfEUobSm/+lPWJ7G7G
oVJPk8xd/YCvR2mcqCJ8bMpohCwu3Qfl2xOfe2U/aajlTc4zTlJfrMeyTfNPdGhg4HEufFBVboNj
PZ2tJDvr2iRUF0XuljswL/DS40zMWEiTrJMPfW018iUX9ozOrJin4IrZ0W03HmG24lrZXse2SMCq
Ng5K/LT9vAhNHrFyBrTGYn4hZF4n11hciP6S8FkuZ+x5CnQTs2lHMmfVcp7pcbx2uzJ570/F6IPs
CbH6eES4k3PquMqXhWDbvC5tPmt5kilcX/bD+6c581t2YzPRP3RlHsIcIKhtXxIQwvnLk8zKazqt
G+GbJZK2IaK5vPcmM8Igany+bU05qepWTMWe6aTEeNU4mF/WnpjbV0WYGxE2tkmUVr4/bC1P+8t6
ZgB6sQevz7dDKuvHufWc4mstfHnr50ODP0SbFjmVdMdgE3jB8CwmNDFXbVYaPuXAXzcIoHFP5EGx
9wOMcKnWjmYjbYVqs3gJXK3eVU7QdQRzkfeuanZBYfYH0zOqptqczVDANxap/oim2Mo6C4LQevSd
RdxbpT1hxvMSVCxhUSTA8AkkACGcAaCjLJK470Zw9UOnar572MG/Grrcb7dtDBT/HTqJqdo5dT4u
uzaKKmjqdZyk7LukiMWE7NK7YB5LvbWaAON9ORNHX3XSzXIy2jLPu81bIElnPkTS+9zX9Z1lKkpy
qrom05s9FGDlSBxyHLoTDWcNK4NHbVUCWCylSWw0GH9qUOe6WLOTzG4xTldtfG/mFDg2jj4KVLmQ
z4yb8Z3QmIfOrFTrK7+wE3yUpvvoVQuOhYJ06Cpm/gJqbsqP2FEmKrmUaa7l0AI184e0esxitwZn
T03oedV34lMZqOa56Ql/8RHoNM5mCbql3YJED9+bHkr43n12r137RginvYUPXQ8fVCaQQQk2m5Jz
gNn9Uw4B+Z6odw96NTbyvh+jHGN3koT2dvSKpFw3srM9TL0zqfbCmmfNJ3DPfl3qz/0t8+l+4TNI
EVznbFZG500zsxEwxgigt14+tR0c3GjZ19bpr75mpkC2shTl1meEAcjgkT152ZLI0V7bYdklVxPS
EH6I5nsMc7HObW2Ft40zT++JLKXtdRi2eXI+DmTVnnu5Bxq78ky1rWao86sMz3a7q6BSLyDh2jC6
VqwCu8sOCRnrAs+rvvaTPdyEmTVPFz3kgWG9OI2/Y8YeFar7Pniuc5PUOKqXDtuDdhaUGSaNXkGI
2MV1n1aYEPFW4KGULbZWnI0qHhkenPE1Q2gAkdoG+XsxINrr16JnAXs2J6RFM/HEer+vSBFbLsfX
cmiKs6HrhxcT+HdJ7VjXVR+2G1hS4WfCsBBCnQ/GczfKt8yVXZM+lIoe+ZTie58wM4R7Bzsk23MX
jukc4N4N2wqSoKG94lOUKdG2SnAhOqmzm0V34XPY79Oy+Iz9JhIVXeVjUl6S2utdEECCCmqIUFXN
WJ9ZlsFEWObmVQYFqGIIAE+W0vmnmGQDZGoEN69rCmCDVWAP+Q25kM5XkxTNleWSa1Crhpk6xRAq
VJZ+Jl5tP2V+/X5sQ8H+bM72ZBGxRhid4f2igIc7fXne1Pomct3P1T5Oq4t9j7NqNmRz0wH4VeIi
m0HwZV7H3mJq4i0R/6umG+yLPo6D9SxtlvuDmS8S26TXgXGyjSWtYhUoK9ukEN1vdVjcsQyq1mZv
/fLs8H1rclYA3ehsUf2uQqF2DUEAfKf5le+U2zyJ6/MZPco61OVFXxAh9/xrr8fl03vjx9D1cEql
o0G9DhGQIpr0zCu6bONOrdqxZ9Sfs1EyXDA8fOtVlW+JBn3ucBKZOIsu7ED9YTeFOpNztpmcobrL
IwrmSW2/4t9EVzOCC8jV+ccqZnQm00hs85mCZp89qKQ771TxjgUyTELLfhfBdmGrw7+Iiw6khcSU
BMU5u2IjkNRXw0Z8XBPC92cK8rmIFdJaeRVVAGXTAjmRQ9lrYiprxxvEQSyd7H2yuFQFN8JPGK5G
mByUfZLBMWLS1CCJLFKbcLE6xNrq+p6F+4S2fhiLlSNMz9rP8p+Nk4zXoinlI7VL8hnbeHJLkPyz
vwz+vZtoQ2DGjjZ1FegrxGD3wsXx3vnRo+MjdY8GeIl83a3sOfgYELhtWwSjfAWZ59rxyku/kNuk
oGq98iv/yrUCdrFGqBdDvmybRCMtST6JXjrrMcNg3YqtZay9YaX+aErSgBFyKXRJS72t29xFLmF2
y5RdOsmUspeUIABArkTaLYYH6g5J4sp3yv4asi/SOSTLFlZyUTv9Y91KJjqOddXBTFsFXvF/2DuT
3ciRNUu/SqHXzQvjTG6d9Nk1KzRtCCkixHk0DmZ8+vo8Mht9b3V3NWrZQCORuVEEUpKTNvznO+fc
eh5ZmjIwXzm5aGNT4X3aNrXy3sbBfykW2rcUPVMuKb57OsvUdiLqnW0oJVWYx1yPZ9yhpHNa9JTY
VW0/OnXdnq3AedCr/4imTwPdanm33tIEX+6CTrJQn0cvU3/mGZ2evaG8AMFcuiZpLhmZ33opbhrb
IRK/7JAs4Ys3SALEVo6ld3QJf9rahCtWlIdMuP1oJFx2IjSvTbUleYRklywnJxz2juM8Gpbel/nc
HCSdOKSxMyjUus7egmWmW8MmFNLuwupNN751S0Fg1W1J2nJus2xKKAca6HCoPfOhuja0Gwl1ohMN
MkA4ObHGpmz2xqrtX4lNRWGdc5ZCsQguU4MiaISi3CWkflZzTUxh2HUnCIxTKwqeUDuZHjo6Nk5L
tj6LkAZwAXXxrkwm697ACKDzWzjq2R93SLEnh1QqgjWM/NSUln3oGAtufSiKqF0Sss5bndWfayee
dL84z5PNdrcEDA8SVn8y5r3nwTfTx7mAoq3LikOv5VdxIkZqg+y8jXWZvBTWcO5B9Xe6LujJbJuF
pjAPMZBB3Oi9p5aX3Kws4GebRI6S2uKKwpowv6mnId8x3d8vfDSRWFrq6zJbbH1viluTFpQyMwY2
ZYTz1W7MOygnlvp2LIjXMpJ9HpYoZ5OTI5mZhG2YNJKcTI2aviHQa/70w3R8KNKOotgc+yD7ZbJx
CP48O7rodzRLn7lw5rGrlfGcrEVTUmbWuF++rx7CfAw/YRXWjMslqd/F7ZJ1QX8tjyHhfuqno+mJ
U8vLw4GcNDAVChGhirivPh/zDdFhtKn5Y0OuYDeRsOQHVLLaab0ztTHtqfWmi8ZNx+emqEidIzwR
tuAaY1o6gA6cBtY1KR+HyaNopqZNoO0DBDnGFpuZycGdbc/eoRaMa7XLlaCmo+OcZYiRvaKWd+L4
YCGoUV6QUDiQjcvFbtFAyj6XFNh5PycGnDQukaI9OoSO2vu1K3aKOmrisuch3Cbh2p1IQbdOVcPj
Ksn1Bwho+loxTLAZPS8zgNVT5s5KdgTsMni/J+MusCVtIUmG/q0E/MNjPs5pSFso/IFDWq7H6nCN
Qh08ykUGaSHaE/NHYuUm711J53eCuJRGCwwZBUdrknN83i6VlV1hHuLYv4IwmWbqAYzKddJYqZH6
XsdYvS7YCZsBIpu5pKTD3hVjyjj/p7mYaXjvyP7HuDQU3eZW7jIWLlb+VHCzCDGBbQp3HiakOIDo
TVWF+Oq4J+Xt7L8hwVn18FlOReM2B9X50huvEYRDwAEpH5qcugsAKFvt19U1ISdmz64DKnwmdIaV
ybbEIHNC7ZN2QQHNOgtyabglKtvYZX+U7AK909u1ZtV+pLIjY6t3LCAmpIBNUA3BDsGKpmWyuyPp
pDLqkmEf1tZPNt0xCsExnoYeVzSVfba5dXKDqlhHLczba/qWw/a77eZuRx4JmfF+/wMFY7sGaGOL
194NuJmLnlycgkxHOjmQYea1IKWupXunZw3YwCva7zAww7ZXPJo9CjDwRj8dBtB3VEJzNq/hasv1
NibealfWJ17FYZdmiP25XRs35GVyZ5xQatsF4yBZccFmbAVU0+IafRyO3pnUnBykqxe8TzCqlI6x
k4ze+JBP0ubHkap7Ddaipc5rHFKbumnaa5Ku5+6kTKO4CxtdvptGUtDl55W73vHbfjv0RMgQFAaf
EAvL5HlNwVOq2GBiSeRZ6jCR0H3G/XdFjVAbBo6cJcywgzXJwmzv5lY6x5327dcsh4qKQUSyk8VH
GyO+kU5CKSoX6KX6IRCeNnk2qEsvF49cP32rpFMex2n43VMBXNC7HLnDvHNqwCCkhm2mdH+0G0lr
M7gV2FK7PjjrkhxaOaR3TTKMP4xMRMZQcdao1uy2NLl1bDiufpsgd+VGLpa8DONsXgyDWNccFMYw
QzeWLEM7KsVvlqA2doNpx4MpmlOVVdU+nDnaYgUi4TGfrsWwZIP7j8JdXDQ7HAwpuUhPva28TyR6
Wro9SuzlTJ+ls6TmvvGM6SRz67Wzw+5o0m+Jfqx/eLRF00rvkaK5Uhkoiv7BXiTb/LTaF7HO3+gz
dGWOaXscferqSfqUR8fRh6Ix1UO7UESa86rfZXnvHfMytPYdSVXwhm3rqYNv28bNJOlvjRcGGffJ
4o+QhjwVr4xoki0Abn8w6qaOMkf4sQEpgTDoJ8+cFYsjzfI89JbR3vez9eg5tKVWZlk/tKHlc+BJ
1IkmMxNesM3pWvDqLjZSr97ldp5GPl1hkGhXWsegSCtlwpn5Nx4l9jln7TU5WSRL7yuH7outc20d
upa+XtJSGqQhFuQR0lo0RUIW/HzzMNDd1C4jmMf8Lly/e1lL/opbhKTc+H/gIXfBZW2QuFlPnIeH
cO6fYECHzaIJVAvzjIi7zDSHDesBeZ3I6Xsnw6JTLKa5qyly6bx+N4Tj+DUJR28WhrWHYmq5HBj1
GrsqWRBPnf5XwRWDBpSUbGzhZvuRENhbx6TmZBqTameEK4t/qadXbuxXICr7C4/Sf1gpk4BLcYAo
gaHKFfHlMITdNvE7SbH4lWvl+39mtqG2Ljf8j9FjKBm5qXpxm5I0r3Kiws7oK1K6lGIvzLJ+a4xU
uplMoufFHE4JNEkShTBXL1o0K79dnwahipY5spedPSXzVKYmROWP+AZ+jJLLLyFY5i9rHb5TySGZ
aXHjUipez08wNo9apENExqqONbmnN0m7Ul0xGlfCh6NEs9D2mep0lzt2tS0K5w3BgeaNtfc2g+aQ
bzIW4BzHDhzkdGD27Wxdajmuh0TRcWw1I6TO2rTHAeR/VwNo3qnU9jZ2QPUng7rwRV/JNn9wf08q
ae7tnGY/3zM5hnDW/tlB8uwq2xhu50rRvykkmfUNBRewQenBQg15WJLxjUkUBVgGfCKnOjdIT861
1U8g+cdJMzB6GJpHl5TiI6YgoDuT9G7w5wXOlGtPwsWn4/VugrF/HCnmJNvFb7Yqp4lWljUE1Dq+
19agaIgMsgsz0iCuusw+Itl392JK6G7rQ6pDaUovd0YNeKZ9OsJdApM3S+l3CPPTYH95lmvs68FM
s03b2oSS43KQvxhFrT/L0vVOcHFs3jXbgqnBimUmqb7yPOMOV8R8NCqD5BnGVzRdLGP2zBig2Vko
DdGadaT4D9OlNuv6zJwRRLR2DhCHwW2eLTcDfHYU0I/rZ4Y+jr1U90WSZ4dGJ+lr8Id3HNqgyiK8
69RYKtwED/BaDQfSiuW01XRAqV4ea9bRXllPjK2biMq3H2Rc+bus4bezWOpWT2I6lFO/H5oGDcJx
H8AkeaIzd6WngBGUvMkIxv/qLbwOMHAm4Atspix3nh8WO/66+GCCALKp/+CbHEK6AzN+/9iLxBgi
I6y7SHNap4WGifDJa4smPbp/QFAamuMVtobxZ5f+4mChPyc3ZM8SV5UpdK2aNjFvSw3l61zU3MQJ
ivIrSbe75RFtX3SX1narbeA6gCfS5SCs7ZaR5B8YlSYEI935YQb4avpccazejMjDxeRsiS8rzZsd
gZH+b23Xkr24VTFDzeYWytp6TiBmT/6UcHsq7LwA+jLch0RSuVk2NIz3TNo2ap5bjnCcBbDHzcOx
DHgx3S67MsuFfmo6q+OxWc2H1lXjVvoGG3DeksQLKFPxTTpj8egYKqjiNF+4tY7FeCD+EeYmXJC0
lMmUtBJOe6+Mqn012d82FtPkK3tNiFE+Zfb2mvO7HU18RoyYs2fmL9OOBGcZLYadnHPNFUyCN77S
hu3fICiFJ11Z1qNuhPt4nRg9MN9xT1Yh+5P+gxJTFjHRUm+HmElC52FmV3sm5BfguSab8sBxtaP7
CfmDpk71aIXWh/Sa8h3DDnzy8odVNoPrr6UetPmx/gGZs7xhW+E74rIyuvpjnIf11SwDDxdLR0Fc
vQ71T+3laG9zEPB8cD0NANaZvkn7wB07YELd5s5pslPjYnZVfypMZ76UBbWpiaomQggbEUN5X5s4
SdB8Hie/3YcFJTiQQLw/jGSitF5gMEsS0BkP/wVq1x7kyifACwkgQWQYGgCr+QN0Qy8xY6IFALaN
t952upF5Zzut+/wPEC7+wOE108AkGrgqf09q5HITcZpm9haIYDwrETjzrra7Um/61TLMM0FnlBpS
7EV7xB/0HD3No3QhzetmO5lD96QnuR6qcIJQBfLfpYPtFzuPQcqtXuj+tjscEhv2X1YmZffWXV+C
sS+DP8de0Nq7UA3WrW9NHP+BaRix/2HhKRfOXhZjQBhAe7HghgtziCvhzyeavPZj0hpiO3Zq/B00
V6YeTJaxLtGLz0NpcYwtrrN1C4huccQ+bPunWeTjpvLwIOjstrjWD83hYzchWwKVxtnaPOeD/xEO
nysWsJtx6Q8BpgmanXjC41E5Z9bGiMl2eRoJPnbVjKSwMgFG590HzEOZ7BWnxU+8TVolF12gPnup
y513OvMDb1zQsdjDDjVYvd4VQrc7b13GaGppSKPCcOO3ziYsmnvXaNAwKDvQY3abdu1uUtSNqEnZ
h3myHhVtFmA39J/h5KRWbqAcRBbvdUi+aumxVeQuVSRAiSazikPAzD+tM2pHu2kH98rX+TfsGHMj
JR8tcDDHwOmb4YBbjP7qaUmWrY0/6snnFrgtMnUnDGIVApo8aGGkQa6EdV2621xMt3PiU1wyye+Q
lPKVmwSNglnxABcVDfN0tNzipprdIL7mTy5BFvWdKg+DFv49Fd9ns5rmOLE6GKrqyw6CO1dbTCi9
W/rQevLm/W+7AFyYrvX2JUz4Q63FTVern1U6LFHHSsqQxKPo29/XHeUyfQCzG0D+E69pXrtfaFRL
Gm68YPv5Ob/aTLi5Aw5VmQ8bN2U3aZjR6NbbSBjN0sV20le7mrFfusJB1yxv0ZjaBNcxei+Nm7Ip
Hmqb6cswcIJN0KM3OQf6KE1FHVkt7XV1LV/5/Rz0nEFz2q92mHVZ5Di9fx5YQvac+BL2FNSnQqn8
JliG5ZUXgRR1s8FVJGee0NVR6BujtyiastxrcoypeBWrIOVV1vYd91c8wYWjUX0Y0+J16f74XvzS
FLcOBxtmvib153VbQFM02BPMKfk0utraXucTGyTuj8mZ7O/r+hVNoi5/Jigww6nscG7wo3MOu88K
2OebBGFMMVhcPEpanIWL3dJbnnPnV5o2QZzB2RPmqVBzuJu8Gt9SyOJ1kk2bpxc0oryOUncW3xPr
6ea/j7VQeUCUwCHDGVS9W1Yz7xK3H7u3/5xEsf7VXAf/EoQuM0WXySfam/iPSX2Y6cKhFVl6sMcw
e6icanxczJ7Lk+A6oWIVNMKnD37mN55PEzPoHgKANMQxTN6bqYUItxvHoES5qmglcFx3eYRU7LCn
LMwxNlhH6ewciCkttjNwJbWPYZNPkAiqv9j0mr832mGuNNkzdAjZ2ea249P/20L4/8G0/wY09k+f
+P8Cpt18DiPGjn76/c8W7T9/6S8wzfDEPwK4S/4JLYveTZcn5C8yzfDMf1jQyhhBQS0c7g586W+3
ten8I/ADHhlbwDDZNv7Jv8k0voJrki9h2aSfzbac/wqZ9ien7n9yUq4b8g2RSBlg0Q0Jp/mPWa2V
nJhNtKiYWdOray4UiUqFbtCfPK3X53rOnCMIsr9TC2afLJ2WV2+Vzu/ay5JPHHmHyYEHiq2uoEIe
UrR/NW1jj9+jvZ85Sj05owwuazGEz3lhc01bCmLhrYVG2rJrPvBAi2cY1+m37NwHpCpuVtoWc6xQ
/87FbGV3snbptTXcLPLawedKqaVzGwwtHVt1ODacIAPzl1dP7huut+Fe/wGoVyWf0s6iPEmRPpfB
lNrjU0FLEpenrvrWnQzZ2rU5UjMOcfViWr39ay1qf0b/c4uHQXGTQU4GRLIUoig1RYxS0VMC7BTj
7LY7e5YB7AmMd2Kn65vncZMSQcUxqBfzR1L3PuXQi2JwEmb+boIw0BvEuuzYhqX1q8KJtIc/3RWT
uO+SxfzhNbL7Zefr+GIbWFE3VDKLg281YaRWgtm5dJFIxlveH0NmDmLTG/SEBhB7BPCradlkWZn/
Xyi6f/XoXh8N1qvrU4s5Hr9IeP36P2UONeWKmJSyk7ueDGOAbPAWDZ//5335Ly0d/ymt+q9c6/x7
uA7F/g2sVf7bbmp+fY7kI/y/QLi6ZCn8nwnXl/z32HzW/7yKWNe/8dcqYoqQYAY/YJlwcOb/U2KD
Kax/4G4PrqiqbQWmhZP67zXEslkpLGZAgKyCqJFrht7fi0jwD9ezcHtjSfbJeggJCvsf7O3fZOlf
IRr/+8gGC1b2X2BTVirXcyk8N4FsXWiJ/9jx5E91JhN8UoeuylJFORtS0vqj7eyiu5GUKC93k4KU
fFk6qezbuqdu0EF8LTPcfAqJaTA33pj6dCFzSAnPSHnDry5w1vphXmlYPiVQMvrDh7k3bsNg6f04
S4aCFPnQSseGxmo7NE1yrKv2S+QFXb29zpXAaMmoJG5c0QHndbzVW1GsSXoKgqa7D5K5xi8mjWXP
FHkw8bRW6quHZn9yPYpPcNnMxvI95azgW7yLNWqEjxhxN47kSeCN9JwEIYgf9c1sO3/+0dnE7uLF
y2tJ+wckVXBCAguZ/FacQgmONHUtnwWJ9N1xCB2cZZwB+pceEN89tLz8Hje1OemwvfmyPGaZ11Ly
PC/ZEyRIkxxnvCr53l+sAJEvuDq/0GJAOIpkhvPgMMVZZp/A4KivyUxZy0Tdr5hMFMQBdmLiJLZY
WB1jp1o655zZWgKGw3Yw7/1xEO1WQLS7EYu/qKIkLVuT2aJYncfZ8jpzK7PFf3UaK1vPDlG9dB1W
jkbgM4WhI6qS5y6usyFLoykbr7JX4QyUuzYBnYIN1l3meckS8kuesTEzpx6y7DKy4jKspQ0ijVqw
e4YArTaoZSqG2WhPtVdNYJ6tv0zbNvAp+OmwJVCZmCcug4zKMHUU1GRBbQJmHdeZ0tiOr0a7dnhO
ULSOqiC9GlnO6vDFdoj4+8LWpuyihD7fX600RbEzzTJMYsvHpcSZt6VWnQHkoo4rfybZIgPpGmch
6Fo0N6lD0WeY9ktEqVn2mc6zvg4arPVTZbVD0WxXutlLq4YchGtV2Uuuez/AtIiHfie8ZK3PmXaH
Sz87pfsuKYv6MjnolUdO8lfbSVYX2YfDlZantfBpoppMWeS0MSZTuxuU1z5lMpuIyQs71fzqndSU
v4umrdsjE5N03ZkGZM+pgRdkb+gNgd3Nd7lsZmRUb6zBEQWOFccYtyGLw0+3Wluuzr2pfJfjJA4J
qrmEs7w4i5MEZzzQgEEiDNfPxJ5XrL9Wn5l77uSJfbYbRLXdqGfIt7xycvNCY/qi7xhkC73RA9OV
+9p2M1PsPCzh2ohBtOb2AQ8mrHIW1kguVu5g3MKXYa4H28LFJTYOdtHV3XjwT2Gwaf20IPokazPv
6plEFbzYyBqMZ735KlhWc2b0GH+qun2GYiMFbiP5lkhKyIPRrAlZd1R9agZGNmXfyuA5cdyUW42Z
r6wEpUrlBPjkWmZsV0bWRU2v0XOuWGF7hlkNnspimqxIlz0dkPXatfCRitiDJ3Q757NZK9itUa4M
Wu1RTO4T8LBoXjTk7A2dR+56rFejW45zvnaH0E+IdKhWlIr9JIyKgVyCS4nU4DkPbFSHyR1+oTrS
s+spLUh/8Bbwb3TTOqWMfBrNeC3HOrmooU4pR3W8sj5xEcMkw5KLvbqw3dqPaJkDcLQrjg+7hEb0
Kw07F8XVQ6MB4GAJ6WkS1RDui7U1vOep9/SwWad5rBFDlV3FAUFiz+ucBHSvO23tnCy7rpY4DTqN
t1ssDhVCfTFQ3BpoWmI9KhHoXLWytjwg1du/e3QGpkNrO54TITp8j/VKGHmeJ6Pcc9yFGvKxwiP7
GzVDBnxdBGHR1Dmuu7nSYXb2KhNdPnXpq9wa5mp/Zl7PR+QMoa7IfAN3jlor7D4oks/oSG7W5jMc
Go1vHA968aBB70nz1uQC43zyxx8VKBa1RoRhmH5y44Ya2zeBIdlGLMR8BgU93aUV/qgJQUT5T8mp
oXqLPAAs5+P8OGXdMQVrPpVgEd7So0wOqwRDbLcBI8rd0Ddb2mlfTDEZl8BI0Oxq+iZn75eJcnBn
uQ2RZRkllwGc3luv/BINKjdYiAEKshITmOuSH0187kth0H5XrIxftknTXMusGK9/FyRMxlz0P3Sz
vtnBePBdINNNDmz9VKCZ0je+aCChttqiu2x813vIm+YdNRe2tCDXEaaInlXD/oV/0vtOhX+jmVCl
lTddnGkMsS1rYhH6ft4YVLEmig/YUPkbF1fgC5DjiDiFdN/47pPfU4jbkOvgzPZelUGyKUP52nvz
bepPWyQ3L/ax/hluog4wAtY2o7MomoI0ZiMvT8Tx7CWHgwN+fhCRxhYb48poDQE0SrrcW7lf0S87
XWCimDGtY/M9tQ1/wBn2dEh624wAkY+2NfLfdc/cyeCxiFYisXNt/cRmecZQb93PUy/NWBKIsBlq
RAU70Uej7lw6ZN3tOmJrM6c0icNAMlxP2DX6TEaVW59NgjFiFx2SkZndRBOjg+MK7XNOA2F0aCmq
Q6WWcFyWds6SVJIK3VOiH/curseGD1tg+p97J6YV9IQMgfXVW+c9MQcn6MkYozIQ16j3tpLGjfLX
4jBr+tpn/m/g2+cWI8+xnoz1sS8Yl89DIpHk2q0q8FZO6I4bKZ2ztlf10tUGcKctVrC1az8tse3H
IGGeUHDiQvGeuW24Q/mduEO+DVjw8T8t787it5c0md0fNEwnx86EUZrLq02YtIbf3owJFJJWdW9g
9M0vryEFCa0tmLfGaj2F5jruZ8E0zQFzeuUXnH9J7OUxuBFURWM9ugtYUFUvHBX84Vwb4Ju86GzI
hNHi/kfPVohOKh3LU5OOZ0Iw3E06p+VRdBmFsEgsn8nSUujr8k3R1NUL+ze6oBuJ1mxAwPrqvDrg
+W47FGe0SsyogaQmKMh2LQakCNAt36EV4ChY5W9oLvJUTLAJlqEQlkFLOPgE0JH0nx5OBFXDVZtU
5zdisN/zCQM3mK/FtNP0j07Pioa9xlIPPc4mHsdcgTJm61FDvgFTEnywBfR0+EwYo8lk/RzD0P+o
YFINNfSbNbDYiHzVoTIAkyGjvgSzQ5ZS8YW8i9kw8ZmsDepOZqI9TUN4VBkBNAxW23gp6VR2sztS
Vbo47YlpYcYa/sBknR/ghiX9xkQyMMkP2fy877nycKPbWf+gUi9FbOzvQviebcDlfms7+sKrzBSV
2WswvDeBOW0Ec2yaQuE8XM4Gm5QemkgZ6rsL3BNr4YndmYLuvJ1i6QBX++5ppR56Xu3kkLYEQyQt
uSfJcEqd+dbNveGDBADnF5P+z0Xoda8gtoLKPoRevsZ4CbYteUIf3LmbDVlQMJQeUSbcq0myrzBU
GH5CDeJs9nyDpRUFEK6sF8lx1dOwI/xeRhyNKe8oS7wKVkh7nm3fNGShRGVAaXDVQKPU4nPsjWej
TQ3GFf3nVKfBm+VU89kp1vuyGuyLm7oPUtPrJzid+mHjHRafRdYqfLkXNt3TXRjqrZl2gbxxqHG9
TJN/R+hMTmx6DYIkvMl9aJG3MEDlDntQJ2Pf72te6XzTE0b6nLZwf1EjZBozCrzrVpXuPWaaB3aB
Mh775GB23Y4pHB27AH2vtQ1c1BlTVJfz8Jwy3v0lkmqKmYysZ9mHM6YZfsz3ZHRRNOX7Uskzab0d
v/tcnYST2NskmdV2rbB+19YclDRNZ8vBQE2G2HWs9FWWyQ/208d8QPMfV7zinDI9xRGvx+l/xVgN
txyYwcuqjWxw0ZhN8tjK+o31KTjprp5o3lLfrSsO5gQDn0C7P+nUsJ8BJcyjl8N+b4Lc8tbdJIK4
ULL/0eJaQkEvgju7UOFNYGfhJ/kO4V0KakMdtGdI2H6C8rYzgty9coRxO6MpxmEo7sEdB1Y1RzxA
NL85RR1s+NG2Hhjozgo471nIjwedWFBwQ3DmiPeFHZR0Tdw91iEtbAj99a43kueSevJwqJ7SPExe
UX2WZR/STfmT5QvY3+h3XgHDpROHuJqBdeeGUwwDIxTfVhnmS5mnnG84Oj8TMJZ8sxZg81oq8Vt3
89Oc5LtFWxAaqSx4DSd8WbsZZaUvzF/NbB88e/zwa99+DwSraulMPnkx03zpMsET1WR9f1c7wuTE
EehtmSskFDzRH/0Ktw4mEUJfBNkxVUH6c9SGiDBgpIdpXX4mqVOf++Q64rY5M35MgIKxcMYn0sGo
u8RxhrzaPGqveyggcblJAcxRUrNxCWpZUDcI4iH+xpfPTT9e7HS+K8CbOYd18kduutZdafpG3Kb2
Uw3PuZnkHFnXoj5+OLEvw/w59ExOHZ0ZwAyJYiuLhriLtvQ9b18SrrIXlWSshQi0GgFHbavfez2g
atpfX3U1fo1l/gwmb2wRRm9ci/Mwk9Ds9zB78EKSgdd6neVrr9S4BvJE/VTa9bdZqS3u9wkdu9aS
V1+lNLs3MgW4ldWCqpJ6+UqngjZQi9C9KO1FtZ8TmIyK6isucAT/sM2p4m4amRlyyV42uTe2N6OD
lDnK8V1xFNrnvv22rM0un7wZ1N8XWKzMjBRawp4s8yOsyy7uAwbxFLzAHzAcFNU74cD874PNnBQP
GPfv84YYR1SMN7easdeKyHWbuBjqZ2/Elgd4EW5axeXWpwClZ8x50iMLf6XLZk+smTrlpqJhmpv0
09LP9shxPRiQ11LK6zxcpNRdLdzXyqVfNl24ngWWE0gLFUZt1dylLrV3nnl0q94d40bJI7kfPShF
8DU3sn5CmeXbLh0yPEZ5NsmfWf3yFVl6CxT+giXwW3K/3UCjAHCl4uS5KSHOJSEodWE2kZKAVL4Z
okTwnRULgvbWz/2ZRmzeZ9xurdQ3aMjHK9f5XksFoIyW5SbjvWhZ24nsPzjgw4+GdJHvycHhcZRZ
vjeygOJWnIdRP2brd0IU2I6P70SboxeVPVE0uaXpFLDRZT10z4t0l/rNqcd9PS4sqZZ9pz3jgNEZ
WV3SBccvcafDBsXuehPsTbLPIi8X6gaBOrvtB0YNbmMe0qGJWmd+l/k6nOyqEO6m6uZTnw9t3IVe
58em8ghLwEL50y7T05RlP3PB6W1O2Zd8NVAT7+EuPycdpiBSFDa5byYRAVscJIg2jIVPUXIptXtX
jn33MzRKyMcxXz5brLRn5vyYE/ismWancDER47V6R4hABhnmudO51uzE7PS3OpM95pigAkAawnLP
eKs41koux8bJJJwQdkaHNAOsWVz7gRbLcz9Z7U/LaS+Fp7na4xCPCaCgLzcd44Sx1W2dcmvKFWJS
Qf7kVwLywcxr8t5yjqoAbv5yUgCuF8xFN0MxVB8eyw5EZHObAmGi4Bri58Rze2ANepnTSv62HJ1s
CdaYotCg8XuQnnqrbE37uSIOInDlC64mrvmafq9iAMceQzo2mALue42XwMuE/2DlHJwQHyCAg7K+
MDukkXvhP5UFXip8AADMth+86G9Vl353RfuesPURSw13/NwMJcuUcHYQBI9+3ukTV1tWxPTLB9u4
V41ZbkdRHymw5mZ6bdwz8qgeku+8Rlc0x45AsrRa7xYarzGr+ekF/FtTclymK2gRWDzWT+eZSV4Y
zzK5OIWT7cABpshwgc96Z4AO9rofA6bAPek/YUzfVPpEGhI6X2+XaCyTY7mb2UqMmABkoudE1ko/
bsBajE3tWul5Ga2V+sm2fbWH2bpvmXJsIQovJgOiS5Ct8uRCYGyB2IdtFVbtjlC34Va5o3WrnYFc
JBgE0BhcVzmtVmrQ/in1/d+TqIrd1HNDs+YSNoUY6jTRD1WAlZs07CBeBtDUAWiKsDM+YuItCJEJ
HYznDKbJyiiMlcdbcwSXsySxuUtT56jwjDxmRIM/WpmfOLABNrJvqTtMsrZR7DrdYVVbK0+NBzga
Wnl1fnC6Aumltpg+snda7bEJQM5VmTUySqkI3TlpEGN80cWuSJPgo0za/pD6uLUU9hnA31JEflC8
am/5STiqeG6cpZR0eSrKO3GpuluvLotb11o/stJ4bErtvNUlPYEcEH94Vm9sgRLy+3RMuC0RgpV4
mBeJI3H+nbszW44cubbsr+gHcNvhmF8RAyM4T8lk8gWWTCYxOwB3zF9/F8p0W1klqdTVL23WMple
qsSIwODu55y914Yr89an0MoG7ZtYlmBuHBgoYzCc3Ulz6ObVgBHsTQfJ4TPBgYMuFpyBH0dD9+lw
gLizynK45Uzr3lsq089hW//MUS/TGgsYB2l4N+cuV+ttM9me2hEURkWz+ufQyOGx6ad2Bz0kpOUD
zaaNvM++qU6FwR+iZvXuj+4jWTTVLXSR20Zn85kiLQXo4rHIzY33M3Wn9WTSqmSOJa5yaGH0mJ1j
taKroEg7h9zNrlHpAThz8TwEhdIxps/M3Y9BcNmr0gt3azTn94HPvD52UH6fHLMoL/Y6d/gIfJPI
HcWPD0OKtoEveSTPwVCUD2M4wx/C4YUuJbejedcUVjHF69LU90SKQTXIByU/cyAH39gsKgdHboei
IKzHs6cM8Ere4uMaNBV+QDuHDNF5B7B9OD2kzPdoF8tsv+A34bVyqrQ56cZmKekS3oW4NJQiO+lR
QjhtVu0VJvF5V0NoCNk6p/ZhdonpzhQd1LLBBpcLl25vX7XWQc85G1PZ1pxMk4Ioc7wVMnYbPWJr
RAEbl8FSewe7G/znWhYw4DJ/wSfX5Pk4xWPpIaRPcaXMx2oo0vuxNy8wmLqr3LF+hPXs4WByS2s3
aotHmhOVdc+w3nV3WTs7T2mdihcooMNPadv5GMvEaN6QbMQ+0xhPv8pWKFSdFeQyEIfrdnq3eUpZ
9IrnsvH8q5ICYjOsrw++HeYrMo2MI1IKg+oxSGTy6ovl1pIugEs/b3G04rlkrsKe1ERFiJIlUmDo
WWMPio5bE5vJVOPeyEycyc3lKCkCcwsfe68S0b6OMlxyVDKCDlhepaXa07snnmKZi8cyGehljd14
hLp05SIZfaPciE7MQ+tb0o1uQ3aPQzS28ko3PImiFM91F970VX5lIWHlSaxB13ePiLPNgTccS51y
3S/rohb+p+5PFkl9yF4AVXjEyLZ0k1N/sD4K0XwtPANN2aL5yvn5x3ZUQqbEZAH6XjdjaQukQRQx
lqkdl+AT8Las2P6W2c0OGaXPqXT8sgNE0J7kjLBK0qUhI6sJrzsHlfjGSCFpDbzVQUXR2ZoszhVh
GkZf8yj6puf0smt1d9rs4bwRpHBmlYT7ONARBCWI7h5wXkSLy51Ry6L1ONbI+yDJlrdrbQ7guy6l
csY98IdsZ3oc5W7P+bOIlhs/Yf6RtE8GgMDWtVRHTPT6hCvpKZvFq2vokY42h/uaWRZvlJs/oNF7
7opSP7q2zL9lQU4bw18r8OZk1ERtmXCVVZLeWwL+CzJhpZ+Tfg3Qfq4R9vIOPgJqtGK1Ht3RA/VZ
TdnZ0VP/4Opyph6o/JHnq13gtwE8OToonIjMKM/olsuD9tCkwAZYwjjAd3bqwtYkF4td0U2GoTp9
lMLHNIlQH6c2Gu+RFgCCYUWjRskyRoLrBAfWHzOiL/TCN7kk5qtV9AYEbr6EN+7Yb4OkFGiChbAv
iCfh5UdafnxIoKMjk65C7MCewBCGAAv4ua3k3svWiZJeqiuiDRW9P1/yGzxavArPCsvyzu9VOh49
Qr0StALqog2DHk91aL8NmONlPDMee8kcV762IPxv5MhWuhe0X0+mh7oa9wpHLcaQ/IshoTrcFWYW
3z0z/RisooiHSLPB0VazKAVrU/fvcF7ZefzJcdcLtr6w3zkc6u7Cgiy1QwcL5LC0Yb5DVAqHbnYK
U8bjpO37qjRJdpb9WuxMzsk8D5szV848aDHNXws7clPOtSbHYNrKY6FbzowdIoUrX0Y0Sh3LU++I
PYd7vmU+0YhlqY9VABkLUlYJLTpAimi7q7OjDbgfpD9dIbegk85T4OD+iSIUWIXM9lm+YsZ3dLGe
fP4W+erFmh/mLnunjrsc/HKjrBhEySWVwnCo6X6jBQMLDMZEqb0lBXybPpMn7ErN3eS5+EsrOkm7
DP6liMdltF4TOylvFtQWn3MRBDdROXdHjoTy58B2fMXjsQP/Z1+34RCGmyLzttcD4moxDc+BBfw3
tENIQ3ZJdzBfMAbNrvlCQ7mu2FeluGIB3q0CiTtRTQl44pWR5toH/ZNldclHKkpcML2urO11BnAM
CFvw9wisWKwra7CxtHKODN8F6u7k0nf8xKpBo7V9e7BUNZodYq1yvRznabzXs2FcFcFVjkVRzYe8
nJoHl27Ge1bqcxrWXGV6X7GXjd5jmijvJvPzM6DN4MEE0bSrJuRdEaMiAqaMDeq0Q4mCoc4SLrAF
75BBuNnpxVs+FNRB70ic1nxdMH2HHF9n0y4De/OlUnX5DuROR+BBmx6hmfelolXEdWqeBDiDy6Ff
L5Ig2NTELXsBcn2L4dXomMfQg6UiGEjf0jEHLSIJWbKKr/ipxXFx8f3HotXkmvGOH7KF6WeEOGcX
cDg4UEC/YlqIcL0647nMJsYeos4PdlUDS2pH0PJWp4mbbFT4pWynx1ItEmuIzm9LJa6LQuw9sEsH
33jn0EYDMM73pWVyWqxpeJ/M5msYFOKmZC69M8r9EIzo4toswc+pkd/CWfVsSPp7tEzPoNBfba9o
DkTtUWqZho6vVds4VFw3YkPr3AvMbCJuB94VwVZ1qCh/D23lwd2ZCotmiLcBbiPQO6z8T+AMrMPa
lSuVTtmX14zCv9kuNRV0mZempu2/9qu8dUaV7XVnXB1DhuaIjO6owxBN6xvp++Ja7UGvzUburcOc
Rl/R3UGN+lYY5Z0ReIzo5bFE0wNuh0AgXGcP2tH7pfvXzDaNwr4QhkOJ73yxVnXVOOaqSYEywL+C
EEW/1zxSGDL2nNTgfBkQJWE6yj+J2zXODYJgmtWWEBZ/2SmKt6aTzG9HvA9FCJRfry7H7SJJ/Mu+
W5j/84qdbCtV4DETm7F64zi0jHoP58FkrwFy1KacN3QmXbyAt43TJScMraenwhYhY68eyQAc8iep
ayrEbOBBSxRdKaaX/YsdWgXOO6McfkPbnC1rQIBLOpmc9MDGwtGGzcR57d2IYnah6RF6wcLRyHrV
th29ZKnF2iXoeflQAWBVOYU17ZaFBqb2vUOZYoJlKUuZIkGY361AdzcrYQxbtrin6VFyXpKHFLDF
yBq/84vRO3J4R6s/sPcypL/z8jbZA6LT+zwZ5V47M6mKef4WQgw7yiH1cFKHrAORZk3y3OQru4x3
V9drt3P9JP3mzFKjVKN3Hlh+DG/A21FWiRsgRPJxSuvoBjKloB8ZqEcjvf7IdbDPq/aSV8Ac82Uz
2gEzg+SpTuSnnAkFs9zTEIw0lRJZfzLMM2E8DWa6zrGOPfjUuwynXMBmdrXeIsG41m2S7PMorM6A
wmOeAsCxohwWLsQwHFcAcXdzOBb5voNIwKskkuaLK50cP0Tp343D8FJJt3wSMMogDMxjzT+hoFyQ
oLmJ+9ANrb6GX0GtFqJ0HXGYpKFz9Lx+DPam8REr5HZXBYeF4qpiYAgKf0dbI6OuKDWqG52u/dNA
88TG7juXt54AxB2rCcJFbJoGwqMeDRsAVhWvu1/aKpXXiXJ795lSr01pSM2BZJBVDKR7gIiz2ASU
Uz93yWIjTqn6ngXQJ9zgYsZcBdYcXvZuFGFIqu7UThNt8pmeQIJxNYQ6b6/vjtejcvZXwbxarch3
6ByYydvZFuz0K+aepH6zzvhXbW7jsFkriWrdXb0ONwGv3yHXPqmb6xxYty0ipGrv4poAW+GYFHd3
WtZfSD3IYTs1oXM7eqi8rUXQTJzCCGO+k+kXslloEIObKfdzMqAHTzUSAWihzrfWb1V9HaWJOJMB
lZA/QEgSuih0FV8Z6xv3IkyG5WfqTM5dR7hOtSvrnLNF6w5rdz9ijjm3uJJR8C8CKkEBA7i9Fnav
85MDkpZqd7C6d4UAbcaUClIVXr+FtihsUYUgfsH5De4cP/VBC5sNTnOYf88DZEugtWvUOg5exHNL
8wFUUDqMKA8YhCHWYRQWxRSuMNvNOKOSCtsgerUnvGp0Fpl97xmcNq9Gl8N1HwIwYgOqV7QCbBDJ
0ZINqkfQBd23spO8a0s5ffAtOvqTrDHbJC1S3S79zb4ZDnDPWZUbt9vbbsKhG2qzyQ99kEXw9UNq
yK0nan/YCDa6Sx2uzcgX5FbHLd4KvGbp5NcXSxnO6RVPNcW2QOGB683uwtu2zrripO2AhPk1DC3C
FAQKokNX25yU0gIj2KFVcvEeikpzuPZoE3ySfTI/p4MDuZfTNfaNZuq6m0U2sjq13ZQ/Do6jwtMa
CkM1qqVeYga//Q9WuP4amjBagEAkGULxNGgZj9dYslybMW884o3/7NAVu99F1JicxXj2p2M3UZzt
KknkzBkNHKaxirBW0vmqptoNxeznu2imgJ2pzV+jIJWoZlGU++Bp8ejEuEPmlos0OPi4sYlhMhe6
oEqyBy+6nRDaXaOpa6IT1x7x0AqaylwwX8FQIsmPyZgBDrL6Tq8rK5mCKrt/XCa3jw4U6iMD1KbO
sqfEnjGUraOuvR+qZNl9NFNORxQlT9bq710kc0kDMrEypgTuqh5wzLFCY/wP7WNvE1ty8PSw6F3i
TUzcPAvENj63XuR3v2gz/wVb8/dAz4DL6OBYlHgZfKJz7D8mu7mZWxOH0Cxn7yq/ZPFP/i9Esf9/
gl6ZIAmu5r8Xwt6ZXjfj386ofIf2b//rb4e+0U0//O1squ/q41d97N//1N8Vsm74XyGubKSneGdA
fv5vmb3t+v/F6uT6PtLUgCge0LB/V8i6AGA9D/W7B1LYJqEKhurfFbKu+18u9pEgcpzI+8258VcU
sn74B4Fs5EB+5QsEQrCTuFL+IXGrXWpFX7Pyv2hvGxACu/dBW+w0rPKbZo0kERzFZwbzDwtkcLva
9XpM6Pb2AjZKbo83Q7a4H5x/WNrzlSzVuZe4f2X3YAw5I/USzmemEf0jLSx1gV3ZuxNF7d1VgDVi
punXZiyzGPaV2a/Dkh4AxS1Xw5r8qITzELQEutSqe60zqiUJ7GMfiPSDLlyKLCAJ4yhsn+olPeNV
/2aPzkPbuvkJeBwQGzVuIZ9bgEHtPKRV8T40FfL3hCl5yMsnpvCZswxSLHK16WP1CNuqVaCs4OwR
LcUbZJYX2aVfZFa/NZSjtF3Cs6yt79mmwhiqz4HWb1wI9zZfGQBbjj5TvOjYkebrolvm97q1X+uu
fM/t8Nks7gnnkMXyzIfPhnqFIGExBNbBUa0TFyq7ygZDFhDV1z7ptNjbRejtcntVFwJp6nHI+HaF
zZR/nsVLsiVfVXXyPPgVVksr92PlcLE6VX1iFhP7PhIvAp/mxTKaTa1j9wdMuf1hcouPwEIcVAl+
t4C2d5cA2t0lwUQX0FP3ZsVrvfQcfEXdZB/QAwUaEzWcXKYKb1PLeQ/mbMZQfRzuq7HK2Kpbd582
1r61t8zoGVFeNDC7gQfhXkb9qs8RaXI705XtwfaRzRQ5nx+son33vcZ+HVqegDxIoXisVXvsVtSL
vsg/6EA/RIF1aU/8aBCg9c5qsk9lZZ8wyj7zdpI7FErXtHtDlAlcojTAKZzrITmLebFO+UikJY9J
zjAnFad0ah8DavzYtLZ3WlZMfYNmp+cYzahz5ufzLtBVHcet9cepkS4fFNytqSSZIoWZezECmY+h
huhz0S/lJRap8qhM7nytwGTEacYDlibmYhXTC76oZReYMdtjT34wLkoS5BXORSr8W8uM3m3eut0P
ZSl2coQlNK7cB6q/FiW3/VA2xQcW3Jei43uTybIS5GzNX1AaAexiMkUkKHuJgxkTcJUkAN7KT5z8
GX7nzb3SDuPejjCLeeIuMg81+8hldIUY6znpindrbZ/UwN1vCq5Bifxl99s1Vy3dLRawBwtTJEok
IEWEOmxpJPdiGsmdra7t3G72QHQRKhe8SUCaGPgqHnZUkpg3Z+/CpfEeFw2ProcSeW9ZU3qNQ/8c
KcHD3aj7zgnyB+xzt8AtqL+W9tWaCYuyRlTnToPcvKfop/N/mtfmrTPrCyzqKl6EfEnYbGOYkER0
1WG/x0p/XWnlHvMUkHGbKx47l6iq1sCJt/PQPEOMDzaBWfLc9qwvRUevktjBQ2VpdKr8di2GmzSs
rlf0RbtgiZ6NbO+bkecJv9xtt/KbxMSnZxkudzMJKsy0n/aBZHDUeMS7tAN5y43Z04etOZLLcVdg
i497vc3uoHy8/bb+UdL5sau20iLN/Z0WPEVVsr5YSAB2Ao/uNk4wO79D6mvb3OOuooB0Ba+KX+Xv
RroPwkISRm5mc6dq5eKgBngncmwGaHRR/1uCirKr2l1tcUcabUN2S8dS0g1OuCSNzT9Pm74iQB5N
I8p0FGCdflW2fmXaKyiIWfLJdgv386KeAtpzsUNX6rHcbiSYefS1szxYeR3uWVNfSp+nR2265ZFd
QPBl4kDp1yFjp2iT766ffdbepM9NZQrWTRrbv/1thZgamL13HofgOSnX9ACHsdyXa/mOOFpQhNVm
b1KOuFNF/mA2cabvJ+dCZctLkhef9MqxCyTCvozG6aZDVM5Iile2UvRBmqy67pbyuqv5/7N73kZm
unFIizismm0pdIs39JqveqjlZR9CZBLW+tIaTpc07FmtvXDZOdMAilL5fqSPCgJhR4KApZadKVZ9
ExHodczh0sbTKHPyr8Nbp3UeaH8WMeLhp6jGNmYVX4oOwH+a8Swgb0v3wcCtdZPOie2JpchbAWSR
RnVrpymJaKvqn5yyDQ6yL0gisriXku1gHsxr1U3l5WQXHy2NBZBMvdxNA46GCQPNZYVq/ZRKdz5g
9LSfOeKDEZ5gCfer+zA5ZXThEdl2DghPTNFX7CbTcm8T/xnkOQM5pATxZPG8mJ4T/6ie1o1E4JVv
M19rt6T8y4WXv6fLNvaU6rrolher929R1XcXhRyDUx7SnaDvjHws1a/1WkVA4bgSDHJ+RgAQ97Rs
zyqq3ngOXtXMQx24wXNURz84JH+IMJgPUq6s3jkTd2dZk8dkVrSRl5e0al8Ts1B5ABC5cRSVOgoh
NmXf+slOg8S5yT8tgc60Q6rLJli/wU9CEeaT95alH1a6XXoS+nbgGjAfK2nF08y4eSJHME/5jjaX
eVwSBibB8jJjj8bVPzY0rWpc2SXWZWWnV77IrOdpgYOvXc1X8MqPak4/lzk9IsX9KAdWmbbJhpPV
Vs1padHOkbRgKNXZ64g0grrm0jpzxSoPnUeanNNxY9mw0Henk7uvm4mLZBWfUc7bpi3unT2xB+b4
1DEj5++jY13WSBx3UW09Dx5LOTzNMKZ659ugOqOzzbNPL7bc8AdxOrEaqIWOs/DpnE16u4LZ2JBa
k1Ki09fG6u96CYqJ0XZfbOCiZHdtVp+pzZa92+TvnrP5BqzqvoU9uBeolzRzfir2TR9pzQjPqDs9
CINkGmJYlGXyDLvooc/JqYpW3R5Cjxdj7QLnQldre5v2Nnq6KsvuqkjNmAKouQYzv+TE5nynHc+P
qczrdr4ztMSQo04K9T/TGvAtUCLoDePaZsmRiIOOzIvEnp4QmilB6rnFQfAAmPfa1Pb3ZtnY8WPz
VjckyXBuvuiRKhzwxXxsQgM1s1yVJau/gOh+6Bjco75WzclDdXkjmsA5Lp1GFe5G5gLbkYqLkf+R
LY9m4M5VXLis3dbI5HXCSkEhKx5EEdB2k/Z1HvDW9FxMPM3LjpHu/Tjx/ehZgOf0Acpg1mIzoAUC
Z4vLLZz8XdcsO1XNxjv3HjmDC//PsGc5S22G+1WQPY2WHI6L5kFFR8gAedtffCf9aNryLZ2YwI/b
ETsDuHrTO8jcWLJKnLKbwAvWDB608DnMHI7TvgI0ttpnpAMEx4wX63uiaQdgN7LeU8Fm5rZgk43F
i05W3Xz+bTHMIfUcSBq+rDPm/GokWqXBRcSh5wUkcH+aZollgo77IR+Z2EZeFR3B+no76TLSSRX7
27awIH03cTcj+WaU9gyzDv3WloTX5b67z+VMRp5mJyqKmctYQo+hkd9f/Faj/SUX5/9Zwfpv/63t
s378kuH998/eLNf/z6K2t1j4f1+qfin191z9zvnNlf8fz6YrcHdvlk1yP4TwKEH/x/gtsWxSDUIG
QPy8Vav/iCQhgJt/YsPTCqDhuXLjBfyjInVCP/QDTzo2ZSl/7y94Njfz7j9834HYXJqEdkcOob92
AGWIf/6LuZfMUvg7DAPwXyH4TkkKuSxTeva/XI9/0Sf5l5/iBvweiSXyN1v8r5+C/iqs83ad9pQH
AF9FUfYnHNnL+59/zB9yfvkxDlHWm19e+oJw8j/8mN6rW8fx4W36QUMMEIr6XVKn1omJWw6BSJkv
vHjrVVPazPj+/KPtLan49xeSD6S/xMgwpLb/Y7x1nXQGPWKDXjT17PC96pqQWV/fhRmqTcSp66Ff
8nZmO/cqsJhhlL7QTba/KVl3yT4DF4bfBkULfH4Ld+mh1jhLbm3yhGhK/vl3/ee74Qpy1wQfIgmh
EdtP+eWeu+E4ElGCu97OnP5RrnaRntGHVM7Nn3/OH7pj3A4Mhi6OYO54wMf84XYURhLv4K8z2HUs
7xiU5Ozdyb7uppuwmXwmOe0ARPI1i3Dj+X/1RxJoHsJMsLf/Ak/agBy//Ej0vYUNlzLcB8by92u2
BFdO1+vjn//Ef7rrIdgEyZkPzAwvcvSHT4HSUiQpTPk9eSfmG3ss4H7PaV+8fP0PBJHtL/3u+WKC
FfguZ7yAUZq9+bt//T0eASQ1/Ah7n2PUzGLlU+Kipw72IXHqV1XpNctfv4IRz7JDo86WAXay338i
GBJ3oBvl7FHhh6fMH6cd1lPr+s+v4D89JCyIkF7xoyGPdX17e6d/uU9g+FwSdvkUR7TJY+Gn5bEK
tuTMOXfOUnQvTrNU/yES6T995h8eTGwt7uKufKYMGSnJmqAvxmM/2tr3vzJiQIuITvLyr/5OliR+
awTmQ7Cm/yH7CU+iBqnOqJBxf3I5Fmt/b9PJx0/Y4Nn2CtJuYuLupuTw55/7z88NUHffEyxNPKB4
/X9/fVM1WWHRQSDs5q56HD2dfa9WCEUsv8EQj+gj/0NP/J9eCVZA/mPTEmcqTXf89x/Y4AekFenh
IOnD9g4xTIeCRNSFv+/Cwjr/+a/borj4e7+8GNJ1oR3wQRHUEsdD1f/7z7MZZJCBAQDK+AmZ0mC/
CnXZEq61fi3QbWQXKT8yIadmpSMq+8pHrp8sWz+PPvDJs3Vnf58JA/DIkysx4FyaFq7R5aKDxTq2
mvM1EzoMMDQC222EXeFFPtgMYn2I2Y0aL1jWiIYhLhUYFl6hxkbkl0+oa0NUomiKl7q906Ze8eyN
ga0uJ+LlHCi1c9BRzVVkiTpQgrPIPjj1llbXqXQF5J9FmCRcOku0Y0JczddT43f+aRRDZF8WyEx+
2LqeBI5aq31tiP0hU5JkWKJwvQxFlDcOpOolfdPgKhSNZ5NPQPwqdsJovMgrjc09qVvYrk7VDuVN
IaKBpkbIIfsitbzifuoi3JdrIMPx3iICwTkSZd6+tkCnLJLJC68lPKdzw2s3sEC+VxpVzM7WIrsD
WGNjfMGg9pIIgsEgl6elzuhZtEv6g9XRnd1DK2nzwbNNTMelpblYoi7Sa+B+6QXTRWo9WO6QIRQ6
gKZPpDzQT0eVuQ6qfyGfUqUXJC1IG7UrCml6hkGlr1YhQ5R7CO4ObhlQdqykDzxEbT+JC7HY0VuC
nmtoqQDGzr8SE7g3glCqObSfJrYL+8HtvMJckEZdy4sVxjFOTwykSOqtqOwnemTRKo/ZjF3pemKa
VsSWVY/yOWjqmf7eSnJ5zDaRToem74FWO3ZRDSSdoWK8l7ZR63nsepcAAEFSzjnRvlvsieWiOA+B
3H4tCiss9wlBPlfGcN8zRn1Wa66TIo+e06UHxEAowkAR3o7dS0hlQXgMOjTqGidxmZC3RbscQ2Cr
5wRLL09CBhdmT0qpj/AcFFRMDdE1V6zrHDZqwmuJ3dEGX4yvlfdd47wnKjUMkXGVrdOGr13fuz8T
leXLrl7W0T5iWGfMLxHQWDF5s90LZYj1LCXz+SMAXkVCUoUcJF7K0bYgJ2MuJ4ymnArM85b1yZO/
xWWBmaY+N0nyUg5jh37JH8iYlf6ct/u1lbwWeZISC7x6E9GPY98+KDgW6mANVdLtLV4ih9cqAgMf
qCb9it9F80fKLewoNdIh3QqT6TuWJju6zYtmhKAoCQDYzSHhEFADxxq/+ZoF026aEvsjsgYNRqIN
ETKvjFs3UGfS//DIpBMEVRI9jv1x4mUYLL00+3raIJbcuxL9MKnY7tE4ivDsxQnbaOehzh3uIKNu
jcuMBspBYA9rn2s6s+kjm2CRH3EV4etgf+tuaYuMdBXyvv42pJN4tfDU34U20y1yc2bAwimav5zc
F6RfcRRZMvwiySm85NUV3/ppZISjW0s+KUM07VspEUYfUf56VoYp0tbRm5NmdXbvGJF4WIlttfJ3
alFuYVT0ULoM/izuGSSvk/5qu7U2987WnbzKIRE8jU7qZWfRaFmRN9cTa7aFn7EpH0NMFOnZkZWY
6UjTibwmebsCPQyWSd53aR6YR1zG0u2otLU1nhC+ODBmVV7qjwKwxfxsdXmhTrybCmi7a9zwZ+qv
eXKsOJsW+ISTTMTDYs3Zzpq2ZGlsqkY9klTiHxZNMu5x9hWZAjpI64s1D8Qb+SWu2i22X/KdPVM+
hNYk9R7eavnIIVq8ZEAGAKuF5ImhS9MoN2l8XoY+cq2mtuef/lAtn4pTgHPh6S67a+cwb+9rUXfv
MKPaN69xpgdZthEdxrQLv4ih916EJvEtDoKUFIKIdRE1SBA+FmR6f7RRs76ayWm6/UKJWBza3jPB
ZZPMxMyxeI6M1zhA0hdH9ARmKi1O9VLk9ckh1/3WUoGzV2uBByQEETIekSrAVSWkDI1Em0eGS4hn
oWKgASqmjPAYBGXKijXi2C+RmK3uIRUZk3uL0fnLJCaW1Sro1+SiryXqvrDxPCyW1Tj8nKLc2DsZ
aesl7Up5rxB7gNgiRifdG+3In3MJZOcou8bpL4GUj6cwzQYcSdiAW4IfwurUABHWZzP0/vepBEcR
kzM9vKJSRM9bu2h3922xzLeD266M63NgtkOWBiGABz+zsJBgYj+gMQIIa6O0JdpWFc3PuvKK7ygN
l5w0ElOYPT17vjk4fwKAx1VqcVEJbFHHxirCB8euOv08CeZPO3sAkbrd2h8V5xQOWD2cPNpq/NLY
9vMpv4BcPNxMgSDZuCe3F5KscnpS60x6L/D94lxVS/YKsVw7e0RBRh3YhUW2k9i6JcgGjcobjWZ5
v1prpwGAkEp4GmskrXES4Rs/FUG7AOlcc+sdt8dm6LAawDdjNhFDUC6OeutlkEREQ1XlsCcRflbP
Yhld3D/RWN2oaSBwOEMwfFACPOspMCr/mWEqKnbKCjBmOcprf/jIAM2xHAorujBc0c8iLLS1T2il
InXxlcsdpa14oIeZJkidGv5eK5e7JJy8+aILos2zsiwZKRxwdr4SaJaboyJZASE6Nny4zVB6V5pR
HJlJQrC97GjTw2Q6SIOdNnPU5Pezbp0Md3ZjfzcbVSS2EYTS6oTJOpE6boUgKFTySkplSKoEekwG
Wu7sfFknGPXcWdvdJLdD890CM1rtPTQrUFlpnOFVzmfAqb4281soQaUcdZTrR0aia7andmmHXVhG
zXShptCIXdu2TGqY/yOuLUNXHC1UH8OON6S79I1TLwdtZ1u4FEee95xF8TFkc1b72k3wa404oMxR
q5Lo7Z7TF/mK5B/QHs5o5jL60XQujbuK/jxafQBMMSzdb1U4GmdfMkOfY4MgZziYZMEllWyxHDFf
EDhDUEpzmstePy8h6WfnRFUD2lEaBvM+ggojbqcU5/g+b0vuatn32WPAudTakzHWljukggv5AkPe
HhyN4uG4Mo94Rz6FzxiYb0pkqF/4OAt6mHW7JGdchJkQGT+JlsPIsUqX6W0BzHQ69fZAsAGCRMeJ
sfraZ3jCkjMkM+F8l8G2+FZlLtbCjIi58TT5AUqC1FX9pesKRmLR5GYviPM5lIWzSwCFJTPkZAhl
3Qsx+al/Cpy66A9O0XEAzm2Tf53WZPyu5VSESIDzMNi7Yx58JnXRbvHSSEB3wLXk50i25ROcp+hS
TK0PRdS0+mV0RPnSS7w8rCYJz3O21vZFHxlSJhtIOjU/3/dJlWI++wLVd2CPD4b2HbpN86TycfxC
PtQach5vwWg3PT9at7mHk9QjHC0mnxm46OLCMl9rt2RLhiH8oMi5NDhMW6gySLc6vPOYVZi2ko4A
Kmf199lAChtNnTZ4sTJG4QxUQCrA7lkj/GD1yDei2uNs6tHeQD1qZNceGIAyF4iWiJFuoPyJoZWL
X1TWFEh0rm3nZi0tr9nT39JBvM62R9c5oBTG5olOlkG0MBMy17EFPJ0s43iwE99/UoQzlheM2NWN
B1f3VXPC28K1ao6JwkQc6FBAuILpdTediURQXxN0U5yImprkd4QkMh6LsKeXHGSSKFyzvEEd1jh6
xqr+b+rOY0lyI9u2v/LszkED4A41eJMAAqFSi0oxgVVmVUJrja9/C0XyMiubxbR+Zm1276SbTTYr
IiDcj5+z99q33ZCot7o+F/fsQDnuhLELvg8xhtZNiIPrygkmshhrOyV/fmb4emFD95lcBy/MFwft
F8I7xhCOS4k9vQ4RObhSTOuZgxvLWGWJAaQNkxJRAIeT0VMr4iDkaKoSuGbHHQcAo9SZs5sKcrPZ
mvQHRfZGvemNhjwEsSRc/CEpibpKTF6dgIL1GoshvXdJOELiO04c3AI+ZRPJJpI45hmz2TbW+uoN
cEjPGDOcargB+kB8YySaS5KwOBJMFjP0DdPw8YcAoLrV9BxcUYl9bZP1CxVIPLWiAYOJpMzFtD8+
hSHZPxukhsY5CYCiwBQ6loB5QoXFuWL8vZGhMjb41GSYH2GKASSbWIruURxHBNUUFXmveSAvC5Tw
0YklMn9qZ5GXzFYm+zYL2Mbg8ZT9c4eCmb8MmdSOUKtyZkll8MXmQUgPyAHyB0dlNEk4TqLhKe2k
clbVM2tojgDxJss5vSJ7jRGvUtganAepp6ma0gRfakwsAXx2E80eW4xhUZpkofZoguHHSW6x3CO/
Kzu3ydCWbmcOi9+ThpMWMhsOrtspVBGHJlputnuczxhMQ1Icdl0Kcs0bFI6ym8GKc8Dik8w4BVlT
rroLyNSdzFhzXdBcE8O83rCiXRMquMkLXRN3mixZnI3RNkggsKTuod2vLstAQ5LeDF2H7xL/YszM
rReneqhUdisghAzrGYgE1z2c95wxbj8+DcIp7lIOSxkra1Jc9I1m1he0BR0WmEal9miYgFFRTaVZ
bXuOqAm3ra0X3r5ldUgQ8PnMJCVmvK84I1SIvENrSNRVx7Snt/M7sCESsh/6gY3d2eIWuzDhGBqh
OzMnK4pGTuetgzxh7uOveI/xlUonW75iuuJ4Zuc2S3pPpifTK3j6waYP9OTNnIyIOwel3gdgkD7X
Rjx8r/R+Ir+WqN6Gu9Qoxm5qY4SYA8I4bPgk0OD97FTzzVyx3pfFDAGGhiFpd7AmejwtpChMlpfo
cBHQterJ90hJ8MpBWc52mlGWwBYLitqWDtJK1Qih8sXkYH2PlZFWI7II+AAoWxd0N6FMTdQ31PYb
HQHHmehk+dgTr3wWtqqFL1GtOHBGtql/1bVcgcM8dU9DqMbKhiSdGGunSLqburNxSdoV+EF/0DUM
H6lhYBeyAYBgeOuq4IXygIwYiv2Zs6xi8j2I751x0+CqHDcAbu0Ly0qtW/xNyn1vwb4KkJmxsxPU
cgcLhtNMQqTfSF5OYN5OFFER8964Ds7zInMEwTdrRiXFAV0LZKntN72V0WMFN/I+sPSYfn4Gv2wP
pckmdqglK2I9P7UCIom5dAcOqZSXjd6k/I6UqmNXjV1+B7g8zV1keMY+DdEeHwfpRCVSFOhHzRL2
GGGm4sRQwqi2+qxiyGJFXUYX8IQKyRuFws2IL1Hbxl1GlDAu3PomTceccl6KhTXFyBMKach7C/oH
WSZ480MKUBzIzXURECUM2YyHgEKddXir2GUMFlxBYb7rjba6lJCZnkiEIYtdrxSKR9ZlQOZ239Ne
quihnPX5DDQRT1C/eL1EHUjxgAoEa5Almz2m8dj+CuGRLOJ+AYiOFKqUD0NTltXGdEa7d0dNRQOC
YiK5nHobfy5NLMyItdNNqOjy3DnEc+eYXlPMQ09o2DR86ayEVo0kuehrT32qcAqakX33Fc/mETuD
RnaoE5e4swclhUfPg+cq8eyYrk5gSXUiW7Lh/4GUhkO8UB/HiaQXQrGhshyMBh7ithBK9LVeUj6m
SIfcOTUtyBUMxVAcyciClrCRQ88nECYGKD4qIvicIli4tD1MCeC85OjEPifC9jxWNRzQo9MKDMV9
zh5HBEXlbDqm/QpivHpc/CbuStCbIcxOjyD30Au5fYOfyBpzGSrKsduurOfqUaVZlfh5EbEyT7BS
7M2UG5XpCk6R2ExqrUXp3ZpA9uskCVi0AlSMej5O97zBi+GLlp5JVPYGcnSOUKZf5AFA98aoVHwV
hjl9T8n+fuSwMc8sFd3yitOU7ArNxNlJCpn5aGBfAgeiN69hDrLeHWQEBk6dRuM73eOMckSGcePR
ibEAaI16/220cKCvhXr9BFNJu7S7KpwoPkL7nl0Lz6lMeU53A0EfWN5Y9M/tRlb35GQHgPjU2rnK
LHw39DWC1LOUqKOQrtsW9JTWrkNsa933SfjAgSdqrVEAOMO3g4mp2K9LUNGSAQ8/em2VoPkKpnIm
NBzoa+UPdihfgPYHty0RNCjlrUA1zhe7LTM/CVYnmUA94GodhiDWhUGM+7RJs/iqjekV4nyKYIAI
q7V0PFk1LhKTZdZDKFWRILTA8me+xft7pS86bwQ6leqtKNt+2AsTC+iGLTXDV0JSN6m7KlL6eyVN
yvu5ZpaDGLKb7qqmk5Hbw+gtvM7gELofrM5ieD+iI/Ym8s7Pyml1/stxwARYA8C36PtVuK5Mo0Zd
MND9POvhoGa0TVCEeaEyhWje8CNdNyad8w1ZlJCzOoyUX2EQonUYeAnB8JDZN7hTZdoPau5Moavo
ldNtehLL+eAymSkJENNdztgZ5D6TdD54iKLwwVFo7rj9DFlyQ0+PlhtaMfmNWQP43IzVAJlBU0k4
RGWWPBEiFFNgohqOwKhoOGFLLOz2nqV5eLTzwgx9dTYK6m+V1tMmhPQNCGcqehItgrp6KLGgf5cI
0W4T8omCrdlHIzeT9pXb6219z4o5XKCSMjpO8lkBrYIF+k3Af3nRybChEMgmJdxh3yclGEy59hgQ
NpW4fd8AbxnAjp8bta2GSGKc2twC0aF1gp+S0LyOoSWOKBhbwQFbMJ65NC+VcB/PKSEKsyLCR4Fm
6srJlBx6lBiDa0AoZDcQkJBcYaTQyc9wCoBUIh0cX2pDfqGkcw4aSdHw8s0QVu+thOyoTdOK2nZb
ulctZVum2/hVgxbDBPnfVDRWP9uYN6zgLFILSP4G+Jb2mORV+RjQZoXtE2AnURGDZT4arCgi1i+r
7iQzV25aYijP4MNAFC1chNKvaP2FWyLptAQZqINOdEns19ERg+ZGdpg/qKYyB141aOk9vNaGzF29
YF7U4vOy3A7nz/0wpTW7PusDyAOhpa8Mm2kiJXkcKm7TkKd+VpLptPDE6MVzMc/EuxuxKuqXoZJL
sO1qi0YzK6UTIgJFcHUoR2X8Loy++6bVeOQBpERNf4zh4A5IZkbF8VEdapdSWAMoLW1s1S2sgnTy
aqKnOOjQtThvWCfQ1Nf9vLcwqXRnkv35QdV0/H84e/SDGHFDsXg08hU6KgmddR3Qt1VMu3gAq4yF
I1Bn+zIxK+MGfq3+CtBT0E/CtfUStSUnJQDdsb1DWQ2TArVx9dYiPFLQ3ubhxcSGQdJJK/Q9Q+2s
Ouq1aZ/Cua8x1lcVVWpH6/Y7MF2F9alXcsDLlRUgWFqTO0wiyF5CFI4T71NZ0N3vSwY6ZQ10fQN/
hEp7hO/KOYYSkdzvrgO6wLkNA16De7cDHm1aR8XMiG8z1ChmHWV2wKo5xhLvNXfJl2i3CregZQ5A
qwm0+ASII9S9YbHiJ82ueVg4sY0letqWtxgGQ3cpDX1+nkwJ2b8WDq8vpSimJ7r4bb0DtqgqNHzm
5i6qdPldL1BgwZ9sp4usFhoS50CQiKzHpcC6mioaAb091UUglxYG6hwNtDxCHgtXsHAM24FxJs5T
DtpYwRvDuBxFN7QcVQVJj+FIZ3FrNjYdAkHLBq1fvjI9B519k68SjaGrYs2+G/OcOCEwGvBBTWpG
PHk4iQ2vd5ZQO5BFYFyMEJKutPXZpsRiw/XqrtJoyWbkaTJPykGDyawyzkbg2oyMCmNRLoWS69EW
jQmSszGdeaOzptTVrabYvLWiwSSxiyLGlD7BQwHLUzGl4xayBK1xp6QnsyltqJW7YM2oPzN5ZSkj
cbCV5yl9UXBrdN8WLzcHwK22qSg41FMN0gaHzWvqEaXcUm5SfVkIeO+zmnMBFlMDdBlfycJLzZtS
7tplsbKrUa/jcWvnKI8IAZrQVs9BRQOEHJs88hF9tJIGVoUXIUGkGbg2N5godF4UgHLImnW3wOPI
0GOk5UWwTO684RUx7V1nKQghm7KxDgG84+IwcDY918qYnOUAjRGrVzWjb4bWJ7JdwQik8QYnGE59
Wpn9AbO/cknvJKejFtkJnBVVID906jj6Lkl/aT3sClXm2w3nap+TJxAcNZoazdXKJCHWrWnmO95b
KOya7NiU+4VVwa/QnV/GmZAXOGXKF2DKRApi3YAkJpO04mQXECoFr5NSCAsseTIeBkNOSlnNTMp3
gkoB+ghn4sbIiFrdwU9ZraxaguLaCgVHV3VwVLKQxWT5lDKcogH5LsqRMhhcfTHEanSn0tDu4IJR
jvmVmCOe7zxYWYURn5pellVhNjuKfZr0JV3P/DRGKtNPQ5eY/gs9w1dazRzL/Gpsm5PdRcMDe2an
MxCo2W9RaKqtzzSfhFRRZv2lBhqsh+GnBvWNmkYch4BS0VcL4Tc8Igmgi7wwBiNyXc/wzOOCTuPI
I267QVrNzMHeLmUvfMp9kqZNFSc+UlOlu0G1FD+3kG1oy2a0a2GwYiSmw0+1is0vvyWWxjlH8jKH
5zKUFcR3R0SK3zIViPxcK0grVvCn9xBh0BxuhLH0OFY5wnWIu50sYDHSsdpr2TBMe0GguulPYsmf
FKgDyE57Ir5o7w/mU1PBN2ZyEKudO+ilU7nYmToMIXOYPTmDop6GGv/+tkpVpL1zmT5OMbq6TbVk
/atj4EH+xikGMZYfod+XTyWrFQLMEdonTuyyy/Nsm5kOW8SSSSX0zGzSKtchp2s+0hsr+21j9gwQ
obSCJjAdFAUbawLeyNicaeKmEbE9vNWYFlnc2obGq4AxFtwxiog6zlRj83WUFusHmaB1CGQ0MOUO
2TTYac6atuLWTrAYLoRmuQ+B+2l0kp2YkOEG8dI2Yae8LeyE+peuU09otFW0GwN2xJcF+xLodIGz
k7j7yBJbZ9Hq2K3ZIJbbOdYEYujI5rUPAi1ZIC8r6kzP3qyiY9kwi/Q6iqCI3q0JJ6lRarw1adYL
5VCNhnNlU+zlW5xLGqQ3M0oCY09fZlhDUkNKrK+O0/Xo+UMtxnZgRhVEIg71XKjaIgLGBxueX8Z1
0mOQtXg31jZ1Fq7oC4CI7DU5nbAGd7/Oe9sTMhgJk23FKEoFeH089tHaYjLH4zj2xMit4dF+ULGZ
MSeSgJnr1OTQAHm+jVx09yWQPWVc+gP/UTBPtqHMkaNq0BThws0aSd9tJMt1mR6W5cjlQj+c4S3h
RFMyNHeZ4ti8epXZfuvYpm4VAnY5EyoCUTeJ3ZV0s1kaBxmMHcJkUg3oLxYofz2CwaqGRq4KyU20
Wke2S0ojH6buxAyVoAt7PCnGwPo2Ol217BCaJ85RY8h9vswd4QCJlWl+UScQfwC5185OT3LYw7Lu
Q531MQNS3iUJ7fe+0eMdck6oRLSqy+W+CtM42UekQEZer5EuRdOZ53I61NgdXkurdF61GuDnZkSz
QGQCCeOlec7ZAdACWao0npxKtfJ7gx5/dBWmmBTe7BWxnbZjkl+QDJznh4F+KYFUEzOBbSet6JIW
U9tt6aNAm9YU+nUhlLusB7jE8bWkSb6A0+5QWk43gT6N6SHThk7u2M1V048b5APbSbNp+ne9wWRX
xo4K/SMUlPIQByN1J5goRpdTE0sHgbhVV486m2JxJRSnVlxjQvqB62agCyhis/5dF/YfUC//Y1LN
/0AFs4a0DmHUrzXMf9htT33xFc5mg+H2z7+M/85y+/sf96fl1vxt1fA5pqma6D0F0uffk63owBI9
g9YNmSkKQiFRov5puZW/URsL2EyrIk7X18yrPwXO4jeTPwTBGuJmKZF2/TsCZ4y9PwvEiLURa+Ka
kKhyLR1P8M8CMYS4JvtJ0twbA3iyTpF4mRDnmEbyguG44jFjU8TsV73QsnH8tLBKD/OReW7qVfU1
VduZs0qx+JxqjQsw6wu9cXyEhZjMc4nFltPG8oW5hr5tkEL4aFlwqUQN3i3AmrthEvF+QRyzNdQA
CZiDkkubp3iXwTTfLXqJmbOV13O7mP6opV+FVcyHHA6pS6JB7+cDRqWcVRsZD9QCS0myfW6xWC/t
2Hoj+yMWSpxFSpVWjD9xNlAOnXD12Z7mmL61Ct2cEKtUi0/LWYgZBhLY4FTKXrRZXNswI+Im+ZYv
MbAGPHrr33AC9YuM8J0obe7b5fJEodRu2rS+7Z3sTFHtlacC4ddcq0oCWp4JGg63QwmxbDEgW4/Y
SEk6NOnjVNioAjt90+3gKMlsPloQr/exkb5Ec++Q71veUqucT9VqUaW9Qp4B3l8s0qt1JXmhuzhs
ItjsOzvi+1eNmtzVGLQOcR4jNOsW2IRducynwICnb84DBj+sVT+8ubS0sX5Nlr2jOMk2jQy0M1od
F31aY9M1p6uqfkYqwNQ2K56zAZOlHFc7z8hVWP9WaWbPtBBvAS6fggWcEyFcHPgM+n5jnWA/GlDg
rQZNW1MHF5DBOfIY6P55ZBHsjabTjsy7vsBYS2W1IW39ucYT5ZNTOB0JOoq594gO8f5qKRUPnHbQ
gHjfSGDAAKxilOH26E7YPE5qhDOnGUA7pcnbamRO5/U79tmz4wBDdEItQ9NDdvnqoIyTiNxaUsSe
iWLD3wkslMxUoZ0RSFHuGaLIi3l9dCbRnjsOZ2WnHPqzHzQRCzQdPbYFP9amtXL9JsMc9oKov76O
l/6RwmCnxz3DUgf6aR2/VChOWfJJowFpfFFNxXMbNLdwtHNXJMVty7dNavxAan5FrgfRO+MEI7VR
0m2i5y9Wn36bSR73pMwij2hthgGinY60jKQvV5e2E2HDySPlGDX4/WYeBZ0MKA865Te9NHDhadcY
rIqdkZfAvWKMXGmKVwcESHxRqpwkSrT2LgpX4wv7Lra6wGKIE6C4dRM0xXpj7DsaQ6RqFLfNzHtG
7MibMWuk09jTZuwzHru4eKPzqmyyiO6aZLjLMFItiK6VM4QffKdtMqVw58fzJI4I6cULDhWp3Gd0
XICUwlFzo1UOSSlYeoEyh2fmAs1nCAx21HA5Hw2emcngfqox8gKGbCHXogNnRtLAZay3xW5picdx
0gBemdGG29IBvMr50aCpjl1UZRLgGaIeV3nt4i8LBlqw4o/dxILQz2bo0VFtySQPI4ob55Vw8foY
KPFbYMvdD8ueZvUIIHB/hUNtXFksi0jCxcEscullLYZ4J+QC9MQIeHrIJ9YOTu3VzsmVNLcQmM7h
Jct9yezKG0BMQUjUgbS00bchHs+nPH2zYSt9yRKqLl3iPJM10sw45qu1TsRoLumKHfXOdLAywMlC
bx5TO3xpdPWrrQ6Zx+w33hXEUByxeqa+hvGeZjLm6VRS+NkzLizG4qy0BebskoMfyCrMa9Vs1Mce
OB9Ux6K6tG2x7O0pqB97zotb266KMyQ/zUtVmuigYxyjwdADrea5MTqswbxsyOzXCtqh0eACbJ73
KjlMdHQh1yo2Yw4Zxzg/Zf+7b+I/UIb8bzJRaajwf11/bL4CX4uLn7ge/Au/VxiG+put6z/iKU3H
1MmX+7PC4J/g99FNR3MMA/Xkarv6o8LQzd8oL2wLZwbxhTaP7H9XGDq8Dwt1Ot0MShRcG9q/U2Fo
q6L9nQKdxrzkFcZJRbIHZYu5+m3eWxhAalPHz7VnQt33Z0upvSLJxF1CQXK2rMMdkfS1CxkMsFzk
LM961Kwt7wDliBjlJ5J4+UHx/+PrMG+E62nzX/QOPnydijY8ESEoZaul7904QVTjNH03bbOShg7h
C0TvyhrdadtB7YCUynilwtVYAKM8T4w+ejaYFl/ZVERmTJJuIEdxi2R+gQNbjfKLxojPVUKpPAnY
3Qw8G0o93hcJH2gi0fwLmNTeba1BgcbZxao7I/dzSIIwFYuk2oAQSXq4t/NilIilEsKv4ERKdmhS
D0GOlueG0kWkNVvW8D2zq07SXpQYicFQzm+asEKDeV0+Ye+lIfU8N53DNJNMvE/8L/oHZ8GPCyl0
TDfS4ANskwTY9/eV8iIjOqFqPIZPW42sYh0GBrC5jME6dYcSnA/5N63SdmB6t6J9LnJ7Z0U38NLQ
06JJtG6DxrcsH/o4rl5OZojB+95AeNv4KF/cII0pHmi4Yq+RpfKJ++qDy+v3by8Ir9HlWkSvuJv3
3x4eYQdaq+Xbp0PsMSyQrpbCNH33ll79/pT/H+YJVyUk6Pb//tffXSPq/hWPYxma/eNhfPfsa9YS
RzmHdc+aC4YmBre0QHORn2VW/rxYnD8zAmTcf/5QfS3Zf3rjeBQENjuDn8eZV6wl/7tPDXFOox/r
SDgrasCMMlfPxpxoctZxdfpq6In4zktLS8HRQsaNuTCRipA79Vohezoz4rk8o1WoX/VSzQEeRpFy
piZ68kCST3of4YTDKjumu8mcGWkDQJSfPVqr6+bjDyBsFz+OvXq57A8/gIVkMWZcETBFh8ljbtS5
Ror6YqHQpEtkEvPXC9Mlf83yTbXPfLLIeOfUCjOKBuPHIIXRReWdbbFk1fSQKyQ3QklRpxv2bs6a
o2G21znJZW5el4mX64ZFj1YhugRYw44y5aaDqHyZJmHh9QZSt3++Qx8cVti5cACxVlvChp3Ewvjz
DTIGRfC1xxqbOAIBvWlgndsDjXb5pummB952+eQT/2XV4xN1yGZYgfCU2OqHxz2jqoN9zCdWDTLL
OoEP1o+6lypHMBfiE1OV9i8PIJ/GlFpYmm0jJ9U+LPkMttQGkGeNVtV0s46KrqJ+cwsZK15Cno9f
zznA5St1byIS9eLp7Z+v749F/KcHiPYtyxK/Ft/Lanf9+QL3AV6EHgmOFxIGssvWgL6sJywps5aA
nEoDS+mM1A2ss7XpmY/hYWIEBRmhcpkalZsqXdozWtqOV1qd74iOrL903kpsR5Q6nerpkSw8IL0U
ZDm9+sKORv40U3gOY3k3zFTjLp+upZ0wV0bGe5UXkLMRSBhbptThDfx3+w6bQ0HsWZVuLYJPNihS
9S1tnxmQW2eX9zyTqts3g9usGVA075PTxHf7Ekd1f0Q/RtaTxa2b0mU6/bh8/4EK639bo0douMbf
PUv/klR+CyCvy+Y/mjrt+4Lrj3/3j66OZv4meX1VdfXv/s5E+6Oro2m/4ehdLdYa67D2rubinyCW
XA3QqmYLTTUwB/7R1aEaYyvlz6EP48AJZcn7N2zr2vp8//X8K7xxAExQKa/LwLuVv4mYA6LctGCR
H1ujeA1YTXI9uC80bac0pSur8uiQMhw63rur9Dcb3c/ry18fuNod330g6WhDprccThaVXQFspd6r
hI0u8Zd4rl7++TO0ddn/u1/1YTlRQ22MMjWcD2l/My7SQ3HtjYbphSF9leklsNedDWA+4qIFT+Ga
XSQD85Nf+KGO/esnftiMMjPX5phwgoOajLsStmgWYLdhbqO1OS0c7BAAfVYze4pAZsrPinz/ye/+
eTn965P1ny+ucJQYyazSHhQOozZa1yY+GAM2txAqnTpgQrROiCTX+QSanuSTLeOXD9H6dd7d0xR8
Xm3YdXmYAfpc9hfZZfdAT7r4UhKy8smH/Fwg/fXTPizQihbpCATL4IDejNRR8l+ccTc3l7DtvL50
MJDIz+7fL56ej0zBGFuKU4/TdBgZz64CT7ZaiCto1sk2yQyaesGy47BLx/fOEGC98+bf2w//+1f+
KKHfXUlzwZ+1aGN3kBllsHrVjUShNehjWvhk5GdULVdUnmob1TxjuX9+bH4uov760LX4ePehtjMp
ZEuht0TViHXUwToONHuQO4dXRk7BLlgYnozyk1L3w6b/1+d9WHPQpsw24lT7gP31Nv7O6AMdEBxA
oM7neBCWT5/LX7wO+oe1JiXK3BapqA8OB6VS3DFJxVvg/Hh8YPR7oXBrpfe1RNyrny5wGLT/fvXR
P6w+xkhfagya8tD5puXGX7TH4ryMziNSwmw/uioO+nHsrU26uIM3vIIAhwF2UZwPeFpOJLi+BsRw
Rlv4NcMZJlROfl+SK0P5OpwpG2XDWhmK8/preVHeZORQekSM7QxU8lvav37D375OkkN3blfaQ1YD
tHyAFrV5RX5P5T15drvvxJGzi6Oj43rqboab1j7XtppbnhGXYO3aQ7Kd98ZBOQXzYfInT7oi8Odd
cyy3nepLbz4U+6bwg/Y1Om8u2n2cH7t9c+HcEKOBk7bYTHf5jeL3l/UVcYVFfC2Dl+QB6fKOQHTS
hk7lPlFdQpPJ+fyWXRMurSJoeJFo9ooL5QjHfto1u2JnJad+3/5/roz6hzVZG3MnzEgyPNBf21ig
quFc7a0ugLo7JFfW2t4PhIf5eGPz13DSPnm3PvBM/nrY9Z9fLkWMdZ1Oqn7o19dXZUapOR4SLmzM
z1EQb8qV0ts8xxrIYJYV3LlXeazvZnAU3advuPWrN+HjCk1KVLvoQ0BQ0UkVJXBMh2Ym0VROcmyX
APsR1tg2e8hG9RTkjMpLIzwukeEq9ErBrZNNUGmI1xEDThCoJ6lvItqXsUqHYh4V2o2Dw5GkvoFv
3oQOWrNQH46jrcU+rdAtuW8eeyKuPJ0gJ4UUkVFRc+zo2lk+9ozgR1QbLePuhoyPLHywZiDS6nyf
IC6aYoJomW+RndHPT3HB0JRJZ9JhP8lCeYWx5xwFt2cnWe0LfJ92vXgzDCzLyi+igUyMJPeYbtyW
UbsPtdbY9Fq+Jz6u9ucEnxwyhoui1C+dYnS76iW0n7XuE4LDr8oQ/cOelUjhZLKusI/H+6R+dJzw
xVZUb4r7KwsLVATDxqxuyF+xF6QP3HHW4U82sV+s6dqHAyNeUHUwUrC3WlC/RELzClt4saAEAHES
h9aJ3E20P+KzNf0Xe+ZH7IhssJqYKgemmpQXdkqIGBUP+bprbsryJsJ62MY3UT2zvId7y7I++Z2/
qj3Wruj7zQv9kJ5PIQHh5jqoSvtNQTZVRschggLoJNVJLqfBuC7Km3/eLH91U7UPu5cU+dAKo0mO
eKoc55i1zT3ttf16UzFPbFPlfGiyK0Njpzb10xIencM/f/IvKqAfK8y7bXpWij5t8fIdB9s51Uzs
1Xg4tY5CJTCfKv73Wgb980f98qp+2MJKnNw23gz9UM7qVRSoiDzuVjppH7b3tllQGcWbqlsYIGWf
lT7rgvg3NfuP6/3u56F0aAq6Yhr6t+6koIcMxhubbmkekSyoaaeY1TCYLYy2zFn4KulsfbZI09D9
xYd/WKVlO5vIyin5poHoLwcpdeVjcsUO0+UbbXLI+CkZ4mYsUWnanRVResoJ3uUgr9XNRcGBGmHX
IauDp0qUBK0ziU13KEwReCau0u1107cxrolj3fpleZoXliJiXX2Fu6f5She4Ea1kgnaJIYdMiEVd
YZXF88uiFXFng8Ctpx62J/4aEnqjBc3VjVhOY/Uis6uKIjHCCrAj7hq4PdTdydovzd6afHXalgy4
NwrjZQo6fORzcJrTR6FfjDm5TTgTbnr9zpkeKvnWyS95casNu1TsButt6PBIH4YW97+vajsCl9Uc
o/36pdvIb6adNuxBEUThITQORgRK0mcQSYgDHVlGqEqlnw32zEFkQIBrFco+EeIybfo7fBBngi5a
HyyARNMTls1DzxCUALgtcyuczwMObOcwhF401BfTnB6gC92aTbfr54OqLhfSfhDmPbiYXTzP+wxt
6koI7Sp5SjLDj4gWjOzpG8GhG8ueb6HBAAkU9ptSaDdza9/L7kIrIV5n5p0jinNiLF47JzpZ8XSj
oXBl1nYgnHYb0YdFjw1AN3U1B4Hk3L6C//EdqpycTnCVFF8XFYW/HUfXsc0YfJlZc+R9niXwTnBW
JVwMpSXRPrHVMzVK75LaOoAoMLLvEVE7siUarmbM+xaH+4Y5s+NlA+0cGpjnUU/eidHskFQt22xF
gYzmvib9soOuOy2FZ6T2cRT6ISToJteXq7kGr8EYb6hWM+y8M8xjHWcnu7KvtajZA3fY1j39pjre
orVf6PorBEUNbXmLN+AyGVAZk7tuafipcYBvLEJ76vXSXHKmvOvSB5GSFIJh3cQUhRhjFX/k42tF
5E9YqL6zVAcU4ocM846Zqds5QSktreliju3vqOZv++q8lqPLQJB4k7QZXQv64zDvdTU+jqG8IdHq
nPnqLfyWF2A+myXtvFTV9yBX/NkwzrpNas5XKJ6pG43rQR3P9FXluZiHUe13Bv0KcD97JSgPMEMA
gtt7M7pisrJl0IX2sz4lfbqN9CelCnh/p+soRJ9LuR0kwKVlGn8Fn+mHSIqXtt/gb2Jl3aQWPcj4
CsDBZ/vkrxaaD4WYRoANU9a+P9TzYWmnvQ214gfQObI9Yz1uvuWIh7uAkspcjuFnp2f5q3rgQyli
4Q2RNP+Ggy1AkIbBedjxgueDXybqhWCIgmLelS1mleqCfDHgBbfBiPOFgk81b0mRxfRl406gH5yZ
rlqp2O0wlhXILAj8KYM9oW2EggFDEYuX2Ymbklkii7u2eFJVqp1v8ahvncBAkyPZI5Fc2xjgCJ0b
KNHgBeMOJW7ZuQ4H8K03KdYIBy+BdZePi/vPe9oPUt3fbDDqh5JoiYYFOnqYHkQEHZXQuuyY6XeF
+sQOg3eamJqp39rIDAaMVtN81QKwdqhZVab16nzdTwe1cCcszIVJRmsXewyJzqjcLnJMLtc4Uz/Z
fH/A7v7ui64FwLudkA5hRDwUCWb5LA4Rm7ClEHgcAmVoSGi6UZ2LBvMoEEhsiNcNEFdERoe06M70
oPPzkdFhXHAfr2L9fIhOIw+ZfspUQnQrLnPUkAeEVYf5YPYoOh63F6Rabp0Fu1YNN2mNU4ls6NbB
a04QJcp8P+IVX1HwC0ivEslqoWxbrFkIviD6r+HUdznBp87i5gKxunjN8rf1CGCYqht30bYlnjEN
rY2G/w9a08ZuVDrqCD+6r8r4rIVgg/SzysDRpMzXnZhBsqh4Ka7T7pBFBz25XDWTJopYDSKFrUyu
VsRn5cNUEeKEMNyGUh0n+E5Gx50TWBv88Q360SnItmFuuk73VHQMpaw7ye4tpxeLRbdfmk8eqx/4
vr+7Wx8KUMUq8CJhqjskZ3ai7cpiAaKim1fwpXYh4bltejAIXkq+hAg66+mpjq6NnNENEOXZ7LfL
/6PuTHbkRrYt+yuFmvOBvZFAvYmT3od30YcmhEKKYN8Ye/LbalY/VsuV7+aVIlNS5ZsVcJG4yibo
QSfNjp2z99qdw8CjucdStnIyUqR9AEXkV3w7ZO0GMd1ZcvRJACTAF540+cRdelX2dKhrgjWBlCc3
RYoTg6cnTzu39S12L1hpvY+KzDcm2gd0O4c29YoUeHA/b0xC0hIGeHOW71JXbFKdsVLOvmoVpK6V
ywQvulag3TbhBVCO/Pr1Ez85Iagf6+ag1ioHQRPO95egIRpW2gc2773az5jC2w0aoaOM3YvemV8r
Jb7v1HUk1IPOF5eG2dGo5ba35UWr0Q23q2RSTrNdokNLHxAjP+l5s7XDdgln3FfM0gMo7FnF9RDd
h5xJXuymvhnCce8o5cbARKZmnwmYJJqHxJsQLf2krJ1EXUY8jVOBoSKTp2qwt2EFjVjWnuy6DdZG
E1h+jkO4H8slGq1DRX4xFFKMjME6x0EBDX8tVRvpmb1Wo85PHtGPLyE9glW7C5Jq0ZNLxp+u5pJZ
TddwM/yRRLMAldKvb/O3Y8jfPY4fel5lqDM0QNKziyVzQbemTm8uHQ1MB8vI1J5G6J1O5qwx7/qy
cR/yAL8/OOxMa89ycte/bysa10v+3Uf5cIiYpx6lg0PYoZNApibYYa9Op2YqNdqZqKrSuXs1QGBn
Yrin/N6is2+32Pv3pGqw/qKkk+0FewD67VkHuTFNT1P2MIMOJ8WRdS5/zbt5S1t/hyMTRw01qNPe
gpdLdgbAdt3dDNaWPOff3NifPb/Xv//dqiwqfGrtkNlbkBP0xqJng45WZfut5pnEPCf2vmjDR2Qz
+3Lc2wau77aTv3l5fnboVD+cT9JZwnqpe8Y0NIQnDfpk4ezLyv2cm90+AjqCz3sPNgVoSnt2k2xf
87UqAB1+88v/ZEykfihbsgKFr17DxE9ycaqrYG9Ii7D79Bwk9PgJAP/Wuxqs81wmj7++5k8qFvVD
xVKnCnqjcbK2GsfagmGR45yv5/pr5ySjNMHrs0BA/OuL/eQG/2XADl+pRbDiGtvElg82a7MVYIKy
vuqRu7ece2jLfol7GAflWbGmPUGMe4tz0K+v/vcne+btPz5avSwAU2c6wEliXIbcXs/dcbJhwvNr
Nmmw1knQ/PWVvg3U//pOfuNgf/8Uk3o5RXPLOVFOJ20wEGPkDyq/4/XOAilb1+8NrtlvpmI4DD4W
KfYBStPE+N2j9PetSP0j4rco2hpw0OxsU3bLXDf9ZDJQ0tAr534yUPfbVlvjr/Lg0GOhMX5zj38y
ddDdDwtjlvVaPZiTs22gk6Ti+fruyuCx0QUFzrzXuPU2zKixSs+y/O39/tlX+2ENdGMNNRQT3O1I
IicsqU1TPF4llkQv6YDkBJANtK2UnK6fdOGucMzLGD4PQfupM5JzSD/aqFG0kz/46wfg798qpPw/
PmpYSOMOk5u7JcD5M/STZWOStaZa6zTA7Zare0TTey2wfve8/f3Cgbzix+tJI2eKDGNpi0Xs1WH0
mJPRKUkYZL1yjGipYyIty6eYw/Cvf8Gffs8flqoGI7elODzhBNivYxPlhVX5xvAchI4f6c15gGQA
E0KKtaqE/621Snc/rFVQ34mrJx+Lir3fh7O1T5iWdbzB12URlNBeZVhJWvd/8646H44yHUC2DH2g
sg1p/V0XjJL3dJwNdu9pD3kHNzBZQY3mW1bwxzX/kdTjvsz53/+6/jd/Jgt8Ex/8+0//PylpbeRh
wuAe/lxO+192nrsoTsv2c4Gd58//+9cAvT9/3r/9PMiK8N9AU+Lwdq18/+XnwemD3smEMKGZDhK8
P9W2pvEf6JCw2GgasPePfh5qHki/qANNCM2m+CfKj489T4pBTEEmP0/HasSZzBA/vqK2TlRlCJPw
QZHakznpuzoqLkmtcY7LcoJ0jL0GBZWfsycyRSybDHjENN0FTvnYGdYBAFEMIIpen3KI5+gWUN8q
bKEzFgMpPvEj5jrbk6ThrOwg2eAZGrG2XL0qZUjTb7qb6vTiDsUjM+2tkNMnMJp7ElbuJywGnGcA
Grqz4cPfJ6UFbkWfEtWXJNUVQeneG4l2lysgyGxl04cYaUpZa1hY7HfW81PXGjejLsi3FvelUO7x
XJ2CnBEBedCSkPnOgU4z5i85h+ACagPc3zJYRDpBR3lavtVkfC2qzu5QZDEpMgs0s7iTJRZ8Jrg9
eeF9OX0qC5pI0Zi+KBSzqCLzykfQ/kov5M4U/MsQBnsPgoE/9Jw/Q6N8dAbsqlXnnK47bHPNiE31
9lZpaJBqzWrIxWOjAQ+JyJ1b0qJbmWawQQZMC7NujMVgDnd4FWeMJfrOnYJ3fWASDCoJgh4gGdfl
3o40EekJIpJGuc8JGd8mXNVr77rhoNwq/bpP8osuWpj3JLuOE+RhUmEXmiM2E8gDnL94J8CkcpP5
22gSj/iF8mUQc17CMC293JFvScZHd0GSeaDoYBsAMkLMT8BpBgeENpp8TML5aTCC5aQqJ5qC+wxa
FC07easM6herxMAA9lAukJUjQW7qW62z7wFnHxWmDcP0Rk/3HIfxy5VO5DVN8RZKif3KWeHEmRZ4
Yt/mvA591TFhPWB3Yu6TkDaTVVg78EVvxmR6chPjZkrGT1YHFiMWx0wo7sIylPcuatD5zXehSbur
wW+JOUOJlwQDbEyFoPJKZtQ9AT6zRN6S1rXRevWpz+RjqnHSEOVjpraXYO4Ily1utZLo36HMH4N5
utNdMK+KMt/FGejHsDQAQLUZnlfYQqTSuh6RGkz+deu5d+orPT3YqLQ1rci8cXUakEFTVL5MaqhC
fMO1voeKeMHyDzDV9IQRbdBj7DpZv/VOugFLDO06P2jx9SsInAvIDDA+fb0UTQCbqrdAx7S08+Xa
ltpNBOSY7k9wMjiTISRPXkDJrvl4i9Ga3nVISL2ubHBEb9RK9/AAvQSV+mnA1ufQpcH6fcFsR1LV
QKiX0rn3cjC/uJVG+9zaVm3+7aMhmaWtprynkbmDuLitFG6OOWg3YLpeJ4SOmqHBbs9Dfx6QWarp
hjzk2yYd71SpbKwk30wOT4ViRq+RUt2q+vipHJz3nnP5IInZ0fV9Ms2fktLeptb0aSjyt7HS94PF
qe+7Rf5vRGofJFz/tTYiSCValB1CfJwuor2LLTKH54fi6sYBnvOcaLgDnQIJcBV+GUZaLwKAaFDc
oAh/TnLySgZ79ZtP8eOR849Pga3CctH908gWH4qoHDWSlHWt8ilymKWEL6M3tTayVxiXZDduBhmx
yj/l5H5VU4AfHadbGBN9lP8xnPtHm/9Pd/YfqoGf/ls/FA3NDwlEP/xhCWi9pav6Vk+3b3jv2n+p
G68KzP/Xf/g/3r79lPupevvP//ml7Dhb8NNCWC/f6zT1a8fi53v//f/533UaT29/+U/+2N5N8z/Y
P2wL/aQKXxr1+b+2d2wxCLYFO7WNMN0UNhv/v+y6RBWpVP7iqnbWTU6Wfwo7DYufRzAaCSFE7FIV
mP9ke+cS3/VeBJwW20bPz9UJyeCSHypTQQqBXZGCgtMkeYHzdNNn7j7H1J+Pw+fv7srfvCzYFP7m
YlQx1yJHcCM+nmPTDjowxM7ea0sln+9g0mrVrgFTC2auLeU1k2zUtUNkucl7PdcFVtLIGCCvNp2z
UZtcySFA2ldoodYF1UVxZGdt0xDXxVlHYFhsirhsEYPMaaFsZZPb416XQSs3thjEwYjhUpxS+B43
Fqyx8FhESTwhcalHuY+wB8jVTCs58vvcgdSvt7PVrDR0KAxxk3peppJEP9pxpKciFoVKiSbUMtJ1
C/r/TKCO0FY9NApj11Xk4noZVol8Yw7m1Uio96cp7PhJ7Vj0iWdXefXipg5UgDLFR+DJRkg67j3U
skXSNcZVKsCQpEoHKwLyNnMklfwAOuEkC4O2mQmm6bHgIAZ3SPI7oEZUt6btlp1ft8NAmOysQk3B
xldq+U0PhBcPYdYRUQRTGpjDVncL5kj5BF5kMVRxlzIa1OCwRHPJPqkhv4GJFPIlLhw1AYBuNV34
OEzdXGwJaTefEiUxofWFxKwlwKo05VL1TP4snU9aoFL0SIhUlkMMWUxvmEZD+8DFjFMZmWJQ+JXC
FXtHrIFPLNlONS/Dsup3EYADu7WOlDO35PpVqK7aR1cx0sWkhmSzkltAxfMcdeLenpJbpWgJMFT0
E8+4fmgqAukhzlw6EeL4pCWYq4TQ8ejTzXCsrXvtfMfgzhbNDLI85TMskljuYrujooEs24/6CoU2
kwSjRZhL5aMQvUlI5qkfh03fE6iFzHGTNUXtYwO96Ea0j3W4T1GirNBDAItriafDm+8AWazhNgVf
YViQIw8bWtPkblDRuYxBA54/1w+gwm7NAl47uNjPUaPvJhEeKier/LSxe1/OAeP0olmRknF2MGYm
I3y8RFOOvdatZqe+nbTwmM61sqmadteDFgucDqaQYECZEi6pBFhddesAy4uUvGJai2HaXF0o2swn
wId5U9r92dKjN1K2vDDCyFF3/Z3RMRMtpuNkkIiRd8EDQKg9RLaNYibzssNZy/0LtqM9B/6ktM9O
Rrmqi9ifdSY4qo0pFpgQsJeB6AoQHXY4FttQjM6iaBmraI4CjzXNC6/mPfGzInoyoc8uFLc7IQco
PSzr9cJVVR8OM1AQ96sGcmSBjvcoQJysI6t5a66ZulC+ep8A2CWYRp9ExlUwM1+s0uZQafm9nSIt
tqS7H/T5BkbWudRJ6jMwzsGIPo6wVhf5ZA1ciNzTvEjIbqnKcRUYJfWsrj1C5sv82IE55s7N2sFK
ZtntMx+UsTK/ituqX1yc1VKNyjOerPc6a26D3EHETd5LTdwJzPFn2xiRU14H+eQ6L2KreY2Ig/G6
wIBbYMamN5WB4uMuPyiuvhcTv7QO+WlBuNkrUCgcg8G8Tcy4uWmrq2zNTs5GRfPJraqzC8jxWCec
GXo5bzqldBZGJN6Qoa5yqFeIOMLbSiOxAfgImGwLMpwpgdd2NSI6plA3JrYuqFHl7BlG+h7GBCI1
vfs4p5PXksu9h+z9QlxGsAwKCz5M9XZlKDELQCvrKtYKHy7mkoRxaB6PCPOQJsRRjJFdP/WorhZ1
G+8beEt4t22Ed+AYJ8GkCeQ45xptFzG7DIN0D1+I9EoXFGcfXJqUueMseUN1kV+SIAFbE1tED1gc
plLDegwdaFy6wLlVKX23KGHwrYS0P3GG2usIHs5gY8WyJcCTTEdxP0qblrQE8Gql2wbNtteGkqif
mmpVbqeZqxm1PUEwJdVUibT5NmWbBtibH8ZCBmsw/15dpmIDXXBr5+LrUEelXwwTOZoqfkgRYrWJ
OgMJbASRzoq/zJnmVwXYfdMdcXimHfQWeT2iueON2khodkwZ0agru9GZ+KRRizGRDAj1ESpTtOlE
twpC6OVGQ0mcBJdMhEc7r79Ii+e7RIlQxpFFKq5c5tcZq3ACJu1TfJ+rrq83QODtoYXmY8F11Jvw
SLN2ORGttLRzoN9XPteRZ508JbAL2mHMZteD66ecVAMbtosqEM5SIsHoEzjT90SD2c2OCJBxWQfM
yhK335cyY1BsNF7tineDFK1hAQaNfZFKcxk7hFD5syq3TqHsZFKoNMdbUmrNIN10cF43OoLfMKtf
cKwcCAG5h0eqA0cX69pQ7QE/nngqXGm8NUmuHMFRu1AMsoPIykMRXZOEjCu9CZSm08hXt4ruOdya
b1NOvLJly5Owu+kCbyJbQwFZsfm9zqJ8aSsse26OoiJR1E2gkwdoBdUGsxToSuSAy3oot4Wt0BYT
wes0hptBWu8gRA1P7ytnk5gRsafwvPfgnIxlihWHLbLI77HW1uuOpg4JNpnBjeJLKtTxoRCJtuj6
aElIM5MzNJy6NdGjiLXDXGbveTE3AOsqQnQm4xinvFC52XTQGgvpKTPxMHFhsc3W3alzG8BE4QQg
PsyLJ5QFJtSRxuHFT6kX3O4RGHABy0hcKQRoEwCfTTtRV3scOfVWpXC9Apf3Cc8GCenIcSORMO8u
um2lWs/OVLlLtZw/hVV+UVieAozXi6F2a+aqWDGNODVvVAO9GSlP8aI3yUjIzWQzR8TDl/HFKuuD
I4o7y4kN1E+hfd37Bk6qunk703tYGDmo13BWszuAzS/W2OkLEjcQdmQQfw0VXz/IcrBOeXeRoGT3
pq4cqqZyfYYtLyFvBKEGancDCGxiNbfF0h1y5etgZF+6cSyP2hjfgg1N+eIoeeB7aY+WI1bFYMVr
nEm4amb7BQRdtQLLJ1aw8MqFlvO1S2UyTgbn3mYeSeOZoQb2arBNWwOEXwTXHdib68ISGw884eaN
jRQGrUO2IqEFxZblHrt84j2ZnNJLWzaHPNUomQHFtug8QjSlWkqsMGamr6WaLV0OtFls1QvDTT/b
qXEitPuUtPF91Zs+6VSHOlLp/VTZF4ioCyUI2d1Km5yIWd3MsXW2dePSzvl60s3nEcJMQJzOtZCD
6+TAOB8z9XPrxKhyOuuR37ZE5Dy+9oP+oAoAarEY9nmt3bs8iLmu1juzs3vPgUvnd3UYn3KYjhjJ
MQaWjXwhym1E/xDox5IPM26TOqQoM6sp69ZODYsNJVuSs604ihi93h6KN7Q7It1GIGwY209Zfhuq
ejoecjYeDcirlUdgfVFZVXGu2mtArAWpwAmsoo1pC7X4nKJXeRpgk/SkDtgGO6QZusahwS5MSWiQ
1JzUDT/EFEXRnNTagOT667PJtYf573HX9RhEL1VXuRp8JIc/88+/G94iY+L2ZRExF7mg5k1g3/kl
D91N0UcBkeHxNNZeYgXNb6Tf3ywmP15YuPjzcPBB9bwSmH68MCzivhOG3XkmbmG4gZVixkBHWyQ3
meMQjahIVyTwU2wNCon9zRpKzahyn90GI45I7yzD7Nd02Yzn9LodDqYGyVTkLe2TlKQg34FjqVIQ
MnYAyndVYKUkDSgTODi6fpZ63xHuAM1M6cfzP72rnGxtAyCEBfyBeOwffzlZiEhkPQjtFsv6Y2O5
2WOvZhugnuzCyqSIZ1umjvpHE4L2QfjGsDi74ue/t8h/mOx8+zIhUFkQYXUc8s5Hz2KqzC2E04Ek
EKR7Mea+yniAYW1ifxnHHPIvQTcwkckMheOTj5wyxskhQYD1JfN45hH2/fo+/Djc++PpwlwLxNN1
idz8psX47ulieIdBm7ELjbXI2OeC2fyYNsoh4QB6VqpKOchSBD1QPZJCfn3pv5zvvzUdrkQFg0kC
fYMfvwItUhyUs3AgUVGEr7TAUb+PxVwDgdUTvvVazLbzm9khDY0fXiaLK7kwyOgogAtgdvLjNQd9
BCVB7obfZfMuF5uCrIqufP71L/btk3//5oAhEDqiQkxmROw51oc3xxqMuclFCRTwDiysP29Pue2v
m8Xrp35XrMpnKBYXNg1N+ghEPHIKF/I3fTeu9rGjAQJFtRnEOK5gDSYN88dfNYW+HIiwRJEZyb2b
lvdRQPlVpZxMDPJL7sZoqNFvWrsxSk9Vfu2BsvTmTtxspowAE8q8676M4FC2LHOlcJvdKKJ3G/pk
EHYo8XIgaSzsRnrRQaP7WsM02Kijp7ZCQOlIs1qbduYLF8VuA7+VpoE1lXdlZu1EbJ+rZPBtrfZt
pTy2tb5pkd8ubAWIpMTlUyUtLMZ8QgTlsF8bJMYllIg3jp3qy6vVcDHkw7kzgudaDZauld+VTfll
NvK908MW5/ByzOzhqbbGnZVxl62pfwq64UVvxhe1r56IXdklRrEnRi/2kzZZiooj5aih1GIosxgV
YhZhBuSoRtVAXaUxg0pC2lVNntzeFPvGcb4kurJCkEBLOaQrNV9jm/ssuYP+f6xMezXFw7oRzg4G
gG+PnL1dutGBvIvIRSNn4mZIw800GLcxqThdH5O/ZjcvObajwqifuCv30Li6BRbrFa7sNcFnu1yx
nqnQODWHxyifiJLjX1bCFux/90R2CyspNkHOYyuILGvIjF9S9led/jqbZP9WmuU967S7SNt5PcTD
LnBVy+Pt9AEm0KANsYdW7XImfyWNxS2882eyQ7yhyx9nt9x1JO0tbBWFYzU2K4HGNQIwmwTpllRA
n0H5SzFa23BmGUnkUZ+SpyGMr7XxJu2HVUz2Uz64UISN8taIhzsGKguZG0u10T4pttg4jUv9yhfb
Z/OpabL7KNR2uSkzv+0bbzbRnnEny3IVzgVnmQRhXEwzJ0zoPNiUaZ5QozsKyoehbaRPR056mcpT
ZINPuHQKHYWhPbVGcR9207CScmyQUNfZl6I0xKpWNbI1S0Bsxd7OuyUuEiZ4hpoD6opvzFnsRhds
fpDzHcMYmpeSPsUcAZomBxIETbuusvlmsmISI43mQnp3eyxGhcq3TY6G0+w5CJ8U0Lm+PeXOSmG8
AJ53z9F0B4mPRMVJJCtCAkkYA7+97urMWCqhHm+iPJ1OaVnd9Em6DoJupkGRQC1Xh2ST9Zwwu4ai
z5inrVkrDybdsS3EUOVCc+Y9yXp8mq3y1Gbtp9JshTcr0+yped5uO962ZVxio3Tbe0Jxr5M0e/Qb
7gV+2jXrQYtqrbQWEYsGuLgb8lbQdqcn7isof5IwIltjHDSPoNgmgHyyHG0vrqn7VB0elpzqpZnF
ByY5G0ZV+uM0Eog4Td29SxQe/zjwc6svn5yKzVDSZrupBzfwSsrEhVW1mZ+1g2MstLbbN6N8D3Rr
V3QhqEUFxZbUkNSK2jy4kXs7NN2T0gy3A/LgsIlmTwQYV4RBi6zibecgbj6bNRpiRUab2cGNQI46
waXugRTCpWY496pqLDNdE74oCZcM+PR2b51Uuz9aY/jSYH7sNLmu9XGj5da6CqikG6uCEWY+zeV0
jDvtREjeClz2TV3Gn8uq3WW1stSVzu/pTygSirOjecWUnropfs0LsvxKdRNnWAARGtfOvG8mPA0a
dgHVLdfS0V66+bMWaU/dXCU7UMPAWM08U6Knplb7NdbqBh0tx4OBQIqmIOS2HOoK6qOOWLmNgX0I
d0340ptNyiEWAfiuq0y7ZjgAFd8GJEs0RCdUymdRkGsU1EhH7RpOHzkR1m03JDUtYW66y9pI5swe
WG5xkW1cHVUlHteTi4ZbNumjydmQh39KH11466g1x9ErdD2519xUnmkif20VbTv30HpT4g6tQXlX
kJbQC+xHy7eNuB22cxoEy6FuEdqXjqeNhvo+zjRJdlFLKFcSZPTfRkc9lCknBQL+6DJAvbfCHt5g
NM+HKlYfLL3XblU1aQL6muKhi5VumTRmA0x5IMGSuZfrIQEc9kSGUM4aon0Ncf7vmMVPtCJVktWy
MA28Qky6HzrtaZiyYi0zdLluvC961cQIBWa4dIhfmANOV9OAArjv5XLIlBtncM7toJtewPHIFzYd
iAiV5SLscNqFyMypBTS6H5S2UVo/to3xLMcxw8OYIjUXCIprWyo7w5HHZhwuU9/emCh5u4UQbflF
n9qvRt4iwglsUNjyakHNZUB3SyOA6IWIr9IbYVIrr+T1ObBuWnqe/YzDbSrlizpU1a6PzVkjdInj
+W2uzTGtjjyLT/SqzDeNqcMKDbiEHy8JpVg0dmHRUUwjOe8nsyUavZkn2IxQ87JHPQ5ONYeGKyAC
JjndGNjlfpM5Vrbo4SDH5GCa46c4Mr90IVmmG1cM2rF18241OlEBtPSav63QsAAHBNF9BaSpaRju
V9GB/om9yPgrYAvjMlVDvSqDgHNXPVRls+RdjpdlD9N0kTl6SRJJ0z2TKSePOZHAAcxDpfET0pjo
lZfOK8k7Ynnlod6OFd7OME5urIBiBkDA0Yn6WNn2ltFLgDOje9tTX9y3SljvyLeFbUaWT35Ju4kH
OdH8kb4VuqsgveFhbOFvjiuzic5TP4o1ouzHnob26ACtdGY98HW1iJcJ6k+vn6q1EympV8bK8BRZ
iARclHTRwAIY94N9QcBA5ncv3GdsmAYNrjgw33ESmveIA8xpiaPOM8fkBNUEELlYmpVUlzX5dl4p
nUdZwrJXeBw9ENfYIOox2eCwEwr9zTK7oxRhqi5RK0aDld26eRE9qBP5SffED4SIqlGXQ90ZD0Ms
zSeCe6XHQTRY6bkZLl06XesicVPfMvA7OXownhMN6mdKsOHGdLu03VjmREwWJPCEdmDPgq4BQVwY
vM9kLVWkkLT0SMewvymccXhmLnbVeXV3QGLmfd0qtCDUgLyCIHWde9b9Uy0GIngJ2IoWJQUeFDkm
9CtK7AQeCP0+Q92nVvWZW/MyRu4x6fQVs69tPVfrZMbRFzYCPNuQrGSXhlDZtVpsYqabb70VFTdB
OK8ScsfpqpMDta27OliHPJfX3bOfzZWh99l+1FlECyXFLMZEbM+MCJARXDrWzR466dDPWyBQlyC1
G+48biIprOpcimntBHFzKax6OcxYuUTvgp/Mqi0jERXZS1buu2E+8IZMnqt19VKRAy3tOv3M7p9v
OnVYThGEhbhMP7chX07rZmjc9eHcoMmJSE1nIkCG3tCRjGyBK1Aaji71Ti+Sm0Ef4H+Z3Tl13C8y
cWds49D26c34vQVqlSkMwaqhho07AS9G65fUGQ7Z4XBQCzQcyeDuEoUEIYKWDkR+AwBXvJhEjo3Z
46QZ+3E9mqRxjNiyMd7A0yDLfoPqCpJ9N88PjhY8mKGte4ztukVdDPdZUMilYZXsu6SLkOLrUkOQ
ju0smqbTPw0UYaSGUVEaQzJvSoYw6jaJNdIxpImXKXat+NyR4cks5xrXWw0I7i3nXGeBcRCdAkMc
Dscz7cp2F1ytXwUm0QrlCmxm6tdrDhxHaJkVGLGUESfWXFtiy10oFq4pgcIWYkOQ4uyR36h+qeuI
3JEFs6OvAM2ztUK74tQWxiXLzPGY4j2/UwdMX3J0zqR35CsrN4tP9tAc+hEELJzY9WAo80UWVKqh
lT5IN3ls4cphJE86eqbmiZSpGiow0tHUmHYhQQGrcKg/OXbbkHPcoqgdHdGcym7q30FnVT4ry0uS
9GKXOAULsto/F2nAYWFO45s85D0KVAnogn7AStYTCboNJSvmw9hv9DjxzaB0VrnRzYu8D8/kil89
uQIObpl9bSpQXbqeCp+4mqXxrduA73C25DplzaPKZgydt6siUR7nQlzKvuZ2V6vQ7Tw7nGBzFQ2g
g0GrbuMGMHWbLRt1xGkcBFG7HpXOeW3RMNDFDACNldeiJJzsLWw78AoWu14MLsUM7wyjz4jjtIZH
u2+Lah3Sh+/OvV0SM1y1VzFzSzbEXFDOdxO9QhvwPp10FnrmpGyW+hAcNQwqHRgm6usK5F18YXy5
iMrmZM/yNNYJZr3qtjOZVdPWwYzKZKsWjFTqxn2vU6dCHFe0T+agkJ8zCo82HhriMVBWk4ZBLSkr
BdBEmK2apCBAhsgOsAf6sgqHfB22Sryxk9ljafncX1Gw+D0PhJzvta5EOdR/YZRhLlkQlxALzCUp
NcpioDmJ2KuCpj0QJBmN9dnQjX3X8AQQTX+XFfivmXSSiEF+aDmki5qAHr1ijibC+ihbvT6Pprt3
RZ3emlmD/qqgdghEtu3lcM7skGQhjl5EczPW7lJc12SoPRGnxyoZGhjEVRRuQaH5ta5/lpn+YCmB
dcvknYLKbIcXoU1APuJ65MaQoUrO61MALpDQu/alVCLMPnpmbuN4vlcmt7y4IT4GiTR0iWyKKIGp
CDBYy61Fdp4X6wSuGQktATvAwqzao+rTZ9SOgsXdS6LoWS0pF92eICRAwzfGFORLtMgbbUCXZrDM
8EwiMCgCe6/bPbmKzMIXbqxfwsa9DRRuuxTvWAgbTyTuRYw2Rj5J9hMRc6FnKhzRreLoFpO+hgeQ
LjPy7qaiPROGvLfsMt+CVqYeczkQJUY477IqnkjZCJMd726BsKF134wYmB2VeDdbBFZpxWejsfcy
T+pzWtIb6MUjOUFw0gdjWzOF3maNsdMKxksacVK8vPWjnPSKnCcR3ILHO6fMmQ59mDs0kclVMoYO
5Wln4bWr68VAG1X3OncWe0lKUtlE1W6y2SDNqZrZlSeS1eoi24TYTTfI3++YbiiEItKHpwghFINU
75WaKJe4trad0ufPcHLDayZuf00n4/ctAr+OmGRWxJW2an/XyhptRdgcs6yB0GclDMXTOfTRZeCz
zlSNvWHG+Gc2j2PTjWhOO3sHZpwzVTNB0rF6iyTEYKOX8as5F+PXckDNOBSWuwPU96rWurNzy8nL
ouRFSpM2kKhecqM+z2pVgLy2la3Ih2yZDgBZ8rS6R3XzFsRptCCDuVgWufHZitPCqxyMSgDmj5Au
BYrBkZEeYtC5indRI/WFPobnLC4S8r/5mlpFWdmmfRTT2HvXzoNu9nf4Y0/codjv7Xwz9tB5OuY9
kWXvDT2aPLLl0rVkOabxjJ386kaUlXuiUftJneaaiEvnYeq0d+aNHaSTcqvq5jnSenOjp/FzRh8Q
qvaoLOMODmSY28hxgeatkRqepxBfZJjNzsYFB7+oYgahhipfq4auedtiiKTUPzameaZTLb2iSk+E
HoEiMLn/lmK9WiLhEihUt7M9h8iRq9u0NxwPydD/Ze5MkiNH0ix9lZbaI0QBKBTAonJhM42TcTCS
7hsInXTHDCgmxbDqa/T1+iT9mWdmVYRXZoWktEhLb0LCXeik0QxQ/MN73ys29iCuqxLqQZEMq4QK
8JiMdvV5ib7b9/wTo7K3weHmjEf/puZWvS309ETC97RqArr2odN3DkicNdn0Ex4DfW4acZ5D/xQT
zjuR1MULcaZN5FntGkzqs+2l94PmhrZE8cDa+6vXUwsRNn6t3Wlejy6YlHZIr+2ph8qr8qLlhnGS
tTfZ957OP2Ms5JvUgx2Ru5qrhxKxbIjQ7gG8rK0L8X9uL20OZmZiVw3o3wkN7sITZSZhcyP5u1UR
zTfdrM9JUzwt5P2um8x67kzxWsvkwLvorQRIBwHXfdLVG8XvVdjQ4dJ7ME5sYbTPyDi4RsCvNS75
eYzR2HH0yFgb/WTG9kzWClFpXfOQpQVlqm6vsya+dcV4GDJDyGlB+FQihhN5OtehAwMn7B7BPGuC
bLwX2ZGO3VrQzDNRvlbCY9Ja3GdLcvYl6ysNIELW8xUe33cZENOZib0KEWWlbvmm2iJ7EZI4z9GI
XcIbc8O2gAh6DUJU8dRexX12Mw3VvLIZM/KJy+xKePKjmciuSfps5/bVKR18fq558yhQuyynxSgh
Isc5uXiNqteWI5mhMVGavD1r83tF8u18sbGHMVwiOb2T1nqYLXKwIevWu7EIDX9kOEtK2pPRyUuT
LN+5ueW1rAsifJKLWzlqtnmHAh2dyUNemCefKze02TWPvm12ATwO4ubv1URFaXktaY6TRR/IToH6
i30+jf0uadMTjSEcfUQaVCzBaZYY9NVS1Ds2ptuyV/lbmDkjZJKi3owcQXJmxVj0mdq6qmy2M+YZ
4oiz9yLubhDvmT1t7k47ItmU1ZhsyHM/NaopV0Xn3TFCeBwD760J0fIVMsenTRJSFW4WVe4KmC6H
miCvTQYoh8/YpXRW4aEuUFyMsm2/elP7USSht6fDWjgVJ2stl5iRTOE6kbNJKq8HCNYS7eeSX8jY
5hTQekMV8mjaouh+9oqbWZgbVl63ccN4ym1JJSZXNXj0vfk8TmO7dYvhS5mLnD2ZuxcqOqLpy1Zi
4UFY2xT0ESg2UQbJXbIYoNqDeg8Ge+bRwY8tI43qehgfbA+YUe+jvvKKBkxaUWOdHl9EHT/XHU1r
2JQ3WCtSyGH5s5xlxAVREUCu2s1A2NOa7Stj0fE2Fs2dHoM7HWGGrS0oRUVaIMozH33HEZAMxVNS
4R+X7H8XE1AwNeZqlMuxyTtqKNKpV4YQvlVRk1a1gKTpJU/1JHCo2B3yNce5YVTuFBtSOIG+BLm1
iTUdBTJDly44Xk1MaEQIaQ6zABJ368FZakDmbJBuhVs9zQ0BCtixgcjYNARuWpE8sDjeNgom7im4
lb58D3yvfxNk1vOkIppCuqc4TMhR7irx2EmedPgZUus4T9EnGRyYyJul/DaVtnXr90jzBxFu7REL
aYDEJlHV/GhHC2PscLiuW7K8DT35eupEeJ3UhbuvtIWZpE3vu0wwHosuoICUc2b2h+cuYpRQFIOF
jlDD0WlJc/JtfU8OIJkGqVKbuSMygqkNir4OMfkLStnuWUV1d5oLEZ1Gy663uq2G6SZSSChsOx+I
jlADju3ez5PrWPCw5OTc9wxE6cvNLg1Tzh7KuLr55qkBPB77vhs3CUPoey7O8tZbwHyatr2Z2+Qx
nchPb0r5XmTBfDBLgJcjZs8jxRv5LR8dKVJXjeedlwbBKWos3BBB8ZmXcbpOWgZOuRq/LDnKjyVR
J0By88Z2hhdkDa9pqAzafo+UmJ+3jNaYyrvys4w1PL8BA7uiGBEycw4s5OO9bZFP3ncTo8DZ+UoQ
PbmexMpvVd8fxmR6bK3UvRIsObfKdb6H5GcTEWfTYSfFNUFfnN8BsivU+MzU7OaVQD+KPr/eiji4
nl1nOWorPkt6+B2Sw22TL9WWTSHqSJuKfXCmbN/8lLgwF+siBMiR79JFWLcV6KTdogxNqEEbU4CA
KhM+qdzncHSzdDsw0UGlRz3XKhFsBiHRDfretyGJ7qQkopKBrL9BM+Xd9Xavb4UXjrwxc7vqvIT3
zD7qoEnuLMZgZJO0TLgJIkOVmVe5s/a9lmcDYjzyGQkO2ti6uW/G6qxqb+TgLQor2/DaCJxsl6Zj
3ho30AVUyn7H7m2n3HsmLatt26FTXtnkpve8qyEiQxAe6th5vr2O7QbV12WCndgdHWuuD42joUaV
+GsiVW+XS6gfg3533Sv31Gg2Vhw4V6bydzqhAHdNtOzCKmiIHUu9cudqaiCbiYqxaW19GsLNQNwi
idVH1o+vxlLfSj1wufp1s9Z1eHZgVdsBQWxMz4v4zPzhPhzKApPxDIVpDpsDZ3yORFMepsoWaLLw
dEGsri+/TJ60K2ehDMzsiOGThf16aa76UDPNKL94EZEdlcu4yStuK8xqqyL1vZVv9VeQEqhqognB
97hv6/C5delT8gUGz2he8HzdGkVToWiTGFjMQ7Seeb965FDxa5SYNzMutHGM3qcyEDt7Cc8E2jyN
XLe+HuYNo3emt+F2qrg7E8rJuPtaJkaw5gKdH40+8c+SNlsG87qJ6hfEKtveVOCXotvBiI/JdR7b
iWQYIHWMGLpoE859vC5cc0cI5R6k/GYk4HjQRGR7df5YgHza5j3qSl7xD8SydyK7eIgi85CPJBmQ
0ig2S4k7JpOXKHb3EC/BNRzQZuVlVGd5bt7dcuE0MvbGRTMbNbB4/InBkzYnN/laulA+mM0crSrc
BsRc8Mpe2Tc/R933cabhpWdKrHItSRHPep5aIVnKVpocal++jXXyWPsNS7fY3fB4JiTXW3dOd6Sh
PAxT+5XU423dLVtCLBgh9Sxdg8ehIZPF7/vbXAmUnQTFMRngqrmiZSHMJv3qLx38fLQkV2QAHnrP
RqU5XSW2vCr9JNmHif+0kLaz6pz6uic7aNcgv6J7XJBlpNn3Iop/aK/8YTXLKfLkPfX4aw6TytZg
8n3LfYnFBXnlRwMqMknVvliIVvzcHm8CXyHe9Sj2pDOe4ZM8UH/1AOfsHc3GdVgWG9CKwEP9ula7
DFQvbwxT33UulntHkkFt96A5mN6YL42jaAiGoXn0Yh09cUaxnc7HNF/P0j7mumUz3yOvTl1dbmRm
MeYnGH1TWf5AnKXVqx9d4cRnwqPiHSgGBnRO36+rQZTjVQQUiOANd+vM1dlJ4fCb0kYmx7q3HdBF
jMLHflxmBgIj5E8nT6o9KYdic+neQVtCl4/8jygem6e6YkC6GhIVkd3rAT7CdzJszeJt8Q3w62ba
xTq2XPWtuWQDEptcrVHHwFbDBrwuRm32rhRfGZRC2KJ4B9Q33y++yxGhL/y2KvvoCj+8D1z9tki2
OSJK7wh9rFY8RjukaUG2g+q0jRMpHtPY8cDHqJsFmQEqiO3M1qeXMPdc3WpQtipDUl5y512AaTny
Z1dbn45Og02lEKaHHTK1ydP1XaJtRSkS7pFG78W0mK3vLAmSWu+jpVm6M7F89qPkIfIp4trlgyGm
t7Xr5pJ5lvj8xjGDv0v74/rx54CMfWN1fnw1J9gCsvjFn+VVEeqnTnvHUROp4tWXY1KU71VJt5x3
1+SCFfuC82mFlh4eimyXTViEH9QmGEC6lGGRCD7BwwKqXTjLyRdvdrpxwYs1jZUipVNlt5pJPdoy
JXuQxcxLiPvqesyTQyFIiWBRdYP5oVnF6KGtGoUtwaT5IelxmNQ0g+shC94syzoTaHUvZn9cT2Du
qpL4rLFV3tqrJ6yTnr/1FxawEmseHGbSLDyHDmMJH6gSNmxWBiIs3SfAgyimJ0MsffUaV91Hk5eU
awTw0p6Wi1xFsZdBVOCelf1pIP11iwuPNFlwwcXCU53BO4C4TLWrwGPVSR16nWlcHm48+2snKHmk
y/a4WOM2Waqd3UfTtndY+eolXHZdA/ImcEti/sZjNjfNVVszIM8i66412dGS7mtZIRTtwHeQyhKf
Fncwt9acfWnT/lyP/nyJi46YR5BVjG9+Xmmvf/Tzagelr14XXTIR85xzpwi5a3Xubz2mJez8IEct
EXqDwTTXwh7elmzhUuPb1GQw+xbJL0W7HmW5rKoo86+z3tppAhZWyFajJ4ytw8Vn84aYZlhTc58w
r+7GXEWoeuT0SSj569wNvOIBN6jNmgVOouvTG6bJnncD528QZG+TFN+T1u2f8FhiZKigWFm5s7CS
Rx1CNu+drnh/hS6vvQxps1taMKny5ZQmsfvo4AEAYtcRBW2xvl63aPbXU5uGZPjoF5TnN95yqUI6
6u46eOnKdmBNRruahzlb9IYnY8MEg53TPJD0lV4VdQKOt2qOyoKCRygQz/Ihf/ZH5yEvVblJw8LZ
D0RK41/GSrpGW3TRuw9VQXPfJVHL4FcLZHSWLZ09akyHcEB+p/iaz34Jd6n2UTQHdtv5927SYGQZ
5ziOVmNjw20y0o+ZrgaETl4XyWXaJYZ82Lgo3ud1npetc++QapHfzqrmR8HIxDVDypFZ62YQ6fPk
MKAkjAL3yZFtf+hvba/q16mBwsJN47Ijz7FDJRvKofndd/wZAHVta7W1idjFqDuajKthvjC0grjO
701uld/NQG1jNZrju+n5pjep58/d1vco7jDa5NyQXUiZQRuVZd9VShbqSzVxl5Nag7YImk86DN/L
ouOhb6MIO8y2XNrXlnFrwULwheEo73489Jf/xj3Cy8qdc+j6+Lj5/8a23MNUhkTiMfv7lINLaIib
UZnXHevfyFzycqYkMO2RxRAfjB3P4Ze4rXhdkzIL3xSt+7fG7rP5Y3SMCT4mxCcvyRiJlGw4QqlX
F8LAYYkpUh/NaJN36Sxlfuvaxp/XdlbU+wmrxXwrhrCQm4ByvdqrMXabLYpgF0FO3CDZCOiXgFq2
RS6ePNv0e4cwv3ZnBjLEDzw9J973RYzRLm/V7J/CQIbhdb6IYPhC1UcCUYe+E6BJwdG5GsNgtN6y
LtXgoBW7RW7XXgmGDQlDOAtsv0v1zE54k6Kw30p0YzmKDR1RnZHBsI/nAkl/1I32s/SjEPYz9xEs
7ILw7GZluiG91cq3kquQ9HS0Q9gAy09mMsm0T5jNoDLK1ECJm+BTdpnG5pWJjqzW82w9FWPT3nv4
psqnzlKK4op98fRALMMww0FHdb8pgOnKYywjgHmjj0+O2QgLj0hnDEby1rVICprF5G0nezQfTLGq
kZIr0OI2wVYNY1XkGXNrAT7/0Sbi6K2P23Heus2AYsHFiH7R9llFhZguG3dBrFoWoklnI6doQDkN
F+3oUQwdsYwcZXNEizfoesB2bxwfnwe9hnNvo2g3j6pYlDx0cconw7oYseugg9q/8WnnrhbUuND9
5sKh9Z/0bDYWCriAHRe5W/dpRe1+kzu+4nu1/gwBulqcK89StX+3qIKHCMc64ujQrs14IM8G+agw
HcNVK0ENsErriOMDGWHyJPOFMYzIlT5XbZx4rMyKpb5thA6uM/Q9n9asB56bXlwfWCyMNyj2bzOH
BeSKpyCqE2OZ/qHUJYHT9VRp9one3J8Xq5aUCzmCNkZ9FoL+uFuwYjC7PhpdGoxxUZztSoCqrEEv
a0uo0zwUCybPqynp2c2ij6goiLw4Sw3Xol1+QzFif0szHiwr1/yUY1JbWRvp9p580Z4R7Y5OLdS3
Tp6lE2YbUxBBrXl3TiVH2WUMqX+41SW4sUrRea9HMSFVyxD0uldBp5xXy8PJsEoXH49HMk4IdeIu
GLIrVKU08CBxC5R9WW+8gw5SnA2DsqZHTyXPeTohzp2ckbwAMACjo4+VKscfWMnn/K5ibMK4LSno
W4CGAm8vE9ZVuDPlc8e8A0Bjl3v91tGztWCOSC+hl55MPvwJlsaqyniyDJUdvJd5oU+TCbuTJy2m
OomTsZVjhsWMifDFs58RALEOu7x37qeMl7Nm0VVcedlIzESWyf6jdhw05+00FM6tQep3kEWJUWdR
yscA55X9kbIhZyPTCQ5PMcX5EdBkPlKyuQi4KJ6tbo1Onv2rTB3eXwQkHJ02uip8Dj9V7ypFjD+X
NjqFrorYfbQXUfscTcOGoVRzh7eZI5LVyrnvL4RE1wHQ29VN3hzS2eZjCfWUorUNeuvZwzQUb6AN
u4fILZObnqHv6WcSpaRN8Nc2IoRm1/ul/ezM4WB4sYJ8P9sqrrponJ+GpLZPjDQYmOuGaeW6FVUJ
NS/V8VVtu9yacCCI0TMNY7a9GipOtqaMzT3CrPoNsS1HCJOlLmdqIbv54Iol6YEdxJyP9FERCcTl
7H7HfULYOJl/ct2nuQ1/N5ot0jdi5NxDyjqPuU/V7rRQ9U2bLkEP3GOur0pbmTcFBJz217N5DrUT
w+Wa1PZ7pw74nKZajV9bVZMbq2QZ1HQjnjdeeEAdmbpKfEPnRPWvLVKBYY3G9+hr+GeSUwK3yyRq
xJjUx+TcRkb8KNEdw0HFWr6ORhunbpClgVzFCzPNLcfLRPhehX1sNWOrJAd+CI3a6opq5CiC0kJC
wt2wypPOei+WzHwh4BUpbzBOJ6zOAbkLqAxeWBkW83a0O9SewkIuyp43lnf5oDjDbTHJaKO7Ovgh
Ot3fmRDLGAWwRhPV8eB07ZkAH1LWgy+mnvQzEqjhNvXxLreQvOI1DgWupdIpMKumcaeeukoh+EQA
iI0PIth7tKTyDYUdX1s5VBCngH4r2QgOdjYvkZU8hq2uESN0fvEcJd2N7Ati2+nFqda7fnqueniA
Ydcw7SIDXqI0yZOCZHDhVA+TJcQ3r0B1UJih/AbGnCTozMO2beU27VS/aKY/hI09sj1BbScsDanf
jKJe5Vqaq25o1Y9UawqpWVCV4EB2dkzhihekqQk+JC+J+WQWpDmlMHDyRnvynoaigScjWbXcMYUx
W2fUDb+Rm4yP9LvPfeE5HFaSWIxV783Z89xG1ffBQMX0mfYqJnHLdjGPlP3xyeFp9BCwN8yvM79F
HD6lITbuJMSI2yrgmGxGUZhcnLp+k5yapB7Ae0Ptyws/8xFSWf3dkhYDcvPETj7SOIzQjcC+PqdF
SoMJBaRYs+rLMQAbHLbCXtoHZBLBJ792/CDdCIFRH9fWjac7cW4HP/2oUZxY2OoGaDCGtTBrPqbS
coO/d7hKA8bmVANWuktiZrvICQWXdlZIHmkOjB9rU7SzKlGxLO1dRlvRbhd00NO+YLzBDfXTNLEE
gxn2LoExjDBL++SQzoM0a8657gETVgqBaJmt3aBg5TB3Yewcrb7yfrCgt+7tGBTNBwtixt8//51J
Q5a3GEKaDWqK5Rp1V/h1SHv7QyxY0jaM5/Rjkgxhi0HebRmioDm6yi3BmZFOJSdMUcGgX0WoRPdu
5CK36XwE/V3W8PCpeUKjOfL4MnG5nwoyk9FjOuATHcF2f+wMw0P0juiuGpqZOJoouJMuHvjuzApQ
vde2hxQly/JvLaKajWdn3rVoFKeukUVICjGDsSPhUgFVK4qtj2k2brfrB6+o1iWege+0F9FtjfN4
A0d93onYz8ELNsOasoFVoL8wcoRpnxM1UlrTpRGnZm6Yk1YZkeKOAZWLObfa4sssvo0V3fuGvQK+
ojnq/J1d40Xfhgy9fyBUdtTKjW31MnIjc5TZRQMd2falXtMoJNNT5/gOKzy3atGTNnhEwlEY57P/
+Wb1/ZIsL0xTihduYA8xIq1IvPKLfmL4GmHKqhabaNGK+lm1AZF9gHx6WgOGW/xvEN2iFbc2YgRr
U4XhdGpFCu58hS4aFwKvDcxAXtb4ykriIMOzCuJ4j8tcPjk1i9NpmLyXRLkUlyVVl1hldHRv0p4q
jI0yQLmk+uQh6ablDoWV8zAuKm43oq8uinXco+mDQicbraQnAESFVkyJ1M5J8uAPoe0e3b5cdtCB
9FvBzuglCX1sBWl7bmtUym3Q5J/2AsQ5xFX8jQmvumUHQMWeCjSruMZah3+tsOo2+OmLXQVTgVkZ
yYb+tpoL7p8lorcj04ON4Kpe6uHRLuf2qFuZ3rHl/LAhfwxrEtjCYBsbqBsvtZPPaotpgw+0KHOe
I3nbO/IgwsRqt399+o/pgNYaSya3FlDgYaPlPJ2WISE4OoharnDDnMVcy5irdBVOHh2l/9P3Bos/
ZYfQWZ27K7lS2hXEAcbMP78Bk3DuCGLLZyQHWd1NJ9XElFxueOnc1ODxkBqdmr+R08SNT9451yXG
eVusCQJNrH6NLkt8yy/XCip7LI6eEPOuV0vm3Co/lPltP5OCvVtIl7z2hj5UWGUMb1AeNXwTbJ88
oMZ+nvKD2xZNuIUgAmeZioHO2OlHkx90MvH1fz0FWMqQBxVAEohpkPJmWqNhzfF7/jzAsBn4MxH3
rkmDddSPKOaGRMJkg7Pm8MOQyCKIqWt+pPK9fAHiv7DCGeAVDbUUBzSc6OnRK1g9IrSRyVp+XAhM
j3YGeZ3AkahKEFO4f5nur4OfBWHH4SPOZb/k+poRgVue0KeF2bofUCSu8cc6+S72fBkewoQE2b2t
LnrIkRt1DxWJw4uc46BC6VzkL1aZknXJ7FexzEXdw1WNTvM7SPwLfwotB4QQ05OZNfQUUqu5iRax
JmuD3y1VKZ/kLHRR3egZPulhKPjZq9YiUnNjWXX7yjWkGGzWkxdvp2IamExFLSoUl4RFuXZkGD/1
XRtdiOB9fNRplWKNUJ3AZ53muDkax4FK3HnoolfLUnnWPrFTvOgrhIFOf/boQIItZREmwqFRKKV8
61K+Z74pXv76GbYM4rtd0cX5cDBVLqCr8dU1EQJ1+MGW0rh7JkHshIXbgbRJvWLgVAn6YC0SIRCx
DBPGoCKJPBBnbuhtRoF//YF+IfL3akoF5oSxLD9cxZCTM3+ey7WzELDA6K8Xz3HVyuZpQp0THens
ufxkO7GHQRSVv3RuyCWfMnmpNqWfR6iGstG5R2cREQmvEsAcDBfJpKe6xscfDlMVHrrJdr9S5Qdv
eRNts8BCQ5Vir7moea04frQ0194YVy9xCkI6r4s7M0qMHi5tD6OIVTiX8WOcscXGadajVup/OG34
BfsgJyJsSrfe9WJ6/ekcvICj/tMgCjnq97ypX/74l/8bQuXvv+9f9t/ru/fye/cr7PLyaj5qPbdp
zEDrD+SqP/xh+/8OY+WLgDBQDKL/HGV1+168z+//43po0+J//8//1eWXP+3b+f3zHaTl4f1bXb6n
/yjK9D++938iLeXF8IslMkTf7gJZ/TvSEnyVkjZRxTA1cYFgHv0788r9DZuY54BJkLYgJwS7MDr1
Pvn3f4N26So6COyegHmxW/5LzKs/sm0v8cjKlgFQT+Wo0KH3+6Npcw7ztqBfbc8qIhqvEdelVLQP
alOLYcM/5uGM2r2e/8Trbdu/ctouPzgMbQUuTqKJ/y/pjaHtMHR0+7NO5m0L3qWX8pyG+dYqELcK
u9xaY4fvZTG3JGYSx2uQZtfdiN7GhRyCDmas8k0nu6OcFGuu8mu2zNsEwDxtyWPWim2RMSEU+mps
9Gmsv12sVDMLNxV7hFPnz7X+lpAzxPrvRtbLFkLWczab21BBxgNesc2n+kpVMMuR+ruZ+uL3JdgF
GT6LXjB1RipF6lJGWaD3oivuwoW4IJm+u7E3XJk2eGY4uY1b/QXK+VlKaORNDxUm/UTASMcTP6h2
ejQK7FKFk5HZXkBJ4D+nQNku37Lr2ysz8lIAFl3lbXCPkzFaVU6U7CSxsxaQ44l9sJV3VCAedZJ1
zOBD946SW9bQN5WIPmZt2qtqBAVmZZ+Uy9kOUJOEfKTfQjxQ2l2+TnMPASqxEsKPrB2b662j3LMg
HmySVYPlC5VIj7ZxoHtfVW2OdiTf+CRPoYkm26bojho0dCXLG1BGW1Sua4mqtVDDn9iofxKnf+dw
vlynDsg4hZ+awva/sJibrmEBxCzuLIJuw3wRSBnckGYmLs97mKmaeXSN906WPhsVXydo8yV9AU3V
Ha6pDbPVJ937uwadDWaf7i0uppeCFqiv9T6xvANpIBt6my0Sy42XyoNfOg9LD68nCq9mVs9gWYid
VM2pjqaXEtsXxdZeZOrG9do3O2KUPzJeJDOhqSqs62yKL5/OwlUMYn/TmpBwSXt4RG3BZxa4aLQD
Wo7EoDHH4pIQHZoUXy9IoLzwbnBtmrWxyq8jJtNy8GCN+gPSA/2l8Ng1GXo/xzsMbvwQqvJUOv5N
Vkz3sTvd66Z5CrEmocS4bnJ5RgN1cEPnbFjG2mA1kTyffG6TKWFe4LQ7H6aHiT+kT/FelifkTwh2
q3WBDaexuULsfucWJQCb4cgFepMs0fF3R+o/4hOIf3AOOLYbcvgRJeGqX13jBiUyUjnVnXF5PWsV
PmcwQghd2M1Di9UanxE9+n3KRFn32W0/EifT1o+R2dcSTJU33bNXgzGV3aTBBd8S7zRLLkc7t5od
5ljpk4osVGaM0wv/RiPGGFy1EQV+Tsuerlt2ch6yROmb2xKZwXwB8kFtYXTyGnESdvhUE1fuK+63
jDlwmrOSUfU+IuWeUGAGUtm3KCluRqNQMyUZWQPjSxtkLGJcXhGBYmm5ZYW4yXuSzud678YcVgBr
Z+GwQDAXSNol15i3HqyOqQ6zN9xqoB+TVtzDEJU4heq+Im6xu41dc4/LYpOxSit9eH6A+Cwsbfik
bmkKUX9hRu3tEmcWkZlDBiw8vEuaF6nMfTTqQ51/wvtYLR69y8QuM/hoHX4FxzryIRxR5h46rz5l
0GtXUIGvtMvJH1l/wsFwf6Ew/LyTbc+lQXFsKKE/KSC/A0CAAAVbmOruzHt9O/QcKTGC9IsAQ1aH
BtR+OHqHIIrBPUUn7YdbK9P7nsmodWk6uDhI0foiWcGGEslCUtQHvUAVddtdK+UhwrfRjfldUA4b
hPmvHfW047rnJko/LneJw30L+3jXgh6I5vBK1fCDwj9DqPyj3xHeiI8sD3iT4hH9B4SKLJzGV/nS
n5PMb9YuP3N0qMhbdoBTlP3J2Wj/wpj4+Y66EuACN5H0/F+5KcZi7aJHHqVokI5eWe/8lb9xwUr7
8XXfeOcIT/5svJuWjPIJ1psY8BHZBqCQH1V/AhxRv97PrsddDGnEJqZdoO/+BbfuesQXuaMZzyNd
yZI1V2xywT7xJGsqRcadWmtNlVHIfevLg9H6MPbemkijXcn9JNiKqlrdZb1718NH4Lw+Aji8qZPm
De3SKavi64YT1UGbVIfDrWPqE6SREzyhV9SwuN49OgjnXFrsf3p+zWoeXssBS7w1veBxv2kbtUMg
/1mWzd4Q6xLMw63A+ubm6feOpzYDCcST/BBKoDKonvK5xWoOdGo1+/RjQTS/2HwN414Nk8l9kHzB
yio45x0k4ULdMKa+1gXkw//+oLxcMb9//rmUgOBbhMsICnLJr9gUFGwyxTc2nhVL05anuItb6V/v
Bf4pivb3Jfxf/ulX/f9Y6cOZ4W373bu9AYr7N9jtpV359397Tsu6tW6+d/3333Nr/b//y7/V8Y7/
mytBzPuBFwSBupCF/1bHO/I3ISnSZSgvC+XLkfa3Ot4KfnMvxxz4HccXHs4mqv+/FfJW+Jvka0E2
ucoWgfsvVvJ8vz9cI5Bf5OXec/A0cRIEnvolzQFdl/YkVpdrIWQ1r2P2Nbs5bgnRhauzyzSw81Sj
nNZZkG8jX7YXrlryKqIF9caCK2xX1YF4m8Yo+Rxl3z2HuRP9MAghiTpUSba1NfbKlcZbx3OmTJIT
htsIZOjYNEh5HUgqIbAQ5ieMr8sQx3Lt+2RoVb76UFlU3g3W4KxLKfMtCOli5wyIUHp8JIWU7YPn
FmwUp/SjHQe0Pt6QWM9V6Nbv3siriOpE89U6ZGoDrgVQXqpi/mY2EeMtNkQLHvpFfaaQpS5egZbt
FJ37qnW9JNiKERA1SKvlARU8gunJpA8IAK3npsMKSnWGVaEJBhcpJG4nMiVLAKse4HhU2H59s/g+
1AkBkhbxi80vV5uaX4Tc5zdXq3zD0inYsPxlDQFyA6cd2PZbaJQdEv0sn3cZplBr8Z14VTF8elzQ
CdzEXV8+96Wjv6ReHX2xJ3uq1wHS1IlVIROVkxPp5TaQYwSOAUHKImOZrUqvQnMWx2KjYz7EYGZv
qXQ9HbMU/zCO+Kp5tR0YPFbnRM/95Jc9g5FUHGYCiZBLG5oAvJz5o2dGZrdOaeRLZMrkNObANtF8
uYAFqQq7VwY43tdMC//QaT7pZDLds21H1quJwMigdQyvchNXW5gN7pUAwHn0IZGuHaj0mpHfV0+N
8pNRLwqeOXW7+0kRjMpg6Ytgn3k3jclChSfHewThgBWGy7qgCcqTFHXyGeTM4sEyOl/wJOUnpo3R
l3HIXWRJcw+dlb5jQ9s8X8fRzzRLsyN+O7mb0iy4XSpTv/0f9s5rx3IsybL/Mu/MoRav1LzSZagX
wiM8nFprfv0sRlV1ip7KRmOAwTwMEoXycHEvL3mEHbNta6/JKH7p0nR7BXGrP4hzmpLO5VfUQi0+
zTAu7CkWBc80DsK72I/gLCSBYKpCmiqYZnDo1qIuR8m7CXrhWWs/v7L/3LO8HeiWnWtQJqvyls5k
+MlBjQAQBmUPB3Jmp9rSUZ6AsRwdKYZtrFsUEUQM1a9aKyUPiCmSbzuetcHSbxD4R+Ym1nEY9+59
cSWqR59S9tljKRFtb0dDlLSPIPxSvPtG+jHcjlzsOcnGOhiqgf4qUsM2uS/RXUpeb0bL+4xov/U3
ecKPeDIQwsqa4FUZ7ay12n+xsNSh39raroq8VR+lVa83naLcFS6F8R5TXA70gla2gU6hMCuy4loi
/6Zso6ifyi2DXbELekmbzpggayz7mSgs6afOrSi54XA74E0nMU2leKapvlgmWjBm+MmAUcBPjLT2
X4dkMG5TobLhS9i3ZkD+T8IqmafRnIrnOFabM2VYQDctWb4XEVThF/R26XM6pfIjRb3h3Ot44SIz
TE6oU9rXpo9JoeXxMp6mfp+iNjOEa6GIw1XLsomSaSldunWkI3ro1f2hmeXuYdrL6dIae/3UFTPO
QlOhhwnrTFTFouSvLc7EVA30Ny2ephP5X+C/W4tCXVMLtHTVEv5hz/nfHIV+cfV+3+J/Ld9sVZYE
RIsUsPnXwJhujUGqU6k4UxMtP1GMNfHU1FCb2ObUdcEoxWedXmwwg0itGpqNvrRgxQNjG6cvtFIu
wGXHOYgxK/oMa4TWGVKgvaDLsMWN/IuI+OesED/7pEn3aNU6XD2NlvONVTVW8PefRdUPrtnvHwbU
HQ3SmMUS5ZPPJhD8awQsqwSZStuep3XePpu1yqqZ6fUKa2WfvqXHPeyHbqU9+dfdPe7zdtzx+rj3
6fEU2n7Qw0yQeTK7UD8B+54u6prSCrvmIhIN5tOsZJy0N4oHgZVo2WB3x2OX6XaJhJ12KJXWBTp3
jgGyH0NlOAbNdAyf7BhI6TGkpGNwdccwI3/HiCOzAjvhGIZHVfXEAjadBmlckLzsuYvIxri1GZTx
TYwJ/EZMqrKR5sVlzVs3Y3l5txD/eabcsiBiMEgLmHTwWBEEd9V21fdR9OK2QKvSUGiMo3yoaYUB
jNGSyK8DpDjRJBp35LFGfa5Z9yGHIhIuwRV+K2CX7m8HnI9+YwwSu/wpV770JOLH9gM4t7B+S9hN
KYk6+Y4ty7VKn+r+rV5fO6X21ioCYpKv3y2zhWx7U2idbVUC5C8SigDKYW4ynrPPFm14QESp8lat
XbYXpDHo69c3kmx9UmAw0yMGedFpFhuzu0ZhSKzYO6f5O9bjWQwXMouKyk9Lt5bPhjE8Jd9bqBgc
t/HRXlyz8uf9q1B+3vCIER+o79it4WaVH1s/TDncvhsMmSW7T5ZvbtdNKulXoXtuQrfaZXR3Yzyi
WF4vn02ob2KDVChxBljjIGUp3AC11sSSxuOWAF2UX+t6vlXzSlexdpo75cza5R02xUld0JcAjZ19
MCWXM6wn4FIp4BeqVJGuCiNih0IWXPDxIkKkdPys6HHr1RP3RDGlC83OoIJQ9QUEJxLhQM3JTqNR
UDaoTOzqrep3fywsKswb1aO4XumNni8wAN2BWAviBtBPBrqZHUgpyc9pVNGyI9X2VVc4UGSy8rEv
yxexln+UG/RvoXmXdytzBeWlWltv6uvXjlTn2g3nBQuramwOPTeSsTb+Ik00pjS3Uu1Z7TLxroiY
N7PcPHfqFBpyHa7V8574UK1V9fs+Sd6+LSdBQQ2HTF2CCz1JMc1mO9V1iv0bStulprNQRkBryFC2
9irTWMtJYGldHxpmlVFpzxWP9t/hJprxQz+NEJe2m9isQZ4kl3y3vhcDkhWIFQAOhHCREBbnhiF7
SW08Q8XgXPU9r6D9vQ3IAAEbbeZ3xXgRe1cm/WwqoNT8Of8B+Y++m9ox6GXY8sWr86tM2349cpBN
vY3m86FK7jVQAipzhdG7VYVFoARKJyiFzzuMwbrb3HGqnSV/pNOUUSa2WST3XzFsistvGAN81kbN
h9BEA8ltEL+CdemO2rNVnY0Yumhtr6QaC3rxhxPNbUebIxmMbp7vU9LTuC6CfigwLoo4QmbK13R7
6K1A/pzKppPgSFkmvS9mUQLgdjocfidmCTMlJ/Exft5pz9HBLNOmN0p3c4U10emgdt4R8KvlVXnd
JJArid2/UYNztPzdVIP9J9kwR+qc8SBsz5dBdmX5oZTBVHUgo8/aMIaN9c0qznJ2R4eN7cAzomab
cDOU8yeEaBdFpCOKxppc6Wyd5nbMCpx+uRZp6+2aSyCi4jatiZOjZL2vLKFhePG2RgokxkNFu8v+
Zkl+T/RJz5dnKJ/b8qZqVSBOH+Pe8EMBVNs3RHJEl7T6LwkyfsRupsL1Dp45Phrks2eGSUL7Y0b/
pdmdzORGoI7hXfk9TV60/sFKNsSSX+jdtVXkB0L1Af7OSUvi3jySS5r758nd9+KT0oPImL2sXV2p
TB+nDb8r3JzfE51eqfRMaksYpLC2bioIjPIF3KRdtWGfHOEKrSxm+1kkhVpB6shI2RKSC3O46LTR
ohtdv0pIoXJNiDaR7nqJzoskBGtoq8uHWkg0B6E/i3D18OT0rcu/iVTxGu2/SLBwOPzPWyvnPNWQ
Tfp6dMJrfv6HBBoeWC1F9wZ4UBMzkPJ+od/FNBlImdVJGhqVesN4AnuRO0wnNBOtIc7fugwzJUBE
nDyU6jqKwnZqx4zgoqEjQCPJys2Lj0hA+BUUbEd8UByRgiGPUOIGPT+LFYyxbRdM/Kmk5g4urQ/H
elBBAIiLq0zgxoY+3wJ6G1jerHI+t0W/uXSsPbJGf2qrjDFyRMUpps3L6GeGde4mSj/pdtrEp7Y8
Z0MWmRkNj5xbaCD9aTTfm9ajYaiYu1fcQdzGqA13YpM4JdKKNX0hMq/iMBZpOlmHOVSqzZ9lOk3a
FE+nfQxAI0A3kqd9uSFQq/y9fTEQ6CTky8WrUE1XWgp1jNSUL3n/KCwmutHeVoETUZdFZ3QdAThv
1ZkD5U+ZlKPyCX0mDlTkmLV28gpOiRb2uenLRLGoOxeLcYP75im0GqrD7E4Qp/VdEUKh3EG7UbyZ
69eRp2OMye6N28mMKTMM73vGdizQfv5WpWPUaPFjbcChgYWpS54MgnGa9QDecXig7aduPO+m8Sxh
cFbukPdTMKb5C/JOKGzxt7Rpz8r6JHUf+k7DD2hNDC0gzjmZZYr/BVH3L55PhHm0VZHVwCrCIvPx
n8qHu6j1Za91M2K3hdABCYLWliQap2/EQvu1kPBdAdSReQsKaXZ8Cg1y04t+0hIA/oo5/38p++Xv
HZksQ0On9bcJruefdfFWTP8qVv9PFybkNo2Urx+n+v2t+WPW6z9e7l9ZL/U3Uo8SiUeDQjEJ3d+z
Xspvv7LNuirjzfQrkf/PrBdmTiSlRWjeNNaZ+i+S9z+TXvzIoO5rijL5Lt2U9P9W9ZpS8Z8WQ6J/
alMmnXrHIvnHRRAdJALIXLnmUXbuTsMNH/JQsVuXo715RV3IP9WbedPh7NqzD7Mn3E7SM7Jv2JmP
2W32Y6++bp8h23irX3n5nfPTCbiRO5zyS/FWRsdmadnsfW2EP+k59xJ39XVH8mOncGVX9/TTHBXe
HOJ4wNerKweY1TzFJ9nrgvUM4sLpwu48eLAcvfkMviASQvZLF0vvsI82b/TFQD2BwQpyd/MEvwn1
U/ucnBRXcovbEIBMoTHTbaPWb33S47fkRsuj5CvuGKouPkckGWjwuBRXIwR/ezLuQGFu2zV19Uh1
AQzdsmgOW78Kabz1sUcMp5N5ah7jB+FWPhcn69Zcq7A7jWHvZY7E50ydxBOuWmA4cWQiiMKL4Zre
6R+IF1YYu3iNH0jZ2Ov36jRGqld4OS+r+IP9M/IGN/Zf6Mp3pEB3M0/24g/d4b76baj/ugzVk0Je
we0CPP5C1W6iwffEh/iynrKgCaiLOghqwimoXcDtfhftnhL058mVgj7Uv/ZnkD0+TZ2uciouhrf4
RlBEUrA81OHMXy1P1WPq74H1iDnDEJl++ri4hlME1YkERBHgK+nUwebOTubENtiaU34yfeWDntaH
4l3+YX0jUuI6BhdbmBcncRaXsNKZPe00XBZfvzeR6iOt84qgDUW/ctNwuhiPcDUumwuz2RddIhq7
c/V7/iReqvf9E8EU8UZCjgfeNkHVTXR7T7spN+s6RMUz/SBeF60foj86WmS4FS+SPaTnOZDDPNCi
3Bs9ySv8/KpeNZeeHyVKD7GfnT0bD0ZEoyd3OwsUp/D34qE+gTtz8yBzxc9q2J7w+PuMx667uTIX
a3rjj4yvN1cM1afqrERTyMa1SY55U5+kB0ZiEHuZTy8280Tke+/TuXyVHjJOZDa/mT8a0RZwxNZP
4PD87F4859f8Ip/Ki35tzuZTfjWYAf0lj9JTfVLPw/nvUwo4HvybqU52/Y9TfaEps9GbTrpC+6G7
l1k4uq0bO0MIXMFuuYbe/fjAmNE3mJVl1Ea7q3qih3WPK7wokWJDvXsjxemUDnG9O/pYADkoK+1P
MEh8gB8OeUt8ZOwshFQWMcP8IoSpCCfkR+bRaOoUTup2Dp3ovuFzuOd5K4zyEYnlqQoKZ+U/jEoc
062CNWwetbMUooZwkyAJsiD7WeH5ZZw0eFo/9+/V6xyO5yIoXs3cXsMs2O5tSJXTIQc9n59oNnGE
T6rb870xjL+mvh6VZzUqnNhtXs2vyVWOpFuSXUzG0lW/MyCjJJJf9iftCcNZfz4ZVzjzSTSfkkt5
3m+xP/jqXQuU5sHkt2m4cVClXdcAEjfDez3mg0//kY2zhP1BMt55+1raP8BteQtzgdjfHTzxNLqK
/f6R8/eLy5zkd2OHljRnsyuXV/KGiJbiSx7OQc7Cat66cPTxlvHnCEyR5C4eJz4HejjskxBLE084
Ay7wMrd13nRbjDJnd3T7uLh31vCLGvBQrsK5vuw+YZS3OI03na0HtO/8q7hxuvZNz3xSQSgEFsNB
DuRAc0kluIVLH7pXO7ikRsJ9Ox3vW1637wmYGTup7YS3zL3GTz2mQNSFjacGhHTe6gICdHDPutFY
6ZaO7vXu4qiOdC480VHszC/8xV7s3t+Cia1m8NDU25P9kbAjzC6rvr26daS5lsuhwopyfqsLxacu
BA79YnxN3J7hl33peXXqjZHADiQwjHM+mukYbvxkRJNNTj7Aw4wXSU/tK7YBzt9PI6KyP5cSf98y
/5KSW4ysoBJuitfOQ8jMVkZjYiDYowvRAkUAz6R3d793TYdPwK2cHOOS8iRQRXBzFr4ruM/4wfl4
XfFlxt34BK7B37zKfq+d2gESZKdOHMzcScPlzH3awulMJzxTbvaPKcuxyl3db2agB7PP1mwLdu7j
q86uOHi9X0JaYtgcmyQ/cBOPK2RznflrPeCMGZmnmIWq902W8tjDoMIWv02nMjpecAhpMmBaV7fV
h0ftpCyanTfw3+T169kMJg/cvHN8ixH0doznIcRQnX+DxI4AHPJCMCFCoEuezNvkEa3nfNjjxTtP
inIGy+j+44PQGuyiFGIxANTr4rjAqOQgGqhX0wH8ZXefJj6dzPDR+TAMrRs3jU1c8Vm9+OTMDb95
y194fe4r0lwn9nRPDEBNcD8lt/LgOHq6Q1Rx4vW43Ywp4aF8BbHk0Z0abB88FgcLPGf7LsLaeo4T
O30dzh1jh7SAC4jLQavq6FHFc0anzdq5+jWP02KYwr5izroofR0zoEJErMJAd0VvdmHT2ZAyeDLH
z457BgSRh5n4mAeHSNrYGDUGMmxRFk6NoWxECK38Yyg3nsXfSW7Dm6Cc9arK1i6SXbqxG0fHxzlC
pdGfzlvISsDT2xgt3CB+A2YPQ68Jj5uHreIX87qcNm7HwFWbPHviiSAO2ksaDafuGKgu5jn340kb
7hbWrAEGAzjx+6D0eue54urJxDHgaueDpJGNB4GdsiqAsv51LzDw4qJxUvh1k0cuHjIBo0dm41Ag
eHE57XE5oXweAz3UQ7p+w8zF+SEUzqxBZ+FhCTGuYBwf7wV5k2e1OHTSeemvgSmxVSxcKDDQoNcd
IaIBk3eDL8DMO4ZEfWFtCstjJLO6iAyxlMUj9voANJVL3OFQsnQGb/+yf0mj45TqpgHLFR2trEEG
Wz30YdYu2kVKRp7IrowNWKRFvY8UiO/AiQ1xNfo1UrObGcin2cfD2w9jZzlb0RCmwTEd0JEzd2n4
ZAWevY0wJCXUZYl2hDCNxh8qy7B1OdaqMgDzy5A5huXCrc1cxPlcOz2QrsGoAobkkOXzmIue+Gi+
Lo/qjTWNZ40xybVyj/vdMm3IzYWEvy6vZhcuLgusevBO7c7vuY46KI/74WT8Dr2uTEiW+mDhuSw3
jD5ZS0wGZUW4OjETYtYihaua2SiYF4TRYmBetR8601d83AKTLYYqsdu+CUHDstbwN7gtfFqYjhVh
AA4EbC6QHBnSZEB5Z8s2fJknVUbErw5hW0gC3m19vEGdhPeWItOz3MYlmHPAkTFGubGueFJ+rW3g
K35NbokV69h5jtlKq/mxDCHPD5ipjkL82fLRKTNfBo1BIrBqQnZ2sHtwyX56kj+m3EbCnWPX41Lm
S0psQY+uDePqKX1vbset7k4aF1pyG1g9+Xnr4WfB0pC/xITY7b0KOgIVmiZZnziFn3f9Wt+rx+3n
Gh6BwkhkkxGugFbm/U1ml8SvWTersuczpxKvZB5DGTlR8s99qjBug5dMdSpO1NyCcrsI/N0dxeN1
uA4/U6LlzbcC3camha56u3qlRBhkIdfikw1ykMf5DDA7dZcAyLOdXTkV2aWNRpeou/WzcCeCIrgl
zsk5UgAZcOiZ5LZILpxL/p+OMCf16et5F5yEM4PltN4Rt7QeD8jfrtNtvehO7psuliKeFYwEaivZ
e3vg5WWPRkEvjhTA5rc2VAIcNQjZC0eM2rN2i19IHo98IT4br53+SppbvxCIeSmyJLsKTI4SWkB2
llOAnXFbTNfy9JeZxSQaz3HUvHJ/GSikN+74kQb1WYaXZlNpyV7VSCaCU76p7+aL+pAF3B5+N39O
uBz9a/bTuvVnsDFB4pV+VdiwpRJK/E7ySEHaI+UTsEUSZh5xKI3kmpcEgtfxOeEhOQnfjjkvVQ44
fGdyY/vHGFLcsLWAb9idM9gPxKZv9FcevFyvuGSXpOFcM/lKsPiUNHj+A2DILqwpO0TWNw0HDv7s
i/wcU7dinPBF88IvE/Mdj1c4Dn2EYRgBM5JN7mETHecw69dzs3hBBIlv6noWvhGeMgCF4RKHg2va
yQuZWznKkJ0EqU+nh5t/JeXq/lh5iPGPxV381Xsjw8iiAG7FNpmJXKPhwKG3dVtndA1uy9gFtGVj
O0wYiljThuHCpEJRyVugf8SywebMxfGSskkg+5IEMpAqPkn1j4FldewwGrUB0iYv8g+gvFHvpbdd
89ePze+9mLc7otsYRDbHr453wGHOxnaQa/x1FbaFfjCEBejrfucflzESJ0PXSN7LJyhhSaD6DZvb
EdYRBLGs0e7utCEH0avhMdpZ1hM/9yoX0SLvBayL3yF5H7Dn8OAYu87b6ChstFy8c0yalndvCbuP
oBtgHMH2Mbj30+68fuTBEc8et+s4ggCg43JQGrJFAyT4LLBGAQk8YaNjA/xlz/u1oNg5CxDug3bO
gkR0zkEAnzf+HxQRu0/B7mK5m90QSR9RHcgbh02Nw2jNYufm7Kl0Nh+fg5vOMTQg/c7FkoDnQoCD
s8gf4SCwKkLd3DP97qVh8bcirCgDTG+ZnUJw/Cbbr7PeNT6AGlonxtFLF3G/2JRQ4H7a/YLYo8eu
CoKANwdm2HLaYCMNjvzLGKTHMuwdd5kjAIsyYcFlJqv/MRAxArThjXJvYW8hcLH5Ay6YQMpPI/GU
3fLoiLFRw2a+bHMCUd2VD0P1w2t/ctRmhzmOiwJRxd/H38g//80x9i9pe2qoWbU1rXQlSCXSrGgg
JbHEvu69E6d4+Nhs7CE1BSB2coM3pqWJcwWHTua3yUrVET5ZbHWafYS5u5uE5cMRb60RxHsyHCkL
HPkpcklEpvZ+j1/ja3ztL9a9j2QPNGYgkeGwiFgHhxwTQfVy0sgZDZ/Kl81LwjGKifcwZmHFpnvi
SNSE1Wm4lv587sOa/6H4PzaN63jWo2NFnHzzeT6ObVzh/Hn9vNoPuFJ6VTC8Umq7D9f8efh5bAPS
y7G/0WLvFp4WSjaWM87waJxX+8fM5MYL6NdSZdnUttn6WefZ7VSGc+pquB7ZOz+mBYQlmH5YJ3fx
ejwOlce+Yrr9WWA1pMp30j8kAl/yR247smjnfs3NI7FEku7YUnYOlgshKu/vkDlxNp/KOecMrBU4
1RybEgI0f3FZJvidI0aLH1f/iG5g9B1Rsy1/2t0jNjjSd4DZ/YGF7LgR7KWBEOg+rty/Pk5K8Ck7
HcsUT2RgG1HZnYHen8D8DzrT3W5IZQH3Ys4uRNKs5KuT1wHt1Ky4+jMfnWWAVgVv/iQ87kw0xVs9
5UTpMNLYteeQjTnYWC8puwY556zMz4mVzGAl/un9I4603JoI8YixOS3wGSgWwKq+Ww9AHz/nAEXC
TCTUy68L0/tYRGTa1BynIghrnawmujPc3j3G5MLXPUetM4Ir/5VOC2eKwNawTG92+YgLU3rqjwUk
PI62HK6ZswvPkcDcZgLejxBxIv45QjzF60QfLlN7Kj2695wjMFy5cVPE1spa0rJqHCFdS1hGJoeg
rlUux6HEYD7mvCwvbi+X+Ed5Sx5w9GZNOlIOFcsMbQvEs38/W9Gl/5vZitjzj0knJCOQYFLTuMY/
pbsKVdwmDXHEe6/i0/5MTyZwD393j0CWRkfvCC0lv34Q7gtZ5vGrFmXP2kNzJqv2uP8oL3z/g7YN
XwnZ4z3zZBKSpHdMVr0jeogfklP9TLnsLAXKaf9oyG8Cl3d2TybLuflZpBMYjhcO0IQxHI0jCMcB
hzi/D7d7SayhP/Rn43U/kd9zh4hN0ytODUME+4YLpBXr+pXNkVjSFW8FC97ueTVJF/lB/jqeqgu7
EAGtzF4W+9A3CcQ5jYZDZD2aibv8wKe9izpfPWPrdy8j1ndWcdLnZN6Uu3wbzkbE0ds7Dvh5YP1D
FvV/razz/6Ak+R/aKCoZ/7750KUXo6HN8OWt+AmpuHr7c4nm0Fbx9/8s0SjSbyYluMNPUzYt9Mf/
UaI5fkKDIT27oMXQF5Py+WeJRjF+o93G0KhS02VI8yF1nX+WaI4fKci3TOp5yJN5wf/xq4H0rw2l
v//7Tw6kx0z5XQlmUJzR1EOabIoGLZCi+ZcOQ1m09kbQyuYxqT5y9XUV8TEvBpeWSIBTEAz6xEHb
C2KHJYUkBy4z/1WR8s9z+D9fwV900cgzC8XquQKABVRMV3uoOQjSpLNct0ijqc3sHrPpW6WPMGUl
PFzefz26/9YQ/reS+T8J6/9PWnH/Hxzoksyt/veDPOrfuj+O61+//o8xrZq/6YwWwAeWoeoiDaL/
GtOK+ZthKTrFZkU3QBH+rrVn3JK9pMH6Xz9khvyr6mj9JmLEqpu006JVpDHnvzOkdWbAn8a0rJk6
KnuTpgzmFl8cVck/VB+Ng+QB76d2u1TIiHoPqWJSQzZ1ECNFaZyVYdzEA3lUo1N17Cv7JQ21Pclh
8lsLijRxRbD8aEhdhbyV5oCR8Vj3bUC/LCLIZGjaAzs4jO2tGkUr940ammAgLsOa0PWYpfoJ3ntl
nPR9UFLO3EOvdN8m0NnbE9JfyJ7QGizUMXUhqJ/UrcTeEtxTAodp1CvJDFIohF9FDIBx9iomkXR6
L4gEcvoCl2RKqPJ5vSUveEv05UpZdSpFEYOXIX8w+6HMoAB0NW2yYymQEWx7HHNSKMoclZB3ks5H
UsrvbCiEkUws8Ueu6zD1dEWfmmAWt5EmrXku2u6qTYZaPHZju6qvcoxm1IOSOY6c9pqsEUTXkNWF
KDWJU/IlcO1UJ5drDfUU1kWqu0xGYgQWEruXTAFJihTCqDO4scV0E3a08F4MZpHU1rrhJQOecrsP
5fZaQgTgPFTA7Tfbdb5LOXg4t0ZgDtpl7BXsxwwEd2q8COdyUHPKHDtNfxiXzhqRlSbKGX1+zUxZ
TTdmTl9aJqXAPmle5WYgESc23RuVnGmq7oK38EFf1U4qd5t2Jes6l5VM/S8vitFrTWFKPsrKmOSX
saW3FT8FszWxRyghiSKIR7QfQ2KbHMxn0GBD/JuvS6KohQ/Bp9+wOysYTkkyUWMqrIq3VutE4bQ2
4EDprAlG8pE21skrzuWQz3DPA0eaKDLs3TaeTVIcwhA/pcaIwKujlj97QKTN97gwRFImeVsTHjfK
mF4wlqmf0nzcS8folPjnam7bJyAiaOex/xxJaADcwt2uWvHnUwt4WR4qsANuPlG0gtgQomoXqyCu
Tb0/Wfilg2lIaB1x5WmGZI8FVUHAXpi8QaX0+Lfqa7q7tbEmZNxWoaO+SkfE6k4SPmi22M0oURfg
dk9YIxpXbMZayDWNXG0OUDBCzGnLgY/VywDMTq5wxCjTLdfhonbd16mvTI759QYVAylyf6i6qg47
KWPEpitRExHu8xLLxnWjH2tzUTv2VQRVr32jSxliLKCu8cPMJqxWNK1Aewf5K/6Mit6IbXNV0Bun
2jTQn9pKglPO43LL894i7yeVAFoHTA+uqLxNDe+cGJUPTmh4JsBn3UCDdYlJfhM7W8rWNBi8WVIy
pcCa1sU4Gk+yY7rrw7MolDhOLXGvctAGWtoifBr3DR0fq8d1gf44Q5nA3catWkEjYaQ36iumfvLg
KWBi0M32Vkete1AqiJMD/gfutGzrj8MPIHFh/SzoqVeouHU2jd8LqbLeW7VD8SeK83LtGAojd7fQ
wccIEHVtbd4Rnud6TLKkkLfUGYx2wzIX/pGdCJnOoE51/aEUU5ztFj02AOHuEM9tEVIVNghlvpAw
bZVJimo+WXsYhEqoaqsU5W8pLCBusc9UOzzVWkhcIAx3nFAX8CoZ6FrM4Qc6LpBsJLj1ANUnO7mp
el+FVZOsqA0U1fyhlke7bQcxsnawBy5z5/BpIRZoB6g5W2Lh4DazeqCdbQyemyL3sZ8JyJOTVJe/
d/RWchIFdP7FaMAbYL84yedt0VCV7HU3PIGXEfAWYdGhappvVeMqKEfBm4qyLHt1bEpPpZwhj8Ag
6mkQhxk3YSVb+iCHkngIiI0YPZ4q7eEElpezvliiG7BEEzNXbZ/ArGF2EX/RZFy27Zq7RrWwUKQU
mHczQGMfVcacshRCJJs4mnTZ0c+fp/eanSqT0dpLcQqVK0tfW3pyIoPKbLrLNEdmBtJRo008vDwf
Cy1Z7qlB/a1oUc9jVPq06uq5zLsO/Wn9BI0su2+VAaRbwIUifY5HBkGfUSnZ2of4cBrLBoHKlwmp
fdO8Gq8RICw9wk+gfhXUyLEJq1RpyVDpVIZpWn+Mteak9mKUJtDQraHKElsZPrHHUZMtqYzWZv5a
bGgIE7RkIhehi7SWAA1/T8Q1kCr5E1KkKM5SA5oBhakkhtwZx0Fhad+XfXkxRkF3+nnjicRyG876
zpSViuve5WBbByHI9vx7oxevg1HhoTeNp04e1J+ttPobi8l1NEzhtCrDSKFPrPIvaoI6h64VNAbz
kET6kr50vIJUxOSR9808MHO5iOZ1qxnvNGNPXQgM+VYccvFeobIgcpwaSXvr2BPNVQKPcJvRo2SV
HtvSViSeOmuJG8ur+WjVuhwibtXZV1IBpyfxjb46gOxGgzsLXEc/gRMfL81pnCtMRkiCQVK8l9jr
lWOBWB37IUS3WvE+9doV8m9+3nFbejRwcUDyC2aLFyJdvWJxmU0v1dxw3KzQaatb/oqbSH3lsePf
aTT6JS4GmY74dQmQ2yPE7cz6XojqY1pbpCU0iK4BSJFArgUjFFTMCauS8p/BzgslkOJ8Pp3hcb30
2CGHHUSo2IrV5wFjW86nlfQo4R3lLJryuPYw2Cpzqb9pMh24ZtWZD7HAdrLr4oYLIFt1JVOqNwns
UTjSYeZqdT0+z0tbf2jwjy+q2UhBMacbfWaifh2FtbmL/fAu58izO6F2m61m3dmEosLzUR4sJ127
n+jP74Ocy+QTVLUKxS1pnvX2MIQEjG5DU8UXypqyhzxZ54RJVc63BnCR2+Kbze46ohw1s+WhaEEo
KGn60q80WLYj/tiEqg6QC7RWGW7wE20W5ZL8KHHKFpWOkEbXNfVZSMTmRRc0xY+7Qnk3sLrE1Gl/
LStk5bR1Er9gVFceplTL4ZEpVUugzHgcdWlZhEmrfCsJJRCpq+8TPrC6gX5dFnUPCKHwbOQlu95c
6q62mdhm5PEFMFkRrSP1MeBLYZw1l6JbtFu519CSlPU6SPAWsxSRa2AUihKNqhUJhxmpxd7V1PUe
YdREnnhA+wuA2kcuWj5MeiK/0875BGnxyyanHxk4p0dBWLYXWSvyb8kIXGKKUrjfspNp3Z7x4etW
xtJMHeoob0RtajwWVBnk3QAv5Xssbq34IEvyDAhMmmaTdPxYrNpHlzQ7TUSYoqnAHOMONlY1qcPw
BDVNF09y1S8zZj4pLZ4fcSfIJYTwGO2xZxAq7C2IADrn6lvXm6mFCdNizAbbayEMzY/Z7MeDRQ3+
a61cYgJMRG/aLkwK/JYuqypI3ECocLCSK0nrYJ4vVfGYp8rYPQPkFtavWlUl/4u98+qtG3n/+3vJ
dbggORwOeZGbU9Usy5L7DSE39t6GfPX50PtLVqL0PwfeIBcBssB6DXitIYdTnvItatyPOXGUuHKR
somTY5QjmOq8b3LDsqs7RMRQyKUlE5uw2z0b4Yv2bgCxmyaPiA+GNV7HwRD8MpHSQja9VCWP1Fbu
+NUJE4qmUQve3dboZO68wXH1sReVe4+KMOGy2aTZwa28kYscf3HPvG2MxBAfksKrPgthV+a+wCLC
/ASfCT/0v3Hq/xeS3rfVz+Kha37+7N48Vv8PaEctlZf/OqndTqQ77dO09p9KjQBLi10vHD9yW7Jb
SV75N4Vc2H/9rb/kWdJB68Yj3/1flRr5l+ujZ0QauNRrgPz/77R2+XnIApgm28pTFjbYf5LWLsn5
00qNLWEeeo4pPCpGlGX8VZ2k9B2MRQPy2XyY8YfEOqG2YJamHFyDl/UPjRzYxmlj3fiVE3wboxw6
BuFK800T9uE007Q2yjlO9SGx9AgnxfC6x1K61We42FAq6t5SZAtJVzVbNcQRGo6Q6pzDk+l+hUfJ
TK3egtSEggHzhfwc5ufPc/OmUmNpNgYRk4XkWxM39CzbRJLDOTX8AdBGCJGGSf/lz4cVpukqfhEO
wibPh/V1JQuBH9N2goU2osHLq21sM387a9yeBrK2hmPz9JgL8vFJaY0PhpzYkzGX0tuTMoTWoyGq
bhkTg2lUrjG6H1Gbq2v76+mB7FUR7/dIzKZj24gfsG5XRTyzgTpnVAnHtSWQyMnJswaEd/Fs3yTF
YLzvJt+5ziFU0jXEKIeeIbE45tv00XUcuteIDiLqIk3urSG1JTlDhMYebdie3nFpW4+mzCE2ajHj
5xRkfnlXCXTSyZdgcJ5pwSGX8XLeLBeom0CWbal/LuWdJ/Nm9YVjFyVmujCcSTcxXfHRIg1QPPPR
rdEkrhHswKDold4rklF4d3k9f/ZnTB7w2JTAKsfBehMExTweGqvnBurQKPsZOXBR0YauvQevsCwW
njICKIu9QyZqZZWBadrv97SXV4ZhmF52aYXsIrE9c+JB5CdWXKZqXCbND8eZljQz6RQC7XYSWOa3
XaY6Xia9TqcQZOnvbzEaI2Ag2Hd0wBwvxI0cGU66aFHu/CQRTlEV4Pwor6TwsGct0VXlxuhLzODm
Wf9yNCbDhHVxb+2j0Rnnzdz54ldaxTORY2513qazDVKqgSINNlmYbOmdlqOT3KDEj6suVk74UWD6
hL2WqBOX/McRAJWgudjWHmZBxMedRBfsUtsKkwdiqKuaG2yfWMi1XY1FEmwtF3sksgXbxomozvWn
Qqoy3qa2jT20H/b3UZk776dUYFIk8eK4iSwkWe7M0B+tHcqM+X2O7cQlSgXTcJBzO84/cJdDmxlu
bgxMRPla3+o0rzEmHI0YtNDQTvelV2JyGrkTLJm47YLwiLy/kGhSJA0hducgAu91knSw7xtr2Hlh
C+RG5gBZ8Z1LSVxNVGBR/pzsQ1t09l5GLrdv3A4Y0Qrql+l2NOT43g5QfrVN4oYjf4tl4uKQaG+F
788DpCrZPmC4EOptG4T2rwjJYRydnEH8LGNY1rs6sUUNL3foH6m0kwdZWN8ifM6HzggSwLgQNYFZ
QFMw2Rrobe00MXVznfPV9FbkOYrhQVSNZES1SR/Va9x6W/Zl/ZnEv3sc4hqJCnc5ut3lEB9/n+fF
crSXrc0p7y0HfrAc/e1yCSghu4f/nkMSS/H0RZzCN3x8qvEbwbQ95t18JOWg+2jD26Eaijw6Mpz+
e7i8WO6cPpqsF4cgQSz0E7XUfR229bLZn2xmVIDtMVJM5Wyrt4XIf1BFGdDu6XyOovhG9w03k23/
qnpQiH7X7mbUNxwJGy4Ih/tpni5wbv87+KFW/3rTY6n/PjuYeaaF4kLHxaMgve55/DMxcat4Y+S6
eXkvRXEJBh5zIn/PT9YZEf4Zy7TBkvT/fwAWd9Plj//x35YI6L8OwPbf+8cfZfM0Alv+wt99BUPJ
vyyiKZcwC4kcbjJuur9DMHSo/jJN30KmR1COcX//0X9iMOsvqEpsxUXfx3GEzxr7T2fBkH/RiUD2
EaUvdBvknwRg1vPQRdLNWJay9B1BH48ftiz1J0uZDLVHwJeS8ZxCTlZIEnSgD/JfWAVeZNq/xFqz
zx6L4iNSdp4i+8OWqkMgrjb6o65BfJJdmnq6fDJ9rwRUy234z2Jenso3haC/yGpWSwTw/KmyUge4
KbI+e9OrtpRpoU+3nb9vI9HvYxd+7+nxllj3+YA4gwgFSYyZcPkUq1AqmJ0EbX6LrHXOWtjDLq2O
WzRlqIwMEfLS8Ksd4tORGkO7dc0eDYgwLYyH1kpmE4XKFhdTHdbZbY/eL3qhYWDSTellS45qtqTi
NYT+OtWL01KKFhKHk2khp4At9edKzwk0gSGaP1HhlF8NYoDwGNBjALlKipc8FC1OJXtc6mfsOMq4
Dg7Lm7h7DKNai0onwcPRHU2EnSu/ib0rUS9fM6MVM2zkbHf3QWthdFlOGeAGbQ2S2pMHpg97SVg+
Rp85h8yO+kOUh3Rkykq4V/hqFGApa1lzi/ZF8imUuaD250QW4ptJkYCgHsb+C70m7uikraMDDgOo
3peWjVROVCm33MWpQ527kBo2D1TUrttiv1wDsbHy2dzipge4y4kcF3HVYJq/e0GtoTEEbe1fpWGF
PkWcK2qSS3kZ/ZNwpJcivL7au/bE9GI+Cil/NjI6K7QVEDAOGx9NzAJ1zWjbG4akZo/Q2oceA88J
10PP/UhRvwCXjmdLd4FQa3JrGfYwn1lNz49iVq9nej6tOo8mIs3BRbXr2Z7qsdTW6EPtHWpEly4e
irduVpsgcHDyMjBl0tVlR7MMlYmstxcXH06hM8/wckFblmc5dNLZ1Aj3rqLn1g4rL7Og8paNqnEf
jLs222JZbCdXsyoWiRJjzAnetVmDQVK4ex9Ob6mV2i4sTJubyOL70JziEJOrJ5jbyWj6OQVDHY/i
fZ8SN+HHOe4mVKNusG4oLn1sEA4BHqGI1sfejYEfNN0m9HLnbGkHDJ3ann4msAdPdzkWExanCU/k
26iq2Usu/PTDKMOt4slMrF1kBdkb32n6t9jaNx/+xSiub/kYfCrYpstTPDlSQx3aCVVNa3HFLq6n
uIAchN7ZmfveWubvyRnJy6DhxjIjsXdBTKhV0lljt0nDl5epytS783GTv++bzvlp4a3Tz55zi+jS
Z45mcGBO2G67Oo3OnNKrNfbiCVYv6lmlOdNGoJ6urV/KKWAvtN2wTeJ5U7q12lISB45VT8UZJefV
/nox7urOCkgunDhGZGOI+vGKPilCxLXztY5qDMC7qoa8moTTj6nABpiqdzndnf7Aq9vp9/goIZio
aAs4+Ws1BANt4yp0aBWzqGFi0R/ZRpHs75Rusys1Cffb6fGs51USthKfWlCjQdLPYkl5q3iTtnQe
QMk3UcduwBZ6FH9bs7I/RJkLfURp+q1Z6r8bKgM7GUvqn5inqAeZLb7Tpx/l5Q5Cu9e0lA2ogZBG
rHZQaXI4Tw7ZQbD0Ddlj9r1TT+m706M8T5Z/vy87FKlxxfQSZi8L4MkOGimji7IarF3imMn7zp/m
yyLV6r1EIWYzUcvkuoxADZwe9eW7QVxzcR5RcM5NQq/no/aGP+HExXKWVcc9G/WoKQ/Yi54eZVmc
z7etYyKZys61sX/ynVVoU5YhbhfIfe0c1UYHnev6SFu/ucFaK/tyeqiX6xSSOqz45SICMrKuD81e
RIwFems3o+L5pvDH8qOh6TemleHsyypMbk6P99qrKYBfYFW4AW17NYEY9NAPGTyAfXGJsvsAUGNO
R1wvNSZfp4eyVu/GscyhB+HfMX8H1s7qdomU21RmGkJrq9th3odW4WJcXsnym5gCOpila6fwBTx0
cnZj4kCqMtuy2FG9qKabXFWLUEpY67sx7AK4eVVnOm90rCY6yaPBnXz6cVczw9MSWWPLDiYOiU8l
VhFBDwpGNWVi7/HC0zvR0RRMuwTgLBJhZ3aovboX/h4LcJ5pAhLikFotMGvu575IJ3vfu735dZxR
CduMCL19aIrexw9rKjzQmBhg4XahtQi3aeg5V5ZKRmC7vgNWru3SVO9w9PAfc+o43sFJA49SixY4
27UZhqUuKTp8fyUDzImtKbMu/3i+CJtAYWFnj5Kpubrb8HnRuI3GYm9NwruxM+FdzXYzXash7e9P
D7U6a5bp4jQjtrcoynlAKZ7v+oJ+BtqYXM9OF1lHfGLmd3IOAHDMSdPuLUTt30uqi2dOuFV1E1cG
hqUgv1zcuDEQiD0ftuw9k6WIk2JexO09fe4AhkPTGAcLTxR0Wqj7YDaOLCblOnwt0T6lM7VNgqjD
yEPgkHbRzY2FKUAwu8ihJhiC930cH2WT000e8J8trizaY/Jah5kqjtRYF/vFjqr6JrUS78/Egv9+
HxdJFj4Z2E615LhPj2x8/cZ2NMlS0KLp3vh9BTtSz9Hu9MdaTpAnh+fvWQNwyodC+JYDbbXrAyQQ
80p71j7rClQAht79UboJXi9x50VXIsjrQ4oz903RY5rQczGduSJeGR+xEgkO0KFq6XiryCPn0m3L
RHJ6hgWSM+K6wpk0UvVt7UK57x3AP5766Ijq++n3fnnakZu6DpvaQ93E81f7oS4MOy5GUyKQJ2Df
z017idUOvImhjvedoc5RRl6+p8dhhXEDYEhktddtmdypXbq3pY0jRQ+boxTZg5NHxWVKGg3/DCca
jK1s4+j4E+zZ2HGjM6fYOuThS5P6szcQciTUAsb7fD0FcezEtqp5Y7x1H5TKPSiVIzA+UlyM40kz
1UAVwrXok5epK7B1LjGp2rgCuaM6duW4Pf0JVtHB8kBkDyw5qgBMjlim7ElM0kSEaKieY3UBRnPr
1cUvMXvZmUF+v9Y/C5wgz2IAm/IH/0XL8jc34MkoShpdW1S+uV88a2nmhK78XrWRpXdeUCjnkHO4
38UFJf1NBkDERgKYYuRxNIvol6ur7AtKOGW2Ub2eKyTLJCi30lQt7hRYUCBmGBdwPd0SwX4nmrNP
bZrOmJOneEZuwjI1EcxUlmEcTk+d9Xzufr+VS6kK7TA6kKg2rQ477CFKbMAcGEFZfmhDm0A2cWlM
9Ln7nV4V1M3Zyoyv8aQVApdD3R+7MtGwZuZY79u5guwcF/Kd4xnph9OP9vxi5skWiDrYXvBMwM/d
dZPJN/jYU9pA5FY4/w2dJ/RmsWyChWDJj384lmOBFUY9iDqbIkpazULfj3VLVRieFTfzrvHCHLGu
GcSkMvWZ7fPitZZkwQVKvxzG7J7VaexHTkeVucf9CvnemxQY357KzXCUKlNnkqFVns8ULmNRwXT5
tJKTfzm7nizZDKMwc64YC+OM25mn4kDCZaLPLfXdFxS8PLAmoAjn/oDntY3sZYLxao2TluiT6lCn
oXMmP3z59oTvXOrcrEvW9LvY9+SJ7K4phNUq3t5wpgNKqhh9uSP8McSP/3iinw+1OhUUADK7yBgq
jspmP1HV2Ko246Ds6PCcXj7PA5VlnilQogVvkur/bpk/n2fbS3I/6LH8nQtzuMMXefpIa9m4n/Xk
vQMRhoITFpRnLryXW3cZlRuXlWsi7LG+8ZqpmCJ/SCBWhaN6SE1k9nztYJ4807MJMyzCK1W2G4FB
2d6N2+iGM728i9y4+TFYjY2ROyqk93NW23/+kUlrXNdZysSLYdXz6UBzO0mLtFO70dP+oaqByemm
pzcaB+b+9My/sp4oxTPxwpQA+df5/liGJU6sLnJJc2leiLB139jAZRAbVdmH00O9OClhxbBoOZaW
e2aRKnu2mWYLQ2N2NkO1LvRvkKsbM5zOHQ/PCze/lxIyaLihEPDajLMaBbBXU2HbqnaRVllysBNL
fqF1WlzrPMG/cbD9/q2LU+i1NwTtmWW8utn/Hnxx/UIDlqY+3krPXxH3vRlT417tZlf0V1TS+0OY
1s5bbPHoW+fRQnaW8iNlDXhrqs4uifzjR1BNdX1m8z6Pcv7zJHhh0ZVXlFjWvQ+zCIPK16g7xumU
vWlxzvzegk28zbXXXogCI0lV2tUHNZr9+6rtizPyUq9saM9GR45vgLAme/v5RCD1byZdarg7Xxr6
OjdM8VE7PcbxffeeyL8/SIgEn0+vr1dfWWIXgoqdbb24iTEXmwxPA6TVJWKmgL6o2ZH8XlaRZ3zj
ep2uZ8x0P47thI5u7ur3p4d/bSdROlo0HC2KsO4qN+0RZ0x8XaM85Fn1IfJEf6fzNHjT2Xb/4/RQ
1nLHPQul2EpPx1odzWZVjo2XzdirSoRiScHlVZm04hgafX09uRE6wqlCGCObh3dSjcGtGer0Cya+
7hvA1NG/OEOoi7C36Q3AJlplLpMzhX08stZM7NJ3Xc05aobwxkNb/x+OtFpWsxEWUHAYqcAWeBtQ
aNsXFg3ybDDr3Zk5Xn7Wyzn+561WcUZmIrifgcTcWeAD385ujrXnlNtvI6RuKwx49l6D5W5WAzLf
trEY3jTjeMgy91xe+Oq6WjKGxarGlvby509u/J5CJa4XvLMYJoR6JAbW9tihfGRhvnn6nV8bSgjq
+hYCt1RCV8sqClokwluOLxFp55g1aDfbtUbwhPLOxemhnmd9f59PrBcAeI5rgStbDeVnUHVcTXA6
FrQXncgtvvpm01/jCYOqbKy6M85ozitfk7uHA9GBZqbWV2o49SQIfcnXrC2Y9nSltqVt6zMXwGtH
EFLCHALU7sD/rdYnYL3cri1GmWervarH2bgVEbU6w4TT0BQp3sddLN7kjihuxQIkPT2pr526T4df
LVktWqWaYTn0JXX7rI28Q5a6+TEaJfp8xMtbCkXJ8fSgr86spApL1YCa67qgLQcw1gbbgC+JAUXm
FNkl/hbpmVFeXZqLTjPoAOqw6wTDiLO8cha14iQzPcDymMyZIYKFKpBnJvHVw5U9RYGAajnFzdVH
hL7UAjDxIPv7GSvEqKmDuHGnLzLctIoAQ0YN8ewwOxdd2lefa6nmR5rp5rSvqOeeWVGv7hP8K5aX
5q3Xu79yGtXh7MB7D+SY5tjUb5xcoHiJvjgEo66//Bdf88l4q4zHjKZC0+zn5SN8mOsuBG7DeGfm
+LU1sxi1UjR2ifnV8udPzrQgH4wSNxFaPZmR31sNvC9jjMx/8S5PR1mdnF0B1C4GZLgDChcd+7BU
h7aa4/3pGXttzxOo49JG9Yw0ePUuraZ6WRjs+Tirm6tJhbEBoD0ZvwwT7TOYUgimi4CcGUBvjXxO
Zg/9mUd4ZXPQbHGUgrHJb9ZJYeYnAtehAn2mMUQhMOpn+A5Rui3oon88/bavHDE+MRblMwln+EXv
3cWmA8gV/kzaDosvQ9bozUzNqIUk97XhCjtkqKgfTo/5ymphTLx+TUmaRs7/fLW0ejKMbGLMMK7n
XZQk1pUpkdX/F6PAYjDpkAFiXd9IChLTPDWZt+thpexw4v4lahhHpwd5dfqADPDPwsJeX0NZK/rJ
tfhSscjhNhomrlOCE+/LDM/kLfXl9N2YWOLMqK9OIKU3j8nD8e43gPfJdiMSF5CrGLWmNvGGeqtz
jUnqt9Ov9tq56UsJfpraDIoH/uroaO0Z0yzD4ugYNXqsvWo+dTouD16UzzeV0XXvk1nMxxp75K1h
jvYxrezpElhyKiE+1edKUq9OtXR90GfmcsasjvHBysxS4je2o7iLRP0YFxq/Bbs+ZtXUcXTnyBU4
AoDP6Wl45ThgFv4Z1n6+WCM4cwZBE3pD09ju7WoIfs4GXuX42mPpFNbJtMEGGPU7T8J209h+nB7/
lZoV9uyUhyyISP6CvHv+ADGc9i4rQ4R8Cp1+5ILr863VyA7BGq9Vj94gxx9z686o9nem9b60C+cR
PX1odV0+5+W+mmWI7F6u6MacebRX54bKBiUeixBpfZl1bgfVzaICQPwKcKR3TYRfIL3fki17t3Fm
WJ+hWh2TFm/dxA7QlJP9tGl6d3qPQLmDo2TwRakMO7Ykdi5rP0yw//CSt7Ebo0AWecFwpkT02sZZ
ZNfpmi8MDrn6mJhmGF4OQngH2gWt7FChdhUE7pmT57WVikGVT89XkkZ5qy9WR0VNxzPhi2UD4gAx
1MGNr4LxYIlQH/1ishFkK7FgOjPuy2sDrou5FIgp2xK7rW4u6IoJtFiyCM+qwGwD7tnjHI6jFbS7
3elP/7Iqw1BIlwiASWQY6y8/JpXR+wDeduZY5Hft2ENFTlBu0MCVPCj0eIslNz1O4PlXlQ76HGJM
vEzmWHIAiF06TAKcybIyn5yAmPlMee5h5Zz2QY9gZlynP1O4Z3DcWa23SWb74SbuMRyVSaHnvduN
DwYuGJDLRVtBAC2i2d37Zp97O6eZE6yJDDyDN61bTYj3yC5BTqIenMd41hV2w3MQoO0WFvatN4Ww
Sm0VN+M+VGZzT2huv1sKk49tOKAhAP++LA95gZPapsxr/bbokrY8EyG8XMgO+Gnqb6AKMLl/0Qug
y2wXCelWKmPE4EqV3DdUOf+4bskoCy6DvcKltY5DcEyKZein1N6anq5OMfsQB4afqZ3rMxiJ19aT
zdtwvC192XXp1gNm6Lc9I4FZrS5VIuwPZj+Lg6gaOWPH3Ne/7AklQaif53oCr04lrLNFtIQV/buq
/GQp2V3q5LmkakxSB09/1FW7515FOd6c1OdgDOujchGOCD2FfHjMVdjQq77mUENcKwc0ZqTBO1kF
47vTW+yV+3dJb8kSFuQWv1kVoLpWcsdlAwWoqZVQ6K3WfkCAZHxPH8i51bIKcaRMrez7FApj2DSd
B3hy9tiEOPMYIYJybj/9cR2QZ8Jbh1SYghW95ef7Lg7cyHf9Se1YlXhoJR227v0w/7Ccstzpep6z
TZ2H5xA0rx1sLuBUmpo0wAh8no/a2BGbELONXTzn4za0ZXEgj/qBS9NZRbPlBZ5ViSCN4ajEUiAo
BhW6esEmsFrfp9K5q00vw2jJcDaV0OE9x02PY/liwGREo/0169r80ON+dywLz6EWjNucPefVd692
oh+Vts0719B1uUEhJT5z+L64dpdnZGEAh2KvWOv6XIA9WlQBoNvVMtN3vWyM70ETBI9t6s5IXBZx
ZB4rN9K/eh4NhvHcHk8vzRdbZvUAq1CsGQsvkk6BenKfATeP/A8zFqJnjrgXR8IyCAkYgbVle+A1
nn/0pENIpOOe2SWecUMr7yrNRLHVBibVcrjuHHkv2+ZMfPDq1wcFS85FXYku6/Mxx9qpIteIEXt3
iTLRSchDjj23IZutj3ERGp9PT+QKGEvZbHlJOK9E2WRhaIo9H1DCujCVoYKdMuHfhH2IR0Xra4QR
Eqf5pYe8/laUvgTcl0ODqsERuoh7nH6IF7treQYChgWvASF0ncNo1lkUSrhuMSjZTcSBRwfUlLd9
1VcPp4d6deE8GWoVf9HjDAHMsHCKQjtXiYru59zKLk4P8tpH9Ojx8u9vgN9qkEk5gw6hcu9sG+/Z
fYGxHWq5tWceg7w1P2mQ7r9Oj/gi4CObZZZ8viZwSegMz7+i0U4TKKwaSckgaK8tL5veqFZl7zId
xtjB9kl2KGaZnzkGzo26OqrSoAsHfHj93eD75UECMPpl12F4qFt/2ClXVjfG1AZnrsuXX5DbBVDg
QhCSYCRWk1unCFjpyEbKOYnVtWNiWm/hx3p5ekJf7n1GAZtCiOMTXKrVq40cL95sD8EOxjCemtEA
7j5y6NjG44wGsD/l4TFPp2nclEkWn1k/LzMuuYzuAr2ndg5leXm6JxFBahAyZriM7SA9YnO4pFnb
oejq965ob+w6t7ZFVleXUxupB1Wn/iMpmnlw6eVfTV4rLp3ay/74MCTBwkQdHOnSP14rqlWxjJui
qdH+bnw01osyvdBKuB+DxuqCrWOX8k1duGOOYeKcnDsffnME15ciLBHJKQGU9QUkdETtBIrGEO4j
0XnX4YJq24a6nDF1UJVpkv0T/ZSqkm8TfOfaDdkpmk9mPGYmG8/GGyn0jKbZpBIRsGPRV7GAKGNm
n7jto080YO/KQPj9pqL54+wjOLOobCM3hkhygHzIhoL0hDp5XDqfo773o6MWpQKYUbbNXW0GAptW
wxrfOXIw3/aiSeMNqiBNv00pX5QbvzUyTChbb3AxtkvBS/e5AJRUmXz9Td4MCInQu/hVgL6/8ee0
RSdeNckn3UlEvwu6vNTZ9ew8iGoqPzZAYHifaqo/SlTA3gSD0vgaYRPtb2oh+bUIMI/eToXKcC8A
8P597rQNtdHtUNmGB+SimtGUjr7Cd3BAlDpoUIOCsIonI4u5u/DzrJZbNeMcuoncqg9vDGlPwNjN
BgcD1wvDnVvP5iVQlf6TBiSNE1IlYrFzK6+McOmzW2S+k9R7n2KWmg77eqybYkstyRuwefKMC7MO
fTAYBYxdRH/nvFH2B4teEYmR4v1yuM/ABWr8K/IqwCNc0OKIPaRXrChEbOnYqy7LaQyOTYkic1Sj
sBTkIwrYUeqLrYmzPBoqbm81mzBD1odqkKkeOx2lX5uB5tc2MX2sTkXm6BkSjSeJuvt0RJNYavL+
2YIBvLVUrH8OUpjvKhrSP6MxVWjboweSbTMjDFFMh8Ewf2y9PMR+qqiD9KJ1nXrYzHgoVhutaQzt
kBdzMVPsPcK2emqHB6stKOXgr4r7adVKslY7rRWSMaLp5r2CozZfETt7eFspJ0OI15tse+dHIkRk
P7RAA3WzNn5NNWtAy8GivOKEzR2VloaiaaqCdjMSOhiHJAs6lroY3FtPzrOzzfBRRxqolNmmqejh
lJnbwmyKjOkH7QDkpCahwvtacPYgYxSouwE4Y7vpSl3UZAAC3JUh8/TzVISEB0NjZ28JL7133VTj
ipbWFTT5uqwod9qFdTdVdQI42kZZcVmV43BTB2XrHkZlWPx8wATDpjXLNt3w5VykwqU2v9hstg9U
egbcH2wqOts5dBsE6VE0QwCudJod8ZH+RsN5eBR+yw+iGwjH0MjTGfvyapgfZBCaDzQ+7a8YZAII
SYa0nDZTPzfvi6yVGr1DhFhABQeui7JdbIabvpqQsKZcEv/sRDBdJQOl7g0qitFd4Ni6uxIWYjKp
UbU4unPre5tSRrrZmZExghscazTejRAQeE2XMLzxWkffG42hvs5DKu9kq7rowk0iCIxZkMpdHng2
XidkKW8cI0HtNCuU+j72Pg7sORNlXhqYgs8bsIEJCoYTZKVtTj8Tzr+I8ITuTdGiIF8I52fdpXN2
NxgijLdhlBjjBeJLlrdBDNIWG2XrMr6M0FH8UttV8cUKQvGxNaIpRJ2vGfAAaqX/1UtCjOomO1jk
+aow09s8HwNqd3GKYgCVxpA7rpPEZI2IjmMixveuTu2LVkYGNE5fIFQ4X/VpFn/TE2CyjYVS3OdI
mvG0ifAX5QCWsvmWD2H1PgQqb207z+0+W13mWhcuSlBqORh6d5tip/nBDF33g52gZHlwvES3u2mM
c/2FqpnQu0E7Mt1PcWS/08jD6SObIuCpY2H23+OmzuxtPoGo3uQJvO7rOMRV4DJYOOkHBOsStbFa
TbPbbwO8ce0JMTjcgAEo7acwS+MDBKkSB7JOm1cuUSqa/JTPDerOqfkVO8y5v5icMrc2Q4atOCUu
spxN4iKXuVMtEp473VeYI7uxDYuiMGXqwsrv1NdBt+FHR4YAv+Y2ClBnHnooZpM2jRa9LTczL8vI
wVCisoFUXaS5QrsrcVG1hA6S9hdW5oqPtjH02OuUCOZdtmroq40J3MnfABwK+HUMQ3XozSCPr21X
G8coas1fdrMQCh1tpv1NJvMRE4KEiHrbt84YfEg7oy3uhE0f5NhlczewXkKXP4Vjiv3AQONul3np
+LlX0kNUS8Yp3oGiXtx5K+hxHwQk2PxHlybjuKs8jSJ57rYoZPf+eAzd2P1g1v782SECFXtOUAed
KhHEn1zRwOhNRqgRt2kHdWmfOkWRfAsMbp2NZUOnBpGAM3dh9hm1WmFN5iadq97fKhUZj4PR+jl1
GEoTuyxNGr2b7Sj+Ct5P3855Mqb3LO2x3EVhZV0kVmx8bxyn7y9FH5SPJr2SdAvTeC4QWg1Czg6/
82eE2xH4KDdlYXQWB68/OocRgI/cA8IETQDXoEMYf3KnT3HeWR8NEQS4K8Qp5wSaEOWjh37XjROn
jb0p0pyr3XQ6532I6M7nunUGUnahyQeMdhBYYlAl7baoV0SfRKEs5JXTtviA6/1k7+pysH4Z9dD9
HMU8fYEvPbLxaifB3rpRhAzFpIaNPzsIjUSGWV3PDZXkQxGUGFtkKs4upWxR99BF4dxRSMm+2iqy
bxtZ2Ho3TWXZfRBNgkNAMYsGOc65vm35v/BY9ytkDkw7Sr9FKBZG+LoXudxO00A453rJ8NO28CDe
hWbg3iSVWX3ty6bH3MC0kElFwQ4Csldqed0VfttdxvGMXKdTpYa3tbLCBmfSg1feOkPE+enPs2wO
EG+cd05U6Ac0R6fmqKrYq26H2RkRpRgpgxLG9b6iq8C63kABKZEvRQKzQ6RBFtFugjIWbF3k8x7T
rihwfk9yo90OzMsbQ5VAolUJZxyqeYakSp3oq8Buxu0o8p9iiDSmH7VjvMlElKQ7gECIjriwm2OW
ELcNNaThGHVlep15Ve0dTH9MvpTsx2479EaGtVJT4YuOpKPx2WstNqHsovaxmSYttwMZvNy7RuVd
FaUouw3ivbArLeBzj4X2jggP4nY98LybPLftY1I2Zvst1yo093GOBOXW8fKAvoX2F0YqCYLc5jXS
T1z+ar4SCQpKu2Q2xuvG6KNbsGNFujM75dxnuNNQZpzLLWp1vHWeJoTHTm1zlYx2lcEIHEqu7zKY
yw4MLJpv0JorlHgFMpzXXuKZwTExAA7s1Rha+MFJItadJT21r/Oy7rZuFNc/nFz3vzyzJiIqQjd/
g3MyuOGwGYDhZ6i4mtCiPAN3pthvxLax5yYgIIKAvQkCCnUbq5Zhv4WqmVZbIl+OM5/mPfx2KYt2
PyVMzZJk2eeq1r/bAs8TCYgwNGD4dSkirtGpeQOaM5siYwcnBRudhDym2gQNlswTVST0lSdxhXgO
dhVCpG891Y13cvbqnc7i4AEtSOPSQDHkwu9DdZ/PvqQwHQfXRTNgjDEM4lj2GX4PiYMJRYHeC5oD
gNfn0dskaTuXG4SGT+epr9Rv4JdCaoZfg9gUlcP/yd55NMeNpHn/q0zsHR3w5vBeUChDlmhUkki1
Lgi5hkfCJ4BPvz9QPdsskMsKbcQeNuKdmLl0j5SViTSP+ZvzVLGeh1mGnRoGC25/r9m9eYU+qbap
KhN7H6/HW1EL01sC7BgHNKhbt21vxxewUC8LOJDnSejJz5bFXReKHcRwmmHMvcDUc8zR1LQ/cdcQ
jpdT/fuJ+dlQq76LonR1LVIqHW2pxIc401o0GXOsHUgiML2CKDFX9UeT8Pjx7ZV+pe4AwQculeUa
HuSiVTUQ7Z1G0vf2yCsafZtnWb1VkNq4kGa/upLAmcmwQT8igHX+OWcVgeU8Tb0AhljxWBiO2/ou
DLY9VbeLLJ3XByOdpgLooH2wKnJ4vOgm+mt8tnTE3EPQJCXyPHkTedPbi/dKpcikg/NfI60WTyBE
B/qcr0ZDbDzETigO7jTOgA8dkLtRJTcIq8Qf3x50+fmrs05ZE/QAHFIO+1N741kVxeolikp5j1MS
5L9g0p0sSNTbuHqH8OwlCtbLijgFOChItHGQgGem59+tKSPRIU2LOUqtmz+lR+skQIPJ/CDGTg3y
ISk/xsjPfcboXtuPwtIf3p7rK7uT0qm1NAw0k4boat8g10zYrVM3NnTpPNQ5tEbHSIZf7bj/Dc3I
4WfT9c3PfyEZ2f6Lp/zH1y4R5f8B9UhN5Qr979WL9l/nr/9CDTOpngsYPf2hXwpGT5qPaEqBX4Qg
SxOHU/e3hqT5h07hDClIuFM0GZdu5r81JLU/0NJZzBToI2jaU4PpbwEjLELAm2iwt+mzIIsEC+43
3D6eyqP/HAoaS4wPWRhELr/QAFd6vlHLtrOdsOLxba0c19deccrbAd83T6RImDvjtRIaZb6JKgwo
dcx4Jf+Im785NKIfxkCLa0jQLUa1Ny1K3EcL4aFpp0maA3S05tbvxzFFeGYSuyYuIyyKR/Tyggrm
XCD6UVHuWrXNrsKcu5MKVWKl+7JFHyisbA2HKx3kue+UpFH5NLdi9/Sl/je27/8xyVOikbc27TFp
km8cwLMtu/yRv0W3uLtQ3YJnhz4KzRH64P/esxR9/0BHAzcNZJ6WTct++XvPmsieUpLltUfewmNn
s53/LbqlaX/QuVz+seMRnCLj9TubdtWIXnpTbH7QesANeIFBNp5vWlJPmsJRN9xPptS3ETrgfjZM
P4Y8kT/qOnOutLrDKdguyRRVsw1SrS02srfNo16jmPhs6e5/nZXnhjlPyOB/jtDya2w4ZbAzEcBg
4df4TG0EOhyHWLrLvJoJ7Y1rTS3yh9GKcehSShwhNfB+aNoUu8qb8ZCINXzMNYxp5/ILsTv9A4qG
AaqA7ccR04X90Jj1lS0N9aYbw/FdOXifx0Rpgrd/91O/cv27QVFAzUWODzT5Eg48ew/HNOx6Z1DS
e7Vqr/JS3aPHvYSHrRqgXJu9F80QXbmz2113+uDdg/VEr0XP8r2sLHns26j53hdD+4Dg+601Xhea
9vPtX7iKzp9WdnlFCX1o7UOkW72ig8hNc6T7cU9PTj2ZRTX8lYRIUMWNbW0XWuVRdefKn9U622h9
S/95drKdrVHbxhUjiNu2vjMLU77nOW5vnRKe/yI97lMtwJNXLcrdmAz5QbiReld31LW9EZC1LeEJ
IrsVXoAqPIG5ni+4seQaBh3yBWYNg2x11+I+4TSUDZs70JIS11Yw+7ir95a5c0nvAJ/GIxXueD61
lhJqx6FTv9VKZ98lrVbhcT5MlMO7KN87eYXYv9J2t1a3+BCEom829Vwp34tUcUNgFh7bPVf2Cpoi
97MT9z/LCZF0P+5L52NlfTCGRQmmdd/VddLtKQYXyI6jmtBtkFrKNkqViyPqnyoi2aiSPtpO7WIe
gz6Okc76I7JF5se8bu1yIwyUuPy2issvyCnNgaZ3oJ7Smvu6UxHl7GPXu11CsTKAl1B9NrtRbpFx
DDEBT7Tmwn45D3poypH4GjYiNAib0KdbtwJVujlt1Cbiw6xNml/Omr3DnMW8fXtXrm+fF8Nwbz4/
N6ZRdGBNYvGhm5NqT8k23udzg2ZmK6LQB8B9U2nxF3ZgvBFpVDyUoVp+9AyE+qdL7fqnOPLZllrw
2JDRkAqjAkljfk0ONx20Uo3JrmhbIx/RG/Z4KwiiA9sV7rteg6rOJd7s5YgPgTVI7a/JE8q7givr
mDV4ypQEJ9dm7dkbKq+sGZC5IJmc7g4kTUkhvTZ+jMhf77H1OdDX4KyginzUioxaLSUt7DBcYfll
Mx8oGWaPsTqMN9E4VXeN646+E6figFuIeu8hGnfif0i/12n9ECXCvdQkPUfg8fVpr5Mg4ZAG24dS
zyp7GSfbCLt4DE+Voftimm9S1qFNaRqomEdK+9oGNxd16S6R4kNdXMJYrsi+y/h8B7QNwEVBOiD3
Pt8WlZ4APzUz84QeIlbPoYIxuiOv7dwu/Dqc8oNUw+RDopQDom427rQZtSjL6NKAf44DIwH7uwzP
jAuQuReHYvlZNBoWgUxwmOtMIMGopjfa0TgJbXq0O127tZCPv3r7TCxPxdk2XAbhIYYABSuTgOF8
7lOchWFizMYpSlxjb+vSH23RXPVNd+HwnedwyyIv8E7ITxQ5oEGu9Xl0ujKtaWTiNFOR2yhCxJje
UDkl/Z/GB2Suxwuv5PLLz2fGRY2EMdODeIn8wvnMmrge+lwzulNk4gg+THdjS8eisH8MGPU0SRFQ
I7iEo1ixfJdZUlUAM0uotIDpvVX2Rjk1wxltqE6jl/toSn+IJ3czN/2+GNtvDqp1s4c1cW0Eahr/
hdzy/u2v+XLOcHrJHuGaEgDCpz6fc0Jto41NOZ6kgpTgAO31fYZnz8bBF+mu7XQcWhr92nT74dIZ
Xm1WVyVDWtTgKcaBXyF/PR/ZLPu2wtaruTNlOd+qVbJZGubXEkgGdsfDhHBHm8xbJLihR2VF+AgZ
Gu3oKasPde/2X3mOxH1Kzn1hRbTlaX62DRbkDrt6ebQJbGmWrQBm2ZBwsomI72wsm973YNyvi1rS
Xyra8MO8GDaMFM27MKO1VHlHpx2x9xrlDzdD1RMnsOTQE7Ts6LYK7iNHBoXKPqotm+ehquZfic1/
K2e8qgI+WTcCS1zgqwtRnD76+Trim5FqSjYrd7iebVq8V2gXvdOsG8/AM7kUu6jTdxLrI/i7Fz7h
au+A2QJ2D1EIiTGKqmByzkcO4c+m+HVMd1PZocM92Qe95dbPF8h5lWvWTuC7c/DqS8TI1Q30NC6S
jhogOSgoHNXzcbU8paUUx/OdIZMkgC3UbkHuYtTrud2F1V2m8HwvANRflNNckC/IJ7AZzofqJ/RP
ncTO7qdcVW4dqbwrZ0XZsrG9jQh7P57M8c+3T+RKNBv9CPJ0ImFoszwvwCxX+68g5UrwbptPquPN
vlHAVTKoIBc0khrt4OQzJnFDVADB6B1wQPZ3sBnRTjglTCaqXT7OA8MuLFJ3D+g8uQTIebrf/1mS
p59HhA4NZtHlQ3dodUtaY5yWvF/TqSi7T0LL0JTrm2Tv0q1GrRT6lh4hO6T2avw5TSb8gKOkxQys
b4IsyeXRyROxnVHGCBJJ18m1p3xjt5qLw2jZxn+aAyUCfS43KO04WL3buCzq6XzTZCYa66P5uXdn
bZcZ/XhttEN64QVYPey/JkehBYFwlA3ZaKtLidYx9dlomE95mtsbD9H9oyFlBo8FwwQsXUxllxew
cVP3W481kRlX48bz+uI9m+gTbeXW2EBQ6r+/vSXODxq/asl/F4VaIOpLZXh10AyrRs4tnLTTQr76
Ybl9eYDm4WxqPI+2cYKdjVuIZqeF6qVI5/yS/jUyLxRh1lMhdX0Xqs5oCouazCkJnZyyDi7U4+Rp
F1768wO9jIKqBLpC7HVgb9C9zk8ZWEJbarXbnLjihn1jWI/1wlKl3HpJv/r8PP8aaVlMgGREuxTD
zkcy7IYaqiEgTkCy+GwJrd+CmjrqWoIDGuCxJPb60n/7673cVLztBIpUSwwYBtSkzwd1a4wseQ36
U0ousbOVWL+367L1daF0H1Iun20MmvChpw64xXiu27gxoBQARUVg0EM/oGiWghZw2ks3zflLt6zG
8sOWMwygG7nU1WrMEiJSW4X9CSgrAUiia18S3eyPYWjMV2KqwmOY5WJ503LsUqrymqeFol2Z6YBN
x3cxWdguB96wt+ZUv87b7htUsZ9gs7NNV2L08PY6PklVnt08S4zEGsJKpX7JjjxfR72E2ImpSnNq
dGnt5lri7SFsNdo7NZ7bTVVfc0iLPQqS5s5z+/E0DC50GanP8Rc7phvN39leadocvwtRcbkly+q+
WdgO7i2PTl4RVeKnXibFNc1MY4NkbXL0KooEg9npm6yyvHex7pZbs0+q20aoX1QaQQ9cDHBtFE1z
bjH14LmbZXOLFJt3GrrK3cXpUhjVrPaajnMdxEZpb2A2XlIYXgUtT5+S64Gq83I3s8VWjwYGokaR
OXF9AiD40ZtEeAin2ryWwm0Oiqi6O8BwygEh8ntLzPNjWLjen+E0fM4wz9xx8XbbzMYeT7cQAJ+8
bLqdFDO+LjvLO7nVWF04Eueh/a9fC0GNX6rDpSTuPf+SaV+izxYr1SmfTDCHU15tjARrEdrTVtDN
1rx9e+u8PPZE9IYF/WqJ7qFXr8brcsuOrLA6kWqon3tQJcKj+NEkHqUYtPKuPAv4xttjvrzUSMW4
q8FlI/v1QoqwcHBB63AJOwlYin6jJ3oQdya+I+aoXni2XllO0KKoaKM0zCZ4Ud1TBpCNLUO5hSt8
JU2jW+AKcpPEWXmd92H22+OhsYjuL51KEhgqvefL6QDaw5JuFie39ZSPspLe5skFeFIrjA8Qfb7A
jHjx/hGTo+sIHZ1UCYz+aru0bUdTZkiofMjGPsxaU2HkFw87dLSQObTD0E+rQlw16tBv3v6Iq54J
O3WpNNBYs5/SQjKW86mOdm9Xqc1UE0+Rf451Mn6rtGp+6ErrVq8tY0/pVt1liarfKnVioapZWVfg
TuUW+CfYn1IXuL+V/edMx55wtFvDN9Fv93FktPlrg3H8Aiiy9UO3bQ4lFOJNbfbNY58P0WMP0Ccv
MVHlPCc7o+7KxKcyKA85Ug1HMYsLPLgXO3aZK4ItFGNh/cKsPJ9r1YRTIQe2EZrRtJ7rMNkVXKEE
ufl0eHtdXxzI1VCrED7sp3IONS4At1JRxcjbz1WJ1WAuvccurj9Dt9Mu7Nmn4sfZ6wFIAio1BVky
B4cvez47c9BSYU9ufmKrqtcjGon9JsfN6rMtAOvKPjE2hhOXWwh293UzDwFXhLhVCxFvmqaIt7A1
eQsVF/CziWOPUlT5HkhCs/PSOdlV0rBPok2aYw0oC8hc6OC40P1cUoutjUKF6o/NvOBkxZwea3cO
6tHFFLQoL010lRAuW5aeCy8Atx119JdlDGWqhHD77KRgMdtxG77TpnHaDLPa7MpCGQN06T7EgwEQ
skftwTfHh7c/7ovraPkBtBeRAkVkgczpfKVzOVCfz5rsNCphTCVasc2fhTTljoC9+zRhxbh/e8BV
EeXXlGFV05mhgYpo1GpEtaQJlMZxfkIfw75GjG1nkO1agpe5lFpzQKLVvC2HJkLiHw5HUoNIBMd7
qTT2MtJj5vR+6aQhSYeA9eqi6hvPoVwS5acmnZJ978EWyExHpL4bgo7q25868IODHo3uFufwMEgo
qLYY0G2pJljvh7Bxv8bppc/x8ljTySONpWFFlQVmy/nn6Onltq5ilSctsdxHEI55MEt4AFamaO/f
/hCr/tjTh6Aiv2gk8NQilbw618hsU88iZzhVLUBn4cYZVs90WvzIaiNjOyRFdN0bZrnTXE5YLRR9
B4Sjv55kDF5Oq9KNZSoG1YQyzfZwexBMRAOEldOpxHXNfOUsAd+mzyzrEIaeuITlWCLe80sChjhv
De+1DbLKWv1+U8MTzoypOQLCs/1yLJMdtU73wl20Ivk8LROuJ+T2+tKVp8V5/km4DSxXl4M4DUr0
MxkcPOXcR1Eb02YhPR961G19ESfhewMvNF8Je20PhW/6lFHo2eSqfgmj89oBAtqEaKNJl2HhPZ7/
oBCXGzXxSnFSStLuIsuhoUxYoCSVDfFIm29KLGXSVjk69fxRL2R/GC4lI8ucny09hRy2KfpjRDHs
UX3d0YkU/IWVTsj3GrWDLYKvPVb16l+F5aTbwmmbfYQ/084oEbwpKGcVxd8Il/+2krbKhvgBC+/S
ZvsikrJoe52vgZFGyNx5anOqusHeVDOcEtGmD2Wqfo3aStmAVTCD1K4pzxra7wnGMOFlcKRcyIPZ
FdTTzgdX885KbbtqT5ho/9CVyYTZ5hYf3z6e1os1XmLfZY2ZpANXcLXvwHIMcyXt/kR51d0bpox2
M51pn88hGn+CeUckZYujhov5rktifOISKbdKHIcf7WrOTplw5682Wve3uH4DwsdU+/MEdeDPqFWT
PRSyeAdfut+VxtTv3A7Nt7jHgi8p2gLeRT8eOklCUpTRXRhKaqf90B7H2Mn2jhZ/Huy82Buj423V
KW5u7WxqyTOlAih08o7zPIobbKARbY6c9OMABc1XEXzZxXoLehO9BD+OxZe63onpOExJux8cs34X
7d5eQ30VunBuESUwSJYtvhl1hGUbPWulF4OWtQZmmKfaS74bkys3uqeo13nhJaj3FlhAk9eDmk8T
Xe7DaKq+RHH7Z9ZTM26gGnyrRNHdDFVTvXfjLtxG4PV3ShULf0hd+1iVCATjZS/vrHjyNt5glYGl
h470ezHpN+BTkbJuovwww8K6MLVlg5+dQMxlqeVSDEBzh9bOancYheIUsB/VE7kDVO50VN5D575E
4nxtAWmz2DTv6N+StKwW0E5U6eHvpZ36fAwEnvHR5GwViuVITe5crfsQu/ZBQTMQx8t9Jkt/wH5Z
K/Zl9BC1d2UJINyYblyp+b1XbqPugLbgxyyRvisTfNd7QJNkBYZ8sHjxLyR1r/x4KrMa2uMoDHOM
nFWMLCcZzbbXuafeEcXizR5tGhezbR+2EAqsRpfwlSfcNbUBppCv0yr0mygVN2bdmr5tUt0ZsKDf
VKmcN/WAK0/sfh88p9pbveVd17S03w8qTQZXUfMfmdfEO16hwYdZEgVWZNHq1HV5EKmXX3i7Vw53
XEH0POh9IA9HgQUXlFXwoqWmzONYU04j1L1dCHad9nB0j+zneD/PQ3XTKLH3AMOgCwzZO750JutW
1sOMXxrdYXTod7WKaqdfzzp8Jq4U0GDdaAeZm+TB26dwFdPwW/FP4KFeOjUUD5/KIc8OoZMJp5Ve
r5+EomgUm4V31aDGtskQ27+Qqrw6FDVDep46IdQCEXx+3qNJznkEzuOkF2lI/lXnew9AxDZje53e
ntU6fvw1LeaFaj7/4RE6H2u0Ok3O8ClPgC/6Q2bCk4T9OlA2Uo/kv37cwOqCmRPtJ817WFDyB0+F
BtUl0RzoGqdDTcXvRfNPv8m1Cebw14UPvW6BmFhPOxZUk1MSy7+IpatS3w92+D435CU3hVXi8Gso
3kE+KIUhoLTn088sNUbYvzZOo1Z8Ujx18rMysQNbganniGi4AF1/ZcdzA6HlA5bAWVT3VhdeZAp2
/Fx6J683xDdbwWlYi1wc9BJzyH0X5MPnUepOi2h5eZhDV/nhWoMLTwRVn8y3STnuqynamsC5HhXV
Ca/mJKmuNAqgtN5EOl04oS9fHmofdJaogi6N6nX9E4WjgprinH6ADFgGyqzL74ZWGQdwQig95Xp/
1YCqvIApWIeGfBReORBjC6qVMZ9uxGdHbYBZ6WloQXxoe92+SgXtp6K0q91UKNNd04EEKfvR+Mq1
XAWZ8Jq7uUCOwwT99utz/X8I53/wlDy7KIKv3dd//Sw7vAxvvxY//99/XDVfyzP45vJ//wXftI0/
kKRZqmNLZgcck8f0F+LYNP+gWsW9BfZWdVAw4d76N+LY+8PBLxxdaZLV5Y9zzv5Gb+rWH6BqQLEj
Kfjrj/0OePN8wy73My8K2A2ElfCAAw13fp7LOXWmtNb1bYG2aXg9tHpyjFMYU4fRHQzviyVE5Rz0
Eu24S42e81v719C8ZIudIm1iGqqroWuOYmaicE+1Pg2UMp0+SnqLiPWq8aUGz3qapC3oIqAUTnkJ
vtUayTAUrWYhgTgFsSwocrTGj0Q24255Nh4pTFS3cZTKC7W6V8dcsLkGlUka/6ultZRsHEXhTIFr
TtB9jbH+qXRx9KhAu7uFkH2yG9e8MObyd/4TH6LowDyBWyGITsMIHNoqcLP6zlFb05sCs4pgP4Zd
atxlJA1AX9Gs+FA0kbhw4702IsYUy7tjAqh8svB6dvfIqZ2bPBZTYMk6OwJSTI+2M1MzqAnv4ND2
+2fn6v7XXJ7je18ZD4Nfl84gDSZUeVe7ps3TlvZyPQWNER3jIdu4SAvdNnaUXBEYXHLKeeUb0rGi
cL+YBCJ2uSo2NK3XJsmoT4FKrwnf9+lOU/KbpIBaia3uwXDjD29P7zzAf/qA1OQwgaAbjRLdWsUS
fmKEPEw2BYluf6IY511b83QJUfTaIIu5Fe+URg1yDWjSlRHn4LaZAgq8ZRS0Ukw9VU/XvXp7Mi9X
DwgkFxwLBwONV/z8hNdZVS952hREspm7PezoIbkzbKFHu15BWX5bpSLOj3PaFqN1Ifxcj821uuD+
QPiCVgaFsqzBs31JJFjgh9bMwTBMygZ6e/dJiwd1h31w7UdJOV/PJQt9IflYr+wyKsE5dzMNeT7f
ar/M2Rw6cRTPQTKWYRGYdmg3mxio9iVM0YuBuMm4u6lNYXzARFdL2yl2I4jE5qBzMFyWcVy+1wu1
vhBZvDYKbQYKH4jMsftXV5jjKuCWrVjFD16bvuB30JL5RrF2CcPw4mMBUyGhtRd+Aw/D+pgNtY2D
44JYtno7+4GJMtLXllbcoefRH0sesU3qRt0l6dZVGR66G8J5QPoWwAhddkTdzveI24d51KbZENj6
voK1gDgvUDEAk8ahVayDTL1tWPXwgS9tkxfzBcrH90NSkHbgckbOBzb7qVWUrJ3QpDCidzIzoqBz
EcKo3HIwtwS9yRB0k9bdv30e1y8u6ng6uhQYCVFYAri5GtYpvUHSe1GxrGgme2s2xgxAKqUNPW7y
UijJhabgi+3DeAheAUBbIFpcNefTBPAi1TrEXDZCCTvIbSEOoZelu7dntX4RFlgbKSZVYQASDLSe
1YBlOZpaboAhMhaBGF/eY/UzA61Sxi1E8vnCi/diFRmP8iOac7Ay6a+uzrjSkJNgBwjkK/baLVDz
kdQnllilJx3Pxe/eKIxGaAgeZgnUtHUdujfHAgsBD+y0o2ZXiDiG/oy8ySUyBF/iedywrCGVHhaS
piKmPKu0rkrS2FJmNPBhnznfUToS3820BQCT64oSvP29Xls/jhBNmCeZwHW20o3OWFk5qsCDGubb
WrbJjWXryTVFjOnChn+xAZ+mxeUPEHoxaVlNK3Kymc4wi6dHaXV0M7PdzE7R/u4tuYzCocJ8iKj8
BSJNR6dF9ugpBQU+fh+Hskqviyi9ZLHz2jZ/PspqLnZh1K1hse0KW1eOUcpiTUYfY4gbGUGmxJfs
m1YdEG7Hp2nBHiT/Bsi/pvs0ihmCWWDxGtRxP1VVmnyQkTCOWTJlOy21l1qZp+/crFWvG0Ppg2zo
DeQ+ehmkoI7A6GUXqgEvrs3lFxGH0a9cts5THvzsTY+zynGmxbzKaYdiB6AHq2HME3etLOkAq/0P
VTb6w9u7dTnNL04GSqZLxkVZ+YkU9WzMvoCmNOL/FoxU4JFysea9h4kBah698hAZgl51L2+6fHQO
bw/86jGxgMLo1Fnwj11dMzGtfgfXQzB29WActCqftwlSqps8UZ0LWcNyD7+c4z9Dre5phHuh6s3M
sY8lmLFYOyG9hAhSaVW+ZhQHt1XnD3VCJxC5DHHho756Ruml4d9lLpSI1eDCo1QvFT5qk8pkL5F7
2U+tV/5PLp1/RlkXzusIlyQ5IEg9G8N4NHua3qXnVhsLx43N2x/u1QktVzY3Av39tbtmPkulJnLi
w+nesEc9SnxxRH8pUXh1X9JR5F19Yu6vAkClTyIrSlm20bLLa8+YnesBMeLHEc2trwLH4WvyeWuP
3Kx+YSlfH3mBFdFAXzbo+aseu6UqC6pgQS4z1BfjWsA+UhNlZ/Uivh5rdMBsDJd3EqWf77+/tEs7
loIyltzUu86HnhO1UoBOM7SROB/m0hTXiT5Gn94e5bWT93yU1dJO1K0R8cJtS6m0dAdB2tzUWtvs
ktHrL8BqX9srz4eiAvQ8S+kKRNLdmJNXOkN7ldZpuGu73rwQQ7z2dEA1omtKfYCO2PLvn91hTqli
16EzoakuPViBJiwEj4hMcwbA57Mr2gtb5NUVfDbgKiRTjUa1ugR70NrO8++lpedBFubJQyt7439w
2ihfwc8BVYP05Opj1W5k9qPHszg0jfHdaYbpqpFjd+GJf21CVFNoyKJvZ1L9Pl9BGkNxHVmc6cz0
xg3pbnjUK68A0u9e0jV+dSgoLWDpFiTUusnexGoUVwJ3gLp0Kz8pFPHD6a3i0CPicyGSfW33gT4C
fwSmgOxutS9yM50bkgIn6PBh2qhVXdG3ty5BEV8fBQF1FZAezfvVHnc9LI2RakM1KqysnWa41btJ
yN8zMvoVrcDC+q9RVrfSlLXkMQpfaGrQap+R2t8mhiiu3r4aXp+L65C4LUIeaxhnHbpqMg7cffBm
HB9nQR1BvfSSxdBro+BCsWjZECiTFJ/vtgydJnOm1RuQKZu+p0cFd7txqTrzykaj6Mqr61GdRj59
NUqrW32fykoLPBRtKr8ZtX7chhPSX1YYRt6Fc/pytKUItHBi4biTY6yuhNkyUeoLLY2aiK4mQOwN
uyaKlKpyhW9LW14IaV4uoYWrOunSQliAObfaDpqeuJOqxnqgNIW2I5RabBPdS0Y7r0xq6YMRjkIH
Wgro5x+qdSEE0LPSA9HVqOHVTmU0vtVEQ+rXbpZl29/dfUBfQIcwNaAN+GmdD0eHh5Ai07VAJKr1
gwIXTd2pHOWlcszT7z4PCOknLTV5aJ1AfcxV7FnBK5oq1HSCeZgy+S0sa7t2tpqjqNNV5k1oivpP
xM9HEzVtZ68Ohmw2Q4E6oI+PC7kEuQD/5kTRW092guS83nlapnoom7mgZfl3WlnsQhX1u23YDnO+
GQatMfZvr9fLz2NDPwNTCpxrgfutwoWoSTPRNcbiUs2Z3dGlHgCmGWad7NCGEqe3R1u/si6YVRCF
FCFINxcTmfOvwxebyXuQhS7BJxS+LJTsz76ORR5E/DkvEO4Ypr95qhgTAKmBUR7WB9SSlhV49rKj
+pCIvDS9wGtnzz0CcTU0SkkQL3E+KYtLbZT1qXIpp4IahZtDNYca0uoqh4Mx1l4mQeQ3qESh9GCb
fzb2oF+4ZV+uJE5ZhCtsPlAoVAXPZwU0p0lFF4eBkjt1Gth55fycilQHohhWX7CS1WTw9rd7OTFA
+ct/eePxTlhrQVAJltSKkS0XnaR/3pbpVSVb1397lOX48NOfnyzSOf563Jp4q6iprmkObSNRRuti
scUjpMy+5qqt1AfHJXg5Jfrcyl1Uq2OI4mvYf47TXAaAs7K7vCncOxQJx8VdYjaQYZ48VPIjEXcf
6jQLv85FoSBkrHSFz20oPs9ZdETC+SNKG+YBf5wQgnsaGmhtYLx9qxVE5rZdyHsC3dzxOyovD/Fc
I4aS0LvGQLs9KbpXl2gtx010TDFFr47Syhoc50b0cqd+pFGXadp0WzoNgpqdnRQfra6Xe0REzSs1
5/rbJk5qPQ4Rggd5WE+32GT9rHQFjITbz6rfhLH2o0hrrLq0Nv2iTV57rFDFv5eg7elXiSb+aPRJ
sXOMsg9CfonfuNgqm9b0LRvLKPF7c+o+wMkGYuoNU6kHI7TH0B9qBaceIVGgx+nbjap9lEk72qoz
ki6o4Q6WgjVWJSnXmfMB6Q/3WHdKASvWcPJNrODcV1vdfFu0It06FmIeytBWuj81tWoAe1UnMF69
2E2mmWl+l4UFFFA0O9KtiRa8nyhhezNFhQEpICvVPx2kcB9Sk4pIpuvWJrNa1ZdV6vU7MHvGT1Mf
sLZDeikuEAQBIoXaoQiGSO8OaUy8+9BVDpQ+RbOWlSpRkr2N0XSNN5ZU5mJTRFQid6FdpCCYk9hy
Hg0jl6DcvFp9kMJ0PkvcQEtfKJpXIASria95WtZ8vLaM/so7rTwipx71HxUtF53nNwCGBZ0uQYsx
Qlm0tVHUjftK/ixQLtHusbxuy8BodPsOhQovvOavXXwd58ykYDDaerWjf0V7LJVdrt3URq8P2ylv
qkMY5WazrfOuin3ULCdfL0LNPkZqkQ7XmoiH6q7m0rH2TmEl6o+hB62wK73aecyMWLludPQ9tr0b
FY/6mJ40TNqDSfQtRATdKfxWkcDKCpFWBniz2cw34yC877PWQQxGCnSHbkCsbXQtym6kooeoYaSN
uTFBdU7vmxYeHrcZxr8oF7Q1HPEyiaJxg6OkGDddMk3RQU9tCUIaTeHaEsMuAQ4J7y4zp+rKrOYY
ilbi5beRQNXXz8TYImVat9Vt1zLYRtoC6CF63MCsUpwAso3g3Z1u0irJjOIkSGOotYxRmI2fwGBq
nCNZiXaT5kA/oLXXU3zigewxONflbG0dL63SE0qiyFUv1nJulASRmQ/izsOOubiNulZJegRPKr3b
jFaEJPWM+Irl49aUmX5fNu1DLTG92Djwg6IvpZqVxsGJyszZ2WmkKNfC7do7xZ48JdC4l8BvmtGk
xrQ8K7xmEzWhZzI4LRBxTzjC9RWnA97Z6+EU7pBFTJ0tSvQTinfc8Ry1rPZAyIHf2pmc1T6QapmK
XTm51b07cJJ28ZjP95E3u2UQ2ot3oQWLddwYdWT/KMIG1q4COzUOSq4xbVfEHQplbr1IYVeQmcst
ItOyClxV0V0cArL5QYkALELI9iZj6yQYD/gyH+O7pErL2XebsvoKdlm/s8ZQJggf1gCChNaa8MCg
pb6LtRnFfBdi8RXCy45y7SZa9CNqeP2CButDN5indEyIZyJUW1OUWrzAacL5G6LQqrGpSnf4c5j1
zNmbqUaTRRFt9NVuY2kGhYhU2q0xOAe/TpOU36shNmw3yOD7Ri1B09LiV5LdZJjjXlqOEuOVgFqw
340C9ZIGgSX0aY16Ok7dPJSbBrn2Hq11Ay3/Sm0NkNGRUWDGXXbuCInbHlPnypGatJEcNajRsgcK
mOhCc7Md/HPnXTYlC5K1U3q5RdN3lIFpjvpjHAGg3XdGgkPaaIep7c/lMP2lApaIrwa3+k/2zmQ5
bmTLtv9Sc6ShcXSTGgDRsRUpkhKpCUwNicYBh6NxdF//ViiV1yRV3ZvvDmpQZjVJU6qJICIA9+Pn
7L22XKBy58F1LEu2rMnXtrv3osW5czu9lqnTQ9RmlS3CN/Lf4ltKJ0+citL4LwHgBvvSwy7A0Gup
4uok9DC1qWkV60hbCedVz+W07UXj65caNRMXNQNITggfD8PDEjrjxw2RJ+ThcpP6NLJ13EuNQ3En
CJ6I035D/Zbg8YmzdOTcdp0xt/lmoUoMksaZZ5FU3YjVK8dDpY9Ou3oDDP4w+MpNNpLqwz7s7EG1
cgXaW6c+3VAekNg2iro6FlPv3RdtVSGe7qzGTru5Xb61bXWWtgYEf+xMHfYAc8mRq3YQ+ecw1Q2J
AYRNlIQ/2O4wM24UFfXowN3wyeMVXfQFWT1jcVq8cV/0g/Vi98L7NNclXeCpabznSjTS5xMdJNYL
Bsxg3kPyE5xuOd9RzRwCG9duDFuiyutdiV3stbPEAkven9swiXvhd2kXFONwkDQ6XJjgpXkXwTDv
UO9Z9DLo3BFGJ1ZRRylW+SVKFUGB3m6wVvk0lltt7/rGk5Jdee6Ag8Il+bJlLNZYdQvzBHetNIdY
FvMnEW7yWo5YIVCogwhJRpU3r5ZhbUz1OBbxfRvMW5VGMHjQ4q4DZn3TjHObesNSQPG3C/a3yer4
AuMmnr3dOsnQOrYrccJ7T1WdOq7tRuAoKVOhn2q5comzk2u470ttw35jhv7VjxbPu+pCIvDAcyuN
3ciLtviyQMBOMOBcR23KI1aWab1YJiIxjXU2JZixIKckzL1q50qnvS2mTLqJpMMQU0KUecxpIvbX
U7+29oG4DkJf4JL35pmQhNK/mLR0iGwYZt/9jJOucvabcAd526qNgT3GkUKv+1JNs4KEXnvd/db5
mzR7b2iL6kvolmX7bVysIKP9GEI/P4oz/Xp44kyJqfN2DkdjyYMy9pZvpA/nolL3w7zNbnaY/JGU
sn1GtIPmVG85PZ0X6dZ+D+MotFqzt/XWBXbaBhYRE3h5l6n8VtaFK59DR7lksoyDP7MUUbAJnrS+
VQfdBOt6qFXZZzsoZ4NJyrwZ9bsMtMmlxw+AY4sQ5C3JBlG/sl6P+T7sem1SDQXET5aGNlQyxV3r
Jn05F69DlWdwrt2le7AbtEywpTfyMJg04BZgwAlazfA7Ox5g9wY4vsumOvGFJh4LX54qTSF0QwBx
FaNyzPsXwWtb+6jQ1hEX5jQfrWYc8XUSNUNZYHyJnatZ5ntAWiK4WmZpPU8Ou+RB5KHT7upNbfMe
21vvxIeu8peeeVI+PrReU5k9orFqhX0DYudQb1V+aeedoy5Mq5ftqe+nYtixZ+joY91aPaEdbVh+
ntACEvYoR3a/LUageZCmgbY9ExABXmpbo4elHlWX8gkCZy/MIrNDvhSmSD03i0zilcqp9hGsv/d5
t3a3rg4q/wp0+XSFaiZYEmaOxcsqPe+lApRdPFZaye4oiq16VywDK1YPTu6yX+eZ3PQYTe/eiuuK
kpFh10tYL26TuvQr8kPvOPjfRhNh+rJFH92Bp6vfHNkQ/tAMg7GTKdx8SmfotS404nB5X4dafWFF
dB9xR65jiv+hz4+bd45xQHVBdgca/DkFYVi8nVUW4thI13xbrQGXpVUAMt9letWntRp1tkcHV7/F
Lft+QqOG6JReQpNcBLDlBABE9lq5AXm2sw4o3bt1k68L3oJ53xZdf21P26pSY7nszDCSsey1mdNf
KlVQFk6DF2oyqjeqbUm/CGBFBbycGBot9pIjz5wMpZyeobR9zLaVUKI6/+zPXr8fmvOFi2AcADCv
5m3stEzmbOaVs3p654RLCVXNfNNjDD4yWqubJVdcQDn0US7ZeNrhruBZf9TzUr5lJdyviyIwJE2H
pjuQAdP3rEeRo1K2wuFIbsBwYKhCMozMSQPyuq35gsW4+0go2sPCQahI5pHqKNFIOcNkhc5/nKZO
7Sp72HZ2X3a4gAMXLL9BCr+jHucsMyHNdooqe49pBKk2ZG7nOsqsi62Kit28Ls6jsPPlepO9Tvtx
jW6iIuwO7hrHH2IGkFcxNUI6hIqAVmPP1qMulfXSCKkeSFi1DqXbi8cel9z9FIGASbK4/KSKhi6Q
D/2+S5aK0+v5ayNMZ4u2y4L6/lhmTZGwYIUf82iYHwBnb2nmbtOt8BsCkbqeogoefxL4zeO2qJNj
dINgZdyu3SmY0rnnyU6Kbd3SyW5NSulj0imqxMeyI+rLaZvqeWMH2VsjiRhi7lTqZ0t0E1i0Srg3
3czHrcdltXJ9GEL2w6IzUBjWcrwo6GAnEKGvx62+CpU4juGKwF1kcPQB47MV0uqLg9okcnZAgQ2l
+9HmiH0izkAe23ZxXzbgwnQAa0xpSi5gd7HEvduKbTr0SwTFMVNPqwWqcbJluZNr0F9lIr60mMa8
rdPQXcxT+Rw3orj1bAD9WthDqmHyJFAXLHh+Xne9khbxCPR1fE9+yhocJpHVnFhn1z5heh4xZlU3
3jaRjSrDFyJuyDVZ7QvGTO3H3tDW3WpV7d3Risga6IYrDqHlytjVjl/KjsS9g1iyMi2GOEhE00en
La9yYl4wNSDYC67qodneosjyTrKrKamlW+5ijtHbbH8KdGC9r2OZYZ8drauqLMpTqWlH4C8uK/IV
8juiaoY7UTvlY1kGQ0dYg8QwtlgX9CWW0xpq1rJpfTUoNQ5NtjgJljvzTD+q2UMiG88efPk1k/l2
2TJ2JDel/ayovThZeCG+OCF2A76yq7lR5Wcrb0ik8qV7qayezFYyMItkDQI+48iuUciCJKkoKes0
ExbyfNK8qkPFoT4ZeGQukGLdb3EfX4kJ2WsqAsK+tk1xAysJ5rYIpmCnmUtc2kpZlwCSL6d6zi5E
QCgF5tcPIvOsuy0iBUkNQl9hnABIJXDIfQwKHd4ix3nPghG+NpVgbwhy7y6U2dsoho+Ga/jM8aPt
08av20+g+wtARqTOYAiuhgd3a8bLeiv7k2fPd7UyRDGB2+cL7bIKtXHg3SHHoOwS4/wClKFMgK5s
h8VkJWwLj5MI+xIpImmjUUJji8rx75Jymz073gq8DxE7AW4r8Lcpdd0xILKM0IJTrTu2bAJuYZy2
Zb/0x94epiWlfjPvC9UG5+wk5/2Ut/ay58f3+zRWdBV2RDDLNRFdjSd0pffwfpl9qtaor92roKVx
m+hZeM8aTx1ZvnngfkGR3RwKQRTQQYqWIKDNBNXtksfKJLSH8OlFXT7n5E0JWaWaJUIRFwYmhgde
R18dlljMHzlhcisOpPpYT0uGSEtiVdtlg7RZQIwKvKQUipbsXNDtKWKL5MySewhUnDXb4iCagkax
31ekgDUkFOm01J5xLqSKZpNugDSHxFoXSGpzMUU5bONianeBrsM7CypWBAPWCv1ERt76YlUuIW5V
FWRkiVm597G1cqLnmE0EJYdAd8RPbfvzTSu6cE0rp4m/9a01fAnGcbyrJ9JnkoxwTPB/rNpflVVi
gWFva7zD2McdNyZauxwgV+gOe3IwxJPSFksbmkq4iLMV9WxM1Jb6xtBGWVM5zlIfMLPTOR7Wuqv2
1RAMD2pqyyCJ0WOECbvvyK3A3O5z7ZI2yiSyD71knIEgo58dfRpis5L0ofDj+PfjKrKbcXCAhSuG
TuSJkNRyG/sgNljTc0PDKej0Uziu9I3VNsAK9OU5BLBfy3wnKMXeTC/9Km2bSX9u5dQ1FwvgdXTe
c+aGN4RoccQBhRptqWqzFjWxkGw0rlopKQ2lP6FbWde96CniGpqVrmk80TmC6yv59Nwc03gStW6z
pu6iSdPqHBndTKqO3m/dFPcHrGNkQlVBvy67cOEsvgtFadkXuOdwbhEANx+qhUCvdO3HigQSM7FE
lgpZ/w6xxxIS3B4F/aVbQzI+tvZgndbMfyFI0C32fp1Xcj/Thh3RI9drR3IPPt+TafJx3Nes2x+C
zste84qdJ11BT72PypI8S5eiDvL7eVJDz6eOvmlGkxPB4qPNLZgX2fs2m6IwtVwXfGyL9rPZWwQ5
banguPVUTxmdbG7AimNflBPkhtKrJRWNRnFHfK2clkSMoufpdFdPHqIsnm62lrwEOqoDDSQdNWGX
lLZCSunSQIrSQdsRp8cmNO5jC6Ajf6sqScaQqRsXchNNN4zouTYP9tYKeLwtjxTHkA417F4JPoxD
hLtU0yFpJ3Cdvs0GYnuT7xPejK85XRQJ9amHp/gq5LTyrWKAM5N2uIK7d/pK2bsVechtJ1X12Vni
SqVdWazv3GVlATSBbaDVb4rEnEz4460pgD3izast7siicR4ngzX5OJp1EpC7XLK0ao1CNxXf6ThT
z5HssiNmEtFqV8x6DBInE4bdZ9SLeBqZAMn7vhtUd1Mh7AmAX7t1vVG+1UyBI2/O3rq15vCzxU1b
JlmjbUIlG23qc0PbrE/RWFv1XrHW0a8NQqIoOU1VdwTT2BTGXb14SRe7M37B3Ih5HxPond10qx86
pM+VPnKbLIiHo9JyQLyOlN5FmaWH2eDpxJdYEgxs4vYuHFlHEzGRjpM2WyP13Sqd3rmxVwVcOp4w
8bNm9MamN+5JcwwQX3MUnTs+p8zLm/BimWKlEVVQKXxcaQ9OO4PxODz4LSo0lWSYhuwPpGYVvn9Y
FgYCV8R+VwuR2P403g0DYlxcd7U7Pfjg1GW/N65n8U028A6DY1tmffdY1b5ouHOseb4/RxjmbzC7
GuuyQBSmL6OFvO8DC0vXP8zx5KJM01URf2kLTwdFCh3dM03qlMLyj9huM3UxUOWCaFVOoDHM+03Z
3Zb0/NomiXVBGGNqN0yRwC9qM7d2Om6tXp2UsM/gbRwEyYU+J7WU49hCm86G21iLy0nXuIZpz4zx
U00EBBJSYkMJ3ktVnAXkSXIWtGiV14MzBE8xxtzl3TZYYfy+rF2aP05ZTlRE5LatObNh4XEOWGOf
8DKspLJ5pn9en+37YrAAEztVRK1dWZsvb4MGVZU+Mq70tiOE5V6eWpduUZpbncUR0p+nmDTMeF0C
6jzFtIls72GAVBQqv+qOGNbDdW+HZB1ezllmWURwrZ7O4h0lYN58aLplNsewWyaqbYut3Ho/u2Vh
yQQ/j7U8ITyuig6obTM2VtqDqp6PQ+a38V1Tjet6lbVxmV8FHPLLJDeTkDtyu0y56/TUV6RY0rOR
Jwvnt37PdCpzD76S/nRbB27LID42HflbMkNQe8auqEi902Mbdp+Vw7DrAZhn1/hsd4ul9Z9j4f9z
Kf4HtLafJpL/xaV42fbffvMpnv/Bj2SU+A8Xy9HZRIrbAysXYoZ/JKNAyQ9QPSGxh+Bxnsf+5VPE
3EjTFjkH1K8zl4V/9JdPMf6D32CUCmqGv8D4+9/xKUIY+XVyCkYeiej5/dkScBX8LhufljIeB5eA
t5hH+eS7jbmuttZl6tbB9DmNvXUOt8rt6kIMnOwPkBJ2HJrWPh16MV7lWzhfDI73Ae0ix6wyWu7d
bnwxbbnzEBWCHirXJ6sJvUfX6mNY+maZj9qrlgOd6u16wVpIYJge73AhdDeDT5ripTc7cb6vF2D+
e9cKGkBTmprsMiwlRN+IyQ7tRlyJJfxUux9ujB2Y0aRRoMqM2ZqTydfaP59hONYIrDUe1r0yifMi
sthzWTD265K5g07GqsEsuGtFviwUQcwZmcCcI/VmEV7h7w+6Kx0W0X7Ta0VkcYXFyct8dky7b4gy
aPPcv637eb6Ag+BSytGwT5xxUzjZMGWlxQJFda9k6Yzn3iwZ2rd0gQs3tZceeDPm4QCOutVrjkCV
HbX3ebaWF4ADRH45b6VDMsFW1HBDdl1Y5he9p+NHbzCZPbNWBoOgOGclufIlOTSWYzUvXbMs4TUh
2eq2A7K1kzmDJFjes0yrFbF5ZDdOdSPiajG3dUxobUfZGbKkw5f87Jm85xqQItSPdsCGdhlslvGQ
Izjw/fNDMfQZMQhU+I0+DMuUTQXu1ojUrt5dsienzwv/QldRNlQpefeBdRlL5BNkdjJLpn+K6+pr
HjAbYgoKtP7KprlBq4yb6BwLGdQLU0ijooSMMOyHC2+qOZzhXzr4Q2UOWo29DbYs2JrPmwFplvZO
Nk2Jj0LIe1W42RMOgODSt3ml0zyXPqvrLBvmg8R417yitX0d3Qp73rJsjp/SerBfODKVOZAdMHYP
LviK/EjVkn0YSd3+XAu6IZzm6aQk5xxQphRVIR9MPvuEMUZrLRLk6Wx4NgejNi2gtnNtujVXUbDM
fCXGhO98oclsPruG3g052Rww8Hz2UoceQbdjOF1eZHMk3jDpQ10CoxtdIapiHoMgPJtS0WpZ7ZUl
wmv2GZcZRRfGpxrEF3AxOW+k8SEeomks+LDWRcQ30o5oF9dsRReyhwl2IJhc9AmtuvWx9wG9ExIg
zZeo1CD5+cLDb0U4mDipw8V+xk24Pnm6dYlrJcxI0T6tpCAB2yNyUnRtI69dRXvoxqyFFx8xMVtF
gqBEqau8l8OYdFbbvcLr7bL9JJqqYESEgnnnUY+rE5Ym50ZMOYLcKKqvHDZzB/6LAYjcop3ddotc
J/s6j+xx3mU94ig+kEDDQKep5+4FnuY6IUsUGZQKOFbuhogJk3SbD1bvb3q/hSB+GDTEzaN97h4G
dF5vA1vBx54CQHWlUkw7qjKwmccURd+lACxNeL/pcKlpyHv6Q9jnwytsldg70Gpbnsu+ke8jpiH0
nhbPOWGhpftZtNPCKIsXCg9dGC7vOMyq00QrAu3v6mTU9IaxXn/0MxGJw5Ytgzx47rW7YIZDzc0e
PgbRgW4wkalTKPI/9Wz/txH/hxuiMPrnMWUPn798/hkX8P2v/0h7ghdAhsgZrfFXRtlf+7B1/iM8
DAB5YH0wvDqbUX5sxE74R8DGiOkA+aQHBAXB44+N+PxHDncI2zD0MNBS4b+zEf9G5Dh7FhF+OTb0
L4KKIjggv4qznIrzEqANF0FBbB1XGZ68jlT7yMxv5zPoMIOhIkC58uavQ+5cxE5pX1ibvvVUww62
9de1mtwbzwbNb3nixh9fvn+S/xM31f/eFLyzbuyf315XZv5cjj/fYOiu/6rzRPQH+CgWH5QjmCbP
UvYfOIrgDx83NhGhlIB+yFr5j7vLI4CMfwJN6U/ixLk2/KvMi0ggQwALo5psdvAD0b91d33nQP4s
kMP7TlAppvFz4AYveFbq/aRo5H4y9J0Z4zvzsJBwR0OB/r6NJrZPbdKigKDRGdPMDHyUryQOB6Ba
LW13XWKy3nZSlryySVVOsHwajW2GTQ1C1qWLx71M1ZR1hPDEC4m3TXlGw/umcJaUJl+e3RgZyG7n
copSJ95p+QoWakV4ktlncR2yQ29Xo5W7PI+mpySaIuce5EROrwY5GacqJrxpLKCx8DSYiE4fg3Wd
aO0gZ7NbKRntT5pxfdipCxRzi5U4uicNOSNW7aSGurjuy0ZwuBYuSR9iEeVd44abuoCPHRZpVg39
tJtVG8GUUBk86Hot39nbeEvYT3S7tLZ148Z0PbnAXlT3COLLF7DTPvwbxoDTyWL8sXAGLe8K8rQ+
wHu3mY5s/FKNtEtSmm5ifc82ENAu6CzvISOE23wjppa85DpXdXhZqNnyL5GRwaWrgz4gDnibsl0H
/pZJSZiJPImKtde3ubVCzoTF47pUHC1BN2Yq6EYEdOXZ5shbY+LqbOS3F15xr4C6LxylvfGkRTlm
d2PfeWY/E+506eVhpE6VRwrw0nVKfAkQ/NDddkb3TdF7pCSIq7uaQ41OGz5lBC9l8JA5Tn099NWE
oGfZVn536uct0ZGnGDAv+iuRp1tiK5bmZz93IfbSkThv5PrW99bPtPtxETR8jIk3Aj7zxWVW9/XH
UNaUO9TsW1rlXp3QlbT9vanI2EH4yAkEv1a5h+b6bqzjAK44xfREYdKpPI3DuZ2SRSIBIVN6+TsP
728Jct/ZET5pgJEHoBFixe+yWdEWMbcIUEadl+Uht0qComy02wmnu2amER1MKLE4RCSdB2s3WQYE
2Uqp4MTEU18hyArvddgKHEG6uMmUw6zq/MnRuv67HB9xFib/+pjT8MNGHWIvRez7OzZEjGtmy1oa
Ess7q0yqysvkXVYOUcQ3XcklqWh9oTJY7Bo9rjt8WrbNXq487cp4jxN22ske4TN6GrH15GkAvgrG
IH+LFx/1lRWrkxVL8eAWktqlanoq7bCq2qvCVcFOFeotqKIb8FjtbcuDeGBqCfh3Hozc5QB7X+PV
r+5Jghk/NbR5u8SdFGk3DJa9MB0KJ/vQ+Jb1uuZZe9+JqL4l4w3xSdZ52iT2wEukdV/Q71lwUhxN
I5F6FZxPm7+Rf/+2Gf/5lVO98QugNuiyfxPqV84STnPhGhy3pf+eIN/p2XTBkyxK97Tm9Xjh27lM
VV+s+y5gvGXJMUR0bIa70Jqdi2Aqx6fMIXBb1tN6FRVWcQi7UR5Wy512P21Bd39+tz+DW347v3NT
Yj0Tjotnhe8do86vC3s8qYL5IFLerXfNx4JvYz9XZO20xnbpneMGQXOOcJdHqf27j+ksvf/tbsP2
RjolO16ATv63jymG0Rc1KyLIHLfkhZLMNZ2KZGVmIfoxsibnFr0ceavl0BxINqWb3ZLUs8XtgZHU
trdl/Jo1uXUtVrfZMx1zLxf0rn9DS/iNzHv+MkHgo4HDshABfbJ/sytElVqaNijMro4qtpO+HnYm
J9CICTd7x7ZyXh1oDxYMdI0LTiEzIIo9GIWhfI7zYT4x7hfPuGwHJEGuddtn1rB3oqk5BQgUTktY
m2OuXOfeKbLiB0zj3yq73v2rXFYgr1/pp/ZlXoz/eVN+7duhfRv/N0QOnx28/7zYun798lm1v9K/
zv/iR1ct+ON7mf6jk+Z/r6MAt3ArnklUP3XSzoGtLolbZ5C9T1w7BduPEsvzIH6B/eXpoXILsJ79
WyUWjbdfngbaaOfaCmcyNg6wcb+bHfpxQuINOS9dgnLs99Uk8291TPM2RSUgb8BmMCslx+alCdv1
aIU46nZmldanMOqDaF9XefvNVKUzpzTH66dynLMvMmYj3SGdde6yDIkx0h8LnkuDB+VTfh64Mhdb
2sQGj3yNZVqqQ943YG0Bcxl6F9a20FrqpwhlhK4yEo4DBzmvHWfzW93F/pMCg/5YTUo+ZmoqJkaI
VvjQhvNZLToJfd00ZibRcSxvCUABf1lNZX5temcMDmzbWbHzApPtHGux+2Ty1/55pFWAMpQBv9oF
vslvCxy/Og0Duvhmcu1o11tKLcdNG7wPDgPkfSyWVdFXqlu0m77RVBbrLF/yUn+r515W5ypoz3fo
InNnglwnU2NHOf2ImDXYzVFI0KjxbsIADYBXOLe1r/xibyEQVqnM5HqIPBPuVWfGHEQvbE8rGjuX
VDCX/dB2cRUlmB8AHw+LbV/qelKIPNyGcMvazudEsYSfz2HOaCE56Dwr8Yqo9uAlqmrc8bv01oXV
tWlOPyNIC6eeHwDaVrfD4Nvv0JtUFhe3MtWu27iSTBB5mnfF6tjZEUu0/74k1e9TFGVNfOR8KJYk
Q2tGLyVW876pW2atyxAs7ypDkyyFzJRRO6FqFDtf1OajyIJc7dx59l6yZUYEC9WotdI2bLqTcYz7
tW4nebSpRrsD+UXyrYHA8q0s6qq73PqhdlKprOCVj6trdvZmrQz7NXlVKUiIC+paC2lUbJov/QoJ
+hDYFZ0WscQxAuMqx6rbl4JxTBUgTk2Zxvb35YC6l5A4lApUIVH2aHtb9wbhgH4lmo/Rwqshh0fE
/c1DzXyv3jHFb5wk8Iix6Tc/el7W2RdHxPV2f/ofO8T+qzX3vHr/Y9Ed/vP7Ypu/tufBwC//gxIc
lOG9ee3X96+Dqce/MszPf/P/9w9/ABEfVw0Q8Wtr6HPyaqiqfl0bg3/ZGXnX/DagOP/1P5dSP/6D
0hYaBiskS+d38M6fy+oZ5/ejD+IGfwCeZZBBB+TPYcU/llGHpdhHwUVlfJ5m/JsDie+l1c81xTmp
4nv2G7HwOFt/r2dKQucqEtx8FpXIY14O5FEeEJnZHukNq3M3lYRLXExTNHU3wPdilUizoOtEcYTH
wdJ0yRNr8fSbtjLE4Lals9vKbacs6RqDSKKjj31WZTox6jNQDl+jYZxX9K+TBuAURxJNkWxkl2AU
9R/IMZ0+QPYtfFQqcE2TsHeV2IlYU0UHdmffj6NVPKtt85GoF+fQpYEqZElQN2jG//AB5Amgil9f
MVUpXB7lfnlpkO32O3fpMR/IOMSBVHZd7xx83wrq/Tg6rTlAUfUv4dJU2bHpmNuks9HbBhGmP6um
1sGR+5hHiFOFX5fyMMiy9B5jFB5XyyiLEFuJV/HrpULGUOYrz+uYdyx10WCQlcF3EYmgUWtdhi1x
1zs5F97D5HCRMI3BrXGa7v+GSPJbpDCaLQ4lZGpjhjibh9kqfy1V64x8awPgZkdGlKZhatDSJNnc
NPMpyOrgvmKB3GU+nd3RLcJbe7DHIA3qEumfM4fRiRdWf0MyYvf/pYIlUvgcGySYy9F+Bqn364/k
1DpvijmG/kMg561jBXC5MfDgEVvGSxd/w+GnGua/qdb/m/eDYhcK3pTzjuv9ZmadM3uq3a3j/ZZh
OxjCfV6yiC2pGdvhq8N04s+Z7D8l+/9+HozgpaALovVEPQLdnyf657aP0YOMzqliO4icCzijfL4E
s1URL5jVf3Np5w7Szw/u97c6Q3U4CBCk8HsDc0BcENDtinbWivcGZUv7lZzD7e+gG//lbVh+oJvy
X5ccbHysv15ROY9tteVlSDQ4liSYgN2hYAiZ/Ovvyf3OsPrpcmC5nRuxcYxahbfjDvn1feS8iLnc
ZpGOGU7qeB8sPgEyTj576yUJMmX3hALO9l9qwegNHI1bvlEQuHqPhKMlnlwVvc9eTkjcxCpUAC19
t8BcdlCmzCJ7qQT1TZK7LZ5L1FHazRIOQTN5TrOdq5P0W+s1xhPX3MS5Z00ns2zBRzEjTd1vo+EG
kiySfY6E0HcHoqkHnBLb6MMBmaN5a14KR1AspUUM5pKRKRo/akXFoOKAXKR+mD2LNWKceonSuXZ1
fCyHIRP3yurO9eocBvaEzKbwmt2Gu7u/4lSECif1LWMhix0mFmA/zeAofZd/FP6K5oAg9jSXQVif
LOWv+UE5TdumDvLt5tbZznk/Y2Aq1aBLoKV1ZQBAcSc2jbT3ue2QWT2Fpa5VQj9lza4bupNEtaAT
q2+zGRPhU9Aw8EsjFCr+F8ZNCsoZU9zuWETDoK7sVmXPeOWtYRdvqGmeFyzeX7fKru99KfFaJUPn
lOPdpshu/9DERdXfe2tnpkfYz7o6RaVsy5tNKj0lQ62a+iyCJi2m21WwaJ2DGLLVnMZNTx3K7qWS
5HuvonrfuWjY89Tri/J2M8pyAW8uZv3i15niRxmjLn43MQ+CSthEQO15R6LKEOmVmN1K4X9ZZV1j
ngS3nuDW9CfMJdWgv+GAk9WUVGMemRMD99hLtgAxjA+eu7esJ4sIo/AJVxxOm7I0UX1oyy0W9CTp
7j0NhWnFw4S9d/mAhipX+yGPFnxvTQ3syomsdXpXd5vKrYTebZ09U5p5wSV2+H5MEHU76hPfBSaa
UzHOoYMmNPQn97Obm9Aaj9pZmu4rSNVwntOcMzLNkCgu8Wbm3kTgrlc67i5kcvowqgB5KsBLmZOC
KiZ1VXtZRO+sN8N6wjgT15dILcMjHj4vOGrRokXVC65SNoFBR8dhMhHWGcvywv3Iz83cV22FOhBU
ZdyTjmX7srrck7vNyDlPzBirZWfPWBbQDuVZti+lwahbzase03Dus/EyGplC7mtNi3Yv6EHPSZBF
aMjWLL+2FRat/eL5JVNULjUmR2ogxc6fRY++P9RiV/QL5gUrU7TOjeW4xa5xPYTqi1ppuZWxXtEm
FwRbJoFGfHXtiW7JDzZj7fVUuNq/qmD4qCOukvhT2Ya5PjDfDPMdYsNKH7quDIOLoOmKMQnR59qX
SCSIdRhDy6I5Ts/2xpVTnL+bRtP7j0WxwP1vPWNPqI9tdTtMPpEKKtQtyd1Nlj+KietNUVOxuUTs
M41MHVN5zXazil7XFibj2Gv4kbfg/7F3JjtyI9uW/Zc3Z4J9M6mBk95FKyki1E0ItTT2RhobI7++
FpV580WEMhVQAQVUAe+OLjJTojudNLNzzt5r8+PyyauA64wIGUVOKXmjjQIndq373I5Omn2DFchd
GR0fUSf5dtZdgM/o0I0kY1NVtK/DvFOJEayyJshiblIre6Hv9GxTc22fbm9I8LPFXgPq+1lDp2nS
TOR9IRDWNe4tGUs1s9503jmrZbywqf1g3z3ZBrjWFhP+YwvlePtsG+CcJnnlAoEVZGq2bK0aUfw8
J67dem8XyA1vJNov/pmd3YDJN/ctIwCGGkKef70jPTs5bF+a6m87nocbsNJ59qXxnStn2FSXNnAQ
UkKcKvvsstLoXQ7vI7oK+9R9CVjybK+FfsEGa3mmxyHJZ0C6dTweDY0KetWu4bpzYnXzkgwN61al
29/Er3AVjl80TWBJksZOt+bpVSZUMkJOSJLbeaO0gqw9ThHqtV/fv5+/CylpiJ04tW+nveeEiK7l
RFHV+UKXejCxprv2eTZU8OXXV3mWY4FMgxkzqF3muZyCfEjaT78Mu9vQIEwEMKFRjDaIUcvUvYGh
1ZX7UQaRfKtrY17Ptt/I/Ggamf1xYAWPrpq2m4arjiQI69g12gxjmixLBJUAi/fDrz/ls74tYkhu
AaUaIZa8QtyVpx/SUfaMyqei/dRVwd6LOhdgX2UdojZihwgznYBryP98a3+rk/mv/cnHBfX/+mW/
8//F2nujLv17J/M1xX7/ZGq8/fd/Fd/2H5TdVLxMZ5n+extl96/i2/wDSR4NSnJZXY/lhwf6v4tx
RFAU41RTJNawOv1djNvuHxDct/rC5BFnDv1bY+Nn7wzRIMAAkX0jUKRLyid5+pwELo+qJVOVqF66
11ZQE4tm2q8f3Yx/KIl+ugjry5aI5LLMsK49H68R7lQaoef0ycbEvvAwo566bkl/b/mEuspfv40Q
EE0yLHlOXS1CZbSsr32Cad28pEN7LwBKHfLJ4NxkGtafjaZ/rbv4BZ4UQz8ux7yfWwfdNNx+occr
Z6ozA0K17pN0KD+NgWL+1UcyWcPFwqfpzXhRlvyF+ppm+D9ck7ea19oL6EY/vWY7pObCgYNrVlN1
VXRZdB7KfsFg4EwQpyaoDZ6DCstdzoWnlt/blH/c4IBLQzl2faqnZ3vFtBCIVldcPerwjM0zLgQ6
KgpK+5C98EWf7f9cClk219g0N9vutP37R9tSDhq2moCEJRh4aVeYnKC6SPWxh3w6+fXDSTvgp7uK
4RxWEo8gIAVgiE8vVlNVKJXTWqpwKsxx1441cMwgu8st4Td7joH9x5A+MQnqnWMRw4WL6Vx5Y/2x
6lLnOHliLnYFZmTsBlP6limCaJN+KfPv4LucnW6a4L3uyhbjnAajz4izsEM29d7BsCtbarB4xRL1
fiFU452L6pLUXJHfpz4Dr9gr19GK03QYzMSulJvGKhW2txeunttDmPUrtmTXvBKhl6exv6bDFTWm
T2bX2KEKtFDEv/U4dHxJ13509wjfib+1CptTxSTs6LtuCf+N/U4tdOE7lWHwavz0MigswAtTFF5H
hZPhxO+JZALI8n2LKqrisZLNV9pVnXWeCwWbbhiq+oGW81olOHOxZvXj+pDT6r1fvMV9INuJkX+T
+ppqO7CJKc04d3wogON/sReaUkntzYXFKbcubnJ/Nha0uAH2sWUQFTlolCtj4hFY4fGXeHrYORrB
LW4oNSTe4HOcdf0Vb72JIv+T4lBNo88XqGu92Tcux4h6KmnksHyRfpN9MwOju57KooNQ33fivekV
+b055wqhbO/59+vgzJx1i6D6GuYz3XkaXub1XBh4yYtl3Q+BmdVYuRA7r6sQBAVF5kUtbXdE+2kY
KPj7kJqfMwQy1xmNrQ9NZZgP4FsY0CythXF3QqU6eo5x6urKv7Ec7Ae7Oiqir7ga1Ovc3AwMJjYI
rP5VTx8Uaz9mAdz2YyyISXqbMkVBNyqHNGIazJyaTDusm1KWLiauTnuXpQPO4GBB4DBh3Ul9ayuw
M/vJwjli5pm9noTvtkmWdvBa0fiUpwE6+1dwYUSy6WUdCJSxKoamy+zr71PYt2+ruVg+KWbl7wyz
X1skEKtn71iTMaRqS/rvQ6+zl93Ut4RVF8Fkv6PsrmJHWlV9yFuyyCfZh0fO9tPnMRycN70pCaBq
1+n7MCjUqjMcGexDjfnaHq0X0YbPOz4sK9Gm2wrpTXoWs+JtfX20rEAzap2Bzio4V1QokHm6JcTB
+9BkNrYKvWd0t1MgQ4zRh/RzJ7svs3OJhjPuohsvutL17Vx0CZMoZh60aUC8H7Sqjj8WpP85Rf1X
RGn174eoY/+t+fT10+Nj1PYH/iPutPBLUBkx/YLdzLbASeXPY5ThW3+APwJUT2eS/i4+i7/PUZaN
xi7Y+nsh6zoHnP8+R1nWH5x70H7Q+XO2xvBvuSyeblicbratCvo/2VPMpgE8Pn2yGLuFjdyQe05B
/0K5nb83rEmdWKteCpJ7RsL781p8XPQgG1/+5452WyO8q3hdOi8yrqtxa8dQGUIyXD7apVCxXVaC
/Ab7QKCjfFXlTgVJZ4HxtOCrd4FfY2PtjvO4iku7bNy9X6/qsGTGSO8I4cbUFoks+4h2pSGTBkw9
9m3XxScM+m1T4Mcki5OaWw3OCwfFpzvxj2+Gy59tmFgkJ4Sv+vQuBk3GkDHl8itW5cNA6Yr3HaqO
7fVMa6hTd9WId3Qda++FLsDTI+p/rrytDTxiPkTIp1f29ToNEZbPxCLXZ+9NdZOspru8UKH+OBT+
d6/hx2Wo7ryAZ4QsFhpCTy/Tzoh6xwjl+uwVU5/0nin36PhG5vUNkyswJwyNMFhUMfnQ6ZchLbIP
i1zfdSy8Ad0fw78LjPUiWEpyV+p6wBfH+Pi7mMP8tSaVDqenO/cjkr02A64FpvZSh1bxseg1UQ6Q
DHpIb75zSa06nMfZ0+/+r61d//9KiLc0nH9fxs5fvlWfmq+PlzGCYf5exyznD0oucrG2Do9vEw/x
9zpGZbedQKHvkvpCSMNm5PqrHvSDPzgGQ7ClLfZX0fcfjcsmbSdiIYB5TflG1on9OxqXrWp59IBS
qbo2/0MoT33J0visHlz6xTPTsZ32Qcu5pm0xUhWdPnahptHNAZWAbqleeCue9r3o1SBvIxWG4ywo
IySN22d6tCuPvidIjpdq3wcK/M+sSVCfrddNGE6vptn0Xrjcs6X6x+XIQUNDaW8Zvc+554M5pG2J
EHLfBJF7hDCBydrm3Gqiz3+htvjHS1GnU1twNaTZT78ZRYw0AbipfWYZTIyDiPOrOy4psLHWfanJ
9rQ4/PM2oiQnV4B9jhjfZ7eRY1lr1Var9q3TlzfC6cdjXlbORzCn9d1gzH4CNoIV3PbH/poARXf/
6DH/hyr/n35Gj93ZRGiFrfH5IHIyTY73ldFzWg/rSzkqxNxl34OEGYsEf/RLCOl/vB6NWXC3iL54
aZ7eXARO0rZrgENrmnZvwrXrrn3tTJfmHIaXJI288Nj88+UgvjOVpB3vPKsSkRZEs5cB4pQBfPHI
qHCa46OKFY/aiflydfr924nSF50ZllLe/O3zPHor1AIyKJ+Xfr+E2j8MyLpemXMVXdf0429nGw3E
r6/3/FmFML6lY9J5ZgWiGWQ/vV7lwZZ1S93vm2J1X5WQXA4EkAuK4ib/8OtLPWu50394dq1nnYTI
nv2icTqs7U2jziVwpzirKO9B+zRwTLLxJsvsV9pq9WugS+ONZFR7lWLAtv8PvjQPLBM0bDl0Np7t
x+yqU1VXfJAlYscnNgYiTiTyy2ns5s+//tLPzjbbd6YnS5+eRX/rbTz7zvRpJQnXott7AqVGnkfs
3aul74alraIYhcqXjD9Y70FHpodfX/r5yuDSRGTLgUb+I6LqeWqhBCEJBy0j2/ZtvjduUJqM743j
SIrh3W9eiJWOzW2zWFHckuX39BnKXOB66QZDLOcSDiHvEbP1oBMxQApnX0dZcA5L4ewNmjvv5YCq
9tfX/+keg8FyWQ44G1MgcPJ/en1UvE4OLQLXRjXll47wzROqHX0VCnSEXWZ9nYU7nLO1CV5Y+366
w0S0ufSQNq8YIqrNGvT4ZR0rt7E6Jar9VDX9iYv0GziuuFi6xYRxphBntsZ07CY09A4V9wtrxc+X
pxIgjQJrGUsvx4enl4csHllFqsRerd56IKAcrnJKy9+Rg2/t7cq3YlAmQF2h4oQn6KWMeX73zgPw
wALF9kNpQsrM00/ANB3bNVPyvWZcj9i6+Jq7rbMRM5uj1UP3QesYHWbL7F94tn/+ybcLh7jbmXWY
fvTszst8zCy/lXLvw/45RMw39qVRNcfVdJqbrBjdB71Mb0Jh5i/s7ds3enxSQo4acEHqL05kmzL/
6Tc2F3wy+RK2+4DOc2LoRTIArhWkDDJbdMPzL4Hn/f5t3sD1NJY9eOsY3Z9elGZWMdA5atG66uxq
FpF3UL49nWUdBTFueuvNHKrwDrP3S8kaP99nzp8hp8MoIDKGl/vplZ15DnC9zPXeqb0lSUuj/ZCZ
5Vu5uM4pHF3njCT0uspM74Wcn+fb7jbJQ8LFArYZ6BAfPb3ubHcGbMiMmqzrCbOcQwscuedchovz
2soi4/zr59j6h+sxPLP4aW2HEm2b4zx+k/PWAN9eKBzNhbV+AgFmJYEtBrkL8tk8EUTQXwEWhaEu
p0JcZWuUXzO2dz4DgUS8nFflboIBCwNfqnvD7acTM/X5hdXmp0ePd9xlVku+LiUwJcPTzwhzuIez
5s2JDyMUxrqP5S2a25MPYfdkaDHFrEXD8YU7Y//YJ5488tTlDIt+nLk4ZT6Xvwdh2hHHDqMyDXRT
x6Y39etHy6G1+x3mVd3dBFHb6KtaAwG6zIa8cPZFWqz+1iJ3qqOEsloc9ax1dado+vXebs1cE2DM
mNr5R2BnpnmDWsu17lIx1jDfeoXP0Olaz7lARCXUKXW7xvs42TjXT/hz1hJS7AK8f1cwIzBx+Vfp
ehGiaapOo2NBUVhsqYaDUVRVfePMTvhJgYf036WDEtm1dKdeJmnrgFwus3yq4McMw2dT+4t9YYhs
eot1xDZxRfV4nMgMcXIAxN36JiNPoNzgDzwHtV2WLnKSCvp9qtr0VeeIKsNPx+EQCru1mPdjOLvf
StnqU+M1y/sl000fh0vfePGIzuOBAsnM46AesPlOcg7jPo2M5tUqaEOfDdFFZgJiAHqVWqVx1bEI
ZAc4VOpT5E4O2hKvn4+onaLl3GWACNF5TKRHY3xc3o+1yyi8Czo68quXfoRp2k0XWW9oEJ+6D250
qI0Ma2QQ1bslTD15LKNU9ixoIpA74TpGS/5G1dDmnfhv9zq3y2NvL7kTA3FUn5oei9jeRUfzNhx7
ZWMIrTfn59Bn+lyoQn/S8ABvRujR82E2hnS6nSamIXE+SjEe8ryGc7ZYcIV21A3GuRpy78oiUWEn
+PuAvIJmu0EO1H4nwGhojnZPPsR58Q1wIHzvXEKDEGt2SsPcPgdpvzZXgQUBJBmFidpcZKaxN+sS
w3XvedgDLPTvJNjZ2EW3aRJS1T7N/JugivgHfj90eQKREH5sFE54RsVsB4CyhAjtA23woLzIXYjo
hB0sEHAby0n3BYe67OjUQHJhAwjEE6Za5ksQHyMeha7IhrOv6maim965OfIKtL+Yu3HPHfBMpt+i
CIiKr0wTSEZU9jMwLAPaZBms070j+wXpiUSnldSzLSDsDQbxyABf23dV6do5YjCiCBLBatYgYHPK
e4eEB36GfkizeFHpcHDWfGgJJiyMCjMDgZ6vzdlRNNVKXV+ay5rXRxikQ3g7tGs4nR1qyJt5BmZ1
2XHcutO+g75LtPj0QGSaaXgnh6a/kqvunH0kgpYr9PMSJkMxMaqy6iVr0BjlDpjDBR6/2YxFexw9
N4VfiYrxxAmiQGYicZrEZqeA8HnQvnCmsO1tSBUYSQw4zeLBUhhs2c/IaV7FhsZzojR6NWoGcpxk
fIZcdVUxI0NbOYKuzpYWh6tij+KEari7AK9EfmjMopte4TwsGCqIqu72NDmq17AbfYjHrSkPWEKb
el/lfTtwO8wxerVIv4teUfhEXSxV7sjrOQj0HVJvq7yIanO8ynvyPfb2UjZfdJmXczzoETevF7bp
ucm1tcaaIxtBFjlujgSUJqCrqTItCLpeNxoM9BzdJk1Uj8u+bitv3lFx0MhtWMwht9nmus/W0L42
KhfFNKo/ccKjgusUkq15O/SoKguFGxnGhRPnqScSVhOKJ1G7wQCLt/GieARn07/b3KwgPEhmmQ5T
KQdYfl0wiNtRAtjaW72Q4qKsZzmc23bmNYd9FQWHBaKhijO7mueDt0iSjyt4szf0Lq3loZxKd+II
ArnlWAxB4L+Bju5NiVuZAxFFixd+q80Jdn/uUyKDVWRMuvN7bcK1VVMdD45c7wY0AXDYGksf1lLh
QYGdONqI/mYzxHELUBsoV4RMHT6PNM92URS3zSKbKqkqBLO3o+mObwOzD8wTVuL5dQT95x6Rn/8e
6xQV1gTRy9xRFaWn0qpstPxTCstE6FJGzMpGlyYsgKZuzxAfF8GiUcfBiidCJU6nHJu8080zjnci
Eh7KLPWgjtMffoUXFGZD2wmC39HaBfQDurC+01jLWUAX37oLmib7oqJJShBrC30zv8f4US6cJ8+t
r1qCoHjP0c5m0VIe13Egv9CNyvAwk0vOng49kO0ozLNvdVZ2fdySnJYdu8EKgKTlYsAJBISUhXFJ
012AYJYJsLeOaCqr5ajV0FwglQNDY7bpcCd1W0BfEsZ8uSKIAiGDR0yxDOgM9h4Qcgz/YELf92pd
vze1o4s9w2HfOo2QKmKlRoJXcvynGWDIHts9DaQ6P/BIsSwxQiyuAb1ukMg5Nb5Zwhte17Im14M5
uNwTLg+3v7CkWe/cooDaKQzTvnBXPNRJXqq0SpxNKXpIi5QXY1aOp2NaIexEY9MuEIu1hSwvnHsU
s8J3mhSw7mSMTF45dPB+LPbnWVTqygS6+9kTXolQHApiuEunCiuU7Mlw0G3tSiwY+fo5sybgc600
S51kEPRb1PKBf9vZgLF3UetPpIOYJXznzN+UpEM6r2lcCwVVr/2auRwr9g40/Bu82ep+0DWyj6wS
F8pjXpmsM/bwmNNJ89mbKmYkxuRm1+yCm+GaSK/PAEoVU8bOAgWpRzvPsNDBH9otZT1oOLNhaV7l
Q+epfbFAvHKtfL3PAt19AE1sjnCbVdjfLQHGiqNEQNjFQUauBhjJ0D+C37fEQ92v5W27tiQhRC6R
SIhBMMDt0L+UX5YWTUiP/NPfgyZw6uM2ILiHs7m4SVUgwABdvzVf1pKoot4n5ShF5V7vpDVieFVo
3OYLmDjbOdfh6IPnEk7szBHucglIETjXLoPQw7xG5YU5WPrDLBeku2EZWrvC1RwWcLAoYnQW3I2M
oMPsIcOAfbCx5cn9LFLrWzqY8xK3xgAQguZa9ErnuSdOIH8smlCViWJCGcJEldAES5VwYgovWhKh
zHgFOP9auhW/lgqtnmfIWiE2Emum1KEaiYbfrb0Dbww4TDHGQJSb7Gj5yOMT7Tr49w1GzaDIV9TP
rVdWXQxki9ULSkPjnjqYM80+4oU2d8C2F3GwR4w/Fx3xJeQEyV2Uhp85TbrOtQPprGWrok3lDIbD
32hCedXy3WTp/G3j5mu2y/o2K+kcBqrYTYOrHwxzxPs45eF9sxbdJq5Jl/lCcP7+OnMQpSHkC/u+
MabsHmysajngV/W7Vbaz/EosuXWM3GF1DpHSur5GYYFiYIrmLAdXbeuS023WDVdqFcXVSDqBvJ28
vrso0nCSBxk0uO5DQzrzeQ1nCPRRvdSn1ah9ZAclPaMdcQ6oLRZvIiqXiX8rYj+QdBaAlANDLnVe
9QeREgJ100/mBKLUUGKNZx9N90nOnZa7TlWlwFJfzEhhwA7X50qG5FNk9YwzkQbc/KGCQQk3VzR9
eMmRd8hPRR/BCdk0mGu82uHwKVpq5mPkauMtyPuqukSeZKpjiReWk02YZqd2HMirW5VcYjFr4ZyM
mRTLfTWrEuq4ZanPhjNaX+SQER0Cf8CP19zrnWQemzWKJ+ECFqOrZN2bRZ4j7F5RcsTVIHhFV5MI
m5j3udKxDkaCtbxuviFfwwYF0W8EkyDq5gg+yMrHE7aI+AvNlQmtLjnlxqQWhdNeg/7CoU4c+Oui
G1gT7c5qTrZiYzxJjT52R+nJNZvFDr8OuRuAMXNhFkO4BALMr8bKF7jzAJUVWB1qkWJuOXGKvMtP
Q9YSw9VNhonnC8n+kADrM9NdHxTOR6fJi08QfeVwVIvKh22ICsCuSqN+r2WQOxiBnepdQYelSdCT
8Ybm4RhApcxm+9xLZ+DY6XLU5TiJ52RHY4Kg3aGvYQ64YddFB0OFcxPbRUkUVxNp2PrWAhP8HK4W
GYcKWcvOIcdruF3CNSxwnw65PLmuMjiFoCNLhJdTwzLWINtjWQzTS7qhLd8xiM4RqvZWsBtdDeLW
sGSV7WDX5uNOlZwzL4grQVFsc9SbSRcJp91EpsYrgQ/wPtOmuggG3RsHgvco9HxTz4fW9ZBwj7za
PZOQHKGQVxqDmxieJgop6qtTYyh72o2w3d4i1XWJZQjkaMeFNPzpiKnO4wfltvJgBgsBaoFepb+X
mT19JYbbaC9co1EmDPdOOV/DcFhO7hSRHVJUefM57CqSQcZU118KnlLeFHcExWo0gSMx6DH6Q0HE
TpfAaG/QorgBCDqEPOsxiIbB3sNnybAiicyq4f3q4tDYQGATiWXqbCx+tZ6moDa+cE9B6XhBU8D8
wWnOr1JN0cXS6uUNVSyRDqTVcThCNDXtLMPWxa0BwPXc23XECLnL1ssO/B1BcZih5xO50WR8VIVu
35STHKhdZy8ScM74PYABqblPgtpdb9se+jyrrzk/TAXnBP74QkDRFEzjK4uDx1u8j7DNJ0ZF5q61
7PT16JppAOaaHXOfr+BaESqAjciETuurkeaBE2+a74eyNnMek8xl+aO/O+6oY3Iba3xFdQaZIuhP
UeUMCBXmgSOdkI1DAo7ZbKCgcLJJItPg2NTAltNT0o1JUNkVZCIvF3de3XFkgBptPlRhDSi8y9pw
j517Wo8uqSz8385QFyrHf3cOcxbINqzNLs48Df9kkKI/jJmWxs7UA8I8y9FhAU3QoeXMJA5pIIE/
ASQ6Ua4naJRAAR0Cx8JEwHj/7I9azIdO2MFdqKbmKneHpX5t1gJ/mRAFxHBIApHe4RoY7MQJcnY9
h7ZIdss8yr93x3WZY6PPnGtXjdCYl8wmi45DQU2MmEHj4tKoq4XwJwFUcpdXhiD8Yxl6wr+mQcJu
D8blLKUNlIhBG7cuV/B74ODaYXZpdyIYSWeA2QSVQLdkkRS+gCSYRf6eO5qmd6FHiCIFauvl8VjU
hA94cpX97egbKv9WkR7mbUA81upk5Fsx57HBme3HmkBtAoBVGZ3JTiDTru+KYjl5K37JeChcs0Nd
hU7umJHwVtN3k+G937fjet9NKRrMNhyXtyGAcuC4Vjqf0xY/Dq5gDnSxnnP9cbWlcdKWYEXyCd1a
CQKT4ze3VOsVQheUljvXy+erfPUJt1PAbZpdVbbKSnKOHfoK7FINJ7wJRnIhLMXguw1ZhhMF8d84
y9Am3IbUsO51ampFXBy7h7ptDHbwnUdQWH4zGIGIDiEbmYGNHjXpqQFJspJ7R2TFoeJsPCUg/IMc
rUu/mERGlTVHMzy9BzAMHuRIR9ff3coIrmVkr/bBgY2TXZJrlbHjT52f4N8jlsHK6FDHkJ6IPuEx
UB8C2mHhPiwtNkJezYnklmiY7YslXbuP4RpwQtOuMPwHvZLuQ+ltWxd6XDNUqcyoXweLk4k7Ldx+
ib0xwoWJtwOnFc4QOs6Rr+0vwHJc3MOyKvqYZkE97rRVZU7Mn+n11eDlBYCMls18F81GZB/YrWqq
X8QsVBSDzB5MTmBG7DZTTyrdoCSvSxnC01hWQNlHVN4kSOV1iJoFTxP5uGttGn2yLqkIIHdRQ1Ja
9HZ2mssyzPYWR89z6fBHk6KYx2t6CcFKG2FLp8M76WHpBL86sFXZNWDWkdQzSLBG/knbaiSeSju8
qK1DtMjWTst2dDfIdhd1X62Ea63ZW6vOqdVTS+urvsL9GEtTBFerS05KXPgy/Z6z8n6uBz98wJqI
wrUmGY1vAESc02Ao+zsuiX1yJcTprdNiLts5vki/QvtqV/xtIIOw4AUoeVflIf1pZBfcckJclxOY
oVq/Uv2agWrjsCkTgsxCYghogWx83bAPWJcHdVOoTIAIH9v+c2DlQR7XnMy+GUsVfDaHrr11UcfS
tdBhyGm+8QcIvxVdl8uWxo3YO8LzroqMGfNp8O01P3edNN/2bDnokesZCSixBw8qIF2yC8gYvZGQ
3ov9JPLBSUzSFfzzWs3ZsZXkWR0EsQgnZGY2Y2t6ZYh1V/cLI8OjZLux4ylz/IxEhy4/jsqhhm0J
bIOAYVjrK38u3PNSLOVXpxNWxM5gWJ9ZPsbuDWdo4Z9waAbhzg84QCT0GUqed8oxscd4wWmE1tBC
Z5FB1NdMGaRHUjWXxPwNlrn3lEPHBm0wP7S7+sZHRWlIwYw2eDlCanHbS0LaCBJ0zYmkv2jmECVp
mKiEjXwlQ0kpwz0R5Gju5UgWYkIArKad6PTLwctreg30Hie1l4DnKF1LBGVxkAfDe0LfjCnG3Nhg
f7Um8/OIW7sgT8VgLOahRLnDMF9Che31HO5sd5CbbLuaeWIjCslLH20j4bYj5tpgyFIKe0IMpqR3
tnd2Mfrpgo2pJoKgx0DftlDXd2njEH3rkE+2G8lxbumNod0+2qEB+ESQoErKqOtTRU20iz+y1OER
5nnIbsoyyr4FRiYsDr2qkHv60AU/WRcQUCuZN8FIzngd4tFdieUwusVomd9Dpqe7NUVw58iF2Zf8
jHE7GvBJrI50EeaQdYqVF4mdtSt7VMWU2F030b4L+njppvYDMTfuevDTaX7TBPW0IM5Z/X6HoxXE
SyC0PltDDXow6/y6PpVocjuugBx+VzalfJuZzL7OoO6lcUfDpo/2NXlCHHtoY7qHaR09FffZIOhU
A1BoDyUpqPmRTgiVOyuF1XM+beGQkSeSDTFO6I7Chag0h4kAsROkFITDrdlSEFteFVEa5ha53MG6
kg6cyglB8SoUndtwbaM4Jz9n2NHgrW+EHAWtKOGtb+nlMDwLzbailk83u2FQzO9RitJpsH3xbozG
yYtJ7cGdjaLd6na4wotmt1Rq4dema0x2y0TyEBmV0vlasGDRVArc5ZiuIP52SBvRdJZ998DdsWTs
GJW4lIyqoh3U3OGSpCU/3CmbHB4WBCqZaV41ORU1OX4JAFxk61R8UuCajXgdDen3KfMWO2hPnCxM
jhZrN1oHZN503huOz1Q0YRHqGG8+igLc3zgGmIBO49VQ5sutkacpEXOV5akDC/3UXpkti/oxXGGU
nEDnY0gl7Yg4Fu3lJD7aluw+0M8tqYBWMBNJNjUdwUY8LjGJrtV0NDq7uh+KRdQnz8sCnLYbVCag
/PtQ0s114xQW/2sfCX97WQD2uebeDzopkJDcQt93hl3EpgD4uBQm55cMvXxsYom/yrEF2zvfy6m+
bDLOyz1dLmjTA4Fs5LUzdEcpTuiue6hMYD3ANrLyTQRWgiqkCudPIm9rwM1NGpCPPDvTW52Hxpqs
q1rZZZkGJXII+/dG1lJuL/Qd0n3G3HNLNPMwkBdEaGME8b0K8znPx8d+6bFjh5NqmusBFAIFWrTa
X+yJYAImWk34Bdqmfe+uEbThrdc77lJbR5LX3C4PGeTmb4HqqwnZ/9gRj+qER78LaSVGZBkw3wjq
pWCD9FOIyQIYzJ5ZtqNRMs3v0TZMn/U80ycBINEmhpq7CjzJujAdkSmrc0oLxNkJHksS4SNo3fuW
DL1yPxhMuI6tUecXAAJKL44yKBinWi3em4jKCLmyGn2i3aiULdpBKntNg3t940WqEHsyZtr8uBDU
bl9z+qNiqWjIpZeuA9flTc58QiUVKWLz9444uqrnpwxU8MC4JfKSamEUeWzx6DuX5AoV4rVdB7Vz
M2o9LbdhUcjoTWv3ZXDlloC7yEGPnJKeQEF3mSmlekXWVU2ck4uF4SVZ1U/zZCa0aCLgChNkSBCA
/XRW69Zy8SkadUK893zWg+PfmtqO9ixyDuRuHsofY9r/cQ/81+bL+oXstv9Jdrv9gb/cA94fG5PF
RDgReqhN0er8rbq1TCDPmOo3GQfTgB9+3r9Ut54HEolGEr8cmhqft/FvF6Zn/bFN4PmnQJNQKPCv
/kN+evXnyBxo1L96CZ8/JD5WXVzRm6IkgLT43FJsZYFSzLFl3Nn2B1RGK3EIrc1ksTaOHvvhC9KV
H9LIx4P87Xp88s35iYHxh5fiscihtEPyAQXXU02ZZaT60Y+TdmYfpshuDoM/DccopV+PDRqOmfC9
94XXkfs7uO2ZQdJyMcz6jfYk09BqtLDL2CX9DdUUL8hdNvHOs8+JXJ6fzEPxgGlnu2+PNJCoeciN
Kyryw4L+Y9fO4kI4HRvs0nUvGA5//gXwBkGaQn0cbdrVZ1eyRmXRsJM0JyLBNqo1BFi4Snswb+3H
QEcviZCfSzh8pmLAmpG28HQxRd3kNo++WU73AVYzOXWEb9rxguQyFiX7kSPK5XqcaU7ljhG+8Lv/
w5f0mV0jFbYsdtCNtfj4ooDYalW5eR83DslwRlWDWCYQOSFeqTs5rfH90Qv411P+mFv6wzz89Ofj
2ULZzYuFzxiK+tPrDYqClL4/vY+VefCPvNAHErudhojiRr0nUIjJJA+QcecE0gIMtfb+XVeF3teA
bTDazQ4z4l3Gbtjskbp4wV4YoyxivsOqEzYj/76ypv/N3pnsRo6sWfpVCrUuAqRxXtSiSbq7XHNo
iJC0IWJQcB6Mxvnp+2Pei+6USxVC9roTuEgg42bSSRpt+P9zvmP+BBKhv8jMrqkBitW7z2FffSax
++jZMUA2uZfn0LrdhurfXliXSaO00xaf26h7l3XXFYdKzeslPTrUWINwdn9+eO+HPhAIE70NAwRF
3aln2s6b1tUpEYW2nskLrYndI3m3+o4ILRn++VLba3j7muAD2JvaydH5n3nymnyjnD2FXiWcltwM
yKWBlOMl9SdXeSf6dZhiwRWbFr4ei8nzZPRRy9dAWXIZVHxY7Vo/55hD72QeTWMHmAcZQBHPwBvs
ldg3cuoGBHRBL2LnE0nZu28PbRdDC70gFgt4uidLcuI6nTZw+KVFR1/aGxmg5FvbF+VMkVhlZHab
iW98Iiw71c9x96gzkabyFxEF9olmCyzNKLNOIwq1NPPQ5OsHeqzBeevJvFXCSQ6jjv6nzNp/Uxn+
x8Xlowe/oa4Qk7uA5rGqvx26xkJOl5Zxv6h53EA3Yp/Td4paSavEZQcIKJzwK13nTicuhrGZIyQ3
wMjZUn4y/3z04BljGKB46AZ1o5MfMsSUTBriIMlsUaGWNZcVUadBqhRgSbR856vu/ZsH+T/e/fvn
jmrRoUzP3I6W3juRaTq1hxB061W5dtkellFIIFq6fV6DtgxjF5GD11DLT8ek/uSNf/DcgfZtqzkH
dGGgz317uz06QTmltC0ax0UJUnXtBVDC9LAJdL7OfYd4rYCFxcY5RSPRYZwYrCoaqGx9It17N5d4
/BBQEuD5kPb6p7a6OfeKimiwhvcMT6yrJ+D9pNNsasrqkxX73VzCpUipxloL1xFEwsm6VqIuE73t
NiBHveIMAklMrU5fPpkc31+FUcTnZCGCZft1KkRcKOtapEwhzNL17oCWK7sjd/KfunccZuBN1235
mPUM/XRX1hvT7CUr2u22dT06hFVxSC3yWPWxFp/c0PsvgzUFDDncQIxXbCjfDhVa7QTAmVxK61Kd
Kkprafs+85wdBfcx9NdhQ+cn6jNw9vuPgwVtA4zAy2Au9E52PZmkXlmLsQmVq4EutzXzYoZpdjka
03KpUCHhFhyAhfWfzYbwPrmjt4sOyxrbbXY/eN1A2b+949Uml1yWbRGS+KfOY6REkHSkGG7pw7Rp
VBgqOzSDPqACGubk6Jil+TRSML9oyETlHViVmV9bizfaQb5ykqe8C9YtJEwsO0cf6SDXcR02HejO
l1cTvuaTHCytOiZWkl6linI9eQLCUoT9dcV5oRLEqsjV6q98fz2YNttLZ7BzxBiFCUXkK9DnWKvc
uhfnrdklRET4oxso18koJ4IFpWEuDKJyvaXJ76intzetGvXv0lssdiVG2ZHg63cZ2IdF+Xf9ajOG
zL6GJiCavilpVs3CIzu2l1/9DEDsjlwo0MRGk417yXqSIqBqIfyteSztM2totZ9xNttf2bGjTWUr
JZ/KdlW3xaAIXSBNzD1zpW59oc83Uakl3u1Msc+wqQFX5XPT9K2g56XLH4QzeI9WRzErqtLEjybT
pGtGt52m6DzY8xChBdQxwkvxbFWTVt5KkdJpTxeFhnQiDJwQrhrteVDFCATI7My2Od3pdGIxPIsd
HryXLXJe5obcGW0qkdJSSrxyISo+dlXrLoGWjQBaG59469Cmdrl1gSdVhQuupCtN5CQ7ruOGPG3K
xMvOhpG6VpTZRdbtLJqEC2EG7vA4iZbDQTqn5DUiIrCeFVIyGg8tgZS0rlv0PTT1updKNzBJZ0mj
OL7QTN6lI4TU/epaehpkwmA1QtLZXhMyr3gSos6tkJl80oOkxge9V2YPzIGqO/GNWMyTcidaEwWe
RiQxqAB2q1+nbBqp4KBZA1wGXBlr7wTbIsLfWX/ziUeYos7vtOey9oldZYBT+TXrYUW54xbmZV8N
6Lk8PZ+/de1k+TSffDkE5qJPz9O4Moo6Et6+uy0guGCqezre4F6oXfg92opg8Ai43dPNW6+XVKdX
p/cph4l8mMtDOjhUHOXm8QwJM4Xs7yCGOHPIq3D2Q06VO2xtBIKhlSnjViC1y3bF2NPBx6NJrt6Q
ZtNVNpXFb6K4JFBEYyy/lY493TqrTit7HleTVtJSJNeCgO0iXBjX0568BwQKdi/LGwrk5qM+sZXH
2ibaY1qZVREkCpFTNRJXuqfJNOEY7F3nR6rb60PRWgjAEnCCCiVKnf2in2ysEERU/1x4A/CiFGbZ
pkI1szF0MsQEob6pM9Atyfk4UIeC7r3Mdr3Lco/UafqB+m8eOVutvocRSGtpIkWe7Ac97KAb9rt+
KBfSPt21a0gOh4AeYnvSLtKecnQE3DOpsHjoK8q7lLbwFnLBV46Kwbp07GIkOnmoaRZqFobIsK9K
S4YDQmQgsGi5krC2tSmBn7rJPmmILT9y00Yd02kyuyVeHjlYPyjq/4Qq6DjuvcZ5EtpYwHkvyq6O
6kZMO7eUyHCyUfq/YIDzY+M00x7qvli+IOZ09cPYOklK5bQ6a3Fm3m3fs3Ug9E/SvwLu+axZrf8N
v9AWaAiK2giGpZ5QoTOvUXTGUPLqe326cjjUpws5G3aCInsRVpAS7s2oI1mnClWSNPdZP5DSl5H8
ADh9EeqyKHs8Itqglw5tjs75ouqJ2cDBFUMZXqXNI1naBekiwLF+2T1ZIT1n4eYwjcrujzGfNBRW
PcU8Zo6cEnp3mc0wL5rhjvzHug2JmpuH/TTmyFVLz0XPM02zPh5TJeObwsosxUefU2WE6gcDBn8x
07MBpedA6dXso5lu5Tcxdd5DS5hKf7AXMbz4qyvLI5gWMG7GpFlP1BaFQwZfZXc7mqQg95N0kFf9
0rkZEntVvKa0eK/4EtuXdFyan04u1BTZqkFs2hruhFJVVACaR3A2F5bjpjc6+g/k4U7diYAp2f61
2hpS3ozgv5ehIPckRMnY3uS9NAcErMlSh4Zm6FcG7E8kkBzfi/3o0MkC3W7N3m9e51TfTX0BgSeG
2dTDjLWgUqo+Eb9y8KJr0DFuqLBX7qOCTPOypq6+wn4zZuISy2nQzxuqX/0mdPKLoEdT9MTZr4hZ
QVb7ZoUrYzJbu1VzhigWSmem45gM+af0u6RPu7ctPFSyIMTsn6Pn5+UuXvgYaCUQ2B5lrRg9cLUz
J/NqrDb7X9V02D5yrUDHoy/akebPQg68nGECSQOGPHgbjV42vpH6Mncmpe8ojwGrl25K/g5KFArz
StaadhBWU9zIgp5fJDukDYGPIvZxoe6iEMfIhpxoG10TixbtTmey2x0t65Iw+TZefzhFjV+OEbrc
V4OOH2GmvZQEizG2yX51GnMOZENrMxqII+r4U6fpgxFquAk8o3KgwNRudqxi5ayIcAv3h+fGhcka
MLUFMVQT0zoKcWLdeLfiknASQZxqud0CNZHuqyRrMY2y0i2KgJCtuQl9eK3PWjL2HlLMZn0yHcwe
tKXKTT27uObvaoyxl4m0LTTqJyvTKaDe+pmUVIgjRdl4P8lUTdPLdXLbl9EYgP2vyWLdWUiMS+rc
Zn7J3gp5pIhH46crXf2VVBkzQo1P1qSuxvh3ArcWZrAnhmFXVk38reMkDf4IkaSNoqyILxGGmb9M
VDa7sl6bF+Tr9k1MJhY5poXZ3dK9QbPezHnHUlc+u44233qZhu4DOhUyMlKJ+h0TTEFofMfCopvp
vnCT5pg1OeJYt8nhb5n12AdJow2vTZutz7adWg9aY00XAhsLGluhupT+4KCeJ7VUNu4MyKRVbNrO
lWXWljrLV3v6NhFq2oY8OP2qmV2xhCRED98QGq3f58FXxjGVK5kYxLoyr+IqyUKCJxbCz8teXkrb
zZ8sO6Za4cta7YUscAf1dVECYRrZ5yKxyfiwSGIazrvWhQ7cDNSeIkQLRRmy6C6/46Gq2BQZ0I/C
nIAwahn5aNyvzRKbgIKX9ZtsHNw1araX67yRgE26Yt66Kgwh4B397Hd3AMnqBn5v4z7IqWVmFiRF
kKfrpjZaTGUkyt/nJJrNETWx+PsgzO6XQvL4gGFeb8lRG9B8Y7dQjxWqxPwsVp39xKB1H1Isaues
c8mm+nRnLTJmDw8020HpR5aeOW4gywY2sjt5vRHoQvYpSu22xfGC3MPGJ11m6blO+/AolT5nB2Iw
zAxNlhBPGo1JVq4KaWkotbVwWVFEeilS3cQZix3iBwUCmmGG3mX+LvOr/MeGmLAjr1tQbpF5Twcz
q2R2YS36XO5QfPp3+iAd/8xSokkCodvqHvYVeGnfT6dHY7Xzs0EfF+j8Vl49E6Em7jjx+L/aSl8e
DLdfVrrdGRSGWsevEfHS1oXDhx4/A9MbrYCFoAQyUxJJfpb5U/0Fixqm0dKtSBbO9dS8IVfAAsXm
4SQJ9ClhfidDdnrMaofAzzmleYVyaZD8ODYCtKeh89x2ecIWzZGiPqK4ZkrCS1P8sgogBcHaL+0X
wkSFy3sS43nbtYseuMOIL4IdAVlns5tv2zSAbnJXQFf1cYy0622uxV3J7sBFAewYKUcPtHQZDTu1
ktmRjMbRSxznzGlKdZihw+8sVhIiUo3FOWsoQfBmhmG8JRCJ3Xk8KjLfm1kRQ64LRePWQT1Im5GC
zBfLNvASx2s6Vawkq/FqsUV8xU7QuQTCCQeNQiKpms9VXNUoXqZCRTY+humsKaZ5p6w+m3dOWdJq
cAc5PHcd+qIQShvPNGYyfZVe4kajhTUKlVSxbi3RKtN2TWVkzt4ZBzTaCTDghNpgTSB1D6+IsdTF
zfeRzRAC17jgaEwED8zjujMQCxEf5l7lUhXm3h3nmXmAHSFCWH1e0I92myR63Upw2qLrX6wsXmys
nbBjw5Vs4jxAbY8kfpKyv3LNZR3CBE3oGhRqRIfJes+unP93EHc2JPdYM8dXB+l3zrHHRqlg4n7C
5dKt3dncTF2JeJW+X2CPiCKD0Rnnh9yrJki+EEjQsbrFcdNpodHnoHyUBO9mfICtdTeM83SO18ZA
Oq5LTgh8miS/93J+iel6w3n3dLlfJftBmget2Ctb9h0HOJbqXatZ8xd60Qime6dwHxaSmiG6NR4g
dw8JXbwjhJAT0CZ8dEKNfUET6vk431lLzcwGsdy4TZrVfu2Nnm29jOlOQxyvfvsoLH8WKZRx9EZr
+2zXOUJgAskSiloxiUhhI5u2+jKoynwauiVzQ89KLeDgvtHXYdbBCA1SXfHlJI0+FDtEVgQM1Wau
yyhW7fpN9Z01X4hupheFd5C8BrrbZaiblMNDYN3ybO0WTnMzw96h+e5a8U6x5zVY36pqP3mdIEhy
BpqMFnDpvmqL8BFPUNS/KTsDbRCW1TEqB5WvUasr+1w1A8IBkY/INNbaTy99FH5GlDbOxK7SY0IO
JqOpHwo7dYh06OfipywN/2rO6/4Sc9M0BlJ2zhpS1iyfJ7ebv0wJXpjck/huFs2Oi3NzLCY3nKpR
NAH+2OFqTbY5ZYrzydixT9oOKoWHVYZDp3cQ0lXPvluX6kxf6uzYm2r+RRiPuRywjA5OpDwtS6K1
NSgpgIOBET2YOi+sqWv4j+lqhrP0yFMcS2Mqdm688kAlUcwclSWONJy6NYocoqvMPSsi3lIKh1q+
733bO0stGUMJsK3iO1kmkx0t2lBdlgiCeHHpmF2T4mz9zrvFesX92V14meuOZ2zeOMHNk599Fatr
P4o6Yb5w4oqcqDat85uFzYKPMUyVCklXnR67PmucwEH49FsWmLEiXGszqKvaplPuCUNY0ag6/Zza
hO0RW5qsXTAYFVvHuciXYyPnwuLI6Oj2fswlJuEmUzkyndgsywitGiTUdPUyb1cgh8SKiQESGWia
M/dkI+dkzWO5ZAvX/uxhLMrIbpLpujCL9WXue+wS2aK9SDDOLyWVZS+05kawqi9+bZ4nUprsClg5
e1wQLWaKIh+IQuDE2H7viAPFydBhTQrbvkkgZRJY7l2jrNfvkRW6y270ppYyQ9Xpv/rZs6oAnD3H
ZHQl8V2pVJOEhJ+6WBY6I3+0SZJ4UnzE87HqpfW6ZCSCS5SMZGKWpDJxmkoI72xyg8DyxiZoBIUU
JxC0rIt2UTAJ84+LxnuEQ0X4VIbEoYnMZmBKSfkK8N8ZXAwV+jIWR5Qr3qVPmD1PfEzTIxpLwBGW
lUq2pPVg/nAd8iAD0ViqPpL1juPPbbv8XBX10DL7NjExFU1JFpiMZ91F2gnvae9OlNww3OU0dAj2
rJAJO0MFuF6X1zS/UkwWVrXYGNxW9TVGt3IjM5PitF60KY6D0qmtfSWp0IQ10Q+/soWNZrCy2csh
1uvDl2pNtDRykqJ4ouPDyZT8EN88dnzMrDGNQOqjD22BFThXbCUDi2TSOLCVYUt2h1U2Rfwp6q4p
b+wfmUGbBgXoorEY4lv9hvW/9mnEW50bEU5R4lJO0LxtSbpNcTAo9P2ma+ZdrmztFQDPjBgtjquX
yqgcrGuUJLFj6xOegVpi2Y/oeNlEYdhOHVmA+tFSk3FPfI+DO1Z2JTubJBeePKd+kl9woFhwcQ0c
KHH0I9a/RLc/meEyUlMIkOKrPvRbP2N7P48Ef93P3Fu9nwbNCo3RVUGH3ITDkQmgIUzMEe03zvbx
B+vv0CNfE+nVXMSJfaya3K2POT5UdkCu04CXTbZBmTtlclM2+fz0XzbhHnrdY6CTVBFv2xEbPBzx
/vq/agLYVqeaaPNiE4ejxaJ9RnJcUu3/3Kd8VyR3KRabJq1zW0CCcLY2x99asI7sVIzNTtIp1yyK
BUN9CXlhiFTuFtey0uL7OCfB8c8Xfd/F4aqmRwo4XWxi/9yTGvnoZIlKhkyG5YihKLAXIw+nvMTc
bMl8p2tlfDSEzPYlpeAoq6EumqWNULGxrU/aZ+/aOPwSWpaYI+BVbhmEb+9fsz3VmImN4x3/4HmG
Gu+wZN587+j9+kmL9F2DZbsURnpYMhSFadi+vZQgiE7rLOY5zJrehVWkDalaw2eBBx9exUf6YkL1
JIdne+F/e6EYJ5WBnhitYmKsu7JvtPu6KT4LpXp/FTaiIIFocPD2mJbeXoXaIVXYrfM6yLXZ12Ys
0L3QdBD/+PXQ+9qeGLZWB5j0SZuVVI3YnNK+wY/iG2dyu5EmsSgR9ss/Zc/wCbBlAbFEgYx+2ynC
biHzcI7l1rfWneQcnSEekKTML+C3U09diTQZXGgpf/4SPurY/AUgpIlMz806uT8THXhrsBhQ4eYQ
NwBb2kPDdQ4dllcZE+6gaLGGceGWnzTHPvoEeagoZkzB2o9O4e0b1LV4Kyvm265FTAYUZFKWKIuS
s4K32LzUZkGJzMnh+LXdcNHQlNFDifAea0XSfvIUToKDbep0fBs+Vk72VtBeTxtXtiJghTOGDHW3
aO8KNZeRwOwX4eZ6HcZpvKw0U4VqzYtg1frxOFp4ynxLzWGRbgc4vOV7FLyE5zSuvEWDI45xYtD9
MGvnkwnz3cj3+LK278oFSYum6aTHRkwltIZ+aEIX3PdD6c8p7GK9OPvzuPjoKljz+Lo829dpJb59
O3YM8slpySa3yJ28wk3+NOda++X/4SIbd4+GOrDdU9rSOPBN6eSHwrEqrLPJkOXtuGLT+vNVjG0k
velK8sQ8tEq0fi0fCuzJvQzm3IF+jWsaooMFMGak3srkcskWWwsUnYDA8Dt97ygr/UL6co5jYygI
ubZzEaV5Xp9VtsguPDVrj409et8/+XkfPWrft6EguebGITx5oWKEvhJzFkK1bf+GCiCfQbDfbVb2
C6yL+TlS8SaEeEYVxIWmcAUpst4ZaPevSX5Pg8aaqZoa+fTtz7/r3czAU/PhAjHaSD6Ebfp2BHT+
sABYRptctTC4kiajqDWiYPYrpzhf5fiaELa1Nxb/15+v+8HbsrYhsWk0KXN6J/MCBxAi+AwGReGw
9Rxjj71jTMl10qvPtAAbsfV0ZHCtTeqJ5xOg3sk2gOLuqK0yo7VKLNuO+F49wlgH1K6kcdwvhY6v
JfOvG1W717ZPhlDpr59FFYlthT8ZnhZSHl9s0kGmoROZQOkj6GZzCk3OEnGI6lLsSuQ9gaurjlPt
kh+NZfbPKenM31utFy+mP//uesdA5kPFSAotvSmg0e1SKd1bNKcrGvxKOvfQLDg5tJ1m0O9pZxHK
JbcpYWSwOBxJ+tKfX9wHA2ZLAbKRBQCZBZD5dsBQS1301oD6KA1reLWTzLuL2Trv7N6u71Y31r4Z
9FeuZpOzzZ+vvL2mkydou8a2GUAAaRPw+fbKqaX3LSaFOiQ0YfgxebEOZT8Rd4h19Du5+J99Gh98
sYRSO4hHwCKyfp1MKISzo6JIBchsBIR3aNmGm6W2zE/u6oMPweV5Eg5vQ802TucFdBx47ny6rzUv
9l4HrcmMlWQ3RJ0aN39+gMYHY5D1xOTloRhESH0yBucel7s9dNXmqkpDA9QWZ5BluACuQfsKVwXp
h7pBQV/nW8lEe+im6quRxZfsUuILMcpPJp/3TxjYLUoSYfy16TrlaralTIphrMg01oz8AAFppb9Z
JZ8spe/HDcocxCrsH5kGEAW9HTe+SJbS5BuCUzpn3+qOo9zY+dNZjUz3mgCRz3iK798o1wMTykQD
i9U9RbxZWoGrQHA9S9TZXln0IKjCx/u0Ufo/HjxcCuI0650gmvdUpZtRDi0BNRAHPQzd0d5USGvh
zUc7w6r/58HzwbvahGjI6f9CvOsnY8cv6Ga5AFepTWXN3q4c65CO8L/+fJUP39WGxEZnCcrdOXlX
oFAgvEzcUExzkddkdxc1taCwn8k8j51i/GQD9OG7+tv1TmYzGC2wSDrJXRF6ci8dKASoyXNYNJjU
/nxrH10KQ8620Joba/lkOul8FU8bBCFkrsZ6Bv4DR22JyXtIrE/kix9dioUOID4iOwqz21P+2+Es
EVM7GyPNrLztrePYY/M258q4bvRei/58V++gi0QzsJ9G+kYWlsMJ9+QgWNk1XeMePUFtCOOHdBrU
sFbu3baOMPN903QOMCtreCzESotb4bjctvu3TirjMLdbbHk1Qb5Rn21duqxvZYSbwgj+/CvfD97t
RzKoDIRrvm2abx+I3rNvbDdagwNCKpqNOMZqJfxPJpr3j90TbKQdsr/YVGOFe3sVCvYItEe3DGHD
VYeUwKWjlM4agc+Qn1xqe6pv10LcLoL9LuvwdmQ9GUwEqDrwgaaS3iyJqRHtFPfr7NF6XMBD1RjL
3I164i2f7WLff5+eRX+OdZG/o6s8uW4MR36x2EyHI8kycVCTLkpt3+jPRiO+4ME3d7x8dc5QX6/F
aI0XS+E2hzRVya51EYZvyTLZ42wUtzqNlQdDTp8lCb5/CQieHYdfSW2CavPJLyRJd271HtFBJ7zh
XtOT5mrQqSCkifaZLP79wyA6hMULzwkTMOfqt+9bEo3LYT4rwlLz/RchCi+AFmXOUQcY+lYukAz/
6TD2t806ixgTpE416e0F85YOjWwRJDfSUo/eZC53XofX9pOZavvdbwcXGzvTYAYB60/Uwcl9tTaO
S48M3dCk1Hq+zlACzIGKJ7oySE7o1OggjgQZHzUqtIFf0h7/x/dJNYadMqY70NviZBUA9GD4+EPz
kG20v4PAku+KdE7u/3yVD0YKO0mXLgS7SaJDtj//2yzJHNmhR4B6B+JuvOuX8Qv+h+rJLllq/nyl
99MPwm3MJwa+HRZp52SOhN9NjK02IvXQ/Xgft9X4w9X99uHPV/ngBMxlsCmg0qfKI9yT4bHiH8ef
PeThrHVAa0RP56TovTlylziH2gZGy1HlEllkzqEgWobd7Ew/e1t5YMlkuac9jlQwX/oQ4stn+9yP
BhXDajuAedZ2eHj7tBGyxGy6FM3bLFU3CsVUWBd0NFa8/OhvdeBEwonrfetgOh8wRHwyqN+9gy3X
nu91AzCbvImTeYHJsYsH2yTCOx+Lx1TziytXxdUnVzlJGKXExNYaqwhViM2vwYbz7W0W2lQqFuQ0
1FExgKLq0/SQTzEavbqkqu+AvTjzcw+RjIE8bYdV+btlpOOhQIm30zKQJZ1Wuo8p/Zfor+Hx/92l
/8mC9LcvJSLQ8z9e6z7rl+vv1et//+f99+FX9h//q/v+I2O5+9efHH/997/+tX+ZTHGLOvy1eWw2
a4LYzpb/Sqgyrb8yXzBZUYbGC7f9yb8tpqYg2GU7WHCAYfeNzfH/WEwNh8Qrij0UfPga+ST/kcNU
38bm/52Q2bXYDFjmKtMzOSBySnw7qJIFobIyaMaXyOy0A5qK6jUDG+1Fdefa57NNCJ9AsKajoRc6
ynOzX76uZMsbx5HkOz/Unar83VXGco9Xp8K8bPVIbiDhHARwwiLQ9BQSEIDChITsRJ61FkFTKl9Q
S4i8S37ZdSKPKKof69Wzw87T6wvUEvD7gEB237KcGDrOOtqvmLjNO7etjf1ks37woJ/JpafUVvU5
euthIrBc1qY6tl2RAHEpneclQRybZm555wEeywMiOVFWJNYCo9q/5Hf7KiChy+rCrhX2b/SjPtnh
3ThFYDWsWzumLWlqygpbSvhfyDbI07AYkB2GZtyMB2VBBIGql1qHRfVgadK5R0JksGPNj+w+V+si
VrMLpLoo9Szw0i6/z5JUjAdzggsfMUcU/VXKMn9oTIXBXWuLFV6Aaz+xq8zmR8GBuj6ucV5euJlS
r3HqlAcrLXXAvvgQuqAUsnycschDmjD81Lyv8kQmHD/Z9xY/C5oNRCBWYzGU1ddaUccYI0gHyBQP
ICms+GEkljSxI7slsTGFNjgOcvw9pTO+pRwtlddi1UQPMsQGGE8f6d2tkDbnM58XluBWrzME450W
VSQbtvrVXIFeAeG3Ejt/nRFTjxaN4a01kxmBfRkgYofCAH59lXtejTZwHLqMxiDC6VDU+vBrQhLL
D2YEXZGbqbrjJMFZhSO2R+/SWxXYStcZx3iHUNX5FtseIfbK8eQYyXXGujFNnv99GAjQoOtd+Bdu
N9r9ZVv2FkSOGTjFsI/TvtL340wdhCEvCDMcTFFe9VZpjXcOIFGGVkW/Y9MXLjt7jStq8EM3+t98
YKwPHoGd106bw6gm2KD44jqzN94Rp1nbxwlAtvo6aZ7zNV79/FdKxcW6kbC7X2aIwBnobVTmNXBE
1Iqz70/gkCr71iOxsUAQACIhctj4pY9qcovlMBKFWIWTW08/nc4uwCqSWE9Wdul6P5VMgWO5rejT
Cwx5GASMtiM+src15Z+XYGaeeqpCV9ByVHKxcmgrA5YlICMuteJsB8xvHSINQcaNlxrjfDa2LUoX
+p3+3oR686WtBvFoo4DWojiTy3NNY2eJxpoM01AVA/XvqfLRwFN9OAeltqB8nj3gEPZoPkjAGYoT
guE/QtgS+U42C9qOZpn0aNLaJA7tBGXvbk3Yon/XAblOuw1bA13JXZKWjnwh1ZmqshRAW7mlodZJ
3954RoweaF61Yn0APYtTsVkYiwhxKBfeVJxb+kBfTPdXN9clAqZyXJIIOXf7MJQbbbv1MgQ53VCx
d05xwrBCFs64zwyhbaozYDk7mDjpZstx0u8tkmkiMab0hprriNag1orneDBzWu+1b2kqnAzBS4mN
SV0krcXnn7uZ9bo6rXnbilmc+4j3kwDOZv7b9ZAk7KeyQTLW+2IZQvTKiLpSjYLH+QI8JVoSvXOi
WbnVWYUwoYmWJqm/eiiVntbVSdCDrF7zjahD+3k2hl4P/I4WdGTUy4QywY6hjQGjLgC4ZZkCzdkk
CQCn2YFLUmcWLi5J6Y/wzzZG/ktU0Do4/jeNiRXNvs83tE97GJyNi25g70mjB3E7xrLEoII+NJC5
XEvUjBagzb2s+swJRFaXdbjEGoKh3qKigjx3TYhXQauCKVn6jQIXk6Gbpa0qvBqZdB0zfA7mMMWx
E2VaZcf7HgbMGsIu16Fck2tkcD63PWftaF3q+uhcto2TNxnTh+UZVVDA8X6pCDjeZUKaDnA5oSvN
G6MKJVgu7EAiw4jbW3cSNIQQYSFmG0HNTZJnqvhIJvg/1zEkEQDTgV7rjA7ZCQWvVbO0VAsKHq63
y0xSXvFyuJaCu2UlM6pvk6SJgvxk0O2hYFk0LmtAgkLfZYPBfxdpxKgTvcsRtkYnYw9pJJDX03Ip
i6SaDwi51ioO9G6IQbwlSTIjpkYSYU4XFUFncnP2F5QQbjULxLIdtJYPkzxXhvaTlASOSd2UzNRv
c16oVtfGC3rKpbiHWAYqhpAmrB6J19X3mUQuHTrpoPfBRCYHnpeYQMAvAAuS4RLskTud5XQigOrN
Sv0uIc08aDMn2x2cVCfhB7bVa1pBp9nHkHLZr0O/AsBrzuIF3Hy6PmjTRKE8AeYyAREWhY3j3Yrd
G1GYWXuRUJ5EITLTYuSzSH3SvjKijHkFKCGcEBCs6A9S8eNpRsHHQrhW4dZ7Giu7hS+0IJrrb/qV
w0YwVIleov+sJrV3iYoFFzzJGuZWkjMdm2hwnKOJP6m6TPUhOSKC6qbLCdk+tEXBf3OFMZ+VFg5m
OYvbFZr7djTp0mIv59pxvuRzYpiRyEbxkigTPW5prK0fmp2XQ7oncvLMA4N203NH/tfEGxqPSQV6
2zX21dE6BzHKClV0YLxSBPnIYG76Aodk4E26faPXLo14jiYwnzhcl8tPhQ+QRmU1QLaVWtKBZZuT
a3vUlnu7pWqEkYFpE3lkaiFHEnmFvNoQg3gxyPVot0nHal4ad8ieSqNH8N4SJgMnOscicay0RGZf
fFR19yRLCPurls8u+EDsQaU4Z+Yg1q2UztRTIqRV+dtquKmvACtRMTV5NabIB4FMg+8bPBVfdCgo
9UPeTuW69xQ4RqjXimBvgBsWTvgQWqlE8mbp+c+2RDi3Q/FMgy1lLC63YzWnycvQr+VL7sw2Ctrc
4Ydu9AXeKcLNdtew5c2Oi4mx5yGpNbutgsq2+2rP3hDCcjUP8x4kvRFfDn7srHcGzjXjIcO1lu9W
ueERA9+X4qUW6aBukYnVt307uy95aUGInFUh/jdp59UcN5Ku6f+y1wcT8CZi96YsSIqUKJFyN4iW
g/cJ++v3Sap3R4WqKRz2mZmYUI80SmYizWdeYxyh+rFVqBxWzd4aTHR0ByNHmq8q5oG0EEhu3H/t
0LhGww0xYuswuUht+RE5krHtU0ClNAzDyd3Qycs+B+xt9T4HmWodsRuYoxvhVmCEXbviKbBnJ8mB
a/eCKRq19Am2Wg8pLHA5Gqg+ZTIPxF3RvTYO+qcCrcK3uqbkTy7y8OgpIrNk7UVNzWXb4uCgHIXG
E6yWxMNtNGGlTu0YhnadmQYEk9RrPqlUSkDhRPABd9NgOco+m1M7fZtalUjfovUR6JsuLTx/BrLY
3k5elmxzuv3xAWXc7jZoVfevAMkWBOis2v1aY6w+7HI2jf1B6dsclFvgUKqY0qk7EM5mv2wEGv2g
U0J2c2e2v0rVGp+rrteOfaA6kQ+lqXo/c1SnA+A0tmjscHXaTOEGCVwMsIJYfcSGo3tLM7H94UAX
lCr8cSctKVw0F2bkfdn1BqSjsjDZL8oQsetBrKtcEbiRe5vWG1S0bpVihpzQz/hzHGQf8W6OzBE2
TNsb0Y88hdN7sLKUzq9uRhYvbZ63qIn2hv25VNLkrhS90W7CQB3ENgUrIEX51PEvq6knE5RbDTxQ
EC/C02kzOyeuDhrnjWuX0b2iIX6zLaFKaDT9c5Wnoeycd0Tp3l95jnxcMgq2hADzDCNRp/u0NVA5
B0nYxP1TBAGn82cRTe8AsHPxTKGZ+NC+OzZ/FNhoP4lm/JaqiVfe5L3F1QcE20BPrtSccqNaQ1fe
ihG4637A+wDkFWK4f8tE/UdZhNNKCnUd2SsEeQX1GzjZWSe5bHjlEbhDPHfMuN7T2Qo/wCORMoDw
CaLcxpsGlm3+zgA668887MOr6lkvP4FDX4G8m16srS+94ngs4d9AwgXLoAYPrZKbh6Cd2l9/ZOnv
fue3f2rQnNa4GUXuJAo1IMyo0WGjeJr1Ils90majs5CaHndCSsj0a7Rg+pDDgbDaCdpi465txNwf
r4+8QC39XmIwg56j2dSrsJ8+HXrOZBo0KPnWQiG63Tl1iwRHZ8feG30coEp6Stn1cCtG1p8ojgtF
q20pRYF40xOiFtFa7/u0eiV/IPpBpP50F2gp2sueokhQkUE6B4TIhCiiZpO+03cJH6/P+9IoBsA0
udiqdJM8nTbKimXvRGQPqGLMNyRGJiFOUNxdH+W07irngooR/AfKJthuAzs5HcVCetBqE7egKkHe
zgUOUIuspZ6ekwlO6sq3PJ+T45jS2o6aOX2LJeYLAENgYweBPEPhsXUmUOp7Veo+rpyJ02aAnJWL
myltH9AC4DtfRBP+qCbDVMdgpeZUBkHR0/hSLOLVANT/RjWqAgqQiIOb6wt5CsV4GdKhn6jKmqYN
uFZO/Y8hgTN6PK20z127aH81sW28s0D636kQxZ/Ueci/89yM8KnZpyt1zrNvKJWAwHIxWSr0HJPT
oUtbrTx7MqkjpKj0b8LRAlittzm0+gYU9NfrE10geJipKYEYoE0oHSPBs9yYehVXeay5xDa9wbMj
vJGHIcmm6dnqc8IsxncecdKxPrq1GxRHq3GCh7hK48/Xf5Czj8zPwbWr0ROh5UMz/HTaU6smuqFY
+TYR8FOh78+kEBCTYP/CQ7UNLL3t1Z114R5EToomE4ImwOiWOyvG8oOmPkxdIDbWxxxrTmR/4sSz
EAIu1B5N6dCdkwjWAbqWK2Dis+8MdpqWJl1GdjXHZ3EjaEkjc+AIDEzvBHcw+qOSpNBtf4WRSQrz
qtUFl4LTKTtao3/HcEuc1tTanTpSDd9m5Kd30NycdFO79pesTZNd41IZXBlwcTfIAXm8uPAo+DLD
5YDIWIlI70okyYVDPTSBFZGt36qLTUPZWMIZDJDv+HwbXHunm8Zy4yySuqxbkebVHs65tpvNNnK2
JZ56vo0I+a/r67jYML8HlMOxWYG9LK88O4fmiokPGvmhoX/NSFg/jVxBVEysXRdSB4LyzkG9Puhi
pzAoJEYyDkwUTGKT5Y3QWk6DgDBkWlwHfgB0nLb07X5kuj2ufLQLA1lgXqhyAUw0wVKeLifiv1ql
w83cThyLTZaF0zbLBLRLPZ1ePxSiezCRDAaUvbXToQZ1mFRERZTNGCAa/TKpjPB058npXV++F6jt
HzV+uX7Sn5E2JNVWGfecjpUFtpW0aItvK4MZaVVSuBQ8B9FDiLTm5DaYnfDRKNvgAbVe7kCUJkW4
dcd8DgBcZHZ2X2moAuyv/1jniw2Q1jZB29FupkOyWOxC9G6FWRkl4pm0LlCbdJO7tGM9+avXDyVh
aaTIPNVni42ANwZQEboXWt0/g3t97vPuWeXXrx+G4JW3CyFF+qSLGSWIVVfoZ2LhpCUWqWeWQa5z
TdrazRr4/dLiubSBJODHYQ0XnxSDEgeFOhcyYpvjbAPJ+wEawriN5a+uz+r8yAMCoQXFRU3Hnrfi
dPdQYMnSRgfzQawDU1wfOd9j3803ecodQ38jvLeUov9+fdRFJsKeJfzncQADxAaBdnI6KloACjYf
0N654TyIqOSaD4PVdW+9VrBPo2j4NMdNd5O5tHOEW+cr8eqFBZZAb5cAHdd6ItbT8UmWBxdzevn+
95X+zlEz/Svy2MQGuZ3zA12f7floTBXsi4YWnQSYLx7/PM+qznNqZVM307OSKxS+bfH837gLzgei
1YdLsFR+4xVcslEAebshpFYKnfP4chJonP2jkyBhMqhGEhSjcrdcPRiwY2xbHX0OtP1xujanjzVO
iLSt+NVrl84mOgYDwV5hXsuNMmBdHRoamhh1m9zKs40nzO0/OdtsBJNwkQ47N7azOAWZZZEj1pK0
jCT1HfXWHznWmndJJH5cn89Z4ACTASSkRuxNtkQ2dLrxrEiJm0RQ7khMTfol4IO0PpsLgyBA6AKq
o25+PohA6htpDawzM6MoPuBd1P7iRJmHV08FYhpXO/wPuqPL6ARtq5pOEGY1KQYaj7wvxV0turXM
8nxLI0WDhCiK2vDwaFGdLhjxbRybkQhgoIILhDKcT/2xMxPCZy9tieCvT+ricEi7AY4jFAEtfjpc
MLUIuk+USnVMMp4z+D03NfanD5ntjPvXDwXYg0iSlBahzsWeM5BX12gNKJsGjZVxl3lxeaempM9l
HbvO5vpgZ1uCIoCGIC8JOhqKZxkf9AUP3B22NEmgmgeFCslejdh8rxyFqFHC2bgY2A9nAsdofjS9
yTCo27DdWiquu2rCP/j6KGffiFFYNKp/8jnmzTr9RogB94rdAE0NSZ0HBEBcrSdXzp33xJJmvVJ0
OAvCGQ0QB5cQAT+h4+LEjp3RunZY48kUp/FHA/PYraEa9XtEg+i3J3Z4f312Z1+K8UBLgyfhpSCu
W4ynJqgI0FJHCFmWlBVb73fYlST+q0dhHIPp6Py0ZzFTQGpTJjXuElGmBNMdvgykg24w1lP42p3H
h6Jg4xKfUb2xlgrAk5ibyozRzYBzAruY3ingMgQxvGZlIOsslGEkGZl5L/LT/PfpvmjDYSiUiLOb
ybu799LxHjsK/VsOGuFNhetMBISgKt9WHs1OxTQNnJHDKQHf0agJyixRmtgbGiRqsykMVcEWOO/e
gG9A9QofEmxznal76ERvfbVK21Cg9mXtg6Pl80dcuKkdUPicnm0Y3tUdUns0opw6IfMcHDN+pKVN
3U+EiOSiLmbX4U3a0mnw6V9+qoPBSG7zwAq/IIU24jUps6zncWiCB2rqrbGheYMkjIV+9vMwV274
0AqMKTa0AY13dYiw+64F0PDGGxF/4AkLg2RvYm5EXdnVvZ9zP+KKwl0+4K/R2KOPQlTpPgi0/r4m
jkK44zodZdHX7jCXsgMpORU0WYdZ7GM8Mtox6RzpS0YM26ZKQeNpdR+fn07Y4byldBcpt8KdOP3m
oIVhw+o8D6ZbUk7CnSd4QF6RGHJQggdtquaV0tnyeIIFJNECVKUSoAOkXgxYNkNGichCjatL21+j
l5vHrOjDFWX6C6NwkVLlpEJGtXxZRkawMJ4t4B6bZjQIxXEp3c2Wkn+4/omWF6nENYIxowLIRUBJ
bhGFB1msd22EY2RfdLinYDBXIa8SkAHk9mqicWFKZGgcUEJ/AuFluJAmGCiV+ANtOnT2NmXOsxDS
uPx9CbwKq/hU5vznf8v/z/eymhpQV+LFl+Hf/3Qff0e5tfwlrv6p489SAgHb5R86+ZuxfPj7p5P4
wZN/2L9gCR+7n830/meLNsj/c4eQf/K/+5t/4w6fsIv+P//re9khA8vfhjhj8Sck0WQf/mefDFLE
7Ofyj//tkmHb/0Iig5IIcvNskN/gRfQFvX/J54dbkBCLyJu//2/0oqI5IBuliC99XMJl/uj/hy8q
lv0vDiHZjgayjttFfR2AkdP779IGQsykF+BBZLZB6wII4+npNhw0mwCDzXe4TLfYIyCKmT2Kxs0C
5GboOD9HSAh/+2NlLjSPFi0c2byATMc2teQzIoUKTgdFXzfMUVF0b53N23Dz/tObhw+PayWL0/z3
fIzFxLypNytEQ93bdPP561O4eRNsVm6QBWXvfIjF4Z5gZ9c4M7u37f7x8/3Tu2T3bt5+UTdrU1mU
2M8HknP9o5lQQ3WfrImB7ryNtnuKdkwm361RJhYU/LNhrMV7EugR9KqSz5IGww7TIQfUTDFHBxut
OwedRYrdOw+ItPNBK9OtmuOsO1o4LKLFCu7SMPG75y2qupVnbuVLLpmRJoSd38s8H96+9bbHB1yK
/odD6IsFnmC8BBkzzzdfo+2T2Dzom7XlPX0KsEWgJ0GtkoeaAiyWOfL2/uMjAtuDreE54lg65rBX
UhS67NgwQFwpzrvrB+w0TPs9FLVRgk7as8hmyB/lz6EUikyZV4sjOlnlU2i5t6ALE39QwvQWR1+x
ESmGfNfHlGf2j4sEYD1RAvEu9V/ZCF3yRdPJTEBQWLlft1p7mNUBCAfw1F2u68Ut3n3x8fp4xnI9
5YAkrfIyIWug+XM6yUBJar1BtM2vc0RB9ca092YBow3gqoP20FDv0rQOjiKJvD3Ohc6dZTWV32qD
u4VtUR/CVAx/VRV4LcqNGtBLdKnxiYjHeNPF47xTxiB5r9g55m5oPN07wCVAVMWlHzbIiVVjL/Zx
2zs3pqfldwqQyz1lcTwuuro+WHqLhyBGI3s7NTR+lWf7CoTW4foanD74XNmQMNHJIhO0VCpt3uKO
KwV2XPjVhgejitQDpmEZpL6hf+0olmNLfSAsTMhjKIWfLjRia0ZA0lwfQIrp28EKMPtVumZllLPP
idAEYSyJLV19mDgLHP3cKKluTaAVhPCaj5jLK7dZbQ0fOrQDVjKzC0NpIPXRouAFpbe0WDY9DXIn
SrGdm0LM4lJGfp5yKB5Aurv317/QpaHIMOlxU4VA3GSRMOGE6ZYxxJvDrIXW3gGvu9PiWDtIM/Pt
9aHONgPiKbzfGmYj0oxoKV6T6MVcBXFkI0BlW3tkWoadwJd45ZgvrxbiWMpEnD22AuHJUmIAmCxl
vMHrfCfQ9F9Fpc3RtgH98Avbc661uXWqD17be9nKDS032Z/XC5xB2knI8tB9oNlsLLaHisRpLcw+
OIL8LM2N3WfN58xKh/SA7mj8SdDi+kKZFKZSprX62vuwvNy43QjFTFuiL7CEPiPS5sgD92BZfS1V
EWef0TJExqEtnWHrNKn6Xu+9cI0Xu1xpgBE01hGQM+Atyc726bFz87HJRaHYx74uY59bN/xc2XSa
28Yx7mYcMfdEsGLlaCw3EQ1C2cjmX1wsVM0Wl6qF1wCuNm7p5wVlCmTiy3sEleOVAszyVLyMgrI7
JFBySiZ5OjUqDMimpEHp16LNYatIbcTMEgdUf9ZI6xcmpNNDJsCmRQ+4e7GKYW8h3eEyIbvxEBNy
aBhiL9rvr5+9CxNC+oJyD5wOiZpZjILK8Aggvaj8odBLgiSMreND6JmRvqvpkpsrYhHnw/Gm08ql
EU+9x15CHTq3DDDZEKM/qMhblpYR3blGHm8LSDwrzavz9YM9i7gX+5BXHbrT6aeaO0WUkWVPvhoE
zQM2ys0ReMm4EkpfGoV6MHpwFLpRulnEX4rrYb6bt5MPcwmHliFufKUuvl3/SBcGAQ/Dc4HGG1gg
XR7yP6IiGEZt7inJ4FclsmgJCGooB3HU/bo+zNldwWphwIJwEuEJud1ixUp3HGsTjShfYU++RZ43
eKOrTX1PmXbettM4fb8+3iI8ZhegCcnXAZUMwOnMiQnj3ArnlnL0UXQMH+1UKHvNkKYGeV7vam9I
d6IS+t5NAhvRU+gS14e/sBcR2UVHjHeB/HFp4JZyXzpQsga/xed1D7IBMsgQoQcNXHqtP3zhCyIy
w8NN5wDu3lI+jzZBTiVIG/ywiFPwYpmnY4eqxsbKI3dpTpINTCEKRvBZcxhgr5Ekhjf542QWf7Gi
Tuu7RRtrR6SrjfLm+gou02EgGSarJ0UDeFU1e3l7tBBvYgeFbB/ZawMiSWbX7jsVW9uPRagoD3g1
5u2XJPfcpyFw3fcoghruvsa0FXYM2p/Jyu28kI0gpKRTAoyVohhVcr6p/Ax/HJRwtBMzGVTVB9Wf
9BBVUME8KvjKZDirRmazq4HptjBICHp3XO+qdkgjuwdPneiVc6TVIopDBqh63OTKnKDWnAjlI24Y
0zt9RJV4d339zg4APy64M7IOWAkcgcWBG3EB63J4DH5Ch+ZHgeLQsAU6JLZRo1t3gx4mBy932/vO
GZy9rk7Dym189lDL8VHaYMfw9YD+ni6XI7rKMvN68ieDHoYOz2CrDX18RNq5+QzRIX5TMPeVTXO2
RRmUyg1KS/QRgEctJj13sxj1Qpn8OE76r6nXZ0hqpy3thl4r2nkltrw4GpVM6pjUm2kznE6xGlIE
3Gxr8pHZ62+cxGnR629rB9sEXV3ZfpeW0zVIAwgOYNUu4x6OfTB0gsOXCXCLCIPEXNNT3PleGWN3
hObefnSc8O+y5n9Ebi8Y+r93PTeLxvsNGAx7yNM5Rmjmzk47Tv6Mtfumxl+6O0LGD4Bqu4O5TdTC
z6b+gGlZ+kkNh+qtOdr7EFclzEUbY5ONfXyvkbZkkFxCoa8EZmevCt+bMJCWswXWhyjt9KdTYkdB
djBR/ckU1jaCJ/KUdaEybBQhmjtDzdYyl0ufQZas6aVLKUxnsRyBk+BLMuSqD2wyw1mw8O5roH/P
lVnjVtQY5rEcbGWlE3hxUC5CipsmwrBLMQY1wyXIivQZh7sBkxscouCe9Hr9QYfC8z4y1CiSZCDs
Fq9fIRf2N8ULA9AhMT5F2kXla6yBCNoiVv148CqTtpPXwggJevcH/L/m0/XBLkzSICY14QlgHugu
BW8giwVZ6jiTH0FIZReJLNvgrdQ9IB5f7Pk5sB2vuva1gZx8x4gYYaijs0Wr8HQD2b1RZgbkMF+l
Loqkp2bWaG0OWFLur0/v7JF+GYjbWC4k7cLFxnGjyDAyKsp+nqjdjoQq9bNR7Va+2KVRpJgPk0Kh
jE7O6XTUOnBGTZSaT/Oz7HcWKHJ1R18J+5br01lWeeVrCKxZQg0xgiAvWpy8ws48JUgVpGcbVYV0
20xdvas8M5zR15XLp1EHfsIayHR3w4wA+6ZqdHBXStQ44EoHpLk2aoUflB+7sbXWkr20DlLfxuFq
piC2lJMKvKCo8CDV/CRzK29XJqnVHmwzQhf++jpcOiJ/DrT4rOSqwG/xXPGtYixCRP1rRd1UY529
15oaM4vro52l+1xxklUBo4K0jfLW6efFJqIrh7Tg9lEUZxtGhvLJToR+045j/iG3Wudt3OgNSpgG
1ijXh74QTpgIYUuGC0HmmXryFAzplDncBVPuFU+WOyOl0NTe+J53AcX1THjqm5CO/i2IP4xwcL5Z
s+e+8E1J75g7luTkKctExdERkvfsVvXtPKGPXqhtO9zGXVt5b65P9cJA7GypySptKlFZPl3lYoL0
VqTC8dUQVe0sq6DsTCJ//dNFhkKExNsqm5OLUVr4ypACAsenp2tTu8+H0dv1Q5x/5yKKcKqcA/Pz
9Yld2Kwo70lFGylUB/rydGJ6WmIpHWWOXyqDs2tCp90b06TekgIGK/nPhYcZvCrbn0iZnHz5ThIZ
IZUqNJMytBBf8zQs3oE6UPqdV+cYwDSlA8jy+uyW/SB5JXkkDbTGqZei+Lk8i2VTTZoWmn6uz7Vz
aKcZOZsI6YN3jRbVd/NQVO/Rseh+mcIYcIyYY+2x7DO73K38IC80lpOyHD8JKS77FBkUVnpxOVKE
h8cHP9XvReehoYTNQ3MQmqgfUfeCKa6pjVEcXViVyTHuvKaBIK5b30UIGO2gp8JOOEEFDpJ27KYf
MTyp0bjlBcG5KtGnZoMIX+TiFm+Ij0UBXBV8bqDDZkfJDPuSYg4+lLqWfdLwYX5Qo7GtPxsgpAzf
S7XxbW47Q7V1W8gTu57Cln2MwiqoDgqMVNT+dQXvqyithbvFh8DEIxKFsAR+Va79aJpe/CIArcs3
kY4mxDYb9PRjrUQ5BLNcOM4+ztryvdX1prNJsDuaN1XbOv2+1IX5vfcgPm9jNRD5pi40lmSYFO9z
Jw2htqCMcbhK4S27B+CwqFigPjXCZk6N4C39ob58n0hm1M4xetjf0DpL62AkUGw3ODB52iavXT3Y
z4U5ftVEpIi3Sdw19/1gGfhORFbzNakI0KX0m/JXG5SqezNhxzDtGs+aPoq+6p4qUaDmYiDl9WTE
ifJzanTzu9sKsz5CAh0ebS+rdD5mUmEJEejetAtSMjvCcOjIj5lmN+Gun/TgsYlVZdpMs/DeibbS
4FsXYfA9KsQIwTQJqgehBr3jM6f+uURXJHhrdyGvBy4T8IyzsskfukJDWCCnnjVuG2NQmv1gFflX
tE4N4wgwDH2WwdLSfVAP3Q8TJ6rQ7/g7wLpjKIoVYaBa391QG5gPDK/iLsqFWiAPMeLFEZYpLRHb
7HQEKjp+oAMKpm59iAuy0kdYWCVc6aLWdOrJIwIQLmIZwY2SJ1O/FYj16JvI6PFWDPNI99OmKtXj
qHtlsC31vEWSpR5U/Fn61PheWiF+lamm4UiTopqS37pKlf2FPNv4nRByvpmc1EWHQ9MbvA50pN4P
jTsG30JXLb+Zhsi1Q9l0mYpPpKoU+3Jylc9KqNotsoxZ81gRRhBFII3tp+yzcO+qAv4vxsIgchR1
pM82ZGNu7kMeyV//1aPTOSLsbvB8tvKvnqh+bsIpRuHy+g1w4Z0GBg03yCETBd8rf/+PUkFiVF6t
BK3pm4PRYEmrZtg8puMYfW7Cceg2odUUfgMMnJi2B/6+cgFdeMCkbLct/eZh1C3bK7mhBFhgVrov
uCYfGjoWqEdn0cooFwJ2sl45P9JD2jiLSY5TJ4zSyHVfbxVsFTfEB7z8Lras80blBcWNxsicb5Ez
gYe5vr6XXheeZ/pi6EvJV/R0fc0OqwNCBd2fskTKccbWdGwNdX5vVa5zxLPuy/XxzqcKo4ZOInUf
sk14dKfjBVVQKDh6Wj66PfB2ol5RY6z6hqq7QzbGsjdKa83jIcIBYK3GcL6VUGSjBuZSQ6Rftnyz
aTppca2MKD9NYYKqgnCMb5gBYq1Uq1AJsMx2ChQ/QK0OGz2KvLXc80IZjsItrTqZtJCbLRMXgW2b
OWHFc2PHdhT6ve3iRoAxaol5S0icvRekdBp2snFr+PQBKuXQm42B32qrimcciPGCu/41zsMYWnnU
tEALSHjs8mukSlwbYxanN1i00If22sa7m3DYue2beE0E/3ynMZaUsKTNBoPLXeSHVWjVRalm6U3h
Gt0+MuJ0j/BZdx+Zg3ew3D5amdv5TiNnATLAklO5NpdQ0r6PTch3s+u7cZIeQQShiG7N+T30Le0Y
t6m2mVSjXTnJFxZUFggR6GSOwDGM0+1tqCPYDKg6Pjd39sBD3m6g58z7sFPX5J/PryYMLbgw2BO2
et44abD2cpBv9PzSwkdOMbv0ViTTWtf8wldzaM7AJuSwygro6YS0YCZZqDpAOWqi8IQEyocW0Pke
dYiBU6pFK1WEFynG04CPSJ5+Gr1BjgrV+NMBEUtBe42sjdqwjr26Eblcf9QzjPpuHGrjEfWDwb7B
Oheb8QEt3+CYRFr0th0a512sAJlF3WWktZgEjfIUTE6LBFOL2Pl9opuFtUEmZO6ObWWJx0QVffDg
FJP5RQST94wfFbZkrz5gAAHI9mjdwaJddrNjXJtwhBSBj2LbqIEDCWpEnwDEY4YYWnga/oPhJMSB
Rwte1jITUloXm0mQP35Vdy46N0WRK3uqxs2TiS2sspLIXtiBAI64iBB3lurgi71RowWlOGjA+CJv
CS/D3v7S2XmzgjW6PApsKKBG9GWWPRmvYYQsmwIf09WIYCQ1EqiBGAm6KwNdeB9eIPuggulRcyGe
7rzUMfvaNqvAn53YmXeEyzrRnyudr7scJ8rAHvaVO0ZvsDLL14oCFy4OypKgeUnKIeIsIfYZ9WJ0
XfTAVxURPxERCf1zmhjFs46f05pY7KXBKA2SWpHDAhhbFD/C1g0Hb+wVX2mEsunrBAGxsq7Vm15D
XOz6lrxwgUj6OBksgr7kzItNMo9IVJvapPhh5sFZ74XYqWiUH4DIfps4Hq+/9WlWgPukkkbDd9lO
tlQhAHRrik9rPHqrqzWGxrOdvWnTrMAQu1duGhzeVnbOeUUHnIqksUCNQOF9+bSJPhIjb7fi61Vu
q1iKoqi5TWuttfad3eLeg8sajBojLoa/FD3AK7JtJ/PVpW3o3pL/xqypLS3LiGkBQ8CyO8WncJlr
flQGAMP60BoGjM36Sd3NnhTsdpGl+HD9E186oZDVwITLahLYmdODw1GM+q7NFT+rZ/suT2YFt4VB
X5nfpVFQW6UzK8NVSqano7RKNVuNW/Jl0ylykF/AxHVX4AjtrAx0accis02ARuubBsViOnbvodke
REzHoZqUIOS09eL+h4mdHKR6DDOvr96lw8ixsGRURO95OZzw4iSroIeDiGnNnQnLm/aTsNENw833
+lAXQiJ66LL3CiyNrbI4i65Fg1vvssDvUmzjt52bdI9qlJsgGfMOz+vCrJheUntr4vgXlpT7FIIy
sS/0srNLoGTrI4/o+V0ghE9ZNtvM2mw/I01GPaR1iv31iV5YU9aS9xa3NRTEl3GtlVFUl8mkn2kW
TjmBluymyDUoPrZr0i8XtiVNFq5RmCuyyLkIa6VGl6FltedXiRU/ZHoR3XZ2nxxfPyFCMApzQBfZ
+4vNHwINGDCLJipKsxGfqkTsw1oLf3qhVeyuD7UQI5B9SkJXmJOux5UmRVdOD5qeVY02ZInnJ15b
3pjUVw7jpKMx0mBah1ihme0ygdVWFnag9NoeRUvbcz9JgdBjkCnuSv3zwrMsdc250OTpP0vbMgob
eTPK97+tcLVI3bI6Sr3X25A62jbGP28fNzYRHw9avbIWl/aRgdIRmgycl7NWcQx8zOlyxqbX0iRv
BnsEDuUWJqhcWxnH/vVXAdkRlwAfmqhx+ZVjJOy6wrCIFhUPP0B7NNwdn2t4N6Bkt0bqu3QmLUnC
xB8Y8Y5luDOggDu4PZ95doBSa+MI5dzQjU0A+AIKkeqtTO5CUZnIlM6gFNPm38tYGC/rAW1B4flt
Not5kwsdx/hOj8x5P0HYUw52GWCeSpm/TY952PblPiqMuKYeOk7ZyoF6SbYXeQY/CrUIaEwkissr
IhlM/OZdM/DbZMhNvKfput02ZV5Gb5uyodwaZdCv98Gs9ONOydL0rs+T8ac92d3nqHJLsam7DDlO
d8TCiXdBy/OjKjrndqKsPmy6YKiDlVvt0heT0cVLaV52Jk8PZhHE4ajOUYCGfNP8rDwj/qKmafkF
vBzC/kXSW2vWmOdnj1SMTjlEViQWzvBQDufcirTcBRQwD/XRbHvtS2AFNd7TUC/Fvq3iJt0ByjE/
zG3r6Stb5vxudVWDFhlPB2r6Z8lnZ7WpNweI5uuV0XjbMbQT55COAPwO1++8ywOhJ8N9RyqzBP9G
IH87EbqOX4ehe1SirLjphDmuTOf8NmE6vBIA1ii2sOdOv1+bwdxMcbn0a2inB23uTXS5i+gALnFc
2d4XJ0QKJI2UZBy82CrRVHYROGXHzwJANB78AL/S+24lnrg4IcIICofcW0RlpxMCZKvO7WQ7fuQ0
xa71tHrb9Kpx4yivFIiRjxJrRypNMRIC8hkAVkenMx6rgVI/V8XWLdRpX3nIT89Tqf2TWSG5QL8J
L10YdKezKnICbNQXHX+Oxk8aYCGA2EN7xJNtWHnazg+0RFihXULMLNmvi3gstkAZzvboAOwqxU2s
Fe5BzVNUx71Ch+uE5uj1bX5hPEDEgDmBAQInW9ZWgsjQC9BFrl+g4XZbYmCDZOnc7hHl77eaPaxd
+ZfGI9rkUEEed4GPLlYyLSICB8H14STqu45W9yN5W92+CZDP/K4GZaKvZGIXdiQcCMCbAPYkIWrx
7cJBNGmnVK4fKd20icuh3NDBd3ZThZz/9cW8NBQfjuCAUBM1kMXkHFEK8GOG68/4ItxGlmh3tIDG
XWEWr9NkeNn8VA05yDIEkiHg6TqmHkragkfHN3qqtKJp093YKMPKvr/0tf4Y5eX9/qPVYmiJqMTU
uj5HA/AlKuj0/Kb+aXJj4Y+5bf+D3ciml6ZoXO0EPaezGgjfJrq5fKtyLjZmUXqPkz1O6AmWxcE0
ExwZ/sEXo2CKgA9Rz1lpERVyhxpf6fpOH4R7B22Lgw0gjy4XXsDXh5Jf5DS6oAgM91W20akC4wFy
0rbqkPMiIChYy0bVt6KiMZWa7MgU2bLtPBiqX7l0n2uYCjsrafQf14e/EMMzPvAEqiCA6+i3nI4v
yjmNDJu1HRwkr/xYC9OfXj135i6NXUzKct1uy3dTnTbD0W10pyYAMtoPua23txXmQnSbhyh5nX3o
732MWhSClVzgQMkXR6ZopqSDDe9Qd7Im1LztEqOJJnD+6joEx7e0nfH7cI2++6XVFi3g64tiXvgm
dLkgulBig0m42G+5hEbXHgGv3SjtbswQp4dGrNxcH+XStcDmMsCNQY3kLzhd+Sh0zDFWaDugLj49
NF2R7JN+cnfuWH2/PtKFgFqSs3mpXhhL5AunQwmO1EyBx/WBPPRvhwKwxlajz2Fvpb/CF7wnk1Ja
ugw3qkqy7WGEsANrvtZEurCuUCRxnaenR0KxbBF0RmxAsJk8v/Ci9KFLq37TT8WrofmYrak8JnSr
UDwlIzydbGObKVYRmucHRRIHL9URUNiTK7KVW0Ku2uLoSmA6FAu6DLLcdDpQlIcSVxEGPiSDMthl
LRLPuyZr0o+oytvx7ZBk9b2hCXWteH/h/tXJ7pkdPM7zzsfU0Hkvyoz9maXaG8Fq345OFN6bYSO2
xeTax3+wfyTeEGgfq0rf+XSmTqkTI6YaVRLT6L+kblDd223k0iOhdxANwbi3YmJU6K7eERXO/DBo
qyqclyZN+4D9gzwAam6L1R5NMc9tTBerw0Hly5iUrXe0HaSONhUSxMae/2FOVx6eC0eUEBy5BBru
vKvLh4eyx2DkHg+dK5xui8hpvDFKrzokzVT+g6EYi9KNvIaJkk+X2LCmruisiDcOIMNzFnvmz5bL
2UKp2wrrlZ17IVsDq/rvweRB/eMBV9VhLKyJLMbuItXcKkThX7o5a29G4GOYHyHR/w6wB8JUJQjh
0b++nS5dA6QbsrGPtZO6vI10eo+mNymuj+R4+YCjyfAGpoC+EjJf+nbkUPKi0WVRRv7+n3NMiSeq
buJ6naxmbxqoh42TbWKMXQUry3lpQlRKaSEDFD1nzZgRjglqRtQVdEl9kwZzvHMLY80w+NIoQDBl
di0buWegAJHAsStS24+yPDrOaY4rXlxXK/vwAuUGwW3agoTFKFVTPj9dNwrYYzXbue2XdVbBtdPa
95OhoPLVm9T0zNTGQmuKjpU+xru2CtSNAtXtDeAxmpZmp+xUZdA2jlM3DzhYlaifJ9brvuxLdPDy
bpKFA/lbAo0ZRcOsKMlurdxS74kNcyS0gauZG7qL+rfrm3VxVH4PRlGBxhR9WSACp8thN607q4Bf
b/lhypDOzFAdqRYF8yZoXtzC0ugBe+ABQmfdrkQIiytPju3B/KKwwjFB8HgZIVQZmvFdn93aqWa+
rzXlR4qYwq/Sa6Nuw280K/2MxQ47G0//v5ydx47cSNqur4gAvdkyfVapSt5tCGmkDvqgd1f/P1Qf
4CiZRBHVg8EsRt2KZNjPvOb2W6swgD08tum1STVsdnO9GX96uD7tX57S1WHQIoD3DkOcRtDtMGhJ
ZxhCGclVlVJ5o5RJdCUW+/byIMuY59+PQcONuoZHf8abF/av8z+LWYaWmafXDk5gR5dPWGI/KrGN
1kVKMK3YdoRBUd7aYOuqpsr9qE2iFPshUCIbF8TiLvp/vwVfS54uyFLLHas6STX2LbiLUmbfDSup
zqPb2lCW0ldyIP8dyeWKQEuOoNKZ5/6vr6bmXhlx06RX2ErycyOxkIzJlyw/BVzy+nM4LyJYaiAE
s/nC7VgdOYDRpmV6xfZs+kC5wHoOY0ypnAGg5cZqzlv9r1jrz3dpULBm2DYRs7FoRE/ShH9eZ5z5
2myLgz7q7T9ZUsiflVoWj0OMcbqW1uVpEGYUHSiudRfdyFvN78nMN/bv2moSDLnUqNFbv+OvjHVV
uIpmJVcdcNaXthrBfvayus4i0xu38ctDcfXfTrFERK+b6DJewzFAf5zsZ++Arn5SjGyr5riIZv+d
YerulA7mys+SxlLjPACizmMo/FZ3thMa5yGMo4uHE+KppId2HkPx6guH1BfQy1wwdgA0LnbroNM3
ifMqu4ZDMD5S1Lc+plW22VC4v0cZhs1IYZBI/U7vxiDVsnDxy64dXteHSETGm7pX8n2g5PZjVNdb
cJe18aBpUTiYKz5UpW9XTcet0aBrmV2jsMBfptCCN3pPxqMbne0PqC7vXj4d9xcqREG04w0qxlx3
S0ff3Mb0qy5B+ta04D60ipaAdqbE+vIo93sRhepZ0YMLeiZ4L67tyMxszOW4Wvpiqv9XZmVwTNpw
eGOoyQbv8v7NZaRZlp43jxrAknKTmPBLxrDIrhSEiv9N3pi5O6dRrVmz0qG4j/UnfobDZ2iBIt+4
qtfmkjEROp4b0Gjm3a5dPUajAfQru0pLOjPJR3uknOxuzOXaDvlrlCWuxgzCMBtRNbt2VqO+FfqY
HItwHI+21n5TJqPcSODWhqP8SNgISZfrc3FTx20dT+Sv6dUbCzLEXnFiXwMK/QDXrz7V/DvvXt4r
ays49yYpHlNbAmVyO4t2bWhBD5H8WmnlABXAMb66k+KdDQ76B+jkoS/rLv7WFbW3dY8t2bNcZFDl
caRk/7Bdqa3cjj2QwLZDIjPy77GpdoVDBOU3miwBuQxh/rEoE41bVPWQRQjaazK0ymM5TRTftCL8
UsMf/4GNKLIF7pDFmY9VVLexv5dFt39/Igb0BpneXKlYHCUXp70eNEJ6LXLLei8SmRz7qgs+End3
j2MkYJ0WUeMPaY43VOaqlKYxXxNd7b5JJVS+lxfrz56+fVzpLPCSz91z8IBLzQtLjUUXNV1+7fsY
ohDQvKDaxQkyan3Wu5XfhvQf9p5Is/Go9BJHS5e+c+ZHmpG6O5gNJoqjQWW7u74T47QXkEGit3Fc
1c6u6eKp851syot9FLoKWVhT6VsQ1/lULr+AKI8YhCsB5fD5APwV9oSli3OuZ2dXTw8Q39IC+9j2
Y7hzWrd6owdpccI2DSevos/Pjqyi88szuHK+4EFTJUBkA3mqZXw3w9nGOERdDHM35blXu+aIGIZ1
wijV21EQC7ZWbH5BFt+LVg2dfxKTWXx58cJwuDB8FXp2BZGnXsaycnelZXwxB0+WO2ucJmTyCjlW
O6OQ3VOJd+bnbNSGjZ9xN+tzi5IKFDEQYtN376oEO1OPI2IeZWp9LSsze5soI1zpyLLOVVFlz8ZU
TV8xiUp9kRbW5eVJvwtYLN50sDkUwFC74bq+XXM+zHardLAv2GyFB1kL97kRXfeGlupwzPTC2hWT
2Er1l8qEs8kFNxole6wEaPktVXwG15vcGGO3i2fmpfeIckBd7uo+MZMH0xq8zwqSzlcDa7DIp6pe
vu3aQrV9tNHicJ+0pnimtKUCvaMAImE0JeJDzuZ9Uu0hvuL3Mj0QPehb+cfd/uRHI8cKLWUWmEWZ
5XaqRMg7lkrFvXRl+CU2Ahr0jkiONb43u6Y2y42odWU44mLgG9BhwEwsc+ZI6HWAJoh3sad8eB84
Nayq0jB9cxTKTxeM8Ws3AsKCUP4oKdH7v8tDXEeonTngDCiN3Gj8JAnaR6PTvyppYL7NEqs6a7Jo
Np7Uu2iIdiw67tSYUf5DOWpxAoesKDtyI+8Si3S8uGbp7kw8Fg/4Vo+vDUkYCtHj2QoND0Sojber
17VyEGjvs+VsSe/QjVM4ISZC9b9ensf7ZZtlzWiZUz9nQpdiK53FaQr0ybmUferuYzNVLk4reko4
UXRsilLb2Cb318fsAzTXmkyuDxKq2+9qdLg0mV67F9wlqndYWjfnEtnrs7AKedUGD1FPR8ondxDN
bjSyLT2u+/sDPXSSHaC4sD74IbfDl2bqqVOjOZcMqt1zFVTpN9CkCHcrVm59lwJN7x4jj63m0v3G
YVjAMjwWBEh3wXpbNblIEH+4hI4ynZISrEWnxd4RXegt9vbKgs7OhOQ90D4gVy++UMAwHKANKhx7
9VNgtfqlj1TnCCo433fFkH5+9f7RQaMhzAi+kJO/iGowOESllw+/xHYF11cduvpb7ybRE97oydum
H/uNOGrl+xiO4hgyeAjeLMPaka5VTyUAC/s+dz8oZaH6cSK1r47W2gQn1T8vf9/KhkHmEpTTH7Vj
9s3thmlTTHGrTPMuwZzR9akePo1Jqz0bilP6lae1l0k12uPLg86H4OalB1hM5E7tkSuVoHYxqe0s
hOBOlXdpMtMTJ1DacQHOLXTgC2mRk1wkSnXfwbFqP2RWIcjy8vB36dA8PGwDSIszAGWZ9IUybXsb
vMel4qOPo4uERsBHblSS1kbhb59lT6iPsflvZ9aFBA3e18XbtSrNL6XrhFcZiVfXHemsUMYFsA3o
n6O/KKcCFByEh8Pz1Ylycaixrz60RbIVTa+c75tRFgvmVqYpersMr9ro1YfSK6w9AHuw/pGx9ayv
TBuSWLP0Kv0ABJjmP/8r6hWSbW8KRVydZir3WjvqF6N1g/2rtwBinqQqLpBa9PUXizPgStcrRPRX
p8qmi4aZ6dUSk7Gx0dambRYtAE9Pb5MH4fZbMCvUsrJqoqsR55+nJkhPWaVFu9Kxt9ArZKD3ZwpV
pz/kGRRICSFvx8Kboqd7kcfXunedZ0eW4mtnKPazNqlh7LdGEub7KI+A9fUyS+O9iFw9/Yw2QPs2
CbrWvsoxDC9mZ/bRGQYu1D2TouRzCJv/n0QXboFfsTPkO3jVefImsnUpEB5r1f+pMrRbv9ZC/b3T
OAOuw5T1QsSFOvNN6Gbp6Gcm9Wc/IaTtfEiX6sFpwgnea4O1+RGz8FL/SFCeQbgWNdqRCBlgoG2n
mRrvZemlCILGUZb7oyPttzaEYJWcR3HSg9KbvGxeq7m/TDdRi306Ct6bpBrMt+7YkhvVYoLjH/bl
ND4R5FoPFhzPjpTZVX/IwYtxFTKcd3qYiGDfK7EXwlTXit8IgufvUySep1PO7f9sVkEg9/2sdwBL
HA7WrpNe+SVWcvm97trMQ7bXypA37oqgh/LohB/pJ0/THlpMcTACt29pow32m7JThuYq26hK90od
GF+Bh2HGjMCV9TbNw0Q59K0xCN+GRaIcExi7j9nQ1xEe0EryPQraPDrndhUNvlNrlQeNCFnMnesp
ZedjaY1FNbIFlbprdat8zmWolXvU4nSk49KsNC9TLbJfU1jHX2RhOVg3E3RRDIATWPpW3bi2bydh
p+wjUDLtLpb8x3exP39WdVNJ9mVQeN3eJmxTWSRboQLR8AA/jVVhhfSKRuPBQYKheqPo2Vi/q4Wh
/s7lpBkzG0izoVqVU/lWD5LkFNtyzHxBzUqB411W/wPEK7C6npIAQnKdj2w/d5DvJmfoHd+KvRLJ
Sl0v/5kmNw0vFUOyFHpmJWg7ubH31o4LXX3uOpvSDIlJ/chd24iz1mfF4A9O6vxQBvxRfC8GyPw+
EGEkN7ib8wG7fdS4rwDW0MifdYKX6TrSgQ1F7Um98LBb3zoRNJ95VV4JhuNWJNchzqIuOneZl2p4
BdRwNLPr5ApdJnnCB9b97kSWtxHF3n3LPAoKuURyoI/xJL29TLIOdztHsZNrx9V7iMyqvYInSM+v
v4QpLYDq8wD3AU66HcWOSk0dkS6/jo3oHzSjDg6WnVcbKfXaJezyEJMlEpoCFrodBdOocqgSJUTi
p4/2cDumg5G0uKoGm1Lea0NRMaBUAw6B1Vl8UJhOUTNFqbhiF1/4LbnaYWii5ETeWG9oC60MNQO2
59rn3NdeRheqXsveikvlEsSNsYvLKjsWpS0ejabztpr082rf7mwSNGImkOFQJcgMb2ewsWypu2DD
rzQ72oM9qskB0ZT0h5KJ9LHXzL56dXI4P/7EaIDS5p7UYsnSnJhKdnlwmRUD91mdo7TKxbQRaf8J
JRbfRULP3FmziRnE68V3oSCW2iPpbknsuU/L1tshoQO+uq+o7/aItlhdlZztMTP2mS3kQ1eOPzmc
6V5Mdn7uC73dNcijbRyLlZCcurUG008FWXYXONJTSpE0Ee6ltgGToY0Qfkv1Uj00jiu/I6FgnYhg
5fHls7iynxgU/NpsaUmqs4jwAq7wKc1j99JSZd4HkVYeu0kAC2gVZ+OivN9OFLHnRghBzB+M6O20
j5ML0QTW/kUTIm39UAxB9LlSCwN557COfsg+KF59WthOdOXpFdBupbZ3O6TIzbQeoG9cImwz91UV
VYdAh58a5+XWBQ3miL/sZlsxyKy0DNJkZm4ss5uiLcrRLekpxWbnlocyGuyjrorA3jXhGKKrOxTO
P0neaLzwaYNvl2pmjns0JE67O5tu1yeddp7YU/yLgv3QC3xCwOoNvLPSkTNNqS73YeskOHNJqT8j
UaoNe+B6RHh62pvJUal7661XeXmCtdPYfEcruP6txUn22fJGoeOanUjvoorBSB4Nrixzl9GM5kH1
Bv2X3VRo3Ll12n91pDaM58LKaucQUAn8lpuuQHnVTevp2BiI/0xIsdINrKTlXMiq0uKoeTF4T7sD
hPqgtDWhinD6ChydCf4LQ/Ye5di2RrjoEMqhGXyN6PB75umDPOhhVsY+znyGhSen0ug+mKrqQw3J
rifUcIEzDCgqajsJJskjcYOOvJNOhzIOYRXarArG7LpvpiLRvg2ZtOWuQNep8QWs+Z9WVEXBjigg
+Z+gG2Ye88jzvoKWr8STJ/L0oda8oDpVRDpyl5pgAY8taqA/kwwG/rG1hua9lhQtKkMykgMGa9Cy
fGm0xmM/Tf30AMQNuKKXALTeBWhxf7X6yCaODZ0UxLGXTA8h4rgpKKq5X9Wh3KX4ZhvIX02QsPCF
RH4K9wK0EPepahSPrpcm3S5XEUn240EYv6c0y74nTWM8wPeT/UFPxVCDSopFeY4T9Oxyen+NjwwW
GBCM5H7pdhT5rlZZ38feU85Jp6c/26ouv1Z53Xioz7zvmr1sg8iEKGN4H8bEGONDLYhPD/Nt2Ps2
EnkzdC7ufrPo5ZvYaCftrZpOwOFdGDXpuwnJ2ubYlT1U81JXxo9dNLTWLku77qSgK2scTKRuLEoz
kffsViMkxZqJoYdiT80hc2FWXvLWCLBwM4zie5omDGtGFXL1tTepydmxA/O3HBBC2pM1KpnfhUQ+
+7SdsndigKp8LFVR5DuEwdpon9etYAuoylCNfq8N9Xu8NQK8x1AYKh9VQeLgNzkui/teDRD0imLc
TP1hUpozngeTBzsXuMBlaJ3sGTkyk9Ng90gTBt6bWprqhxGmA+h10aRYjHV2+okeXDqymsBUD0id
ueJUO0b9HTaVi1JlXk7dD6FPvbbPvFIj80hGqzyFkSc/ZlENT2hqMADYhdrsJ+HiYXIeIq1Av0xm
+vsG06jpyVOG+lslbe+nk4dSeRimTm0eQvB5+0bBo+ChD21E3ARQOuA+A+KgftK6zXOV4CWH1gcy
sqdRMVGYqa3A+2TH1tB/QBiEqdRjdjjnk0v+WRJCNB+0gXzk3aTnsL1bTGXNK6uifwyaqfkShPQ7
TiY+GB8LWZXT/uUX6O7ZI+ac0US06oDf3EWDbqa7ZuTQpK7LaDcEQ3rQtdY8pFEV7EHJ2odOuhuP
3uqQ3CaId+A+zn19+yw4kt4gGAbUxDJ0AppIyw5FXYV76hPVxUEIY48Q3pbd+VpsTV5DWZqch/rQ
IurIC2n1SDKmNGnr4HOrJ+Y7krstUa2793yeTcxkMD+by0LL+LDTUHqpEpFd06HMdjRDtZ1dKuX7
1pTd6eWFm3/w7Xs3D0WBFeA4TYNlxYZ0hzq4E9CIF0mHOn1bVDsA40AXkVcP/MYJuatGmR4T8Kpf
Xx57dQX/tKzoi1P9WISmMqKMhz4JPfkkdHZ10TjU183hkDpNDSc6SpQdD4H6/eVRVyYX7CIdStol
iJUsgVtZFg6a7Kf0qhSR+5gqLXRYR4m/T3m4VdBfG4oeCQs4i2YTxdxu0VBxm3yYJ3eazGTXjUl9
0ows37do27y2YEkZGHIIIgXEnPctJ8NFaG5IAyBgufYcEfk+VKU+bQTdd8EfwRGbZT50OBKR/N1+
jx2hMpbjk3BF9D3hZVbj7uBa9GKiMseJnlR+I5e4n0AKzAiVztbBxPjLterVcLLCJk+uImZHNIpq
PCSZOSF6G1QbE7jybXOuzOQR2iKZt9iM8KpgxFVqcs1EiW8W2q+HKm2aUynVYidM/H5f3oZL7WRG
4tu4uMigSTatZSEbdIWFrHafXM0mggNdKkWv7BPdSN9lSjxVv3UtITaC9wgREErU+DYfBvEOf3Wk
JMcxntBKZHOdW6dqpo2r9f6W4wqfNShAqSKMsrwUAjPMutDEEE3BRhWJVC14Vwdt+/7lGVgfxeWu
Y9JnovbtbvKMinIIyo/XutWLvSLK8ImIpfv18ij3W4iDMeO2gNrBeFzmv1ZTzHQ3AItIYqJsUwQo
bKYi/Ni0Q7VhdrA2FF4VXKSU9OGvLbZQkPA0oHGRXINGj9+MQ2q9C7KpH7CUG/otRuD97PHYglH8
wy4H6z/v579K7ahJGtCjshjMZ6LueiOMjoZWNYdXzx7vD0wCjZcIFfjFiR/tZJJU8eOrTJXvSZ1n
+0HJ9AsU7X5jN9xPHvoKMyKS9qvBplh8T9eWVlvkYUStSk6PQTn+Sp0x3+eR8UoOzZ8qnIlo5Px+
075awjSw75jqLnSSq5EGDeazVGinDCN0fKy2YDF3DeV5c/MxFONAJN/hURowXSqeALyuUm3Poq2c
bx6qBMdU0d0vUtr2Jz65uxSRcApfAYa2ka2vXDL8AACLwIBoaKtLnEXXOZaUBS/Q2DjlcMryaBZz
KlWvODjoWQZYFuea864KvOK32xQahjge3YZdjg/9pyxN3NQvGtT6fKEp1pb+zP2Sz7S4WVyHC0CH
3Xq7hQev9ozaolBpili7wvEwkdhtlZMcSEVf3sdroQblEZ2mLD5XbOjbobBBHAnrWAg7kMMR+m76
ZOd24vc9EBA/DOgCwNbagmSsLT+AUZAnc7+UK+h21Ca2LUk/Nr2aimIdqhEvL7Qo7JNBPn5CML3/
pNHi2CV9eNLCaSO6mg/MMrJj5zGts/7A3SXuGH0Ks4g4p1Qs+QmtIcUXsdL4QWYkiS+1UN2o06zN
MWhmA5EQil9QlW+/Vu1DNVAa+A2DZQWfu1Aou9JmiyVNn71pi3ia6x7Fa7t0nLD/PygB3e2gshFc
kXFEiFVJebLaKn3oy1TfF6WjbYTKKzcukAfgkfPFi+zBYg+BAUaZsHSpqw86xRBqu8/IEGw9IvPf
crdsMFK5c13YGUuokhEicmUHfBANMv19EVMbrjsr37VKZ2q+hMyOamT/VdHqrb7Bym79I3UHNwU6
A8CJ26l0SpCU5TiKa5no3U8BHXlivEqjr6+D1/VHcPDluyJ3nP8ZY65WD9i6xFvA4JVJ1hFNoTaO
uA0okcUzoHVGmfRZLq5pYo/gNkNxNBUZ7V++DlZGgYoyA4u4gGglL3ZNM8mBSJdafxx3zYPXD6G1
c+LC3dqdq+NQRoTq7OEsstwyIDKGxlYzca2Rmb+6diqeU6/RN87AypYB8IjuIzV++OHLUTQ3sfU+
U5SL3mb5jh6t52e9NlEzKvUnt4j1XdipgLpBjr0+4pk5uH8YN0Axlo+2boUqpkd04iMRIMFuKcEB
9RF334op3LhdVqaSkiyHHVlcqOPLwqwwul7n8g6voaspb6ve0X5Ajos3Rlm5w6hi8BMZimbgMiaF
vhi1ShuIq3TtsDtopdB/W4kNtz8boJ8eEVIshosU5DobudXKY/gvG4s+FxCpJfYM77ZKujoojaan
WgYdvdoj1lnsh1wJLy/v/tWhZtYyHRpEHpar1mt1lIJjC6+iwPKuIn/IwSiK6IhiuP4fPosHYW6q
Afu6q6cnXYKaXeCIq4UTX+DzJtnnsRMxbWUkJV8pSDiHdrPwIekUGGRckuZN9FdQ3FeWN0tQR9ek
5HF3SpfGfxlYezdStho9a/txTkrB6iHJAcTsdihX1xo31Sdy4TwQbygvjicU5/95eaXuOYPzB9Fh
hZIErOruEZdeZfU2UduV7Kg4xHgXvuuLJNvlVW8chrgp9/R6vRNGBfYhiHrrNOTjq4Ew/AZkUPE+
5fARnS8uyzBy2lgNiMx7NSsvqVFqJ6NXtX0p6nFjt6xNKqcbDQPqa7xBi0ntlQit5jxj/dKwObtD
PJ6GxI02SF6rs4prJ+gxelkzS3qxdppNBxQGwVUtNH0fSt05ygnBeieX8a5V2xTHAAScZTwJH0uj
7F0ZmK8mL82zChsEsL075wiLT41G3HGEWkRQaaU8RhRAAFzK3gf0km7M6tp5J4/n7sTtFeD1YqhQ
sTo8sypxBbha/ajb0fGrYai+j/UmwmF1qNmtkUPIwVhGL6VjhKZVdQwVqfFBL2n+GkMEDzoyXg1b
xboGkCWHg+IB3JRFuJLnoW14qZZdTa+tPgCccT4PqnQG37NDeyM5nWdoEZTNcAqGo4eO+Msi9FM4
3Y6Z9xkFkaY7qqra+tNMwdarWDmpeeH+fPncr0wj4zEciRvN7WUlQVXaWOhqk13bYspCH3x084gQ
ePIWuFawsTsWTx7oALgKHp3vWUBuPna3hyHoqAvbIZ7NXkxLXAVf5mv7g5qH6mGA2OK//GXLs3c3
3OKKxgg4i1Qh7HPRddqPoDGNX23edtmxlVVv77LKTM5xEcqPuNyZxRXnh848eMFUbnkaLOb4zw/h
PYI8MSuck53ffrc09dEuaHWelT5uvnoh2D5LL8VzYuXh4eWPXlxrf4aa+cgUhchBCdNuh0K2ILRz
d3TwJFbAe9QqjKQQw56XR1ls0j+jAIXwqDOgHos+wO0oeID1kUuQcg7D0bmEtavvDZxG0OiT+duS
HtLGNbqyceB3ug50A4ecemlKgWNr0RReYKNJNbUPQRd6h2rKlCdmYNiRA+aYL9X/QZWE+IwYV4Uy
TW9kcXXriRcIV2FQo0lJLfNC3/e9Yp311oo2YsGV+STMxPXhD++S/uTtfIbh1DVJGbJqUeHtbM2k
o1RIcQpBcO2o1TT7l9dvZUPejDf/+V/BS6q2tGrj2DkLWr+7KtL1JwcsNfJWZXz+D0PN8GYKiMzl
cu8XYOpazKLsc1ZAKBT4NT33pH+fpL2F1V2bRLKS2VoaWj6kwNuPosxcl7iSiEsvo84nRCkPCFg0
D1PvxrsY77CNJH2RxM6HgMr1bBlMbMawi1PdRZliTEYjLkblOOmlCbr8U5xrEMgTafTfXZjJ6QE5
Q1f4aNTrD03SxRvh9cpph+ZJxAvtk0hmKS3ZhIOKeIwrLm1RawerQLkMpNBW/LBI+v58KHk6IBXw
Pgg+LXaLpadRWpaGQCGnKR6NAoSV7U7OG6ey7Ufwi9LbM0ON8J3GExvP4ZJz9u/ggMpmkqZFRjev
+l9btUGMLlOGPIQyApYWGRvw8kgZZ6752NZAq3ZaKRG3HAqk0Hyro/J+tdIOme5OySBr6kFrnqrB
Nqcjjftq8ks3dtpTr7husrfcogI1rM02W05vlubXl/f+2sSh1wDVFaIrG3K+1v767S0WaEZhAakQ
aJCGvqMrzjFow/BtGk3N1VNx2nABZBwcSN4b78DaCecRQCZ5jpA4f7dDB44MUrcZlLOaoc/itZN+
CjJrADAw9BubcO0cUD/iyM0N+XuBLA6dmuVTBD4jTLxTiV0BhcaqSJvvdmDo393OAGajmNgnRKHp
PiKxkHqvqw782SUEt3TV+F86XYstalDqqMyoDS+uNkQHz62Cw+iI/9Vj+Er4wTwSfCkyWmAGtO+W
moFxEgvVHCNcIbwCpk0IYdnbkclX0y6EH2P4ne01/SEq+zZ+/as7E8oJQ/FSnNUqbtdU7xH1NLpa
ORuIr7Zvss6N4d50EsE6yZ+9r82wLTdeppV9BPpudtug30u5bsEbGcJIL7w4Uc4YfH1Kyyb/pKbZ
p6xxu40VXHniTWaTABAjDHzsFxs2hX2maLoMzmlaDSHInAw8EUbE17IHueV36OLnh8GBTfX6t5Cc
czZ1ZjnhDyyejVHVmrZJe5TT0yZ090mhQBzAiDY2fDDqW7oxK1cCCTarZ/BscC0s5tMB7MtTglZ6
NRS6OHmgHgi6x85tzjK2KnmSXPe/wYLBjVXIeje20OrwdCZpz0DUuVN+TWAAcVzdAPySrnzSvAwz
SuHUINRqwozhsYW4J8+mG8vqUk59p3x++UZcuSuQsXFJhhGM5wwtPt9zEbMcK7BccdY53S/MAKno
SfYf0Cu9x7WvcJ04x7sPdQ2/xbau8DWvLv6DKu2fxjtTDcgeaMbtScLFpRyTAi8OMFPiIXVB67lp
i8+lI7KNA7SUZPhzYcAe4h7mCFGaWlxNMnfTZFIc5VyVtgLwrzCEeoQqGOYIQBrmBaxmgXtuq9RO
egwp4dZfvEzEw07VReockTap4hOMGupag6K0D72ijE9DizjxBixh7aizMlxt8MrvsxQr6wvVq4SC
FVjfWj70MPFd6brK3NF6kFtG7yvRGrpUPBsUnahMLO1QsiTQkyDBXSfMbRIjq5QWVI5wMi7CKMSP
iPMzHl/efCvREi/iTOMi90TQcHHFkJ41gy7U6GKOGq2OwpHHqbf1w8uj6POF8VcGPy84gQp1JZqN
1EGWhk+JO0WDdC0ilqoJs18lKNPooba0MfIrfUoGHzKc8GiTevlwalVnUmhy9xbWjDiPxBcBLiP+
UpomdKyxMqr+Ici79ikEJdrsGqOD2z9OsTMiNWC341WPnaJ6HyE1Z/9WiMIaf6ayENXg37clsLXi
zTdjfmY6LRfYvTVKb8KAQyAguigemICLZsO7gTKMT4NPO8cTbyjfgerSA09ALppqZjizzFo/GoaS
PhVegm/ry7O9tqYIHVK9oMRFmrY4Xbam1Gpv2NEFZFlxiUq72IUpXjQvj7JyNIhrMNeCwTuLbCze
iLLU3Q6Jj+iSOVZ8VQmH3ybNVJwgU2rfXh5q9YMABvFfIFZ30RS1HlDnsFsvuhDDacA1YKe5tbEx
bSuv7fx3zwwUZJfJn28vwFQtExXJzejSUK3bKU5Vpn6PZMlZFpidFqbevKEhVpz+y7cxieBkyD+X
uWA6dUZeNhxAXWgQyrzRVGbqnptuzOHKK4cxETELjYDZj2/+87/i7qB3a2mLNL4kIiQl4htR2Ixg
rBR+luTBcPICNyoQEiu7TyZY8te7eZHv8IGQbSnhQfC5HV+UUzGYdDm4aCrSMg+lCSSjiqe8UoNz
3jTh+eV5XblL+VRKrlDd587V4jnrw1oUiGCEl8xq4iMoZONsToVBVyccv6hD3G7snpXx6MCBMgTp
hBDE8oZrZv2vYirFJUvq4pCGseX3cZSfgiIazmqZ/4eXCXgBvGVam7Q4l5rU4AtEiu6uuIxdhZlB
A2Zj5Co/4n285ay4ctIZihcQ4jd1ymU0yNUN0rdMBKSayMPlxdYfSkr3l6KPXkk4m9+JP1qjbNXZ
RWEZhEwI96VSJzvseqySp7hOH4JSuFcla/sNcM7Kcad8PQPFZpTtXZ1gklrWd20SXqbRGvOHDkpp
5RckhAbohQl77DGM4+CrlTVT+OXlvbliIUPHAWQQiuLEfHebE63AUreQVr/IKU7KEwVmXIiRkpG/
6rDRH5KBwPPYTmVg7FF8H9Ndg3GLfXTsKEx3dty2404xCvNLVxsYiJdt6zy2Nv/Hwbbi6Emolhl+
fvknr+0B+JlAd/8FtCxu+2SwbSwZOu/cl5bYCZhVZ6pA6ZXMZwu2u1ajpoxEw4SWJViE5dZWTLT8
UST3Zg8u/SmqSpNAGNJGpwuJcEwYHvqsHg5lEEX7sgrVXdlE7UYGtHJdktQiM0rox4uwvK7qGiJb
rFazaHjR/SPl0F3RzDH3gQvjZzSj/r1rZb+DuOw29sbKW0esRH0CfCop31ITfQotGUUDauVJFzTn
YDTst/B4vY3He6k49uegEdhyzrTZZGNZvxrGojUGNI0wEDGTHId4xQz2Y9S04VHPjOobHg7xlyZT
ui9W0/EPmHGYk2uG0JqPCmRg+4TGgBduRKMrlyhFO/zTZ8Ip87+4tFMkO+F3sLfqqoIo74jpH9sT
00mi3eUXY1B8fXlXr6wyTTImmglAM+jO7KZ3BOgxhJr7ir6LZ//jaNFzWEE2F/aXSjN+yByvhZfH
XLl36Fpz39D5AHu3DDPqHke7KhlwzxKG/FYH2bhT3UY/iMGhTDsVv9TENjfuupXTy9ElsaB0z8cu
gwzbyMKG0BenQC/+RqWp2dVZjlB6NVUb52ZeoUWgTyg4O5GhzE6rYBFE2RWEVysxUWWPzC7aQURr
EDiAYT74Zclp86XdWN1+ptf/FNVUBzsvq5S3L0/x2udSe7NQIQPMwTffxhqySpUuKikoaAV0et9J
VPupdqwAwT8bztDGWVodjXcEkCk157tA2KphFZkmxZI+atOdZknxubLCeBcZXflfPuyvoebL468g
rgNHIYasC85RHeenslW+GUXcH0ct6f/DSaSgg/wKzAma9PMu/mukrCfBiIMWw8dsUC6FDlxxqrgc
3FE2O3eozdN/WDJibvYmuDCctG7HKwyDYlpaBmfUQ+vIl9motge9brLfhjbpW8SGtTNIbkTGRmPk
vncW5Wqp1o2NUaFtzcyGIcriJw+jg2SvjyPyCFqsayGaGla0pae+tlsIwz1UJyE83D39njHYfTgi
fYlsXHfACMZ9yuX/cXYey3EjS9u+IkTAmy3QDhRFipIot0HMaGbgvcfVf09x86vR+BvBE2eONopQ
NcpkZWW+Jpc9rdyVXdsaigoebWUBNaLufT2n0hSbsx1h2lmX4YL+YcKx10P5ovT2XgV4ayjgRVRI
BPCAQHM9VAfCrZpQeLik5Zh9ymUF+Yhqtrxhqeo9+8GtEEPiJKTWaLfeZNqjBTcXYRbrUum99amW
wsXvA11+wVcOx3ulG9uPPLNaH1fk8edIa2bvfb11a2AEhHYetC2SuFV4gY0iLWNu8DCMgkD21Too
+hM8VvNfOQuD/4AKDe0hHDPtO9lC9k7ghbi5URIGzMjNxLlcnxSHHh5tB8e6WPmcP3e5OZ0quzVd
ijvG9/cfSsqPeFAg8ivI39erihBOFBs0fC9lPwSnJtGWQz3E6LS36v9gMIYRMPV7BmJN1yFbQ7ZL
oxRoX1rHXh4rUxu8Dm1hL6qTyR3SZm/DbmwiJk84QQCgvG2OhEZS9PFi2xdhXdViXGIsrzW60A2V
qDL8ORvQ8bymUI3fPCLKh1lt43/vT+5GogcogSuZKCuU31ZHZg4RoNHQYLyolWF5TdtlhyG39rAP
GwcTSDh9ShAWgGfW7TbNnjp0yfAa69HBPY21HmGBp07npEnNncTmLTVd3f2k7dCJ3pShbrOp3O5L
o3ecy9DL6XCBqpxqhdtRGfy7jrLR+a5UWYDST99nzb+h1BmPy6THT0oVaNW3Ra9oEelDZY1PozZK
02ns6jn7Jo2D1fhpN8Ndl4YyzDF4iPIvZUXfxU2aZnkyh7aXvHls0uVxqBT5Cw3grjlKk7X052UO
5n+cpILCGwetqp3Uca4PvTK2hTfOyNL6ZaaEhig7K/MBPys9epjHAPm2zPmhWOM8vcDzclpP1WJd
uRRxm31R0AIy3RbH8+Ggtk75HxL0SDWlFRxKL8kLVb7MZtz9JZW1GhyasGcr2XUbfYZuNU9uZaZ6
4YNkQj8Bz6cqhuvsNJUn90mHe4ZMm+yo5GhKuHZl608JUrLp9xKkjny8vwM3sm36dsbbKWADro/3
3AxL0oszR1VL8oTWry9pieLmhbH4g1qY70+UGE8AnUAzotS6ipsxKWhgjHgrG6NsvZQO4LGuwjVk
kJ2ds7W164mB0HvA8tq88q8DVzdIMXpJUejj+JCWJ6tHHNdT0tBuT2qMcMXOzt9IJ7j5BCoa5D7N
1vVRrgE78HaWLj3AoBPXY/gVOfIW8cHIRDdT1w9UjsedQTe/kX8VzxwBuF2f7Nps6haZI7qQw9j6
LF7wpDql+QyBYY+GthUshaQKLVasYOiFXE9na036PLYNfQkAKwMdITWkaGE0sek2UpPYBy2bS92L
M1l/QNnAmrwEhe/6cn+7bn0wuCPRcsUv++bex1c9x+WPamEVjeErVk+Fpy+N/S2X1HZnp75doutQ
xi6ldo5kP/Th1RfncWNpXdLRoCIRnL/0Dmpl9EOtyq2yWI9OWbaM86lXA7QvllhKHsOOBpqb9Kn5
I4XH95RnldP5WmZgK2Atk0n31gDRhH+mpCcvcWg6hRdPBmJtUtQ3r3VWpKhlt52MkluXSkCM6Y38
BXYj+UaqWkgnYLvKQ+5YWeSOdlF8aMIgfid+W6QW4Fkw0sSpAE+h9T6eqMlJiqlKF0fOX9NUc87V
bGpuJk/azlpuXH5Q78hjqCaynOvONiLgqhNYQDHwk8+OQZUTe8sq3lnGrUoSpWaodzRmiAbrHkVZ
VYig5DrLGOvTIy4MzQFOWOAOjsIUJ4Wu/11hJH+czPTHOETxMeyVf+/v2o0gy0+gioS2lUrUW8UG
paeQWTgSxxQr+4ukp9nolnG1HAEKKSclLcId0MDGMSHsUeDnsodKtI597WKmIzLcaJbgzeYWwZB5
uiPF517i7r3/bZurSA5M2Hurk61OSb1MWmL0mnQxQqu4xGY0X0Yg8ztAx61ReFgLQJegca6LQnFR
Qw0dA+nShvrstQ2ubmqHAdX9b9ncKwIkB4ufkvoNnrK0pdieZgr4ctBYvoNm16WYNP15MKl8G860
/EfPGulufXBM0MDGImSvavPl/s/YuEogsaC5JmTXqGGstsvkjHmXSTFl/XSKLvNs8obqm+RIarpQ
vZn6M23DZGcdtwYVWCXgB8iCQ6+7ju8IDGo5dEi63FFoHkNZCh40pS0+ZlFaX4awqD+rfd3tVBg2
LhU0htigBAKDoyl+1B8VhgapEnOaSoBgUVx9U1CTRIcFLcZg0WJozk3+YcJl3Ysmbk6l+F/sAwXe
BHwND5zbqo0cz2oVGjXnkibnx6KrioMCCzewqTQKx+idKb7dxNQ1AHdgoiZ09Nb15ETBTEJFBv0S
LZb61dLwIsCred45+zcvU2HhBxRLcI5FcUH8ij/mdFbrru7oalycqrVfmqGpnntHbQ991ltPdY7k
0zJWgBLBL737ocHQEJ15lVJfFN3+66Hz3gkSdCn6yzREvewuZlT/atHxnKF1GMGe0u3taSUUUNJw
aEnRrqUtcT1cONv6AjF+vIDGYNPUfYmkZoguQ/g8WFNtHpSKQqiHy0Q6uzUPD9XN1LEgpzaMZI+2
tjHtPJAdepacHhKl1flJEliGYVIMfHsBazMFuJ8fQ2bje1L39g9brnv9FLaaNdJUMnhM3I8ZG8NT
URYXDOkRt+kqDPcLmt4jHf4LaYvmlR2FJbdbzNYt0nh4bAtQnVWWWQ/wE7+/f2RcusXLkrv8plnh
9HZJkaUZuQBwCEntKvsgFzoyonpejGcFIb4PTVP3B6DVgX9/6DcSxlWKJlRzhB8ve42UcK2+HdiY
G2FcNV6wshke0qZD2WouAvWgDtFynpRWeqySXvuJgd1A1yhuT4msBS5yblj1kT27Lcqrv/ugcHYC
20005YeJ65A/QA7B2brempgOLHaUqMOlHyXzm11A+S+qxTrDQVi+Nk6kvfZ6Nr7en46bNIPiG9wi
CgqMSAVutQcqwDWh0ar9pcoqWT5qU5ZdWiuKn0enlJoTTrt6tHNj3oQ0Ue9Dilx0bIQW+HrXjykH
MKyGi1Pw7jXUeD7KlMGP9z9scxSwQ+gUcFncQMW6ttGLIGiHS9P0xt+VkVbPlBe0/2EU3mjcQuAF
RI/kes3Q/reLJqZo0Yy2gQzCVJ5oQO51Cra+hYY9eicyIvU0fq9HaWdDr+ZhxHywk2avamah/Btl
5/szdotIYmGA5YCs4y4gl18NU9VUKswgZ5jRss89atPNoQhM5RNqd0Z8qADHOy4FEONpicvyE+oM
pX2oaVlF3lxl9t7Vd7M1IdiBI0GWlISGjoIIX39cSiWK1ZWl1MslkvpUdbWCqovbZWguuqZToosw
kXf9c38ObmZajEl5DSaxoHHd1KOrMhpaAGAXifT0U6937VOOvvTOrtn8MptKPugdSHDrZM0uY8MY
Yn0hhQkXr4QJd0n6uP5M+1Y9K3Hk7KnO3ER6+uEcNfpqQgPhxhQ4nDrw8YoxX5ZMT44OcLZHq2iS
L5MWVe6khNZZxdfqEnZx+N4OohiZXoJQBQCItd66ZkwzCBSIfJGwVTjpuRa/IN0hX0xH6vYCi9if
V5FdjMV9xuoJUOz6cWhrjW11lbRcgDbrR8RR5seuMaMvI45CuzpQIlFYD4YDADwjkl8ymFW0nugQ
Wp2pLpcxk+rv2qhGH8hH7fiUj83guIPeogjZtUb3ewwd/ckenOk5SagI7mBib3esaNCKrinoW/R+
VhHIDrsKXjZJvlqrxSfIGh3KC0m398TfGkaQDVHe4U+YK9eHcci70kgstiwbLEjcsJ5b23OUcNp7
e+8NtLodUkXNpTrTlouSS/qHpBnqY54iWXv/nN+eQATe/t/nvOFO/4gtOh+pmcm8XHDKRgu+GJaX
Sk9+41ozHGpF3TO4urna6aWBzxVW1aAewZddz16zZFQVLXlB19hcjijxtn6s69N5TJbaLQZZ88ec
ovD9b9ycyT8GXc1kUcyKsejDcrGNSTkv7ZxDRx/Vnf13e+jQmKLgxf+JZzTNrz8tVXldmwvnIFCn
+VOkzjWiyUl5CaE67Ax1+0Ek7A5XAWeOm2F92UpSEmEyNWiXQmg36hEIHr1v96hvtx8kRhFHmooz
Tofi7//cGlQswRzW2qVLotpT52z0Rm2qvsQ91ff7K3S7C4WivK3BIAA6evOUTXQV6b9Y1i4Yrck4
36XycV5a+9jha4w3Qit/vz/e7TZERwn4vCI4EzCa1OtP69jdGU7tOgWBbDiPuVz/KmHLH/KwCuNj
kjkYxANllXcKMVszKvoEaFKyetSXroctoQhbUR7qF4Cc0QGk3uBlCs3yUtLknT2/NaPUYgScgmkF
gnU9VMFLrpaLRL/UWVr7Udenr2FtLo9Los7/OohJ7ZV/xCG6vgbAmpE0cfVw85jrJ5zh5EpcRbA/
RzVu/sri1KofcCqHkKBVeamS3raSccaM1vJUKv1+oavl7/urujG9op9LlkQ6Qaa7uokCdWyzKi6s
yxIokouRB9YTaaAcbTuZzveH2jiBVLdB/PPJG43deY7oUoV4ui+lFp0hxZmHhbk53h9lYxGhxnAo
AKhSS1/jRqGAGvlAGCVbqS1ac0Z+GiujP0Acrc5jNkl76dHqs97UCMgakFSxQf5QALneNRYogIIO
U+ZTWbEfjSAnz9SjvffdxihvCjjEFpJaahDXo2RNrzlzm2XwddLiSQnj5rCU9h7Jc3XGxbcghEPq
SsOFLtbNt+h1mlZAP31dKYS5e6oc+yX72xoUvBx17M8CxIedPbfb1TF4GxVADI86asj0cVdVnL7r
FFgWTeaPRlx8TWhiPQyBliRoYiel45ZpLWjEfQxqXDFC7VNq00/budM3fwOsaPam4DCsS2WSps8T
l2rmD7NsfzY0Eq4psCy3DvE3MZHm/ShJTu2ac5L/yPSmer2/a7cmnrcO7Twe07w3xd//cW9UGa3f
oWxKnzaz4uHTrv0MLLN2yc86T5XU4iPkMKLeu0dFEQU8CwAoqhZrzsaCbULrzHXpL5DNXsJOVs+1
ObXfWnmyPyZV+m8MBuPH/TE3NjL7i469RZPrtnqjlEXWLc1Q+JiEas91KdVuJMl7TiUbywn8gAsY
9T8ZxP2qUjdQlpiQjyh8JL/sX3adJOlxrMe0upDZNOEhV0NcbYckFD5HONM3x6oNmninrr4KrmJj
g2OjtE+mTxtr3doaMRPrsWAtfVFM+BHow++5mA38e3r16/tn9Q10SIZIIF/fkpFSLUsX56VfB0GH
TVBonBZtSnci+Ob3EOPergpKy6sghNdD1OjNUvhtwtOTFmSDnn5g8VKR3gl3eps61FcoKUD0QcFm
dSBawyiTApN537Im9duoZTBCcbZQtY+mNIkMGL8R0w+TKKkOFCKN/P1Hg9KM8J8UHS3gbNcHcpTp
cgGnqPylR9+/7YfZz+yqP46lnh/6XCXjmRD2f/cqAlBAmo4qOhDINcpqTMqwwIar9MdQ1k74Qpeu
M43LzqdtrCKsGHogoo8Pfm71aVo1SLz1g8KPlEx307iqzpWmLm4lScPx/getq0JiGRmLgghy2JS5
1hhgTJnJtCROe1tHzXTWmqBu3bjW8k/ZiIT2qQJ4/hiazTAfhkqd0kdsJWzp2MxWPXqJ7BTZ4f4v
2gg/guyBNCr0OBWt9et1nfIoxBFh5uOHqfhdq2MHGd5U9lAnm8Nwf4KwovBGa+R6mH5q05p8p/TT
um1ewjG1/GCwpZ2PWVVm3maXfx5EouiD3JDt6zhTm8mpC98YnFRzC4qZ5kHD5Vc5dWE0PuhzNElu
MkjJGUOgfM86deMjHZ3nAPVwKEhs2OuPxJAPkmq7ND6tD+0riqPjg+L0e0qHW3sId2cSciE+QZl0
NQydBpx91LzxQzSZXh2pCZ4rlJ/OUqO0XpXqkodcreQNw9Kdsk5xPDWd6q+GlKc7T8iNg0OPFsI0
PUt0stdPSHwyGrWLQpwG8qJ4Gkyj+E6ZqHZtLdyT6N+aWjAnvFZBEvCf+Cl/5ANJFS+Tkpi139PT
Og4F5Dn20DtbsAKsRDIudKAgnZD5rSIBdOdA4qWc+rJVoDiesdP4mtEZOKNcn/KJUnz7KVSDMdwJ
DDffx8hkOgKbAAn4BiyfCeeTpIYYSL0y/Kx18L6hp77X0VN8H+AhLhCKseSVq0skcLC5tZU0gUNm
9W4B7dEt5nrvrN9uUDEM3QLYr8gd3mzQPAuRkByC2A+HmjM+55AQXKPJneppSPMxeFWjbpEfxlFt
tdOAeiZg9twopCMdgCW1XQQ5EtW/H+fWci1vayvaooKQS+VtndsFVdGqFs6BflHN2sS9JZM+znqY
0xud2HBHOQ9mv2rKxXIjVPx/a8JLAMNaFP4/oPwnGlkdosFyo/Bkmkyt/anMkJNOS5BHX9umSpEd
DdN4j6lyc8iYTFQgwKBDGCXFWK2Z3g+oYyN66KMCM31IzCL2pzILXposd3au282hSC5AUyMhchO/
JIcmce4sqQ8bKb0sbaS6U5lal3jJXu+vxtZIxGdBdwfudMO3DfMSCBuGLxy03HQ7ren8LJg0hBUy
6Xh/qDdR1D+KCm8LD92VZ5woRBE1r0PH0LRpiKJi6pNrqv+UOn0yqGua8yrB6JrdrMvyXzVr8CtJ
5DR5MGHd2q4S9vJPSG5N5tVNr2v0tlOp/2hUg/HSZZ0hHS3sKktvUu3ibzkIdMUd2kn7VtpDsLhq
loM2HUNt3vuazYl7q8yDLrqN/WoNkp+Ge+JbI+KMYIgTt5ab2htorOykRVshiSe8RrVVAYW2Tr7C
aYwKcMuJr8eKfln6OX4EuhWe7i/P1ihc2eDcEKtC/X6VGADI7ZwMCyjfTBzszSNkj8p4Ng/vH4WT
z90M0AUxs9WV2aLORjG/j30jn40D8tbaCd7hnpb7xrcQwcF+CLCrYO1c77QYvkpUzszYiN/sp8nG
Ft4w+3xHDWN7FPJIAOWg9NdN5lkyx0LrQ0aR5+YIDyk96cH4XsFTrgr6IFTAlLd0at3+aSSnpPqX
EguKeraOVpi2pRtMtl24ZtXbyc42uMnc3oYDOkFGRg61vt/TPEKCsVsSH3jIfOkHu4BEksHKcwZn
+T4pUXtETFP7S86SvZeV2GGr+IA8lEVuKsLejVpaG1mmKKgkPkKz2qHRQmwQylxZtMtky+VHJZrG
bwVQt/86KbX+qWXjn/t7c2t8Skz8D3cO+BWrE2AGRloUDZ5dQ5GX84msz25gD2e97ZsOksQfE7Vu
Xlrgd/2RiNUUB22x03LnKSuukfUsIJ4NaAFBwdvUOZMhEgZ1l/qoWednbWoJxDrQrc+dkhRfojSJ
1Ydab/dKzBvxTKNUy/ODTBK1z9XtJpX2WGLGnfvmaGizF9hFbbgx1W+wt9AY3n/B8Ygk0IiSEu/2
dX6nWaAxjKLwy3qUVVdZ9OZzjTHoP5M2m3sp3caMXg2mXkeDVA9qw2gCXux9mn+Q7CQ8GF0ru23y
KiXyjzIw9iwwV6VecdMhD0CrBRMRQur6EPVxN+Jsrqe+gXsVTtVZMn7FrgSoUz7Fsi2UlPJpRzl1
zWF+G5TmPvY9AgAEaPL6M8sWOc+hilI/t+vlBcdprCTiab6gdacdQrMYT0NWp4cpMZVL2JaDB/6h
OZI/Nn+3c7FHf9madC5GcOm2yJr0VZ2L3RNPrWqTWBj4Urby0D9Mjl099mGUHALeTcDF03J+/1Up
AiVpNSVb5IxXRxgdp7QwpTL1gy5fXroSAFgtS/bf9wPF1vLSiYFCKARSEBO/nmkkeqax60hklsiW
ToUUtCcUCeovDeiDz2nc77GIt84mZ4RjyXnhqK9W1uxIz1tHYi416s3DgsGlEfb2Gf/mfOd+3h6K
vJw6KJfO+n6WJ3PCxzJPfbNRDdeop78rXVm8GUMB7/4kbtyeQHphY+FmT811HQKSNpZwNY6Jc31S
PMqWND4E1NYu90fZuM6EoihZtGCVyeulcuSm7a2RhxaWmMvwXARtiIm3Ey81vuNF0vhmHGrqwQmm
2nrAFDH67/74a20vcSrR7SASIIhEbrV+NSx6a1ntQiqfFjZijiDH5UsooTXgS7jqjT80Jbay70Vd
FqmH5w32pLE05yGtGscqX+c4MfVDgvFG6y1GohfHYilS8+RUjjK8/+zwS/ES0bkDbvlP4IwLLWo4
O23LqybN4vwDxY2do7Ox6jS52cSQHEho1pFxCHSqv6Cr/Zj2/ZmHDa7ry7xn0rtxQMXbkk0Mfp1a
6eqAoiBUDEIW1DfGxvqsBHP83BpT/Ndc2dlrTa6e7czd1oBCK4l6wVvHcnWfWSAaJWzKQl8qy/rQ
xWhpdlM4f7Sl5adG8/t4f1e9pZarJIFMXTglghwQFdnrCFQFdoMT2xD5XV6XL5q5RLoLlS8yDvS8
iy/KGAzlRzuQTbiCdDwvY78MlPf1cX4w50U1TlqP19mhEC23v5Ik13JwAUk0H8wuHzRXntMw8Lqk
mHSvn1QFLLGiReHRdDDAoqpta9Rh4PhIbpEniuSVTZgioCskeE6ZnJcnx0qk5qEObK1D3T1LcL1O
rIauNfhL69Qo066JykbgoiBOQsH9x/tyPSOlKgyFjQQNmVmfj6OdjmgPaNoh6Np5J0ZuLTZdVarH
HGtRoLqe/Iy/Gimvwg+YnNnHpaL42nVl9gvuouzhE6n+L7uLWiZCIGhGcbGvtnMAr0LPw166jEpv
HcJSewoVnfem3g6YOUp70odbZ5SGJ7V+ghfl6NXmWvJU7gHvSJdAlttDrBnhoSqXYicyby0YNf43
ZxMBXRZ//0chUUaHPKwdU7ooaidD7aqVD23etJ8RBEm/3D8uWx/051BiQf8YCoIY6sw2MkqtlnUe
rsz52SoRo/ofRoFpQFEAyAQiStejmOYyRYNgzIRZ07gpdfEzXbxkZ5SNC42mIaBDpN8Ek3k1bVkc
TZmiF6GPMXTnFakiHaGDxydotepDbjbRObQz+RBmxLz737e17Z03VJ4OZwNt0Ovv6+VOhXfECeun
OfZwcEjP5YBFsJPyueOQG9798cSuXsU4SpcOvAYBLbvRHHKghfEOtZAs02fpRW8V+5RS/jvNoVJ7
aKhkEGfnPUDg5qB4cIiukPD8WE1vR7M1Sww78kdFDY54KA5e30SGjySNdRhKo7s41FR3bo+No4C8
E7406MHBUXXE/v1jf1qtWQeS1KJ3YxfKU5WaHY9dq/8mDY52uj+pm0PBowKdyzXPEb8eSqV3ONgZ
928Rx/apNzFKyqU8fLLr91pdEjtQsaWNx4MVaYE1oSkpnNzIKxTZbKOue0+JMVCgwVbmP/M+GPew
x2sGjMizIPiQ4HH2uINv9AOmMKq6NIr8tuv7R92W0pOlZ7mGXUVofmlH1PyORr4suadjTvtLFybe
9ZLne+3Z/88PEc0vDgutRbHD/ljMEK+3usxQI4+VWjtESp2eqyDpT6NalcdocCTegPXAVCil7aGa
RVQK+uZ4f5k3zqqIDtxRsOd4hKnXPwJWTzEaE3rsbdojpZZY/+Sa2iLplBoUVnBQvD/c1q7CwZIa
JTULQWG7Hi4rcYcLSpRaJVHfO5RTH0NP7KK/O/DRe8KUG9Gc3USfiyoyBet1120ql7oKykq6xFht
ezDzmoc5lWX/f/gk0gihzgoueH0Jznlt9kYG+Xeq4nY4YFpjXOYUWpc7dLH28/5gm8vFOwj9HSF2
tm53RSNmO6UK4zCCvmV4RVeycoFCFyQplcO48C7YWbGtEaEgILhFoUt31jXlSrcm7hY47DAR0Mm3
9bwHxpCEwVMmmXN3MLLckncC+tbCURihhS9AoTcQ1LqSeKhlfegnccIxzHVsLnnK74yyFcFJy4QT
O23Kmzp2ALeI1h6peFNIPUAMU4vrcwNh7YTKfPehowuRuYsWGef7a7hxBkSrGX1NGH+QnVZZoTNS
XIoKmW1p4B8aRWV8TLXRcgNgAzuLp2ysHoZNqMPQioLVvLZrQvV7mZ1kiH18LXP5rOYB3lt5kQWL
149qI30LRqM2T1qu5vGlMA2p9oKiBRmjLgHQGDmR7S+yHdFHDVOtvKR9PrxmeZuYp8QIDHkncdia
mT9/7SoiNtKcZF2boy0CcOSgzwPidWOnujgADu9ffDAU9JZQa8eBfP3wy9qE/h09auo/y/BVnpbS
Kwtax5rU1s9lX+mHtuv6nZUXK7tKVARJigwSbDWv/dXjD+nlpi4bcgarcJKXblRm15SUyOtTTfWw
WZQOaGDoP1ke+TD0Tv5yf+NtbQa6yAQPao3iGrwOvgMuTN2YhJFvqoVWHMImo3FqG12unsMJYw53
lq1+7w20kYbyPAAERaLLq2T9js8RJAOIiZuCI6nxB6Uv25Mx4qC3SJnCJqLEqqTVAFQweif1Rlz0
xC0wdBwxqvTrz53CKklVMJi+VAXmc2nJFQ2/SPHUpLF2FnZrZiHdoCwlwHh0Ya5n1ppNsHq56IUk
gUjpa00552aqns2KymUo18vOSdmaVbgUvIqENMKN5nLS54kGQjDxo3AIv49tWgG4qpNjYyiz9RC3
vVO6hEznxOtdyncGf6u4rfaxJd4ViASSMrC2159r9EpAV7tmZvso6SGOSnp9wApSjh40RE+aY5iU
A/3OIYwOWseTly5IJKtuo9nFsxS142vYSMBi01Bti2cop43hVaESPFha36UvQRB3L05jNx/R5JVV
r8LhdDk1tlEWOydi46KBbgqNiQhp3pbfpyaq9aSmOlJXyfRszJUSuj0WVKf7B29rGGzlxPuEhtFN
lQnaU4oCYRb5xSDNj3aPqFKhW3sioBvRE+lYJDPYgmgpr/NJszWW3sR20a8MWC8HDQYKuthSBUJO
pyz86/43qRtbENdzBYAPzVMQVKtrbMDkqUpFsyTQWjs8BW01DS4ILfVLnOtj75lRVYQu27RTz7M6
V4mLPqcDw7qd5uxXrhrJcuI74uwwJ3P/j4bm2+Lpk9pkF6u0+AemXEKBvnfsoD2XSzi9jFAzxmdd
jsLxS2eaYerpBX4eXl8HofSAom3NjTX02Qc97IsXmE1LvbOQG1MMkw8RHaB3FFnWwQwhlLy3ei0n
Wy7yxQvqYTxroR5Vfp/w584dtaZqiwiGoyvgHxg/8FHXwy1Z0Q14uzLF8aDYHjpXmeL1udzkbmFk
Ye9Fapf/6mI9rR5lqOPyuQqlZHTN0KLABK60tV1paJSe+ryGLuO45FV9uL8PtqYEIhkaTuT0CGGs
LpVCVvJlGsDbF4nN+stVf5KmuXWNLHun1uXbdEAaBfYJjwzE92qoTi+jCEeXzEcoVTkhhtb9DvIA
j2l1Kf57/1ehHg3XQ3RX6Q9dR7hQdLcrJGB8uSvt05xq5qFD58Qz0+Lr/ZG2jhH3EwA5yrNI6mrX
I41B2qdLm2c+1ZhfWR7bRwf1SVdGNOVFd8YBO0/UNUelSnaeEhtB6c39B5UmxMNvkpGgM0I5N5jN
suyqozbP1scZ8Nf7+7dCFYaqDEJfqIasokTW6lnRNi3bA7u2y5JK1TGa8PuSemVP2V3cOqtbiaGo
R3IzAVFap3RxJwe5Iid8kB3it5yPhdeYvMjifla4gKTIg+Jfvt5fvo3t74CAYIcAR7jFOwedMEAZ
oM7Ec9MChmqDD4mCYVtpxTsgko2NIniGGCiRY9zq7HSx6jRE49QfJ2lYfEdFrvchIphWXq1NsDuW
pJympwGoqfklDG012AtHG1mO6MYQlLlgbmEP3dzkcljKEHhkPf4dSNTsL6jtJF8VM8tqt7XM/Cti
XVRqkf5LzM/SXEG0ach4Tbc39PhZ7TKzPA8oMnwA42VbZPdhqLtZAL32eH9dNjYDjx4ak9yIMIPX
RaXY0oc+SemmVaRk51ydTLeU0+VSGtriZTn5fRBPww7Ze3OJAGnymqS+RJfh+izbVTnKgTWkfm9l
2k/FKbPXuSxG3uV6dE7aLn3MmV+uN9nw73/uVjGJDINTzHXMi3k9NNUjvO11NfVVa45KN86hYrsw
VZbEy5Birw/cNFmGoEhZFd4wpIqGzZ2tQdEeaunz/R+zdSagAAjoOMkhjcrraegKjbezZWSoT5q1
7fK+V3/EoV4L6xa5m3ZWeiOOwZKBJEMtVqQ/4tf8UUbjlZ1HZcUFBPTPgubQIsSIvtzh/d9Eviu8
l6Gv3egQheQrFA57RskU6wUQreZG8lwcQ+7FnQ/aOmYkoxS0oWGLkuj1B+E+mNZSZ8JgM4L03Oa5
FXvaFFnfp3SMNPoFffH63o+DhQuOCDwVyRyZzfWIiAJD2neS3FczxNtdW8fdEOnFqjPcclnMndE2
ihJkwnQ/KSybhLM1MaXQKQNKAXHEHmxUxfsyQUu6yI30WwoHuPL1vLVrr4MgWL045RiFbhA4wMfn
xpDms8lFPFMfDofgWIxmEh3NWh+LY12oXeBiQ1Hr714QFIuRZhJZB+S29etObdE1KZD59KGTN8fY
mYwH5FSqC0cqfe6cbtkZz2C6ry8ygOV0J8HoQB26MfMAT1dRdykTP0A62CPtaLzExtah0Abrcn/l
FXH/rsci+6BASjEKmsfqfkY5DL80pct8gsrcHqJ+QJDdFLLULioS8teSZ/vPIGvr8rxYTdx7M3SN
yYWjmoRwpesqdesuj8wPoNKnh2wKnX8AMTU9QrCTDI8hHMfwANXVHA9DMnIb7/x+9fb30xB509cE
Jkoz9XrrWgsauFYNgCq2lOZTQLnt7zEgr4PqqS6m1wSG/i8PRwcWVO4QgVJLT77kaZrPj2aRoZEc
wafZc2q/PcHI1LC/AcZQeLvRKmc+e5zmxFWtlNVXJZZMVxsd5zjkg/Ja9dP3+5OwMZyo3BNwybFu
NedjSR7HbIgzmHO8RyJUy5/6ZAHQ5JgUdfQl2WPN3F6uHF2yYgAB9gZWJtEJ8VJqgP2Ju/jzGIHJ
nmR5hryv21iDzv0F1Gayk//cxnkwzQiyY0tEwkpP/XqlYQOUcNjSwa9SuT4udpsJnWlr5yIVR+x2
S9Ey5VFLlgN/bt35MvM4kIc0c/w2bLToZMJiCZ+K2TKOjjJLkZuP0qh4YzRZP5VuLNtjZEytdUA2
YZjd3JaGfzBhKVRBSzN/dJMRPldBFuVPRt3ipdYo+VA/wirpWm8sprmkzdxEIZAeNWzPwRwgdlaH
3TR8asciM914wWfcm9Igw324l/MGxXvL+auRM+mHXhv5p5xbNqSMpwY/7DCMFtfMSKsOwA6l/xaU
zeZDsQzlk5KH3V/zPGX5o7NM029DGYYEaoQxFJ6Wwuvw+JQoc1HcQzMQwFj7TRzhyJ0oixqnujOi
2Vsca04/oVSWfZWLPP1hJWr5Q5mWpDlHatZ+i2zq2kclXpbFzf6PozNrjhPZgvAvIoJ9eQW6W7tk
W9vohbAti2IpiqWgKH79/XRf5mFmwm614CyZeTJnY0gDWquu+4dFjFDXK9iQk6dZL0w+RmS6/jLV
oAkQ4TayCy/GxFAnmbPa8XfdBGCE1k7RT8dV6Z/GZFN0apjDzcUnma3DRqHT813nQJXeSc6l6nKN
9r67XaVj3VtE40HwZ+uzxskxVzLHXypah9vW1PvI1b1jqIoms/299GOHjjfPo/fUD9X0S0ZOVW9c
i+yZ+3nsUzZcOf5kgvs2UHCzRAHvrk9pTpyhn6/J1EaY+umnYo0LdFjDzrwbRJ8wC0N8ywJvL509
pqVYv7NyrnYQp+2qT7f+U1T++g5hzKQikTO8rC4W3Fd7z/+Qo7I0Q9lq6+85DosJwUFo7key8ISZ
CgRE9Vc6jEFYcO/YHvk6yP5D2dpw3C1rA2kxpelPjI29HkWYFG9TVI0TJ2Zz/5/G0bUv/HRhJrc0
uwyNG8K9E+EjcspR83hHLo8eqU4/DxmaKy7mP6sa+7XC8xB7IMevbV2iU8v6Erh3f62s8B4YY/R/
iIj0cBLj0s2nra/NnM9k3a15jN1/X6QZVr/FHB3LF+94VG7IK37YJRuavLE6vnOGNUVql0A8SuV1
XsEm0hVtNcZrsWWi+eEsM7a/EX7Ka56E03rbtWmvCNtU82s9df1tGwXDxRnk+McGscwufme9sVzI
zeiLDBPiH41WcZs7g7/tBY9/1xKTiKNLPh9R8s/bgur9ICnvRrV7s5+4qiEbbHD7oC+1S5+5E9Pk
c1zSjeGNAK9WuTua5XZtWotyN6mrH97hNu8ZLbTHVr2pf6muap/daDo+hNMuRxE1wrNF61f1X5KQ
hJM3/tY3RceVZZ07xJDZsuqSIb0aPb2/Bv4UPGVjH6x5o+rude+O6CWrw9UUx2Tjh1WiLC1Fk5q/
KnSsn6+bAr+c01QJLrjWgNP/ZWwx8E5k45ZCbXbNM3VsDv9+zU5tus4VSROqfcSgtfb4yZpkast1
UdFUBnZp7F/O9niVl6yJRKng//orR0/hnYQyezwqkZWSC3WcTAidtDmyw/Ao8CjeVKkg92Qu8e4r
ZL+Yn04Qz0tptfEfwzro+Uc0zKUcj1QW+2EiUchsHd6bbu6/iM0NOBseRo/frq0TzVM4DE+TJdW+
iGyzvom6X+pi2mt55OSf8IJs865xho6G6U8XEXqVVxQzWS4k1FZnLeL4NXZb87XEaf8aDGu3n3S8
6ajIllg8RaMT1xf05BwC2WFa61L0c7Qi0QIILBn4M48pp66W3NSOfwmXTtbnQEEi5Vu9zPd757sd
lU6al8r3Ab+GkLk5V0kb/G3cphYnO2MYde46mwLtwL78FxxDK8oUqIy4VkzgXhZHVGshmzh6A9+b
9al16lnl3GUeXw487/cZ254e+eE59o3g7WEustqRV3PIUl2YqfMwm8CXtStjnpks95xxeOLGrX1H
YIEGbFv0tudZ5uqPuq4mwpMG5f4mL0K/9WgtsDBY/O6jj2w8nWps/eI8Mxrfx6Th7yrapvm+seDa
LMrbqhm/TIOEqJyjuJWnbduTpJhSt3/0OQf44XGVsBd6F0ITuiaCVy65wSDdZk3Hl0q7sUaRtg2/
j2+BCa+j58ynox6ITvQTkgZDT2q3JOlNz0WaiP115EqH0ZTI2oi0p4GI6g5vTfxQSDHw8mP2Mc4E
tMXjNx6OIzmljknQ4CQO8gV0qpiohuFor5VbRdVlUeP3xV8SNnwp/g7iX0Rd5zvFMPqePLXG8V+B
B9SE2atBoLcqFXwuMsvuuT7i3DCx3Ljkk1TrQLZlb38E+zbeRZ1YkjysZ8RNtMju0fqzfQlVd7yo
fuJZxSgs/kor5riTOhinqR2df7O3HZ6v/Vyn0zncia3Ls3HVFlkldqC508qwvwumLbxu6lX8rhVl
gXREIbrCttv0soSB6M7txpHLBsyvbrDiOSbon3C53sfF+034YEs8xsifsOL23lDmV7c+DXNivsbt
CLDU5rAHNFkulEF3Udk9Rw5VXdrVJhfPH5apCKooHgo8P/W/aKj6KD9GV4hza3Uiecvq7Isj7pkI
WaqJkx+KbllIZICCMNeGKFA4aPm1NvF2MFsIBRat+tDmHrICXXj1XPe5Z4bsUdQC0xTXRnthe8Kt
8jCY2vetX8U/NfpmK6tEphZU24l/1IGreP8jJxxgnPqIAQNXUwRKNNZu4vech+uwPB6pvy6FZWT+
WTmcw50Xav/1Gu9VVu6yYjge6UQ+WKFdU+TUDc63nOrRdeO4mt/8UPkHIpy6e57tkfWnQSGAzUmT
Sh9H/Aa2Mtkrnknl63256rhW+xcMzvDUOQOBOpEMpSnqNB27wrTZtpe2+65asBj2x16rJr5q/ba5
x6qK+IqFuD70HNG8PXUkSNiLVRz5n6kS7lNKIvzOUODZk1rlmD2wwrc/iLdg953DKZHlEFmkbtb5
lkvQbywV+aj78eQ2bq/zsXZpOyS2iQRDnN5t7hynHlWuZ9WPheHYgv647SOvKNX+33Do9gm7NLZ/
LxRkxpJKcvhXhx72z8xb68sSD1HG+6L3ZxVbdStsoJ9dV9IGsdyHfximZapy5VNhC/IkpMll6NL8
na7DJiVN0B3Es4n/69OWN8w95uCmamWq+QmAPvNqpigXXm9G8vMcsam89lV8zy7X7HmCge1Yhm2w
uqejU75f7GKiLs7BHkUlIh1kRD3uDD6vSJY+IgIimSOpRNXljrHVwOMnnLsFUwqZj9Oy8R+bLXtU
PbwdfSYhVbgymTGXTcMZwp/1DF4tqQH/Rj9aGy7zGWKRU0qCSvvF51mp7Np9kn+7V1glC++XlGP9
4kRr9p4sLk2+7qnpa0vM08UIUc3nmZRMrIli35tBqEdHkWKzxw4P/OBAocSDet8ydxtB7rr1itxX
MVz1exM8y3ntA/YPrwnycfbRNGbr7A1nd3JCBN0RGo0SVgPzQ9cM1WOYfkcqixCmGC1ShNUlG1ZP
WKf1hTkLqBqNB5mDDfTOedmaO3HU/Vn94ZivhlA4P6V0MSlaEKq/eN8CkSKaMVDL2xj5eI46wr8a
pLPD3+EAS/TYbtZfWTNObtHpdPtYXK++E2TJ2KKbg366Yk/22oKTCjqJw7LTMR7K8GEOqwFuMBXe
jbGOZy4S2d2S96lZn7FJifjUbtQT9GVj96Mb2/bGxJXpiiHBrLTQ07i/TYj2dC68JTYEAQf7Xoh1
3nSODUw1kjhuOnHyVgbxIhvYbEoeVW8ooJLmv6ILN9yKsiZpc7qM4957DkKQW5aDpM99bNNYpTZf
/pyaRi051j/+X87OI0aQbMCsOplGeTLtwEMWEtRicgw/pqcaSaPKcR6o/gSrp1+PUc57uTN8DHxP
35vALHc5l5vtNMB5undzXkFaor6ZpubX0h7ZIwcL9P8jtrM5L4xJYd5OWf1XT0H1G9rTk0WUTu5W
xFU48tdiI/yg4JE+5zBiwhZu/FNiGDjngzN3D/XoQsDaIdp/EyiEM3zmcQddhGpcTGmZvP6EkTe/
fTuMOWfDPPLuHN76hWuf7LghXdPvIi2tzjuml9+y3/jx/MVuoMvcATxU8DHm7Dt985cVbf/qx14s
EAI9j2gox7ljm9gmk7cipAhXe8QHNsbDtKVnx5ALEFMV6HsUDVFYdMPY/yU8av4b1hldow8xeMsn
sRxNqVsnfA9XdrMi3BPzzkJLIaNgoZNMKc93XS3DprBes4mSMW/8/n4kliL66O1HtMfTmBPfw24Z
+UfwwaEok4/TbHovuyjrZ+6XNvXeVI35jFaJlKOVrE454hTnkYk9Yn1dp766bJP0TL6ueufX3EdT
cyJofuF4AZ2lpivu9j/ZYEKX62R2nYIG395UhKFQbebO/nFM3dwqf1/aH4OHFEg5Mn4VHIp359HY
jGMENWbBLQbozVimi6wvaTXrrmTuHBGweHYbL3LDniHfZxvUzNmVGpCd+Cubswx9Xmu594Vbxd+A
saxp4ySzzP8IzU273NijYQcE++tP303743DCXecx0qCupEZXD/sUNF9xrMO2jBan/7n5bjOU3w/1
rSJLhcF9it2p4K7AJ9KhTQDaFo16zjA9/kptvM7FYszuFkhCHNqf062fXXVwk5Y5h4pyltz9amiz
ycsZreaXOrXpXiQtDhS5M8/O756m8afaY/XRBfWB63KfrdT+SEVsxDFTlxfuXkr5G52saPtxebN9
EjXE6uxzcqbv21+tq5rfyGSmH/gvyY85Przksm/epPFtDVmUltiOdAw5rKoQh0wo/xI5cC7ZcFiO
OxH+XtdZPwQNf2/ekAjyuY+d7Nm6D1PhI9AGtBp6dVS4026eev7bz75xMucSS8/+V0mZ/aw23WZl
5SC84k2YZjpzCICf//9EKBfIGq63tjpE4fRrgBwsPSK/NGZoXjpm30sm0+zDHHFIHc+GNqLeYVOf
j2OV/cPzZ+pyhsF5PmVzFfZnfBHStghSQUG1lZFvTI3encE/fc3DMfJIY0+8ZTkrd0p/71VrP0Lj
65vI+/aoI7rVflKueVZSHfEXZnIdqJIoBuvcAwL41DZKH9fkmI4C89jmD/NRFuY2dYYbjjJ0Akqx
ojgAD5iqazEe4EjL5B7m0mamBbJ3W7pHfMxJxkIbyEvLZr5fzWSMORzFR453Eku/3KNbsbZodNoo
GtMEBDU4Nb/9dlrnPl/8oaedBdakt85o3JdVzOsjJ98MQ0coxR1DM+uaFX09oJJYNgKpNx/Arjmc
gLkQpV+fixH//ZOM/PqHS27I1eD76qc5lsUhzILYmbzy0l2VphLJmB/pZgYMItK0KYSwvB0rJxXA
ZZtvT2ko+j/H5mUfrqPnlty9zIOQnY5szbfU+nU+poDkxbqOwXPgbuqj1dlOyOmcGgP4vIzuNXvj
aphYzdwUpNu5XiEAlus8SrFdrcORfSPeJvHgOlk/FUx0wjlzmAjbwR1k9LMVsTeUvb/ipRsAcNk8
9GIMT9pkV59xvxHTV2/JQa/P0uW1a/fqp9mDqiohGfx/Cz/NQ5f53BMmXp/+2Bu98xll+32N7Ccf
FZIsmXctS1m+VIDaeThn9W+NnWNdSDWNdJhapNNpZGv/5wcmFaUelaKt6C048mgMOAtVCIsfqkDS
UycAmuXsfV/Y3ehj2h6dvpUCPaDOnsZ4XinQjnsAbCRzoEsHtHU4HZFyeBhgvL3clYd/o1YVh3zg
Kn7Hy4VrtrTf5A8n9MQ98SB7DKK3q7fErktYuHGzP5vWr/m+ahvfOLNykhvkx6kHsbTWOya3dRLf
kGO+f414sxH7gH7uawwtsEwduthZS+QozCu6Xz/HyKxzbnXn3zGZ2fUiv0/98qwB4yn2YdwfZ8bY
jyGLV3xqIONfMuLiBAv50ir8INf0g9y6/nkjW4FWsWOTig4yZRfrDrU9ZZlqBZu28r1TKA8Zc1KV
uL8gBJ35etDs1nlW+fFDH1XBDUbDmZ+nW71+7HUk/zDB+V+BtHABghxhwunGACOfsUo6wcR2ePOl
Ghr3lhvScUZYXam9TE09/m6C1aZQaFm9YOKQxctJH/X8uoG1+QzvdTeemAWAFpP1aDCMlmL66t3J
XeCAKvl3m2vKZw9mm5YmVQ5v3rHLp6XzxBcKHXZsf1q358Nb9kcbCvMfz0fwMyaE7o8A5ezyfUEd
ijVmNX1I/CLu61rV/uXotvq3ZWJMi7m18IBZwjKWH52v3mqzDf8dnee+b4M3/prxCnp35DLHF4N+
8JF7/eR309TViC2i7dpyAoEbysPx9gu6NFSFDJn+vwMV+H8LJkbv/bDLvcDqiMWVSdX/lBacv8RJ
KuaZW3lJ1jToMM5zve45Divs8zq/QlQS0v/dPMOaOcut7LO5iNx93y/ZDMLC2KL0K8S1/6NNMvVr
jYS69aYm6a60dF1RdniDhIWhmey5FoFLCopPTmJuTVg/V85ka3g4v30zmXAom7shwkGpOfo3OIkF
ToXyeT+aFcdN0TdjCLTdueMJzsfcjLHZE1QPiX71al9MFLU6SC4DFtJpznOJ5JmfDqsBu7p3FCLK
W1OpCuZ19LYvpIRUFdcK8iMhl5Rz5vv6Zvt4zJ/tmOzsC5ot5zoYdxPlVsEj5mPW7WnO6LF9TFwN
DDlnLylYXMssm/ewAkM+jU1IsImmwuQSAXYDZbLyYAW13/9bABjAsz0XMea8BMM5RFvoFaEmdL20
YuYclzMRSuPk9KzEx4irSh4BFNpSgZ7WSEn6/mntJiKrhZGxoueqLCvqdppvjI+9Gx+x3dpSEmB+
308yiwvCmtzXap/jrwX64tdQb8wYuuP5XFH6zuCEkQopT4uTkdfXD2++xqw835ukednWYAteCHIJ
f05IycbhnI6Q3m9w1su/dfIdavySriSjXhZ6XXQhD2C87/xsZZ+Z5HznNeg5rjDg2+TJbqr6WKkd
10yGuzy3IxqKoo+1+gybqsU3verTGf/WGOiZqLuM1Vlt68u0GAHKSs0Wly3R632mNbfgpMBvX2Iy
3xsbC+KPyHbjk228ZMDpYA4Mw38r783o+U/dtrvNaeJAq8lTtdivVsbBrRKJfY5Gr3uTPKURTseT
ebJ7MP9W7RS/DhDtIGhNzLo5BO360iO3VncJuTkzG1FvWCsnn+F5k14LJLRtEbsEhbSZHkbQ1dm7
6lUabB0gTGSjAGjftUq7qJkSX8aABfNSn2AFhoQpp7VM7i7C4O4kZq9i5/KC5mYk/49/PRCjljvp
7rnlTH19aZ0ueEpBThk3kOL8M7iBvq3d4rzPfBYvH/Dwt/BCi8d5Itv6Z6KDEHqFFTkoUBy0NxpM
ayzFMn7jgFSZB4xle8UVlm+mU1vxcWA19viG04ghPLuCM/bP3uNaOQ8hvzWuc9XGJJMxUOLIxUZP
cUCGpvFwq+Kmeoj20N2Lzcrs12Cmfbryseq1l03i8voNLrjjlW9Y4k6RL/ft1AdD/TY46GSBL2Yg
HWIURVy42L62pbDi0LduXLfVaQ+OJCuHIU513ixjYkqFFCNlLNHDTy42bAsxbyek2Inhi+iy2fwC
iFBL0Wa9m34Kt49gBVMxuzfL6h1RntA9RbGMAeOZTqu+42ViTL9ADBGGsKwsDlM8TrKcpJws+Cmn
G6fAG1wWwKZ2cePKLAKPM3Gxu/dEGs6GdJMe9+bbKgX8H6JvV8cxDKR7imW7v27JqrPSBInmgjmG
yspDxBfHI7++yS90DONW6i0db2na8n2bTXCVtf30t6ODiasNZW53To2V7TmepuxRbovsSl4WIITW
TybBmhF32Ul5XIvmzRoxIDYA7OP5uz1617VpVHLfsij8rfqQ8LppC/5TWlhVtr03DPmOO4sqsp5b
FVznDu8rGkImmxw4TMcXLxl9/WSjZj3eAT325f4AAo9PIWOMyKve1P+44qvtxYO6k7eSyCNWglUk
8lXhQeqfvQkrjBJQMJyukRa39XlLZqEeQjtWe16bIxmuDXD6zCYakhTOe8EQDBrd2BsZhIv3Ttli
o8lGrhCavDHzGud9Qw9+2N2+iZ6cDOOTIHcyu+sTx6P9M1NVFV+7u1Tzo/K/BWJdGlm/lK46PlUD
FPh7/T7evGgeNM0r70Lcicb1TgElrz01Nfd+xaaJTKfqDtI7T2m9spvy/EClegYTtwbrYM3/qarw
BjeqWN9m30P3C7kh6f637Z114Q2m+OQd6yPf19Is+wPeqyulTbntjFdvHwT3yb7HzQ3bruwKziNa
gHRjBM6hFR0//qviaMwuQPmyLvp0gR8RUZ1tJ7iJ7FXYzEELOB3+38CGy/6zr+JlPSnTdRkZyRsj
6jLB5BbSU41/MaOdzD0Gs453cdoGUs8hTUWdqXPT1x44s0sudIVtg4YLPfeHZz7HugUH6Sq7G4aX
zPva+MO3OyC4qTsHgJj6JRHUoIs9BpZHvh/vUblcnxUjFwpMuNjwBIWHvYi+852huVrHjYA97HrW
O49UxfmTxpKaAuZp8J6cakqDQqRj5jyFDHAjZg3Huj1klUmhKHn/zQ9PrbO5B6tOwncPQ5DktOxL
CNOirG9uWpsafc874OmCLXPEp1PzQpSh4ko+37Ylcv968NxzmTZA89eB6fvxGlgXdwH09zQRzT3C
Qt2iWVzNkR5FGcWNWS7+ipwo53LF+s898NCSy864gDsuUHoxWbUP90Oy0At69tilNPOAQH3Hu0bm
PU7QfY5Qwr11va0FdGqC2Rb+GGaa1QiD1JsM4O3zGC0cM9r0RZ9YXKvgXE8VToA19WK7G7KJ5wiK
+9hLzeijfrXfxxP0qgZbnH3dV6dUREp3fMy1arMTmoB4Lyqltw+/O7awyDiMPnIeOB1f1X3S6vPS
HTFbREZe/ckftkEXc0h2bbmQUGhPFQ5zfil0ONm3LpW+C1kZrvFztIxecpPBrbIk4mtYBM7AByf5
Tr/M015x4UJMtSo2jkz3YiHb+SibftsIv9VW6/3m29fblvsRNu2JqxqfHys+uKcRzmzUQ2aG6Cd/
OA1S8cO9LtosXnnoNcPeAl7/k01qecAEqbZXkHziLay+2xHJ4ql754rdNecxM0wWkWHehLFzGPNE
XMvxpq01fbETzhGXKEAO2G+dBKMtgFGn4IYMo/BXyHqL+q7VGNzlgJXdwNpQrcersu4kc4IX0wp6
YYD5VdlaVWd3c8PxBSJi4ReztbK+BchABbA0WoMxw2/Fp34XCBHRnS1Q2XXvba/A8KI+H3uF2yiX
EvFUjmT/oPOOUr0/DGvi3EfIK9Jr4IR4zJ3RbbzbCOzjZd2qCLBUIAiDQ10cKticDUBzYReSkJSg
PCx6G2CNv/hyBKHzZCXOOqljmbcN2+TNeER4ApMK6P0EmWXFkP2Mt57OBpBUOVfLhwg9dZTKHE1V
yPgYF6LyVNiU7YB+579RSibfAHqqzZOgH/qrWTWL+5h13FCe5SZT997F744KvgEZwGnCkzD1cBoQ
RCdGCEx9+srE+sLDeBDDPi+c9oi2B+T1UP46D0GF/PxH9O3I8dZpIQRk8AZbexrbir03RHkd/Rrj
xt3KdcNg+LPVVTpBFlBHe+Zz8BvAWZcHfXJZwi7hDGT5cPhe25QOwtfgpCOT6auhDpf1nKEPFL/W
eZ8ZJ7iKG867g5P42G9WXRnSmJ8lftS3MxHXc+k3+oBVROdRBsKLhrskaNV4TZeTKA33Boik0QtE
4dwEG+n1QSPfwbuquGimtBLEwkTrlzx03GAQ0K/h9VjPmDJtnIJ8jqO3PBrIr3du2/f/4yYuRIDW
NjgDFTs+MUPAA88Et6WW6LYwmUp/bJ0KLyFG4h0TZEgv1AXBeRiwDnzGuwbJekIW4b92XfbjZqAI
mpNjmhQVCCUPH/wR2sbwuvk/0V8o5RayA/7+p3rTtxcuTjtZzPDYSekPSbydpxCanrOy3VknlSdH
2xH/7brbNt7X2Ipv2BUD0dyheW22c9yq6UPPaKPAqNYGZDFzB+wzsPasqIg1ceyLf3Cg32/H/MY2
IbfHOcrEHVfFc30Rs92CswIkBiXYOnjbJTu8AZnNEFQE2HUdyeNGp6h74hlQcJncMMkjrtJkvjuB
uW/g7LNLYygmhbdAGRaR3H1LuNbMNrc6S7Oeh24aLxqxVV0EBFWJOx/STJbVysXwVYpBFipcO3S2
JGp5HQvlW+8odR2ptYBjoGPT5psAXjtcncJGSX2/EzeEkfpgUpC9rBMPGgknSiKxRvxgjXec4sbT
wcVmw/xfO8z1w8bVMlqYhs/tYQgszwd71KsQU/xg+dxDkVXpyvZdN+rN7L3/GxOE7mcY9eNHXXkS
5cV2hMfTt/ImvfeCDdAV7dKCiQ2g90icX6qO3OAg+9F00SjyQKf9AgTiEE1XL3F2XI7dGf55DS/2
ud8rPZzJQYyiCy+jTk++SLb+jHMEIimtrB0vvhN3+yVGUbAUS1Mn0ZmDoKV63laW5XIOw++GMGj3
jT/Mm+80A6v3m8zZLLoo5Xh+qYQ5xHlM4yU725Ywk59rtTUvYRvy6jZqrv7r0mwBwdjD4AO6Bx1X
i23YL20BDE97baKPueaEJJ9Y8OCKGVp45SlMrwuYmygqMU9fhthfWTZwQw8ggh2ymlgnT1gDzIgb
0mhrz7DrO2+SLyo3dwPVoDdSqztgFljHIOPSHV6E2rOX1sbjF6rhsL8PrdsgXpZcPvib6mWRKAHG
FrnNyE3bxCf7paNJiSukW2Qb7hvI9fOafJMWTNrrj9hM9o+HFkdiNpmys6aOmj4h6NrmjlBEGn4V
x0t4G1i9LO8GvWRyrsjlCi+zoL7c+A4Q76U+lmAtpyXY0Mz4RnKCWrHYtEBK+/XaJPoX1rw8oo4T
jx+SW7Y/BuX1DyfDybkYakxmeCNJk75qd+wCSjFtpIyMR+WG3+qsgNRSNLHDpRq37eehN8k+PY+Y
wmgY+qz0Uwt3VDu9Bq4TDVkB48h6i5jD2OUKIdNqSmeb3CdOjEDLlJhmfEXZd8VZsg7+U1u6Q07Z
BDJ6rnn0/nbDPtd54O+HD4q57dM1oj++BAaJMV+ICJHnQGhPlPGuw//YL5AMAKJZ+boqbejg60ZP
IogWVjvnNkThjzz6izitgLDtfafa5lWYru/KSWWee+qSdVbvyVQNMb+0ABYlICVXX7meDg3OQtL9
oyuDcAcxfnQgqTLbn0U7B24KU7PqK5RCRCYkUUSaempI4ykTv4seXeZh89mTQxzmawA9Vxh34YK4
HxyhUHjNcXMWYYu3bIbnHu58wTi+Gh+n6/NsZhJ0qUldcOKfPbwJK9wAr+PxPC+T1IZ71OZ490Rb
DRccfvE+Q7YX6lPFgwrsi9L+pe1rN7mf4qpGq1Brrz7tQoOhu5kT31hnHQGLRDL1cDjz94SKKWZU
EAWHYKTm8BxwtXYrFEkQMMP10BMJU25DWu8l2jchkJmMwFjbWGvSc8cUdNBTifNqB8kmxdf1n+uk
BOuuI2dkMPvQv+W+CWgitJYuIggqNEGfNb/l8lj7ZL5qINd/H0sDfJaAHW/McXXHoNGI6Xnbmmy7
3sXu/YsXEVenGfz7R3ssiIxolYLLijGJv+lJuZ44y445KdlFWMInRs8Tcpr4xElD9Q8vQrQ53yY6
T0fsy/aSVdJNbiifW1cybgc+LWKc2Iijw0VDxD4vzjVj4/8oO7PdSJEoDb/QIEEEEHCbmeTm3eWq
susGuTb2nWB7+vnokUZdWZatVl+2usMJQcQ5//kX7+Dw4n+bPK+G+rZXySGHqJy/di1O+RtKDmbS
m0SV4shYIDqjjDf0CVGpn608mKXeusVEfy+AIJvHygVN34jSA+TrUs+arjg303Hr+LUXeKt2bNMz
UbCODsatxYHGKEbtF2Vxfoa5nE2QMp0OYboCaduzw8vsxoJgWvAFgnIECPbDc9nO7U3c8/r3i6vN
TwzPhkffk/43UQqm3nHH7WiCT5tsHoiK5u+k9Y1s0zPYjHcMgiy5z/yJ4QYofA4jbAII103SPqrR
NscdqTkTkk5d1t6mhzg3QlzuRhGAumcM/axEwB8Ho0+uMjJNWuRyVh8xyAfXelalrIzrRFII7PyG
MfDWNjPs6kQsjOUBzgbIW9+Evrsbc9O5yeGAxY9zhbdRSo510ektrJTkJu8nq7yTy9gy5Ovm2D9I
I0lWJ/3OejTRYWLOZyRiemj8KkI8bNb9r6nq0/FqAgOu7ihJ5tXTwAuph0uzMg+MXilHbLdvxD3I
VNUHBp10zenqpV+rbszsjQyF0z4t4L+UU1kENkwRPhlfraYxhus5t5jOLYhLnFvgr3zYkybg2J+N
Kl/kDlrXBHTsJtJbu5QR7QakpXjXUdgmm2xMe4PHVPv3KQ0a8DWDUfMIodl/kbC/032vbfaN7+cT
VEYp5x968GfuwKxh9BzBpGFThX3026hbf3iEOs7g1Was2t7bsTfDIgUsGu8XqYdvEGqzFkorzL1N
MyxucbB7yFBB1PtGh6vz3HXbalLD/aJTMVDIhtVLTyEUoT+pjJe5NigWc0egavJlMYxPHjqQ/ocL
KAyV3B57xDHVUk+fFoJDzPsewAjKhNC23RyTceCCimDEPQg12zY4iON/La3cfG38Vn2RMPX12uc1
L0WUp/4nEaaQx8VSpP71aNZRfj8tckWsvMRrDgLaLRxfyW21rQXD3oclAVm6btum8a+tWjFfsPsh
++SgM3VvjV6L9EAFFIpAZAxSSCryBwOcywhbOls3Sqbr1AGPCkbtDj98rtph28V1zVHdVWZJEGxD
qx9aVgf2j//bXQonsdi4Sa2hX5R0wvczAFK1w+urDDdUGgXZrfWSDxtosS3umETSgd1Pq5sBfddA
1VIv5B63FGNrQt0S9lvVzhVQWCW03EY8d6yrdDNWVBeuV29NDty1hEU3uKtmZt8A+3AozyGfoL+d
EzDMbdYUXkX9UjflFhtk/kLPr8329zKlUsQrP1rPQesLR2wtYPGXJBvzcYMGVIpAq1jZN11b8R7t
DvPmG3wtoFDXvqi7pxyMdtnPZJSsu9EHlEOZkebbxe3KfG9DVZmhYtLdpDh5wInivuYSHFzn2aoB
mrZUulZxyIyubq/GIUuerLYuuu3QpbOx0xMsXSayEs6yDX59t5DAYewJOy9kUNZRVJ9Hq0njK9ur
BypVOcDR5NFQf5bJON+WmCZg8dXkFe6qU1qlNJ1d2VF6+/MZPUiaP6N4VkccQ/VjI2PoQ1NT16+j
o/LfzCK9J9JpgMS1CKHfE4B6I0wnu8tRPt+PZdW3wcSkAoannsVjTiHMzJtx96M9cAkx08QCidpo
bPttmAvoz6buhv1YdtK/Bqa01E57cfeNr6HhKgUCYDRujaQ6VFShL4U3DIgl5hY63Bw53u9o8kUU
pEmXTVuIcV199ONG/i4M6K2Bm0OqoJEkcw/r3CatXebR2fRdIwH4OnXcEetM2+329tJk5p01c85v
GWOI9iQTHS6HDMr6CywpRBBiLrwni+Tj9q6GpNcDWSlrBGfxwupOezOHdOcN2NgNk+e8xkmWqgNQ
B9OyKuqSs1Szj6gBB/v8yKXeQz1VkRkoR7VFAKcV8lyHBvNqobKcYdphMHguLN96qPquOoZlBaFJ
NCE/ak7GkEKmMu2zpwpOWdlW3ctQGMLcqzjlfKdv55Dlj6RJypLcbV4tLpTPU+x27TbGHkcGphNL
71gkFPgBaii7psopHbyhwqhS6F5qmGWpOxY/ptzTX+fZaPTZUOZ4yvposB+9fvFmm8Fysvw06xFZ
j10KRgEjXmIvLex852rh4NpBME9LVLl14+8X7dB/gd1OcbG3jMlKkDCM+j42jPInjh/0w7Nptt+q
JE+rPVQt+MrpMADtV2VdOdTnpfmV6LQufkKHM36mQ0FTN3mzv5sX7k1YE9JEXdNyD8+U6t+JOhyn
nVFpDjICsqFnmdKD/lzQYt6mcC4/YyrAuM1u4uaHgqvWb7zMr6+UrEjR9kINmNMtWXIF9MH+wfF2
6rZeLJxvBIenX+bES9SmY2ASb9oZmgfa62QZNnYeJ/Cw1uHhtUf2zBRYYUddqXoLpjiia6gcozQE
CEo34/7V46TxZC9FxNwCnsQPpVE7n9QwLuiozcVt90pAFN+G5iSbg6RMC9e5vp9sBwYZQWPEVF84
2Fc/Ej7E+NyXyNYAE4XId8YoOWC1UdktFzMl7XVRMNKAyd/ALYFRCIG+FDQEQd55RhfUfjTd4pw0
ut8XniQ+K1SM5lWt7AKVVKrFsI8TX8vAHeWcHXM12Q3Py+GMyJe8R/EzxFOyo63Bv34zUUh2ZJ4w
CwGkr6tveG8h+uJVyGTHbHQlHNWm/92sYV5tYI7nye1idnkTGK4Ht4uKxLZ5uHbJ2Vw2Q6j3LWKZ
7ugZgO6MchdYs21vgTF3cF+7HYkilQ/jZobim1B+I9yLiBELcPQWUFvi/jZTY32jVN9FOxX3kbp2
5Wx9lxPexUxWh9E+ACxN86FL/LF+zTrViW0ywJE/r2yxemdBvawPQHzesHONCJUXpYXnHTtrTNOb
pbGqHzTH8yPnWZYcUNIkN0bn6vowTlHiXEES95+wp0p+lL2eMTmD5WxDCy5b4r+qMolpKbHw3hRq
4GqGVVUmdCXQTreIDZAjMb6NAJkq2sQ9jmnE+TWJ5GqGiOcshGoPvX2PsMpK9qHo02tsmJc+6Ch1
s9uODmNfaonvlm80LaclEYi/CfGx0zPEw+HZt8Pk1qbTmHbQEftfkWuq51oiu7r1/LGtjktr9g8q
n2T2YoJALJ+XaBiLo9fPUc8eRUWyK1Uz+JQImepOaaS4Wzj8rM+ThevtNrdzTjmKfY5dbkCNryhd
U4cbrVXaB2PUtrFDq1A+AmAnvytjMH7U0Pjo6zTTRKiDung1ipIKUVlkFxyZGblJ4MR5RvmUTnFA
suo68vJkAkGJava6BVEod40JTRdtu8zsILOU4YDaL+p7OcUM76wBpRDVS5Mtu6lEZRrkKoFPOGDD
Jo+uAYPkkOpFvCgNo2pnQczOD6arwu/uyJ/a6lDjeMQ87g7VCFQrPUGLWd1w4PL0RTn3Jwfse5+5
89TAeGAvFQjiyvZrnA6GYMyzOhC20hmnQwP22XAoFN4rGmL5AL1CfOdUH9yVS5VFe8DGJv5kxaau
4fZzR/cPcTZWTHBgmYZBWkzzyPXjJNnREpGgznZnmkto7mW1M4DHn6smtvVBzrRazLSiqriJBSEq
aPvCSt+bsVN3u6GZh+tsyEr4ppAjaZ0kk8AbhBeVCS02WRj+F7ImWdLuEz0dDQt4ewPCah1Fnbsm
PK8JdQ+ijS7dYQhUXjlp2dh3ZE7E7d41VhimG/zknj+o/AbPmOezWZiTUa/NVgykQNJy/UmGE0MP
vQw9NF8s7VHFjNXcnVNV+UXgmzDUMvR2cPExK/cOnHHmcDRiCKyQI/yO0xGw/AmC+kz97DQiuola
Xfa3o78sGh2kWmAvmMghGF30aF46jdT+AKYfqkf+qBL8FulOuB1DU34OKwa729pKaHdVHPshZLyS
w9iPoQzOpkZ2PkAfuA6F4ah9iejhKsvY9A/KxDnpSJ8OQZ8eCxKd21hG+JxnkwYPLavxtwMRYTnR
drXTwWDMK8/Q5Sk03TKTe6juORspTbIbXVkj7FQ48k+op2B/sU+r/JHi0/8B5TFDN6wi3WyRdAk6
VgxC4ye3iaNXeEZq3tdYeTp0EmTzodiyldg3xT9tJ055ku8OzP2HGOt23MCnTW/AiNrkTNJDMeDH
lXW/JxGDcgMGwftvMA1kAzUlbzuhcF/2pqPr5VzxKUe73E6S+yQqUhQaik/5C7dziRYAZkB0E8OW
9s4QyxO50xlyVMiSjHF34dw3V0Uu03ALgud9bTCdyg5oB6lkdJGl9Um1VhafLZFUpGsSDIFAhxET
7plEn4PNhsy9t21ud/XXscr4yoRIMbXELo0YBKc0+z4A7fbyO4i6uO2704w6ZRZ1dEd0XMWtO+RT
wBDADoMiHYG4a0N6n8lVr2CkNPMY3vCRQbFYm7lPZmRb+pgvHpVLqDyOCNdBqOQi9vV2ndVx9fuy
rtxrPSlkBwoYgMPXGtXNmLnLc9I68OU6QHl/W8iQqZufmfQ0Ih3m+4J1eCooFRI+4JpOJBOqTLYm
9AEnkCRvjEEh0QUGpWWDUFQRuN5GtzCttm4k7OwAHSfz9iLxCvswGQxL8eQq24PpJdBrm26WydF2
w8TeD0ksV/6Yk971/RhWcNwyt75bijYpH/h+K/cUWsY4nRBSABfntr6LFUrabVXHA4RRHiK1OPZV
wqwtfYND0OSd/botb6MZQfvJn3Edgf6SLfQQyezBfgnT3wtK1/bEeJP2CUjKT8z7wnC8eoPFWmaz
29Il3xV97FS7ljHq965glB+ozqjabaPAkCixluihQxcwvTa9ZEaWULFlQQg5xD3UA9OuYz20isqR
eITfkisSjYcin2lnuiItD4O2h/G+t6rMRdyXz1/UiI8/S7iFh2BBtldeNUXmwezhvW70EjGewPKB
g72M0CuCQzXcPEUGFWYzZa7FHxqmzD0A53Loyqbh/vRjFbXbSExxsvXaubGCAkvr0+RzfG5hW2Jz
6izCbbm/prb73A3R4jKnIl2pomiitG4jPX/ustB7iBjxWJQOUPp3pt2T6W1BTILvXMXInkvsm1F1
5E43bpxQNa+MQhjb+6Uv6WHtGKohDycBs6AuzI6Qya0sEFItQDWuthOmYIiKA+xzIrW3WsD/0wyV
BtCqhH5KCZaZHWAg9Lpdo8bE2KZZx90W4vxon6YFQvnRmQrvJzMHxFjAQWkUyKmZZLBUxfyZr5hx
ImLMeeNZc2UdZIkXLYYKg/3UwD+srit/nPtz1DjDFz7wNaFv0FFQ+FX1U/Zy/g1dN0FB1hgznDCP
4tnVMD65NDz0T3UK3m76Vc/EG1GdfzCmbmm3UxSGS9BKSf/Edr+v4Ej9Zoju7+AArlokkOn2eZmH
JeWPc6mFR9oNpCVD1NwxpGooDyc4Lycq99GjLm9bb1OFC6ee9LF42CK9KauAEA8H/kvDabSbYmzh
NxS189fBd/pPsrG6l6lQ8zHHpig5N+DUVwqntFXEOiK+yQlSgcer8P8H0wrT6wYO3LOIW6+ktKys
Gho2BzdbXjVTgKdVCKJJ3Io6eqPhZbtZxkiD/BHnjdiD7HCoIfph6WA0HowELyrvCQprXrC7jR+T
OTNeLF0y2CkUt8k13li5DAAqB2cL8d27VumEkITEHRsilEmon8wUBIkiFONxHYIy2oN0D64Ow+6m
s6f6u0n88RjoycaIAEMFNOPKqyL3MJHf4YMIQjl67GfXp8Hj7tnQLPlfOrh4CbqZULvYDIXOkwOb
OWVEI6YnVSzNV9fOiJ2SVhW/9px6U5CDP39vDBhfG0jG0XTAld58ZUvgHEqbYtIXqXG6w2DCXh3z
FscmR6TNsqDzddfdk/PSQqqWi/XDbZaSboQ5XLmrFG7au2hR9acE9x8ZNLWO7hMspH5ymSt3Z+h8
FjTSloRZW+b595JJ3QQFvVH0Nctow7KTGSOtdqigEy2SYn6p0azCjfUy56gEzdk2hncPeCTwYN64
Lf4UW2HFTDTsKfLxqEiwM+oZ0OhDFlVDyDU/us8ksY/oW2Th3EUqoheyUl8+D6ES4qArNT2kSR7l
Vy7Eld+uGpLnzqj5lgu+rX8g0kXvcLwr1BZrpPiLqqp0ODbJgl5DRco/Gr4U4y36MHK+Bn/S8ClF
Iuez58I6pXgcQEOqjAzTTdZP7ss8TtAEJu334SFjLH1lIdpL9jXpKSalUbfCxggi7cNiLPO1bvpR
nwQSPH/nZjStKA5HX10xJe0KPsKGv8LQFUA0Os00YwaKp8TOsfq0vi2jEIsLdq/5OeO0KA9Qtsh6
MmQ2d4+Zq9P7rJuXHxZqh9Nkoapc5+QE0vdD1USkxs/OgjjJA7D2Q9cXW7umCjiVbmObUFEMPOfs
JM6ig4M3A0N5x66i3WRTXx5A5GPr29RN41NlD0a3R9To3ix9VLQHF0uIl0TTWQCv1sUjhM5y3IwO
D45tgFPBlhsTt40xdJfHKtfOvAFImGHvtgY+bJHlwmbRxkzLQ7c/R8cIjDIQ5sSEP00Ky6ZwGZqf
vfBoEnqoBf2mH93JpttZwodCF9LYSwQEP8w8l+7JHoX8pZfaKYBWXPM+XLICyn3l6ec1QhqyCMJ/
SgW79J3zAtGSqHdcQ+5KvKugMjNM0ue5Hpxlj9i8vPcAwLk1cCB9HRHQA5p7Tvfqu0VsnDTw2qcG
fUK6QRKd3PawiFNmQLV9bwGFs8tmySxAzFUS3qA/TNB5Zq1/11l5Ph3QZRLCK9aJDAya5pNh9QBT
Zin8OHD6vOHzMdpe3/ljNEXBPOZEiXU4v1dHjicqLr+wCPRlO+ZEB01elrOfFF4iSQl3JI6YjnES
9Z481MJ24O/8gxAVqzIUbINrajuj775yqmlgxxWwmCicYiYxeLhoqIEWM6vvWRv7dynXG+4wXCTf
XORd7TmJw0gExqTAHwAkRhkoPEaSHdJb9SjCxYLyLuu4IK6iVfd93HDKd5oizyga1LFY4sDbA7hg
ILdhnhDJ3ZKFNfiaqNXeZC4Fx6mMpbPVzF7AH02zeqRIo5AbK9NC6tZxTB0WR853ucUZuhlmxmij
kyZrCd2CNy+Dm4KMVUm8TSZ4wJshJEzpStZm3q1yFErJ7/Q0SuEI4og7njN3ieOYJIahp58fbPy4
voZV02G+EEt4+EvCCbLHtatvzyYdzGM0qgwZvlMnUIQQVA2bKoWOfgPsABAWVZ39JfSy8L6PlvDG
ZFITXtmVu6gtnhvGGPj+aBWbZbbc+aqObPzTpt4sfpM+WL8YsQ6/zJBHl1OGI9dvhh8JgWYlFIgN
qOKAK3gTg41ZoV9cYw/NoSvtIf6On1GsDpjKEZY4z/ns0v5gi3AyVN3chXFjgcC7NF6B0zLq4zXE
JTomxw3lURmQ6NHjuwtsxrZpmUFUnrWzy6LZZoQNOkfGYowqYMek4c5elAd5DaYz2RtZrstHNA/6
fk718CCLquOYhtDewcaPp6+tvfYn6EeGM14M0Ma8rFDjFWdcaH5iNyKkcGdZDlDWHMcKohCwBCEo
/LUNjelqvG/241XoTXAlHcPBLZPhXbF1vcgyo01GxNKvhgn7SllDabwBtB9etOXBAKdPaR/jvoay
jxvOVQVLygnCmREcvk0RerRQRsnPqNHWtIMyjvXL6pkhNguUj3DvgLv0GAZI/6sTivgLVu3Vp2xK
+HASu+yPs1uZJmOY2L5CoBOJTcqmwfqfeicNnEziKjEnpn+o/FReM5XtS9K4gbnvSp3DyQGodp56
3xu6Ta1ly4cA/ScEToi4MW3Kx+52CZPG30SYVTnbzipXFXdEXRMYkZU+u13aLPuGQYu+50+dHlsu
J4z5jcYHQXUd2QcLcgP4lNxdLo/LYcJZ2Ev3Bcsnpj957tU/On9Q7caKXI+rItcoNyBxwBmx2x4m
YLSGI2xTGRbJoTUnmD6Y4hDdARoku1ux+MkTUL/r3LIRczxDhavDwGoc7jTAf0bnkYZtDWjpNFFg
ZiOOMPynQxNgf4xvQaoWrPDQM2Lyz7NFcwV8BPCKtYNKd+0w9um+w9I2psGKh1shBnM1EfDim2WR
hvcpCu35qVg/RuCJlC63rnz3yYQBgr2BU2dXUevlEocdv3seGHpOhwKN/W3BhUCcWkksbMTYqeJq
0OO3HmvoXzgm2Ne2UdhYGykv9LaRDYn6jJLNxMG5rqYT7kTOuW2JXNwgbIEVsVBZsV/p851vFoDo
VwuGJmUTnCMATeSb6pMrclkHQzu4ON1wIW87REYnjCiG5sC/i7NNN06Ib3Lh1uZOoiwq9p6t52+5
GkG2lyH2o52gAy6+Acp6ARLfFdKRLXUz7Z0hjxAK9XmQAziS4TUOdYly/FemZyJHhG/F6/2AOzR6
iXyUTzixmZ+mTuQ/DPbJS1dM1U1sR/MqGwk5QZ1wLn8g1DdXhbIFXOZjYvcrLgzC7Ji/uNNm5v66
8tnp81VuF/m9kaWZs13gBacbR0E1eMYZI0LtRg4x6jTsmcHtFzpF7hmGzbt+qsfHKU2X/rFiXIdu
ym/7LwWYJNRQcmCfYViM3gH6mGxgAZWclIRCKmfTNDSex9GsjO4bg3Gz3IoxaeprcI3qXFFfLYcW
WowIYjMykDRA4cKkp5jiB+oQ8c2KQqrPcoE2Ame7hwO3mGnTY6dD8sOmYa5UASvLOj0siz+jKCtz
iufaNX32XFzalMkcgNO+oIXjFKg6q76D5prdIqZp0+uxzh2oQGYB6SqLZAlbOLWjwAFLrikhh3UO
2uDC+IALGtJ1x0q88gRLxpVbeFnhKw5cUXpfa6dN90RhiDJohT9CyvREc0uAc9NsrMTkr0ZoI8RZ
eNC/YWl7+SG3ijw+A5BW1G3EEw2wsrrZfO692vhJN17ydMdKPcxuYUO9nNPW3WAbqZNPDdSvvYym
WQe5mOj4FzF0EGBlWO1h1aX3Fk5HWEVVVb3cJk0jiZ1FakMAHOzbqLj9H5iBrtEn/XhyvSE+Y89Z
q5tBJKG/WdQ8Wbv/EaFsbUixxWkJB5KyrKKsSyx37DIPRlyBpz0sdLPif7VASqjSej7W7VyqINfc
WLPmxSGcyMYP3D3fMBJ1KXCw18TdlR5l/ff/ssZl+Dkz6Kn1CcNoc2s5lYQXAn9X0Gd+ZA69Gm1e
GIliEgLG6mJFyT8XRqLp6haKokefNDYJuxDToyBxhXc7Yw6zBSFS34xwoZ/wqQOZacM9q6jGEQKm
8gPL8beMIpUkOp6xkCKW6cIS1GBLA5eZ+tSppd9r/DCxyU6Gw/umm294YLoKczhPyDXVQV7YURoR
MO5MG3LSYfuJFxh9lTDM19micQI/oIlqcgTZ7y9qvfmUMcC34DMTHnSZaVIigRxDQMfTOAzWPTQG
72ALy9jaDGT2VF04F8GvCYrOXXb1mDUbwk39bT1WH4XyvrW1sO36/z9k9ST919bCbalVrctDHooC
9z1oVp5nJVfIRYfr93/zm68TugaBUKux+18Or+7k5spu9cllfnyQnnRuXWzjPvCsfnMVZSuelpQQ
2y5e5wA/RVswRE+CdFbQKds5VmPrBO//ljc3zb9WuXDGln3kwsKa9KlGFH0ioSIKPKZDX3HiKs9p
C5GSmm/44Ht441UR+WMSYmqZilzhi59GgLwP0Gjrk8IPMXDqub/V2Rhi3obs7/3f98ZThAsKq8aF
roRb/YUBusZsCT5Iqk8E1Qn0s73r7aFKMjz/r+sIdoMpSb+xsKK9PGzikuMcEgu7L+3kbbUIqKLL
FH2wJ/721WUVykhpKzSSfznOYtYIL9xh54XYLe69qhGfQ38ypvOSpOIEDhiKD6LZ1/f/5yFKHhWR
kpxdCgP5y70uiDpR+BF1J0oE/SV2aDOMNM+CqXQjLJVXr//MrXB/C4X4wPj2n6COi7UVoQm+i+e4
7RGLc/FFM3VBCJYsp34wXOuUQfTFesk2fBrguhTVaVDwDk+tph47MhVwG9oUyzlrjTphn5l+Q18V
oilmRo9vi5OrudgiiQidY4mcFhJBgQ8ok1bPj86FcpjC19C7NzmS/CIgDgqGbIHnCUzBfLGfVLvI
+oPj8+/tics1F4MNY8Ymu+YifdDy8ypJEjGfYi9znzCKgsewxObD+5vz7+9tXWXdL5zQhCNdfG9t
ZmQ2M42ZURU2A7Ex9ogLY3Ea66U7vL/Umz+I5DrPt7FQxJbpz3dmIlVdvEixFHnZQWaDzK7UwQ++
6rd+ECEXJMhJ13YB2v9cBQMpv219m5BByETbuXOwPlho6tAsfJQ2+MYHALJpgq3S9Simcn8uBbe5
RLfoTaeIBqna5MWIP5QeV0sjDAxFfI3Navw6+hrarciNOf7gYFn//xcfgcfylq2QrDIXuDjAQFPT
QtvNdAIuMYAQC+a11QhND8ThqmnMdOfK6qMQ8jeerwcC6JBUxjFDcvOfP7oO6yRVfTufUiMh0sMd
80C1egwktjf//VWy1JqTYJPgQZDkn0tFboqJfMbeTO3p2RaTRt3FrNeVdvHBSm8+yX+tdLFp+sbA
QkYX86mnCH2Eu+Xeln41I40Rw6nB5YSZrOfu3/8e3lzUZ5ooCdIxqTj+/Hno4WigPQQdHeSN73wx
0Y+ipnnxSmHdFJYWrzOT1+/vL/rW67O582wequ2Zl37hyNYihjrZeIrQuJybAo2VYaN4AKJuP3io
by3lucKGi+dbAkfCP38f3tO0qGM9nUYbU/DRbhAfJcMvPY3+BzfRG08S8oTpMPbgLiCD6s+Vmtmu
ysFyx1PaDf09LqJyPxMe8pnRbnPthRH0xcT88f6DfHNNooLQnHEHwsz8c81kBlG01vHoAC24YOrb
5Vc5FvO7ZMI4CY8AE/ufGTa5fXx/4b8vemlZ3Afk0ZruGvDx58Jw4coMX6SGS8+JkU8zbM/JwPhZ
Fbr6JTEpiT54j3+f2yxomw73LEEf7mVoVsuHN8aia/CyNzp6RrzkiizpPniHb69CSUvxLDi7L3aL
1ZW4O059cyqqCfqID23/wU9d8cGP+XtT8mPIovW4WsXfr80COrWHsG9P7YifGeydbjm44InjLsa9
+Pf7r+qNxdz19iaVC0tfx7t4VUy3ZtUkcX/CcMe46okf3MdTWNzOZv1R4NK6xf+8CyQWnFRDrrWG
Klwmc/mj4zBQCLtTXXdN/xO/Zroooef8FoNCWNMDw8fhjMgnvCfBKKfTtbjq3/+5b7xCTJD4/Ljb
CYO7bEtwgFzCDEj15ISxvjZ7Dd0FvdGX91d566FSrfh0c+QHOZe3npcsFfFSlT7FhYj34VK8otwt
AmXDNn5/pTe+tPXbJuxb0byKy9/DcGGMrUm1JzddzIOevCgFw8YMmpnzoA9Yrvb/PXKanpAgX5MW
iKvv8k6oK8IUJNYEJ7M1pntuA1yF3MW/Eghz9+//un8KyIstwwXOvcMnvfJX1xPuX10xSr8YHgym
SDbaz+K8Bta1TMyR52xQVdjnzmmrX0hjx1fCCETAOWg+CWy+PzjP3nifbBghiCCR1G2XNxLM5kk0
YuUtwOl9wruWMaWXdMZxLqDXv/+b33ijvsRwmOOMVCSuwT9/slJF7uok0acEdteVMdbO57DRBYK/
DqAIG0gyYnb/dUkbAjlHpw1BhSChizMApk5Z5knanYiYwMnBcQNmr93OxPZ8W44o1t9f7u9vkOUI
YSRcxWSMqC4qmWUE7op7rz3FVqxPGF5UB4Pf+sEqf78zVqHsXQPLTLC6i+eYwyu2wzFsT0nvL7fY
7XiHPPIhV69WL+//oMuleFOmcsHquHlcUrMu7gWjsXHu1wYD9HZozl0lO5iqqtpHTvJfC5Z/luJj
lx6eg/5fkY0MYGCRtbl5IkmkPFK0PCMcHFdVVvTB87t8S5crrfv0X5+ehYFDlvUVARVxPe5HHbo7
28C+4/1Hd3knrKsgoTFp0y26rsv+ZEhni5tCWyeLagTHVcf9IqWvTtTsKhh6Kw1whfRvyEzpggmP
ww8+tjd+JEldkm/bok6hFfvzR2ZEJZNdhGWkgHRxLg1PH5NVbPD+j7z8pPmRlEMKwgtCRw8g589V
MPNy7YST5VRmDtr0Ah1qgo0nOTIJrG7iYP5jss+63v/VKII9iQznz/X0YlANhYZ5YjBoDttiydLn
tlX40b3/u97Y9zw56iAPloz5100wwPaZjdIVqFfIcEU1nS54LPUAuWhs8Df4YLk3XhbMUx4gcJiP
HOziMnCqBt44+gPaZgcRUpOm17xcdXr/R8n16fz7zuHpcdDTdghTEYR3eXCI3k1pZmHh8cV3/pek
KmMADrvqnpragAPmke6WgKlE8b60u5n0i0YIrtsFl0z4q4PYGlFiYXjiaZXsI99sj+xtq9u2ng/D
uVnimRQEjlVk6czzHqq27I0dhjru/QJXB+gmN6S9d8cs8V8wZp5xQ6nFAP8aPYFgKEbQyXkKzUxv
cZAp4y0pPSbccRif8wf371sv2COpzTKZeSgAiz830hQJfGdwLT3FppeeFvSGm9TIK8AExGbvP/Y3
vhFgUx47Ue5vQElpipEFfvILtlnx8FWRYHNCjjbutK3rX9M8fJC2vN4xFy9ZMjqQfCgrPnLZMHjt
qMvFZDli+vAVWqLiN0GT3ueIpIot5rfiDm8Pkp8L8kre/6H/FH9/Le3QqtCxAINe3rZFHqVd00C3
AtuNnKu6tJNn+BD+42B4zpq16uFpF+vobtFG8ywK3ezh9btPTViJryNOCHcDkGHw/l/1xpv+B/+F
oc5D+QuuLybLipLMJgYVgfYxavvujO9H9RkGXfrBA3h7KUZbTF/dFdf7c1P59oKVgeHypnsTz8j/
Je08etzG1jT8iwgwhy1FqcQKdiWX270h7PI1cz6Mv34eejHjoggRvoNeuNEN+IgnfuENZQNax4iL
h1ICYPJffNVSpVcpAnG/rx7mvFdrfNV5LREygbuESLbwMimKnmGci8frY21sYG3Jn0xK3DpG06vP
qidCkKS1Zx98wJy+hcR2X0bABA9dhijQu6pO0s7jtTkiTMal8qTxx2rESMrjUEmL2VeGyoJjj6Qk
qDecXrqQOmwW7jlTr8sJXIy8k5pBl4Co7SJ/a3upsupUTH4ahao3qrAe+wokFfCMHKRo+C47mvmX
kffvMdmTXMREPLQfV5slAseZhwYXcGGVz4BD4HMCAb4phyz+fw61PD9/BDyipH8d9vbkz6qdxMcC
84GnPAUb5EqZrE47W3NzMg2sZS1Tw9NwHRMgFWzaETAQ32kH5W5A4P+m07Ps1wKeP4dzVb2hi1vt
7NGto6fC4tLpYdNWWj9tCyivGjqqlQako08jAoM3ompi5JDgcF8/DlsXLGV7m8F027TWpzxpG3je
hTNC01dpUoRlfYamqECXTFH+Goh+sMXCpRQA7k6VZm/k5dj8uY6InybSVPCRIBMPdW6BfnImREXH
wjnro9L97KMWTEFjlsXO0MrW2EsPl8OGta29flZqo+ppwKesat80JS+5CHoQjVPce8gEJ/YBq5Fo
9ArSouFgAjH2J3itCRL8gXOLjpatuDIEgOhgF3qIxDXsaNTVpjGw3caoW8yKZnWAFz2g+3O8vmBb
e4MqEMEPfQn9IhLPozxQJuTO/Dqzs9PgSJaHdEBG9CjbO3t/6+IioJBV4jjurXW+JPdIPOvDPPt9
U0+nsIzaM3Y5pSeH03wfReV0c/3Tts4aUoG0AQnyDUq9H3cEcGAtDBF/9XsncNST3mndA9iWIHzs
tVK1/TxYVCWUtBXP1wf+3S9av/UgRqAf8NQTKa9GNkPeORmBC7+URrVCWyLWvzcOLjC+sGq7udHB
QdgnnLrS+Dg0aYS6QQ39BZzlaPwzIJtQfIZ1kqpIy8fQmYJSH2yvmmKk4m3kBdJTC/dbPpd1n3zJ
UUJbtHKCqoPAETXhLRj8+UtS9zIYpckwgZCCXtP/FSF07AOcJPE+i3lGL8IGIuTBnqlfpyGxQDTb
9Qgqv0Px7g7VHA3foOsTs7EDqNaiEebwmhBlr671MSlaE87uSCjfLTJmlZJJd0kaDf8Ct02yU9t1
cX36+zEVixIZdX5K/uu4q8JTIuqFRAW+hFvv1VUxse24GY4AXgMFsmpP0eO/GZMOtG44GiXdVQDS
hFSHx4YxJ90KWAQFQLPgbjgZ0ji+9LKzs+GWN2q13wBc8FTKGuV3+hofdzoChVofIELvhzneDW4g
sLE5GAh37wFnNo6UTm3aIEUyTeKC1QI6KMRCPMtHX0ftIUJhQlYktH1y3ErRak2R+Y/m+T5pp+T7
9RnduKZ0HYll4mf+oCn88QvnIWlN2aC3pyIzjj2EGU/OEcserT/2qqHutC+39il7VDF0Bbkb6nEf
R9PzEc1aiFR+LeYObSOBEKgeS+roWWJGr8REwHznHt54QmhhGGxRkleKPKstY5dRKLSonkEkoar5
INKFHmxGqQnkMf9uStKDVVjaeChsEey82cvuWO8e2qVL+K8YeAKvhkYNrZBb0lOfO6U+c/lnx1wA
0GtsPfFxlNXPJrZVXtEk0uxWfd3szPbW2poOyTVGBRq1u9XupQScE5wr3AqieLKxEvIxPPgx48Jy
c30TKVsjWWiIL7Ufh/hr+f9/xAipgqpWEdasK2GS+jlKDIqqEA+kwkOlh46I68x59aBZHdxgPF+K
f+u2Ls6AtOw3OS80UIgwG39wCmrzNga3InyklakjXf+dG8eZ5wrXEF0liqI89vFnglERlpOPs69H
cDfVTqAE3sJC3hllOayrdYcvA7ueuiJV7nXUIqkKDoLIQvoKr352E/R5V90Buw5vO/yBICr3Q6PB
q1GSOwsjTtSewmL+Rh23xJ10TKG2AKAvbmQrBvRvQSj+2cogu1FSVjVMTmbVEgcUxVDzQ68Higkp
JlZfQT5B90gcJ7F+mFKLqC2S0LJ6R36YTWe7rTFdNnUrHRAyzS1UgisxsUhxWiHAL7is7/tpSn6M
elQ96XEY/lIrMxdeMCgh7N0AA7YDZqUY1aCU39xqqNKFXi6ZU4FDzqDeanKbF9+uz+QFnJB0xaR6
ryyZIL3IdRKYIRiLWEJokEZ3sfpOVFAN/+kQ+/kKvzpqH2W91cl5494c7upuRDG0YGGiA4W06ZcF
SDzfeYA2NjoVfY4S9TmC0nU3wVYQuMxqRfe1EtS7GxrKF7J8/RHvwfHl+sdv3JXkhPS7bPJRPn25
2P44U7LTFENZGXhrStwtSLmJGimdxMJjOBTwRp9pM0R/n9BQRqEGCYyGIdeXZTjHaoz0v4YaRG6a
Z8IGJz4NKh40/0y6Yu1125bztjooNqggAwG9JdNfhxBRO9FcnBXNzzU43BqshZvGxAIA5fX8K/Dt
4ZTL1dP1ad14D9hPFI9NnV6GsgYLkTpavSgina62Bf4UoSMVa3E7Hx6b2iF6rnvKVOGc3kGBDvcA
zxsXEIb0gB2B7nAlO6s1HfIZzj1+i6BSUeiG6oR8FpLqf3/N8ZCDDKRTCpFkjZQbYrxT0qkw/bQz
BrwpLWy2I2XP737jKNgLImiBbNLCX1fFE2E4gU5A5o/I33sOWl5YrQnpqJV0Dq+v2UXfknuAHNBA
qspxFGZvmdc/zgI4fJi7WDT7TW/BLjdz4163RXyMJWM+W5M1USnOxT9612teJNmJN+N7sjOrG+dx
QZywchRu+SWr32DCQUBTKrF8A9rR1ywxBKLmSnAq7cH4ik94uNcY3vpqQMX6UtdTAcfayy/646vt
NjMryD7mEu0WGNob0GXmAoqmY1QevSR8+ybscdJhRIU1jAfMGWdr58Lb/GqbKJ8QkR+zPi7pJE9j
lMkW0pyOfkph5R5wy0GvCkiBV2pWspfybxwRR6ZorXLnL/jtFQYS4ntmJkFn+XCeEhuBECdFqVYv
PGFjbWJV+mJ7bcfPAB8QjrLlFlt76v2TkTRuT8nXQ3/evonRoHm7vgm3fhh1Tx0fKRWVGHkVPCgl
EvSDLBmcXVt/tghxXaPrw53v37gSmen/G2V1QxgIJGGGHmN3kSL1yrP3L7706tdx0L/3CADftoPQ
dsLU342e1TXMQ0PHms4uRBpntbORpidkt3llqybvJLeypK45lcVYYYeCI7ArsHGBp5MhGvC5QM8C
rlKFwNCDmqApfJ/Kov+GWOt0xuUm6L/FmaTj96AWCPBMKKUgEgJSC4lF6LrhoRmG9DkwB9yMUrU3
D9RHF7a8lI1v9HAkHBDDsDVw5zNay4tBrNxEqUCDTcP6F8YhMv5YxjSJEng4kxjBsx2M4JJKbakr
hkDxQ68d0HZAZNfQ91q4mwdSo9QHHxWCg6yrHw+khTgWOtKtSSmsnJxTkhC83TS1JUdnJcXz1W0b
3ZFcZYqts2J2EwIMKuhXCFlRYN5c344b1+/S2mE3QiEBjL06J07cKYvri+nPdBqOiRlij5aomHs5
ubxzB2w8mQxFZXyBmi8dw4+fnRopNCNb5dUK4+hnCscJ3eIKf8KwmR4gvo3nDh2CW1r6xl4ozd+8
3pkLqoHyGZcCzdfVyDnSn8k0m347I/5WGGp/0Md4r1e2NZX0QMkSibKw/Vrtf+QXpzS2LcMf5hGz
xFDJudkS7StCtV/+ftG42aA02MCliCA/fg9uGXjEaDkvs4Pfc5rG5Xcgt9pDLIBTXB9q6yKhVoyh
9BKs0gj8OJRUoDBYVeyPfLS029CQ6lczz9X7mKT7Xh2RW7fMZie22ppIh+yK+gyHgyvw45hhguha
ghupb2lhZx0lgrD8EBt9dURfJdlJDrYHIy8AjU3Qqq4Oo944dY59j+HHuJlzM5SLfrmSnJF40ncO
wOVQpK0yASOEPMJjbbUNpzg2Ur3nUnbUbL6rmwm56sCYX6o52qvlLlP0cccvGbKGKQUFXUKN1VDo
PaRcqqrhG/DsYUfzyOeIHp6ubw7z8kgryzUGRncBnl0U75w+CiK1SzR/CI3auRnpWqhPRlcO0R3G
z0WGLZ/T3S376meBTQXqxTyriIW16SsWhvKro4MrPDR5UiNbpSQqbXPk2ixkX/FSw2uhFUrjJYGw
30bLhHuuRGrxa4bb8NJX4PNPQWnqVCjHIHg3M7iMrmRE4ReYYmV+b6OGZrtJR+3RhWQhKQe7D8z3
rEsN7SZGJPDdMtBaQCVbMv6DU6/23mDc9xlfVfuHQF23PJDC9hO8dLXC+LC22pvIqTrrFa4ZJa50
nuv+uR2zpLhLcWh4mgtjSE9BX80/cVBs8nNQIt7vTQOQIOQ0a/V1gB0PBqkG5XsA2VUoJ2pyOL/o
WTFobohMwHuWBlF/LKdEoBRCwPyQVpKJiV5eC/kWH0Y0ARU5l93OWuTUM1PrzJ1nfCNZpvHOE24t
CSMVjtWBiIUs45qQaj5RMA6NyFw54Q+5jngNMahW9Ie+0gZwFGmCoWVkOhl6nKo1PPJkKV9nu3Ka
nYjpd0i82swAZ0gjFTazYq3TyV70A2qRMo2JPHqxcWNG5iNBkAw967F5sCdLHPF3RvoioXVVSrrj
RXqUIDmkafSYJMSDqCq/Xt/6yjIN6x9FoRxmFrkEDdjVHTznJbKSWan6ejZ1KbIhtlTcxwV6HOw2
J/xqzWBYzmMRo8jSInyeHHJHnqVbuDkiu82rfExOepzjUbnzw5Ybef3DaCoT6APyplS5+mG0v8CZ
TiVyVVFZ9qiSBVVyzKahdh4mR+6+z5KTTm7fpnZ5QM5Rxg+ARhZeKzo+Ym9qLkb5LKH1pHkaTrkV
shBCfKc9P32uYqX/ef3XbtxTKrgee0FVE32ssyEDc08sURuNZnkuv6Q4lo6HSUPIcWdWnMtJoQAP
shjoL6OZq2es7yBi2ZGs+fJQON+yPsTAARDnZ41QFW0b7GpyJJ4HBIjGNkP0qMZKQdkBBlw+pbwu
oP4RH6F8CFaQ3/hHHibB/UYmqOZO5l9eWFIbtdhcRW4ExfgQadvJOWfAIndSga0p5iGgqwM4XgH/
/HHYuELFqRUzxa+5V7HgzZNbEgd155BuvG2qrgEHwGBLo4+9muAgg8kPJ0X36QJgE49qivPeOVX4
pIOQTk5/vWtINAglKUjDPVtfUUT1/Vggiu2XVW74E4YgT7NIwp2698bEkTxa1HjpvQJ2WH1SPdhF
goKu5hNWhreBjMQNZK760/VvWf6W1XEFuQFaT3Uo9ZIRfFyeYhZWoA314BdxEDi/nEE1Uw9egY76
ZcsBfCjoWe+MubETdbgMEI0JDi774cVsjrZVQv9Saq39d5AXdApyI66FzI5XoR14P5U4+V3/UG35
ktWXYlRgUPyAf0LBbjmjf+z/VsO2Oh613u9TLE0ecrUGK4c0P70T4EzNI9ODkxVWo2IRkA3pcaP4
ZRxDo42qRSQebs5QRTiHxHmeKF6IomL4eYRd/GWIZ/pcC1DjwcrqAt+CNKqU1ygk5HEB4y+eyykX
7ncNc5X0W8VT9V0SkVKeUy6MFiCXGlunIUsRis2JrsPnzO5z043KfXLm1tyzp8BlUv6RWfmPs2BF
jmbptRB+kmjTS4ChC0YhCAsCZxHqaaR+jTWKUg/P12d/Y5strTnQ+vTn4N0u5/ePyY+KGgE3Hfy6
AonqMQtRP0cXyDpAebWfuKzEzoW73CrrxaZGSS+SBHchiX4cjxJYRwANkBxbVeNpKJT2HeGu6IBq
AsKjjZjfAdrUB9Sfip19tnFsyS25gwxSB2Z6tc2MSm2roKEH2uktMmiIjN0YoTHeXJ9PZWNCGYFT
tNwOaIatIux6tpOhrkw4anGHZIkwArk9m4mi+mY1mCEbtkxnF7MiSfIyZIjmO6NlT7x0mJCmLo7K
gfjZhBgEnLjoesTN1EYF91NKwxcVO2p95/dubDtuS/pqC3fpklCEvQjexU1CEw+5B9rDZvU4ZRni
+73Q0s6NmyDzy1Fkjnd9nrbG5YoGTwDkWVXXoJIq0RCOQeTfl0qrOmediJ/0psQTuE+VzzyTLYKs
Tfx2fdCNtfldG6fyt9Aj1/39vh9RVF/4g5o9Vygkyrg72b19HLvyLcBjyr8+3MaOw+eP5izvq0xX
enWkmyKV9R7rSr9tO6Q/rN7BhkGvsj14xlZoTg92iTYhGThcFB8P1WzUtAMxsfQNsNCzN4Ra/L2g
wrRI+xYTtshRo/sK+r09UI00fpHRW1dver02MD5X9en79e/eWFuLkEZjmQjeAB9+/DljUEjoycqt
H2OxiZ13FltPFfv4RnRqeZciM6YelSwq/77QskSKHAttWduLfs+cpnJMSwJGYY8QeBDgnpilYXvu
CQuO1z9xI25Eepn6B7kthZZ16jE5E7lqXLV+OUfKwQhNxa0b2TnISSxOo1YFN0ogi1PMWTpFmOm9
Xh9+o1SosKnoJnGXUqNYAzqSGWx7rFbCRzpjDjzV6pAkKrApeIwRq4albiGEBVKJ3X7U4kynypoo
4Vc5Qvl350bfiPAsYkgiWPiCoBFW9+pIlo3UI8ydMe0mzwSjY7q6NHaN1/Zls9dj3zjC3OAwGDhX
QNHWzyT5LtAt0cLtGkoQeyLqzqRZnevgoeMhkV/spL1bX2dxQVLMYLWJlD/u5QhntkpzEuEj1Axp
u240vITGYgq/4cnRqp+vr+vG60hTlvSMh4qttR6Nhn6FimIjYJN14tBJCqL8hlL6XaJIJ2tEIXhU
LOOpRg1q5z42VD7k48NMuWUJm/nMpUe7WkbgLUlQZhCIYPilHNWeUB2jhy6fXcoYMi0wqCOf5swe
Xpwkwkix1O3pK+Lf0uCB4Quostt2YB7DebZtlKArGcsoOxgQ0BtEi8nDXI+xO+GhoHioQVXNsR0y
xOvaELDMjZ2W46KiPqMIGmqB8it38J5B0zGcLNcKKutFqVopc2e0zD4FnWL8Si1Fik7GSNfA16iZ
vJZhgBJw3xQdQI+2e3EGBChODkQNZACFIWks3oQ5ZW8NTo/qn5kC5sWMzDNgJaKuEwXDrzJC4M6H
tCesA74vRuE1aE0GB8WMcYpzjRzR5UNYR6axs80uF56jDJaTcplCTrZGuJjJBNEPKTYf7exKf1mE
GJxf2Gt10Q366KBJoryBa5Jw3wYuIZu6B33b/gHERZQtZOUC4leHEZZulsR7bOoieZ5bsDWoFLf1
Q0g0d0PPKPkEuKP9PMEo/ef6rr8808RLS8uD+INLbd2Ti1t6bXOqzWgu8ybIFjqjMkZy7oCIymka
CIuuj3d5pgk4CAKZatId1GY+nukstaIatx94BnpbHGMUzI9GI/9H9N1wuD7S5Uv4caTl0P0RXY+q
WsS4Vsi+wAj9KEanw4CpRwSfN/GkRlgAGeNU31wf9DLsYFBOsa0Qz1OKWkWgIpngo0d8nhpQRB1i
zb7tx7TZCW5oEV/eGETRv2vW9G8vLv4inwZB/WTpmifF8Kb1yN3+69Rlqn2vLEgVd7IeqcMNbDPM
1EXcoC8eoHONTHyGxuJRb1Wn9glVUkpSgNcStzInMXuY8apY/pb5bLiaIqrazTAGWwT0qiq5S5yM
onhoplWH/g7YWo+Lpqv9ttKz/pHYYlbR/7f7n5UewIyN4lqgPR0Fs4T8v4I9Zp2OVu/VUcvdqrSK
QPk7C/AYDnGz62HRTFr3KEUWUSig7mh8BRIkfTHjBG3MMAu78M7obUzlMJkPfwWmlVqeXqFW69Vd
TOdRN6PWnQeUBw8z5tfJDXX/6hMd7Tg7LtWlGdmW2Pys0yuJkB0RxXtJkHjSjUB5sgG/Pzb8+Dt1
cHAuDaNQxq0Sk7DWm2dKEehxJ0l9D6HZoPCM5vubIhQ7PUR4kI18nlA/DUKZk3/aGXs6l8q4oNIe
EAvwPOZN9a+ddHbzQ2QlRVEkv5zozkA5cPo0y1LyJqYpCry6bofyhOSpc9OrhSbeMcWJXxAOzdMb
00Qd+mxj3FU+yiVH5r2gJtDwvVIVYstotiC5xKy+oOWPllc7dEl2rMaqKx+TGmraQR4NO/6utpRH
b1u74WmRmBjtoOSNiqqhUfTOGeH/IPY5vKiHzNhtwCKvBOLzaaNMt1jE2vahiKDgfc4EsCxw0QUm
EjaeH8E3s0rMWyFUfLwojlPe1yj3/iMZTdtTElfS8TWbK9XxbNgv2ucgTvTqCOshTw8W+s322xAC
ILyfa1CEbyYa3OX3ME0lxVWtRpy1Bv01yv2yNbp6gkrovSSCcHDHsSO6mmlZ63fNHOvJOczLhnyq
BUnuIgosKThhT2aM5/ZctycEE3n1MruhByAnhlZ97dvYGr62htSqblar6vew1qL2rowLvD/CNkLQ
aOT+lc8TbqEjbiJLOOcIrfxsGCbXJORLSz5hSSEj6Ggi0DvmgHw9FqJoPEElPkaA1lT05CgafNJB
483ZrVzifXyYK0P9F2u9AFVdDPRAy2ZiesJGC289O8SUykG2WeNfzfGhzNOpRlqziLpDCsDiRxA0
JrWhNE+qu8J2xp9Oa8W8UUPFslOoGrFEjyxD8i0BVcHN8GiNcRklxjlm+EKYLhkEdnw8zWp2aHtb
KBhq29qPxgAHcaTzQ4cf/1A0l/JItLkXqo0ce8UoxflZyTslB64WINcfV07yVmJefGfi50ZT3A6y
J9kQpnG0E7Dqt/B6+um2cpS4PVmzFfjcwenwmUwifsBrRC5vssEUzQHbbg6WFU00F8doysN7WRGD
ds4yeXjJUF56h/yOq66eIUB6mA2zi7xh6EPMcyopQfXRbLr0ELSIhN7gNzA/TI1d3zFrTDodbFpZ
NS2o3J1suVCOc+Jg8ggYxezeRlk01k/oHh0WtG2H3RfvQoBZdaPy9k5GsZjmAQmBxsWT9bPA3UN5
H1W5fxtjUTwqmap8MaDJhDdxlMX+MLa54k0l1mbgFuumueGv0PzeJvNyy8agZYNQ0F7wutGPoVa5
dDCX/Nq5KL/aaWXESRbbfiDisCaai+yTnqv6dx0BuZdUn7R/K8PIHppKax7iOLRPbaiag2s1RvRv
2BdjcMQRFI16bAaUnZx0I8ZAMgiBAUj/6mWrXzJj1R47Cap6ENQHtn11Gh1nvCvkZrqT+8L4+5cf
AUAOHtVvMNLq8nv+ePlFiKGdqJiLhLzwqcFHY3R5xbJzwF6O3CI2ndepDLq3v377wY8qJKQGtcSL
tjweQ0jkppPlO4hSeCSp/X1A3+50fZTL7JcppHgH7p06l7JuHXSAk4UTKJYvZZqTuSSFAXbSyaB9
KvCZf2vqqLjTjaq/x1NweJ6buX6//gM2IjgErkwKHircEG1dgkfDL1FFw+xiHiO8VgOHWIVAZEfc
sc7Xh9raOBoYRELjJb9dgw5kKKny2Kl8K8UxN8Cwm5SMRwGZeeeTAgVqLxG7jKqWArxJ8RABgovo
TU3aFtsCzfIVNfquh2Z9O2eO+ZwFs7zzZRtxosNRpZULOoXq1JIS/LFFaZGrKdcJ2LswIjnKBuWT
0Q/T8/X5uwyBkYugf4FXJ7QqlGE+jhJMplr3ymj7RivJd0kSSviMRhaTKKozHYHyMKjsnuuDXu4P
6OILRn4hRizUjI+DmjPG52lPQU/FNQlBRkwdaCAbgNJ75fjfDEXPlh1CD299FjDtqAN5aChzTbjV
owWpuZFuTDd5EkQ7x+5ywSg5AVWiJ8rZvgDeYuoVRwR2tl9HAOwXQPoDUW+9U4O43PCMQisAeRrA
elRZPs7dnAGuSQbd8rnJA/kIaDPMXC00LOygJAzXEbNErfvvJ9EBgU+1lGo0r8jHMeWk5TRg4Yag
qbrEVJwC5cBDLB1MUQ87ufbl7QVs2URfFHkgZCPXLcm2bSOBi47hd4tlgYscTBidBwzagb4OwJm9
cdRs/MWJ7HDXBQXo0fEbm51z/rugsiq4/EbI8F6yT2m3ffzm3LJKxLxs0x9qO5QOWDkZn+jTGvqB
3oTzCiEh+QUl0MCdEeR45S6kjebQNkNh4vQBVNGlnWBVJzRgpfLGDPpB8foqTNJTb3eYPGDo3Nhe
6JhV8zjkQu1IKKaweAklKBwP0zwjzwK/cDHfoqKK2wGqOMMBeILt93Mz0QJKUu0dMEun7tzel/uY
OgdqW1w5DgyWNeyuLvt5QgfL8kVdJOcIN8+7WS66nQm+XGaUR6DXUVeBtHgxv44T95UjcZGW6D8/
d1OTfsOWs6xcTRWKhp2mFd0WOZ4IrtrU5Q0+cfXX67v6t5zXxyXWwKdwmdMBp6CwhlzIbZw0Aap+
vjZYheqBOzGLlyGtmu7OLiiRHoBWO/khI0V67bEzbbGNkrGHhrkfi28RmrKDJyQsqc4Q2vALk9Fv
re/qZLC04yQNmBQp+Enu0aIvl4c1ofFMHXLpA6/PRzZbUsWm0SlaKPMxTpQcJzEMNK5PzsYVvexm
RJ+oe3Hsl1/xx+sz4PjpNLFj+MXiuCxSmgRuFbPD5zpT93SLlrO0WggNjT5uTcrGC63g42AJ/isi
lCFGSOTEh84Zp3/6ebASzFai6VEnSK0PXWTJ97EmdmUtNuZT4wtpzMhUS5jSj4Nrch9qqQnOvrYo
24WTmR7EZOw9DhvkZbCdSKbBl0XwAXT7x2HQRGmtpu5sH7Va8QAfj8+bMEx/alUJTTrykkmisCYL
tSZL51DAfknJCtJC0gaI/nKoYG5vzt8hcQFso/IackrKRCldBBZEjo/OXGAfQk0/O9pp0txWAmj3
AdPU+KGmlw4QOe2ab2ZPxIG3VGR3vWfx+stHyHjOu60I1LbwxtU+OTlZPumfKpUH9Htw4tbmAqVb
TCOcv75rFin8paAJAJ2S2PqW7fOA/5jYvt212RHzau2sAcP5+/cL8Ud6IDwsVE/VVZBTOnJghiPZ
RQwv/zAKK8VpoMBXqZ72Xq+t3QSjCVEx+be+x6p42asZryiulsSHrexRAze8iGB9p7q3dTr/HGX1
QRT0klrXU6ZNjWdQO1V+Csegf00wFNoZaiNAJApFVmOBYRN5rFYoGOKsSsPI9jtZGbBenjCY5O7G
5ZLa0L1T06yHKm/tRIgbUQ4MJo7jAnG31TWJKZgF9mMKxUs9woTGyObhJA94RdJQGI8NTkqP16+7
rWWjrWNhI8b+uoAF5nIz9vowWH7KXH6acdc+AD6zd0KbrblcWnDcrIRu7OOPd4CTgRiKewTZqEA6
30oMvh0sO6mr4Hl2W7WD5GMg1e/pim9sFih2+kK1Iyi9eDBsSnxZQyThZyNWH3ElhT4mb3jFOZG9
E21vLBu3N404klzoZ+tsgtsdnF4hO6hNRQU5Z2qo75ImjZ/o8mQPUCrzHXDeRqcVkBwSwOD2eTlo
+n6c0hFzhxAfwsCn+hs+oK9l/QQoqX2lPuW8juAfvSIVXIhz6nipmptPdVIG407kfxnLAP5Bkhul
DxPQxPr9IpgtUYQrw9vSpLSO53sy3M3JNKJTgkbBW0RA5eBZFaXRwVGLkCBdKap455LbmPtF/QYf
KaI31C5XM2FFOVRqQNi+UOR5ch1ZyidQoNL0q5gDrtTIjMqd23vj3aZko6L7BaAA2a/VftYNBESj
0ZHw0JljfwS/8VjilXfo46k5x1E9uoUTzW5PRnHz1+cVXvuCyoT+ol0s+xDmRuXMFC8NS1iPg4mP
mlM42c55/X25rQIThNoQTCJbXaLE1aOdQCQNZ6eWcDwYZQWndRSpegW3TzcdwBi4wLnl/8iSlT4m
8KIxtXKm+LOM2eh3VZmN+TWP0iRwTYLDiKzJmMdPZZyXuQvEHGnZSqlN5eBIvcCZJZRi5SSEYgX4
NSUy/kFd6FDoxFx+PvaQWe9buJXolXSZMkBwyvAHi8zJxkx9iof0vs/oM7g9uHXjXIWh8gqTwRnO
Cuhqehthrz23Qxt8RacnfhZNkaleijV3e6SVEombCR7s04z+FQZLw+IALsjdQapPtY7tbLo4DPex
Pr6YKfz9Q4oE34hteqd8xnHCxK7MyLPnvohy08M1tXjtidZweLQrIg0RSDhWGTGw0kMz5g1wzFpY
rZf3TpUfBDZ0pitCBbc5g/7QM89MD7ofyZXOjbqxppdTjsWTUUY4NuHFgHm4XWSj+lgkSA4BGdcw
TE1Se7otSEZ/5YZQf3UhAO9qYo6PQ9jl/yJKmTruSDm7Pcg0rn/ANdZemzzOf9DSDL51Tdi82xne
C7dJl8xf4FZhimfzqQ3SG519D5UWIldiSdkJuzByvoD6ELaYiEplUNsSW/+SS5YZ7by9Gzf3En0D
wKLxvNDAP15uU2e3mtJ1Enzz+Os0qibdgUaxj7pexDsP4NZQ6EgjkkEcTpS0iihqDI75GQQqclGM
T8ivlI8FLlu3Mf6uO4/Exlu7QBpVij+QAy7eWhp8SYCJnO0LOibnFJPPT1OCYdb1G2LjOrQXNoSx
oPzIZFdzZ2IshXG9Zfs4lkj/sID1XRQ7cgxTRbNJmUq77L3rQ259GDgUkD+gqmSCl9VyJW2Y0OAj
QZ+Q3ZCsvn/IVLir10fZWiliP+aN8uBS1fo4ih0NSh2DF/eHVpm9tM9HT++Gd+Bk6c722/weblg4
6wsnV1uevT9yQN2UMtOM+B4LO+oz/pMYnFbBXj98+3v+dxR99T0SRNAiKwCiUezMDinqFzc0juKD
gAN7vj51Wx/Ee0XZfxG7Qebg4wfhb2+nmPlRx1JwqW8pd/1sJSv58dej8P4udngLOe2ifoL/sZ1J
TeT4YdvnR60rp5NSlsXfnyI4hDKPEpg6QsrVtCXIP+SY3Dm4AsS2QoY2BM4ZV+lB7EzaxvqQMVFk
WiRLFzmKj5Mm5DnI87ahZ1F13Ws6JAAFVA31NLrodbgTxGwNprPTwFeB6brgI6hBT/lFkNhAxgg8
WPagcNt+dHEV2/OE2wheHKDA+KPRorDIdD9+V2gWRC4qvZiM8od0wN+T/niQ2onmTqVUCQABvf2j
iHDDU8i7n65vko3rCYVklo4Uh9BpfVdEGgpW+UzdHfPq3JUmCUfQIap0WLbV9IquSbizjFufCxoR
Gi4tIf5Z7f05o9aaAM7wEYRI38H9Ynjbt8Hs0e7LPkkZGEwYGfKntm/Qx7v+sVurCk2CBilCU1T8
12OjThZ3S3YFvHe+FWZvEOoYjfUA/ENXd+7HjUMOvUvD64SMAE2t1WAtF0gwW6UFKi80j43m5J/s
XM12Rrn8JFQp6JrQwFhqpOvp7LUOc8W2DXwHuMMZZEPrdm1Ufh6tXf+PDc4aisbojxmwdBwK46sv
AmCq0KWOAr+oKfR4ZOlT5C1lo5gyhmZ/IaVohgPGsebgtSJvx0OZ43ru6pVeYIur68SHR2tszT2Y
7eWeWn4YRWK4GHDW1iIgMgpDZlvES3wyh+GJumf6A4FR/YQDsVIhs9cK/aBOYRO7WYkt6vH6ttoc
fgFS0Zngsl2fodEuMdyQlcCPu87IDxhmTz3yRqA/XSlsy7t+kLWv4CKz+CgGlM3+OsLQZcI8CiNo
dnNdrS6QssEUE6+NAGFwWD+65DheIVf9sQgc7TkP071W3Uauy4NCXm2jHkO+u063mqau6ayWgS9r
+Kf3uoBRitqBeTN1eJ12ipCPhpLgAlLZwyP+xdhL6kP1fH3StzY+CRcIEgqm1kX/CaeFvm2dRvKj
cdAOkzNCns1EcVQLy9g5Y5cneXlAKZlyZyxU9tUEW2lrhuVQSr46YlGhJ+TTlppr/8UuokeNThoP
zyJV/vEdsGbRVUVhL7OaTCdZyf6Hs/PajRvZ1vATEWAOt2SzW92SZVuyx+GGcGTOmU9/vtLNsdhE
E9obGIwxszHVJKtWrfAHbBy7IvGnFCmpHuuUQ5aO2iG2EHG8/SrFf/l1dcn9jUuEENMEMbVuckU9
xLxg0YMzur+mV5ua/i7s68KzZal4LzGB2LtdN9SydZjf4qyy5vW0F+c3HaOvzjkvwENE3Zan6ncU
wsL6yRgWMz8WeV98sbpO+9wOhZ55Fo72llcEdlziT102fweoex+1sqW7c/tlbEU58JCAqoWuBUhu
cdr/yTaN1F4yuamAZGRGmh+HMU2fZTNREWtFne/LOMtKdYQ+XnyXJSfUXaTxi49abKnNYeytZPFq
qVLSnS143dkBgko6wqkzRJ9p9aPaVKihNJZ1TmL5ae7zhxIZ8lPstMZlDpXMJz34jcf2cgizOvt6
+41cdwt5D/yPGgbBiCs/QLNQI83M6RaGivmuL9JDGjUeQKTsMSsjYG+obd7dXnHjbIMOwveWa9Nm
GqK9/gRhOKSSVtfO2QkiAOCOPPhRpsi/K2V+O7qBzi5JJdcZqsbcIK+X6qsZvheT03Ns5aqnSU1/
gPLV7Xy+zQeCaSImjehurROPNNZIUmnBnIHpYWZK4UeFAdXweRk1io23vz0Dmjv/GSaFpOWvHwkN
KlUPJkro0ARUCPa0OCCJY+DzHOzVgGLbrSIHYGwCFvceA8z12EQuYa3bUu+cc8Po47tugELmBhPW
GC6mU1PpyWYMEl0d7PBZxvJx77BuRC7WJ82iJuBva4APvQ+bFIs4ItvScrAhBviL1tWH0hoyD9La
nr73xk0AEJwHthjYQmdZxWj4p6oyi2K+b43xHcWQjqp+vDfz3Hoqmi2QtEjIueBW9808SMwBKEzO
4eyY8cUIlfI5jzXCsFxZQe8jNvR2rDtR2GaYiyTBBrJixFKyVUOqOGvU/qhy2zxU+RK8oxOX7VE7
t84C+rIowtB4wdBk9Q5nKe+dkT16nip5RN4VveOGnqQnI268053dWIrpIKrdjPeFLuhqKXkBAaPN
pnaOLFD0/jIy+aBlZkh/q6hNc//2udu6OWjNQrMSgQt1jdVyaa0s44Jy0RlkZ/13zDXEwMAdy6mb
ZNTIp3kpy+lJa8YFtf2wQSBmcGBPH9JUbejCtrBZ/Umu5Gznft/YtTbAGFpQ7CW6NasYhwBKneYh
FP5Ml5ovixx+mYxCerr99BuLOKKso3xDnOpqUiZHgabg12yelUoNPYVO4VmaQfffXuX6aIiGFmgc
cOzcz+vUsw1qpdcFcLG3y+qjZPbOjGdXbAJ+WZIf8RzqO8H0OsKxoNBQpZFioH2xOospSpdWq6C3
B48v+NiZen6cYqd6LoEGucscDV/hGhWekxjtTtN/81HFhU8PD2j2Ooy3StBpiTxYgNyn+QRqrGKY
pJmeCuGWSaT2dlUE1NsNhpzcGwzCr6JO6phM+GtgucEwncopUO6aYbTefLUj9yOaUSqCxOSAq73Y
qwht0iOyzpCX4XnJWvhQNMtPRx3Kt78/VEtpFIldz8R9dQ3qVj+k6ggiE9Vs9VHtHWDRXYvubCMp
x0WOjZ0u5XWaxKQRIg26eUyMUdx9fe021pBEJswrIASInydm3PgTShPeIAXTRUr02UO4562u5Tq4
IcHKNrmNuIbXEz+AGY66tBUz1cYxD3GJPQgbqvKFAvzn20fv+oCDWgS+ICZsDnXKqgsL2Kdn/Sm4
m8w4+ji0Y3O2K2Xcs9W6jtliGa5YFNd4iWtW8Kx1aFzC7bsrbV2qPElRygOURDx4ZTXdGwFsLkbf
CwitOOFrjWQkknVCYx7czbKZndq+wo/JrIO7SKn3kN4vc89XuRKylYz1yUlolhtX9DUFszM7N5vo
Is02uMwIeQ7Ll/sUGaRm1rtfc16N06FEed105SZDi6g3uuJHsThJ4YeWUaDgP031l8Io8z9jQdPp
2C/9XNJpyMqfEevCFavHOvB0o7cyL1lq8M6TZkvWey3km6luGOJX62ZLolsIHcV95pVFicJurqKO
dlj6NAwOXKbzF60O6j/jnCbgCQF29ShIAeggss9oGwtGq0est7BLTGc2W9Fb3eBVY1C/N6SFFle+
hBFelYuWf1mKEZGspSmGv0sSNnfgigzlEBWOglP72GcQPuQlfZoWGxrMGzeseOHCRIfJLJ3Gdc0E
AzEvAhyQLsHUhgdGPcW5UAE43F7lagsBsuUEcgapuACLrsKMHElIFHSTdG7BhH3W5Uo7ZIvSP0YB
d/rtpa5O4MtSL2oRrHQFV7YjZCAMA3SG1bSxrw2Ner8U+R6IYHMV7gH6SaItsM7pl6zvTfQ9aKaN
mXNCRVLyC/hrO89ydbsh14J8idD5hGhx1fWuFqdJBtsIzgwXVT+wusxTJDX+Gjh9ctGbKd7zNtj4
TnS50c0VwDcu9NXFwyisNRc8ii8YeyNZ28rWKQCL50bRsFcVXQM6eTis5plSMMUU2vevr4JSmdUa
WKZ0XqKg/kxlqXUH0Ux7ULpkGVyaG8NwiLM+G6E6LiNHJTK7C5aB4VOiJtOTWkzy82RoXYQj3ST1
blmqie1zcIufjJ6bvdHXxicnKqGzIuItn2P1bpTFTKYOKtvZyovko9z08XfIlfKObJC29QlYgmkH
Y1DgOasbUglTKatNB2KVLcUM4aNwdLiTNUqMuYErd5cOk724bRAj0TrjeiXdhQzt8QhXOvtHHjta
9FErQmlA8X0wvuIEBGMqQipKu0uLtJld5o+d5Y8ywfN+QLEn9YzIaKKPSjClBmIxuZkgI6t2xkmK
Y6n1YB2kP4pJH2avHQzwiihjFkQ4FAY137D6uj5GmhGUtLplsBbgjJa/dIFruG9BoO45RG99BVJN
lb+oi1Cafr1rJCNRDNwL6OMmekSwreeLFtQQSm9Hka2vIGDVqAchdn4VRYZWHY2iL4JzrUvFr97Q
oneVkk26ayJg/2bMFycBgJm4WtHidNYlkTIg8kF7PjhnyZBCO1xU11Cz/AEk3eDffq6rTF0sBRWG
ThU9w6upN0LqfaAFTCfmeNK90UT3IU8z25/lZXhoaWydpAIrnXoyzT+3V75qzrGyEKAjuNDAveoP
DxFilZI9OufaAaLoVnNq3MU5bQG0G2tPspFkVM0MeF1uLD4o/HIn89zaOKAlKNwRhSLkrDbOqCwy
12nrnI0iiC5jZC4eagD58fZTbr1fEAwyTVukB2DIvd6e6GUugxFIzlm3GiTu8KMZTpkRZd8El+9O
ksYfzWi1HqC8N3cMeL9MnMR1xJSD3PD1ylIJeAun7eBsjIt2qhpNPk2gnEAXV8VbOwbk75xlTgaz
NHov4lX/0/xt9QGFP7FfA7tJHwpVLu6LureOTTXsVZYbX42tCiJEiBlft+lm0aJDcyW8oCje/ldr
oWB85sOOfN/GV4NWJeoSxsvUCqt3Z5awOSYdATptsNO/oTqMp2KAYetXzeh8X5RcI64ZRXTK0yrY
2TFbTyiIOi9wXTEpev0yrVSy7Y4p2KUqe+ME/14bD7IO4+pwe2eKZ3idWQN0phdAgc5Mil7163Wc
bkkLxgbhZYHd54Mzv1vywXfibrrD02TPV3vjjQqqGjRRWh3s5tUbnbU51tUojC+RVtV+llnOsepn
E1MdM/ms1Wp9Vu28+drBEdrZnFcVpuAhwVDh+BHmGPq9fs4pLR1EKJv4kplg/CZlME5dlqWfYMxq
99nS/IUfH+w0XF4i9OrlAuZEgAuTCgZT6wg+5yYwQyvLLlATqsCntywhIWSXYetao91PfteWeXLs
4qTU7oJJaYdLDqIN2NoQhV8y/Hwnd0Yl7hdMftVwBz0uKp+2P84hqtMbbtaWbedqA9vUbXUpPCnS
ZGpu4zSGTRgz5PdTpCnZpRnMrrq0URN0bml1mKbHqF/+tvMZLoHkxOeh6hvVrUonfgRbG3418d39
GoTy+DcOZWy6whqslxt1jvoLvEX2rcCsIPRNxICiR8PAj7dLDf2JAe3yaLFhIesvsjl7aC3Xn27v
183vyLmnvgWxetXfrZ1C6ccMzQJ65My98kXpFDdXndFw2zyszNM4Y97mTXCCtZ0juXFVUVSzML6p
9Che2CH/xDf0WmKkzPPoklh91p2yIQ3BMbahbjyVadu8Y8OPPyXw0u9Ji3v1AW1X5lq3H/+6T8o+
ftlTIh8nOK3uq1jRsn7U4vgyJ2mXfswMrm3wjEzsIZIQltweRdXFk3BP/glDffow4VckH+D4tpGn
1NbwvAxaIu1UJNdjbX4W6obg7pH+gyKzClfmNAZh2xEqy6JtB5+F2sob6gpmy8QQUnGdXImNk6IM
Vee1c21krtGaeuHama7sVJVb3wlIMYJSGpOcK6SK3gOYoB0QXlRYeAcx5vSTag4eswyMVZCb+LNK
RXGIJwiHKUPjX7c/kXjU9aEHsMjcD73H6wImmIdybJw8vBR6U7u2NBsPAUn1zjnYyEQRGMfIBJQa
m3I9V59tKkCIVqwSUmkCe0IThVWOY73shc7tpcTwlNEuaO1V8kIZ2lqBk3JFpKrjd/2kf9QSZTyg
YVHv5KHbS9Fs57Hg4K7r5yrsyWKSMLwk+djhbCXrh7xYFrcf+r2p8OaWpZzFcQsLTAE2en0jNGMW
FSX2h+esSM17dGcKXwo045MmFe3jFJcohMlF5skohB67SYHppQXZf7f3yuZxBvEvKJSCEbiudmuc
xeJIIZHpldn6xpgzJgeum+p9K2cJSiZYxuanKdUjMN0p4e0dfhrlcihDbfxW6orkuKpZaHuG1FtB
lh0sjClwWrqCp8ppvlhEkfDC3Tb8RIp9AsqehfJnK+jaeyQ1YdSqI0Zwt9/GS39ydXQQjaISIR/H
i1zXXn8SPCcHJohSfGHqggZ9jXHKzxJc+o9ymuVvhdrXT8NsZcWTmgwlyiW13MsubL8EfZ2soSh1
us56QgEn+bwgo5u5ubVIP/AGHAqvWHrlk1Y5c+TGRV0PrqyNku6hYqP0B9uMZroKUtUch1JX4Xw7
XKz1WLWw8frEesYTITMuGtw/rKaiBt/aaIna74wviuw+x/TwN5a/A5V/ZlU+jnAvUHVkbjwUgCJg
63OWPCVzXf+WkrgcvRIeAAB59E7QRsqjRPPTogxaIuNc/mhtpVRcBOxrdNkSLf9AaSiVX1vbKO8B
iLbac7hMqZ/r7dLe1+2U/KqjzPgTh9H4e+eDXIeyV99jdUSqcLbnVGN3jkb6Qx1iy58bq/YKPV3u
3rwSpHsg67A4GXCuY0w/UziN5EGXWQf0Zgz4dhXjYB2KeDI+3F5K/OjVJhNzDeGVyXjIWpcpRVsj
wCx18WUonfK+W1BGMMumPNxeZSOSof5JLcTcCwHr9YVoAYLFcmBKLrTE+y96kMaPhRPExwL3nJ00
81qbFKAkSSbIFsAE/GkVoOnOoudrhMlllJz6RzvKy/cZZuF/Mtovz33Vje/Hpsp/KPUQV3exHI34
LI1aX/mjbgffbz/3Rujg3uXNUtYjrbGeHEUGCOOhJj8B+9Y82t2CBhHWLEcmvpZvlIn61TEyc+eT
bhQxtk07hqgBQvVK0KNxMqmoSyW61Ght+ZARIHcggPwY9k3n4WESfv4fHlIM4mhTbnDFEObql5Cn
vCRxTI9JqJU/h0ph8ccsDr4x/Z8WV6cLpe1EyK29ayNfyQwE0MgV4oZYiLQTM9tLRLkbu1phL9hR
R/bT7ee7xpixo6hXBC7dwHxmfQ/P+JJ3ljpHlyYKoCgDEBw+yXqGaHcX6MieVWH2QYKD+asugunc
DlWG1FqLO6s/5mPtdZ2cKMd6GeqdD711qgQ3ESIDm/1qThiqUCWaPiL7V5X0cZSs8TQGtvOQLune
LG3jVQvBPYpF8hDRnXp9F2XRYBZlVUcXNRrk71ajasdugQV5+01vHBcHgVl4DAQLPMNWRxcT69pZ
HD281CoXzqQth7gPvFlOZi9IoVz1KFi8PTIB5+CapeVHi30dasepQHWzw8q0MLLsoJuhfDIVBvIm
Qi47UX3jXIKtRXgezwVWXDcXEBNLJDkb40s1t9L9kNj94xIn0uxlZP3dsZBKtd85IRsdBopCIVAs
0D8MlV9/tgpErxIqnBBZy5p3NZn3c2vZ8z2yovIliqP+3jBbW2LCl0i9f/tjbuxOcWiYZ4mjczWf
H9TFtHLZpI1YaflJt+JvQy2VH9S6/nN7oa29iasE3BTQ60ABVntzTkEZDeJ4lmgNvwcu9EMGbrBT
Rm0tQtIPWhlxD7qIqzcZ4IqoLTQiLkqLz86EgmjkR5re7NFAt44Al4EAwIBCu9okkqEUcdTxMH03
PNe0oU/Mrq2j3mVxA5FRrry4gVu9s0+2vhW1Kkgx5o7XOGyzQIkFpz4iiaQHH5pqzD1bwRfGLOc9
E+eXaLnKOAT/nVYeNCwC66pmh7GhtaFZZRdIvFNwVPu2Tt4jk9//bXQD5UfoIyi0TV2oHzT6jZbL
DKP7UKE2AXh2ib4lyYCapBUH1Y8WqNAvOQz75yLr0FzMC6Oq3dGprL1k/PrzG8xlRDaBXDGwDPX1
QeII6e2cz9ml0mysiPpA8dEarnYaB1uriLmZLDpk13Mb2+lJdq2QDtlYxIcEXRR/rtPqzQeTbazR
teFTQ+S+Cgp9NEVdVyPJuJjZkQ2fnZpGqc5pA9virUeTYQ10EjEEZmhzVdA1dqK245hcLAksfZW1
ld+U+Z6A1PWZgTtFB4jjotBsX08D87nr87BLkovcof/qql29dB76GNb7oGMy66rVpDT+AORkD4rx
UoO93sxMpEgLxJwIkuR6FmxSTKEsGecX8EGaSERa1fYGtW+mQ4UtSOQmyqI7I0VWWLYn+rGm6Ury
JP+oMrX/XCAPOhzGpIdSyW1qMmwa2vxXnXcKJlJ1iKZhBCYgfHDKOAL8Ckz8D23I6b2BfqrpQYrQ
3+tOFD/VioleSq06DUiKMtemw9IpGbZ/XWebPlqlGpDyKFTnE9+rmL04W1BuN4LBzmAwt3oDQ1vJ
O89uhDRL1uZ67JWVrP+3aCV06cExCDlJOVMA6lljIyZk8I9v75XrGMSrNMjb6Z2hZLieLwCLB0+p
qVyPRZecMmy+fbWsUq+0UmcnmG9tGMG1h/8LVudKIKcK5miUtCm+TAicuiBWzZ962oDztYbmGU4K
Dm1T+2YsLpcg81hiLF04lKBXIWToO0WrU9JkkCPKXTtDeJFLB0u4SZUOwDnrnbN33fgDrkJBZ1Lc
gWm+6ui0TYfSUZFcFLs0skOcRvqvpDEDRZABU5RiuYGO1uwUow/ixfqlhjUy5be/6XX+Icw2SHcw
TNsS3kqiVGqDgfyjSorAG4I5/EQvOrtv5zF/MDu5Putq0yMrw+/fWXtrP1FuMubgtV8jyhuAWLM6
snaRZY4n8I9CQ1lHFTfba/huxW3hdGZSh9CJX7/qVKopcXL2U4CIsD/ZRXVXOnm3E7ev80fktUmm
UD2hI4Sy0+s7KJu1hXNrphdVyr0yy/NTQP/dlWukXYBd7OTiysb7w3NIFK080rUURphkqWSUYGhC
tVdRBphD8y4B/fbJjoo28EU0mA5G2MI7tge6OW5Tp9LDkIMqauI48woJ68I7c0Q2zAsgqt8ncrgn
lvICq1vFXzrLYoIFBJSLc/VOppCIh64Zd1mIM8BpAf4CEoaJALZMHfLgDwrqgrJf91X/PgwmvfPA
eQ2lH/dV9knGgvEvVsD5cm/KcXk2VLkTstaNjklxnFi+CcUuOchDbENAzOSqPGf0v6QLPjnZ4Nm2
8IMKEGKZ/Dww2xRsZjK0O9t4Y28BNEIRxBKlJ/qUr7+6SScjnns+g4IayCc91x1XQ0d6R4PREipO
6xfJeBWzTpgOICZXL3LR4op7HKCRYzfTfInRi1fc0mQ+BjRPKpp7AJ1obvdxbSgfjarUJU9LGV+4
rSGobCqwvBw1r3kMvMSSi+cgXHREPWCkT+7Uyx0t3VbvETYc7NJVsT3Ij04PONFLwiJrvHCa7XfU
I0AYZ7OSF6+X0/hX2uk9o8jF/Jn3i/ZklPOouQoQudiV2yhO/FSdbPMQ9pLRHtoMSpev9LWpHsaB
8S5dFmv6r2y0XPeGcQ7vytIYOzePFfl7XcXBn7wKzEfFnHFxsADFforHTPsJhR6JxK5wKuc+KBBv
disan8FxTpfhW7NEueQSxFFayEIpGf28h1D7YIV0B91yHKXm4GCl/JkMS0qPC0Zj5znN5N92UFij
K+lN9zOvh5nzC3YzRAsFVXSXzkasvEv0evpPaXBeP9oQ4A3yglnbK3c3umNUMUC0eAqa7Fe37GxG
OBGhBX5u2glpZnqlh0RvQi+U8+m96BM+Om1SMjHrine51PWHjhmKZ1m9uhPNXirr9Y4D7SQKKnBc
1wD8UNXydJztM6Ilmu474RBVhzpp6+Zxcaaak6VGcXifOs6YnPKO7ACFeymN79pkagy365zROQHT
Cuajpo1o0OcW0iopOsiGa9Catx8Ym8z9H1lp4s5DKIm2d852+Sz3RpvhALtESMaHDfyeSRrk8qnq
7aE6ll06/swzC3sAdM+V8p1tL847c5lN/dBEZvMhMaTkq11h8AoZQ09z/m9Tyy/v8nn2pNYaE1dC
TeBbXC5yeswtuQMuPscUJkuk5+MTpHIOzIwwenEZ5r68jG3cYytMgJkOmTMr72VtwS7OcthnO8Fk
I/GhuBDQHo45iYG4Yv4Z2g414jnLVDpnVcYlt1bz2nE7aqzDqLAHpLStDxGZ7s6qW5uOZRGogFvO
gGk9ngtKAdhtJPscIU/gJibojTHNy0Nc9Uyz+jLz7LwNvK4lHZXVarxHdas5ae28B7HdyEe4nilH
+C0wfa9wJGisJ4w++CFQyw5jnS6Pkjp1PrMo47Hr5QlV+9w6GsZeI3jjMlWFtgVikLJQIV1FcQvc
gKNVYrPLTnEM2kT2ktrRj0Kq8XQ759poV3JRMTOkE8KnvmpVTAWjVh0fgLOdTt1HhHWw/U1sMNhu
qy3MgM08XT4m8YDkvlXLTDIhhPXxp36Ulu+ainhCjTgjbCc3jAO5eDPCDNw/WYxgSFJJXzVrJixX
RiElYktN5qdxvly0acx3Vtna52JyRnyDJHKF8+Jf5PkMyR5vw0RiuAVw9tOcOo24PXrnMvWphSOz
EcV7maCykXULZgOzdgP06xWCDmT+aHV1JJ3DIGsnX2tCIZqYOwbYFf6VDkK/q9CFNob552TE0x9i
UffEvmG4WqSzgmlvpHWObyqBUd+RbabqIbCq4csM0IxhnpVIR3tqmN8n1KRPO1tn89eLapZ0G0j1
ek5DO3lU1BB+erUQqcCRMtM2kqwFJKDk+sOsYWMB+TM8VqUi309BqDYudbHhwQfTH0e8UrxWGqT3
jjZJx8Xu5edwbsc7sCjSV01vp1OUSXuaPhtpMYJ53GjUzsBQ19V/7yxW60RAjokj2TlZ8ug0Vnr+
J5mm9FOcS8rOS9o4yhBkhBIT3ZPrdmOU1nBKOtaDPpX9ymCY1F459M2HkEt/j3mwuRgNcQsfbBQZ
1u3pDvF+jOtM6TxPfXKgBYVLCzrNd0ixGcfbH38j0YSrTmgUCK1rKccS/TdEYnguBsmTpyzoN5ez
oe1UpVtfS2Cc2dE8Dt/t9Q3EE5JORQU1Qgb0pKqXzNdpEZ1CEqFDVKp7GLutF8htRxccStpGPxUq
SoM9SHCecrM/GGRWvoSPuouaxtubqER2IQLGNEbBinvV2NSDwJqyUDxaPHcPMFNlpJdtTL+yId6J
b5tPBVCX9p3giV1BA7qRMWufSme9GuJ3veRMZ7qW7fdciSz39rbYW2r1wTCbUaIpTDheiLIcLdmm
tQaX+HMYxG9WtqezzrVg8hfTUrANr/eGBQZwhOYbnBMseSK3n7XGw+xlvJssgsjtx9q4IWiLoIQg
CmrmZyIS/pMJSU2nJmBK4Junfei3+pI8RvmQHCxj+V730R+9Vcadi3njTf67pL3KAcZiMdLJWJyz
YsbQw3C3m55LtFMHktN2D0Kw9Xy0C8CsvKCd1ylXLSA2Mn4f58o2i0cJh5r7tG71+8JsUZ8dw5FL
cLF2+mpbTyjsMUTXhb7aGtDKP1y6tg9sPFbl9GJGPb3XclGPoTGWO9tyI47ghSmEtRhuoXO72pYz
/q1K25FSloPUHRZkGQ+j1mGcp8exR6lu+rf3y9Z6QpRVYNgwDljPgGEHB/1QoO6Q9kNyjLtx+T22
xje969RLbA7OTj2+8Sapzuj0MAYlXV3zzWMlLqSsEViTKEKT2MC1Isd454S05J7fyOZSfKuX+/Oa
RzuVMbxF2AYXgu/4oBXG/EjXx/zQ23CNbr/EDYCXgQ4agl0ocTBSX88DDDPD9cwMhPqooxynOZe8
air0wwQu4yQp1kwhskCshaD22GhV918+poWnKpV0H4Z0vG//nK0nZ+xrgltgL11NorSa9UtHhVyF
6qk/Q4C7I6eT/JBO7Q4qZeM4oj/DzhHXHtef+jrcDM0QjNYAtw8vtPmhasvwTokl+dgsYeY3rfFh
kspkB3wijsCqwAYVwD3EuJ7+6UvL558QJ7d5hrD9LJ2Ttgh9Zy7Sj8wimh294s2X+M8qqyer5Lw0
8X+QzoOZxNTj2Fq6iVPHLrrQgJduf7GtShJ8PtxXvpZw815dEX2QLXqH/dsZmof1A1N04zwiRXEY
AhgCpKKO9qHGse2+CybnP6VOdcuLFw0oWR28meVOdQHhQkwrKDOuammtoXhPNFKzapazS2da2cUJ
nT1Tic3Xi8SdkK+Bur+uWCU5scIkr8JLqxnTxc4A0dhG1D06Tv4/DOt4p1ACSJMEX3r1bkcQhUld
A6K1pwgIpuoUd9mQP9/+gpsHQai+0X6gMb++IhAicBo7ABod4MLhztaMG4iZ4jSYIIM7ZHHr9Wm0
Y8W19Q5fAjfwHa6ntU4I4CRlshDIvehz2NIbVEvMYXmbaQBp+PbjbS4lRCWIb/xtXYyUhM8M/TL0
o2HgefOcYrbRyvk5QL5tJ18Xn2N9vAF1ININgeQa2M0ErSnlmloNgdbs1Pe2jORKnx4RUU0OeT8m
3yjAjM9dOP0PLWnAiSbJJ0gWweZ4HczGCQEdxKKJ4lHlnEoktw5W3M87A4it8EWBRbuEdFrMzl6v
gkK/Mho2Rx3gMVogjSSfU1VNd+4AZWtDUjgKJQLctmD9vV7G6hXGrQ6SZVJjLKGLRFUNirYbZsU1
sahq7gJr0f4wIGOQ2izKVB2adh6aU54thuhbTUPlMgnonIPlWMBpxd6I3DJb8t9ysTStT3tT3RsF
bW0zIaJMXUMnhRT29Y9W1SWaMGSTzsUgz5fFbrJfTqFqvmlNyv9wYC2g+0zxECW8QhOik9WMcpXR
0Chz+yBgVG5syv2p6orhmKZz4eZlmexwzbY+youzH9ptdOnt1Q4D2ehEjQzcTArGAe1HBQtMjCD8
1JA+mvYMXQFK1v9wdAUZ3qQ8pUm37kw5KjwaFc/yi6WE+nNaNrGHEnfza7aWb7eDxMbJdV6a3qxC
Vbre2XmyKFWbAHOTCpSSGCfozb0Wh8oj3ncO9pJGmD+bnV4tJ6Cle4XPxrGiNiXA04mk07OOUFaC
vxUOsOHFmADfukojg9lEAVfeeZ2b69ADoxMmcCbrzoVeBmZUtwYs+SatRncwRus4Ytv+8+3vUjhA
gt2Tya/W7zLKUZJY9IEmJkpJF4bNiFrNgEGZ9wYXZOc7zwmhCWL5sVfubz0grUXyWQec21VrRmXY
ZbYBbdamz4cnBlo1dJNm71Leynioh9EvR4DG4gyuwmCAL4o111BWo0hIsi5x3doHyApCY7eaF9qY
Y1FZfp44eeBCTRknurfRyLBk0XrL05pCq3aS2a0nF0RaMAygNa+a2aU9hUZSwr7PdXl+bOk+wAiY
9rLzzSenwKNYEGBQnv91kDMyBBIryCpn2BHK3URn+oItWnkITSgeWiap4EHz8BH0zeQ6UT+c5c6p
D/1o1zvdls1fImbv2CYAMbyi2Y1GLw0cWvucSSiZHPIICAO8cCOuD4U5W+YdEkQ9Io5yjeO0SqHi
V4i0NEcNqIHtppI5Jjs/aeMCcEDTA10RteiVIokBtLKZjTQ4p3OcHRtQOg9aMilHAR78H742mDSh
dgGA/0oXOF/KAHGxmH1uyZFvdHXiS1O9R0DaqK+RTkRPmXQCYcP1jTbNRaC1Nb4UZgqCKqqr8G6Q
lRQIUBMcqiX5dTtsbL0/kG+8OpVu/RVDz6GYLrNSOPOaUPzlBmmIqhhwkBnS7O13mbBqFDAjQS5e
dw7oT9RoU4USImZxcGq1NpFc3Wyqh6FdDI1MNFI0NzWi5b/bj7hxh5JmExVJTVBaWuMsS8TUOwxy
KZXwYTg1vdRcbGsO74PExvoCCYLL1Gp7iYm2gSNwIJQQGAj5lFurmzuqoLdjJEp+X0mF7scV4kte
HKHFwvyjoByDyNlfejy9NTfRouZX39hYdVk1IDmomAEXvZzq0gESijXfdVA1UreHBV16ddPMvW9H
2fhxXhwJ7EmTghRV4n5KXKw4kh+0Fycm6/mSx8cO+aOvuG+moQfft/kmdzBPPrTOMOAyBwjqLqka
2/IGQli4k1JuXe+ELHRnEbMEgbSKW5YUVXFdVbScpahEVH6y0od6rpxjbSV0nvOoLc+RkzrMf6r4
dPujb4VmIPQ2/HzC85XCamZAIi+UGhFvVY39vta6Ux4HeyiCrcPqaPRCwFaJpcTW+6ezUObM1+WR
q0+qk+zOkBsZnCqmz0FlYHFSaulOX/EFXb2qdbhk/3/B1a5qKlwTIR6gemqVJv31NveEQPf7cAIg
yJ8cV58xRsoAvLlqgM6XFTMpuf1qNx+aFiBRin4jxevrh8ZZHB0VeGmEjKp+P0lOc4yXUPWkWjPc
0Cn3JqXXIQr+DsME8lEbycCXSeM/L1mq22SI0IzBv2TAQHrQUf6BleCbQbZXBF2HildLqatHKxMA
Rk4iZJttq/i55MvoOagpeczutMeWOTXvON+TChId9tfflIcS0s2M7ISFxeqb1mTYTDf5plOi8j4D
BzwkIBTfjoNscDOzLT+mId0/R2oxoMrMN/seC8YwiFKFIwp5fF34pa1hL5PaRxdNy6P30bQUD3Zf
V8s5Adwa7OzgrY/JOUH+AH3ZaymsdmhHVcLJ/pKGYfaoBW2Hm0owfcjKLtm5r7eWoipEsfeFfLFu
NU56OOtJkwFuNZ3q0CU2JkNIFfhtivr17SOxtRT9L6zKbBhnV/Q2uSkqOexgxsZzLN3PipT9brWh
O1izNn26vdT16aMHRq+BFEwI3637RlmfSzPXDhBrak+p5bYwtDE8psGYHmiSLP7t5TZSPtYT9mvC
BI3cT/yef05f0yZzHI5o5iKVaH8amiJwpyUAjSzlij/0/QwCzdSOODLMB4yu0of/4+w8luRUtjX8
RETgzRQo03S3vLakPSFkjvAeEvP090N3oqaIInpPNJFCWUDmymV+U2Nj5U2Zoh20QW5vE1otMA/o
hAAwxx3l5Q8x8zEWteCHhGOfvnMqw/E0k9oU2QLL06fZcJNGAvtdCuPA0GOnW/9y6fWy+esdIHKU
G2KYs6BZZLkDqdPVvXGSjSx7Xmw0+ty6XRLh0nqGQFworRYMmArUwZCH8rnjYu55e412FDh2bgOs
aNC8QPyQI3wjaTANDLEE9XmglthGlGVnXnppSc6pmCj3irx+1ESX+r0QNh+tjS9pNcr/Yeuv6os4
5FHj3tTwna5gV8EeCbLesLywbOVvyjD0nom72cF32Nv69HpWd2zasjeQEiFHDS0kiFRZvXxBSqGU
PRs1Gl/qautjSSfhIIDsvl8SGJJVZKfxeN1cB1qso1VhSHEQpkN+VmOFDlcyF5o7KKHpV1qon4yW
uFWpSvzWaOjZYkHUHvQP9p6aTGbF9JK/UmO/3Hzo1NtlF8GWU5rU/ldue/OtmLPyjKxG96iTwR0J
jO0uyPvFoBN80A2Vw1LSNMwd4qZis7WMQs4/zFJaPFqjFL/P0YY+SNX2Ll0KHeQWUHgggm4iTBUP
mVZjdBsUA0oV1jjiMlhOGNWVQzpT2orQb1Nd+3A/sO0+JeiOFf/5p83/8rXGEZl/KtAcah0xfZvq
uHdLKU7fjEbIsDZKjrrUe7c8o5o/3BioTdtbVm3aQu5LOw6sxsR9b0QqRinEt9kMDTT5iwXjwDjz
Zqplt8znX/cfdm8no+KEpDzMEuL5tqdniIo2vYONZcicCnfBSEHkUlFQG7pIvbmcC2yzArVVrTNG
AeMz7TLtQymW2Doo19dIucl1FPqxsOsQBUP8efOtzcaY4nwaoiBnnu3mCCx8rEdJPkgydlehygTG
rXFotugtmzds5zazojlptF905j43SBJ+OXinOxcSdTrOWYz56SNu961G36MZVoscuZQWw6VNRBsx
WZL+eZBrfJxnOgSBbMfWV05unoF9RTTVLQXoUjcfwPy6UhwurTs7bEYX29Ah8hYTz3HcIBqj94dS
rN6SVZZJR5f6elduP8PaqiOI7hl/5eTZTlIolOKm3jieNMbLUzrFnX1JhkSXryk5TkXqqfZfo0IW
hm/Zk/yohFn9PeqH8MmscrvwyQWqV9sPrPbnZFEIvgMsu2ljjvAw8tKQAJVJ0Xieml47x2Dpf6l5
Jb+fyuVICG9vq5C50FBEJ2Hldb8MA2wVSxKIPAcqvPTAUEPEhwY4tO/ub5Ydfhza/CRQoJSoFm/m
Yej9SDFdsCgo8jS3XUhy8fc4NPXP3aI27IQiRM0QalL0XR0sZXqWZq24olnUCm+B/dq90eYqs05q
sdYk0Dunb7FlghCobVWyr5aR2y2iQmL+Csrf+tGKtJcvysSJ9007bRA+WIriY2WHGIq6zHTs/jqi
KOacqqHC782Ahmq7C+YT43mckGi4zr09L+6sV9Uj6D4nckehZB/LuVbNZzlOh5o27BC1FxWsxL8W
/0n2u4/hpwOtbSPr1NWkSCf4Mk308eBN7mxd8l8VL0ZgczeRzFKXrFrmHoauPGsB6G3zzdh15fX+
Kjt3EnNDAibRiubYNk4JJ6kQAGDuUqeV/NjWY/NolkkX5EtWvIF9+NmpQuXr/TV3igjKIkIJuBDG
idsJdy/qTi0qtj46C7U3FXrx0DAD9mGQJAcBYOfyAzoA6ZhZOpLB29DFpZ/mzQJoaG6qn7VjC75p
Nn/E7MN5G0ZOORwkiTvrwduhZ7BegAy911D6VwI9h3YEqKQAIhBqMwTKFTJwbnKJhlUkae3kQbeU
08/33+feogwl1pSJgvNmNohLb97Mgwgf+kRSTsuo/rDipXPNuUaasV6OLCF2Ph/8Dd4lzFEC67ZL
31hJB0GJ+cTQViP5drRGb/61oXtVoqUHX3AnbgHmpHPLPfknN3z5RiNdqyO5WfEfVYNChIwpHphB
7eAi3XmFSHaCg0VdZAVzbxNgHRJ2bTJebWWGKOdGpTvx0RydGAi00y7VqW6ryPTvf7edF/kHIUSt
SbsWbMTLR8Mw1uhQE5QemlFv0DxcpHNWp4wHKXYP3uLOUsxVgEKsXAgGLJvny7s5jREtA7DSiOps
Ub4+i1qLC6/JDwOXuvPJ1jSX4mUVF7vpf0MBNSV10fLAQne5PIlQgY5pLrIhXMMQrekmlJE/28FK
/k2KYihcXRFTBk0r1/+XZWnzTMStF19rYS6f6kxF43mKYvusz7byD1we2/Rip1YdiFcDHCFp7Lsf
ilDlX5odmRimVOn40cZN68idfO+5SLJUOvu0dG5arfo00CGYpCyoE6dF7H6u/RArkYOIvLfKn94K
XQ+sV7fHS+cmMqaIGtzQl/xaj0jcONp81AvbWwVUI6wwElTSj/Ve+DtQRUqU2JrIA5CA/VMCL8vr
qv7IXPFolU04HBqWGdUuDxIDKIE2mfFZNRv5P2zuNRytvANSnO19AjwfJjvkkqAuZMkbNfpFzN+q
sw449SBOrD/4ZT4JVoAggRju/4tbvXxtoEamrlvSLFDCKGk9qon2FJqF/UEoZhH52mhYZ5R/r5qV
xQdF+u0RJsunbfqnc4ndyuYIO+SFpjzpWbCUeomxUyK7mi7mIJaG+aB42XtKUIsMsKwVaLvFhcWI
z5VU3XmgxZDcLnGXdsO5tSY78vISAv1P1RLoFeiFFgb9NEPAvR8Yd9dnzgzpmUwS8trLt5y02cgk
mrfc10b5qC9j9Ib+qezanRFfi3hK30Bjk88wyrqDlXdfMqJWYPopGm543b1q9Qk4cVZeZGXx8Ii3
fxgwPiPXVuujfXt7OlAF4vhhMMOSN3lQOdb50KHkHySQsfGYn+MnmHnD5f7LvM3wYAwAQSJuwe+/
8Q5JtXJkzltCmEZSr0S9bzIKHx2CrnJF2BBbm7gPn00aL0dDo52W6kpWQA8E9TqSy+0+auWoHDot
K4IKCYrPYdVOz3memvKpQC3sZ9wb4n3flZaPwv7wmGlSlHlZmVe5a9q4iv2HT0vbDlY1GJpbMn0E
ojpFUyOnt1l/auLCeoiNWPVhHcefXv/GAUusKNE1D9zKPoEyVvvBjIsAZHqOtrAjv5+hrLtOXnef
WmcozxYoyIOh807nA4EdlJ/WQQAygtv40ImG3m0RFUEpqvo8mxEaE4oxvRvpNPuDpf6am8G5ZG2P
KGPelSd6Hkez4L0NzZdmp9E3WeuWzbmVxhC9AisLWhrkl6GxNS8F13sQ7nefFFQCUFKQKLcTZ0m3
I0UOjSyYnDZ/j9GpcFxZnZzUzZU6XlHm4/xU9VF8ss2kqNyyNsfPCw6GR+Dk26xxBbSuNvYAru2b
aBGqI3R1bO4CPFWyxa01a/xRZ9A+kc6colOpZP/lMDM9IygrQKFvaEDtgJbwQF6wUohxz7G5XB/H
jqG/l42h2bhDlojMa1XRGgfHZ+/b/r3y+vd/JQy0v/E16tI8sCtpeaOPjRlgXtwedL53V6HapUXB
nA7088tVJhqkUdGEfNrOMcoAEmCIzmkSDY5//4zufjpAJ4g8Af67EfWN5ZFqw+GKC3W1ORvaL5So
fmD0pXqlg3Tz/cV2QjDRgDhID3YtDdWXTzX08hRZmZYG2aiq6SfmJNkXFccM9W1mWuEFI4TqQZaH
6Xp/2Z1nhNrHSIu4AC942/Lp9VlnSm2g+d4NIKDFQnXghSktsETNuke1HMRB9+e294t4KcKQKNii
HXgj+A6sU9RJS6/ZLEe66+7YjGrzZEu9BCrWrsSHRVaFdm7KJI9/dyhS9edijHr90+sfHLDsKlxI
e//m46KopGYsnQQ2gOhnKK2VX6utACZXRU+xNRyJQu3MzXhugPToUcN3v+EKCQIioxGUZ2xtwCQr
DmtfJLP+1NpLf2ktE+uQOENyaVY7D6+c1sMK9zGTIuUbaZ04+Ox7u229d0FXreCt7a2LSPug6zR2
girO6Gjmgy4VZ6Nz5n+a1k58Mejdg1Mr0eulB8E7w5cCv7ACrba9jwgVtzArmFpFUVj4+lLmfmuf
lQK4fyKeRO+801KrPLj2dgIGSSqGNGtv4HYgDVAIBINwGJXJIfItdW+9cZbqiAu2kxayCiqAq4TC
qpr38gDHjlo4FEoInhpS4kHOaM+LMof+XOBZe3/v7i0FUW/dRSs2edvSLwG0VNaCiJOzjPCfmr7F
9SnrnRA1Z4GD5P3V9kIEFCUINjT4V0T7ywdrJFjGXSylQSFPOLUloFt6AARXZ0l+LOCqXh91qc9o
jwFGojuwzVGidKn0pFXTQO2K5oExt+2Xo9Y9UCJmpzQ0uoPcd+9l0oRb29FU7DeIuBIRkUGVWE+M
XRzEY7icelR1/Ap5odP9N7m71IrMZGK/QznJlWmWEmTSA6kgKamXUj1lU6d86fFhOniLt3seQpm6
9tZR+STKbXZj10WOk9ZTFqBKT35J5XlSe+iQ9x9oJ81iGR17GW6QnZ4REHyTja+yDALDHjaz2WUt
Z061E9nQ+jX7HfJhzcVC0tSVlEn3Tb1tD27O2wtl/Q0Wjl9U9qjubTLKKe2REprJKA1jYMMQxa+T
kOanlO/tjbUzGS7xvHJx/UJbZ06PuNDr//+y3md9tAZRp2XH3rTH5T4yURi0yUfUrk1d02wfM7tr
TxHzPW8A+eOKepnf91aWHJzM3Y/MwaSFhnc7+/HlyeyVbkBmveDtF3F/WpBNv3Slrr161/5pjDMt
XYEmsD1ergKctEyaDCGrKZZCr+JfeWOrWH7UtdJBYNt7lQoSl8xDyVxvwN0rj15y+pqlwr66jpbV
n3tjql1LXhx4U5N8BkU5no2+M444WjsCKTwmdbZKVQbjZ1uRdY3eKxJtjKARpfV+qvT0ZyEM0L/r
JEJcaE1izpHHUvLM5K1urk5vJScugsE3py751C0xWBPEHV/d0uFnMXYBcERqfYPziDQhSkkzyAsj
s5lBbqXhhwVZyM6X2hbQ8P0DvbejYBUAH0eHAYLhZkdNUZ1b2EWnQYh4tuaij2V/auy+e70EIE/F
YQUQu5KstnsqsRi8L0mVUvUPrTinSDp+thEHFuh12NNj1RfU9pCT8whFQi08qCBUZefIojyE3iyQ
zVspfUsXed07RRosy9JkH9Sin9As06Il8pVVefBLMdUCKadSSdAWG9NRnX0NJJvmqgrib25i63WM
L0JaVq6UgAz0J6Ozu2u+LN3XflJrKBlDLdBznEPzXBfzlFxlWWihu8x6rB0EwNtrBWW2lXNBOcTe
3fY2DVRvi6rM0qCV1SIosmnye9vIr/2iHe2P3YAPdpxjgpIOLbBNsFVDR2k6IdIgBkz1thK6hlIZ
KlWnGX22U9Ik07NtjMg5QXD7n93HIPIUbJNev0vRMEKSDo4ec6ZNREr7ZIgMAwFZcIb9m2kRkmcV
hXUQ9/bOAjkqXnRM4ckbN81UJInjsreBLRRZIx4Mq5WuaIbZRw2Cva/HGghh8vHQ49i80UXYokJu
julqq5h+LCem1/UwNp08sg5Y2beZHA0IkHHofAFDv1HcImiPEFNGspyl7p8VBOKxbKdlOQlF+Itm
z/7977S7W8BKMjWjz0UXZ/MKh2xCe3F1YsoXTf6BGtAsTr1VCv0xV6xS8Vua4Y2boy6Yu06ZVda7
ZCjtt3LWQ2G6/1v2XjOavGubk4TopvKgZxtJ9oykewxJyLf1Ngzi1LHOKQ51B4+9uxQ1PDNezsmN
aqIOigQyKLDeCqyg8JVc7pTnEZ0vD/MW5r73H2zvo1JX0jrlg96CRGKsUWRLyiipeqP0JiBNj1EK
9sBJQv0nIMwjeO/uRwUfAtOIegdJ6s0dodYoqtNyw/kmHNXcReMwf9R6Xa+v6BwvmTdWdA9Qp4o+
zWWcNqc6bKNrNtXaUX9m5z0jrrw2/9Ez08m/XiYmHW9l1NDromWyTF6hLDjKALdKr6Icm4MrY3ct
giv1AaNYGA4v11LzgU+NF00AvFm9mk7anhwLPl2mQEK5/0F34g6jXvpNrMIIfft+o7HVY2jEbB+0
Ai9F0dXnUA6P+Ch7dyC5DsaidGO4Cv985r+addo8QduFQBGYqLXqLoKU0098pZR/ATbZbzSlrLDq
GEO1fBwqUXMZ4j04fUdrPXVOqLXXn3tnloeTjnz/tWr7SPbHOh0zxdWUGVtURUe12kupvFsXc5Ns
BfDY1kmf69x5/dEGAkMxTO2NLso2c8NznAkz6sWBZGpY8ja24uZFlF0zMzcOjvbOYWMpQifXDhjU
ba1RiEQT6pjkQYW++LMiDb3ttdCRviWDNJ01PZyVg+O9t/GguEAaIiUG873ulr8+U9wvqHUUZN+4
VMzPQ6fbl0aKekQTB+egnNjJvnHxAHRK/gsmc/tw9VwtAlofUyA7St5JpZM+LG1mVhdevv4MZc4K
mGs22FHCMzz4hnubniKGPAaUEbn/+uL/eky0pIBuFKydoONxmgFjnnoj6Q+ecO9lrspYXOmES+7b
l6tUmlDCfp2mOU3RmC6wJgONdin9bS56etBX2Nsq4EjBtlMz3ZKu0NRMkbnvc3zazPSUqHH9OEnR
h1oVlV9a9nigDbS3HDCKNXWHFMCOefloI+JD9QicLiirQvc7bpt/ogF6s6SL7FJoxtEAa+9V0jIm
B0MzisH6Jm0xksxqdb3IgwVdej9Tx9BnS5Z+qUmvHxnhE0A7iNYhHP8bDAz1CloqoLQCORTho1KL
5pRGxdFAefeBEHtgaAJI6kblEHj1MOg2ba5+jixvojf7pqod3V3Q5/18P8Lfdl95IKg4ELjpud+0
CjNRgY6q8yyw2345S8RFZmCx/RbobHHpui57yJtQfnUXlEWRsyBfJk7eIHRLEHxNE2UEkoZU2YgU
wV1W/7r/ZHu7EFIKfUkyLcZe65P/fYwLLNNVKLOBBooXCnrrVk4zn6NZNL6klAfv8Wi1zR7Um7Lj
WkAFW1SJ8VTnxfe0ybJ3PUfPq7s5O91/uL0dApiNXJ02D1rrm+UcdYZXUUZZMAt4BgOQA0+KYZ9G
FSfg/lK7TwYoGageCrE3KSQ+vAuCxmxGXZKcc6Kp+VXtot5L0kQ+tfEkzvfX2wu/7HvY7KCMb2l3
mro4VmnTeHEyJT+TytdBuKoq319l7wWSOyFuwTV9O+Oqdax8naFCBM4WzsmAhnua6VReo0Ft/8O3
YsJAhcq4hSRx861sWsb5aBIOo1RNzlWYxJovTct0QvxZFAeL7X0tC0ldBjt0yW6arVW0WG2kEQul
WIakqMSjl1gIOcsL8zqr6o4QKHvxA9QNyFRIgwDo1t/z1ykDdQLzpOQam52i/NwWfecioJuck7qT
P6Mvs5zURDqCre4sSpLIDUMlzNfbZlnsw6LN1j45L6ALqhzVZDfvzd6bzT7yTKnAzHhou6/3t8zu
qsTIVRmKi3ur0iRZKhxTa0mDrsTqMKGCvuSMiM55G1uPyPSU52WplNfv01Wwk9mkoay9+k2FUwtn
EXXasujcZW+Gcok/pEqS+YU66QdgsZ0jQd1PMwx+EbXF9lOqVqw7IsSXcLJixT6HZt68jTKQkw+V
SWlzUFrsbFTiyYr9gBW5qmi83DgTbh65FofU41lu/dvETXgRQ9NdjGSUOpdZ63hw6ex9PoYQlGir
vPYN7JiXuJRCYPEILU7ykgQvEVWPo6sWq+JcAo/3dBkr7Pt7Zj3bm4b8Wg6sY90/CdHm86mNPQgT
m/agKZX6naVMbyhjzXNi4ctpxU1ymaNyukyYdX26v/Dex2RNygOk7277UkrZDhnAExpxCHulHn49
SP8WIywmYZrhf/iWK2idtj9x+6Y9NaukDKjDJ4FmVnHvoZFfd16t1THNsApK1Tu75KI/uJd27gku
QO51FNtBK2yzPjxnizXjhQ63zlpMp8yfbTy4Dj7g3iroiFFgkfERwzcfMDUbaFE9Pe+mMGo/m9d2
Yy3Kg6i9Az3jvDHysyD+UFhtHyaN8rFGOhsgn0IS4Qnqvq9OU0vvWo5h6mWoVpRuVzZl7Sowgfwo
0o3YXxKAJrKl9Qcdhv2fs4JTV9L0aoX28nBCTqgKEIykFxpYj0hUhVfin/GkLKX5BZfw+muJTjne
UVJxzZm7+UPW9M/RhGrk/W28/0vorK5qbjuUsdiZck6uQkGdZ0brzZOePBmplLClzdwJujDq37RK
q5/nypjfotwsP8ctnvK46PSv57kC0pAdtgPzZzSPNm8Fa2BzKSt6vW0W/8zRnKFqSzsX0VX1MqZS
8x+2HlkXkZ+wf4sTjvIOCIphklIq6fLBsJrsbQxU4eDs7gQKjcxfwdVhFcvbNrAR3zDnCN30APDZ
eOo0++fcxf2ZVLk+uF92YiGMf4IEx2jlba9H7e9UQYT2ZJUyZPy2qr/rcZVOD4Xd5W9k2Au128VF
CealwfRisCdTutzfSXur0/hF3hWtJgDrm0QlWuy6y2lXBBK9VwbAwG3SpqvOSjvF16zRzUuL78BJ
JZAdfMe9N0wbkpk+gZi7df1lfz33EEXKPOcFrW45m0+pJdl+bIXZhU5VdRBHdubPgAeAR0DFJyRu
dyhKLkThboyCbOn6QJb7FhuRovCKLpo+WWj4uyV2aRcrxivSZcj6epYgBfh6CXDjEJi3o35sI0bM
u/nEs8hOMFSW89Iv8Gz6LvH5sgcvdudGJ2LyM6Ee0ObdokHwPK/QYGzDhzJ1UGOSDPFkW/HstXI7
+xlz21M8ytGn+/tohzG4MiDRdAY9QFm5bVZ2ZN5VlHMjyLiGTKclspgKm4tZFKelqXB4EaDFUK/W
skqBNzyaH1Kjj6HgG2YovMmqlS+KEmFbYNvjb3mM88ZXM6wYvLYppKesDqMcnrWKQG2L+5V1EcsU
vU+UqddxE+rrx7DKFtlFliNKz33bVV/1tlLmC7VUlrsM4fvvjIua+Mywq/0Hi9pE56OjmOrPuZPY
19Iw58QvlKh6V0IPHPwBacj8J+1xiju0HJbT0g96dJ2aKlK+qGo/f8J/tjtCSuwcRxRjoaYw3uVl
bqeuGZKJEByTODDysLkUODWcxYAOXi7V6f/SmoHMHJYxZJxEvt7/gDu7BjoCDRwU68g8t2PDOFSa
thwZcql1XAX4SsLenOLhPV0P9DFE1CKImh1h53cOJvk7PHpsRUA7b3PrJscyZ3BgRxZDVJ+cJZf9
DLnsL42q5aj05PVlikrhdRb4MzFVw7f7z7yTxdAtWE0LgTGt4ImXIaiyRJpBCyVBQ4j8oUus5Czn
S3ugBLK3Cp0WQHzkMTg1bAJ8XeCR5czZOmITVeTi4yv8Ki+ng/bi/jKMI9Z2BIzTbUrWLVwPMehF
Y1zKwi3mqPhextWRs8VOgYK2EQGbgPYnw3z5zqJVp4adj91j7BjPtY0fUdJpqtshmOBX43I0z959
LJJZ9GMg7bBJXq6njThFOSVJdNlLdZDaff5xysXRrGV/FYc5qMNdzB8vV0HY3xgirnr6faj8+9Es
G16U5Yn6+rQCv2Ngndx3ZOFb9IaVQmMHiYR40aj3kSuUinqrsjpoy6MEyP31+5uV6BZBq5IBp7x8
qrhS1LRowMzlJfZnbQ0iO24PhQb3YhYsG1jApGWgUjarmP0w1A0IpECPNOkNx8nyU8TdnhY761C2
nCyfiFJ6ijK9XmT7jzUVvBsVJY6bFtIiOXDFMmCjysIAc65kbOkWaXgPa/Dr/Te5k6wwIV9RwXAy
GGVuduEY29rUFkUSRGYtvlVG2fBkSfdpAih98NH2DtiqtA8VmKHSjbN56gjNTno8nfH/ZA7ROkGv
5rlnlss/fdx/uf9cu4vxzegHr9t+mytAuLclLdMx+x6i/tkxktgtBtk+17hznybexcGsbOecrY+F
uAAtfJrcm72SLLqaj1qFRE2RzmcSiflhgUvq33+qna/FKuSz5G7Q7bapZdLn4zQrE2bcarK8nTrc
cEymgU9DNx6hOHc2vwnGhsySE3abbJky3kEYoMQBgxZHD1I5y1PfXIb2WtmSY+AtaKaXlk36j9Ms
5kHI33tOoKOQNpgpUZdu7q9Sq/CNwWcomMa8zfxwLJSPYTqmtS/H6ny+/1L3ak7wBCBTmHLS1Nye
ASmPwtJszDLI0TA8KbMW+pk85W5q9dJZWGp4TRTnE4UiHshG6UBKVmLfHrKDo7izZVc3NvwfuH4Y
Fa5//1fdgNZ8E7apKIJcraKHEiUcbwKrfjYKhyRNpEc5ys4XXkmEa4BbMUbbx1blStKbxCqDUZvk
FmmRJP4qT5La+ZYSzmQuifm2y+LEnyEk/rr/zneOCyA/oCNgVRivba+Lxh65zEO9CLoCiB8fODTe
RbLVH2ko7SR/gNPI+wD+Y1yy5bCrxdIbEizNIB9FhDKxgBrLfXwqO0B+DZLeXtd2xfU/PBwdRzA/
CJ3eFL5RWqOH1iploIdy91jobfHQjmlzUF7vPRo1CSxY2nDgfdbP+9d2AYeq15k0lwGTIeNnJxb1
GipW9s2pKw02TYSUE9rD2RFmfe/LrSNlGiMG4OOtLi4wFeCLYVzSFc+GU9ZaCaKb6ngAF9sJAEx6
oBkwEULCYdsfC2l8Qz3Kq0DW6kp2gfFo39q0qwS2lNGhqdnOSaAhzcmjN61gvLIJ3k1PhiakkJMQ
ms5wta2xe2baIr52jhKXvqUBnfTw2R0U8JfzVBmX+xtmDwDMD4AIxeiSgmFbo+ihkrFrbKY4ywQ5
ZRn0THbBibXfu9hJMeJrjHq5CsJG7FpZVPzScK3/Z4m76UfTq3ZKb7mPFFeCax0e3No7X4IbmyOk
APLagVzhH4+GoMlPi9BSlSN7Pltarl+pfOSD17ATAElBmID/iUo3hDAJCL9JDywnl2tq31gq8YQ5
4oA12mq9DuX6IAjtvnYiLUEI6MetI7lk5BHsYpAfgxP2b7rUNN6R+zf2GbfV2T4nkywt+AdOmex3
SD6bgZab7UfUVlFxtwYplR+WItOuYPCRs7y/JfZeO9XO2g6ElobB9svTLdXxWCkTO6JKjeKnlMxw
2yUkPsLR0F8P8+aNrxfAaiN40/yVVDufyDfQJ9CS30aoO092O4izRvPh8+sfitkWNBRakKt11cuH
mmAMhYlq5EE2Z5U/y0lCdYXAXKHO1kE98qfE3UximJSvYFOK8NsUGpdNY46Tpgj6PEz/Hct2ed+P
+RK6Y+ZkD8ro6BeTDozp6mmB9o5dGaexp33z6uPjEFgYsdkUyLdYlVQpJSettCJoNGXUPZiFQ+aD
dVtBbbPaHsmE3m4bh2Y9GcRa7q1kv5dvuMoGYcsx6HJrDZtVNuf/zKb5HaFX7dWXHCsxoSQfhQh7
0xwX3OpliPh8oOKg5RpyuDw0VX6Ev7m95FgFHSZULXHIvQmMtMlHTdgJgwn0dz+zT+QrSVz2UwNv
Z7lybA4nIaMxf/DVbiMRcDBcnQh84PpuekYZd3bapBOihIuZf0QJWIXRXHVvzFlvoovQEkU93z8a
t9cqK1LM0pOHF3ADV7aqlgLN0JNgTCKctse+8KXaUg4i7N7rZFfAslhxEDdpl1YR7DrG9UHX5NG1
rSrlNBeD/SbBW+1MKdB/XOU8X38UGdsjlPun8OOPTaYSJxQqykI1m6Sl6mYhR29xhtijUTh/bFG2
/T0yLX1QhjY/I0IYuTWc8fLgk+69YKIcQKR1mkNS+PJk1LY+8k4Y5tBJLy5h7ISPJC9HbZDbvh9D
Q3iRdKpMEMrbsA2+Y1awfkiDWpLm4TInunOVuLw/RSpafme1F7IM/z3OPwDATQaPSWr77vU7CYQh
nVaVnUTcefmgyPZFfaHGcAdCET1omqT4I2K5B72/vRPC0QSzSf/KID96ucrASx56DGoC1Y4Wby6m
4V3WquihR9GPNAfscv+h9uIawdykhwVw+AYhV6LigjMP9AFZIbhJrabhShPbDz2yYwcbZe+M4OKo
rAi5tRzbbBRRqBrbzwLaHee1PzgGEHO0SGGYWGa8qiz30XUp5+Gf+0+4Q9KmKwJ5d+Uoc+1va95h
lupRrii4I6OZQs8GaONNUyg/RUBefxtF1/YenHnlYkTZ7LjUinp4apbFfovnlsR4p4zsn/d/096Z
WT/uysAlK95WpAUKiHY7izjoxkT7kUV2+U4X/8HQdb2m6UIBsQRCva0FJVuCqdEyGrCNPgysERkW
RxXzs9nKR5L5fwZiL7MCPiwSeARAxlU3eE5qYSSnHAJ7miU5Zq6oOTw1xVjM7qI1HRiNLMImLbKQ
9TqnXKGfcBMsoh9tVMWwR9TuizDr4a3c90Xr92YjtIttseVp0fWL6S5xpSsuEo4aM5gJVOzZ7h3j
hGNO3V2kQa5PdWfrOe2EJvnaa844e1onmAMo0wJ6y1GSyvIW8LqaOylSJw6i/87nXCW76JeiRHUr
lIroNLmeBIJiqpxPypCbzznC7Adl6c5JZRH2MD4fxMJtBIy0XO2zXksCyEW9j184MwF1aR4NMcoH
d+ZODAKcCyZk/ZS3VZMaZ/XcrJgXfZQVNOWX8e3Yq/GztSzq91KexEFk2F1vnXWyT3eEvIRVIplv
cUdLOSKJSWJ+RYczvwq6l29R8LUP7s29z4UuB3UhtdQtS0KqHYE6RoxOXSsPzOeU6QRDvT9YZe97
8TxoEdNpu21yN9GidBXMy2Ca8/RRGczaryRV8aCG1QdF/Ro5N4dvlQwnAVilw7mhXt4ZFXqMuJAA
cIhbY/6ZoTXpDczvr9OQD14t2emThVPUuz49NK3aeUhUE6mn1qk87Xz15cpKrzBc1BAnc2gDGWd0
PbM3SZG23/JU6v+9HzR3dgkgJfoIML54pVuVIbPVZqSVVzqBPCdnbByq3ht0ZsZl1kmt25a6elDA
7WwUjHmpqpi7QLDbBtBM05ZySuoiWGKp8kxRapfVc+Z0/7n23iF0AtoTa+f5xqHIlAw4iUtSBG2n
0+GO4iTAqNf0AKUdSXXsLUUOBYyb/IJe+WajoHs1OBiNFgE6XMt3HAWj0GMgZ35N4Oj9uv9YO9c9
gjCAbgympVz4m7UEwVlPDQxTK3XMn5VpnFsvLDr1YxKqSelOqlKhllrlB7F4f1maaFjFKcx41m/6
V/duWNnJ9QyOtrWncnAHwkrtijg3TvGkS4bXoloWzPLoHNnt7b1bpjCgPsGRk6VunnfmlPw/jWic
BtNP8Bf8VGo4nxaTrH64/2r3llqbrvTVVzbiNpOSMkOdssLiKuhLA8UZBOZdq9bzUzFqwB3uL7YX
XLhvQOGCvblVnRixSJ4LEz8OeTTML10+Kejbap31YOat8ZAutXZVYA89p2WqH5GC9x6UFjP0LF6q
bqnay4+pg5yd9Z6swrChvVSNvpzkJmnOSWJHB2d9L7r8vdRm3+TDmEf1pDA1tov0XKZ2dx65PX4v
WoLnUBOHrx+1goDGVfBP828lV7x8Nk3qmjopcSEYlPF3oovwKe+SI7AW9wz/zeZuWC86tgutIXpx
mwiNEErCmAHQVFjHhv6poLxZKhe2vAQvd1Dlc74kneWGoZr1HmI6xuDFKPhTLkMswXqlLAvPUgZp
vpiNbdbeHBnye1xutC9WV0SWC7MmbfETKCbDl/W8M9/NS9b+zqAopa5tt86nKDPK8uqYyE1ctP/j
7Lx65LbVMPyLBKhS0q00ZWfW67624xvBjhP13ij++vMoV94ZYQUfGAiCIDCHFMtX3uK1Rnzsk6ru
Aw2B7mthGLi6+2Ue6WFSyflfoVceDiy1p38zROWbhxiU5IdpmqOP+SRUf5xLs2oOwpQIuPtZPL3R
pN8Pp9bPrG9epcnpYOdj3IZVYanyUNCm8Q+9005jgImupmE0qtRbaVqNuDTzCNZ91oDchz4017+d
nsTyY0SljTsjErlxNpuuh/64KOq0E5Jz4ZLWeREOkebKYHEGWvIK2CKeiEtZ9W8hHOE03BZe0RBd
1PJnieAgCtfUlkCmVLH8ImOZP3NLuepd77v0pQKw/oXzC7FJiRREbyR/9Vmbzpeysf1zOcEZuWjm
3MdHonkjC61c94pjpBe5OOplbOMiYcemxb2WWlpYW1n6VoEXKA54PfX/cHtI8WgWMjWPsaZ14KLm
rJqes4Uk56A8u6zeq7rtPzVZK56Q14vLQIlZdu8X0SRNUHRCffOc3P97Fmo5+RIPq2BMEfp50AzR
uedKb0sUDudpejvmlZk/zf08zQH809g7kFfOhPelk8cHVU5wR3N/ttWDjjdeHMQ6r94RmX63OBjL
aHdhMwucDRtqU/1Drk9GGcRF09qHbvDTx2qZ+xHj79z/hgbZ7IWDrJzn1nf6KnAB63hPpjbPV6cx
5gJlYTi/oc5DIx+mpF5aZB+80k6xN+lLIxh8mFMQfZp5OBTgo9qLkScC7y0eizbwpnj41drI/AVR
oYkWuzo6zmGPi7z+2AzK+TJqUQIAzMmqsBgrRBVFTo86WEC5xe8nksk+KD3Ral8q2ZkijKFXX7Wm
V5+sDJH79xU2uyogZssmNqW/TBeZtt3ztPTOENjNYH1tWlMZJ4RWRf0vlpRmGZqYaewVkDbeSvJC
6n908og7bjPjJpcxjD+IGM5YWu8B4kaf/db3/i7JzT+1vfGrk82y85zcXekrAQMJKB5Igp07pfQ+
92a3hUGAnc6Shv2KtWtSLTsumvPz9YfrrmREhR+1ZlJStDEZ6+ZBlpT1dWd2y6vozeIvT/rlh9ga
BJgjPxu+Nehznse8rzl5i/wCXjdrjq//gLup0nIij6L8SLhKK/HmhpeZ7FUxt+hGt379QSZywaEx
mknbuvz0/wyFdgbQbp6UW5RENlVV7OsQAaMZvmZZxQp6QuOcTC3as6laf/Xtg0I0R+sQBZt7jkKa
KMCOXkW/t53bX6tb19/GSKfszye0auPyQq6aQbdVxThF2w0wP9mTNXFsOyUzP/S8zPmxyseqnU25
9UiS8GJ8CuRuBRe/fIvtobEWvyKBymHqv/FTaz5PNIjlWViSsLX1U3mxp8o41roh907h1jbB+Zqy
GN1mQCg3Fb+qBXxHiYhT2GMdWQ52pwcm414qbRj+XA0XEA24AHR5ga7dwWkqkepDoqijmgac/9zk
ivIGee4xI9lZ0/+Qpy82ygpd5KlkRfGtvctrTKGJGklWGtpZkc2HtWD6uHR+/1PZlfePSGzeK730
cjMou656ykWXeE+L3VjaYUg0rzhFskj/0qNKp2U7k9i+vsPuvvn687Bbg4lAb/Ruh2HZudjYlZbX
JOqqEE913pFezdahaPwfU+xaR8+TRRhF1R6B6i7UZGQyBdDlK4QUmc6Xu6020mSO27EkDYnkUbOq
8lg0zXR2cle9MVNn2auv3O2wdUAyvpW+S9ZwexMiPdxGbcKAFa7G13rRJceq+QglpdgpUv130dx+
dFi0JCY0IikJrqv+W/qF680CQtelE2mqaArMOQaxLc3ZiQ+2NXS8i1Hr1QERy8qqbKsWSdsl676b
eVZ/0DFx+mw6qb0c1AIj/mEaEcsOqtTpkwfLb93nsu/FjBFEk38HLlD8VZgR2KVFMr3jZNaGOs6t
pf6upIbYZzNFgBsQXDUKrPO6zvzCnh+HIOuVnD50CZW6o9tDKqXLBsM+IOwRFNVA6f3VxrEjA9IB
Nw1xGM38gKdwGoK4xv3lLddW/qlDBioKjMWbv76+Me8uWL4WvEFq1ijgwY80Xy5hVSVCJhWy9ilz
PQoVDc9OquV/iqtbR6EKRjsTBs7dRaC7Ge5XelFe9WIwuedS7akr2z1Vy3sIGMPQn+L+Igm57w6l
WVaIAkzpVblRei6KaD4S7+gHmWYj39+IwqQw7XdJOqS4zDnqe9K51ruZvvXh9VW9i3XWH0IbkMgP
EiEsqJerKuZIp5JF3z/N7eWIGRGXvdbTm9Ytecg9jT3J5bhzHLbuGIbjKNj4j95R6zhpvlqBJ9RA
4uqf2CmnS6bFnhuQX7qnyK7t7/DDsqcIUe49wt3WoUfPZ0V2gz8gAn45YbZWwyFrqqsYl/mx04sJ
vFmENdrk78n/bg6FyDElVUa7U7fJtIZ0b4UuIUbtUeDUYpgqiAXIXHk7gc7GZ/R0GqyoslKUo97/
clZkEbG1oNdzXXq/Pi923lyb3BVHg1ZD2LRJ/ai7UbUz6Mb8KCihDgNukg7SbTDSWa0gMlflFant
4buFI+U57cZhDFJTuXvIOmPjeaBehlQQ5fAN00sKZ2QQE5umI20MuskxLqLryqDuC8QJ00UPgOtn
xy4fvX9nWoWHJgVzlwu9f8gg0Zy1SjkXqmDDqlapgqjV99SMNiJr2r1UgxBq0sEa3jxgq3KQISXv
Seq4wKcQeCy5LBGpO2HtUH/GDKj/psAPn2SORhRqG8Xy8Ppp3lyjtU3KkV07Tjd3ZOsBd+lIta/K
zMWjPjrvMahAmXMuYUrhcLITy2wNR1+HYjBty3tpw0a0laLjVF4bz9CevbpHeMApUR5tpuKo3GWQ
OwPeo2woQ0JvwWwSjNJ907KfmsovygHMaiSat+CI4mM5NAm6S06e/YU30Xwq2qFxQ6vyl8/RkE0X
uE71Toy0tfEpuUPRJ4u69wc1pVZ0pQ3IphR9+ljCfkK3d2qDQSvTnft5c4lxziJPIxYDPPbyYJeF
rlovn8urV4jh6Mapf0YvpXjwm9h9HFTn/vX6DtqaGrV9G2AciBTm+HI8M5HNPIsRPmyc9N8ZyVEh
ysv2szNNnb3zObcmx/bh0NFxQm/15sCMmE3HWFjlaC3hrp0buTobrdmea4RJwtGVyf8xObJsHDEp
abJr18n/FoUVRpW7kcIpoeGknFVUfZx8KY8plqhf/nwZfx9pnflvI4EqMWJFOHQdaDIfgIXl1L2o
u+Efu1cw3fpi5BNYI62ESOf2zJs9LjC+QUq49E0d1OD4nop+wFUK9tvz/zGrFTNKNRR+222wsMB7
xYwXdFSmV8M1dTnsh9rjfpuxYdN2Ut11p92EzCtk26Jr8J/e2c0S5pTKdKpE2XVM4jGcPWt5TBpP
7YQiW6u3CmsSmjsbid/ci9QegMOiU62s50wl+VEOjjo1qt8r8WxNiASHdIPMau0NvtwTU+FTT2pp
1PVxgSoR5eQr4J09BNtGbMVGIHjlGaDbfdsEwYBbZLLFbQzCJrqoep8Etrf0F2cSyTHxKM+m7dSf
CQj3rqqtpSRCh8IBDvCeT16KAlQBjxqyXFkKX0NfHqhC5WEh8/r0+kbcXEpeOFAiNGzvqAu9kJhM
JaK4El7Ddl4GNDUndw/cuPnaEE3B+CInpj9485yir53I3l1Tjsgfj1mfKQqlevJpsVR2IrgssgB9
pOFo5YpK3Tz2GBa79Q435R41zJu3slKgL/Dw3UWs0YieJ8lPgZf4YMbHzIyEpJae2acpQ4oAUIlX
wgrWINoHdeV347muSxSN8xzHVrLtsgyAEowXYu69otfWZuPO4ZdRM7kHa3dTnFWRSROgAi79OIuW
JoZwtfdlWv+cI6n/8BFr+z7Rcth5ObY2AFcDyQN52j2914w8oVl+U1ylPoknd5jTr0iV7ElTbUXV
vPKAd+CrYeRx8/0xozCrvCnLq5u68d/lKONvvjYsgSEhuQMhkoEv8z1397tB/3voVywfrHN6VOvU
f3s6JhttOyk6CjCliLODY7Kt2GR+xd7LS/6DnWdnegTup9fP1N23ZFyuwVXXnTuX0s/LcXWnthrq
76jcmbU6dmaTHjNLL95hJa/TJsj609SO+ruqKPf0/O4uDjrulE7XhIyk8B6mXZYaOm7AtKthlgcn
TpID9JLiKJF632ln3h9pxlrzbVq2qxHX7SXci4VkqICYrdeJ3QZuKuSxMQ15yioh4gDp4vY0itpF
xUczed1kO4rH1rfGr3+82mh604onFNmwhmk0J40LUwMhEo3dU4I3dChyzzuIPPonNyFE6oD/DlLm
e6zIu5PDApD4sqHX1jFp28vPDLnfWhqBhH9Smv4TRiL209Bke0azW58UXRGiElRtQDmsm/y3TVzF
RZvpEQIvJq4Pnw19nE9mvKzX0W6deHNCvw217uvfhoJuNbkysgi1ZCMOPoJhB1cf9ySINk7HSu7E
YwJUPUDNdcK/jdL4c9L0A7Zx+TyXP9KkiZ9N0XnnpjDVxc4qTB8Gw6m6QyvGP9b+45P9PvZNJGRa
y9TpOpxjOy+rI5mNGwo67+Fa1AxS1nbncr2vTq0DYjtFaxzdC/bLy8nWCCwtvUZc7i1jnASmGReX
bMi9r05dQ6SYRzKCoB+S7qAvCHrRNyysN05cqycKL+V0eP2obO0l9iFAKkSfidNufk1mK74+rIZr
t6wqn6700idh+10T2NY8fn59sPUvexF1MnX0Dn0oI4g+kwS9nHqhmdLypSKaNprvFQ4wpySjNzV7
XXrA1GQvkNmcG7ot2D9z1d+R6nyCQIjWVJ+N1G+uiW2jI+za2iGJhbODoN7awZChaaSsBgt3DGUT
BbQ5sSAkWp3V+EEMqe7DrNW0nZPRkIfZjQFAdKmI5AFPvfz5j9cV9CvbatUN5Da/+YgohC7SoSKD
7aISp7xo/9EXogXHbMYPGa7UO1t4Y10hiYCI4w3lDrpl/hgzCu+FTeQ2ddPwnsDb/reN5/avZtLG
vRt1c6w1EAWZjnXk3dQchfYFRurXwXXkmyoSzgWhPecyOvTIXl/FraHgE+jE7kTZdy9lFekodhpc
q7DIkrdKm9VJxOX0GXEo8/z6UBvXKrxvbm7CbALP23J7jrCMXkdAGAvpZO+lg7RLDPr0z7+Tv/Zm
+QcR9v13QroO/IyO/ODYJn8t/dCGA1omT9PYWzsTMjcOAAK0PLd0Zyl63x5tjSw8ixT3CB7CrgZI
pnG7I7Ry2z/JspjS0OrKbAzRryCwMytX/IywF4SW3Vn690HBbT0kdY3UKtC+/HNfopsbJsMswJdp
U08rpIj598FZHIESnkHUWJYeecFI+oUEAP7WoZ/4GkpFS8KGj+vS+gdK8JyddCcCw4HhQrRXktzY
MABgMTql2I6t6u05mLpk9GWJfRaVaOTpZbEcfWp275J+fv/6ftlaXTg3SJqstrz828uLU/PyqO/o
CNOuNWkOQSI+I6OSn4G51MDcEYmyxlhCZ4BF8PrIG1c2TUM+6spdXBliL0ce3aGLShODFXvKymPG
egRI487nbIiHoKz0vbL+xskAQEk/3OZFAtt/M9M4wZlWqzVEEYQdH+s6Ut+UK/2dcHzry62S+Ohq
U1KmhfByVjBqEhURmF0jPD8uGRjKj9pMbkfvYi/y3xpqFZNwIJ6hInTbEtFsR3PiGGWYuRP1oU2x
c0NepQhywMs732qN+26eV4oDcPWAta+P+bq2v4VRcJTmRTdXVU470+azGKz2m4nxXxH6CNeeSpmV
Hyana/ZkaTanCMSGNhcB3B0gu50NV8UZVIQiyTDjE7b8q4zk2zFy24+v78bNkXh1KIIQQdzhXetC
g4vv4DLpanFGsh7bIQVbO1yMei/I3tr46xZEdQ7+193lOcyjR214Sa/JspSh8NryRxEVeuj48fLG
bcu9pPs/XOnt11sdTlAcQb7i7qUDji3iqqCqibGK881aKvNri4fSB71xyq9OUyafZdGCb0zdLplo
Zkfmv7WWqU+eSio91EdXWxDvRI3q4E5tdZEY1i+4WEM5wPWyHE5j5k4/Jqf3msPgt1IEuXTa8tCZ
tYPtdWXvcRHuGjbUqVZrVRtv4rWAcbMbeSsm24uQbK1Gb7pyDMpfDXnvz9rNuim0le3NQdyZ8qCo
0Dxbs9ernUdp6y4BhYobH+61AF1ufkHvIFnYte7qzuTUXy0RG2Gdx3KnyLl16uhMrZarNJtpor08
dWaUD5OTeyuRbakCM0v7s0zLZ9+XeHuZsgt9GKcPf34OPCSpKRNvVTsVmWcf2TK/Tq72M/Nb46nJ
s+TBLIZxR3h36xh41GfWEGyVILu5/1VMgYKAixKu0rXvnmYbPywMFJHfqFT9ZsZRe2dq6wV/ewwQ
+aVcweWPwNDNciY+kCfhrKTnpGvecSSW0E+B60IpsQO9mYcvVq8tx6Jg776+qPcfEtkIcEPIGlP6
vKN7gg+t57rmph78ucBQuUEi1PLk0YOdF8oRShAyssnO7rmfLoOSx9Plw93h7iVSLRFMhhogEOGh
ejA1++cscjssVGyCFS2cd31UOwcT9tAfVz7hCemczLXfR5/x9nR4i2N16Qwqy8Y07Zs22YUTzClG
ZkECMuMIvTk+A7PGbHAYfG3m3nH8L1Hf129bYLGrlJpem2E/Fcne1XvPnlx/2qoziukkWKXbI0UL
2TRJCslnnMz94raAmAOHTnR0cIyp+geMdu0EuaVl7/plqH6WsSIgsgfT+iu3a4B6wN7KPbuidd+9
3Jf8Jmx36UuSxN5RS4xa1loxEkzr5Tg8WBMVYtGBXH59D94/cJQV4GYTm9Cyu+sxu1UG8rYm3PKj
0rlOWu4lYVOkmhmMtl/uAfO2Nh8p3NoIomvHcr+8ukajTD38Zghgk1R7LAtHD3y9kEeSSQyDdGs5
jXFtP9pesqd1ujlPkik6+tR+7/CHLa6AI0bRpAuzrT9UUxcdupZnDG+HvRbe1iTXliS9IbbSXb2l
tfqsnMo11ouT8pJ00PDCKvI1++AVWgWgfom8L23UN4+Zouq9k1Te358WLSnK46s2NBO+uT/jLBaZ
zRdEMmLpw6VI8w9u7CaBQor4bJt5svPmuVu3mG0zUY407+8t3SoV/pK29UrznazsKTWHuQ5h/1UD
NhodHXSYLWXHx+2qPlS114C3j9z4h5v7vXdEI0zWlyzvl+6jHlej9QY3N60Ikjmd306WGryvExLv
w5GaWVY+KVT1uRXHqLQO5HcOxnYC6dYz5M00D3pMjPxDYsMgOMnW761jOemJwmg9qvqAUsVoBWqY
2qdZTNkA3DYSXcCrFz2WOJskYe0p8VXws2K0IVrEBuyitp+iZkz0sLRR1g/idKg/Fm6aicMsNas+
+nVbpsdOFcoP3KKjZhbzLgIKsovJOQ+2pcxwwpZLY9JpXYdN03eglsfFkqGziOmno1GyO8yOdJez
1k0Fhzz10DOpegUbz3SG1dm716r5oOCO5/SBp1wEjXIm81D0kfBO5pgm+EZhnyY5v4ndXLUMQv1p
BE/QPhDHWc9l1ejjUwnxpTm0ctLf693spsEYiQlZ8GE2rJ2weWMTrhoi9OsoA7An1j3zW2IgG2Bm
ZsObmoMKD0p9KMOlne23Gb/7l4jd6fPrt9jGHgRH4qwlTpSz4Ni+HA91WDVobZpdixpL5BARmlK4
SRFEemz9QmK4/1hOOIO8PujWlUKr/j9bPvCttxt/HDyf57lNrksWWwdqV7BXiIHP7TwMO5HC5lAr
vI1L8z8R45fzGyA3tKlA0S72VXnilu6Q4XSixx6O+euT2vhysNhX6gL95lV65uVIjlpcVabIpep+
41goBIvsI5mWOA/SG346rf7HwACe3lW3hEImpZy7Fs7gqmmu2za9LqVbOYEW4fRwjDTui52Xbmtm
KA5QCEdWjRrVem3/tid1MQp6JfCvlZ514RzZ7WE02iGg7DiRwSx76tZb34z+2yoMtnYbb8vuMrLp
N6/aqZaumjOw2/ZQ51P/caTPenz9o20OBciH1HGVD/mvA/Db1GJeU3RsEO0Q+jg9xrSRr0Zj9cdl
Efb/sRMJE0hyULdZhRdermK1GIkqVm0bVVX2UetzO2jjpDsmNvC8P5/VWumC7y3WEsPqhfvbrAao
CVbSIBCMPojwQm2W2UNrmlFEkklD/PXBNm4Qg6o9mRvApZUG+nKw1Mb7r9RXcoTl5aGlfG8MylbD
tWDwmvMA4+0tdYw9A9z7lJWeITUhfMgRXAa48nLUpsAjJtKJh0qcCn7SlmqPuW20XtA5Ego23YuI
foyYbNy5qcU/x3jn7Qa/d57CNGo5eas5Dl0LkFQvf4Srd7w7vJ+IsdguJamq1d5q/hxXQZO0xRsX
S9PyY4wqRAc+AnhPCBKyeS51vSS+SOt5T2tn46Ca6OyQmqwFXprYL3+PNEpzEikyQ56sxYXqhwq6
rDYDJ+nyoxgidXr90280yFZkDZx7Nhm1F/1mAXxeJlTeCJkSMzODYfHlQzvi45o1iXvInTZ/EG7d
QFpX8TFXKqPYPEZX5cEpe/2XrJfrTcgP+Z/iJ04shHC3P8SYHD0tYeZes6IYH9zIST/4pR39P/Ol
jEzziLY5UrA3B6uj3dk7PhgzZKOnk+6V/gnurw1JXjmP/eRVF9dvxnAgDwo7SKVI6BnmwabAfn59
vhv3FqRnymp0QPgpt/MtwIbX7uzgIbTI+ID9FpeJk6sQIvZetWvzIwOkYnnpgqw935e7quzTKEVu
DznmqLWmQK97D6Us3ex+ESM276bay57rdHQenGR5g3voRKpXmZc+6fvL67PeuGq40ID3wdzjchO3
+9sUBCeqYdZOrz0QghXTI92t8b0Y0/FMMt59oeog927ujWGxToYJyXMEg/q2PBYPAxU6KqoXo5Jw
OmrlJUaInVF16uBOVLg+YLcR9I3X9zspycbIiAHTLVxrY/xdN8Xvxo17MQ25fwGu7Z7Mpqou/uzK
s2an9WPWRxb4vCrZGXTjLAGwWpFr3CH31UCcDAY3qRg0Ner4BEamOIqJGsfr33JjBwOYpiVDdYLq
0S3xPMo7jz5h7V4yw20OWpvFh862Tv2sR39+N6zGxdQDIHLdKy/ESiWirLgQG1AXgbQ68/2ARdzO
KBuIGnBYzIachErfXYYOiw26txmLSwveew7nodWwEPNwdJjnONVWd3hhP+m47KQny2jaJnCTvo7f
tBR2suMfLy6fjhsKFakNBL62iMiN9CG+RiSLp7qsxfOcu06QuGqPrbYxb6RPiDW4fSlwQuh7eT0Q
9RZwkjTtIir4aZUfqYV3zjB+9qgAt2Fm+O1wbBoVfUpjzDrCKuund/7QWb9en/P2DyFa5EECc3jX
1/TaKZlGbuhrLeoIPG6dhhAHrTSgUIaytNkbpz5pltBMzeVQptIMzMgW/7z+K+63NasBXZpqL+Hy
XSl9aWsHrl6jXUa9UYeY3xNIrpWwdZw9R6HNCbPRuCFW9dw7pFqD62uCrI52QSjW4EaK2wx5ttqC
WFeAnnhInMEcznWia1ngRpOTnEon7q4tkofNTnC78Uighsx8KYyuomW3jwTD+fngODG9M+Qbgrxu
xKcs0Yq3ZdxMf2ealQKCVfbHpeiWy1i7pTrCr7KtAKe9eNq5W+6Dw5c/xny5JRtDJ3lWS3w1K736
mDiukwezsbhv2qyZw2IxvKNYPLCyXvwee8/lz68CQiGkvjiBwI/vdEnavrHGaUmSa0aKhvE8EX5Y
dbP1U0b4OodF3vhvF3yXTzEQ/Y+onftX1kLbczu7v8j5GTiY6RAFsY28DRIym80YixGXIscdHkpH
LFqoirQfd26b+7CTv5s0fsUt0lq5/fb14PqJNhvxtbelFsRuBi7TqceTckQSoFekffjzM2aRRVFa
xiAS+bqXnzex1p3kS263stEOvWzkuVPTiJ+55e9IZ20dZ/g11GJAZHLUbiKOCq2Hypu5UzJHS4OY
pt4hRiDle1/p9p6H4eZYYDJBCgIhJsp8OS03c6qyqvL4OmRJHzgFoEin1yXYMmev3bY5FC6pFB6J
psjdXg5V5QAIZCK0y1ToyYfELeznUszTW/DS/rfXP9bWJuRZpFG6hueU418O1UcaBHaRxdfWnuaj
3UTayc2Lcicy97aGoVxGVQnW9L2YslXGTh3NS3TxcQpJT25q68PTkiwIbgxIZn5Nu7wwwhIrq/Q4
Ne3wI41pDJwnLAjyMKn92gl5IJYUDJ+ffS4X2WeneKJWHLTDov+SeI+qoIlk3eOu0qV5KNyhsM94
mVXqMKmFymWfiBilnqxrAt6iCFCMlcosrLvCnVBu0bQhUC7CciGG1N6/VTdFpAaOI997Fs5sARWi
Qr5ro5rtrCNOhfIMUr/kjFnnug+xp7d2OCWJqHhSC+s02mTAR4faTHeYBin9Izl/PgWeBEv0pJvK
e86MXJZvYEIOFxr/Q3tcUNwqD31u2A+FW6HB3LpNkj0ozEe/i8I2oiCqxjg65nIq1dktZq0/GkM9
Nu8aJEm8N4T7y0McyypfPcaTt5ZWg4leZm380nlFGV0Sq+t+kd76yVHTm/zJbId2Doa57JbA1bNh
PA66NrrHKErHFmWbuK2DXu/jTyRMZQXaD9pegPPXnAZVZSwNMJmOulmq2fUPav+4Eb6+OTfOAWig
tWkKSYQK6E3sEqW0g3GiA1diz8Uj7zqEyCIG8qGoNu+JG69/2csclVx4FeTlqYb67q8/5reqTNR1
tRVXXXr1RZwe6SfIQKWpOpRKH44CRHtVFunBcJO9ge+zCJAzVCDWWhpCI7cXy2jWo9W5HpYiSIB8
yaZO+zobc+aFJFnDBWImb/HQxHuCrhuvMK5tDkUaA9QqBIuX8/VwnR3b1QpmSer+nceiPFQWio22
px4z3/6btqZ27uREIb4e252L+54tQj0F2C6MhRVWACnz5ei+owy7HEZspdDP87Fmm5rzklAGCsbB
UA99Z0/11eojsw8Q0ym/gzMa34+WTzIpJrTRpdFZZ6TT/lgHjt8FwI8SDUQrCo43u8At41KlKKxe
xxoiEk8n+WM2yoOkKbazu7e+O8QQLl2yAJ6Vm6FSVdumyjoEXstUXLNMjWHhl//oVlwH2ej7yFp2
e535jRNFGwHW1Kr6uHqsvlz2JFvKYvYi3ma/MVGV7o1L1Fnam0wzxp07f2soTMVJIsnO6cDehAEI
BCWAamif2QbtVofez2HqjAlWcbWcX78nNiIc8mE6yYxHHn67ktHse4BTbB6xbImsoC78+M081tNA
2z0bzmlVpvpOWXVjSNqRaz9ypfZQMH65kHGd+tUovPiK2mpyzGj5f6b/FJ/8pO0orUlt58BsbJa1
yUvzAobXfWmrzlBfbjx8O1Pf5Ike5Sc0Jurv4LJFqLgmA2delv/jZgKczMqCV6HScFtALYCDu0L6
5I5pO4bdZIp3OKuQPMu+QErOw4mnabod7stGqECaQq0a5XdEUcVNnCU6n7BOENNJp868IKYkiWsk
B8L9Pz7hGo0Qo5KTAoN7+QmNuK/FIJR2seD1BjQ0khCBLw9T+m4512mhHV/fpZsTw72F+wWiHPHW
y/GiHA8sd5Dapcu75rvrVWPo5c7eRtk4doT5VN4hIlAVuz12WjqpzEUR41L0FX68y1iFtaq8sK+7
PX+WrTMA5oV2KJuSlP7mhC9y8cfCZyjbjOunWYPwUVr+tyxrvWPtAzV+ff12hrvVO8vAMAv6w+Tu
iZ8GSeIY58WqEFNGg+QIOm2vXL+1koDReBwdHoU7yebBSvrFjaR/WWw1B6Yx1tcEO8RwnLRhB5W8
NRSgZARXOW/kpTcZ8dJA48C92b/0qw9b19bNg91IVnFMpuPrq/hfI+smzuEorwA0c8W2/le2+C3O
6TvOFjru7oX9UT0IiS4foIJsvng075+kHhHXzXnn50eYwNmvzh67OZgpPQNUGhdOpG0tnnoYKoRF
g4LkWXzSU18Nn91e2sPRRvdLD03aP+2hrJWOdwwi1Wckx5yvmT3Uc+iAzXlMikp8cmvlfB0QU1GB
EKqw3lKUc6MTz3z9qymscgqjyRueInKh+KdH4LkE8D6aCrAAwDKEiQxsuFww7IhqaJHnB40NRB49
Q23wfvZqGvRjAmb4ezp20CELZ9bti9dV+hzipzp9y81sHs8I0DlfqMfxSJGh4OZmJXgv25qBgObk
9gvYg8XN/i0pndM5ev1jbMSclCH4s+avPCTrvvjtWyghMqwoW+2SrEIYxZxHh8WQ+nFtEJF8kDRr
gET+KXRR7zyZGzuOoivMIbS9Vun3m7PbGwRQemtwGUVOfZr5Pw5F0lPvWRz58fVJbhXCVhgBIa5L
GE+m+XKWQ6MN4Mws7YJMuHhYyG2hiGk54vIpOxB5ES3g8ZrDLhH2O7uyfoxG0X54/UfczxexzFUF
xgVnAPB/vZx/W+nSSpHoXG1F0eHwQwGMN4w6V322hlztPNX39zyo8TU0oBlCqnu7tGVpV26Mu/B1
pjH0QHSrPRR5O/77+oS2RvFs/jDERpXFUWB4morwXaJq8qZeZvtia7m5h/m617MBpUeZioIZjzFB
402gM2CAjCArvg+IvY0fDCAuP/JJKhE6Fb6sIRBrSujQ24d3ZLPDc5HECn8PaLGpMsQPyKvp39nc
+YCV9eTz0kv9YWY7P7++GP+hN15eaqsrI+RcQiTK3LfhGOWawvSqOblOKu5Xc6gKS4oxKf+dNC9+
IK2o7AABfu/NUsUTeW+pPpcqn49NprkHZ3L10+SO4t2Etf3l9Z+2sfHo1iBNSLuGHodzc9CSUaXS
yzCWp9cwnQu77B6caHDCShjF4c+HgjUA5NckX0Yl/OUex8OANlgxJNcBU4WDjqXSOava6FhY+Z6s
tL2x/YCjw8TgGQHLedvgrwgLQMQRj8aQvn9MlFCROKLMmJ8ja5x/CCcZmnAkeY2D1onGd8BfpikA
7TP8EJQ1hjdDrC9nafcT7k891Z6DVL75swHi5bxD/2HocKBalDwlCM1S2tPqNg8wlug/x0WZfvW6
csYqijbvw2LKrDhkcWSspZdafsfVdB4PujOO75sVi32whGqo/2hGiwV8KfMkNGKncSBP6daPgR4M
5d+idjpEgz3/XznXiRcMrYgFDYkla0Nzkoga+3QsPrWJ8vfwOxs7ZIVUkmH/j7Pz2o0b2dbwExFg
DrckuyUqWZKzbwjZHjOnYhXT05+PvtpqNdTwwWDfzGyommTVqhX+sIthAPF//dk0Jl7VmOOR2vjF
FJnL1h5MYNtPi9Vdgu7sm+3kmOxDeBS5d01V/XQzqqB2rDSg/EOC6oehrPxq0xwZ+Y0lYtMf9ccA
NkTcwOwLi1auF/bn2xoGPiANB8Z9OuPa0zLNAHHgq5rGsEAGOW5EIGNoyEOUBUF6b8ILAdY4lBei
8blHxvLLAM5GQkyn8/XbzZCQrTS7ppzQS/8gmL/gjjPuWDqFKHWbpiuglLRJr/K+o68wKAFE+P1z
eS6G7qSlPU9m3kAP9PVvEELOa5BiA9QqWbHv0IZKGAOlwZ91CjrjV0CjSYUTg49EgposrrUp51Lc
GKNrh90Z4XGuSv+LubXOH3vu5iZePHRSwm3WLiEXzr0uhhFA9+kNnenLDDYoLk+kSeNuiCz3Pniy
2Mf1eA77XSs3lEVhenB3tkVc926W65+NYrT9C6/sTHgBS81OBS4Drlo/SRnaQqcywgojEVawRrPp
1o92K/t/pmRQILEdYQzsTNXTikxWlTcWbqEla1/oc+xoQf68ZOgKRd3aCfOYybL/9P5eeFvEuGx+
pHHp9u249JPrIENCca1GmSZW5foiFlrvXo3NtAYHcDrBR5ygvQt345nwAlyV/b+jb6BFnWy+0UiB
no9ZmggC4kBSfZAW/YKlri4ZvP7tx56El91whpNN6UkVenLWnGpIq2KVWjIvrnZv50Ht4RZcbXpU
9Mvykw23GfSPSxMEct82a1KVRvFzpnfTxlrbixcL8Xb0yawh+C91zbULbc017p1qdh5xY1jmcDSG
0og2Q0eYTms0fTyKSWudm9Xs6Zp5Ix30/4xRxy/IzPCEDgEGZ8F17yziWc2FKkITtVFgb5XZI8s5
0lSlSMqbqBwoJQ/TNExAEJCy+cm4ZbbAqWn2p8nYGC6JPmgfNSalSUA/i4JFanbwTFai37akJEZs
T7bb3RO+F/nEpAqUta/KZotTowb3PdnD9oQ28KBFfhtU0HCbVhPXRdX2Lf9mwDpZM4Wto2OZVVcB
dNT6idQfQI/ZIV8fCz9YnEi3ek9GhTJ1FaGtqj4MukRbsO08hqd5rX9WcEk+YskK/lvLtem+qIce
jXskwWkTLaAbuybwP1oWBRXA7cl7sMCCffHxuvEBzixeGuO1NNjHnKkpOPetXLa4RQRzQOV3YtgV
VF0mIsl7mcItW5mlDG2a+7Gfuz7xqElrFVtyKlUMG0KvEWTZMMWuEHuFd2Jmmo5Pa99+hymRV1zw
c/nl/eP19opBcBqKuw/TbVdO2+PK/6T5k5COz+zPSXSayQepmcW3Gjfuo95M6U7TW45rYV3Ku84U
OKxKA5crhhHXmzsmlxQzjiPcZPWZOYfCHmwjHuxudZhJAvBH915k/9XCwrKV7qTPJzFzsda3EJaq
8cIreHveX/+Yk1eAIhofR/Ng91dNFreppI3gDri7634a//PbBuMMXRuw5+5FuQe7/3nbnttwsGbT
TgwiZwS8X79RTpc3YVltwXHjoNxLa77UdjrzgOBKSWIIMvvA5GRVmHmyUM1kJRNh8yp19SFG2gBu
xpxdGI6eWYnCHKjAbsNG1Xgyfyqk6xRFORkJjhR1PEinfJZ6rt8OyskvLLX/6Fehk5kDL3GXXd5R
1adJILO8op/MLEh6U3veeK03xjx+CsYiGPFgyy5dCueWw02EzbC3Ht6MfY3W7hAGLYOEvNk9bLm0
kU/UjCgoUyuym82J3t8pb97kPlnbKxPyThCRwcm1Nw8id1J9A6OXes3ndJIp+CqtM7717aZdkp94
k8Psi9GwQxKB2+hNo9VWoG5qGOuJUxVFet2CI3KiujWbw2C6o4q2dViycGqCISNK5vWHUW3thS72
uRdMvveXBelw8e4v5H+OxmYyjkB/2kt8xtb32Wp79dUE2nQgt69bfCjM5UJm8Xc0dbqFSGfwaKTF
bL4pyWyidwOwJ0jyynfH68EY6y22mKFBDIamMAGqyn3YmIUDBy5QrRUbckp/j+1sJtJTkJdzv8o+
9+ibg2/ox2qEWl/LSz2vPf6c/kwaMIx1QcgysTk5vpq/cf1oIkgGYIyfzG6p//Mm65K+4LkNhxwe
I1WMrBklnCSQgQlbTZmgJAXKsj/6ZnXBWK3M+DMUkj6/v7nPPdFOEwPSR/vhzWHqcCxMN+YZCWon
y4GcWN0WfWFeCLbnngihE5TFiRM7n/f1jiK7axqKFXZ1OVdRpbbmiv5qH6YBPdX3H+jcAaKoBxcC
bYWb9CSPc+dx82sA7MlotPjOes5kfeu5t5+UatKvNaiEPILqJkhd0wUEn8vY5JIM5bkDBFAP5bGd
xs9Dv35co57tWparn6zgA7MIm/HBgww2TiWN3FbTE7PLLj33mQ9JK41TS0lgE4pP1lzr1iA1N92E
ksaP8U4arq06y5P33+5fyOXJCaDCIk8hOBEQT8dqtjB8TNIzP8kgWPVj3G3jLA7kF+XHBkEBeSgp
ZP3YGIdRxn7r5v1hwxZHPKK9CIRmK5xuiEa8O5wfIh/tR5VWuI8CEc+ySDc2uT4EyOLkD6mXd99k
50jtFs8IWUVr4GW/J9tudg3gdjtmWx6Mke5k5pWNJZIRYQKELkI7GlaNvVKXfpGtV/72VVV9xDfS
8rFCclb/2rRV7USzGKYfureCMVnsef41S7u7hG4/s+l3v2mgH7ugAz2D17tAnyffq+YuSDxfiCsM
jsZjO1nasZPVJZnwN6kj/RBGczssFOm9N7C1tl5z4Wom4x5y7QgwSBCOdl7GkEK2K8dsKJmQETu8
vxfeNi73VelYMutkHv8GhUELt+odZBMTJHq0I3V5SznA/OZjh8v4TUEqmeGOPm33yzQ4H7axau41
GhofpFuViTsFcEgkwqM/AiG3/Pr9H3fmOCA2C74OBiKNy9N9ysXlbGVPL8DEC+RXqjnb05otw/H9
Vc6+d8oJOCrmTtQ+CTYlZnSyGPwg0TBEBW6Os2CU1rkt7jwIDQrJ/bH7NZSVcUli/0yUIxXZLwgK
gp08/XpvCbMWvSinNAGYzKgnkEG8LUEarW7ZHuay02/kUgcHaWTLc93m/4yC5cvTfiC5ZINjpXSy
tbcxW6us1AKSS0clPSZZkVbWzXUtVI+alVHfiaBRh1HN5rGvHfNf+2IsDyCPecxuMwwh8vXTr+jv
1vjtkgFi8/Zll3P44Fidzqv3UOszxjYejHoMKSDnaPH0i+joM/F9twcC+YIoDL9gP/n/kyDxvKuf
tnWa2Dt7F7m8sX0s/bo0Yqk283HZTK2lQhTDf+U252y8yvs+OLl9C6JjNq40a7OWa8kg80ea2iQp
rV1kjwvs6EuK/udCEE4boJUQ3OMknHynVVQegw5S17YQw4/FLD3AAuVKHT5b2Xzhkj9z5MC6QW5n
6rjXsCeHwcuWRRMZZYAJqpVJqXT+uIuuvr9/5M68e+onAALAdGnWnL77NjdqXdM6LqBqc69R3jI+
I04sj3pqa3okh3+mfyH6wzxsR3Tg3vEm+68sKfpZ5EEyV216NRpjUR68Ronm6v3neit3wUJgTC0T
8BajCfNkU28mUhxpSeLSGhLLx9pYXZ8ehLJ+aL7Uuo9Buk4/R9Nu8pCLQL6YdWFr9GNtes9eW/Q3
pdcX/+zfc/KjzNc7vcgKz1y6wU9qJdbjVgzpk1nU2WHQ0+1C4va2E7GvBVqBmww0FMnF67UGq8W3
sNf9ZLFTdTXn4J5wPJxCrwv664ZoE0G0sPCLtItI5gtNKtXW1YVNfObEENhsuvx7V4SL7fWPwIxw
q/DLI8Pnur23XQ0+mujSG1R7LxmKnFtqZ5sxoUSH+E2a36pNrE7Dzupsmf0Z5aQO6bjIL57bfXp/
b505mWxcsPo7gZyIfRIGDIdOWgF2Lhmd0T40adY948/uXdCSOXMyWWMHRIJdftse3nwGl44g60WK
avui57K8noNsfix41Rn+i8r9+f5j7T/7JBfdKUiIY8PxQj/xJODIspFehmln0o3AlENvHoof+FWU
y7fcaIBc2V2Qv2yiVs9LDUU3mtBQvXRAzu3anRTrQBQmLX4D+UK02RuHdvYSlD/nH8zm0ishemfE
y9FqyzClBMhDyHztxkBCiFswAtvN6muzfeH87A2d07ext5a4j/cp1Wn4XbcU7SulO0mQ0/7MlG+F
hjNXh9JA5bjpa/m0qk2LHKSELlzHf+/b06V3CzvGROSBdIBeHxqcWGoPXzE38b0eiXh7Ge3jYKX0
Zc3JtKY7RC57EVqIQVx3gZV+yqWXfioDb3tYxyq9dITPJGU4XeyIZILITm58/WtSSqwcuycnMRtc
v/KU7xPOEB9iF1mUo9GL/uA3Ynt5fzOeOWNIJHooCQIMfkuQJqADkh8aN2mU+2PYhvYWLkJ+oTNz
JmSgKA3mGU60+XYgT1lZQ/Dm0SQuQDeNvgzohq9q/bnhejEc3n+is4sB0mD6AsAbQ8mT91hm0O/K
lX502XRJi3TLTY9lYByMs/3v2TodaHCajLT3ec/JJxN646a1uzgJXRzQGU0vj6vuVBdOyNl9StIK
m5xrEZHCk6x50RtrTtfSSTZ7GaqDr7e4B4EqLp/TwShlNGxGeaeKrqwi/AXzB9UDbQrxBq7rqNUb
FJn//Q3vpiJ7qwCljdP0LPC6cazXip1qdvntRGOpC2d4d1WsT76tLlxt53Yoih7AKwC8vW0t0qu0
l80f3URjvIeHbdpHE77JF0qic7sG0i2AW4jFXKUnn9JeDH/CY9lNGOND1rOcOarsYT2CvvlnT3la
KxDUuc92XBRSl683KFKGvdO3LAUfoArrYF6SoFyCOM2EceFLnXt3bE0i6F/Q9GnWmRdC23oIoonu
ac3NxHogHZf+wrs7c5mgt8KMFtgSaligl18/UUCrxIcPzpErmuC3XFY7jdJNyhlr5BWpYwNo6m9y
JBeNo2arQzfv2iq27Jmm1vtb8+1lzi/ZwX27jCzZ9sm7HTMm5n5hOIkHiOp+qqoJZKV0synsW6+5
M1dpXqofzi25w5/2k7D3l04e3gWxWmSkiAmOENk1vKVdEQbK1THrluZmsdSlbu7brUp7AFg6H/Wv
LcNJ/kATfWosv/ASCARTXDYiO9JPcg6tAFH4/us8uxQNCYTj9ubx6XTZWnQLhKTjJrg6N7Cm9foW
W0BuybHUL1BE99f0+jLmqZj5kE175LCnQhJkYAya8e5KrF54B3w+p+MqpxejWOxDVXq0RHM/RTpr
wKBhLS+D7nbhgDfrU//t/H7wAqd5iF5aWg78x0sWJxBgIDLxUZ8K41af0hHvKWO+2izRqbBKW7MI
rTafH5CtuYRVOPfCiXV0w4CsvC0TsW3pS8fOvEQfjeZoQq6IbGutrw2Tef373/ZMH2wHF/J1uVt2
jur+W/6nHYCIm+/B+XYTQNcIqCIAZv6qy3ylaPG1TzUIhitsnIKPQixusixtYYQKmubdVuvYI/rW
cKWKqXz2VLX8ef+n2d5eoJ18DbY3AjLICSI8fHqO7dLn0cF8JmmVBdML6VdvP81ObWiRpVnecLQ3
FwUzD9Ey8w5WjwQpvWrrGu4Ka8ZxyZXAZ7B1BuS6igo0oPvU91o79ndOZTvVIxn/WByGhj8fTmLp
inDyquEPWDa/+29tXZkdBwME653U29K8GwKmu5+cgoogVM4y+zdmN2XAhVa9277ndTC2kTva6MZp
TrCWBzpgWfkC6GeY48lalXWleVZjXEvfkFYU9KlrR+h7q/SPVyPFAOJgQYwtYpKdlffjNAskSqGn
L/GEZjzXkd2pl9rNy+oIIh8MV94gTBdlGvoiUeurRsbkt8wksCTK1w95aU407rVgrMNRlMONWos5
DQs4CXg8ubuAHXJI5qNfdExQxDggPlNVq4FnulWM5J7Ao32QRsv0Uzjd5EaFmas81gec2/EBSPNH
pPMGdVMV2JFeZ/glmofZwBYL/6pgHr9UympMN/Zojnsv2yyM7Njao5ceegtg92HxixVrCDC0W/0V
eIbf3y1lYbS3c+ms3VHUlAQ/565Z9Ah4uztF7WLa3aFoFQJRHbKf4kmve61GZ3Rbf4jBae0Ypkf9
UaJCr/00rKZ7yLrK0mNY9a0zJ+M2Gr0MlZvp9n294lUTDba13O3cKNAUk3R+esp00kfDHel2o3A3
fHXcYapi5IUBjxkyB4UFs9rUcRNMUf1Fd0SfrpYqNb9A68//MywVkHGZy3LXDJA1r9ye7fMMAbd5
YcThDfgxz1UeIg9jfFtTUxs/QNZaMKs0WmndMeexHpzJ3WbUouzyt0K+tP+SZ3W9XtFvnu/Qjeqa
x40rIT8UmWOWYTlV6xhKx11uMMmZ0uO8ddMXpGDMANdSbX42Use51fVK+xKs/INm8bpyBxdeE6k1
T793lHVOqIu0muJZrhuKCIHRekGoCi/fImgm3UvDLDeLbBymHwVNjunWRX4PQcOVZwytRlk4iFrD
loU58eWzN7fyRY6+MuOgKZlc6OB11G2Visa6qrTCUtcF/sT/QbXq57iVbfWzCVQ1hFXgCCvsKUeP
m3SLlwLZkB+NZ2hO6Oo1ElqZNgefizHH1MSlK63CbFLLk9Zr5IJl2RdjGDgM50I1uIVxtAF2Bkdk
DvF80SjD4yVNmbHmk2dQ4xVNm8iSTvB1ZTV9yo+0i/sSb+LfcvaNITaMfvmsstXNYxx6/EcX/bh2
il2xWN7TYqSNHVlFqpwj03XoCsLuc0l1pgz9qzUirJfUtZt1twJGRKpFwpXeGlvQpgH25Q5Iq7bf
8YjC9qiv5zEPUiQxZofMT+H3/ezZfePd0m+TnxvJnO/FX6vdS2xUaX5viNJwvyzlWl2TrAKnL7p8
BKk71Mssb5cqs9IPnlkU4r50eq+LUJgMbpmUy/KQacF63wf68nMqN3pgEAcwHSiNwX7q80rqjxsy
TQGhEG0YImlt/zIYgVQRfNVgubH80Z6uGESOdwuNADes9RZATYfuCyqSQLnlY1EuICnTaRjiYIMk
EqaWMYE8E2X7dS6GAsKDrTZc4jN6c4+qH+sHDV339HpK+2o6KDpKGZuuWR3k34ruue9aA9zxyhvD
k3X4OA5VN38xcpXWh4zw8mFTsvSgu2j6D7f3hw8I6kobectRN+B2d3jNKtpSa4i69eaFvpTeo4cw
mg3fB2WyO6NHZeMJBp/8tgmN82FlvrgXLnv7mHMfABYVlR/pLjydCDXwYY1cC/etuEXWcP2K/VW1
HjMLONtttxkFPjDZUnRfc22UxpUNQ/1jrtbWO/Jt/eCBy35VkZu704c+7bIlAhM4z/f96gFFQxXG
k7FViK1CKgIFwLAu1rEJ7UHP68jr6mk41pXpZse+JZ3mitt9uC08op9ISIzu6DSmKKMim0B/TZXp
/FL2Io2wVWaNADxVXEgjj827YhsWemvdPS8gX34amir+8zxhPdYNnCXojG35uxjF/FvHILiM+ykb
vXCGWaDHs1rtj3TKS5CpxqZDkmH/feVCHps4UN36PTCG9OPkLuNtt7Trn8V3F6bG9ao+T9TdxIl2
kTIssCP5OmMLV99otbaJY90Y7WfPGvvvfWoUH+kl5xjeVHV/QPkSH0KrmPwfTkXPOOTvFlWM7Xj3
x/WZC9ykej51iaHaLo/nKdc/dL5WDQn6zsXDpvzZjSoQ5Wkop8DNIwSl8s8Ib/ceRQm7Oip1r+kT
CfyzjJl7u+ud7Fznaw4kKMUcQnl6iIj38mf2mdigpIVxlA+Z8F4ggGyHjnBQGa5dJ7uz67avQlgt
OTrtqxRxOo3Es92cnlawlNhFpsADnxrmLUw5ZbZskdaWxa+tTzf7QFGBl5At7fHHlHVG/3VZ/OYL
s8VZg4rUIcrTOjmRFmclzUvU2ueJj9NER9ywgh/ztPa/bFxs7AOhqNG/r9MyOMdUpAZeDfmq2wc5
9O2D6TXiu4X6Hpf8bMp7pQnzG/0EuUWONaoltCbql7Az+XtXfbcWbjyMC7CXUNZb7994cKUtuGHj
hKOuqAtkIZB9Q9Tc7dqnGbNWh9Z3U6soHfU0IZX0vrkUe3g8enP6yW8Rso38dRjFIymkyf1SFz2s
3aAMunjVNBzovUl3wk5hshILIArUjp67WjeLNP0yhqu/GgfcdRf9ypwccT0a0nNirSun/K42ve1Z
TN1gX+EXyh4H9rR8ETV4ykhJ01NR7gcVpvXVQMFdCaC5QJEczPLIF/oHjNy29dpBPZSaP0u3zzLL
ecoAXO1z0xWzEdmYoZfhslqNlsPJTTf3dyvHQXx9P+192woFa7L3x5D53PVZT4rXaeI02HllJI3X
2EmllWqOpV4BZrRWSqAw09PsdkQS+q5UnjFcKMDOlB7IRCGQRZYJQu20iIctrtfcaEYS1MGepGXF
I2zgJuzd8pI2yZmlAC/S60UhnWnYaa1HQG5qTRKLEa6e44w8KvLSdLxeZf/Pij88EIL4NHVsg+7y
aQXbWXqG8e3gJO1oOYcUbfVjNjfZ0/tf7kwPYBdUo3Fr0qV6M9ntZKN01c1OAoZY20KIMP2XhZj0
0UpncXSRDv71/oLn3iDAVso3iOIQqk97ALbomrkOAGSSVx6MSZp3c+uh5FVXl3RFz+zKXdAdPgfW
BbhYnfRTlwmiILaDNqGnM4bDhqb0Ie3XtL2WqTZeocbn43Mk55a7sTfyS04cb1/tPp7YdySdgd3U
83WV2lRj0WZdByBUZvbR04v01qzB1trBpMeI6V0ySqf8PVN7upxAn+9Ik+60P9eQ5m+Tb5pIDOba
S4/AYYp3A78idDdh1ZEQCu9a2U7TFGE2q29hNY7j3ZBaOrisFhfAw5pBu8XFJMgrfnfpv5gjHkhh
yYyjDO1Mn4ZY6NypXBVWhxXRoAcvqyU29Nl2iaq49qosI0k05Vc7m7Tl69wOZhX1dut8m/TKJlBp
RQWweetdhJtTkjYdVfHyaGsNjJpNyJ68aUJUhmKgL7RDZQYyveGvpNttb++RnszeEHHeM5mpEMGd
/Q8puJP1eRw8vzhoU9P7V8tQ54+i11f7hzCsxcLIykQnnYTSyKKehh+KMDkXXBbXfaA1oQ5BLb1y
MzFTHKXG+BwEY7frS+9uWQ9lY6jlGqiFicBH0S6MWYZGcyNdl6mK7cJCUNMvdc24oo28VPGkZY57
LILFaGOSoFYh1OIO3fWweKTcmWmW/cPkGgh5wGYYys8eOnNa6KOxWtzCWx76g9fbPaJDGmitAzl1
5X62KeE/bAsY+6h0paWiXpXbFmUWCvKhO4JvoOez6o9L40/1PXBu5yNm3WUX5QGs1cOUZ0ZzMIKs
6+MF4XdA5QwH7Ot+6raXZdmMLynKPlzFTd9nd5rhjW3IfIu7x266Bl2VoinEFTi+4VEFO3QLRZIm
IE8yl/3/iBLjwcQKB44nze48XFNt85kCZr12kJMoZOQhGUWvQjnlGLV9MD5plt9wM3CPyaMmB95B
VHWr9ant3VplYRO4swxlperhoUmLQfwpN9F+dfXCpXxw7NW/LQw/u0NGFNtIaqlKRSB30ptBVNi8
Bq3mo0Cp191418zm6FyvmkvhAlW7+RK09eBC4zAdzgEggK/TrNybvl/M4GpcjRJydZOtN7J2RBf2
hZNOV3NTGlssXb/+pgpYfwgRTnYe4gNtfVROH3ynzCk/LsFg3mYMIrVI5U5T3/U+KNlQdK0WXO9e
2fe1vUK3nKvNK6+Ryx/TaKwYFBxlXZI4NICRuxjPTdWHHFUdvaXB9B+qHE0jQMktWmLjkLV95E5N
92LbuOVxBOvgl501+cy52Xr7QLKlM4/MMugp6BIYW2RChHFQTeymZ6W3dnWn10g0wGNc069202wN
Kvx+8Y0c0asjt3a2TwFt8T/TNujbYcjq5VO1Lb260qCbS2TJrf1vlktRHSsxuc/ZJnfGhu5JGkGt
0z70Uz10DD4d6zclwKbdr3OgPs4tyq7hBMVZP9R+MVTQeFbPu0p9VdDuabCmOHZgNf7TardfYbgA
FAwnq7EaTAWc9RnJu6GNcnqMZmhhY9AkQd+Kq2JsgiCSKHJ3kb4GmR6Rwjft7VIAVEN3Sy/4WEpC
PN4CZXVhrlnpoaj6NAh1zR2qIxWdRXWHCzYfVXOO1pwrphtGutwqc1JlxOBhaWAE94y0vU7On6ZC
+Iw4A3P8VIrOM2NgBa4bGQ7VF5OnWoUbplHfcHu3zStnyJY4Lace+TGmOHkks1FPKmEt06ERQlNR
tYJuShYzw43AmNLykZrb/dGYKhf/PPZD1A9uPZ1qoFzcEq+vpNqAZY4wi5VsewuFUfAYm1MWXOrP
7n/mdQ+UZQBscenRe38jBWN4LUXJUNoJyFhVhrMzjh+CtmwF53lu/0Pys/2wjq1zVeWIi4aBW/bu
ziE1kU60yu/vJxxvswDAs4iZ6kj+kZqePrO/YTDt0QNJsDjq7oKU+lQzTXVD3897osVXoqMYqNC3
m+rq/ZXPJQBA5v4iTs5M5mQ9jKY3jlYyCtN/WtRiUGOszdFWfvswG6l2YWZ29kl3D2hgWqiInqZW
do664dwPVrKnemEXyC72B6s41mn3Iw0a9xslUkOvUkzH9x/0bU6HdDoJ3Q40h2pzmoBr5QQp0XLN
xK2zDQksR8WLWfl0tfT1wlJvUxyWon2FABq8DewKX+9gWhtVWTqZlQB32OK6GbN7STD7gDh3eaws
Rp6T67nR+8/3dhgJoA/HZ8QI0a4hbX296OSuY6e2Uk+kPQxJoNJfzqpfsi84s1ugofD6sGHEfel0
jttPeVcgsK8niyHdIfLV3PzEJl7eo/UeDIfRL5wLjNYzn43dAnWH/4EhOsW0Fq5CAD2ztmStiKC6
kxfIKLXFUWl+cwGx8nZGths3g9QIyINp9p58NqwXzalzlJHgDbIdNuGaP3dpsSs4bfaNQJEhor4T
iA8oqnzkUy9EpDPvFpkoF/ULVB/AV5wsX+RV7dWMa5IJFbiDmIDwVm6ZkpZuZaRm+/9xIMCl7Gn4
X8GNU3xOUzEJa6S+JZMp9Kjfqg4ZyGJKHGeqL4DA3orjAR5gc+7QG14wYf315hSOO7eOcvWkSTtO
tq5548suXz+ExpyLX0GNVw7CWFbbh2UZaGVEybdImKLCeFByqKA6evqETfIStP9cXPLTqCoRDtxH
7KevwR7k6CpyL6RJC+dZWNb605iWsopnv7d/9QaNkwsn9Ux4INKDi0L4DIeT08ngUMPyc70KUgZo
i2TSxyVeNwtDRqdXN7v5YaSgrb4fHd4eIzqbO4lsr/MclPJef4AuaBfD2TYrcdJOHoy5ZaY0M2YI
EAX896VYCWQx3RacjE8jPDhKt0hrbhSjdVKma7Oqr1CLcddDpRAKuPAy34Y9Qh7UN6p1AhO8tNcP
hq46RnCabybbBJ6e3qF7v0nbuRAa3n4yUGxgUOGgAbQCzPZ6lRJTzqEeMh1ZI724Fw45bmE27p2z
QieedL2PVqs2Xt7/ZuceDcIfGEJMu9CaPVkUHcnUswtdTzAIbG5He6iSLlCXROPOPRqnE4wiHZYd
2PX60XxoNKaNa2QCicj/YAJzYMgmx8eqyuxPwxDoabjmIFUv5AHnliXIAdBhh3hYerxeVhJ6iq1Q
emJYvf6kFSWCNbVTHCeGYHZkVNATyA7Kabiw7hk0DaQUXiiHAXEyNs3rhdlIpj3BY0poX3s7BUYw
ma2Fv31FUR9MzTALJ41HUtBjXyzIghmyaeKqHb1Ldi5vzyS/BHIO83lEzN+kCZqEf2I0AxnoulXH
lIZ2YuqjczCG8RKG6MxSCJXQpdszg7dXW+tJWTT7eMYe+oe08OVDZUgUS1rNPPzrpv17pbggsDAP
5Gp5/Xqhm43diJFJYjIXGGItdZiHOV1jXDiRbw8HpNvdQnYHtRBsTratueR10WDskjhL2d2B9W/j
dTL1C7HsTLZKMgARElIbCNbTp6GX2WpOb+uJu3ARwKaBXnNc1rI0j3459FPkSFX+XOmgMUoe2+rS
4fwLpzypUrDW2buDJnHgzR6BnGGrzF0NsjrakOGIXDLslaql5mfyWPdUtOush0DSzWcELBiTwxO1
f6ERF3wL3N76pVfL/C3FFh1rHmatD2qgZR8t+S4nPjO9/FFZszm9mIainyQY34e6AkabWAgcfLAo
iF6q3He+92aRDzFG69oYeaOnfgin3G6tsZIa2nVwPOJ+pWNz4bCeSYkA7e4X1i5k/Mb+xin9bqwA
+yUWxgb02hbEybWMuS+ldgTPTF2/v3lPjwmUMH8fEOh89B3+tf/3/8HsjI1ltr4LOU9NuWBwxqTe
1uo+0pq8Ty4sZfK3/vfL/uXXAg0GQAhKnaDzei0ExRqfpuRCHCqZ+I009B5qzVvMh60CSB8FYpG3
KC5gVqBlRf4d9OSsbuCOoaYnGXmbUTl3ovtW2unqPQxAgCMBFvllSTGD/y2cOrjTZznqS+gPuevS
KJodBAwnx6hihCuc/MOYLw5TctGrLlp2T60oq/+PujPtjdvo9vxXCfJ6mMt9ubjPAwybvam1WpYl
+w0h2zL3fSmSn35+VJJ73VRDPQ4wLyYIAgSyXGTxVNWpc/6L6QfQyy358zQ6E+6FqIa2myGVUUZV
y6oePKkx02YlzWwrF38xKNXyVFfBrhvk4dGQ1BCUbGbyQm1m24EXxqLMb4UQzcYY2n681v2MwkWD
tKuz04UTabeVGsQcp0GfoHFCUlruKelFwbagHmLuwOWMuPXZlHkf3v8CyxOID8A5oNCLwZ32LT0S
SZVUYh10+8gubQQfUFfbar7fpYeebnu/o8qoPjlFOATnmMBvziCGnpHoM7WdDAlw2PG3xyxF1SXJ
7PeaXQfJyg5LXJRCUQRf5CKx+lWIY4h0YbYoSu+VVlI+sTpRNM/SCXT8L88CiRpLS6aVA5R1XoI/
hbzVxaDgqbbvm8bvvQIJBTdWYvObo4NgMMusXOlWE5zZvF9fcBH8tHNAxoGRA9u9RM5iFEChryy6
vQAX13MlN50bJaMOh8ibQNQs1geqv+HoF/JVNgQQJ6qgak1PissGjI4SxOdkAZdL30JPaD5P6GeR
BPHf43kI8yiOUKsc93peODdBJ8V7WxaaN1VNcmZXWx5dDMVszwHADUB9g+dNYY1y2RUTLZ8u3ult
ll6UwO2273/YU6OgFwOsHX0u5L8X9YAscSZfUnt5P6Vd5oVTAtu4Ts/xS06Eskbd6tWLh8l7A9I3
EHkSdsIWHWGAPiuLy+gC2s3aqjrFU5PZmh56TRFVB0eqzGslz8WZTfvtOuYJqJlRLUQfgw7v8Zcr
RANORx/lfSdSfwfCLtpVEHA3keVb+0Srx1VhBtOZxODNjXb+iNRZWMGonXJ9XOQ5Wo/AXSoQV8TG
EjyO6lvY0kpwmsNNlw/yvi+TSqdHQXlXUccGKT5drg7g68IWlT96MaEVSBa4SHRSzjzbGzr+67Oh
rACpgbPlzTGWBg5aHWE77VMlVQ9FLMy5eWRXX60JlxpALH02oA5Ho8Zr5iYFGCBnyvdyX+vhCoh1
kK9AgSIJNZYij1y4TJm6q1uyi5XUYpXpmoh81Sut5V6y8kNhPmpaYw5uXSI943Vq1dyaXKqHlQxo
4zOewk2JrnbV0zChkv8sWP03QxbGtevP6Ytbt1WWu3Igix/YWETUPlsrjlyjpT3gpuDqb3VU7D/L
XVueM65aJnjzVMETQDGGz/RWDFQ3Sz9y2mba14biX8tGbl1mcYCLhj4lzvccFN4PPIy7emMVtfnx
/RV6Yhek7EwNBjkASq9vcmUYZGrD+pn2gHWjYm2NqvEjCdCmcPUks4YZXOXfVHEXp6uGzTH35qTh
MW0HvBsUvaU6/v4DzXfl411ZU1GooDY7J0DczY5XkgSRQHfaVt6XWVFEmwo1hx45LPzYFA3haLcN
E3pBCgivzBt1LQKtSxCdufWe2IjRnyfhZvOiLr88GgZdygN/rMW+LOoYCIM8rmUp8e9J/MozW+SJ
nQPFT/Ivivkkx0tap974Psn9NOwnejI3VZvQWs6qciWCUr7I2fm9LInTPyf5P74N/xm8FLd/zmfz
7//i/78V5VhHrLTF//77KvoGDKb40f7X/Gv//ceOf+nfN/1L3Xb1y29Xz2XzG9vG9+c2KvLl7xz9
FYz015N4z+3z0f+s8zZqx7vupR4/vDRd2r4OxzPPf/L/9oe/vbz+LR/H8uVfv38ruryd/7aAx/r9
rx/tv//rd061nyJv/vv/+uH1c8bvPeRR+/L9t/9dP3/9bU1L9rl9ad78+stz0/7rd8P8Q6OaBI2H
rYNm73xBEi+vP1H+MDBj0ClrqVyeOYJ+/y0v6jZkePMPvikKCBCNLFAGMzaf4vfrj9Q/0PaC38FJ
QdoxF8L+noajT/c/n/K3vMtuCxo7zb9+5+/5acFYjDmrA+LThPgh9BRrccaaTkZjE/U/Emq73yS6
k+8jP/81X5M/R9EhcM42oByiy2zR1kQEawPcL6WueiUVAvJ31xW7sJWjS1o7Ej1VTHmmNtQ+pcg8
/JKU++vwlMP5h0zZZqdaJKvpFGWFb466J+AErrF7xhtdCWdX9/KcSObxbvz3UFzpGYYkaMl219I0
VFUJP820wugUSWNBo5ekoqiAqzV05qWci4Uaff4p+v76rGc+I/NrUGSjnkAoLTKIGoMaI80k3jCM
ASf6jrQpffrp749yfJn98+VAozKXcyPqjahSoqLaawMb5wobRpfjkOZfJMZ1FSozlxjldN/eH29x
vLwOyHrhYAeZpc+V2OPt3CmrQumEpXlO2w80fttsL8UG2BIYAEXttankg5rlpNl0nI8/BKY0kVzk
4GCVc4JSi3Tp72cB5wTKyYYRuwiiJqKJroSBzgUUUgBXI28cohs/M70A2Vhw+Zg4Fn5zZfDMMPfA
a0eF+SWIReBxMatW70/N8Rnz9mnmu/lPlx47axD41yUNgVQ181ClfQb7J1/gNCufcxw5sUVQv+Vq
BfOJ3NRevHiLjjTY5XpePegHQDC9R/JJ/SUG8F/vw6zAk2NLfNMkS60RnG6u8qVZqbiYa9oKxnu4
SyakQf/B1P001CKodNQXBzPWNU/GN2qFjLrjWl15BV4gWb8/0smZQ0iGA5rVQmp//JGAFk56w47k
lUNTr1Fbrw5C6+xfDgVI2KyO2QNNBsM4h8pPoZDEfYtdsl14BgCzfZ5N477HLm7vd905c923UUdy
RfDDTSWhg5J/PFTIZ/JzHfPZTGTtJ9JMaQdiWP0UNH59pmv6du5sjjbk6OhqUeJ+U13viriqHbn0
RmGV25Cem2um9XDmCx3nT3PY8WlQ4eLuxdHA2XD8QqPpDLJWKKXH6a28gO+KL5vJpEtrNvJWqKby
FaqUv3s/LN7O4vGgi826G6wqs3xReqav2J9sqaJMAdi8dZXUMc8E+9tpnD8VdzTCkKv6skZXVNUA
Cs8kDxR+CjnaqXAVbP0z1ZC3B8Pc5HmNPgR5lNcr9k8hiLsVVna90Xg5NrY70PrWTuYccTWRMY3w
dH6p5PP62WbvObh7FlAB0BDHn81ADQPfPKXzpqaC6ZlDVUT8bigPNFdHHKfMbo2i+q8VWF5HxTNg
nkQsWuhDLjYOrseB5mRhBypdM1ZmXmcXKemcZ8dKfeYFT0woHmSUAsCjU9OyFy7WYYjocTD0vKDc
9TeFUXf38hTZHk6HUBtDB57e+zF54qjllJ3BwuQtAGqXuqpNkDSDWkVA7mG6umrT5gWHXGVUbio0
ywUaCKnMLGrjubS420FT6No7RxHVXeRU9jkhrnkq/+ce9zrV5L1zqmbjWorg+PEHjuB+AQGHKmGk
mm+7Q5sq+VppWwxKwjyoPjSYplnuOJhA5GKqffqZ6TixL7Avs2dzsWJCjMW+0OeNSluf8TtgsRst
l0ovFSj/pY3y3IHS3VedOAdkfrMtoM1DCsH9lU2J2/zinYVNhwOsbOepSh6vmz6aPYFtaTUW+cuv
fmyGmh2Xyf6pINP6PJ7esoXMZDZZ54mcipqXWaBybdmH6wnmFdxkJfTtWPjxehobnZq2jzWRDT/r
AoPL6lyx58R7U9tD9Wqu9xDvi0NF5OnUdjAevTajHgCwtfoAjzf8WMEuOHOovFlW5tyDoYnErkGY
Lwtt8FtBzBqwYUu5CDEeiK1VKQXDgx/60PHHzn56f6Lf7L6MRz+G8tqsyIyez/E8m1IPJs5nx0Bo
y/mWgP/dOC0K+u+PsiBqs1oYRkNhWwcJwy6//Jzo5fnRZAheq0z8g9LATHGLpEi9VopU5WLU6xqD
0q5xY7RcNmMVIPWVIDwuSru9zaQkqNyhCyBu2+25DvGpGTB0UscZoY9C5uKsM9W0l8wcKwvgWDIC
E9qwmYqz+jFzvB5tF2izkf/wL0OAtJpD7KfzJ+p8KQBP23hjEpXhKuyn5DKa4Op4ZdWpW02SYU2z
pcLX9aWdETnOOejT2+vB/AioQ/Ed5m3bWewYQaUkSgH9yQtC7MIo9Ppe5efFShSqcQBdDYgfM6fA
DezBeiBGndtGdNnaThpYxFOt7EpQIGeO5ZPTQoOCWZlz9+WOEqgFfai8Y2VhcFuu9VLmrkCztbUA
2IbJTiuaYQevpt6oeeusx1KR/DPJ6ZuNlGmZYW/cS00yx2X+Uae2IQ3WHJpwSW/QL1VdMxkhPQBy
/DFJ9kCMTsqZZa68HXXuG8zIJIiT81X8OB7MTh6kgOK251vao15f50V7ZfuSl0u6a4IaR2lir5kB
TeTxEE+bPk/2mvW9bxyvwcLGCNpVFkxnEGQnnok2FTUWdHEAqxqLlQAAhVZdbY4eXObuMhGNet2U
SnU76aQQuHLWNxZsz6/vbw1vNzxCkj4VuQTdITR5jidihDLd0Q6WPcAf8WH8kTQwnMtszdGW/eqR
iVWODbiP0j8S0mx2x0NlQs87UMCTZ8RRfafRR1lreZ7fJ2lt7Pw0si8nCslnOGlvI3welCoZJQ/O
j6VwNWw4P69sJjWymcVQzeOLYGqaXTqWyCJkuR3tkCORNVR0uvG6Vctfs5Kat17GRetO4WDRqFIs
JjgoTQP4EZbEcg3/E8HY4EAfpfksYMKc2ebfbqUUlclIZuMcZnhZRCtjhHqgOo/ekBr+9yz3o095
p31+P2DeHsbI4lDdYfkB1qCnfPwVS9HBaLAZRMhdfV8pRrmWilD7ltRnzZ3fxiZDcQtAhouyG1ne
8VACbd9Bwf3WU7o63ZuNXiqupETs2TAFaCCPjr1+/+XezuB8QqIUBUhyRkwuR+S9ik7GQ8mHzrzT
6kq6UkV/Tlf/9Civ1y0wWiTVi/eSg7rTypSFLiWDp8RGhVJ2lmz+wbuQHzs0fWbY9CLwpq6PxBA1
ozczKDZZE5uHjrbPmZg78Y2AutIbpEdIUWbZW086uae6ZpMoqoO6Lwq08DLJrz7oehh6iqyc4xKe
CD9lJg9QYaRxAqjkeO6GBHuWyGA8fLekCy2WJFxZ4E9bbga3/MzxeOrlILcDk0Z4blZKOh6sSVuq
zo3UAfFqQy8O5S0K4D9kOb4les6JMp2ICu5V3CTmnWo+m44HU1APMKvRxl6rrhzuTLg7tGH1a/Cf
eTt6XUuI1cIro06zmL+i6ylRShADaJ++wOfSSXa0z/ip/ZpX5d8D0YHgfkqBdhnkUlfXmlJqndd3
Vf6hEnmwEpS7Lv3pnDDuiZAgGkA2z+c43erFXR+QfB/Zvox7nKOUt1phaGvJksr7oYRv+P6aUufp
Oc4j59r2/4y1SOImPVQD2+LaXZVWgPxLmdIjtnALXEW54t9pbdObmwwyTYPoZj3lpFHl0G4ruOmN
p0FfcOApa/D4WmRxptUIkR4fO6W3e3fI6yH/KLBUeqmNHrelMcmw384m4DLe+6+xQDT8+XFQiZwx
WaRB0I2PY02qQ9j0UtF7xhhgtxpqzRVY9PZppBe2NpwMYyvfR88FRqh0qTaIbIzoiuzef4pT322e
TBCq+GHS4Dp+iG7kQjuqNYgcXam2gUqeW8pmt6V8ZJwZ6sRCnvM8Mh1UU0mtFlEPK7zA1F70Hgjn
5CqnYY1ieCCVl7Wa4ZEWatAQ33+5kyPSUqDljcQBoPTjl6PJbup90vaeTtkE4IjZ7Won0FP0SX3l
SsN//Pb9AU9sH3S1kT1DVXfu1y23j6mx+eCj8EKngG/k4MMVqGhwvD/KideaOeN8stckwJl//tM9
qk1B4vVCF14Vl7IXi7S7qJK43k1yVN9IzXROuvFUpMIiwMGU8uoMIFhEaharsakW7eAFo+jdAOml
zRSo+aaP4+LjWKXSM9KWseRRuhV3Ue04X+2OJOgfrHtyOGr0nASUnZYWVUFQmKkWjGAzQaytIT/l
e4maerDS9LBD0iYNbzQc0A+jGqpgcQos92LUp4Q06RRtu/I2VcEe+taou5NdZBvcWsLViFqHl/os
RRdaNRY3ttqdOZ5PrLG5HwXzg0wKMM8y8Lm/yEkhCa+0R3iVuSkNOwek7C0YJfHt/dg4FYFEPEsa
VAdSrYuQdwROYTJWnZ4c1v46LGYC+WAEm38wCouZNgOcKXRTjyMQw3J7QjxroJJc+ru0iYuL0unP
ETxOXBCpF6BZSBJIDx2O5vEwI+p88KgIdCULzO8CCmG3ynDeWKuJbzp7OQucboWuiPIw+hn2D+y2
8nUPz3kPEOOHjIHlziAj2Yzw8G8NvS96d6TKsUMQpf/0/oy8vTfyqKT75CjAuI3lFWeAhD2kiJ15
FDngkJVRdpkGyPkEk+9vRao2bqeU+tf3Bz0ZWK8ypLPJlrKkGFSOavSFUwxe1iaPdWerK1muhBs4
U7Z+f6STYfXTSIstB5M7fFcKRsr7vPbyMU6vAOWKM6ne6fcBK0vbWrOR8z/+3h0Kn/5MT/UKIL1u
HXRyhvLOxMpUnfjX0JGvxy+3C4RkYOfOytGL4IoTRLEkwaaWiETZjIVcunUjl2de6dTEzXVTbqBz
uX6ZvVbWwIFhwLxCOa5bK2OI9GQ5jGcOulMT9/Moi/WYKHJTwW8hELjH3WNI1XvtUIyf9BLTzDPb
8NseBO0VbS7REnQAvZddD6GAgYyDFu23EWWbQLeB46PJKC76ILMfRe0oFwN446ehlNMHgNbSpd92
0UHPRts8cxKefhYLVhSQ2tkUaxGXvUkaL+mNALOvpOz0Q7TO5PAREkW9Dc38R69FHkz74CICe4dc
IhJNkPvPzP7Jb0yxyCG3gUBgLW4oMWoHMuaVwqudqtwZvdK6RdVkZ04RZd66F2nv3NeCQMXJT1V8
EbCoYNiFVTDlTR1YhykLkruE3PWasxbPJdU32wt8Oa01wnL5V4DsQCbh6j2plPSex56S0JlAOBV0
Pz/PYrXqZWIJfRDCs317cruaCaCfUa4LFTm5X99+0BG1kADiyoQZ6/HGkCSkJbRCOAhG1OUx1p01
5ZNzpON5lSwnGKjXXJPktgll/3iUuhN2b4hQeDE5e4eoR4ZSJUKdmnqny0mWe0j4l5cytk2ai1lG
cU4h/FQc0edBHXxmjXGUHI9PzzawpsAQHsKH2UWFiuyqTLL6w/tzeaIPwUoBZkUuxT84KB0Po6Ke
1bU2RY9aG8NnpGCCyLOmTvqIpbJxQDu1yVZD3DfXgPHCb0biDCFKjYBj9lOrSOi+wRDE6hXZYi/K
EAs7s5pOnaQzUJKOv0VR/BV0/FN2WyWVPCQ9psIC74pdFsh40Qpk/ybbznZmYWBtq2fGx/cnZd4n
lp9+zishDiONBFz+eE6CoIvAkLOnjUUaraOwue0QJVt1pvEZXsSZXOHUd4YHDAyMDIp20GLTUosO
Z5qR5ULDWL3QKrt1ZWQC/sHJA14R0iPhDMptXr4/zWOPabiVzebM2mCugzZHeLTt6/v35+3UkrFM
LKjoGkCu1BchG+ljSopNfyC1tOaT3zrKdWZPzQUOve0XH5/fNbaY6HrK4hwv79QXg49HZc1CFJ3U
6/j1aND1cQFGyNMCKaAOWYcXVSkp4TozE3DymZwlD++/68nPRhMP5jzgPSglxyNWhdr1PNHgCeE4
nqEluif1Ubx5f5RTuypvBJLOoNxFGfR4lChEHkNECiopfqZca83gXNCKafdym5zztD/18aCh6QBb
KREBMD0eKkVqQIKlNXp2oInrBHONB99q891QB9I647PvAykST7iAav9gKim5YkML1hZht8UKKGWr
oUMqka9oQ/QpKkptlWW5fqaXc+qDUdOgHsVNCP7vYj+f0tiM+lRjo4ND4WWOyDRXqIXzT/ZtpOnm
Dt6MOXQWoVhyCOeI9GAWisjV2hHOuDXHsvLeD4xT+yJNSxJJEDxM2mLOqoCIxENh8AzdF1cd1Pdw
LTr40rXs1KZXj5mEyWAqzmBcTl7+kfnDCpTzl9b/IkrKvA1aWSG3FJ0uC9fIK+vWb8fmgc3R3Pn9
AKULCOh2QsTxRjhhfptO1Zf33/1knueQolBXoZJDgeU4VPUJn21lYFWkwlc3qeL0296Uy+e48aPt
OOX6d1mdtM/cE5rVkM5qukHcGrdBGp/zVTwVVD8/yWLHi3PTLJNwIqE3y+6g5KG6iZ26OgO0PDEK
mHHOBmoGszjRYhSjbPUAs0rS66mfBacRJkkxni+VM1/3xDjkrGTP1PPJCpaN3zJT1DJrWsVDaSBD
v7votzXdnTPp24nQpckLu3mGt9EaWxxFuZxXNZKwOL3bUs2maY7fsizJtzX4HJqAcERdFbzD9v2g
cYiJxZlOuOqzDiZD0s89jplYDas8CFPFE1Wo3nUY3m3wqhvw8crVVQf14wKT9mol+6ivT0lZymfe
+sRODkyGqiOg9hkytHjrOqzDJAwCxXOUTr5FBkXCKa0e72Fi/Xj/TU+ORFGMlJEOEAFz/KbQLqcg
tWd938YeD5Xeoe+YVNK9rLXnzowTAQNSBpf4uZk7C40eDxWJuBTw+hV4OUnmDpYpVrjHnFMROXEy
4ZwAW1TDSxfg5+LTocfl1zVGs15QWSCZHLMJH4PY7krPz6UkoSrfhtehauD0FOR5kp9JQU+lyEfj
z6H1U+5kJk1oYiupen6N1p6cdd1Nr6vteoocv18VmZ5vNSSJ1jr6MlAG7EHZOpgBfFIj6WD77bqI
EAoP9KD59v6HPjn78FhnXOO8FS6eS+T9FCOxpnhhgRPtCJnas0YY2u+P8icM5njpzHxxTjK6EpBi
lpAU2eqEIzVBBxRjssTOGqfqadJUV1emz9qYr5LUrpOt0dv0x/KhCj8WVlkkXqOEDijgzs+vA4mG
yqotfE3a1ZPSGh87XGyCG3aj/GropkBwY+x10+2rwJYvqsyBrzjaqNXtAzSxy01U11bgmeiMl5si
qZwv/lBGtZvVfmHgwTsaKNKHw7ibpm7kUt82anCZhSHC2jzDOLgiH6WIPy6NyTbDazlkpgJoLVE9
ACCRce/RPUUNGjAujWK6Q203Dno1sORcPN5Te+2MfnA5GuX0IIoppqqWT4w/2JUT466mi2Bti9pv
LxIxlogwQrHIaWIkks/fUrSpqwqLepncJSJwx87PVK9ykuJzXU+dussNLco3zWxnvArxCrHQYQJs
4zZqg2An7otJSEemmFkoodDMbS9iaxtbkpNe2HXXzKr3Pqp7SUG7atYSTgMP/A4uxr1emvf+AL3F
QxUa7enCdiKxKqiEJ6uiiYzkQQuiwXhI7Ga6Uw0x1tTGh0lzuXdJiKZ3ERUj0kJogVGkRo8qxQbI
QFpfXRWVVD4ZRqOhl2nVF+UI7N8VSlQWqxT/ufuc0gWcf3+spAupJ19yHfzhd6XuG4obB/gXzEKC
trVCsizuD6naBRa6803zoTEivfUUO6FcHbQ0lLdph03vKvN96zI2rdpxdX9Sh20TDfKjGmTx6LZG
ol1HwRjieBCy1+8p/MTaymrVRl2ZyHZUlxWUInWDYHedeb7WQQ3WfPB1SZhO2AJ0Fqatit9b1a63
5bK7Ua1c+uSXff9Uj0mHvoCga3Cwu9z8inld8GzaubjB6qE82MhE0n6WBareUi2bm6SPxUdZz7DQ
ivVaXFiFDcMDjI3SrpSgaFuH1ZoNESEe2Ndy2zjSTkROMHzubLs13HhUtckVbdtL/DeFd5n2svZj
yHUpdCVZi7f4c0k/ioiSiwu1JhYbUeVErIxu5Qc2S+x2p3zKHo0sTyU3DyiWrCgIhl8QA7X3GmTX
l6Kpo1uhDH184weW/ojvR9wCucHPG9+vMJQ9jBX9mojJQOpmTqtVMBSbtEHIeiYWo4URPea9XCcg
JYRf3A7qJCWe3dEBQk4yqr8b2GYXboI2J+bqVtl/aaNQlLuqtbNkbcUBsuxSiqgsqgW+uqKNpN0k
4eAYNDqHcBOCp0EgNXUmvEt0hB+Qx0QHc60nTimvrdpKg5UqTc5Ngk6q7UrI36F9ahmBm/LRUhdv
BOV7zVXnOne0/mtQ49S6UoWByLlhJ/ojPG2WIiaBkyAEYlToBzAoNZxTsqO9IyUI1USOTUKHKqep
rZpmim5V1nKwgqFadKseg3NlZftDLrlKnOZ7B6Ub3Y2w/aAdhSIuNWtTbWch1MrBDCaI0+auk1Qa
yEMYdbpXyUleesI2+vjKxN3DWEVTjZSKLYU1WvwOvg1u1Whh7XF1yZ9UITcYeaBuGm9Hp2Z1qnJo
I77Z9H6yq4XZ1W6lRl3qUZSHRRLlfguwC7fHu2GwjXsJxWx1U6VTndHkNoXiTmGCxwHaohU6tWBw
RzYcKhQuKH3pDsXORGwHsx6DuRVmThcZUjNK7GWVcMD8dkZj4eUtDRISIl+ByeWDdCdLYjJx0pa1
SEofiiGxzYj391Vaa/8rR3gYt1VT93rkn6+pfTn3BlvRR0OtJcppldOssUVML+IKd4xAQRMX3dxq
VVeW+jCGSsyPnQaBFD8viai0kPIzOeIbQKgN1oPOEmwBCvQAaBZ3xABwY58Pju7FZnDPdMEJV/wR
dXk59YreJzHN68rT/OQ7p1Ky6tCTXeG50rroVmirsmseXs/e/xes3fIlv2/rl5cW2u7/D1zdGX3y
H3+TYN9wdR8h2/7mPufJEUF3/p0/Cbqa8QckWECZs9wbea5NbvQnQVfT/6ALCVaHUCUrfQVW/0XQ
1dQ/IHcjT8AVgFobRvH/TdDVlD/mHj0lCK7TIOwhzP39bLd/pkJ/kqlPE3RBuJAS/pQyzUKVXP3n
ggYUXVLjOUc/Shl7rQwjKBaKk1z0vv6p1czuFmUv3esoVe/Mim2nF1iEG0U6HexpuMVGvdjkmYxM
EuSKmqwiQHpVNi87uda3skQPzEm06bYw9WE3RHGFYvOg6ltajZ7WyuOBoqy8iTITvaa08t2mpf2h
0gnyyiQp1l0Ol8gxEX8ASnCoxxR3EhVZ8o0WttK1mKxPUgd4jxqWtGl7M/7howx/o7ZK/pigu3Nb
dJp0p05mfduJSL4g1c8ujR7yulvkY4//VV+Hj0oWNl+gmoX99Tit43qLyO2VPyAyQDsidvqXSuMX
ws76ELAde5EysZA6yTWzPoN4NOKPUn9Roye1i+7N0LoMjXqvptnWGJu9Hu6TZ19RrwAnY2KQP+My
+gW6/Ne6zi+oxq1Ty8HIrrwsrGETifLWCsxbJchvEdNqXUObdsJXPg4j1E6z3Jr+Wli3uR3fh3V5
j9szG2luXZNMrAM80SqMKWisHJJ0uBX2UxxZuJb4qMSnW3twLs0GoylRQcVAjdospC+oxCCmpGZ3
6KbfO2Ndu5YRf2kHaBFt9mja02WYWIex9z8nxfQomnTvKy10jeYBXNE66KyNVuaYs6P4YPrhKsdk
C6/pz022FgO0VEPyb/q+QIsHBJCQP2vpZVC9DOPkFVV8mVTFB7VAm6bMggMO1ZsBlbuVHagH1Nl4
ksi+woT4R8X1ymVnNSXnuqzrXdUgvFcxIjTEyRrjXWDH+yk2VgYmWW1840Qul8ybDhfCqvafuaJ/
z63Jk9o7SY1vYmwnx+lAu3QVKDtDvcVHzEOte5o+9/neDodPyGuTm0Mj6EfpPpPV57JQyVRvdGWM
ViCot46TbhtJzl3Jap+wjtlgbLlpguLB8D8W2lbX0w+14kNzGLadGm85v+Mwuo2kAKlUfVurMdU1
9Ro9kOu2t6/R0NpUxaepefTzbg994suEnmWZGTt6U+siMK/GfrqwMv1LVAe3oZ9sBzm9GSXyHb1g
pAoyOwqEyManeyn50vTKBYnEzihJ/eQRqSqiUzGpvtjbSlWvqH4H11z1LrIy/GKoz0TQYaqbjdLL
nxP1c2x/UEK+U7XLfb9CvVz84Ei8kxNxn/cap364DXDJkhFftvKnXKrIHU3jQElkbZftpSac2UP9
IeoMr2nRMbGusLpY2Um3qZUPTtc/KrG10cWVrV11xgH9PSwxrXHrjMNlFyaH2oSjGF/IQbrRZvw4
h7iVa1s1atdNE3xx0nSiduffjam4t+bFh5nKR6XfVd0HvXrJoN1r8abOFJyR4g0KWmjpoept7826
2thyc6kV8cYsnauCCrhL9lHkKxEPCO6EqwrVe5S/Sd0ScPvZjSHVT6mFyLzqP5BSr5uyvJSSbFop
knPXl8YBF50+qJgGdVs4wV7lLiWmbZ7V6zHvd43RrI3wy6gbt4j8QdVo0q0Y5E9+1V9rjvxIJ/ib
YsdYF0SCpBeFur5dD9WVYeL/Z+XBtsWOxLXKnR5chMlG76VPTau7narC60BxC6iq84Awya3m1KtU
6sgcyU5W6PLjHaCkm0H5OtojidDkBY61meptRfiS5UPH6T/hHRiwK/g/QvQGHXnyueQmB+AJ+07D
3KUM/EOZ599LiDRs6H6GdrGxQ5Xtop76jRmKezO1hZfaSr+mzButkjJ1Hu28xLJbLr84flhf6mFc
XtUoZmMEKB+4puOKNV1WY8AtSEgQBKTevul8VisdpnCrR/H3EP6hr6SXpiNSbCC6+OBn4Z1hRnjx
KArBYe0yftUtTQisraJ+TvLpvjXS567orxvkEA5VWJN8t7m8MxKlv2xLFfLkqGfXeK3FH4ysUW/F
qCnXqvwE4wwf79TTEHsXMWpu0UMYmBGI8CAlditli63ppnGukF17TlMub0mZTRdw9dDebXYAsO7a
rCm38Vg8SNm0xidqm9J9O+RbKbGNmxiiRzsksWtx+8d7zDfobouDk8rODibwximqAiX+6JE9P11l
473qe1NnRttULg5qbD9VYf9Q6EiKh7X1UEeV7wk+VmLR6uiq7jLLb6MMQQQ18pFaNqhTNNlw0avF
d9H33zBI+hjW/SGPRbXCSWdn5/KNLjWhC2j9qUTI57msZzMiygsYYVeb4QJjOZa52wRhvipSbJFC
7gJe6gCMaHMWiOhq4Dlcp+SspjKhmGvgy4+YkrV7SYuDva0MV/H0jFfEkxj5UyrliHibZbbLxWny
8lj6LkNXynrHjaRp6+T4UWITN1L2wLVPMdLrvBxJPCq8TdCx6PvpCXHFH9JY1e6kYInRxnDNDA1H
LHPgptEN+iV1n8sk9T8qk/8lEf6dU4bX2BE8gStEOEm9BY+10fT2ezjsK/VDUAgZUKN02XIofRQV
BbBYliVPM3r5QoRcx9RCjraiMPP/w955NEeOpev5r9zQRhuhA95sgQTSMA09WdwgaIpwB/bA/3o9
WdMz092Ke0ezkxSKrqjqMqxKJoGD73stvZN2eVRyhZ2/GOqNMk8Gx7d4MERCPxXOxGAU8txRqLA1
pdVG8fUdE8zmAam9cVQLbTj1qcs9vfTPVUsEwGiKmLik1PDh7ZMjCdanzOb5PboJgEQM+KGY7fjT
JM4pcqGrNvMAIyIay6WUMOsPTp9+VZQ/MU6tR+yWcWCvlHzmWjnuq9gqjqm0i3NpL+o2M7U+AmIp
fFX2rr/kDWLRbqeXHSUUGu+y6zAtrax3tjsHZKnI7WRXW2EoRqAOr838o83MY2I1SlB68a3hTCWd
dABci2ZxTrmPSu9dpOj2M8eIoU67TqIWmXsK6tGuJcWHV7MQyjQZQt1azu7UPqBHL/xJqYWvFspd
UcVJaDTlI7vkgXqOjZvGXTC2Yxo1RvXQzulxrXKNg60Xws+75mBbg3tT9Xm3Bj1xW+fGlfMJ5lTc
ut319GwLlt2898yo1pbqrgQBwzp9aFTrzk0Wdz+lzWuvKElkZDup5sr9SljZk+foy0oOcpOrPNOm
ASFQEoez4Cs+tX25bUsht2lrvFSN44SjVL7/R0n/q6aMBjptw3lQxn6/qFSguwoASKsM+1axuayR
587NctI7/YM2CyoZ9K+BQRMpU6Bnv+9//3/d+m+YC/6rdWtXV7xt7/KP29avD/nbtkUfzG9IITAN
kBB/bR2/kpp/W7cU1/uNIGgVwaHK4Yhkm1Xn931Lc367OjWQtMHrotrUIAt/D0TS9N/wgKEYg0Cn
DOPKkv4b+5Z2ZTv/uW6h0UGJ7OD7htgxsLH9lSZH9jCItLBtQnKnJTSWxjetyrrp1fzOUKTpC/sq
xbSpQ3Qz0IyXeGrtw5qU+n6cFTCfONmsVWlEpZb9C33NL3LiTy8NygJtB+wdgjQson+lSByJocAc
k+1KrcUPEVexSrBrQdhdQ3nRtplkMoeOhUDMqVeVWhziEBicrCzdq7GyPKzZQm+iMchHJR0lzSS1
NDdU9dS7hjDHW8wK2nFqEgbjvF775vqANMeABiJuGBIqevpy4/gna7LXhXnalbFPra52VEyz2//h
kvl9C/5jntEvYukvnyp0HqkVfAWg2v669Mq0Myj8nOMopT3mca6GfopisLwgbjVnZ2csdZmGHpZG
RwVicch+lJyMI7GsqTtg/HOyE0F/+SUDId66sed+Ic3RgiFpwn/xSq/r919e6bVPgqvz1w9/9aek
bktEpZel23xi886p5nuCFg27lMsCMep0GbvFfZrTmX0GXuKyesCm+erUmwIAkD7EQZ8pRq2zG3td
puhfvLqrqONPrw5DC5J+mB2UjMiy/goe1DNT4ZxbUdPI/qHu23kDbOEGANDlrswYO9WluJgs+Qc4
A+1oyX+pp3H1/+WWunqeULZB00KwozLgRf4BwajwxZh2lxiRI21FnCqeUMYBSWcT5mbxmuQmKS+G
WAIpchrH4N4ClxRZhrSndeiyTdFV2k3RrnoonUk9Ym/aIkYGhR7XmtForO8nWTXMo8qCjEsUkV2x
QxqZBeZoalnQ5G+gzFrQ1Wr+XFsLLUhNVTxLku+C0hm3YtLNoFOmx9ROm1M7AUWai4442NaG7DGl
qAhUIdHHajvWzju1KFq6oW9VRKSTWnVgj+Qa2vGQPpVqK7Zqpx6RfK2uP43mGnlUm1W+QQjyvu68
QsHk0KtBLi33ZYgzhTkgpvG7RKAIujk2XkRtXehp+aODRX8jFcQ1fqGYnyRgijdXK9odUyezq0aW
LBZmtfW7dXa4l1sxhZOwJKt7OpU/FUVoAaZ0kGDB+zv1XczmkjNajl6bPat5T+toYk+7dS7bN8/u
zLNSiuUmwUqw7fWBMu64y/apNdc7ZiD5HrsywJxXHV137aN2GcvDQASun9M36dcWg0cp6/NcFeVG
0jB6rPox3+KrsO81Ky8pi1WakIDtdEtRZ3UEbUt/eux1oe62I9nFzYNh9URRdCOyIKOLXDD1rTos
66sj6iYs2Q4vZKp1m2yiXcRfpee99VP8w3Wn23VRxzYYB8t4rKciCVx3fMQd2YhN6i7eYz4p7nci
mjy9mRXPPhtGOQeepBLJ0askHJWV7M6l4L1fYIHOiZ5KEVB/Wj4gthk3C+zTloqybDvP/cNSNnVU
OIBimiQ3Ade7oAXMGx7TNPc2CQTbECwunWCC6uHQo1uekp46jVpEJvt4ktlPTS4W+10lwnpyfyyo
W3xRTz8EQ/BPJYVdgVZKby2jfptTjdr4mjd5paQstHM7BsnwPpWlD9t4JoxLTN0lXvoPDRghmL2G
td7B316P2FTyZAwtJbVCYffQ9jmYSsaFVJLzcjOuyl3a5ncituhJQORrdvawF8XKvMY8RHdS3H8V
wrolU3TdInM4l00yRSTWuz8hbj8ZsRi2p6Tyod2siOIZEGzowK2qZx28PTIZMjWuqbIkhc2g3d9G
t8gzZ43q+cqQ6j+mlaLwWivsSIvrcUcuKO11NUEIG6rHln1Hh0GoNN5PHtW0sV0t+VyT06WBGoyK
POsfl+v6l9DpettS3FktKwKpXIybprPK2qekzzhalNSVYBOZGvLUmN9K8PgP49pXQCus/QoVY75B
sZj+At9yjMlUM4KBfXEiy9tLd5Zc72vdW8+z5pZbgTXj4rbV59IsL4mktJfzzjri4U92dLLEkULh
4XNnrPIhTePDGov1UJdlfFfMznrsy8kIGMB32jpmQR4vtvA7Tc93NNwqBXweJcJklafDd8E9+oZD
m82H/aW8sNskO1zUTkS3A5P9ku+XehIbLVnzbd8ZHvBsPjcvQ5Ub+7ycuN2EeRhoVv5WrXU619f0
D4tSvzWsY7HAhsB/3npSKgFCvNe8WY5dPDn7VHKMuQYAE6rP9pCCo4ZlYRQ3i1SKs7sm9gvOXKcK
2glmuI5dM3LN7If08qDolPReoWT7bCaJ2K2jGNBJTtVBc1pz47iT9zhVq0VoeqPdS53CLFWXMrLt
lBGKtF7P8wlHaDbohS9JOhhR7WQvNVLjbMNUL4kbG4f1LjfpFOtpuwRkI7Zmm6+tva2dvjuohsw2
auZWtGB4ZQApUyc+iSC2n/firr0O+61TpvuSgr7XKdeyJ1Yc9btJ1unk6eVHAcd4g1ah2bPaW49z
LsSmSjx9r035t2e3D4PwJl/zhtf110SVJk0VpSRnnsiXrfZFZdMDZjTOqXXonq8oAL7kdnlXrv1z
btauT5znA4+p9GAYyPimbpj3wvMilQDxg91N8NCS8AeMreAg5ybz8MHL2goKlAp7pyGmZzZbbUfK
gHNjJushHtW7aqD+LnOnhpJ1rCZ+1/XK3UjcLo1LC2mEc4ZCgKjmKM7jj2qJnU2KoC0oW1vskoUN
cRibF1Lv63etbcEG9VyEmTnUPgQnGVCDaW0zRx/9VZj5TQVNcLXCGTu78EjEZ0IPZ1xZ4Oitc2f2
bko6dyuiUlSLr5dD6aPiMC9DCfsWtCbXN0++cadUY3FTM/E9LV71kKel8zXrCnhU9jTkyKe0Jb5t
x7HBgCfybxCi4VSZdnnKYyfbuXRmQcFfidYRT9TPSmbi20mG6dwi9Nh0TZ/7VYk8Y9Qq9XbOvUaG
haKU9UZvMSaTK9Tkzh5+c2Y9TygTCTS8ELAixGy5R6x6JCQr4M7uTZeNQIuVm4A4tONCQXYRj5SO
EkFZYxsa5CyMhyVzujShJFVU8XZtWxrGlazSfWvooVoFQVtiOzRG+VnxcBInJPeTc2OXRqsHmlut
8qs0nLzZZFarqoHKBVTvKq+BnGkA3IuHpnLKoxaLgfPJg/Mebavvz71j1PYuaaUCek9GZ7JX1bm1
I30yuuluqKg0pRF85nNrHGncrFhtTxp6ku+hWyhV9FJAQr1mvjpzmQ8sMF2zlXNaHS1PzmennHk/
9GXhHUJWYoB0Jvl4JHDnmjBJAvgLJa3a09A1xdaki/rcVC6H7mIpGycrvXe16I1d59RGWOWuA9M+
rtTD9wnSlZDqLMpGRzXpfWqjssAYUjMc1kXo/iiTpQk6w5m3sVbOVFWo42xsOr1e6zBdZALSVF/B
jr7v8yenMIVyW5oDTsvBTm6HlHrMcUExxSmj3qyDapzgJrSjmOr4h4NltAt7UnCazehAemCGzjib
vC6Xp2RuQATivokPRMLGh0J32mtjsKz2DZjOgzGa7UEfBghqXR0dP800MsTNYfngHWBOgwVrmEFz
+x7UMD6k2chstpYT09OsRfFajR/kZGaHYVW0LuiIBb/VETy/1CC4b8zaBhDzuH4AnKwhja+VxwBb
Oz+Nqk/J56FQGTR9euhiT7J3Vc9l29UboNmXjPctiEmAs/X8XCjWi1xTFxKEkHpGUeLPLX3Gxyjv
gW6MI4xaf1wnZw2GDAcfMCzwp25j2o85ZfNdrq9uwxKr1dWuuQaZajSRbnJFjF1A+1VmgUJb+aFM
e8BZ00EzcGwI7PKtOE77nVYMmnJKY0RSd9nqoZhBylR8TZ45+ASS2l8Ivtsb1cVSX2l6ue8aXbym
HmAmwQv+vDoZQgu7eVRqmxYWkbSHZvQ43zEMXgjPyvbMrU6Qk+K++vm6UEOvdfO4tY3WUv28MZF2
kbtamb6uV+/Xjo4P15PLa2oKe286rTzKolu+RJ7/wPkhD7W26q2Pd7UOMtmlb3ZWswCvXZFs1LXX
3/OY3MxFb2k7JNRol8XjU4LA9MmQ3RoRjXKS1dy8aiPDQTUzLWxQ6tbvSp+S9kTNivoECZiWgQSN
R7jV2WiEKzudc9/QRf5VNuWtKpT8zP1bnqjBzfGB8PITvwHX2FCZS/kzNh1mG9v9pv7AJrWxP4zN
uC2LgnDXGR1SSKuKcSKKtwtTq+0vrVaWIe+EJTYmYAXd9uSppf4s3eYrw5gCkWduakkja2nUpGkU
SI3gbEp1QyPKnREnfEhVuODMeRW/FKaJOUWp3B4umJvGmYfystTNrtJXxhGHR2rqgP3WuYghIUYF
iN4rj27bMX26yqY1Ei3QOk/xzUb5KcZhvhQy3/Pc5ZSLq/47Q2rd+40zut5usM3e2XRKb2MLqvp6
15uSaDIhJk8LnKUgNUDrV7lvzEaeeM+/KzVDIugt1jW5Sg0qQwk7xazBsnHooW7ZK5bX33lqeTf1
mdgUhfuStC0NOLJlmDS690SiDlRy7i9rbOLHeBZ3RV5op7l0qidXX1tIY6tYXpOMu/IqYIr9ofXK
yBZipkmxXrcjMQZEG6g++yL/ntCaAN2q5Xs2O6oc3HSPBq7fxCnzFwYSF+DILHIufsNi8FJ4vnop
GBLTTkD6XE7adZoHVsvIyfA9Huu6THeMdMWN2SWq3/bz9Ghb5l7M/bHTWvGwIBPwobEXKtZtljmK
caunZkUPmM7OOPp5Ki3bFyQDP0B0ZC9TOaA8qUz4AaB/vbtB/8Qh33KaI2qyznNu6pTmzEYodSP5
wRMH/Vo+6tuOYIuozuhQN2vbeScN6LkRtnO2izj/KItS3pSTN4WUaaeMrHKPIP7BVNziR5yOrbVV
BeyD1xn5J7m68iWd3SnK7Cl5ZrBVbiiB044NROb7sMrusi4E1aPz4YHLKyvSfdNnhhnKijL1dq31
T3VKRliSpXGjEsZpDFQeBntTONoR8Y2+wUJR32SECfz8BZ/8WyDuY13y7a8ymD+F3v/vheFvf9bX
8Hj517/q+mr+EaD/f0b6vaViU/vPFTXn+j/K9+q/y/8Q79XXH3HeXx/3D1UNEC8NZ2hXdHLsrzjr
P1Q15MVgw0P+d20+u/pN/q6q0X7DdUWkjM7wRXnyNU7rd5QXVQ0JBy7yGNBZHD6m8++gvM4vE/Y/
gTEHVQ1ppzbIGAAjAve/ZjOLcUI/Z+F8Inh6n2fHtjPOSVN/1A0nXQq4Q77WLcEeT0PsHhpDHDAy
nhpWdbO4wRBt+6uq/nAazQkUFtTUmH8mqxEtZXI04fhheGs3jrTsXfb6G7K2JTAzlpKR8zXIx/59
zPSgRZVbVAIsQx4ry2IzQ8Gqm+07Shxd3+UPXn6RBXfiBmnm0kSxG9p1UB+8Bt/R1nIPrXt76dHo
OM5Jx6mWHvFTDtvWDEsDfWUYszNr/oT+r4/Y+3zphAvHKzUpPHqbUDU3zXDrFXcZdsv6Ps5vEERf
C8VjTk7fpQmu3erFuWPU4QB6EA/5BvEoCs/v9slQ76HFVb9MAr43CssX61FEIrJelHhDBVv5BozU
PHSEsBX+o6IFZO63SQD8kWr31UPn+o+tONfKs14wS+DyZSVhZzPqYPWFDgqXA6S5W3pjpcJgmDDS
ZpOfluuGs/CIHXpnD3e1giQ8agfnBgWiqOgYQbiibYkh7kFD0mB4XT6VN+Vt+VR//aj++vH6ffre
f//t+/Rd/+y/9c+//zd+5+/W1tqan+O3+WltbQ+GjM54eyH/IYqXyNu2xVF3ct/0Ch8NoG8MmHYP
oinfxDmXkTp5UJY/EGGsxPsg1nwV76YBOiX84pH8lnuqdYo+TPWtrwX1Pl3DudxMydbrsB9fSNbV
rGhKN8hO7frStcG8XmDRcArzdznalu8H1Of1xe12rAM+bTi2X5Kq6FdWlCoh5s8fc+BC6HYC2DFY
Dy0fffWhPMzB3PkDjalvFMhf/C7kz7nvtQl44jtv27Lb5c2n7l6QqVBcFRrqFnjacZA8R4bYLLd8
nmkcUA5f9BsTpM03H5fb9COGN5e3JRt0dZgRoN/EBJ7v0gEUV15Du+8T5TORF7pG9b0YomTLh9fp
8zzfz8abVR1ubTXKlVcu1cRsN/Cw6Jr7DXE+gZrzCpc6IsyRWE0ywBxlM4z7osBMG2TmTYciyZhv
02FnjFt1BfvatGxufMJo0Vg92hNa0oCHkh80ydaKT0Z8ao6CMKbIPNT90b17AxjxPexDaeBduv6Q
pmFSc38Hi/4olVs5XmNBFJ8g4Fy9zUd/+k4fs/NpE21c9PLfEXB6jeLt/aT4VuYzXXlBZQbrGmXp
XSOhlwNArzCVG7mGnnHsKAN6VC5jGvI36ktoJaFcwllP/T4+CP1YlN9x9oJQ2C8WLCDHKTD7d1Sx
oTTKAHx9q1vQUYrlW6xkVFj47S95iYrLWtl56Y3o80DLPhIC1GZ56JBz9ccK6V9THD1o5lhRr6/N
68PmVn1PWF/R2z+j9mjvy/a7QK6bLEEp4JB0v75f7R4HAblbq9+4HDAXpCa5VHfVV4YYIg0IMBuD
Cgi77r0AqQM/d78uUSJ4aXxFc3/eaxthYJgNNOeNYrIgdX56k/LS55GwdqLZL8bNNYuKDkg3eUy1
F2ggPtNtpUZF9Vypz6oIG0J3zu67TpmSpLLWQXe9HiZxY+jw6G442JNfRYO4VZfHXA/MJhqT43By
XkDKUs2v70rGQUzCPsk8yq//qS7DSZ5+/TK/9rffUTleTZ+zar0eaHQJ/u2bJQP5sz6R/iWnPQfj
erO+LFPDOVXMqr+iaCLODZb5tjXPMP/a8sFlTyyEMn9IwdAlz3ANXEkvihrSG5EN3FMt0UEquqDr
eKl+aBVKIOXe6Zijk33SMDbzKpxqL3N0wJbjT+y97nLAmUh9I4tIGcag/O6mWBz2oSHjsLZfGYUl
kLjd3POuVlpQseGy6lnMutUHKCL/8sYr/dXTkQyRVNN521r64EezH3vNKx1gEXgXTgMHoIHl+N0+
5h/DFLSFDMz2lNZnO3mueTzGyEarnZtvHAfBd7SeG3AIM7DWYNZfKxoi+rUMAOiCeJ7DzOXeUXmQ
6Gu4FPpt77j8nECP9r3TvLA6WNy0Wf9iWnPYYOf2eivSWYXzOo7E1HwnloC54Yg1Sz+/AlN46Av9
KdaKDx7sP3Jhev6szL5J6gbmk003YIUj3ywe7EA1F/bCO7U2cCCPQeIZvjvA/pnaXlZ2SCHmjbBV
4tHcjaFAOtRdOE3fU3J0JQrVaWvbWuFnaooB81ahLD1MEVSxmnFQLNldZlVmCJkdzqy8VFYSKqvJ
8Ub3LuX8oCFFIdQ8pJIYC0VL7rHDVNskJXTQGinFdlDmN5RB5yLXjrMlLo6Yn0thf+kV6g7zklbv
//4Me/m/TNF9DeNCUP2fT6DbmtHzPx6Gj69M9l322f9xCv39o/8xh+I3U6lDJLkK9vP3GdT6zb5m
A1NbwA6s/2kGNX5DRGAzshJrqNOohj7h7zMo1UukUzLUXkvp/p35k+THPxGz1/mT0wzVAmZcok/p
a/wzJ5o1rQLZ76lBG3ur35a2GQiPXA5SofejK6JcJzDX0V7Q/N52Jp1W6HaW2jnZ/G1h3csbq7R3
JUkhlN5cFMU+1KN5JiPvxp2KZ0Kwz2q6Po0znXZ96xzEMG3HToLXjNzC+seiJofOVO9rEw+wUgDI
kHzxVaaMEiOUiaF92+5VuyyBs4RARVfn+YdTFPZPTEzwffqqa09z5Q1by2rxXyi1dRhdp0e5qRn7
OUUaoAp7eO4LwtoAP+Y3dYn1zWzQxqloinuXYn0q5HtSNPWFNCsmi8b+bFRQ6zS38IB2sjwk3jRG
FdafC4aSdGfmUvhNo5sMm32CftSgVa7rO/t+XoqHRLXqT1xCV1cUrmNFV81znw8Wqi+jIoAduyfB
4G08+kXlopusnJe25BhcUKrDefEoK11BaJvV6ainmlvMaXsjn0s/ztti6wzdQ6Nz7BEYSnKJiMOu
5s/ARx9YhZM7r2z2fYuutbzC8t0YxHWx9cYyFPWyn0aAOzU9LFa2c4obORU3LrSBa4AKlihI+33t
Gn6sVpGCaMq11nOWtX6zMGzlcfr8izp263Nq8rjxOnBu+nc+rMSJKn245Uv/Y27WEN0GyPIrZslo
9Vo/MytqM7eSWUhxABI9QB2PzorK9/icTLTJuWcftRTJRDIPt1W7VD8aeAhmxtFBroqMpfmUxmpt
cosRVQOC2Ws6rLnR69QgVDGEYLHvVtFFc6W+zcgQnuKleQDMVXdznOcXkhgNpT5Ycf7THG9kmkfc
bJFzZbsUfS0Ahq2HMacxd1o/u0KKW2YbayeH7JATyVsAKcJWjArhAMjCjXGJCo3QHEOrvrgOlGB1
Zm3DyyqwLsXNTSnERcROeaLKoA/Ae46gHeXeMBczyFRzDQADHd/tk4u5rpWfFGnFAE+vdMrO9f/+
gev916ftQL9d+S548nDQUMF3bci7fsjfJV3ub3zt6M/5tUj/SdLl6b/pusWejR2K3f1XhMU/JV3X
jDSqfTiYifu7yp3+LukyfkMmQuzLtVwe8Zj5bx22lvPnw5ZxAJiB7MJrnstVPfZXNVGBpGM01gre
osXIUjVai2KhL2iP72/hDcuw16wyKPLkm8i/6lFlIMO4otzNsbPL84VZPW1kZM4VWOmgL3uUnYjL
SanikmKrjot0O7F2YMdNGNhqzfjQ15k6dxNzGWjhW40nEPspsgWIkKObMUxYimMFhPnegb2+4kbE
axpP71oDtJgUY/LtUOActpRMYzRsvy1tFWGSYxnoDZtrHwpmbAReE8WKUAQYqS+HZQ6xGtf+kA6k
F0ujjzEcixTsVg5J1E/qY6Llmm9k9KmJ1HVfeq9F0yUSs0Lg3DFhE5tUfJKm2h8X6POI37ZP+jgv
d2SPQ6Eh9BC7ODPkxi1K0w5wapLOlWVnYJDzzHt5chHiRGbWHMbWybYG0qhNjobUVlq4MmNq5M1g
KZnjV2lbb1Ojs94IxoTrUXv1dC3RoSTgSY01kml51GzXSkm+PTT/IwC5d66TlOF8acwEhFL/4RZC
brSah1FRFs31wMP4WsCAFcn0mpTZybyC9mZpWk9LuTzByOm7loziU5UOJWOgq7/XXYXCt116hnOK
xN/E1NdB9YsjmK50gTWLH+pkL9hPoRKyK6kgNXt5xa4sP/S6fVd/cQ/FLx7C+cVJ6Fd6ovjFVBiO
B2sxlRMExoyUZrIU7+IJtMYtDgiMvMjI7bJqH3tdAd64EiIZD2J5pUhWSsb3bkEQFllE3Y0rJ/sr
6VC2VZ1dfGXdkCEAb8dBvyOLzlBO/YTjdtfPOhlmxPmUx3jqFcT0Vloc1tHCiDPOMYzO3EFtMy7F
wTAnbbUbayWG/XFFke+GRa/u00Rg69ExePvqlTSqLQf6KLGM41ANSAuglqwryVQReYzyCOIJmObF
nsT52km0KCANZSNe9H4iF2dpnuWVvkL78aC0pkkXAHoCqidgNLW2gIMY5EIyqpo6y/ICLWa2r6Mi
ajr0DHfXd7gvLOorXmZlogxZy5xPpGywpoWnrA+2LOJDCWe0SRJ7eVHR1kQztWQP1IFXx7LE+KPW
pbfFV1nJoJst90bvyPgacoouHQvpOR53cZllVr4aC7csAmP16KhrboSsanl9IW5X4XoojSyqJld5
qUt7xpqkK40PR9Rz7+cjdRE2RipM1CoqSkvedd38rcLQ44utYTF6GBjbxUi7kpu2WTNjOGSumvlp
irIjjl8LlUL60VF3ynRpa4e9Hd4Fa4yd7dqu/DnM0xygeq2idlQj3NMe2kYBs0BYhY852AvMypwf
NbH4VQxW5nR6WJVJRBS8ch9nyVnP5VesGv3PHm9aNKAtSAUxZ0WsjDemlqbKUyFtlzZHiDqBeL4x
i8xawmSSa76gtzMpS4lsK9a9eiOnZnhWXYjl2DY+DWJyv/pY2K8Y6OzbWKbmoW01sJL+dl0VC60l
MnevZwJV3FXs2tYsd83a6YwYhu3c5Zn12ZP2QykNrcw6NX9VOnqhIAkCYVo6Pss0Ns6Vcm+3crGD
2MYLaHI+noZ2rkH78vzouUX6I6eh6WK063iKszI5DUMl2lA3KqSjnWKfywHfSIiOLrLq9ThP2ZE0
dKz3TFrzXH3oi7FHWowVSzIbDQ2pr9mc7eO4e5gRc22kp95Z63wTw8hvpqZfAwPKA6CR8FelaItD
3f5AGY/u3GKSagRWkwVYthNxFg5pM148ov99BWbvuXSI/muEWkmoURyXjZYDxPZ9Z0Uqs41fqzPR
CLHjlFtNo704jMtps3brp7DMu7nBSIDiaBr3NNrrG8wfxvfoQGuRZ4Cialzurmdm4Fj2aTUdvGar
dsPXyyC6Vq33WZVRxty2g4+Gtn60izZyMlu7uEKpoDLV+QssXESTlPatlyzkbPbZgzS9JXC6pX40
bAyfBET2Adp9lencmcKG/IZdOSpJyPXbADthifWrXn0QnVLfj3K2/WxuXzGbipu+zZ0Qz80X51Q0
t7UC9s0dV2NGoXvRK/WgSFtsQ5r3bCU1g22VYiX0ig1SopfkivzWppVsDLvHPKcu3W2iz1yP6PEC
LB6IX+KjRWDDG/hDxsafILmJhRrZ67QtHVFtsEEgLphEmJLVdek16sv04skUSKnbasz8jpo81EyF
G0melY9OnzzFJpymzJHGEdD+ME7r6zpOxQPLT7uJzWkERrTKnUmJelDPA5Xp0JsbZpAlsExUWrhs
tKyqzwzXZ4nGKNRa3cXM1eC0yuZl3+vVcpOybO5YzbogNnmOqbHLJ4oGyK88Jw+zBcyLtD8Q11H1
s1a5c2HhOFLgQI0cqDjWzoXD+FEP8lrdS/Er2fUdBr54RkPIwdStnFR9ET8O8xrlg/m6gs8Y2ai0
7X1KHxTYnS11KzcPxpiaQD9GStAsEhCtScPUiVWMvCIptorhjnT3Flhn3iXa2cvi1Rf4/EhnxCCU
4Zmj2/IJgcqABAnQnjOlAuFk5DdjfddXo/mi9bq1JRV7N3veCaHFXY0LCtRwORkI1DCypDwB7VP9
P9k7s+W4kTRLv0q9ANKwOZabMZtA7IwI7qSoGxgpUdg3Bxzb2Lz7fJBykWRVWaO+6p6euipLJcVI
BOBw/88538FY4STTupQRE1eihFpyiGSJ4Ly4uzyj3KYDu/dF1xxe+z7apObIidbPnNXEbeGNQyCX
bFLUOZtJ7y4t9aGsjPGV40+HMk42Y0UGppefiFHF56j3x3t03Bu2oncJ1Qnb2DWcvZZRmAOv3mYT
xduOvA9NfCvueVYuL8w+NVVs3NddtoUbwT4tThFUh1A8iqGOgZQ00xo3kX8/mMSszMF/F1hFzsog
59WP9qexnYttNbryVpNg/1ZQferrOktJ2Hl6R4TK7gcTEXaaknSjcjbem1ohiBHmqeJkPksZmWpN
yqbKLnbLKOOcqbYI8RiIEYeTxpwMoSQJJ+1ggzDpnzMfHsinaWpJTa5+/ajz31Ef5UhiGIjKfzei
elDl2z8O7SKR/pyF+f1nv52ehPjNgiFAmsM0lhPKonl+G1LxJ4b1tR+HdQD4r8Uk6vezE/3gpscI
A5DVYqlnSvXn2Wn5oyUlQgclnxA0tPMrgyr+nu/yA2AR6JMFjsf4DMupCTr2xzEVnh2mCQLCiKt3
AbbAdjVU8YfUyt4KFRO7hp23hYfz3YX6Z+mPHzMV334rJzayPks3q/5zYIB/kDhTGou1UXfVqqMf
FoUVmMeUFMfeTi6TrJivO9YuLfIbIG8uOUsEqEzGjylDqTVjtxlXXWp/i1P8kh/g/07s/682cf39
jv5b2f9/vql/nFX7wxTgr5/7827WAfHRC0MbOVV4f8E0uJt1KloILgHFAAzmk176424Wv9E0Rd2m
BeuVWewyp/19EmDyR0vl+BICEjw3gMl+Jdy1JKS+U/25neEfYzpY6L+MFlyeqO+TKJqiKXbpsyKd
Hx3Z9VN6l4ZrNpoUeDHSJB2eZptBxPe+gUgzE49YPIuEUUl7c5basqua9mPkHMqZ54EQR/UfGB79
v3mHfR15M+tmfA5CgAjbYrn41xP+/3W3ud/cPW3W//sfzwBc3iXjfgI5P9x8//Sv/HPsT+RT54wN
GdwyoYz+saqCe+H+IxQFHZ+7ERDTn/ehZf2GduDDQuWnLJu75c/7EN4L6UMOVP7SM/NVFfiF+5CF
88cbcRn//3wtvr8Rac+1ZF4QSoqKUKykEPsIIMQGYO28T7oE9tNAVAbc/lnkGtb3/glda60iBCxh
A2OwYkzViniwFBfVk5WCj6b89pI1LTEhbwyDXrOZo0xOiDcyMndIAc+WZA+S5HRqTAbDfU9O9rVO
jnmTJvOXXEQvMMHK7TR7w0nLQ9RD6gT0vLgbapTBIovDW9VNICz6yj7URl4Hfse5ZRrKNdziOERY
XMy1fSWbO2miJcSj0a+I6o07DLo43NzF5F2my+5nI0t02IIQgd9DhUnj+sZOGB4IKkgXD+lDZVuv
sUwuZeHcMR/oV0Jnm9h4MWO6+FKRNp6r5AmU4i158BMEpnOc4FoTsGKKrFXwZDzCy8ICIp/WcyDM
FBHA9Xe2rjgit/qZpDMH9RQQS0So2R7NU6Hm0zRzIGcOwRijZ9wy6Pp7G+evbehconhssejAmrGw
tAfeyMGNOQmT9NY7EAmnhAEQ4Ikk2rhhYxvEbXZl1VEWhKV/n4X5ofKBK5jRvCu6anyXbfOFkWob
xCJC0cg4ExhADogvDaX3WofjIcxgaZnrygzSJkWUQSQdQve6xPiuJokhtlYdI33SLqYr62tnrraR
yhGz0zSHMRPrzCLbqGsP5qQDyMMqeSkJxAS9Dk3H5hLiZbcRTPVxX7WGez8Yby4FHIGK2+Q4JfF9
HJkk7LyyqFeCaQysMfyQIAufk2R+LGIXaB61ZoECgNOUY3UzxXZ16uRAIkuwI++1QTvOZfvStrG/
K6j389z8U19azbZDIOpiM9zYonePSB4pCg2xktaYTi4Yl53Wj49tt7AHss6zA7PGCIM7vSITznxs
77vFNa7Dh9CYNwysOSsorJBfKGTYAtsIUotSLhCjTEVJ9JTxpq8ZuUT1ocJIJKePZOZXmWrwbjhB
SzK9K42dBHvSF/VVE5lBqb/0aEN+yrRLFhstpCrU4stAz21SwcPh34xevnPljR6POzy6qZ9s/Uum
POLBUHysJzsR5Bw5w3s6tibNuHZtz1wR4NkwXA7KHhru46/vxf/lm+M/ocdwwT3/6+V/9Z5HiSq+
FxyWH/i2uDu/4XXxaOf+Q4n9fcMMk2upeFlWb9Bb7Fv/2mII4zeWXId97NIXireQnc7vWwzb/40J
OS2HOEWBtS2B9F9Y2n/aYbDFcR244+yXPdK97s/cY91Oxxw1V6wyMem4NUrcBepZ5fYV89dua87t
7rvr8k82y18x2d/tab79RmfBLHs0hLHt+nFPg62wGlK2Y1iVzUfbyF6TeFqlWvrQhure9NWtVyu8
P4P17CvxSbfkXZrUb1PRtJiYra1U4j0WAqsQWcOm/VBZU75peyfa2K33b6DQCOU/vvfYxvkIMLxI
HSycbMWWy/ddFBiiKtH5MDRXMhqYpWE2WrVOk13ixI/hhQpO+A6Umn3ndeaDtLP5NkuwQMZyIO81
P9KFjrs5YiDQW8SZbDRtHGDYzZF/2ktuxS8iYbicWriNWquxPnrKv5WAPixWR5x6sXmcvesogQHS
ZNa2HUZ8P8RqNr2K+kdas6y1cItpXYXJnp1C2m/CaHpjrH4Ze9tljgcVxSXOsUaHxIrE+CrCn3hn
ytoOlLRglfsMcqQ5RqeBvNFaVw4ir1t9LGY8Wf2c80JsY9b5cmlWiUVq3DaL0IS1xoEhXbKKlLW1
VzOEtmZ28QQo0sBad2Eu4W3DAv4M0JbJeg8zLXtvKzvdqgjafYfeRPZI2+gelEPPZXjnyZyMWvkc
d7Z/gH6HplDfi5ZRSgQ6lBBTdswA/OxSpaNvN/N8wizrH+BvPhlj1JPLA8fUjFwg3Y8kgG1T25HG
rrc6FTQbXD5Hv28eo6nQ7+a+HjbF3Jcb4nraOaOV6o0ESLoLJ2vH9+fvm6pS14SV4yDvS3FOCvtQ
xOnnIdGKm9wPk5ModQUhCiVrlyS4OLMiznZpnezI9rC16RpdHIQfkhfU/NC+8qYcwCtBh/sG5jbB
xlYGDeGILsWMk9BXzyDKW/EE2o9JVsADyvyDP5uvpQ+w1SAGEkylPwazWTKZy60bwZZjo7q5pChZ
ouDHssLUQDSiz6pmU9X1zP8TNAxT9nbOp34MSi/8gh4XfY5G8dpOXQ4cB7pqkDjEYmqnqG7nENhq
EbHn0Rzu0NQzKmKI0oJxZvO66+NoS57yExy05NX0tKchzq1rkozZaY6NdmfWmnUVG9GrS2H6h8Zp
9ftskmMQ66h0q0iE7bq2IvsM/kfbmK6PpC7SeAhKty6PMqwvPrr4x+arhIl9YkWgjWR24WYHDa7o
Gg5ftrElBF9ZO9cxto2HLnFTLo4oDoUs3aBuqvQSMp3aZrkv3lwiuhutIbusK1gG9hjfkPru4E1g
H00L39+z9kWPjT7eVYgoPKAAw2Q37fMq3ENrJd5K1nEtja4Ffl0jZ0bxXspi3HjNEN7lNl5joWqx
wwhVXTTdn18m0x1e1Bzat/lkYNGScQHnto/DnZnUxcr1b1u0TRhUoIYLMQ1nBtYEj9D017nphrtO
sc1fWZp6y0dx7RgSUEYuN3oXV2yspnMyuI/2ZH22rdY++eXAhqby1EZk+tyuzLTrbvsixD2r1VtL
eoATnYFU/+A2zQqzUbtpEXLXmRqbz6A//CCStvNCnfpTMXXJforLZA1j2ie9XCdOECGXPtGR/Tqb
RX0xcFvuXek8p9A/HxuouretpcILG7HozBKUkOFujU0WeeWmRXa7pqC9gmAwmTfePHofJ61Md2SY
1G3dAEGrkxIDRZr1S7E7cCkHDcdMsizoKS5dxJXXdChaXDxV9yWMUWmSyY2uhQ2a3k5ATsEVqT40
0OemAo9wobq7btKNHWES+6pgi7ZSmn7dRcODZtrPo9CfRKaKRQGuo3OWN/E+s6WJipP2xl1r6eNR
MLg8CC9t1zkL5Lsxlu6VwQMMaSRUC0PNkMjAdeGXqz7lVFO4DXdiT5sXSKVwWruGzPeWW/NctwUj
H/gG1l63ymnXsN83V02ITrWqSDxe12TBGF2PTQ3BsFYvbieNZJuHysZXFcfglqHX6g/VVI1cWVl+
sWtV7Il7WRvdCN305EaEO+H7eWGSfza7yVwnjVdd2fVQMa5eaPS+G7q4DqNqa2kUVPecdiBp5Qad
YJ0lj5HgIFcSs1+HVSTg6KX1bSjzhauRT/totLVDFFp0O0XK/DRj7mFb6anwoXUxJXJk6o11RcTt
EqIkHUk8lbdRqowNt/XB8ADABVlbW8Sy5bRFZpzXKh7NbeRYfbUpwBSvC3+GsBYL/6aS4SJbFPlR
pdSo1b5YFbFwoClV3raPzfSc1X74pans/kaGzuBvDUKrM0/NVlfajFs9ZXps2lNGOD9DwMLplfsn
esi+DFrrP1USMrTGO/61611cwMoeaghLs8IQHGf1pVbwMIcc3oNbGQWqJzzA6zoN7TeNcivIwMO8
H+3+3mxKEpOTq66QlhlwJ+m8qX31HhdRfmnHoto47mBs23w4SrfNNgwcu5vWtP1tK4pnKaGDjE6F
/VTzq3g/JSWsOGxq63L00nOu6xHUht5hmeBwuhI5Il6lQdnPMIzi3vUwUlk13Q2LgfRFkMvIBfZx
lRN1KJrrGDzzJRuG7tBn4cnjDXRmZwDiboSBDaSDl6RK02ydS4iHtVvUW61LBnjVBF4voZ/ddQV5
aR6I8ASTy3q22HcE9VyW18Jr7P2kBLoZs0rQWJSgbzpNj/fV4HqnJreMQ2Yb4RfljsOKisHqCjyc
3ONzkvvKTL8krWcdSExWV42R+0+ERGuqyypIaPEaB0hDFj6t+/Eu0SW4Ni/SuyOUI28/daOKgtCK
8yAv6TaY5zhdz60znu1Ga8iDfgEZaxtEI2d/mxfjzSTasgGq3rrrDs+EjA1M2rnpr1syplttwaTb
GbTVtBY2ryRHXAA2NOtcAXKnLznck9uq9q09hFfxGMpT1I/pM6U/QDnhBEAM6OMr2Y9dtmp8hfbW
yPQI9bl+s/MkvBoyp33XRoqK8E9E1cYsquE8RJOzs0Qs72xnuO0GkmplGd0PrVEeeqqNiMDq5g6t
nB6FsIhWYkCqtDKz23ssPxvkaNIFaZVeVYZmXXuD5wReZ9kn2/GolfKnbjcL9yYJEdXzkZSO7WXv
wm7CrdAyfe/G5T7zsAIoRewuAiYeULnBA2hM1VpZwxQM/WKoAMx+Mcb8OetFcort8A6OpPswFJjJ
WV7Kow11rKyG6tja3coRhfVU9313G/XzPo/5tZUuCc2SkJilsQqRHFeZjr0ljNNbV+vtTVL36lZ5
quXFNnvehTdp+oQRJLu0VlSxOjbNVUc6JSUzdyr91HmnJqs+t9jhnhKwFs9eF4bsFCY/oCqBlqua
4pmb2CyHm8GagPn10RivZ5SKGC1S0ZCZpPWV8NMWDS794FJMELQm/AncPUC1rVxejCliQ6jlKWt3
dUOI+8FutZbsUamvRs7LNFqIo6lNyX1WO+cmh64iTGLZrpafLGv6kNKJseocPz+khuq3lSTl5Ov9
VtTuPSsd1AI38TfC5U3Wx+mXWqp5zSnvc6ac1yLsHsin3s6cxc555n2qHesVJDnFEctEyojMc+YV
DzWbbMwi8Yec7gKHIdQCZDeytT7gHvdxPhAu4eZD/462WdMPJMLCJhBGXQd5LhRJYNzpBdjWdZWa
TMCasb6ei/me9KW3jeLFk4ngHeiRwfWyb/gmIeRN8ozcX9/VJmkJSpSAPSoMYXYVftacJFnV7TgH
PdvNyZP82imGTqpHadDwAoNcQQVHZC2oybKtHxyMuqfMCbWdcLIts0Ls/XBz9LYtzrkgtUx2rSUS
D37davHk971nYm3LGQbZsb0duj4nOdExZXSHLYlVb5tHhbgDkvOZuby5AiKDE8NyAzhn5GPI0QaD
Yx37vNMvhm8zCyxmCwnf/ejWWrvHzzRe2wVezSHvthSozFdlbQN+oLQgPk25WJcDwVyrlVg5c416
Z9e4zSny8EBOk/HR7FMN4esmTghKoA1Hy8yqO7ajqzx8FXn13EHzJV0yn7Jx9D77XfU85+Wb3szD
mimgu5jVIPzR5AePP1v2vq6V35u4pPGGeCY36ijkvqzxTB0mVdlBhVl2Dam6p9/BtjBSiUjtVQP3
U2n7qawrEJA6HqdVkQ41tx5HzDnsvkSZLjZYx1iOkwpwwdyRwDF7bSKCp780LaGBcTz0hefhTU7G
l2Ho/WtKMoD0ZPO87mRFRQY7JAorch3OZzRux6wqdomw71r42kRWrFuZ+W+lxDnRxdHRrngakplj
ZDe590mMr8vE2/5hLOGQwlnGaec8dr5XrSgg+FjkzXTRl5XOBcS7itNwhIXsqk1R2B6ZIQZl04qt
fnXyC+PgTWBNU9Mt1yBSPlOhUdxnEUmathT6zo6y65yHb82bZV5VUmQH0sNMdRM+WaP8I5/pxZme
qFWatqVRXXNYN+8k3IbByUuiM+N0Jyq32Hqp275UZsYpGYjGTi32SL1j5Gany1FzJOlInR+VBjPn
JT5fv9WH5TLBm8TfLdM1aGF84jn/ARuGs8eauDFNy2yIUGd2/sgWWB9PA5H6bcs5PHDDO3/KsvNQ
Aq/Jsa8wDXAeKzeH09vxpVM4cEpmTq6z7ncrj3VxZjh+b1Wx9sSeW516y5kORVmEn1xKCgLHo/fc
0sV6rrP2WWbq6GbQVaHzYIfxyZRUnM/XGnL/MXXSmtiRVeuPbdLXO1wn2pliZvPQ9Ua7dSWVMgCF
4veZbP6nGVvIVqbN78W5vyRL/neU4f2/lSt3CtGofZ++nyEuP/FthqiZv3HewPWJRk6ZF6li5Khv
ujt/5DhQ6vgfXD+Yk8tP/S5VMiykWxNoPtK7Tc/g0v313RwRZRrI3h9hk18YIxo/CkTEm5HwaWtF
9sQ8zXRvEea/G5SZrtGBx1jCRDL2rxwtzJ60RqUXt9LiK2UV1rpLhAtGuO7OPq+BoxSgYysBH/nv
54s/oxi/fhLqxr6C+yjMsrgY33+SjgL01DPLcZXSMpSs++Qj9r/kZAFd+zLldYlCYMbEfUV8zUsK
wotCWEOJGaIXFnFoyNHUiVt7bu09jF9O8A1gJ3BR0/xvWhl/HL1+vWRLpMZ1Fos3KvNPg1CiGRZT
Ti4Zxth0CyfY2kl8tgzvh4JDceGRE/g31+ZHo8K3X4mGyBjBWsbHP9dmaU0Bidvk9VglgaJAfu/q
VXyvGRj7dIfkKs5UwB6h+pBkToSSE7Fr60Zr1XoYwm2W4xXpBujGmZDrrx/tl9aEfykHfE8c+B//
1awKizvgb4SDqi2T13/guvnH/l3O71HFiOP1+zVg+flva4DhkwLzQQ1wsyw2F4c76tsSYCASQ5nl
ZsKS4NhUN/+1AojfTBdKrG6ZYGiwE/Dk/rECIEA4lrkADJjGm8tD+wtLAKUhPw7LMf1YEA8sioV0
YRNS+2kNGBVaIsOP9Ouce8ZOuZDHwyL3zoYOmIskV92+LCe7bDWTBxIoujPpx6KJcMh2aJPpNkXu
mNd2q4ZXitWNxxYpNV2HFFsK2uakTDcjcKBo0/WMNzaj10HcF2beeIfayWEvY/+nl5bi5n7mxM2Y
9SL0sQzXUHb0L7qR46mk4SMcN6qH9b5yMi1/0jg7csRwkDoDmP+uvQoRYI6u2bGXSnCGPBGZTJ5l
FGck+ZVvEFOgVGgYYiBARCskJw+olIcwr9WwCYWLybqKsEoaSW+m66b09aM3eYM8dz6dwLvCbLHI
94Olwe3OqSR2lbzCre/f64VvnJMJojyJTv5aq/T6y6DC9JIAHG0o3emZI85WXxQrR4EN7zIdymgZ
Zh/CKJJXC8NRY72aWgqhskGQapunpFpVDV1dhHhThG5t6L60MZuHq9zmuq+bTPN18raJn6ytIZfe
pulb39rPdquHp0xmSU/KTKfMrdE5RIbOwhFzaz/5ONg6OvfQuWD540xQf9ANwoejlUdnLW2dj5os
cIgqt+w/VZkOhdGuQUH1ZcaRT/hjzlw1cfdRmHo+TsVlzevzMH50NYug/OCWo7vu9QweuVdgjTRb
VikTVGUeuHHIXYa9c4AgYxjmycnq8KMp6bJcYR02n0ypQS1I61pAYcnlvnBcGu+4+CjQc1YqZ2UU
dvLY5ylbXZ6L+jF1i+itjEkGrBSkKY+IYzE/F55k41dEdUFl5WR//dW6zq4tK0kmGroubuAjkqyu
avxhqCQ5BSzRMkq5chyFdZypgnQ3XugYV+k0LegkmTAIrNOUuPcye7/vZ5uP1rgKMsPkp4ecU3p6
qOkEe2MuNVxcZ87eKHtD0nGgxRJ4jAwAWblprpRwwvvOl9FSENa2MCXClGmCbPLEWhs0nX0YejGV
G62g+y/woLNHRGBuJpcvkUnD4H5sI3PJ54xET3DmF5MRzF7LC8FfSthUMnmfkrTXnj30PYu0RK+9
8pGm25LUGpbtSXKK0JxeaMC6SAnWYVYbZzzfAOEtLdTTdZXLyF9jQDKeROOC/iCm0j2YQ1z0gWbN
0guEhnJ9ZBirMA6TmyxA1bppc/GHcQRrwFnuM2wecqM+IYqbjOjnczLm5ic/LOQ7+ldjQJMquGxT
xnR9GD4Uwhg+5LqZ3QHCtSYISNRzoR/F9bCr+szTVyYM0Luwx8uIe90AkW2IkbzzaExOATnCk36Q
lnrHcNHLh1s/Yb+FLRlGids5K2mp+llru/lT3LowR5QOQIzPqdfwR6w5evBHwaChI9h1pH4jN9cw
OO3PQ53ZL0bXz9a6TSQNJAyACFRJis42CWoTAJSYila6WjJUgtYyp3VYDxagOShUyDojcZ0d9anM
8xKGNDpLGN9KyEEUWmmqEDqykIj+xLF4I8eumU48rZyyfLce32dtyG/nIYQkLHTwVWtsM87JrdBF
OJEuA7V0zoZPvCXoIiPrg40Bck59pflzJQMeAbBnppNSs6wxmnpuK6YvxP0T0vEdh1V4C8OYVKeU
Awek2NEaRaCN5FiCFNdZcSlwRH/CepdyGYdB3YZUI2NrEJW4w1mNYWXMLD0g5wjD3/Es3gVzt3DP
lD+T50xaX2ZHl+jEGLh1mGpUnOOIW5X6zFzdq9NqCnwGx6zoAKv2rTvKgYC9nOhfiCLziR117u5i
QtX2voRwda/lmSSW4tS52Grsqi/cWORNHZKqNfDN0IEX0PIlEcyNjC/MZU2oTgwf0vu5nvP8KKdZ
0x6RyPjXY15XfkBTGy5y13Q77yryRQQApzZ8baN4ZX/0B5fedxrdXLXKXJdiBg2Sz0V3MmitVavR
iqvRChVQ3j2+qbLMnx1lV2pfVeQ+QhCGHSOaVn3q4gQ2N99ecyVK8HsrDu4xE4AephiP0yrBipOt
wTrH/6Zy+idLLW91MuUeEELy5VhdTc4d3++n7XLAU+IlzLi6tL0ptCg+8NZ21zQXRRszLcWaEXN5
NaXILv9/T/gtjLpcxL/ZE77nr1L94MJefuDbJnBx9uE4JbfEIowN+y/HqklTgct5Bzj5V/e1xTf5
+zFQOPyRiRWQO+4PhtXvm0CcJibzhaVODgOisJ1fcqxSWrjcD9/7Oyi2NnR+CzvOxVD78y4QGGaU
JaGJGTo0MwbAEpnCGBuXJtOZtz3z9BXjWnhQCOhSad5B5NF1TxvKguuZ8yveXu6utMuPjT7znvbn
GKS/6KAqamjivILN2iThyn8IfjD9Fl7MtC94Q91jdHA3+YCMFvfySF6PDWaq0U2m8woe2ZEw9FTa
WjD+PXql3DnFPD6GHpHyeAYKFTrtmn/LCcgfOGvwkUC3aU2nWiap4a52aOrFwsuNXVHcjgyj99iv
Xmq7xQ2RAkBSoPZCwEHwDJEbB3stw1g/GVD6oPxMhKEovsJNRakKCihIyJpFbBraq6JnZ0dgNNoS
qwcq1ETDVZFMn4e49DaVWz5E+eiDuRnOJlksqD4adTGUpDHTktWxjErrYC0Q4rK1sr3jF9UV90hE
SLXR2Vrn2j4LW9whVaLhE4vV1ZgpC7aTG8dEiEq1qyiSj3mvzRrEVUTRXjbpk+EtYOV5mB/ypnKu
Eq0OqQql0sQkN3kgnAznpZ9PxO3Ul04RfvST+a6M+qPtdE0QFwZmHfD8aTOLYKzMEz7b6ZgWYdau
+PuhFg1ut+Ft/N7UZpGvSGfWUGzqkQbbcnxsMvuzD04YZaCttr6UNFbUYb0PZ/9VaPN1CUUfwG9m
bkHfsrGl4xsQidQ32khichDkWPHPWMSk5c1o9dlZw9LC3AQtb0y4DazcP0xNhT+iTekcDF0fEqo6
WIiwQIcQEfqKdlC6A4EgVvhGmy65SqTx0Y/hNdVasq5sXp0GhBq+QWCzWqw9TFHa3bCTlR8NPZ+D
JGryfTw04VXUiIXDFsYDg3O4T53zmhpgPMFiTYZ2WlJ7dt7AMEPXG/keRd2e2AwAw3dOMZyKqKRF
D5sINxvfBU4ie96n0ngc2xKol4CdUwD8X1JERWTve3zM10WZ4ESUxrwPraLZ6CIvr3H3AcQCGyx4
LKCM8Hja7VM35oLUo1vpxzwZmquETpDHnl1yPi+dT2qCfmWXAVf/SnL6AtwEpX9u0GsUHl38ETGM
7ACZ0NtzzvWuEXWsT6nWUWyHUQA7p2o3WFjrra2D2ljFhJeDytQ6WpdG60jpkc2oGdjFpjI41RWY
WYtuYPdBRRXU7NQ4EhkC62H1CVhly7nNuxa4nB87n4dsuvhFt1EpPoHEqtbU/dL36JmgQUVKIIqo
Jyj5uXi0KwOaaBXJD10dpTdFXTeMgMR0HLI6CcI+lsFgUbSXzQohSinSa7Poxhtu7pPbmup+Zh+x
VB1W7Qa71AczbCEtLfnlVB1zquFRNCdI941WgRvzIKEBTxNHFRpVkM3DysqHYUc5CHW4mPODuE+7
o+W+uk7jXvV9g1aXZGywMMsQllId9xRZwq1r43pRhsxgdUK/T8yWCuye7JaH+BXEwwjTI3EenXh6
mduYs6Lp7fysCA9RD82nxAxMf+idU0G6Aki9lDCJkrRu4W4nT2eBTfF8JS2h64y6kWMThpwsnQjE
ZlWH2p0Zs1yANglvKtgsLv3GfClV4CWOdklj/0uNLgFiH6h+kn0U0rHOMx0CE+vHWXcHwTYsXn5v
j/kUmwJQD5hFK07ixO76pUO+cNgvirLbxyNIsL4pLimS19r32+YSeyJ/NECugl6BhTaGRJeRWpHW
2c3Sx2jVO8tqOQSZwt3pvG9q+gbsbNMXnWJDbrvRKs7tjZ1aqEL95Lb03lRVB6uqB/kXtq+Ebwi6
FZssNq4Lv3iZJgXXbn7IeE9E0j2OtCyjMgaG329s5fIKmxb8CPo3NuuRDDmju5Vy2jeHWcHCKvd9
cPyAn5VtXvLRu4n85CgArDHY46msbtm1NnjeNLkSRhqtayPiWNxDmunUS5Fo113/PNjxPcJ/kKfT
ra1k9wnrTI40BDwt5D9w9AkOudACyVfbGo2DLE7BpDgcpTUy5Fufemc6QGATxh3WurgB6ObGln7t
c7Y4sW9tccZjKQHMp7r1NBYDG/UqP0x4Kh7qyPtcFWD9GHg8hvU47AS1zXzYgX1lOZj44UXTX/VG
j+7V4wnudOC2Hsu+L9LMXIumTi6aphcbdKcURLUN15wnSHu20zpcp5kMr428B9fW8snbEZMH57ar
CQKDGTOcXRntEO3zLkvO8FTpTsSrWtC7gUnAHRrvrq686FVzMuPJ8RLeVaRzu50tiwSHBlrrebSM
7OijppxnomEfutTaj91kvRHTh9LYps6bzL4iJ2LuHH9gz2CNmrtpO1PsNUexOmf64B9qqU37hjg2
9P/Sv0yuXl+3bcpqESOB8RhygM7qouGeW/4Z86L3Sg4FFATnIEkFRyS/YucmS8UHU2tRaBwqBFgP
6CYQ5kuFeX1dRePitIp5OHO8UFJCwml1TFmdNn+aKUahs9CkpHqE+XDCVceQhaV/W1nefRXC1gi9
7i0smVnPJXS5Ahc+4t5sHCKvJiFdAQ/XHKd4g3jgn7mxPlYMbiifM2n+QATQD02S58SHhXcXF8q9
5IBNg6mdnX2vJ5fQi1+K0OwO8HleStLCUHwlD4SCHiw52Q20YTxQdakfuszP4S+UJbijsXouCuj/
OS9nvvS4OWtDb1EOk8whB4XBg/KpY8KpeaXVC6gEjwvNi3ocbeqym08RY73dMMO3wYtznfolpQlZ
pAOgVIOzspHHAqL3q1RgKemKiuMRJqGMOVOBwz1yp9ekD6uXktb1rV174zHsONmtvZaJBzZ+YrlW
G+2VL3JC9t5t1rnxFlgTXDPRxnh4/JmWXYAiyhiKp8Iwqfuk+5F+4sLbJL0M121TF8Au83WiH9ni
yXMLIpxbUFNgTgWtTaBK546pFXhtAkD3TVV8xPZ6n2eEoGnB6Lr/Q92ZLEcOXFn2X2oPmcMdgANm
XbWIAGIkg3OSzA2MZDIxzzO+vk+kVF2S2qqsteyNzKScqAjA/Q33njve5x2zSqDb95EZYta/5tyz
yIl90yygLcICXNfMfh3om4slIck0r9IvF5GdX9hDeeoADdxXJNYyoUfBkpHhvi2S/jNdw+mydqYx
bSdGm4FdXxMl4ui+b8fsVRuQRFRBkLFTs8SA3z5TOYue/WhUPed8ijdeBBspsZlnVaPGjzMuCITl
hGCA3QzlZWz4PQEEvzJcAefGNXZqRXPTx/m0ScPiK1LAuiQ2bJIodjqbLq0nfW8mWtGZwBI4Bzak
3cau60c9r0cLTnUFNdAZVEw1AC7ZcQlqt06SnMpknl8nu2YLIy7MRSju5gj54qh4M8t44y5WjBjN
2y8x2SsFkKnUsYngJeZxbIaHaVip2woAKIl3MheBMm4i6XJMxv26Do9u7QSZnaOeNvB9fIlB+10s
zlnJPIQfpv1ZGO5PosKOMdshRrLVy+gWv91FEkYBwQb+Coege1E1DvC1M27Lcd4rtz+hQwjiKgKL
Xz0RgsJ1YTropswNc5nHaIqK73HKHcz8ej41w2Df1Bnq6DV20nNnQCnsJvYpuUvieoLre0xziqZI
UyTpuLs1yBHdIFS605F4Nzru37kgMwdcEN8WZx0/UpIfqsh6LYne3HQmp9jqYbUfk+qUmdW+WOH1
lvZyn8/gteb8qGtQQgJsfxZ3kZ+lS37LwEId8JqY9zWymQNS3Ox+hpQ4RNPFmOwbFXnmuwkP7Gdv
W7ABZgDe0yz3RKpi50pKYGumih6LYhIf04KAe81SL8Dc8q1iowkY4BL2QoKjb7aD5GLQ0x3K5iXw
Uqis3mqrO9b+F+UOD3Pek6YNT+dDJzlUTDLtvtME9A7HTfpJAAVJTSPnl+bVGcdXvLLli2fWuwlp
slPGe7NEqo3KjksBJVVmTlud1fMFmeYvpzTrQKm2v5QrN6kSrLKY3rKrtx3ovhX11lh5W1HDsW1Q
5SxV7qJ6QaZ5tsk/OIFF+A4HhGXrsshbT0UvHVxyElNhug7dJ7yl/lQMuQrMemn3iZndyj6NPrzU
rcEfTV0KlcZqw21oggvNmTF+MHTqzvbYJrvRJfRVXdN7By23Y5bHAF70btIFqwWuveKwtNahs6tb
R6/TE8yAB8etc5CbEAmwfTIzfNN5f8vwChRHlHxi+mxgEyfBZHgHA+cc1xvEPAGmrOUGvnVH6gWO
o+QcK2ZIbsc0UBTC2RAicxN2VG5eU657azQ5/lJXvYbtLPwCpvoHwKj+HdGdryBRrcrw09EDhz/0
QYX9LK7tH0UBx5g26GBN6pCzECiH1ju03D+kEfFSE7MADfgqVZ2il7FpjNPsLg8yTz4dKywDUbjZ
3hnrj7FCSobNw7Wzj56QhG09K/2cZFLsbJsyuqs5ikJPbQiA4WJLivmGcZpDfmd+b3BOhpAgNpJ0
D9P4GAsDqRTirMlyDomsT3Nh3NsM6j/6eWScS5DM0bUmqlmD9y+KbJRK65gdkslWz1gr0WTZrbtz
VH8moJSHSzf9tqlNsWUR9jUk7VHppjizZU8v1gqL1tPZwPyYpNFJtk9eRluD9p2wDF3/dKfQO7ij
6xCjVMLx7L2cm8TkbPXWe2UUL0hUdDBaNUsgPbKayU8qaX4wD2ReaoztgekGo/CEpu5MwBGtFTV+
iU/DaphWznTPKDbIyhUFxXJhvYA5z190Z3aUX9I49l1OKEquyxtgXg2KICZ2vS76hx4pJrSadcXg
NsZwepOcDjU3EQGWhYzvkxr4bmMmJJrGlBy9XYL+55r/9pYiRazJINgh6+CmsJ2XRpf1AYRi8RlW
ZvucGY4MmjUpv9tCObjhl3KnZwsksiQSuiA10ffCofCVVCFnjsp2JOdmb02eeu+1KoYP1pcMN0nQ
SeXATsfN2eBUumFfDvYZC0iEa8RlkxYDNOrI4EGww61TkdV6ElcYcwjDKUD7tn5mcW3sG8OZtzbq
ZcIgc6N+5KsZ/S73wOSGBBSLxZnH7TA0LMTLUT/hCmE6jsXnYUor9dgrIlqIgJgLtAEzrdQwk5dt
LO0Wd/lwr8amvqcbd4kxERCpvF4T4YYMh+1Evs3cgay1dDaxqcBJHyqk0UZcR0G5opTOtZMc3cQQ
z6NrJrdkaYV+YejsNpWJvxR4YNww7U5pGOEpbY1ifGtGvoZ+hhRiiUoQIWs/JXmzTwaelmjsxx1q
ppp3Z+JoLWdrOsOCupMt3gp7xEiEoBFV8EYs4CdrdGqflm7qPSVMuSlNJL66NdPHIV7flChuo2lo
LiKv3UBVGU9mdJVRVb35qwlJ49qYKdc/wQ9FC66SjQWMmS5/mkmhqDODdHBWvE95B5UbYR34ai8K
301DkiRnhMwQJL31tadv9nVsFEFRVgszwo4RzBxO+rLg/YTmEr3LxEVhm2jgLjQ4tx4TaIwlhsIj
hMzxPRzy7hA5/cgJVfO5kfZlFXVP6JH4DO0F2ykfz5l6M94sFiaWHiId2v13Y2pvvDAEPW+PJG+N
Etuss5yM8uqy7/SVhT6SYhE3ZFkthasPo04JX88MFkjWbLIDw6o6H5spJ5d8QqgLgzMiCgxrhD8v
TC76UbgkPQ75qxrM+FCyMOQTM9dzy8N9Dpns35H2iwqaYOdXNxdg1KHGccyFHMwNZD7OacFIMiqT
wLDrsNvUobyZxDryFK7LxdaZTU9Xxg9V1RQnsapwY0V45WJkc0gNvdTihei/mdKQD27O6wnjtDyE
gwEn3JjOTqqMvWikebcU+kJyFQgfd0dEK6n28xw+o5n5jZrbZbtAnbBNpwyGkRcjmlklzJclgs+f
4ZLIRGccW5PGV+NWd4H1kPQtDfJe5y4kTdEzaSQxJSOfS/ZZaWPmSXrM2+Rw7sLWwdqM4SpV/H8W
mno7y60trtiE16Cen3IQnzfdDFp6wN96XGU+7cg1yt+dtAvyXq2HtoxbUj5Y/FD6QmkHNxTr/Lm2
O/qlOmF8Uk9gWO2cwpN92m3oNOosrZDrc+7Eqe+X+TbJk+WugnwKFN+VmJr6wk9lxPDTag84DvoF
oIje2UR8+WYxfgipf8ERJQ0xocJFQEym5jsOLeNQe1gL9FyQihKbzCW6sHP26Tg02zwjloZ4sp8z
yfIyJG0g8cP1FIGgQ9UAsmROV/PBmqvj3HTrrspml+Bez9srExVlZzbsJElI6Pu7xilvxVrfTdfA
cxi5gdX0lESMWrzGkJxb9RA4xfCDR5reMbZh8hs9EG3xRmN28iaKcOwYHDfjvmLD85sZBgQx46ks
NOqfuYl+hQ5fBCKFXRnDclvBoW0mjvBXU3infrQehY3To7Sy39c4STyKBcFPMatQ68qSdlbsg42a
4Yan4S6cskciu9lX4dV/dSBaXXrJlnKb5qBOxyLyHTN+rxmnTLX1aLgog4tTZaRnYfBBern3u5HV
jtnIFqmqxNXl4ASJu7N2VEtbX48XpzedK8C6OKm2ZZNt37gY47BFDwC8huWJzMU+WKLlzWrt2Kez
+G22HcBdEe6TWuc3+SIhOE3ufmIcfUjSsjnPNdlqYw0MVy/D7QJf+IA7gjNliMpz5ul3TZr6L8mU
cwrXF5PZ9nPk5NDNE7wRZzxMwO0xkufYmQjP0NwlS2LuGnshXHElIc4akV+TmcUvIwwgU1AZdrnc
dIPIWoa3BBzQBhPDo3Sf3Ilk5chpgf91t/idqh1kqGXY5OyhGcQRbdUESz3GxafjlrDQq4KNLAb4
QcntwuaTeMFl1deBNJr5bTIm6z5U8C2DEhpUuCURr/7lkH5+IYrTyE6hm7JYxsLovpsjmvwNR2T1
NXut5/qNbJPPPi3nkySiCHaDiYd3BhYQ1FnZ/1jsBS3vOv/so5QcHOG9CrbNV615Gp9cQ6G7JeEO
v84NRwazNpblN4LW5KnUhG5YsxJ7/KKCd7X3LlHUFU9TmcVnaGkIYg3PZhEdh8IfQ/IOlGGxvSnB
k++GatH3nkmbh4s9Pgsy9va1kzpH0Bs+qBRMqkZiPRBwdrY1UZoxyPbQXU/obHH7Kb1f9K/e4lWa
sT72YvkGW1m8DoyU73RHtpJhUIyrodS7uod77ywlO/lFsvZZsdOtV3OiF9fullgrFMTd9HPy7Ife
HNPjWmMRipYpevTgMdhsuACqcgwZ5Zq9hFAdNmHNZjhkSyavYLPWm1LsHUQCElLRkiF3GjM6PRO9
/tCko49IbCG6O0/3hLWqIC+YcKd96Po2Eh+zcZi5xQ/mLLwv8NfzR7eQ4pWs3H9s+u1xs6wpjiXA
i76c+tVFPRIOD8Ww3LPl5thQ12Ilcy4LbITAqibe4qnKJ2o5uVfJGh+JvXqhv3nhIZXbFvRMpcT7
FY+gCUYY3PXYlt5DGU/qN0Ovhq/MNsnvaniD4jLLgwE/Toxyqn12lxlstRC/ogl6XA4DI9tMKj1U
wDWCPBQ4nnR9SWf721q5jRtjUHdXKKbl4FCcasEAOlwFRcHCEz3AZfjJ1B1b74zxLlTZ4FdUI5tO
omtwhpiVTWbaB1iKPnluWFOt1UG5Uj2S6XUMu5BdEQzZDce92iQjeaL1TOxfsep0b0xrUmyaynXu
iUYlKSAshp0zRtE7U/A/cA2IO7N23jyjAuUWCTxRGAm4xAvjTbRLyH3Cdb5s0FKUj1kz5G+s3Up/
paClRS4xvCS/1xohUG58mXVlB8otk3ekLyBnw2Ffk2Lv8nRzreN5MzZr4xxzmbA9ycqqOYQVfXS/
Nt6e1v/ZM5n+Wy2lDxi6X1x/ZGXW4bYAPpG7YXmbKns5M30HwCu69slyMnl7/QZ7DdbObpUFqzV/
RG6c8LStFoEyjCWnPJQbXDPV1kgqKpJwvSvSutzXXdf5enSSYCUzunPg8lZF9oX9/MWZy9MUE5Bj
ZIdIoawlqJ7pXg4uvinaHy7bIRyjoaJkTpsdMWLsZhvjXlskuPNCWMWdnIuRVjs52AUBtpGlyElo
3elnNwn9ZKpe/JjS1MHe1Ghf0iA8lkVGzEIGC4/ROQGA2PxuWDXGj80CrN5kRfWAOHa46fpK+9X4
x+nt7Uj4Nrd5IgymPWudP5PV2fgFpHt/Ljzj6PZe+tRjDt3x3A39RqULQS+4Dnekp9c+557CmeNk
58hpeiJg5Re3pcTbNHG/tywzkakw/vAqLL5N8qRcwzmrAvWJ02Y3NfljG0h81LN59yNar9M3WeNb
a76l2R9Nwgt3S5HUL23s3vaiIyKion7B3C1rA+M/kTK2/BhQiCP8cf0Cd+pFRqL6At0MYwGbyRbK
Cg5+TS/Y18A1eRjLi+sk9jlcuPBr0W6sInoM+cFPUedtFxDPPJQd2iXB7pj2srTOXo4eccQAwZDm
tW9K3laSIrAS9LfVbIBSdZrpUFcLaSJ9+UxbSBbHJJ+NHvdZbVf3pdlVgZuwHoi8zt5ibFOgptlW
xSuA1xbRj1Ihs92C2ICUUpYrJvwTPvGFji5BA1P24YNThfgajFLsW2a+mWP8MgZc4iV/G5tNMkjS
tAHXWLbNyhydlHTIOFfLIHtcZ5l+9MPw3cMb3lQlPXqX0xJU1RuJqgvXPpNYmavuPl6vuUPxCbx1
0HdhgK059gtGxtuqkc9NXGzLPj03jUMOjZlO6wO5xsB2nLwKVolbPhW1H2fTTdOZCbHOnKdhezXH
FBC4MdH62uEpy3r2EWgUuTlVh/cipzcbHrzRyU5JV90kY3OJGie5TbQt2IoWkHXwTRu7aSpYBGvr
ZWRZcogmI70Lm5JA0zZldGtkhFAvpXJP/cxM2aM9mpPlneDffcQbeuQTwkdogfl1Sya7pEcnsiBf
6br6s1jSHKYutPYmgMhfS0q+YTdH/WPmrTU1K0JCok5mJqYA68EcVxpWtJnOWH/0T5uB4NkEwsFI
w9l15FvOPDIMthViLaoPt2qtJ7eKU7bXc32w+srZEMZdnt0Yi0CTmD0VEprV1RApI/DS3IiG2W9v
rtGhLsx7JLTteSCsDAQFslEPkgJfYidcX5dWj9M5sw5YB9+n61EHuijaOHpgYeGwbyxKWRwthIgB
5oXoHOr2ZELqht7LgDJz3zsgufxUyDFR1wbQR4egSThlM+DQtxMMgatMPorbX53UfCLLtp+bPTnN
j9pB0DWeGbBtY7k8q4ZXPGHdazo12r03ky8IFw/VZ35rY0Xd1uZbXjNPdpsnw2aKkoD6V0ZHf8b0
t3eQBKJ/niTT1Ubue5Sezmhe+msQYTWO1VZ60yuv62kS/RNwjoaENXkEhsxAbQzEMvoFPIuU96hs
MmC3/X6exPX1ZxmMcK/sMxIJcGFwlFCJ1pzSK9azppDHGoh3YsBSSnHe86akLsvBCIt6C5xdmXbQ
wG8oV37yuAcYAto69ghSwthLO8B4wTjF0CDZPxfM9lkQhvnepNA8rpVl3km8+TwzRZVgcJqzzYD1
mMTMSmwZlN6PNMv7LMvnC3GtgZzq4ZDabIcYK/EZCvGyTkSmVXN5jxWXpIzB5biy3PhODk3l1x6m
UrQ3iy/7QRyckFlUxljx1pzkT60ThCGVmR15N6zsJomK5h5XNqlPSRoSfjFQ+VfcZnhRPmfHNvYc
jXcr4mHfYCnKvW299C6LkzqJ8zduC0QCZYVAPA29fdxm71XHThBTdh7gmVyRDIpvt7SWu0TjsErm
bqB5hAxrmQO4rFE7r2sx8ALn7PWYpTeL2GMI37RAVzB+vCtalKoq955sN5L+oiRFyVBT7Q+NZq++
QBzmWAzsyjyEuvEtByue6Sa/6FuCFji9Rjt8iJLuZNa6CdxsJqgpGRDBd2EqGVWGGcSBuHsjRPOo
EngE4+SnFZpj0nQ9BHy0jm12XyXXczH9XhpvF1tktYxOzFGbrNtVqFs9gbQNKYjgYz2hQgF9Ac1k
paYebx3H2tmCyX4lH7VpmA+w97kBRvcxy903w8omTMpMZdEnYlNlXUNqSkXL493zTRh3NY3CuzI7
Gu0+JEdvgPGPJL5L5AXhJD8FA6xaDL5G8VX/VrR1rBCL2T2Mo+i2xrJYqL3FdrBjJv+zlwBC6JcX
NuHnLmKJL02utVQtQxDnbnSDgfbJm8LiPIQ2rlkHqBnDGXqzMDGoYmLGF/k5osOvwK2J1Ll35uRO
J83jaiQ/amPcz120d1vnPrH0o0wKtVkZ+m3FSKx7ZHpPkQSXHeEzCMzUK9iwxdhNrQadk+D7wq0a
i9+ESWJcNQ3dvppVXIB2iJW3tZWbvuBVhEUzxnGUQpbGcIAAnqn32iickwKFWKQfqg57/NLtippQ
rdTk1sOBHAVTapNCTQnqpZvYFgyhNfRfFM7Si/cuHDyY7rJZnWcPfSypdl18bMdIvBC/nqZkxDm2
h1sw5XW2K0TSdg6hoxQOBtN+rYh+KKITlSTSM09dZ1iCc2nEJPoNfBm5Xuhu4Lz5VZ+TnKez3B9h
qAf6Otg00Rhsq4WCyLDGi91pwg8FlLEKOzEqHKDHhvArL7xarq9HrMK1bcnoqOOovY3xegV4qoFp
d+kr2rjYB17xinyMlkAN67Fqi+hhybmaXbYOqS4DxF3fomv8dZIJCXQuUWZdw5B/VWrjeGS2u04K
EKmrxb4wbSzZMVHH8wUPCqB3PW7jsD3VeXURs7zTWfVynX/uOm1WR6KRvK2aRL6D5hhuvKFnx1Ul
3ssyzy0BxMalzSSHgsOIYWCTxwK9fURmxjqT6ETG7Zsqj3ZWtN65sPNW57oavsrCSeF4NI0FWkVF
3K/In7MSuQIpQU9kHqxsiTXRcwaWDqkIvyF7EQtWPzIwA4xlXOquj/dG7A0GyD8M8XG1fBaIsP1a
45xvbGgKKmaylvbNzaipV8tmzYKoQ4M46aV6pJ50znoQA7dPadyYBW93Lv+8UmO0q61G7iBgk2cB
gRrmHostwaTZJTcN7DbGlHhE2Ic5g+osYgc+ooquBnwwuYmuX6uk9vNVyd2SzCfqkuZc14RhtlnV
3/CJgEZSefEegbva6rV2b8qEiq+ppzfc8dMhtQQpTGFX+SIizm6AMb9nW+dekq75HlkmAGaJpmCc
SSw3xo5Qe87ngP170HnhV1EO1HRx5JfItg7G6E27YrxWrleEOQOa8MYT008Wr90BTSfXJ/YT31Cj
B61BRIdpdZjNr1N0PzCP9VN4m342sG8JK0tcENPhv5X1/AyWzzzxb70kKsGJGy/GXba42GmZIoX3
qwG40E45H1rZAnrXY/ZMpT9vF0bHMEuUd9/GSfvQVJiil5pSiO7D+oxaMZ2R4q+3Xj3jTnKGPAk8
N7SPllNTGnlDvodBAAIIC8SDym15xqww3daoNNVmRt/isDvXve86YFaYfEHd77L+11TYNf1zGrrP
9ijvKSMxCJc98CgKxp4lqYjYjbwtMVaCIEPYlvv5kgvfYCnMuoIdqG/w0/tjizd6UTBqiKGNm591
6C7GNkcU/FuSqsyhhpRrE3sLGr7atlDyxjA2z53qKuojUrLbPh6TXb9cVR9wCwDhJ5WK7jNZrQ+1
LBnLYHejGKvmyIu3UUOsDbB5BzWtkvhbqLcKQaRH6qBdbZugVrXe8T63sEXXr9qGkWGvMcEfJHE2
kIOo2oC1dQcbcyOe6HtZwhzT9Ctk1HsPg2OS0OKG4my17McCKylHBd9kMj26SfQgBvM938tIV1Dy
ua68/C6eKIeWMbuZLK9+MEc57NJ8+Kga684y6HDSa35u4crmhCfcIGiKNXVREQEgI8ZmscXfDJv4
va9W89bsYccbFagn17wnymsh7aQKVAlB02X0rse3mJo29IZAefOu68ez4NtJ0uaj8qLXFNeKiEnu
ZBJwEzrecR7yQEjmetSGQZ3OmG/M0ch2A7djt0F1FZ2aaADANNsJTc5inNcuavy0j609VRDZvfmk
zlFq82+i4L3ujMafslt2dSXA6K+T3pkxdBrnaluBRiJO4xzZj03MAnRTxaH50ekUkB/B5eOPFTfI
1e+efvS4svx46QmLbwk9CFolhm1PcUtwUEIugpnX/RsF2AO8Dtwu6EDcgxF1hNTQucDtIthtQ9Pw
7RQJmB2nfqyUNdMCL3exFN+VLdlEG0egEDcirXY8pJemHrfd1KLis26Mqn0KS/sT1DJXdGnRN7ae
snaxGxq7OTXqF0eyG96g4SbwMAEK0oAFABQBd66wA1A1XNqI7PF6De6cux95q1kMKKhK23Yt1UeL
5+197qns4iixFPtlMlXJiDmqqbQDKcv5virNu2Fqh8n3mEDeOBOj5w3NffQer9enNK+cH3j3SCqY
y/zIxKSiBlXUw9yJeurviljIlyLLKezjBLFPM8RnHXsWywUz3CnDkO+MWR8Fu6CTznk9aBCMX8Vg
Gyifk8p7KWoek6xaipOs3fQw2ySthYVa3yDSMvZgZ/yNgqK6tYolfU6Qy7KWMIxjKRs+j9r8GG35
VXtUv25SpncyLN+HfLBuaVeItZEyPCChbh8WxD/7DhXLp0OPcBzqprkTorbuUdfLM3ai9Kbjw73j
VGZ3Qc4PE2y+yawtp6NOs+yzbz0UwSgzvBljkDUw5VNLO9yUco0vONqKICpaf3GiNGhb0zsQ6ype
01l/pvHYn8nLNhHZoeqe+cAvqb14vj1bD0UfZdMhA130Myq72deYiZ54X7dsScFMJI44oo4m2Xb6
XdrTce2j/oxznChRe0yBww11Owa2NX9PJQqwJMdeZ8llV4VD69vD8svQpAB1SV09eGQ2sLzpcVqv
Zv6gx4XZonDNXVgBeKJNW5wnwkMjOmHb2eai6nypM7Ahnf2zt7Js8esu9bveHX5pDrhmsyJAppXm
9WLIz5CqW816n2gpLzVgwsBU6WcVGSwSJss9OXH33cEm6g8MoAhwMAb9RAcmA9OJYNbA62KpXv9M
R1aMk0G6Nwlbwq9Jnqow5iF2TLBy2fZRGkT5MQ+yzmR4cBxf3/0lXd91jCCT5bHXMWkpn2D8cRV0
ubMcusn5GQ+ed1Nc1xzuXJYv5IVaxJFiGlhHvtQyQ3qidcT5nYzflQNHeZQFLtuKIfBaCrljsocU
a1hQjqiwT3wyo9bd1AlU90Wc60Nf2YxfZtWV8PzG4qDG0WahjiGMEChN2CpjMtk7R1MN576R6Kzq
0BoOjrDDs5k11l73RnZMaGSZfpjhcSnwkw5Xmk/jpWcbm81FVri53LgmZ+0K2ivJ3asFYx07I23c
SWP3Plx7E5mJNva8ESsrqDV8ltAhv0rXg2MVI6ukXMgP6+qm2wlv9l5QcH2gAUQJKZn1aqbq1H0w
hBv0UoENLxBYqPk6hk60V9JDzTsxZeTcFtFPZiYURk4rngqW99vIiLxt5zjdY955J0+RRE5mzm2l
469kJRaIZWR6wzKUqONsUgExVFCZmIc0WwXG7+AmIwQzZBHbcc6+7Hz6USf0wVizkck1w7HDn3vo
DWvAb22bu6pbnoE+LD/m2LhDgc1AWnsvQ0JwW1oBH8YoCLHVjsguvIqHG+9IdOOlzK0neBYdeqYO
rizJkxh8B4zho41/TkX7sgxFMDbVo+Safpi6rNsXhoXVOBbpQRlOJTYuUig/w/3yIsv6AbWBvU2Z
IKKavW5gF6axAjbUJlLZhRVCMDW59dz8eTjK0n5UqDZwxgHZrmIqNSmZQHkpk8ZN77qEMi7d5IuW
zG1B+5rAkvGAQYC9Ef0RDWdyoNbm2HFW9wdOLIu7rGGcVxnNoZkSd+s5WXml8OEjMQz7YLewluOe
Z9KNsBeguO3Bi+tWlV/oZ/QhwQIaFR0tU5XdCiMRl2EgaT5uLOjnuVwwhpdQVfE1EmNGRYMshLa8
HzhvkODOqsn8CEMkTyk9LnxN6DlmfT/JRt11Lkp7FS1X5yUG+x/IxqdDO9bzDaVXy0bN+FrH+Dob
Iiuch/qu7hpqnSUtmCtda62ogMOzqunG6dLlrxTdfwnt8D9CG/4B7/DfQiCu/94XjDz0qXyI//G/
/vbv+x/9xz/8F2ZZRD4+QFNZHr+7Ie//k2lw/Z3/r7/4t+DI56X+/vd/+6qGsr/+bRGbjb9HM5Dv
8D/5+C7J8P1//fa/uvgMsM9/0dq+OiuveOc/wJS/4Vyuv4RtVINkFtr5kyHxnz4+DA9/AdWM+88j
gwU9qYDB0FVDH//7vxngIUzbJhEANKOCxSL1v4Jz+CdOM2EsMKvdq1+QCAwNUuKffJ+rneso9yiJ
2L+TCYbAqo2DWalTvrrEFoarbi59EsJjLOTCgHoYnZS8P2lyEjrMQen10mabgCC+mbjKsVOPxfRr
ySwNaT+tX2LRkCTVurQBdSfiT8Kests/H/e/9OT9t8/T3z9O/99BRdT/DBUZ8ujjn8Inrn/ir8+e
dP/ikE2ouBT+GD7/K8FHyr+AuDZhBV2zbMAF/ZeD1LLITHUwAwvLhFWOA/X/PHgWDlJlO/wpYlOv
z/K/5CDlKf9HA6nkWeM0VTzFgNEFfx+//ncoIWtKQpgXHHJTFKV3I0hE3zboHnGiVwL0c4xCr8bu
zrJLW843A0Z8V5kawDAkggGR4zaOiWjDzi6tlYTddkHFV/r0iiYJxbJf30zLwJNktxXWICKmJWUV
/7PeZrMtK7qRucUNkocM/BQ9KFVhZMFK/bPEi2PTfRgMWxsbc5ZOxHanQoNRyhyjgvIiFHEmXw7d
wvwjjZeQ+L6VfxbFRQaarK61OGrerGWThez34BcOWQS3WWcNvoSpfB2LYoe79k6q4i62+zdjDTfz
5N4aNmIJ1i1e0aFsz3ZX6YONG1FGcxCS1xbX8yEssc505oHfh6UkVWMARxjRtMvoAMWn6u9nXvpP
W/5oPaI6NiKWtykjdcwT2zpsAzzCB+arH02vL6EBj9VNz3XjseafKeedamOkfbCa/MlBT2jVa9Aj
OR8DHThBhUzBmLDxHwHqwLbdxK6YRkp2/ghIl5ABaY3vXg/qDSPTbimLY9tY5bwrEAgovF+9C2s1
odzJY/unbGbvPac8JB8hZctddfNs+1XF4MUx3OiV2Xj0ZjYVinSSlozvSS4INEx2Krdjy4yDK48t
+SykyX5UtRijzDihW63rggmsB1bkJcHQeEldo2JNFynrZqGw3Pdlrc95hkFWZrj7pmwkzVU6cfLY
O5g8CCqPFj8DY+BsuEKZgzkgWXatCesZqSw9H7wClTxGXk3NiUktOSN2YqhGoYaWoy8ehDMsOxZj
YjctNGSinZ8AceZsskgE/S0SD9KFM4aHzCwjFuZGqANbWuXvJZ4K0KQjVVkkkm1ms5x20eEee111
B1JUaHJLsr6XvsSjYdgIo6mps7uIFWUQhfVXZAGnSedw+A0HVCIQs/SuCwvEhJ5ZLO5Jz/+bvTNZ
jhzJsuy/9B4lqlDFtOiNwQbO9Jl030BIuhPzPOPr+4BRXeU0smgd+95kimRKBAgYoKrvvXvPLcF5
EtOGcQYnaMwJvQMOSJ8rKH93tA/uo7Gr7tCP9sXZ2AQhab2j8ug6JSOmkLLlB/ZsCQ0UEfKPafGy
OwQ4GRvFYFmfJlrB8B5BG/2i2w2lbs6tx7ng0ht2/JkTftIWV5ZKmDvV6QpYREhnoeROZovJWeE9
KQ6zvGORSafVywfp50QlEr2ZRe1jGy6960dzOJINEzRmuUOsScRFxjl98OPKG6902iXjbpoEGHrt
oCmnaddcYSYNhI8tnFsfxDxz/q5wtFyVmc7/MC8cnxzViOhG5nHZPKZJKhn2jW1xqLGzIt13jKo/
RC7+3ZWdF7hn6JdQThczgyZMXTpoLqd2Vve8PNwjqxMDl5qhw2aeNPyjmAMkJeg45OVVlvdJfI4o
zW7Py85JgSYVuQWQaElBUfYNtj0Y0pweTT4A1KgOYQBgSRhTclKGVHG1JLgzD+PU5WsceoPqOKIi
DnAIUTowwRaG3k3osQJc6tSFq16CGotGNI66Xg50tYtsRJMUtQqVX4Ghrd3mkUfTuJjGMLoJJZ/1
lkdVO5sRRMlZonjtLrSsKAB0KdZ2kxmLXaXJD9wom8zSQ5w6LtktypjGfT9SeSL47ZW9J4MeU0ZE
Y7fa4aICZkLraryNYVFIPBL5PG1ZYe1y5+lGqDN3QdS8lSOj18uJ6upJLnic+FsqtLx6ph3nozpo
u+2YScb3CbHapY9M0auvaq91u/OqDzrpe6SwRqT5eM69V+L8OouGGXlpM7pBu6/rbJDnpiApawOQ
vyYF1SuAZ1quZSAonOnRXhiEZo5XeUhmK5wn4ozCvnX7TxPl5s1cQoxG+tVAxciYIJdn9jgiAp84
4Bn7pu4Y37kyqMydSRYEhyS+27UGF5mJJygcUagp26qupq6L/yDvaVrm+W013zo2Qb5XzmDKaMe0
LjnH8joJsihztJtOWLl6R7fatvYIeqhRkiaFBD3S1XnAtTZcBfXIGND0YEQCq7bVhi0APTD/4CBp
Xba4HpaJZiIdeWrggK2T+bDo4snvGip4AhpFn62SS7yuuT2BMKJ01r8a0uqIswwHkW2FmBuGiAUO
UpUM9mU/VUgWRyO1r8bWypKtCCKc9Wzq+D8M2adrUCpW/E1oNqg/mH3iqbBYW1vfY9/hf8HbV23r
yemmvXJH04GOw0ERhwIM8Q10qvbX3Du4Ub0qGMe9jDGE+m4SpM6Wnh4JlIFG67lBlBQh4VERvSo7
sBEvOCWJBrswW8rfeVsPj72i+4k2tLdXDm1gXcV0bf60dYi3cCC4ZcahNgT9VtMZbaX5tYayuJN5
RP9YJBEJB5bqEY9kWX4GjdsiGlxlM/nT43in0dSQp9lN20W2Sbltk9F8tGie5sysxxUvMMoYWV/Y
XmYDYhv0eEGRHfIyj+MD8SjG55kwQyxCYRn+tJwfoZXSPs91/xvk/ZzRk9HTd7YnRacjRH68ce3Q
e9IIkzUFazffzrPR5X7UjyZuOdkESCwgV2wI4GXKygO2vzqVJhe57PALmKMFehTTQvXkFm5LylLd
lOpA2Bd23FEEsMqoYcR5hHVhwQSd06SlLnB83JyAODyUt9Rurnq2QBr+xoLN0MGoJ/XLHJVFzoV2
yBMpZxsTMNDFkaVPSA3ryXblM0MdWruqGuij0XJK8cQsJTHMldehYHGtmuHAkpbOl7JFbr8hOaJ9
An7Q2xtn7Pn5utoekP6Ugh9J2Sa7EUko3Q6GEoYOmOR4XLLsi2rqmhzdLEMxVdZeCaXCWQLeJsdD
OoM8jNG3ma8dmbaYavAVi9QXQ6WwIqB2CW2c/em4nysHAjMbNCEmoyrrzxEzY1wIfRL94pv1fi/t
MiLDXOyVWg0oeaRdAY6E9XAckj1TkukLkVfF5y5WeN08iyGBt+Dl2yGmoJ00CTeYdwvb5QWSFc4e
SKEk0oC8wt0TlEnDO5zj0wSJ0C56twhal7B6F/MRnS49U/6zw8niAF8irg0dsgenSf//0D86Bue/
//f/sj+s57d/ivyhSf8u6dd/4J+qSpJ+almAM2xJ6U6s0n/BGd3/EI5r0h+CMCL/MzH1/3J5nDXc
j//PNAEraf7rv6oqS/8H/zpYiquHy6Mck/+mmqc6+wvKw0rlKq7MlYBAQoOVa831V02F4I1hMOok
fywb3rga2B9JKejF47o8+6vH8U7A02v+z8ulXAlHSDvgaJVyV0rkX5dKYydYdI+81lQo3bicieW7
Ta8mZyiuIhESuNDk2fekQudRxUN0/vHl1YpN/W/+0D/XdyghVwAl2Yj6CKvK1HkGp790fqzTMPok
zcjdmRMfxp6KiJAAI4ZRySMgbJhoGyAcDCVD+dVRg/MUJk7wydReg7Exm1mqcVvX3maRDY4zMoxy
SSJWkhcHB+nfcz3WJNAUdsQUHgsfJwkjy9EfDKVJpHFTF88TvD2QfWbiINsY6+gb748b+g2Y/ke8
68MdfWvzO7aZ4tobWK93Y5FF3z9+IKSOvvdENKhPTSQpYfXry/HXLzJXAncNij5/jD3O173QJAsN
FlDyubJgYQA90necQ+RD1tpoAwCGEmFeleir2UpU/XvJ0aVtODqiWY0yfOkE6VVPrZxeaqkqD3wL
5i78OfyTyYGTrHqiOLbkgU2r+xZ0AP+2UZJlj1Yf1dneQOc9nbldVd5PvUvnOrYDWNxogjHwutHU
g+40EnR+LhyMpJ+ZrqdOS64ddzGC7++jm2Fqa5NMAiZot5wtknQv0OK25xQNBWeMZMqhNXmV3W8n
24RikI5MjcEY6KjZRnk8Ob6HUeFBZGgrN4U9I+xoe9OxrxcGLMaW4637K5As+Wd01EeOqgM0nX3c
TI4DOMeLOWjAkvyK5S0MPylgKiZHJzd6cBrHtIEtmRb+ONw/A1w5h1N/2xZLvUu7leVRtUiyyW9F
ve0TGSnSbWLFHOkpk63V7zXovgf96fXaJ7lJQA5ZxlRdDUbgOZctgT2ID7SdfYmRoIodipNCbk0s
2xxTXOaRZ7GcPPOJG7atS7S+NgIMNuT4MzZ+Z7wOQhKp9kvsVmQPMjIEicJbwZRD0MM4D5RCKxwM
aWvuOmQExW0igQMi6aZxgodizNQ2S2Rza9rFUm5V5oyePwJQxTYbDG3w2C86ive6U07IaIHO+wb2
ib0KcTyAB07qIeEWBVxQBulJU8FXwcdlpMEUUxW7YvgHK0zvDrjG/+NixLzOBU2L4UtYR72klrlf
Ogh4RmHpeAc7ojhr7ba+TSE9QLikotgtg1HuyZhcA0P64Pnjj49w1uPFyNOOFsT02S9YttefXieN
MEbvTsMqCdeM+VJfAvKJL0ydy0MpveTfRVG/rH5Qwt2XGTQ7h6VeX9DGbFZWUhORVCBm6TQ6wWYq
8Ks3pfvQ1xOuInPR247w9e1cY6nP6ko9liPz4P00k9OQI+DcL7gqL5WRhP+J9Psffw+5rv6vV2dS
TVzyBtErCVp9RwHdZi68iVILD7UR8AN7M3M76pHdKFJE5+BRJAemCZMk5Q2m6cmUvuo0Lrjc6A7g
28SJ3ertbsFeLWibWx77tlo7nn+vjYXRFoIpoSCECJGTPyQjJk5nHYx8/CK8swhba3ee/Yg4Z9ey
jhZhWaXWiCFZ+FE5Dp8i9M4JiUmYXTa5bp0/Bo0XJpqJZTMkJj9QbiD3slVrO0IKLPsRmWvazON9
bS0Kq5Pd1GQoGJqKwaCNs+3LHLf2x3/z25fXkjatWPRgPBkOIa+fjWsRTz0E6588LNWjVGV7CKYg
38dOEX2N0TQdPr7eSzr7f78cjhBEcJu2iSzFFC7fzNHXitu5JB7QXGXxmf6BAsojWqKx8dvQwlRb
ux5BPeT0V+HEpOmPcWzoTozo304w5F+/FJxbOLkIJRnKSEsgwFk31L82zGixKllJphfaNcbPGWOS
jRjS+duJ233vMuBH1z677Tqc0V5fRo4YHZMhrv2Shb+gQ4kDLieM80vcZ/NTr6tg37UN0bXVWseH
BfyPCfIFGWiJnaZ7hkXIgbFpPoQ9wuXNx3/d62Pc+gy0R7a00iZ0ek5SRwsJyhATzxtMZhBHwXlt
ucaOBLHoADrje9inyc4FErENanx5KIzar//+6tST7hrOzghAHx0i4wZfoQYIhB6wA/TdZSXM+jQ2
EB9EYbtdppLcxsEEvkf7qd810DFOYE9fH5r+uX/TZJiGVxk69Avm8q93wHVIcZb4SeBVJ8Xid1Ug
x02X1Ah4QI1j8c4YD8/tsPv4xo8WyPW6loBdaXrMBtk6rKN3T4FbNJsKnSP8spJAXsgS37Ow5mhE
QiEkw8R2dkYL1sfK7YT+4AQKbh9buKW35Bsu1R6RQzRtP/6rXq8EL3+UwxSQjZRAWm16R6s274hQ
mJp7fwkyBFDklJz3gjmzzvRyCUDPvfv4euub//dCwEOAwIdt4OUMzzDz9ZehpgXiXMouJgvlbVOm
67tU0hgwGrf7Sgff3SGanlHSePaJ5//2m1yvrKiS1urBPB4+odQpMpdhkk9zv9kSW5nuAgfo6Mf3
J9fV/vgGKZFY5DyeK/bH1zeIMdTOrLoZ/KyK8rMQoc61alRKK0oW3/rMada97rEn5nqv85ZQpdgJ
v3u0/q81TOyLNi/T86TRxYM1WO6Jb0+Ld/46yYyPBcBmGC3co3cQyzBCP8+u/bYaP4U13KzYmFpE
2iIj/Qkj5dZBpodutVsBecRg5jvQg5hPjYMbpVPqo+5KLyGfWw3KDKJL1hkM25ta8NxDz+/spxx9
TQyhC5nkFiqjcjBNyejeJhUw2SGBmg4AP7MDL/6C6dG7S0IRXjlsGcEuNVxky4C3HbZRIj03HHv7
ZyvyonttTDRzCogKC9TLCpF8Dv0VTNlUzU94hiGPdqNrntM3ymnM5UA86KpD2mgKmzaVS8LFT12P
4taopJujNbKHetMhfAYXBatnDSiSg7MVXRDfmsbI/KetpHkuSrwomHHMCsgEk3uy8NLK+jqWuAz8
fgTxsmk0sG6/mOcBsohj49WhOsC4XmB+ai/meer2zBhI2uX47D4voSsIMBg777ste2/c1BRu0zZs
U/AJVlc3f2hRO7mvrNxatlVmxBcMUDhNhziKsXP03bfJUuV9FsTtHzdU9YJjMAfVbLVN8oeOkhec
825ql67nDIgQ9uT4yLEtJkWKE9E3oRGE7G2GOIgbMwXSIhFBGu4JVgkYfJZyvi36TP5BBDk9ujKK
biiOB/WNm/F+DG2RUgIQ9neNvoVU0aYEJ0mruyQ1qZmYbPq50aPfCrociqEJ2z7d2Q4yvU0VsoZt
xmrhL2NnqN2brFLxPfoxD5ePnPlBIcehZOrQ29XbySSoHZgwUAoyb2n1ymJeAC1Z6rxoMhxq2OMR
VMMQTH/Pfbr80EQdCeBuVnBOj09imRvBn/hpNQ9Yby3SGTdm1iY/XGa6D8mAGd5nJCV+mpxLf1NG
zDVIznx5tsH63Edp1BVgBCY5nc/ZbMEvhhnyrTHSGtofmMHSlN5nI8MrsGXil1wgXg0rDLs889XO
RVBFYS/TDQwPhH0GrUbnnPtynlbVND3V3En5xkqtLqzUtQOsvebqyipV3+zMygqHy1APlIcG2czm
oZ2YAgGUks46tiF6bYtHkJACWBYlhSexZOcJyh/ynTC2cRu9K+ILZRPwsI1hB/BuBrWGrRNElKXS
LusHO0/JprccQPS0UWNUyxPta0Ltqql+1tkUPbilQsZmTev0bY6xjeJVhOK7CXH/Io1japXuUly+
7sXc2BqMepoa58NsMipMowxwXsc+/xjg4J82DjOP6oI7B9vVzxYZp2k0c/DqlbDoxlQTTNcOrR5t
/UVRuzO45wx90FW7zrssqxJ+2tm63fbYrItDjKSELEKjDdU+MyEjAukrzXsK9jEBYxqom5SXddo0
8HjzM9MeRLdtOgTFu9VQbm41BrdvXo9clFFJ6t2U/EbuljpaIGnm4674BePuqjbKtN2GNkpxSE7a
5V+Yh+Y9id2M9tGhgWVcrMT+MeKmHbZ216+R0uig77UCx0k2t9sb59AMnV9V2Rmrv6CUTwxbq8/G
UDPs643ZsQ9GbIB2NOeguGzwJ+U72i+0w+0mZjLjMr7fAEDxfpqGcp87zwsIQSiWb2We9etzndbP
Tnntt3leTP5uHBarRR6OwsaKQ3aY1nGNn9JaaUGdAqlCeqOlYBWimNizDVokuilpXnchgMWdvfBo
MBxkDGWqoaaJUMEBga/IfN5p3Bb/DwVexPy8H79WM9sLdEHZzjs9J8jYTNNqeEGWIb+KY2mBenO7
iAR0rxSXStTLJ2wc2VchRlKaqwyFOF7ZxqKNA9iwxOSJ9svvsXAzTLMqRp9dMUR+O9nypioThZqA
HI8zuaxvftEm4W+AKmHmT+kkLmLeCG+bZ43U1xKoUMbYIvd68tgGw9i7nc1Bq800VWjaLp+N0Sz+
gNJJ7vg36OeWwSWWuakufrp5M+IIWNKYkW4QC7BhiuHVdnY1FhVmQ8ySIgECM26RIDLejNTlNAgk
40CuilvXrLrAL2vQV75oPPvLFNTzD1gag+NT1k93Q1ZO1cXc8rKckYQzpztYceDTwEZKd8tIMMvO
JrkQ32thL+gZw4/LMyunvPGSgAq+bsmMQ461qhGWRHVwaSuB+3ckrRAqdA0sYCNKpNEoassU8QmJ
BamJJh2FwFUU2S15kMBqmFuVNqoCxLTMTZoJ6HNFAvKvYlkc1B4Z8y7Hn6fFSLaDbPR8iElJUNcS
s+6KNyoTCwuidoydMpn2+XNkEQviYgcI9qXohzVKUEasGzKCaqXJFSIX2B4+p6XV7xHG2D/Q7Rpf
FsLPu/MlQxtmTi07YWRGYqUE9X1/APy9y8bSuGK0WMVnOkhrmNPNF0IcGOCBOUFwXLfXpDa3f3Ly
du9kPX5qBmotzjQXiB6ZfJ042L0tm6Dfu0pIxqhSUaC+PthlJZ9n3GQwrM0UMEaBFSD0YSNWpY9X
KH2KraRfg6eT5TYxJ2atMBI5GFTRbHYw6CDJ+PNczMamj8Y+8Rcn6n+RmYrvpasNTTyHJwAmt2LG
wUunJutPnPTfqT8owNc/nS7vqhI7qsHrSVZ5NgFJA4XREsujYKjMxKVv+0p2v4VTf9WxhXU4kmlz
TlNJPOHsmb7FaqJbPAjQuqceqVBvDst0ITTNAcKtzLUYef1Mu4hSoUiZz3keq/LFQFgwX8BYqgfb
tem8elXsYTAzcWc6woUJUjVp7fpkbiQ/cqFwSI6uHD57BUHvqO0F/VI+ZNvd0JN5YZbL6I+FyCff
egRuohCO3GamwjMHokW8Yua4axjR77FD7LOD4w4Q3exNvodQVdlj3SAhv1gQG6y5I45x1gt+r80g
DQaDwzAHX1GmYZQcyzn8FvC6PxCsNJGHF/bqmS6t+JktIYnhqVf3+Qs+DVMyEKdpGy26i3wduF6K
upo37gzXDZIiOyRSM4snvLRRoJqf+IiIh5QEHvh5MdQIuuDtHXC6mpzvug5DsKa5blyqMkGJRZAo
5hLbJjI7m+aUjOakRs0UcxbYjJwnrK1WGq9qC30MKg9bkzs0ywPuhwS7DlbLcuO0njC2pu5C2r6c
7XKcVw4Ry5gjOL5x9ikRI4D2RMRTBrss7Ou73iNJadtbTqX8vKMn6xetl/0KAThwELTKDOOjNciD
67TpMzjIQOO1GPS+49DIUgS5E8Q51678OCHsycdp0N16y+rypi2UXbGFYeOtEZSQ4kCsH2h806uu
OZ9aEg2TkRqb0YtK70SX5G1hjLNZ2+CCePzkM67LwV9dgiYEtSLaYAAZ4ZZ7+eJbTxR7AUFiLJeN
feJ6byszehF0TxFiMixEHPz6evj2hDU2LsuyWViXHnSNO8hu+V6C6QlPXOvtUmYxROMadCtNFMBH
n11fGoAWgrLzU4k8gTsF95ssnMArx7ikp13szA5TYJok4sYuOvNEE+7to0XwwiSVhgPzUa3WVeGv
Ryvhn0P2IZi5wUB4s0RBdQC0qAH59DgobXi1Hy/d66M7KskVTQ7WbmcVxjpHt1tNizumLccLxv/h
vVuBZyjkmvXNgeU7GgGi3eh+fP74ou89Y7J1aAGaxOtoebRdMBZqBiQz5Al4cXWVeTDTk1YMF0ss
gHdgpDonHChA54FuCLqA/Pf3vPqVIV8zlvJYYl8/YwMeDq0HdDdtiR26hd6x88ZxOBs01h0nQu0m
ZjhcH9+zeuemeYfNl2YSyZfHQ5lUDw4Q0qH1VdYOv8nyJZMdayV7zBjDBN93Bi5BMEMo6g6FPYH8
JTJqfog6cLz0ZboYblJlNgV26iXc1wAH8ShmfX/tmZj3fNNpqEo0JMZuTyCZ8VOolnOxCdhnmStM
FFGi8WSl8y4tPXXtWfBmcb/iAwWt0pS2b7VDiXK1cKdqgzMog/BsFuHWZWRNklhNQO82ZHLYHnAs
tYzhhEGysyBFfodwL1AnPsN3OlKOQgfN9NEVfIdHXeIkR3lPOTH6fVMEd+z7KbD1rACx//HP8k7P
zaHZSrYEAxFB3/PoXeDKJGAFPUxGiQOM0yx1hERJDaj0c6BHll6O8Q0h6s146h7ffus2Jwm044wA
XPwGR4eOJfSwKk9oNW0zkgfPmsZdqBPXr7yVg5F444lTzjvX0+gu1uBV/BL6eOojhqZcdJN3RJx4
yw3beI11qJiC244vngB3ZjHGicf79mdkAOjxhBWjL9teA53+Xs6cHha/U3UvOeUN0kwXKQLvM0jA
j3/Gtx8XbRuYh4pN35F83K+vI/uybRvNqu3MbfyJbz4B503BF8rGuO9zOhwWB/Fz+pLDTuVG8unj
y7+zQVmavi39aw5f1IWvLy+Q+i1iQH0xTJ2773uc7bKvJj8Xorz/+FLv/IgAmD0GKOxS9GyP1k4B
PyxjWeZOnWX+GvWhGZC76YCZ8qh5IGG3P/79BcF6rT8eUyrUOa/vLesMYTTlSuLF7LhH25WfkTaQ
f6sdGwufPSYnrmeuW87rLQnghm0yjmI8xPd39EmWxWy3tuCdaXKKKj+tC0WRkGNUrTHuHGQrveWQ
jv38rYJgg7239vQPA7T7mi9fw1Ky0ySq9oE19DctsldAUUmoifSzpv5L0hkW0swKNPFmLr1KbMew
lafmGe+8jpa3zr5ZKRwa6kfPLO+jVs6KxlJIB/ii6acU5ntMH6C24I45VhheTKOhcBIkCqIdbsMT
38PbbZ1FTaN+wTaF1Pal1/3XMSKkldYXQF59pw0AJ7u5Okxirp67ILVpHxC/bAvkGB+/Ke987Kyk
prAUWhr0+UdrduVBC20b4mcm/NCEgKa02qJk+cfe9D8O09+7CkorhrR86+ss4fX7iKShkxhOO9+G
xvW54YQEHsCpToVGv1N+OR6B4wwpFcv0i1HsryfId+XQVAEKRfviF63k5hLrA01wao3zuOpwlIKx
+UT/l4Z5V4MJiyPzZiBNdJ+SUxnSDcwaceJXfTMqlgJRh83XT0WHrskyX9/7sDReHacT7IDQCG4J
MqvO3Dkpf3SymnvfFqO9c6sgF0StxslPXoI1Jxj+9se/83vVMgQKxnXszehp1nj1v1d1sjlVBCqS
0rTHUAFEVJvf2zRHKUzKnMO8qjV+Oincajou0/THbQaPRIY4kk+cnRHel6nrhruP/6h33niXkbJc
B4gmj+jo0bRD6+ZkTiIBMYKHQofzuWptdYFsfNl5MZUhBgZx4kG8PTysWhNGRfTvGJ3po8O6mxlu
NoURvuNiSc7DIMy2UoNipDdc+w57wW7Ban4VgSN9+td3i12NbVVxdOcvOFpgwok1OfEgko1kDH+K
mK7eGiZGjhC7wdlsNd0jqv/y4eOLYqU8XplJ23Ykd+qu+9zxp1fGebj2yPj07JIUW8Pqze6Gcw2g
m5b9FSRQ2vUL3l6PgU3A2bCHcoth/wpiVneHDz8ZGFnoqPBnXFhE14SaIBDt9hkwi7QYE9qZlbxB
dobTNXX1n6izWL6UDGjKhNZk7Zda58S+ceK1D9EYm7C6w3a+zpegPbHPvt3SETiwqQuEMHzqx+0X
IyMPo3TpHRo9LvtGQ3DlYIVvKIjL84+f65tLvZSbDmczz0HxujoT//6c0iCBDFu6KMzN7ttSG9MB
PjwGoCiy/u0Lyy5OK2mdXDM2wU77+kqxm8PUH2lz0dGPt6Osg3OsfoUvDAnRs5UBZKmq/aLMot1/
fI/yzbLNy+rKVQ1mKUvzN7y+dJAoZQX4p7BLZeIrMTsYHmb64Q0Wu7NlXuxPWYEC0FgY5TFIUTdt
0pafJT7xTd+FDqSzur1py3X5+Pgve+cPI+UVjbD5Ijy2j/YT4eUKbr9cfGgxwXXk9valFabq4uOr
YBs9/ng44SOHXvXIDv1/fXSssdLezOvShLNZovnbx2TlRn7nEJa8w3Pm3qPXL+/FhOvdb62J6KWg
SEZGpaokNw0jIrzOkTFlBm2Z1swGiFDzy5tS97GEUCl3UTEW7rVJtV7sxlSIr4ZRD7e523Y1Jn+R
hBtOSDWWRBP8Bm3D1SwkyYWIzvVYm/C0y7ADMo6MmYkTnSdcz21eN3s59O410TUBeYgOXe6NSCMa
irOOBSGjWOIUcX8tzUIoej9bKZF9mnmDmkk7ed9smCkuf/q6h1xcRhkBRE1EsMdFWK/hYmPTt8NK
Zhft+ZjaJJPYhI/O55VnBIzsWOsNDCOqb896xqLOl9ydyaZaQl6IZ1WP1nevnobfllsuxVmU5wmk
DkdV6AybZo7Azk2V2lO4MjBr0CQDYxgGksRA+v5iktR6m8EIc46W/URfHqBGDeUYEB+wzzxA7OwY
4R/LCUkXagXWJkaztX6Ka22WONDq/mdaBvqZgbN5uUwmalGjSStvZ5NTVIDzzIprBkAyuViSFCuH
jfYKBY8Ku68M/qCkCao8WuLzC2EWfUu/EfacKWSiLdWRE9u2sZ1GBbOr1VXztbDAYgFEhuK2tYYO
GevYFcuPoirE97LTLqBdDDKARHgZ3A1THWhpqEzrYNu3Y3Ub6ml8AlkyiR1U0flXtwQrD7Gu8u9G
XxMrFaWdS/ahnSrgypR0OQEKpggQwY3ADkcUvmRjLDKFTmuGxZlAgNSc0TyAapzWFaBrnQgsrY7B
gZucimh1l6QzBkO0K+YzEKqm9QNK+Z4SiSUOWrHhAucSsgFyi8ln441meY0oDzQr7CsGnnmejiHe
n2IdF+SlUZ3XXUVuCAK2cUYn1Pcaf20h4PwFoaMOBHRNjxXTXnUFlNvbC7IK9a6fmzohtsUm9SWJ
dXPfsMp9Ku3ILUkNq/trBEfFXRJBue2Zzpe7NsMtuu3hvMCoMRvvi0cWzLfEm4hCJDozeBSMEx/b
ZRihx6Azvs85q9kkkcoF4TziUvQ6MQQSMvBqa40ZIAplQxKEsW0kbV+Upob5HWN5Bb9nqZ8oAPrz
PFUK/1kOU2sbQZF5oqMKQbgdCDYo9FIw+bc0D2ZowVxAunHceh8xDeYnno0yA1bILHXjucihYcLz
SW6ivPZ+W6Vd32cL7W7iy5RGyWLK6lKCofozj0PIWmBHAx90a0cpAETQU5shLgAY0fuFsqxQREHM
da1B7GGfW7h6OXzecPwPyFMzSoR59IZD88Qe9XY9Xocd0B5w72Gn8I5q6biDexKPNHuxnw2rnRTD
hFEtp/ajN2c32i5YUDw6L4g80Zy93o+6ABkVU0uGxD1+Zybivf0LHyVBZIHhXvAutZ/MzMUhqKv5
kEVl/ROtAe8MOVlgi1ZR2GLWZ9OMYAbnfHJgkvwTvJ/xveRnaE7sUe/tng5R1thZXCZCb4rwlr7b
wHRX+IDKnGIfmoXzvbBdBhYJY7ZLBn8J2QL2NH1h4Qm+1IyXz0Hixp/HIkz7y1X3ZDOikM0dYxDi
VD/e3N45wFDkYtDnr5Me+/zrZ8kZNCswhZB/lyfqsVud9aUu2p9lGZ04gr6tgPjZOPCiWybGaR06
vr4UKooSe3gLRo5xL3G3iPY5dbrJH7oi9m0/efWh7GfXZ1oUXmN+Ly8HJrwnisO3WzlACHp2L0cZ
ydjz9R+Bn1GxaTLuzHPTOIwzjHi3nn4qq9M3AxPDE6XNu5dj/MEwQvLGHt/zNNCFdB16oUM0qJtQ
5PnjpJcU2tBqbfLi4MS38aZ7wTNm1oIph+Mavp+jmUDKLmPAbMXLZGCod9O8ajZGXszXJGmHu8AL
nDNyP9wvLZOoXQMTPz3xPr2pM9Y/gP4WSlTT4/kenRUJPp3HZcJMJUqn3MZ97pBtsjgPVpL8GZJ8
vCehwLr7t+8w1+RYRr9Gm6hrjm5aGFmUm205+UGcJkzQ4up8QhaCFDV0Tqxw1js/qJTQKFFbUsCZ
zvo9/dVbCLzZiDRDV5+hVhz7MeKVadM3Gpb36Dk9YLuh/UnfIQsPOrHo0pIzFl8tQcDWzpetvwBk
6O9iIzG/dgQNdRscJ0sPkKuS321DBjVAS+tmDRf6LJi0A1+1cvxLqmxoCBhLJR6h9mkcnWgMDxmt
tu9F5UUPJE+EqLOoky/HofCul3hwo72pB9gXc5fkn8jimoeNjQ3V2VayXg6T5WXxNsnIWdnVTVI8
zA7EiV1uqOrRIlMHFOo0ago2jUKmM+BxbWKY86Y/kjpgHRwVDs/0ngmiM1u4T343ek14DS5rqj8P
eeTmPl0qx2PwNcTsqJgJT7UN3vspeMtsylqTH+O4LGH00NmWqqmIpgxmvG1eTTl3ZwwjUiwUHsWJ
V/ud61H+0Nik0GMI9TIl+uundxWR8WiTOMB4ssOKpgMDYZYDcI1wzGzLiy1OLZlvV2dsQIwSwRox
UnRX8+brty22DMn3hOp2WW4mNrRNWKnyBqVM+1B2UbqPMOVvgTLNe1piDSpjxOZOat9XnpjP0K25
uyEh6DUhwaQ5sba9+8ex0QPeodp23aNGhlGPZPlpqqJaTvGdihj6J93g0MGy7eVEnf3OsoLqlm8b
mQez1WPnQdfnY2Qoh2t5AC3juq6vqn4Rl6hMCQsFGX0I0FefuEHzvV+cShus1Nq1d9yjhaUvkyg2
LO5wiDwsUfVs28FlkdqR3lfaJD2gb0FT7J0xM++i2sA+STSB2EhoGCDWgMEQjFRgxABASENr04Tk
jFRuoDIGgUl9h0Sr+0oeFaSghtiZab/ktXvLv1M7O/py/W4grZqMuSopn5EGMyPsjaFzTyxpb1uC
FPamKV1sX9pW/JSvX7KBD3ciSlD6rt03P2I6UnsauCRprxgTUCzEOzNsN4joQ7kWZdjjkSl2GmuN
3V41tdecfbycv3OK5O9xwTJRcwtxbGZpZBV4iKfRbRZVGnOKZT6zYXQUnqjrMSQf9cSo5U3N2Yep
D17n4yEeIfBAcNtx9EU4x2e9FCVpWwhlP89OgSnfLhBx+iNIlgdYEuSXSHsaIaH0ObikCQHDJgtU
dA4EFuqGLu38i+Bs4VzUmuM3RXkr4Uz/H/bOY0luZMu2v/LszlEPyiGmgdAZInUmOYGRSRLaIR3q
63uBdbubTFaT1vO2O6lbViQiAoD78XP2Xtudxjs6R+NLkms6GV/JANTHhj2TILiKASuGDBlvsiib
bcKVnPILJ1/ja2aOLodxXch7LLzpyZ38+DbLkRKvHI2Qj61HfKdBARnWL8ZcodvKXHRsATIi5xsc
qHzeThBleDXMVPxpMPi9f/7TlAdVH6NI9ngmWTZO8Z8fmKhzQVckFVkxsU/wlKPhiwX7ZA1IYuYe
5aFrvNCcM++h+vmI/oA+FEf0xMVjGrrOfdbbMrqj9GjtLZkJpTpp4Vh8khNO6HVFgBRSYj692rgt
2IMH101rd8OOmjR/ew//j7b2r0UL8v9/xAj+Gw94+VSAB9wA0JEJe9HX7+TBhSOw/IH/gq0xv0Pd
obN5MvhdFDt/c/5MAwAgTTCwaUg/TPbAf/0n5k/4f9FOx3/BW4shznDN/8YCuH9xHuRNotOOY2xp
nv3nB7v9+6ECjfg/TpB+OU0xpGIj4PrUmMte8G5J5gCPOzpJ0T8gqr1x5/a1ipx2pxmzOHXz5B8T
o5A3rCz+zjPgYzHEwzDturhGV/HswtSFfHuUkkCwH37Cf3/S/ydVQaaE7FrIC+8WEz6YR5g1HwzK
IXv1uw/mhqmWDrmtr+uxqm8kO1ZEZQQlZznVB4Jxwx/KkffLJKofFkeIiuhRBHquZXv+oRyx9aFJ
2pHMI3fRQOiN1xwbS+uef/+1lkPZj+86Wy5tZ9xNAsXNUl+/uwoU48irGm+dWEo/jeHMQJdeAklb
mmU+4fCLMNfV5m01AcT+/aWNZR35+dqLhoQzMxCI5Zu++4ahZ9U9COBoY81O9hHxa060fDWvGJ72
HPtzS+4QAA1b30lhArQe1fQcK3NXYG++5G7rXDs0MR/+8KmWq77/VJBxBOGVOvvg+9XPrai8rTCC
SjVa2pYDv7uvjbIlAkVbJOD+HN+nI2ioWrU31QT8OEZCuacM1l8yiZ5bLB4LRSb8urHc4o/thuWG
/PLxOMd/d8Ea5vfd/ofHwptdb47o1q0h0HvbDv865B+7+TSWaty7U2a8MIYBIecksAkNA8iCT7jk
spmXjEmBR//+53r/WlgsI4bHmsG7ilHt+z3+4eM4M83vuAXEKYjpoUCMycuqGggXbqVrr5inpuvv
L/hPT43gRADdl0oRreO7p8Z0iWJOiNvd+IQTbOdRsZNmJRhiOsv0HiSMnUgOwDC4BXA92+4CVCLb
4H2pjhrUvyd9GOc/vKvvy1d+BR5lZq7M1iljFxblj+/q2LaiNnMi59j/3LumC5ckO/wVdhSOxOui
LHObwv/DT/9+gUATuMjk0NQjHFoO5T9f1FSVpRh5pZvSDYl/sWDSw0gt//B7/8NV7GXdo6Pvoa39
fmD+4QZLR2v8JMN1OGboFVYOlpQgV1Zx//vb+ssvaDCnpShkiEkpzuD65y8jE5YJhJuglWm1n/Fn
2QfpoKFbZeSZ7GaGFDvOOM7t76/63TT709vEZb9jQukuWEiUlsf7h2/X2dIXtZ7Y67KYtXDPyVf7
ZhtjLLflBACzGIgAIqs0F4hRtGYCQyVLqNHNPJh4kDzUN0Rz2FC7Db/pHjKtjuNdaQ1uQNI3ZthW
QBrBajdV941LlujKxVl0n6YiOi2mz2s6pMZdLaxWbKqOZjXYp7A9YS03gMYpMeWrqtCXyVdYjjuF
52XX6qlZXvgZBSFOfTxuOmlV21oze5w+ZG9+j7NDtg1ZonuGwelcdK0Y5LaPzfLIc8KwaXR9cIOZ
HROGnCUZRmZTuflD6yU5eGujjsy1HFTVo37BmXA39pJkD4fm6s4yMG8xU+rzj50QhLMDz8ifgXsk
IRIkTevXRhov4cF6h6fO0gb3swbhulnTWCCRXdWHtiJSB55q/ZzbKbCuopHt+vf39J+eJJYjC1IA
1QqL08+3FLfcbIaopdYMLMgjRDG8Q5zgbBzU7GtrzvsLmUty8/uL/rJpLM8RSqwFILHIUt6VzAPj
U2VFlVhjoXTI3SvIHpYEFRD0+SfF9T98P2qCRYBs8L+/h5k/PLKkE2SUTj6X4q1gZEB8SxjHWVBZ
lX2kPptoyWh/8gf/00VB9YB3Zq1HWvL+R42iPhznzFkbpd+dmR5dsXviDYXruNZd6hOna/T//W9K
74HmA+Np1OwLL/jHdxOfYaxFk80XTRJ763PDgyrx5NYC57r//e37ZRczWL0X+YSznBQphH6+VJva
RYlQUcBigRnIrtUcdDJ/kEj489koivEP11uK7J93cVpa6NgXPSJKMIwkP18wd0VdKtLA14XTUeAU
nv/Nm4f8cxLPyaNCr/Nqe1INO70E8wMrs57vdWzf5C9B+HMDHHPlzmE4UkLNbPRbIJ/4vejrT4dW
at6f1GP/8HSjaaLpLHA9sfcue8QPj1zY+tWgLQGlkinzSamkCGrCYwOnIrDi93finy5FPer5huGw
4bzXUPbocfxaRkCNGC+uBk9LDqmmMddhVf7DTfine0BvgDcWeeji5/n5W02x2RJ5Rt5dO4vwpNCp
rGZaVGB32gSKR5enN9iR+j9c9R++IKyZBWUBVWHpav98VTCfCZkFs7tWbiZJTKHX25gtVpVoNHe/
/y1/fao5QVjING1CDWhyvWvgxePs5gAhHNIq0PKkaA439QwE1U5xSRhZl/8v5X8sR4hH6BU5iAD5
53cPdRhbGY454hEYboptq03dyWeH/cMT8k/fCmYYPdpldXe+07p/eBjrpNMq327FOnEIkyCrXu1w
LqqL5fgl+tLa+8P1+Cu5JT8XCawtCIGwRdBQotr9+Zblme9zDpOILxziUddpMkpMGYbd+1scu/Tt
ZWlBsW2nuDq2Yz3jdcSaBQoYpWm/8kCk3rt4pppNy8CTRrKDRLdMehDgOJ9DUg0hLwQApSkjdORS
+yxK+2eq9lquwqnK35KwnHbklg7fWiz5VzQWubmtEXAPq9zClbfFkaTqVeshXt0A7k4u41w0HzEo
U7Zors2ZtwJ4v5KizT/U6Tg6K1uPlmhMvVFf47LEZd9XMB9Wg2UOn8OS8gvwKWpOjtRpfcMhTX+z
aZaNAbe+eGqVqp8y7va3LG7DS2gScEgxMpPpCCBNXxq2mgTgVbvQcL3WsNOV0MfysyjtLjz6bg6X
NE3C6Zas9yX4zIGBuW2zhGH4VMTNxdYa0KgpCTFwnDOslitCOt0bS2VlhpYiGr+aXe0uiUZO8clB
8FlsRlWZjxwW+pc8m6YoyPLBiE4qJ66JZtM0fg77BkhKC5yWkFFnzsjOGBC+xSSvVdtutjjHESpV
IJlIaoCixMfP2Q4sm6B0Gq0O7hFBSnKF+Kd4I6VDu68yn4TCsg75IIPI+AlVMxE6Sdgr/4aSULwV
TRh/c8x+4HtlSaS2BLJH9wSXoYs1a6QfDa21Z0q3jkTyMMEERwiK9FAb1HjbMcgRRDRkmhURQmam
YxDZBhKGdG47bdV3I45Shsu6e0JHEKqDcrzuKQfNSxNX4f9eWcTyHTtTQnTKZg+1hCVrf1ePznCj
QxXBXGLYQJkr3yfz1U9a2PNJKsMb7uBoBFSf8LomMhAkYeYafHXuLf+hW2HDDtLQUhfllR1CU61x
H1NdatU6WdSj58EryoMmZPzFLE0/25GsHJJbNDj4W9JaHhJLSig2lh7d9c5sPnIhHUd025TPwyjn
e57rhPSWuOq/1ozF1C4jcFUiXWKTg34c1ld85m6++f1iuSyGv7zkPsJ2j+6BZ79fLBNsebnBaHBd
0yDf1bRq12zB5lk52rCh7CDsSR+GtRsODa0J+w/zj19PtRRzTCCwuOK74mj7bhKE/KOuTZLY1pXU
YtBLxVxDfDTntTdheio6jOnwlyIKFKLjK6TcV98u3avJDV97Ap80vqLpD6faX7cqXmfGzEuVskyB
3m1VnQYVj/a0s649The2TUCu5kGfJFLtT7azX/p+7B2UXcuXB0nKvOLdtfwMioTtdoSJQyshIquf
1qin5YlABftmYq75KRauXONNQ1TUkC7FAaQMJo/Ey9pBiOqqiYUK2fX294/Fr0UCIDbUnxx/6e7T
Ev957U9yZ0ApxthRb8iG1NWA49tCgrMtPYAzSPbls9b1wx8exl9mNpSF7DdclDXLZETl/XzZOa10
UloxmhZhH12qhAWfNmB1kIrJJOhotZ2RaDIsyNxbN+ncA+75tliEve1HFDnF6+9/Beu7Be6n14OG
MQMyV2DFpgf8/nxuNOOoWQCfqCB6dbTjfBbbzOFYiHMdqzuBC1Ni7mDxqwshGRxHzIrHh1AW3TpG
PMNf+omeaQBa2D2MmUGAZpETJQeBB0UqA2rqyyAUWVMdODKz1knm7seo8nyFOKvOq6CKLPGcKV2H
jZEh8JJGjUCqaI1mb6ZxxPSaGLOSzGyDbRSkYIuxaRLOSywi6eAanIyWSYVphbxMKrnkphkvCaEM
VFeFlxHaS9vMeaskdnOSfOthPFgOuhUcIc3w5JH0YTER7lAcVvYQHQzuw6tVWXADCX4gKa2pUUDy
Hydt8VZHJR69YlI6aqVpzNnXEs0zEE24o5GX9tZKXPMqkPM+OfMwd1sDpulVse5aAf4dgzTWdNLn
dTI6zWPr0krYKHMsjD2kII1hvdDPRdk48rZnTcGVOboWCU2xnj/XKiLhfERYtetGScOLfEqSrmoA
/daqTLo6CkZCBURgqbq7HctOfElLj/Bx9sW8+ArIWe8eCVDXrafZj4W5rwmiRbo+Nam+AYHuqiMb
d3uYGUxdADA5/QlxEVCazGLes57ysbQPOKDqZjfFJMJvXUgRxp2ZeQpQq71gXhoS29BAeA0DMjL4
qqDM2/hKwLyP55tIhEc9GoVH/4KBA3czAtU5qQbnepmga1gjfCSOrbH09i0OwwEV8hS9uTxE6Cuz
RHym6F2Q8pjkzVVpkxmKB4eNUsY6so1YA3WQp02YAj1MUFh705B0K6cdenp1RUanwCeNe5VkLdkE
4HG7x7Z1lqV/nPJdN5VeiyuvcB/LenAR1jf5uK3ACKVB6cJ/QK4XZtmm00YMwbPkMYW4kVVI/jCY
XtMp8UjNFmkB9zXsYvSAZtc+UzW0OoBYHzh72STFtJ55+4xtkyfFU2eVWrEBKS8o77S++op6sYz3
6AQUCidpmJgjnQyiEGSbvNnVJJWcUpwoS7Bz5JknH/LUsHIJ9tjL0Y4VKcqTObGUtw44qw4cNyjX
Xq15CEdI/zjsn2JD8gAyB9E+YyAjeFmSuwDvZm4F7FlY6a+o/Ye9VsAN3iShP0J9NHLrdcYb9kF1
ClJEp0LHJrqdYcJ6ahvKwo4oXH05tWo1NAl9qnmk5Phx0Ggkrq0xH19nDc1eEPk8afif7HJXN+NS
2UTeq1ZqpKqoNvPlWvftRQpZtfqTaruohals1cdxtlP0wK12F+FVXjgtSf/ZcGKC1AYSJz9kta89
wnEBMExVqZG5aOEYTWjTPPCqEz0xOH3+IUs957U3ffUojDT7NvROf26iKjWZPVS4W8Fizk94+KPP
eYcCeUU4sSqCFBnkGBCVR0QI7xnksQnQKXnLteFRP4MmgtngCQyA6MQR3Ybh5IrVgKbFXy2Dpo1p
R+QPmGFuJLyWuXElQCQETYTqodhJyv6PyG0y8OlZPR29fqh4LUSUmodFRS43qiO9cGV6iffWjoLY
4WFhK91gaLb77czJ8jYca2RZhXQI9nWk9wRbSRzbujYA9ecEiLKfz9HZ6PEBwDByjSlAP+flyLtb
Ex90Vrg1c5nJEns2FmJlhhISzSEiPj0hx8Il8yfri+RSyAbgRNNxAgwsL/eMTeOQsLiWBlqnqirL
Z7BcOvxM3waGZpp9+8XSNNYzL0q1a88qGdHSlyTAdvyw8O6aFKSINmb689BpPuQI3sqGUDjS9oLE
tONnsEgWmvu5IS8UQs20KxPw82vIrYyvIq/Msqtrd9JZ478cp93s+2jTpxqb3VAq7YU7TURvCf6r
4icYKLMFeRREbfdGAtwQJ+ur4oywquooJdrVS2kN5EXqxLDllPPUh5I9K1Jl/iUxZl3S7yQtswP6
f1frDBrWhpLyVE/JbBFmNNti1Sp7DIPOhqi21u1OazaDJdFhNF45fo4cE4+3Sd38Cud5/tzEWtjv
4xI08aojcwqLudmq02jXJTMmIpt0Mm6AMaGC69eD24D38bqlOgOWZ7wWTVc1+1haSzCEWfSAnMJk
QIKAQpMOcMHwIPheIvzfsP1fiwbwfx62B/PXt/jdsJ0/8G8Gv/eXt/SF6WbRg0HUTFn797DdMP+i
A8REncUMKy0+xv8etht/Mc1hHou/HkAvbbD/GrbbHgx+5pIAnJeAs6Vv+G64/rthOz3O9yW+SVfE
o7JHd8XF+Gt/rjOnKPM03IQyWHDMDySqX1uSkvaEYT6loIgP9eSjiEnp3jfUVwiy3U+8Lt5tUuju
Jtf8dN14n3U7u0sYyEUjh/7Kbk89KlzO7PZ5LoW8gF64cYtUkmY2sLhL9+KqWF+JtjzM1ER2b6F6
a8ebvGn3VWyI1exvUpFCwypZf8uzJlPmijgQRPHRKfS3cgj3dtegQ/HPbmsdddBjsdlvlb2J8+fY
/1qON73/3M36XoTHaIBEmJwM1r3awrmkT6sa8pvOLDecdj6JQ7Ul3vzqM5+OVLSzTgTSKjTmTZEU
tx1IPN3MNh4rUcLMopeHKYP0pbZMiG9aAMeuPQXp/DDnZ9Ki6VaEw0pob2mmP82I5AbM/J5frca6
2Gv+40A/hMnENW0+zBIXGe9wxV44swZE8TEayzOMj8ZJdq7zGTj5pJ6jomKetBrI7fST82hdzO5Y
69BfPUlSiPiqRdqjBBQfFH66yu3bCWSbobWPTfTJE4v9IojyB6RzQW6mewMJ2sQJl8Ha7RDPGxGb
a6/Rz7Fd7Wc9go7j2+Ls0vjQRPMWjtGxtfp41QNSm8bh5OrDNZ6aFQPffZ8kn7NmO2afyiqzVhm8
dihgjMiTtWnuoMHdET+/93uNVfFqg3EIoqHoDswx07uIy8bUqZl1tPrbhjQY2ke0G4JquM2746JE
lX2/pXyWRK/58SFW5akHNhhkWhSIsLmnVRW4xm1IgnXswn9vmtvI6R8aL1OrWky71pICny3/j1Tm
D2MZQQhypruo9G4s8oGw8Hgr6c1bvZv9YCRqtRr0+5YsAGrI7JVirwtMTpf2bHwz9K82er81i/N5
Sp/1tthhHw5aWJdN/1JxgD50VRakImMMT8FXT/htkQwTmQuCI8Vt5NJEOfhdvxKdvAGxnwZ9W16d
6Ww56lvqjhewQ2vZ4Efpyl2okpXIPiDrXvfg3TDO3iSqXdnyZoof2F/x2XdAiz6BkXxqIn8fpcTo
MNcSen/bplW1Kr1TyznLs4yN0yYBTZiYnADbyF86Uz2EiTyw50Ms9NbT1F386bGcqQcTcde64DSq
/JDb2n6whvNU6m9+Lj6gbnhLm1fCqVo6PGFHFHPRHOzyGd/RsSdutpDXRrgPyqJPN/oxiCUeQ6ff
e1l4F/bFtzgS3BXixiCgGAZPuWInExc1990n12ze/KY8xt9vBo6aGA9+QqTSqNnLDLM+4qH+wE74
4nu8JJqwvkF6+oqBEpGo1/ubHGkcM/ANfcobU8s3qonWaVTcotLY6KN3NxLltAVJWgUzeQJbYxgf
IA588EU2rzG6uVdtsqjvZu8Ql8g0p2ii7+Bp0XaM8yuDUkK++uZp4j1qRtYGPd/rdMWk/DBXm0SI
1yyU+5oEBBaRh6R7M0LyBbpiXqP/B04Zfza8+hITrmhSZdOWm6Fq5S75EhoTOj2052uuxHjPOjqs
DXc6GZLXmpHfl0H3Nh5IvJVLNHnu1g9lrJ0SjA+cSn17V09PSmbBjEiV2Y9LxVAQr1faDxliCHdm
cmV32PdIX6hXetg+ECVIVtZk3hWtvNZVtpsJuYdk4x29nP6xE1XzPmzcYlMamrOdY15NF8I7tWTy
MTPbm9Lzoa5ga+9LjRSwk1fa06Mo9Jcmn24Z29+Q5HQxJD4y+0Zp2JeqPvnaxdDyhtCm4nO+Npgb
oR6m8AKnNN77k8kBK/fSY2MDviWc8rYnEP6D1fm0OLGAZcGEPX7VLoHKfZPWW6d21u7E22Rr4Skc
5uaCSpiivI/aVWXD2xJhDf1iAg1b0Wq4dLWdnJMC/0fmq40HTWylW1p/ML2yXOmV9eSC2zukMMUO
HjXrg9YAdXSbMWb91s/hFIavncJr6zhj8kw1NWwF/f07HpAU/V2UnFxSOwCeMoiNWptwtRw6pvSI
sMkjstHRM89rBMUhu2IKRtmYz27jb4EVcPM0b62peBchumVZexP6ADQxBfGmCN94iGhxbhoOypso
rsoD+k/CH8svVRc9gHDbWyA+t5N53yaldQpBnq3Bc0McZ8W6bdyE16b3HXlpYFxsrbjrP8caTYI5
B9Z0mJD1I7X1BeutKS/u4M2c/fr62lqz2kzOoyZGzBWpy/rIqTsYKZiX7S8yP9pS19exZ679wSqO
WdWNAN3W/MgVB6M6JEAwy8h+lPbGUVT98ZR96MZY34qBPpnrxy858ZGTbp2isVIHe3IfkmySZ9tN
s7eO7vGqAl98DOlUk+0hPLBKY7WeSIJc2TXFv0pyYzfAIt/yu1MWOObnAhg6cYEGD6yzhLiU7a2w
NcKpZR4GdkV4jagKKMb18rehbiP4sSmuUpqfLCMfd6LixNbG8R5R9iODj6vQPZASpahPSqdQcJ/R
y0HzjSYraNKRxNJy+mymRJlPpELceAKUst56076g7tq13OpAq8/TuMOC2yTzt6hLjDXNceIcneZl
lvJL70R3xPfoG9wTrAZmDvUzfbKS9tBG0zkujLtZc7eWJfedUI9mA0veZkcJ57fRzT6W6H8Trdo1
/OxJku+AE+7INFwl4za0Twx1mM0vNZM4Jq3Y+RlMH44xqTGgbQmDoY2Pc+El9BjULg8XpUl9LkV2
9MfiGgEdzYdr3Yq9lNoFdPEutJyN1sOMDSncWkIQtYxXwzaqC789FQRW2dQ/Vrl0P5Rh29/M/RxF
+J95/mO95xCr4cNrC0IpYVjRXcuKxqcDoNvhAY+ht8sic9w2Etx1F5eateoGWyabrp71YolmwdE/
t1W9QtQk9pHLlEhLyiTlnA1snIAQ92aJqv4MTncMYj3EStY4WRBHnb4rK6LbkbCyM6J5ybdtjwwE
+bK+c4iP3poFOX+YjcXGak0jaEm1oNlYz1Djbe3eiP10p4ZZ7BX47xNYpvQjJ7j6vixbQjw1wIir
NpnDB6Clkk7wxOnM01MLNBt+56sw3exQV0Lfp/lYvzQ2SjN7WECGep/0waRJua/0anpM58k4N75Q
x9buxLfCiMug7IbuDo7hJzFIdDw5YLGLByxxNUYl9UzBqfKS0grYKk8mj7Si9YPFV1+CsN07Irnd
ddpH4pAbbrXHbMfRVgMiPYdwPHUrJq1iII19MIbi2CQmu4dbW9OW9cOy9nQy92PuRMfeT17Nth1t
Jpu6eDFyMwnm3ojXravSW98Z6TXQD7IUa7Qbr1LcDk9Or/yDDeebmwqHM2pCyhSaIIEBKB47BRai
OfWtFwTiALwsIjotaxgwYhczpSISyk/Ad+OVVhvRsji1iqCiQp1HqaWvtLK8w2gIxnhkK9DXknnV
f5nzyt6PvcZ5Nu4+CqfTWRAtYEKass9m6d0nvtgJ2purCORs43jbuoF2q2vHOuolyY5jseOX1FZW
pJ1RdF2If3q2MxL0iHMy6WHyKPXjeEP53q5psjDvmkh6UFn4EQfANke0u0AxTmQGngDB3WaTlx90
VT56Q/FkIc5PO1KV7JHlqXxkXz1arbfRZd+tRyabG7o3HzRl4EDQjC1dqWpT6+W8GVJ8rQRpB7WS
gStEwuRSt1ZpGp4BRp8rIz74jEG0GatrRgSU70TPZUYsYRFeWxRgFICY9TF2xsfUA3WSkW9ONmYK
cz6yX+ZBNzeqN/nx3SbITO+zPzoEJwumTc6UJMd0sqtH06zxt9BPe5zzhEBnh8wbZ+DkR4qluS0J
WlpXafM057N/n2XgwGU0e0GXO0fScdaKUIBtGKJBrBtFGy7jwfcicqaRCFUbQjiPkWtvzcq/n4yP
JZA8q1rc/c0upH3CjrJx0dbZEu66k476yjerlQK5gUsafze/Xm+qrSiZr9fIcSPa1kQRRBff6L+o
FtcKXTa5jnO9IUGKR90QujbwViU4xRy+MGeAIbvRZ9Wvx76kL+JmuMmpQ9kntAJJd3T0DPMSaS0C
cl3dVvFAHqorvF3uo4pO2hi3cwOx3mbWTxuIAb9sx03ew79akXMlt+wOLikggvrKjJK9SCzrRW9Y
EtrYYfpsZK1DeoIuLjldqU3R5vU1tpIe3zxWvSKMvBuOcrwEBgHaW0I0U8DEub0HdBMftSSXT6Om
+Ru8a/FtbuYpjmPLfbFyNe0cvWl2HYMY7Pvz6L/U5NPcQm3on1L0lA+uUOZeB06wVbSek8CDlfxi
ChQgcV+n51xq/oPMgV4gqbUJB4N0xHFmqA+GnhQvA4nIj1FOFuHo5t3nnvri2M1KO+qoDNutqo3u
ye9ddVWZTI9a7OUfnSgjo6LP+n5nQ5ScQBYU/sUfnO61E2b4kDVpdG+ohI2IkC7qXDNMikdlTdbH
2bHxvC+x7ozbTSgJlk+UOIlqYWDirX4UTW1uPZmNl0xU+s1sJBzBXB5Mxy2Mh9CsF9Ffo52/g4aK
xq2JAkiEicygYqnHENktFI3aObHozzezbXNq80QjX3C3hzw00xT0emM/gHmLX0EmIF+04ql9Ub4A
KYp+03ymgTAemoiUKDTP5QZsGfNtlEpjlDQdEO/GvB8NWNCcY5VYm6Qv89P0bMxe6we0auPnPLXt
Te3I6NYn3vmbQktirEiYyQDrlrPi0XJjZK+i7gMzNI3trFxOhqQ7TzeZH7En+JmH1qRnlFLKjaxb
a5MOpBny1Cb+eDDGNCCPk5E1U69spClhd85joTW37LMtVF2qg1CEq1TZD3oRc4TJAI+QAruHiUD7
tsYeasnZ+OIXkD8syB51ZiUBzeLi66SS7tLn6SEJi34jOaBvlCBNEG/+JvOz1zI0853pxlsC1jap
xZoNb+ouxXO6whhO2ZV9kOUoOJqbr01RXKpF56I0PXr0bNJEdbBCq142iroBjW0l5/4mR0RbxN9m
eiU2zfNe6S8qDg++yjeDbaiV2S5+AXNG/hiG6y63jiMO+1UyzPy5fDiVZr7tMxeQMgcwqyrWnEaX
8+Md1m2Hfwlg1AmVv576O2d+ShFiTDndBvpJnr3gF+JHPeloDlhlSTrHfNDdci8aIrEUKhMOfEZ1
NquvnXmdSyotxiOrPC0udD1c2ueOYCKnl4E20Mlwa/DA3tr3b5J6a5l1zjvEBKrVo6+pIbdp4X6t
4M0/yUI7t+PQbNwaAbJfQB82zJYq2+Q8laXVlZPUgZ/yC4R9k8DiUNtELXTRaPzkmM4tixxrfAf2
wqq+TEwJ9Oo11OYpcGiXpGE/BEiWCE6ul0NZ2nssCJnYOQQNUCAQlu1o2jPTlQ1KFM6kfnWjmlnd
6JljbBeFcxs6/qbxcCTPWQEIoqBJKCDj6w2jS+9k5dsoTT/UjnGNsoqYE3CZiWLPjLRsCuhAe+tC
lvaOXcdDSyEzKM6F2sJUyigcKmtD5nC9R4SigV0q27toJhijbj2WFtLZjfYRQcgpVOCVs6x8bkjZ
9SvvEzlnjA6kTHaGnp37bO8ruhIM4yD/I+JsdMgbxA+n/jkKdSsgSSHb1ykT0SpEft1aFe0Wf4JB
o5+Q1TsX1mygn7K9sVHloDkoffgsZrqi0xvkIj7p9IE2TmSnn6I55SF06vJlLsdvpIIDw1oOnmDB
0w1juAsjoqMf+Wg50k85k7CTHTknRcgmjTPDuCrp+OdxsMZr1jbuDqTA2oynm7IKNypRJruS+KY7
SGBy1z87PAf4nR58CO7P1oDN34YlB1qtI8Gwysn37tNmpccVYwMiEE4aHacHsA19ENVYeDr8EE02
75wkuivIalpZvfk8cdZmsO9fLDPi95LFrNOSaTMKf7kt+oynJXpCoZHvfFKObxwwoYTQxId2Lrce
gphNE4+3Rl6Ix4L2YuLhm4mKeQ7sPHZ3JRHXW7Oc0h0yioXAUnp3Wpy91UN0S/LfkU/yzJ54XtRO
het9IhSdvtZkshSm7I0YcA9LYjB+tSQYYepshFbe1qFPe1EgaiPXYsfwDAWy7IiPtb0bn4qnluP0
kc3KoLZPNj2toJMizoeSQk8ZEE3NbZ8Y1ZXS4Gx07c3Ch1pDo0B+MqR3ma+5R5y/X40+zjZolN4c
AZKHwbz3MOZwSBCi3WlWwyLZjGoL3qK8Q3gIICYvFbhxo/eQs83msRKVOE25H11LzUz20DFJpxiQ
6oEAKgN8pAEb123uoAdLKucZgRvECtS7pltVt2w8O1nrPuERnrh2gmGtZA12RXo1nOLBEwzGe+tL
X83fdyXuSEgaDI9oBgTFzdYyrZ+EO2b7iNQ0IAFb6CUgbsx1p+pny/mYAIq8QquzrrECkFeuXfOu
jxlc6p80+nAPXikGJpRefTSaGXxpY9gP/0HZee04jmzp+oliQE8GMFeiKO/SmxsiKyuLZNB78/Tn
U+/BzN59gDE3DRS6Ko0kRqz1W8jjdOt1y/BchG25Wrypv6rCFPjS032D2ONsx/0cJMr7ILOGwTBp
XmsgMWB2Dl74MFamMSPnXSLooPCW3xTeWWlTupY02RPvFKfHuAop/r4OVJYe1D3mokld0qMGeuoF
QGkdaE5poZzlgVCOKRlx54xBBVAWg0FKkZCmi/NIivtglquKjgcjeblnPfhDg6ChESqw7S5QCwsx
sOsbev72HLexvbIosPfbutdXKV6ahjM3VahBQsurfYNt38x3DUFcU+XAV7ynNSE/yLjtY1G2/TpM
emtXWDIGMWDsKru2PXNd2itvmLkHVfUnFhQElWmNmozCiLRa1MYx+pZNLxb2AdISRsJ2CfTp8m+S
LY6kq54mJzL3aZ++NzOVTwMti4c0Hfd5HlU7RcPsqg8X/OcU8q3hLEiD6lv9x9Oybjsa/Sm7v+ww
9RF7dH0YkqwL9HkOBsPktWx+ST1UJcpDSMnCHk+jx4c8Cd0DNE2zyT1rWJuNER1yvf2mAazF3ev8
xHQ2DZF16EGQx7gQm6GPuZEiSRy06rkki07TCbzP21+1Z3+lVS39VA7mc+WNz3wMbn3uJOvKjH6Y
fowTleoHc6QXdrLFMRpoudQiIGCJLiPA2HKvbA0DLUvRKytrFfdi3BOQQN3BwgJZ0u6RqulGadrV
iaI30c9ADla+tZdIbWtlHPIoKVZNzSxAD/LJUOPByp3RFwaiXeqG8hVIJ+W+yuSosgNiyg5pS5WK
qc5xf3DznZs+F+kZKvXKmoo0zd3A3jvc/U62cWtEwGXuF65wV5TTG+uc7RfMcIOf8mxp8XWw9Acc
/RnVy6hCmoWiLVteTbKAVss4TRuZ/QhqpXI++KVWUqo+5alfJu3O1LobCQJPdpdHe8R9V72pDw19
Db5lzJc+hTaqtd8hkfOg5QlqxaSLfMVfuLr3nKnU6egZoQkYefC8ztxPrdH+MGrvaPe5a47R4sze
kyR8q5iTKw1PvwsrMU9ea0mUpnkVGJE9XmcRHVG0pqvKXd66yMYbVJVc3JdcZA8y6ojS5Nha5EGY
867oLLVeZLt1JnkYZSvXvPyJr4/Fqq3nh8HTrvh4T6P2UiPCGAoKU/Jxm6dUGNlZFORN+8TbumJQ
yv1wYEhqQ3mb0/sDjMFxoEQmooz5apXLsZ+xxPJuRhGAWLFwa7ghUtMYCQP2S0z1BgBwVu4jW765
XJurDg7SbTR0BjdqnbnKxVtvJ05AZcl1KBUCBJOHv1flcsVc7CKCJoUv7V17D6byjsvwoRz4XaZJ
Ir+DjIq29SJQH09im9vyw+RL9nymR5Ocua7/PaArI+t43dibzLlImW8iJ94Qn3auw9qnD3eTsTVW
Pc+9/kHHNVHUzq8xDj8j7janGgl3Rx2hP8/N2SnE2Zr6A3yw72kUeSAjSpLwWIZezVWsFCMg4eDk
ZAYNWNsTJq1ua5WGR8xbDfzmsCpn2vIkIXafa+QhTxVNsj6KYv3ZLP9qi7OjkCAIWyuPLMsHq/BI
apZhjq6B/Q7zzbjGm/Og2D9AqCmzMmrEx/oi9lEpIoyx3o8sOBp1yFv0TEu2zkpqrtQwjytVN+jx
c903rBnJDunpVHXah6ovsn2dq7Uc+iu6aSYqjUw2KlQIJi3FQ9o3B5FFD42KwdOtayyy9NDE+Vak
GtV6sjsSLhEfpCXGzeRFb2kVX+cm3esRwYxVNrkB8J27igCSfNUS65Fr0zEHQ3xRZf1H04BUZ+T4
6Kj5BmKUTy4nINLlDpCryKwtfr7qKIxupywaLIflMTfIkGJTeRhaSz3EXQyBJgW/U5UwTBlSnKq4
3dBNdl1qAzcwJW7Jglrsu0OqrNmPRRnueoq3bdTlzOUwwlm5MVpja83Fo9dUK6MjESH93XbxhrF+
13kpJwtH1z5RaoMgZqvh9E2A20h8gOV2NhKlTnmP57tnZKP40gffLY9dUa1j69lJ26vJcR7F9SUx
SCrs2MDMsbq/a9YHIvA2QEtl+V2fGmhXnQhRf8QuM2Jiw1nU89tp0tgkznMczX7a0KlJsaWdXmIr
2kTNXg3rbDrZbry1om/JGk45mk81GAsdgsrGWNnZH1z83LYTv5UM0Ma/O920MbtvclU0s3pHgfcV
zuKmjXdtgbmOyB1ZSJ6t0jxoulOWGr6WfBVx5lesm4pjmLA95bRBp7jqAGUyhzygjONiSKhxl3gP
kwOKmHXlYq+o7SR8rrBXweKD3KWW7vpOn2n7xWPVXoWVoz2qzI2emqitb+hv+MZLPezbRsgtUg7D
N8wm+aXJ0NoWPZ9o0XMO+U076gFMPRaEGmgB/jHRvGPqhdZdS8CvOsfzuar69hCaxbjtBrsKyryw
XovEYHmbWo56hSx1LQmsDaa4ulqq0D9slyfYruYO4DaL/rQUuu21lCNaWVr51usdQuhRw+fZKK96
nLLQ8ZdMXbNI91Zpou6Wa4tKgsnFIq+M9oY5M32eGOoxQWdrU28h8uz3WoY7Ny+fVCNe3A4FEFDq
B96SgP48WK+MQ7Q0+oeWYDUuq1cI83Jb0khGy08RrnLWhCIRPrnDGBL4OB8I0KrXaZh9G8q5Qda9
GoO1N+L4D04IVgyqcbomAxZkk++dx87zDjIE160m+yox/MNJmlct4Wlp0WThF+dZCt855ZM1hctg
wlRvsb/QJApKHY7TqtZ4WkaEj7AYhHyOhBN0D/OIkcUr81szdrtFEr+WWdfadj8p7nk0R3FQZnda
kEUqG80+WQ0pb+UidlGqblnpuMyF0dOkUYNodu/UScy0Ti73ivIYpVsmNuCj44qS+Kd6Mm+5Fq89
ASpdmqY/TvCNPTSNnp4JK9RACftfdvqn0Xvhawz3PlsqShIgXvNekMkm+qdDWMnLydUWIVpzCfWl
4jijr4zhNKPxMhbxxTL7B69D4U1U7Nac0s+eTno6KKufPox/mVrJeO0kB3y+xdYsxC6M7G41xljM
hb41rXrjLtFBOtA+FBjBaEdHFcpXBsOLqQvFhJDcJo3omni+UEGxmkN7WiV5flIm12lpejx9JH05
7v1M1vM1uvp1OM7zqkAguytrflGM4O/V4tKqOhxIvbkTiiG1QnKtlZSjVjYrS9h9zlV+VWHL3e/F
TxTQCb+ukfQO4WNvLr6WGZ9Ux+ytrr9SZbqJwCpwe/wxLKERnyifkxLtRFtTu0KGHZaBtdXXW4+m
rZ1LE9mmyyeT9G5D+jFezhWhHCRnEVCWm7chb/eOygnLbaMvHIQeya3iU+9n7D6t/kfpOMYK9Rfr
DYjs9bd40q9oWC+GFl3FGK6dtns3RHsthmYj3PnRlb9kv8EYfYEupPyZYlDbQWqX0Q2TEQTdsfuk
2rAjkuDHhg7V0cPrPJPaEPkGrnChnzMIaqsFYsmNPRZ2Hwn449w/ee4exfwOY8nDlD8ZqVh3nXOX
AtgRNJndIFlvWNvCdB/J6VgTNBHEo2GvptiGdymSezZKFtR6eFVJySakg1otSwmNxGYLosxwq3Ut
+uTa3SpX0iaasrnLjI4/hZyexq7fYslPSD+e7D4JxEKWa9kPpNyC1nWtCSGj5k08gZsP3Gm+HnXv
WTUf0JX+jpruQCTEI9QaBQ7eGYzjwLo6w4fBa7JfrqiCLAmUygloqee1W5RbQhi2vWw9uKCGurOO
HA/0ywDsyJr5yMFAMoZlq7ocTr2n/SZEdoVo/YUY3F+hmx9nOfyQmftbiHCr9WG0dpAR+EbffHee
ehC2BRbVN4/UdXIrONQAjCitopNULTQU7qJewej90fBqBJb7QyzlSzOlFwx6d8QrNy5NVp+6rrvG
46L5eTOgYJC5L0vO0X4pj2UMBFlOSFwqlb0z5O61uvnK+vh9bEMTHsI9TqP+Og/1nwIid2UA4AF/
i2eNR1sHgNou889it+QZlJySkeH5ved8AR/fA4WtPiDR4sZdfDC8+eZ52O8os7+rMtxM30Dqj8jT
Y6ThdMaSZ+lu7dk4qSK/Atm5Pr2vJSG91UnkKJfilCzUWJ//JOS9c+BjZxi9fp1pMLNZW60jEZ2a
tsLMC2K2ao1uhtrA0ev2IHjlLPZePWgrB4UMH+XpkJDL4g8WyC3aFH1TOfKqY5M8hWkc+7xG2AGp
OCoN8WvpOgRR8XMvaAKhg4CYfRUHZurFxySeefkqWLHIMEs+j/qRXjjlN1gl/K4h8yXkWeV6wImA
tmfbOIPlh0byx1byabZ6wGllgNvlWxkNn53Trz3rVFRQMHPDCx2rZO0OzWfRTCeLPSEmvm0OV1aF
JMOxX9H0ryFJbVAO6tEpPCbcr4i/iOl/sVHFHwsSDNapkdm/TKH9IRaMM1X/GonqZrGuPoxEnRJs
HLAR0Z2Q+tW1xkep1b4Nc6o62xc8C6iJak6494XE7PWYMUSZRn5Ceo2QIdkTsnXj7ToKiRQNSumm
MmtdaXyaDDiJDM0DnkCa5AmHO8v4MnWviausdec4e2VUh2hpdnU9PHpURu61ikfL1sNnu3MQR/SI
YGYdUaMcD445vduqJvNhMnBQd9rTUs2rSOZHfRoueCif8ZhtpYmZKCbiH0RsNeaO2HaCKScyP8Ly
oRFo3Sq5bHCmajCR8Fl5/FiDTQPJraxYPujoGmkpeYuc7LNeYnPbjeqpFen3gOAwdH9MxoYWkne0
TfgP+2B0WzFuq3Q/2xVqBVjXNDvfHwtVbrJ48Ulq6uH1ZP+YgAeMQWqt54a9VoPkqNQKM8rGnJEa
zmBGXZ4Yh8LutQPVaKfYRRLmacFLLH3q5+8MO2K0KH2oYyd+Tuo4fGw0flEkqdrBmLvkB8v1sst7
U/ykbkZVZzwUTwvyxz9m7HHDGFhxUm6ifEziS5LbIx3P9LVCtc7dG37P8YKKFlG+p80oCnp1nEXn
7eelNjdeXLQnInDjU26n8a+wiBuudPZWM8REpENnbvKQXG5BuR2Vj2n4Th3EVyjRstjqy63hkoyu
pN+ywZ20Eq4RIAesTkO8NOcMP9XFNXNtr7fDKxFJOE1CUNDAFMWrS2ck5LjRmwedhkUIzfR3EzU+
Z24QR2Kz6NZ66p11XOjXso3fZm9AxOa8tgkKUz0p6vsSdXNJelqLgvONhIzquVaOeOglwKf5RaBu
TfCCSxKLdlZVeqtTexX1hKUAQOzAkcQWRjkPamsxd8nQ3erEfWxiL3kcnWqNBxO9FOnmhwahNK25
bbxys/5SOvp7knTH0vimhddPBjYQmBnMOGMHH6/SbTojVIejwtP27mnnMZRYdk+6E21cOJfIuZXu
sIMUX9UMdq7+I0a4xVjsVC/Ws1l/muoXin8w5FeeWzr02DGtaPkUpDZuegHaF91r7MkA4KKZly/T
vTtfkZzaDo1rIQQ706J7IC4QV4K6ROruTIPEnSMEg0byRslmd99eak6ViFrbNrCwUmAVRI4lbiUZ
5g0Hn5GsLWNf5vmtvvsxvKQPTFoE31P0jRuzZLAWiB3HLF5PS/kWF9uhSo5lMj+oO5g0YccNRuG1
+7mVbLjTvW57eMp6eQoHT66iDkvM4iXT3lhUFETEyawbXHV+gW72FmrCewUZjDfmIpn7K1x5ctQ2
Q3HnAdCtpRXp2oNlumucqYGe3meWhjaA2uNqpXLVpVMXR4cdn4kv3AyT/rZ0zbHt0OYW9jaZI8TK
Sv6WBkck8ArFMjrGYXp1o7NyaqB5sRxFOW7xdmxTgSFeUMmNx3iieLo18D/hW0YaFv6ODRjADp2r
kMO57uOT2/0krYYwx2JEsmw61Psp++LK5dGhy3Mup/diKYOyQOLqcaVDldMVKmn6xke2znL921Xf
TdWiQjfkeXSZ/3v+YCMZXdkM2VnVdH6lEbtAY63iIBm9IKHR84KSbsXZjLEQ5xMNy2UQyeh57iJK
vDzT/cmbChMSeNsaM/IB+v/cJNorDHfs91Y2ori2c2zONBTzU0DT/t89Ftfqp3jqmp+f7vxV/fvd
nvFdwr8nUdz9ZQX4rz+dk+8GVdKf7u9/61/+EYaB//B4rL+6r3/5Q/BXfOBD/9PMjz9tn/3jG0Q/
5f1v/m//53+EED7PFcmE32VfdPevFjGT/nM+IZWP/53J4vZVfOX/Emj41z/4h8lCuO6/YeIjmYaP
qvTI0sU8/Q+XhfDMfyNrg/hoWyMXRcce9p82CyINIYsJIJUGp7aBIuw/bRZ8PfA4j+h51LT23Q7+
f7JZ3L3b/+WdtW2ufwKZ7v/Bz0WIxN88xIXtSqDVCcK/i0ECyc54Mtx53C3oFtcUbBsXkQ/dflgQ
MflhYchHWTnO2db4aDKRYA7rW8tXnTYEIIH2tuuiumUr78RaohjdOjFfJyLR2nfdqfgfnOl/JcT/
7adH9kJ2rOGaHNF/T2TRM0GfWihN7B6Od8vjMDkCakIc56SqrrvC/ihVq63QxTJXccHGh1ktKPcq
Ug2xYAJPU/xAioKWbBbFizAxd6AHz1NMZUzpRFd8tnH5yOFav9+z3VfUacrPMHPvmL+JMNqYgHjq
CWVlbcbDMSb5eB0ybFLP3ToBPGR50TCg7cpStBvlimGT9h4BGVOpjsB20/8Q4KL//2+ng8ALnwbB
/Cwmf89CKhDCRB48S9BjDWcRlfKly5Z5XXIQb6oq3GQuSKTb50wAw/CKgy09YOL//qcH4PaPN+Cf
8yjvDvB/fVtw5VPEcLcP4Q//+9tiN1oO2ZiaAdDk9JyBRfarpa+jYygZPebETN8xihj38PLh13//
rQnb+9e0BDIPeapIlCGZEkTMJLmNn+6fQlhiPeyiMEw62qfZRYEti5Sjz8v3RulBAlWVU32U2Gid
1RBN7r6pEhthci7yawjf8XvykuQNXzboBc7QfUGrzm1BkJJhwOito6rK+d1zYnNvVMMfIsf1i4KP
Pho0mF+8UTcYdzF/sNTHntwRxTkNG5HM5W2q7Y9C1y8aa9POMErrSFBSs46R5S0y/yJ4Igriuiv3
Ztsabwje3c9706CPOzE7F5M57TPkervKNtjGMsP1TVeTjxB41WW0GBX8kBAxyqVzy9wLmeGw85Tx
XKIHKddEwwRLXTQ75tPqI4YG20KYFVykYOdmUdVAhu3cvsd5Ob4kUSuZdFODRLmZ0veqVpFi3dTQ
d1WoOpHr5015StqsvU5i5s9hOZTHUKHWXrntsHyJtBdfGhkCz+1o2l/2VPe1L+R9FaToJw8UqpQP
TKbQMpjZH1LVZxsPl/ZeQ6l0RQE8P2D5ZLWrRIjB1XA5VhS5q7Hhul+x0et3kG3Q7gy7vRBPR3G8
uW7rokYAzMO3gZ2kgmZW0xn1XLm2Y4yPG1XFWHNCIQxnO4cdr4Uzts9514Eo0XNefRAdV23amp77
lW4KeUG8VZ3bnjkgbZLik0TQ+GjHcbeh84ixBJk3/GkIY+S4nUImkt7xMB7Aj85NbcB2ElVWMZT4
LltiNyi8CBW7WdaHGVPCzkjq9Dcyjf42zxT6zCnVOYs+xpcsnxTkhoHRSiUjR+6i4FdgAVst56NG
lHEQV/o5ZoLCQlSm8bpD81bConqCKTu2f6Zurug9c7QIWRDjSMS4jmF0m9jU1FIa29QgwGFt7mfM
nfmmdOBc7xKGFP0k3QEKKZRX7zSqawKVxmRvqyHZpk5o7r28TrYWg+JFm8H6YhV5O8gV8r+EETcM
ynLA3Dpm82Fx5+jBJYsCrq+Sp9RsQ06j5AnzMrVudlVsIS611wbI/5g4lR2U40zOTqPpeaAlRX+Y
iJNek3QiX1Mlh83UeO4nOp16txRoV7E/pTGWjTl/S/oCDxHxp+dQDPDpBmsPUUXSYMmD0yIwAF4Z
jGGZHMFDpiePypiqAwElEkgEmw4R2tNjI0h0pXvSq88NGTibEh9VNcCrVmanX7oiqv3FMKxzSFDM
VLfjoUx191Le6+ymyNPXDnv8FqQCRwjaF48QI9MWBxwf9cV2VPPEY/LRY4RdOx50uOjUsEWJ5+K9
SuVB8xKxW2yQgMUW7nOSdm4wRaF8n9jNHqfYWL6rjDdziEZvUxlu9khmQXvutapbF1nqXeY8c86u
G+IJ7xf3l9FWxbcsBG9dmKt3EkaN7V/v6dimTpBNrXUJqTiJyDSYy6NOh8O0Az1M123e5Nl6ZlE6
02HM5Z5AsD0zfNMPU3jdTncANuEW6qNXRfNVwIlIs53gzY3psZzM5BhObM7DqDkbww1nMrk9EWQj
HUgTMb/H2tWtQ5qrrxGUqkcUQo82sJe5yxz7wSEv42IRBhUYiaNuyYRVihYa/Ettjmx/ZWDDv3bl
Yp7HDp/UqkDXQUxUatPS6+gpmKLdm2cnsYd25WTjSyFqWrWW5SkhyPKC5N7c8y2anR4O6NxwQZrr
pmlAzCk14C1GnRUfhn4IG74/MH4Qoi3+yFz+bdF6IC19o45Aj/ifSPzxu3osjyYEyZYgGhnkRa4j
22tSLQKBN5P3UrP4GYE2iotd9mgzwuFQZ+2+ir3oOkiv2RSICw8kllWXJM2QHamiX2NsqR97z1s+
l6ZN3pzZmh8KGT/h2hc/zoJAObtLk62q1y/mDB+dKSgiNS/9zQ3bWN+LCED5jLRCrfqqJaZ9KlD6
XSsFsLlbhsJ7xNRS4bZIjY3Duo2Ym0v8ZXBJIAjA30ccmH00gNoXTfSQZNYkN25H0Amv8IijsSeB
Yc38oSaY6UqsRmxEw7Z3IpdmqSlieGIanojXGpZ9tejU6VZF8YDYeqh9r3ZYPFFo484nDLeheAe7
bIm4UExvLIUIaPp2GDeDPoVvprDiGpSiRKtJw/i7Iv8PrmwQDtDBZM+bVoKlAYZ18kg66e+lL10k
5PShp4DN5oCuwk9D+9yqSb1RSJVtUY8oZ5XRcu1zy4x40+Tw6aYi/Uq1PHkuqyna5IUJSSSnEbTF
mAxSp+JGLB/CGop6baWdVxGSseQ7O1o4b7QME62ZPTBOln+oRklR6LoIxHm9xhdnMudbJQZEFNFI
Zoxl01yHCBsoJMYyhm2iPw6O867Sarvk7hhMtCR8jZJqzME2p5cwlLRXoTOMLyFxkz+alvyqXEj2
qLOb36LK7lkLkDMv08iZwjA7T7cKKs9ZpZXnviyLwZxHjfaFCod0L1UPwDF30zMhT+6qrdLsyJWa
ffSLJv1hAM7vihYCIMI7WkZPWjqQWKTTOj8J3ZdthANaPTj2UKwka+xJTDysQ6SZe/LXPTNwUHCW
Wx1F/wmxIm0x9lQ8zrApWw3N4TrGTk7m25Inr267fMzgO9qGS7ogjg6tsi+tgTeoLXk641ge5sk4
RHZk7fKpYa/Gvgbsuti3bBRQfq7dLfCrRs0tZ7YmR7BlkkgCquSir+gzb7rBF8cVGztTkOyjeDvE
lb0vB4RvxLug36Q05EBBwIRHe2hvHKTQ0J37mtNufwybTNKMBZyiqeEBEW2y4epWx6lbjhrJ6iCf
mLIUXCwmw3br9nVCdMGgE2Ob7QjXyzlAAU4WYbdoxty3IsyD8R6lCPascyEbf0I+UzvbxoYJzGoH
XuVSfdM7myrOCUoISVmT5fjuABbtkGPwI48V3xDo7pVXKP2V19giUsLVNqnnRpda1rdGenKf2gP2
b9qIrh0hOwhEsLo1dTy9kemXHNos4gRqwvkVpyjYlsujUuYlRkdccvqoleu+nYoVRm+XKCAv3Wum
ua17qlfNdiwhY3dJNc2kRqtnHubMT6PlklaF50utSoN2NqEIRo0nX7cevFCfCIJAWbwneqnfEOZS
XEGtZkSVVZtvmgY4Y9Y5QW2t6O9qinK7OLp2WZC9cLf1GEe0nAl2Zt5AfyOD0ZFtkLjEd0gOugd7
6pHhI+o8qTapH8nHkCdPz7/DoZiPWZYxyji9452m+//Qmg7VpaUluBzKiMpLYSHXSrC9tFPa7Dj9
+5U71NMhxoSEvijqX/g6CNqy4TC4Wqc2Xah3X1H+NbuJjTE7xbbGp/bQpzMTmRnGW0T3FnNyqE5G
bzucWDDEMsIqiQ79MtmFfhEWn006A1eiN4pdiA17E7covULKifjn47dJeFow2dCfcWgua5thcK+N
qfkiwrI+ZUU0P0KeJXuzS7UbEGe9HQyU3wFRrQJ7HcHh97A1OXF86vPJXQDT68aaX5y7x1HJUj1a
AKfJqiYqBvbjnsasYd06m1GBST7OXQuGRfCpX8aRMV669bFLBnIDiCg0XVyDFg9Pv+hq9vVCSzcy
HuIgMkn89UfsCLT8mMuPoxAJkRsrqUlfUO8wp9edc5uJ3+SjQ1DVp3Kz6GkQabXvCHssN1E4AgwD
dgwPLQKZ2lfaMl7qLhwvQ4kNrzZElZLIE3JMlc2CDyNT4pTRcs11v8D5K2zB+L6i9wo4Yt1bC6JI
m7dew0v32FbK/powegtV27h78HDwpmvNGlDQFdnKG6uWJX6GHx4t2zuVxYQPaDEVWHuhHklYw/xa
6/Ijzp3iLR+IesKok2zL+52vIzGEME54UReCkpxV55YePiAmQXQdLGFtFV0ReXWM2AsK29IoAtkh
vZgyQUJVDt072BL1qzYR84SVRwkPH4PmPM60SZDRVVcb2l690G/JbgjGxHR3AzbCANdM9T3z8Vpr
kWtvQg9nps3UqN2t7HCT9V3AYudRu2VHqE5/YQ+d1ehButAViYOn1L7KqXTWTuPphxBDmB/NsQfo
WAELxB0K4Xt5JL2Xvqozd92ONkOdOcX4bsLxS0sjXEwGbw7ZnodazhfdmfTXpRK/3UJFr8NoJr8G
8GoURVH+3Yu8eWw18jF9Am8ex6wnu8Eu49OMBXDlWOSAxtUMAGqNmF7HQupP9HUlE8oXezWL+4/U
OmaAov3kdQ2aV9tsCr+XA753MdSnwTO2o8lM13WV2GEgr4PCIAxMU8j4JwRjByLMsm0kumqtF6G2
jryKh7WRYkUl6XjsOazwwzfsL6KVZ+o/Fio6lwbHv84XtMnZGNDxJm5OlioRaKu0jrpng+phAjNK
fUTTmMd1kI7ZtiFD4iy1DOeAaR906ILtYjaMt5HZ8yqaBJCNU9+gspipVUzM4c0yUMxWlagNP2xJ
vu1R/Qb0aRRHpLHcd1gDh/gZvWR8EJqOyIGmr+oSZh4ATsV9ShRQw3RXmCwC6jkivXwf6lq0LoAk
7tz4U0Re8GEeogbpu0QzZZVWvw9NfdgUZo4+TxRAUhpHkiStsV1pGnEEvGjlFmSg9CWzO/rgMQ1R
WOKTQwvTc0epVndPTdpd+ol1kWsHstUcvnGTGz4T9Ic02ukyZw4BJuCbN0TemACIboZ6zxx/CMOT
dMHnnK4dN0uoJGQReSsLcjNhiXdqMfd0i/7Q4Jr5o3Vf4kYUrJ1anIAENSQrOJK22N73Vt8T+RTW
yzOmnGplxor0kUnX9pF+z8dGocmu4lOBOazLESvGIEDrNXCHoIpdYhK1ZSMrqBxaTrkRVFKRQJqO
J0/RIGtYpU1BUqjwHs0IHk2wdZcENU047lk3UxurZnUyizQJ0oSPgg2tHXiz1qzw3p8L1UWcgNlj
mJK0ZSe0sE5Vx7w7bQ2H6l2r/+oi9coL9TqTXTZahNJNznHs8/pccyNbwUC8V71GGduGAIz4zDhR
57s5Hp2J71liupmZag86jgtzWRSyTkNgyLZoe1klJtEH3tJMD1ZCJcyqGgrxaNnw+cRFGRdCrYYf
gg9sX9OLt8VxUYZYiIt9Kji6jWzFhFcB1W6YhP1WTdL65nmCrbof+zMfliPtPRh3K8Ain8B3yHfZ
AXM6tzBzUMTrg/k26OaztxDRNeZ5dSEBJF/RCv2W5JBOrpzTR2x8yxHBfBZUvJs7QmR1Cg1J23Hk
0DIJmaOf6dFdH2/KT1r+XtCBsUqytXOLKoCWWf0GnCC9QCYvxoQoDUscUsOs+92HasNpx0fOYrm2
sC3ebGMwUP5L8mRcy3swvd670DpGggZa1x0lCTnWSn2fsiVfhibDk0DLAJkxXpa8hvNccn2n9qWL
O+OcEUZ8ge0BXq6jjTaa716ko1MsmB1CkvjPztTkPFyjs3NsZb3DO007vW/vOgW+OKMBOGw3/ZKj
qB5LdTd/OKwu4aIvBx2/725yTNAye3KrjdPX7c4y/h9159FbOZJF6b/SmD0LDJJBs5jNs5KevEuz
IaRUJr2LoP/181HV05BeZktTiwFmgEahgcos8pHBMPee8x2ruDQanLaoO4NnD+q6RR26ClA8xQbV
tHxccAgojg1WihjP1kNLkceljDOGABxmjwUKW3ANQ6yz7cvedNgQR1FEk7+LnyAQikPDN3Hj8Q4O
0dCUh9K0J39DnIv+GbiwyMkBTq19OLXtSZlO0ZXn1cOlZE1+GdPUuKsVuOWwLqbzMY/qb7qws9uW
joBYgeWJL70GPPU0SIEJ1CNYLtMoGijWbG1oO3vsO3Jjq8bnU7TU18jS070oE7Ufg6x/0LNT3fB2
WyJsuyQ+CUM2PhHMp3NPRSBVbL/G4pCGObkG+YgybHIPoZeguGpaB04wNrW1HVczDDuvu2jLMdmF
s+pO02bMqTum+cmsHX83KRc1a9NDnclANEb9FF/jWyvuUNuoE5VIdjU+QWnTFuk4SDyESNREElGO
4a4JgA6vMqEkZquEQkWbUVXqi5HXhLTWAP4CVg0Knpc/B4p1avYGtAOjlMF948boU6FWIZwskGNO
Nk4BtjZeNQVbPyP3fUVxztj4TUP/cBpZJsgCCfAje/ZjAkpo3yJZvGOOv6WitwZ2FePkHdma3GVU
H9moyV3jNvvRVin9Gf80SljAIIauCNw010IwTLqAxIyC4oOu0CfXnvHLziJs0XFNhbuwEW4Br6Ks
fRJ7NJ/HpCw3hg8vI4Q0FTQZchC/OeXT7X6ojmKNyge9qWKXWCg6J3XVUBEMDQoDcSLpWKP19SYp
z5Uwqn0MxGY7j3m7yfusPY2pYm8ki+xPM2SJbmWxuIek/DmNIljLbrQ3HRs9FxrCOh2C/pCUyBAs
ogxOqdcbayMiWUPNPVIFB+PzOg7KfB3z985sckwqHh2VPkqw+q4zcfxRvuov6oiJwjJDcZ91XbA1
O9gSUw8gml0uihqh/Txkd2aCVGwbl8EEuKehrHX+euCe4nJ4iJAvnNtkkm4cncIzAEt64qe5ZNkd
/EOi3TOC7JCbIm3BQEXNqqEVuIc/3d0JRxT73pnoWqfsCkGBVune7vPgxBm6cWvZbf0tVZX3BCYM
n41oNeCPEN/DQIc73aTEGh+KftQvIV2CQwn4/hSPrLic2PGcN7NbXwcoSvflFF1Pfplu7HKKHz9u
uFgLhu1ts4cGpmfb/ATXc0H6B0dk/cGwqRKbVrOFpQ70QBPnTszUQ5lRk87rqzIU9Z3krh7oufxk
eWLTYkFom/Ay5PLJXbbTQwQU1ms46udm/iCGtDrTi5U+I1ac+poMPrnnI6Lz0iKSzPOmZduuLU3r
lXj9pkVEXgN8VjtT26ZKnYcpGdFrjnbMIQBeVu70KUYnZhyrq14wwQ8rTdPgkBbauaj9kigGy5yA
O+bqk37mcd9suS2fkqrtBxwHhVg6W29uyzbLJpq9qNlalLy1KW/oR92EHDBXZRM7GwcnNF7TTwNU
Xpu8R69wyZTlosh+UUov9/Xmup6cGdFt0mznSuRnQUUS8OTi1dwQpHJfp/YTjcSHKQv7ta/SniMC
G3W0R7BTG7+8zoEAQU+XT5QesouCJe1ySJzq1GsmezMbdNuAaVSHrjGXJpUSNBNGMW5odvxSAeBP
KtoeO7WaacCMrB+hwhVPGN5K1AIL9xDsC6yraxl1xjmI5uKHAaQVXXhmofPElNSigeTY7eIhN3V8
avZz/01lJJOosOj2RqrtDf3vnN1M8c2nUxut+lS4P2a+HQQmFMAdMDo/P/4ofuvDQl6gtU7/cUlI
t6hNvn+iwVRVHYGd1E0MiUheQfODLn5JJT7bo++mGtS4HnJEMkSYbjIona65thGDf5aJvbDJ371a
ciEsC+soWb6kUiy8xrevtuff1ElnVtt2st0bF44DvQp7+CSr6j2JnGZzgIjAp4jHVingczqaA6q4
ZtEb/XY7gH1egasCYzXkvwzPf3SsAsQczbDVx4/4PR3y9ZK+JKrEsYgBNiElH/2wOg6Zkb1269Nt
WFuu/5UNJttKXIUfX+j4o+S38S6XVURKPpJj+H5Z91EpZ7fdEk0ysQmXFDrDSnI8bCzka54iSV4h
MiauRX6SonYUW//3jwyQYFiEP1uubR5NCCyxRO/WXbvNQgB8Rd3UW98tKX3pCMSlqe7rMgSzkOuN
FvNjGQKm/Oc/fvn9TOs8hN+esjYil89eUWaS4VeAPk9jQ8kamRjKNiDmrdiVpXv/8TWPhywPfOGR
+sK1Hc+DbPX+zSbGMFAVpLRVD1qeJrSjsWr59cPHV/l9/PjkNiF/4esMBMqX91fpRgf6ONpzQkmS
eDMFDlESU4tRLOPj/PhSf3iNXAskKrmmZJEijXh/LUpGQwbASvEaYdA13kMjwGPGZbpOTMC9qM6h
7EzsRUW+sVr95ZPL//51+hZTkUSE5KFAOp6MtDP7JExx+da2XlRWnZuj+k5h87sddbTDaAHXbPgS
KF1p7N3R5v8+pMG0pg4CuX7EwhkFVK8xMq0z79vH9/aHt/Du1o4GeEtrr8cpwluQwZlVBteB0z7z
ak4+vsxv8zEkWes1wsGymZ5oUL1/Ay68f4oTs9qmDpTFVu/9yn7MbbS8VJu32kh3sRlf+APWAiuL
2JuMvv/Jp/T7sOYWUOQIBrZj4/t9fwtJioaBRYFB4LMu0PcLNkNtN5/80iXv5+18//pDA8RcJnkg
JgPu/VXMKs2Lwey5Suo9RJN33+btY4nGSY16+/FD/dOw4gPyHeYpa9kDvr8UFsTAbGSniEit1ckc
eV+TCpudhel638tWQjFBDPPxNf/08+xFTyfkErNkHr3HQLF/GVOttrRA76MgyGB9qefWAfcZ2y8f
X+tPny3Ba5Q/PMmVHO/os22QhVrhpNQ2n9J8UxgNuxAUExRL2Y/EdYpynBI5aVz+1yoiybuprU/e
5h/HrU3Wq7RJyjIJVn3/jLshNMymbaBYuM4F0YgCNgu70zac6eZ1PydeyzlBqslmTKo9asFbxMqf
ZW7/8Sac1/l/2d7T0Ht/E0B9qsaKS7UFW/bVtk0IWdbFJNr7WtSPCOquWbswZMhfSPCJI6iePnkP
y4R/PKYdqiOehaTMZ1S/v35fIDiOdKS2ve6nbdqzD8zMap+FWDgwUO+0o6kqJBkcToq6Y9CGiKdt
GW8MiyyW1nZW5SQwW3rpKmyM7ATdFBboiqrExzf6++AkYxr4NTsSblLYR4PT9EsvniWG53pwHhJq
E2dp4O/JyBhWcw/u6+Or/T51spS4i3jTcxijztFT0YPldm2ai20gdf+SZckdZ1z7V298Jip8DXR5
//z5yLmY6XrSkiju3j9/IG/UFDKiUERjnRp5/XW28ehOpb6mXYwbIhxyyHpTuWuK8mzEJbfBhDOc
1GhJOjOjbO5RiU3j0SeP2sMh4/cnoJ6Qn5SFBU6SzQRd3xvV835I+qBhbo1Ikdpp09udg0Bh/BG1
5dnHT+/4XS0Z8Gz7eVWvQsXj2Xjoytit42bedshWgW4U/g0oQ4gYMwS1ZCg/m5ePZ/+/r8cpaznj
WURdvn+GcYHkh/bKvFXIMQ9VyuFOR6H7yQg8npKXqziCnKglJH3Zs76/Su4ACUjMggiDEHPwDOR3
HpPvrVOf68Kk+URH+OPHePxpckFq4xYIGsEJg9H4/oJjPcQIMamLAQWhBddkFhqR5slS4oegCwsC
N6FdUH0atCf+8P6WPTHhT1yfiPejXypTv01b3wdxh6yRrgSqncq+D5HerbJB22dWX28BtT/486/Y
9e9KM7ly/fI8ZAc0V8VXS1jpqg84An78PI4/Sp4HBwXmKHD14PHdo0V+LKNWl3wL+DKoZYEpd07r
MArWtBnq048v9YcihulLmACM4UAgLz+abjJgGW1uJCNzYJQT+1tG68iuN45HQFvEKWE7e/hT3VkA
7Qx3E/rONVJfY2kBUQSlSZUPyfPH9/SH4eDDEV1ux2efdZxv2zX4k4eQAmSq3Xan2YvAa9P1Vnrz
E83Xr2kXJesowfbx8XV/W6rhsrJIchKUTMHLoeH9OEQpz3w+psN20tmvnAw9WsJekRWbYATdavnp
fD6UXXVwkfnt+jRTYFGKpn35+Dbc5St+O1Mut0EIIxUcCffgt1fS5Y3dU6fAx5kP9ousw29Zn1xB
t+z2Ib6RbOjce2Q1mKLgLUW3Kq2nkzwnRNUK4hvDV6cQuGkI9BltAOUtxNEoIiDIqNShcUZscahs
bjxDxVc1+pLTzJnFaVDOw7Yy8/KbBCd8Utmz+b2tZ+r1ThXsu5jsn05hpSLxUK9pfq8KLNAbJDXF
ZTWU+6YpUX9OTbF2h9I6HZ30ucTVcCboyT/pVoy3bVFxk52zCYh33mHGemwGm0JqjgoHq1t/YtG9
vgQ2RDhRD1+z0O28j4PCQ84s0g2b0TzcRMMwXhAT41ziiUUE7tLkXGyp2UPmkUa9r73W/iz5/A+j
gjfB9okzD0aL3yYJY2qmVHbBgkqz79ETPfBQnyuv/g5kYkHwQeyf9Unj0V2ejB+fjIXfhgKrMhEa
Pte14J4f7dzmJoXPl6t+OxSdfPHzJnyw6O+cwC97lCoYP9mMW7/PPFzPXwp4wvQsJv/3X0CRkM4Y
u3lPBT8KHzuBPKzAzbmBcBz+SHoLfgHyCmNt5cZ4i7Rx+JJTub2PgYMeIir7v/q0ZyCmo3FoCwSk
KyNP7G6tmoruRrjMZkCgxltwKNY6KNE8tR7/IVNqc/8qoKTPluw/foS/zyYOHy4989eCgOsefdQ5
uMtADQNfk4oQKtYgAsh796/8emTsuFAW/R51c4si1vp7Hv9HiTH3FVGnxbFB6Z2p6b/amN79qf3P
6vKp+KmP/1P/D3qdFnvSf8+T2T2p6ue/TnX+VL7otxap5a/92/Dk/mUhr/E5b+NeYs/OjuDffifv
L9d1gJ7xLWCFkhiX/lVWqo3/5/9wrb84WFCjo2pqmZIl9D92J1fwr6hLB2xxKYBRq/kndqfXCvqb
CdqhKi3ZoWNKoV7JIr98RW8q3aQ2xsLpSmdN3pa+0WkgThlc9yHV723fT3A7VaK3VjcDSKV0u2fl
SC5pL1pnSZqR0aDoA9ZufBeZmXMy48T1B689R8Oc3YzCu37zcK//vq23NprX093x3fJcOIBSHYaN
eTSHDH4NBM1gfh5DoR/DEnw2dhDl3/PFwf+onHoRQAWnllWT/DA4iIfjHssNSqQU8GxCbuqW2lex
S2PbP7FlbsPXyFsM+UGXIllI5qWtP+E4HuF5m03RXqYNqZX1tDQSLSedb2IXTE9XzeCZ/BDrrhOg
81qlYUEssGGFL5rWDZjxMfjZhuF4G1MQSFcW2Y/XwsKkneQeuJ1Shfn3IFucFR8/odcNxfsnJJcQ
dpNkVPxyzvF+qx3y2WHZg4RQeaBMAn0eZ1AaelSb+iQGTsM5PfEgElHaOU0iGk8Ua+Phtq695SBP
n3k98weopU4x3Qa3tkgLIlUOAatEyEmA2yd3zHh9t0VgBC65SdystE3iyo8PHqZDS1FzKlkrAN93
bRlC566k9aPNfTaytJrjM9Oqw4dELgAVXDHRCYqpX05Ytfa6IfFEwQlWFx5bKYhdUUPY22CbqDob
u30MYQJQqsMhrFHX6/iWNLrxZuy7bmSDOCEHn/qpXlNxDnF622P6fU4zl7ZbmHNStgTZCrIdhOK0
Zscv6Ouyfp32jiwp5yP17KZ2yjd6HOubeWgxWBk1UgXPmBY8Oe0MD9zW184WxMi4cXGLqb9+6kx+
Btha4I5zUHdk/UXxuB4LLLk4edTJJHz9onO05O2Yx9x8VShOfjPYUbxdxvUQePVVVUwkQAetSG4+
HkDLRPV2x/b6OoDZ4JmjKMiHdnSOMJpCKaw0Yj3YaE2VRwrNCp24onfph4DVItj928GiBWeUrr8l
fxBBfNc5t+nSvlwbhrt0hxF3qP4aLgJnSc7R4r7BWjavcjxDVwBICIVz7RaQmz9E6UUw1RiMmzlU
8XYQ9XTRhRXhUqUaVnjReEmmQ6dt1B1WAtGfT6HG6yLZgPGXCJtew6bMt3GcMUuXRkfwU0VMJ7RZ
wil0FF+UnDBjDgBZegejwfZXIzWstY10j0ZFHyHDGwkKgWU+GOhEwQ+K2kGP4OP12oLiJ0vThK6K
SAMkRFToC6+rkLRauVVfzgaJim0/xGcV2zm2e/C7sg3xHc15XPAH1rDm7OvEcq8M7Y/I+csOfnN2
Y9H7K2AZxzsTuRXOh9DD21BIEkwqSXaQT3T1xkuMg1lFxBYKWV+lUKO+EZ2xQDPs/NaaA2CZn7z7
P7z6gMMK5lMTkKZ1NLsSYJy5pmiRrOUMrmRSJj6lwL1sKK7uZ5IR0NPm+rmaY/OTMPrjo9vrqKOT
RDnAtmiYmUfH5gIwfUj+hLXWVl0Bja3HbynHiYOS1kEDQTiFP9TspUQ2hYJmnQfEG1lJF18YQeNs
g5qhMmiz/KTdZP3hY3AFZFq+A34552ue2JvVUYxONfo5tbIAsek2drx+n9ZarcLEw8CJv29nkypF
FBN181KQfOIZUf4QoYok4hUPu2v35h6KO+GNkW2ChfdckC9hBFsxH4tVXto/2B6AHcFT+cm8+nra
PVoJOPyxsWCvEKBNP/qQp+4VrhIIHH5Oeu6iUxoXPdaE2DoTd2UYt3qNCyb4auYF2YgcAa+yGvBp
kYbE8KAdQ5gydJSgckzZ/LMozCsnEw0gVAhO27SyksvJbJqzgiTseDMAcYUJWA7E4QiBsy+Z9aVd
YnYOHdhlkuf4JZceYukANttQgTOlxW3Wh0pN0wscGQVyfJyHg1YGPKrhanYVJUJKcMm9BWyHF58F
6qrgu/42CIEJMEnr8QLmGwt90Y0HO3XCW5nnI+GWUJsXQqvDZEWGSiQOhjtB9AQg6B8Cx3FSbHF1
stMcg09Uxkzl2Hr6arUQsPIwJZExEZhxEwtLMMCY2b5FDVitPSXxnM6Te262yUPjFmRiTXmwEWid
N+HruoFOCkrKx5/ln9b0pX/h0rP2lt3P0ba/S50y45Qj1jZy1nvcns4JifBkLZecbnTr6eXUBhuc
ZfTQYOfeCTNGCxfNzT7pOsAthfk0tYKWDqKJlSocYjaAYq9qSHabj+/VXu7laNR5WOcRtHgWNv7j
GoxGKWYTGMjy0RfZl6ax/YNhACqJHDqjqevuGE32HigwjuwYnCG8129Nnw1nATDnvTUnEM/MhbVs
LERJ+Nmnbdc3BAf4gM0iZOh+7DxAKZaEnGCQ0rNQt3WcGtsA6jHFhSq9bAsXkYzXAQA2ON99/AN/
n6mcRcDgWYJr+5R/7fdTggHSE9fnwA8UmXVd1cJfV9U8fLHGNjhXRYa7soLyYzobO6eghovMdfE8
lZ0Eqd65LybL2mff+nFDwmHzxEe+LKQ2Z3vzeBdf+0VYmm4h0Gg56bXjlf3WmFS3Fl5/mvkiP4Gd
DXvZ/+qarJR4Dkey0T8pOR2dt5d7WIzmdGUCSp/2sWYmoZ83NugT1nU9/AAC7p7gfhW7wormT6Zl
+7dpmUsBOOAUYHGk4uDy/h2MpJIZCKMIBIrG/BpwWfDID2P/7XmMIXSK35OZHTeAeVlfw7PR34l8
jh6FCzuTGiQK4V6CMCYBFJy/F+TiGZLhSTCTFLZqUDu5KIvBl85FPu/TygZLWxHqmu4L5swLCgdg
im3t1CsF5gjnUaWeytyD3EkAR3PmgYDzt46dXn088uRRhXd5wPQ3AkuiLKO07B+NPA5xYBmAjK8H
dj0bGDkFhGG3PKfiPD9AzSOjLfKGW1WRwgNhBuWdHpyrqne8YqOjhj8uU3VBZQ1RYOmX011DsTRa
uZMwnhHKawLLagxdqrovVKn1ivAe6v9T4asncEH+I/sGueuNiKQeStlstmXfrQYREh6cDsiWgibp
No6og3UaJ8OVXcz1y6AM48UMiuRbVKFIyYfMP9iG5T0PrcOuug5QPmaNhV3bqDr3AP4ShLiOwefM
bU4wW+l1i1L0W2H1+dd6FGW+DaoHTmm92ANyrTCWpFzJDLcy1lby95D+R0WP/7OKxoegl/8Hyxo0
LV32WP+9snGXlO2/Lp6eVPvzHfvl33/xf9c2ILaI5cOnH2uzPAnrP8UN1/6L3g6z0nKkYzFwGc7/
rm4I/y+TfbY00fT5r3/tP9WN5V/B1bY49S3layayfxCZK46mJPQdHNwor3gLGsYT/vJFvdm+tcQr
pVNIUMBQoM9VggilQDaPhDU5VU1mBipcksHuu3IaSEqCkJTlCTb3jsA3w02/tAnB7Y4Lyu/Nk/xT
GWPZzb5ZJJf7QvOAspHG6iLrObqvIW9Gs5S9vakz3DKt7ssTECGHLp+e46Y2YKiH3422Fas4n6/r
Wl1nfAe0AqvHaTanUy/fe7k0Nqr2H1Asm6sBNAt2xosgmmGdRvQPCRmRREP41/Mc6o03eARZZViO
lcLKtYkyQnUDH2eYlzkVNfB4j8qcrBN6k0aN1QrlzoFktvzvH/5/43vqf8JOUz8ZgrX+164rX55Q
8Jf/PxQMOSP8989qx1Lw4+e7SiF//u+vKfiLojy1QBxeAX19BGb/+Zjk8i1xLKaejSDW5ZT0n49J
ir9Mjms0kCmkINtadlyaADmqiA6lQkzgEJFcWyAdY5z9g69pGZRvBi0fkeN7i2rSXTp5vwkns4Yw
X8zr0CZjTEEnoBhmYthQKZWq0OdZ1pnmJ3ut364okQVx6kKoBDknCI4OhWZh1K2uiEbNSwxucN9R
xWLGFCbwfaXqnbSS+ZPyx2/bu6UO5VMT5VUs//OOFtkKIHUVmoQRj+5MKx82ehGu9BgC8Z6t2aNU
gDkZ4XeYbpkroq+dUxkOnDnnF5aC/HmorR6Wqm2PX4LWhk7xZrD8YeY4mjgo6RFOHtDTprSH6ue1
ePNmQrNZI2H52Io9xzSziym1u+CVtHslRbXYLvMBTYGspu6TKetVAP7u7bv00VFikzNC6dV7bfS9
uTKkEY8uFTZuvAAgSyukOfsot2fW8CruzNMENrVeJfhsrrqoVjhoko6Dbe5oSkmk/iDRnxpyQW9p
jgOl//ixHE/0DG1ui5tzYXNSvz0Wmjic04vBJSu2DquRiGC65NfK0SOHv4w0cNXQ+Tkx1JKoIF01
uXvLi6tfFX1LDNqFob93wEZuCmJ6DdJFkggooWsE9ae3GbwvdtJedlnvKG9QvEdDSo3t/YpEpqcb
jJKHkcoQKWcEXINfkx6yLDeR4agXCIwzxoFAPcbR4Dw3+EcVM7/XXuGBzM+nNJLf3Bb3PF6WXt8Y
o2eDu0D7vep81bin1NnkVzsxmnhTY+iaNrqX4qlTQDGxiABxCbIpw58dARfejL7RztfDFOQY44JE
PM8hUuyT2goXvCwagjK7pk4JlMAIQGnfpAHC9S3US5stcFH5qQVcMa4IlGojBdYpX87l1zEOhnEf
eSVR8CFLjd60TG4RUWAtYKA7TtG14EWN/rNndDDgVdIY+rTLjXbXTwj89y35A9k6bA3iwwKBtYqN
K2POmNtKnSowHtYVMVnhdIpTj+K8WbUGu1UO5yls4t5Q0PCG8SnyYheEUBnwMRB95yTnUyJnMm2I
Dd8y4fBfnOtlm9+bPXt57FrWjdJTtMkhZhTr1NPJhQNhRF2UgBhMsipG/mmMOYBKI3PRt1E6XJxP
iuSkDRwWjFhNMGJzrFD3vyo90nE/Gab5DO4NLFJA4kK8iSS7C9CwZKZJLJhnqCGEswPgEOf3vSbe
yMcXSwk7Y+ty1dG6gVNZNfmj8BxajgRT+S/5hGNqJZUdrwvRjWRSBEBuQFBrqA1ENyA+cvLx2nVa
5mmyVOXB6Nul3GTEllyZvmZKg8lj/vDhT2Y7mGjhhR/5DgCUxfxZRL3tkJNX+jiggpmUgQFq4zhF
JAHP8Iin1AICOrQjvIYw7eKb2bf9l4QKqAHKzF2pWZcujBohbtjptQpDdTZwZkgx4993DmmOHJ+q
ONgVsS/WEb3TaxmN1PqJSy+/GMws/UkIV+aORKZqPJUgQ8DlF9Fw4yNFJp0CrIpYCTqfcgvMsToF
n1QTONGKM2rUTwXgMvzjkKCe5tYxrB+1GyrMI1n6QvNbNivDzZiqlI2Jaiu7EiYBZq8D9uUDZID5
ReQdYu4OSaydWP0PWVnphalS895rERKt7cAquYd5bNFsKfuyhZF2Grmd/iJVh7NiAfbnqI42FbTi
dazbaiepEIMfHS3y1KC+Ev4WN8UK8nO/AwFWpKtSgiMFYoN6fCxaSusUppjHBy1+zJGPU6BNQuuL
KGM2dfjwBxtueIoNT0q0DCHrBBUf76eLgfbeSJ3gV2M0clq3/P1gDd2Xrm7N3n2FYSE5E2o0oGv5
3sYhs2dL5ai+Sx1SmfDKl+mXrFooR8rvo+3QWMS/CF63RQMsi8ytGeG3LbRm/pqHaT7zpk7eOXMq
n5NxIll+tMa125AvHXWldwp4s8Jr77rERZuyOtRkSYJUaCiKEvSZpe3OTUuJc75z6t3UCOMnyeXq
ovFGRGiirmHEVGF8NjhTbBMd0GW/Kj2TcBtyFAdcaoAHzQb6aqOK/GA/ehU1oUTNt2ZGy0egNjhk
0VIWS7URX0yt0QWHHLXjWvS5IEu1HV2qzaZCnJiQ9FiarFy4va+WQDFWtbYdICh4DNaQWKcLS8fe
ToPsu/ZBZu3TLDNJkAlbhJaytW4otoE41BrqvYYp5tAieGyCGlhcMiUB1JzKwFqtLCygCai7XYca
4iSNIy9bd4OTnIE5mvZmk8v2vCIZ4dQuzWkPBQTBeWn0eh3nZXfHyp8/+3QULlKh+h20xDC8acU8
xBh6fNXTQrGa2wLNKujiuetucLhgajST0D1IEEvZoQfAuO2ncb42EAetpDmgZSCBirks1nTPOj2j
gddOh7Of6JI58JbVJ6qwCGf0oYybgpFenyZk7QYnLMhGeNrzKRSbgTME/JqBbAqVOZfaI9iMANFh
C5Nj2JC/is4Cqt3G0FKfjbm87v3hFM3UPek41nnWT9OOULy9hXm68cQPCi+3tRn81KK+FWT5kQj7
PEXRlZoHDJDJdWK0zqlUurmCdANVOF/AwHYXMafG4i6v3YuWWsxOI0aWYz6cjUXD/8vsYt14pb1y
QkrQgq/5IRwAhDQ08OnBBOlJP2liwH3LPmWl88BsJ+nPEGzx1jEiUg2qzttm7kCqqtOMh55LeKw+
lbtVPs/Robn1WKV0zzatacBqmUe9Q9UDQkTabUkUhJwIvYKmUx+6VPTZSpnA/QmjIofOybqntJl3
YkSZd+EWWTdsQB2Z8OQHRdgODzSMngw4L7D3AVzc1UkU7Zif44jkGddmq2UXucQPHJn+xeBn0kcH
G2t4h0yqYJYETxg82TA3XXhbNhBVnMgOCf6Jo3pNSS+MzopSE/IxtvK8J8d857XJqPdsNYZ1oACx
rDH+keOKFWJY+RCd1Lk91eM26RdEAlIFsmaCpm/01hROfyJ8hQbKbdi+T7ZDuGZVUZclQsObzJXZ
zvNtGvLMmQalLdZOXMhvTefFwdYqYNXP4DAFcN/I6nce+6gHvtnmPMXoRhqm4XvjSvUl9oypqDni
pnKX2sZUooeO8hc/ojHMM/K2E85wf2PXE/RJZDvpvcfenjrogHFxPdmFa+39wXAQkCUh5LAg+1WL
yHhoOhxicIGTkixgfOHbGRQgVg8K7bhHrQcM6f7X2HKK7qwBSAlvrF3sfW0ChX3VkKa0j82qOXHK
viS8mCjJMmkULduijE9YTfIr3wjGb51V1CBopDqbCtO/WYKJafCKL70PxYBzuXVBhmP0aE1Dsepi
qxXf0T7KQ+C6JC6GOQEZ2sbR0CkNajHsfvBk5bdWhOaBF8eI4eeFalMo+H+oDqT6QuYlaRfuONtb
lJJg7Ur1PFrViOGYBjXZavWJtjI1wcsqCGhY9GPb3DHs4aSLcvG9zsg68RUEAdEgGQP1yH1mA5jO
Xeb0YP6yqlzPVQzh3h7HM9BycNAW3PdQVyRDDnXyJfXY+c2165+ZRdQIFEwjb7ILlmhzQ0JvHIGq
nfeufUggMpwVC409nF3+YQ7e82R2kB9rPrcuXJAdabR3/HmSW+au4bIS9mEgSuy2y+UwryF/97BF
UEM1Ru1fD7LF0BzL8lC0ormcPNBLqP4cirwkWO6ygWDeUFCGnM3x1MCA+J2jabzWATTOgFVj75u+
EW69wplJgS4xNeN2QOEPp4MVTTYvpeWE54XoxUEpQz/YnNVP0smhOxa08YU1VNF1Y2aHKNVX3hyW
5/XUmaRvRiEp28ZpmarsqxtWw5MEY/0AVGvY57l7Q7zHnk3chPm80nsiV5qV78F9UZ3U0Gngk8Qg
CHcQebqL2Sg8KEkWLI8hH3YVMKhdrgLCE02DA2NT1Pf2wBm98oG/TCWqB5K5YpKRMrEfpvrcy7GX
EhXXYfn3YEW4BUR0L1eQA7D+CHskqSrLwtPB7bBud8N0mHTdntX9YNyz5RIbJUvjQC+cZnvA6+a9
NyrdEEHrkRHgWI9T1OR7IHnzYSBbkma4fI4hfLEP6ZrtQHjxtsiSHheD/bNxSHDdkZ9RAIxywkNj
APSI4UNhCJ+sK6IzqnsR6/KioO0xskKhWBljm930ZJDX12XDzvfi9jDVNFxBsk4nmWfITW1006Fw
Sn0fz9mvYEBoUQxBRqbVCDMREy8N3AQpAnW/cF9Hab7PAbCy3Y8JzXHL6ryIi5cprMIde+/y4Lgk
EHlWi+3XbuzvmR1Oa9yJEfOO1pceARmrKsd7P4OgWMd2isizZOcRzpzUexe3TJ5kew1G6qbzW+ve
c+L0ZCTBfpcPDYrQumyCiy7VM80jNa912jAO4BYQyzXVPwJ2hj9hF8Og6sn1JkvZOi10SAad72b7
CYjDQ+CEnJ3aNh8OmBS6bdznj/4cMedKWQBTL4ErBZb6IqoWAmeYnrVV4GPfsV2OVgJEzipHpsDB
ZYjODdXLZVdsbgGozOcEc4nd0EZ3vJMRb0liY40OiRcPhkc/lOV6IoMD1pl5rR0xg7NhkRYVeUCA
1vfxlJRbO2mhPDQ1Q6R3q2mDjJjpBRzTrhwSpqOMYwzBJOZ9kiT2icFW6tRnf8GBjqZ57prFruiG
W3gAcmItCOIvZmJc59H/Iu88luTGsmz7Lz1+KIMWg54AcHe4Cq3ICSwEA1qrC3x9LzC7rRnBfAzL
Z9aDtleDsqpiJeEOB+4995y9104Iw1DtHxhk1QO/trKx2Vr2TpLs0NrMm7bp4fCI6chawNFtgmhB
vbYEmd5DRlBV9lKRrMyyNUip0G0CDh0QHU4DFX+UKhB4zgpM4vUOaH0hIk/Vb7AK452DifixSMn8
beaRygrggwvQbtgyQ2cdyZyXzrFvEeErRBinLUMyhfGcQricCUlC4gWCsKJrJ5HZ6VsJyv9xKmxu
gYiE2NsT8pt5wVmOgLzwJiuzbgkEq7djbxWEGRcyRY0Rh4GxLE8IphYcQERlct4dSBSJIvIexjr3
Fs02h70tTKG7xTAge8v6kZ+QYBB4NxanJr3hiOBC95t89NMveGwfcyHst2bu0yP/YHFpdYxt95CV
jbMewVmCB9nqT9FQ6QdzrMYLCZHqcyYp7RVKHtK0iKQCnWsYz3otmz2pZG19hvKoP+e6XF+ZgEsO
jS7p51YttSudQFBPrjheTEoiX3OgNA6hnZW7uhzqg6bodUEsNVRPJD3DQSrt6UxorbiuEO1eNInD
fy3Q/ZGGqN0SPIVWatan760+Ki/FBIcQWeLQ7oxyygjI6LI5cLKV9dbR8dobptXxb5wEOq2Z4CBU
5j1hmiR3SvqycQZ7ftN4wneTYYtta1UTEfCxkh+ZvDJ/Byu2E3BnAJqFUEpcmqkK7n2I5OikhEig
AEGBucd1Og0bzNIUnUvvPFZLrsBpJFH5xyh1Q49SrWmu4b6lD9rClfy0HofrEEEZ/F8CVPIsa1/D
RjgBggDtqaqm6oAZ+01K8vKgz8iqJFOz7ijbbyFhJqcm5USLCmW5nhgeP8YmpWxciyGQZTl+yXQ7
+1HXNeubalJmtf2uyuXuMBaLc+pbRKFzn9V39tjY17LVlpuUhyZw0jU0J8VQIGpgiOXQq8TPRdKN
OpXXYq5jXzeG6wF2ziuwRkBAUJHO2Th9w3eE3jJWZLhslZDqF7zsyGNYkVqvyqoIKmYlIUuQExGS
+yLVT6IlN3mqMtJm4dMyz4yhnQ1ydCbl1vLNXCobEipS8wBsaNJcURQ0cqhisXOQvuMtvUAytnpl
gn5u5/CmzucsC0bN6YlaaYXY1eps/rAmc9k0QDZgn1S3hRaK6jXuBQROd1SNUrmOCmuc6ep05eWY
5QbkOWMVAAjgzAdlaMH7W8OiEsjGwqJvIrxh8UND92lNZK7lF4WAAEIZ82n47lB4ZduxbZxd2IO/
dDO4hEeThvT1mLW0l+wZWNaOWa7kqG5UAwsjMXVOsyTQsD+Afh1zqmPEf6Z9NJoxnAgByWY7cMrQ
6fflQsPlVJMLDmJPCkcVVp+hEjOiKBIpXjanLIVE5x0735y41eQMVyynZfbc9ChL3C4jpJYQNssx
nqaYo9BFnI25+U4HLoM6Z81jjxiPOT+LJ2p4kp62WkHJTYZtWyuXupkTNV4MY5du0QJkbzCvijuV
AwEKq3y4QeEiwqOlT/lDX7T5A6enBmoOXELgvpk57JISejncLJRFsLnrGBfapF8MvGVrEJyKf7ER
cVJsyBtezlE1i25f0EuEL4+086pVw7A8WCoQBLcqwWpJelmcSoSUs+vYOC88q8pFSSBQnFBqjtF1
bIRW7rIkwCnv4oSE3LKs83ekwMgEFMaTxj2TzT7fVUnLmh4rap5vIhWCOqWTQoB5N8FVBYWna9WF
Iosy5/dsTdrwNCazQEMhhIAVAHdF9O3C79oVDvOTpWvEFVAOXm8zMvXxJk7UXr0UHbRpF6sv4ZoZ
rby7sObx3CqjPMNFnTqS27OlV3pviWIdsFfY0saLcbcmuDmlxR0JMJK3VbR2R1JVEmcz7SwSmxRr
eGTgMQVjFufGjVlJSGxIJGo8zQjRdXJI5MxslJp9pionPiZiAOFpgyhivyL9WvZQ2hgol6k+LS+N
somcxwEptKvYcG4wTaV00QkXg0S7KNlCepnoE+KfqMB8p0om63rREjQpKCoTc6+NZLcQhgpyA6Kt
xJ0pAeQUOJRKzyQ2o2NZod0PzK8UdymSO6rkxcQcaY4zG8ioY8vfL+hqez9UC9YMUdVvMXizwhs4
cH+b2jC+6jStfOutfHgw1cmhB153l+RKKZixKwtto7GG2ZDxJabdoIWGHhgmgvJ9nJvC3ldtS582
bnWiK8fJ6E5dkzOKpay6UvFsGd4wlvmDRv3+OKtiuXAqi/Q5UBSOxoZaGfeGDOjXw9LC0JZi2Xpe
GtQ2Ep1ydmlRAkOHcDtCakfsTEFfdFbyjlaGlr0SW0MWINug5Kf/XEIi0NmSThH77Q5LFwzfBF2q
2PLJtedxdJASaxIBw2TBGclmEBZPn5ap06EVS/KkLlV7Z0daf6G0WYQyJueRQflp2X5P/RgFfW8s
2XGBYTd5MA8S26+0CJdqohe8yuAUNXVXCJnCSpIUqHFYprTjnJd56/amoeZ7SYVN70GdJPRYDiMR
glgm4t2LlcI5ClQk6qU9SyxsfdblXk5y6gGQhVYcZJMqccNZjYd7Sqn3fdMY5O+JsZadODanW72P
EfrH1cBbQWZDyDs3FBLhSuA0yZG0KCnmcM0UTTBZ1xzBzU0XmxCqnRDgXLCgxbro7N5RL3FRyCoN
CYXSqp5NIIoScFdeTd7K0TNriWOg+vN5l+0o/iGyVDU3Ose8i9XYzJR+ZMppd7ByiSYE2doZk9bB
+zDBBIZdn9/Sz7Wfk6bPvs8qfGE0olr+oFJ0gjGLMu1hkekFuEMp8JpFuPDoLorx0ub1SzkSWOJR
maEN+p1Dc2UvY7blYA3ViNWgUAHUxyRFk8AWhcTGqlokX+htabyEI43nom94QYeo56eLFSKndtZk
QEZMRspurugUkq9Bm6TTPWs1fOSK6jVtpOLEDHOu4czq+oVObHaE6FeWd1NPptwKryZxG8mU5ifo
EYhLGskQ2cuq2pEsqFSa2MnGAgcM6wDTlbEc9ZzAghwRdTHivNjkfJ3JZeHKYZAXanNZOg5rHpvw
4NPnWCFxcVuUpyGdptOK4+CcCG96eTL1onqd8TN2Ptu4Oh8NzkfiuovLiPK0mNTGm7sFuQZJDc39
1Ft15RFQwZxjllJ7vPk5xZoLpSj28pLohNoxBHupusm5GFO7hZIuVBvxPnskU1unjm6zdFTVYF08
gePjU3CleCBjQQdtzHnU7m+chL7J3m7J0t0kTvSjc8gX16qImq5KdGcfj7SL3KW3+wfDCBfht0OL
I6TKgGd7Fdk5SIPhGZ/CRnVAHXalswNJSZO/p8tfBiOyJbHDqBZVblRiyFXUMiSq2CHzc7C6eL5K
HcCKF63Z8/IahViw14ix4Q2kUYI6OrMQsVZjzyiR87OW7w38/ovfECZJUkBbtO8t6d894zMpe4Cv
Ic/HSWRq+E1dzKUhg13guNA6pe2f5UTOlgeVuBEOAcpEzhiiEcfa2PQomls9TAmGjJVsUysQ3T2z
Qovp0wFK/NLs6PtA3GPPYIiSxHtE3gnHy6keyMcuLHaKF32Jk2WFd7fFcEVXPu2uic9QUXMt8B67
xtHEVkaxbwDGNwbjcpAAEhdllPj2KB8zAkhvBtjM25bW4CO4q+U1SuTwDH5I4fhrGEdyt5ZHsPIJ
FXbX3ZA8h41gtgEjRybTHHz2QUa5dNmoCcDjWpFrvwwX60Qxx5XUmnRlprLWLWqi/jUrrIjHx0ms
nRyT98kcO/+B0Ht875ZIJLxVc4jSf2xu0CGnznEaCvto1iDxfAlVDwh0hO7eFIUzwfYC2nFaYyhx
yLTI4sX6LnQn/NbJlnMvUfr6BKaUgZXFDdjoyPhRJIWNoA4/7Xmc035vjaV8GROhYQUx2gWiPMJZ
yd28qsHYVmkfsBgYAceqlRi7pNVLHddgG9NhksR2lqFsQ86Mn7VFTwMpF3QA4DXDdNfFwUC94ZmK
5BxmLAvgzjPrIoY8uTGhWxLmUSxh5uvC0CUGIaGyK4iBvI0TyZSZY5WyDuiABheUABHkdAif1b4D
FWg52SVvUC35FiEzwFjjbnidNCenb8goiqH3mJ565IsqGAoeQ8bSBEm5ESfd7eg0TraprCK+XOi3
RsjEO0arRjSXLvLCkQDFJixuFyOP35lls9gpIye2uJDl1KOlXGteW8Qgi8e4Jz5ez/QNdW15mPpa
6/wGuhEiz6HiZ1UyzDwQgmcHYENq28M3zOEwGpqhPanLEu2VKmc4poSP+PRK9h4jJJnZUqrKILxl
ah/nSXm3Ez29qIfxHmjKzFZYZZuZjtaJ+el8KcjxE56kt8lN1U+Gb7X2GhVoMe5rw8449AKRhKlJ
w1086/bznE/VSUFicUUzlQd/AT66ldGG+cJoeDacKFHdNkT34vHRHDjhlRruSd9CMR1C1NiSMGNW
vlPITfxSaJ10YPDm2WNbk7KcwhCNl6nr0UdIKDURXBPdzOnYy4RxKwu7OKEkQYmJOcQCNJ3qgco9
Y1rNQf9KH2awHbUxVeclrJ09B+T8gYlD4ffZoNJkg0znGaGdaBhpHOdIekf1XeB/JgZwjqv7qbat
i2RJ529O3agbdMSE99GgfywVaaKj27OlJlVLw0LL5CTeDhONLMTq+dGQ2MnnUiVMMpLV1ocT+07m
5hgYZd3n/ioR8v5PPCkzPzWmAnCg9EUHvVexySYYDoykpWaLwuqQJjSlOhX4fW5P5ebPIpSP2hyk
HUgZMYvg9Uf5rqHQ/SjtaFkvZVJuWXPThpXa1jTjuITD+DoZKvM2ubAu00mlsvzzZT+KpH5eFn8o
gnvE31RuxqfLwgUTxrJyulpc6rZb5DO8jpyeN0sqnjJS3srR/uKaioxI7RcxGFddbSW2itJfA/Cg
O4jOflVWth35PkXO9Lkf9bWbmVYycyiZxctFQdS3ZFFPw50Ie4a4CjU12As7DRj6c+IbM3PpN/Fs
yi9z3jk/WeIyh1erE/WjofaGtDclOuY5jZm0Ml4YN1ND14aevhcZ5CGG34C9ApISqA/mVOlfoaYy
AhrWbD92ZqckjySvyuuUtgZp5vkC4xeu8b3NKXfyCqAf2nXVmgoyIHmo+yCGSjts+pT0dKjlodX4
Sm8wnks5GDUvzqyvChKo+6yivHS0ymBN3TnJwAS1SXtpL4dzhltvmhpCx02CXgx8LzdCS3NeLc4K
L5OY2OvgvdCDpbTaahLFpddEuqb7aSQtlIVSASoWnZNsEgqKNHZvQ84Fw9aV897MQZC58HHpfiDy
qQ9KZmIxoCjTHkmFbEq/NojDKUqbdIJSCMvaMbFKvpl5qRq7JB3hEOqhMr+SBJLIntSKoXHBE3Yy
7CCBMKCJF9Pv6zXQgOpNsATQHQPln2pDs8+LHgZo62Q0jh2rbY/OkrHN2MsEA0rYLYIX7PJz5te1
03Iek5Jyh00OwVxlahrZZiYODpoNcU5bQMkclm9kMwjL86E96Ap+kC15gaTjOLMsdj9fjn8kOP3/
0bXuoCv7v4tQd8kLcef9c/urDnX9R/5T1W38S9PgdYJRki2Grz/9FdOPrv/3f5P4IyySsPsM+ojo
2OT/FqJq5r9w8tJGJN5mXRRWcWL3lxB1/SMcydBwFbTPwFCUfyJEXZXgH5YfWrGaDl9n/YTmyoGU
Py0/IS2QFHHQu8K5fM+jc1fcKE+rjbv3bKJSfHPzlh2KA3PkkxLwsFe7aQfm6ugc5x9Mt9/6Pb6Q
i/KOA+xl/pa+Kb4R5HdLvLFep4cepuwzU2yv3M9es3EC1av3UYDN8Ljsx7d4YubjNl50yP3mujmY
z/GV/k6i5dk4qc9O7A95wJRHfWjv+lN3kLb0vy4BOm9LH+PiPntQr+sTaVrX6V7bVjeqp27yKzja
10QOVWSl3zHzCnT6ltvysrqe7slK4k+66+Vk78RpeOj3zY10qb2qB92jIbjrT+YuuwBrvQv9PoDH
fyB6yjPf06vqwKe80I5WED4UNywhzqv9zsAS5Clk+CgYSGVD9kMGVOfbh+YQclHmuJfO1gjk+0hc
Mk9zrl6Gc3IghO4QXcRX88G5nB+4hSe+w7u6KbfhfnGTg+nJG+NYXlqu5dbb/Bab2h5zhsfow7sj
XH5DDuNJPmin2B89eQsm4C48MDjeVB7J6W6xm36UTNVYH58gthyULf2STR8M5/C6TVmPjuF3K8h2
+i0UJ3FNzceBONySvc0YlPG2CYsD1V+AIZQNJnrJlSML7HQ09hxTvHKLO5DPJU6oBwrP/tbfziUF
PDNO13haTkWQXNfHZof6Pd03geGbXsr36t2c25Lu4721LYJqFx2JM7/rvksXxdm+4gqPzlahn7KB
sTu7Nrc92yU707dutICecPoG5kh6RHRzOe3s9/ncIjV8dG7omz9qx/62vaS+UeLdMrq6TCqTZ9JU
DeSLZKtsZL/eMR7aDs/2YT70pec75oZg+Evpludz9Nb4oKQIrK3iVmf+eT/xaBdvzSOZ4EhG+EV2
uQ943mVtv8aHTXAYjaILblpBl80XbHmIT3yFHXoLClEqtuQ3E2C+nbyBYIIXwxd+s0PVmHrR+arw
XN2rbtItBu6tFeRv2/4uoiH3oJY0ExCbcJu+49qNXXsTeoMHL2IjeaPFp2i+F2diDbYkPbBNIHrj
r3hLeYxkT+yFRT1/uYZPZ+VpdWG77bBVzCdyAXmT37EJcUR/z8Mj00qyGYQWCO3cu1ev3RYhNqSr
o+5aHi0Y9Daedj9ez7fGPXI6Dvh1ceR/Y8SXz16Ve93r4MeuuM83KA6DdmWse7NKehrhF6ei8Uuc
TKJHh4ch3J2cAw6Kfg7kV8CbHm2AjbwJdzpBrc/NYXmkhZs6B4QFvoKB9hC+VnecZzM3LjfmyNc4
NPtyk1nP+SG5NO6ad+zfwczA7oKRxabfzofypO/6rSb/MO4hW4OqvRxuOYpanqJtu8vxjLwQgd3Z
eNC3ZEB4uc+IO2M52nLQLS3gAQxmGXQkOi1uqhQCS+M9wCv4s0Z2Npc71Db+uNPu2gOvsGvey6pH
otNYXY8jB02mSOQ4WG56rq70N1t1CRHZdp2nHpqEsg13yTl/Tm4pwnaOugV7Ay3/HUE0OMfNY0UE
CqJPN7uWNrzUewQERrfptWfur/zUcazWH03fCb3iR90+SqSm+tkO8SA9PncJdBPy1FnLN+ULWtHE
DCzHyxk8tEfUqd03KAguCqUbkvFI7Ea0e9QUXHkbmSKWdge3byRW4BGfvJdV32OM+nTKJ+JIXsMk
32pb7XZYgiK+EiTOjQd1kz0wSVS+6UeO0eV9Q7fscXhMCNEh+cEOGI2TTTLt5DMSLe+7BXA9cbuH
LN6a5kNPnpP8yGijCiYmUj0iuk2X+zIJ7k8DOL9lB/o/4+D4zL2eb7WMv3C6nW6tB54pr+Tpvuhv
5NHrOI9zijn015l/a+0VDiJMsNFgbOfpLbZPkXON2Hx67B7laxmF9FZWN4O0Td1+N0heQEpOeS9d
2Tdd8OaQ/ukWsk9ZXJ8l/dk6y9LgDU/N5QBZvtsa4XRWoptyq6HAJ7LGLb9bA1IS5AyNtVPNtW6W
PPGKdpKMCbdwrT0EJK/3k5tpM9Pzmz3rTB+OB/mOv+eJefh1jAK7mra8HIovxYd2M9Rn1TmbL4XL
X+unm9HJ2YFZN4i3x677qEG3IyXNHDdKs6lmlLAuarQCVNbgFY1rjb70kJtu8c3RXZOua3FOnuTy
Sbls++9KtLeYgEan7l3rhdvUr0Z771wa2XFARXPS5Z3fbAaXl4qWo/Dux81mei26DUNklzfRFY2r
P0bL23hWcsJYatWPWCg3zJttj8Ud7S0HbxbWjD+4JoMN9TpCHxMFjHzFjkV1/9rZ7mKXD3qCFjor
HiXCiM8YrbPbMPWkmqS/TbkjVCY9DHscY17zYt/YJGlyK/oz+Yod8T4v/Ft/zg/zKbw0vMJvXpBq
77kUPyoyuQ2hTSsfm6W+3pvsLvr3eD+81I1L8NKLdjUF+hG1GoljgmClq+pkk/r6NBlXSmD6g69u
+a6TpylbS+z4D/i5ZRzs7s90P1hkccCzivyVCZc1BWgArWzX1Ps0OdASHKqgNx4n2DBv6KdaXyyg
SjZlcQjJHyG8ytod4gMPGU/zeNaJDyUzM0j8ZzuguaegVLC35FuF/ZVcHZCMit5/k1syNv5nivb/
RRApByfXH8rx9sePj56w9f//Vy2ursH3mOltUMkoYGDe/pcnTHH+hQNIx+8NIYrWkkON/J/+Snxf
hDmAnAKTDvfyZ5H+X5W4/i97LcIxmBkAqVbD5j+whH3iyWGCt0FUGSuI1sQqxfn6YxtgyseklEx0
TmE1V4cQz9QlCOQ4kGDObqBLDxe6NY3XdaRJu34YkiDBUhz8crP+xhP18Szw12ewTMVwDCQPvxvy
hZlMWtE2kQfxQgmqRW4uLEVqjzCbvup7fO56rF+Xf/FtGZiaHD8+fl2BU8gYZZC66F0K30SJv/b2
O8bHf/5KP1G1/+224juBxcYCi51JhjPwG7sj60N7smW+UyVCY0N/XAS2bsPjyWn6X0xWkeouYc6c
sZsysdmd5sKU9o01zK+GMadENk/GXRiVzexrzObZUBfTuSOdUSjBNJbAlqDVM6SIKoWGFVG8HdQe
a/yZ5tU4pjvT1McKn5mkkicqYdS1BTVS5IrWbSLEAm9WadJfEhMwRuCRsDFihEN4ZGaSaDeLPYSk
6kVmfWzLXl+2rQRUBKF7bMUbuve1frCIlou/sAv+9usg01FIVrSwyIHL/2zdE5qao5QhbziOxCsN
kmhLSzT7ApP76egJSHDtfdkwXDU0ZLKtr5/iFyNc0wyTmkhZ5FlRpwRSpE/HORRIZXhZ7p1RazcK
CReAqqQqDZxIUS4nu2AjaguoKkrP/EtTFIbjKGGnkYfpi0fncztQVRVZ5myOEc6iMfeTtvXLx2vV
rMdcxMdbOqTPNb0zGW6bPG6bpuWkQlbk3Z+f1U9xN+sNUcCMmbgDMWkaxmfSqCiEgfB5JjywGpN7
hZlZ6sUymcBRlTev+L9qBIzEDz1aalwTgWOPw4uNFiTZgOlmRMbAMj6ovQN2f8wK6vy81emyp3k9
P9shqSS7WsWz5spdx6BXruvmKxD939wz+ghQUjVNh+mhfXqth4VwumylxcZycb+0eb9LUJT6Q0+6
jeq8/fl+fV6uuF0O7lkciPRKAC19en4kSBw0JC0Jxb8Wkiq+6LuizOdLwsq0058vRVvlY5d2vZap
Yil2UCsDEvrUJonLMJPMQQrdckxIPCny2km2pBWbzPUUaQ4a2wwxEDlKl7po5KMfCyBOGNYzydJF
WSuYxfJIbrYkxaf2HiZ1do/c07oyU4uYLuLzNJXaeMwMX9ZzjTRMZ84vItTsg9cbiTN6iArJrZyS
cbyqjLrV3ZHQzBxTiNpjQgo7eSYPb2zQyUaletXrZuhc8ofm9YSu+0UYNnAfvZfqQ1XCcmF4jvcI
5UEF/SdKYvmi4yGJgxGuzfRXEQKGMvpR/c2u8gn99POxJsPFQmEFlg5k6qffiQFsw4AUdrweE//j
KUR/kY2gCk48tiBluqzy9ikqMOwi6OlNjvEKiiUsU84lZsv0jQwSKHFAz9sXtMzhU1eU5pXZpOYV
LWKyNQxCJNVtG/fOQ0sQVO82jZ09//kB+Jn58us+sj4APAHWWgywY33O9OjzFgGXkbOPkAlXbI25
HMFvhJUfOV3iyWWM/gkKg73rjab3keoKF7DACtdvQo90dOJTmmg0D3AchnvNrCEpSGw7ftFnCHr/
/GHXG/rbZwXXACCW9Qt20MeFNbRb1pl1YU0zDe8LjEnP6Kx08+erUEl9uopKEASIePyS7Kuf+Yg1
6iFyYpE7KDDXOKhZ4qQ0CQazAo4k1TJmixrdA39km+3Vn6/9W7m0bh70SKm7dN5KprUfv2LXziOZ
2DVhfEU8v2CES3yDqNcL3Yije0hvOTGubA9sv2vwL1M65szgQYcvPsfv6x2fAAIwKzZGbufzyMhq
UH8NcCuROiBQjplXncCu1K4+l8w45FIxv9iZ/+6CkE6hBlA/gbz4ZKoXSzmOmtyRITrHkGvmygx6
EwVDJToIjL1V3P35Rv/+KGG0ZtUDl8NEDqDNx/vc89jEoBnBBebN6NfKWHod5dw/fmC5CmWgYZjQ
VCg4Pl6FMbrTku3HttE6OqItUpQZDFlflLd/+12wi5PLRmEAQvzjVSYyFOzZ4bvAiWOWKWWNz4C2
9f/5HWNsafDeARfCCPrxKkXIEo20LiKuXMIZBotxY/TkSf4/XMW2COikXtfllRbza+1kRAWRHghQ
Mf6QJQ5ZU8uDqR/EzZ8v8/s7ziyU84i6EnTBR3y6ZbIqEgP7ET8/QowtaiVtW/N/3WUg2va81vOD
k+q0V7NS++IL/vwGHxcxSBuWxt5OFQZI4tOBqEaWR6Q8i9gMRXyDza266xuyWPMYaXi1ECJUZT2W
6n4ot4P+2uXOHUVQ6IVhUn3x0q3r5aePgutzhehwbLR+I/saYK6SWB+Ql9dD/Rzh2fppxMO2OYsv
gFw/H/WP1+KwwkmUe61QQH3GGphJ1AoZzSCKqMV54G13yI1KhxHXX40U3jNLZKDbBPsRepMM16Sd
p9iltAqVoRIN8UPdT1Z4WfC33Ah9QOolGxwrsXhA9fSHlph1d15wjKDm7jAd6OM80kJRMoam3SDo
0ymtPNI80ivuI04+c9fJ5Ezr9jhFX7z2v99XjJxMnRiOrYc0a31hf6mwRVvH00xKPaGolNUlXhBy
NvshWDTzqzCJ39dNygekBKppogQinPHjpTgt5EJXmEdJRS3/mKq5P0l9lPnoiN6rpuy/qHl+/2ZA
NHQg0JwdHJ6d9c9/+WaOURS4DrjcPC+2mwLhpJXVp+TXdfjLv7iNn5h1a4HFl+K8zh6s4p77uVn+
crVitEKoimno5mrL3Fm2ykNvd/WB8MSQOIZS3k65ZiExsdF9dU67lxGG+JliZPt/ulzAiAcbwlwS
1gazxY9fWxtt1JKrZAOVf/2oRlO3SwT6QrdpG1w0CISXfZ7LxkZJCuOLEv33W76u6yvLZeW6/HZm
zWbyTouBW86MnQzXhXM9HvbGiwF7fHHDP28kTEzhmXDsWOn7Btqxj19zCIsYUWlKHzYdXuEESn5o
qdEXj9DPrfzXlYCDBgQdFncOoSuQ6NMzlGbwEopKrgmrL0a8L4CVd3Oo0SLCdi4mvCiZoQVjPsvJ
XjLLiYpHK6UZn6xQDKZJNslqKH/NjnFPJg/E0pfNCWUtMJZ4EqN1zWJA/7c0ciTpfSklj4TDAihZ
2mWqrqKhyRg/VgWKzD8/JJ9/KL4XR1xL54woQ0f+7VVEWKU0AwSt1Fqyi2hJSagVsXQaNaP64h7+
/kMx22bKzuFdwaa2ztF/fQ1TXa8jQo2x5XRFHwhJcvxqRO335y/02wGHh11fMeo6W/F6Rvj0S80x
PZwhbxkalWPzDdQ0IeK0nUh+E6YxXRLeWNie7IxwB7oSF2NJcjPj9jzungi0GKCtaz3KFXCIKvqV
sZKQmMUJNjrEroXhS2WBybMewha1NnJ8QItkwSAlXtLwq/ryt8Ka70LjgaYB0jRQdJ8DmaDz9uRL
YKvr8/ROcYr2uZvW6facWAe909l6haHeiLpI7sJ4bE6mWmtf4Bl//9V4wdhmbfQSlsHB8eOvNhQ5
xtxQq70pHPNtEoY168US+X/+1f7mKpSBfEN+tvVCn17iaOzTFK9y7ykNZ5ZaVY39GI7y5our/N1l
UIDQOpYpoR3j05IY91WSDGW+KndF2K6yTPBwRAm1t/qoi2/W1I3wiER3U1uJuCjTTNzXuOKnXYv8
MkOkrtoMfiQKIZe1fwq60a7r3ZjX8nszLu05XMLc3Gb5IkdbAnSL72E7onOIcxW+iwNqHkoHh/N7
+tdj7891WF/IkYxAdGyb8Iyku3+scgSSLjrYvPMiCOxnVEm67QEigSrbTWP+Le3Ace8NIQtcnGSZ
vxS1trzmFclwrjLA9XPxjZb3eZSVvoLH66voo992OORbYAdRg5HaSfCt+umRyJaRg48iWo9SbHrE
O+G8D4kFjLUJ7bsh0TK/VTv8907ixC9hQQOlZItowPYvw5fsqfUn+7gwrzUEEDm2XH7Uz5KZ1ZCx
gFsRnqbekJrs4Qsc0UFSqX6xsPzNy0gnbUWo8R5wzLQQFv26ftUz3pZIQvuGLM8YTotukHBtlgad
WfwCEE+mmARZr7X0ct7U6mCmvjkUlnolD5F69+cn+RO37Gf7RkeayWkARSZhMJ8+jOjiMJwtlUjz
CTa1FxpMLHheUKi6ZpQM7x1WA7Fjg8prP5ET9cj4QqHjpdMVYQuSE0T9Nj6CvpaGL/b+358P1ngA
d5wdWS4ssvw+3qhCQXgOkAZenNAFyoc5CTcitYd3o86qfJ80DjEuFcl+znaZmXqDXLD7YYMeWTrW
k4PV5883668K7+NDYrGwcK94bA2V7eHjJwJ8qfTYhbFOqmnHBCdcDJqHTr4AJsonHEagPOxrjVxd
sDBsFt/SvsT+nuGu/1Yks3zf4/t81EszvS2yud0IAufv8wHwle9Iw/SoyJ24o08V3mG6KjJfa2fl
jCaWODwqar6Q0DXpTg+J2b2qMOjmoL0lE4sHOF37YEzCOAMLxGqfKNJ7AXCv8bBoDkBh7TB86Imh
ZPGpYQ91OBReqZ5t/KCsWLDbUajbKFDAmHm2E1s6pnXGPS6J2enLitw9hAxHZndWIZO7K17zR6I2
0+2S9nq40eVoUd2pMara1VhVniY88QtijLj83hisNvSlFYRh4Mzodqtma41AGWbjtYEuzAJm28ng
p7QT4cwYs8wkoHJyhE+VLbDXGUU/ncQo51jci9n4bsQTenTDjJlEM8FgnYpMeTw4EXFRWFIxF8Al
7MN6p44xqtq0ceTSFRhIHa/A3WL5/8HZmTQ3qqxd9xcRQU8yFUiy3Pcu14Qol6vo26RJ+PXvor7J
seyw4n6Deyd1wghIsnmevdfGxOA/yQpbIOrPrLkfrLp7isjHQFZCfw75CLEZoJiiIb/OVdo/Wywi
TTgKiR8YzfdPkczZZU1eBmAgfRBJ6JZL9VtXbgWeZS7nA2T1lESxoXZl2GUtolCr8lWAKFz70/Zr
MGiXVsuzBqfZ3FhjrJkHibSXVjrM8mhjykKku56gBm3DdoEMKhx5d/MU+XeON0zTVszM/FSIh+FX
bzB+NjW4SbzEfVf8KtF9z5ssW5arKi/lsh8Hvb+moFT9SCawrW1T5wOZpB3JILBcNbnD5GRy3ocJ
RnC8RVn5ok7aLOg9Kyqv6q70VagU6ZEUsCPsBfNQltd+2UqxXSqL3YNe1EN3PQxWOYdFXuBX1uYo
gyXogbzGONC2/Srn51Z1d/ENkvfaRMdKh708LOXg/SEuRqMaXptTSSk27xReisF1A9gWvnHjWbNH
i86qYCOMooJ3omYtx6XYdphnZroDqDIyzIs9nm5jQ1CxbW/yIrdGUiggpJfK79aHVy3bujd6Pcwc
fYFMNKfQV6BdyAut9u0WmVfuKQhjUf/YpNpIx6bMkh911/ReMGGF+1lGRScC11Mt+nvXi66miBPT
ZbRkydNo9kn3POBG1QLHaqZs6+f2IHFf5WjBrERUw5Zsm2xCRcX5m5gDg2rHqFy/u6DW3TylKWRJ
4Fsm9k8wgs1d4eGnX/do8x81Cu8ib6QJ2baaxse8rDq87A1bfX5OWb32o5HEBKJ48jIWAj2yMeIF
NFLHey3iZPihGmEhHmIPptPJyHo+bDTcaFwWP38c9NkFBoZ9FFtpT+ghtiQ/2Rc5e1FSBJh7cYkg
8g56qSPHMtSgXonhAAHhNeN8mypQBVgQu8E+b5rC1M9NIhP6Cz2OHXqu2YCMUwkLUdSYV/epKaL6
MDUa6dF8wb514Ve+hwlDB5iziQChGGEre3/fa/m4bEpVNNNOuqoYgoSwPIzHTVJfwaigQ6KmzJ85
fQ/QVdIs0ve+gZ13l2TNNAdCzMm7itsl3lYC9Ibmtt65W/napWlRMAxmLWreOFshT4nQFcDGGElY
puPDNjkXpfkbG7HtBVajabDmOnYmK+QluZrwlm9n5OFWwDSR+VuLKBZFp7PKot2Aqbc56EkfobES
Y9lAEijTp7437SR0qpIWjwefDTeK1KZ8g9N+Ffz7aqGnXKaoE2G5wb2x+5wAPiiX2E0is7XoLTeD
fE99PcZbbU5WBz/Q7XVwKDmys9Zyqntvaec/ReUh9fLIsP1h93PSIheyWDwmmfoZHGPTLwF05TIs
6m4ZsRrOWE85NVYYFZZ0zENy7uzltgJ8+DZ4mEAuHZ9F76wXuhwDp5/o8aQ+R1d4g9kQhdmg10hL
WXY3yZAufxdSph4U5uppY+JeRpTv0qEy5iWMNbEfs6F9WHSsCLjNr6hEIXKPxguvk9QSSv26JAxA
8+I3rfHeSkfbVzEdoyxSYcnnjk5MbRtcVqC/HqvUu1V99ShGxgz9STRjNzgxXws7x95HfEae/9HT
bAdH++CMeiBoMxNKcx25Om1LH90qAMKSsSycGg+y8vfgCB7wpbxIFne7kRcz+RsPNVle0zxeOG7x
lnnGhszIq8V4rYfHHGaIsH4bPdpcwzvY/AU5p7uiT6AlWjtWVg8ymQAViPOap+oSG2V1DjJTbgMf
Y2T9jBNWLhw6McATHTNfQeJNYiTDfVR57L0pUagzeg0XVFL5by3EYRCOYSdKvbyNI0+FZIvsU08+
DiPy1NWRP5T1FdG6TLtgi2je3dnYeXDfQ7hQ5UPfdS/sNx6lBt1D9Mn0U6+87kyfvT2w3J9u4mxb
6V/FJjpl0d1bZvkEyfbMSWE75L15L5r4LnO9g5M/iRgSV9mFg+H6m5KV7oJR1sNV+pu38bnH7j0q
8a2Ucf9kNPGVnYDpy9S07K0lOUhlCbqT00MpASthLN00tnfodOspktkvA5Jx20PgL8ZmX03mLqLJ
Ayao2nkAPZRm3hoJtbeE7oxe6w9m2ofgOaugEQ71a+x03KaLx8/c93XyYKHjTQjKCcEZZJsygWOh
wXewllu3dH6MxvSitT8sWBWxlv3O+uJdRjS4FOAkM1OXcZZvfdJ08JreRIXC6KUZhyw2rJ8i5cVD
MwksbVLnRoLON8I2imo2WbJwMvX3mgG0xVrznlo/J3r0kzPfTLHzUvA9bUg9ChdXP4sHp72fSOcd
KWi5K0rRnLa6qN9tA8OuGq8pCeydtnXIB8koFvTdq6nJGuxAfluk3VntMCqyGIThMrzx4d/UYi4O
9YwTd/CY4tpa3Q/d1G4iC8PmkKPiTbUVFGKUHZsk5XXBWFdXmNj0y06PvB0Ls3hJGDr2QZ+cK2QU
Z2KWZ3qEtlg03WU+0mQmcLR17HrT1wDPCku7hj0C6dS1aKOm6ixiH7NPZP7OsReDQdn9yczycRLG
q9cR5CXlr3HELYRKs/H0w4ShEttub+sROMs6usQWrJ7dytJ+mqhD3kuziOeAoLF52OjsQcCvygx1
QEGu1p0vGpJ3HI6K7CHZYPmY3eb2XvlJ6x9kn5h1oOvz7IEZNQ1cnF2N/T2R5FQGudkvPzDwGxGo
THhL4YhpT+IkGPNrT7SusZ1bimeFta4t0iSyKKhwW/zxp8gFmZfV0wj1r9b3PVx8GhaNZoS2NNKb
yCfbIyj5KvACo7fxgkGsEiRyKPM3RU/7TQd+Z4PEkgvZXyWmb7Idso7tZmOQfDITOKgFk2m1IyeL
sj2fdYgGW33p4N1T9p2YI0UOKYG7Nn6VOOfvWjNR97Y7kfOexwmFf0Cl3RQQQhEhv5cLAvS2E+I9
IcPvZ2+PEWPXqts7b+TjCtsiF2nQCZhgRd9rTjA11iw2I3UhlPUKpX5kLRVyeTArQ5AnfYeeE0Yb
YLcor9tAFgUlELtrSYRVLC73AkPCwjqYBNiy5HbJ08nYwBEikmpA+Yr0ZxocCKS2YhviKKP73Ugb
TTI4fvee/IGq3KB0QP3asZzgVpnrHG7vCMhkl0zNBJsJIMzfNbcArqbZwd0CnDbayHhAUYXWBBKY
ZYRQOp5iXs7MuUU2XrTeghxsNkbr3ipQe1y3TLA56sxBwkabrPjCz7rUCC19kiWwkMH5m1Utr69u
h/jFHoUDnMIrkjfD14wG4mbfPWs9cWv1LONVnYD/E38nNmK+RqkD4zFlduWJkqUdbocGYi72liSo
M2zXwbSyjYPGayHmknInbxeamJB2lbE8FRmCqBDdRfTstbJ6czSQqOQLVsYvYuXg3kCFbm6gK/ZX
+WwZyLbHpWRbZhWIg9J2bewl1eBnOzabY3xet6U/h2KIfTytskWXQAFXv6QW0oszSh6gG2PXT+/z
ySDArS3qFy9vxmswN9z8rAGjgE9daGs1eZrEBtQz2C1haqtIbqE15dQVu/Mhj8yfTN6mH0TGwsou
BsinG1BHuLxtovGqTRs18SHD6fgDmrGF0jlLvTEQpYuUTpnW8KZDUr0FJWzxYds4oV0zK5+nvKgz
SJdrdxetDTlgRcTXuCniSvzIfIQ6hNEIbBtF1UwHaYEMY4eklxdp72Lmsyhk4V7KovROiyXSdCpi
9G1Td8huIhdOKzFls2tBBuvG684qRYzlt5reOGdgFhTW0ve7hnjlK8NrkxZopJa8wciwfri5RW6M
3goTATKtdkrxZS3YQ0gcRB5Pu781QMj9WvyCZt84aOavGoLhFTKkgby0UaOeprHx/g1Nd7gDiLxw
MvBKQ+yBb2bgUSJC7gK2nc1AdpYJUUhMHMUgYQ+Gt+lsvbB2Wk1cKjF5oyG3zbJa3OMG+eKtZTdd
E3rTMvymOKP3oSgt/wEkd3XLnx1fC6PmKJ8jR3pIfLa5Yc9BEom+bPu/RltF922dydceCyisPrnO
TRlFAw5BjZ24GypF/niVTX1y1nVguXEdz3EDZNNmR+tGOW0N308pexAaCEJjSm2Yg5m59NlW+Eb6
YsRJ8RJB+2bW8BT/Njd5Rx8LelqnQXbj6y/YUGpNjOq7olSANalc4G5a0Msu005L8u04C9MJxp4j
e2DFiu9lZBtwAG0KmlzoDQJ+mvT6O57jFLOHo3cvdWPXPTU33OCBC3bmfMkjEF5Km3oRegROUscF
RWaEuVm6+9JzLjJZUj/pRpK2JnS8FzqnVPobjrgq9CEd+HCN4XeqxorEbWQt8AYqdo5S1xCGF4M2
xAz5jA8cmrfGZN5l6jexQsz9gPoidra5Gp7Z0WoSoH3ELiteHMWqkjj4yOYqfox1Vz7VsklYwOIS
dBYVC8YEnloWbl9R7whhyXj9LoFsYAWTofwDYy6H7l2qxtl0Uz7LTe3A/N078MzPjR45VKikhzI+
cxMhwwmCwG3izVjETXJd6UL1+ezj8nE4i0gfJ/FmsbX+AtnDSjstOYyETTLirbAzLd4aRuu9tpUL
2ghpMClqzGfmbmw6/XVwu+WPOY/NWxRHtjwsqvWu+slNsONAfbibk9Q398Xc9Q8aOwn4vDJliIE0
bYowI8e83XOIXitckHP/AB03GAxJm86wlKk+bSx0P28FExcm46KeUxgMrZ8S5DRInf3E0O+tYuzg
sMtlkFvAfsS2UEZtCCfUXOgidVRld5QDbP18Zunq+JTjRe5bL1/CXNrxTU/Nu94KPWJzk4B817Y1
JX+HccX6FdZDHN86XcNgcCU10U3up1ZK1MAyEDWgLZAvk84ofpQ9Yd6GziLD+jTgzh+shhVco4yt
SHNb9vbi1j+z3C+trafGMpgLbWnPhnLOf1N/dK8slffXtXQZUzl7YpdCYzf9Ika9vRpjnyITcsJ/
egBbK/9HaQ1LDC0j4AiIhdYe9FGjzcwWo46yFFK1rDIsSASyczg+oY341ErhIlhlhW3SrMCnv/77
f9rcxujTRa44nXL0TEHE8aDI/U1O9LA/yZKJvrCw4Ts0GvAEiGNpjalZAKsqCU46i5ur2XA9VgJp
v1SKSpSZYIgEUmLdWBVlbWrt1VYDCw/0iDoBu+PzFpkYZnPJUc9mU/V9XflT7/TfbyNAE3027t/j
qrKqalGRoN4EMKqMjVl1yc6pgVCL7FTo+1FU4lruR1aHGlGYIADWHKmPTxuFRGZ2EURrX00Ess2y
8/76tc3OpawzxCNjHUInyDY1rvSd61l+0A95/Eq8IOl8KKaxYHm9filja4amlVfnApQ38RMUHWoA
c0/fP5h/cqAP9XZ+LsdalOQWsnKasB9/rqIXXhjk1UIISXChZpDQPM+XO9VJ8zCkCRwFMtqgQHb6
ucuP37KZGM6h3rz4JVzpnO3LPSWqmIONpV8JGZvE1JR2gmAfZm+hjDb4/hd/MZpRlTN6XDSM9AmO
msbsCivNmNHhAChs/8iq8GH4wqT7n69iwtC26Or6IGCO9Xu61ZVNlgIM6/sovaSwC+ttlOPu+6t8
7oDTxqfcthpX6IqRmf3x6XPwAN1G6lQgchPLqDD9HXri7t0pTZMOSOJfVQpX5tIB442a2r1q1Vp7
L80S2yVaWW3ngvfGOmXUe4JEPEE2gbZcUPRLzovCk3uphPNgu/O0hdzvht///M9fFb/ewXiDVAf3
z/FQT2tTikpvsTmn7B14XxrlStSB0sHF9v2ljnVI61fF4W/NK0P0BEzm44OCJ21M/YTLo4HUtKsh
zxPbUfM9m+7vesAa+f3lvmiMETCGxgpnEWpRMgA/Xm/QNQ7zhqoDclPG64zFeVvbNpDo0ukOSHMw
uw+Lfj95JsjG1KtDyxu7PT3q8n9UynLjyCNwlHhEYqPXP/o+dWMuFYROAsKNof+jZTLC3DJVO5ca
G2X3yj0h/fj8Tm20pDQqKfbQPD1WJyuyWpJu5vzkk71z49qy+lG6o3cJEDA7sS59dSlWi3VqXl/t
scpEaAl1hYnCNGXs2iaVAuNgHlEHB5nmn8oG/TxtcKDlMcKMAaHGzX18oZySlAWvvcEGg1lKEEEb
JiXLwIlxs7Ynj6ZTnG2MUJYAH9mc+fEyNfg8kVlQ9zRFLEtQ+U70IpCZRVtzhI26HXIL6jKLiJK3
xgI5Z2M4CEPAXGvIDL1caewBm7G9Nhdq5RDtS/fGnIX7CNJUauz9y2WA3ZjHz8uou9OJWe+LN4Lt
y0QuwLtHSnn0kLQmTSleJA3SB+JtTaW067QyViLc4D5//6Q+f9D8eYHejR0D3gDzaFMCOLYzZrFA
rZzy8Szp8uWgGWVzaC36kbnVZCfmqq+u92+3xbTOOucevZgMZHozcAaEbzw7+2kN6qAl0G1JBhU3
6YJp6MSM9XkkOCwbdNfZdCEMso9mkLE3Js+QrFMF2mxOAWb0kJmivfI6w9sDt6GsBjTxYTYEYPmy
yotTvf3PQjgXoQ66PmfdjxCYdrS5tDmB94hhy8Dtq/I9yQyQWHXlUxpuNccO45nsGmSwqiNyo8r1
986PbXlZNiJWG4vPkIT7OFbzlhA88eIa0FDprHSSomfp0RIReh2Rq1POBlX1zKZFEHVF8ttLCdJA
QljZzZZ4MwlvVSH53jhzm79abCZALqT5rK7yNKJMTbfepsSaNp0CKNvDTvHAO3vhkDdaihZc9VdJ
75GwPuaT92AMCwIuVHDkalkAuXQIcv56QEWx5Gx6U6dGiNghfh4G3/y7TBEFdQiuLzJtCWKJQNn/
ldUi30ouMpwhC1EqrIBQt0HZle4fnJtGBvROqDa0OQT7L2PX16giQUJ5ga/XjhmqCkI2rfEpfe3N
qn2l+tHfxhwK9ZBVvn9OBuDEwVxnDVJhSn7mDvZj2l8u1syuD+gjviU2XEYSRpXTQx8o7OJHl+bI
UOvO8TJqWxy5zyaqyxp2vQQTfrqM/UE2wn+3va6+j2ckYBAQq+VVZej9N0SoVQAIgRInG9OTbYQv
ckwpmK+w1VnQ+t7MWDBfSEWZnkx7NeHbdUbPsR1dow09pAwwJ1DKgL9QJNRtCk0WvI4qNa5tGP0R
OLlFxSGS8SILxiGpHshFQI+VUKS85O6yv2kzUgfs53LUtnKw07/aULYHhPXE0vexSh6z2FqMTT6J
+AIimyTho6Od2kU2DZfeh74KKtQr3qBqL0HaO+Pj99PN5+mf9EAWUENH84vv+OhrbJWZ+mWaYOhx
lNzS2ocuOOEd+/4q/6b3j9M/e0W2cYikuJAr1lnoP0et2B9L1Bz0dMu57UJJztevmedDFBuNxQPH
8XTbL0WzVVoElqwFAjki/EVhCUSUMqF3kQmprnq2WkFDI5XsKxnrl1jgkEZ0fhOC8uzPOag3YavV
bViOlEu+v4Uv5klOcUxZbHzWXNijB9WQiGPzlZVBmVbOtTVlcViZbXceW5AnSDQ5db1PfgVMOfit
uCIjlcv+i8P8zyOb4lpPBGG4AXyH++XM+VHsyn10tvwtziciy8oTr+iLAw/XYwDgzhHMO+JoIagz
SCvmUDVB+PNw/+f+cNhvtsHZtAnvps2JDc7nQffxUkfLKd2zUickqAmUfFE1fRH/lBPA+OJ1fbib
9Sf85+nNMbOovt7Nxe5xx63s9/u/Dxd3J27ki3G93gnaVsz8glXtSJVVT3qM4JbLQBx/UpcgcG+B
H14UO5L/AuJ7Q3C8YX2g0R+HkAZ3/uv3o/LzxoRr4y/nLMZP+OSZozTTYe6GKmFTiNyoaBQHvqVm
1/WLOHGvn1/a/7uExQDhdHac7N5Eg6V1bZ/inzHjFzDeOpt+/381OrAZ1fkfx3l3tRseWw3NtqRH
O3cwWlVaPLYkKNzPdkY/c6WJfv/sPqshuRZQNMY7Bg4qCkeHzMWdlD07bRogTB0IIsMb1I20M1ok
KNDvLT3+WZQaGWk4QXZZZSZDmJqNe/X9z/jqFWKNh73osv+2/9VN/jNSad/RM+BFUnA3+i3Nxulg
Z9WzD2vwxBHmqzdIO4BRQlGNsOKjwYppLKvdlJU009LpgEwZPJtarBMT5SdnK6/PYExShyBhHAfJ
0USC0EeYoyfzgLVwHPbeEgMsmRO/R8sD3XQL5d54JGUwNjjdl/pr2ujioSyb5CGJbfOSfs9CecHx
JEolgnyBndBXgxoTQWqPoTb/7yUNmBH49zymPYrQx9gAmdE+Q4e0lgEldeXV3+nVTXvi4a/n0aMV
EJMsgevYaXjbx1aWQfelMdNWok0/lpeRW3l3iTWuiWxu9tQxPldCvZInBtcXrxx7Iq+D0wsnl2OL
omg9jWQPSpxOMjgHv/WacPai8sS9ffUlrcUa8rHJ0sFJevTKU6OgQWfFMHsrOwNiA6ddBbHdZpzJ
yjW4ZTabxNxGEOxxldULGmMBgvPCb2Zdnvisv/ieTEzEaJV8n93t8YFGS3Np/NMyc1jOQmFSREai
Ou+F2SXh//zpUhzESsi+kqLmv2LJfz5dC5GpMhJiYkzpebuqQ3GIMuqCbt//rtzGdQKmghw50I+Y
d442UFh0R4f9PnOVtXBYX0aEWdikmxuNms9dNtrxwVyS7i7vFveAzpw+o1b519/f77/D59EgXgt/
HIKZq6iHHP2KxlUobiDXAhjKXQkntIGFVs828vFINqEmkr8dYV/bOM71PaDY9I5Py35XQuWr6sTg
/1oyH+oS629Nlma34P00kJ5ASBwtVjA0IWrEmkRrOSuKdDvqq76vbLNnNRvViZHyxSdpCRwUgr4Z
a5t3dDeR0eIJhu/Ppt+an+lziAd6luPGovy9NfTJfwKAkJx4hl8MT1zJhkCNzQL3yQFb1D2S44lF
B/AGuo3ByC7l0CKkE4l+4qTLofrzpEMThdaDgD3Cqrr+mP8MUFrPhNgmmQaAC33NxjEAURPWxnlm
JK6qCAh0oaMubR1xG6Lv/DHNF3+rx1Z7VxEfhkDACmd/0Ei1q1I272mpR2FFkvTj4q6qRKcvUHUO
q6p322ZTIYGZUdsgb6K2nPMYJPMvM6+NX427WG81Lp1yq/WzeT2ictc4MTpg45yIjiNmMlnC9TBq
UGuJUuXTnJYl25qmttwNfmLttk/IAQqMwS+u8bO6P7S88i7qvIEkSJAy6Zftgl5/FK1xjTycyCJ7
NMlH8Pq2+TO4AwnkqjRrBNazJzvkvRpZDM2QuY9D7xgvY6yaHxZy8Xb1xTbzveYJsJcm09kQemWr
nfdTQ0uSjkF27vvJzGmdhu99oZMTs8Gxb0UoeKY16XVYNOemzoGIbGNQ1xC7nBihCc6dc7pzyDDb
eG6vEmpKbYgSp4nCeRaSr0lMk4/xX+dXr4UXkv3YcgG4jEq0fX6Jcipg2UW65/oVLRvHjMGr6ai+
YfohvrwhyNuJN3KWJJb5cpqvB3fOrd2sjYjTC8DEBHAUcfbcRWU8hzSlu19uTaQngctxnm09QqjT
DWRi/qpfqcUMsaV3lwimhBYWS6cnGxK1+iYYtN5Md6QMcbJldDUYfe0G7JtQ/dLvly5GWIi4falD
g27BOfmB0QyCWIxP8FcQW2n0yQiPUllzILLJKy9LNYKoKukLk1dky3dqBMsStFJPizDv3eRqHFIX
iiXOsaui9WdzL5FmIYFTZLgGSFLFn4RKC++WW7v0Gt1stnYx+IxVlUsH4eI4IppUrQ5nbtJqpAx2
o+ztrOfinUqRys87c+7MwCEeOnQGogpDtOTK2QptWl4bFQ8q6PVxSsOUthDigYotI1TJFAmtqdBr
IjIQVDEmx49v9H62GMR2BNufETEjtjHpYm5r3S1+M6NQYWvrvNI2y7Q+6to1xn6vpXFfbo3cVM1u
wU4JTg+0fnsWYSkTKLHlGpfc+sTQlu5kE7VV1aN7tuDKolwjDcD6o0gQrzMQiQqA6m5dLCPpKSHR
lvPPrjOi8dwxm55EmNxdoz/+9YaqqGiazWL5CUbmtrIpMpGB6wRtEufLfh5V52IINermWgwVmkkf
XXV2lpfRhLyl0QgAyuG4V4elIWRoG/P5ztusE9MD2OnYPmOVskGNdul0WaOpfxlZsH4l2GrIS2KR
RIhV+i2RvGirjK0Wu4N14w85LK1UmTHmiTR+T3u9elxzxqbQk4ZTX9pyYqLs9IHBkrmUebZitAdE
3F0Uvdnz3D9LLzcFkpXJ+9Oy78DtNsp82lZoUy8Jr6v111HQet0YOq09HAWR/4qQMULRM2a3DgKb
J81S5n1STpy49QkeNmrSqgo0USwILRzCzLOh7Kxtrrvx+4yZ/gldRP38/Vr7xc6NrTr2KPy61M3d
o8OJg9PWKRdOdqj0RVCwfbouNT1///4q1ufL8LdxFFEO5DSE/ezjCuGKGEd5z2XA/WyXsAedWFxZ
B1AgoRVWu/bKvzb22n1+Bph2Bxho5+/rXbE1tmSnbzGYbKqr+Yx8tVA/sU5+0Tb/+MvWX/6ftatr
vKGLDX5ZDri4CP+ARNv+Qcuyech3aYih58Ru4IvW1scLHi2WNQ2HKV0vWG7e7jeH12B7d/f90/68
9n+8wtGGI51jNIOKK2gegM32MgZs1Wa77y/y1RullWO5K/iP9eDoNoyenPvZZrVuaEFuvXZkQrH8
Uw65L26FsxL7bCpUPt3Oo1vJiOYsEphAQU4Y0sHpHZ3IeFXeyqauw+9v6HPDAOqevna0CaP02TZ9
HAi5U6Grh+eCcLZGWhR31LUbgknfJgKIz8tRYSYBjiAfW62LIWuC7T81NEwu8XHfiwcQjybHGwdW
17+v6D9jEZ0hfTI5FcE4dpl+jxuRgFQ5GKRMcbSPsPxocXI7ITR5JT/APddGLPh7347bbYNXi6Nl
vKSnPpAvXjTdQQ+aO7yL1c358bnUiRg6BVIOPZW0n8jxrZBZ8Qwv3LoC3Exgp/17GorGQhE2sk1z
Y9L6NmY6IeQadKv85ST6/MMmtH4mEzapfn3/2r5os8C+XAuKnEDXqsPRDIY/efaMEVG9kTtZdUnP
A22mlAbusWpGJ42CNnVQb4sIhHA7y/7dUYRDbqtGc3rE2pLww1Kkt+Mol1X7bUIGV+w/8Ikby7Iv
zDU0HuYBpjWvbWEha36SH1zixWFqNy2WknZoG3liNH5R3oDM5NAJdKiTuliwPz52gsniAa8kttU8
p52f97l1VUVyfO/mbrplW91EwViaUHXtNQy4ksyukAUb+0FLlNuj8LLU1pp8oR0cIx/uE5eK8ka0
8ADJT889e/v9e/jicO7xK2koQvURDOKjCYHKWTsonw5fsapmwPktD8Iqh6D1qvxBjsS6gCM1fi/5
kv4kyCjb4TAyyxOz0le/YgXv+JxiiTAAnPrxsQ0N+J0YfgwlgsnXyIxCmBVM45I+FxZ7ryD3i/mn
6uuV+tssatqW1GB+yaXK3048j3XcHX3MaJDw0HLgZOE7ZqmMBTy/nIZf4HQ9PM6mrzcmfNSL2CRz
KbMaWNCi1bd5lc63fZaoJyQ3OHOMXLvxqigKJyogW9q38xknKWDURuTuaWrbBN6a+onRtk6jx78V
HiHaLCZaGApH37gODIyaGd8QioB4NxCuBHJHs3YgAOIgIsz6xMP5Yk7xQa5QKPJpDPLaP76lcZgy
r4xUEbi0ha4R7DZnbT+rsxOvYNV6Hd2W760lNygkiDOPm9xLG5d+FqdFkKYFDZ9ISdAERuyQUdMq
bSGphs+h2nhuj4+s0Mdq3ji04F9j8rpPTKOfnzBxOQwHNIYgIui2fLzjxSMa2BfU5frBH36kRi2g
iffzs7M41jkizfTp+3v/QtrEhI2ozKD2gAnsGMrpkzWoIe4mD6sTkphWk/RJMhg1/W8mJnIuys53
f7tWU5kcHPvu1sGy8BfkdYejyx3oEntWbV8BfJg6GsMW+I8FpSgza72arxDutL/ioovv7GX23rrJ
1dV2wOV7snr+eQfAfYBBWQFrcGuOP+g26mqrqyjzeqOv/SkkHAWWaeOuzagRtElhX7HpbHE52CNh
BU52iIQ3hVaBv3WjzVp5S57XfAakidLQEnknCp9fzDcsPVTMeK0MZGhbH9/rnHW+GSc0NmVeI0+1
okQD31/HqmfF8ay/6azJezlM8XNHORIBfKeZV/7c1erE5uGL52RSfF1VeRCM2MR8/CHS1GWmZpOS
tvKdsx63FSas3r6g8n5KzfnF2oQyD9UsHGTEWZ/UWaaVEnvWgWeUS+buyA3rz6vFLR4cL08fDKAy
w4bPn5RhoxwImjPkTWE58YU03ObMq7rxgB63us79nhg6shUPmkaAocG5Kz/RJPg8B1MAoyZN+0Vn
k3DcD+4T1Ak9+Mtgtib91VKyx0eo9xd1BkjLk1qCqXZsDihW7VOU4M9VPy69qj4EewO6P0fbkkGP
rG6xagQ2XjfOTOSQcXY5ek88cIrYvrAVqbrp9Ti9iLKlp//utf7bmI3Tk6+PBDONqKkFbrZKXhJh
WZE7IEuPpJaR/FI2WZ1hnVgEPk/KyNs8yq40ghzoXEdTlCfHhXxGZksrF8UlVYw4dI1u/v94JYLQ
VILKVqjCceeNoFGqZCO+JBHX4wMZi3hvWZjeFbuW255gZA7DRKpuKrbjJwA9X6BABCuxS5+LscAk
cXwKRfBeaJPIA6KyhzMHENCFdEkw7/Fh/UVamG2VX0ckszPAbwofMdwmi6z2CQuDu09LGd21+dKd
qg9/9bPou1s2w8XnCz4+ecSm39GdI6SkMfrMDkvsPw/1Qn3Fy30L6baZvdkdKX4mWbAh1zceh1zP
1RY8k3eI2rLBjRfLU9r4LyYU6v/gIOH6IUw+3vdrCm1lnuDTWbJheSipv2ypEzqHXNBn+36x+uJS
HCLpbkDKAa5+3LRyZ8MCzRLJoPaBUHQgG0KyQ/OrenJP6R28dUL+uCdYJXYusKh1QkBi/HGeTKJB
Rm1i94FqCpt4Rj7RrU8rkZQfI26ucYOTnZEnDcYtre7RfHRuhIFU+tZLnnXUZ+pySR5bBIQEoetD
cmuJOkZe5fGPoe1pq/svW9pzz8vml8W0AF777HUcfDml7l2LsbfcXY805Sd6VuMFyop8KbBnPhua
8Zt8WP0Zy53+s3PlOR2+YreMbT5uF5/4PFzVC7CQ6P8oO6/luJk0Td/KRJ+jB95szMwBytOLIuVO
EDIUvDcJ4Or3SXbvrgpVUbX6O+I3LYkJJNJ85jVpLXxFtE24KxOnVbcBfsofWq9V8RYpVbBEXc2r
+50RQz2Cf4TMipKB1l4p1UBnblDyCHOJygveNAFBcpdm3qhh/EKRz0dkH62bssix9QgFkhvU1TJs
jCYntd484K+f4qDR8dlwwvGHsJk9PxEjZh1FPMyfrQnPO7i3ULT8Uo0VwoXOroH6CWP8nekcJzsT
SMsEsdTOXozQxqry8lI6PXbpkqE7JGVM5fmyKBjAdoeeZVIMZTqDA7mzuTYbT2yr1NL36JaEUBrH
9sqZdgYGwj2o0uCRqm2yNXm8qFIx9nPbEIZ4WKZuLeBfdxYs+ac5UW3qsphyr1uInIDwlGEv6G2t
6WX2u8zI9Q+N6s1bQGPmIYSjRTqn1t5dgXzqlQj0Haq8WPnSqYHGsMQAEBouHrISqh5HEmtnJaW2
ptY3FGtseelbiKoiN65NC1fGUTWeJ6gwLxPG2joATQ+jeFcdLaxyRmtE0Y9d4PmlV0M1Nr1ZRoOt
Kgq/x6WAQAyq3r2hDYkDYr5RlLVmIWWBnrRLTAkzPx43Zt3H3h5yWvjsJGnxCw7oFK/c2DN+xTO5
mj+nafLYTHbws+2Kvt+Gnj09ouBS33ATYniiB4by1nXwWa7d2nL3L+ZIliil0p8MG5bhnGEFudLT
alg5yBVsHNVL15Rrk00BsONbHDrDA2hhF0gmjRmD0P2xJMa8ywZ73M25Hq1SraR98tdLmu4a8HOp
EQUyeBFiAmgM3cCu25U5Y9paI7r3izKQtm7yEAt7mm10taJreN2TI9kBugG4gsoPqG1zefoHbQwX
BR2SVZMp+SFwkvYGnh7RTOVci1xPw0nGcnU0+/AvBfK2bKVzw9JWsbBycgt0pDbBqNS/aFxoL3EQ
Jd8UsyeetEKE4emxio+gZvGZoFxt3Uf6rP1qdO233fQoEE7G/GLVzvSGeGT3IWnc+fPlL/EOhjta
HuAqAEJZBqegRmy3zJM1p3PaCpNPQ8FGYDeHXY1fmsBrY2tq9RTfawmEknWlVRiJEf8FAsGDUdDm
dPuIUilSjvOqpMI/+X0S9+UjZunGlZTkXepw+ZB07+nfezbFmCWppWBj8PUMSM/Y4X4fKVf9nqwc
fK6X68Fnx5oR5XVGe/qJqW/yaZhVBI+gchPsFKDnzVWoQdtbZU5WA4nVRB4e1KGCASF6hBMP6FAS
yXvvKWQHG2TH+6FdEpoVqGEUZtJhjQ6SW210U1qUuQroxZ1nlLN55aQ/LaQ7uOJQq5USc3B8l6Qy
0+kKR6TAaNohNw9DotF3MWpz60bOQL0lc9cIAg6bnkLRKuqpXXrQaOHf0Wy+sixOYgr5JFJNE+sR
YssliavjEjUyeK8Mk391aYb6utXuIl25CeNQ2+nDuAWrcnAm9DDrOaetll07ud5P78VX5xls0EWW
afLPRf4XcHyWrSOfQW/FgwhBDCKMrNtf7dB0A78Nc20FfIQgwlFpOIVIxAhVwyEF1MOThJes26iY
D6IInH0bRuq9Z9KHDHo1umuE1W/jIqgR1RnHXVZjnDgFlPZoqKnQ+NNsY5dms2V3h5u8biDVt129
dQv0EEq1Q668dPVbt2m6T5cn/vSQ0oFEIl1E0gvEX11kLEmCQGXrWQQ2rRe8zOo4bLqyd7Zoy9bP
fz8UEyt5hYASQcgcX54o2aRNF8Om601Bwzmzx23VwQMHwl5eKVu9o6WOPyUJGPBHtjBGCHzN47E6
R5nCuk64S4sZXdxaTMRsUFgy6hBrLY1Qg8XimHo7ckv+QJ6zhsA9Ys5DWUdoUjBMGSdfdWrc0KlK
fVOrrD/MZQaFXJT1Z90A6x+7fE431MynPMqVR4rf2lPoOXivJHG1N+sh3I5p3mdIMRTqwbAnLA1x
E7mrp7K6hh85KdPReEE51WBqQSPT+Dh+X22qJgcl/3yVOpP9pkZFVqxRX1Ke0gA8yZa7elB22dji
mx5RRIv3JMjIVob0h5GQGsPwF4FJba6YU20/dn0Y4QtoWdV6FKa6rzQXlkEtnChHgCSzPuldZfy8
vDpOok7eAD8g7jC2HxWRxRVNSNjM0Zwi7IOb/IPWB+Nj1Tvi4M16CtbSo0gyx9eOnbODUjtlA0h+
yVKQGB+OLjYxVgJXKron0rgCOUFExND+s7/M6Ti/mJ1bXYHnnuLFeVXiXCBvcKyQEV3UNeIS3UPq
fJAOjbTcY3+g7auGmN4HseLdBKlZrmb+RoKhoEM4ST0boUYIXPRaA3khwWn08tzL3bDYLZy+BG2c
uzDnlteAYSJAKTL0Pa2YsWpa/TsJGr2yKc8EKTqC7/K1uWlOdbqtMK4Kz0SFY0TY/yOSotiMqkHi
2uuEftfNFAkgC/nYTsM2KucIHdohEqB3+np8JaBoiw16N320UfoKgMwculPgU05EDJVsFERFFFUU
XC5PzbmPJZkEtgcZwub5F+uSWkOa0rkEIz417l0b5+HrpNfZCjJndOi81loHaW4+lAirPU0moEl0
ZMY7uxnaLVJT09fLj3PmuKbsQ9mfIuW7/dHxPu/nWAiE3PKVFvfJVzvJEQYP7eCbGnqEVJfHOi3M
UsHiNuRL0T+jCyAj/T96qRNSAuwNDpXQC8ZNFNs3cOu2VKsFmhU4NCpT/JVlibSTi4JEnu2ujC8P
rcWy1G2g8ibHmvThW0y9kaXAQxGfWdVTkn9MrDramKjQAP3mVqzmRHyeaG4/4gDTb7S2MndzXDSI
ZOX6Syus6UpQeGaTkDuAwOBvbJNlhUVphlorjAi3VA1UTmgr1t5CXf3aJpGTunxpWb/RiEAAkS4l
sB1zjvQIR9BVQsqL4ZHbPuuT3nzRvJDmo6Z0ubNVOwV5F0oHOPgKtcXY2kgzfpvJZZYWaphQUM6z
enP5e5yZAO5tTHdcesTE8IvPEfWuCo6WzxFaFBc7xFdv7bS2DpdHObPCGYP5RYAAdPCSLQw/Z3LM
GBOfyUX5aR5irPCyBDA2oghX9va5FwK0Q2Zm4hsAOvh4fbulR4fY49jDJ8G7JQMH1upCrvt4+Y3O
DePCxPAobUCmXM4b/hOotnXwkcoZnKzbmt4tyjTXvLbOzBvFTwrlLBoJlV3kVWVU6m4XU+JMtLBA
AU5tN4ZiYherOLN2ZSucIn7AE5Lhc1cwEECPRaTcWAj+RPTPQTsJ0gMFtdW80YrHIkfGNCs1lAFn
Y167Renc6wZeimlZKKsgNL1HOorKulcHwuHG6z6MAL+uVSDOTAUIdx6QLjatu+V1plVgFuBpFWiB
NgFWwYBO3/Q5tH9IhIZ7PwXEjIcE6vJDlRhmuemyYnjmJ9HfdFhwAQJOat5i7zyinGLo3Fh+AwD5
GlblzLqAqCwR6WAvpKj48fIrw5iaIbDDFTWL5tDrcPFn49rVfloZp8FEjZbz26Rkz486HgUvFw+I
aN9g09Ug7T+MCONWMya4OASCqo3jtYOU10NSttFDiVZutkbjPPqKVO7nWVOMtU0N+9oZJzfW4ozD
XNKQwgQ2gcTS4KcYygY0q4luUumID5XZSQm6Ov2NhvO8NcXU7wERbZQkf8McYdiYo1ftBGWhKwfa
KZEO7gHZr1wlYEdP0ny1CxQwoSrlRQGzk2bSb0/U5Q65qmxDeyt5aqgOPxfh3KHKizZpMkwTmHjx
K3X1D7pAo8dtBvN3o9ZojICN2dh1OR/GLkIqpXKcK/eh/FLHswbtGwQRZX7+xxY//pJI3XpWVfAR
FQUYbNeW7j16qt5tZoz4IMEt2ymZcK80fM4MivA+Ox3aBB4r5mKRzlUxtFaP8lIbzBz6yGDdo8bT
7eqxnFZ1oBTrkg7h6vKJeVoMxpSXBYK9DdsXyusiQh4iO9XNvq1XY5O3XyMW0ccSkNwXtxLmA2qP
yKKhAOd9t+0IgVmqLbq2KiyEr2AnB9knO+qiHy0KLw+gCHSJOXOmr72OtfaV5zwzOxKdAuoGvA5B
kvz1PyKkGhhEnVhVvTIHsM8c9Nj6ZZo5f3H1Jsy5s/T8R2Um05OmhOPnCSE6ST03c3cdVJ21iYHq
6/uyzPNk0xC93jRBkr6hyJijb5SMCDtffl45bYsVxGoH0UPoiIPY8nGdcqorUfC4cWY060SFEJ1B
59oqUW68iqI1vjldjJp0BBLt8sinRzJ6HLYGrwqCE16Qi4nKoJBJUqTsKaiCEDKMHsKOKkcPqvbK
rX5uKKRcZCOMRBiy3vE3Qd2buqBBFWeA5r5BSNHzKzcZ/Al92ytvdebzc8kgsUKUKpEii55FhNFh
qKj0LJwSeVDA66X7Yzb08Ebx1AklYJSwwYIbjXrNFePMO7ItJAOOwIUa6mI6kfTKEDxUEW7RmnoT
toO3Lswi9T1zCK/EY6fgQAcQGGAUYHQAOwmVjufTLRIQPoh3rzBCLdxVBSL7rWgg6knPUxRu09Eg
gdbhJ3rb0QkssXE4m+Z9ldko6isKQpg+ER22szCKFPRtc7qUdu5G4QpVvEY/hFgbIrcd9vXGC/U6
WCvop36r7KRo/AFovYdLAtH3lTPmzLejVSx529JrjfVy/FpV7YGiyINqlY5W9ImItL+VBNQ7CzPC
Z9Al6jqfk+TD5W1weuUTLoH1JeknpwErezyoG1LZw68FCZe6DDYV1UjfSIT69+EZw9ARAFIMCQzJ
oeNhRq0XUOs8WNvxpENhmOwP9jjDToesQjeSJu0BcU1YhmZV31SqVbNgE6yEZREYRUkkigit/Clu
g50mdErQl2dBbovjY8gEUkWhCtiL1DNY7FA3M0lfKlzvA/wNvtlZBCEBaaL1ZKPr6neZHe0uD3gm
XoVGq0oFOXIivviiyqngwDHhctCs9MhVB5ShbW+Np4PlIdmjzd4qiQQEgwh3WdU3Q8PZ9lpfz2jp
1VmGwmjghH7RZs63SM3TxzhoewQr++xKKfZMqMYyk0BwZB6kjsBiXjj2w6FTsFXNy9rYoDJnb3UV
bEWC4sg3ouUogVrbuFg+m/WNlY1i27RYMCIyHz4DdLVvaU1fA8GdisHRL+NL8ZWI9Eh/F0dNrhQa
+sM6wj2Y+1TwJ13nZ1pFydfIqua3MqUhvPUo0QSbtIKEshnKvv9I4Sovt0Hg4qCQ0UpBPQLdys9K
0xm/gLy35tptZ01djTNYYo0GxM8rH/w0wiSupG7AOsOvDajC8Q4QNSA3tVEVBFMG3EaGNqPJNFnj
Qa+ndAPc14TWGI1brbHFQ+05nbUe1Mr4hSSyfaW4dnpWy3MTPNl7hECD7vhRKiR5icERo2zD6jsk
X+3W642fYqy7K3XF08OFgaTkBcVTemuu/PU/ghElcuIc21AGakSw0rQ0oetL3+Ly1J4bBYQTqxRl
HtkDPx6l1YMkqjuSobSNWBRD4W7GEv3ny6OcThrMdJoF8A5Ze9zkx6PoQ4kmhK2lqzgqm5UETG5R
wgxvWt36dXmk0/ehP2AbHA7Stpyo6HikmrxZSs9jDZsWxa1nWtT0cULYXB7lzAkEoNqkjiijIMLa
xcnfYUdlaHUAH1ek3n1cjeItBCiyblpkmwRL83OYdYkPJxfX5H4eVpnWD2vUV+tVWDR0PFHXuc3C
GF34tHeu3PGnsw2oSyOSRcMExZdlE4i+ghYEWQb51Kx/BWmmI4DZGs+Jm3bfrszD6cZEA0Oq39Ho
A7u83JgG6j8cIaniI03Ysf1mLfUTTW9vAH8mG5GMuNMr3Gkr0LD6OrCj9qUHpvOJ0Fn/a5UFOn2Q
zwGdaOjkgRs7/vRJQWIoaBRx3cX43KnzeLD1ML2W7Z72ZogOPdJwoP3ST3mxlkOln8AbIcRY6E36
6hEE+LFLfwbpZUAspppQoUAyP+2G/pdBdrlGBmP4cXneT78wyGjIN3TC6Guj8HP8qtCY4TtyZcF3
sONtNJEsUtzo0eivr83qmWuMdyQj4iaDdsGgx2Ph4MeZm+Nh6EYldkBWmclqfZx12u1QWgVivZFl
/c7K2Yl9GcTcTxPX8ypQTcBTJs60+HWpA+2QuXUT50rYd+7pmAYZNb8j9ZcfvZiMQGhtnlN16Qm/
BhQZdzrc35cOtOULsu7NTaIOarwKDdhLbhaHO3S6n93ChUIykUgcQgPRgiuPdXoKgQEGY0+DgZCI
nXE8ZxhPZJHSpTn2K30Gts3MDzZy3H97FYGxBtYMkp2/ywVxPIo2Jp1Ke6tY0ZdSflRZXN7SSp9p
91vqlSLcyQsxlOREykOckvnyhdC/MqvCBZDiCSz5hsQId2Ttf13BpTkBDtaWMhIoPi6lnopAwapQ
IOYOQ6Hag7hCu7txnfXlzSM3x1G8SrwulV1YNOzgk8J3nDnzGKB9u8rcYnyt09h4NdAk++QYrXoA
B237oa02+xF5djQu5/Lvv5pp2ODwODves83jrxYHg1cWNjkWYBVZbPWKXeX2GMSUGDldftOTpAgw
CJksn01aYxI5HQ9FxSCPlBYdDl0vEa7K/ULXsKi6iYiUje6aIirApNOZJfmCmMhfhEhLMJArOOTd
Gk8QcnN8I0SP6N6KapoKBKXQhbey0hEPiTE3wke7zzGxm0B3f88aKmS+WxrmrzgEFLiLrFB8nztj
uqWH3O9q5FD1Va7ZOtj5vOCKCStrgvxP/3sGouPNHYdxBqhzDrX+GeiD3cEgqVXrI5YSvelDPgCo
RV0U961Im5qXKNA7a2WGAtGJoBMo3TmNmPIb09HBaRYceCvY2KixqaGCEXMnBg0ec2em8TqyS/2h
VbwgQQtkaG979JKQwC8i9y2PpmFvV2OmYHaUzIjhgyuFLD3YzYPUdUpQNRQYLnpNb0QrOvnK98SJ
xa0X4YgDET42WA9hiGV2LxzlW4lK4ufQCXSa2M30pXda41eYlMq3So2tAkkfKyr9Xk8dj3O3Vx5w
yFXwVzdFhWIgEUl9N0i1m3U1dCh8Es8gyZeqMzI+YF0S5TCrUbwbTQR4dnloR7Nf6xUakG5ZQfbH
Q05dK63ufcvxG+AFIYt9qTC9NX21VzGzUiZYXI9dZHIoaOgkAsbLR2yR+myy7U1v1XhNZcmMjjPK
tXymEaf0ZEs3tfo65GWuI3rezsh0dcn40mW1bq4dRAVe8WHIi3XvdRiWgL5tHL8Ei16vIb3QcrC0
CfGiFtp25Yup6j/N2Bu+oIZOdzmp6q7YZqySECBgNZYbDw/F8maukC5CpbfI6Qf06MviUUBxfT2g
vD34rDLbWqOrTHcKFyFcrsaiQliO5FEf17akq61TZ85+JXM7sonQtdf9cHS1r4YG5MQPPQuXISBU
/afey2cVbcGBqI7Sb+piZCbKX8Aj+vGjp/b1p9S0TDB9wKBYIWR9dxToVW3VaS2o6piAJQIRZQxP
aofk4qqInEaS5V2EOPIpqqTleYqIBPsp8sNAOK8ofCTlyog896Gam+HOYDb5cU4oTeWMwZw3MxxH
PHHrWQAlz6RJAQvRkVi7FEOzssRag7osR97lg+f0iOVi0jQZhcvS3fJmMgEBzH1GsKvVEGJW9HGj
rQdM8K6OY/PDPFrTq8gqhEpwG/RzKitXIuBTWKLUXZL0MqpBmkxvjk++Fqknrxoo1+UoWkBn84o1
+zY/1LZwwWHM9lpPk2GH2K+xMlxcwyAvU7xxgWZpQFR84vh4wxE1PF+emDP3KCVQA/7jv/TCF4EB
QKaZLr2J7LpauY9lkY0f21b1rkz/aVTE65MDUDaSxBKAmcevTyFGz9UoyVeKoPUh5m1gepgiqy9W
aG2dwvoElugucWdUITF9nUxgGXWoPjb5cKV2dRKogq2GOg4UHOS5RtB8/CCaXrmd0GExBcYU/PAw
hVgX5dze1jb+Rn87tWwF+gu4ChCgUxc6HkqYtciIP6VzQeXsKiMLflet89fWBbT3ZHOJGioEFVbX
8SimN1lOS0cJ58wu3QozNF/iuA2v5P5npg1ojdRwcyhx0U1cjGKP5LgV9ZkmGFK8Opp5i72ZVD11
rmRwpwsSkJbs3IHkOYOHaQw65A7G3CvLZVOksTNtgwpI7uVvcwq74Ytgi0lzEHVBCbc/fqHeaqM2
ifFv99AgwS2poG6zmtV0djd9UASVX9ZjXyPMgi+BryST+FwbtihXoyUSKTRf94fe6LPhykY58/bs
EvCAVHQ4p5YdlDaqM7MZBBIjTWFvICW6m1RD+efK25/GRdw6REVURymSniwaneZhrJfS/EnEWBqM
UfoRXRmo9l1Vb2nkWg8UC70P2mhgw11YUOR0pYvwnqisJ0fLklfmBvc06vXei5F5tk+hXfz9VCDs
Tl/Qk3okhPvHXyiYx6RJUppJXojViap2ROEebJnLU3Fmwvnp76Vb4lKSpONRUr1uMeekcutkGpZy
Xi8e1CzTriy3M9sHiBGuSvwli6+LTWr1qT2IRKuk4U2DOg5YOyuP630WmMW1b3tSAZEcfflxAU4A
dDzxAQjKkvu8JptwBvUpwjnmUzJ702sfW9Fex9P9qe+19EMYhDEWFrr92RxS66UeyJYvT+17qnuc
1/AkVL3ABUj3luUXjCpUv4MYPJ6Ntlh8MwWz+iVK++4HuUgM6gvOfOuLWhTuLapgxidN1El0M9jx
lK1ytzM/BnRqXrW0xACwSHvVz/SyP0ydM0abDLXOnwiyginVKfLeZt5Utdt5FuqvtBPYohK3UlVP
qjz/7Qai0ddlWFJQjM3Zfr38nqcfl0YL4EY6DZqkcS+WUJfYY6UBNlwhNZusudpNdIsT/YsGY+TK
UKf5E7x0tFBJnkAvoUByvFotSshQWjqGMoxYv2lUfXb9KinNB9egcbZ3+AfYcGHV1zxFzowM04TG
KlUe6gdLALDd1BPyQJgLjbroPhUJ4teYa7Rbw6mNb3qUjlszqNNPl2f29JiifIajA9+R80p9bx3+
UXFGDrtlBSGI6s4twNFAWNZnFL2s+zaIZ0KJ9BoZ+VQmT0rNov9JAYOuJ5/1eIJTch41M2FSpKlW
f8zdGZNkDZ6nsa1DtzcOU2iEDT5thvIc6R6UQTetso+OV/RYknVZ9BSLgGynrBRUvTRwpB9TZL3X
BmaiLWADlGQPdH7qn2VbNM8RtwttQCuKv+LY5CH7iRvXUwv9GZ/HgkYSdlhK7xu9kmSbKizT9G4M
UlvxsYOs4W71VQMlzFVybW2bgGnWpGHmb8WZ2mKf4Adt+kS7aMjWDUal8ZxOXxqlcSIJbQz6/RgS
JvgFyXr/t6cdmAq2vSycSHeoZbDXWJiSYmCIN9nctncU+nvoChgomzAV1pdXyAnigJKFK9GqfDT0
Bzx5vP+xQkKoVq4aDz01bSe7T3WIYVKjq9njTVLvybhDKBSO/hCUKeqAl8c+uToYm9Oc6IF6H33r
xVqB76WEMCqRT4ERdgMCAQ6e7hn/yhz+8+f4v8K38ulf52X7P//Ff/8sMa6Jw6hb/Of/3Mc/cQUt
f3f/Jf/Y//1tx3/ofx6rt+Jj17y9dfffq+XvPPqD/Px/j7/+3n0/+g+KBnE3fejfmun5re2z7n0Q
nlT+zv/fX/yPt/ef8jJVb//9D8xlik7+tBCXnn/8+5cOv/77H0THf0y4/Pn//sWH7zl/btWU37v4
+8mfePvedvxh758U/oDvomZDoZWl9o//EG/vv2L8k4tcRg0ACvgysshUUBKI/vsfpv1PCzSNDeIA
BRX+lfOzLfv3X9L/KaHjlIo4AJBZBxf7f9786Bv9v2/2H0WfP5Vx0bX8YJbdHzcfJxXFSX6QTUtY
asIuwmUVaUJalHG0iqoCMEI7JetQb4cri/8d/7EchoafwRSgwkpmdbz6M6FjNxWguYo/Qf9s6636
qbZVReWWq5vnYCz7V5161m1vlZXqF10xjP6getiAJi7u9WhLOurnqOXewvF1cMntJ2n2beuZcmsV
dv4SpVOW36YWVGo8H1TrwRMDXWKK7Ap+yP2YlBtDH1zhI+ipfM0DTfsoshjGWoqt4G4SDnilKO+8
j3EJHYrWt6Wu8aNMbusUEZ2V2abuI8cqCkl/rJR/f48/539xccj5J9EE0U3QQV60VJWhH1JYwESp
iAU4H6J+68zuR7N4DS3W238uPvyfA8kLd/EFjgZafIE54p4QLQOh5fh5qjB0zVzfNlDdFMaGKM2H
2HLToVh2edjlbcyylpE7OFyXRv4JtDOM434wChXO2ER4NUD42FDhx3A5cIKtieM77LbOuXLenbD5
5Kj0D6SmiCyqLiXua2K8wBNjgExk70khgHiTZg40kynXn2rwD4XfOjZJaKrPa5q45W6czGqdsVmu
pKPmsueFLhHAWKSVSA/geiwBF21e4F2bj4rf2SUsIlgb1j3lUX30Y2OsDR9tR+qmE1joBzcMxbg2
2yy/r+PEivfhkHmYlXe9egdjqAOOGzTT57gUwbNZp/0HpS+96aZqNAwqh1TavJowiKediTx4ta0b
G7RiMk/Gfcv/f2+hK3nrRIH9NCrGIPzcwLWOi9exfsjTRt2quaahJNyY9oQ9aTI9V+FAiRL2eA6H
GTr+lqpXS8l0yBDo8aw2+UYuqtZXDgu5Ev9YqZCfDAkTwFEIjWNpPnh8VlAdx/J36rGup7gP6dOu
P02BMv2oRv2afsj7Bb8cC60dojbyHQuC6/FYOexWOyS7Rt5GQzLD61x75bZ9d2fgn/SUdLhYQT5Q
Vq2jqw9KqlQb2ATNBzjv875B+DkjtlP6O8uISpynGwRTjSRZj6lJB/vyRlocFO+zQo2G2hTLSKcc
cPykLnZSKb6j4WoqFLHLEy8dUMzBzY8Ds3qGHSvKzeURz00O9UeYkLIeSBNkETb0ET4z3TSg98ge
e7Yyx30L9LwYvk1VExY+hTDEw2s1yvawpT0V+Vj8g1YGoqtfOqnRsxqUYDrUc5zmvoCNbaE1mw+v
Mf1GEOnx0Oq7y0+8uMzkHEkjEMSdMHvg2FlAC+Zp6JLA5GuyOZ5rA3U637AKNvvlYU7ONInVAh5A
exIZKYq1x59iGhB8y2bwJLOJ6Ae+ON0Gfd+PtTJ3T5lOqFpVY3fl+D6hIPFu7AkayfgtSDWKxfe3
qPcqep8rvgqgEjpIMM3JzvJqyXMo++qrWU3z7IvWCQ1AhmM27FpMBLlTbCN5ufz+Z6YZarIkSctS
NS3U4/c3p0EaXJaKb6C6sxpxid1G8RxvL49yUoiWbyyBVrBFdAPB10UKmVsZWEyrAl8zD+ohs9Ny
k6bwxleRETipH4em+W0QY3YIdJDFSENBTRvSPPpJ9S9+KDMXb7geKgMkZYRoLz/c2SkgcgM3Qa2e
7u7xFEwl3m+RgalTnUXd2sJi8ECIE/79KLLiRx0aSqu8zI5HqcIGYyCvUfww0bonpxS5T5/J+Hz5
XZaZCfMskTjsGlRs6K4utrkDu0ibR+ZZM6J8q9htugPWlO+D2pgfRjsN94bZ42CZO8G/MoajhOFC
TCL3K3EnGSxFVMniW+xXHTNoCxVidNzRZkWeqozS2Ge9KR8Sc/LWiKuU94ikKF+cSTpliiq8BkM9
QSPJR4CKRHde1n54juMpbsNa7U1XXjYiNlYIZGXrJgEBGad28qz0IoOQ2oW7tjcQGnOq5hY6SL9P
NXtcz5nT3WiZ4GYNkTPvAPJdK7LKnbS4nthhPCNtD5rCS985tKkRTYzdEPHdRntMbbv/EAIBky3W
ebhzM61qruy6c4uBe1AebARRJ9fMWIyxURgaIDAXidqaXuatifr4jwKOP0g6o13HuNTdQzecvlxe
hmdOVfRuiDSoUcnq1GIxeCiU5lZJB9xAAXWdNRiQanCq1hjZNTEYOxuYMMo2V86yM6OyACnaUDDi
VF02JdDsboZsRKWpVvPYV0UdfhVDXmubxhAgCyzYpVSShvma/chJ/YaPCqqAYhEezrgqGIsTpIHP
IXq7RnV+mk13ndBg7Pa2XdQ3YVEGFrRKtVI2tES1GxT/jeHGyHvl99RJ13GRwxvY14Oq/o5BIYZ7
bIBcbRWmeMmuerqqtES9af6BatCs772+bgM0T4AiUTs26wxkajCLrZa57osbmvngtyNBz14ze2s6
tHoOQGDM57ZYtYbdlLctvujWdiopwHPie9O6xpviVXdHA/dLRUeHKsp6D0+Mkh54XyR273dOj/7l
6GURkPcx9Rp/GnsLVcdcXLOLOaHIyJl0JHmcfSwJCIvryPCUrLfUmS3s6d1tEAqxgUU9GESyZQRk
qehXSZ6qa6zqxB1mieWtN43qg+cl5n5KUQx0p746JJB3HupO1R8HQ5BgXl7cZ+4LyTgD4kH7Emzz
4iSfdCtsiwGgv64W9i+aNAJdhXq40pFa5HjyPAW2yU0hufTAbBeBiek148TXJ/CKKlINmAVonwkb
mB2+0/HaDcrpDgaeYa9dzBlXceqoV9K9s+8JOgfcLUKhOCodH6edSPt4mij82YmifdH0qV0laFpe
Aeeci0xJpeAEA1XlrFpSFkjgcpW8mXJCZdlbMxMlzf4eUZrAzLeT1aOlMeWVdyhNVd9ZehNv3XqM
n/R29g5VnOJvkU9N8QluPRB4FR00T4vM0J+Sq/2U0/OUTY67FLVFneNFXUzI5Klp3KVcrrhdcEdA
m0YrWk0+V6UIH+bJ0yjUJp/HTrWv3K0nfUPwgoSpMnBnZEqPi2ud3pjnlRE+s9BWrH2mh9ZjAX7q
oE6htfdmZGudeLB/2wriH5BVW8B+iXhoyh5P8yKqrzGETlcGj0OXjFtMhufvj/tH/XPSpkDHFIeg
UbGadV6CqsgnUEmX99kJSF++NTqD8nClpsvxerwAo1avhCPwQh0jvdsYqcAarZkQGtPqQd/l+Gw+
CRJ+LNpVOrdNInC5w/Z0DUeuNLcZvO4Nal74rLaJlYvVmEQ/dGd2dvg7mlSzTffKlj1Ndnne99ST
rhtg6MWtJ9I4L7uO8oAQ5Q8T7mnlZ6rSrWJrTLsrk3N611HepTnBmtDBeS87I2FulritMzczUhOP
/dxkMYwK47WeVPs1LiWJGSuJH1e+iJzx4xiGZr88DEAxoCl7EmHllN2aEQICPuavDr2XLY0STmc9
VYtVNqXozID10lYKKZX0XzML32jdAfmzMYaVYtnVFUDmuSkng6bYSXmB3bG4eQujHAGJEV6MJXqH
YT1ShFIq0ZS+iMfgSjx1bkFiCg+yAqkfNCTsxTY0Ipu6gMek64ViPPdihB5nJGNNtOGpkZfuS11B
TlgKEol9GAeQtfOcrhU+cm7XrOg6jRmOYGa8c+w5Gr/ghoOiHMygLnn0amxFtxDqcR2aLDvS9pe/
3ZnDC/1fSjAUR2ggLGUnciVEUqTn2Z1BEx+Qrkv2pTsh14ccxq5szOxeD/oEFQTdvEZ7OL3KOCso
c7yXzJm4xVWWaHNDVYJuUO+CLV3phGCfuiTvsNRVhlj5gGN6e9ckoWW9qYaYX8ZBS5r15dc/k4Hy
EAD0aWGSH3HXHB8mk5UGYzXA8OjNIn6h52tRbQkduAnWq9s27X6YXVIF1eg2GCgNXyrw3bjhalPy
Wot2XCUWiuH7oEIA6/KTnZkdC98hSmSox4DSWiyqeKrUzA5DLMxCbf7aCzq727bUtft4UNp5Jyqv
CTdjXA+HwJuM+FCRXFSvl5/hzIEueRJUrmmCnxJTJiVAJdSJQyrXZu2zQHA6mMJr+ciZzWrrsocM
/siRy/D4ExQu7jguOqS+cLyw8i367ivCTCf3ldIer0QvZwcjiqLiADkRY8DFYLntdXQZaUGWQ4lW
aeJ+x237i4Aa/+mvJ48CJ7MG7Z472lt8wBRta0sL5c5CCe0QAZvFmSeLrxSfT2j93IaI7UKgo2xI
22+Z3ThZPEwmQrtE4nbsN9UssLQe/jd7Z7YcJ9Ju7RvafME8nDJUlUqzZFuSTwhPTTJDQjJd/f/g
L+LfLdlhhc939Fl32xSQ5PC+az1rsC7yvB0+u0AmzQuSh4J4rYxqlwAXXZhp2XdzVgrL6Vh98ZVB
PQ2/9z91npEcpbu5ivjLrD33zsxhAUGAe/z7h0O9AxU7vxiN1T76/7VVoKro+CvpxGGFWDTJx2AN
sWnY70xu+8t8sy5RJaReiEYSoZjzZmdW1T1lj4yraLTEo2H3WubmYHy0WuFdsY8d3lkJzH0pf3tB
ima8hj2IEPn869vqRakNbIa1kHNAE3ZLrz2ZJpEi1jaoYyaXLMyJMbiiH1hGWQX6cAS7VYQ50dZx
V+bbhZrRLjulX5/cwc8OvS/NMOB4fNFq1pUdjMC9i3GQ72y2f/Odu0hFkEIyVpEHvxmq5tYuRuel
WthyWOJYKvOTtup/K0HcRypdUtaY3Y2CL/71wxGj1JRTcbZF4uic5eYIlNlyTP48sn73gTuY9cCq
Urv9ZUHbSFi2Z5CgBA+kQSwXF3t/F1g7qqAmEvPvLwayaUcu0OEjsvz1LS2bo9eyWrWwI8/wKic5
/KIdqCXZbRa8s9n/3TviE4d6x4TCwvDmHQE9QpuEKD7cHB/auSGHi2qs7fs/39Bv9o/oW9Ci4vz4
2Zx5fUMlAYISiy0DOPfGiK2+PLTbKKJmeFgGKHtT/regJVxxaP7gxiKc+AmSf31FB79sh3YRPB8H
2rC0l+7WGbXlnRH+66hAJgQYBqntz0Prm/nGMPBFrAMr2aSgWeqal5IauBleYngiO/75Gf76pvY8
KJoqu8KbFebNJKAKQF4a0opolzrHSGL6MEPo/c7c9ptdJxU8guqorzLY8Qe8fnDlCoWhTfe8lWnQ
vkkIkyGmnOxMlul8UoWdh0NRyQe9zIqbuRb9pVPAmqHcjDUkI4ipLFzk3FJ9K+cmeFzQS1zb5lZ8
GvQmfU9y/ZvHj8STpjz2073B8WarV02tldcBw2ogaCLs4XviKRnngHZsar78+fH/OoSpFsByAynG
jhyx3+vnYjspNRGDCsmge7ihGzp9q+bWUWPJZV/6ZPaY+/PohH++7G92kq+v++Ye8WSopQWaGZEY
mCaOtL4UXQc5FSZ67Pm186GiJ3osgDJjYxjd22Aqv9RlsGGbwAJymEa8sWs5t1/+/LtY57jh14sS
P2xvLXFCQfrw1o1buyst5QBEr6uLvrsf1k3TPurdVlVnuC1O8bg1EzkgZpYZ/xD4mctI5qmLeJAc
ou7e6aYGCp3U9JvG7SrnUAgFpYIqrv9Im8+1T7z4yjvmWWZ+Khy5AjXwFkm3egIbx844cJIAVeAa
tfpmmCHbEmGFfpcWWuRDE2cLPQSyPE/wyZyYdhaweJSDuEmcbTOKeFxKi8PB7Oo/Bqd1HlTAuSra
5lndU6QqzLDJZPNtao18uByVs+cqOp1dEpphLU7Er1zJjZwZ3leVR8WTtXZv3I6tSbgKipD1yXKx
IyaBNEgxztINBzaBhN0ltcN+jRDTQ/0pt3L+tpiEeeH/UYvkDwbOFeKW0SU5ZlzZM2EluEelMv+Q
eoWuZFjGfoXprqshyWSZeuE6pYVKdKXYVuntsD45bBYeUkM14bx4Vn+0hD1mTEqt3UXjYJkrYrEp
uJ8N7H6J6NvWioaJPb/hz2BX/Y7DdKiPE3TitjGtF4+czO/D0FVmvDiTfc7SqQVP5kzTsekaUm0N
vfNCaoSSrQdZlEj2hnH71luqe3Kx9+SFtIjj7lITz8vCUdBkxxrK2SIm26gtrz44TQES1SzkaCMs
kHYQGkbqP2BwpZaKl7ubj7kvbHIQgK5bRyHz6qHG5Pw8INR4Xtb63upVcSFzVxqJn9byRz+Yxrdy
6tunNNC2O9B3bYnpbXS++/OCbBa6d9HfdHQU6rgxMapGtja1wzm1ODpGtenWNMizbPxgTMobw8ob
jE8NIUOs+43H2PGKLlgiCP+dQQrWXF6m7uSg9AFuWYXSwE5HaOi83rtGqn3Rpbui1TB87WnMV/9b
0Ukb/5yfiUer2bve6zLgTdfT2XYju5y9z2vjexKAS7vdeW5zBAWPbH8e3a1J9Dyvn/u+AuJapkUz
RZ6fjUbISM/Qpztu+oiT0zRJZ8mMq5lYgyosFn28mda8+loW9XxT2d74tZRrW1x4s1Fc9PgAw61Z
XManYQyPbVEII+xlnjsh9diVCd1ajEtcS9JLHFeZxAhbbScOrrHobiICHSy9ixKkhW2TIl0nQFk0
pAXn6CDnvku/2MumASgm6mSNso1Q9IjxVwMK6cRxgcLlhoG3OY/OpGUjFEFPUk31ZijB9uLL6lio
YvreDAWKkX4wcBt2OiC21mgog1Do6j5VddG0cdUP+L81GpVflUc+IXmQuVRRB3V6i4YafMGRcFwi
a7oZaE2yIMCuL3O9JxejD1C/nrTJKffvcCVgQw5tHtbGal2uKZ31XSw2/VMaXvPBUJw38f85s4pA
9Mxn9PCeF2+mmPEcznX+ow2MmcgUXUuf3SZrrxr8zjNSqTT4rLfN9GyjE2eK2Ch4h1S3MAFRW8Ml
nXPccyI9UPWtVtWtHWmUIT/oaKGf1V6mUOCCBoQSTUsKxmhWIhbkD3/S+5ng3Uk4w+1mOCvOys0x
X7xJpHc5szZw7CFXDxQEtvtgzSp8lshE1jDvN2s9IlFgxcYlZE/n3rfzjlcuDfIEjSa4bYa2+jYO
hpjiudjmxOkKDHxZrs33m8ydr/1UDbf6jLMk7OxJ/zr3qvJ27lCpUxnfoc8DKxVJtXn5j5KO/rQW
uknksT1k96i5iOzUcmdwCcGZHR5x5+tb2Laba8cmfZmHGRJzFxnLtBQRnAPvDHFvlLHd2xgl1Zi6
sWNP/XyZaqpeYr3Iqw+ZNff+kSqX/cEwR2Y9ty+LB93vxVeObBTR09T2v6BlKp/yVY2Ptjkt2wlK
qYmx0aO0uXvmxyfIz+nP6admVmeikB7p3yEscnIZfUtL/2mx0j1h+LPKR9faqmcm78C/0kHskYvU
de230U1LcSK7oUeLOK9g9ke3+uhXQNcPKZ/pcudmOamPKwo389aYmmY4kB8PxaDXLQCaOL3B3xUL
XZAQNUl9RcipvCJQ0L+as0WDXpf1iOKlYWP13Zodja3VBbxPJFr4DPNWmV+oBzfkSBZzdpnKcqjP
qjBh8adwJuMiyI2bscL2GY6ONRgnk5ALpgorLW8HhVQsRkmEJoyUJHsMBbXJAvEQU2eMwcK7VsRn
uCHC44XuqrZicwbpD0F1oYP0WPd9+kAfNLW4afgmB+GPRpt40hIfZ3+T5jFFvSMLwGwVt3nOZr61
VZP0M5nSQEYqP++IvFZAr+KW0beeMn/TbgY3ECLKVON+7YVXj/w3s781On5+YighTs4oKKn5jBgC
9RajH8NNyG0+6rBWHkoIPPmBaSBnB+E1IJLq3pqqcKq89FvGBPtp4+D+3dY8aLQtJnbaju5s3o2u
2RaRTeSymbAs9W7Y0F0izj6oENUNo6MhY9mczT/Ws+0/m95+N5rLwhHSt/DuFsOgF7voacW/bnoB
liH1CHTGKavFna61t9lqB3mUL86oH0mGnLOTMqbgeTJ9lV8UvVyufYYAycOiaoObqjHquDbHOiCf
aRcMDU5j3+J4Xcltxnw5hxn6NzKaOn1zw7LcFJg8w/FrPLNjnx56W8uL0BMUPUGe+ZW6SnMv+O5I
b36himkTpl2k3mPgb8VEvnhR4c/se8JTLacyUToEAyN6suE/Gc5sfVmXirVSsM/T4KAvOoHq3uIY
YaH5TLWpCswudoPCvHEHFdxqxTg+dKkQNy4E01shDG89N0CHP5irBdOitozlQTYyyMJlKmzIERM6
xqhYh/UzGz6/CzsIJkWc6jOLhG7k5YTLdllhIDnTcJ+tlflSkgDOLLWtpR2XyvVuKvIEosBWM91s
ocfYFYJ/isHVviiTnqa+rcJB+0jUVmSwaMLQbLLmYOZskg6WtRoE7MqZOBpTQ9yCc8I8ePSm+wd3
0JcidkZzyh74PgScsDFL26h1mInCMtP8l3ktRXUm3KKpLityASfomGotLuEDSHQqlV5Jwg6qorwo
4U1cK3BPRtR5vXIijU1EH5qoC+S1AxeKyIO+LuukdyqiuHrVN+PR1FblHz2zybvz4helSR2wkNlB
S3WnOAaTtBE9qXUkJF0tHyupFY8E6QRk4NBPINl70Gwn9ADjfNRbGMzEujgTWVJGCVG8H4OsTBan
KNdYTUH5hCIKC3YatPonp/ayD0671ObZxKV0bhfP2GKn7MiZLwNU4CND5U56pZCoTv3iRADaXJx9
0javG8pktKlA5FQhig3VxDOw2DGcFq9SyeAO3i5B6wMUM/m2nJrSZ4tmBQvjenU076pcdKNOvIoI
uquqJYc3ZDOl2K8ILciimXisB6P2Zv/Qsi/+Pk1j5h22pcoq8mMcszmZykHH3LS++GfyipTfxu7k
mswM/cZJzW2/OEKGWMy++Y3lcvnEx+QsJNGt1X1rzQ61ka6+6wwh0ovOTOWL3gXNLdrsMk1qfe6P
7TyV6BaISFPh0BnTEmXs5hOpMrro9AOwithqnCKn09f6Sm5Ky5JNTw2ZdONCKqHbFkNsz+wCQn11
zO1QDas3HKRbl7i70KQ5fGGqZErCi6GIJ1jZ/Xdps0SSKpzrhKWqmPbtWWyf0Mr3Nw7KdeskthUr
I6T1sr4vZ1F2ia9X6QT1c+r7MDV6MBXIGOwVHPfKn/+fbJMlNEHUPK3DbipkVwhEaZzIYKLjMpjv
VDh/03KmpAE5ancUIGt56yMuK7xtkzmzBqxOhwp5/K6EzdluFQilfCPlOfgOBedZ/zpIJc9Cn4Zz
1S3pD9ddxN9XdYA06p5N03GXhO7NrX9VkUm90BtZy4ympimOnVYOP7yySXHU22Q6vHOO/t0pevdr
0wjBpP5W3uFYKdtpa+TGOYqFQMuHeB6K4Z9GM52Qtrf5zrn9N7I1Urd2TRhCqV2i+6ZcCpDHLDub
MpLt0ibmpNewUGpbQF5ctXxPBYlbrtMwBRp1/7HU/O62XwM7UY45QazfsLeLNOj6sNLIYCnhD9nv
PJHfFVpAou3lXOQo8FheP30kmnrrDsDEVlJrEFAJDqTBUnSQP3ztjqwfPVJNu74zAn9tWKIYBUIL
teW/mJjXV/UyVke+KK5qtepSWwyQBeVYgDiEcH4YPKx5uW+pLerb5T261a/XZvDvOlVPJ9KJ9sXr
a5tEA5R+w7XlVqzntpz9E1lCw8tgNl/YBqd3S01xYNC0v7ZYOGCJ0XfQIaOpTV/w9YWXXCMRaXbY
yGizOnPeqc+WnvbJRtFThM1aPdMML9550vv7e103QvqKAofWLMJUbOCvL6pJI6i27acGuLDOmFg4
GWxsflonF1f8h3cjEH6tEjKxENFEOxqlBFWWNxfUc7X0HVLIQWvbQztiNMxsUmO3hT0ma5qbGrG3
2KyUPudvmwNJz5kGKad4CPS+OWyIdM/GotAm2Xkgotm02RX/7TSAJJqqK6V4ytV41l//xrmY/E6Y
S8YmpHPDuaRArrdXorAOem98//O19rf65gUwyPaBvusIf4mjnjW9qpfGQwI1te0VQWFSOxW2FhDz
LeB3RWNgZ09qW7SM4hFIlRACBITCP/+IX402lG/wf9DAJMWI48SbHgfaOsfNdkmJma5jfW7NzfUj
KXL7sTbk/KD1vfF5SaetihuWHcCmlsnGCm+F/13T9OA9GvBv6qw+JklaBaTPImb+GWf2r0k/t3yt
+2lZmAppJn212ViA2GB0W+nf16KlqF2L7pi1vR8WPYFIlbL6Q6/S6SSLYnqZqP8lqhvS+M8P6tfP
Zf9dtJwQQeFoeauxluYSWOvIyCiquoqXDUmDR+5xkmW+dqq2/j294a+TEZJW+gw71WNXW715L6M2
6T0DkV55M/tPK+2pMB/HoWT3sB8JspXddVFSXrQI0/tbHgInEZQ+OAMYEXvrcH8Y/3oJrioKq0tX
pK3zKo8S0ja0fZJC/vqRMvL44DDFYJX8RVnnusVm7FJDYW/2hxIJ9Z0kwu9AbMVw4Vfu+p4D59cZ
aG/jAfygBUYV523voKQuoWkOS5rqZXbrgE6Km6LxIntEZPbne/vNpTAJWzg8dw8blv3XT3CqTWmM
EKwRAakt3sZhDxOmIrj16fJOQ+o3GgGuwGBhf/sT6bb/ln+9rczDazYJnUV6EfWlq5ruCSNP1dFL
bODqT9kyhykJsVd1oOmneTP/Mae8jRFV6lE3UjBWHqgoWyKq7JW2JZRo0oOrbMzllGjnM5ES71GM
f/t4TAteDQst5og3W7spWNB+ZnxNFKuKH3SMpkujnY0DHKjt4s9v4tcZhWY075q0MqY6j53k68cz
4Y8rod2JiOa0Xt9KSBA+VLF++V4IouSxp03VCwmrBbTExYaWBntLTF96SANjIjfZ15FfowKLLVoW
5n0ngiw4/fk3/hREvFoLkEkAmASrxgYUu9ab32iN+pBW+iaijXbg+pTlC6ivGftGEFWUq5c406a1
OrpGI+bjuJgwNhAQDUiESy+NFxK6FmzprqRVwRR/6Lu+xeUHOWZmO9kiHqfzo92AZTXlYSr7kdQj
O83N0MSQ1IULGJr5XDuWvFZ1PpSkiGRLMmS6WC40ler0HLRyWW+GxVTmOx/Kzyb6m1vHHLT3vHkC
0BXfzDVpWnNcbVN2XWzrjrPWa0tc6X75mdqD1cabr0gUoGDolXG52lV3YE3dM/ewM15j7FlWuFot
KcekQ3uPg/IK63NFf+HRyov1G7HLVAuLwN7ayB159SG7L/W5qFuTEgPJwBCillwMdBNz8fjnl7rP
0G9vjHl0xyzyD+jp1+OuJ72hZL8pIk3noEdAqRd1cp3f0UL+epDYk/KAUoJA8NlF7j7zf3/9PCk/
N8h+iwqVdldFrYLlODTrIMhDsOUx33xt+7jKtKG2nTf1SfoFuIRcdW08dXQ0I0G0uhZny4gTm0pH
aiaTvxTbO0qmX58GpjcEsvQpgYmQSvn6Z7rUto2FNl5E52Y5ZmqgvcUBL/nbZ86HzjTo4+rav6Q3
g4maiFPwsVJEEl5GERzBQDRtZBi+M2r3h/r63aIK2fluO+J8P7C8vhuNf28O4GejuetETNScEYIJ
WZK1Hpv2WGQLAHNpEDc2LPZwlk5eOoc/3+kv+wNsAjxPLNmIn0iYejO6Zr2ZrH7jF9hmqx0Gm1wG
D6fZFd3ZbKKENxKsrBnB0aQvePfnS+8P8e3NBzsFg6vic35rEQC3LxVp3vRT536LZpwn13sGwAOT
jnEPNaSO/ny93wyd/RQKIwXIEMfzNw875StHTkuxZexK/WKp7O8rHvt33uhPJd3ru9pN25yEdm/m
viN//UpTTsJjtU4A+9zaeSp9ibtcBHtlX7JrEEkxlFkZD+SLTAhGVUMKO9bRtUMJNlNbQoDRWtNt
mw/qm2Yb1RjaNBAvPWW36kRnoXpCTbJ8TTWhmAfagar6YM7bA/o186byvNE7mHPuEY6+tdYQUnf2
PsP6CbRElUSYxxvflMvHo8FD7/WhptrmeK26bdcOxgLATp0ef6Npj0TMFukPv7L66YRrxs0O9bxY
QUIfNsXFi0q4iksNUUA82mQUJRSeazsOyiyzDyz0C+hJVqonM8VXHcuuM+85k8zth5byz3q5mOWG
ynyZxj5Bdr1wTBmWygibbiRaqpyy4XlDjmXEAkzpEhdCYDDNXer2x7HcAnYUm9XealrqjUAoySGI
Bz6W+wyhlUVA7dh9C7C/pCdhYoV56Wg1XzheNxItLsQm/ztb/B/vBN4JM9b/h0v8wjs5qSb7ItfX
vBP+xH95J6b5Hw4dEKMQ/fscxf7FO3H/g0OQf8/JhNMxdJP/5Z34/6GaAEEJ+yloeAoK/8s7cf7j
UdugtIGRxmRqNP6Gd0L+zZsJaDcTg0zamRT7lcBcvv5UW4qzqgkCgpx87TP7aaOvHgWZTidapc7J
MvfEvbHWD/5AR9JMbyZH6CevhqRaeMI6wG52opLqc1yU9ceUptsBfjm1Na9AlDzPepg2rXVgDZwT
Sq/WdWeZ4wmf0pedlnnnFV53djeQpGPb+qFTuS8kfn+fvGOt0i9yMKuk7Xx1Cc1hu6MS0lNzT63I
lI24NHNNS7p8MGhk+ktwZouc3S1ZS217dMwjsKSLscPrgsT5ztGCz8Xa0NbtNsSHy5VmLGWomaN2
FC4cg1QZ2mHSNOt6cXf2rdZLWsbN1sapn5J6XKX1UehD+bC4GdtDFRT+h4wDdKJzjEx6Tj+flslP
T5ZT2EZsDTnVfYku2IxRCOsfOs2ssQG22ofOR94FUapvWGyy6akc2CNXOezgMGdHe/KVJEfa97Iq
XHqlbxedF2gfFP/H/ji7caaDIaxE6aOjJ82ypXT9EHFe5hox08AwDREZOp+4lzHjrGs+13E2OPYS
aqJpnwEEHxuv1RLBVPeZIFtaK5BwByQttjaE7uSVj3Y22RBi2w09jvLpiKx6kQWJxo1CpE9z7QoZ
8RCmU1Wv5OLleZKOvDo7d2mSo3SgCqUMEg3DzjcAninPfJqwO2IpXMGmlv16Wrrqm7VaP9pqQ2uy
uUkFrPEfyuWU+oWm+gjBRn89b9ul0d0b2Qm7dw1FAp5Y21e05sqxoQ+nIMF7Qq3PqyGGy4VN7RdN
6ZfgOcIN4gDo78E6bj0CHH+1H9esbS6GyfnW9+ShadrL4m0Xppd+bcvstpTbsVn0U23UDzLwuIFq
5K1SF7hTEPt+DMK1Q9luct991JGbCRvesL5wHjBikgE61CLTpVn41VEZdXDHWhD7qBAWRyZregpY
iq6yzqqPvqH1cePIr7i2Tltj6V+WQLPZbgqZURE28a/kk95csGEKaCjSng4rZa6fsIbx11l6qR3I
payuUDDKRC/7+6GvkCPMnf9h7Yf6flkRbzcT2gNjmrUTnOnpJpDYA9gMWFQIPeSprlgvywZR05Id
Ea2aF3Ras6Qwcz2pwMN9pGtN9IIz5leqo0whez29cIcquzDTyn+etNa6nqcW+UuhuinSx+4jgUwv
HqRlAgRZ56KRNSdUk+vFBCloUU+2WWEXz91ct5hQe+MYFJYf1zYiMizOHydOhTd0KDOiDmkKlntn
q+VsFS6Wk195/fRtrYBKhKvkd6XFKiK16kwVgz75UWujTuUgF445sYVBpYsobw2dFMPWvaYFkT1s
Q7dcOQOHdXyxzRUR3+4LBqJHpCgeASLFYy6as9ZZephRW4msgCwra5zEw7yL0zCKNBdsFiDsBkc4
hGg9xjVMS5PD/vVmiTy2Fs+99NXcX9e7Zj14bGUdJMhKBpiryDVs4gu3gtOhhiWknEz94PhZe5v2
+pXSZ/dILXO5sDbPe8ixZ4X7NH3umPsZg3aWOGXtXffjUIW5yzybaWgWymSeIVJO/gkS8XVg5Mfe
b45A+5kh3OnCb6zrdOR7G+ZvOFYspMnYlRF9hLVCq4RBZYobT1w53b3QbBUGg0w2FZQJISJetPil
e5VKJ6ZP/KP3qWVyO+dplXUUNDMx56LqYGvTydUH96Hu6vw+aDYHXHZJX5hgn8PiWrCqF4xBVVfO
d/AyixNQn+6Do0uS7ZYYmEAeCSR0qFw+kU27hZImbek452aqkq0xXlZDZ6rwvUuOUXakt+QE4akK
LmjD69To3PyDqJcqDZtGHy96p6ZXjBWgKfwEwUkX6TS2AP779hqbk/dxaRr+ej/XEqw7vAMS9KJW
DYLn31ybw5wjnqvSk+1sbmSt36FCIbBQXX3ko1tOubU9TZMyWR0coHRrr56coI4nq50chDDDzCAO
prtCIijIVIYxfOySYhrzZNycSE7zchYp7UevqtGRdXWIbPNmpQk/Wpl2Z6ADuEt7yPodMak1tCs/
FZel0fLD9DL2hvxOS7uX2VpyuqliTVyzz5+dDBGcndfcJLNP5CEqMj00NqZi8FjDON262oDIZe1j
DusJXWvrhuqwBdnL2q6Dwlg+TVk/nqpqu/Dnojw6okCqoHQVC7NTZ0rkiVHpNF6vVn9wwwIupgyF
3xnHdA3MUPRDG3YswVDkT3t9PSzq7nkaVjPUxu6RQC3/3HCuQHTFuomZI72YZT4cW1WnzOFyBuje
3IOiSShojefMao51O1QnUt308wgB4MNo3ADdnmO1TYiiKoI2hV3oSYvH+mooXjYfmeaqp54XFu34
AHrEOaWoeWI5aoDRShEzCI2T1+vBnSrxGALPI9vM9m3QrQU92MwMDnrDljjiFtyjO89pD7tXl6Gj
ZQV/GmGD5decFNQ1IKjmFoD8R6vIj5Y7Jr1N5AcoR0LvxW2Q1d+l6cUEubBuiPRbxbNA8DO+INri
/y2WGdsieC93y9PnXpvmh8xn4UsL3YlcxJLHLRDL1ah3dC4nt/9MsNEEy3yTaQKeasuTgumG0k1+
qrfMisTcIb1rGU1Lpg5M609zPx7W0TiuuXa5dcXVUj5nNQtm8RyM1Y3rVHQ7h8Re2qNTFHxswnqg
9gXN4Glp18emcO6z8mtQo4oJKpKhAPVLLTbK6yAlA9a6KFv1bCoW12mIp7G9xUF16usJEw78ONEv
fgL4n3nRGh8wk+jnvqGabtDcy0mvdYvsycajCJTefegnMZ7ETJ/Dl9ZdS8WSxNdEmyw9GUlASPLu
aM3BoXWrs50/r71zUHogj3D8v5RLdasPZlx15iMnqOdOF2fHVjfDaN/Ktr8bGTDbnKP9kkEbD5iI
Etx4MknndsYM71xobFtJRVzzOJ3Q7IMZyW4qkZ22DjkPrcJI9/eshrr57JdIokXuf9bK2UyGgeHi
jywPUwuUpedbW8JSR+PLStaGUzmkCfpPB1mTa57msjkStP2y9R0CHTI/onRJ73pPy0+22xix0lLS
ERb7ERcHml19VYln5f1DJ/m73L7LvuWa/CzEVCSmWbFiy9K5dFTbHANFzIbXrBEg4pSIZHFdr9oP
EXjX0pkZXEivrV5+X0VwTQw9zWURB6M4lDtztrfsxMrlEFn7z/J6+cyGjb9Dj7Kuj/MdbaItYn2u
jJH3WEz1MwOtphvePVXlfKN891uj9MeaY8wNjbYf7M66c4tJ6tmS1n2tj/wqlFSzEKGrPdq1ce8T
rHbIzCm9NYb5oRfGA1XRo2QyGNp1f4jWQTlLc1y50EnXs/YLYK3iETfvcpEXPxRSUbP2D3TRmuut
YteDZyNSNpop3Rb1tT+VkPW7LritqxJ6wVb3D3xTd35dfUcAnLQ2LtVWq/WLaS2XBGEE4qDJtOxY
0ky9stJhxsRqO0mvZ5ftMJRbiIb4cdR8oWMpW9eP6PW8r9hj/Ei0c3mVYrSM9xp72K/AltzeH2Mx
kapO6VvFBjUBCghWhepXNmFQ5jgBXfdWX7c1SUtMFCITFxgEu6u2Lc0bTkoqGdvyRaXpA1XI/CWV
4spjpR+7KUhExy7cFVV/WZNef2BFlkhj+I1GSwG0nZX9BbWyeapn2j2kemgXrY9iMTQQf4fF7uHz
irm/BLr9QSMhoA+hcNSXZlBNlzlxYfh4di64dNS5nTv5uIhtuJ1S1I8UXusP2oog2fX6egyzmsdB
UzW4YLXsLzFuZ4ecyhK4SS1ILFLHFCEwwWe/y7PDmJltNDCnH7fZbqOpLgjyGPwpzOa2jalKqzPB
QhW1cvMLJJvg+8r3MaEqKx6aitpl0RPmvnijHs66eBF+aQFfyowL+u7NuW4VQcyZp+SFlJnxcTHc
LcaG3DJIA/nNTKf+UA7rZQMkqgqb0gg+SuofyRRoCND10TuDfhFx69dr4vvbGnr1tEaKX/UJxRg6
77l3vNtFMCWZs+GdSm+wT8qd63ACEa2dfNNIkauvT/O6GHHmdYgKQeSp2yLo0HKWy4sANtzEPTYL
HGf92l/DDkhvZYmETVbeelyZKZOx07brUg1BbGxdf1yHzfpMOcg8KHecz8YuCox8m5mYGBMoHDJD
YFkifJzcOR6pMh1UM/TnIQi0czBxKobg8dEzSv1pnkwjcsDOf9rYbn/CeUzHY8O0yuxeHw2fUjWq
OBW1AqOBjrJwI4Ck1y/TXg2x8f+YO4/lyLUsy34R0qDFFMK1IJ2aExgZwYAWF/ri62t5Znd1vrSq
LKtZT94ggvGc7g7gHrH32nWNgM6J+3MJgDNccGVdhadj1XPy7s9kDHMgvEI/d8awzbT6tnhvZZ0q
uj9Urw7bri8trUh5dITCSR7rO11Bkr3W4pdX9+Z2lonX+rGMZ7/Ft7Z11MU45SR7gVfVzAc0+R/E
v1ovzaR1yE6RTA7cZ29Sv+usLbs+xYgwt3HadqQpKda5SMVz3ll3v4Vp7dm5Vlyt1cdQcX3F3RJK
IuoOdjmWvt5TyhPY6h71+x0Jd+e10NricTTUBQlCoYVohh6MBGESOsdwNqr61DjWcqY7Xx7EpHnR
MNbvk0Xc6YRK6tROxYC5ghSMrkzmo8NK55TPcT5FVWHFgFXXHN2hXC8lsnDOWWr9HpTClhNkTXFX
uJNuXmati9/dsRG7yUJFl02xtfEajhx1dpydQ2MYOE6q+bNNMC7+xYOi8V7iiSSiiXX6nhwH+9FI
PLkTzlRtG0m1G9Zitd514clH4Kn6jULN+jbcbrgs6piNFIHGfBU803kSpeZvpcYYYVT3xLJWRIKt
0WNl/0oFwIX2AdjZrwS7WSXIxLylzRC49s4Y6m/JmX6oVohzXtNWO8/pxcZjTE7ZORMC4glLeQT0
bvkJM9ZXdHdZqIik/sUVCenIRZBRoX09KWMWmkq+3nLCm9754PPjYjjFjxmbCxSgztq6hVc+w97g
wZqjwxbq+qyDigGJES+vaaV57/U80LfMuvhYpqzey9jIPzsT5ejqxRqPnQmeFJCwqtnJUQuLBqD8
NIryd0OabRYMLDh7HkvaWgTdKEc1UlIEI37sGgTc3zmgvmknw3FIjUSPbFdRte1AomoRmIup3BaK
Wvo6/EXvppkoBfV/OX4kMCxqP1WX5lbbdfNQ8B63ZUPZGMBDK07SMGfMJrXQrvi51H1mVOhFpSuq
lOY81c760hpvdpZXl6XUF6oHjVGxX5Zm2gX1HM9P41LPa2jwkmnUCPuiZlr5qrSaua80Zb1VfU9n
qjllu+8Mt/HCJQUPls4oAXzC650Hcy2sn3hM2QhSEnOIuajA576wGZBbuXMkFzzbNjqs1ECI1A1p
RPVvMJdkVy2xsinIddnxXGojSyhGKLXVoVloaJlyeFaz0wwHtR0JI2CiIYqjjT1PCWjhve/EWx8q
QqpemoLeoqpFf9S7mJENrZXPMec5IVlIiR2krt2FmZB01Vq59ls9dr+IptpPo0f409gQJEB+bGAy
CDikI5h1o2zac9Lmyx7I0WHJaZhy5VinxnPXaYEpsBqAtNsMtCNj0sePYHbbnXl30Iq66QMCJOnc
V8ygXteF0l23nXluKwznWckJGeuPvIu9bg3vpu1gIzGjfHTTcLTF3u1qQJP3y+BdzCTxOtq28oiS
jQGmZq4/zJeE0vUmXacPLRAKFlEO0FsgunCsk+KbB1ZWcsTMWa2HmDOqqGNboi6vRWk/wq4M9Wre
YK16NtUqykQ8sRrazeVP0XOgTebs25l9s9a+eaYznLbq4v7B84FHSaW5nVwL39loZIxGJrEe7dS2
Dx5ZFkGW5xtXTX7NSfpjaFKezKzYWdKaA9QXhKjpmG0ys3xlelH4LYNFH4Jo6nuu3FpLVm8t1zti
FqBXTK2ja1i/3P5e001ZSs6461HBqygDaD1NzoTHIl2NgDTNH6lTfDsQ026cwJHTyiXQsAzuHASJ
aEiYd+hMLFMTIbpRXqv7A89CQ45qLZehW2umb9vUearlfhltEWa5vmG6F1UemjaXeLSlI4650UWw
tHE4FjTaiXWz2MrkjFCqmYi0rP+tL851dbUzOVso5r2XGuFnoCCJu3W0gBsu0C8gLoZ/vx4bbGO8
nLw0iaQ3cXFfqJKromajZfz0sIZ1uSEfDScZi31upSUqDXLCbPXJtJrIhbWt99Zx8ZJPx90JIBGr
QGjkeM+rcp+NuUdtxoqCAABInd857XF1J6T3qfsSt9ZNKFpCiBgb0UG5GrqxHZvlS02Lc5Lzjgd9
oRWwI1Mun+Rx+NQNm6V0ONyrSx6fujRd/D6LD3PZ3ahUL4XJkLgp7TyqY/dDZNYcrvL+TE9uUz3i
/8mIMMDMuJeySX38xmE2Y+TRzRWFvrKtc1ZoBQpH36OF8ZtOmHtO/dccYlTM5DGcFkgLUHeXNUxK
fa/R99Mjho1qkUGDK4qVFTWjtayMuE2Dq5FY78k5MKrBXt05PH46ePtKXeyGZDjYhBoyOIT5N7RE
kilsKq0pkG6zm50aI2m1k8YDk0fK/nnZtA2nSYxPTc41PjA+GmZgw6Es6G8R3PoDKtegnOtl18nW
BxTDBAuFR8Dw72F2y01fDNxrqAmGyUP2wJyNQdl+SsCfKfNtNdQtaQFhYn/Ns0uj18Uc5t5vB0Gn
kSM1LouftosZ2JvrcFbxXT52vZxCJ215tIqpgJhFHiROIjNsTD3btTEiM0hdrU8f9FXqI7dNytXd
KGe74oFXLsTmTVOIdzVGa8Fm9JAKESJW/ui6V83FlO95V7b2gci8jSPwv05jsUFQeLe4GSSvZCcv
c8NmAhI5m3EILsqbNUyLb632g7bhi+J89ntNdJHSuw9FbcT7xFqOZLFyw4txPS7sR51YfagGcc4t
Rq485L9rdbnSgeyreX7rl+6kyjdP72+1QEnHhMmJ5p6SAPDCW57l25Q2xW75UlrEIGXcHbJx4MBd
lBdFP5PdxE4Dbb86HkFc+m6FpAvAk65Cjq1Osqj3SubuyDZOjh0/N497LDSQsB6qRG6aaat0J5M5
FUWQeXDJvIzLF+YOfhG/iPky2TxRnPVJ00cm/cMm87YTc9F2wMMrCeZjyLKoThBX7pmVip+Ox1y8
8SjyqTkwAbHWwOHhdLeMinQx51DaGJtX48G2XtyxDzT9w5LfRf/CuoVmj3aQ86Dnudusy7EjPNJp
N7373qsK+3UN4cSwU+/FwlBfBoWZG5qZouaZRj/5tii9FrhNeVzV0fHbzFuee1NiRyMwJNLZ1gSl
7j5PrM039aLfTGeUZ9F39CE6npx1+DEX51CBATb18VrS4m08DMsHs2XXQP0SKqmrHZt4fm7b/iKI
aexEdr+qa76y1KtoGolaTJ1mPZmY41aDuJN8dHapShvKwhqvhvuYr6Yd2YqcW94D/Z20k6OujZ+1
ZaBjV7rRORsVjk7iy3buYMkT4yyzfMTo/cMRxPTDoZIx0/GElBAHZXF/kg/Svcb5sGxxtiCALxh8
8Phlo/EeJ8lEDMjaP87qi6PUF8IG/BIvaNCnhn3NCHXZk8TBCHd8MgumwzZtjRAcHcuqhWucvA+D
KU/ObG2ordnXwaBqpc9O1IEH1Zx0/WHtOGn1bZEVkridxdugCpkjbXGesZOErmcc1Vy9tu3r3E1M
uKvnQnH8fhpCQmJcfHLaYc7NzVyxYavXvw9NdZkcshl7tFW68YZReL7DtAafY1zbs6ku9h5D7zlT
LYa5bZiq6a1lkMuYBWWJV3uPFVZuehlr4d9SiilM3FUD10xcMVPycI80d9uyWrDn6PFEM0POy3MS
H3PdGnflJBP6kFhgBGu6R81z3vMsyfZ9T4CD1mU4XtEfHjKnCFI+hYD1v3OGCrCvsgav2kYYZFmi
pvtu+Ge+pZfqVpmKOJBopBafz1jb1cxWt5o323j9vG7X2BkFEBehkzX+miAwN2zlw6I2LDwl3VE8
DNE9ycZnf1AGizctG+FSHOE3Uyks3HG4JBTNz/IeKIrphzrUqW5L7n1hNtxq+oTF2822cO/eZKlc
GCW8kACzw7G001r3cSVdMRzUkYmVNzHdtw5r6j4alHVjz64W/bKfDkYWVWJ4qQQ5IEg/AmMdTIa/
GXmlkGHOWj/okWXOU4RX9k9KCe2vudvt1qb4TmVMhWhxXk0FdRXSnC+wV84qHh10R4wcuJ1UeYa2
/eLSKSqM37eZQdWUQJza0MtjPhfWvkJVGOStmQZdK55ikMFotdy1PPRkOW+9Pv1Vuqzy0judhpMw
UZ9Ap+3rlTV8Q4RqoEquNhJDiaHg6o6bUE2Kk+IgmqYXYIdQKXV6sKf8wIgt3szNJLeTwD4MBq4M
EtPYNusapHbHz0jEevY477NGKMFarupLUrmav8z2BWIu1Y3desG9Q8Fejeu+hiYxsWsNMve+chOP
nLSZTyRYFkDOtbeinn9ayI/+aJMYGheGtln7JA86cpeiRFrdpSiNa5bPAzGRXLPd4Fb7oWurQyIM
njftMobx2JGO1BvOztaGzzhd2w0DCz2cuzgNlb7aLIr2xM330GWMaphjERuGoigS68Bud2USFqvF
8m6XlI+k7c50ap04zqWa/7Y7E4KtSLvDSlYvlsvRZIIn9U0GuAtDn2pF2TpmmM/SeS8Wq98rtkvK
bV0VQVN09/Iu1wA35GNw9w+FxrL0eOtQO6gZw9cxq0XUJWSVLdmbUlHToZPfahOaA92Yy8DuiCAY
3PY9YWX0oNNuhC7DqJu7mHXE2CgPdFEq4Qxi+2ysJvuKZiJJKr8zmLz8SY7ds3Tij3JUlY3Zrd6J
0hAwy8DqO8NYRyLlXXmo2ueGBjhzu+6oQGnZ45LLX6C3uqd+bK19NzLPRgPGhFmqD/p9l7y25bWx
9XqbeUPze8ASuFv0Tj3pIvG+5dwrb01RL++ZWq8QmUbJ3DNh+l+JT02pbVqd9dLa6VWm+k0Bd8FQ
ll/AbdbmaRHGzPCTjQUKU79eBEZrzftdtEaYelMdOXonAsbQFD9Z4SFRoGSoqMUxxudmuTdLiBiO
Ptu3JDP1sHLaF9ujnsl1F3WBGU9Rv7jrLqk9+Tws0LZccLcvOFfPlaZmnyxRCNjG8OlruIorm8+Q
zIntlGXt3gEfGZBFiAsVJUsM39U3MHQyhIKyUhkR8sJqnw5SCztjzvZNmm9QdRX3qde5icvuCjjl
K7b6MkL6wBOtX/U+mFPKBiwRfei13cFTTzJRvwamB6mibRSEooNR32dT3D0o8RcIIaNh+Kxgn3q1
H7dNWTY73PrGPxSh/yv11b/NkfpL/tR/m0v1/2PalIve/b9XXz18dV/J+PVX+dX9n/xDfgXA+m+U
7/f4RjIN/24S/L95U4qt/41wQ2DERIHxHxwD/ynAQsz5N4QdOIlAI/3jL/9TgQXC+293Zu8dAwon
626t+99IsPjV/kkAiiHEMMmZJaDDRGR7l63/VX8liwbLiY0z2UjKp5q61Wc0ZwRtnPxPcfX/9SuR
HKFqGPM881+UXsRF2ppi5gWjWikv7ahaD/NamFGzsM39p+/g4R9Kz3+OMvivXgodOnI3PkELf9pf
3xSi4nHQB96UmmoPadlnuL9pa7v4+u9f56/itX98eAaYN0wP9+fZvwqhIQmziS68PCoWnZOvX3KL
aPpUO5IWbDF0SYq3f/+C98/o/wlb/88LWi4oRpvRMoaiv76xifIjM/OsYJLXlVevcT9hJndnxTXM
DdISBj1p3/8Pkl3Ndf6q2uVlAZiofGd3bwqS73+9SOKqF4rXQ8sGd+483O0LP3Ur4ygr6nRnpKn7
NC3tfJGFdCJj6NsdbJ4SusjkXGJntEIQW2VotUX1hlyk3+RJNx8mrFIPa5q4gVl11inl8Nl7qtLu
tATxfz6Rn9JolB9935eoRir4Gn7VtMOxnUr3YC/sr0rdYpyjp4QhFH+fqHVFO4TqxKLPl+Wivcfr
NOBFKJyPSb0r6AyFwVTPcXN1J9P9Faux+Wny1VHkrB2lf4cizR/GgSIeK8MXffbvtLgPxgznMvVO
fsTsPwWiLTzqfQNzGonVCJkySwtEZSxHTsRy52olmIghU940M3UvliOo8Ktp2Nj2KNgD9M7yWjtW
vwUMk11xpsIWau1sb3besLPU6ktthE7ex1zT30198qrajfaF30F7aoeEoYa6FJx+lZS/MLehxFDv
k4QVfM5WMWNmRfAjplCxR6iNXtbyAZd6Pl4tADIDq8Ol/B5spPQxOudTWlpMYfsRrUdRKd07/Jni
poFwf2aGwPJLAtnVSRnv/a7Wv+3VUADHqOR11Qm8pL+r8RY9cUOFBuN+6oy/EpvFTUwt96wY7Qis
lPgEeMhDlZ/spit2U1XGgKVcNdIBVoRx5/WHFOzLFQJe8jCUImaCM6zAMPjD3VipikZgQMmEAR7H
pkAoaDMpX3COl/p0aKd+eJKVBUQETvNMAZlWzmHIrfQjoSqhsgazj8uZ9S2Za8vGWFXj4DGp/NKT
HuAFzlX91wTaa/Q518fdHLu0VunQQZ3RO3enZYwsfdpeGY1jooVmxQQAQdAVes7aB2Idfw88Ag7V
QnUKjpU5BMH0nXYbVBIXR1Xtj3mc2HsAZN37CmVwk/WrIDcaYsDEog7ueqvnlBvlIN6FPSV7qmrQ
VvqURiOFpxMa48QcDNG5P1UZ83c5Qd1YNOt1QAX3oLe2iACYMqts2vjNHZgpanpuvytmpR7cKi1e
LRUusg/g6lMqrhMxim+3+er+DOzdNkOdOe9aY2uhRWP8nHlVckO/Z5/syfReqEawIya2u8U/lBxY
6NdnlbuPRQlC/hfWFep1xFx40bSMKpYV4YJ2F9laQSja74zIyuuCLCpYWVofvWwpHhWr799dwmaH
R3NoCb9Q+DX6X0pqtmmkS6/KdwPkiGYz19OA/G311mHyJZqD5gZxxxDbZNKF2LmLvVSPk6qzF8fn
JtTf0GPmcmNQ98bber0r0mLLpak0sGM3Z7Sz8a4AkJa/FIVhsMuVpfq7n7zR2Uh1ZsqaZFDXAuGi
xzxzpPB5r8lSuAEaAPNzFUz1wkVHJrep2Z4PoRIX5nywWdMjW03cB3VgFpBjVNyWupkMfue1jG/I
T1byXQ2dqPpyHTk+ZxOrttDy1oJljKmbZ7bBPVIHaVbzIUVJ0RyoNKe3ulLNaavZxvJVTfhwWFv3
lgiE3i+/RjVX1i2rWON1HmOPCFEnHf5UbS+fNFmxfMiLeLCCurIVgFqVvqb7TlFgt1R38cgRA7Q2
hFQE5a3D8OorWfySxUW3BepLN2yaSgBu7oRaDhBxAkCh67GljQOyj2m6W7s8ugrRzIfEpYG/E8e1
WsavxnRng1V5/sdM5RpMbcp6SXhtGXA50YTHLZAvU2mGbWIZh65246AYPfWo3D3gMZ/HXpmUn9xy
ppMwlRYoQaYFKppJVLeWvmuUWdLTT08Fl1czqMGcaMVO5fW2TE+49lLvuR/7a2fbu7iu4NqYiqtu
KtFv28S+U1UEk3ymn3VsalfdlK/j/TNa0y0nUOSK7ugMM7NhZV+1zrFcytd5Fu9WI7LtEstfltC+
DGBo+cCQoJtOmt2+uGo6vXAObQXTbNVOyr3ddRa782z0gYDD6gG+4SfJuG/wEa06a5jJXl8LyW3j
M2sKW2f9KrPuREDvmVNyO3jdn77Rto1hXk0CELF9PqE4fqwRhYKnZ5eNhC5Dc/w58mxgBxLDNXHs
vTOtQKNYdl+mOv6TMiPIuuEKQWY7evVjq4+Xli4oalLvrVPIKPZiCclyiOlF+v7RbbmOpnXnqOLI
NgyFnZiCNU9/LaoXtOO9Af4ZWzn6wvLCdC1fGwZId1ohj8wStUGBqCJGE6+J+mRZywfTdiKqrGAC
uW6wn1sLDWEvEuBh+OrQcJE4fCIf9Iqh7dClPYA5qVFvtkztB7HpuzlClH+FA1f5lmpfEkDqWKDG
swVa5Ml0usjy3K2YlucqmYvAtrrmLFC+V13FdaRXO2vUNhKMMIpH+RFbyj08vTzMDIDMjM0RSgo4
rI2iBzP5GyFbQnMLy6DBNKfYxJnOBDfP3TZvXDST+BJ9zCsBfDlM9Y6+bQQio1x2D0rK4FZzkQC3
htldx8x5MCZzRGmwGPArWVP7ujDLzTRmiMkmmBeCaQvm1WcgZfd5Wn2mWU+2RVlvxjXbq6t7tPr0
q2yK3+iy2XyzOpJOKn3IqYccWfMEHTnJ7OzJq9yjZJt+zZW8RnyteDtegDef0+3GMmw7Q904g9Jt
lAW3eSx/zBYKkoA0GIwNtBWZjpAa+nliGKo5j7qTt5dMzauQ5nDxVbW7tC3yGxap4yP6am/vNdZ7
r+R8ZGhcPCA/G7tUiRKs1C0aw+E2dWNMGqWYN5WC3HzV5y8dRddZkNVxGOX8EGf1DrnkyO5UR4Gi
WKhrlWaXzeu+SzB2LI7yaXDW77RxwfDGlmxa7cd6mYtdpzNH8cw8/yjuaiilRTbn9e8pHVIwd4hE
R9BnqDtuddUX4TBm74NnQ/dZ0ncUMCM/k5Cg7S6PbAlfG22+Va559GYwX57OuglOyLaddf2iOcoZ
qr1gbDXM1AXpExCsi0bQGMy8R8+QhzHrT4hE0MTXNkIPL63nrWjcM2aDFfZP9VmK5GibzCiX+doI
q97IUT+Z1vLcSu1Pkc2oKwRitPi1LO2bYRmXpOhODuHfhTdOGxKhI02uLJnVkewzufyy4RtJiWy4
cPce2dT9nN8NBSeF29U3XbYRfXFuUoSEecFe1SVmb9K+jQXZ6JhtSV8kxE3yCNIU91MzxS2RGCKw
7V7zoowAt270Qrt2fVkE6AlDLV0V9lv187Cq37XGvLwupzBVFkItS9Ai95Ll0BuyohSct4kLxEIu
i/TtkulHOo/gQPlcOJfWk1i0E7CzPuw7Jm1jo8BNzyzj5ojhovGXQEFGBMgFySpL53p+26J3HVrW
EF6rv7CX2GPoaSO1Wx2/Uie592ZTZ9yv/1ZdvsQCciy2BZa4hfKrLU0k7cloH3IDt0+V9i/YOZ7q
dFSAOkwsQmd0cj3x9AwDjS57tDqMjhZZF36i62tQMHpGLjv9mvD4IAhtz+iuFEbqSrRya3OpeO99
WX8uzP2dPl+fYF9BsDA65MkYVAPIrGKDnkzbQFV4swZ0XVQ/H7LSzlXJeePY0OW0tgJApkMFNNmZ
A8rt899Iw7+Z6qPCUo6STOuYdIVo0eMrj6nItPl4cSIMm9YuPF8Ax4fmi/+vc1vLF8n01N1VJUlr
73n/vBW7vuCM/SmX/uiqzD0ne5GBekewZTBdfebEKetgk/ot9xzfqnoicPWyP0KkNuG3LMp+Lcc+
h1vV1Ds7R0cKNjJX2YS2OTVrAqpDGExNG/mDBqfFJkGqU20AcZQwayO9FGILVtmqw79nqWug3F7X
Ui6HPlGsXwnos2dyxy5/l7MOqPmf1rEyMMqgG53TWD9VxUAjog72+KoChA2KivpYrfr5u+509o46
oTRRZTSQjAm3CYG2E4DHvchVd0/eYMbS/GhICU/QTCw2XZb3x0lwGw2zAUDVrghhk1mBpAv3jhe5
vbcGcPDSW+rq9hdhDyxoTQNHRZxuZmzYSKj07CcfV6yNhtfbn4rtKShAFXybGmV1AJiO/WsvvH3t
pozZ0l6V+2zURAMdVkcJVNc0TYlW6ac0XvLDAFovMGeWqXU2rA8xoIKNzdbl0hXN8AQMxLqiQqrO
XeF9NCsrp2xQzZ+4BJCIGxnob2Uzl08KrtGGEeqp4ym4NRFxntqusJ9gOeeRaozWZaiVAi1CuaAo
6ETYKqCRY9WarnVm2q9y6rFgsBGjiZJtf7bnyTn2mdaPRHujUGmRk4fI/5XAiOH1+RN2g4yp67FW
NO2R4QAcCS81irO+VtmzkhSUv7GqzoxYrbjYcMU6vxC/NhEYafdt4Sr846CajKZ81r+hrpQn9e45
HW3ZHtMKjKnf3VnnvpenwC5FMldoo7n3D8U8J1sMas4OuMFwtuKhjMpM/Rl74WzQtgys3VP3OQeg
iVhQE0+gMJDk9zPlWaXtU2uNcbC6v3Fux8iYOYdIG+OLZurMEqxt5NFK1vHWWdAgItMhAmjb57og
NeX+TR0yZE5zwg2WUjXpD6WKDBuyYYWG1/1T9xKFUwQBQbEenFSXEpG+KTJtDoW9FsCMq0FVcQ1L
G1BcRCpz3iECiO0qQidB3HbDguHcd1ZsPtiFq71h3pUmCoXcMP2JQIJbxRpRs0weriT07dX0vpfU
Ec9uB124b7W0AIGud95YPEOZg3AX2fz2FKI4Iuu40zeaVopT6+ppZGduH7rLhHkB70hkuaWMsA7E
27GyrQ2osHk3jSrlyTpFnSFFwP8jRJhbbwpC0hjB5CbwbwM2qKu7J4O4O9QVaMpnqiVtwYhH17Zs
Gw7+NcjBoSLF4usq2mnLW10Ohem2W1r+JzlBLuELdvexROt79xznw5yc8375gCf8Y2doD6RisQY3
BiWalNQ4pG28ZQ1xcwuaHN1QD0lLCpjXJNNpYfUXluB5N8vSpdHUjuNhKLLu3A7uvB3LtTym0iwP
WS40KkzDeAdK9Wvhft4mqqWHJvuUDaKUMcriUUZNbT4DK9w50uo3Y5Zjbh502MntApzKgYx7HHTU
nEippnPHkmATt3W3HxrLJpyAKDW2sYtyGavInl1ts+C0DJEZQaiw1m9UQlx55qIGFervjdQENxaO
uiqoUBFYpnnsEOtGqP/w1QGqtLC4hB3XkfAbD+0yFN/9mjXOiVt54cBkr6IU6IP0IsV80LYXiOne
PrXVYZPAyz0IFBfSZ4iVv/VNNWHFbpN5P3blN1Z1O7Tv3kIIZmw23OIetS7MCH6wFSSqUSG96b/I
wKxBzKIAaDLWhGnMRjddXXEVzXjLk8QOsVm+sr3DACnnAoue/ASibvqtOsFs1Btvx/3u7DCDywhV
KKf1pG4a3EX+VGvGO9nzAmYvwsKFOYEPju3CqFNeBJPakK6yCmkxxqNF4Epg9IVCSWRZcqPrpt9Q
cQT4YRw/YSXtdwLZq5MoMZq27EvViz+dXR8Rbw/+jCD6ki/SPWdefHUtDCtWp08fBFTme0+mC4qt
yfiDyTkmNhu2+wu805HZWfLYgl4/AZPnoQauajNBu925pqV+aDyY93ALunCohXPmEY+OTrj9jjam
jDgIRp8RC2vnPNMj2TnWXu2tMSp1bXlfGa9Gve3KE3Pw6ootR9Lo5PW3EsfzI0glK4dtYuUf1oDD
Du9qvI958xH2wTUS+oBshhF+vB+rtDroqnQ2ajeoN6+1EK/IDohkUinqiytg3umKgbK3qsenmpiz
I714G8EaF2+kCbGZgwN2zufa2yuxp+UIaHIGm3l7lyyjJ0c2U7nxRbEXLeiFANeJ8AZhthFMUL4C
y+jaEKM59Nu5/NIRgQYcF1xvlXhdTeOiJa16Tchy47nkUZUBu88XP2E7mcF88ZxXPVfKMFv1ZIvs
UTkYnl0CSywrhhDs2lvG7GuoNTG5P0Gc46TwXUUJZhSaoVwMjKXW+s7lkO8gvJvRMOc6JM3GY2mK
EilIuT18C52zb1Io99onKXsNUjONobNBJgD304O9oLNJXfwd7P8tP9fSgnzd1n6YRFldTLxqXVuX
vb86Ug09tp171ucvQ6m9wDtmDYf2HDOORf2HRQh7ecdTgkvC7QhdN9BcGYP9ikS192t0Vmq1bliM
Bjhz9t5InOHSfji5u8tj48GQ7me1TN+UUhYlbj5tBXu7a2ouv812NTe52VfQchzajr7/ThNE+EVL
hHum0OQJrIcauo0H7rnujHZgOHUc8bsq1/qwzUq5SwXgHzJ1CsSKjqI+FHpTHOScna1MvhlCfim5
GOnYZkxYq9rfUCRwJ+BZlUHZVXakD/q1HSHT+ubCpruatRnT33wc9XHe1FbtvcW9XN4so6WPAvV2
Jvj8jFPc9B38z5jIsVmW5vJkT+4ryXLHBovmpqyKsCwsTrgOvH63CGhN2AT1eN6203JAer6jaAgZ
6J4kMNFPITlHCyDD9FO7yRmfMPJFw4J/t1hvhFyAM2cmZ4G+xuLVnN110ql9MSMR4BvUIPcf564P
GYCTL4QuzeJazEexn+ts7yzWxcn+g7nzaq4bybL1X+no50YFkPAR0/1wvKE3IqkXBCVR8C4zYX/9
fJBqZoq8U6rbbxNRoShR0rFA5s691/pW+BxK85wN7rpxMO3HGUIB5xDM5cPomMGuwG8N7PDQ1ayX
YXqrjA5N1GJB7dayDg70VHfJWG472iFh2Z9ilW6KxNsNkfWmGRAoy99MnrqpjNn9LIS9kcjhCovN
dm7URrTGto7lFjXe/ESM2mHuMZIm7hphzbahUC/g+IBsY38Kz2AZdmXUD+j4AyQK45or4wbJ0C50
y08NMrYklS9TjLyObsywHG3mmPjiBIF4s8stc+cYk37pS28nc3HvtWrVSIF+xhThaQo9lJ/dmhzZ
bcFwviQJJczb3ZQD888SImDo/HuC/c331wPtd8w530rk+1djGarDIOoNu8ZpEEPzjOQb/pTcJ/1w
dBJ29TQajzHyroQ8G7C+lAhVf6ExlXEw5VqN7ItKD0caBusRwV7PK83j+qUhQTDGk8P+sSmr5oZp
6LNvsAwGMZu26V2UbnVXoTSiNaZprVQs3pFegBBMBSy+DIKGfe9i9BWIBVz7XXFj242N4RJ6GBpQ
Xwc7I8yrCz5KRLnRg9aSKuOrPYgLlaa7Mc1vnME5t1kHKqZQD+Dcb6YgobsMgTij+8xhJxSYYuL4
Ig4xKsi0vI/MFhsL3S92dFvjm2yxKo6kR6+qwb6NCWRZz+HnqTTWBTdfzOZBf9RADJFtiSUQaGXG
C7ISLlXQsF4El0bXnAsFq5q4Zs+oj1XEsb/jHgtHBn+rZsBkwy5/2xTxhd1nnwfV3UxxlTJC0CeR
ocKBD3hHYx0pelNs6qjT+NG8y65bmAzG0sCENFHV/XhrY/M0IjdnQ9DZDRv+beHpS+yau9nMaSAI
Wmu8+xwAc070xLmvkrs2bTr0w/25KdQWGk6GXs7cp0m4axzrPJYd2jnCITC8JjcV8krHLlGpxMNd
7073SREhmBfndNHSV7aC0GFjn9Ihq2lkNNgZwFnvdGoe0iTi7Ml1xdl262XOZztA9Wrm3UvtdJ+k
w9JpFOh/c+WfHTH5CIHlNxP+qh1237FVHeWQHZ3FlFClL33i3zIxehQQ9ei8d58Luz9DpAyPzCIe
HFathtkgM85LHSZfpn46gRDeRZl3g/YNcH7Ecsmwx4JbupERMlhL3g0uTQUxQJ230vHcOtYR5/w+
CpFtzsa1L6iTa2MGLR/jvUwrtY5QazpxcTn05VtW28A2xL4ZjevQS15D1Rtr+i7HyOHgtxzlat46
Iq5rziYb28zPbpGco3C8y732Do+qibpOnSp0lux/n+s0dAgeCR6LOBn3pcDSVvjBNmYquC7n6tqX
+YUUXb6PjPmJCfZqKMdzGSLiBDjCuSIyL4LZTO+tmHO40WXj1TwzlRuCGjICROnufk4RJmbDCLaY
NkluGjGZgJy0jokTWUc/TMibMfPpYrCA2hch2h2Z6kOguC+4P4qjmlp/H2OHvipYQw669a3HaZkL
mjE5J8QK4CTxhQ6PC9V8LYAgEhUEcmU/UM4+G9m02Ij9cCZsxMa54qIWz2EUtDs0ZsnWwqJHCRR4
OwbJDJHbIj/kukjuS+IovuS2yG6KqaXrA1kd0fIQQbBPU3FHoIt7Y/uJyZtJQ2Lco9x86xE8A2qx
yCZpMSQTrxohF2vN5EuRjJE8RKnj2EiJ4u7FGNqJHRLH743VdmA2x5C8ga0WuTjw2F+6IhIofyt5
Sy6pf8CJ6QO2C+cnbGXBdVP2wZURYupd0zeS2zCN540iFmCbyGK8oXVovwCcMj8jEE8O9VCEIyaF
qNl5ADLgxdlNsU3jsGXKo0nE8NPhruWb2UInybdRoyiqBHtYpeL0NWxhwidq7jbeqMc1U3Wbenxi
9UEXi993tHeMEwSFXRTeuVGBu8FUnBuJhQF2ow1h7yy6JCzs/XDp9CK9JLqJSMsAc9qnoorGdcTJ
/dS7Q/CalCH7s6ALGuedswqCjuwTB86H2RHuNNjxW5yzC9SwYtqVHtgAyOlsDnCau1PQcSYa8E6A
nvrsa1dfp3QPttaQtw9oAM2OnBfVX4RjXh+nucvvpUtjtUFMRdwPaS6ztCx8H4T45oxSzJLOT8RC
yVCSBqrrz19IH8afnYThcEQOXewbpVl/zNnf+UHbnNtaQgagTQaLxdw4tXVV03PfjbTd7kJzzs+p
dvHdpLeMhuy7pJypg1vJXzdR9WyAQlTbnmr7aVTjfCzsnD6Z0hWOR5f938WssB7SqUcCiXUTehAU
LZtmQ5tGwWVU+8YVfojaW/n9WJO1mo50Luq+uBbTYryFm3525AhlZRyiZTdBcbHCEdJdpcq21x1Q
/nMEtODWrP3PrRTtjv6P2sW5V+ypnUL8aaAxVuQU0NeKtb4yexwyXAGKYVMeuvmpc/PwPgTo2K9U
V6tvsxWZpJ10sty1/tBdB40J3AekBZakWXT7fghnin7KN474voOGVklNWZAxTJdJzEJj0z65xCTp
nEjM1Ccnx5HL/Tl7NDqSJu935Thmh44BKCK+OEMPGgjpPFhNjEneHe0Z8JFJB0DHM9brsjNQ1k/G
RMWop6sx75hqWbF+tpRVHvLFFBS6Q0JHR7uXKYM6HtPwrppI+RvXyDI+04mUsSCrxeofc4Vip+ks
WglYTxOu5RjaFOt1xFGiLiLrOfQyL3m2fR90/5gw2drAgDPt4z90YrVWyygSWwkCK8YbQQzwg4m+
eeW1vtL7f+RlninPplHRkDlqYe/nubA7VR2Zas2UfIojmzPxD63Qv6XJ+1Ol3Ts93nX/JnUn3/52
+dqov+Hi/faqCRH8j3dyvH+9/636+fv4rV6IZO9+s63AWUy33Zuc7jAjFfpf/8HT/f43/3//8G9v
Px7lYWre/vn3r3VX6eXRYl7WO9LZQpv9c3XeUb8W76V5y9//Kc2zgt8IxQxJz/RspqSuh/xueFP6
n3/3flsg2n7o0zk3XRr0qLCqWurkn393/N/M0BXQo0HKuy5t+P/W5dnub+DSQhDgS4IwxkLn35Hl
vRd6IbPy4MjQU3B4fQwjPhIMa7dEbRwiDUpS5tKZb756tHUAyAr7MAu87YlrJX+RYw3+bQEj/o++
zEcxx0wTERfcDpDpQnzQlwmnzKVjUTE0kcbc3QxBVh1LEgv8TRhlYbfBo5J5FzXN4+Yqy4IaTxtH
HcBZjlO156wyXHnChF3Ind0DO9hys+Ge6c2ZxFy6lXLb8Nl+s2LGsBDbYglrifZYvcswqZsv8G1N
+9CEHHlOpkrLeuPaGeMFn3kv4Jw8ss+IyJBrZY1onhitT98M9DLU1DBfN3FuhiRv+Kp/7vMs6XcD
iSdiLcJkkDfZZDb3XoY2YtMPzeydaH0yo0deG9nHYg6dZ9fo5nhP3ZBMvLRx6Gh1LymvnPsWB1CV
pWQitjkCnbXtWgY0/5AQSKABAF4mHPUy9c9J33uy2Gi/kPlKSOkMR+bsY3nH2TEibSTuwz3+wu6W
RDhkCOgv0AKhEn0pS/PaaDn/bCgTh0uwcrTgpNd7yDEH/7lkukmHuFZOfRNhdi1BwtFFvmepn2y6
IHZHZ53KTUBAzkY0EYmVvwxW5T2NpKZtKyE9Z+02ZfMSNIG8Nqtg+NIph3aGS4RxtAF4yhuthxRL
DAlCovxi1qoctk7r8qYLJH4YwwxkkGttlMI6QALj5+RPhTBFSkZSKRlB/mrm+Ml0Xdj3fcR0bEcC
kY1LDzfzNm4cDedpKGwm/nnYdjfpNPX9vSoDnpPeePuCYQ/jVjtNFW0/GzFKjEz7lKW6vspBHmO3
qhk6+OzDKRJCNVTbSUXZV/Z1+PHkq7vpNjcK4e1HWzcScdbscO6i24i4hb5AsSCZA0Y81zIDg/Mt
sOVooQYL24y614lns4E115X1TjuK7ixivUzdlGbdvJh9xv/mhsN339NZUpxKCoG6qMeGUl/z1BSU
OxkB5sV9EkbyJleWnd8wMtPU2VM5Aj7BVZ1ke61tri/LLU11i1jdIEa9nuqqGzZMoe3hxmy7Knss
G5EUFy6XPVehly9/myA1BTqA0PUfPwxmK+0PcMhxHZMowCNH8+gDVpZ54Cl7XSD8Q0KJz5NiZ5OG
FToUl3RL7zOjjXhC2lNSDjTELBlPkhAtbz9zYOfSTufmpU97z94a7VBi+Bk63vVyPKP4bfDAMO/D
2dv1qlUvk4uzYBN5IMi5U2oXa4EPrbYDulAxTEXZuTI6+pT72h+t/LEvJLeK2YwTaTtdXWSffLwT
+c2AJbF8YE8q1VaWhIIgeQ+4ILMwTNNNRlHykDqtkR7bKcO+1jJ/8b8KUrB8KthOmUAF2+pNKyP9
XkgrvMMr1rgvSRXMdHtqS+/g7Zzy3EISEc/BJztz8nA3uMp5iNvUv6o7y7yk03RI4hK/Px5yFsp1
0spsI4hsp0Xo7ynZj1kv9OfOB6Nved1ujt1He8r7A5XcBV1b5P0t1m5NwOVNGNfFTeviw+vKIDVX
wJfGs51b0SfEeFT3uTBS/xZDxENll9+huQ56Vaeju2dsZB2hTlXhqko520+pfcUYRBccP5zhvrJY
CItU1N9ESXmUj6Z3W9RUO2Mqd37sPvXk0MElAxAIseRTE9RvJd/zJZP3dpM41sEYB7WfyJA80jD5
UunyGj4n3DIq740ZGffGMvoYlD+hb+CLWU5I2gjak5zwThjj45DqPf3xZKcS4FVBOviXvYo0lwNu
JQm3cUqtbbgwMeHEXvlVxcIK9BNoURenV4z5PoF03qYO/qAiFnrrL/nCOaPrZwvBJiS0T5UznQNh
Y0Ky4lNHCtyShXvSntxIL3eOU9juChldzCJgEuWwF4Aah88J8KcEdLdCEZdC14Cu2dr6bOuCRazL
QFL4AxJSbtnYoX/esIwigtyxVLlPNHof7ALnJthbk14+vW1mQfLoUN3Fmk5wikkxivrPzUwMnKxc
dLktcSWCMNCVhYB3HWLgX8UdRmlGW3MYbOy628TC/iboKhhWcahSgcdZlSiScgqNdUSFCf7dZMJq
VrvGMi5EFj/YBMOw83O4JfNrNY+Sc3AUlC1JHWlGl3qYk25n9nZw25owSzDmtJcO6rY4r8KrLnJv
zYb2IHFDmgiWDmycf8vswkAik17o0D30AYh86MBXIiVwvRvDErNWhoZnovuUiwkHdnHjQkXeWAry
hOfYiD6NnMrdVWxURk7X1GjCL0g7GOaRR4r+yOk9QiZJLMU7GM/DbRig77BYe7buUNxacjayTazN
FieWIqRrDCYCePTM0mQ0fklg3wh0L505ZRIB0rfbBlvVvrcq94BTNHtENQRCtBvjgI9aDinwYC9+
DgE3cWvMDGzAk0AET+hnnGQ0Ng+V9i0OuGX8OTSaxlt7voQtaE3g1BnhIndpKvQsbvDsY+w/AaWo
XtHRSVqryBY38OkJCpgaPrNRxpB28P7FXo6eXJKiQRhJiydWoWvOVkk2JMi9ZsfY0uKqQbi26WUS
5wVrYzzHG5Mxw8uYaOsgzcT/3Hii3YJoT29zqke2ibxHATBO3nVnha+mywApiA16CRDwi3wPH6z2
vnAC09YF837OSQF9RvQtFAsYloCF7RuPnjMkEmQBpMFet1Y8fg/bVGwYcuQY+SYjfXKDhj6woHm1
biXS1k1nAa7ErNyKdOtEttdvlEd6ILFYxQSEjJLuyUSMfFWmMS0PvAz0wCszN2/jUo/DxjAr3rTg
xElvlhSCck48Sq5G+vuurxg19jK5Lg1L7RE/QrAy+/wwmwNSZNIn1jiW7a1UmsltjHl1jSwWe/OY
jQ0I2oLhg+m1VBihe+s3rqpWUzfbG08ZeXuJiYxpQtL7DEVzqFSuzNv7tp3mA7GtdCSReVtHMx3F
prEUcXGoQvqvhBRMe1tl1nPbWDgQOoK053XlgCZB3NQlhxgP2LPqvH67iHqhOvTYHFZlm5qf/CHc
t8zjVilezkPkyPJoluQTrqTBmkMMA6OweHAuAUn4p1iU9X0w+k9pIUmUVr1Fx6RXh7xrqquUSK61
rry9Yl3cuzH9IBxfhvUgFXx+tthq3UYVVuR2HPYhRfstaI4F2NbVtMZEBqulLujo+C7LIV7chu3w
DO1I7qvODil2iv5IHALpMZAtb3tq7VsMjgNp2y1ja9f9PppjcYSlyiLcgi+mT97JepuVfg1ToY6t
S7JnzJOnuvkqIRCohLWPyH8bR2X5lQY1Q6hM9dUxwE53NeNZ7mo4BH4uUZ0nM4IM6kCd+3coDqmw
Yi+LaOzPEGhplnyZyIp8NqWSHFgQAx99yw6jgw/caAOGN0DHRUN4ll59Vn5J6CS2/Tf2VMXRX+th
7w9Af4iTlKcAC9XaHgZ4uvBCbll60B6xCbl75BzQx4JEdofZ6ot9b8wdskyVMqa16UjnKh1P5DcY
u0zM+lHbttGv84y+QabM7AwBSO9KMdgvIQed+s2pI48Uc+2F3Rm9rr7OVTh8akzLcXZN6ZFiWqBP
RpTuR/o+6Nvg0pY0SsG69HecKMFxzIYPwRNlFUSZMa5XqiDxcDUBKqgQ96nxYTCtJbkSmMt3rzS5
pMkcFJ9pt7prJfFi4b+Fm9o6shl2nVGgHOoHM9w3VRxgzxoDmBdEV65bu5++IF5EoRXmSY/Z1xPj
Neq1gAywOEjlwSM3cliNWVyj8pnd20LPRHOOcMdIAuqlf0osu3yAp4xLtSjVqcvt8VSVOMJVHWTb
ws++Nq222s2srf7CrUNGsTxVe2uMhF9kbgVEBGvPVqQgkXMTPiyiNaJfaP1EDEJ7FnWCmGELCtpA
2FcjyBbbBV5PUilff0zDyoORlXFMx/2d5Cvbact0D+5RbCKuzAMT51fV19Nd6uki3w1DptwNpRjN
c93QPY8q44gtM77oEsBQHRLPyEtSuvmVdYbs4F6hSrdAyHrOPgxaIKqdG106rOLX7lD5WxGkBjVA
nD66A0Rsv51hG0GLuQT+iXoRPc5XAD3Nk+uZ6gLKS39LEmi+R534mNlFezQnO0f0XFaPTDLVbm7A
pGozVhhxqvoQCUF2KGsQcjlAJ1BrTI+8Vfx2l7kWbNRTaCIGSlMKfRSbq84fWJza8W7uR2/vViaF
RorimL5fESkEERwotwnybChMlkWwNFv+fhRtf1wCJPSFmcBJWrodp6DyNFGvnmcc2nKod7asgEXb
PD1PmlIhNiHkkrXd1e4nTwXks1Wcu7OYu7ZztWATB2DJqRL+AVE2+T7XVnwTjZ63A8IoLou28mlZ
TfP3LDTwnmrTnK9LU15zgCSDvuXVbsH9gc7ti4Wx10KpGrXRhecoo1bES1GbZwLQEPxlqHFnBJ0M
zxD6aInfSFdU9vtiMPIbz6/7cGU4MYERKJFZwBD2xUi7bSs5dcWA71kCX0BkwrR3IBD4W1vDPCzJ
O9rRxHPkbiiNRO+q1rP7xUewXJAcM8+DP/gG0AuUdIau/OOkygiVJXTvpuaWx8zpfPGmziX7nbFm
oZQH/qcje6dPO2faQhwl/4lhRYBZSIIV22Y1FqpR2PGTHefti1vgAamQFN5Zdtdu3SmOjqAAUoY0
jCywVBTlQzcoK1x71UgoJxiK8LvLUvRgmv5bGY/sun1MEZwI1dvIVSVwcqA64mmKSf9GqNHYX6Wp
8QdpNjjKgILzJ5Muzqc6R1s3i/yoZNrvDJkAiiU0Kd624CbXZBWDKY2VrsF6AAjIU/SpQkMJcSTU
HMPt1BObW3lUA0oI6FT6gLgEaiaxrI1Yj0NV3IcYGy8Lu0gfSm/KrwABtau+0TOfPikZfC2nKJM5
dAdohdvIgzjIAUhSKEgzz77BCFC7vuhS++vU2flrURolX+zkf6GrOJ4at8GgVFX1EQdK6m79UGb4
uvI8JYUbzf8tThQfy0zil+Ox6y33fvYH0R8aIG1PuudLX9esYxcD04+UEKwq5RBIMXVGrmHikyuY
L0J+SPO9aBP8eBOysdtMcCaClSm8z4UVFxhZxrJMNoIhfYwsLdPFwSctw9oVEH2+QB0a2ovcHWZ/
HUzzaB9RL1avRTW1r6ZRzo9g7xYsVA0cktuIupRPLzHk5eBUBLH1eV465zyf0MtnQfKUoGOgOa5z
cz4gGsq/U5xBAqqRFtbYc4z0Ehhz3KFp4BYb7dJ6oTuF+Eq7BJH7qR09taX/wP4NOcwcVP1t6GAD
rpsKJh5X1qRQn4XiNID5WihzS3/LLXr+vzSb6iv7Qp8cB8Pwb4GR9M2G1VI+pnkHG0MkNtPylpbL
YU7aWa512vQnI5gxnVkmPhNt+AiNXPjYZmglT10TFKessEoL+Lgbv4JQorHgGhF0LxiCBr2GcWjs
4tjZQfXUIyhwd8ls0V0zNAl8CISSMQYQCktuFWqbEc6IZwOLF4s6bYrEoYulSyv9PDoFG4zsajoR
SYhtGY4PWY9rIV2rOUUq1A2k0kR+5V9T9LuY1jipFc2LThCLkY8dDRwdsrzJt5zdeJDGZYvakAFP
RnXR+Ch3IhJNEMaVkDYshRANgSey6ti2uXjDHpgUPENsLT9/jqZpeaNL70SkpX0MAqQXccVcNMw8
URxBAZglGdaDZLdeeVHZYTaDKmrNh0KJMQfYisazvi7jjA9DWNnMFDKZvbk8F2E/AMFrpoG2E6QR
Y95BFswBzI5lrG68OaQ9gwazeakc5sKbhpQ2sEVBxK9WVoryTM/arB9twUgv4PhrF48So5jkRIZN
+aBB2UFBzgomsKtxaBH3KmQg7Rfkn7RgyogO6++tHPpXfEhC4zmmryHTgjRNI3U3iOEi6GMlmdQH
czAIqPBc5sbkB7XNi+GiS1gLMrwR4P/o7djMc8ozOTxoLQdl8h14Tcybw+3G3wnroUX25saWt5/c
uV34gTLkg+qAgI1rrcBnrpmt8KBj01QE0Fgm3z+NNqs8I3ku1UvhW/wkbqK5fjRFV4y3LJdxtldm
6OSXhiP5rhKO6zkQ49HJXPBeiDyuLJae8gIZWcdYPFP6U+Ux4n1Ey87Id6h9qMBmH0caLIvjt2uk
+DxaqWZeqBxqt7gKf7xVIlc6NGPkZrSY8IATs6Ur5PlSsaL0vAZ8wmOCGCHzbNp2mL0jZz2gd0DW
gtMXiWfh8PIFMquRAknG+7TD9QsBsrwwPIg3kgnap3QMBKdUssBL12Jc68/lA7gKODn/MKE30W5z
XGwskeuDDZrAPjd0M5trZ6gsCCW1cl/+MFj5Xyz3763wPijiUMAvD7jRhcd9uFjIv77epVWs/vl3
6x/ZANLcTG2uWmG319VoY9fWJcPAFfFTMt3ZVlfqv3Cm/wgQ/cO4gucyfbgJnkveLlOZj9FdFNM1
Nr52Xnm+0bzQvevxNXM1vEmOdzgRZvfkTKptV0Fv4KbGj2EYu4lWC5Nm0iuKAV/AGnGqS/4E+iEy
OMrdZLfu50WIN8DDW5jS7dyw2U+ANSoOLjp4dDyjv/dbK9khPLdOiH0t5pUeCP6/wBgs05YPby9E
EkwCWmAib/74mc6Y9Sy2D6ajdDa5tmt5jJO8hfjljjdycIZL2x9+gCDbh19/mwv14Y/PzPCDmtuy
QncJ0WIo9P7b5Ojn4B+q5cqxDf9TElqoVExbtocEjWq5EhVI8RUwH+C20WzVz7oKo++/fgkfJmDC
gpnhecKnyxQy6LI+hKJhnRXQNj16S+jNbuqJlYZq2L+1hMXcxnanbwDZqNp+/awfL2PeMQO8gF9t
iA7BxzdOmxC9Pyc75utBdrYtluANPGE68ticXvo47a2/CCt7z6pgkMj7ZMSDf5PB4gKSeP9RDwb9
jzKnUz0n8LJGrGwNXkT7LZwkPfhfv7v3HAdfCNO1WQ0Dk4GiZzHkfP9cFXO1UI8Iy+OQ1XJF4ZEb
twRGzNWXXz/R//bluXySgWsxIrP8D19e0sWVIx3UNySg5V9c6MQt1LeCH4Q9YgZfBuSi/5g5/fp5
P359VBm2TZJdQBvMXkao799gyxYBkXeaV30mOBBBMz0y7UjeErfh4IszEUHhr5/xx3X4x1uFPcMi
mcV3l0GyBW7k/VMiulVdX9L+lCiYrmanJ2zDNUJwsLPbEO8eBpibWv/acPvmVKESJoRmVDFA2UAZ
O0MTlbpKElt0f/HCPl5XJI+S6sXCzCCb+8f/8FFUaD7ylkIUVaQYQdOX4w0xP9wwkjylv0rj/Xhh
LU9G7j19eULG2AWWP//D6h9OkVfXyupWfVjSFCCkxYYWNcbO8def9sc3ZQmf+bBv0dw3AeQEy7r1
h+eZyH/M2AtqNhXFlMikx1lsZZ30HQ6xmprm10/3cQHm6QTXkbCZ7DO/Cj8sg9VkpdBf2XybHwVT
OqbMzKaJ5uU+iHKKlUJNS/OUgoaJyMzZ4C8WB+wzvKM/Xl7M6E3ECMLBCEK4948//8M7TgcBN4F5
JohH3XaEixSzQbwPykAm50Z8Ta3s9MA0MeLugL/kL9GMW5PeZIsFufOlSVObgINwpRmGXykMTRjK
Kh97JcI0Dz5CADITGIgNNN8hHJzmsGbfW2PVSTkbz5hiRhs3B42cBJZbRGmBsd+shXlo4sYgMLPT
1Cw/x4lurykQGYAtZycHcdW1YKYCBp5TWbYujVF9DuLJSc8VBzBxxQTNa1hevWk6yEKb+qYYRr7E
UI1W/ciZmEKQiSNTbWJMKBZ1b/LAQWXyySsSHSC1melSMg4Rv9ZkQwEXgjdyRt/m38Io56eA9d0F
TWL7i1oMF9t+MN2lgswSqljRl7x4tB/pXtuar5L9OH6NG0C+uzSzglMpMT5vHE2CVhbk4XfTTig8
+YzB2AwR47FTp70oemL/K6iokyT5NEs93/porSkChcNLQKbHSi6YGxUXqWwoRAu/p3jWgTHOh8TF
P/bmYuOcD3WIbfV+zOxIH6e6p0xVHYGu8GHAwm1qQlhKtKABj2MDJkFONrcVDvGQowAekITqP7cD
Pij6i+mejYXPMmIKOR8ibJj6qMuRwrIEO8Mc+kcd7bZ5mJ7G2jHGXWprRgAQ+Egi0+j7yvPoD6W3
0mnL2AVVFrD2/scjoD9ebFIMFrNNrYZ2yfJK0xDVvPXjQ/B50z7yDclFg2j0YuZsCpC27BN1o8ew
eVFzphk6NmPEhITIlRTY0ZNAH7URmcl8bkJLeRVpAGkI9vD5NJERvEb5eKmyipmYB8P0yvIcGh8F
xjzj9PN0gSK6r/lie2dltH25cejIf7fQWd5O8YL+JNbOcTcoMAEhctzHFvzr1eL/2fTIc6Yx5Ics
u67nWeL94hTCiG5sqxKrVKWcRfG6Ya5vRtapwIkME0JCcpUFHV/Br5/34+JLoeJQHvqWZwvK4I9V
sBjoa0TBgE6jCFnfY4ORCLzfafyLrFg+wQ+LkTAFykXMWI5N6e3YH9ZDFg9crRE+EFpPBOKYSp0m
x5Q1VpiiarbCqb1vwD7H7y4paN9cA0v0mlg69QpANQXMGUztN1FnUmzRqrhnIElM85soLG59lL2P
TeWXqDnpbkJq7rNPIcPo1xLDL+7DKAggL9DdY8lCXN8QgNwMGxyiPQyNYJHsQLA9AQh3SUMfwunV
xs9FplJmtNkFVzkjptarvww6Mtr9bInxiDajCm5Gy+e2n1IZp891GJRarxOnxVZBlgw5MXsQNNzw
HQussW4YpJUMdkqfaEd6Yt1bKDRfpyJ3rDkN9ewQgepVvXFAcMPVj/wSUJPsDFilzo/+QSgbfl79
aC4ZNucKMILMoW+cfuIR4qJJqytTk7+b+7HFGHcetFmeAJ6SLaYCWAz7sitLzrxCkWbnVEktWIAA
3MfKBiBLMYZYZSZXCjR031+2vcTmlM4OF0RFSsK1Qh9A4srSCEpwxQK0j+dvma6WDlsamtfKLTVv
BJkOPWdgMhuCJse9mxfosO0KXY9V9SQl2i4YaQJiWUCnwCRxG3+PeaFcgM3k1zh608imcw51U010
OA03eiLlrgK1Q6L1YSR051k16fAJ0x8izcDwYLCT6+eeKwn5GgdqFqTbKgzUHrwlZb9GjXdgXB1A
kMfBQLsjczS21HHo5VnlJAGEzeCef95bLt1ByaEhMvKLn02hjOBf9dIkw/JVhQFraxOn7Gs//z6T
oCA+m6nrBxcpqH4H9peXP49EAG/8wBvRp0+Qf3G8K+PFYD7zQIp0TvfIMaP5M7KY/FzheF6iWoyW
rjnlwh4Lp7sbpnDQO3TaERaiueuiy6yiAb2TpVbtFhVIWV5it5x6Ing9UjtdBD7GGtkhF/NP+css
J15yVem42XtlQMe6mFiCaH83IGQk90jJBG75cjNJmMG68WQdnmuwDPsfK8y/JSV9qEv+ey8C/SHs
/FoDPYblpP/1p2rTd0LS/yPKUcGZ5M+Vo6c3qd6md1LT5R/8TnUUv5nCMyEMLis+GXEmC+VP7agh
4D3a4PIoFITl2jabwH9pR2E6cujCp4TayIeyR3G79CcWWWn4G4u3wy7nw92g5Py3UnWXF/aHmtF1
CDMPeIrQ4SWYAQXs+40oi6iuJunAAeWoJJhH1orNwaib7eQMiyWjrnIoA4RZU8sTDEF6G7zQ1qIv
Yg7D+E3lA9EmkuMCWNH8gV4pd1TTZdWTNAmZz+oifEFB5d8EXSSelTV434fWeHUSP/r67194f3pV
vdcwN2/VPUy1N42I+eNV+n/y+uPr/8X191qhxp7e3qudBf/m90vQ/41AZ1fAqgttzneY7//7Egx/
M32KAc6lgc3s1lvyo3+/Bn2LC83kH4Zon00y3+k2/H4N+uZvyynRJgxhuTT/S7N98/Mwwk37U8P9
++//SN/8cbr/nzOLy5DbxrBscQm6psVt8qFMAJ7QAIw05g3tG+i9uBtjtHOWs1Oenx8YZvr0ofsU
O4o0ZHfVxm6Xns0ZEjEN9iwuDsZ/sncmy3Ej25b9lWc1hwyO1jGoSfRsggySQZHUBEaJEvq+c+Dr
30Jk3rokpUta1rDqTdLSMlMZCATgfvycvdfWIqY9iOJdmoiVbQYg+QZ0UZoFCQ4skxc94JpzEA9H
7sDEJozcTdj6in5DrMOjUkJnuIw1uMOSy6EEBg1gHTTD5gGojvolLugZMpxC22VicPQ6wvogdAlG
VJh28+d4ahnt6H7c3UGVR87LOZNJWaPfD5YdZNs+8rILGt1TvTJDbeToVxF6R4TEQMO8bsLzwbHj
HyQ1ER/mNNkyNlRwXipLkSThlN1XaiymbmEANKUhDRp/jC7Sbe61Ry+PsnQjjWlVKXw+FlvRBvZG
QQyjIMRxAvP7bCBxHInLlBB4qsZ4VmXcfsuRBGELsmg+tFm2+5/XsB3PXv73/5qRrf/5LVwWTfv8
X7fRj+fXO8H8Z/5+C6XxBZk+D4ZD18Ghv8/79PdGIGerwKk1/fcb9a93UIgv/AHX1Hk/6M3wEv+f
dxALAfsGzaR5XEZV/4/IvqfzxqvXcO4a2JgUTOaCrm4L+91ryCCyQ9XlIZsA8MiETO/b9VCk9bnG
QbBY4gktVjAXjKuans5a05xwBTpJWzDXKr5jQi2fXt27P6wLYm5lvr4gBCyCI5ZnsTFxUJoxya+7
N1MAzBgoi7selRTHkA7OWe2QRhcSyHfIUW9seyfyLgvDRu6K8u8hpx10k6MMOH58JfRN3l0KvGVe
PW4NHTJu+bxEvr4UB1dgE1aA+FGbdVBCgcfZqsdfCwmeiAnvZXbdAduoieSTDrESShWglRCgYfXG
ITnZuTjYPqKRcQIuYvikFFS1yjYTc48R4vemC9sW0EGWefvWDRRr30jNNum3ld3+8I0mWBdp311a
SYzbq87Cq6IZ9XPPRtuCqj+TJN1E9aHplHbrcu66MjLXvvA62Hu+QLCJr9IxfpnKcrBzdf5FaoOU
s3gmmH6nF8XQNjQ6pmIZaVm3HRCyZC3J6H2RfONCTAINwvGlh9i5VI1G5dhYOKPd4NZK0zk2yPqa
goelJZCpZ47O4UaFV2kq22Wlmz9cLXmCDXWF/vF+6Ft3U9GJXBp5tE+KMH2UMeL7tBThDbMyGgGK
G4zyzb6sdaQbuqjG9dDUzX6qbHimZKdALrab+3xAT0agSnPWJKS4Nakw4XRMahEhkDDBKpcJI1zz
mpADVDkM+td2qZyO4fyPrJJICEeS0q592PM3ZHBq3D9gThODaTbZCZTPkOnhzPwgO7uN7AY0JgEF
1nM6VFF6TuLCpcY24u8YNS6TYbpE27vDh6svtf5raeuPDv6URRlU3owYI4zCyb5rI16XBg0XqgFk
Ou06wSjBwLfVd8iGkfaWRX0R641DDJyELOSkPzh9xPDpUdQy5iRMBH6a7O12n1uEG3Z2VC7Qm8eY
MgaCQLzw3ogkmV1Wq61ihAurfhLECZjfY8/f0CPTz0LDhtnSQrYYTCM9sjGCHg5nrm9Y7rRyfImJ
c1iXAy0RrIL11tAGHZlY+FPE7BZj/pgwvkRN4re7skxAByQxYsfEvgtUQb8srXauptuLyZUZBCP3
2pxASwE5kWifUP3AvS5v/a6GEksZAO6x1g9lOo5q00mc0QhYrEPgB+MOd6Z3L3AdnXmVJi+n8qTN
aPzo3I90QTRAog70n0hXkyNpVKJunEOeggmADFDPTzLTrjW5pLa97IwSgEinQVoij2AI5/OOXEWG
HFY5+ZtATLrxOdJ1YLPkRXD25BkEM665+yYoTLEe3MTxLxwPKsp10Ts0ASNIqbhXUQYbRDtwbCO4
gfGCJHYCWN2NXpAdtWP4NhYb11ZcDslbSOTYf6+JvlWEFD3mU3Fmx9lRj0oETIyJlsDQyDFpSQlP
Jii/kz3p/KdheW5ag32Lg7lFtlvkG6MysDFqVV0urcJ4JqNLPLPgJYfaDlNEE5lLiizzHJSVyWjD
M/G1n+iJOzRanX7U+iDfm7CqOxicbvWiFWCYChr/G41u9iKtiQap0Z7saejVJP8qY+cORAbHUi/O
fLqmKxdN4BY6C7gEW4XRTnrx9DBmvFiD0pt7WE3eFuXnzhDNsDOGyP2VtGwfK10MzVOR99VdmDct
+i3AEhdDzZR5MZViQOrfh9ue0USyiK2SAGabTmWuQ31Q6BaBHPGg1UY96DiWVHJLRzpjTeNxPWTK
br+GJM3BhelDME0dbs0znYyH5OtEEAzUL1NkcquEpNOK8NOuy5+TrIBS5GMsfAS3FopIr4G/FLcx
HAaeTfpQeWnvyxyoKaRoEC1uoYuj7+aXxuhb10nk5wdpD+j46wBwopVY4nE0JsLvCmtA9F93P4ZU
QLBk2HUWmzl+nVgnBV20/bZAGoVecyQwnD71sI67OVpJj6wzSMcRicwdbaOqUcUGD7k673xzyhd0
WcQx9YtZeEZ0OfJ5/BvIrIDaHQI7+GYqHw9NTSwg60Tu08Ny03uJfjdakqlpmMSCxPEPknLuoppp
Lq0ixqS5XasDjwyGcYi4l3kB+mdRQayBMdKU4shBQhy1iP/Ik6l9NqB8X1Y9C4aOChYPFMlGoawJ
E9K97I7xanpnONqB930443CX7DurGyEjYwTeB7YbrKNGE+uANXc5xGm6i+hO8SPmwbMNpGKr6p4H
vJ+yW8cBSY6F3coXOP3kpRebZ+VgYrUxk7481sg8nkZmwLPwyhPtXaRVKH3EGGyCokeI1FWtg9q4
kDUFfW2Ve9L6nIeSdQi4X1fE+55bvNSClMnWzFY/Vm0W9Kuqi/xb/q7aDnWYLaM88S6HggxWk1gh
kCGIQ5beUIMadUKGVykSZqJpqhxaQlVO1zn23UXYk2cjHA2Zq5MATUZIgG60TO7tIrODnT0WLAO9
ao/Z6F4qqzc3PIT62RjhWEimPkMJKXzel34o+qU2dN2RiNjkEMT1dEM8nclUkpi3zEmny0yU2tem
RBGtGSQhgX/gDfbtczFMwzqw0BWmkK1Xo1+YTwaDQ2aIsbcr6GiyOIT5sanj6gkJk7MPkXYBK0n7
q1irvY0TWN2WZdnjnvLeBRI4wsi2gZDQNXtjCX/OXYyi2+d+bLJqRfFjDYHytgupCQsd22ZAHvwM
yWjvoGyl8dLpZqVzmWpo34rOBI8ed6DZQlJZF6cuJDMceekP1VHP4/I5sjqeQwV0k5dBPifQFUv0
V0V46NGepwRwkubKMCfdjUMY3JMPj0M/QQh6g+gALTsoyewhnpTAIJhm9rkdatqq902CAbCts/c7
rayxCky8TRKy2LndRDnoxsZsXloFazkh67aCfLGxtNg/gI6SmwGPwRK5fX7j6Wm5RwVhQPv3NH11
egeNKeVhCXOUn41Fv3NsQ1qGbFcQ3bt4xRxLx3tQpUuzEsT+hj2BB9gnn04LBOMQBkae5z9NpASt
0Bz6V6UgI4AKTudN82crzSjgntMeJbnR13FyLZhcgFmfcHNae71IjWPdZhIIRGQcgXNaTGHo7ypv
bsqa7Z1fpe1L1PcsBY4zsMzIVh0m7HDRfVjCHKISCV1r12sO75oZ0MzNZM0Drzgob9G7UtU5uaEO
p225MpCkLuiYe7/yMPAuiZZoXvJGJ9drYQaWgPehc2/FUNA/wu0kihWH8x79d9X6Of7bNFabDHbU
AX+HXJVSDI+eYcuTYuoQZg5gx24u7m1mmU9mMTV74GOkM1iVpQ6nf0ilwQMZ2yZ/dfwSiIE2DKh6
PLvuV0UHzZ1uvs0XOI02QPVSLaAiJznYzpJfjok5TKU5f8xyMutMIqIN1oMS6qBrDr7XZCwfm0Hj
+YRgTF6baB3+ldOXT+PU64eeyn9bKkyGiyiV1bLtwEoumph96C7rs+GiLnpE0ZbOwhSMHf8UiG1w
8JB1/XX7A6/3ri37byXO/9etV4s8lv986L58pnh/c+BGWvCvE7chvxgg4RwKB0+C0ZgTUP46cBv6
F28+YBIsozMPkLNa6u+uly2/6AS0CI7jSMc5pL86cdtfOGcjsaLT6SEd4iD4rtP1UecLycObc6WL
RstkUI8v3KItxyfNR+BX4/pEuSOlDL5UDub5r8xrvac8Y/KO9bvbpqYW/EyomXIsYkrOo/qkW8ux
U3u9aiprI7zU+upQ/bE4Cg2UHcatIF6PZjmR2QAoAtGhC/iYLDhXX4uComxRcGTDgutVxRMyW3CD
MQdf8nZVhyul7npsZ5mbuPSvbB/SasfsfkOvwDcwRybOwGEnTI7ctRYWazqpH8pCV7DNbHjtVHIS
t1hQoPWdX8YxXUo0moCZ7KiKSYGOUB6Glg6aUPl6BNwmjR/NVJJeajlzoCmgn7pcm2ZoYlbsNZNR
nWLHzpl3kN5XWDVL6JBo575AOGg3w3ToPT//1dDmOk9wA6/8HjuEm071DWAqF1PdZDSsM5x1nome
lN0Dm1aObQQIEqmR2XhlQ2NNCFEF8M9+Z4dr1ZXhGQwfJudRLcXTmNs98eOlBdOpIoP3ETRJydzc
y8tnlTDeWcClhimYmLpsV7RLqeDDnrpgLePWfakHDe7q1IYWYzxQw3u3c/AiEq9hBauIKvFXaAfR
18DiY0iNk1QteeNq7hKBJMfPFHnsXoTe7Gsf6+B+LK2aCiAbpgcUAWxkeRfaeGUlO9kqCkTXgnwg
AqYlV5nohazwKow7EjulG5M2sCgdTvrnEF98VlLyRfR1noYJ6Tfw3nDVT1gbhjFvO2DHsXghNsA8
N0uN5sIgSLFe9uy+V01ahrBjqY8jfl4TtYvFodzelFPfnY+Z0ZWIuTsMAglIYIt4kaz3GVC55Bjn
SIjrXU8l++i1krOxcmszWmhGv4L6TRiQKLtMx/pUIXfVjaa77HowOCsoH1wDZj5yKztO1t9Nzc4f
0YgUPDOyUN+tUk+JgOHgW687yyKRuwVY5rMq+zxKNdZPGg5dntNT0AjtC6OmuuGIlzzEYtLBjdEN
eZnNQQxzI9e5zzLYLetExjpVSBWQQdUPOYxQKbzHloBBmGdBCiRudOefvlBpVhIc0tXVmmOw9mCN
YB92WBaCX7Chh3GbMxFxVoPZRMm1wh2JIdAzctjOqhy3IbZ5bymwFuNwNOrwq0/jq1nGVuzX26Au
PcmxxJy+lgw32WxGAxNCOzaihHBeExYdZoYbbgjsgNKfWcKke02c4WUTp5xVk2CotYVTee031VXm
g0/kkL9Cp8gBsSQLuNmbMoF6Dn3AzbYJFNnsvMjc3ILAV3T1GfqtLN6wW1tySQye3W7JcIji63HQ
Op2IY0GHoYEMBQZCC8mbs2ofS2YNxAuVdOTCoKwrS3KulnTxl6XnEbBK7TCpc2oz/+gSf8cZZkJ7
v4rKqL+RtQTIF2kWEXgK3fJwp0o9Ed+i3LRg8GlQLNA7C0WkSD01j/gibQvuGwU1aUwm800DflC1
ZNowxpj6IJPXMUZqfiBYUKHt3wSDQeg7zqeGPM629obLDs88iZ890cZXielFv9jogYlT2uElylUK
cQGnpNnQbJz0rybjE7n2kjL+kTTKbTeD40hjBczADL5bWm99q4speOm71nzhDKGn6zDvrOEyIpfH
W2J+1r8S+0y+csk6sq4dQSNQQjl8EIXptMAcmbgvaukED0SxNNUlqIHIXXMWbQl58dORTM/awtkC
yrxYByoXACBtpEZzNwBQLywVJ7gxxmyNThwSCklcEIV7AdQcTRN+S+VwpKDesidjYeaReZwci8SD
ThddsUp1l9ZQEfc1bpdU99EqC1y6fGzzUFlp890cktZHQFc17qIlFQPbg7AKoH2thuWntju8hr7y
O7GmW1ZERFXoQO+6VMRnVGvuL+Y8ao519zE1MeExxzP8d56J91uwXkV+WLg8TgmqMmlV7ppGAkR6
SbwE9olQYUSzQ2egEYDa9pGm3CC2GjPN77Qs/JrFI3b0VW1ofXMeTn6LVipKau8MBWn7o+FcwFmt
raajJnz/2LgSEG8m5ZPmInGzMiuetmmIO37y6+G7TfLFRed42PBjpGM9dsOeNAxVHGtLtvsBl+uv
rhqJFtHDfNy1uMZYP/mIH2Vsl79gRELgSIXuspkMKUcm4eDXXQx0LHDVpoH6xvLtAuviEX20W0sM
Rw392O0knfZBVqIpln2kuoNrWSScJJM/PCSRBvLet2bbDj+QvXUzfheAP2N6No0+camjjuRuU1cO
KugcRjlNHk5OxooRn5Mv5s6DVaf2HQ1fFayyHunbOrRTveDEz3CM1qfuPfVlFrpry/PD5wSHL23R
cu5bTHhAmw0URWGRLILkZsFyNP3i+yCpQG3ledsx7hFD4AyMSQAHVoCjN6/VdViHY7C2E6E4dQZ4
emlZ5JhPC/BgFWkDeSKWthaG0TIcyLxenkrBf1QO/z86EJ4ZTx9UxRFGnOf8fWHMn/lrFGU4XySl
JwMldM+GFPOo+N+FsY1NgphJgUdCt/k3/yqMnS8UqpxIBfhOBC6vC2PzC9mSLnoppken/90/qIuN
uez99+QHnJVHVYxWgkEZogkU6G/LYsu3U9Zdu1y5rl96qxJVLTl2uWU8I75pkxWc8vGBOqQ/0v76
hq/DRzKDkoxxypSKGWLoNquEyeYF/KmsXBOa5bKMF5rU1kYftPm6i6reO+RBPDYXSgltXNFDVl9f
3fI/TLBM9+3caK7v+QpM3h3GfYaNDPntF5HMrNxJ40DqAOPwdlNQhd1WTmStnldDzaCaiJ/oJcKv
eeFmevUzYrsH0FAROLNkQ6Q9XePY423D2YQbCOXwfYuT6uD4FqmbSDIYv9AHi8kICdpbPWBUQRnk
EQ+o7FHOnsrMgMQhZRrsNAB01a4xWiAtoETg0lFkzvk+VZE++h3UBSSXmEUl6B4IzXU8GIBphuyr
NUaKrJVGT7HlT3imKPHb9EcJer1fD4GrTuovn5RtvQBwD7yzx6OuDEliB/5+e50PErNYNPYJdGHN
FNg/0ca7SyvRkDOhpSsPodkSSOyVCfLfxu0lwfQB7aBFwo8MlLeVN45MZxyLa5KEDVfSG5hOkfW4
aDNHNDsHWB/udznUl3inR3nOecovt4BJ2OgcNy1fZORW59XkIfyqGU8kwNTrM3Kp6qfYjWtrEcWB
yU2Cdl7TJIYZv/RMb9pVdRc82QjrDn3YwpdNlRH1tEZkfyUnlz1F73KqF1IPNWctUhejZZnN0gJt
DLqAzoSIr7OoZzzQe/n04rd13TITGsxfuA+o8/qC9ESRdjBcGQcZPwPMyRR1ycytJg3uSoRkDl4X
Kjcuq8GZeQZpwRswcMWZGdT6snRptZB9NUzHxAzM4daFnzUhKs1Gc6Mqu7nWM2KU6cVMLqpn+ncm
rdXIvpQNwiOYrIUsVpJObLARtWV/zQkh/xGd1mLntC7HpzWaEpz1WpzWbjo+rOPOaU2PTuu7Ny/1
02nV1047AHk+7AbaaWdQp10CPBIbxmnv8E77iH7aU3gS2V/S015j9UP4PJx2IMRU3hNtOvalFPoP
Uc2n/Spg9BvQSretO4P9DNUVO5t22uVcNQxQf/2U3Y+yg50QHxu7ItKQlPbOvFcO87apnXbQ9LSb
pvPGyuGcPRblY3eAp8rOq/Vt++DP27Ew1TQcTaOJH+PTfh0hIvxmVX2qkDppGMzJdeiMpQ3bPzwb
T7u+V5TlL20uBbpTVTDNBUJWFlJugUmlv3J7bPccsYujQ03BJkt10Z8qjZSX+EKfy49sLkTsU00C
yYZBBXVKe6pYpnD0j+NcxiShxtNHe7r9kZb6HLvVjc3E+z3XP9hGqYUwS1IXuW4uvo8d9daWdpZ8
9Lqub3fhqZ7yTrWVd6qzmkC5a7Kjqb7iUyUmbB88W6f5+DqTU7U21iWVG70HqrhAUNCBc6S26+cy
T/5V8WluK7BjzpWgXhPCSWdirhBD8JglmIi5cpy8gJlSPReUhp00D3YeUGWac8EZYIdJtkAuqEM7
k8CaVZ8G1KezQ/PYagkv83iqYJnRUs1iuKOyBR0zfk98o8jXvkrXIDOt4IbZHXEIgs9L6EXMdXKE
4LtY96f6OSbhcFxNTIQeEpZWD+hNRPscbjQHFIbdrrNuo34wL3Q3y9YQQbxzvFykT4SOnxBxM6Di
cVRKWoZSVQZkpUuD29BDTL4EMEQtKxpwrlhpUcHT/mh9chNmIDDcOR8UDIDmDh6eo0ixQSsSCcae
wgo2YRbR7EEJAlXO4YwxrZA5WO5mNqtGgNvb4IphH4AZrbbIoYAAwXAko1uR0mRNiVHj/HiUZmNl
yzxNnBej8yy1BqvQ95cOC3r24kQhkG/ecWchqZENPsyk/5LWhjedo6MCRwSxMbNWpZGPF5yWZLYa
pM5Yn2T4faSI3YJpPFg/iKM0OMdKlICjT+sYbZVD86fzWuOOsXJ7MVTpeB+OZkrabtPkN0VTyGs3
RF5v+Kr5xUHP+D70uao3RGySUMPbm7RkSTYYRhovMTzeMNopnDOAea1BLqILgKEUXMeZy1ZRDHZu
IbpGqJ9UfiAuZdk2z5z0icrMO4+MaGlyslvWZYmnNmrd9j4iuIeeAw72aNn0rj3ufFRnOv+rqKs2
cuzbb1Wox2gE6CyQBBYmkVr7g53QMrZttcp7CV6vAuZDP58OzjHyR/7rNGt7ed52o0nCDu/HwUEG
AXgPeixUsWGUI/OZtiOOr8Q6D/dLEQ02DA29mo5410VvW3ZyaaDFPQx12x4VyoN2xSTbP4w1Kkt6
S6hu5sDEWq7/pzz+S6gl6dn+5+p4U//Mf4T/NZdw+c/mbZE8/8m/5Vo8+l/oDNPNtFDb/iV//Fuu
RZzSF+pUlEAok4R+8kb+XSVrLqXw3NFFmOXy9goTwe3fqsk5jZ1obEGhrHtIulz7H2m2jLf9Y1sy
bLFpRAs2OrS5eNze1pdtrATtmGHc8wj7G5KmmwsyToAtw25bJPXQ7zvVDmshWokO0pzOu5xV0sDp
SAUhqdIQxazMFFKJboX6RnMsrDtTmp1XDk1DBvxk0CJ3WIG8/Fqr7r4ao+eBk+XRh869BUMGcUIj
M+LVj/GHulnMgev/rv/5Wg4uK1rzEpquiT3znRRtqAhIKN1c7dNykmcVlutvJTXlUE/a9nShOuwb
sjPCA/z98bysaAt9fAmz8PrtJXAFKKNJB3U9ZFAWv+HrzryDkAGEG6BHOJebR1mN+SGvVFzs+kRb
48tUG0ETO1wFlhE8Cj8Oy2WPV+BBx998Q1wOzdnCQT+9aAuqyCxBHw6Hzc0fgejEP6TrEupjJt05
XUFUq8B74jNFlsRCC6f4zIE1eVnXFXG6aeGhxm7hIzRsvOhIhJECdxGtFrvL2Qf88fd+r3ST8yOJ
2nA2GAOnBv7w9nvD9uxGgTRtn+F5voVLg/TVFWR7Mjloql8iCtk6+jQdNo5hWCE6Id86V7a4Dolu
movMhiicMYufXD0mpvGTq5vv+psHgwdiPhzifTaZ6+jvri4m0JvgZmHsmft5zzSvYc27TeJv7Wq0
nsxksMd1wrnqOg5KdZ6Sc1otLcJFscSXaBjngxDtjiHxP2Ehvz3n8cC6dGLgLuO6R0fv2PMD/WqO
08AxcpBADnu8ct/axKPVJ1XyyTM5j7HefXuXgtbg++vz8duen9lXn9LDSKltrZr2eo4lke5vy+On
8e7a4V1SVS3UM3P6KUJDW4cTs0rOCsS6ZmWbHTk1oDJyOLeBCMbWQ4k8+v2KXRxmU2ZqW5MQ9SPQ
gmrOwHbjK8x6EY3iEeYm3KKbjPlSvhS29zzC9ZqR5qMO9ktE1p2lZPYNE823CHRssA4jwhkXfhNi
g8zrFUFOZIREPqeYVeMOfDApFC88eMlKt4w0/+Qe/eH5Zdlg6eW47eHu9uZf6tU9qqcBx1io9D20
qvbRSEZLAm5H6MLFwq4nm6nZ+KQp4gYE9+hOnXvngDxKMCVxTFoNR2jCdZy+fPLgvu1ozA8IUkye
DprBDq0A8/0D0jRtMpTeuM9LQG+k3xn7ZHSYWBlmd5YhvVxqTMzOpqIfvnLcIUontt3dmCbZ4ydX
8vsrhNsDfLlDkwef0GwreX2DaP0HcV5q+l5TRbVC5clgxppMfqS4sbqV1xA6BwApJpuk0Mdv9DZq
A4AhNzDB5FSuE4d3ibmgclYfX9lsM3n9btNswo/oIvkFcWCbJ5vAq18Ofk8bpK3f37hANkuD2yRt
KKbYnQG9KuPs4097/8byaeimsYSzjAhEve9ug6aQ5lmDo980yqyeLJWGmyyu893Hn/LbToafnhIB
nz+hh9gs3jM5NI0TTlcF4mbUGxPBRAr+s8rCCzRRKHN6OAB6Zn4rEUtR9HrRtzgb8u0n1zB/lbc3
dnb4cOoBYEnPz3zXhJq8dAyavAPBr8hedJscPI2lN2uX3sg+dOUVuru9bJx4x5jXWNhe7+9dQk05
hhGh53tuhVyzn+g9c4T75NrmJevttTGBlsiq5V8z+vfXBqCvM1I/vYHKNCwdXOcrM4toa+OlX0xx
pS+dpCIfNGzt26ipIdCKzkY569NPicl0/Phy5nLpt6vheQB1xy5DbcW/f/UIWgFu5kw30xuQVCns
TToTpmrESq6u2sBy7jiSM003ff2zn+j98gAPh9/o3x/8zoJlgZMhaEZPb9TM0DbLRl8r3eSwQfbh
vc8hYhHlJUpxt9LXXRnVy8jMNzImdubjGyB+ewlBMvCczuRJ3grHeXcHFOptlSstvHHLOlz4VMUg
d3NEvp1Z3ORxTvA51IBlrqHiyclTstunJidVs3ba+6GZ3EMMqG3vTGraDGFaf/L7/P46cXn0L2kz
WzSb6U+9/YE6zTNb342jGzPooH35bn3DWGtnKye4EDGa1abWO5IGWu/C6TsCS4My+OQa5ifyzTPC
JWC+w/iE+Q4NyLufSkZ5TJzHEN3oln9VjbZ+awVjsdZNXL5NK8Si6PzwSlZuefj4t/nTT0MfGYMe
rm268O+2EIN/HJBJxAfT1NuYHY9HmIECg6mINIss3U+ehfe+QNAcfFPYUez36GDoVL+92SPDqpYh
e3xjeymNSj8ezirHtxdBlTlnUVuNTFbxZmf0PhaDo0g0gziA+Bo8fqdV2rnSh29VHHcbjrH52maG
jhyWaGidnMbVUPrjtwalF0ktLSKWUpC/ZAZX/xf3jHIRLBKwHKrGt1+hj6I5aKGLboyObCUtISwy
QnQSi1xbiMyyPqk+5jvy27Ph4BFxAdmww7y7Y1IRWq9NaXxThe7Rp5W2JRwz3OhT+L2Icap4pvps
Af1tcTd4VeH00OXnd7LEuxOgnTDxAOgPkxAt7wxvedQBBZ8NM8uia5IFY5F2Q2r0rScBjhVXEUj2
y6Lttrh4CG1cNBp3/p/edNAjnAl0XK/8nffuDckDtw81+B83AlEng2n3q2H0N4hgxGrygUR9/Gl/
WLIs5FrUMi7lntCNd+/F1JcJzZc2uplDE9Ml2W2YUzTAyfhn1FS/WFhv6J1uJg3hRpwaNa3AkCjB
pd6EE948TYfNDu08GIlfY/L0zO22x0+ejNNVvH00eJMAjXKYRFDF4Pjtk0jhDSd6mGK6X5l53Ssx
3be0u89CL+0Av5XmlGGgKFITNU9Kaa2GKFkT2l5BV3di826w++4KwVf6Q8JqQQ8OswNWsdNZK6PJ
zX3e2tVl4GjjTZ7axuPH99j6bZs2WPAcyY9JX2NOv3l79S68bGr9PLgBWonpoZIVMbXptMthJC3J
MTdXlPLGMuvgiQfJnGFB73RsxvGRAYiHStewMFUmuxqbIo6LmPQAAde+1NXKCV13YaCTOcdtUi0V
IpymEdMyYj3FDO+vrNrxFgVdMrRE6c8gH7Rzu74lSCq584FErywrUasqBYQCJvcqZBKxNDGa7IYK
mEGVY/scW884M1CubGXHCeSTe/PbO2/x4tGjoAvDwHR2+72uGbQx0RmBTdphJE1rYWRNucrtKTr/
+FPesetsFmM+hscbKT1Hc/7u7cfQMhfA/ogbbtxqXFl26Z4ZeZFCcCkQ2XSCsVNStWsE9tMd7DWT
MN6ouy7K4Rj6+bTHslecp15KxIdVPhtudt/hyF6xzx6dUT35QxaupyBb6001IO5qfYjsNHeYyFSg
4LPqk010vinv3gaWrfmsLCXnIvvdt5F6N9Y8UdrBJLB5MdVGevCmMP7x8U37Q7nAOsR825b0UCVj
5bc3jVRIuky6kx2iiBfL712K2kBxOjbza6tpr5lzuHB58pIBmL63azv7ZP8Rv+8IXAFfkPQD/JWo
UN9egd4i7lGjnR2q3j1G5da1rzSfuMLvsRWuq9ZdM5+4ENPaG8ZNPapLs/K2g+r2ZfgrMCKiob1P
OhWn7/z21nNFaGGhDlBJ2fq7V3kCt6wFusoOU9CaO9On+yTGyNhMsZUuhyTPLmQR6ce+qjIWnSbf
4n6ZMDf3xQqJ47g2VUIkXzHFL1rT+Cj+8CMFWLLXpQhiCq5E/uNnZd5MOLwYsK3ocb5bOV0Xl7JI
rOzA5NJej0MzLCOPWNiPn5Xf91F+H+b1Hh8gEDDMZd+r0j/VQ70dbTM7YNpstknH5AtLYbNCBCs/
+aj5Dr/7BXiH50MnyV84S989E2EfOXoxePGBYMxgZUB+wrueZYvINVDsmfpnv/gfvtq/P8+lWnj7
1QwrjmucsskhTuVZJLFKCLJOmsTbhZZYl2a4z2V5PkcvafCbIiDgfY4HdPYaVudYUT++0fO3e/vt
aaTPu4jOfaZTNm81r240wRBtrcY6PUBqmkG6dJWsmKzOog93hpNQI0bMlCjz7WWsKX/98af/4fFH
lcEyzaGfbh2n4bcfjzkgTytbxYfIsqat49b1nT9W7h5dwXmogQNAjmpCXtYY0FkC/ow5DldZrgWX
eQ87BsByPp6PgAN3gd4gEISWNzsngz3DP2JThH/8+IJ/P24AXoDXgNQcrTgzg7fXW5SOb+K3iw7N
hK2VXzBbEikGRNcidiBI82mDXviaGf5n3cY/LJ60LsBFzMAIegfmvIa/+qHcFF0DEfLhgQbeCBk9
umWkP933vfGiy2B6aAWUJLPWzSUhQlDiUjtbfvzdf39wuYL5SUFxRJTl+6rDqJQBiH0KD17T3OZl
beAWMUryoPP8k7v8Dss4b698FHeYN5K9HBrG2y9LTtRQlR0GI08Vu9gljlWTibnvYKGgzGmuoGM7
V3ADVyWOj670V0Ht4eUZjKtuRLT48ff+w28+g1hAc7HwgeF894owz3YmTFLRwZyguflt0lyhDLdv
DDk9RnWzq508I580jb99/LnzL/ru1RTolcRc6MEpcN5tDWhyqspF7HAQvo1QAmDmksRqb/Xxp/y+
/PFrzu2FmX5pOmL+1V89V4TS+VNi5uEhrlV/Bhx+WNLn+2/Ozqsnbq5dw7/Ikns5nT7DgAcSSDmx
CCHuvfvX78t8J4yNxnq3FIVIRFq2V3vKXQBp6eq3UurPt0f7Yg1RcYXJDuOTo3YqIqDmethWcB8v
Qm59R5Q13PUD9UsKCe3x9kjzq540GTFL4nv6gQRq1+9VyHnblZDdLk0r/U0rjPYAdRcvrhm9RX0l
/tVoMy2cZl+9HINKfE1EWHBivB4SRkUso9PlX6RAEc66Ur6gmSAcIl18v/1uX8wZFXUamhJ1ddDT
k5XhpR1sJu5mG8OgZpfB9j/ofvdey21214v4Ndwe7otsaSxOszYIUfiixmQ7SlnkUGuSJRv0jHGv
yVixmR6ClHSXKHho/iY3g+bghcZwpktmnnJ6RQBbUKP3c+NYeI58KFwNpoVSGO5bXVXdvs66f4oH
dzjIsxJn69C3bz/0F/M/iuSwyAgh4A5NJkP2ctOBqKLYRWGAn2iy4FFI1XNlEGwm2ABtOjC0/58P
hZIITWrKldBxJxPTO34GX2M0KAmTfQ8dsCq/h/U/RZDfCahQa0e+qR/xzYiKNaDAAtdfGelJdfYl
goah1oyO4xZnjL7GjPsQtPXCmTL/KhwmVEQQFGEbgjS9XqKxA0cEn0/3IqfiBUbJU9mKykMum2dV
LOKnNsm9hfBqfoqNeSrbYUwuqKlO1k6GeTUgPse9UEgLYFpAz42gYu9vz/ZUnYQb42qYadkhIeJH
KMVwLwhfyDgXh1Z0ajQrWNMM+gk99+dgVvvYFc6F2v0x2MULx+jiA0y+rNb7ruI3FqRCU90JraJj
+myJK5LCXZ3hXWOF90Jk/YydE46a29galiSD54cCYQmr3RwLIjo1mOupbZ08VBsl5fTJlRYSFWP1
9T/JVdNNXP64/bk/io3Xd9OYApO5KDo9m1kDLaqUwEfa0b0oefAkSgRhUYZ8YJ/EoOhkJd2pMD/+
kbm4d2Mx+pck5uZdperJQS05ikNpVGuVVetc9q74L6gwjsPUS9Chh5j5e1Yi5ADyIX+hvtBCrofd
CT/IMVaq2mE+YHleuHHwxNoYlJ9xTpd1qOdRf48hh7WTNWxNZDPKsEWPddhJ0HyrrHd+Vr3knE0m
aeGo+Wru2VHmeBjzVajOXn96R8lrOCi+f6llyzrp8fBu0hg+ObKwA+BZI1DSUIAffCpbhgtfGHuE
50zJDrcnZR6n0M0krSbFRuUcZdzrp6hElYJvIXkXjWUIpT/8Zw05qjxFG57JcnJIs/XfGKXef/95
XAIIsDdop6LuOYWHyAhsuEnZuBc3wws8INB/TGvTfXJ6+SISxB07tGYPCQS8u9sDf8Qmk1VIExfB
d6RIPnqo12+cCnUNISzjbJFp3Wmm+Q+/3mAzMgwzNJB9n7uxdU4WxHyxq6zHXu7lvcRhZAfIBW+1
0geHk6l2gNbrwqMpDD15NJ7IJHelRmegmHT9aL6AGiY1IssG//iaUQtZZz9k2vA/dSr1NFDDb5g8
nWsgtatWRiTUCN/LUMrv+9DV//sJPFZcKHXK9L31acMxLUq3QNHMsv0i7F6tFHMb0RjChVUwD37o
G3K1EPxQ+0Y+7vqFMTmk6Ds4po0xit1EXgfnzSr2iHyiznL7435xiSG2SLZKCZeDThu//aeQVU4G
xdexMbRjym1bmGHBzs3dZJUbOCLmCkoNUSZLC4N+UTtig/P1YMYTKYOnvB41wdcH0KZnAeAOgRMB
XMXwDe0bkDj+r7CH74thhrePQB62qwCx0E07OI/KYHoHS83zcFUVhrUuq0w4wUSqIVKZIohd9eX2
x/nqMAIiR22GnShRopwcRkOLfPIgxqbttnp8SOVcX4f9EKyrQq5/cIC8JpKSnbsKvSqeyjyauVis
g9p7W3iOcZzrHWBB/VZphhA70goY76tPs2SFgiBVuZNd6iHJfuhwSI4kkAGhWNFuenq7G51k7SDr
zrOg9u22IY7fNH23zgQgmXHWbzGX1M5ge4NVhWT3rss8gOd9J9xFkScshG7j01w9LdUHokV51BOj
Az4t6EoaVfOUw+Qi5l29FruCyn8VPFsDPMFugOt2++vMljDDKaS3MiAzYtNpLh2SKjito7ik0HUA
XHBADR2n3o2J98lOR5Rnw6UbLZyXs1BsHBRGJIeACdF+GiEULGFDRCL9goi6uqY2DZ+livuFa+ij
LT/5lOOuHAsFOhYvUwFT8lY9FYHA470Y7CmTUNZO8P1Ec6k+Wr6B+Iayid19W79HzV0qHLtQtJvm
WU5B+XbZndCFGzjZb53f7lOMubXs2bHg+PoNP9WFh50BlAhd2NMjMxqUAVigaZqYGOKQx6lgY+Dl
bo0YG8ihCPZjHvQdvFp4iPxa2PSF9WT0pXZq4nAMVBx6V4h+JJT6RePgwxI63l4f89MGhjrTxWyN
CCVKZNe7h4w8bDvMCi413fSdWzj+wSVJOhYN8sieHh7UjG4wKYP7YGL8urckdpXawmeqwCthkWPi
Nok5VvNc9f67SzfyEdjVsBB2z3aNyv3GkT8CFMeCzbjiPu1xpEKLCrd6+amnNb+Lkz9u9YiWNU6Z
Psa/C59kdqWSUxFosEFpfqETMTnYVPjQRIvkcZlg6naRqrYBiQB3gYaw0c3ww9RL+W6Md1X8L+8Q
BYK4Got/lNpHo4t+4+72A83TYo3kYewzcREBTZ1CAMyhtghBZOtSqyVWrjXKBxuSPoqUYIee6qH1
74vG+mVCRdu3pgn3I0UvbIPoI3OYd/Ee03tn7Wh5+d0EEfSW5QLVYBFSUr5VatdZwWj9BzpYqhZO
n9m08eCUEOnBEMVLszRVDbNhkERHvQxeux063wASnz7SoOO6oAF0+zN9NRgQSRpyBCHjgNdrBDiW
q0aFpl5iTPPOOuQcDCvpNlY6W6e0vP8mqE/tkJej+KJqGhgelbVyPV6VsADjtublEq9CNtaKNkYj
Lp1ys7N0HIVVOEruiqiSjAf8p5WPL3uWmwUKebAMO0i4aEkmlpIv3EofVaqrs5QTgAog16iI+iaV
pethwCWjzCV0xiWW5OYsClX9jBF0u6nLVnsylQRpNDiF9SmA17iCq92uK7CNxhYbWR9apVRLFqZx
enOBo4lfyMhX+mdUvfHT7EvnW1sXOJe6iQjXfQxY8WimfEMWJ7bJqukgOMhG6j4YYRw+A6wG4+N3
ZVngCyTkh97tcFEG3QpoDhmtZkVUEh9h82EHiZdHswYymb1aHuaOuKahWOqgGLceMFtBxkGHBL8O
mkje0CBxuADBOoaZzg6RhGqbhZ20c9QIkDli752L2ETkbFA/1NyFPTxbnNxUyDADCCQtR717zKk+
TSNZC67smSVeUJn3tyWA21WFnCZPFYVA38Cl3N4MyiwqAsA+CsgSGhEsI9h2PWAVa2FTRd1gSw2+
2sYvqVF+VzXi9R56E6Ax3OCUm79Tr39qIyQzAVTnQXRAtwVT+DUF062sVMiu1GvBeC/rf5H6TlOY
XrFMXxhn2DzaVXSVfSy+I/lRoUcRBt4dzserhKJdLDybTV+tacfgMm3t0BPYipGwqdqF/vgsGRjf
kv6fCSacwuGUCFETvLdiiwhb3Tdk+nJRnjs3j/76Q/P99gf9ciQ4Cf9rjNDavf6erYuliwmB124C
o/9Bk/uOlZ0cB+Rbt7dHmmebvBQFZZJcWB4g3ycHGYhAydGtfLCRlAT9qL6VUfRo6gABU9zC/VEN
Tu2rfz7+2kiioqQXwSBqN6HXblB42AtivrCY5lib8Ym4FIkjR1VwY7J6QzhfIjIDg+2VCM+Gtawe
UxlSk1GpKL4Al0PTQu7QmI0k8xw0Mb0a/VTG0AOUToD2hJbNrtEz88FQMnmTtlGx0HCfnZI4PUko
KRFa84ycmNezk4okf0ZqSLYwWMFRM3MiwLC8LEzM+JpXhySjENeOM8ORjBrU9ShNC8sthxlk4xEq
7yS5bdHWtkaFRGLRVeU55q8aOpeCzMtBR8QIaR14wS1MkD0EPNjVVVYb943n/G3h3xYrXImYyhD/
5EZA5+T2034gUCZPS+cQXgdXInDkqQtWGKgZmrxCbRs6t2CDW/veUH1tF0uDnJN5lBE6wkJ/D928
XGVqKe7J4L1Ll4xiNK5SXCJLRXJQKXROKbB0UpeE7qoorGIlFXW/9rLSOg5SHa8bGuwrRNbdfVOj
YoQUHGpLTapSNhNRuK3VNN5byrCzkrh8C+US5iFQEOeYaw7qQFVfIWoeJfRdW3g3veHvKCPICHgo
7RYadLHpEAI80Xx8j3u/3jcZsnZwMc2d4HuPZi9ZLMQMu1ekSC0bM9l0R0MfCl+jPXBrn0slsPa1
gJjI7Q8sf7HoYH9oNLPH5JMI7Xo5ZJC1xVCpMFNPZa63kaf5iEzBqnWdAYR9Lm66sn8ppcB5oPtu
2L6q9nfAB32UBXPTVtAMOdcx0p+515X7QbHSu6rGxxsVgO4hA19y1zuh8a5KsbKh4C+uciErDxbV
14WFPb8raCQQ/PMH5A/ljusXwX4z1HAoa7HAbaWt15KIsHybfZFI4jur6y2vfCdeVVAld2FXSEtI
hXHfTFaqCihfQjaBmJQc/nr8OKfHUYpxY2O8Z7xIQgnu2ejMU9cSkRKA9Hsp8PPnWnPL36VAllJ3
xaaUHORhatPf3J7Wj9b65GlgQAG5MjjwAN5ODrveVeQGAW3Dhi6HoqyObgukWc04612PUkstNjxd
5W/CoFEotQfla1yn9ZtUR/0TDYfyO472Oiz9Ib4PCtF6zEGy3/VKYjwIZRzbnorWOlSseGVmIvZT
ih7sKnjzW71zSW2sPuZ6LVErRNap0I6yX+m/AYB735Isy6yFNTwLS0a0Jih0onNqabPWL+pFlDwL
s7YVKSt2QVwGNpibYA8CGFk4tCoWKgPzNNgae8yUIcEYg7sZOZKf46AWbH0myYlpS2gx7YwsGX6T
QLj3aGKWNt69IiY1Ur1j9SNb0w3450Zq87f2jPQVFF6x5USVUXuCnXZ71md7mQICDXD60uCA5plK
3yiBiiyIZWdoyEL2S/VjJrfuwijjNXS1tOiajMk2vWLSFOy4rt8e269AlP3Bsi25um9SWXip5PYE
aVD6c/t1vh6ITJECIkiKaSM1iFH4aTzdsuOmTu51I0/XhuOV+6yUg4XUfJ6d8lKA+cZu+0eRfPy0
n0JbHTpWb8qRaQtNH/9NkkB5JAcVf+lFXNroRHvnqPd/KkKUb7o8HQPE2Prmiv3otBmXvwVBCEDm
Zvqhj/uYq0UIfuqp0BxakvBmpVBSXMWCZr3f/kKzu/yDiUtrW7ZY+ObUi7KvIxMducq0xSRLVp0o
4T7vK/LIbGzac2j21j1qc/3zkIfews08q8kx9AjZHilMsHitySpoUg21UiW0bLMegq2IdEdniNDt
Md2sEFIJUZo+/PeXNdjqY5EHbP/0SCsQG1TCUDBtdme4GRB73TRZ4j4wrYiVQIPzzia9pWqle91S
hWmeWvK61NBHSR9wTDzF9frAIcjywrQ07crvpW9iUrQrxaurzYAWwH3Y1NLOL5GB71FlyHDfMwd8
56V0nSilu0MIkrDBzZtzqxW06vB7+D0EI03G14d8hWA8CoF97vHpBqiHSAmMpgtCsdICr9lIEbeW
5/RCgUmzpm8HGJOHqvKMD0aCu2URIO/n9dGuKYveFirs+Cjm4FQWYEqHBlaRbJtYQIfHt6xhBUrS
PxR4SaIzNmRrDXmSSDWdo5Pk2TFwm+o+sEJnneatqqwocPjr2Oz6UQRZ+X57Pj+UkK4PEsjnI1KI
rB8+ytS0Iyg8yY9qfA5SAaXD1m8gDeJpfu/Hg6Hg7SKH64pPe0dM/5xXkbQOKt3fZJhXHIkVv/mV
HGwRu2kgjNbgBJy4Le8NR/W3ooSc3+2HnZ9FPCsYBbCPFNYkdVLBkBodXzw/ovsVldKrYyZbZYA8
7Q7+0+2B5pcZTQiJKuHYHuKfk4u7G/wM3E+l2NJwIVgFpNoaxqGSs++9Li2ETPP7ggFG4Ch3JmC1
6QFroAnnKZGm2KDlmgeprLR13HTC5j+/EZczk0QpHQjOFOijd5ipK6qg2HkvE381tbiNYu+Ppza4
I2OIuJBNf/FSYNlp7XOUg8Cx5OudmktxnZsqfcpBaOlzGrVDSw1fr4V5mkMMKdLyXhYNEC4njHGu
x+nToq118gNbdN3fWu0BoO8diH+lWAUrUc/u/L4LdkMXFdugjNVHJDm+3f6wH3HGZAPREgEmQgQP
rmlqPhV11dBK+aDY1RCinxhH7WFIfPNSIRYJnKL/BSOPK0Er0uhFynS0JanadxYU6zrolftC9n74
Wt/ew2Co7/IedyahEs09sprpzsqc8uJKKX5UGD0fHexq0VAt7/pIXVVuASG6lLO12cR3QQg1JwKw
nW7xCjVWBVThDR6T3ilIpHQp9hoP2sk7K6pOH4J7mmx5miSj2JQXllWrNgL8Om4dRneOUkIsJYxk
2zXM/EchWBcqUpx4dAqANUhG8+v2h5+lGkQD8PcItUiiIadODgPNcylKx4pim5CTjrWm1dSlY/Uu
RYdpg+PCa6VVyQ60sq3nvbIQqnxxEimosbHsyOMBrkwOiFSSA781MsWOPO0sNxUmJWkiYVdQAEm+
/Z5fbCUy71GCmuIbmO/JVpIMv0fGC+mbtO39P66V/MZAQVxYxV9tJKaROJILlsKEMZ6In0IvFMtF
AWF4csleh2ATtQIIR24/OqJjC6kMzobQpKjlJsZei533HCWlhdN9HkchmA0ohc0sE2pqk9wNX0zF
rJXYslGEO8tq/4AKafyoU7VeozCHUWvAlRhnzUIM9cX3hcQw1nuIp0cllus3H6rSV6k2WnYah9Iu
s1wMJjK07f7zLMIHRhMcRDRilrPiu4QZcVE7li1APL1EvnhWpC56vD3IFzkR9LDRCxgwzdgvmXxC
rUb4t+50084i5UKX0F1JEHhOipdl50xX8ycFLft71WheArcTHzUv1nZOaZS7SE3aI4LX1anWqoUL
br5RZUqqMIHRnNAMJNOvP3Au9fSMwGXZjdr/Rlusugty6IOOhdPGOhCrcK3oLezwgCPohAmFuXAX
zdcVt6vF8KgrMr9TNmFhiq4USmQVqlP1pzZp001Z5aMTyGNebgohSTYULZegTfPQHI4AgdXYb0GN
YHozRZ4v4j4sGbYxpD8xxwVuhnBE2gZPtG5fFaFpFo6kj2Lu9aFM6k1MLvOKY19gMvlhE0puWQiD
TWyG+0ah+fvMGvwRvlncS7q7M8xCulMDP93AVUDgt9akTQuOYU3jvl6qxHzx/tBTyBM4t6CcTbMi
UchaElSO5zpLtK0YcEmtTD+If4d0Vu7KpM9s7JClvyK6i8gX1PiahRsLMbQeW/hEeVFFtGxkZ4i3
uSp6l0xRKCUp3Ov/eWPKkNV5PgIVDr4pwTfANVzMZWJKSfX1i24l91FdewtbYI5wQcKTJT7yvRHi
58q63gOAjusAez7JdtN4iFaeV3rrwK+Qlu+rOwTUk41WDT26Y6K8s5T6WzlkNZVUx/q3cEJ8MS1c
lyJwO3pHhIPK9YM4Ql8TxgqS3fZSeHQDfKQyVSMBooQU4LQhZOpvx+vRG03qcB+VRo9PVn6soQ/+
Kt3MvLcyFGPI+QrSmj7J46Mrx/HJqpey6vmpQWghwjGjQk5NdBrrI143lCga6/aAMua7WyJUlDbS
JnHUVa8YB68LniOpHH6naEwtLImP4sn1TmJs6of02caG8xRZI9SDErRWp9uWFeDeYZyrXMlWONe/
Qh0dhrci/ps33VuKbxMAtWOi1yeTgsQqGYjzoLNY5rEL7o2qXDXmHbr5qxJPsFJr3gVLO96e0Hkg
wtpFbAEILWJX1E2u59PzUrCBrqc+eKb6L2n87CFG+HZjqY23MNI8JxqzBxjwY7gD73ISh2DYVAox
Hkr4yvTqDl1YZddGRrotAVxsx8R9IRyYN68YCwkpsDdEmRbMgetX08SKhkgVKQ9Fi1iHKcbqXoh8
OL1+pL/JiaWddJymVu0Y72uhyV+Ot6Ukon6PdE/47eKKsSsaxO7TQF8KGmbqXtR6IIpTi2CBjJCh
yaUmcLqnvVLptus8AArAf3yb9t6bp/4UYmnjI3DUhPpdg2NAqo3GjrgchPKfShsedbe8K4WDbqIt
9F0QvrmjCqglYop57yNS24C4xbih9ZUN4vLrUW6pA4XblYcq3TcC2vO3F9AXkR9vQhRtKAaeJMBC
rj8zyT2eufyhwOa9eIUWboQBp4cqqDMMFc1wU6LV8bNGI3eNAlS2LzNhgWEzP5PIJNCjomHwkStO
VhZqW7LlBrps4yoknfF4eowVa1u36r3U5KD9/Pb59jt/5AbTDc6qAvhMvwV9gUm06+LFU3idSzas
xSdVK7YNjQpPSzdhWW7D+skE7a8KQNJFfzf0ybr2gEbq6THO0xdX1Nf58NSZ2VrUTp5zTlVnFQiZ
3XfbCn1is5IPkbKGS76Wkurp9pN/cZHwreBNcYzIYCWtMTP7FKfnYmokXqjINml19+DFafjkNl1g
GxkWcNxlXPBGg1y6Koj7slS1rePL/qYcAKLffhL1iwOaAg/bgA1K7ju90lAxxgLYi1V027DVJPEK
TGGdxfIl9Fv8DZ6k4DEefasE75D31ZFNBFKg3wpavqVmdLG8newJlyZ76YQTyEmteAmEfaGhDYd6
sPigoV+XXZRR5dbND7mVYBYhv/jJURcF/otrG0G5DcSHGm1sKaGx4noAIaoQq1OcUeXhEU79tyhB
ixkVb5SABOMFVc/7UTmA1GWJwz/67k4yYvSmKfqj6UKFBbLx9bzo6ZisZo1o46x6pwoc+4ODwPEP
oWvXNaGPb1z64DsFv5JmYyLiCGE30tnr/g3Kj06R8EuxqaZ1rbfLXFjzMKnTRDzWpvIbLTxk/pPo
ET0HFJJ3VfWcIiskaofbE/pF8oC4BMwIUkyONsWYLC10Y1BvK+rBVj1tOHuCjOQB2eIlzhy8bAY5
2gdl2t7XqRPsRaFwAKOHcb+CT11vBE2M7gwcS46e25hLZIV5igaAgUiSkxbhOv1D1u7Tom+bUOkz
EMF2V/mnAPfHla+32kEyI3M1KIZAcTeufhOI9juCuOatSgZ/pw2BuLKs9HvqxN3PpigXDpGvDk6a
vnBrQTHQuPjYIJ+fqpMdNYigtBELSadSlX8R3nrHgC79YxN7/l7XC2GrFDIYNSrNJ8NTluQM57c/
pQ+kA0cmMp9Gn9z+jWAFWqqA73CV8CAhEwBGAMbW3eB5S4HGnPc8llko6pHTmJADpowRzUG2r6mc
3i4Ruj2htnUe1BwnW2hr926IEl3eQpMpEtH75QKmrUABxSzYxhvuuIXjTRJE3IqZ4tf3ViNLr5bg
Gge5cPVHsR+Me8XH5fj2ip631SklsKTBLnHM48U1+Ty1FPpmnludXYvxCVpFZ+NBmKENJsrUA31t
FXFCr/TOUB9LsffuRJ/GuWP53QmTHveEECGGhabXP5RF3NlSHJgPrYYhc2ZU5wLb2y0Z1B51afQL
UJ2+1JXwx9URZlk4ar+KvFTgiMiJEeQBGLk+W+J6UAGx1cpDUMQbRBKcDTAeuxlwr7QydWGw+V4j
6iJPpo8F5MmYBjZA9zA4zXPloUMdfJ0LirHJy+L99szM1y2sH9rFnClkPVxo128UBn2QAUWNbEwB
Ezs3y6fet7R7fMj+c+4/DkSLlLoWEsvipE4H891pVKwGbcMVkoOVN3+xFjoFrR+sWyk8J8T+qyKM
/7OME3B1zNgQR7QAd7L6rt+vSZ3QCsQ4tX3Dcl+UQfsl9953NQsBs+Cjewi91Nnd/qTzeRuHhAeg
wJohH5hcQA6sbCMeqtQWXFM/I/sjnyttCRw1j9RGBCD5K9kGfFFDvn4vscUhCZUPYh2gH9ug6k1q
rmmwNfRYXnWy3K2EqAkXtvE80MB1jz7nqPZAMjgFPBpm4jr+YGR20mvtnitYeCoztX4oAvPVKtQz
7XGJGrTSn1OHEsfCfphzA5jLz8OPj/fpmPeNQBhwZczsQSxWTfzoRPcCqKy2sbZKW28oKn534uag
AndP6z+p2VBMQzuoSL7lQUWj7Dkndg+r/ZCfG0PAqE75bWYFxhh+uq4lNN+X5Bq/WgnkW6i50bSH
QDX+/tMDWyK21Gbv5xSMkWquHEvGBykNF77LV0uBjgv5D1cgh+tkZ+HGSqDliRkyOKF7jHyPjxMm
L70ZY10a1MXFGNSlOOCLMZEugj3OcW7ycpOpkPMex1Vdi+2xva+DflW18kkTcK7DEDbInXWBiHLd
/EFc4iHIvsWW+ZRii8HlfZLb+KIq3j5pl/bE/HQGlzCijViaAPmmld1uSPs6C6XEDtL2R6UbKRUR
UT8OaoyqRp4tpsXzjwACj9OZcIgeDAfb9fRmcoH3hhDXdtSoyY8Qn5tdkZvDC8ZuQK7wuS3XkRq0
D2EpO8dKtZ4SNvRz4udEQ9ilbQsHjNnK0l3lKa5whQ0yY3iNLc37fvtA+iJVGQH0HLzER4gn6ZPD
IvU1gGBFhpY4wcuhNGTnXLWKjsebHv7srOriJOWuwEAcqIagJ8/5oOUYG4jKwh0wnyASW25OIlow
adQirz9YYEpuG5WgF8UCcVJFaIVdXVr5Ps0wBOildEmpbV5vZjyCjvGopEc9bUyBOMyDFEqW7Tdu
iJ5Xnm21ygzu40LdVWYnndMWXQFMHoLNwhcf45nrtBYMCg1RMHhjB0Wd7EnZGBTBbIwad3FR2/pJ
Ke+bXsPusoThEVet8OiNJrVGViGRBqX3l89vwUj4mj04WbnBR3BJLueL1Up+CBAKUBSL4CNv+nQY
hUrRiTFNGzuuZP1AJOtgrJMnGDCZ6S/AttYWK5Rft7/D/ADkrgATMxaeNSSzJrdv1bttnvpdQyGc
lNSUQmM9SGie3R5lHsOAVPogiSB3Sv9x/P2nNwtyXOKLqMhtxDJK8INxuTelTHzEpslf6Ld+9UIj
fwh2LgAB5vh6qKyK8t40nczufOIGB0wLNaFiWLhnP1oS18tnpP4Cr+Bw5btNFazgg5LOJKLzEJR0
ofU+So4EUOck1vS1XPr5Nku1P1mvdncNOnLvVgWlXTHIsKMihLlBF2ErRDH2xNrw2hEZ7VoZwxIo
9ApaAhFy0Jkeb3ssDt/+60ywrkhLIAyD/aRmeP15Cr0yegAUzkPj1dRpQnh7qZ6U+7agfHt7qC+S
PoKQMaAUmXuO/MlUlDFqvsBhchuqx2tFlvfkF42zbUPX3cW+aa1wo4VNJQo0781h1GKsyoWFNw7x
eZoUvNYIvXSqdhZFhenrVl1tFIlWVQ/UO4Vda/ru1rd686XB3+rQhql/aLSytBtPOaeY3yyJj814
fgpKTuMJQz+TvaVOUVg+tpx+ZrbGA66x+l1ryvnRz91d54xSb2KwTQJ2taeouCgp4S+/1p2j0ED/
q8g3njIBL8Mwyr1d78k/OydpD6kv1dvb0zQ9dRAzBQ1H222sZnApjxvq0960XBfOSK/6l8bK/3pt
q1FzMYujqIWprRQAZhU/qX/eHnPWfxsHHQ3nRvjr+GMyqJsgeg6nPLjEGOJ8a/HnXsFhR0EmouVp
dnCvkVP1DhhOVuuuFJIzWuXYiOlDpuHwky0lBNNr7+NxsFz8X3RCtnX9DWqgBEDyTP/SCtafQK5+
xoq2j0x2ZJKnzcKaHN/tak2O7/5psMkWJGf2Kdcb/kWtffPOweQTpABaubc/8fyVIC6OrVyCW4Ly
2c0qNa7cd41/kSsr/o4jLDkIs7wuuk4/SGSUC7t9esRT5sCZGvY8lhFED9NcWKae4zsJb9W62h/c
jsOjFmLT6fXC0jX55Uhj/4YUlZtresKnqkD+Vnf+BZcOU1slaHetoq5RhhXJY7C+/RlnB/3HexH1
guodrxRxcnW1IUxOjnjYA1K1zpRgp5hj98pHQrDtumE9OPVTFoI6ohwOE8fYam5/EONhl8XhfT/0
8CsoikckMAQ2K2RVdjjfnVGTOfluuBD0T6Op8VlHwrk6AvK4zyfPioyegSm55V+8rJchgCR4nFZy
ss0adChS0W83aa85WzXrlvLOr+aERpeGlCPZLH3A6w2UhGZRJC0j+zEewVIdKHd+5DgrV1ST/0g6
Gl+SzvD4niBRuOKvhxIGvdcKHxkuzzfidYs1wlqw2nZh3uebdNylQPJYZkSJ07am44UC/mJucMHU
DdHdGGPsFCbh7vbq+mqTjlAXRBLHSGIqKKUjcghFsfUvjuU8RK7T2AU12VMutN2Dj47a8f8z3MjT
RekCB5XJhQxwB3eRjD0KzQMhUv0fIWa+tQTzjxzJ3fb2YPN7hS9IfZw+GY4DRGLX84TcKr54ncgx
1zXaqgu891zMkerCMHsfxeYlkMu32yPOF6GC1AIf8qPCDOr1esRmkDOvVlva4KoOrjjC7Qzpz3rV
KHm7cLrOKh0EaBLEHYodHLAjzPp6rLDRIFQlsgZkQ9nJpbPrqIJuOrOEjozru9BWAiZ95h8t/Sa7
8qHz7yP1knbPXnwpCyCH6kkCwyx7lEOjYecLnbwujORZGnnhUlvtzEhBSSpdeOxZnsljU9+jVjnK
9AHwGZf9p8u+zXy9s0gv7RBHmlUQK+0GnXJiVy8wN2GuZT8CFANXelXpD5LYNKdGQuUlMKxqYeV/
MVckOdByST00QoHJXGlFVeAXjjh35VfS3diaP3SCD6cV8PbCS4/vdH3fGqODADAFDifSkEm1Dxl/
LbdiobMTz0WxCdXAXYct8o/bi2++la9HmbxQ6maZXjhuTxnTBJuuyBg4mNI+VGhqOW62vz3aR8dw
+lKj3xnUdAOxhI/Y+9NESgLCO2ZR9rabSDuhdL5npuzg/Qep0MMTAMPbX0Lg4mh+ToKL3p6C/MkP
XvrA1pyz3L25pq0FFzlMVnG/rvNmnekXYHJ2lL2W4Z+yOMXtX7dy14OIAM9Olv+aw5+hRsoejwFr
S8llVTu/WuTFe+tkmei5VIh//6yyi9udfetPa2ExiJFgqRwCIVhb0jdFexSG76K4JbMV2sfKQi8s
2Gv5P6s5ttILsvkN5UjMN1aG90+w1qkW4zly0EedoT+J+6MVwlUSvNFPx1kee9xXw39Pkn94vq9N
RyXMOPXlSZJ/ZNaDWYOAkjFzNFGXjVdGdMT2ZHX7+89yG4JlUGOjijF1ecoHk/2PGILfeeRSoAdr
WpS1Jb0gw6+9VRa2ornsucjDx9IRuoR6ToH1rdDdxRX59lN8hMmTVUBaMaIFidxR+B532adVEIed
CZnLae2qyDAfEE9Bdui16hULCQpFXvROEzDaDJH2JpnBWpReg55KX7KqAeLgfRkqp8YfzlH50+z+
DtK7JR0iEz6H8FCrrwLIinTI7sP0rqt2QWr8wPX+UYtfjY7uMcoYa8p2C6fCPIABIkxuSrODK3dG
9dVEzzNaPVJsDELfSsX7LlA5XfuQdHZqoiV3aPavFOv/KDuP5siRMw3/FcXcoYU3GysdYMrRFNlk
s7t5QbSFBxLe/Pp9QGl3p6o6WDuHCcWIQyaQSPOZ19TGlWEv2rmYcr+FFetuomd0zg3C7RGJM2Oa
j73OR0qttt5OC+KXuRF2Wz0FkYf28KB8TrRw2xVl/pT1mnGXVLl4yKpBv+v6PvRMoLF/+cKmLIMv
H3qjYJovgJFVlhlxnkbysUWQtkK8eqMPpe1RM3PrFYj2/nK6PCgxeeEsoeynOSsC9HQ1yXYRyXNS
MRqSt5tZ9CUEWMyo3x/lojnKZHNLc/SvEpoIHp9tHQt6rqoIFVp7Ie1DTuRuD5TZzfOnoShYg/jV
15KxWt5GXhqBzlyUb2lYfjcrobll0z6hNbptstwbJjj32mI1VyKXy6N8ZdZxq1O3IHE6zwaTlB93
M/IGQhgjEl+a9Gw4UuKFWAo90WLRfr0/I5d3IX+QqUfKFCQysO7TeUd4ozYpjctHVYKZ3Tlxuxmi
ago081rs/Jv9BUufi8qgkbjSW05HWgp9iaUI2IKF3JkfJcAaof32bhgvt1G8pagWfh+N/uP773dZ
BeGLE3OAIgJsDQBsnfA/HVNaUYEtivPlOMIOfykAKd7Q+qoQ3FfmY0lB+xiXNRbjITm+Lknfq05C
uyqZhddpEVAK8rztACN1b8KAd3FGH7CLGrPX9x/zMmC1uU85CaiFrLj+szghwd0Dg3oT7Q4trCB2
tcpjWbfmvdCXxBsTIw20ob/W/fzNt6cIAgIZ3DXZzDlSoETKrQlHhS9CxrxMik21Gz8IoADDlVV2
gRFk38E0BwEJ9Yb06VzIcZZmYFq2A2ZFTU1fGWTzIW+Wj7nIFhCXTqf/nFs0unAbf6QD4Jr4Un4R
jjFtdXQVvzRT9qxFQ7MZOk37yxEavBSTXI7Ho1pxTiFT86KJ20k0R1obEdpIhuSKSRTXDp7ffOC1
0/d2t6zf+WwZ5rUAOGPUzREjYFBFeTzf2Aj4uQrUwbtOk/RNOtWBrHbJhkDE9BNrRAq8bI5oRWgB
oKxyU/XyF2hni5evDixzNk3XHvLyEF4VsGgDwLFgh55jwa1ORZrbaMQxhgb2UTdGcb/Y6ediSpzP
RhNnd6lpfVWcovsgWYN+31pJD8CzHR4Rp/6UJg09ilrOr10NylqUOo00eCxKCjQx+UCUC0+3sN31
QMPNvjp2/ecEHbKDGjbNQc+N8XNZguQpcan3jHA2bhc8gh46TGECuRDx514eD2NxzXnyd7PEcoGb
B74Pncizx+k7zG96HNePeRSL56St4s1QZkvw/onwu1HIXan7QMWAO6yevnQPhrurgdkfLbuIb/sl
QfXXnK9ZbqzL7nxqMVoFKEAFAOmQs3Mnz0E5yHVVQ8QnH4JMWQe1bSy+KcWA7Kf0LzZItBWIRrAI
YpwDGSDr6UuNhi2WSajVEXex7kbuZQLA0brSR7w81jhnaPISt6xWLOdbTe3kiMzbFIh0RBHE8vax
mpT8u4MC4/uf6HcLk7LT2sJiv6yyZ6evoypLbOWS0x65yBDx6JVwp1rp1kzbeVuhCfFDNOou6br5
dZjmxAPm2nu9qmUoRWvPqVVe0ye7wMsyv+sZC0mYeYbHcBbeiA4MRoqB67GNx12vG66dCmS6MPUN
ITMXGRboxag9xewYv3LkQO5Gx1/kvv+E7+LK/NSdimZ9NbpOjG6Ng/ruLb9ru1nRDUE6IojL3WgM
r3aR9i7SkvPz0Dnyvq1wKpTzrlncWEuAz+WF9u39yV7Dg5OVSjeH8GSFc9Mz5eOezrXopwW1z1k+
yi3wFT1eEqQAK+fQK+iEFIWd7AfQmM+VIpJ9IkvLlZrc5bfmXEQujUa5vhLfzotydh43zpLmyjGf
iuw5tJ2dSJdpF+baBqQlaPehDbfIfb2WIs08oxpM38LOQV2wy5uXsbzSBLxY5DzOyliizY4VwYWL
TaSYHc2lQjnSvM8PuRrFtzP0v691EV7LNy9OonUo+o2Q7lhfyN+cznzYx91sOJVCdaFaHiTDar1J
pUf+/ve9CA8ZxcallZoMTAmYJKejQC3IY+Tt5eNKDvZytSt2WqWM6I3N05Gt1TzVhjEENYLrV669
C44AVx5FXTJY6mrQBM5L14DF68F2uvaIdTK2ckXWfpZwCfGnYlRv6k6Zd1ZsfCplgIhpFYGdxOrv
OPex/TRbWMrSTB6wDonCpxyx8Z0Y8NWtmvoVzPoDWbrsKpnTHWZnKo5S3HKPU5b5pecr3wSBRHUn
kM3aaBOurKOQNgKEhJ+XhvSFtom6mbFsvbKUL0IRXpcqLGRV/qFZchaI51XiDLhL03msG2RRqV/5
1oLfZzorGAVoTo+ulZVdKxqtR/vp/mXUtUUDlBBXoAs3TWuxs2LQ2yMqf1tQHVb7YlABlMQARDro
ia1rPfPUals0z+jiuON46CBjSOXnKAUbXjxGbeuvx6zQdWqdj+GIYIQqVv2znZTiZeV8FaO6ybrU
z6v7LpZwQNgg3xz3dD+UYidCDStLhHaSzrP1LIhUpj9G9/AOznmUGZ7UVX48jJvUSjcw8XZWPgbw
cH3U8ArgCXGD5GcZ7ya9DNo099dAMUcUMefXQoxqp12nRwA+gauAL7YDzWg2pY3xNP8bjTJ2y/ZG
zxM/lPagt7e5pXhZ9E3maSZ926vqtg3nbUGNBAGpZohTLkao8e/vscv0lwIH/TGLvHKtG5+3pEuz
lelVNfIx7BdXSMvgZpgMot3m3EraHB1nZms7gWbyVTNv4L60CwKUWX2YTeuXpNXVPjdKyw9pUXgY
Q0eBBOPAbxtbuyN9uyYqfKF5AZoc2S9KXawZjv5zow0ns0NFylVKTEZX7UqR1LeotCoUDUfpRl8i
5T6W88SNgXQro60HctOFQZtryg0e01+AOBxLixb5KiZTe0uWjptQc8oHrViu3byXZyQYA1r8lHnp
OtCHPD29zEXvtHYGKyWoFvhzMUWbWbXqx/e/3+9GWUkLNGsIPGldn47iCNkYIAb2UP1srMQqhHBN
GYW290f5zVVHNANiDWmktSR2HhQ2fRmHstb2D9ggWQc6YV9UvBDcplB/TjJ8Pk0v8H0cttTlvKxp
EbCx0sVxiyhLbphfxb/yPOvknR4dwMFok5OkgdJFuuH0tauiMZpIysRD45Sap1XZeLRLVLvLJDI2
SR1/xaN4CEYAfl5ZEXphYG95SdY9vf8cl7O/wjiYD0SuoZ+fT4uRRFOK70v5sDjWV0dPcVSL5OrK
NXgxiA4UHvcLZJzoMV80SUqnjTD7SKXjgujmLXxEqn/tVF05jS+CqXUUZA1Z/BCUSABOZzRNWKaa
MktHSa+WoMsHEfRmNewcAQ7CtuN00yejuZdm29qCD5SuROhvWggnXxTPMoChqzw55Rnqnqfja+pS
aqkxGvfGmCDGjj2rq0y41dRVHPmkeDoMLeqErpNQwbdn1NOS4sfsDJqbZPmD1iJV1qrZ7CGI8ykd
BoBEkTRgr9hY6sPkpNbOpu18k7XD6M4YvgfvL4SLC5TsD04Xwl54zqw6wKdPX01F0XWdkR2zolZ8
qk8lfKqUgtHYbRsl2ZtJL1/bkxfXJ4Iz3NWrliyfjC93OmajTw3TSIunwEXJ67AzeRhTpEOsqdK/
W4mW7KeK2rSyLMYdfhj4XIam2LdLYm9n5B2992fgIvqkNskmWDVLURujtnP6NA4a+6FIFgHXwsZt
xUi0TzWCwr+kWdKv7P7LDUHjTMVGl0YdWMnzXRdPhh5mEnCFWiqzDWUH4ErIKF4Z5SL6ZNZA6cJC
Wb8qbZXTF+rhN8zULtJjaPXlJo3xQc2QL9sgcx691MWYfMqqMN40tL2ujHzZFkUQDONQXLfgOa5Z
5OnQ2TSGem924tiPneFPsdzf4cCQ4j+Ybip9yjYRvE63yeNqb+FxMCDW6KWlPnx7/5NeHgmruBEX
LgAaivDnaLHQGnV6NW1xNAxwIkiKdNvOsDwlncdHkc4zMug0eCp9RGI5bNUrs3C5pUiqkMgHPPkm
8nEWk44qLhGLPBZHqDWxW0KY2uq9MfjswA/pkNlBqaTXPNUuS8OAHzh/bJmshhrLeUUaOdQFkS9b
vefi0gMCVBEQ6YnC7zI9+hJJcrGL5QWCf4XkqUvZJ3arqUeOPTKzu1Jkqld1i6D5qMmvhujZ9JnI
tBstl52/ut9WZjWSGLCrabgCKz9dI+lSDraYJvlel9SPdMkHKk462j3hcOX6ufgO4DNIgoC3UKaF
073uxj9Vy6UCvISoGGiRjlZRfLGwnSwrpCeaJnsJi/BaL3n9eycXwToenYe1APVWezwdb2n0sqHV
L99DPe3c2JoSz4zy/MpbXRxX6yhIRpPrUH6m+no6SpnlIWJxo3wvSQU62HjD7VVObJcy+3KlwnUZ
PDGWDpXljcvGQXJ2NIopUYpiaeX72FSftBVYi7lL5ukgon7q/TRsh1a+C4X6lJitq4Kzr92siZxt
VNAtLSf7x/vb+k2l+nyGdXAOhBQ0FwgdT99d6+0mmZxavrcjMfulGYcBUiDpQam03s3l0Nmmcpzt
llBOfwkTZ0wXTnL86qiLhnJ7VzgBhlrttomszsV6vNyEtCq2pp3XO5Qmf0xmHu+AT0pbOTN+hlkm
/LpRZ44pSbsxxqy4T5Yq/lqb4fy5Qbt9l1eqcdMnunmsy07xOM+xX9WH+paLzHlWyv6qu856dp/O
AE1MwDnEGzDY8I8/nQHLqtK0VwXsQqU3fXOEOj4OymOWqp5TjQasZP7vdmzQ7dPsyKsbqb4SMFz2
yikr4NVE1AUyaC23nj5CaFqpGpVwQdRSOmiGdNtrURvUjTXdFGj1Hdo4/zouQ3pTymgIYjAp4B2k
Gl4bWZHc5jkTqkWLssWZdvhldrnuh22DQXMO/T4V0a4hyNmmXNlBTfQTjMok37Z2IQ51onWeLCG9
7y0zjMpl1sy7Mkx0164K6VbRlBq/xZKz3kKzKSkf3l99vzliEQahTr7q+SDafn6e1JMk0r7OYNjM
mrTRUaIPTa1FaCNRao7LpOtvC8lp/CZbdvm4PHV17uca1rfy0Br7IqUHSxDYhU/0Px2fosaxt0ft
yul6eejxkHBASKuIMbgITr+OHYGjauxWAiuu14d2jpFMzGEupTYYlaRJJ7cdNPnKjXd58lGppelE
ycvh4jtX3kuxIhIrH+NYR9HyhGZYcyfH6bUW37q2T9b+Sj7SwGSueiAIoJ3dq+g317wEAgoy61+d
9TGopjELujGtAZRe9SC4PP0oKtA8Ioyivo+k6frWf7o/bJOT1shn5ZhmAn1v0ZrURPqp/VyNuhTU
YYMzgZbcz62i7lMtNrysQjdelabWV9N8egL2di20u/i66yMh5kVswcFGQ+X0kcoWDRBrRkkH+bnP
/FN4eSGK70UFTCXS5eTjHF4TYr/4tm9DgmhHvIc8500/90+zgEH0ZM5VqBznxIi8DtlTP52q8a+W
gFFBome5irzSJKIofvpisoxsdUZD9Kg3SrSxl9z+3CPdviukSnt6fx9fBIdEZgxDJ4oJhCl2tkNS
MabIDiOjJzdZf59kN73TYAToOFLuIS6kyR4t9kBF7f0ASfjK4JcIGUy+3sQjqQbRbjnHRCwZfmaJ
2RXHEfm7LdKL4S4zrIaChKJA3MTeSg7GWn6W7VgEQ5sruBRUQ1BQFHfFaIReFJnzlSP9MmxfHwrY
MfOyUgrPOet2Nkhc7HFxTDS93VPUlv2qqpxtFjWGm9E02g+y+iE2Ji+TU1SbkmwXqvm1suolFozH
oDqyytuQRpBInC4CDUglBj9jfixr5W6Wk+gOrU0tIMoGyKTUlZ/D6fCdXs78qcTcO8/KK8HV5f4i
qiB1IHmgmnBhk1EsUcbVMsAR7/UnXZeifZeimiXFovPR8gpyrb62pX/z1uC0AEjD0ZExydHXgO9P
GyxHrrNriyo/zqJskGEVzmsTS7jRdRmly9GWgXdQOUipmLFI2zpoJ4ciwfub4nKXnz7EWVxRUCPK
mqbPj1KWSJvalNIgr9Lo418eBXI/PR4atJDwz+FhRecoUlak8VEdYzB2siL5YwmJ6f1R3tiopxcF
ZRhahtC2EQGk5no6o8ks63U3l/Exckafy9wtspdcS3y4SpvJ+OyoD6lx6LQXfSw9K9VdQLSuk/f+
LGE13N9b4Ywec4JPoex2yVd1ye618mDoP/tIxzD+SY0/hhOuEhnQy3707BaoSZ3viMw3djl+hAh1
a0fDi2heKzzSgkZ8Q+34r38vCIDcgYAIuAjOWcmQfvqoT9ToiKfKjV1IKl4R7dWI56JYCUjBBkSI
lOBKEjiPt9GYnYhQ6viYIVy/E8ZseSEMvd3sVJtYsqIAi47GG+3U8SywdLsyVxUXgEN75Yv+ZnWu
rC/wzWBnSebObocWUQ+nR1/kOA6pRnMDs0F5rZC+v24uNz/cMtbNegIgV3t+CoreGaLEKqNjuTTP
o7w4T3Vrdc8SBxUuKIlFisMC/vCXByWcBg5CXA946zygj1tAVLGNtNAit/l+wSjiBmA5/ivhtMkz
afCJRK85nV6+KCkxE0mqip025PbT/dHqU0xXuCtRVQEfaJip8SLbS+fb5aT4LKPoJqmLfPv+i77Z
cJzuSkYFnATQBDwOKhWnozoFfbR6bspj5xyXKvSUGH9DI0dxrHArGAbLuOnhaJfPExhceXzOJbI5
PQjHvQh3glqVmd13/R7hFteyH4fkVa8dz5znXTbvFA13GuhfcLOKaqONsZtqT0pxp8X3lkMZODLa
R3NRNrMMZr3N0Xhs3YRr1UmKTdgV2xapzEHp/A65TKvNvhYAn4M5BzNrNwAW4w63oLEZd+9PyZop
/XlGKElQocNt1lqRNwAkT2fEWtjb8piMH0ouh10t44tWYwa5kypZozeHhkJnDVZQ9Pq1I/ItajsZ
Gq3bVTdqFalBJfUcKWY7RbxwKeUfEMpU3Q4B2qc+Nx4atYv2+LfQQouY69AuwkBL2d5mP+q7tANJ
XpgzcllDoeLKayYH9H90j0No3tQcmRbmrU9Lge3WFL68P1kX/T6kJcj87VV2kFV0YfU4TVEW640p
PZJ67xBREYfKkpKjiPM2kITR7KS+9XNDFr40EsDMk2wHoS4pD6mdOLupw+G4p6Ruzip244OiPc32
0PhdFWUPhZqqV5b7RaC3InYg5GNOwglK8+Nsk1WSU/fW0GiPoRKRKKh6u4FIUH0GYf4qhT0qZIgY
eLIaVnfRYhtubTq9lyVD79utlW2wVBo83MPTv3gFA9ujs7emsSuDg0rx6ZrLqkWqnGpSH8MqioPU
lFq/j+LwSuXo/MB+GwWKDPZmcPDp0p6OMok8LsdltdKYE7HBfo9tV9fd/v0l8abC8udVDMAP4BXQ
bhB+hPTn98JQKLnS5ZLxmCpOvTEbffYESq/woeWvKAMcxkzLgszOn81Vo2Nu+6AcUhHME6K/jt01
QVVM2c4pHeWA2MqnBhcft4+f4jiJkUq2P6aGPPmDVlYH6uwmpwMZEMoqtadGShyUulXfOmFh7OJY
lJ6ySNmG4qzh6XJhodzZofqGT7VX1rr+bGdm7umZVaMfZ+dXbq6L7cxEMAt0FDhciUPfFuOfYshE
jIvTYRP4SKwTGBv03r3ZG/ZJQJn/ZvKqu9iH4ncUr93P5Cm8coWtS+bsK6zoeoA7azmSLPH0YyO0
3Klx06mPAD53sDj1xvJNfauQLrz/vS/IYm+vCeoCQSqI6CC9T0fCetEu2P3qo7i1t+Y2u582Yq9s
YFq7UaC48qbwtK14GQLr0dhaB9kvt5Efu9Lm/ec4vz/PH0M9fYzJ7PtkkGv1EZVg10AKLjdeNbFt
VBP45pU1fr6TiJXBtayxF5EJUiJnr6xrazUlRm1tUkrjzrKjl7Z0nCvZ9+8HATtNWY+L+Vz3loCq
bsK8ADyd4KZYJWkSYCCXXHmV9YI/WSfokgCBoNe/Stdx/ZxOmzHGSLkuojyafYR7M1xr5KCraGXm
hz5iGa+0BoqHGsycJ2XLtcVz+Y4rlvBf1RzK2ueMPYrDMzxURq/lzIQ9OVdrhnXNuPJsFMBeK8oA
/921vU4JTzt9xyKn8lMgPHGkglv07gLseJeTUD++vwLPwZH/GocaOBog1MLY86fjoDESshv04jjJ
6bSPy2mkU1t5VZVZXOdKh7loJxqvCY3GtzM0XQHDL8+tIYdbZcCTriuGymUlVIGiNcPNHM+xu2RQ
v+umN7eRmPZ9vMuG5NuI15/XKc2NLbInaOHptlLF99kMsyt99LNg6F9vRF+IHtaKgD6XT5hhjYdd
qRXH2okeZ51yb8N3MiCCuqj4JK4eoVEpFNn+a5v5bVydDhEnOBEV7dnTmZwBQlpomFOQaRXjY17k
yUH0pHSdXkRuXlufWnHNDvo3iwRECghlCmq87jliIdO5SMY6yY+dpce7cF5sL9egRr2tkf/4Pv1n
9LN6+NfOav/5X/z790rMNG/j7uxf/3kUP8unrvn5s7v7Kv5r/dX//U//efqv/Oa//7L/tft68i9B
CXd0fux/NvOHny2mQm9j8gzrf/n//eHffr79ledZ/PzHH9+rvuzWv4beWPnHv3+0//GPP96ERf7j
z3//3z+8/1rwe095NXzNkq8Xv/Lza9v94w9V/TvFI5pD1FH4mPKawY0/158o5t85tNGKINMCtgcl
7o+/lVXTxf/4Q3f+zsdAhAZ2OiIagHP++Ftb9W8/sv5O+ReJ1ZXjwO8Qw/3Po51M//99jr+VffFQ
JWXXMiZId9bS/52AANX4MxzojIGgGDWK9ed/uqbbds6aPBeDF4I/ir+EcUXlr3TkQQ6kQVkyD6Et
bFsix0zonGhG/sNOcShdesW3hr7aocY6N97shOgigyWzt0uopa/zgEJtOKr1l2rsQDIXivM5KsLp
pUhbzWvk5dkQoA8LY+592CHF8yI1xhYtucmbNSv7CdIzvRn0LP48WsPyIW1SH5Xd6LawF2kn1xAQ
rGYov6v6nFCumahs0M9wbbSIHkPRSbcCWjNIG8h+G8Mai52KrCXuGSa0hq781sgvA++QRa95bG2S
VP8+puWDkz3E+ouAqPRYLUMdGFox7JcIHR8SjR8i0oonvU0Ay2Ld2ftNpXb3mGQa36J5UD/0YHcf
rTQ2P4OhRlCAzLrYqpEz74p0NB/TPDKBMJsdFaYmd6GKdQeh2aAXndEtJ8ny5D61d2GlZ24tcnPT
IK8cOD3UaVRbws8oher3oV7T0BM+4jvjdoA0imo+2q4cX8t9uaQfe0tIiSvVUY71oRxPt1otxhu4
I8umGrLOJ2eD6WCAow4J/MwW5mhm9FgIK9NDaRnT3YBt8m2YqYpHkgJDFOEYWxOK32nytJFFmD6O
mfOiJmHsTY1s3/RFyyvkfe4i5t0eqrCZfKG0BxOlK19u9B+SzWsnjTG4gHieJUMy7pxYNG5fddOW
bKW8nVQBt0RLo0/jUiL3bRqNV5ut+RFZ0i+1HBkPUheGnlRbqPjAB9mGSTK5I2ZyArhoq4O+qb+H
KYZz41xo1K0X6QDznhSx0aqvffFitmKOPCNtHk0M3+9GrYOM5nS/hKPOIExFr6CiF2Z0bqvubuK5
AqkmaTNhb90skzEgt693+Qc7KntvIsfcWVlUboelb9x5jvge3dS9KKM1vkwDEzdks/xJa5ePCAEP
NzKwZcTP2/ogyn7YqIY0+lFeeUKk1PJAY3v2WGOGRrVv9tQJ50Jgt+rG1GL9VWhjvW3j2fHjRuDi
GtewBrtk2Q5Y0Qc61x1Ke3Z9Jxw77dwOldnSl9LpS6lO885Q8v5Ygc7M3WGmgjJ0OCzzKx6I6Cja
F1pXuC3eg5z0nbXLEyXyhtqwjg1q/xVGZ071UurLDPwQi7jSLgCRLWrsR5NqHXqHSrAkFhyKkyT8
WIiIFQ0l40Yd1HqT0W783ullhTWvstCsjpSPOt63+zBMZDoHhl0eGhwr94rcaJsozb6MVkf225Wp
V+Q1dlxR+mGCFgJuWYzOD1bPVyeFId4uU3+Ix6qiHGQPbjqXrSePeuVxGZbbWMenvJUr9JcW83UB
YtcH8iw5wTxKClskjTfFUNc3hRU5+9HI1iC5Ljp3WVb7Pt3iBMokfN/iBVDrKJqnIkmGg2zRzoqr
LEVPcBhuQKgWN6Gqp0B6FefZBMR+o0WN5JLcWkyThDKLGarSvh9VyVUroe5K7Oy/xuUSo+hXLi4M
8sbDr0FsIP/WN7YKUAFpBDWIcv1WXao70G7JF4LGD22VfZES0kNRZeq9pUviNo6jeC9l0dOC9kwg
zJVaWSSejQyWm7OlgTtM2uq22Ps5ktSuUdud38xWhnsRxptqVfEFqzG7DekGeXKkW9/0bJ4/Tu2U
yG6hW08lPvSL28jRTRgCuk77cXRrLqLbpnB09kQXoYwDMy6oxCDvZ1PGlCv9BsaevkQbzJa6kXr9
NULV3yxiHxNfE3cZazOJ+hvVE73aFPF4Cwg628VYJKZuKSXSB7XLlqNmz8IdhbbPpDGgJioCQPS9
K3dR51OBEEHcKOFmEGOzb3K1RSVg/CRl8DZlufDgb3rotRkIGRO3NCi70DF34UNLPi284SbCH3Xf
m0YM/7JUd87SPul2cpwVE1MEY1DRMgBI0VPafBj7JPokhx2ATVV6besFy4HIsB/6ItU2jVkGyRB+
Lg1rX6tjt2tm1TmMCJ1BNj6AheqerCXdKHHWb6XR2ltdvenAOd2gsVFvwjmaRSBH2AZGGDmBWpcO
k+b8opj1YKh4pjU1QDRQ31/xghFAv0flntqrOOhmUvtWgdBB09jL926okZNv2aepKVaXhNqNTCO7
lTIZew01NA2scjHgqGfxq1GzL7FACF+XCvVZIj7fyIjyZ900/kz0CMMFnMR3gx7mu0WVjC+Jmdi3
rYitQDIt9I1q/WYQkR1U4VDntBR0BPcG41Bxle9T26o30ZLVt7bo76a5mQ9W4RAjKI9sso1ixiOE
gyQDvrzcK3aWHnsyOcesOyXA61zbr7SdzA0jpd3YiLZtp0Hv5Y0pYsVN8ipGPiIcPlJ7J13Rx3GL
qqN8j9P5a9Wq2jaSI2tvtqO2N+Pm1xBTzrFjhzLt5FT2UyYQjkDwU/baOoluJNAH27azWt2VrSiD
JBAaH9DZ1O8jpxcPqLxZJCflvJ3tuPhgdJm8RQPSPPRLF94V4Bo2dd2L/TLn1U2shPNeSsbIm8a2
c4smlT7KQ6zCSRrHzTyn3HbdkvSdKyf68hF9Wxj9ti3an7o9U4905lr1MQKePYt74lsWGpZrSZ2O
lHjleHkpdS/pAgY9HRL03bt5/FEKMNko9+vRTSrn0V2RAtgzpc6LxuHWUmFI6YW5M3pZ3uS5XO9l
CO4bS+19PY2fgJvpPzKqj9SiZHufy1pxO2iwzXpq7kEolwg/M/kWHH3TDGRNCo9TOhu7miDLR/ze
3g25Hb220kKoZ+/pbN1M6nxjWpOb6dLGrOUNcgOeJqAAZHJ4yJJ+X6flDs3Bmx4wPx4RHN6jpMWb
OM3vDDF6STRrh2pAslsyASZoueYnWZ/fVnaBoQrqeVk/HRYnFI/zYFqPeCYWG7hC1caM5u+SjLAA
TiFLW7ryND/gG5R0q79XssX+27fS6MuUtVpgTNWdnJTAshDyaqX5pkOnkmQ0HLa90XxSsuVusHBI
rwrDNeWmRb+/8Zam88ICjY1sXhP+Qdqqq9hGVXvYrtP41/f5vKw2WbJfO873mHa+H6csYvbI5k1I
SmoAMMZ2FPTZ+K2WXjtR4sujxsp0Z3OV+bBDCrdx5g/zbHyww2aD6vqEq4mibfJUv0377OMQNYtn
5tUzGkMaYxF1RdWNPedim5RHZ44br1qMbRvNqTsD3vfS1Qmgm7G+LiOEvRV19LURfTZZKgVUaIRc
NNuPLGJwVyuLvYQQQDU4L4Z5mNX+riD0RmhNSQMAmR+a0PQlsm+tTt2hY57DvNPYNBw0scX9mCur
dn2susIJFw/Rua0eKc+ZZO2U1BD+Qj5xDOMOscHpBhGVgXJjYQajFb90uhZkcv9K6fKp6vIfQxP9
CrM6GOV0F5dZ7Yqh2TYJEcuczZqvGcljGILFXURR3EqyKTbaQPDbD/3tPHcOTVQsSyIVApKpu3Xc
J0E7El/nfHwMJwz7yVmx7bWx6t9ooHyHT7EmIJ8rSv2yzHCX4uQ+MiIuTDXxrArUd6XlH8uqLtxZ
1C+RpR5SKq0TZ+psFN3jFKU+dfN91+vVQanT6Sgt0fgJWs5ukQYU6L9JnfaMiYyEQ66S3FLT9myC
HdHymaZ+1zT1szASNVBgkbpFYtBDz9N7pE+ag0QhbTfHkZ56rDzns6hLMFy0UH/lS2q85lPoThUc
qbk4EPHzUasuqKMWwRRT9fJJ3GcsRfKLKUbFVkfZMI5gjRi11fwcNGfB3r3GSKNmpQNz2Wi1tQQz
NlcEcKV0Pzb/Td559UaOrGn6F7FBb25JJtMp5U1JN4SkqqIL+qAJ/vp5cvqc2dMNzGLPYi8GWKC7
b1qqSsOI+OK1RRdL1/ji3Z2Epl1qIuVizx2p4kAa/CJ9l77DGtGqNzgpg9Hm73rNHfBXTX2MZBs9
Rj2NbwZxqZEXEHFr0ECcb4KeHtlrZ80Z9MjbgvoCjOK++BWINsNLtzdbapNk96islZcdsNn5sWMM
dAWbYWFSIFnKz1mKEBN1vPAVbrqrbnwE0qOSJLKYt20KMFIgvqN34NooUuzVXL6rgfT3UsIhtdV8
qprr7qTmKqmWDGGWf1ugrjqj8e2TfEDUwVyC9XtZDBYBaa+ivShv+qj02U2oS7+MAU1bK+KM41wK
eRi3pTxOvX/PMWCG2pae5SJbhAn9+manBneLfvnVTGjafDfTQ1ump3lpGPaHa41ONs+M/cO6p+r2
khfjI3o8VOimdFnOnc06KX6I2eP8qIF7akKn7mZduj9GNWZc0AP2N80ed7kmv0RRuJFvZbwvYXkJ
OdYJPpZnW9SviBzZzgP392wETybNOJyIcVMgSmSdHn13a0NwYf1F8JyHE7khkRJKRelSc/DaQRpu
C6+zCwaCnuT2UC9LdS1e+TSzqmMrU1pclS5DhC9pN6YQ5RsR+L7hJi+LUkRL4+x1qoKbqhWxZsz1
LvO7bJc5Xf1muMEOBhJBpuPETjV1nMQ+m2vpvZpGRiYPZVYVWspeBDc5goxwCqz12BkdwCA9CXsS
Th5n5ea7zXEuwvd2bGC0QGCmD0m+LQh5995Tnj7OG1dchhZZ0lyY39KcXhmO7qZaT8lj3x5Mpzg7
jf1ulqTWCVyHc+2YMdHCKZNJaexzQ3+DGPFpo26YzYnfQkyKMqMa2tc22KZwzXP9YrlFFjL0ij1j
Z/fLL2p1Gsmj40PEbtk5ouZ+70w/p5KGFmIsO2yXYyD8o2poZG99X14w+057rxcZPVlbyRPfKe+z
wT+3H1zigLgRVeJklnX6AzOh9bapURFTUGjnoiwXqrWdJUbC2YYt8tW9yuvgOAxb92JOrLG0HpEg
++6Kg033GDLVbOQcVzjl16B23mpNLHYyBcWPvJTXCAR26fDqbCRXS1fq1u0tlVCx4z539fSNyJCO
u7JFgYbCOKo634xnxXjcEFcW+ZmZRWbutTdaYdvHZpJejEjMezD1tA31qtWP7HrFcwOzn3DL024D
+nwcyFmvp6/MHm+lZTbouHTtcyE29WGSQRNJWzq/0cxPJyRQxiUog/W5H7PmoGfCCZG9bw2u1nUL
Z6fs3woygw5S36oji3G+Y0GZdkR3qh+6nVEv4WjX6ZPhpJoVdu3Y7tyu6R+XoS0/ptHVuX0NzsHJ
zZKnbNQe26Dfzj7XASKfudcP1/ZGq7ZXzpbUTzI91fc+TXCQtYVI4BvLNOy6LX8ITMHwOCBJD1YK
h4U2rtFoje7X0Fne2SBx/cSnSO9G7l1L08eZv3QbWYizZYnd1G8c42tj18WO8oLUCjWMCXzH5poQ
vDYk/bT454psMB1Z1kKvOk1ohAKsFEfimDLukOj1u9nzNY1Uq3E+k2nuvruq1i9DRtq5mlE3eD2O
0yoLtBiF33g0m9XjPKrSBNa4fHHt7LMHv3tYPfXpaCCAre1p+z7Ih6OTZlYsAiuLlpztquob+/oV
2jtiG5n+2tjNpri36kvNhBIXOjBduh3btgEm2SKz5orvbgk+ZV4sPSCYwkO/yuNunYyfzuT5Jwb9
AEewsx0KrfcPTtd1+5w2yCMCXOu96a/WnFREelOPoZZZTJbgadp9M+YyiOy1zk+aPlIpr9nBd6u3
3SGYBu0LZqVIJHH/e+rOunwnceG/+Eo6T423/Sq1gN3Km9ewQcn7uOmASTMITbSsQ3ZPEWtLKBdF
5HixhkPvrfP9aiz9g2123hu7i3gLZqd4hrD2bnV9zSEjRusxRQul6NXRAC+xxxy3whCvTe/emnam
8QpWuOi4XtLlqRI2E51v2FrAeGWuTeSQt3trrJ31Zjm5cVn9vs7DIqNlKKRzSj/aTW/c4StfvJ2d
qeqmaqfBi0pbK/cezQb3mb62jwTE0kAhHDG9L8TqVlEBU/xj4djKQlxP2VOOxoYgBV/TDWAmuufI
pMrkGdT/H9qe/3eo/184gEvxPbD8fsu/kgH/Q7kBSK7/nhu4KX595/JXM0Jh/41T4Pf+JAiA+pHb
IJojkezP+M5/EgTBHwTgQgKAjPzJHPwLQeD9AY8HZYjk2sfleQ16+V8EAQkL10wuAzsGoT7ev0MQ
/Gc2w7/SAyRyoMBFBwoFBr96ZSL+lR4g4Qc90NC7YWfWQzy5ajxv0r4DEqviJZVTkjk0U+YOWI20
rwjlunmx1agq1vXJffYqS8bsEtNlawFrq22OkPN8aXbxg0S6ITJpKmdPcO4Ct1riKiWgT1Y3M6FV
WlENb5W7BFjzfPNYdR6AL8ejJGW/XHYdXJYZ9kXaw03U7e/cEV1sI/ohVUKkUUF36YtWt0xelekd
OxjQ0AVwDpvMbxLfp+eWEDDOGzI9Ygw695pGqbevLyXa4mUOLWQue9k0eRIYTb5P+9J7tPvpH+bL
f2tlPLc1//z9Yf8/WxJ/+an9r/ZKSY1//6P+QrH9T+HUINr/N+tmWn/VX+xa2V9ZNX7pz0Xj/sFI
iceZUD2yzhDvsZz+ZNUc6DHYLJx8+GEIwrtmev+DVXP0P5BpoCQg2pNkcTPgj/vnomGtXdOvWIak
o7Ac/X9n0aB2/BupZrBSWCusbKAAH/Lvr6tGdU6eETpvh+aI7c6aVrWTddaEQSuG777rgmjtYKXy
sjYeoM5gQCgYQ4VT1nFOvRosAn3PYzoAAA2+uceb478yWHw540aBkrFwwYePCoNMfha1+9l56Ws7
2O/bClrdcxsgwfQ3VtRnXTVL6OY4RQzk4qE5WLiomxuZO8HJU9mjp/k/EVVMzEZdf1y33gs7Yjph
r1aqLkyhnZtADdyu069+DZZ3SHcVrVtePK0Yy6MuK9ETZLp3kQajiuuqBgiC0RMpHrom2Va8z7Gj
H3ncEj8z9DhvKcpkdgoOqbusN8HACJPlYxmPstl7lnrxm/Qj4wJ6qszqIU8tCi11XmUUOHO/Lx1V
nSYNZq8qPDeqJ+MDtdeDmZfrfoYH8vIVEZUUZVgz361GevbzleTZzPJxWdZfTrFY+0IGYwQQ2icc
zGm4kAqI0BMbF19OD/k2j9HWEpEDMKTzlvzPRbpmOC+FjEs3l6eVzo/zKP2PbhzAAL3B/GoRPNRx
OnjOwWabPOclBchCb80wW7wXpGYzU3KtLkJJqkFNHeU8uHREkBQkktiOuGJvlmI0mIyH/nZpFZSb
X2ZRoRQZzmbzCLvhQIAEY9w1jOdmYV7wEpe80AH4ruD6gwSsjpxueLXIxSBrV/n858q8Bv2LVSqB
VoErnj45r+7UPutz6ke+s26xyOfXrpMyqQx1cdAbRAvT2C3qhj6ElPKR/7HxEqfH1VBTh4KS5dBO
kSHkxvwmFy6Wttk/jUYPcj3OF2mDe7ZN0+70gdLAolNJ11iJc30FpS8+0y5FFGvcOL20w9KAvej7
/HabUxGPqfmlq8xlBi759Lo26Wz9fXIRgFSwKUad14BC1llAF4RZxkGARu5rmLmDiWaj7q152QBq
qxbkw1yRzY/OmwBRT2TqrolyfPpWZ5Py3m5FhGJyr6utCVF1px98Kye2O7V/ZotzLRxd3tzRtqOy
BWskvHBFvEfJajBM73T0Pnf5mj45Wj8fiqy0dlae78mddGNlmydz9BH+gu9oaedyD/HI0uJdGknR
ymYXCBtYp1vHI7BrQA388D56wobOJLKd2pn0UE6QlYOEeZqn9TBL60g+rX8IFBoypylhfc36TZfD
lySYBGdlO8Xt9UvIcmtJXK1XSTH7H/qUfftz/wKfSx0dqCk2A72h6qhzwzrYgr0xtS4XEF6nmMUt
+sScwF8+6Hb0ztV09daY3Xaz5ll3GhtqbRsE/3FJ8WVorfmMX7v4YE/IoxxUksuHqccGHa9AQSIp
bCwi3rg8WU75XlCBi4V7i33w/r1mDSJO847yP0OJI3ujubdHQk5ax9+ioO5z6tYxdya+RqnLAEaF
Ogx7F7mZPhj4wSmmIoEdx1eGOo1PrbIflTc6z17TkHBOu1U8bQLicGP3jw1DneE5j6BJA0vNLXal
IAfDrEY6erjeoIw4mw0ca6kVRtR82su2PsKd0/XTAf4Kb4hTzDdhsOlo7SH7g0x9kedZ7dGmuT6B
iOnPPCsstgz+LbwXStKnKOtBLcwslWHBBDI13tec1jckorJE24ymhrK3kjTt38QSQDovOR6NINvV
vf61AYuTW+T20ShK6o1KVueAaoo4ZnUuPc2JFwQSLB9eD2qq7JAW3q9qmFAACOBT35ovq7n+bJW2
0kUhQmsZ26OFfYBL2PJ/o+T5/3JycRi1//vJ5dKKn+iB/jK2XH/jz7HFYgK55j8EtHiQ6331Gv05
tZgugp9rtYdF7g1jyDWN8p9aIP8PNNvorlFnIci/jib/NbU4f0BMXe8OhLITnEfS2L+jBYKt/tvY
gv2CoEU8oMRBUerw9yDQNRDW0Od2EevufJ4XrSahC6z1oax6bQ4xdfcaJAt3YhLLQx2N2g7eZo6I
9ZZ3FQrjkg4jSsCSgfIbpIx+TgW4o9L1sXEVcmWgTmrZfloDTKaUZZ/oYw4h6GXsX+OK4cNgZ26H
7mx2SkMutAR7hqPycSOMIfYa++K45FaIKhtP+ujDhtbab7Nb1ovhqid0Hj+h5mcrAXboENUEEvLa
GKfZ4CTsN5sa26y8ZllNL1tbZ7e2k46xl1mLfu8ULZIdI5uListAarIDkYAlv9u50PPnajNEnixT
4x6qXnFltlbUAvXyAcHvryElLLINNwqD6zjoU+UlxhzoB7bYtQsbRZa6mTkwSMWmIEfdVl1ms3+V
qtaGvWmq9BEwKtt28+qkU4SDyaaAZi2OBkw6ZQ2lO+6cqs/uIHlezDo337BT2zerO0L6L4HB/8wU
ZhKrCQTvtqej3SJHo6mInlvmT1EppwiHVofv6xuPrsRaDKG3pu4OECklx7LuvnxUHtD/17Oic+0D
RFlK9YCVzyeCE5wXp+YOetCQS2i73EvX50AznIfRFkDzEkvPt87JFGPBAMCwtX48pVA9TFiViWFP
D4Czp2mZPp3aEzcga85ptjNbg51waEwj52nXkyb0zRWyOpYTR0xB3cwHtCgHZFZR8eYM11nP1Zzz
LCuH4WrQ7mTVudNxCVKSAZcaQSm3ghfCow4SB0gks5H7KMq2fkfVofuogvs2azMw2WYO4ko65Yc5
4KEUSxmhlDAvFfmhgJFdTyRUGRSHdR6qqOT2SbQkqXmOthax3dA/niFoOszXjgRTB4Lsx4qA7bEI
EjmsY2hPrUrGejqvrf+WuSTXCYXBXumtDJ1mSbSlmBJnsOOsVxcXlovxzHZ3rVfGS7c4+0BLUy7B
DQSA70WNR1A2cKmt0K75o7kQne7CiZkP5Pd5NzxesTWYFil5XrmrAJjC1m/mUNO3NHaa7R3i04yL
lqch35Tad7blxD3RJlh8luiaf5bMdE7GJBoR+NfpxZFx/maBsAiqh4WExKNK4cJ0CdxtXfH6JpXy
5Pd2tnOtSTtJE1qgqIInJ1fDHjUatfOTMIEHV3lwVvFqyDmyiTwOcdYKFCM2/IY2gGTVmoJbHDs6
VdwrnSiyOfR4E3zJCqq+vRsV4ow1vUlbolHbWS4J9liq4Qc4dpu0VfFCXnPxstAydlzsMq5m48VT
lXsz926DDofGpmwwSUn1HBkRmPp7K7c6Gvzla+s8NxHz8IKo0QyH3ntQXv6DijJxaXvJE1JvHWkJ
RDuE07o+5CC6902v1DGrK4YopSeF67pfmI62PYJAbiKEoRF6qMlDr/n6q1dbrMCmcV4G36hnQn28
CJKhiEaW228nbfQrrWMgG5jm1TwQyt8umMjKJmLynJNubGtgleJ221jqcIFOWoXcbux8R9m4eFFb
Z1KlOY0dYkckfXcNDLGkwBmRanrj4ty+MnXOLrNRU1h1FVmT+bDN2kZBB5coRAu/pqVrTwLi4KAZ
hbsXuqvpoTLd7tBlnrrFFrp8WqnhnkntPAhMM5HpdT5qmHZqL8WCBoPAtAL2uHM3EZeaqJ6kV9AW
ojWrIMO/srKkrEH1rd6mhtWpygceFJMKC2m+27ryjy0P925devuhHkeA8Fp2/kmKoXvtNJGyUeao
yxMEYIG/qzu0bb7Jxcykj3sMV08YmNEHKLRlEyLsWBsJuibjCO0JBL4R1BHm6jrmixaBqRzdzwxo
Ntk6Ye/MHJrVa4M8TH1iUTavTVEAoIzJd6NjTDrJBW3DgBXUe33uhp2Y15TDb4KcQcN+2/VBdwMd
MUY5d5DHDD/UDQQVgS86m1w3L9kNWq0hzgZ76kDNNeuxyD1YWi7LxC7I2Ss+XDre7yhFDRLdoUQs
c6oUBSVP2zVYbKyGH4s6zoJX7rjDwTKaXd66xQW69L6dekprdX42FfN2rjRT3PkLALw2ENdNbN9a
xaLaUuSTdh37k2vGZla6Mml4VqXdRUMvtbcmzbRTro/tvcgM8sxKld5vI/tZYTU7vAqxOXEzs9z2
pugdntW6uavnVewGuyZBq0PfNyOqmpcY/xTHnUYkuWNmO5XP1k4hGUFb1pdJM00mAwKuJM2QJ3cU
2WNKHCtG7Kdizb4KX1kRgjqNNtxg2DvryES7OTPKCFUGYtfl5n1Ahnuk8u6WAo17vA3dyRI2bRKr
Zj+Vov89Vgb8ptHe0KTYfquNQgvP6OtoKm89f833fVuhieHJeyTYDMwbJuOpmSHECAzOb7Km0XBV
mojB3LK+8axWv+dmXZ64FE9HIfjgzTrr78qm7u41ofPax9r4MnyQ0Ja6EMqnqOkISvtCs/lz0Kj2
nTQAknpGm+dxMl8HbdsQl3ScX0WJLHC0HZZEnh6matzYW7r+oQf/eoLfz17VOv4msge11LKQV9ou
6W1BKmiSg/mEfT0toXTdx3ntrn8kJghsm8WewAZr51O9+jVbAAzdqg2nXi561NvjeGmc/MaqFz/K
9U5F3FE/c23onnR9Lp+qaunOLgFFrPtmOyKzZFwyyuViOVO94/Nw4Jrcd1GwDviSQFMbRcsNG5Z/
k9pdF3b6emqhFG8Qt2ucYW5wdCF1jq3axPe4mDbMu9JD6PCXrvVey6xJxGAt2FkHg5VGRKg3p+uu
kFf+P2+8l2UJljtUdf4dWNWL4XN7oY4wzm1wFI1j/VFTKVxzNreHVg/a88C28oRDeT2TVTfuijZD
/Wki9hjDZfOK996yNTAUVoezp6ezO0PxYEqQmrYDQnLgVRFOnDujqNtYDtUC0deAH7tuKz4rEtKK
uB2Cz20I2h/GohcX39z85SgBS3aaJbbPZbYqHwnqOH1A1DuPVHyw+OTavta1Y9+rKYB0zJ2Rjl/v
BdDHOVic5mcK/kBV1lx/CKgNkmE35vnzhO7jfXHphKjWjD4/OUIMQcwhiAm06nab6v6w+UQad0Yz
P85GwxW9B51OtUDtcv73z9qb+hMS1Pz3lrm/ypq+mmZxUZxMtZtAEMkbPVvcR2k5cuex80cU4bRE
SF2j+8ms0bNItJp5UPY8WdiDfO0ic7fVYlc43nMprl94ubAJ6hYVPYqynngegyChVtlydtLhyhCm
WlkeU8dH9CMd6+SN+e1aTNeEW3ZGLdAa9idJb+JcWbfb0Jvflds5vCKw8UZu42/WSCNDe9PzpOiR
0TNYBvbJHda3FXwA+X/1S9JlFrbCcl9lPw9nnr/ufvHlV+nN2XHNGBdKr8WDYNKs1mPII9vJmV46
UL0Esec7Xvd1R6vdhNZwBi/xX7IZetvWjyT7nBx3BhBrvXSfm2O37yi0b7bqpp5QNGdKH5+bKXvq
ZRu5bX7hvAslfLo+TvCPRKFP23jrC78FZZXePjO9INzS3N2vzXjf+PoEa7h9tr52WwiymbguBKCA
KHKdoU5jm5kyWnQdKMw0dsg7mK9NbzfaMm7qYc8IUhzpgLgMJX6+cpzHY5vb1YnnuEapbC2HfsYO
bvDzZw0RGJOPoDVMGU086ZjS80w0O5UGWlIjMLi0aONDVQRjgpAtONBIWMbFgETNWQ02uXx9dZam
CRl1snCt5hvNZ6TLN+O7WtHrprP5gMCxAa9Q025dIYNdAeez7HrdUYnOtIH4BOW1l1fYV9PfRolp
KkdynXKJiDSFhyLf+vSoFsNHqZkNcV3N4iSrsQpxQxM33y1ZUpWFFrc5RO+2NV20mugyhLcUyNq1
k7byfFtQRYcZ/v8mazUQSaLL4Z+HLyNXVFSivnEqa9wNTkNYwYbiuZ8sOOehRNvFeh6ZG9B7Kbl8
EglCI7mmWXfsxG+N7IenpnTSvSlNJi2F+sJT9mHb2jXmhzjQhexZOaK56bjqhUMg61OWFVBHINXk
jd1PI9H1pDE9i9w0eKKDw4BIkDC4aPHXI3xVDlBcrkmPk0KynwSW5t4AqyMRsmeESJgKwiHL0H07
uXUcrHVMlk1jA22nMnZyZJhd0HxpvSv5lLUi9tbGv6EMOr3zffXuk5hzgIU+AfngG7B2HPlanl8c
NYyHYrRkwm3Jg9m22n1qu9GG1WDnaMaWDLbeH1ZG/ngwg+GANugFRHCKagorD8FIa2GQ5y9Cq8RH
kF0KHyoAFdfi8zehjG8qkGrpjmaUlrlEx5M+csbPibL7G8jywzqSQ67M9BBkfCUGRr/ZI68K/5Bj
NC9OX3LEgaUxo/SHFkh0py9Tsg5Bsrj8HFfrvbAqlQyV9SrK0mD5LdURrG06a5PENUFwHsIMmBI4
/cIbiqjChrKSNG5WXk70ZNkkWY5YpQ7Ec5NpSB0Z88lbPAzUCgBok2o+No3cGSCexVKO+PV9QR7a
UMW9MkWiaVO+30pSvVebF8+efzTNPLKwLZxKheJ6Jr3+sOH0oA0T2sY0mnsEm8Oh2ibvkNfEa6ty
TEnyCyQ7tzbsTNUyb3rMytsOSYs6lmvlRthcJeRl+XPNrfvRTuqRINrMQSK5IAI4VKP8MXSGFlm1
9dHz3mJh4Ehc2Bpugvpumn8t3FVDzXII5jWNY1AiVEU3z3D9o3LnNXLrj6rsWsTeOLfEApIzoxNt
3J+trD80z5z5FW7CZj29VNhMIEEqigftWDmXZQpuC999s1b/K82CYqdGCjGF454lZDCFfutlAeuJ
ArSuoaswHZilw4172I5Wx6okqW6IONHxs+T6ei4Nmudm0SMuNf0OA1nNFWKCPdgye2ZBE6Wi5qGL
tslEmdXM9TnXdUUsvHyQrkAHIudbY5PvnomeKeiXJzq00aH4xJOsLi6qoMBeoCPGogh8jJzZf+Db
GRM+BTRb4CZTXmU74W/HzSVdHtrw4BlSgh8M4K+AYIwTuXHI2xbthackt1h3/sGKuC0yZBjoOaWJ
cHcxA/JykWogMvU94BrZ79K5maOyHmEqXv2gquJ5Hpd7sqnYUYNtiO2rLCilS77PEfTpvdqOyHi1
sDfr9mzUKwIY6gaRHQ1cVOg6ASbOcOsibYwbfUR62vs7VVZDvGr9/ZyPd1iY7zIxcevj3PT7Ahyg
ppiSyNkT+00We8v6n3Ddeb4yY8Hk7oqM7ZeqvOfCMi85eE2IOWKKNTC/cFO9imRu+DtDtfbBr50u
Muf6salJGpIlLhtU53a3VAe0VHdB0NFKOfrdV2fSI2DNXXG7diX13lr5u/C4xE5W1x37DZlP4Gxg
FDDt0Yp3P7QUW2aDLCKs1+aD3F2uGiUfXSFt7WSg+D1hY0DaO2rfBikuMBQtMSst/EPToRIuWhx2
rYFQu3AomM9dY9yVFizYVMj1Lt30IA4wIF4vHaTJ1iisrN564sl98P0pUVUqL0gBNaCPbN6lGnrn
eiVkmtb5Z69LL4twdymljwgM9sRvPtbcyA+9LB4hyYAedfE45BIGQaijqrMHv6UpkmTSk5L0ETjZ
KwLLn3otq8QQrRUPMHWRXTdTWJtDEPcm26E5+dXRTR8GT9RMqStTVF0/mM3Aq2GXcAJ8AkSv7fPc
DwOLsgKooIs9id1SYOnBtI6yqH7OBhc9m89LWaBlYsEdoZrsPVrgN0rf9bCb8JusDSL4IYMF8Po+
plTnLsgLN557BOKIFVF3rPadlZcnT2Yv3jLvSeSgtb3J7kUOhWJvLk41I/jdZCii82o3V3nPeDG/
g9Ye4ETuNn1+1DPNi7X2V1Uvn6M3Eak5wI7omY6wYi4f/SJ/Kjf/yx49fV+3CpmIb8Eowp0l05x9
CkskS86nYBISOQwQXiUc6WxjrlQ0FUT0sNRhrWcPY1FxfPraO7aFD6oV7wGn7ZhPsYjnbEpqEryU
n12NMXWklfJBk/MrsMQSoiYbwpV679B2M1a1i7LXREseia1K95UiBmhGle29qbb9PUCfghBYggK9
+j5wmyJisBP3hIBSa2iIHssZaMtmZjEoMU4lNVJNQXaPO2J+cZXBHYMJLx9IdtaGM0UUl0ng+jOq
/tdqytdsGJO1ND8VdSiYdnyuS7YJTFh4B8S5QHsAYRGneU/nRU1LhPLvRLF+QAJ85SSk46tiYsxl
+T17HfK9deti5MVEygaMmJBXVQQJPFPhIZPMFX6oSv+4rN7MkT894EYFJtH7bNdehf6ilE+ENlLm
2pjtTil3Ipm25AnVEdytBsAwnl40kKnWhq7oX7RF/6hshql0LaxnYXWvXNsCAgxcj9dV3vat9tRu
9oeUzbfXrHFGFErkWijsDFXQiQEgE3UeBSGz5f0kqWUJfdldS03LZCCj2lVSxOvVJwVkXUSF0Txo
/GKkHHo+lsE84lo5Nc4MROrSIzjz10VNU6pwsanMQLpq4P6kccRtKWSyNi2LN+UX4aiRX9X32k87
bT04dKfGIbRO2HAwK7ptOUZzA5ySm/KtMm1GAYuLeYqstQNtcPnbtIJTTQj/kLHoQhhCEweOehAD
bGPf6HsgpiciEMq4I1YSt0sqkbJfTRoq6GO6Z3575XzU+uoXkk6OE+M+JSh58KbPzCcBmkDg18Iz
28i2aL8pm3DQ8sO0yjMZJzWSbChSIfkcAbenuwojy4HMwpXDu8QHPE917NW5SnLdD3YBCFbkEZ8J
xc5h6q3VI5hFqLf5TmjGoVSD+1rm4qw6/Yvb9bIv9JuZ6GT8U/foDF/WSuH7mrMrfJyeVgbsUfxS
RvFtdOUpd+YfEz5Ao/8szODNr6cP/GPuay2HNva8zTsZOmdRa6dH2eclEleo51xN1Z5easLNHfpw
Rq85GP62X6X76pj2l5TGa0Wq4QGOKebT8rFUMA60v3zmLNKU4DdEFZuD+pD0YYR1af7gKolOeTWd
WOs3ShxKbuAyI62QRz9eXOs0ut13x9EY6141ndDI8wJoQTna/WKGXDWcg2ssmLnn7rO8gr59PTyo
SQOfF88kzD34nfaDEjQ/7Cqt3Zm6hKjoGIdQHf/Mddlf0lnje5g+/LadI3++8rB+2kZenla7vMBs
OGjKxY7qw81q9nAGXj+TKHy2reCGdC0jKrztneyjBWdmHoStx+lYe7TR06fS//K2ZVVhOpCWgzyO
GJMyHNPqYZ0k3IxNw/uUPbepfU8S1/1aslEb2DLJvkbRuWyHpnbuZAuj3zgIOSjTsyMxuyosFlkf
fEaOUCtHvGgFs5qzGA/zhIq4Rv9NTlkZT8UYO/9B3XktyY1lyfaHBmXQ4hUyIjJUavECS0FCa42v
nwVWt12Sfadq2mxe2qy6miwyMxEREOf4dl8esmwSsf/gSWdSHXcGSRl9wntrdtZdjF6Bzj1Vl7zp
Pn5MTP8tU9z/aAL9xfH2H4eS0Bje/tXwuHz/rH6dHfMFf86OjT84LyinAS2lg32QFNxrfw6P+RP6
BDBAMwb+MSIGcvPP4bHyB4iyjYAsYYeDGQGq55+WN/4Itg6Qqg15j19C+neGx9YP6M9PRlESwzII
CRlQqwwWUZZ/s7wZMQJAOC4jy9hbdN/IHW5uNXdxVj92aFXYkaphxVDa0T3R48Pk0SseJIFxWRd/
5dY7LfbNUzTKTlE5gRL03og16gXz1mHwMf6k/vSy7Bgdev1hinZE18TBZVXbnZ86r7OLHbl8z/TX
9ri0CGeKRyBSLp5E8AtEEzFj2JVDWKA4jdpdndgjB4aRzR9dU/JmP5zs6E1zB+d24ChuBwdJ382D
eK97cZC44Idu4ltlgux3HG4SUin202DTbXWWb/M9bN4D+z9fPtRHPZCD2tVebwQXErcnuMRIdu0B
dO8HvaPesHuaHOFesRV7+wlsPI0LUR3lGPpK4iWGLd6Nr/KJEkP7NnQ6T7roma3ZT4fbpyfLPt1s
v1mc9kjrufcG4s5GgDi2R0S5Q0Y6175hgWS/+A8Pkf0BieEI8sEr7sBs2NlTU6eEeByU9hsxQFbm
40gw3Vj28BTT9OMafG/DfkvsB94rO90DHuS/za7xadmCTc+WaX+0r4qb3fVuZZdHTDjnxUqd5JFw
9R1ZpCRI8ToO0cSonvvIbfO5BuK+3vU324QOSVjxCclT/R4dtdvkGjl10O0GW7r0K3MyQk2FJ1+Y
4QzdgX908zIZ1/Zl9XPXdJNjtOc8eJo94i+u/pYfaDhXatbWLjN81gHTtXHz/EpiVuic7Lb+UCcG
MPbwjQoVygG+wR+7HYIhyN3+k8VVm9k3JMY0W9H2b3PJcMCRGnfhs2aNsn4bT5otZIEC1SBgJ/lc
snng8flIErnnjTsBS5G99g3ZMXezeI9FJ95fy3hPke4+/j5gv6FiF3+bT+DsRtwTZjy2r8vbxPyK
SQBT3cq2ml2sErGkEzpypSloRNc4dqI3js8ruIr8bN1SUeLWgflcn+KjfFLu2+MUDI+6cRU+rI9q
FV3RTEBZ2Kxx+IV4yM6xCwie36fCaZo80WkzBlLUv/kF/zYdft3KLBVtsnfT0dizMls1mJeearkL
Aw/ppHTE5G2qUIfvTDVZoOFSmzS/fhje49TWjj1l5Rz9floOA86zeKe44SG+pvv0iKdj+B7e8i3d
DwI59vV6PHD8jSPeN67ALaDCKsGi84U1ZP3AnFphBMRW+7v+pp/Y3AdohCYGSEfwlEPmC5xgm/0V
wf6z46tNVwpclJzYKZyQ7DyIFrtni0LDHWmsF866RrOTZ+masdl/dZkwh/fiZ+rb2ARtIr87FbqJ
g78M49YnL8yySz/2B/+67GTLdqLsRuRzoSqBRakbnZVL+Cj4mbtdwaLyuDzHmduJdvfBcbF2pZDo
ReO+YTjjCxPCa3Qzf+mkIr8JH0jCLALYd3aK38w7LSij54ZF5PJA1520W06lrzr+4m3JNLvfr+4F
FsTNh2Azs2E2fpN+ZWf9AMdFf8eSYmffwpK3RITp+5p/oBK0O/n1Gp2sdwUcD8ueq3ynXBMLkyem
vdd12feOdKuc5FfzWLc9JWb2NNif4l5aT+bFWx0jMF9Cm5Dnkem8XX/I171yF1BEc46/K2fzCuHR
W+6Vw7nZY+fxGUOI+ISzPWNH9UlteUHtedvy7zKX27L3/h7v0HWsvWjfx7vqeqBJ23n2aju2z4vr
aZhzvU8mkW7kdF/ykV/Zoqu+lO+vCjdzVPrSXvzeG9zJj98R3W2WcrbkzN7s5TvNWb3peJZ9yTmz
Hn7qYle9rAdegp2MTrGvjmQOPfNS7UX+CvkAu7ZHh+wqrj3+Dl4h3c7PMBddDoh/no+SQxCv2rEm
shRyNE520l+zvRoe+u/QI/hl/v3VCH4cxbl/YhOHihPgf30yvIH7IulNBuzH5ggXFk+wzcp0/J7K
h86FXYMgSpLSx+g38H+9V+z55dGi3ZzbDI+q/gBgJLzkhYtvRgqGxR9cvgbNN8jBBeYu7IqZ01M8
qZ8RE0fI64oXXbXgVThJvAYIHESRcd4GnJWuEUBRcN+V98fUTg/3zu67QOzOlW/0G9N/hAfEVtLB
PqG9E9bbtzw3jZN0plBxudIB4w5+4zauEmz/6z3h1qgd4Y1nLIdvBGz4oofyPSuczgq6IwdlvmAV
PU9Hhv86exE7PlnN2wKX54utt9G7eoSOcAm9W8tlvkTxSYCFY4x2KhwPnoc5hywQW2YNa/q1sFOo
QnOlXnSIUuvWP4B3/9YC8n/hTfxPyktsVYR/sXB8z/tfPYfb3/9z3Sipf2jMtrZuGrKb0FUx/f25
buRPtrZdcjJINzKuZFaU/1g3KvofrOeYqhsyqzmKbf7fulHR/gB2S1skqGYySEDp/511448V6M/8
MRaKWy8RvVQmGFIRAN2vUQlxigrax7Brawq3e5wh8qSi8jLCRKco4ZIlyzslDFcpf8eLYw6PNGj2
bIb0Jb6FmRUoaHZzekRp87runuwoJuYdgC/Wqjs0kg095kVN5bR0iobrzpRuV5n0uPay1icd98n2
o6f6QZ4DfDTOeCPUn2ByLAH1cxc96vOtmAdGy+nmFkgA8Vzu+wgpsbaJE3KnD2kl2K1NHvBM1REL
qDE+0FNAu6no6sneLArmKYxOUVmS9ltepC6za1vsrnXExEv9plZXUDl2wtxpxEWX1d/XibuE9bJs
gkjRfEAbufQixBGUKDXD9RztWk05EaL3EwE5q3gxsw9DQwUFW2nw6IZyZeuIe1LoVJPltVgtxOxT
rutjpd1jbgzi8Z3xz5MGpGIOJ19bGLIrU7UrwidrLH2pjvyiim+ihsctZh5plvaogbyJDI+k0d8a
ensGT5lR74gquNL8fZ4wCtAFgZtqQ2Dvx5gG6ep1iG5i1GhopCSAYcS154InvoLdOUQamcJP7jPF
wgZU3uXiN2n9NNcHwXqXdIw8jK4kmM3x8qHh1GE2dLVCZuVm7GXGTmsjr82yQOxYxBsvZND3i9A4
zA6Znwo2MwI25x2cpSBE8kCD6EBgWWXuQKsJ0Agv8/aoVWHmdrOfKRSexgroACpb9AE2PqxWkAoK
mxV62CQUMZGqWkqa7EmQHSwgXty8l3m0iYs2zh5HvJnG+JDQ4kTuw+mY041LclOLMvmMe2WbCH2x
3ydECnfXmFxcLLOp2m37JmIrlKvcKTWiojxFBW6uU6QEM8k0Xcu90oiQzXBz8q0oNAJ3E8Dhdmer
DAh/HvUC92OE5wrWTV0mwWpe6l5zFMOLEhwdcn6I9KdxfAXVZRf5Ke9CXijHwJWw/cRIe5MGci4b
eKt8zbaHHQF1UdmnyafBSLduF0DDM2L11q+hYG1f3ZHn0oppdwFDTo+V3+FmVxP0hnibrW2Eg8hZ
pdlFgndL5bPIEqQIJt10Y5Czp6sFiaqZJdZts4umwQDsqmNeEtCfpPs6my8MxH+6E/4Defgz4vBH
5/3PG9MfNxjc1qAUDWyCvxebo+DIVtyTcZLz7wmbk654zFiJTyFS7eSu8jVSSFJhF1lb86g26X4x
Ck8aY69eZ18Ip6DKQ38GPzIqkj9i4Y8QXegqhM7IlxlOLX2U892a26vp9t/Ij2OzYy7ROJKFuWxh
ilj5U8riMrNsebyp4ru18cGEO9jOnIXgh4qP0lDemADLCtgI8cna9CauZn2MndHkGkdAWo+6+hWj
H6elcKN3Nw3Olbzbp/E7NZ4dpNSRXAKAeg6iNDuyPTrZJey9dwVkOW0O/vpNlbbY51+9qVsA7idq
5GAgW4MHxE2VP4p9dlWr1N2CHeuc2UX5tlAiXIovyMGrGUhLizWs+JvPFX3iXw9BJcT2Q/OArPmb
4ECHoWBOm/82kwxP0ZFZYwdkUdQxsyCp9cFMqCDKFRue1nrsfjT5TgWGLLw0xn4Ovay6cKsQ5Scx
OXLVC8t+1m4iM8gxCOsJ8uyuFpHBh8tfv3O/JQO3xx0QUJFzcTtyFJlf3ziJMwb+SM4EyfoYkLkH
kcGWcVyy9W/en+0b/fYJbbRR3aD1UqZ38/dPKBryQZzg/XKVyeyhc/qDHXMOEuTr5u9+lvEvL0ti
kYBkDVudBinsBr++LBphZrBC8WA3wtEs9TsjlPZJN+2I5u5GfXSBCRIiirFmKC9TDXxSUwJJ22eV
pxX0lE2n3MD0XCLRZEv6aLLVkqguiVDBl5zAUyS4Ec95Kmh4dha7HIRQGuGUVZ5iLl6ieV/YcD3u
/46VN3tA2I643c0HnEvReeo+JThFvbZcV8ntzOk0wwGdL6p425iDp7AbjJbbFuqYIWku2JRFw4ig
WIj7DLGNjNgxm0Kka+o3HMKab2Oh7CtxPs45liWJW8k0gyPNd3L0lLO/HOJmX7fRNsXdRbmXrt8L
4Rpl3aElKNYZCLTo8uGMH/RMVkmutgAzSrtEwo4Hotm0Th8+iPk+MWtb63dGeVspWPiM2icjaEtG
Z7e8DcYrnCh/qp8F7Wl7DCN7Bxr7VGA2CgNcoks7iA3Mz+5rYyH8P2NDP00zm+XlSxKPmdm4+raQ
Fx6WFOtR/rWYxUHc7H/aYRkY0ljfTenL4C1QIMHiYJ7K94HyvNi4GHSGFpex38FlyPq7kSeHDiez
EZ6jbGSg/eMJUFTP/cCk09QckbnkINRUCh8nyjzSDCMQml0FftMcQC4uwaos7sbD17laVRZtvQmf
YnY7XDditYAJw7PGtgu0eauTgFpnu1mVfb8WD2beBzHzExvQhaviS80NlZ6KhEApKUtcF7x4Jas3
8CLMWuLq6afccN3n0s3KBkpSHOz+cRtEueykoRQYy2fKbDNlwaNwnWwEw4hn34D1PDrmkeVWeLFV
1mb8uDIG0dqq+3QMbat9yoz1MFG21gWlAlFBs0sEFwYjEBe8cWh2hn6FHcWt3Nhtj1SFrDkTZ7dm
IQOYbydikoPB5lj6WUu+wgEtJfNCQgZS2gecer6Y+YX8Ykpk2DS+bIh2CtX2wAmdkWiEyeJxiQ9a
au1JWhCO023wiFj/iX/gci67u1XW7nOFLqDxpKgD2qN+kOCpRo8UFG6UR1wtitNRwIDzJZPxI4V3
wJMCU7jGoeRIA4bVT4xDrL6gHNG5pYoHADDuCAh7MvzJ7A6wkljDpK5cfB8mnfWI7pmVTJUIVup6
2ktIJ3L9vRJ3en9XtzA8Fawr5HMVgD2MNDI8lVb0kmyt0mJKkECwq0rex9aV5d9kflv1wsEEjrsI
nBSPSOmpMS+DRkX0ulNYcRUKD/HC4kEtPGjJ8zA/iIq4F0w+nSmGs4Hje4wcqeyJf15CUfAMDDpD
90mfW9CpL9OgOrEVu8s0HeIwut+WlFiBvMHC79bhSYlHP64/y+65zuqdzFpzyS6E1P1+eBWT+BGq
hksxqaMzVmV9p3Q7IQQfBT7oaTR4UtISnUQEllhqakRxEwaKEoQwrFClTzOUvYBBrTaXcKFj0DI4
Va85WUpl5lxZwJKgSgzPhnyKuM124zMefVtNOC8lMpLq6qmgwJhnuov8UomHTsBAxjUPC5Ri4xK9
LRR6X5Gv0i7D6UEWQ46fGiE+RHD0lip7siYq3nHcmYm2+WmdQcovBnVKOplSyKVBUwAUxSGlLOhp
gBCKGLpTnthzvthi2F0ayXQifd6lVmHn+l5pWbfoQBd0LmOk0nbxcfjs+bRwwz8N6aNUfi9ZK9E/
Yms6VnJR3YcLa6f0CX+At1aSm97n85fGtqepht1c1PzoO0HQg35ZD3GBbEJuXozbW6G7a7J1H8qs
eZlg6a3q6MkuWenZIrgdYSmSy8Veldkzy3seDZ0U22SXHsTpJm45S/P9aN40wrs0IQRzKH3Vu5Jw
zYiTGuxXiBp7esuR4uAwNUI+2idIZuwQXLZiu3nhbYSMZa49mR/XaAJRMdWPWdVGElkQnkMZO1ui
sSCwcFYZz9pyX6hABDvsjVl1SM0vCXsRt7whlG7YkAcRI4YYoRww1oe5HkZrN6mIOBqoMvkm7B8z
cTdMKE9tkI27UXwlmmZj8m0SNCOj3GvqRdCCmfjIRC+Nm4y7iNl0CPn6qMz3jLCbcLfNrk3paLS1
K/eFw3hp1yFBd8K3bn4J2Xux9rFABRGO4l5wU2eanerB1Lyt5VO9/ZwiP0O+pDUGZVxr3nR6Y8Kh
dNKnpuqg+2NUBwbbzQ+tER2JseMa4RuKjL1TJL9IdIb5kmkLiVbm73XkLLVxFth/91Pjr6R027F6
M5NdNsquMDcw1oiSrb7KHjbzwNs8SNW+0s9j9joab5KcP0qt7qjS9wKFacFmnFbuEpOMmjlPGUDF
IM1wOa+x7K5vZLucbPWRVUM2RHGyV3D1CaFnmp09YAokPLGIzFkMbuAZdyJoQNbtygeWrghnkuHi
ALRlTtV5oO+VrWut2ymmM4mHjMw12vZ+s42BkfZj6dByM9XqoOiV3Sg9rvi45ErzZjPmYmEg3Y7+
bFqb0/u54VY/VVgm2V7F9f3cHYcB95JFjCmsj1J+T5TR7pkWm1PsWcYLm/uzYqKTNFS/fROE5dwp
wB0ZfMgY8Jcu+44l0W56kjfxvrQ8VAk+mFdBIXxpWV6ZcOHls9OL5cnCExwyawuzgbkv2/kHMNkO
VnbkhQE4LvsVTutaHzGvY5Dh9ZsL+6MY7KaK71LsYQtGwVCmD0kFbZLBi7lmh5W0NyFMJNPQg58E
kpyMEF4+S3aAHBW8PyTVQBBCPQMVMPPuKrxCDaNCs5YnWa49PcawwCMmH5nHjDzPa6x3FphLEUtl
euhFiHaULmcxZkT8b0oFa5uHb+XkmcriBK0TymIhzmeBazlGV+nD781cuJ2cg5wkJWdcZ+tQ6y3h
6S3LxmtRHHh4AflE10DyyWQtKFqJMl/NXov1qLDjF8L02yhqzjiacA+pWGEqpHa5X4jmOd5WKUp3
SZOZYZHoJupOWgofMoJb55w9Yn1So8plbs+mvXKz4WkOMax1qaeHnKnMgwTF1dP5nGcsO7PiVPeX
ImP5UbTevO1a5/KdONmZ5Mgeb2poFzF45JGFxPDVccsc9fxA4HUfQQM01YntauvMzXVdgGMWqZ/q
695iIYrbwATJZ+jFl2LExABzpyklRJc3YAe+PHeYJhu89pobgkhdCskhwOWDYLRNTDMjVvLa68Ub
RVwxqFHrISS+qr8W5j3ZIWeMePyVL5zNKoVqixiosLoAzLmZoBPSj908fOskViZCsVMXtsrV6k7V
UyvThI4ZOa8e1/KRTYFcd3A5NF/NV+5hflu/RznS/LgBS1+iFhCIKt006UtkvhQZS0pca9NyUuYK
W0NHaeTUnifmWWvfBIk8BYhwmpofIMW5RZnc/djV/V8rzv87V8N/ki69bQT/Z136/K2Pv7X5e/nV
/eJq2L7qn64GmTQEdAxRo3CODh7+5E91WvmDCA49Q9tmWQLMo/0E8lH+0LY/4QtVbXMukJb/h6sB
xo9BlZ9MWt78kYhX/y11mm/08yZaFFHN8e1asK9Evp241Qf9JHNgUepm+jFQWOqGjVKnofn2qLEA
jfGFukbWkzfN1K73OgMMSKpC8PEEo91MNbKCf24ekB8n+WDqofW6pnP53MxzTvy2J1jhr2UMFyIC
pfugKkO7t2oRxx5bFv+nd/3/o4H92nJkbC9DAw+AuG7qVI787s0Q1cVsFLM12cmuil8rI2AY8O/I
vlEPPjMvmruKjOluEqxsL66i6Pz1z1c2LeYnMeLPAzBFWWdm8KPy5Nf3kRQAnOIJJk0X5umxTcXs
1E8Ju9i+wdcahltkvYvG8FBnprAzhmxx40i4z6mV2Jc1o9K1BeJqrezs8DuvY9ZcZGvugqltrKA2
u3avqDTLeVUHQzIua4GAsCI4iapbr+nQrepJbaWUxIfBk1/7kXH+8VYX8Mj++qVK27zit5eqM1FB
4MHIhvLCafvzKVOCJhmNDBzOkGT1HdWJ1rmbRa3z17W2dD+u1vk8mRaQPSCOJiaqemYBlqmh4uRE
LJ4twiXvBhjmFry1YoGf3sAmrGO1QaOaNk054/7mkMXtmH49Zt1ErtQtpAeuQ42L8OdjnhR1pLSu
VAhwN/lZkuZv5OtXtHRF9SwZgH5BJPHQW/O9PKvrzigmtuhRr30sxYgQoMxl7lYAlpgFxE0ABymv
KbG2hhtYMNMjuCjzM6KGo/conwUbtbRF86iuJfv/1JoOS6IMvqKX4tVcKj/Fxh/wMTa+UIAhLusO
PTzJmo9s7tsT/b1Q4WRl+V4plnDXSAUBnYRQVxjWBHSFTmCkSBM6NEf4Sm3W3UDbMS7mUsKwH6by
3tBG66sK18c2M9cnMrXlcxWX5ZNg5AxFJR5xekQxQxKxcQuHZrl2cZlv+klV8lQs5gNPaf1cL3V3
qtayvLRyE2OMhc1KFj88ahIlYZaV3dFa053DPpkytzKK2s/aHCSOIoDNi4Vw38wadEaWFJhyxmU6
GQa6mcxkIOpWDPRpdxlziwCMhkVHZZo9iK/YUGOEI6ixlJ0LyBmlIPeeSlfzrZQs7F3mciRyNmuR
W8xmyjYxItGIN9kJLZwak17VC1VaaBJmVj+bdGP4KHP9taFcdANzH6CCSn47F5X3N+fX77cfaZM7
dYXRI65Gix3xr6dXrUfJXGmAjejtmBh4z/DPtKoD6MVUqsUvI4u7pce2LaTJgiMza0+Lbjz3giww
PctGLNQz6APJxcwKaEKJGLZbVbIbt6tfNiD4LRjg/qZ/TvpNXxY5ap25pCbp9CiqMOx/PWrqhuiS
rJDgi1oQ3bRWECdABHFTX6ju5AwyimT8JoXjFBClVkinLp1r5Un4+tdv3+83lO04VGqjNcmyNhjj
b9LqrAhVvBrMCnDoNg8WFE83NZrEjYdF8uW20R/UWur/7jP715/Kw8IwVJyG1O/J8vbu/PTkEyU9
koWBOEixyKTU4nFqXlSjjT6HTGEHoUOzm8hFsFTLMlrZwy3NTvfCMISvY0Pap48t9bUZuu4oWEhR
tSKZN3ozu8wt2d799Tuk6//yWQHH2R5vVPlt+vq2vvj5aNsJlBXTUKxLTDAdSLIXDv4jXmrUYfiP
YWDFGIjaBuJGnWgMkEf9hsqGiCRKzlYMDIGEcCW/w6iooMHk7TmTF4Ntv5wEgpZL7qSG7UepCLtE
qJLDOPa0uGjls7I0eBgkapmSsgvvdV3G9NEUYkCE7bEVIuTO1QyXQIX35YZRbd63YYyGOEWS3aE3
YIzujeFsivzGIVkgg3ARCG9EOfAt0gCCipQ3L8ibazMOzwRuiaqoCGKaBEiiHUIxtKMQYtYqrvFb
YhnLodJNM0irtPU6Kwr9LMpoE4jYwEAfafT7jtjZTgDeFWQkl/GI6C34gpInM5mnV41NEiiwnG++
ppL+AnSewVZTpah9SzYdS4H5qgMa/tBOcnvVtKa77YVy/FIjGGfczrKzWEO/Yhc9rociHmAzp7Vs
UDsjYCWcG+UUa/Jt1aVTUMtK/aKHjOajMNLOWjckVwEu3iEKSzaMLP72APJDb64w0MzVxr3I4Pt2
ertSIKSPQcEkmezTiCVNFyMkWbqTMHHVhlbtGIuoH12jS14f6djDhYGptZYqY+UPSp0E4MQmu8WY
QIWB0BFPNBfPTLIkdMuSnYYUVSDx2QOb4pruiygZzksy6a6ZhPMx7c09LT29X4TaC3xrhbKE+EmP
Uip/iAKgzREYB0xOcn+Dn0xld6YPtjoSZu8DCqosbFxGHpR6s2l/OV0IhB1qao3Ggc9Zq8xTb7aP
dI2gHsLKuJgjc4cxK/OTMZbEOqRaC9DIrmInvMVdMt8tpIs2Pzc21npEMYkbsktdSKWi1MpBKhEN
6dLwJcqU6naacFbm+kKDEWuhRzIi0tOGUt1XsOxuxCjbK8qPmR0pztjMloeiyQUnIgR+1y9zdkPa
FO5jqj+X7KkdHbnh2ur1ch0tITkIJZ3RKLDhQ16ZAZiKiRkMtA93NImP14QUJDsezZIzDJRhmpS0
YXVz/8ZnON3nWv8WsksG4DjL13FMtKMGxvHAY854aTINPyXRbp9mIbbKkZC6ykAoQVgEwkTDbIDb
Vsiap/S9H9aGfHMBps/RU9RpAurfKkg0JUKDkfhzhjBaj9JDWBIqSaK1OQ0iq1O/lSvhtueCuZ0o
vvsoq+gEUHT2WrWtPlmLEbgZre0MMnXzoMBLulOhFjmr2Q6gneX7tI7UQyF3YmPnCptmWeNEXpMq
Rfar2agXg7bscj6AcynE6rvETf9ZAOOwq7j3PJr5Wl/qTq5eWKpCuIfaeOzg+7MyBtufBsgC+MYI
bZYeAJYY4wZB+YgkrMQAK7NiEPFQIshOp8m31miVwu3jojwlnYDXoVKnfR6hLXKONR9Iap9GU2Lr
amVS2QZkyDy29ECCJYWjAAp0kifrpZNb7cbQZpEivfVZSfTvFVc8KkIX8Gi0gKDLhSMRhJfzoXAK
i+RimEt6MFiG+j4m+q6ymKqI8BbpkLEy48mwNj/ISLkxC7Q1mZ4oqWkU/AwojWzOpQZLC1CbCVLe
50K0wlNUZoZ1N2UAtspxDYaoQYOiwc6z6p4wcbqQXGcpcI5jXeTKyybqLJqxvKeUBTa4XndJkLN2
YH0twstbB3JT8C3sUeoTpLpl/liGCPG3rsqTkGhZ7ZigHuFEzvlXoteZ07Vr8WwSe6NqXVc/hnAZ
7uNB4Ma/UAPfCea7NarTKdWbdscFjcHOqi1qHLaC9xHji868EWTnYQTpjsnUGFIngoGPLUmd2zAw
pi0VyvO/eiV1OSjuok/tQeI+ljqY7AWugO3ar2sclzLxrx3o1OJCIS5orVqTQssbQ0VevGSm9e0x
Yarq17DRe3fWBrJB9PZJX9OAmH4ZiXtQ3rD9pHRK9ROmh4g853YZLIA0DgT6ET2HAU4sRLZlkm9b
SEfV12AhDlUc8XmsQqXAVL3BRiJdXI8s1Mnjcq15XUdzB1oND+CU2qKgLof5OpUL7YCNTjFPOq8S
VJbaxGOx+Us0br6wKQr6n+cf3YOVzI2YrIvm1bTJ1X7XzqriT2PSbKAZ1ig3VTLknK99wbsrZkkw
JRheZqqZjjzHrSd+eN7ciVmcph/hDMb9quqNPDi0fICi1kephkzZhiK0WcmsBwzbRf811iJ03KKT
ztTxgXbfDhUYo8r0tqdKRJ6kh1ossLyWuXQuBk5jiTY7IO98mSXxMGbz1pru0vOoCnnKHKWiJJ1U
ba8+mfFeFdSr3VH2QxzZpH3tsSJvissjWlgCKdU4X3uNd0voDX28m4UCC+5a0bvIclJ9TwHYoK/O
C2ZWVdBCyU/ZUDJszqYk6MLtG4ll3u46UvJHTesIuVEg8FqHFscxZsR5DLGtX62h7Runrcz6Tq4t
A1dKHvXgdCnc3ZWAJPZ0WfJCunLl0+iozexdWTCYt3Z1jSqcpmTrMPXN17xlRzTkFMkB+5naXdvJ
2qVincjUUrJoeytLwCz5LAKvNTTBerKiircOasRq163cfamVYT0t6xJjCV/NbXi1zNp7Hkris2SN
9FpU0jzXPnVV45XIUfh9NYX0pNJd4kMYMuyqtjhB49k15eJQE89smbRr1rW0VsGDHQMe01Cnysv0
PvetBMh+Ny5bIK68FdtVfc+xLWwchP0klFBo6I+CwjIzABPW6RwPMcmzblwxCM9G+EDcrJ09NdUw
A/YSFgN2UwCI8mVntXl2MXAd3gI7U0+rJZKHyFFP6UlqD/QjJd5kWdtODUYKWe+o8k0jND6kriG/
qtQY7Zour2+kfpFdI0zyr85g1dHIQRaLVnpUFpOVSj0UO0kymJEt1Xwqwl4EOxsPmRNDbFhtvW+l
xC+benhde8A1vVIz1CIAzBMkzJD9k6KRGHcqVJq1DbWYBNA48QyQxU5ZrTkD2DgkoDsoyY3c8Jim
q0Pap7mKZUmvpZZ3WwrBDtW6FO7EeUPOdML8TQWD66o5YIFWgTEhpSNOALWVdWZqM+5vdY1OasaV
TdhseYLG+Mwa896II9wVlCwJTd3edAt9A/nQ36mKgdpPxQjiT/sRVcj28IA06F1GdKlnFlKLVgi3
wkQr9gwqN1hW4TaeRDwYMXtJQdcWRhMwE3MoXU4va/Ml6sfhpqpSCHLFOu9QEcw3JS7la9FblSNO
mXJJI7P0VPA6nqQlmBqWNjp1eRaedcY5t2XcpI9o8M91RTem0pnVWSmHd2EMEai1mpSLENcQCtOE
pPVCtbwVdk9R1eivcKksp1Oj9qtNcB+sq9lxHvSEkVZ9ghbYmmogC7W/mhgGmej3t4CPRKwcFRaU
WFKMAGqUyqevfCXQ4ygnPa19TLFL3nr/xTy2mlJafG2tM89sXsjtTirWkt58LFl2/jd7Z7ZbN5Jm
61c5OPc8IINDBIHuvtCeNVmzbN0Qsi1znoPB4enPR2dXla3MsqsuG2gUkKhMW9p7c3OIWP9a30pn
+4MNw/CMzm3rzHW6zz0TdjWQdMid58pwT2/t5q6Lhvvcyh6SBPMflcYisR+/78T+Vwf/XUf0apD+
5zo4Ei0a+E8S+PoDf0jgAhu259uuYmsv3cBdLWF/SOCrQVt4NvhXFUg7QE/8u0Hb9yiP5r5Lcg9l
JSDe93cJnPJoRHNXKZ5DHq0N6t8K9jnvpVt4tKiZrHNdZbuMcXkPP26tbVKpHeAte2PBcV527pLZ
ep85cRUxx7VwbZWyp/+1yQniLy2OGDfP3ekgBk7539jM3suUvBXX5kjRe+GjiLyXKQ3J3ZbSWobH
RTfTmCpJ1HXdHWF/8RtF4Xev9E776evYaqqYel4Q4/2htQkjZiJJ7rKOAP0PZwJf/BzX1Y/+1D+J
Y3woBxSwojOA0WewvpUfhJZCOnPelw54SzBqh4WdEIl7r9mG6YgBOMG/MZl+4JEahrAxw9+pS3/1
SX98+XfKyeIxfGT2YePrStIPrtuGbK4GcyddyNO//qTrr/pRZV6/PoeWBarNHeU43z2lP3zSeuq7
yK85k8Caqcsa5h6+MQXHEHdg6FhnQMM6a//r1/yTjMVrQorzuRAc5g/q3cdb64s8OnSIxOU56FEL
mNFOWBaST91b1zSmgjZI8C//+lXXq+9PH1WRnmCNHoQgndc//+GjznE7V/mAqFQKUz8rZxguce0s
GUuSMYj2tTsh93eyEniXFDwQStcK+9TNnTIv82KvbZ4xyuSutIMOE1pVLdTZ1pUiNGug51w1uN+J
Os5JbW4khDb5m5Pyr86KEAY08RDlOfTQ//z+i7yqjVIY46WHEAbNL8pJToTjRGpvqD/9+mgxT/vz
4WI8w6HiFOem5b77lmDshugKWEiQmwiD9gGpFO4raXoL0Rb6CSuEJtoar7Col4uFvJR+KzBDNH5D
7miJ8BnHVh2hNkwrURoKG4YJywskS0INcm/wK1cf0XPdatt22iORvOjpgSZNTJcc8/rRTHIqHxce
3ckmjAd6CTJfo4pJYETmyHChxbhV4QsmbV0R9SxxGkOuMrDwJOy6LQ2b5Jtkw4DlyGoBEoLKWtoq
7YF9yk1XszI9Ni3ODbjIrVMgNubLSwXCF99ARqr6qlMD/jDwK9Y9densNEs/afYRzisfE07EysNt
qf2wowauESte9cWJbUBtXut0ZAdVq+6cSZkDOAksZNrpExKISauHbWAletgJMVr5dhqc/KO22/Bm
cFlU4lr0mkdf8JS5Go2pbyFN++VhBvXKfb1Y5GOom3iikKoQH2TXt584TFBB1SiGr4pFy7wfUP6A
uC1REZ31MvbfRuRJetwdE5GmKYr+S+DN8jkth+Cj6wRY/2vUo/PG18uXXmTL2pFVux/9vFqu6fWJ
3wD6jLem7iTL1zbKX3JX0W/QVayoGBECI9f5RBN5WTf+04zhEAmNmr/7rKMLYdMstX2/WNZqQYhq
c8+kQ90tyGZr0YGYR6IYCtgR/g8waj7LdnbV5YAH1VZLeDYr9rFnVSdbIs+hXKOTxsgvQTVFlMLl
VvpNZx5e1ow6rUsPODLxjyIPzXaZbWk++HEvziEzjqQtuFvc8aSUxS6grAP3H5sfb8HtEdvmEFiT
F5wnVe1556kyIsJHVI4GicdV2WMVdUJSqOf1A/HOMaduoZbdYy/QNMEkhx52E3BVgCxYaNd7aXpY
Lp5KCHtGaeYP5EFqyFK4arw+FdcjbYLsIJ0+Jm7e+YG7Y/o23ca2XQm2fYlZOZMM2Tc0uODVK6e6
+OImeTrtlg4Z+axLbNLM4WyQ6cBXM5azrMXeaCMRs+Z+IWWYeTILsXhI/ejyAJs3IW5Md7Nos4LR
0yUnmh/I/rVo6XrGxYuUNzY5qBUqDxERTSis67hMIv8okpZBVhfEwXiVA+Vg/icazBueGQhjqLJh
Iti6EaeCVrNtO2cZyITqwh99P3ukbcMOcEgZ3IlVgC5xmBmxzlcRcoZ1Jbphnp8n5YZmR54bHaup
9DS9RT185VM8JvzvTMqR8BENKlPxWXCReZtwLPrrGvb38NQHUWI+CC3y5AN6ISIipoT6gmKVpN9S
jDLYt7gE3Gff1uQul2CuOxyCsbWZypQmqU3NySo3GpglTGU77PQ1p0D4bDNMDE7ebEUhHs0Gp6FA
2FlOsEGB+Azhkt4tQUTSHKuOd185IoFaNKZusrGa0AYm38NnSXKbRLxOZ5JDdRtaw5ExJhsk49jc
Qbhp1r7z7FtucoPbbvzs+MNCcrlsUqnP8oo+ipc6QFjHyDUOeWVfJcK0As3J6Xwa792olUc4xAEJ
OGYfAbycpoNh5SBBONLDomQNM9Z5G9AvqGBAfmwRI6u0zTaN0+ChGHycXeG0ACrvK98jCZoEYrwS
Q16Wh9FrOAkH4Vv1NqLNUm1G2HAPLc6M5FjCiSN/ayujAXvxmzEWTvnz7OMdgybUAEmyNMx3TL9D
fKgh6pRXXt/k4khxQV/fI7mW4AqyKnjKh8A8BKYKLy2nI8AqgwU3fO5EpFR8urXrbpj2GDIoro9d
mots5iPJYprHvnajey+ZAP+hP6IzLETUMBeW1WuUrOGgsaW+Bb3rrk+a/pHBXH1pwplU7KjMU2TN
A5fzOhSRwQ4lRO9Ga7oqkna6zrLiFVAOIOuWgf+uGqlK6XWHG7QvsGwlodl7YoSgGsHiSbQFKSnu
yuKhT42xz/zBsS9m0AltrvKdDaSActpPMJ/jLSodRKkh0f6xLmlNsbow/JgPOKoXyW7caB+HbONf
lmEYXaULeRj4z3vfYOkbJzu4sDpFaKtezJ4bUH4eDEQbl3m5h3kJjE+CwK6YOaPN2sEOx2+OUmt2
RvYUNsiVr2Xw+doKUh6m6X6f5hQoaLs5RrJ9bpek5lbUTOq1L4kDy7ooj0Olh1PeRcWnkA4TcoUe
8x3NjYt5tlrnYdxVpLPMu8abviA0Pec5vcsd6b7ZbXkECLTaXEWG3nN/yq4w2gA2k26PbtG4TG+d
6MXDYs6oYKRhYECR+cxy5sRELzrmlfiixoYyRCS4F6zE1kbDDGY9muUHnHd2QmsLjocmqp+jaQye
o35pHlzuehQDLOrWmhd4I4YchyuHb1nSBDsrTC76vv2ClNRBWStua3D6CGLZASjiM22hN2NIZ1VR
8pTO12OVF4XexbmHQbWDHryJbPzTTlGZU5R0QOd9Bl+p80DXO7X2yDyQutqWWFkvj5kXkdjIBTHB
tIWpYAE4HFgbgO5nuvsxSl2Nq7WL54NTCfc6U5UHunpeSKKKMSeIZKCB4Kh5oVYyua8EKCBCaLr1
t100KbGTcXPDwCjYg92NTqxiHygqca7H1OeJI9rqgwqwuabhsWwE+nlff05GcZ3RqSm6xVrnE/1J
6Xo5r2P5IfVqMjpDT7svrt9IhtbGr9bbyphQZ75l6XvZmCr5xkpRff6O56OvCJduEEK6srzlIluC
nozEIHDQk3ngbkBG0qNdC9vpyPOYx+llMhPImAsvQuhJTk26LPf+6H4YMvlmD/yMrmZx9KnPMrX9
bayCPYs0/YEpv96YSh2McPtNY5VfIoI/W2/lN3Wu9yEBr/Zx8nsLHF5ym7PXxUmdMdcSAlqt3Vj1
7WITm3C6qSJaU+zdXnb7sgJ7o3DJyr7dDcGEqXhYNtPYU3Ft6R2rweiUYhZDQ1RmB2j7tva6eJ/I
8iXujbp3K+c8VwSbLHs4lAlppDBSV5HPKEg2r15o2MBY/T3u2JMO500fJx+1Gz3MNFEARgM6Vdti
i1P3tcx4vqFCwE5to+uywI+bUhULsTQBhM3WKGLVM2jnS9+yBG8pldrI1oE+mLNcdqNCbXFV22xL
GQCHveAvm9iLDnGWQSeb6X35CNJPb6GvfbPppt4mJD77AXJd2n1uSpcRWCSqbR+kFHBh403l/OLZ
CdoX4bsF3uGlq1a2wVxfeSyImQ+kMfXLNKw/qomq652ere5Qda4hEhSM42ZEdTMsVzqr4nRnZrgB
rUqKTrN2/Lj2uvPLvGT+zISJ+OukZ257bZQxQ8i79FgOdCKkBLbvZ2Ynz8kYiOhMwsriqJVxSVLT
Zfp5ZkZhv0lgmIyxg4EwgMM5126KNGC6RHmGhlXhDxz6qhj9LeuToDo5SS/ALlj+MnwMAT+nB3zY
bXhqFqmvMzNH3t6hU/YGXHEDrD8K3WNp98m54AnswY0OCFV0nZhOdl6ER2sCpQwGeWCIWPUVtCBG
Yu7n2AmKAlRE0VNr5brdNw5jATBdV5j4kzn82pEsZVQWDR4E1FZCKIarOib7ftTyJRwmj2lZNfvm
1OClvO5ReDiMlh09ZPbqzC4SKe7UnBb1xrWc7NrWGMphLLrqFduCw4NgxU1xUvt9igEiYErJp8yi
HVJ/q7bMSjXZWhWx8hX+AqsFuKHTbw0Oxye2vfeA2WKmEEg3jDHGtmC4XyUZjJ244f8bzxCubYyV
fGsih8n/gLIK0Ki3Gn1AbmXAGgwWHTnM81+YZM270Y/Ekw59LfbZYPXPYyg7AKlzxVGSokOsom5L
LptGxcFlWrjaJvlrOv5zUnWc6Ty6JHu7oXwK5Jw+pXHJiQrYSD44auIxpnQOQTAJYgOmI4q6l77p
M47VXC5naWQNhA1nWd0kcxt6u3iIEp4NcT7x4lIXLzJr8cCYymmOhBXm4aSF175Fgj6IcqzMLfbY
EYwcyfliaMjrj3XVujtJG/qz7jCRbYqqXQ5579SaxfYip00zIpSdiSwMwAUvg/PZJGlIAX3I/ajw
VyuCzq142bqg/h77xiIe23FikiVwi/HOk239NTeUO7DBbRnwDVML2qpmU7Dxls6wXRnoK9jlqTtS
deAO9FF0avZebCwPD25QMoeqBV4ZShx8Gv1yRTfeVg4Mh/bJBPeYa7EavwZD5TIep5y5p8CAWYFX
SH0bR36Znve8yl0xsjo4owXZMgfP1znPyzEoCIn3zB5SVy2fo9Kvb2cLd8eGOoriKapF+8UU9vIh
d721G8jyG5+TIW4fgAJqdr5g92EBkXCAlo1FAfAM/s+MtUzAokUvCwXWYeR7L0EV4WTAe5Z+sXoc
RTxyIwi3fKAe1A2BcQhIk3uLW4RNkKdl34Nw9JePaqlbpnBKVmywtZmrQy+a4nHqI+hWTlVWX6EY
eyAH4q69M8W01p8vVQ2chlstxOGisr+2UeMtm2i2R0koMg4oxkmxwe+mmR6Ls2UZYZIukMAvU9dY
45Ygl/WpIAkO9W+xGlgWRRTBWFJTn+NmsCYIX3lBfEXrmV2VH3UWBMKRgeVGF8ql70bwvEjGLMZE
Kwr/zsV3iCeGJf5jMUuSdw51WmzVdEMIFudsqY/M06t2Z4muOZnBzPF+1rEzsskLnFOJl8/ZM2vV
E2VCOsPVYkRIfSRjneQMF1P2ZBHTkGcy85JbybrVObN8mtZ3/jL2zbZtFQCu2i0rnI2UPbGT6fLl
Tbn9AAaKThYW+fRO3KnEBvFmU5EIFBZXab73m258DDB6ka8J+ZissKv21lnSmPjGiJB6pI9V0t4C
L/KW7rzQ2yxTb5MyyROTcmIJhGN6czAdy7Hnfg4upGW/RikS9gUw/FCcnyMcYpSa1Tyi9nERiWHf
O1H++mvR632C3sapCoqT7amPMrlqvz9LbEHtBQ0DdeIQ1WTfLX4DeKAXTPsXnhBUJQ7Q5TVOd5Yr
iiaVLRvo+pqSD4AcQWM9iD5vr+gNS5zfKKar1vaTSsv7wu++Al5AvLjBO+kyDX2qitaYBibbTybN
BhboRCrqIU7hqC/2za+Pw1+8nOcDn3EIJeE0dN7J33ncdsEwgXoNMRBuRcT0GMBweoRo8035oXv4
9cu9S8WvRx0F2kGCFJ7EWfnOTOkJVP3U9tOtXpKof23rqFNPeBnrnZck1vwiR1Jor62Z6t3i6+A3
SudfyKooMyyPkVk86dHX95MsXNlljczIWGHmJn6meI4Q+gxs4r84oX79Qf90XCUJCSECEq4AGWEk
/PxSJsggz68vNXUE4trSzQleYzBxdEBjBPSS3a9f7y8+2vqhiP9j/cEx++57lENf2H6DuC+g7xMI
TaYLrnvuxJb1O/jEn16KIAbioutw9lNS+N3N/oO47rqj7IBB81IxJQ7SZlVT+ewP3MXxL75/qn9r
nvmvhXb+x6FI10HeryaWnR5gbv88s+RH/phZWgHoKAAWYcBXTbUbOYq/DS0t16Gb3mFwEPqgJ7jd
/n1o6Yl10skJgtNC/IEc/Vtuh2ZMzlRyOz5jToyu/14B93od/eMexis4vDsAVgLOMp7p92gQlk/F
QhRHbuI+l9e0Mae31Dy0NL/E6Tnpr5p5pUe7Ylvl6ZU9BMn9D8fq5s8zPfHz0HS9EJx1/hoGvg1e
htvbz1ff2MRplSB3Q5N3rEer16zHGO/zqtV0MgiwZw0lz0TKdZ9e43KQ7FCQaHaLMiwzQeQvF5Mf
NE/lHHyK0oYVSTu54wN9XpjgrKbwycNVcldNWPF+/dbfzXvXt87TiAEdx42xmeOsN5Yfrq4W2ZKJ
MLvHIJin8jjbqRPs8Y6xj5gRRj/O2Krw10wWEzsdLSI9Mc1y8ot5EsRpf/1mfr5b814CAb4kWPtQ
MXdzW/n5vVg5Qb5WTBN9AT47/LganOBIRxOQjabOkTFybufZxonTcCQFarM0+vUbeJfm+X40uMOE
5ADCFW37/jZK819fxnQrw86cxmUXmoFllgfM2t5P4Mo/M07w99LxMrWN8nKpKUUyhlaRsNT2YWrK
NDmnho6iIYGFC5elZWfFrhhjxGkv7dP+Qtjj+Dsci7M+xX46/3ERhFyWhJ789ei9O/2Q1fPAoSKF
NXMSlVhuF9BLFEtMZznuPeTitg6z5NyOPGPdlN4cUqdg6CuN4bfWAdgHUYz9TjNvY5zvFGyELToM
9dNvDu5fvE1Ot0Dw7a7DouDdw1iFaZDamDI3XEk55hUWofc2AZV9M9jEtW3RaqDzYqjFMVsskVxD
ZEqyA2Zp9hzCXtoJG1fnkJitWgXjt3dH8ccDAIp0/Fb/xZXs/ulKDiQzeekrz1YMKdb23R8vB05z
MXc1VPaw9uMO2rXbdBsqblYVcR6DhXA3oaXShB7Lo7lUcO4VRY6epYQ8VkPDXirGunO+1NHwuU+I
t6N8UjjW+sXnrM1WoP6Ud3e1r1sF68unXa/imUmfgTVG9m7u8COiG2Wl+cDIIYK+yUM/esSsND5K
ZCD/zB7WvUkwlCr+zRpizVH+fB6hRLJAhQLIZl6K99ETuRSQEwbJiAb6DiR3JWIKLGybVfNol7Tp
1lGLw3ekg3M3zsJ+TpQBdas7xG6mchXyhshw///6vGF+/+59Se6srstSg14nrBPv184tqXI0NVKY
GLMLeXLqsT2N2NMzGj/qtvpMLwZbe8x11XBRlPpUpUOd7bLRRRbU6iasbFzhjpnGk2yIwLPX2PdZ
1z0N9jA+zG74Max891RE6cjAt8QTu9FlQyUXtZOXoa7Ym1aAuqSoPqQOBoqzVFADRGmoPrh2l8E8
UfZDbaqvVQVlwJXFYxEvwfXcrVl3BLJsZ0X1qt6MsGzbccf0cFM7nobUQ4t7V8zfTBswEWmql8nu
8K9SDNNcjFaH77lsPPsoOuAbLLTKCyrXeSeWbWMG1Eu+4XRJvubfywdNy/vlVJVq19tTgsJHo+NV
OBdr9RcGOqaSw/k8gS6zQ/8QuxjelmZq7kn+3CNwO5Ssk8sqpmy58qaihUEWVRBo4pZ6tClQr1Zb
OJssdpOriIJ74PxR8MKt9Lx3KbiVTPqPRE1AdVeiOp+gQqAXyrUCRzsSs6QfGziosfCf24AJcy6t
+yVDVOwzXZ0KZ44P4EHLfUmZEw1M9P1I6pypShaPYdTmH0TDWN9J2RFDaQGJXTJqS6vLGUfSx66c
rJeOkuGEczVjLGZneoHRPQajfx4G+fA2DW37tSR26U/9jm1nfuiLqbixlJ52rYrKe9z6LykJ0709
VG/uJNp+h1eUnuop75EyZztYbhkiZZ/tzmmQcxl1+mgyUfat17382rIHuAm9IXjupki9Nd0CcwbV
El6xTqxrLwvwSPdXrDuEVw6nQC7V2jQ0nvl2dUFWFLEQ7Yk9KN/DzvMAB9NB74bk/hLm8sTpbket
x1O8dNGJCr2yPoxZ3V0bw67ekUGHjBgyZjYj/e+9CqAhN9VBmCB5cmck22pxL7I4GndhOHrnJAws
dTaWhXcYTALe0sTFcZnpV2DTjjWiac0Xk8cdRku/6l6V43efxegKTtDRW/YqFdW9r5FbNNIC/EJW
NgiWdLK+hhVDhyFZ8wca14LqG/2MYwxyoFWmqFdEz1DWhGXXG/Yr440i5gi92CFp1w4FgZ4g94aM
KymvKG6aAtmdkn5KD0PmgfYu04+x5bv3ColsZxliDdxY8+PoifYloRr4Bl8r1GSbTZYzA+jgoBM+
KHFS5NxgH6AxCqJVMkAqUV6CfV1kHZ1VuXj0VwJR0sXcy4OJSzZkRngq2yEH09YuVzFKGpYSm7rO
JL0qfADUYeKFx9XXf0EGpdqkk+0d2nH43NjL8OgIzlgI52I6H4lb7Y1i9FCWwAiKaLxh8P8JLBQc
EFuRAJ9V4m/YP/q7RTgj9RB5ehuaKGIQnTu3CnfFHXMB6yTMWJEWQH7qSgm8ZUy6hwkpo9+WEvgF
i5ob/i19yugHOeYS6NMZxDx5YoIaPwBbmz4bRMGPmpQR2CDgEPhtmvp6Ns5ydHLNP6YEW18Xzd1X
p87pipBZVn3S+WyOM9WzJMfMfIy6CSVHF5SInLlVVzzmy3TrFtDBJiuYP4dLrDftrD+Xnv8Wti0w
sca1kguX+qT7smvz60Fk5tuUtjZrXzerLy0vJkyY0XzSqwWE/+Ly9bn5qMYtozeQLTznHst+wWWb
Dh89S9d3pVOOZ17hqnMSgBMG6fUgkJlLvpTZuJxkWcIFxCkZwqV3yt2UIa7FdL+vTw9vPsROEu8c
DxXeERaUtMWkY7vrW109iVy5UGow6/uynC7dug+Ojk2zoYiIiOnI3OIgyM4RDKcDI2e5D3wKO7sp
sHfN2CEuVl3/FFVNdFmMtNbMKptxgKyRW0rHP/SaVxv529DBAATRn0pjiJnmnWQefIh7XEKswMZn
sCT6Ou9K4x8CLPX+Pir6YKHAKm0/KNwaZ2k36u6s9OP4zU4bTRWszX0/L9ProGcjMQY63NGHieeb
0s5pKd5wIZqrUlXVLi2D7mbITLkhlqU2lM1ljLjnJ6wR1davdQRMdwo+ei4/ibiMXkeyHUxORNRu
09uZa8Hr8521UvM27kR+xQQ5uXPIBp6yOiK1Qz4brY4xVXrCOWQ/tWzMqPWm8hAVH5xuhC8cIVOJ
Q4FFiMJG6o+cerK+YLR8S0PoX1Eq1Dkr/hlsveEfMuKOtlbLdtuwSjPG/OwDOhI8O8rxOiLTSjw0
k2NRfTJ4X62eshWVlPAFPD2YD4Qd9utsN7Oa4bEvK+fgGzt4aGpf7PXUDCeITOJFhuW+VxLROdGL
8+Y3Iac/Xbk3EQbvA4vQ6dM0NMs1w4nhmkAuJqY47U9Bw/z+rG1oHaJNdrpw0wV2bze3R6Pb1ZOC
JZ87gHuRMmLBctY8myUMzy0XtylxPFwDTeQBXkpodD8jjUgKi13XwnlywBpVnXuVa47lZCxCgEXd
sewQb03gjUz/RkpO13uLMmW2Ue2kHnzHDeJNZwqwTZNw9qXy6nuu7OJiwQLXb7ouhwfJChxMi0sw
3Fq83Qzm5wlOon2d1rn8RIO4BBYZEWlwoygkoTOhFZucjVDLIOzBjuruqY1t96M1TtzlSUWMbw4b
05ugWpiz9uUQ77xJQxPjan4VxrsvFa0yDQ+hSerwPsqn7mUwRXxvkAe/jUudv8Vhk9ymaZTvA20F
RwUxQp1h0iHj1jDc3SD2Tqcg0Mz3m+SrDoAb5TmETzcCSZemYUN1bwJeYv3OhBdTBGAqnlV52qTH
LMCvnGdcIu5st/d1WvfsLDxWF5On3O8xpQ0DRkhOrknjWyG6Gqytn6cQE0NxIUSP6N9Ulv+lgTl8
H7lGeztqS+en0TSEExoW+FsLLxfDq3AGMT1m8IdApd4b18f5UKezz1FRXxPh22qL+5I7AEQLbCiV
Pd/4NcibPi0b93zGv/HBwjeB06lKUKa5sKAphVz1+2Gak8vS5PXdgIEVsLE9fx1qn8KGqZw7sWeK
KT+JmJa4M9tBxT5j+acePXwuxM7cMIu2nKwDTPou0/uQPvPpnNlApp5wmIJ/LoaQJybyIlf7iJwZ
ctPuSmBCbMdDFHOsrUSPJ1xGtyZtZiLViw6a5NjGGDTPImxBwZEh5nzD2ZHHl2E6x+M+a4Mg3I72
bPy9wEdUUqam6uPQ6/DRSegwFq6m0JXN3re4BfvE2qLUV9OwxDfl4hCfMisMq8MvOHDfCWmATSSV
XWdDVV0lcqgJUjvh18rWaqUKGpY8sWw/8eRNLht04KOdZmG8yaYUX8lge2Rf7F7z3GCIFdDHSds2
YnuTXGahQ1qwy0AB5pr1zZYnT/2pbGM57YjjRI9Bp/phj11waehWK+pxS2YI6py0glbs49AUX/Xo
qkdqkazraez4xcM6qeZ31tZrxGML1hLeRIqDlYwf8smLXolDSVB9rlUecMDQZF1g53wc03ysDuiq
8lOVQ7LYTJar9cEJ57DbpizLOxiCiXwNM/wdeIJYEVKlgf0D+6HUdrKx6z6/preUSfhs+RXzY4yT
ak/CsL6bWGyzJlHM8s5si4zUdmwZnZCOF8llURuLuJ+fFJv1cV1s5jGFiZhHlXp0WnfyMUOGvnPB
oKshWjnkYfZS4dG95FKurHPbppP1wPJgWA6UidZih9ADy1vDxCsuxmSBzImXldz9QCLvSfU5pgQG
ccyTi9jifBUVxmTW7q1fbxzbh3LuVQ0mR5d1Swp1qpRPOFCobLUmvtEdeT5/3MtWsTiuxhLoaVTr
kFW5Xchb2AjpNURHjJhhxrdVFDZeRXh2FMlgXrmyhkl9SjqAGttoIHlVBdBrYbSAzk6CmxZe+jnF
lhZZGQeMFZxFDlhWZHBGmBXBp8Q2CFE8n+6ZuvFoKAOH0F7nhc/NOrFXNTSAXT3N3cVAAv114uZ9
XReN+RaiRcIAn6wa06OnueUlHUCerCzZcw44c5oDQbZBb8gKMs1dFAa7PW/dDfbw1yggAXVS0a+S
kJH+jZT/jqyMYoRnnk2FRPVYRzPeuzFFy6ysN5HTn8kWMB3YPHY/aYzbJ8/C5hCWGVO5As8GTtMh
C14NUCEMoSOhDB7RItQbWUCH+QBlxfJ2jvIpi3MdxilM6QUmlCXVw6dBTLBOrXwsL+w5xsCuEwPf
rOb0p4wUsonYGLstCNQVnnXg1kLZuSLxDaA8WUJ91mpsLOt6gZ6/tCywPf5aZPiThkZnAtI2oiPn
nR+I78iJH3XQKpW1zR76bKmz+AsNXJSlm6iv3+YRBx1vZdzYpO5u8fWz4OeBnp/lweLojfZz5wrD
VPbBKVKPs5ao7/Vv3tx7VYo3p0IyFB7CWeh779+cjZNcNy2rvr4ksBZHDhu/zl5CbMplW5rLMVbZ
ofAmO93pJQN4IYsWIL7lkYb9jUT686BplRcZM8HnYpzG/O5P+aC4oQc5M4aygnlmtEszOw2z0y4O
6Jpe8sz/zcn58/Dnj5eDhYJqyGDLIb/8sx7nVWE/pqkN7GH2XrU1NU+0Ti+bWgfhbya0f/lK4Qq0
dkK6KeQqjv1wApRxbWV1PJfoJiHk1jm0z9syGTeaxPfp+/f5b42Z/oXCkn86iVpf6Av4ni6NE93/
13/89wtvX/XrT/+yq3Sq59vhrZvv3vqh0P/1H38ooevf/Ff/8P+8ff8tv0nEiXXo8s/nS3d1+Vql
fCN//LLT1//8v99/4r8jcSHddNSChAyQeJDAn/nbdEnY/08gGHP6K09IicD9j+mS4o+4FCSDa+pM
1DqC/EfXXbAOZJT00A05Wf+tSBwDqZ/0R2rzeA+rLEwOhYiP8x5opGooBYuklKGJ4qW9wOM11Num
8Rz3GECoXW4M6CmWeug3cXnXpKYurmGRZkKwhBmjUW+Xoc6dr0met+WJ7XOYHbVjnHDT1k5Z7sI4
jTR1rlkSbYsO3+OuVr0fvmKtAZ8VkA9vP8jFTZzL2Z4W66izcqLaeYi7OHnIi2iwrnD9emF85pZF
XV/6OfsWHLvSORogFQFaXF078iTGpL+z23q+IIVa3br0Pi6ndMi957rTVrOdysbH+RHTycq2C1/X
wDqoZbNQOXX5mQiHA3lWu9UYXUYy72hnZeg12Y82y9foulX0fR6SMqyC3YwzHThuFHEBKVxjHqvW
pPrkJWUU7EVhzHSs4F/B9s5CmC8z63ssMIOrQSpPLYboDKcteQinCvKNshQ2iDIYY2sfxxJUC83e
Y3xFPWp4VboT+h35d0ZkbU9jUTHSMpWnK4CWj5C+aL3oOzgLMNXmtJ8A/5jK3c9dRoFXicjq7b0s
T5MtK3AHtLEbr4ZYInKmgL9bjx+JrzQw1tNOprsi7lIHH7blAnHH9vOWznp+yoENxVE4A69Ke4+X
jYPbYurqSxYPkoe+DmKU8dSJv9KpneMJ/v/snclu5Ei6pV+l0XsGSOO86F747HKX5JqHDSFFSJwH
I2mkkU/fH6OyUJmJW7dxNw1coGtRi4wIDe5Os3845zsR8dKsz4nIcLruAytNwbohBsvLU3BOKDpe
JtTcvgQI7CLHvWIs7hKdtug7RzNFNJyKOXrqqyg7Nk1QXAsrVHd+KfTOG8zHQHrmS5Fn5WdszxMK
TmRpIOyLn6ZbUa3IsioZwHK33/q5Sx5oNI05BGRLuScz09l70bV8evxME+7elHPDrzXq4NuuGmRv
zIv8R5VMjIGqFEuEjAgrWeWtr8WG4Xz9gDA6MbdtODR7N3RgnsvcBqUW88m9ng09MGeeE3hDGFEw
uTWuSQSrZC7MhEmAOmCFC395lk1CcJjTg+SuaGIPLT4XBpKi7O/pL5nAWWlQv6hegrTPU8A2DuXI
sB5TCwJs7ww52Gnfq27q1BDktOpAMblMhvaxkmn6KyAMuAfTnA0vY5KCf+8be3pUnecjm2KuDZ5c
yt44TGnvljAM2/gXFv/kqeWXRygTaVHvI50Q/KLHqfmWXYxctoza7K6iSiKEDeXinazczAeE6+A3
CDqvIPB5Goq3cRjybkVtylshjNo6lT1BuIu3Fgh8Lfrp3Cc5ibVhant3VpbHTxQGDmB/0DawqZLg
wwWuEm7argue0x6R2aqd0uQe9b0xbE1yzW+LGBn6akBp9VkmRsyUU/FnBBH6mlfcH8Zz7DtkwRdZ
fd8qH2C243fimFchljrMaN2LwdXfn32ppsOAa8lA6BaF19RdVOhFJzM0uaVqza0jcQuQc+6Zt/jh
onCX9TkGJpxXjboSEkL6CpVg96sZjfGrtlvY21UPcuPiNpKMwtkyJ9AuKM3k5xy5ol1D3KzeY34G
xjmesucz3bURrTViYGud2GX+M4hLR+8YwzceBhHDf+r1UPprQROh4DLXbbmVg5U/WZ4xRZu+VOWL
Du2BxSIauJ9tNVWXAGoDIdiuxDaG89hmn6eSJXaPXpBvHlGXT2HRPPo90y3kqoFZEAwjkm98Qojk
gADXrx7UnO6K9pOtAi1SdK7iWgc7IC0zqlOPAca2myIz2PVoZbtV19ns+4JsnKIVQ+bgyRYGWZxx
MZXdzrWG8iax8yHcJe4gDpHO0A7Els4ukhXRxOFTRHdRYZRkytuVvMhexq+e6GuaPicM4wPfdNDr
iUY3wkdkI5Z3edt64nxCUMBS2ERcOQg/P0pztP11O3LubSQPN0FCSZAVO38EcLrwil29IQehu6O0
XZA2Ue0hq01crionMx0Uj01hXDVO3aC/qbr5px/FwRPRWP3XXAYzsR6CJRcksvy9ywYYFFbt1dGa
F5yf3RuNOd60ZZw/dHjgFYYEhyDmObSGJUe8mR4wI7nZfmSsWqwyBLbtBnky9imjBQ+1EmFFiI9d
B6Rq5UlYPfOuAfd24zr6ReI8p1HhzhD/W5vDFsy4A4FFVrRiabDkT+iZ4q4fgyxhGZOb9/EMPn8b
lHZLvGPmqCOVvqg3npiG+5myE6B9lHXzamqH+KUwVXzrTy3+tWYSy+gWCinJtnhmbp1uDE2mO/HI
pWuN868ijser1GfoyNIYVMYarEuPzwwB+R31ArYJ7lz/VVbafrO8nhgGFirdhGQTczAs7dB5UcVk
3RtmBfdR4ARZsJGNfxitislmA1BHbkwig+CLGh4ZmmMI74P0Ztv8MH2HLVnnjJVCglp6F/iyXEKz
kk7HvqxoSKMF5HMxcn6cdYuwhmDPWHTPyknEHev1wNhxq5kpA4rUeuLqqvMrd1CCe68d5m2apLZB
DEYeNauq7BQhmdzIDTFh7ZRs0Bgq/qKAV462RZVb5pXGTYipo2TlRA76upTNSHpJ6QXfLJ7YgSWS
TOyVPSumz67RqZ98jajYIh8Sb7GTpBfUAamNiKIRPF/JbF2VOgcqEzQJIJUocNOHEHRGtCAm22Dr
UES0G4EK+RRFk2eziAlpN5OJQ3OFgSr/nHEM3UgtIEQ7tXTo4BzeRewOVX9nYZaZrsrcGvZZgcsW
zr8nybINJhhOfiSyGqauWNYOcZS/WnZEopdhufJcKGw8q8hnersuEcItNJPQf3FrjHfcUJ39VOeh
Ne/JCZqZzPTGjMx01MvKZeoSZ+uAxwJ72fCd1ihtmUMqZ6rmQ101frn2eGi6DcWU++ilc22vMKOQ
hqAz0IDMCNJh6zcqdc5asFzdujS5ihQkI5hWo0fNjHVhEJ/K0GBrwiDCiJXH8XuPO1he5S5SeO75
ooc8G3TGPf5cEtWTAPE78t8pVTsrzxyQJhAJ7xBNtjG8NSRMx5KF53Bu52B5lCar2TRcCdnZmhzG
nCodXHNdB+2EW5kt0/3I5PDeC+38ffSZV63Iwcn2rlJgypsyKLp12tR8WgvfzSk4TLwPLIODhDJ3
XNCz11SsgbOzUU945zkdqunWdpbJtJEVwv/0dZJy2cyWgaZkDqmP6lWqLdM/x6zPkmcK5qyAWhlV
41ng3wqvnNmo6/uuhTa2S5U5Wkc5BlG3SzLLin66KQrinatVEDySgBHKs2vTgd6zT7XFurfYHv5f
gqIW8cu/NDz0GA6yGN4Ylx4IWezfxTFRJgyvyYgRKvlj8MU5EllIsj//1HX9B/qWv8m9fn8byKK+
CTiT45phx1+73LBtqs7oZb5pHNwSVBmFfrD8nrOTkjMjQsESxFqjgc/Wk02JaLbIlSI/bR//6y3w
v+1v/9ze/u//bkpL5E1/ek+WTvuPpvfmo/z6X//zgWnq199b4eWf/KMVtrwfTOG4T33Y6EzblznV
H3QYCOko9GCGMKETSPaYzPwz9t37ESwi3MDh/xBT/rkVdn/gtEEbTNjm72gw8V8BpLPm+OuYhCaX
cxcBKN8/5OeDwPrXD5DuigF0Ei5wVIv5Myak6Kcya+JJstlFe4FhMQUmJt0w3YE1lPcktsyQY7Ul
wQ9YeqDyN0YG6I5KkkMSuD1xnWx7blsscD2Q28r77OIq4c73Z+MGpxprZ7NY/LCq6aBmBbZgMDuh
BcEH2KM9Lu0Ys2S2rCmFvXeasBN7OOvpUxz0Vo2BtO6T3VjKyF5BXwvuoZlmD6LJcMwPrV3UKyXJ
ZaQ8wO9Mll0WXM+V1vYm9XwvY/0BSZLS2UZglOty7Da5HeW3Ku4At3Wu3VlYJzhVIDKm1k3dwFLb
COUxk8ZTWV6JxI1Po7OYR3j7xAcILQ7lmEhGyk18reZRklXGnpuwxQDFDKpQxOJJeHb6qD3bXlCe
c40kDSFfnIClFhXLGJJv2H3pGabJTqvBFrduvDQ04DKMgJ8YTD170ap/zeIY1abL+jc+SG7BYSNh
0r+K2ZH3dsVbie7CJKRlmnLc4QrE5bbD2vNaxq7z5lux++zHenzPZShvIy8d6BK1R33ntnZCPgia
j2otuUztJsQZhDBKkJiMl/3QsBliI4dZu68DyHAdMYikGhlYBytAZqFhsjY1GDK8lvrSOsUJmjf+
GBJUQufAT1FJby2d9IhKK92SgzylYsdJ9UFy1Z1pneuBFJpgfiGZEs1APfc3c8ZxGUvMZ5h5RelT
PpSfaAifAvbJazRd64YZCt5w5Anq2nL7vVfOt+CLWWqGV4lhPRfdV9aMF7lkuqVfjsR5FZuvqapY
vaUr9pu3ql9eYm6ZNDpag2GuR8feR0kHrBREYkVNMUJfc/CnCCxKI8JRO6zIUZowltUwIq9qnUvG
BpqgJLErWxy8QZTsQa+f5wBBk0Czb/Wh3GZRiKc67sUj8mn7wSvm+mdmdkdb85kLRq03iV8YqPFs
mKaDT7qnY22H0fQfcjclQbdh80LEDVNVeACT8eo5Pltfqb5F3l57QXZxg6A5Vb8dsWM3PnZTsF7c
NipSV0k8tDf+gFQ5BrIySFymZ6jIG8rhe9wA2MbnDfiWl9D6MKebiZjTPNxYTrMezReU2Vvia5k9
ONuy5Y30FxfoZUI9AmJ4ZQch5aPoH0Awrg3QnKHJYt6syXd795zhLpr7B9tn7wi4HyoknxB7w7YS
Bv5N4bm7gGWkCSquY0XBObmBIbPLexCiAQnYCfpc6gR0qyfgvcBDGSpk7hnlzSbsknVhVgfXztXW
4Weh5zjUPagA4ykpfgoVnWwfTOf0KjzYhSGoVDoOMz2lUbFjkgdo9sDs5mfiUSbFCapPCMiIT4e3
xEGyxGjHTx7G0HqUuqr3CIM+DUJt+aidhnLiiUig3klRboz8bkQjhj9WPvqyGODTaUyZpb2GlHlX
EgAWeaSCSW/koKpevb4/DwtIcvJCci6zXdk34sjmdTOQzoUSRm90Cje5c29pg8kiHr9cBSCIg1WI
u7TFFYejR67rOL+kTrCNxuJcDMn1bNrRPnJzCP6wE3bMS4D8Fkrfa770KIc3n6EERe5wPQG+t+f8
hcHovga3sPaFse9ydXTn4KGccc5SOokQbst8a6ZwfElsqoEHkxMKcbUrbvAFfwLihnyNy40RnZuu
bFnAZuFMD3eSPLp8aL3dHPG4dq/06O+y1OQfltlDNco9OuWNU9p3jZ/e4hN3U/Mc58G+GYpHXfs3
dIcA8vKJxmjdEKfsZ8O9MMajE/Rbq7sQOYgXOb4flxpV5ldV/zEMFXdQp9qHwkfWxaEPOOZ5stt7
MV6FI0qtlnFCQ21UatLw2Pf2ew1EEOXBqE/xfPYXPopRsvHL0ls2qmeQL2ewGwBaeBpHhJYSUYBe
1d5vkus2ZAwsDjSY5zEJ/HVewxnqMOo7SCM3PslYKBX9be2bMwm7UCSZC7ESZ3kOOdVuJg4V1Kzr
ObN3SkTfnXaPWZAf0tGPTtA324/S9fINtviD3zAgHsjXmAFgrfNhYB6GqTmRAerFGWfqts49+vJx
rzO2luCSeuR/LiI97tW5v2XOde6in21hnhHarIOq3vVDuc1JhHczgMjgftNEsAZWnxJOszl5F7oE
TNNkdI0am17Byfs5i2M4V7e+ZhgEULy7mORcjubJYUnv2d3GQjUQ1iVqYjjSBNnOPfELButp2uHu
No/oGgoGj9gkP/BAnHFUvc4dy+BZvaI4PamJ8BSbYNEJ9Rkwxh07Qc5W3e78kuKdPNDYewSTKF6C
0Vr0rmeDCGggqrfMqjhsMSA+qdZ9C+aW0bT3U/oG44X+c27VbuyM+hN52Kbznwck+nsXySGYPIZ/
AXraic6jYLwO6OmVDmjcdKl5mebY20zzJcQhSe+HPIqHrN6A71/3JjpTvzxgvOQUTD+Q6nwILNGY
G2/nQFyLXh8kh7ll0Xj2HsnUxKbFocHAfQwPRIogcCQzwUxfW8Pn/crP8SitO6Pgy0/Pptmzj9Yo
uW9g9pAbIl0kxv3ObUMCDZ1ltO7ypJI7PoD+nOzXjiHNqZ3R0Yzutfbbb5drLYd5vdGSsG1GB+40
AnzhLs1pMoJbq31xyP/jfnwmNuAqrks20lN410eXIPZfdJYfJRKxMoLUrj8DK8UkUesT0MktRKK1
ESd7aadXaDAeM9VkK6GHNR7UnXJojyn8CA2rxi25MC84en62TPTTrDm0bXcDkQBQAk9S3R/zCSfC
bLs7O1S/Yg8XiOum17gGrsAJXQjK9iRDaBYnk/XoeiSut9E4He3egcbVuefYRi3rcx/QP8/tgXIr
gYZxy3pnwwxyr6zBvLDlXme2WqXWds7ICWFHDbdsEy8itgw5cq8/Ss8DJrW4QB6KLN5BJl/L/N3O
Ar5L9dagKoX9ch94JJ1P73ZPqP2MdG0e7lJivjI801X+5pLHqGcYsTplTcJiGdEFA6EUmK4ZHDzX
+qW8+AD66JgPFnoMCtoy5jXJuOmIHhQ41jsboQ/IloVkyj4iM/QlVO62Zzpq48bvkf3OTv3s1VDP
07e5eUmyDup7m8KPJnfSZ54+es4uhv1NgsMKtC2rbqO+GUvlkygKLp23zLsKEmTUJHjFh1TIYybM
zTTwi06nNEBpLd2HEQL+CyZsxunZgaqE0bxFRYrE2zO2CcSWmIbA6SZSt4ZdE/8ahLNBxYPUEVgE
bf5yuWoosMwD0FHX24r8N9Pz+Hj23HXm/MR6EG1o7OyC9m6k7r6Dt+ZthnSJicP7jSkbCLq0r2H+
PA/yCwUpALPbwTyVTb8No4pMDvzambMrms9Aa0Llzv7wgcFzCjHtdLByDbgwGF2qrwgeQl7edg05
qn196swifoVGsu+AThQTk17W+ci5Ig59gT3GeShCiq0+Pnp9t7eKUX2xsOfc6VmEw3OpCRzgbcaj
EdcxcbJ0GDn9DELcRZRVvNrSogauLmlGcqUU/TPKU3lEGbbG9rtp+RHgYZgIBy3M2X5vPzC+o3La
VLk8jD4BfdpYJ5KfD8L8B+wdqMugadeVhsA1+r9ISthMhvnoMtAP54aWQyY9tzj2fOH3zBwZ14ED
6j5Tprla2L8QSI53FXN4G23QwqmYYlIjfbC/07tsr+yJmjw3yfM7ZUFyPVnuIZ2Ue1dpHDzzic3K
V+lTwdTGRreIZiNKoSqkhYCKslY8QZjWDwLju2/KrcQnsdQ7Al3PImdVidiNMntMNW+UWx4T/TkW
+lBk9nVGPK/fhGj03f3QfoG22boppp/oJwOw2x7LRIxBKyucdaaKNTjOU+wXO4/JaZagZxvugeSU
5T0/a7iiTF6XifvscenQq94J0gSFsta1qK6zUixkoIMT57t5+LZTmgoxPbaddz3E5jngsLxBrr9n
YrNRY3uxsnqdlRnGCJt0SoKoN51l3E1e8mEpA+DuaG/c1srFIiYkcpaQ2ylEyzRHxoPNzK/x3TOa
2Hc9DeUhzvyDlk10zL2439izcRv6itKHIaOVvRb+PXQYoBzm2sohDhqGXJlu0X6wg1tJP7hUMVPG
HCBze4ki0ycvy7fNVYGx+QpG+CaIq2t8S6iVFPm33kQn3n7PMa58JuC4CzD0E5uVmzcR5U8F6CCl
ri8a9qXECIFDYqW6lcyL9wMwOGSnPuA1Nb4nAee5ILp4plQsaYtj84M9IseAXbDyE0CyDOKtmC8/
Cp70kv5jai1kgJYZrJJ0uCqQjhCFHZ5FyzPYpzCpXNUdsKAvlH8k4lMWya1n8AAHNKlrRy8Bv22x
wyzDeDucfvk5Ou66idor5uz9CU8LMVooN75InWm3qWWcWbH/lF20Z8Hi8vbrfTiSMugFyQSHID5l
NlmMbLQYs6LgxoAp9dkI5JY872o/MOtcXBtK2yd3No8OgdZ5F1wrp32ppulQkhg5BbjjgQFBpAb1
JsLuo4yHvS+FsZks2PjsuNaEhaKtbMkiyfKLtMn+EoJqfeHNER9KnmXr7afg3OPHW/kA6AR1qlOZ
3jFt7poOCwVIKVYvJB0cvUl9z+lxee8UMOmGL5I5KQWMaLNpRgLg6ecEqBesC4gQb6nEBbFKVdR/
R8KJxAEp3BLmEppttMP/H6BmwygesMRsgOcZWhlUX7hHcHuONRKGnPHtrapLeqmCpFh+f0T0S/hv
Hd6Yqkcqyimmr5UIVHosqVlfo8jS8SF2dWTuvdqzwC5I2dwOpW6MDexxi+CAJcmq52klOdqyGmOr
rcm/hGFAXwAXihdUyDJ8HWc6i33buwbyyTpgHwD8BC5LgsB9qfwU0kJYoTVywiQQgOBNQtNsEtuJ
k4Js9ev/Tyj76bfyZhkq/nutzsNH9T+uP9q0qv8i11n+0R8zSvHDhWGBBoxZIDOoZRL5x4xS/IBf
7Zr8j9kyZmymg/+cUdo/QsTDyHIEE270Okye/yXXQUfGWBHX7x8in38Klf4YaaNx+rcWzt9uwD9P
0i1mpAxGLFK0AGz74d9QCH2GBc0b6Q19nyekwtKzDxc7gYvhdFPDEN2LxN6ioRtuDUwWlkyPTtY3
O1Pkj0UmtqoaHyi1aNtJtzu3tftsl2wf7XJSWyPoim0SStaYg90ePRw9K8BjBCdLgmKSHN6Ub0Rf
hRiBNg52xioYdbk2/W+/oTIcwvIQhNWLzx5uM+iAQlFZD4NHRBM6j5WEv7IC03MI3I7KUh0r+Q6l
Z1xBcWCA4ESP5fDH3uH/mRbtL7P6/0ZRpmLxfv8nD0HzkVZ//fzz9//x+Xd+wLPk44/CzEZMHtp8
lP/x+Tes4AfLlZABucuU3uKv/fkBWARs7JwIp2OH6fBHfzwAwv8BDN5cBvfMyGyXB+pvH/j/7AH4
G40azSRCVpuykRhQIt1guf51RD+CFo4J3iHdvBjKdpGWjIQ4GhVhx6opSUCPc2LrQ9qmlrUyd8BG
e8OsNnFOJsu2V1EB/lyX/BcRuWFL5iDbxy0GvOWKdRPfWddTG2G8MEk63IQlw437P73W/+GaylsW
Uf96ivklbFYMvoPMdJGbcs789ZdoJrPDDjF8K46i4Y5vypinC0dAXppdOVcpPgHC3yEobS0DoQgU
n3kPqNj5ikJRxG+Eiil7z+KUwVUdzFP+gkNgJvNDVEB4WH6TFzlAt/5QnFq0JxKoGUXbVHtrt/HZ
8A6FqzzmY7NoH5oF1po5hV1feFAtEirxFQ5bsGpuB8N9gSHrGWw85a00izXhKkxbwsLw3W3mlVBR
SwqNdWo18oKvPQzWiTAg35gya4cVNZbuyV+LlLOBFMVUkriuah2XadTu+8CtkF4h6uhXgJbkDQon
+RYIDP+nXk+Y5xCzd0grqLzpGQrmlUOUNRgqFJywbdr5otg0tWEK0H/JGSmTI7ZFNU73o7kEvti6
md4MgXN3o7tB4cqVMY78jNhMD7fwOE5bpGTpI1SIZhvDqhv3CTZPm5V4y+sIeapKNl2vpX7nXxNS
QwE4jI9JyAxsyVtp1A4KPElaZlKb9xkxJe41Xpty2tk9OU+4KcKFT9BF8q03LRJ8jKGD3pZMQ/sL
+W3kP5DWydrAdN1mPgTKROeSjXqkpU6LYpcEE6OeRsfJfFG2JfNdIBGZM3G1YkZQdDrg6nqL/m4c
eoV9xPdvMDBJ+96f5ZDCn035LfpMNG9kgybhMR8jcTciYq+ZnCb9VbMgxLbOMCR6N4VT66zxvWh5
0yd2Azds7JgZBXGI6h8vvwnQjRCleoVnYb7yhUwXW0MRvKoOCMpmGJabwnZV8pJUZMRwczSMyt2I
yLijEXd6XA1ZVcq3MS2z77pJUL/XlRNbv2q31Re4hHO2VgPRehRMFYFiEqrHFbfqGO0i7C3Bugfh
R0pKpzLJDl1Q+Jq1GydPwE7HTwonJeC4mfSCXUGC4CZFRNCv3ShS4hblB18s1hZfzMEoNVkoE6oF
NovNsiTcjl+MV3eATXyqteQAkc4YWLsqDDWlmMSYJP1xIMTX6QPnGBgWD1tPojI8a0wO0Y74ygKB
SKv1RQsznxxQaMuj2PeIe6BXZwNfouGS1u+6hth2gM80U7vWCRnfMdlWZDj9cgBaIPnrkZzTWhk5
GLUMESEV8LNOQL45rO0033gOdfOG06QXtwVOSxD8vz+us5Bk+Cm4fxDFjZyj4R8funZEtroLmgGC
sejIeT2jwYMeYHtFzoCoCz58J4YE7KREKXL1x+6raDF7HCsUjmT1Tr69btysu+M1wduZJpPzZvRR
fnYh4N161kgDV2SJ86mNkb6JLPhfWV6YB0ql7ISUpN0OxCsdFRu9tVc1JATGgRgOcVl9sy9CIkVF
E+88o8xvfOQOoBlyvEA7TOBECA5Rjxx1Nt1xW2WR+YLGUnH052Kbzdn0ppvAv2HGXD2FAyxMroO4
fh8LMzwVUwq2ezIqRLoqV4IJQYT2oq6LZ7jz4VG6Y33NUmEaV2XcZBcbEwIqpiywDzEtnb/YqZOn
QrsPQaIRHdVJmrKUNQfSbgIxKgXka6y9VRsz6+b16fzFI7vEJGCc5YWuGaluukikM0ukOF0kM1Ju
Gsuf7vO6NZINSiz34lllfSbEi/fANtSj0uyBOuY4V5Ov8T4C0odO3YPjjN02vZ+aJNe8hsF0O1dK
Mjet8y2KCEYkRf+U+312MwmQpdnYvgRWXeO7diOGBB7nrHEcyjp6IcLqQc1tfOylas/89sWSZ6je
NGxwSji2fznm7HVTqHrPVoM1MvJRwsHTrLqaHR5otMf9SG8VMGdowgbUOp1Ots6sAfjDnCfF0swn
3yBbywdObPYJSCeJec6aTu5NtHP8B79MbsdQhvmWGVG7gzXPPL9wwJzjUQ1csc5kmZ1RisXJOsBR
+BOpDOP82U/pukLIvR/1vHicy0q8q7KtGeoZvvxMUwO3MjOD6UGO0gNVGktimRFs5RsWW0tSGLL1
Lcoy72YuCtLBsS/uOUnUuRxzf10B5rwSTiAPReXP78ME6CBWQpU7SdOK2MrM6k+uRqbSuSQvCaJ8
f4Bm0W4WdB1LYWjE4iqlfKETLhccyqB4x1a6z4dfRq2dLy8ZviNzbq8Rh8WbnmrqaSIu4y0wc//d
CPSYbuB9f0LlYBaSTWm0bs2Itjb2CfRK+VzwrfLQP2UQTMKTWQzy3nFQgtLPoNVqw7H5mpiffxNt
JS+c8AvogmfvxrW9/qdl9f4D0WBIE0eL+TyWJv+sKodEzbYQBVxcEdw1RMV+lNh87zLDS3E/R8y8
iJV8ya3RPfUBiL46aKLroMjJPDBn6wVbY74TXdffub4TIiDswxUG0HpTek0MDgBwCeeHHzL/LkUy
P85YQmkdAFxTjiFRGg657brhG9CQRTXMUCvZZrlVEX2RQgRhjTRM11C2vbc8n3nYxTyEy+CcGbuB
7KhdIi6K76AfWWpkY9M9By2pmqzQ84AFCbxk7pMIxVSSwlMl7GJgJNE7XMYY6hfXl1fZ/m5MM613
3Ab5C061AT50Pg8nh9G2v2nMsNh3fYfHT8IeqNa1rHvzbsLGcOj70v0qs7i+mhMO95Vr25rAMIC2
8z6BDUL+rJhSTBAUY4jnNe9B8AQPlvl0UCmIHqvCrznm4swNXhGhBQuq3c1cpljacw6MOeJiYyDy
IoCr4mNcOzxcyNmrhuDdqDK+GBKxHh5Bz+KELaZwgEch5GYIdb8bSWiYGTAMach113B2W4YfMpFW
okSj0IXq3KDhSzd51JLKgwDFM+5HP4VtWw9ERmxZJmGcwwZYWO916ljvyvYnfVHhZOIEdhxU8Cml
EHeACcG9GgeZMCIaGnXxqJTSsxUB0+L5n0R/Fbsq1LwTrMXOYRZ2r+nkNHfcyMFwhapm0VZQdWQr
o0i5uaa2aX6pqXeLvVnDP9zjLVXkQ2ib66MI8aZgzy7jfTb0Jlj20G/Wwwz5YjWOLk7GzkZVgxc8
86y7QjoFa5dwGC4u6jzc04nV7JWdhwzVVRhs2VfJbkNjzKRl6Ts4TFLvNEXI91mw6exgR3F2L5Tm
XnUax/2mOLrxYPkzg+6E9K8su9MQejxSPVchEh3NRzI1SmTVOjsR92mfQMM3zt5Eg5Az0ety51SX
ms+/QRQAEGzWhPB4qTPeCDQgbsGZR3mTc4e6a+CNd06UIAo2lcnM3YbCwbqFmPp+ExmUYiSnO1B2
SbflYS9o3bb0MxTrABOTj7aKexY7M9cyy8b8urWU9xVbPisoA8VN5FJtbXXmGTd5UTbvoRUzA8vA
EfJuSIVVgICOsYR4MmQ4AqcKFUyHdQtM95x6SHo7pH6HirCSYUW+JagTFwQwXB1wVuSh+7GwV2p2
jTPcjkDiE3IN64rGp0cDgT/nmeDGziUrqgpexxJ1YOo6U7vCtRA8S9tM2MsRZk115IXNMRsS+0o0
iDvW0Fh5fFuv4sdM7Fo8B8hbz2FFZjy6XiyLa6JJ/bM3LP1dbCrnCetN/eYUzbDPgbu8O6h8eRiK
Wv8SvSXvAuIpJ37jJCJC0vDsI2z5bjyaKCvyNTJO8z3CBcHi5XcTkBSWFtBT8meAQQG+zXCW826Y
oYwfetj7AF/ZABu0KtHISseKvm13TE9mampQOH4A6Tnoz2FXLbM+A0gyE0h7tjcEGpg4kADKw/1g
+/ySWO38rKxJYTz11Pzgs8LvGNCU9qlYfPzCxhsMTE8HFwQ5AZLlwrEgyXNYuFaLlLN2BlZYIm4f
KL+HFZQ73Br4nw+wHmgIE2KSV7zw+XWIfx1tvdFuG99PjgkwAteDSmAufAIeupENWBCj9W3Nkjd5
YRkkC9XAQKd858DK/mqd0vlWg4v5J0zb91An4UM8RfF2Ed1thG+UCxx/ASmYv5kKPL5f0W/QQrMw
F3oVV82abPjE3lTpWMi9bCf/zWpre9h4nTmtSGoB5T9acNK9OpDTLeZcokeSut8FuQ8pOFwoEsVv
oIS9sCXYzVVXbNL1nsuSCTA9ZYDnul9HvxEVnqkvJpXHPgvblxTw/pNlCO8kWofDAgwp0c/6QPU2
3TqGFK/ubxxGKcfkZNXdbCPcgp7hLRwNYdjkG/Bpz+O9drQ64mxDajtZw5MuLH/vxxTw0rR3dekO
t10vULlHC8pjLvxftbage+RRYvKIIiQ/kf2Of24AQ4BuTuXZGr0vNJhaiyO3zxfg/viXZ0jANYll
bwMOVZaCC4MERGRrbxA1pgjT3Cy01n3RJ/eckgV8FNTqY5OGHBENn07u+oV/Yi8olBEpzGudQhRQ
XUwQdWNR2sLWJwNZoijLhvZSpmm1BRw4XI8QV5Dzh7sBodCx9ezi5GSGOAyRR2q8Kp2ttIzyK8ga
e5v6nbxlX8lCDBcDrJfsN/clWRAwTt11d0S15CzDLOOKdHmyVghAorJUfuKzUI1J8G17+X+YO4/m
ypFtO/8VhcbCi0yYBDDQ5HhDTxbLTBAs0/A24X+9PrCv9IqnWmTcN1Do9o3oiuquJg4OkLlz77W+
RSZW5s9gnw2kZl2gM+KuvDI5iYVYA8LiZQ6r8UR50R7SSTVI1TH+e5Zn36KkzJ77HCvWdvSaeGmR
Wu7nIRmnffRKzJEmmrcGcN+A/oGoLJPn8xhUTWwdxmLwv9uwNR8KLVq+fItBbgWorD3LIQsMyCc1
lJ92Af5kC/rHlVQ1rJM+0+qmitP9sCCDXAQbDGAr/EKOcvo77Rq8RJE5s9wbc9L8BGWGSF68Iory
1vrctMs8o+lksU9dd/wepAU4gYSqg7eXcD5jlRscUHiMZ2ryxg7Fahjj7tH2cuNIMQ6LKRIOQ3Pm
DgM7oiCD2CpQ4OsFylQH5le7ruW5SEpGbIVEVVGTn7wbDeOboI8LVgvgEyHY4zkKjPA4cv5YpZgn
t9Qo7K3NQhvxFoBUTVZ1ROe2mA6Na8lPY+vCgmBdcNKtarnmUUn5ufKKAAcCrEbaUX56FwLa+OaE
hco4nevyaRoDJpK467NXHtbQMBzbQXyCk9UUfU6T+xWiBTFwQObVG8Ht5PTM85vefy4EYaKeEsN+
0mE678ZwsMHSt4JRGHL4B+rBeSdf0V6uhPKVLryv7hX9VQIBQ1CXNhtMWLg5jWzfL8QwKk/gYd7C
ERv7utrqHMABG2D9vZNGeofalfDhoC85gs0DOpdXWJlBt/CIsX84lhyS7vO+37lu5s0bN5yy7+AB
KoIsmtQnSiE/k/81rWQTRAe5sNJAgkQHImPY/ijWuzWuMO9XM4hJr1HTe86mdZlJ444zGsRaC6fN
nfvuSw1N/UDCqm7vsCpOO1J9v7Ed54/EoeD5SfPsLp+iY8en3XdGx4vuLaA4e2Doe5pf+XGh6+lh
iyLN+DY3Tv0F3B+50SZ4B/q3SBjc+EscFuKhaRJUUnPKhE+L+KtPAs3BCJk9JzDuygAvRELvYQLH
hE6ENoZBtc05uUT5pPIrgq7SI8fJYo/CWH0DlCY36QLZI2tg05a4/tAHBf1IMpFTHOn1IHfR5nTs
Itt40Ak7ETWPw6tgPUgXwB9Nv3C9uDR2DVTJ68DGUAgThnRkc26RBPjaIlOEPGbAAK7TxTei8eXX
oKOyG3QJWa1LjfLsE1ZNbw4goRtZ1HAgCmU+DruaUPJnM7M6CqsAqLbvJKfRj5rrdAEempAPZ8gj
a3LyfroLFNHRmjeI2J/iNvOhdg2jfm7tIoqZuRbts7Yd40QuffvVe0U0ItEszbuEOmL8VjgenMDe
7US2aYMu6TachxTtriEOieeocpvPSKsPO1w85zRTQR4M0SYStX5yc/Q3KwvvNe6tpRMU2LGo95HV
07isrZAq1W9LQZAugNZPU213gAwiRGxh1NtnA243HeIYHsiEjO6JHbfpd6qIqaWIEwodqBU4r489
h5EcUVtTV+e2LYNow7w9cVcEiTBQR/E+kkqICCHZQG5gmRltl0MX36lH84lEwX71ftP8nzrmzmIF
VrZguqEu5l4I1YPBtPxfcC6mk5d3wjmQtEiayFSCZbPLLihp6DfTjZsa1Zf3f/YlgdllDIgxQUGR
V8J9nQj+Dk/wVK9rtGwvXqmL69i3un04SfJ9aLpuYll3h9LKugcjSO0c1YYhdu//+D9HHh6IGK6A
1Fo2LgTNb6cFketExqgW1aGQUbTNReHSQPTjePoRAKPrnyrPXkJPwXrQqoef+T1JElvvMHVT0Q0N
WZ1rav462UwORqIjlvopOzN7C8y9E5m5sbFTXY935Sw9tfAFLePqg4/AOPXtwIO6w3Ydpkq+w9+W
8N/fb6ERgTSYJMJ54uBStY+aiD44pHiY7liGOwRIqZQZpVLKTCciPpPCPZPLqMYYh2dbL9Fqc4PD
eiNfpzZGjTXw7t+/SAgkwqHq4RnjOt9epGWx2LpAYEkNb5J+H1iGKs/AULguNm4yrof4l5+2zGqQ
GXCTX6dIPkl4zdbE5a22URLGtHsguuN2m5zZ/+AlWKZ4b26jJy0Hf4wHKcW0FSSPt1dIYzuq4C/G
ALgzv3/4+6XTpiZ+C/1ppW5YNxy9UzH9+o1bNpM6hqOesxsf7taII2Jq8UzoMaV8yOqCx0WPFk9K
UCNaOOdEbg3oz4ZWedfv31vrrbPGYY4OxNlyeItMR6ClXyAwP14eYprs//O/y/+Bq3PO/Agplmln
PL1WOmXetwz+ar81Jl7slxwCa7YZjMhOr0Psi8SIlShqbsJJldHZca3QOWQZgfBr5K5xtmMEpsPN
4Gjc1M6i0KqSZRpEJwDmJPxc89lxiKEjkyNT5JUQf2bvaupmUiFzjhrU0rW3N7wyJ4GEV+AvTkzJ
A5gWeq1xzcwE/Z5nvFS4Vof7QUfqyR8tfPxW21blB2+HeYmdwePu8gLA3SE4E9fRxQs+M5jIXYY6
0N2iMboxYo+jTdcSBovIeyzREeJ4tq5103KggrplTufZVyHWVXIvp7PNoe2W7r9GC1AwosWn6xCs
ySKaJmehJqyFmNgdgyQ029SbmjBfa+XlIX/UHFH81Cu0WUDHvaZLvJdK5el8pOuSfKHBL6an95+E
t4upawpseSwjeKxw6bEsXTzC0QBax04DEJ0eqmYq6HBNPmd2zEVenRTS/nUoyEDFt9qa28nwkfW9
fwGvsRj/OXzlCrjJyuExBKfvKBxlbx/FORqdqUiALM1RrMudCqVNEYlymYHJ60iH2+zaRz+woy+x
URIdnUXNsrLK0PzhRA68qqxyYhtKsIBlamb0Kne5NXTfioRNEOs4RnUohqi9yLlGid6lCCJqDrtY
bZzZyPtVbgbG1rFpVO4/+HCXt5cJO7x7bzFZwoYBnf72wzkYW0Wg2p+cTOprOi2IxM0u4+rpEPjX
nCK7AD2wa51gnEQvlShoJ7ouhuctyPDA2g5+gUi5FMq/neiMbvopwVA2EjnGTEk6j343JWeykFhT
ROAUCYlIiOY2QgzyOh7xAdASpm3u4a/EalAADaeX5+ht7ld4bAIOQ+v3P/EiOvhtTXRNPjFSBWW6
Nr/G3HOxsmRG6UJugFRnLXM1i6kHZ4hSL70zVAnF2qP11O94xsrrDA9avHdK+q7U5BxrkNpG4/b9
C7oY7i8X5BH9IBECuRKyk7u87b8tdbltxxQR5L8t7Dz7WMKVe0wSv8By1Mmg3oyWmj71cByY5ILL
ibeDM3nBlQ8BFK1612oifBlUJys8av5fREYn7TYhPPvGtVJL7roqzf9qYodRpQNo4rrrizp7FIM3
cr5aBpwsNNVXs9IOYln69QCeBd27199FElTRrBfAc9dTiOx4Expemu00+abgUSEvrESvOb45ukxx
6lTwZjdTLjUWKMbYhBzOVhwTPDkuyUf4lOm4UJRH/CcHe1rnrCItvHFsEKvsdQJp5rYVHqBX1AdL
2bBVGftzkHSCLgADxImWMWdQjlsryepyU7i5bx+LKVlG7dCLr0jfkp+0P9ERdkrOPkDbGjAmfe5f
ZwL1ES4WmflbqyWdlakgeFaYvApX9iQ7xk2vX+z/MzHR/49gqyXs4x2dUP+SfX9pfr6RCi1/5G+p
kGUhlZO2SXi6hSaOLf5/S4Wk+A/b8QW9PcHW7wEc+z9KIU/8B1wfSlnK6VdDLyvYv5RCLtojCx8v
cqFFZMQf/HeUQm9XQgX316YqQGFDRhcBS69hCL+9hkT1cPrUQm4nVw+3kqdtBmwJInBVjrnvXUkU
s96OnhdU1TIWWXtl9Ll0P/92w+7+3lb+G42tuzIu2qWU4ZP+tjz9fRkwugiWsXE8w9F/uxoU+B94
gDE2ADzjuBKMo+0fS9yCjKjiIfjGgAqiawK7/0tXKxObUOMjc0gUVMdDV9XBrc29t49ByK1b21Go
TwomPr3Zqe4RHLt2Ed59cM3LHvyfOyScAhOFl5SSnXoJdnqNLPjt1iXJ7MOmKmkvkrYBNaqY9nFA
4GOpRHXu4RlRrgfRgyZ6bGt0iWLzxsyS1LY8hz1ArgalM4FpUcD47oNLe7va/31pXJuwBEJMxJAX
5QNubG62QefTGWR+dic1rvwpTLYj59+dbud78nHo31MTb2ZDykM8MzPNZEdV//6VvD2Q/utCFGcF
+teM2J2LVT5lco0k+hVu4ZOfaedB8WuigXXn1MZAQe3F8GPnmTM6GWgf7HmXz9Ty/XA84QDAgRRp
6cVpqgliTmqBy/ejrFkwDRpDwv66ROxScvSA0yOJYb5bI1J4/0NfbLavn1o5fFoK1iXY6LKMx14Y
sNPQ3EVoQU6wgV4BL67pHbSXuKS7MU04isIbVs3Q2Q8DspjVxODs3k0D/8M8m2Vnf/uYOi76OYHX
l53cvOwJqNlrnNlE/GVWRkuusGsQcZtIi12spH4lLbFlxnJqEhPQ7qzG7KVCt2OtVVWHLx/cmD+/
EsWpBkkkqhbeH3XxmtN7LOYg1f7Wq21apQxe6h3j8OCaHj7I0AEx7deYI906HKrsJgba+6knw+IJ
kMguY5KFu7ufqq+NPRpXYxI7G+wVYIjnNvhgQfrzuX1dF2EwUAAr315u6m/vNtkF+OnFAEV9ijoc
PbAV1rWim0PQybUJre3G7mz7Ef5lePjgHv3x7iKDRgCquE90MaS6eGzLeoZoxCll581kfMDimMiR
Z+rFEMqoxNc41+Zn2WXzX6kfjYex9KIz85R4l3rojN6/lleF5ZtnhytYmiqWyVma/y/X+ttt6JIw
EeMULjP/GIN7Wo+KV7VkWbtqUWE9FJD+ppPJCn07T2TFHH3wqR2h9CPsfRrc870mPic+k28j+88y
CDdlETpEr0DiqkiM6OiqWWKSV4ZjwXwrzXxs94z8qF5sN8twPU8jRIn3P9UFAIXXE9soewxvJwcA
FKYXi1KS0cSKZUpkj9O2h74buoMsOAIMtC42fV1aO0rIiQh5M/kx9r1x8IBWfLRGvz3N/n0RLhgW
/mJn4hdvby1Lchircux2pqrGeaXbGq5/LxJ57bfup2LptL//sf/hy2RzBfFroqvFKeld/ESra8ZK
Tn63G+1p+Co4A2Cez+wnU2SFt6mpUNeVrsarei6rK5+5/onmDLJJs3XvKVZ/avi9z4j/cG5O5H1W
JTEGzFzOkZyQnEa5zg8O9jlGN05e2qSS495QeDN+vP85Lhp9y53jc4DqpapiIfkjogiEhI0rNOh3
rcaJsGls0W5V2WmyIcL6XMreORCKSwIJGbKHag5x9BLC+EgM6f1kN9XOj4g0IgNDPdhsexjLnGEh
FHq3QcoYtWIF/WA/MJc7+/Y1ouHKmresfYpD9eVrREq1MbXNgDK1if8ijzXBijx0wCiy6X4JRDjQ
YfCPnWPmD64x/OBsgEEKOtJGh7WK8aVOxpVH+PRT6an21izpvreQNAzwZPP0eUY0hRqiGG9REX9y
QyMlcC64NqyEVjRKFWZnRt/fjLh9P6iB/nyIl9dIskSwz5p8IW8fYrOFWp4Ust8FnZiudGp0256A
5lsquekYWHbywTP858/zF18JG5lvKWn/cW7vLIvEaWfccdYuvlit8ZOiI6ZZ0wzfRRi3/x7peHnU
KEYXKwn7AKYV+2K/QnaVI5TowEPBL/1ETkv6y5hH9wyLcxmz184HC+5iqLl4UhaeB/17hYaGQMOL
G0orqvBCEU67CtPJGiERs8u6zB8hw9dkiPbuDa0/+7HuAD3agwu6s+sKXN5gZORd57bhE95nyNzt
qD7Yly4PCtwKpq/03yRNfppwFyUluk/f0HEw7vzMSvfB5MvnMIjAR2Wquxlbz9/ikpa/WqABK8ss
PiKU/9OP92zGaoK3n3f/YvEq6xw2nS6n3SzS8ZMwKvmNQcTesHNYD61urc1otD/xfFenKDHcDz78
aybt2zeYZwD0sO8sRy6ql7cPuue1hQW0adjpkpplhaDAeWrsilz4esIkkcz6ye9JwWhD9xhjwD82
wu1vrclBqoZYFlVMVzEQV0kGJp9Z46f318Q/7o7DCZJ0j8VbwkHzMrJOZV08AM+3dopS4NCg37wt
wxKHuVnXXwbH+uFBP3pg9GHtikyLx/d/+p/1LmAp/mJPFYKUr8t6N9bw+yzGirsEW6LxYJRd+Wmg
sTjcJJq3CqAxpsB1OCrs2ZrhaELDtmwOUsJoWo2Jbv/t0p8Lcn3OOOx0Fp/qonwLSRgUODVt1okB
LkffGtDDRUm8BONCsEbtVWcU/0J6/19dZ//wJcBbWFqlmNgWgtfbZwSSZgBmVNq7NNRQLRK/l3+1
DpaUKVfu3u6H/IdL5xn1U8LvlYZZfVTYLE/hm6fU4bNapI/6JHjTJV+q2t/KtTEalBn1Cl0m+S4E
92BcSOgbD3FxJKqvPjWlSPIjPD8U7Cn/ylVk9OVwZwGi1puC3LTl4Q3y8oNe30U2Ksso14UhyedM
tHwtzsXXwdQdAZnZgbchSwjrLGR6Z43buQCtLvo52nqYLYCXcmOKTVGq3CJLQiN6w0WtjiMKNmQ6
velNB58Jo78r0onTgwWACd3pHDmPcTwkiEXibg72ejDxsxcMA4eP7u/yDb69v8i06X2QQi09sLAX
97cp80xWaFN3wEqSgNQib4LGlNS0HKI+YrAcFKGtgNRq8i4C3xs3ZVm4Yo1YA8XHBCi63TO71rcS
cToUUXBt1caaJrgV77+Rfz6KJrsjIY6sWpijLs//bqnaJVzJ3Rk0fzZpNjnHthOfmd3712Y8ZQev
ltN3pyr3kzLj3fs//I9NmgKHAg0+tkPXS1nLxf32FNokNQdpHLs7bNfGA3mt/Z2KfAFthMMDJuT6
g2iE1/Lp7deytLQFW4NjAgx3Lx4vGgxayQh9cuQWBLAZ1rjPOPNujMQWV8wn7XIb2M5wYE8FwBv6
YpuOaXk0MxYi12jzm3J20w0mGX22cqfa51NcG9sioxuSh7P3JXIrezVMmvoKHPT6/bt1kQq/vBzA
9Dzs10QXs/FfbqwR3i9DdDFxjjzhN1bj+0+ysMClhTJ8zkfOvBlJS8RGgmS9ImIoWMtwajfkNpJs
RP4SiiWVhsUHNatcnuW3N9Viy+d/Sx4GXeflW/7tW2xomZTVDN0Hv1gGH4B9Dwo8nvFPsbKD8vNo
R6I8DhMT1bVN0GC5BbGjrtrZck8tqaVIsQwjjFcYkRoiKM0w2A25MQ3nofaRQVsNdNCrChz9f+XC
sV2y0CraHu5lgjBPglmo3oB44I1ABmvMicU27ZR/V7gq+Fq0NcigQGYF7UOr8+QW2ufwrdMFGlq2
agvjjNEjSY81tvcVXj/30AUjorIRoBxjYdk5ixfREB9d+J+rN7uVqbjjLC6Er17sH0PVusgh5bxD
NWcXq9CS7YuTQqvJrPC+kEjV89AzvtkNZPHQjPSTV2YJ0LWxuElaXuwPnst/uJzlaIrHFRumxa18
+wC0Vs+pg5p/p9xh2oWBBRTBHONTqRx9HWgFxEBH7skrB/9UGu14k8k5v+YXR9ecwg9Cef8swBzm
V7wdiA64Q87ljj5lJborxvBM7ct9Bog1XTMKHR7QEAdLG8I8W2Ha7IiIARGmmu7TmI7ZBgpNv50B
MK/BCM53jIdhuek++6Bs/4cViBOQx0iLZBafRehiBVqQjG4j0DcjfENyVdK+XvmKGO87Ay4KwHQr
jtzPxmS0e8c0BrHzjMkavyEnpQDK8tzAOD66pbymXU8vOXBUpTZQesVEXs4c5afZLCzyJtx64cw4
QVTusjmmzIw5tXx0q//hi0d+slSTNEdYAC4+jFfBO0uAEO0AjIH+iMyGY6jydmMSGnBwHD1f41nL
j0MfPhnckztUVupgAaDY49Z1PlgfzT83XTYyISniHGa1TArfPoeKby/qOBnsIniNR8Iti5ui5dvY
SEfMRPxZcttOloY7Y9rbAMo2HSUt7rx8LHZR3QvcJ0NNVg1rBSeT0CdZI7IagUrbydZznKPlQM1m
PLlOv7D4ouRbbdawrJP2O3ri5GuWu+r5g3fL+mNx5Qhr8mkkYh8ybZav4PfFNUknI22UvzN5wW4j
mVrXisSFnV9k6UvvMnUPU6SVpogRVoOn/BWHw3e+iGoz6yl6aEVqrv4Ll8QBy2GFWzpjlz2KpOxa
M2XeAlkHy1ujdHUV87yuaCvPG7OX015lWffFZ1e6YV2YNiNF3Aomv8LP1qjbWaAuf/+alm/27RZE
m85DFMPphg7Z5QrUA8wfhXRxbk6O+jwleUygolNeU9P328gojU+2hrD2/g/9h+eNli/PGnOxJVbB
ufhuoM8DLcejxsMT2nsan+YBfYC7T3SOfijK8zOCifJL3CTJudJC/TVY6QvQ/jlZKRQo+9Rrm2sj
8wHFmFZxdkytbgzknat0llhvMMvqfZn3Emy1kR1nskKfyt5MnthorgjvbNwP7qJ8bRr8fh9tvtbl
RUbR4cHjuOy6p1lDNILqBRa1Gj6cNc6EmLegqJ8S35zGDflxwEJbJhLhhkUY+qHVmf5xzFuNS2Pi
yLnCA1vPqxn9RvVcQJ0PN2YBfGaLYVyYN5OwjGElMGY330aZjdueccR+ZvCt132COwuEjHpy0mj6
EgA1ZvRSpM/lCPcz7KJ+XWP5LTZGLdtq2/kZ1Xti1Vj7Al4TQvqojztqN3u4SzuZ0n+OXEJCVGSP
35yChOEVgbmSrmYaZCdL63DY9mUviTLIYRcCZTPmjS1Hw4e542CCrJWdZcfAFsMNUqgFtgvX+55b
hxE2SZr0V4PwJ0FXOmLGRwsR9ueeKic4mMAuid0zW635gEaXHqkQ0nsaOc1f5HIO/mriw23yYQLY
xXhg8Na1zOCdlrq+saM+Ac9U6dJaE3aK+6kb/AVo5jo1mdpgXTkrWJNxhttTA9SxybYggJKsztkY
MDiXgfCLdUfs4U1C5COceWTQzUE7dX9E8EYMquWhX5iD0LW3AqrxLWkChjjJkhnbNp2zSG2i0KvJ
66lzEewHFFpyb6U6e+DmsRw2RCTPmyANxZq3cUmDKZX7M0f+htj+/VfsjwY8DyTL+cI5Z0SHNvmi
y1XVqkFu78htLmN5SkRa7Ay34X0BxHJtzQQYraYxq3aSTfxkl1Z65Pwojx9cxdKxevNasKQszbZl
8M2x2b6ot4TdzIAEZ6KHkqo9ZmkQnorEEdvMi2/CbiiOVqgeweHHdFNDMs7GBjWt6xNNl+BqCNtJ
0QeK9a/3L+vy9MTH5qqocVAyM5sQF6enqmb1r+cQw9SUD7+ydITx37nNXd+F2RcHR+zu/Z/3R+3C
CsdJjQ0WTivYkkvqfJWSAK6a3t16/uhfkVWVnhoRZV8J+DXXsVPzboR2cYNTLjzqOYcpInDHcsyS
uEVUKpH79Uk0P6upyR+g+ySPTl7pATOruhZ5xxpR40gFa4p12hZaio+eJpg+f3yTHDbVq6SIrYI9
8+126tujU6HfCra4cma1LW238Y51VqsMc3jbkS44RdEpgKSq9yKz5sea5y8kl2YWOHscOVwT9A4Z
NR3AEW5kz6F2Deei/Aq/cSDwBLhoGxUpLm6MLi8hnsNk3RdgRVe11xTlJhZV+9wU6MYDkg/3gTs4
0anWmlSROC2j8T7KF2QYGSlIb+bKLb5Eah5Y+FpNSjvNO7REYUVg6YFMq1ZvS4KXsm0P52E+hl5W
tHc+QRYkPOeec1rO1/7GFI10tkUTlvAL5z7/XlVJXO1IQkjnbcBJ4jtqoiI7jDqBKa38hsIxwzOj
VyqWs31K5sAk89Vrpqs5pTWG44Dvi6Zd85MFImufaMI036OmUHyTHeDxHVufzE8FZARkuz1jvQ25
Kc5N5lmwKD0RI8pI+nl4scWUmzt7TJKcJU3JYd+pZcCE0qUIj8zm0PQrxrb2NiO6ThPN7mewgRHD
ggYbZ6da9VnsDQdZxVlxcjPfnq7xRHVY3oa52g9iCK5Nk6V9EtW83GvzISh9CqJJW0RSQWKxf7AA
eXeO46Ora8F7bKyRVCbmjQnQbZFbB/pi9aNttYVxCErAMGsrcVIHX3KmbwcjX5JtnJRIps4XdrIB
k2d+9WLDv9MJHIN1RDo6mOt09huWYT0/FVhTsfVnTnaHEpI8GiPt+2vsUW2zjoGcrMtBFfqQjYmT
rILSRW+OulyNW42X0dzxTwkmcSIawyuC7ufs0W2I8qbOd6PTiKNw78omLB5jPMv5dh6JX3oCyNfp
O9cti35f22xMJDlHxs804ex6DLG+1Ntp1rbaQqavPxkhEYY7vy4K2My52QCNN9oMR0lv0yWDwtec
CXCZym022TCubTONEEiU2o/JD1b+UN8BNMzk2oonGBIJ3aUrJLGp2LjQIYnfEUm3zznotySTA1/e
V0ky9Fdo1iX/ME27hq4eET07JGtesivnKnso2Gb7jVXE08Yh2bi4wyYCvTjxOiMjU0ea5NMKHl1z
6NzwurBtE7buPMYPyIxiPOydF4xXprbm6tGYKwWDi3dzOMYNRquVOQ+TsR8xkEAx9zqX8diYLrCE
yQ1AQ/ceOcCtVY3ZfjbTLNrjl+w3Aw39/FcKyTheiUFE9imvesUwhX+/PhDzuxi0YgPcoBnX8DWI
MwRviLkz7dYDDdn5lkcPb3aOyA/YepQ1u9CoJzLiIVRcSQ3A4kCSVc2izqmFQ97gfwNWpNU6xwK+
iWK3ueKLBITIHRuPuHDAFwZe7D/iBZXuHQtKP8EehbUHM2cZxQxMQZ+ywWzYvTytN2HYuem6l+yb
15UkRWVlh5SyO2k3Acz2iYApBI02YLKg1lVGmFomyVK1J/+RGB9bnop8ch5bHQ8/naYrWd5KRIRr
6FeW3plDlkeHHDtRSkyWbekVIX3NV9usMmcNkZtYrF5XssBAC9ACs2YInqUVvsQibCZdtx3wbz+n
A+atwRXWs502RY0P3yF1hli60DkDBs/tVZcPnrMNpwK2QdqBAlpjRAbPZLl58j0oxdBuZ6vUz6QK
4S1FvEECTDoa87zpQ8P29hmRKdFWZmGLGY0npl13ZAm3927EB90hdqFiHE3yeLaJOwIs9tPsR0Lk
Ub5tffCtSB2c2b4XbdWeBuw06KLsWQ5M2xqtriM7iXBopah4zC5mnVgik0tCe2TTbmtHZQecei5Z
d1nHq04ne/A3Yd8KEDuZ196Lums/zbrB76f7tE2u/TrRCGzpF5iffEvbf3F3neKcc8ACdEiR9GxM
OGvXaJ3mq2HQ+pdlNZp289x72dZy21YcDWMG3DmTJqwe0MIawQaD0GDux5FXfz9SEffbJBtDyNcV
bkECBwrrCLR+PBpJknXHtKtL0rh8AZpWtfl0PUJf7ngoQYvjKJVDvwrx3KbAfVqKNE9oCPqkys5b
h14a5tA+wkFAD6l1V3njjeQoOqWzSVOjBiHcCrjbeHQ9sbELjwc40qF9snATFCeD6nTt+DmBbW0x
V+1+Qgk7YCwR5lOKOjl+JKebrbzLBr85Ya2aW1SyaUvF1nZPFQFtZ8bP4f2U8o6SIJnIuzTK1Ze+
dctxnwpB0MNU6vHRtTSWIJ3jF7+FWTGAeJ5dM1ml2maJjUBMkhlRt8Bkshq2+gbXY0Ttt8B11nMt
UGYksg1O8P/zgT06Nj9HXUfAnkXOkHXmOdAIdZ2sfRh6N5jXynUHb4UKL2tY9EdoxnK0KrAhsh3L
3Sgr/1eUeNwXz6xpUdIfrjReQAKg1kkk+a/AAa6OY++M57nvh27jLavXqplDdsGWigCK+EQAB7b0
mOab39H7ngYkdZt0qKdwl4ANAd/Ob+GC7W1IIH6TyFNjFjUuiSHKnqfKyqAu0Peejo3nZhChzXzI
cYrgr4vbjFrHy+zCOQZqRv1hLFR2HwpKuwK1KW5SxIVgDnOLsDSQcO15ckuOan0CZ2MzZzNMiAYg
xhnsxczoE67VeEVMJbPZOQO1XpHGRoNspMF8CtKRjbBgEkJVENPwsvSsHpAdtf1aOTCKnvIsGsRN
ztgsOndhp76jXfMrRt5mG60iIg7JYKzDJkfmXLcvUWvjLnY6i5/GKX8mzCB3q23f+4RDeuWsQTjN
g27XljVnkJPGenqALj23W/Ktx5/d6IoXV2b3IW8L11VDFlizutBg6qys35OLlHYrUQrrPphmzBBL
lxtJHxMoeW0kgoADLCfGtVkY9MtdH6c9P8MX+YGYxLzfjXYJCCrGY7/J654owGDyvFPrwkw4JEXG
vREyDz/FdF9X9DfT7jDYOgqvCcRBcmDS1crXsir9mGAuVC1HejLjsSS9rX2Yx6IyVu5c279cHDJy
R81niPvZaNxyzfuuAvwXUXtPrnY7bYmg5EmlpKA6KuaIcljrIFlgr3NYwphu/RP7KgGCyFTzAjm+
lP2hwFTX71g1lN42pABNa9fHeb92iVXwDqDXPcTvnWXf13ikmhXXT1KtM9TdumYhx+48DAuXqrKr
TeDgxzu6RQC8DQOewUDQI2+za7y5faHxKa5LpQ006gwtcWV6RN3chbnqgj2S9oixprQAU2tHYhSx
qhh6DvWPv4tBowEBzOKWBoTWkbMPKlvlW4OxaHLkA6rgoewS84gALZiv62EaolvSCZwGWZ80xD6d
TPkXTSdrOI1VJgxgVtBq+8zOza3bjgwoc03uIG7S1j0UMPFy3tHYekk5dXRrbaAh2LRjNjc3g0Go
DvgnO6wPePMa0OO1dMsNL3tJ5AMogTzs1taUg5yJVJS9hPibPmW+V5DboTolVrjAavPOJ64r4HsJ
dbhSxuh+JYst9O6qqkiaHVYv1iHQHlF/iGsQ8l8Eo7Lw4AxFdNt2uVmfWcHpw0B/H28GL/fTkzXY
Feo2RoSAuUe87bsUMrSz8sO5G64Smxf1imQGTS1c2XF2jHO4OVuTScNdVBMtBCyn8QBnk2/LXJuE
tuEq8skOPNdxNCTIodE37UvdgfgxdWxsSBtmTY0tK3/gkUfREiOJRXOFx41DWFzb5U6WeC2lyUFz
0zuTcre2WxHTJgMOEezBxKGFg+gDui+W99JGC7QrmAQItQD0M0VjXh2DQsJkhd4KbEWI1Hmordos
D5GNYGzLgSUgpgmwEbkttQjnJXbeWuKjAAniRVTpsJ7y/0XZeezIjXTd9okI0JtpkunLSyqVNCFk
GUEbtBHk09+VPfpU/aOFO2ig0WgpM2kiTpyz99rl9t2WFbYKLUVxQW9KsL1RJZfQ6tmydTPHE+QQ
b+lBK7WWBW26i/d4tST1zlT0vwr/xiAwtaW9B8hQHmiirfnuGc2p1GgVI5SaOuj3rdX0v8xA/Xbu
5A0iFkAD5KDf38KxdNdJtbesvGiIScLstiOsEaxPHEXBzh/70U+XKiemr2mnbb5U200XGzT+8PH2
Nui0b7DHpKUu1Cvzyv6DwxMts2BTZY39z2iPtTk2NogdjmI7O5blCPMZPgmUO286Tp2RZMgLlIHa
cYrfuhpkde3nvhoZN3reZaoj2Pm2r5S8WGWi8YTjLSKNJ0YBgqlycTOQdy2KtcmanwqNT/WA9aQl
+Wqs5FFJ3y6vrL3Ts+YoEe6Jsg5+9q12rCKzN8/+QNp6c5VT0Z7oc7cp9YnTMYD07OhbApP7QRoq
711TD+ZQdKWOPyYTWr8s3hTzitHmqLCnoz92v0Ozji0sRAeKprQU8Iw59rePSzGr5cxEKb9rVDiE
aek6g0/wlOeOB8fpOc8OhazjfVjO0QIUaYvKgyx4HsiabMW3mawVIhmcYUgy4/JnvMrlRzdRDIwn
j13/p5wtSZpmsxAnBnnjA3078TL0nf2Dp6KqoIQAB99h8FHbmVJ+Eg+F6lvYZMFS/xwdMZ78Nao9
cCwW9UFEps+a+ZEezXNObWFnrttNiKSxkHdp4PSOe8TyAASvooCL7gRus/iOwDG+DrBjYkQkFJgk
GyJmImno6uKmTqFMffQaoEEp20G5UHmsTpAZ2nYvPpoug3Mb2DgZin0OH45Itbx5ogqq7lo/tuY7
EYG3Sajj3HscwdFM9QzT5snS7uQCxrLgFbjS1S+9LWkYeH4xrseOrSX6xJQHMDpJmBXGjMJKpr1X
mN57VNUaHE05gwixga3KE29M8sVDB7oncTFhE6Bo2c6JW0Fc7QjPJSAM9GnxSWCQ3d2Ir4oSs4ku
AkjnClm1K/yUaE07x3fvOt3FF4OMgBtuCcsTg7xTHGFfpS1MFwh8/eI/jN3WQfiXKJPSrvQ2ffDH
RFztVdjf9BTFVjpT6VxQHtkaNGpHAAFNB3mHjZJICofs6XXfx24dviQEXu4hnGnUKspl1Q8iNU7X
wIaMcdyUFwKl9AZr7wtHX3OoWDB2u9kBZ9rWt64vKsowwvuy6CjdCp8scOR+cmA7rGKgbDWtZ5hj
5dpXZ7VWSY3LLbFpkyctxNdO5vnzgF0tPtwCQ8+DjoYpK/N8+So2+guHnoH/CtcDYu2j6GACfUz6
2UoevDqClkqrOqLXjv6aXTLWX4akZbOixqJqgCAbZa2YC841Rb2QUaqinDxli4L5PJRt7p6j1Qf9
b634a3e9M4r+ZLbbkmlhXmupPjgvn+Nqxo68IwbMfiXDyqz7SVP57BdCnbeDgmynd6Oq8m9lSdrz
wTQcpxg5ILzPrDgvoU1CWT0xenbhCmzQq3Cv0DW7WoH07EcucvRdQDvO0zDPyzWFz2DKR8fcMq+a
bXN+NOCJEO/Z60bomMqlwDwMGetU1jI4RsDIyvNm9O2MOE71pfTbytk5zE1GMqQd8yY1WVGpweDH
NlgXKAcSwcOaklWYpBpGmshmCCkkCEb+8HkLhVxvQ8aAPOGxZ2noAtLNjjPCWnEY0MixNQVmnh6m
Gf93iq4GxIfbWZKknkVDWopF3J+jgdPwY1vb1avpqvKbt1REk7t9KciNIcp+STEih/15GSW5tmLU
4o3RFGQZL1z4eADoH7e2LpgrcOg2Fw46MwM8mBD71nREWdCoEheZqMXK5Cw8bIM98RQ7YMdEYEN1
LO9x6uRXAEqRurObgXN73i/KvwTsG18IOiD4Bie4/z2h4VfsmzJv1b3v0RQ5uEoWK+gFTvjQsipi
cFa6k+YKONbfnlWVoEqPcP266UhDHsxZVA5XHkzytBwrXKIv3jg0b84qGEi2vKI+gTaETab5tM76
7BRdd18Jq4lfB6zSCD1CMVzqtlLQN6lk4TAvI63AMCwW6IJoRCEVLgrrixm7+tcShRHWKD8uf3Ou
79qjUtWWPwRmZQTbdtr7vrTGBrgQOPEDmdO0fflqbnyEvMj3kQVBvBAZA+sZBaA/HOkcSaKf4pyi
zdTavnc2O14zbgp1uBdZ3jP0k8ihOi6SX2jh4DoUuint0w1XSeAGcX5PQgXADw0N45qDoZ6pd7eZ
lELgedeh2VzaXZEQ7Gdrkk8HSIk9TCh+EfSn7sYjzXuG6jsm3yM5PzJqfiG02c5xPTvf6Q0iY6nz
GAsaNmS4iRuQuhJqxxtE7Mrl1ARS8wmGgvulHEwoshA9o8rMPFoVcKmG2Dm0sM5GrWWN40XYoy8z
FY6/aXXr6JksYvK4glhbw4vH5hTuB+Qh7WHYImD3WG89UPkjc/iLPW+wCCh1Y1iAVtyIe68lDznT
9VBYmSU54ey41/oc5OxfkBpihb582qjeDIf1D+NKP+MST71pLkr09j2AYPlBg3WiDIhX8vK87sbb
IQTyOADrhW8qYyrMNSAU5M5Vi8kzkl84RXKqEU+FioiDUSM8xx1tjOiekAHZXxhPh4DKPLvVDyoZ
ouHBjtaAYJF5XTjSAJyevs1WBVthjfVw7ARK8VrZ1tcmJLsPwaUujlSI7URHRKl7tKlrcs6RpZZU
DNYaHOD7Eeo11iCyePWnxb/1LAhkorm3BcceuXX0CGIPF860dQRsN5FZw8/0MBURLR64NEA1Td+f
+MWlAnYTu+M+x2e1XPraCnBV5569XSbXmQlbqaswOZOTV2Jqju2cFoQcY+tOjstQHQKtNYQ/VrTt
ukCh/uWpYKHSxqnaU0k0s3u01s4lZxXiQO0+ql7YZ+pKULcTjPRHTdXknHTjRgjYnYQanEiWePza
jyhnHkhy0vXFBJ1686sy+o4a2BWpaCdBakjdOx9zbyieFyjuOrUHe+TIMFTlesXkObXHsfCCdBjY
08nZUYi31r67heM07bzeESHTfd7skL1JF17pZmPQxUyXw41fyLLmV5lP3+wLDML4c9Sam0Q+pwOV
NRwIoeY547qvqIa/d1UjvtvdXHzNoS6up9jSORqcsJE/afHNZ1/PTnSAaLDyaCY9oX0iKecP2IVA
cVDwEVWiuTO0fIULJItpEBTcvLDH1O+D4eyWTvS5r+ztZyWHaTiPkEU1Wg+s9gfeZxUeC0mHPHOW
ySMerqp0dO2SW/eTxrAW9yAVl46IrVzEx3YZ7F80Wf38LerLLvzK7HbN7zg9+uRqls7sHKoWMtqL
QpNEwqSJzPIrdIGfZoTNJF7maB/hasmT6D1t/dYMaUWM+JJRzI3+oQyj+n6sFuZ/jIerb10ikBsF
q2iz2vjREQw8KWZi8wYPKn3gHLkYfEzv5Bzx3WCglTCoBINCma8jyGluTv0golB3h42Z9NfF4Kx4
wikEU86Kliq6UkrOWciesx+AypHeSZ9NE7rR53l4CsTS/FTuGAhCMFQ7/SQdbkbgowkM2kFqXuxb
3C7n+pWIK/JZO6tK7gWNq+e8rULFjAy9R5owBvkM3E2ud+T0zcmJtHSZsUWxI2g6bf73hgf2dcyd
We1t7PanpIQ0c5HzxHjfkzdUZ1H7s5thsbfr3ybYyioFx9KoQxC04XYtZSLEltIf93PESoM+yY5h
WaaRvf/kNF2u2eq41m92Y85TyppHKG+oFe0Pt8QA+bBh8it5iRN1khIKyl07eEiWTE/DPo3qqkvS
pm5sBRJsGj+OLRh/EoslfVQpFDmFHVCWJCslOfWk7BnAgAZsBYLH2CPHyoK9t+ycfNG4YlFLk7rZ
9N6FPEuI2hIOhLVjwR6yALqRdwSngO7URjUZZWXH+BvWIm/Xmx42wnyChnS9T8zfukfUIlOwE/Mw
Vdd5UR7cW/Tc8lgTsveIbSzMdwQlulZKPusw7/kP467ENfwjxspERuVm/FPl9NZn3bNwAfbaKp2x
Ruc5xy6XRY3eMpkKwNKql0Iwc4a/kHtnq9Yw+jGOemE6j17xIKdmKA/LOk766DMSIdY4d1pyGQH/
hrxg8S1+NCzUeM4XA+G49lcanWNYoXPRs5yR/vprGGb0Dq2SMRGS+KxjDjxnWzjQm1scA+xxCKTk
pDE03TNuR6c5wHNbom/GCcePPUvfGwlgs9zjIOxdBkaTdy/cAKp7HZvtdRV97FzQA4uKkQLxMChh
PdvaeyoS4zmelWiyCcyZcwokmb+0GbhWSky31wlAdpPVrlT62DR1fBwFk7kUwl+dHCd0zBynOnnL
7B1z8zo2UfcjHwPNPJWhZQTMMspPGn3xkLYc8khciKMBkqWO/Sscv41JrEW/bAcNXFPIRdB8jrzt
MxTeQOGzG5cg/MVJqDe3jIEu4MRR6/iCAQsJSd6VzNtAr3b0pMsCKYxx5nLPVCm+tUVd57FWPPIp
6k0WShkKRAa3A9A9rDZo5Eo7ZA7WiVoPos4XsTP8L89N4yx1CvmvEmfd1eLOjuCqkwKbDL8MGDHC
2hYCry9UbjVtC+z4h4qVeD6QKRCXp2ahf0NnjTFqJjat20cR2eiUOn5neIyQsBIwWDMDZIYghzvG
h/QJ2zV3f5fFLWt7F9249vXg5ZJc3gn5AunY28mRM9P0neXRv04Ha83tDI6zB9dyjWnEALX2OFNB
Ldj3s+GKNybIL6NRdrEf+9D+SqzQLcNw1Wb5m3Ttppv5U9GCa5kYCTAKiB2hR/ypgygqmzObMyf7
LqenNNJTyaYlmC+2JRf8g13xE+yNYVLtwDam8eEcTAexnTrMu6xhTOaG3tzLvG3hqeoGQkyWSXxS
vLMU8EXxxbHrYO+PHTEjxH6On/5biPJecM5mg8mOLw7+CklK+E7EUTdrHS5MSyCn+z7JY648iyhK
GOss3rkea4YobWTomzK8+4uEJHqvx8QQfFNaBr7DdJh/f/fZDKm22K86+MSBOz7OARK1fPIdF1Zw
YhMsyI5lUIcz/S6PxMHqPBvCcA2PTaQ974C5AYSDdJsQjrBq7QCle0xrn1M2EjkNyJplhyJbXtno
iudRN/pjGbl6e3BkCeuXelVXFPEKAbNxgL4wzwgJ/2wiWnRE76hlOIiFFNqdy/CHAQtDmmA/5KZR
D9DMxWeI0DePdk9KnLEW5OFrP+lPEnO2RxDN9NNDzpTS0G0/I4Kdnxh0DICMSkO+gVjI7izGKSJ8
AGkpuSDC5lJzk0L5TImy9d9EmYdxZgNT0+R1u+W3zWxut+4otq32jaYzzvAbxjFKRdBVPxuSt58L
Z/Xsp5kEOybhyOmWF1EMy3Z0fGRXrNB59zUwZL+lY6etryhXUJfbhQD+DgJcdzRZa4uGtlflzqFZ
+v5LGcK0+Jvi/l+6odttJ3LJvQEibrbGP98Xn14v3XfyxoFATgfW2HhXYUc6u1z+vTfVTqbB6Xwf
kurLEvZEwudNdGiL7R6KH+Pmxl8eteQ7//eL8C9HyO1pJLcMCIAPWgQN/p9fS9AzcWkdmgMiFPXA
Zma/JqKcjj5wFnCi/Xgk3IH5YpwMwNDm3HsNQg1RC9Fu6roCVrqrG+8vcrn3Yly+FK8G18iFDWaD
FvnzS02u6mcbk/7BqlVxGRJYt5wU+vJMBPq20xw6zwGKm7+5EG5v3h9LGgAGTByo03DDAmh8JxUM
o4nCiRDIw6hoasthpPKs/OEBLT1yEvzOTNA4PX+w+lpeen/5zF8DaTRut1MRRjYIVCd5CirCmLeh
olb671v1f3078B6stXDEuGHvHiAHMXTFFNQ5sMI+QnAdx52smv5eufW8/EUI/y+XJdWeHyJzw2PA
k4Hi4887IBgyC28uWLStyf8+j71f4L5dx/202GDOV2q1XnbuXvpqvW9vcU5xrSKm0/m2///92RHY
IuyeqCbtCEzFn99kIipP+zZxSLnU00vF0Z12k0ySNO6JUP7vz/r3thC7CCEdG5km5uP3SzPNyRl1
hdgOXqQ4mEfIQ0nTJblg12GsYuGpxNscc+KfKQb+8tn/0mKi0E9uVxxhJM796N3tHU2cM3XimZ+l
f2OEMwCI3aUBCzjW4x42piX+8kC57vvnHS89HW0XyxWuB/v9a+bMAsSecoDwzmXNHQRwRITwYnf7
yWuo6T05L2ciP+0F8V/VAzFvne5IA4sjPkci+9zGPhVJa8/dP5LuKXiyraoaUwDqtCkrygGeGiYB
xB9SK2Z5XXPkk/40jBdkZLX1NzfJ+2sIxtRhJkEeDZpvHpp3etapMjxFveAAj9T5O+edrYXvh32a
5b+99kWgv/Rxj8qyWVnTmki0KMYSuhkELitKQgDns0c26dgX9v08W95XExXlX9iS/9eXvBUe+BX5
B633uwcafXjTMOY+zl0XOYe1lvP6ye6siNCyyTjjBfPbPH377yf7Xy80l4ZH1CVGEBJOjK/9z09F
vmQPPsSfoyJ47EznR1GZ+cELNVq+3xiY33twn0/DyvBkp9vbgVFD+DwxjP6b3e8fc/L/rrOh7QGy
Yn252UZv9Nk/v0thubKzGT8dc8dGXtehDrxCn3fvA7jO0Z0K3UZeN8581QNvRO4cceCVEWx7ZJJZ
FTHF2CW44slnkHay3CF4ZYiBhmxwrouC15quIO7R1Q0jy7hVjcED85V6O4RePPZn7bKc7Uhbs8XJ
HRWYP4mAgwj1kbaxMq4c7htEDtGl8lnnLiURy/ldsNFgy0ZNf2e3+Ro+gqQz5zJn8KAAcwC9xdlo
zlh3iO/HtwCUzPql2Eq7fOyGloauGdftqsh9Ca+eP/jegzshZCKnwQ7vCh61OvVngR+vgw6OimNe
wk8RHu8800kT6CekbcKktC9xRgwYYY9/eTzeLwUh2619M2xg6ackfr/KrmAp6TcaG948MywYAwn5
ofQ9sZkVdgTRyuvx/qV9YMcLxifhWQgC61inSS7n+mqbWKP56e1h+Usp8H7XYx12vQgM0w0FgXz+
XX2CzdMGvlasx43ohGyaCoUxteJtLW5O1b8sIGyk75ZE4Bt4UQCMcLSh/oje7XsdoMNmDKfiiHIt
6m8CMKd7zLu++t14llr3HqYIpFwl6rDnmVzI12SOZXyZaRAWj+uCIeVYzUVgfy3imfO2CRAbPdN/
Ew9Jg6wuLZIC5HeFJsn50lltbT72Qvb1vqdMNnulxsHeB2RFke2tbcr9cYWFdJ939NsxsvxzwTsg
YA+bnRdLOnP1y31kNEDkvNKWW/DHgsp5nYHUrqdx9OvtU+Qg/97p3iey2wdo4pySKmmPvoWlLbuN
R98SJ49/QRSni1I4ESC7gq4chV07rdYeTlvz1W0K52g7YR5eamdFhYtJKyeSr8K3hNEeogm1vzc+
IuEeAsbn1FZHJmKgKkexziHzqGIm0tOzlvzTyND+GNJ3r9NgbbofxrOX9oAGaSDHRKj+YzK4GFL6
3pp/q66JdmpLdP2DXYOOTwPru3ljTOP26SSkQ2CBLPOUcsgbPqsqKM4Fx6fm7M/B8uJ1KmRby/Mu
P3tRbn56rKws8R0W+dSr5vlj7LWJPmumh17GlHp8u21Wya5HYSrSoNQklna+iOFPx7X326ld0n06
Oa2/WlSUH7y6GqKfVRUjR7dEH8K7nwnQKHF2kwmyk6NTMoTgYbkjtb2uSDPTJtxFMd7SPXKbukeA
lc8HP2pa5quDoa/I8IdTDNKfmbDvWNrQ06qGgMnVI+KKbxHYHtsoVxz/SlwWx5AD65baztx+iQ19
4F1EZC/9rFDlX9kgt+5WtgmrPHaGcFDQvk5wKky5uq+YZ3Ecu9tE2JMzyHO0WFu8R9cX46NmXMd6
NpcqPtXQjposEPH4y5QLc8fGKThH9tAcrB0COOYOCNcmfe3ZgAShD1C3dhbn3+5EXyJqr2JWBZlL
wdpf6LFHGLJkJMyu84T8PpVtqbAaaxhwjiObJq0Gp2N6QcL8lrJmcxtEG/hIicl+czPGl8WTKxG/
09chczCzPF2Oe6sJVpV64dh8AIFLH9dpjbzGS+VjH+jD4NdWklrJwMMmq0h3+fpInipD3o5lNX6k
R44QptisJ9NFwzdO/2Fy60ytPAHN+N2vtsA9UEZx1olwnKfK9w2h636jIgbEYgF5tDhJ6rYN5ZMW
uVvsy8GTl9CpnGrfTgtyO6tpPyZhuZ5bZAQ/0ZT057CKJWNhtwKDrTx4KefW4w4CMKnRXOKTiVVm
cY7d0tLv1njHpNC7k26QsEsvLULgKRgVSh38sRTfsBUuC2mRr7RjZ9LsJmVebKeOYFo2yrlD0mkN
2TpFfXtH4xJeZLRFUf6i3U0k13IZCThD2cJDGg+b+wVmNR21UWIg3NFQ43K3yBbxlDmFbbKBMtbs
w8oYhleQ6gZm3nn1ZNW1WE+robWFkK10J0RedDqw8OBTIPQvn7gawSYRGiUFq1Byk/NEuT/etUqu
eg/1kqAXIgPbZ1T7/ZtPkyzadVsQvMjFhEPqxUV33W7u+Z1NieBlUYV2ZNebSpMiQ8rlJY4XP2ux
Arw11KRtupI2uWWtKgtzXsq4fqOnZZuU7otfkAPXtA0ZM2ReYFUk4m51aQlo5cKWcVr5pa4wvJyS
ppdfMDFiocmTQhOiVW/qtSjRBQJtiwwrH9PElqei5tnmr48/aUngBgOhvPxMyA42PWTept5vKH8O
G4z6fh81FZG7tLLtnAC8Um6oLd1yfZ78Zkj2eR36T60qGHG0vuhexjwM3Gyw25s8ZEMrnd5mORO8
7sSR9O9d/4eqqNv3S7NF6uz40/amQ0EZQgwaiXvQvMLPNYJ85CZIlsqMFj6uRHciD1EsmgF+t6q1
SAEMu4c1pxWaOiYJ9hb/oUsjFSHIFXbQ/whFQI1kCPjwMkTz0bOuDMtPK6b8a9Mwq09nEEUsP9DS
H5G7BXhM1nL7tEH2anbGH9wP1G0gqsOFTsQZUthNz57gV0q3YOgyAtBri/aVa7k7Y/tWSzKPHdVX
Zk3mtTRMS1nHjREvpERVPwe9kSVnd704hS0EThYsayaZ0eRO8NlhrgJkfoASdIG/YOGrDAu2I6Zr
n52qxaW/oOfr9ow6w8xeGfWQbmDU50EJd8mGuEWVzjLFtNmHSQjfY0387alv7eJgJQiX0m2zpTyt
E6XSDiG3Yx8s5TUcTpkCuMd6weanPROHB+FPIiQ71SGSWYxu9wvH24ggplZcZ9GjiUBuU4cxksRo
j4Xpsg7wF3BXzjjDNleaWw+763/EDGFtWr6up9NwNSRaLqGX+x/VGHsGvfW8OE/G3eLwUx7y6KV4
f9nUQDnR20qWHKR8gAAjK8u8eHFLzDw4wBdzHKgeRhZyrFq3qLySKzLR+owUKZJPNXO/h2REAJRx
aeev3lpZeb2rCmuJDpJVgj+jnQQGXmHV+yEyeENt49oju2lPCs9Cko+8isZ3Pjl6TZozbXv8X7Tr
px8VOq0W70Wf28+xTU5VNAP2yRAjCTIC2DvbHQHWn6dAknEqWsRsBycSuD3WGBAW+tbq5vBIGoZn
dVG8VKzKP9B+l5KL6PnhUY94OJDvtvKwSjO/RsLOfwTOlphTzi3di6pR3yoOituhl033KypiRH4D
b2aTKtJ4LCwLXUNUC97ilsWpohemtYxs1B7sXfgwgmlLF4yd0MF1b64RRx6mwc626JNFPlCZThx+
OQ0D9Hpwa3A9n8D15sxuLdNHh2nuwg9TVTYk7fol61gdeiN/nmzLT9G2ahKHymS7W7oKPicwoPZM
FK9PpiT41uMwtQWq1i4I71QOSzK1YwwPh3zz8UwaGWP1i42L9NkqpxI0r5rW7RkznwI6OA4+EbPS
+ITvVs3KnD1MSvJIACn+NEPRx7tVKtc/lqaKBp7zkab+ZkdoO6eY5yAp1AenKd0COdo8flrUWm9U
jIGfNu6tQwTvXsi0WBXj8KacDLozWmctWWq96Q88KbxBhceRj1CDdbljnNN/A3CF88Ax9hI8WgyV
dRrL1XnYENSx9GyOMlnbOlLctVM7DzuyPPOvAbHIv3qWk2C36DLoru26uE+Y4RjwYH6eqpBoHa81
Wal6U15iCeozqxoW6zu4GErdEKel2rMfSH/vasfPH3jptxjd3GL2ycSidW8xg7931NoG11lRzD/7
XUG2kSOAeV7ilpuU3Y7SyEhEvDSpZ6MsO7jlEJDEY29rllS2jw6n7OI3qzDCZnFCArFrAcPEJ1FU
AgfwKjeLcgMYEOEKqHvbXcS4JnkQOeeIzHGdLU6NrvrtsQpC0xGlls/xnqp62k4U6Dk5oaKb8f2D
fnCy0kXdsEcvSS7vYmoKxcLGrPJGfDDyj3rpeodty7K8bHT96R6ktNVcSPqQ3zZ7dmkDz738kYfc
6xR3zTzddQ4y2WvfeHX4CPIoXH6PQb4s+woZ/3Juy81/tkrpB0cqqpFVH4WbmXcr2o9mT2mTfHGE
356MkHa842/x8TiNQG+e5ChiRhCL29p74kT5v0vLwt3mB+VU3Em/SMqXOtREqYasXstZx3UhPkaY
MW92SOUVe1mVdvMoN/Qk9w202PqAO6TQb85SKI7j4xqLFg006J+oFvlyZIjXFS81eGzsAf3iOTND
n3BcDyHptCUSQ1PHjGaFcwu8HhPig0MiqTVCfks/wWcdaGnVZfdcTCMydoKxe516mtkVqc/0Sz/7
wu+eUT/idd8E0gDKS9m82Wshk78lZvy7h0Slj47FiaPQS6Bo/NlBaQsZIA8o5iNSte4BCMRXhYFP
75gZ25mS5m9w3lvj7H87NpBDmBPAEYkBdkDcetcZTzh813pd52O5VsvrSOJAyk5QvmgxzQemFfmc
Jq1+gzMz31Pv/s03/n99PA0A4GK0juhUvvu5cxzSYSbqjvxojXxp7iwQF6PvD5+0L8bXxBmL3/XU
oZzq5Hhnedbv/26PvP/828SG/ghibi4E/dlb9+R/ECq0T9dhwCx1pF3TxTscXHRhqMfOyJ+mPRSP
fr/F3XJT46Gpp7bss//+Au/bErcuCPMZih2HrjQxFn9+AUU1YQN5X8GFoSZHcl1cLKnszwk//S4O
5+VLwF78l877v9AJt0+lFQQuLGRcSZn/56cWWPNckvFAzVvVKxMbeVk0SSIuWlWZ2SUmh6KM42vp
ANeokX2/gJZo/tL/+delh4IX/IMpuKWJkAP153eIY41ZmDtzFJShHaGNQN2utp4XnQJA7LdrDzmq
fRG9P/xsksJ+BKkyjYf/vvz/NI7/9/mnqAJqArqAOWxIk+zdlYDL0naOg0y8XIPV5xx1i3m1B6W3
n0PQ6+UF2YobpQPtlODmkZt+u1Ti8lADa5rup3J06vva1671VLVJN/7Wk6oxAcswKq6FH1XbiRJg
XXZLMkGAWdRWE5quIsPiLdAj+SJkwbWGdd5XPbKY1Jqc2r5uJkZQa3rR6YPy7TA/lcCsmk/YL/zu
DZ147D7E5YzxIhD5XJzoASvAFyF4qlMdzdpPK1II58PcJX6NhRzHIWFlfmtrDMNB95nB++rs59lt
fmIdJQ5VD8gHUwU47CPtd4fjDtSU+lqRnBz8pUv+r8EkSS249GnEebBxguif+Kr/eedsRLRrVGmc
ZWCdM4My5pB3hDgGvStfS4QgdwFpwZeZuKhdR3X9CE2eYEJ1m53Pq0w7W3Wn/34MnH89BwzCGMDF
kC8Je6Q58G4hmDbVFhYcukMyxnCeNE4z6zK1pWO9TmsDFyDOF5yR6Cj7tPCSrd3PEZXRw0C/jHek
hRX6akioGM7I2lb7iHrH6Xf+QtPjJ97q8TXGNl+c1pyG0V63FvHTxDyg9jQmeFNzEIfUrlH/2RqH
mijEEgVwDSi3PxSNveUn38VasJt79xZa7raIM+BkoHhp8pXakJz6dl/LXKEbnKslumLX0O2F7kfg
P2uvNOpQ+9BlP8RTWPRnyk6SvJOhEz65dZ62dpNVxncV/EM/Y5IafHb7bagR+vZmoFk+5+0X5UTE
Y6yTP3PSBeAxHDqC2XB7YYXjiEzYD3XmNAVoLhx3Kp9WCtXowvGHgTfg6a3cr6Yc5sfQHVo6iG0/
vPilstlQkees5xAQUPg6O3CzCqv0EE+hzwg/FdyoV7103rfRCmZ1HQ3tlz2plL5AAuvm4tBujFdQ
SI/ocoXbbduhRl4mH/Q0aA7I4xZ/9Bd/DdJKFdvLyItFpjwQkTArqQ3EocktumpR0GjJeW5O8BCX
+BQQMzAMY06YLA/BUiZdBqaBjjl8yGHPXdjyDI/hWh3GIJ6/qbogC3wCuXIxToEodhbleJgNab8p
VRw/QcwiRMGk4XUiEPDHXZI3jrUfwcrLx6UEcXPp7IbHnLTccEmjQnX6B7xT1Ps7HgDYzNBWp1sw
uEH6fVcMye386owWn1WE9RH9arw+qWq01U5a0fjGkYxCGOkLSrixcoV5LMakD1+cuasviJkclONx
SMIvqc3zEdFT5xxypyrEsbWME1xxAvKjJZA4SSxrk79hdf9/nJ3XktxIkq5f5djeYw1amO3uRQLI
EqyiZlPcwNjsIrTWePr9onrObgGJkzjVFzPWY5xmZAQiPDzcf4EGupPaeoMkA2pUeaMET3rUwYfK
5hHA2Ihq432bTVZ7P0sNUCbJLMY/8rTtrROVYLk/uMW2qRICh+S9hjC/EeYp2gZLgOJ5JUfxEqKu
hTheODnNh6XB5YV0Zrkr2Giv7OOK8cgThKgX30OxNhcWyWjfDyrjabmkfUK/+NcMzyVyQZz8GRnN
+Of1mHTRxGU8pLJtB+MIcAtosK4vSEtyqgyRGNhwlgFxxmqmd1HonBt4kN+THGUZRK0GvCWdoTw5
8agrp85Rpxt67fZ31Qx/ppZc8EA2dW9cLCRm0Y5ObLcIxjjwHJByLvlQ+ZBWQ/EQQYuGbxrrX6/P
Ydt2F1NgBiouihb/LG+iKu+zIOpTVPfCCdkX2AbK2YIX5ZnWQs01VBFEkykDPvTQEm6uD72xnqPv
jUEIoHrk17jY0WLbdGPLsgcX2QfmuYih3ABfTBHIbccCBlkgG73ztlAH+ETAjYG6tmYI1kMak+Xb
1NVG76kdKuAuSSPKTi1vbIh6Wq/e8siE24D81vLLzEz2mrlQmIDpySPGhd/jRGfb6AEzh3hzP1ax
5SCbQ/3pyKL1Yu/TBGBtQY0QghRtm7ZIxRCERTlUsJPnxDOp9/wOE/RcFQWiKUh0KTnIUzXRjnuZ
KAn3FyFiDwqNjJGceb0bQ7QGkR8K65txlql6ByF2Mzido1IH85KLQG/G+I1FOSK/UcPGVE8JiZXm
wQDSel/u4nTGOVaGYII6h0Nfx2zyP4o20zsQCDGkAd5j8JCtSINktNCs/kPK++lLqNZxeAeUiGJ9
XEZuxqtYxt7MyHmz6kl3l4Lh+FXxOvRH0T0m+rZ/PG+kV1mRvaueik9d8/TUPf6s/mNlLvZf/4G0
96+ywlIK3+j/eox/NSWk0G77/1r9S+1/Pf9x+FR6P7ufq/9B24A204f+qZk/PrV91j0P8K//5//v
H/6fp+e/5fNcPf3nv/0q+6ITf1sYl8XaXozX3hVHsvHpr6fLf+FvPzJV/3fSOEAHSGrSWCU/eeFH
xpFT6DjzssSwSQeQUJRNF/3nv5nOv8vYMIKY0nm00PMl226RhOSPDAM/MjB0vAloVtsCdfp/J/7+
723Imv0/RdS3cUf8AOBePG541srysyzxixSzz7SI9p+ju1IlSIFVb33IUqv19GjhDHNx/VbhOvit
jA/E6cUa/eunvDQhEw+Gl+dEDE3E44EFzgys1eZBTT+1dtq0MlyrQY+L1nD1GMOl82xEbe7/yVDU
efGg5Hm0fcWRz0aKuhSQiEe99vJ0QomhrmqUGMEnXx+Kb3YxK4fkGOtH3qm81tanXwlpiGr0JkCi
o2g09gZMYsyXDjS49z4bNQ9d6GXyzHA2j2G04cIkqLCsqBbTue20OQDkKVf3uFPUdDVsLrqpbTDE
6hNq59dnKP7u7XcD8gw4TuiOs23XMyS1NrMkgZFdS0BcYeE0BVZrCOWB1ELuivKwG4yQZq+Purdb
0AeF80d5X7nQMHSysRobilEuaikzbqzz5NZ9XCBUmbZ314cSn2gzQZXcxcRhm0KP9hzgX5wJu1Mo
vMImc2sB8gNVAwjBhOv0wWzSydNVdLTohwc+ZKvpMaha7SBd29lCbBwRD8BICyDXeoGLOEIfKePj
ou+ZvFFLpzNdPmZnHIyzvRo5gIxjWGQbQP7g46zHIc+cnDBJwAEgIXNXdYAjJNtsH6oiaqBtR/bt
9XXd+YQq4EWZQ6jjEre1JbAlJENxa+fJLSvarRkCyZhnXEfpIRxJXu4OZVMT4SZG19HeZLyZjuVX
ZecGVeP6V9ZU1k1oZ90HDGWOhHz3NovGQMi9wuLgg60XEdqa08JQYRF5yPnowytopQIVeYSz3n7O
J2BB7mhU0R8y2OoH9JFz7/qq7hxHKjMKRUnTEKDNzVe0pEJJJDUyUAlRpc9O0MeuhbD5HTzc6QsM
Zhv0h5MdfMqd+MMOBWhIWYJk39nEgHKaKTKorG+JIsupxvvEzW3NIHsdpfsUmtVN3zjGuerj5vf1
6e59WTwlCQGKxZ2qbuJrTtOm7zJbB2ugLjyhewNYVGp4du1IByu7O0kSYjI5wIK0rdefVmnhm3MD
6m5n8sJTwNreTeak/Fm1g/mYU2B5D2regfxW6ahovXqaRB8NA2zcwyg5b7YVXLQklCsaSrTGs9tW
jfGmguEpFFCig295gYskDiA+Lhy+Deph5jbetSAUU0VmrLCB7eDUyEMCGejPXKUYSMzZA3bAKr3E
2vyk5SWth8T6SwLRcBB2L2qtz7+DdQYQSnSgP7leb2r9A2wAfkekASng1fplsArHRxuGgnJFVT+J
DGAVTvIjwV7nLPXy0/VF3wmIpGiIP6o2zP0L7DMER6QN8HtyW5pTGBwZ6RsgUhG9SbTNYU9Fr7/T
4OAgui2LBBHj7/WEq2JBesWgBokGTH2WYWV46FrEfihLR9yLnTAFLpjzahnPCZ84Vi/utGWQGtkI
ct1F0gGUgzXY6klX5vGTOfbNXZAb5m1tDdWTVY3Zu2ZAt+760u4cW3zLUGXUkLoAzL7Zz7Ql5baQ
0O8IjT53e10y0faNoPpiGHtzfaidqeLIRF7sCJAtafR6qlXVDYWM3qkLSFp+N+tajGzmUJ2SMWrP
1J9U8C6QwxCFBFAEes+/PvzO7f1yeHMTNZD2lsJyBrfSggX1OMXpuW7n8iA2rbfqc6YO4EURUAeL
/2Vsto5szmOFAw6CCRn4Fw0u1FfLCjWvBE7jB9S0j2ChLNr/5kT/Gk8TbRBetKzqZrwKUVwUf53K
B2bSek7Tjh7UKz7nGP90IoTMry/i+hs+D2ejL8S7nWoI+PDNpSZjXyIjbtf5MpLvwK/S8Iwj8c+0
0oMzEujKG2RNSniAfYiOZ6QfRMT1lfqv0bndaHSYPLS22vxSr8htLB7cIEU7otGsnVLVbO97Gf/C
OBsVvzFa7f31Ke8NKh6J7Fww8Rd0E6UPpVlVkgZ9K8wesmLMfLnVE99BwOO3hdj4B2vpx4PPur7i
nmcKoh/aAzepTPlskycFSZbYyCQ0vlQby4nCgXEbVzOSJfViUTVD1hEAm9qfw6XSDhZ5Zwc7nE5Z
gXkF7loVP+1FROoDHvc5Pp9+3lFh65D1e+gqOC3yYCk+ZXX57vr67k2VOpfIB0Xf2BTn9sV4FkXh
RFUR7gXXh/QXZIx7C6k84O6m+ZCVWQ1WRUNDo0o79SDO704VuiXvNfJRqlHroQGf5lYQ8Wlna0ze
IBQFebvrJgFRtoDcTUdL+9yD2ZxWdpJggeDdQtDfhEB5UE16KHrjV5WGIFIOfREU0ALzkL7Yl9Iy
a9tFJQkF6EV3oqeosJ33CS4ndxouZRCxR+soYdwkGX/vNGrBVBkEqYiax3oNUon2FTiaBtzf+IXz
ZZ8dFLG8MDFQzEFj6jQ1qvmQhBpMeblBxmActTO07SOz6PVF9PfvoDiNQZqoF5O9rn+HFYO/gNDR
+tgNpIw8L/fpGOJuYpbxweFa3wR/DwWbjsqOqcskFZvPLjmFHI1D0vl5aDmPOgpDN0NQdd+u7+u9
zYXPm6aJMpF4hqwnpHDTRbNZdr7TKDlSE052RmdJ+SL3Zu9NcpG8LjX917Tw2zOJU1Q4t/YWXRDV
VizXnT81WXFG031CoEsDQq4hQ/j6uZkkR5TGeauymddzq7WwmJOejwVQvPYr2SpuFxD5yCz36GHN
XX2+Pt7e5jApuNEmoUzkbH0dW+EBUIKh9utmGM+9ZXS3lVBso4F2ZHW6F47I+kwgJSb7Q91EXn2S
qZ5EEWaapUDMGUvxuaQ19y7TQ1XoyqEUgqYyaipTcES/3niN/f0F8U2ESIlBLvWjzVlcKiA1s4na
lp2b9l3rLAhexGirztbQnQFG9Z/juQ1+zTHCeFG2OHj6hFSepa5EHS8Ce/8ODZnWzScggm/MTKX9
rEtRcKcrCLCbmTXbBydpJx3gEQad1WQ3cKI2sTtQ26BWHegTI8Jgjxj9PcCYUFDqRHRzCqf+nRxL
2s+4nSFRFJNze31X7IRTelQUvCw4EOSv222RGclMITMgdkUpUk4RvRJ/qLEs92IJxX3QeWDyTxTc
nZ9VI5le2/dde7L1xL5xsqL5khiL9sf133S5IlyevLtFRk+68BxuX9xmelXVQ2ellR/YCFJZUW+f
osTq7heUqH/U8qx9SdXM/pA37fxhrmLz+/XhL3evuLtNloTaLcnDJskd9EobAXFQ8DAsJKXrFC4q
5KUbte2l+7os7dslQz5VmZvi4IhuXoli89LGIXoDQRK8za3fHH60gaX3EkM7lnlbYY91w4Ulazd1
FVa/LWkx71pzDN9MTlBFvjaY6jsFa/kv1xfgMlJAVJWJ63RQDKzSNlE3sgJlKQsU/KFEWZ6eqfQU
JyV5Z83lfPdPhiKEOoIZq213H6e4LLuAodDU6f5spAaFqLaBhMdpNA8O2t53xTqbtJuGgGJZm4M2
pqmhJRrESEhy7YKW0IhPu9bBQYAtuvxaANef6hppIzI0pzkKTHubmuuSCEwjFPqqug73E1QTtBUj
BInSSH0TmJENxTBEaUjLkSVVA7ppDS211Ib1phfKAdzm8iIFXcdjg3rL82W6yQyghdVWp2aVn/R2
gUDogCzLEpkqNEy5vFWy9PVpIURnk2YOK01vYvtQHWZUp2wdIfwEM7JbPDBRFGwnA+9VdDLfxKEC
0vX6Vrp8YzxTq21LRFKUGDafN0D1hp420I2B4hJ6lEn0iM2XRZ2uRWgQISHQV2n6D04sOhdcczrj
8qbbXDdDWSU2zKESPecuuNEyI32ctDY8TwZABNAq1j0WlUL8IcQWNym79K3ZReNf16e+c2C56WjL
UqqljbDltbe2Wjht2JV+ow/Kn7My5DfwKPIz0lnNQWzY2Ujcz3SAaHBROnw2HX8RmxdZEdu0wZ8B
HuRTqzrFPTqd0wlRJaSe2mSpDz7rXkwUOSbvGlHjAYu5PjhthkXYbOMIQQ14MLD26oKcsm/6OTCk
YD7JmT78qImllR9TA7ppDTPoPC0MrMx/9Sprospk/41XczZniD8ZpMyIa5/YjX1H5jT0wCZdQfOr
prZ4fbCd3cxUkWYw0EaQuYrWs15sVE7BLtR+OnfGY5/n6KqZo3GLvOUHgn/oD1IsH+QC4oSsX1Z0
cdGDsDDhoGm5JccaBureMSrPPiAJ5f04GCBEkPr6dX1mO2GYsg5jiGc5Ne7NzBL0fGNjBg2P9JEG
8EhL0e2PW3exSMcAXPNnp2SCPnOz2FHyD7Yv6S8Rgu6T0B9ZL2uhmQ3qqBb5tha0KDbHgzsghzNB
xJqUGzMqwYhcn+7OhySLEJ1Mau3s4O10u8EqkX2qUPHMsSbq8CmxI2v8nlXBX3I7CCLZIKmv36oc
TRBRQoDAkPXNZZMNEDpy5LX8yoqnuzx17LfduBQfK7yMvl2f305AYHcqKlcL+5S1Xa+oVrVKJUEk
oT1UpG5VI6hWBLn0RoltuFpmWRxkDDv3qG45CphhnWwJRbD1eHwrC1AykhlqElVQJzkYPEZnC3Mk
bOk6sxwfGqUpuWi6YPKXebYOaln7P8DmVUPJkH20mbAxIK42GfwA1GWLH02Q9Q8q9Ejo233+UIHI
O6FGFJ76wiq/JY369fXLbQNlMBAQ10hUNqMnfZaAjsY1kAwDUY7ArqNTC8LIHQZ1uifg5zfXB7x8
IIi+JugnAWTgH+xN/LVyKmyGkTlooqfWLUZlCSi7SfFkafpcJNi/DFGP3/qCvwLw8OSPGb1yTAgd
zGUlezhwx70IUfwYerooa8mY40IXWH99GU+S3tE7x4vrsXtsMMHyZjvQz9fnvDcKz0ThRQQgmDfz
epQAv805HRGq0ixkJWBYLfBJmqPelMHfsgq3qkrWC5qKjjCN+O19UjJHcIQqysFYCbgYMeZ3SgPJ
A0vZ8Pb6hC6HAvlGBYWLBMwNtubrCUF3I7SZMiRTJyy+j5yML/bcWu5Yx+ZBPXBnKLI9nV4tmbYM
TGQ9lIPTJyW3WfXqIFxmVCnRuzxpSQixYCr1OTmIdGK/rxeRT4TKG9kI3F761OvhjAYGAahHzWtm
808pDwbfGOfqjAchDZB8lA4W8uLwM5JgS5BjUkIhAq2HU9I51BZrUum6RJEXF2b9NkmK7p08GsOj
jMjJPcAfZBGCNlpuh6aR9KPjKEbYTBhoikWgdgxwoQJXtSr1VmVlxEI1dCDAtm6oBMI5JZj0r9Fg
o+2Md4P2FZg3BOgSV5gUMFAykxRPSh6dtLSB0319b4kL7OIH8aRS0Nai+Lm9a8YKsVYly7Hww7Dk
h11hhQQQr36vhtnHGUHoT6BIuic8ZI7cnHc+PakoCFwHEgFFwk1gQsejlbqaPlRWxvM9isAQseWw
Q+MX9RJw7uZB7Lks8xLyUSCCoqRiqUlLYb30DtKG/dTjd0sZjYJJo4CWcfOl4fRinYPRMmrgPC+n
YIRiPNPjQW2z0DPJhUvT/B5klere9bXfOWz8IpAgGp0r5Bo353pW4G4URGhPnefkrqzx/ajk2fE5
5d3BUJd5uIDTcM3zmSm/c/+tZ4/tr9KEQnxcozvnJwgj+GOZDm/mQS/OUHOiE0YNhb8sI/rkA+xY
tHrbg+Cy88nJTrFEcAQ66+ILDFgcYg+kwa62lPquDBQkvwMU0hGPrvwRremD6LJz3AU3THeEfJ7I
xddzjtsMDk8KTVMD4g7BOqofFamW7lu7kJ6UFjEqX5ec+gNAkQlVRFLbI9/qnRkDWhDpDhVpynOb
UmoSxFRTsQ3zqIml96rcwZwP2uVLARX8aSwdqPXXt9TOcTZ5clCjoB6jwD5cTxnB7RQd+EDxUkke
o/s01KJ7oO6pgXK1UTcujSC7PhVljtt8rwf9UQV+Z8l5enCDgDBG2WArgxclBigBO5KR3liSs4wd
MfSYJjNvKpRR8TA0rOZTVqnBTa0Oi4ti5T+4K0kwdBYcTt7lAuhZ0oBMbBZvHHvwy9hEn0oFPjn+
CqN3fa13cisd7LYsMGPEFvSP1os9hQMM3srWEcTHftVLq0XzR/b+gx01wSlMUut7i/KNZ0eSfZtm
TqaTYynG27mx4CQbXXQgkXj58bnSNOqOMCrIFralz5kyH0rFteEhAoq8fGxOuIDoDXp4S3Zf4HaI
DnQz3FCbPlqKy5SLyhTlXi5yumiwE9YrkaJkYUzOhGkMDgC3eAAN9xgw6gdY2cvTRAokYMdid8Hh
2MSweKa1jWeQ4XGs0KoIa/UmqSPdwyNcR1KfAHIQNS8DNMORssIupO2CXdR6WlLUgnbG+xmTzTT3
imBafE1r4xNfujpf30y7Q9Eoo9BnmZBZNys4Zr0t4e9relzGimv3NucGgxVo3tZRWNxdRrIPApKj
gZrYzGoJm1hSosDwEBB5mPokPMdapvkD7Di3ilFouD6zvV0p+D0Wzy2EwrakA1mVxsVUeN2puGh8
BhAMExxEtdupbfKxWhBOzBUtuClNlEeuj7w7UYtal5Am4/W+WdOFbmqhDSNrGuM+O1R4nk5Q1h+L
rs1u6ZccdWN2x6MfI0MueqZ2rLeLYqNdFFIH8xBRGW8tc8w/O6HBuy4Lijszro7ITJfBlsKaOOyg
eqBPbLUK0abAZCFlvBGpERgbwj1uNpqHccn1c+ik5knq0eqyUa296yBhHWzZvenS+KTMRbynRrI5
jt1U5VqasbxqNSMyEhjaDZCmkKI8jh7LFB71x8XnWqeqsGRlEyoQRF/QN5t9W81jqodDY3ppkDSP
GT3sT1JrauSOXeBpbWedQzM8yo93B+UpB88BFU9KFutviq0nVWG7ND0Ql/q9EyK5E8Gr8ytknW9n
aYBLU3XqwcrufViLZyVvdl5+EOPWgypTojn1WBhei1R34/bYy5xbMCn6SYkG8zec0HxAVixOAcfE
BcJxjRV9fv3ZAQAoMJ68BC/62100j0uHWr0nBx2k6UkbUKTEfLCSls7r++7oZbS3mahD8SrjGqEY
vnkJOpOdZTmlRU9StfmXnCfKGbRn+V0BWa/BfizTP69PcCfgUvYSvH1qBJDLxA96UQpPMxn5uh6z
o7FF3qyP5viM0U7ro6736/pIO1OjVKBRb6fsw0Wy2bdJl6IPUy6WVwGzRt3iJ2y52I/jJHeT2jzq
3u+MBuYaxDVZCaCtZ+b2i3mVKW4JC/KXntxr1LE0ShJWryleneKn06LyfZB0XI5HBIIiA05f1A2c
TYqLtliUm1Ic+tOMZ5nFBe2OaIW4Ocbf7oQWyUES8MyIWYcBE7QOHV5ye54yW11cqPk2mic8Fppi
Vn+hAWX/whI0/5CPg/wW10D9R45O+vsoSsK7uMKsEGd4KH1yHo8PtCJkGg2FsGAI7K8ksLx3r39t
8TW3P4/XDWoc6P3YfIn1vnI0iZ54EQWeqWbmLSezctU5G++uj7K36pwUndjPRU6+vx6lLYcJLsYc
eHEyohrblkgE5tbn3HLaOwwgDnbwZRCkJccFg7aCpYAZEr/mxZ7S6P2RObbCxaodXBVoOcqiJXYB
YTGdI8NCIj0qjnCklweUkhB5A19ZmAFskRW6lrRJZC6hr8sZ7j5LHrlJGupn0oxXt2tI7ciaSVFA
wolC23p+5eAsWLK3vIuzaLrvQss66SYGybhpw9Ye5frNUjpHN8vO/NB7UAg/kCMEIHg9aDJFE103
MwZmZ4BtkfMeyKrVf8q7rjvoH+8NRW8RNi1rCUhkM1Sd28KZTI0oqCva7yow6+JkwhXgKOhTenN9
a+4dUIMbmnF4CfIPmxPAy8/EPaqIfeyVyqfKHJp347j0mTvQo7qRc63iotbnyJ1stfkl90WJvznC
lCiTwkftOq4aZ9T7L3OIz1ENvsa//gOfM87NETUohgCi5ZSiUrj5gWWWaUGIPi1esDMSd42CHGSs
VtK7JDbkxEX7GgL+lKvvl1Gt3gaQYh9bfIhu6hoVZHy25ncOcqTgK8CkTiieYGFTIIugSlHxXTXg
IqOmpdHLrKXpILhsdDeAmPC6I7RDhqCUTgNscxIrHVRPHnSR38vFp7KSsztcxyJBk8JK1gICFOVt
h8htpSIQnXY3Epcq5ITefpshS4OREY3W66t5EYmIdXAJ6QXSSee/NwmSwIjhI77o2EdZ0V1YpC1y
tmjsvE9RuPuIy2V+fv2AHBcuABpXorCzPjdBV6DCPEm6Swlev1WjVruvenXyrKwo76ohOtrPF4cH
rhvDgM+leGYSb9fjWfXS6wZWZK4eC4Nb6CrAE8AjLKM9edendvFUEg0/MQp0BOQJtnR3kl4pGQyw
68OIR9ippUr0GxdaA3mCDr+7NJURvJRGryid9mDonVk6SPgQbfkNXOObECjxGGvzqtZxOEe/DJpW
5qHlC6dF7/uP12d5kd0yAuePMiDqKghXidvm5W3SJajyNBAuzHhcfCmoLSoUweRVuYV9hI1qGw4w
5cdIRRgDy88jYPllIZjxLWT8eUiwZYGWr8ePGBHcUML4UHq8NpD7GEXDIbmtLBO9kIr+eexxjoL2
HCuj8hkh6fkxtar6NkyD0b2+GGKwVSwSPwZQD5RKChu0tdc/pgIFoVgh7JdQdXBtQKLFK9qiff0h
FbxY27JRI6P1uIl4ch0NamCVuguWfzijylfh29cDBKwGfN5L7ehpuDsr3mqCxcme2hJxZwgiKIH2
uot/loqCc1g89Mg2H6zdRVoi1o5HgwC5ERG3qacy5sBERkywibnBX1pJ0qXFZvFnStNEcgHL6+9n
2bYOCM47AQ/4LS98KgvwwrY2BgnJn4Ins+bGSmd+a9UiR8HJrOTzotdK4ndac1Qb2h+Rw0Jtj2L2
FmbXqPWAQryw1BuW8ZTrZerLYZ2dcqzZkaLBj/y1e1LjWuQtRhEZsP62tYlpI76sBeOpvSqhqmZ3
d7QbjYM4fvn1GIUeI0gVh7xrS6RBQCKMKE9DhlrC9J3a2ImvNc78dqz6DODmLGHhXcqtcYAjvFxM
ki7cRnVOAgHI3BwFXkGc6Z6joEMnvO2DJrnV5dH20eGV3xi4gB1M8zKmM55OhQaJMS7uZ7uFF9GO
rnvuVK0DaLrTC1+3puKud9CSxRCRDCmgZloadnsqc/2I2LYT6BhaiLeITwlebxNb5lCXRnDUmmuo
KcqkHQbSWC2qftNauTeDST6FCoZSaHSMnpEjLymZkvZRxmroIPxcXi6azKEg1YX4QZa9ibjdAObJ
TAhykjKkflDXCO4onYWG0XyUVe99XvYVZXmyOwQcNkO1cYjQfoBqRNh3hmdV2uQ2yizd4iuA3WGL
HeD1s7I7nsHaCsaxeJiu43ebacoIZpTtxMbyQylnAbHqfej5qjBk2/ng+bu3lABHOJkGmKQLI5re
HE2eC4g4pLbcnxQ5ybwZdVO/V9Sj5vxlEEeTRsRwiu3YGm0zuxiTX1MrGKqxwt53SOw8rbCPEFZ7
Cwh2gQIiKS3VYTHhF+cjHOcwCmocJUc4vqcAN+9TpM+B2wTJn9ZgKQexbS/qAEACX0WDiEUUP+fF
cHh9Yk9hKRBb27Ymw0oUXKQKCbYntjctzG63VYojA4/LjIcyHnPjFEAVoSu1HhSJWpq/Vqfjmomj
10lKnP79NE/9rWyhmEk7bmrwTa/zP/RUqu6nVJ6+Xd+le0EI4jApBvcl7G2xKi9mjZrL7KRgwNw5
xjY4k3tI8UjJ3iiS43zmvVvxmCkcD13a8cP1kfc+L7VaEhyuS/SHNp9Xm9qiNJHvdXGgqs+t3tWn
GFf6GyfscIzHbcK7Pt4zy36dUAHG0aEf0EnhFrM3iWyRGXJqyiEHsnXG6KSGhQlbMuztv0abh6+n
YleMVYoUmLlnaqEhn+Y8Lt7K01B+U4ICTwgd1TX9pE2FEvrlVFk8qmJEZU9TXw7DyYmyEQFkkHlf
29hUfmOjHnYYpKt5ewviH38luS4qqiSmmTxpVjf9TM2paLDZxovyZCRLX+CZMVQH8IadLSa4QWDa
iAukXZt93ZUR/esFgng9wQ+KUtM8aU7W+ULwCB3zHrV9x6xd5PaQ8OqKI9zQ5ZuahIjyvG6g1cPh
2h5jR2udysBaFtkXOf4+a8iqn3KzkX+NGfqvbo9u4KdOAZSKCH/KcmAQoH6ulRlP06WL9W9YPYa0
yaOmRiay64P3RtzXmKlT3p5OGF6QeIPmwtg0pPUC9yjKx6OEZCe00hoG8/QsbsDTYH1IEDjEIgIt
RdeS9MlTnDn7NE74B/Egn/3ru3RvKIOOMagEen7gbtZDaVlfVQoHkn0D7JJPR6tGaRdujaw7qM/u
BDzBDfqfoTYXYqGLaIclgGsYPQ5MapV9W8TT6MQrMMpOIFqnW5y4l/P1Ge4Oa1gQyHg7q+R36xnq
eoicSswM7drEHF3XW10wJ3v8U+Sqr745Tiz5gd7YB+PurCzdUwpdQo2YgsRmXIxQiini97hyo+V4
l8Y1qF27fghU+df1Ge6OhGgWTxmiN7FmPcMsL9tumlNezJFVAAierLOj142Kc5lZ/7g+1s5VzM34
v2NtsowJmbgi7MmVozaTPw1o4fxAY9s8iJ27M0IfipoKSSPegusZ6agnj5laoeyhhDUo7tr52Jdq
cR+XwRFXam8onPzobcFGgH2x2ZVx6ZhpAKLQ1SodglYD3QGoTnqr9nl0UCrf2YnkFTRCaOHxTNyC
ToccByY1CnjNzA2gJ7QszpKNQjWiieFNmtTKx3nKje+v/2Bg28TGoKnFG3i9lDFGGlY58MGyOWcv
xgM0XhXU/PVR9laR5zUJBVQvPtrmg1E+7U0cGoSgQ6N+D5viqcL05KNZp/9grzMVkhTEp6hwbT6X
Zg0AVIdJc8toiB9Lo+YWUcOw8pYlkA6+196kSKeh0hGLeb9sxqqEYkTmjJobqWPnGTKwu66nqFnO
8xGJV/xVm1xBJZlG1kWD902/Zv2VolkZ0YcmNiptMmFGj3Kq1QWvRjpSyxOcXZjWrBKbfj1KVRg2
fi8z90rX/EnWV/voTy5njHNndzCH4Pb6ptidlKiNkreLZ+dmUqbkzHqFv5kbUyp9KLDTi9wAqyHZ
uz7O3rmCwf8/44jv+CKnFDeOqkmMo43wtJDxrE6qXvegf5wFSQwnu8842we1w510kocPz2haC3y6
597Di0FhtaCUi5mZq7UQTU9B0MZfh3juznVkWY9ZZ5fVQcl9bzl5n1DtQe+aFH6TWGEw2Ca9zNZv
jKq465bqZxHK6sGrbn8QNolgt0D+39xaM/YUo2q2VHjyobt36gSovppO7uu/mCCYyZTNqFtdtLkw
bcnjTtVcgEzxA8ozCBlnceMVM4YpUmC/GZ3g9/UhLydGpUWluAP+0UROSKStL75XonRqhbeM5ma8
DzzHqMyPyqDZn6+Pcvm8EfUcJFQhZ4oSyyYOtvmgRhFEW1gkVnaD59jyRk1i+y12XpWLKnR9KtGd
cIsyOdIvvjwEjIxIJgVlghXMsfX8UIuoRmDlfDi7yN9rkhZ/BdTcvym7urnT9KDwjQlQ8/XpXh4C
Ckmi8igwtBCxxKK/WFSqm20WcfigX43iKWPY8OgsydON7lvBLXr+J8MB54Qh9Fw3Ww+nxKGJao8Y
rhQ2X07suBifp96ETRAOJ0d4sb3ZES0dqHqYPXMa1sN1uDg05sIRT4cethWwPM+M0ghZ2Dj9kva5
dFDP3duiIpoIXiSJyBYZHWMoIiOzoVEQNEOXjuZ4K0e2ftCC3dso4DEoTD0XbrYlsKRBDA8KIkgT
p43f8vAdb1AqTlx5GTGzjmvbgzp35OW6MzW6SAiKINDPDt2igYFROh2EbL6cFI5vMjWLfGcgylzf
H5cXNtgvnp6gnDE4ZIrrD6bXlpl3GaP0+QzQ1iqiU6yb7TsEv9JXP2bIc0QJhX+Xauq2FzdSiBrM
nIOuJvigShqyzXaE7YCzVKWr6EXvTkZ4RE3e2ZAmbXrRrWKLXDQAi3qJ9argokNb/jvy6vY9Ta3i
qyQhum8HeXqQ/4iQsU5KBF8WpAU9KnqcWxQvMvY0bZcZLTB7Ht/ryYiZXwcSFGWY0M3qanSlHFeg
KYzyjzb28N5rvybkCHIHmR4NFFZjk61kOCbKzmwBzcf48YdtBnKNu1Of+0s5h0cG95dbh8FE0YIP
akK/3rxr8nGZ5H7BjMeu0wYN+Fl/aJbZvOGVqtxcn9clAwIFGh31dyj0lE+RaVhv00KyVNwy59yL
Rtw9YtzVsCZTM9/BkOJN2E3pgzGhgTRFBsRgaXrQB7t5f/03XJ5HxqVbJW4ptGO2wANQNJKpLWjh
oMU73cmxUvlhvEQH8Xp3FHHXknCS/umbxIzXOHs0s3NvVPvuNibLBVlB7e/6XC5PhUhUoNKI4h6z
UtfLqXXNJKUFRTStpdytxctwp3ZDeB+b45yfsAltDz7g3rSIYdSkIQxdor9DvUUoGTiBt9Ra87FT
UvNxqOz2IHvem5YFJgT8iir0LTeLlycW+rZLVICXS/XbaEICIFtKHMfkKT91Sng03uW9wAq+GE/8
nhd3+VzSU4aZUnjWLD1m4KG+Isw638ZGiW/oYv/onMg5yGgvpgilmN6XANBRrrvgiMhB0Vd5iNrr
pDb6aUh6xx11q7nVBfJcicsj2P7FIWc8KAFUoWxUQy/k1PBxX9ouGdgpUoRBR1PR+NGAN/Aru4Pg
tTEMAB8jxsK//HmTwJ3eZIIT4bFEyDf32maYHVcfp/Abe2l6Zy39gHQdBm403XDwmHP8V+rK0X7K
caIipZzKyUO3ROqXBZuWh2xOkMRNs5w60jTQV9aL/CeqH/z+PC+/8qhvbxWzmT9QwR6QbNNqTIbL
5iDR2105YhYNGG5YuqXrzVFUyDxPHCcvzifzYZSt3jcGHjt220oHm+JiH4qFYxgAGUJldItD6CdL
m0ae3pgTzz+M0S5+jkE+3xRJF4Gar9tkcPUsPlK+2xtVIMQApfGfCxIglqnklNqEGZukzL6zTBX8
B0M6BSjmnPNOkoHpq0fOWXurSrEEAjLqjYD9NpFrwfI5qE0p8zIDHbImUWevRYCTOmFxBOTeHYqG
D1gztAR5360/4Li0sxWCEPA6EGH4PBm1m8Zj4EVUvl8bj/mAKOoh8A5GQBSe1kMhdDnqo413ZDfm
9o1FV80bcD/0JawAz5qTB39cj/+X96kYENiiDgUBSYgt+kKaKLWpQFc8ZQqT5qTopSOMMLP7vpHK
Bxyb2zfShP2zkqTlXzG24b4lJ+XBjbqzgRgF6Ae8NRoPWwEXJwc9WBb4BqHFYHlNrGHyM+nVyUAK
460TOPXJzPXiYNCdr0roJCekrM7Ft0W3tHkHWRHvZA8Nw9gPkCL6vChWS+sFpMT1Vd4divoUosPw
O8jL1l+1LnhcziNDhY0c3rRtFp4HW+3ftkaTvT7YgNgRqqKC7nTRpEd9cNC1QmKooXZOZbDYZwlB
JbcsmqNyx0WKS/YjtOyA9Qqrri2RK8wTAVMKUoRgcseTw9S4qdAqd43BcX6ZRj39N2nn0SS3EWTh
X4QIeHNFo7vH0IgzpCjxghBl4D0K7tfvVzzsEmhEI4YbIenCELMLVZWV5uV75wFdyodWIhYglTpK
i/Y+KsBsSdVFKkFhYvNRiYhQeo3yANXA3B+EAnNrjWiwVofioLCz89YCMwX4IDsEOIGNB1+cNEY7
VOTBYgwqE2Rt/ZqHMFVVYVs+aMh2Xu+fl737QOGU6M8G2kLpZb00Q1AkQfo7D7JIr58Kx2rOVa2X
F3h/llOmoYCcxmlz4HrkIlYZi9zOn4xuHt1kLpahhUUzmEIDnVVR5PMrQ932tSozB3UXI754mYPE
2mTq2Z/3F7xrm3IW2AvefmCT6wW72jT3CDqRrky98byUau8TGYKY7Iz41JbiL2TVtCcx2UfAvb1D
ROVY0uHC2AreZG3Ym8vSVZIkD9R+QROO3PdLqlJAwF0dwUJ3TRGt/XgmJW3T2hSVrbys1TJnpED7
tBSI/VaDw8CyUMODKsWeJRRLGR1h/AgKiM2i+GiTybReFoCtQ/W7W5TzOJX5OZ2c9vL2jSMXY+yd
YA9E4uZmlNQFU1vF3UARWj7ORdo2vpcXL03TKlejZmKZR1KhCdBOX+5b3nu5qEXSb8G8IxVD198T
2CkEhaOFp1sULdC91Lg0rdo9uuj6nUQ7zbHvJO7XAenG1kfCDuEpamwHoereTaVZzoQVboFXe7P+
OUwyWTfJgt5MvUehx3D1mWV8avLyL82FL5tWzhGt200KxUWVSBNJDEgeuu1K1YleoL47YzNh/HMy
O/EJ3h/3oKC2dyUZSoG6SNYxmPlcf96+iOYp7hDNaqGW+Via7Kc7T+GF1/KbE1r1cmp6p/4w29BZ
HHzUvYdFyj4wNwdY0tmimMdygMaoLfLAHPS2Ppl9Mp6nLoseLCtrv6Z97f7lekg9+61bzCeEBdUj
ZYY9hy8n8MFhQO9BVLJZvMiaGPJRFMN45E6kz2BDYpEGo0r1Ji3No4H/vRsrX1CidwDVVPbX9pLc
1qJewZ6VWvnJnb0l0Bo7vcRemx/c2L2lMf5D0k91iGu7MZW2qAImlUHY4yW671WuzSh/2D3kdjmf
x24xD87R7dLwr5LEk64Z1cVtK982W21BBzILhml8iVqEznuVQDMHxfPmgA4IBiUZ6YvojWzjkVyS
fCHomAVFWovrqHLZgcoPl6IdzIMTeksaIOEe/EM3Wj7TW7/ndaVJMbggYlWS6U+9ywYkRkUC8RTM
9cvrTFPvn3HKp1PniYSmuCU+DVVp+zpsHZdiHKsDb3jrh/gxkicVl8j05ZaqLlcVx+yXDD+sJPnn
qrTG7JRbnflgj5Sr/LCouy+RQFn1IGjYtUuFBaZhF6zBts0r9Kho+yHNAnhQ/54UJTkDPXDeCYtS
ONn2HBTCMl7ve/69E8U0B1UCSQJ4A7ZHvteQMuNZYI5azqzgmCFlOKrvZwM9jV8wxasGVx5egDxp
fS+XUUT8pWxzC7rxYrnJwo1pbIRM2iP9qdt7iQ40/k6+2BLcv3E5XRf3ljAxNZp65Q8Zs+59E88B
WsTqA3gz/fHtS5OvFggbYKFAN9dLaxNb6GXecFtK6yMy8dWJt7y8uH28HFjaWxmJAqdDgjVv3qu5
TAxXGVlZbieSm4ixhaUpIn9Kku4VzfPyAER3+z5KiAhRMwMZZJXbTTP1OVKcykGMUWuay+Ao3cfG
bfUDSOTeKQT2Iun+5Sz7tkGv6RU1/qJOA6hNB5/Kh322MlpdAp9zvr9Vewv62ZT8KT9VF8vE7Mu4
x5RbZdrHrA/TKwTewy9cZfIoGpHg+ZlY38TgE0+hFiF+A2lYNj17Ze++D1uoRa1hCr87dCRPdX/Y
l985G1JmRLKv4Le4zuulRV1ZqDz3SUAX7Z8wpHRTLIaDBgbzZzMzPW//kj84toGUkvRDL7M2F8JK
5VaQm8AD0HSXLran35iRepvumSxfkk/IQhjRPs2K7QFsPb0wEUtPAlHUQwtQOKxOTVun36ZYmT4A
Lz3qSOycReYSqCsQiXLTtrUwGPhcLBryLE7tiREw62THMZzK6SHtyJ4pHjwKC9Qzef02bkoItZ5o
f6BNbyS1H4UoswyR1uOLKRzdP/Z7j6ysYzJRRaxCtLvJmIw4Y9obpxvkY6j6SJdof2sh2ul+mEh2
lRw9NBdxgiCePPUawZp0ggElv5aiLE9jYYu/7v+evaVLWILKMSW12raeTGbNR0tpE0jZleSjtuTh
e5weHEVqdIR/3HlWHVqkdCtpVTIiurkWHeJXdrHUSYBWSu4bTtNeslqAtY6TdoCiSAvPVeYtD29d
IK8P4ADgRjAPwGi2vh2xThvPVTOGrtrEO+uTaBG5xiFYaZIepKi3995gtBh4GLPvdIK3Gg9A+p1a
zZIkKKYx95OuGc4A1tBqqZjq9zS4de8v7daFgt6TlVWKfSxym6cxKQxKrIdQf4Eq7iu13uLM3KBy
vW/l9oRAneSQK3E5aDFvIR0im5Ai5uYFUz8aQdGkDVxZHRI7iL8cVPr3FsQsK4kZnFW3pO1jCdlc
qSlRQMSuAHpjUnmkzB/cX5C8zeuaEBaoCqP/wSnkNK9PBJyjtAWHeApKKKk+qa2XXmwL3qmW3PCa
8b/5TqSUn7pmdt9+QHjEqS4SDcmW0yZNYfLcmTyUYwNeYKRcek9cOqOb/y2XFLWIMpsPzv7OgSQa
ktMNsoPC0MF6pYguhZ3VYy9sixkIVZWfClVEj57ezFc7Z6b3YANvrzjJA5Ee/VdNssRsanx53cMv
VBAho1UfXmuGdiE5XfRTmLTWE80q88lIRHoQtOwZZUYVH0ZmD8mYPMA/RRJDZhCZT9MUMDlfnvVM
OGenQ+NKs4Xyztaj6lOCttlBYLFzKwAH/59R+el/MqrqLRgJABB0Qu3wVDWL+0wTajy1fR693D+v
u+sjTIfkn5txM5TcZ3k7DjXnFXHc+bumjchmuIlSXhJ9VoKu4CiVlfPm6THyQAYRufLUoqF43Wyl
CalQNcX5FGQWUyp03eZggpP8iRjUo75nuW93M9gjRENMQCbym12sxeIhmlVOQerMzYlQpz+bMFCe
Rid1Dt7gHQdAaveDCJC+F2/Reu/CUOmGStRT0NG7eV7gWzi3ocGQUZqmmvYAF45yDTW1fF8ZY3hg
e8fF0d6T3TDKMBRFNucm06dUNN4y8t6Nrx1KSh+nxkw/3z8xO4cTHWUmj+FnItbYlkOImrQSDdcx
ELEh6RVFcuV5r4MsmZuDvGTncDLsR89SOjZoCDbhjJdk2Vx5eE+3pDvfZsNCRVItnwqLfl9epx1C
60N+YHRnfZAeUMKTflTjwV1v4KwqC6WZZAxsb/L8uMzVAK717iF1xs6//ynlfqwfCya5GRNnQJ3y
C0wLa1O21YWaNzLuz4lMvikA4U4mI1IvVPGKIKXwf1BZ2rUHahMkDuAjqh9rezOIi3psiYfM2XKf
inxK3sd5VDNvPEXF98YTxYHB2wPJAunNSp42kuZtx6lz42actGUItBaNlKgZ+uekm/qDl2jHCsxz
EmAkKYGgyFgvK46XzNAbRQQcWEabgUE8oU9UHjjlnY9H0YZRRqA4nMptwWgZjE5ovKrBEBujQUQ9
DtdwjLKvSiuS50Vrw4MqwM6y5JiUZIqgPsU7u15WZY1VQlNXBF5lqtfaGZRzfDxkf3vHCFtpREBL
Lu1skcqLq2eNZy8i6K0u+S1q+/BJaecEzzxqlJOF8xvUJu3Bju19SxgoCFMgc5Kp5XppSaII4hVL
gGkq3O/w/uanKJ2mh3iGdjsdpiPqm9s7TQZG3VGSdDIesIVqdl7DzFddDOhAFQjlxEnz1JocGKq3
RzDenV2jvwKyiXobo5jb6eFZpN7S9SVHvhyapyY1tGsWk5Lc9xw7C+IWAweT3M6saXPkFytVWldj
QVOY57/padufU7NCXTA+Ile9tQReBLw1A/XAZMytz6BZFTt9WhGLuGr70exU67NXFIvOcGLjxQfL
+jE2vvaIWPuxSxAl44I3ryd0W0OCaN4UiCSuBrjASwnRXxLX8eG1IL1a6LI8iKiYh6tFTAP7z5xY
MEiVqUoKW6tW7ocoE//dL4rVnTKvr76M4zz/rbhd8nmOzeFv4lYPoF4DE9rDTInZ8PNRN5bg/gbd
XitmACkwQJUhOTO2KJGBwYbMiJI+SCLqNX48FdWXjLZRxJica/iQrDOE5Y0H9+qW+oCQnOoQQwUQ
tHLkN4+Xh8ftirjug4EBr69TuCiwHg/Wop1rIeb+mojRvphSY/fSjgyf23No/Kc4bW37Sxab3oEL
u73n0G6TO0oIBxzrW73uKY7ybqTDAPd4lzx3ZMrnOcrRrxqy/jlLnOjgvdmzR08a1Aitcc6svJw/
Bc4mUu+ZlvYEX4Wlnwq4cc9ew+xtDHbSF+hnHbwJt5edMjd65GQlOJibB7UbaKvkFXFl4iQNWIeW
G1hmR9HynhXpKunY0nPHVa9XhQAoMG3AmMFQpt61QgL3QkuqPTixtxdd0hJJUkMebOKRTXAwLK1W
RcjLBpHuJmfqbu0nM2wyX+UOvhkdIk0RozIMTiN4iyFIZ8DsudcQ/iMv5ltLMX4rHMRYCcmnBzus
ot/vX8a9pUFTAf0SfJeSGX39AWu415hkIi6uzck9tZCSp75eVvCXGXb+99ttyUCE40fxnpLN2lan
1IIDA1nV3JnxM69feKb4lL0flLk8UpnacTIcCGJVqd1EoLBZVztNJZ4gInlThfqgTJ7jw3ZX+TUg
pMdmtqaTTpp+vr9AuYC1i4bMhNgYOmreBYDl6wWGWjN5vSpd9NQIwIpJ/Fpko5BiAu7rDGPYYx0O
zqWbB+2P+5bl37y1DHMzuCKAfjR9Nyd08iJvWXK2UTQUVWFbg3oE/z+63+/b2TsuRMdwdcmRNMjy
1it0c8cRUHSRdixUiAv6iH5euzV6sfV08DH3HBZEQ9jhbSU33ZiigTCPyhxCbcbl81NY5S51Cn1B
6rbPdjYOf95f2c7eEUrCEyOjPQP84Hply5QlaMXK5LS0NHRCQWiKxKsbf1gW7WHu0SOOY+H5g7Ec
Ea3tnFUZeJF2cO1Z8SbkA52h6UWbEUdES8acpJEjTZCAFTD0XvmDFmHpT049Xe8veGcrV1Y339fI
o3lZRgoNBuQ/yBTm87MWRdOp9sQRocv+AmX5WVKGcmzW35ZFK40649QmNUouk2nPQFkqahqCNxjN
9PHZzbQjfQv5l26uhGwqQFYsibetLU7SCasJIg4NFsBMhSA6aqMP4bi8HY/Nk0onUkZUZAhbStJ8
GlUIZBOeOS/6o89T5yVfnPDSGkI/Gjv9MTm4XRH1PYrdBFAIIsrP/NMTDnFBuPQVCBm7c4uPVpyL
xyEKTaDDSfVBmybln35u+0DvnO4JPujqxRizfjnhHLKXxbLw7H1uWwhs2P9EsRmeiDS6/+i1Un3N
rRlpuEgcdRv3bhWTdKRoNL4R+dpUQsNoXKq85uXU40USTEENnreAKytARgE8ztU5EuVypq+vHDyk
t2eOEjMuUcUd0/nYnrnR7q0+cxxorNQ6mf3GzepPaqk2o0/BPvlNW2ZXexSM+0QHhm/vFeUYOcFE
SRQliC2KYRgMICMzxd9+tu3L0jfeM9l97i9DGL7ZRWJKzvFB6kwXaUtYbfdqaE8TPiudlZIZXmeo
A6Ud7Y+WUjWdn3XGEW3R7uJkngg4BHDMloZcVZoWyhbBs9pbY5Aknn0pkNHwE73VHu77p9ujw+Lo
q8LcA6Scw7M57aHQUxMepKDoHfPS60v2b6aU7kcEe7tzPTDsZ/UMgqpqdgTRv315sIynojlH8YTa
ydqyERlNY3vc6bleppOXTeG7quCli8MRkoMyq9vX+0vdNYjYEq1rKl5AVtcGCV2b2UtkrOw6zbPD
CJ+fV2l1KtpJv8QJ4OD79uRbtnYkLlyidLBoUsgMdvNpI1ND6KXGHxfIoD8lrTE+eRoMPDPKTwH8
TPlrBZjjWg314ptL+9ebrZuOrKcb/AA6JJtENtLzRtATJP+zTfrKUULR1jcKFx/mtf0pY77jwohZ
+T5NRH/W9OYItbZziFc/YPvejo2iFaPTB31DE4/2CBiSvhjeddZ0NOh0+wgRVNC64vcCaKX7vN7Z
Scscr/BKEaB33QXQQZon1YW49f4X3VsQ3o4LSSURrtjtgR1Hy66HRgSNTcs+nHE0cyhQgk+9Nwto
UISgik5rgnBFkq2vF5Twh7VmChGoGZKpoWZmfjnCU1jPhXqKlUMWqb2lMUpI4MDKiPk2YdlQtlNt
1aoIrCwqH1wFRxr31fK+Bql5uv8VtZ1rKGtucHPQB0SUansuDNkFbXUB5o+RZaIveth+NivOd1pa
3uKjBWxdUF2ey+usM+Z/juHe+eiK2CrotAkYhkBLaOJMhbl6zebQfudUSRpDQWDNR7TPu99FKjhC
wmdQI5d//lMsQN+NalDei0BP+vZBDNBTTW38OYly78A57RROiBORCoNgAEwgpeq1qWlwI6/R+Cxq
VXeXtqsQqVMo6dZtWp+bNn5NmZe6IpszcXdV9+R6S//EyFZ7sD8728PvIIig3kZCsH17mpkxXAFR
XVCJ3ENlNVksH+I2+0RqazCvGDlvTnZ452w+MNkAoeu2qxqjBlcXaTQGU5yIR8cdqFcOA0U3K1QO
1rbjkRkcAH+OuyBv3LY71KIClDePQ1DaBkoEzIg9LmmRBkiN9AGjhUBkenV4aJZ4CYwiOUJe7pwm
6txU47Ats7rNyRc2o7RJ5dJtSSL1yc2N7wXiO78P7eEl23GIpHOAILllVIK3cOwGipZSTUJonMva
OIs+qz8vYZMckALsrgegOUVm9JPoCK+PrNXkZkxuOgSwSC1P6TKO5zhPNIqmSn2wczthCrUaqDCY
dwHkvY3BGscrCzowQ2DZcfFFLF35lIee8aLpme4PNdJUZaJNftGbb69KAfKmlEJdSgNq521cgKNw
okCcD0GRN1rAyA2xblOl5znujYOAYdcHSDY/enHAefD86w8KuTF8Sxadv7b3mouqFdG1KNPqPGXx
a19Z2W+Dpffv8EVFMNhL5gvPra6C3Ojga+/5AMJqBsyZVQYrufFFmnDdxq3yMahm2PH8fOnoN6la
Pn2NSxPAdDxDlX7/WdhJJEBDMz/MFCW9XWNzN8xZt/MlpanrNX1Cx38wEKaynWd3RmZnQoHspITw
Rd03undN5MbSCIdulcR5/b1nRgmFbgm+N/mTn9uT8mLMVfrbfSt714TIWh4gQjEmyddWnNRILLNF
Bc/oI+schkPlL3PWfJj06mjCfPcrcm54RigcAWxYm/KiORUoew0BCscQKGohI7aJGKozXJD/9lMx
fMlV86gEsLc+3iuQFJwYl7drbdQsNEvYVTUGEHNMHErRVYEqbP2DyK2jB3lvgRS6VU6n7DJs+3Z5
u4T6GM+4HG2I3Ufb6pPkpYFB2vpiTPKViirYci19zI86Q3t3AvQpZQFcGq/HJsYcl9k0e4gWglqF
nz4iiA/qoRMXkWjjGUzhEUPHkb1N/B5q4WTUKfaSuk8DtRnic9601UWdPfcSDcYRq9jeLlooy8tO
OcjeLXmF5BMaxFwNgQKG7SuSeyhki9AUZ1TBk4MuyZGtzTE1Jsb/Mx0YABAU/TzOlvdUztTDqjk+
wujvmqJYTGsZkipaiOvDGfVGA0MkAACjLqwvveiTUzwU6hlE7Ntn+Ojwgtig7SZz6m1JIhs8Zax0
zmaltN4Vdjv3qregADyux+W+S9lzXPDhIJAosW80Ftar4gFyS0sfhoBBKlM7l3zPQU4hHHnlvUNI
NsBph54J8PXGdcVZQqnddAlKTTv5ZCq5TVfBSp9qx4w6WISXo/u9t11SuJVZSHJXBp7WC3MRiYew
JgIwS4R2UW1hXpoSPbZwEvpB5WPXlMQ3INi6MyhCZzcq9SUk0FXn8pwhGvqZgyGoCVjpgam97QKd
S4uEIimZ4+YztqGrowGcDIEXDt1jSW73qiiHagW7CwJLbvOM0vXdgpVg6FrcGBqhoGKK4praBQJY
9iAqP6nq7OBN2/PDoMz+19Zmn3qjMtzUAcAA20B+ZZTJfXaUyf2rzxnsVNTYCVJGy37h1NOvg2UB
eDn1Thkk/pSN5WndNyLFRVHaqP4ttJYJrqh3w4OoYPc7/hjDlYPNwG3WZqw8T0U5cuiZcE7TRy2P
zKc46rr2qmZgTO/f5F1jzGFJrIbEIG+elRaIVxXNNTnB0Jmhb9RW/DT3rUKqp+Hl/V+wBiAAfko4
ipDkXi9Ng8BKHbL0Bwyl+mCHI+ogk/EU5YfcXXvr4tshqwPmSY4ErC2FWupoCjN2YIfyKFCXsH1E
EuRLPFTKAex4LzUg9yCFJEtHxGcTfthL09plwheskbr6qkwwCziVnknm6+Q89L3ql5OSn5Yp/3r/
Y+5VMpBphIUa/hapPLq5BJHtKVkxkmXBo7082yMi35U1V9dUDDC8C8W65oU5/dbUQ/IH/Enhcws5
4nKCrTs7V3HVXe00Mr6poSjsd7kdl/8KY5j/u/8jd/dB9gbw4VCFbA8z/ON1qnm8f546Wq9pPIKu
zZXoH29Ij9RL9h4LejSgLABMyl7EesutksHUxuFRKkMPglr8w8XuZhj+dbAPqHodDVXvLU1CW4h0
QSYAOV3b60st4SmZeNqzGTax0k6/mpIDverdX0kCmSikhSZzTygv16a4ujGtSpZmNymSDMhAtV+h
1B7sU1IjJ/ILPkE+FS50QIx3bdOvSgoMMoVB6Kel4QMkBP1DqSfGCWHD+Hz/eOztGSg4mXeBWgFv
ul7YMDhxZI5UiQfZwI90NKyn0qSOVkQZwtrekH+7b3Bv06hsUjUArkXCsPF3g9n0rpGkAvYyU3mM
ch1C6HKIFy5pHx48UnvPLtRzsBxQOJCpyXpxJPNONZvYqgZzeMkyu1cC0sHBOdivHTuy48roGCOM
9KQ275Kjd3NZQFYbWKMRP1rF3JzzsCn+vP/ldq2ACQCGQ55102lloqcYEB6mFll0XXUZqlh/jBJ9
9K7/Pzubs04FB2QiT2AANGvyZ3eqgW7FyUH/7lYuAgQANGg/zjgN3W2+YZleMmgIwQa1bsTzk51X
k+ZXdY5bGpo8+0Ptk+qvca5a8WBUuUYyImKm7U1QJX+ha6UbZ3W2ukdNjZQ4KOg5C79Mcgf3pjv9
t7bUNMVXjTh57ZMy14OwLikutBqEph+GNiulG5yNwR/C0lhOgjnajDJDaj66HanEua2y5XM75+0R
SfTOhZPjfrDEkJBQNduUeEZ7BDpmIuUbuS60AUUyvxp2NTyYVVpC0z8fzTftnRrCQc7NDzj5tpOQ
haXp1fBBBJDjpoU/jmrrO31dH6XHOwEhpTkmawmlKYhtKw961xTpUKt0e9qWQTQd1D/RmhpUdaFd
l7aEw4+06OCo7jgTOVVBA5oCJPnd5gVY6CwuRs/HVOH0eBjTKXvpsOczH2C+PYSnHO7Jxg+MCESh
a18icqoqqGD3HNfMogBWZF8N+sIHsczebskWgOTllNN88vT8FOHWij7oSlTStGtU5Q+QpWPqj1TH
g/tXfK/QKMMWWveSz5tHdG3H8vrM7HS3h4E6EWpgu1P025Cjan4qy8T+u+lGZmGatovG92Nb9q+I
t8/fU9tWtLOpZeic3P89e/tI+EZZB7Uj5hA2lwLEYp0CG8XlGNSulkjTH0DE/ldq/RE4es8SfHCA
t+RsBTNy64U3ozqp4YJCuktF7M9Bo9sFxWw2+SFCowfB9t6VkHtJDkFpjOnita1sirK8M5Qu0DrF
0d7rkeMAZhxSpTqZUNtmL16quLkP+d/0/f733HMylFDxMnRUeCw2genc5W2noXIbxJaK1Mjc50ju
oM/zUfMi+8Rk+vwLG0hDlCFbh+Yo4/LrpcaW4pqKMhBG5HrmK47iQK0Ms39t6/XB2d1dGwGmHOCn
GrclXcjRvDaz0eqDqjf7R2Sc7FNoxcN1sGvxaEkO5PvfcvfEAOSFCQ7kAK2O9dJaqsJEtvgYsxvC
57hSDCR0PO3JiLWjJsfe0mgwS3F0ikjAadamBriK+gHmAEaIO+sqhjk9xbWTXJwu7H9XsH8Qt/y4
VxuEAhO91ApkyYCIUv6gn9wN0d8IyylTEAVNnlMxCNfz+2l6rqdyifyx6KYv5WLOfxtKw8NK4zZ+
sY2sPLooe5/455+xuZTU5zozog4fDHwWmPEZ3IQv2IINJY5+4cXA3YF0+UGbsMWAxLExIIvDDA2E
beKUmKUGijPtLk07mef7B2fPl0MFLO+fFP7avvSaOqZwpJEBx7OSnTJdH99RelX/uG/lh8fa7iEi
wFRFKKhIRNRmD12z7SZlEkzBVo59TkdtvhiJ2wSg/hk1tt3xnWWk1bu4BJ9XFZP5aGRRf2XQtC18
yl9Tf2kz4TDTQNHlCva7+lyGlvXYkz8fxOM/0O83v9WS9PKwf3LQN++1DotiCd2YYLSs7f/NIme4
dkupqfR7epOB2g7N5CJzuuGq61n7GXy+90dsGtkFbd70r6Q2tAJ9Srerg7Yey4P92juFNDFJJzW2
i6Ry/SHLGt4gjRo40NTWSU7NGLoPYDatbx3jtgdOZadmgQFASHQUoH/Y0qlX1DS7KJy5eI5BgjwV
0TlDq+S0JEBzIEz6p2c++6GekiPvubNIxp2AFUNQwGDczY1vq2UhgKOgO7RRde6biYtupQR1gWZM
bnbgYXbWCXM04954GNq221lUE77XcXCZRUpD1/RtAbl6aY6OPzZ1+R7Yr35JMvVPfRq7g/Rid52S
4o06PK/9FqvjdBXzoznjSZQpR5AmVnFuoLa8qoN7RMGw50WpwksMNckZBOfyt/zkRUsml2ZDa7jo
pZE8NLPQ/dKphe+lSB0rveuctLAbP0UKLkYZE6QHjPnNsk5YpoXJ1C/kbyQQW08egoCKe1pfiNHV
z4vbN+90Otd+KQ7bffvrJWUDsSFlKbY6vI6bNqDyKcMOi6Z8tMrIemEGzH3yRtRT1LjN/GWZnaCA
St53jNk5u2l49GTsxFZEVf/7G7aIV5cBDtIR6ORrvWv/mFSa0jaaI6/wHZRP45R4n7q0yN6eAxCb
0pzm3pDnbG9tF3qxUhTAR4ZuGH0YN/TnkLD1wMpOFCBHG2hZUUyQGi7r4xRB0gqAGCsaqg6fozit
0lNj9s6HZZzVcxhTqTnwRjsvFbO/sq1KbUv2+9cWVTXpRNipfEwznhe/8Fq18vXYM/+9/1btXcqf
7WziG0YG4wbcAgVCq64v41SE56YGeTMWY3PAAra7JB2UD2ImJIfbgDTXoiVSLcF9gBUxSJFQODFz
fVSB3DuF8K/CLsNRRGRkU2CyDdgr65StEiZhfqSHMvY1p7OY2yaI8bUPxWwfDWPtfkWYfCTHGf/d
tnlcu4KtU/yo6FblkzpDaN1bSJEhohAfuO/doygLB+CeIa/c5tfaAmyi7+lb2RVc6CVqypq/uPg3
Bu7yICq77vUXToikKDKYRwHwvzmJowuPdDQRMxmNUcAsO5intJj6FwP5zMdfMUV8RsICBHk7kqXN
i6vMsiendcjfxfNcBY2bumenMo4Gt/d2DAErmNb5l1K1fCV/eiDMFiZ5TZHOqqma30WzRN+Q9LDe
jaUWfr6/qr1zLyN5OSMOQcn2wSWP7x0xynaSmrqfGaHOf1fgLjg4F7sLogxGVgs5HHn7ekG9qjBq
0vPiUcVTLqh7NP6YtfXDWKrhgW/aO4JMl4BihusB/sbNiYhQKZk0l4e8zkV0gWtdecjbNPu8GKK9
QNMVHjiOvSsNTIBFSQ4bPuN6aS2j6BFqBSQI5tQEtVC9j3E0Tb5L1eOcxEaMVu8Sfr+/a3vfk/2i
GgoKiYhlExfbqVLXExopQVRk7mfG/EcEwkX9HI4wqt83tReR/WRqm5WQO2dNVlNqUd24mC5JnCgf
8spRat8eY+/k9FbxfnJK4JG4Oy+4b3xvM3k3oTIldqBkvjk3S50mZq2A05baQe/JNj/mVqsGqj4v
7xM9PtJh37sMgLqYMpCVHvDt673UUUuEFXYEFm6qDAuZ1nRROvXttE6IrJHeydkyPOU2/OvDgdB9
VPpARLH2qLk1ojbZIa3T3rnkPEpqOsoQQMnWa4lDOJzQ/uJcLmIGozPP5zSnZNy3ln4xMgNVjxhq
6vv7tfsBAa7RKQH2BGh2bTTTCz2NOsqEQPeya90jQ8FIyFFzbc8KLphjT0kS1MfmVIQQgBh2ktPY
mIoaGAH6MnMfFuf7a9m7Y4SrcJaAPidVlmfzJyc8LczgWgMHP4Wj82uSlpPPUM8c+U5m/0pAJcfU
mBTlZdFugLGQ7+fCpqDh1K51Sa2qYLLGPZr62rtNxKJ4RoMxZgKQ9YqkqnsaC5UBIaXvYVo3ZSBg
Fde6yIpHx6mig9u7VzUmCgAxI8EK2Ny8Y7TzVIAXTFAimwxGM1m8a64k9jtTWeLzGALjN5baujRL
qvh9Zpeo1ZnhddHnIy35vZXTaZbyHlDE0UJar7wfh1HPnXEMaCuJfwwzT08FUBfUz5Ch0KLU/PPt
Zwc+M6kkgsIx8wBre5ODxIbosVfqffXgmHF1ts26/ToY83iAqd67DHRGJXQCBoVbFfUknF1vZK4t
nlrvEnld9mVERPX69gVBQkWUBXEggeRmQVqex4Y2MQpVh7ril1oaBbPiEr0q3i/MsjGawywbJ0eS
n2x8SNWOMcg7+L1Suw/91Aorv9HC4XM+j/NB92THR9JCoG8ObAcaz23Bvcs6ymOepBKLLftipF3p
z3k9XmBJaxlncNwTbdkjmsKdB1VKe5I+wdovZQnWZ2MIRZK7Wj9CvqCk3/TUNR6qdhAno2uz/2aj
XZgUTT55oTAOTsqOQ6OtB9KQ7jap/7aTXgN/oJvHfOCgJPqFzv0/3dBaD2oaHUQnN0eSYpEcfpTT
OqYc1Vuv0B4QTU+SmKJbnHenuQMoUNF0fbl/JG/utLTC68bGAU2iGbS2EmdNSfU+x8ogxicbZM2H
EqmQC8HhSzwob+Y4l+YgZGAGnfNC+rY2F+XG2A419bUqdt2rooo2UAYzRZxVM9562WgcEhpAQoUD
4U3YhiEzHcyw6uug8SbxZHrFEnRzWjzDtnUUmMu/alVgxRSxP41KiHmllsx6VWofFU4R1Q0wh1Fq
SdSW77R2dplLxXsIQfj6sLc0jzXFb3/0pjdz+Unz5ISQoDJMRoFxbb6A3qtKOsA/BYRHZyplzUtd
yNlSQrGgLRsaX+18FKTc3ANplGapxO/zFGzXXKstsmJF1ARS7+jUMZF+qRS0PY0kjC73z+iuKXJu
AG0Uwjk+6/XZC09uZxl14CzOcu1SHd9iE6zXrTMfPLY3voxVETzANUmpXIryrE1J/SobcEcdqF4k
W/ZG2P2px6WY/Kg2lU+V0VufGMuIv9xf4c5dB3Qk8QIyiwQZuzbb8FPaMdLqYNIq6Armgegiqvpf
+I5yWSQ7PN/ApddWRqR5SX05J+XQl1fDUvTATVzN78fIO//CgiRGABdGiXQrahvNjuKZIQvSVad+
MQouKdU0G7qh+3b2jgb1JjCcPHbwpm+X1FPqjnOzhuArKc5uk/43CQ9gyuAd9ZX2LMnhPEj7WBC1
/PXHg2fYUyiTVIGtLe6DC2jFb1JPfTekVv3WJ4ZDSP+KPQL3IEGja1MRh0QZHSojVp2MSDmP6tVd
Jt7Szswf73+/HfdPQ4SBdw4FMzLbSUuOQDJAYl4GUWWLxu/mXE3f68R4jxktzORUO27959tN0hwA
8SUpgG/68wjEGQkLRAO1G5Mz46Omn3bT4mtoZ19L1z1qku9d6Z/tbSKFKQ/ZzAF5UEto5qmqe+WU
Tvr86IrQgK8hjq91kx0xHckt2r4IlDI4/Bov3o1MSclzbXVqUwa6UpZnauLqKaei8tzmSwvRqV6/
i2CkOBmTrR/cvNvlMkcq5UNIH5mCdzbLdRKrtesWD1ZCNfaYR4sRjD0zH0OU96//Q9l17caNbNsv
IsAcXosdpFa2LFn2S8HjUIFFsgKLLPLr7+p5uUeyYGGAwWAAe0R1s8Lea68Qd4u5rFJslb+/0z83
x1m8CogBLTJ0dG/N75oUxBUzw6AB/84whxiiU0AfQVI4RPznQwyrFf8AzoDJEh73enP4EZUZ1jIG
rSoUz24OKwkF7R97W+kPNse/Jvev3yKMQKEtwdwOJAtIkV8/SxalijZ8MjAyt0kgasLVkgzR2H1V
YRihCERQcGtcz6bWh8TdgG6Oy7aD9CzFXcXE15J2MFWoc1BjPzj4/rwx0FSjLMRBAelL/Xbjmnk0
fZeX+BqiTD5KgHNtjKiVp7+/1z+PB0yawI2AsTUgAnhKvf4CkBc5KV6jsJFxCrW4iAqC6XHz2Xf6
JV2m+oPx4XsfCg9Enw6kALTp8zL7H7BgW0ubGyCcu7qc8oOFBNzcIZu8/Mjb8L2PdRbQQusJE5M/
0E3g28OGhWMgPjYwHpu46gh4powMjWO3zkcfIfp/+htCxYMmHh7d4AZh6b5ZtbB1igG5YdXWkrPL
wMJ4m4/reFFiee3XvIg6koY0uoF6JP9crRQqQphpuRvqG/+1Kxu3o10zfpFDXV65idVXk5Pl77wf
iydteI40Xck+KZ0IjK/Mh2ScP08z/PYI0D2Ds7B5eKsAqSha5iwXFjrcaahI1HTxg9lSdcoQvnnb
VFN8PRRr9rImUfNBc/neqwJx4cxOQ/EHm9fXS2KF/1ao5wyl9ZT/9oE1t81mhr2o82cL/u9HqOJ7
jwPlCPJbTBzPBObXj8sG0dDYCrdbkVT0c4iKcOGRggEviKwmvs8/AnfeOTj/NTWrcGqiiHkL6Yuh
zIdpjiyMOtL5lk82IUBP80tdLx+ZDr9zMeBR5y4PHQB6rzebK875FHcIy9m5ws7boTZe74cYPcKJ
gRx+Upmrd44J8QGy/87aAb0GKCZOUWCab6cwyQLEAdNat5OK0SeXQ6l3hFDPhasiW2sN/NR1X4WV
0zHRYAge/n6And/XmxMcFSYw4vMACPfCG5BzcFTVbkztLl68f5E+h5l63Ydrmywcjms+e4YnwYCM
iHQRn9ah++j573166BZAzQPMitnaeb39z4nWuI1CeO3czrK1e9HI2yAVF/zSVBFrayG3z6v2y4Ue
q48mDu+srHPqOtpRfPW4md+0FBAQFskUvNvpOqp2plzYfRozfgXKgnr4+5f87qOAxmCIfUYo31J4
JiijMTcZYQEzIMG431hOPOh7bS/A8f77o97Zn8B6zn4z9RkSfTsaHX0CjT7cN3Y+RhzNcYvsMuFG
LkDxTKa137uUf9To/v2RIFC9foW1zJDGBItPJCdXmI6WNRXoBosyasUWrdezK8J/1enCKe//PyTY
CK+faKpylVFELcjq27ZjpcVUaFq366LLPjoU3v1w572Jqe+/zlevH7VELhE072DU2s3ZF9F4db3N
OkI09SrAkFJNef/3F/jehkCwCMBsNKE4id58Ns1LHW8CJqY89YLQcRgvm1n8Eqmw95BAr6fKFc0t
XBA+Uve8U1sAqgCT9JzPgenUm7oYHgfOZcLaHfVdCUlhb1uYa/33LhGqNCAwZzbQeZT+5pBdTe+z
Em32jsX6+zio7SZLEgq55jrt//5FvrPpkN6HUSkQLthzvAVAndPjxma0USVFwiS8+cxuWZAVAdvb
j1g/7xyiqH7wsTDLgyT57cw+X5PUgVXZ72yWedeGRJor6yH/gzFQ5E41nLSe+bwMpyEfumvpQbD7
+2f9k/t0HlHh+QC40BFj879epltdzdVw5ibghwdE+i4/5xkononG/GgzADUJL+s9Q/1DhqlsjqjW
PwoyfGenQE6JlhVFCH6HP2zFZLyGSSC6Pe8XdShlvtwtpgE9OexF36iLv3/id1brv6glxObYKuBG
vv7AsEN3gXb4wDCv4FdqLPnT7J344CnvbEY85V/QKS7QaL+5I5RPeIWSA58JEcJf57grSZP15qap
tL7qEHzwCTWLRtW3fXTuvLekUNJBb47DANZXb8u6UK98sTFAAJYUF9zqejdIjJKYkMuFEy7CTC1J
d2HLxkNVB/X896/3vZcJqTGGWed5GgDM119vKjtFdQ5MQCbZhiOnejEoKw5wsv0dRzz9oFd7b6ti
3IPzDmRFlLFvXiaYPDkfBA6FDcsmkNEN7pQOnbjdgPp/sFX+fKWYuuMpmLikqLveimPHurFyNrBj
axa6PvCyoG2PKA0C1l5xhHW73jFBoYCi+EX+/p0mf37Mc0eFtj6HWRB4p2/eqaHMec6021UFQ9Bf
xwuxT31kcdAiB1yReE3zi2pbin0VzbXZx9XaHd080O7QjTwn8WSsJFHZZ3AIjKD5mfNl+v7BL3n+
rl8XhOD9AqBAEDoQQ5RHr998XTI5igVGojaw9SrdzjeR70bipzDAAKuerrfyE0b6u4blCydxKIsL
kdn/TGFDgwEeDyyOzhp0jEJe/xqwlig1Yx72V2NWXk7R/JU5RHmtc64OCWxQ95JuH2Glfy56SLXP
apGzPxWEOOc//59alG3pKBh1UDkhkUbuoy3MCVHw0YyPYK/DEbKZ7CqPf//C/1wUqH1zjOlA68HU
7G3/BlJZlSmPVtsjgaTF8JG1YS7pnZOq+AA9+Jex8PrdVmhOcxyXuIAxCXnzbv2KLdH0sKKi0ZQj
ycjQfiOOZk1KEs2X0yTgSn5EPqQZSbaAC9POQxn+2Ww0Z/smkzB3ibeivqm9tX0bVX7+uqQWyRRR
vdbPcMPV6wHhw2wibojd3TgrZPr9/ev68x3h3RT4wmAkcZ5svqlSwOwdqZJYlF6quM2XsmrBiop+
s5EryCXn/vPfn/fO60F3ghICIBdwl7fdGZKT8eOrzu4qmbMSfpi6edhgefjZFgu+tg8e9ufhBNIa
ekHMcHDw4j9er0DdSVmstkLKuYpHc9OlGS2+Lt2C/HpYaPT1LVgvxUIi5PFOu0hFSJ4sei/pocLc
XB7UcjaqXq3SX1LMDx0ZxzLlpI5HfsN6AYTcz5wCLom228z3M+IXGt08GQ0VNwGOhhAGutTVvdwG
/nnzm05JXMGA/kBlwe8qWvvrpY5ithtH1EPEKI4xcqcy2CWCQejGPVhGBdKLKbh97RL5okB6OWL/
LmYov9Y26GUVh40PEnGPENCyU98pn5FuhHl526gQQxMGP7jmCvkuTCIsW8j5MEWm9lczKjz+YsH3
RHJBOrEU3oMNvG8zFtP7LHSJvoBLGTIxhkTZCqBYWX/bNEyQ/nN/BRIEoBawrYFWYf7w+g2BYJry
tARuzSrREIZc9raYWQ/75KbZq5VX+w+WBH7e6y0LBRKchP8lRJwlC6+fh8CUMnGgd4MwrPiLy43e
TzBeuh8WOMv//VF/bi30puhR4aOEBgAd8etHIQeAGYg8zS5dTH+kdcKvqhV5nOgd1yvITj5qwP+d
cb3+bBjkYVXh4DvfNG+xnWxaM3CfwOBdaYE00zW125dUeuGPHf6H6yHL6D8OTrxshwqWsnu1jnnf
jgBmtrYqaUOfxjosT7iqxUg6TH/pVW5t8nPUxhqCy8V88VMu70UYgaNwwbb6FpbPaPTNzJbLPpKw
j0O3lYbWdqWJyZSKhsPVrimeK5exlwI5259NYgdKirIv9L5nKjCyeVk8W977sQUpRv8YsqV/jOUQ
fZ1mMOTgKbHUzxz4Y0+sYO4Sk1u17cTg7QOTUfwLXHPYeOuGyo1U64CC/fw2vqQ+988wfitPynXp
r3VGZMmuzDfxD+o7q/dJQMYL0QrRvXcbr3tMR6SpHvis3DMiijbg6BF1fasdpOVXfZfUTxsEdux2
cDwuSI91qh83zxd+X9Esn2Bw4OSmdimLh+Ke9vARbxuUXdh48As4qboJz9nEi6mNMjO/RLYXDsos
K9bDiC0AD07YB8GXAVGV3c6DTNYD1aDdg+rOsdN5Qv3tAp+mmPgB7nUkmYGRHkZgE599JNG+DsgN
mdqS5qskHrKfq80343LvwxbtGcMU7IP1/fYoPxuno5LFlBx7FyKNN+t7wTYDGxikr1BafUqmRl1D
GSKr1q74gw8edj4H/ndtnx9W4apF8QLpC6iRrzfTNEEvsfoiQQBqrNqgfHWoqf+I5PMH9e082Tjn
9uFmOgN4Rfb6MRi/5wZqvrhN5MCj/VCzcAWkie4LhnOX2LQJj5QV/qqcjYN5rqrzhag6jmSbDIn5
iNmKbNfzE19/cJRtSErBt3n2CH/LzYSDYCrCWiF/YkBZ97nyKprBFysaC5/yUhRfFoaM29zlZylg
YmCjwJZi2C7gpCJhcTqYMIFKkEbIe9eT1c8B0e8Z+FILB4mCDQvfpY3tKuK0t/KCIrYByJae4rQF
oWSiD7qQXbYfXdpzQoOgyb7rS6RuOAgu9gmn/t7OjuFvK34+chrlSL3UIzuAqLjNLeIk14H4Yq5+
L7Eww7HJZqH2MmqSB5wU1bBXU2jubOrCt56yfCNG0EIczciml0JofV9703yf8whbnFOHL31hpQst
L8f8u9EzSJ3COH9LFRT1hLks8Z/t3G2faaqjr93IytsKpmIxVGmWLW1SMJiWml5311HTwIauUwPy
wXOTjleS8zBf57GvX0Zr8hWJNLa/dHxzrO02buJDbOvwFYO/6XK1QYIQ0tHks8/rqSCRH2H12LHx
DkOkUe4C2xAPZ+q6o8T7esxallbyBlJwrC4M09bPEMNXJ0QHoLyDvzRmKP1IfU0QmoREhwmCFn9E
awUHzk6t2xVT/QDKOAJR2gqeO9+wH/AbpiADnHzsCwY9bY/YIa2icTkYlq8QptVBPpbQxyS7uSsM
ejKO2EZiK9vpHZ17fs8GVC2ffG3sNy5juEEzJBI+YcI31CTQdPk6wGoyAh0yDD/j2G3lxQjr4q3t
or5+CYLZCBWPY10L+kPxArB2fZzVVN/yGjmw7RpNzY8Nv/xjsBoBDvDgKL9OYyL7No7y5ikOG+V7
V3Kqd+uwJRVoQzSFTa/INPIMFkandq0ou/PJwNM2TFARESQXMwlOThYE6cu1cc9jX7ufc6TidQ9G
vL4FvwxDh0wkxXW/mbTbNd70GbEG4l8QE6M42jVulAfbR/CLsvCCyA6YLVY/h0mtv9DEV/jRJvXZ
dKnqAuLsTSX+N5qKwe55HbanAqqV9anKGCJMEcYeuVYMdomul9UWpq14LeVuFlX5AP8W8eihhiyu
ig7fHkH/fJbNWSdgQzqUoj9iH7FPNptr5IkNdpsk7sRpvoY3c9+cCpaPSzuLUIb9WWvHyTJJNewH
U+I358M6Z5eDC8ML4nBdIKaqoiOXExIE4FPD/xFhoLfjUhuF6CMdvxSgtVakzzL24BekLUPskOY7
bAi0hdFSuPs8KlTalnzNfs1WVRPJPZQ6JMCt5TbltcUS7Wb1yCBFTo8wmlJX3Uzr4rpKKIiRbM11
fImkjLxopexEIQkbqiFtC0TMXmeNQfhSFFLs19DJTwM9w2uh28JnigQ1ClIvKzXpabfMbRPAuwpZ
qg3qkCRHQM4ITdltiYaIXdBZ6Duo8svvelgqS6YNcS7tOa3KHuBl42eSWSyqUy6z7p5FOUNZnnld
fXEdS4/9ItBEFazPWi5K5u88TZV4SBHwa1on7ahgTYsRLkFrlNS7aJrDpypLbb2DA009wdJVh8cK
g4ehnTJOQcphtRpJiVDzmSRBCnWI7MAhaKop365cvlh16rdc/ogo2tZLJdm47hH4w+ODqeFf2oLI
XDU7iq9sI3UIDGlRa7R8Qv7pWbmbi+4W3uRgkqTwtDEnSE5LLY6S6pGTkW1NfzOzkv3GpKKq9iDy
r9khyj2MBSq1xt/DgqkugaPJUuxs0mU/0XGjFhpXmR03D9ixPRsZ3sORpKet0XQCJ6daKlC8U6mA
NObFFJ+iaGwYtuKWLa3cINO5SbHsNP60bj5pnlZ3c5Xk35hoFnGxab2U95ADe3UwY8P7w6BM/LB2
xbaevSuHu2rheCdIB+KISRFqw7JOlb6UadF/j8/2Mi0SSv1DPvc1PyLNdgindQ6DJ9HYJ89bbycc
zWngpxkWnwXmFen4Aswun2EuNSzP3Qpzc7Js1TQhBA5B0YvNsF1GaFDMoc+7+mG2CeJbQjJVxQ5E
4q3eKw9iDlGiCHi4G+rfNvjCgntghmdsy3gmyH2J1OWS0viHzDejT5vvkwekamR+L91Ynjo47Omj
VsrV+JJG+4mWJarH2Kbl9rBYya4ilKioLCheC3Pw0r6smFafIxHFDhei67+LMI8p0UbH/0BfK1JC
6TrdWIplvlsC/L1OMLVyI5j/eSEOBW+aizLMGwRLSKu1xKkYYTl8meam1SD+7PwA/cgOvDibXzXc
TrCUlzoYMLxMd4bHmvWbmc988CaZpi/gB0x3iicr7kpr4e/YeRrr05ho3JhIGhNfUWXmCJ5PmnFs
qxlk5dMiZi7aHHngGtVBEp1QphaQUWHVb+qICL6xg2BX+Bz+gOsIh/lC6hwR0FP2bK3BWSg2L36C
t8tSEplcsUvjxZqSMZvVcE+Ngx5w3ObU3Mga9iZPG0pvcT1iosIJpitbg+DLQZ7JLzy567akb0iZ
9dTvV2zruWVzojJ0BlMNHa/aVkvKecXwxy/puAcVbXNAO5xbL2guV75T1dg/x0pKSjoz6jsXddV3
n/f4a7JkBfyAgl3vtIQ6omUMJ9VBi0Y2BDwC+UVEUj9gopxP+7lLqnCAn+qSIrKmm2SLy4nC9L7S
EIuM5ZLKFq24PSjNVoAQLOUxmeuA1WFdsdzoxGwzWDwhWa6TJKBTPMtP8rbQhn5CaDdg84Rp+imK
Ej+0DIya74HJJtvNJqbwgdcxXtMaW3ubmDGujouwwp50AfHEFyEEKrlK+uKLk3E0tci2rF7qDejH
Li0UvKOq1FP4tAnFbuD1TmsCENkvNwXPfUU2/FRQBEfgF82URoqEMc0AfDAR5evOj/WCa0XHEs07
0jtxj1p88pb1abir/CoR+0Xj8h6NVX3pUr9E7YCn/UR6KYPtMYNDh8tUpg65TLETjUAE9LFjPhWH
GMh5Q6i29AcoBBD7ooSL+WPVaZftdZnpLzKpVE9kPifXTTlveC19kj1zAAywN4u66AKWRFG98+mc
Z0ec5ea6OpskELMm8S8ABgXyKYNHKbDUdGeCQtkUZ5TTi1AvIm6lKbhtdbEUcgfviuQnFArR+W2w
BEs3ybpdR7PaH+DpMnzKxoIhQ3RNV02yRpiNpFCsf4MiFvdG53KwoxOF9APcEsPI25HJernKcEDJ
q3qWYcReduCawEKvOm09mNhkXYylB2xJa9q+nLabfHAp3dWeqZUIkORwr1a5BbABgtnSqtlrfvSQ
KXvoMAxm5dIVyBFmvp4vRBol1SEZh/RLMQAGPsLwB5vAhDh+QHskun2VDHVzzTtkMpKYquVGZUXX
XaoElxXRmYD7LMXU5DF2Npn23G/xd2Su2fhAWWrtUarFfKnigFESegh2XyxopFrDYQRHimbRCFZ1
K0YGU4ygJVYO9QmVdQYxOqDS/gjgKip3BhPTGGbtGfbuwHHfHDCviTgpz2ZtCPhBZjaaubFEtqJJ
HcnRcwCtQh6CRZEHEUqLaA33mTYFvh8Hi6EXx+Dwg8XJ17qNPa9RUA7Ft86lk2kVUoJwGGFZ4yoH
fHJtg4F3mosdSFophlURUIrKrKRLJ3czBNXNxPTVBo5e6ZRua4t125abKrJDzoAgEFo0YIzj3UO4
hSezmehF+3+cFOWAo6dvnmXp6wQVpM2pIMjNKeWRlgsIf5js6BplGPI4SQda8xMK5xyFWl7ONTEL
y37oAf5hJEV+lDvUkdHycz2EBhMNOKJVpCjmMEPBpwHt902l9r7KOrcfwS0sCIjoWrc9ZDw4zpoG
8SN2i3p3VELkpy0LEh8DflPJsS+6Pm+zUSK2aMuGbmuhTAxJmw1+vi82vsBlDnyLX4axUqEjENW1
HQ2SU9KhHipcgbCkuqc4xr/6YsINIrEuN9Jt5XaNkwFldTZalCZI+E1/DR2nD7YfzIvb+qi/zrp5
jeAuV4T9wjNY15wVK7SVTdU9xfO6mnamS1piqlQ3V5KtxQPeSJK1Fm3AAZqLtNqLYQ7PTK7guXRg
rCVtPtNMtqFg1VUKw5USmyvWN8Wy4nK3oh4EtGyYjO7oUuYKxZaOdtJGfm0bZ8vfZbEVzVWhJ/7M
ETyCt+/n8OI9plO7borszzFvAGslc15dJmM+p23tsuw+ZMk6APEz6jp0sQOZs+P6cz4ylJkzk3jN
y4TwpLY0yKAnNkv7qR2CplepgRFdu0Bgmu1E4L1qZ2b44wwfYQO+qwXlRTTC8yvN/UKRW1MuIwGu
OT3aMRTbfnY8H0/wli9+8Urk3U5MGu14mSysulghBBt3TpTTQmzXRE/bkNqxLQAYjse01/5Qpr6v
STGUkNHibwAV62N0Am7uR0+2ag4S267RYoflmf+Dq49+55GEeZQN2iM+HOd5j7B3Ov0szOTTm6rf
lNtnzVT+CpiSIDl00wqdNApT4jop5G5pJBC3DslAGtd2j7+yZYgl+5lEW/rDG4ZlHEt5NiaABsBh
QiLWXysV/MTkVGrYk8AGpp2BiX2xUQ56JdLge2y0eIhwMDqfP8Eksv5dJWuBXItkqvlOzsFV10uf
Tw+DL/lXmLWVaifm2HUEwK3bThuy9n4hC2C6rFFxNUgejdWPJO7iBfevAKbgbe0fU70IdjHFENtd
1DRbsAHjMPzul3SR+w6FWQcgdMhewqDm776SY9Qi4iTWAGH6BiCMWmy4OGvdNCn0lhtSzPlsWl/7
6iGyBaYkcIzOQYSlMLPDzU3Ha4W6CofLaNMjVCxIYx0MyyoCDyLxWyFSgBOoBODLPYB9/nNCsNE/
XjreoY3qBrUDacp3aGck7iIsf+TPheXc8fDAZ7NDVaYkcEVvbpeK5ngbCMIDJlTNKcYJ+MqXQ2zm
4iXWM4YEZSPniWRirEYicc4Mexvi4rcpS/QTsziPPOG5gL5bCtCasb7we/eDW54hPGGiZSigHqOg
owmFQYguDAY0NYHmzeJynj2msx1MK0hGF2TaOpT4z6Y3GaLbw+x/RgMzt8oI9qPvRvolrEJ886iW
gVXDBfrJJLBrbunAtqcVGeb4fHkEJavK65Vk8A1hbarADazQmwmSCJbe2BU9DsSmkG3u15Cw44zM
5U92HadPay0AtzjtZIdm2uBatACg/S7iuCFaOHvrz3WFiFWSszE84LwGhiBDtHzXUT7+NnoZNeRK
orLtvOXdQDZY9z3A0Ct7pJ52l+gG/O9im7JPHDvoV9AjiHsK0MmIlj8GdNvwrIQ8yMTlQig8dGsS
owdFrn2+1k8GneFMOOCG70niRr4Dq6WSe6NLlN/wO3aYrBSbvQeOsyrU1pOcWwxlBvtQoAUVp6zZ
oA2QaZ99tbwc7n2azt+bTnfztVlVvWA0uVQFiU3J9LWwvB72aL/hhx2aZdwJZ5rxssPo4KcA1H/V
IAtyOMFUsnqAV9nZYA5jR93C+qt2e9Qv/e0W9PxAu1n+A5X5cgXvO8rbfOLZk5i6ZiXDMABA9hjl
3lRuGxnSm0pYB4PA1Tni/FB86fvgKU7QEkfOspbz3doooP9JHg32AkexPkx5zyNSphSHecB9hhFZ
PEZx2+PMftgSXNtQNk/AJsGMK+DpFCcjgFLJhk9Jaf16ArqRP26oljH1m9E470OCZCXCAMFvQBxV
uJx7YKatErHD8rERYPy+RwQekXYdkpbXUaP265SFvrVewfcsBcnuTtkMjl+sabr6NscI8bdCIu7T
aNDwYi+eK2m+dvUlo/0iUbLFZnnAbgA4hLgcf+uYHCy8qMulb1UDn9y262z2VOQjphcTsiLO85do
SK4Nz6YTB5BByWIh1z2ulm1mT8VQKbTUScDQc9n0j2UN4gmk3NHs4MfH5I7yAkkCzvochQHm6L/p
soTr1czbT9XhTL2Jx2TBDoX2ezqiFJ5PxTam7mI1Kroo15h5DIZKTw/90jTD0aF++d6EgF4201t6
0DQz/a7PjXxAjmx0l1c6f3SYpQriTVk9QLHcfzViicR+6KpCExel+JFhRS55WxbzgNZwySmggLDi
6rDoG4s2w0He7fhEz1xjN51TJYd1+oaiVn7hvsbFWNFIM+z/GnMsUH/9BbCRzUPjmmGDdJ1Et1Wt
sYYNYzzAIKMzKBSaQvyg2Vw4Ms0gaMFXLDCFiUzqegLN+hgIqPTpE8qT8lOuQuVar+pwYqNOGqKr
IrpU8zrlV0tplsvZ915cqDXlT/0GIOmaw+fRHBgsegVq/RktSp7p4uuGxoXvCwDduB4kAKuLqapp
064Y/T/BDqiQB6jPxmLn1Wr4AUNc9gDGlEKuSgJwSo9JcwR33n8tTKhubIg6DNm6NL4EuV+OmDBZ
bISub7rrBPOsiaRzJ+6jNMHdbv3s5H6YBvqdgf+niZktDkYkOUMTVqst70mMcuqRrnOCMlIN3bQv
Z+q+bGoAB9ZqnBoElov2CcLF6IfEAvgxgdnAW8ws6EvepfLOTagg2m0xGebjMHU5+s0C4+NCD34/
l8wh9XDu1UkNPmKHJHbRqcbBV+7hkJIPOzdXdLjonNr6tkR4Qk+0KHHxOFck13k++WoPdwLUXuiC
IWFOK8EPjU3Z2HJrkssNQD3mC6PxR4nJWEE8Dyhdy35eaoDsZhqAn5U5Lmqctqg2GNh9DY6fFcPi
Rt5UdmxQHhVb+rMHJ+OfMYfxa9slKkFNMMHRomECh7aHc3yL8ZurSDNSe7f0m0h22Bl9BRePFVF/
eePX/FgmKmZoIvj2ZcqKJW67tRyz3RQB80E1kXjZVmPIv4wKnO4rjvillFgQTW7WaG2S1jR9cjdv
5zYTh0/Br8A1HT9TRIOcSSVp8qlAIe0IRmoY6/aqO83noqeF6Vj0WBkYicAoS6Z3Ct3O8EDTfvvZ
g/RQX4754J9qIdh9aeqDYDp2FyFKuAXablPgAvna5aAbNM3N1KzLC0YWtb6ARqq/QkNkfkaK4WSw
IcX/0fVRer8tm2tQW84TuKJoB+40riIkVdUbsFuKIgKgTpUrtJxdxvfnhnveMd3VOxysrAF4s3hz
MYLsBfRIK5hfrMiEV9dWZRyHZb7I2zWn4avBtf0pw8sR4HJN6e+x5qh6z25511PWjOGIzzje5VJq
lLEyUCDlGf4sFgjPIrAiBv1rU41CO1phmRNEXeTQxfYzOIF4sQ/ZQoHtA9ovvpWhQgWRWip+gBsB
u6cJzp+SVLDoaG4w4AXoVw85ACrk2xTxbsUKLXB8qwiCJvBM7B0fWB+TsYRnGJLfy4ntx8FMn/MG
mWFXHoMNt18V5HNoh0uoc3W5aSSGIBn7O9gknT6sEXrsfbxIXDap5Ww7NgDdnyCPzs6wcYHOZZ0x
crpYgVp5MrkOWjJuEwaOEav6nHSyroEBRbg7cD2UbNjn2wBTQRR9iTqIrQMVch/XvokNycyyFoc5
m/rotgf2jGBb3alJ/9LcWn4bWL0gu8CJDgUPciyzFaeoSLt0r1SIQECZGSid9tYLjKfXtnSZ8U/G
G7MdUcBoFhFJM3CbmgDyJozpUh49plPIa7jRpx0oUoT9H3Nn1hs3lmbbv5LI52Y2D2c2uuqBDMag
0DzYsl8I2ZY5z4fjr7+LrqyqVFiQ2v1w0YVCIhMaKDIOz/B9e69dWMyDgd2IMr3VI6sZQk8FL5qD
EJ0b/d4gfLe8bEplUinEsOgY+061sFURq6mxyy5VRfmoxsVYHNJpbOz154qkOsbwKvo7SwwLWy3F
WZzqmYBRja0NbT+uIWsXJ4PXV4o5csxfRlXszSnTxovGoIhOx6Aeyu+ArIel8mkncxDbtrUVhd9D
d7HJjzbSLj92JfG4HzOSV+Q3R7B2XqpOFVr+BHh++kC7pVXvi8FiL+SHrlWIT5VSm6q1zXN6hPtQ
DANN5U5fnOWbMlWroIftXPxUIp3NdlympZsYrXHcM0si4QSPuqGovNzCjjTqZRlIYQD5Tmt0oJ4q
BApUYOioQHnIeDqYJ7reNveDufTKXWFqFTuNfqxNmiXh0M5InKXa8EqZ6C6cL1ajW/aX3nIyW+4S
+qRR7BmTldYdFajEKB5rh1Xmm8vRNQwmZ9KT45Qkubwy5wY4to/vDeR3bE+hfZxaLBu7RB+G4lzl
hG7sHBI2xiCndL7cWDV/f+WpDq0CEP4k+H2LkmjK761YVabP4TyxbNArmd19y/jm1iyRuTvK4v1w
EHJgyYxVjVYK5bWxPZuVHqiz1dnZsO+KkSwRWebJyFLZd+klgqi42Vaj3Vdn7aIuaTCYhZ59huwR
NpxzO6cNqHoa6r5FarJ4aTkvYqMrc2HTy6DY4s+mUTqPGW/MLUzAdDrvZpPTzKKyvgZykmAR4D3P
n/poip/baRHtwWISyDaTkYWflKitVC9ShvEBymakbSfVzW6TqtB7D/d8TsgSy58RQDHLqs9Rl4U2
Zy3dnfZRzTf5rBtzeIh4Xb71ZpOaGxWt87xDmCkeMCBRYzKp2bte71KH8zDVKNd0UqN8kznp8nlu
7OoWP7S4n51ItTkwdUnQNXFS0kRgj+jFDXZbjxZKfFFy9r52oHcgZDa6wvRCK4w/yy7qhD+YrRy8
oq7nx0Jb5pGN7KCqG9FrzdcZKPnj2GfTmcJmP0cWU1mHvgN4zyHNChSd94KQy+ygp2mDZkAu57SB
hjyoosE4Vrw9o7doPe2beg4J6DWSMTvPbUIyR44NHCP1ui68IdZqMgJojNOZpwj0pVjEdF9XtU35
1M6HctPkyNs3S0zn9zZlRrxXlbajJg3DlHAI045n+ho6IoRcWIg+Yp7ufdKYiKazamgf0R05t2FW
iGwblaFt31Ykf39sCLREsGNM5je3GrKZYozZzZtwNovSN8cpC9rInVa2Q2ZDagYalvvjRArueSfF
CK4jb4rDoI7xfkTMXF2YWJkSjtQmy7fbltQywMnRrwE2Se1n1NT4HNO6mft1H6YRteeO/F4W/pLG
ZxPahteYdvu5iVibgmku0HOkHN1ZjTOX5Nt+Cec9Za3I2HROV8RH1FRKQbJhUuRBEi79w4JMoAs4
Rs5fCkvEXwHZO443xuZ0LAA/Ddu5aZLPrRyRKztxnF7L2khoXWpOhW5xXiRdFqm1R85LHF/B8LsX
q70h8kVhxdJH6UMfhuYq3V45lCQf1AW5qx6Box2L1ZAbiteEi7yLY07GHllcwPNtdjrtxpjm6Vqm
+lDzSCZT9WJmoMWLWjtnxhMugqto6JjOXRe0+k5Q0vxIYx/lw5ABpfYZlhSu0yWpj9HEFisYsO4M
TG5rKKG5JM2nrNGNe9Wdwtxj2mfcaN0stXOlbtvEU+kEPUZRZ+Wc8Tok3VXXps6WyciJt4Spxtte
rZXet2leiW0u3O7G7KJl1f6Z2kUVtdY1aB0wr0XFJO4pS+bMQZzM83WCNPdOT5qmOLauVcVBaAxp
5DeIDmQQmmHk0Othk7F1WrriawmBsv5g9lFNLVOYzVZoRVps+9pwqf9wAKQIK6fB72fRfy5Zew0/
F3BwPmKxKJdNo6J9o+4W21Ggxm4CJd3WuyOdlLl6FOniJMFiKM6TXXWO7jdNOQ0BLzf0hLQoC/Ld
p841Do1ayYthIuXKh4REld0pivJMqxRK2LHgJLdlg6B9aMyhfWYOpbmVJepaLKKyrXL8nITjtylh
0A9p2i77FClFTg1WoTWLPCh7aOPWvBcTYOKjYL27WQphsR94W6T5k64MtThYJQfqkcqe7hR6VOZy
7tlUUYet03ZbTLF5GNJ3r3JqhQXyC+4IAjhkOhfm0YkSnkNKYxVL6fh1TQ3azvn0zUqgfcrQdEyz
HvkJNPJ3bu0nfd560R9yUByZVBTXr/9Fft9HgpUoBEttkDJ8hJNc3VVEDOwKWvi/filSkxHrQo9i
VTk1bEHgEfmc1bZfC3QFupPIXWRl/S4WTfkOq+RUVbvykteU9h+hEJDoThR68ViXvHaD44dpXXpZ
SFpCZhfJbk5Ty6v75T0TwysDZBUMk0kN3gxl4MlHl831EiIhcdEPzNohX4bp4DCRvvMAX7srFM14
WjXwpz8NEMzshZ1Nqesj4SNwdkQBroci2+SDSds3bc135JSvjA1BjrvGRh63BJ36l2NDQyHedTj8
fddqviSGmm2iEY150lfv4UFee36gEaFVMbEzGk9UoljkmrpREtenAtLeIQiwL3K2ve88v58Me+uw
cPHpMSIs+AqnPt3abE1Oh3xMiqSIX2W1doFqQ2xaR9GvhsYZ/DSPw9vGmsQHOot9oKGRufvluQSP
D5pvgzUTR836KP7ywnG0s7Fp8FC7Fum8n7hIVVBp6fqvZpUIzF3rkHSo3JH+rJ9cSEtjnNwEnuLS
tQfDI2IAPdmo1trHZazfw3b+PFR0IJD0tJDeMk+6Jy+cEouO1glHeCXOpi/0T2huzjARHjHaJe9l
TJ8aNtY7W726lr5i57nDl48wTTsR0uag4GUL56K2y6eGLvWWXc1Xql+Fj7/C2GTRML5j5fl5gua6
K6GD92+VNJ9c15qcVmFDz/tgDua2Jq7Lb3rD3hZuXW+UyJp9VRRi+/Z4efVmSSxmzCA2xoDz8mYR
k0xGk9FXkhQz8LIjdUfjN28nAgc9aWRNoIkGJSlw/19+/bndNUhk9dfaOIBeXrk0GgKCisn1Q30p
PuRKUd7Oek4pdZzG4urtu/x5AsDCC/F4Xf9Yj07BMYnepfXQuFyrjJydOs7NTiz0Ed6+ymuj1ORE
i7WI91+c0gc4loeUUW0m0MlscQxX9K36sjjO6OPfWYFeGyumhvMLM6m99oJePrwlc7vGhsDku6i1
Lic5h5cG2p9PAh6DGiylEY4em4DUDN6+xdceJPw7UtBIVMRGuz6Cv0wvSqpS/+w52S6jVnzOtcgs
Nrkr9XHz9nVOrbLrO4ix0sbQacIe00/Whk4RZB/MlouVAKsgCFjeuFSKDR0J7JMIGAif6c1vLSLI
y1F3fjWqcr0807hp07mEi3oa/d4PGu1Zmst+CCTbN4C1e6lmEzg3prANVfkege+1kQOzcWWx6tTt
T/maMRCOdMbG6ju9OmzJgLkJCQ3akI/mvLNIvXelkwcLQXRJ5oYHG1mVGeSFIPAhzcJN0dTG4e3P
8NVLrRmtGtgKcGMnLzjlrDBqQ8P1DSUxvgCqIAldT+oPdRK/l1H+89Zljdb+96VOFiM2GFZPo8n1
h9gFVq2RJxpRPwvI+DYRZJIt+fatnc6amsnGZSU6qD8Iz+bJ9TjcAHPrsz4YlVHscB9NSLNmd5ut
2QG6Pg1bO6KEo895985MdvpQf1wZMBCewnXVPfUuplqPp1HT+sDpMud7UVXuIaP7CxhfVO+8g69d
CmKiytwMbdA0TuYYC/B+Pku1xzQ7ON+R1Bs+toh7ObTKe8eE089vvSvsYisfeE1jOH3f8rxvtSRC
xaro0wUdF/GhLcbWozlh3eZO/p4r7nT25HKrORdSDJpFgJcndyZkT/CJ4w7BpCRoJC1nZ/4wTeCh
oGlaVfwddO/e+eROp7T1okwn7MuM9aDnnmxCE3NopF2hzHRocq6JOdl+AEXy0OIV3rLjMAOKPNVZ
3DfOUzxP490vD1m2NHyKHI907vnkxR8immjtXMigmFu5k9m2qm71Iuqvi9gxA1qtFZKR6r2bfmUM
4cx3QZu5cA9xTb1cL4aezTwXkUHWpvRpLE1ZfHao1veoTdASvH2Lr32sqxvfcFYALoPp5cWaHmEI
ezOJUUpPfLewxsuqjbvrUMzxVjaIzZS6Ut/5WMUrYxfLFJhW8IOEe5ySyvPEjtQoqyVK9Fa71Cjb
0nVxLPkll5W7b4ZxvLfjJTtLZafdcMLLP1IU1oMGx25D/g2tstAtEipT2DWCsAp1TxAu/t4O+tW/
EoXaChBEY3o65CcO6aRKp4iSVQx6jXQWj1Fi7ttc6fatZeZf3/4sXhvtNlYXDOloF9TT3R1mz7LQ
rbEPdFTRChpEJQ8DHUUTYpmpPJKlmmxwL4XHLMm7fQjzYti+/Rf8oD781bW2vnDsjSyS7oEiI6F4
ORxaipzammAUZLVVHCm7FVub/PO9HSXZpu7mxa86aV506lIHZl4h4+YTDpq+z2ilIHB6+895bXAS
NeOwzwYWYZyieBDwR2Gl0WJexrg4FrOcbwYVc4USm1+yOrLpMU3NO2PztWuCfGDvCySW1epkmRpz
VV2UMZIBzqDUN2ZtWFtR0r5JZ2fIPJp3VBOK0LDfWTlevS5hASupElnCaSKaoAu+xJTZCC/XLfoH
slzBsT05pHRTYmyzihpv06wx3vnIX70ucMN1lsPIffqJVzKekt4sZaBqub6308yykBXL9Bji+t4M
1SxoimAme2feWR/j6UDj1WIJA4gNwHF9F/6yKR6R9/aajtMDYObwkCRTt9F6y3x4ewC98kYR7INt
nBcYXuQpRwAtaW5Kd+kCq63SwIU6dMAWgIiii75jWx78Tps0n62BDs+/1w9vX/2VR4tbUyXA0xCo
9k73HewT5jYTMUMpT61jaqGad8hk2rFD7QJZavADmu49YM4rkxYXpZrCrmB1sZ+MX1YySLMua1bf
00OGnMLqPFNUz+ww8W1zHH79HQV1pK2LNKnL6uka6XQrcNlyZGDks3LsrK69iVH2VlsVb2Tiq7mM
trNrz9e//mw5+bOl48FqRDG/HD8Sx4SJml4GSr/I3VyJYi/NWg1w2TrXGnp1DILtfPO/uKhBeUMD
jbLunV9etC66RM1NVmYri6vjZFD3bh1T+RrV9bRTS+2SYN05e+dNeWU7wDaAIazxHDUI/C8vOoep
beVGKIMqLDqK3Hp/J8nYzFkfWiyob9/hK5t0gi1wUzNqudjpoX+QKAj7YWTDNeMt1rGPnZnjot8p
9DE9iXvb12F0b2W2tI9vX/mn8FGWHhqhJMiu4Kw18vblfarlwhI/u+iJqBTQn5iby4Ym5HcMGPM2
rnXiUfW6Nb86dVjjXUejjJhD0dSznODvB7oxCBK1sYw3qJrwC7z91732VrEu82JRpOQQcfIhmMOo
KszcrIsOYjWHrHTMQ5F1QWdc9cJo+FWy34+HQe2aCix7MrIyXj6MOXaE3TQcWeKemrUpoRdoFCd3
iSa1X18AVj4wulFzpRefhuHQK9K7GD9YEKIx37Hl/VDylu+YYDi7uK155WpFFvz64yQQF+4dCH3y
d05eJCxtlYWIuw/MoqJWIMr+akzKOXBDhCUGWW+3b1/vtZkYxp7j6mzmHFKgXj5Op1TJ3ZzLIRiM
UN1PcS/w0HfyAfejgD1dhJdWVWXv1Q1eGzSATMlxAXm5UhNfXnVIYneM8BQEZW/qvuU2KMvyRNkg
DFRWJIH+zif5ykyhoxA2dD5PwkBOr1c7zMC0ncfAnKPsojaT9mOrGfOOelr26e0H+sqtUSkHBcf9
UfK11q//Zfk2F2qdy5KOtCGRX9pOY2MjtjAgKj3ib1DxyzvbslcuaOCyZhGn17ey/V5esKwMHCiY
JYKsicJtaY3PhZFoe6LSauhHVf3OAH3lUYLThOtLhxemxOmxiEZ6T99XHYOOSStA2Zft0DUYqMut
9+DhP6huJ1uhdR9EAhqYL6rJJxOfFSMds5JpCmQaz3tTh1rQJEp/k/ap2Fij7Dh+quV10nfqWVfj
rzE7d7lSxz76nEDC/oKr24BwoLf7YQ1ksXUzvIvCtr90OPSdMR7SfYmJZR9FmXwPT/bagQGfAodU
io7mzyFXi9CJ0ET/FphtVyERCjFimdpkHomoKz9WKDnYxc5T9OiyHh+qJoE7glRIeZZ6lWAKAQjQ
bd4em6+sYXQDaJMJ9jo2DayXQ0VVKsCoLUNFWFJBbFQ4K31pgMqCoqsWRrZfFLfDXFnp7xzgXrsy
tXkK2fQiIBWdTjNmTx58HE1BqtrfCJww2LAv8hJHuRkIqeUfrW5IvLFz+3d2mq8MV1og9JU4sjFc
Ne3lLUe4v0pZiykAih4jL7Myj4xAPTCb4b0Y7lemUijb63WohcM3OblHXeaRznI4wWwIV3G+MRY7
lDoTPdwJceO8tHu70YZ3bvCV13+daYigYGOgaqc19FmYfZtVGNvrGcKJiiIWrTa4jv0yTiUzAGiP
2n97GP30TBnNbDDNtTdBOe/0hELrvxKT08+8fUl32Ym43GmVMe6QUv5qX1DjUgxYCBXsYpyf8ujq
NB+s1IaDsYouz/DeJV42OOiMqGi/s5F57a4gTel8gg7QmtPVvhT1nDqWMgdYganQF63R+yailRiZ
0pgHbz/CdRl/MbMBEaQwCSWdAivC25M30cEmgxIWbEKCXPoSBTat/mWpALC8fZ1Xboq5hwOPxvPj
f+7L4S8ioAdRo89BPsBBMPB84X8h5zdyq+bp7Uv9NPxXLqLF1pgZm6PHD7blXxY+K3NBEKwFc2yr
zV72XR10uCs3slfmLaXv+aMq8nH79kVfuz/Kc/qKk+UkcBqGFcPIw6wqEB0hX4OboSW35UzNzpaI
Y/83l9KJIFhvjr3Sy0dp4XsTqBZXfZMkpdbsUC3Bn0MS79r/6Mf959fpv6Ln6vofA6H7+3/z31+r
egbxFcuT//z7RfK1rbrqu/zv9cf+9W0vf+jvV/VzeSfb52d58VSffueLH+T3/3n9zZN8evEfWCDw
Bd30z+18+9zh3PlxEf7S9Tv/p1/87fnHbwG2/vy3379WfSnX3xYlVfn7n186fPvb7/Dj//LU19//
5xcvnwp+7m5M5PLc5k/lt59+6vmpk3/7Xah/rElddHlp4zEBGcyH4/P6FfMPgjyYjBC0MBI1VCe/
/1ZWrYz/9rth/+FAvlI5mK5FayqWv//WVf2PL5l/cJYDRsV2hglt1Y388+5ffE7//tx+gyB0XSWl
7P72O9vmkxebUxrxsGuRmro8v+7kOKQnXYQAFN+IZizxY2a4GTiCFMejMFI2AGqjdr7LGZGxIyP0
nTCnxajY10WTh4d4adSgjl3VMwS1TbeT9R1unM81e66DDHtxVUyVe8xwJJy7bNovIs5b4NnQQF+U
CUm4yWIZF4PbBiYo6kMduRb2hqEbzqZkcVD5RNR7FFgGuGTESHqA0u/60KKa3Eq5xWe3fJpstlbT
gCH1gDeEQNhBN48ine5Kt0ouJn56p9stOuxyGFGyd1H7KOFjYE6W3RYf9k1OrdZzpxIeJjgAx1eK
ONrhI0yDHPvwJjNIHfRa/B5eGyfmrtF0IOZFkk83KZAHb11YfWYnDbkACmowFPUZ2JNxl0elvsUG
PXwdc5gGrW48Ax1C1F9BMqgwU/ta5qZnVl7M3qjklD/0drignDWciZzgYLCPwj6Mg2YXOLABbsPz
JXRmyrv4US1n5QvNBLkRtZt5+HWY+kUyn00dXlrPFpPyaWkF8ts+tfdS6riIKqtxP0VCZmfg7uq7
rtdJojSGHJJlln+fICnts3LYTiEF8i7u5/2AAfIQV2Fob8pS38lWLfcO4uKHsYVy1WOLvYj0xT52
sdmYHkD5YV9hgMQkmOTmETeq8Pu6XQ459uZLPVGBS1pFtXMrNQWBm66mYL0oYQ8SbAp4c2XpzJCE
e9P8zoRsHYe2R3IcVsvNMhjmjVYigrfqAn8Mwuud0yjtznW77jgsCT4iPbPO0PADdIZTs7dHvNMR
H+qDlisjoAT0wvQGtF0DbMHHMZFuTLZym0ZXxD3khlzbGDCaNDoRnmUuoVdPNoY9POsI/+mxF/Wu
k5n9BT0q38WCy6PL1Y092R85UzfbkcUREVzYYdBq7DNYP8YFQRSmz0EIqI2dFBs7zAEk4/o/FM5S
HOKikfvahdBkje6uGAb1A+UU596wQrkdXSEU31Vhc+VW7gSytwak0KnxWOV9jN5eifAoR1p5DN0y
Tj21w7vI+RsbhNGl4jHO4wU53jB8Rbw9+yGragMTTtM2XT2Jg9OZLK5qmcQ7JMoh/zBlMJY27Gbg
2zkUCxDS7gzqS0fRHvRVz7/OfJaDN1uaQE4/Utc28+kzdnXVx+83fSm12LzHovE5U0SL1DXXL5G7
HnOM5LgGhdjpiimu8KGEQcfhdjfi+QqqGgRTWfCIJDTUi6YhQaJE3rq3JjcGIASKZfI6M45tr57z
/kMzukvmhbRSkeT2jwplwwdtaFeUmjFuO8J/1Wmq9iURBxtNaVXM9tlj5XRqMBp2+JFXtT9PUye/
KeLpgx269r43FT2wtHU0IhXTryYjvc0TBN+znJKtkmTZddjjczUy6UDCGqf+Ei2+AbG1SukhlFWT
fbC0adrDyOivpD7Yz80Ui+PsoBhCLdvpmHpl4iMLH+FMTao8Lwx1UoIxUrQLrZcFgv1o7JoNDtny
kmzOFFtMYWKwydpdBTfIC/vlizK280UM/v8bVgH2lAbctV1dd7E/Gda07RwFPzzmqWcRApFx+X07
JZvlWZkX41HLpIGcft7WefaQKYYJ3n1MW0zySl+MZ06fDO5VUs0kdyhNn31seNUvKzYvqY8/fbmp
lPLCiVpjozuRdmApi0NPgyGAhh6JepDbRnk/VcT0HlQ1KndxmHX1JtWmgPUm9pJCOdPsaNxgDpce
oeezlzfEB2Dz1/LASZQPKKyt45IV6T19A/Reo3MejXDtcPtpG8qYPPcqTneTFW5oEEbdZlDc6KAb
cX8egUBaYxqNHb4DCEfZ8FVvJCtWnxYHHTr0VghwZxMUW7z1Zuaj+8UJlxNjjAmVKHQIjcEABK6i
ILylq/DVytpPeQcYyh0e7Ty/NCDcWIgnsW9FKVSG0rISD/UTBsNoqvcyq5+gWswXylxF56ZYBwnB
jnuVvl7Q61JHBDVFYl8vzJTp0l1SFtUflVBEQZQbxRlGbny58IXus8SeP7O7dgKgkpBasj5HADd0
IOCW6pOWN4/uMF9mo3uFhTL02qH9JtumJe6aLjMTY8BsMXJKtafLhRov2qtkOEBVPkpbi/3ZcG70
XKCUUMYv5aiEH2VXxxs9K5NNVC4Ly7Zb+qTzpZvEcYErZTGRRECSMWbpIMaiUIuucmR7m54Q9ps8
Txyv67PzHl9V45sswBWs1rHYG4mr3tWDnT0VHA9SD1627WNBCg+kRTS7Dr4Xs12ff5zJIDwDCrDs
HAuaCBbukBRru3rscd4bUPp7OFw2JhWh1foXDqj1VlhlgvRd6jaJrp35DUC2duXmhXrT1rENqYA/
9QpL6IyjtDvTnHQ+G+0o/FANk5kek6rJr6cw/CrGMT9rQxYxC1BAZAuK4nSeduO0VFtqiVgF7do+
uFmCOVCa8admTkwgRbUOzVKJ6kNphlMZgJg92A2rC/Oywz9Mc8fAVDdphU2Dwol1lc0qlKEoF/VN
NC32U6nl1wME8AF8g4oCPC668oKPGIuThJp7PS5z/0HP1I9dxRs1OZSPEvgHDmp/PO1ghrZVCzFe
EDjyoIVKtY+awYz9kq2nDWBOXckRbCK8mnbzBjGu9Vgn+EaiWm/pATbhhQXk7TIGaXmLOXY6iC5r
NrHSLP5cOLgGKx0DP3xV5St/Y254QuXU7BeDY19GTSiOEY76LThKYOiG9DWz1QIgI+H5Elv6Ls7x
EHlg5LLJy9wi9nssJFu3j3dKV5f7aiguIOsIjywiWhFAWipfGfD8g9pDMZ71BsgjiVMGl08WknHe
G58ldWBC0hxl8spUZNhlLRCR2srqKN35sgrhKy0E5pxNrWjvU3h3LCECdtkgnMkfhdpcD41Sy32O
kncz8bKTO5FaeuMnIDo+Y5fJAA44YvQ1aJo7UPkRPXJHucviiYkLkyDp6qNVf1jatPnU0t5Wz2Ex
hM+53vTiLoYCAcGntpdtRSkl9JfE/twmw5JDIUwMbVuC5CImF+SqaaXOg1F131td+V5JS78b3dDZ
OBgrMWroDkwmWRdPrl5LvMN52sCLlu5la9g9O5DC+QCzR0k3fFU5Q4a9Ew5JSKy71Z1hdO3O5siw
bUCu3popQ6VxMAMR3e6nvWy3KnY4h70WHaaq0Aj+MKH5SD7wK1OxPhrsJbcYecAFRHYcLNOUPjvF
Ym8cMlkO/cxKSg0q24NrqgM+iWYP7m55KCcadkPxuTE0go9DUKM2hTK2ENl56bITKxb8+8RPiOKT
TeyFZyfJuWEudzhw8MgTfvCUSvMyzWR73eVZdGCfctMazTa36ks8K89a5dK4Km8b1X0mUuc2mYyv
eqbtFGBq+7FatHMY3PejMx7y3L4OOVJjtBIHeNId9TJgKV0D0MSIrUMb4fHFp0hR1tYyvzXZ04/q
JjdicBD58mVKw7UbPwLttl2ZQoaPre52nhqB1jGpRqiIfVWQA2xLExpMlny12cHeaBRE7mk6UNaJ
pQVVSJujGwQe0EfVfPQrW8s3y6QXd2Ghp97iTrAA0Z2cYZ2PghFH9pVrzjNldrcd2OYmoXXEiKxY
rHrRCsdUxpsRpui8dXNV2cRWm95GPd+yKltbMV+oY63sOzdN9k69cFqIc1bXgsS3gxLlyrW9VJbj
c6RcLo2csCVwdBFHLqiBhIVWlzGNLl8nOPTaWI3Mdp1AbIAtQeos58Vdzy5nSiZILR0+GRuRDN0r
Cj/eAEwg0I2cWbio4302hjhowpRSaMkHbCbMP6y9enNMpQZfzYmmi0IaZEAkj8CCeRBdOSmHcs7Z
QRTWrg37yQfbT5QXfl5xXYNTRmrq3OaLLDdl/1gC1WAx6e+KZFEDu1+KvaWH7dZxIClEpn1WFnI8
i3UdEgY+8Ju40c5zo8E43y9gbaPmI/ZC/bbBpuwBiuw2JfyHC6uB8GCMTenbaV7sCPmKDqamhLtK
dReiGcmqsBNHu4jFpG2bwjJ2SBwaaBB2c5MWDO8FQt1qnhzZWUwXg5ncADCBfyBH5TDWS34RkgoF
arZ00wCWa5FtZTIUt4ucvvVpJfZjD5KM5ET8tTiPYnbcvVKem7x2oGW6zvQTpBwPtjbyykaReyvm
MfvYA9jSAhkOkREQR9/dtw5pApypXGP9BYV9HiUG/8iS6CYJtXLyJ6usg7l1l00smBGURVh+FK+O
CKN8jKAWXQrYrBEQFwXebZk4HbZ/hUgCBwZukfNphbl6hmcaDtOwcGBFVpI5dXkNl8LmGJlG19AJ
XYzhZXFrmovcxq26+A3WYb9YYzbaQSwbcAcMO9gezTcsotVHU5r56MmJeciLKDEYVQJ/bzRD/cPU
OGJXpVZ2NzSzuoF4Y27l0uYHYLTZRZIa9wwGNj+9nNWzRemaImjrFaA/Kc2BXOgkoPRasT6nfL5x
0/Ue5w9jvZfYU8JpukJ45Ny1wLh7Tqmd87j614/d6EjqHXV90SOW9DF0z/fOYtIM6yflS7jMs098
T/JdSMt5pOCaHuCITff/UZlFA5bC0bzEFDhzE0huMXiVPXw94Se2+iScdDz+B8CpJaXQAb5Hd4e9
2pDNM+NHvaxT6zJN+tC3LTdit5DccOxML8Uk/tRY/FKB7r4q+P9pze1Fre5/VsPbPVdr9as7/VX/
F8t3K8z9P/9ZIPupfPfhSSZfn8rffMqJL+p364/9Wb/T/sA6YZBeQo3YANzyr/qd4CsGZakf7TLb
WuVW/yzfiT9IV0H6QO3Vwgixtm//Wb5bv0TBnu+n7082jvMr5bsfIuS/lOVJe3QNBIbOKrZYVeb8
cX9t3kqgwdEI4c5bT1ptf5MYN6F8CtlQItfvyv2s7uzpjjMSwv0rrNu3bnKF2iEIY21j6pmnFPUW
8QPQBuoD7X3ZfNDrD+b8EI8P6nIZN9c9ybzpzsW/m047KyQd4saqvq4bwuncDm9Ncffj+f9/G6j/
B8cgzru3xuCun59KWhf/KEevNecfP/CP0aeY1h8EZVDpwwZNjx4N8z/Lx4ol/mD8oIVngOES+SG8
+3MAOn8AlaGtRwkZF4xGDOm/BqD4gx9ARocIiYyStUv9KwPwH8H0/x6B2LUQ5SHHZ+9LYC/ik5Mm
IsVrx6JuGPuA+wsBEXGNzumyCmpdy4mdumsE4WBYhPGw1LEAse6wafEBuMXSGyc5UGKfJhZX2DOf
O1x11ypcl45I3FK5n7NF/wYAwaVwFZVnoHXr2zGPAMBJBay2VynNdNRrvMlepA/RbRXytvjULLKb
vpfmuTBC6tU4/80Pq/6bst4CjAKUUj2avm1QwyMMS3T8wUuk3o2R6taehqP/sVN7eZnESaJvujEU
cqvKiDuyKW08QusOx41RkpoXaJNqP9F4i24Adw8A4KhDPkfkFfA2VlRHucOshU49cqiEc9A9tWo8
5f7cFtBITasDC4bW3j42WmjC09UU2Ah1XrBHZusfZoHQKmdVDojoE4iH/mKQEbUpkJuzAdalIO1N
lAkgo3jszgrVgUZXFINy1S4JoWId2k/wNCw3FB7tXixeAX9i2JR6PoXr51KYhxpABnICy64vR4IQ
cPKbk/1JmCBjfQM4tkLtNHPZVP4/6s5jSXbkvMKvwhfABEzCbQGUr2rvN4h2F94lkHBPr68kUYYR
iiCXWpIzd243CpX5m3PON9U2a3d3zG2e/cTYNsnGzA77TvbpDj6rT0iOW9gHa7IfSWogGRm6lNpN
vQVQoS0H4+E6WC+jDj3eBQIMWGVyAWxFcIS7PuOUITXBAfx90IktJJLGvbqOUpKYSFURKWnNPEPc
xmWl+V8OFvw0bB17+DJmupnAApY0wtuo7Ed7yJaMUUQ5Pk1F6RIIT67utk3oRoM5zb0QC8kxI0uV
GiqLl6BRfnsZq8m2o5KWiYGa5hp/sKwSbRUv7gw5g+CUnqddXqMQJp+cobU0RRcOuYQS4Y4jM55m
0fTbXInlx+qb5ndcHf3P3Kz6rSOXtdvFtWkRtaBDfAhbAue7TVGU/szORRv4yJgvfKXIQ4gCJR+B
6AuvHz+w9bcfLtHExL4rm3kve8J1X5LqKILVnvDWYt/YAICXWkhjfU0SW6X8yCfPc5gpk73VmGO2
RSQxiE3HhXS0h6H0I0jjhMCuSQoIteoqSdqa2bTya9Hi8oakiBKNdur2B5XBgwq8sazQyrCLIs3e
HMs10B1lrqxwrlsWcr4hcBK8KPTK8gjyToeU+h2YFCOfsdZD1EvVumuYONyj/avyA4p1nwyiurSM
0NNW76uFOuGEUmRka/mj0Tg3s8ZEK4CTPN0axCYPAYl25c9geL08Sd9Nz61TWoS1MerVd0RYLNlm
sFZdhO3KZxEsY9P+ITQ5/S1MQs8ylkSfWsNHT5PvOO91qXQ+O12072WqtRoFdj5qsKIXXWN4b1eI
XFY/q8IlTucnD0NDTgYsoO6xTVPCB1fiHOw5tz6nQsDlSHNoD0E11cUtUzTt02V9YUXkKvg/bp9o
brA2cf8EyQhgicXxl27Sfuge647ket4xq+fpt60drkNT5Ju4B+QYeotPWO9sOdkLkQ2EwAwVL24g
O5wTW+WmUF/qxmzVaRCtbxyV3k7zzSgycoeHyfWyMJ5HNRydxudxiE52ZVhRoDKRIS2cAKpylc5T
Q2IlrmjSnllORoRycchhkCjmqMi06TTpelPc2G2PKwMTiZ5FI/uP5ZKTBiRujSrRvwibNVFM4un2
aBRXx2T+wcY5QsxLpd3ZHpqOzmr14tzQctakcLX2nSq1ZbhvVmwHrCrqjJHugtPyQRgwOI8yXRpY
B102x0epKtuJ6Yyd6yRQ0BA4c+BWrA2vDTABXew89Gd3nRwZLeuikWMuXDLcUp76GqQpIck3ppcs
8gWDxlD+Fgym0sDH7jRtSa0GceB1hLhcs81bTomlFK9eWnl3Pe8iqS8mfz6qZtP4SuxG+6r43pPD
G/NZMeDNGCDAYBieJp7Nyiyhq/1t3vVEzmsic+aoX9L0xtaL6djX8fqW5QTik01NhN2KZsQgjmQc
SWtdSI4OJzRv38mQrN92X8hbNgr5R0t2IHsAx3iN+UJ/G+2UruQU+zMhgc7iymgqVvfHnSb1bNkJ
0UV83cgtBmuOZo+gJXZCbE09ANZ97PXEZwvvlYxGvzk5UiMncVirAYnRIPuN6XWk/podRw5IktQi
UIj1Gw9AWPRuxJ+SK+TDieG+dPJz5mbq0XSIoNtPfWu/NMxSIVLMank24Xhl4ViUxEX14G/IwpkQ
8QaQBkxzS5R4tUaN7vEAO9wg3ZG81xk0wRoXRLeMJhMIxm7kpqO2Ui+6M7Mh1bAdASozFH1uuXqI
lNRk5c+ZO0F4WFy/Y3DKjpwwWjfnb839uDiD4+D34Twm1MhOVl6zrDE/TCWIeWw4UEj1L4ty3NLI
EySHg/ePm/hxTbiE08qtpqz8vW4agsEA+6igJSv/a/Da4YntPtl7lZhJuC/N3ucWn4eeYZDmH8bB
73+IQy7ufMAEHBhiNMHnoO6rWI/b5f2CBYQAPG5bv9ZPbLjiFxiHHY1lMnSsngbN/1M01fIHU4z/
xxCtzulUiRvSvZ0G5IvsiVfWqn0bL82lr+bhrYYpw/wecOhT1tsdSJslJytOoZo9ZJnRunsPxCXr
tNiT53KwSGYnLtdCaYK6XUUsiwZyj1xMh8ZK6iy5eihOAwJg9R+HQfgSzS3x1fvFdoGSW3lSHvR5
ZNds5ab55FlKPNVNnvhbc8mbnOSDnHAZZuPUXHPuPQ09oCE0xwXxdm5ba8SzTZXO3toZ33y9HqxN
4kjGgjUrdqJbCQ28odUxVNQr1R8yJ/MI174yb5RIyvGmqvLJiOy8Sp65UfTikPuF8eKiTptCa+4h
buBWAISg6SyBUFybycaCdQBUiMRnGGK1dJ4Hi2SI3Url9CbhyM8RoRDF05rr7R1+Dhxoow4FJJhJ
lDxzqKefgy/Gn4oFxw/V7PJFqmTz4a1kxtFbXT862BcmP6XLRx3ynXdJVGIjx9ecDe5dhnzyuZ9L
D/KCohwLJnfR9TDWiuJpyklVihCMO++LytcTY2Lyg2yLuNZj6w6GE8iJzLgDG5EWBQYhmEQuj81d
4i9NtW/acv5hlw1JDxVVS8aTgiAmRW2MoUwUA5U07lymIUROBYORG0dAQ3kZEQLA4IrIM3b3mWWN
QZ/2LmRWstu4NM1RtwLCjOKdRx5cGxIJLzYrmrBkm7Sk9BM3ORtv1AgMAdHT2nPkdX7/yuiTjPQe
4k8RtMm/Q8wGv5qJzsq0fO8DKMhDTcQmEgK5+g8gppYEToA7PYm8S18bAsyhvVQ1a05CJtLXWlum
X4+pXBLVgO0Qgxi28sOC3OZTQZzwvep6fIPJNLlPVZsb8ArKOIHOcyUjkdlPpr1fzzMkk3LmT0Ma
8G9Wl2zVTc7XrLaU9mbVmmvtc81aDeajEMw1wmZTstMW+1B0jnjOx5wEDxau/AcasEi3o2XyM0x1
7MtgXAw4KZM1WQWDzpT40H+9//3npjC3468clPz9G0Kq/m9bVf8wzGjq/w9Dmav98v8eylyaevit
f0nc+59NMS3r30cypv6XReNKb4uv1iHPgsnLf0iqDO8vgaYcOTupBR7JLP9jJmP9harWQm2F6M6C
hcaE579nMh5mCbrYa+iCeRVt/n1i9E9Iqvj3/7ekysRhTNPr0majuyMa9x8kVZqtmbaySpbN1qiT
LdxIfQjVOAh2Pem1152Hdv4QaNzMjRoXE0hXPpZOwFk1JHvyGXMHcezcs19pTX1DZodzJlS5Xzd5
tgwZIamL/iTMtTACAmHdnwLtAYk3FUj6s22CAZtKu6qijp0xwVNC/rpiNued0HzSVJbBjjzOdNLt
45Ryvkum8VbUyJaYZceEqgsjX55LNkJBDDSFWStBoekOOYO3xSjA0lRMrfVcVdpIS5IpFBs650se
LLP8QNzrXISVEG3asDl4tkg5gU3EE9DonUVsBKJt8GKWsAgCdPQVKdKG3bacHZq+z6mH7xvsab8O
ciAtNIRsjoLkIs6QtEFCQyqa906WY4NgyxroDDBUuW3EOptkZDq49swUrzh6etuqG8z7prdD+pvu
LVlyJvmrbep7bKDJU7layTHTFWd5z/6I5VVhVTeFszrMxnnc7+ix7Ne+t0zAgGppTi7g7AVdNIVB
SBBx221aHzbwZLak1ORLO4StXiEBEpM53lHjIIhqRDc+d5pD0FKaLBx7CVtjbCPU+AmNNEl9QUuQ
759C2eJCF1vcMqq2vuxaWWpXVZ49BB7NqRM1cOjkZUkq42iimYDTUCpj71dGGbkATe+xpXhqU6/Q
rMzC4Bwcp5TFZca84a5u5m3nK8RrXZIWZ4/q9LVDM4ZmZdDxvce6dXSVctCHZL7G71IO2gJX1X9w
Ee298IIzOVfAuxFzaKirNloMj5C9gN360QBuRt4UqKzuSBxcT2a7ehDFs2ZUkeDl8w6a2xovFeEM
vP42kodymhyED3bX5Ruw5AniCC351B2q1kjrJ+NZcJ18ZriM1qifiRvZQiSaIeGOYnCI+ExcGyHQ
tQVn6yrf8feypV4HNV+SQkMMg+ROAjhpiuGhSIb4MuXXSPHEFzRRNdU9i94mKw/sJkgrzNzc8ZnY
rJSLmqeKu96H7BZ69PyEluptI0KPTjgPBlMK1slJQ/BDqvX8DbbGURKQVO3ceFwn+cboxECy8dho
m5bBlARepGe/qbmmzWEF03DxtT454oE09q4JKjZwmqGuCMliEnRkMdYe+sZFR2aTSFJzhSVWHRr6
ddiyKuuyxPQbA9Lhe9wIaA6nHE9IsBD3aocVzdl9lbFrOqBPmM9sG4Gup7VuZyGjH0M8DfSeRF+i
RPzPYLZ/aVj7T15W7f8z2e81g+b/vqIef+VX9r9mtsxh/+t6sv7iZsJaeK3guG8Mhq//dT15hvCR
PfHPSNbC2/H3jYHz19WJgSKcf4CRzkU3/vfbyfyL4DYiFpnaMmK9LiD+hdsJ/+c/SPmZ1pok93l0
1b6DW+kfHXTgFDLfTbgA2CmPxywttA0iE/uouUnzaTWGejXxD7DtJD97WOYPoruht5ukZnt9HJ+z
iTibuGvBm+eZdyjTJX1N83Xd2moVZxboNHIpNzMplk0PjC+u05Pt+vUdjHPwxA2LtCkR+r0G6u+A
ZVy7seNCPvD1726MPIcSl03qDjbwgHpXtS/9qiVwj9J8M9nKjszZ1Takafcb6Zvacz504iqLSA6D
sZCLCWcNorM+d/dwQ8WjkO2K8rDIvxrXw0OdZtPBQtG5n9tquJ+WaT3Ng2Pv5yE1kbEYK5jdtdra
Dodl008X09bvEhSPyew+lAa269U0Hjk0vZDKhLJ5mBWPwYo/fY/hkN6gQgAmEohsSUNY8z8xlIh6
SrJNhkKXGOGjJKCduJVhm9OBXXM4j6ZV3jrJ84RTEvan3KeJPd2R5VFdlXCJz/Rrml5rOS7nGhYy
P70afr2pFbsMUMOe5s1iKHrF2i/T8mXkqf4oVNUdtEU8NWs9vRexb4VVIpBcGsxcU+smJ4BtRwAy
ofNVQ0hf46HprfGsuI5y9jS041OSgViQDmPTwETOcEy7yQmHolcvg0U0bjjRQG0SbvdbiuBvpAEb
kLI0quy8ghLFQ6h5LPtrGqVvlY7p7kqMubeslnUA4fS7loYhaluBAiUWkdkMd24/vGkjKsa0s8Jp
IQdNn8WB9X9EQFs02SmKBAVNquXIXmY9TAr15VrZg80wZjMXxUUHNnz06IGZlq3pFh12s2ns9QQ8
9NRpKU2GHZaMOVOTiWeikmJTV+PzaHqE5DNZT8+E+CJIH7qWH6I3pCK/1WkiFxIIlkj1whK3OBmp
N51ij6dDC0J8q1MhJVoqa6uP5DEnOUDorN5M3Y/ZIekBpERos5nMyMSOMeH4YYJBd9PNjbaT1+D5
YeXxpnF8bBSM9nosLtKfFG0z8mR2Azsvt8S1NGIARImzbTo6Kdo214tGw1B3yyQC4SQ7BzUU05CF
PHDCHWyC68PcJkdFahtdjFu0wIE1mIFRr4Jqrpn3xIl3cCz9XymNg3bVeLn5cDLQDgWztRhBMrjz
JR3BiyLy3o4md/Y45afRhFm0Uq5ErZWOSGoLdi+ZcRzLjghVTd/a0mC0ZNXWIWst66Zv2pt+9MT9
TDnFBqL77jX57I5Tc0uG6X1t6llIjD1aWxiiPHOxblxX+5xbWZx7J8sfpJ4rhmQWQmvRhCZAHzRF
DpWy61wBcqKRAV8E+bkOwjnJlGUKijs3GG0tvDLvboeB36jNU9STlQ5JyJheFLGHWzjR6lGZ9mVg
RhLmKXjltj66Pcy+2vqTV9lBijS7OMksXgrM7Kxkbofe7yJvYRAlPcHgZZq+awJ3gqTTrRd7rroI
ElV28jtta2XQlgahvfldhrxZFmukyxQwhIwcWrhdvZDCghC/BwYFsg3ATfsiFm78vJHfZZrfQ9JS
d1kvoMOJC6q6A2X/C4qiKsiSnHcSl0WcZj/14jJv7m7sEVUfoI0rmK8srwzrPWqg/AgqDUyEcuRB
A5b30mkV1FjPAhjtMuox187dxmhKvi0MGOcsAYgwzeX6R+ZNcd0RTeDqnISEGrffQfvkuOt1fSF6
PY9DvJfaEZsiS6Z8Bi2VlnyfunYKhVmvO1LrCYYmX2U7pz6noR+nTH9Td1dh7YfjnTgb9gVf6ySc
oJxiM2xFPe8SVomnhQLu5AMZfFhc1/zIIBmDkEgH42Z0Knnbxxni+gJaRteiPCr9bAuw/FIWiNx9
r7aYFzjpj6MVzt4Y/fwtIVj6xpW9/PWR3v/OfGzHYvXvcX5R3XnT/GWDA/9c2gIotx3DHy+RvpWJ
GSVdgv+ENPyxs42D9JLysXKzn2Ew3Eg0nQWW2KhfmmEdH1qzKl/6pUI76awHJDAF2iSzvtegFmXh
kvuwEdF/vGmzDR+XkeC1/Vvc+jmuRBNN+aohrUnjG5Cw31OK2aXPhirsNDgJAPwSxLsMuj7bNMO6
oDSzf8m8FCZiDWRMv+r6rO3MpgtVct11D/VKuDxC3lLzdv2iiQOaPe3dGtv6TPkB06Noa5d9jebZ
QVa36t3VNHNPb1TfDUT0H8AiNWccDlrUixycO3NZsw6sZJRnK+8TRF2xNJ/bmktqzAgY2mSVGr8U
mAAPKtYY742ia19Q6NtPAp5TGxZtCoCqh7Xt74cm1j7By6qH0TQlqluvfjDbtH+kFPECIh+csHQU
gKkqiYPYsIj+1zm0Gt+eb8nsXS8jmp5jWpTtzo7X4rkRxgtGZF4xVTUnv52tY7bK+ZPnwbpjdbrm
d4EgF0AjVn8S/qUlKrPeenaxMY9BnpickDAAr/Ao666od7B7YFL29fjAlpClGTmWjJdRSMf+Y54z
Msv1GxigD0BpuYmbOFTXHkX55bODpO1PJidnu1jo8vplV9o/nldHmu7uBjGyVVm/dHM7xi6cpDQT
OSLZeLnNyiY+e4UawjGfDsIYP70RikRQcVCEJhapr2u5eLLoBO8qtMkMD9a4D73UJVhINZ+gOECN
sMK4vr4XG66O7/IdnTLuL38Yd9qa2M/CULDBp8m66CXHsV7MybYm9hqF5wprw+3vx9xwniVfp4rD
f+4ec9cyN14u/Dt8iv1nJhWaNMU1E5dmt1Er+NsKI8UhtRlPM6Ret8nA9HzwJ+fXcfuvpWSpW3Zq
4uFUctfqSvwwYEM7COWEG1RWGIgo0vrOONkkIT+CNnW3WdyxsZidHQJPtXNT48vN9RdafcUew65v
GkCd+yTvONUbeDNlnO11skyBDP3Y6OcSDzZQ7HJKMgMEViD0FyRqpmRzaiYnLqH6dyRnEt7lBBjW
BLqqg9Kzghwg+E/XF5+waeUtyNpN3s72GdRD/WC3aBMFTJQ7AzPzeyfH8VRrY/MMcdO6ndTQ750S
vmRPqjGr3VnsaKHz77H2483YMz5YsQM8T4QuUwrUnffHqkom3qbdOTuzpZxtGtSeSNiu0ojiSlFL
jnqhmqiudvbENgTb4L6KHRI/tbS8S0h0O0L7kvu5B0DnM0u41T3QVhtWjO0GmIYWGQnwZZwI9gHH
1L1aF/fVtpiDTisM3M5uIHNnLFqfXc/pmxDjg9IDO12QPpAEb2kbwTw/Z7BpoxHS8o9pKfaWxt7A
iB8ZMGXe2uGjI+YgSgZW2yqHlgvx2YsPeJ+NP4Xo+30L1MDN4J/JJLNOIJY7dj7Zsi/QQh6kbNVh
Va75itoPYCSFMNwaBL9laGdOoQdV13uBB/hto1xZLiG9Efv30o7PiYJUSXnP4mFjZrFxpDEnVEGs
oEkDF9MB31KhUZwhxsWKdX3P8bW0H3LOaMxtItGzunmbhlLwfizZVEW8+Emk69B5qKKMFMNLinWI
pd2p4ovG8r+QgMeoPy2oikATNyg//QqDgK89+VJbVmYcLpwgfak99k+2tW/7jkV+CZydYdeqXifJ
NhycPStlgRoAtXSm9Kc6KXBjmX12Ff/mbMOjctJjHpzuvRiM5Ddp2gCLay33aXES/Tp1SooH9s7V
TvNiF/jF2kT6ItiALQ4WJooD7L0trAD24R3QNkYLT+XEqs+x8uqW8z/Z4upMNv0gScgtq+w2Zs+K
+MuWn2Y+84XW8qL5Y2r9+lmATg4GdNPkIHdPI+M7EH++nEJwQTcuWUloDXKDtK24s260dA9W3jmz
rU0QYsAWFFLJY14DVjdpAziYaOq4QPBDWfwA6HfEB09HHdhAO1HK5JMkOg2QN8S2c9yrdwKCEGN4
g3YdsWf23gYQdFBVzJFX6059uyjiQkh+QfeBYzQcyFbcNJaGb5LL+dgNzrojT1mPPNlop0mDq6hN
zrpVvaefYm6+TRVL61DnabfPbXFFpYIuCltXVW/90tqHvPUQa3sYhVbHWKLWrZY9/xcXqi5pWnb9
VBivzjSuRUTD+oCe8wvKFqsIUIb+OC3BMLCi1wb27ixoVpqvjrYonXWOnkEstyAz2Lc1kCrxaGun
0SGO75HN68MkxdHrSS0eHOOOhuFD+T/WnBwQLu9GNfmHrELsU8BEA2n80NDxBSNboyOsNDeYY5Ed
eD+KEPfp8MYP+h6PtR3mQ/OqTZgvsZYNn04hfqc8PY2E64YrOlyjwqThWZe5m68gKBguvZv+sZDR
BJreOqFQJg2DP9obN69eZ691z7NQLz5UwE2hQPr5VXyRJT4F2vvyBptrzQlUevsVJkcc0RfbFz11
MPDxv+rCnp+HpemQMDEFbQj4iPTZjakOLcbfEOw1qt5+za2zUPUuq436xBgbSW6xndfafpSwibca
ntBdZ9jv7Lm9Nw7CYj9lxYdwaigOwJs8funM0F5wNqyb1mzsHR99E8VoVvZDzP5tpEPkaMsoL/yB
XoGGHoNxW6Mfi/GaGIjsQYyacBoTH+LtptNHN4RdGUfGFRHNH+w2KPof0ah8L14y4KEZRIpHRUX5
2MZ3ncvwtujcFyvDhRy4dpxDnMvVVz4aOkZdBNABX52N1c7bhGlyMJqzduO6o/9g+qwMQhl7l47G
yFPDJSuq8tZmanOyuszZdoBStg6SHtuWIGHcro1mi+7I6hdU57hTfZsCsxtu/M7/zhVaoA7jdVBh
R0NYc4JwYkYFVuBo8bpn3I+PUmskk8IrWs3o34fBmfY0lbyvNh8HoeFwL0dn3Hci8fgNuZCm5CYm
Tf3Ixmy9NebyYxU6MFOsj/sBZnRA86KDGmB90WU3uDCTAzg1tsD8N0wv2xF0x6pukS0GIt3c5ElF
ip4RtfZCwUOWGQUIf/vYG5/ZwJRTX8yP3O68TT2Bal8tGbUjimmfudKGT8+iImYG7KF+2Hgea/Cm
XO8NVT9CXD90sMCAyCw+C2ybQ1gYeMgScea+DWItfizML82cxp0g7GHbzzL7whmsAsZcJJG5H24/
nthmbjpIKtgLuIybwnjkruhvVanaYwVVLmSbTo81iVMcm+vhCkc0HbRztoi3oxzuEIZAIIXcN/nL
HpwqW5WJ/e7V3tsmV3818z7ySO1xZ5BHdy8dke3KOMb2MbVL5OT96+Tb6rYvkDgi0H/zsSmHbN53
BbbQkOjqS0E9ji6Agfayspq0qv55qvKtJfNzU8mflmAdPOfgjBJ+rx2w0fVY96ADDNizVe8+4YbH
fQQTZ8sJM+xqcDw3MJpQ89jaXomuP9CiA1B2G4BKuEjCUiTOFpE+wqx8WDaqMu99mbmcpZrxRfv2
BX0F19ZUYegvETiZKGSKLo6J+LRDhEYjOEwMAkmSQtgY9RmUq20jH/W7UON6RmmnH3D6NUGT6tmJ
/NzbojUCC98ZtNGK4R9kRNhXjn5BKRkjY86fMa3f6H2i7z2pYOt1jHj8UdLSO8scrWOVfmd6UatA
Yjr6JB2XjXJaP7bm/DlYDjG0LFiCoq54Rgn+4qxlR4e47ZDJQR46B3BUy/KXCYX2YDrdMemQsMWO
ALpjJfukZKKnF2YWXdfGEuPQ/hqUwrpHfze4eG5F5V10Cmvsm3ghjC5EwHCa6vpVSSPfa46ebR1b
ZmcERbw2ajNxotyYscMGjvek3lszb3laxf4O88I9hYe+cRSI3tHCm2e4bFw6/wjBhmOkocFUfEEB
Vas/mPK8X29Jv0FDO+CXFnZkiScDjigW2zr+r66z9njF6E4TP9t1qkbP5g8P9ijRKqkeCZw9PCAU
CvysfCOYpTsgFalYObDfk8ZZ19p7/LA7PG3OHw91pMjiXdGu73KinMhGGoy1QsWzMrBg85nJneaI
t8E2kw/fH5MQJ0domeW5HdNvl0sREz/PDYmp8WZUPPgR/6NToo0zxvG+mfOTSWQDpFUJDx3h6DBb
zAyysEVRGyVuXT+Jokp3s5hPJMJ5XBzLtF0X65Os4WMVD2cj/nBH3itrzn7LqsnYKvIGipFh5dBu
DNlSoxMGMZxs5biR9KzihLPxfh75uPxJos5LKZ0qYFLDum5St+WqLXIWiWu9MeNt5lRPmeMfjIKV
X1PS92EzZrcJnuAaYOEv1rOTWn+QVBvndDGAhKW2tdWwdp1x8Gpnr//Qu/FNE0PkJ7kV2bL7wVkz
btt+KNFsaC32/LyK4O/4QP+m+ot7FrUirubpajku6vkdl2kLhndGfNT9SmESnDXfMIQO3KL8Vv38
hqgJsAV2E3xDKTIImeSXDHHZ2ehM+2lNONwxD/O2iFdN5Z9ISK29P15Utap91ybfiJRwSHX6fJ6W
fo5UPpdb5t+ULWjm3PFsZPppUlwmcw8mtJBdsLYO+h3nQqTExk+LlafXpqE/mevWtB39PWPX4M0m
y8g27vfWUqHA/e2bTc/7383409zNZMidWfxZ1helv0N8iDLuxrUo6whG4O9i11uvJamnHer8zln7
MlIYdAIHbz0jrPS1z0vtkGhEi3jr2eU0f9I1lM41PL2fVJlOVNWWjq1SrveMM60IrjIiGl2WjPC1
+kg5Gp8nvlmZVj/Cfr8ZNGfajWaXXYgyb8O2n5+nmAodAiyoRM5+pZEMOLMtZGXwZopqr1Zwbs2q
pScBeu7C40coqOw9Jld+0Catn6Q/c1K1jnpDomL7I7qqeUNZ5eAZqkYAuTGhGcKQj6JimDZ55jEx
1kPBN3FHSfKNQ30TF8lJl2ao1PhTx80NSrB4S3sEEq8n7wrhW1nqJ61JdhhweWIk9Fdmy4ADoVxp
gqgjQh+3+3p0Vhu2U1Za29XVd2rG+Yt3Xm0aoxWvKIUoC7wJWtzEPhUREdKdVV8v5Dt7+xlq8pZ2
qqTQbvt7c8y1Q8bGgCinkgjZ2Rm4uj3x28POW5iuGPP8TTohtttWzO8FX3YakBy8xuOS2Hsn4yVs
CCvdgR0/GGAvBm5cG+Rl5r63eHe5jrauctQxmdLlgv422bYjTLkKg0DmhvrCRIWxOJ53+rtK3SnX
IsE2f5TIriKJFuqjH7JTHmvMvqYHHANddOXcM8Prn2uqJqTkfiBlN4bkdrhHZLWo5z0stYSVf8+l
cEKHUmLRe22HYN0+SYebiiGYPIml3iSTWlj0MkDoXL4IfidOHYNZi1sPI2agu6jEuRkJRMSVWk82
WkhzUazbr9EpjP/ay4yi+1To48rcZOJQGZnOkVHaXxiQ/mlaQORa3HHwGlR+m7U3+tuBQIQNwmYt
WATXJGKZZL94g4wo1p5cpVn7Qau6vaahvgxag7pHGB7+2BSroSMb/9J3o2Lln/t8r2s75WTNCXro
jNx9dmfu6UnBkcHsXh9G9ueQpDsnTaPKVfUlNhoOJu6gZKNjdd3lC62zgfcy4q/z73Jm71+a3jVU
dx4oUr3BfOR2qOEQSeufolFnrXKi2Kuzg99b6atpD2Y0onndjXOntiPI8oM5+8QEzPwVizE+4giI
f/lwu81Ye2AMXW9MUEvm+qtW9voPPHL45dAd01/kzmTiKyZinlLI23iQyG2Ffk5LfHqSHKKdUw/T
W+PO80vB7DksG6shHbctj6nDcL/Ds8I4NLPeTQLgLoyE7F0uKTQVB+Ft7GdQxYf4PBd+fZ/2pvM1
6ngjEJ34c2Sj544WZaUvA+EA4M7zcb1BAl5cygEUgTHjGs4NO7ssk2rflLv6x0mr4i3TqZ6qthwQ
78XmpZ6ljGDYfSadvBMZ+4NUZ5aE+lM7pH3u3vBCqC0MxqzlA9ObR8q+9qSyyn43m4WgkdROppfZ
z/OjqoTBnCkWtwuiloRZ5KQf/WYVJ7sw1sc5px5xSmOm7qiHhauW9Ae3pB4um8TZDaXnBZorvddJ
zPJntHuk0rHXbHHML5sJD+h2XHPyAywo9Nm0RhXilQfxb+yd2Y7cSJZtf6U+oJkgaSSNfHV3+uzh
HnNIL0QoQuI8z3y/X3Z/7C5KWVmKkEq62UAD3UC/FJCVKbk7BzM75+y9dmznO10v6qdMN8cjST35
IQ8n77XSaZ3QA8p8zaKPWBk81Wn22ksa2UYoySSe6vtG0VSWG8WfXtuQBF2F1Gh4C4M4oNUlph3p
/dB4VEZWs9VTtb2ufSwm9jQwk8vCZDPEUbS0aqc61F49sIVxuIjx9vDylCNSrXRY1h3nIs54mHEu
odf1W1XXjIPmtxKpr0kqMSGXLwUXABklo1daDM1AWGneMJ+M45uKCt/9D4MXuUpturdT1MlF2jlA
eqbapK85oUr1fXuVKH7AEmNUl7+vHfwlX+3/z+v539FC51gaHsp/L8i4mrlpKCFfPr/m2VtlBmmP
85/95qfT0WbA3sPOaRNT9c0Y902bgagQTaCFCgNDG/pBfHF/iTP0P8g6xM2JXW6OUpiDBP4pzlD/
sPk/YZejqTBm2cbf0GZ8ywT6l5kOjx+ePQNPKLJ2lcJvFjZ+b+dUR6vUOb0lCN/zzqa5HWjHaNQ/
h1A7/PEp8hE+RRys2KA/anXxFATKzrJ663lSlHGTBdWr6SOCQA92gUhHXVdbZr4VKeG7Ju631vkg
wA6t01jb2J52rY1oiM3yYhryqTAZx+d9E3wxM8poNj1OFxXOZvbzob7Kky8E+yxI6a09N1Gd8LYh
zuU8Bawiu3qMU5gZJhiCFMlSNGEyYVFxkLfd5GWF5YWegw1kx4rOpL6uHG1oQGTk+hoDxHQK2GVP
YZrRajAoPQIV/VWT3Sd5he55OjVM9zVsJxu6jIyslHVkZcs0ZMzR5plwR1kT4pzn1tmkY32SPrHL
hAOkDpt24+3aKrlvfIBhtaEvSaN9EQ0X0KsqxtypH53rvPzsOHQcUqSN7NxLRWuKI6L8I+X9axBq
r6WtbAsTqWSkpo+yU13ebu0OVaRYt76N5CQzboXGRLVt2XXTSlknQ/9YoWMY/emujIvPIsBfz/jh
Ls7lB6xAezOlM42S/jUbUlZ+EQBHUq5xwxzyzOkWQ+WPC/qnBJKniXNFD91YNV5GhV6Eq7747FXq
qi6+5Gq1DhtZf041RV2V+JUWU12eJv6wlqTBnbCYrwoD+pVsTbTgVbkyBz17lSnlvNVH8ibQk7ug
uiECnWNF4nHUCkvaWgOJpYlT30ldPDdQyxIjohOMLiKq+Kqp1tAyROazFPlULEzIMazG1VVd6c1Z
0otfdSP7bJhyEvM0q+Cr+tZSb/1tUCUW3dbYFXkjsd+g5Ka56ixB8WuboUd5OJD8ABJD4qxkQrlQ
MlSSatnSHOyDj1B40gV93mRBOueF3dhlimcfFFuBkIZD2ecH45icYBkKPCGdnRqrFJPCMi/STyFK
vF6bajjTFVwP+0rSvWoRRC40vduMJcQtv/W2fYRRAjE/HUSrXlYpcvqWYkPVcxREmb0yGo6/1Zwj
26UVIfJ651kfdLv+IAMlB3NC5Uat51ftxhuug5yskZoWTiJoOFHxibo9jJ7Y8JivKrXUsVhGd8BW
R96PpPzE2A5tQz5ZK99UjA9KgNBR5oY7lMot/YiuWThKi7jdiQF6Fkxml4qSXsz8jAfrQ04oJFHl
eztbR9NjG+srEGpg2FMOzi3+WUXiSAqm6zrBu+PZmneOqi3pJcgN22mHQcVVnQrRT5p/ViojMYES
oghi5AyB9qMPF0HlzdVMbJFh+MHsiBBXfMp1bgrdAjU2XIYfq7jROcoQEr215FhsTVP2F8HZeZMP
Bf7Wukw2otNuGQa7rYNrKQgAWluqq1byizGJE6nk/lUcTc8mLsWroCCZkUoGDqRBB5O/2vKJoO79
NTmtwHURLehiq0YqrcCUE0Y7lVCiI2Q8M2T8WIMnYfrAK+YMDpGVYodUltq2b19KdBKtocRrYgg2
4NzzZcZeDx+HQORML16ghIiV3QLfStTPXRXu2yC4BHyNbTwCs6Bx5DRBxuw7WfpYJ84owldY2A4g
uJbN3Otx4OOheu4XfsaYQtE2ijN81EqGfLY+4UMTdkM9XfKskN3G6Qc7gVH3j6TBH6Medkg7qUAi
JmoOj17dEGyIsvE5Uow3NHK4rbGytWAiAU/0wwNuQLgtQ78YE9ghSUwvgREN58J+heZ7+qjGiDWE
/Dim6WFQ/fCqSrPIlWbau4ARPmihXJnNcPRJ3AAUNrw4vrqIDVhY6IZt5BVKEKQzT0ouq9zc+k0N
wZyKSiCVWxZtd4evddFDkSqsjz5m7EWA/vkkrY2clKchkHSvhmlb0lkP1PoZ192mKbu7QaO/PQ6P
CjZF6oUBL0x3orWOyCZZgGIqCYlXnJMve7TcRqbs6dKspnDWKHVZtmpKsrDNLMteUFkodFVpKFVp
/xzibEWcN11LhvArqXVUINoXrRPNwSszfYWM5qUe8NFZ/kPvj9FJMCb8GBJIu7Yi6zGDVbjIB+9i
dXfYx4x9i5CZZv0Y7j0Mzlh/y+Zi9wF1ODF+MC2BaDp+thscyV0MKOYVZpOZwVZoWeWZURh/2yf4
iowGfFhIDq1FKT8w6qDtHNLKtye3adTOWeq1RCwQXoVacdGUGlwZMWEFPiPV6igqHWMfRjzPNPtC
wiCZptFRfylCBoph4TRLMoXufcxDm9KyXkamfGv4QsatOkshfYMdtf2qj9QaNITxLJoUXqHcJ7OQ
ss00BRQj0+jIhAFZzU+aYwTFA13+5kRGcXsxVaXDipmWV9Ys1sRNq1z5KQLOvEN+7Pd28MWb5Z2N
BcYMMiyazwAYEoDORj6B0QnShTXLQzX4oOt0lowWOiRMZ5aRltMkPjmztDRhG+FIEaNfQXeKro5B
wSxFlTJrH30beWpVKsa+FAzXS42yv56P3GD94ht7Pob7pDsNdOQ5nNd6lNzEk6efbUUJaefbEAmz
EfRfZW7bsCnWTsg0byECoFyOnTtLtUV5bdDGfLaMaMA9UZt7I00pqdNKP0xifFYcr3mNndhnjUnL
O6el7GGhYNkdmHdaY78qGZBcqz50oV5NkT4OvYdK0Da0XTk2ku5vOc/VGS+DbwqKA9NShtdmqZ4R
sgd7n7eadb1ibGCmYUkSIBzAjBB3s302AZp5vsPmBPEocXE1nFM9aM+Y7czYrUqrDGkYVtV1PzjK
vi6aaTGgcCPnNaBVE1lGfzXbFhYKcd1LZwr9vUJ95CwickEWeeQhsvdCM3fbJLSeGmhZ5yAuscA5
3QojRf+ph4+04OyYbxp/nHthmeijVUL798aKignCo1fezNnV66aPzQ9xqSMHZVXElRcq0wbOT3iQ
gWoxu7hCAoMEpF4Lb2Wxhzn1cwcYcwML8wVny1IZLeyt1kGOFUp4PdllTdfcA9zF0tGvTLv/GKXJ
QRkpfa2k3yFWjs4tZmF0cT7aPr9gUSLCgAuLQQTdn6dDd2XqfcwDmuUTNuOi6bNFX+GHqKMVZWN+
LUk9PBTJRPRRfdNCwBX4FQiZ5LlN2CWmoO03fZS8ovKgwTbI5H70uofam9qliAXD8ilImYRgNcky
f53DPM59LVuXTB/PipOf8tTeosi+L+MYK1nilLdDTwBGZ107waEHReROnpItTZPpZ5apV0YdoLBx
inVqDxeSAJZqddLymHNo763KkDN+qCQ5aDglvzcVhKV0jAx9xLSPZVWVkD6LcOMp4U3vM1DFdMGg
kQo/Db2HCav5ShbkKUSjle7l0DIcaHPnevCRkVi6tzFi1bXN4EFYVXmU4GUWM7gDX3E2PlFUPLFJ
E4FV0P1tzK1ufylhxp9hqzHoy2seff7bZyVj8jgws1vQw6D2HVeV1bwwCJ/2rXM3xP6R+fcaQUDt
OkPd05VSMQ2aYMa+jsmRWEwIiOP6cQBwuww5Cya1s6Kuu+gMglcqJU2al2fP7veygZplll742ekN
hzNQdCqbeXNpHrSgVI7Cjk+ZGU5u23toXPyTWd8LBsJMNbqT2sRHuAp7MbXZcprRqgAMbx0TxbDT
7MeSKkPiXc80Zw9Blf1RbWg8fU5aJuf9MHykwx0yP5wOWqLAnyTCpLd5jNrGyVw4djG+Z+YgdA/2
RsfZm72LKOsFvKzGLWD/hXU1sDHwVygD/tXK0uDfWld1wscb07mekBFLuNmq06x9E/NOHDIbr8aS
ofH/Ng+a8RvCHQPGv28d3LVVXP8DgPs/ls/hS17/Y1fPOPf6jflQ56/4k8gjIehQmxsqmbs2Ffu/
7B2KhAhl65ZOiwAoFGaefxk8dLhP1lzfq3OoCOrHfxF5+Fc64Um6ChaKZExTF3+niUCbovhXC8E0
idA0DQ2ICn8V9kjxjsczKnh0g2YC9NrHzcOYGj4Pap6vCB4DitiEX7oqKkBN59hb/rpof9ogvyfJ
vw02+PNzcWOqho6rhO7C29YFKrOsLxTVX3Pl6NrWorqJ6gF5vJq13bdnlfbUz6n1bx0s3z7L1Ii2
xGXFxX4fUc+lbLuuG/01cFmooEC717UFlOTXv2j+xu+vJAQvZ05w5Iba72ycdW3IFP0Pv8gGwd5A
+wMOqsVbBDrZvg+G9Kjknqsbm6r+bXbD3Oh599mWqs7wJJ4kKWdz0feNIJNEoIkMKAodcCKuDIxj
RaMkV9twrVeh5kK9y5e//rk/uYGWauENIv9HRx347ucSNYRSSE38de/R6/YyVXB5o2kJ3D34TQLU
T64sjTZp8zroku7cuzaX4wRF1SuK4kKGDS+6N6grZ6Lr75mcDJR6/GjGKqhL2PQJo8rf/M536XRf
nx7eQF44KjqdnhtG4O+vraXQLFYw6bpFR2IZRsJpg4pU0KoN7G3KrHEF6EEu7Gxs1yh8kAY1AGKY
kizEFLMB6vwhNTR/c01+dvkFMGq+mcXs4H3uz6SZAeSgWX5pJM4aQiVqSGdO5Qnbcv3rO/2zKyCl
aunCnLNqWHTeXgGtpNGQGGGw7nyIIMCazE9BbicfM7Tu92WndivH6nG0RtkOxLNSpkARWy9yaQ6V
66lrputY88BJ/fpr6TOs7t1DD2ZP0zBvE9fzQx6RmaoFtaXB0jXMGQtMP9PFoI5It6hwsPqXdmLf
Jf6oXQlolIyvelxWKWKZKycX/b7Xe+WxpXfDRA7bKvp1a8IRmhXlUW9pNWYCoRnKvFWNg4PWAVCX
eKA2DQIJ5HoIky0cCPPWGxrK3l//NO3H99km/U9avM2OEDz3b694LPOA1CfubhXIeG12U3uQTgSr
ts5V3EweUpcvg4dMAwoHg2BhNAyUnRGCQ0soklxUA/PNdFBMjMZd4TxSl8CeKtHQBK4mxtz99fcV
P76hbF4gDHk/WWPJlH37fYG7I8caTM8FX5RzeI7ackkcRIw1uEpxSeTaDWcULWfxzdoTsx77Eunt
XGmMIC4YqXicWwzw53z/OTekj+sGczQcEty0joI8QFfQQtmGfwvUvr+EpRpcV56PoQZWkzzgSjQv
4eAkN2RJQNDO1n6oUv97bYPCmn7ynrg38ya0POoirR7geGmjs+inbLqPhQTioArnpTEa5mFtFf1m
Cflx/5kjg9ioJbPqeZV+e3WoDToytg3P9UTY3ScEWW3AsZi/2X9+/ik2OZXkxNiMJN5+SjEFDKbJ
gHAdlFurXh8/5wVM31/f6R+PC/wUyW/RCH11WBzffggBa+FUUlTgZbcaCCuTfKp0upW+nyUQ+iWi
nAI/8Vhl+u5vfzJoTA4D2tcJjf0OXRnVjTOGeu24HQqueBEwhAugGhFeVdPKlfe9XwUPip3J3/zi
r8Gnb5eZeY3h8eYEYYofEiSrwAqVIBIOXWhVzGog23sQXVU/E0sTG8ClTIUet6qscf+gplVHddrm
Qwqkq42YXi7ojhfHIFbH16j2jmWfknfssWqgIEuqO48siQMxOeKONgpqWivLAvwiWfpiJYpxxgIZ
XYY29ja/vpo/vrDfFk5ixzAi8HC+vY9DIcqxKFTHDQrEI0ZvO7eFWd7UccMCT423Jtn4ino82DjK
EP+nLikvnKWSeSjtGVL5/ZYaT4ahGGrluHlctBsmuAGkG9QJmVLIDUnX3RlBdo51n+pVweUGt8ik
qk5UcUl1b3TLzH4gPSWnIexNK9AWMHZUmW3x4FuugzN4mVY9Njy1+ExkHRSotHpOwgIpjo6d7ddX
8qv/+d3zwdvAWk2Sqq0y43j7Y/xh0Lqgk9ItfV3e4N+QC89wwkOQNho4iB6JzezU3oUN3tXELJ3d
kFb5xatq/+E/8VUEKzFObVzjhnz3VQCCgEeKQaHDxK/YkNvquWtxU1kCSpI9acpZBhMyKcPHklBD
/ke5cNRE1dz85ovMK9r7a8IR2DDJo4I0+v7xcribSV8HfJGyOmatvpsmE5UmiDpafg5dcuSY4E78
41grxlYUtbPB/p2sihAn76+/y0+edMETzsM2s3V1+92yGAjdS5VZFVbWubiHamGfLN7UQ61lJSQ2
X26krz07NLYPkM7Kw68//SeLMt55Gp/s56ZhvS+v8tJrZFTy6ehQvJNXO/ZapEb17Rn8rwAr/I+l
AHHSg7XH3f2ryvwBz3wgT657QwH66w/9Oc7X/mBndHgy53UHcA+3669xPogA6mqqdJ0ABYsT2T9Z
C+KPGYAg1K+EIMskQe2vcb7GOH8+pQneOc7G0Gz/xjwfSu/bU72EtQBpiOUYuDc9A2eu+r9fGJPI
i9IJPi7K9rK6MedOqdLW/q6sIgyOE5NrXpIgw/LoQz7Eal0nD9IsXv08+diNYq+3zTPjLcc1sZcC
BSoI98o7gcgKwgtiT4E6lYkCmiz6tHr97IdDv4YPOB+HRjSI6DyVsj/7ESNb4IAPvexWvsVoKavT
a0UT4Xbmvi17RpHj7KVRfe2st8MlVUdQft1sWlO0k12F+m3V72HR7pEG+ftKCe6HsPmsf20pw2u4
Iv4AwDzSN45otVxw2AUujW1wYQXeJ83pt4iorojLOA4yfmL5pB2W+gffwEjbpO1OK3DMdE589EAn
LVuruKHuTzdZlLQrCfh+20/JFcNtfecpyUHK/IgV+yBRepzC0LxumXRkk2fjFgDCMzp5voaieI6U
MXGRSXsuyYWXFN7m3uC82FbjFuanuTE0kW04hrt2XG9kLjV8EDXxKT7zZt16aGp1MVXOsmJsC2Gw
WEYOM7ZBiFvfH67KoqNHl9/AM3XLtthSHDE6qXbQjJdZIXa26h+BqpFw1B57etKw7WlHozpKI3Te
UXGXxJzxs1LeO3UKQQ78PUTDfMksn4gxS9tgnLzXCSBgFKpsSYrMTiO1oRthYAJCg95T8GV6JLkV
Mi2K2GIeMcRZoO+CsmDcUU+7LPBuU5QOWWpOJLSB8Ge9XAHdYzppVC6YO1emEtZpm2C4incKQ3pc
xNvStE5hYq/DONpkIJRWvhHj94vrQ1H6hx7G/VLhBAXSGBwcd+NJAzi4jLOmWSgATCt0XIyzPoc2
IGejoIroYuZgJefKNpQbL2pfOgNlyzxK0eqRPi/U5iKNN0aJ/SLHbaHqDY6DKdhGZRctVYYviTp+
hIexwbZSr8c2O+Jhe6CUv6RWe2YYtIrr7g5DNXt1soJJhBCAGYjeNC6BaJuwINkmxNa56g37U0no
w2DHBmlOOjpELcN634ckT7Q5gUHqFuDzzdDpO1VYR5EPO/zkOK3IayCmBqtQQZDFmufnwcvkFZMb
RpatdaPZGT+kz49KWAJorcot1WWx9BhOj1NMks/X8VPrrNIGSXukQ4acq58sXvtF7kLlfewxcHAp
mk9EKy84/r8YuvIwZlm5Fz5Yw854mSS06bo5+DqKeRXgEZbyO32WpbVWeIvEh6AE7ShQ1wnMDGQb
bPWv6rVxRmiEm8jSzlVWbGQ8XDvUklSbzpEo3vugjK79UnfJUb4tdf+6QAXHhAdyUgUZlJO5Y2V3
egRn3ou1NY2pjaUS8EKn4lHkiCOBihi19zzNorpJlNcVNXvhNaemKLZTlBs4RUjdAvGlkUnHLBPl
c5G/yibZRfarntARV+v8tteYXHkYQJnj+Kuqaru1nbFIzO5oc9b1JX2VIYU24M9XHShhma6L4UGo
/sHz8xUANOZ7Fc+Unul3/EO8jFvpjiAZ+0n/wCPqMRvXr1JppOAAQXRpLDilouwZJa49nAjnMtKy
nVWZaytv70pUh7hYzp2GyLsa6k2cY95o1CZdeZpqbnqHHgRM83tyrxhkhUR2OY+051e2np866uqV
3YXb9NDDerQenOw+sO8Z5xC2hLC00AJksb247sKGxX+ixc8QHd7sQ1xV8LS9VW2PLzkjsMbAyuqM
JFCHxL1sa7SYroZnsvFhfQzhlRoNZMQZGZOo0DoIS55SRDM5xkkCXkogs+gvdVu/N2V2kSYvG2J0
3hJs94vRayzsOWJntu2HUJo3RjIhf4AqI6wLIXeP7azs9AQKD8+vHCKGWdagkgajiGba8isnMOI1
/VQsRB5dt0P3MZ31oX3NWLyq7Puqz64d6kc+CeG2ZabPPRZj0uuq67xU1+mEVEM3WXLl2D32Lf9E
+wdldJaHTIQcpo4ZOg1c/b2aXVgKhjlj7NGaJardEDzURvbJ8q2jk5Uvo6Ff/DR5YjnfVZ66SzoH
kHY7y9qhyVbtVid0fem11Y55Dm8zAk+aFfqa6h1b6RyrY1p4rErR5ZR8w56B6ifFUmBqBIzfJ9kD
AWlOo26/JARMrhCRoMKoxENmpZJ4HvI7vag4D73BzoQXSwPj2ms2OAA9bVnlNULostB3I2l1x7z0
Pw69+mRHyX4yCKDJkZmzucGNcOQLqLkDiYvnUID6miih0LRjJnZYGRbSzx4zLSrXlh9eQjE+pKry
udMCNEF9szNG7aaZI3QqS25JN7zuZXwyoOukSfmMVutGnzCi2hi8ABcCagES0NTDAQ4GoO9YbvMe
qpkyi47TAViDRKzVgrbrkSQsIqG/yki/cDvvWbiqYxwX21gwJ+s8GxNE0d7IHpCyragwwiOWjJEe
Yt4On4m/u228KF+S+oSfrrhi64gXSYF/ffRUt0KXmzY1QzE9X4fKeJ1UaDwA/JZrI48vmm3s08K+
DvOYlM+pJeqiQ7wzGTSpw97/VA92sugc5SyM+KXW7T3EEX8BaDQ6caIhodEhXRJFGVJlSN7NVFMp
9WRmB1W4KML8JizSJ00wYUXxvu26DNagExcuJEDX1jqcKxy7mvaoJwmCxPqL4ohtPhEVGkCKSfPB
VSr70NnBtEsL0OFtr24Mo+tWwqdh2eqtdgqLDxbC8XZijImQfIy7XWOqV3HjbIKmJ52gmatdbWJ5
qNd9Oq6TWX2OD2tHjyleavH0MbTsT6MG31n6wPRbUz2PklAOnFa5x32yNNIMibKjIRpxS+LnWjeC
gxiHA2LRYKk73Y3Ah7xoonQjCuJqorHmcc7EEcqTsTSUQiycFlX8kKfdJvuqlE/NZzhZyaoJ+1OS
kb3UWSblpag3KdiApdFhMiun6N60091YZi94RLVl5YQneH3aUkv7Zlk1IWFNWb/WmoA8PzO+U0L1
qDNn2LCQta7XGXNGK+J9P8eMheEG8QOOpnVloAS1E0TxjWkcyxRK5FizaoCyHbvKWxJe9djPjoCJ
tv0Gq7KOWgMIQQoGbA1tmXXRn90SAVY7w6DjGNkE+ORXmdSftQJXK7a6Yl2PzRXr3KET3ZGVfGRJ
DE/Szp4l+mzG6wY4nNmmEI6ct5po1aowSZSmYWodhxka/gFCSA27axSGm5j2faOPN1Ybfuin8USQ
LMjO6Fm2kigHCX0J3X/n6gHSWrOpBaKhEDVbOZPfPRAHajZDBH35uRCt5bIu4iaMx3PPjovrYbZh
4gf21EXd9WdFFzAgS3HdDLODBrVAX828IRRO9tBIF/fRbdoPWD2bQ6qLPSo9xB2teC2koR3k0N9O
hX1fG7ZbKfaXfjKcpcWYCTrWGj7LOrAKKE9mmuMkELxainQxy6FdtHPIXFk8LLscMk2tEnnsjP2H
sfGXLWEVi8Dpj2Olgmz3WPGboluF1jhTIbybfgQdWbaYoJwqeo6H9qhpaOvEbD2Z9P7KohO9rGE3
LAU8dZLosm2s4q+My/aap48Buqe/NmV+73nZLhrRUqWC8Q06DQNbi23bHuKr8i6DKOnGozjU+vik
SByFioAXgfrgTveqI/SEO1AaZ5ucvDprDzzDKbe1v9PsWbWomZ9qrG6NisnZV4a9iBLw1/3BCMTO
Z2az6JqIE5c03THiQIVf5dIlUFTwpBJXV57SjMPwVCQ4MyPn7JtNinOpw+mZx0t9tu+MONNgjpor
BT3YMo69ramgZyicHdkeXzwRtBtTCjdhV4kUZHReDZWvTPvH2PYj8qTTj60Su2bl7BQjs4/0w9NN
2sTtPg6sK/zlicvVW7AWrf04OqHBQxpJl7MIZlcLq44Kc0FN0mYLgLlbW4o6W/ocLNJqYM4kl35J
ZHa7HVvEuQXL6n4MGpXAMfhvAjPthHffKw0QTUhKytChFcXBtU4aDrhOvZLS3Bct8tAsqZV1iC2b
Ywq8KDNEQUxASLWk47sfkNutaaqHKxIXnuqkoJmmmpfAwPc01hEaVJ0qFN2HaFIwROGDXWaH0LOF
6+VCopmIn0XB22jA81vKWQlaOf2sXOUY2JmLSmTVOlIQHSsRY6CyInBzCmvy1CC8a30ZXldB9EnT
g+lgkAOSmgLud8mSOAhlY+R+tQE5hsHIohyVvnolgvQSBOZzY1YC01mE94/MmLLK1wqetnz+xN68
lpLU18kmK7bmvNXwl0ADqJTSVe38ScfYQ+Hno40PkLREppNxeh4/Wh1YvjS853V9wRFwRmpOfVGl
Oqfy6tUpMPEoE9mz2csokkdLVOm6Euna4GxNBQvKZRzi3m1IdFjH8aR9ZBqTwQUqAtfS9JEHEarU
iH3pqDvas8bEdelp/Kk0tFT6LsEtGoGANRo43JTYKysmztoaFQoIB21dpC1TI1wV1hGF/lMU4BTn
rJAA6wHIDZ8qu5tAVFGGoMEiSFign9d0fwnO5NXOXVD0Sw8cgCd2ntFcCuDgKRZgzUM/G3TxjSXO
ThaVy5L+zUInzSAd611RjHvAWntLRYsGnQoaEMZxdFAHR0VHq+nVU+aTPEyHgEWxxWhkKXrIjm5c
N+rT0JfeTi+MdUaRO6ViZ2Ut/kC7fCSalnF2OT2U0uIUAyWB1dvriQ9Fo7CGgA/xxySQXW6cLEXB
1F9nsYcPsQmvpjw/hLV6Uk1xajiCBVZ2DwwF8rh5CybrQeu1bR0EDQkFNR5PA2jLeEcbAWifU18I
VdQ4meicgvQ+cRP9g5c32qKtJ1q5afsURVcIou+r1FRXflDHW90aX6sJfWNNaWpwAvP6uYxHg0ZX
HRKCSRy5N+dsmMWwTCp4CKrI9mDOQMjArl34vMcLASGN7EXi7l6E/tizIHZTeR12Y7AhwubpkFrO
CT38qeswgA1YDNTOOwdVl+wIRN9nfE6VjmIJAfNzLctjodqou4HOzIpC1UQP1sKxkRgdrPBpSoF5
Xczi2XDI+G3ibCWVbt0UnEkQZS/bGo8hNq1d2mAOaOXC9PKboW2x3obwqc0huB2FVA4qGKVVY47x
uuw6zvpSvRqlcZfHNjotNFMp/wFjoUrbxtN8pHQTkb+ak+4jjZquQA9A5USf11bFVrW0K5rPQMq6
rVXVd6j+q3U2PpuR+SxLKXfx8CVKhl1EJyHN1HNZtNOVybQfA/arxjd6NPBqq6r9lJVTvm2b+DX3
+BV2N3ZXIwDihYHpUydvaYXf08YvEeluMoevFY6nrWUMBRJ5NmUW5gVERMs+b5WNRp9PIIZbAnuC
AJ2F+pcq6Gf2/mx50RtvowNdIkfSVvZmLaOD1QhIohptgF6P45XhKdOybs3br83U/4ou8/8wfC+j
ZSDsmLzo/AIREcav+8z/9//Miq+fCb9++hf91XvWNNXWiFNiBTWZJ/+z96w5fwjtq8IEdRLRgRbq
nT97z5Y6U+gZkIHe1d4mA5rOHzYNYw1EOeIHkgX/lgzsrZZCoh2CNDxL0TCuSUf7OgR9eaZp49cE
zP2HUcWlRkAXpX8+OIumbXs6B9a+jBgSeQaR8d/15S/fJkHfq79+9nH0ubnSUMNI6pjnR999XGOV
BpK3gMAYyi23yNlRuxkTVSGDpgGny28Dkn+rAHs7BPr28yDsOgKtiEAV++7z4po0vNJky5IK/9P3
WnOCe9peVGIfVmNdk9Hi5WOzc+Anrh3K3u2vf+/bMdC3z2dazs/lG6ARezeEitM21OwCxpQVFNau
VEvShyIz+c1Q9930YL6JuopN30CBgaLuh08hqFTT5whVvegz9Ot1TgyEVSxTNRzdX/+gn1xQzlko
ssAoCg7M7wYVVVFHtihGSC0GzpTGUSY3ZbTJWSRPtlrIzmMSN+g2vTLNFvn8N790Fk1+N2D8ekHR
Y9HRMOEN8IrMF/y7B8iwYRWjQ5hWJZQ6mKyYjxGW20LQcuVlw7oMRrDEt8/qXBbRKTUCsgm4xy0p
BEoZ3A5WDw8ljo34fupz0r78ruOUmbYKIbU6wWyh18oXtcA4+JtnUfvZbUK3paPa4upZ75VzkYM8
PMX0TFVSOK41B+yWbeO7TmQrl3RQ7cWgKicv8zTIj1G1sOC673i4s22dK7CdnCBERk0LXgE/tfv1
fX2r7/h2XQXRFppFs1plQP/2ug6h3WSFx1Bd0agNeoLtNz62Jpo23TKsOXqVJNUAC9GH/a8/+Ccr
AqJJAivRtTK1s9+NrnOQ+0AJiJDyAKutZQMpr+z6cZV1w6va1d+2sn+7HvxwC/htULcR4xKIylj2
3c+s07x3lHgwMAj15pqIeOdCpYcPS6ed9+sf9sOrP3+Uof0/6s5rOW5jW8NPhFNIjXA7g5nhMIlU
oCzfoCTLGzlnPP35mrJrc0CcQdl352LXLlkUG51Xr/UHFimlcJ26/OWIogDWVFoDy7EokfL1HViE
fZVt9Ifq5OV2oBHgRRQOVdvC4nWB/5z90rTqEHzB2LY+cLa2OsQmrwJ0guD91PN+nu1u4wh4N2Oy
TZMaKgeBatuG/Ps3W1DROtzn6lh4feEPT0OeVg+9idgIJk6Bhzhi8/n6QC6AFqxN2SBAHFD7tg72
ebHns6QbzcqiwQgbZhKCmMjjixl5FN8jr52Sb00fjHedVbWfMjbVTUbhCk+vPNk4zNc/hMVjQ/PG
x9SSq+tNz3n5ZojVKaYnZmW+IU1RPaDqZCBVCB4tozZJ0VYBgN+kBdaLY3WukyE/dD2X6vUheT/t
1MQxBiDh4AiNPXv5IRZWiiGyEMIrKygeVqRiSW4ibGYicQZfqdwlrR5sHb3vjgiLRvEVkMx24H72
Yt5RzaPCQx3b0xUKLQmOVWMKsRNhM4waU5y0jcHMT4GUWXMdpD0yCCGJMN2jEc7IS/pxftMPleqB
eXo0qqq+I6VgeHj0tBsLZmV0XCr5DvubaXKWaJiuMnMLcSLV67r0o2Uh9BYYfvYxLa1vRRuRz61S
J9xo8929BFDZ5CJ+HRy4mIuNaFpR4DsgybDqqKo7yG6YRAq0TwtO1c94uf5RKCwU16l8hKiLbOOs
kUIFi3OA5uVJw5owsHheXMs4c4ZTjm4lSh+NzTCj2Sey0tyNmWl6TWqAUE4V7RA5iYu+YZF5bWwW
p0lFMJXXhziIsdFhjSOrUg9c5ElRdgcLI4YdafzMu754V4fKBs7NBoLjIOT0vdlF01SUpHpm1aNU
QK1oUGoe0ORmUe8qvaSIzlXg7LMm/ZNQMdmA5ayOE8haYk/oAJzNl23bkRtpQ8M0tW3TPSKJF+6J
BOvbEsGQXaAFFFm5CD+PojQ2ev3+5mGG3rS82D0N5SO9rRDy6SCUHRyD8KzL+/ig8Oq8Pr5ry59L
DhiJSdjJw+ayjxV28yRwOtWDIdUeqroknBht5xBoWngCUA5DVZ/NjRW4NqlvG110Dz1nt81tGo0c
pGc1E1/B3M//wG71ySKfTNmIVCg0fBuptPKfhhDsPWEgrUH4IADqL/Ze19kAMhFs5aY1DK/iaLkX
0ucmyXE1yIHgbyyitamEO2NaRC00vATrUBSxUqBdqmdmoE7txE9OfmL9sAlZt0JG+en/xdPJq4+u
ydehBuuH7b14vyjojxU11z8yz1nrRUmArhToe54ulAPdCVphhXAUIIU+90B9h0hdUsrOVciL1xfV
ggvw15cghQJ0EytxXm+Xq0qYKuXiUFfRu0PJC51gsUfcChZ8nqQHuyidD0qHHyAgHfwAc7L7lKJB
q0xN+MFIgCyRvhhvC17K540Pk0OwHCIQfsw7FA1HXyLtwqkzoxiglgfWWhqn6Yjwl8/AjHRsWGfQ
HFM2IJ8ZwfsUPsb0NUIjbs0RmGvGcLj+MWtbz4JXRXBAMP3K63p7tOlpZ+EN02veAKH8SLAdkIku
o5t4UuznMHODD34OmP96o2tbj7MYlhP5JknVuJwZqwNFbGP04WWxxYsCl68bK5selBZJWaGm0SEX
cKO7ulOguLfJ6Xrrmpz45fiDJqZAho0v999i9znRzJPEYTcERW6dISqV94CiLYktRn0JTa2DoBKO
rRZvNEj6NQoD/gjEGEZ3inONVxpleezL1DpbDdbpuENswfDX9qsND0yCUnncLAcoS/ABD4NOQ+Ap
x2HMjqOjiePHsRGtu8HOWRsMB8gGYHme/VTHL+cCFhP+oglGJLmWiD97NwXtaqftvgIid5xqx9pY
cO/vM8lrIzCD+mULaHyX7Q2c/lNi2RrCbCGoFUo3MIDz8ewjzwEiR3sAkLNPG20LcSzX1OWk066M
DBhRl3eb/K43dzj+MjCPCh6qYtKjj6gfF/veMZyNtfV+ZdMKqE1TMmEIBBdnjl4pJfq4QkNkW9hP
DroKe9fowP+nZnv2E2R+4Ldjdiv8n87oOBvH/Pu5lK0T6xPYEVMt57Lr42woVMbWVUKXqFXoHiDi
4EsKag/bj3gLUP7+8NBBodqkR0jkQO9c7GPo0MLF40KXWjThoapCdycQUifKzmIPSZsA5b7IvLm+
fdcmksyjfEyQkHvnQWn4ep3FslE1N4eHgKjNaxI8qK638n4HcjRoKo9G9ga35mKZdpTPHCqpSM3w
RDhoogBuhUA1NV8U1P9NU7aOg5SMB5Y3Jq52EaYvdCgs48nTMvQzxlltva7458lMLmZSUAJ2CuEk
9MvLTdAEKCCaKZo8Pc6WxyFNfoS9H1DNbkmATeiM/Iue4RamkqYl3/xKi3uz52bLn9teIE1SxUhf
NhVPUN1FtUhHW3ajqZWXrg4WmemyeOgZxnIt4vmDI7PodW/MuwSmZ9EfQhA73qg5SPkMGfoI6KBh
hVKUHmoT/c4qJ33fhoqabdxum5+yPFKVsnKzFjHXZlA7r3dKZ48lbHY0WnXaO0o+em0AMJDrMfoN
qjMK4dkIOrautwgFa/vT1kgi6pLQJZZnbc9VBuwj0VCC0OMbJ0a3QEeFhNKkNB5Ajhpo3fUZXzuB
uNghL/Ne4XhfdF0JtLZEWoMuAR4/JLGlHxoDzy+1DD/5CVKu15tb6yBlc+E63CTYxSzWszMllJJ8
DvVuiqKzoY7+IUt9xKO7/FlIyRG8KsON6V27wIihSYZCn8ZsZHEyRJYGEtk35UUy4YWAKv+tjlvQ
qTDM+pniRL+jUKCerMpxNlpeHVxJmjOhQskC0OXurUK8yUUZ615cAiUoAHsfIPXmgFSL8MBkbu2p
tTNQ8g80+Aam5MZctje0Y2wOCqNr4Ox6MLKOyrXIsbS3WdvXJ9JYmUkeDEQEANvJ1iy5L4av6kAi
I/ZMo4wPZVsB6lAQYqojYMVVWOOmW4Ify89uqrng31T3HnHNL6pTKkRF+E/wxnGerWDAWowrcBdq
SGzOSPwZ8xjfDHhpn9S0sLzeiL6ofoC2FjXnLzo4hLuoRKlUtIG+y1VnOPnoqmHq5FIraEgWKRh7
naM4tM+ZPtd3YnCAudog/AJD647XR2FlwDU0Gi0eK6pp68tnGhg9HRN2llYIPc+zSr15JstRHMIq
mDd2zoK3K19H2Dv/t61lQi6JJCc51HmEILVyn7lThxo5fm5RZlXnEeQtxPWmPeK8ah59gLJHNMsR
zo0TkM0N3ixxhZkvHnf1vq97vCzwoeI7e2tjSFbWPJ8JHcpgUKBzyoDrzRWCKVOdlCVvpYF1eosA
yWf4YslLS/GM833Gfv76FKy2BzeOGqPhSA75ZXu2HYCIlwGc2/X+M/X59qbxXXGsO7wQzWpINuZh
dcrJTArSHvRyST9TgtxxW0vRoG5rwUM8pWBjSCofenSiNvbY6+G7CIFJtQlXpkR5fgkZWb0ZS8WM
ByWWaZasztqXOfRRvglnQ/mIexs1+yIJo6dktO0nt1U/DsnYe+hPRTcGXN3HKK3K30oNobNK/zPu
Gu2hHl0kkDK46CZSA2nGMmnDxrgty9FF5rYIyYyVLXpuau0po9sOe56YI4rI2UiVxvfLQaCa7UME
b5V8xsOiKu0XVK50dLNCX9xi4oNYoaZkDmSHuRmeRjeqb900x40OhFH3qbLJluzImNqPATG5BMik
4Yc01VN1h8+d9V2kxoh7tzC0HpJAkVYnDS19cQxtJBsRstOAnArcpwEu2kn7zfXTBDm1oqM2gdbS
qTIj96sSGs5XZ2gHKE5692jn1vRbpmdg/TnG6mMpukLnTm/1rxmvnhRzC4HBJgpkjYG2T9z+PoDH
/6ROQjtCReKfNVpqImdsl98gCQNq7oj1YHf7B/JBgFFzbZzyfWsZyH1lYGd+BqKL0h35el/FLspk
mzY8Pk4weYBxXl/7a2cwbyOVt6Bj2O9LM8QQmC42pBqpyCC6b/1WpV10MLoKwD9UL7TzAateb3Nt
/UNpZLvBBFVp4HJNBhxSTiZo08C77AyOFV3PJpwOzYgI9L9oyiDTAeaSXKO2uLhFVfmO3rck3TqO
krxUmxP8tOI3CJ/axqm1kmIA/MaZBc+OohP9u+yWjtIrsOMeMVM3sT3DbcWdmoW4mQTufVPYHdJr
MKOAIFVHdwpQPTEmdw92UNyCSsv3QYRHZZUa83mY8fby9c49XR+MtbnG58eUKAOyIK48B9+cBbPT
jDpkANXzg6wAuo0lANlv/KraFh8NPxnu+3iLn76SkdMlbAR+KbgCKNmLyR46Ux/tvtHw4ESzeoc6
nnJAs7OGJ9iXf2RpjOVeCWX+i3DwrYVMMQZf+tgZX6Yp8z8NFeDSXYSF3BMqu1q+Ebq+sp8XxyPq
MKS4BERzh8ry5ZBkMKqqUvMRrp+jDsRfD+4LylY9Ii9ujM5dN2jabwmveey+dANcBMJW8WNoGGDm
SfNFv+VAETHByLP7ILIgoSBQpj4i041ljG0330I4yM+QnyKE2wlUflRKY38Zy8j82RlTbW10Z+Ui
06k/qgBkSEXA+L7sDZC3ssmzkRwbNm5HO5p+b8rO3I8OpixuI/R/vp50JKBQiKfeiVDTIqfGOKPU
n81MbaMCGrfRRwJlisuJH1pPOCBKD0+29fVFvHJ4kD2loIviARkBV/79m0Vcz05f4cTMa6NCKMnU
iwZfMxfQMajyjaakwNUyf0QREbI3KA6bU2RxegCELcDb0kEgMVgHTMAPfYerwx5APhqK7nt2gYC0
O8y8NDPnDhZMflSqKcZsqRg3JnclzfT6ouNRB6IZIvBlx+MGzzpfpASKuVtxxkDmwQpovi2jHItM
dcghboBCBcwH0lXE7Ubz73EhFmtLRWiHl7YEC8nBejPwgx0LvQ1J4BrwcX5mWhd9ms1ZIEA/JLA7
hfGctA6p7QSip4MH6KdyLilZtdLtKLSGHX4mI/BpFJCKRp02Dt+1lc/2fYXbAGdYLsUZbRU4OeS+
sIPQMOiMH8x6PGHYF96mQTxtXGBrr30QcRpbjScZlOzFsQGXFVG0iZzK2PilR71MB9SKfWSkZg1m
TBJrTB5pZyMQo5AKgTBlAnvUg43bTe7nxekFUEcCxsi3gD5YTIku4BlDGcDeV+5wrGd09Al7fSP5
trLwDF4N3Gq4gtjAYC4n3rIxwmxSBCtEamnPxaRjIhhAM0v7djyC+co9PD3qc45Dx7mrhnSjk2vN
axQMXEIRmH3LojGVojDtYczgfEVWzp/H2cvVAvlRP0uOJkaanotX5l4yJsrQVp6uHzdry15mlnia
GVTvgJRd9h4raFuNOjJ1EWDlXVql1l2n9tJwTsuObe9MN7IqQDpydA5Oin+QsGP8jXyelvFghSjR
psBlI/HRKYdyY2jkMlvOP7cM1yrZbQKpxQEcuf0Myt/QvcmGnxLOuvZUE56ckTJmQRowFaZ53soQ
rDVKFQUAJMufFPDiUESHFSiUhZtqgFtaXSePRpfPxwj7+pu0m+27qd0q6snfuOwmYS5nHu8zjTT3
5RTEphtCGaRFdzAg3gK2P+rA6r0hQ9EztENDlhfxnofecJpRtZSMlfFz4qKqItHkisDJ7PqqWDlu
DJz9SEYDLrTJel1+UZrlVlcghwoOOsL42ba6k9KXX5qyxgc3w9LrenMrdx7PYZfrjncxKeNFUiYJ
SHgZmLl7kYYdYlwK3kgdsaTldlsKSpr8XcvBBq9LWgbhQWRpZNffHPOC/ZYGbmp4lI/bOwwTqJmE
bbwfRg3Pph6CRTEgyx3XCtlqTGLOJTyCjdN8bYkRkYHbZICBXizu+CgQTZOrfMMMF5Z9X+BIO9tf
cogxsN1izAbj4sf1IV5tEqSSxKWwoZZ5r1iLinE0Rw65OWwfc23A7dSvQZZgw+wBapnCXTvAC7re
6urpwskigaIaolhLEFBRm1GN+hwLKTH8c5XC1YRPZt1V/jSfnArKRYKs3wErgDTc+VD/jjNAOkwl
8xp+C0oaKtaBhwFqNFQuJuj6560tc257Dj5ufkDo5uVaaNPZMRt4Ph5UXNAgLkrUdumPOwwRxAFZ
aXdrp8tfuFx8gNZQQZFqhiz3ywZZCo05SythZsHBeo68gBVryRE3nvLkG+WfOCqPtwlWFx/KpGjO
fsaBUPZOjpuQGHaSK0t0OJyvD8Pa9qPEYGvU2YCfL0NOUQ5dzqMYOCagRUS4gY816eS1tpFvDPja
KiS+A2Rqg4sBD37Z/8BtoigCq+dVSmDf22aakOOdpeX6mHkVRNs77B63MD9rjYLkoVYjsVnm8n6P
gShHgdmaHjy84YCX/GlucahFoUsHRlF8BqL0+Z8PKLg3BE3I8LH2F+tq1Po0zuvYJI6w0/1QmdS7
mwq1iCbakmFcwZwRsVDWE/A7eaYsX+WREQYC2XUMCBPV+N0KEDEQqnvXxUG3d8uOgy1zo0PIk/OE
8oS+H0ke3+f5pB4d0bV3ZoxVCoD48lwS2B7yWUsB/ZKbnopwI8JeC3QIKEHguwBquM4vJz8OmiBB
WBDFBWWyKYsH3/NOq2/Duq7gnyXJbSfmfqcVIUYkOhmo63OyUuKgyKAjy8XpbyKbetk6FhN5FxQo
cwTO1B/TljMXiYEehlNTnsguwhvLcPdwxulf7C4Udg2WIIUVioaXDYcDyS7hpzQcIlJeq04AqxcN
Ch4O7b9pCn16rIrQ3MKX6LIpE4PT0K9Y6Y2PnJuj9uihh/p0cCoErK8P52vtcXmUkU5k5ZEJksSV
y7ZCJ4XtMJJXLIy4edSgvAFOb+aDi61s6OTVwxi68S0SpH9QUdOJYARyH9irndJZB1fY4XKrqCe3
aaDb5gYcAs5dLa1V7FwcFXxQOtwFXBenwMpUyOH+gHtKZW70Yu1owMOJ9yZsALSQF52YaiWdg7g3
Zd19PIbo4xyM3KxuK7uq913Q9IQFCPJcH7q1EASQqgRJkSGUiLnLoTOUqUvyZmDoqi66Szi5dpkP
ZmS0i8irKah6Rmq+dJkVnIoCc8a+QC/++jesHPkcTsLmUuYDbHORywupdvmJzUopFfQjNPDLH0rH
/haNMOGvt7TeW3SuibV45FDmu+wtmV13jH3dxGe8B3uLGSsZ5vE/ST44Rysp2hOKUd1ezSZe3pai
7EfX3RKvXEt08LQnmUKFyOToWcwzPr19h2KL6UHmwABLw9Ed/UJn14thuGH1oRFsVxj7mpixFC3p
e8wyXNB+ro8If2BshH/rnyPXHKJ0wIaWF26RTaESJbyZw2LAsae1YXdohQJ9sBVeThywE32PBBgR
22Eg53pGWBAWKtpq+4m7dWOGVqIgMAYqFzJ3CN+zuJQjDNSVVlVNfEqc7m7WOKDmqVAehNIjOlVo
G+CstaUHCEWWoqAGvIrAvQ3AizAVIggwe1KonOKvoyTnOHR5UpID2Bjo1aYos8lqm84mX/SsCewp
H/Ta9NA54BARIUevwBEKh6atJSaP1sVx+EoR/LspOchvnhX5kKLkXrChYumqiXa8etAb9EI2NpNc
qO+akRmZV9CLqi42k+34doP+C/pS+dR+t0gE7UH8IBUPJPDc9AmnJCbUZzVAKs1BUwQLKlLNiFLX
B2yJQ+w0UVjY+CYZtL77JtaNTVGdTPgSPBCOdVON8oKzqBYB/AU5GBolKQO9ro66ldV/RP5kYrqR
zw8DNBzp1xqe4qHVD9e/ZG0hk8+HjMExw/Za7vIJvlddyG0Vl5Cssyp+4EWdIuoKSqRAo3grnJcH
9bue82yXgr8akeWiwRIVdlGNkItK9ck0UkSJ8vH3QBnEqYNSTN0hm5EfEIlziIK4ehjq0D1GY5O8
hPWwpdK+2nmYOQBGXssRixMdcRxM74qGBTh3eKf61nxq0qryqsYujiK0u3Rj3lfuTspAFD4kgUC+
pC9XfIk5e9pWKALyYsPtfkDIqCnnBC/B4hvZwdhrw77aaHNtQ78CsPF0YEsviQPK1BclIpSGp2LN
eZul+YCdOloVdlRt3dKv99JycqE5cUKzW0mFLg4PrPGCQdFqQIZkgQ8qrCNKwniRcn7Vux7mrmcV
5Khxd3M9NFv0fdpl2h4IvHKs8c1FCmAIDnqi4R/YluUZYbjs3jEhQDqUh44YCSseRXkkW0w9vxlC
MWFENyACYabFqRJZuM9HwzmGil19SKFSHsMo18Gq2FtJtpXAGOVNyb6WVdJ3b7LZRAmvw80NwGMW
eYj5up4ehtYJfbRaqmiRZk7C6Vx3c7txmq0tWWJxqKg4c4AMW6wgaEuug/iwCbDUbk7IkzRPgaVI
IabY53Wiqhs3z2p7JLPxFBWyGLxoD/8eO9JNzLTCxp72ejQip1bgqiRKX8PDzLBurp9HayMrNdn/
bm+xJY1SnUUInBr6UYfkT18baPiE94Bx2nNjDsljV+OZhfZn/Xi9YfmWWS5dmUvjf8ijAq663Jqh
iCmTqQAwwAcn/3FE7tyigcOLYJ6QA8O46iFjNe2jysY/Ina3MF1rlWII0KTt8TwAE73EJSt1rWQJ
Lwdvjjt3p/pF9M0nDL8tUnc8h3g/79tGb2+y0fSPg9nqNxVsiu9IN5W3dl7fu12gSSMiez8MdfrY
R0m+MTOrXyhZtryVSPozTJcjFGsxa36qdFIeoAitPv9pjBUPJVs0p0oC4EsbBwl/QvwTUTT96LTU
HiBXq/eNbtW7AUWvh6EqjUc1wBOpJ9D+dH0K10owJrrUDB8XDDDAxd2iNUqlIbkoiysKEijjnJqH
ItN/RnibHYe6nNGirZyvaZBYR0MhDWzZVvpB9cN641ZdW0wQPl0q/4jnA6i/HCqRtFo7StUuU+PZ
jnxZss+UxETQ2g9urc6yTl1vfpuJII/RNFI9vD4Qa0f+2+blpn4TWGWhqKfABUQ3jo35xSdLAbGF
9BlqMeqX6029gg2X+wZ+0OvZgLHwkkQR9bHqCtwSMDQLdKnhj0vYoEK4NkVx7mCvfAwcvblHnS0n
zomnU6Dm4bl0uPXG3Bcfec38zPT4k8tz8haspvCENtq/ERcC180V8UgJCGO61AIyH1s+oj1Gs5PO
P/dhN2vfsMLTDlqO7lRcSJMskRSn0e1B7ehBfu9THT0iluAc8aMy7gWl6FvR6dWxS/XuoGsIQl0f
jtfy2nI4EM4mZ8xeRTlhMfOMhZlrHVhJLqvuOQwh+0Lcs4EAB/4eUQDjvi87+1bPpuoBj/TyiJ7R
cDdHrbXHA3f+UNhxf6C8hGp/Zdteh3rLSzVY+oegK/OTYcU52zye/pwTILWit7cKK2tLBxII3gHE
RYCOF8EyuahB0zOUPVufT5+ysD6Bt05OlDzqjatFnhfvhoraMRxpYI6QpC9XKV5fvdP1VNGmLMEi
HtTLTom77LEkk79D0D/3Jvi6D9cnaLV/nBDY0NBBe0nMQKog08yOKo2w0+5o9CJ7GQb7uwZcbOOJ
uNYSsAs5p+bKG17LbB5QCi3VNcKVYNZvfbfXnxLb2IoJVluizk0lFLAZwK3LgYTsgrfIyME8tGl5
1rMcfapew7jJHpSN9b3alIUPOAAZ8jHLLO1cka4DSMecmQXwO6tKj3ZDCBSFTrXxUlhZHnB0qLHC
hoAaJuXNLw6xSZDl9CmD4DrQnjG4Dk5CK+o9EFW41wkF1UnZLHWt9E9QWyLNw+aHtrMYStdsAicv
Xd2zBsc9lIGZgsYS4w4d4K3U7lo2kOIOFTzpDqJRZrrsYIPIiOtPVFJ6t85PkwWoMgI7clAxkXxQ
IqM+jPDBj4pS4wcZ5tUudKRWgYO+NVSV5oQ9IklgNwDOiFSIx60tjtgDO/d2H6gfCz3WgUYbxZ+l
3pKdwLH0RN0oOEVN+fv1PbUWGYCHoTRH+dN03+VmNIyafyEtYB0VNxGci12pNMF9naKk3vsl0THW
ozu7QfqySia0lUc1uTcRXdz7ZZwhlBe3Hta2xkPT5+izulbxcv0TV1INWH+RyQa9jnWcu4juyGRp
kmgLrBzH8oNpj9iZhqr/z7f8m1bebUTEkONBLdgdXREqt2GI9piJvsBNEiIaeL1DKxEG64aCs1Sy
YMUuQp10INvW8p4H8oBkV2An/alBox0MEOp2ER6X2HLn8Uc3N8ozeNxsY3Ou7BOyKdSdAT9InMFi
7ardxLqeEEEY6zqiu1GMzG/7hzLUzel6R1dbIixHM4p6G5pSl7tEaw0wJBLFExZB8QmFxOFUdyGJ
c8MYfo3pP1IL+/D/TAdMvlP+b3uJ/ff8+8/vb30e5c//ZfMo9P9BZoJghTiFojrXx9/yXoq0hfhb
0Msx/oe7F5QLRxXZR3bRWzMJpkTWTbhj+AvxT7wkTHm2/jcewOkQ6g4BKGI6VLvEOxahU86qQgwX
fOLQnOfpB7qDOQ/dvuGh06IrLjqEPO1qHBJllxYdOrdPcRC6VeulcVA2w7GH8zbl2G/1cdzsszmj
XnA2A8qm6qm1cFv9nrZUiKMTEjptWXxwe7MO9BtDLTW3OQ91JOLswQj8xEFmckZ3S3/Gc9GJgG1r
Js0QnU7l/MnPO7M5+nWn19pjPLgOD1JspTX+FPThmET7vz6rmRq3io+o+tYG7gOK4tb1J8wodJ3Y
t+oqjDGIXGMUROvcbUyph6r5Tmwf4hnnGxOd6lyt/Y0A6LVe/maY8SSUeGQNBiwIRgRhmM7Le7WO
ytx0gq9wvPPB3ZVz00t/eimckuNwgOUaZnE4yVY/0N6HhoK0qJ7m4xH+RRe99JE1oIuL2L7DkLSZ
Bi/c61rdJ+oImJx4OvdKK2X1awONXfQT2s5xa6m6YjDYVpY0zIBp6ZWd7qALDDgIBIGNSRxg/a7C
WCAOh5TvCgC38V2kBvXQPTVBbIAKdqvM1/vbbORRU/D0pMj2bAxZ4ODNgGut/bMuEq34YjKOfF1O
TolfaNWFStMwqfssRdaxhfSNEXEW8IrGX8G3PyGiazcIvOJ9o2o4Yc95Z5/IShWmOBItg6l7CPIy
Ln/W8GC74Ti3Ax5uXmx2PkrW4Ml7fn9VRUrf3ztjmjMICbJG/MmMi5jWKp4FdBtcscon1FU1msop
HRFEBZ2J7jI/EnVdRLfDWBfVjzeb/unX5L7Vrru8LBCsI94lmY+7ETBIyXa/nPI6aaEkxEP9Mhv1
GNhnkHX+PNwiA9xbwqvCwmrDgx7MCRSnokNGff6ktMnQxjda5gtrS43oMsfD53BfoXcBeA6ZQAGu
4/JzIhG2ujuO/pcGPDpLY4zVYAw9XmOTgmeENcqh6ocwK8NnRUf8pr8foy4Poo1gdsF9kh/C6Wch
h0GpmdGRB+DbrTBTFYi7EvS1XSRojzz2GLP18QkAW2SZzy4T4ls7EOhDSsEfSlZVwD+rerQIvGhy
zGE6Yo8t/68fJncIkWIrRat94Ak3GcqHbMST/UdhtF2QPIyFbyQPAIU16/n65F5m6OgEiQ7gX2xn
qnVg8BYhq6xPgQIppy+jXsXIo1o4RzKMZjcU7nQKjaYy+ltXyUEfF7vrTVOoYYQuDhPSLRTpdZYW
T0bQIpcjiPOK2UEdCr5YmJRM/ueuzxK7OiJ2XzGHANRk4zZJAha4WUDY1veq0vRu9ZDPosmNx5Lk
KTsijAK5U5FsDecBkEGhyXURKGFNYBhqNnLTRZehT3eyOphS9X7o8fO09/h3T7a+07XZlmnBfu7d
b2BA47H8WOZIsNsnM6yhCu1c0SlS0IkbgE3WlLFvVTgXFEJuXNQU+cxpnGx+s2uUHecOOuwdX5Q1
jtyVChAc/s9XRovJJ/Nk8pN1PyYtysu2E9boSVed3NuwHSb+DpUI+Vv6ypK/Wm3jiH6NJlRyNE/K
MOM/Ohipy+6NuewzNvXse+zFQQ4fTORGzPAPP8KFe7prjNEfyl2Be0P1g0MUv5pj3qAmCK8eixS9
9KDHQR/WykhFTGlXu5n0H2h5w5XReQoG/C+f4zICSnPCajOA0FYmyCwq34ETyGFP7aBi8saqTcfy
W6+1Kf/RmHLG+6uaOG2s3aexXiTJDUXpQrpxzAq7gQMWq1R+dChT+dWO6Zf0C2Z3r3wy+1aeatmv
7yQfNyif8rKR92hBHgb5Qn2Cwa8dp3RQG5IanYWKANRLH4jJgevcqH5YcaswTX/9qqDF8cz6IH6d
qGMbFOPHLFMbGDL49vQ8D6N0bPXPoDDl5EZUkeP0a9sPIM93iT1osY+OeC47PLSda3V3MF8azpgc
FDZDen1vXMatUGoo18J+JqcrE8rgZy53Rk9hrbZjp7m3Z6WtB3ipANMCGHCoTYR4K4SCVXK9ycuT
QDbJexICobQzfRVEvGxSp3SldbHI7pMUpkV1NGpnFsoOHSXZFndVVJODsyplEyxw+VaXLUMnxKNM
JiEABy6hEQnLHPjQUN5HYWxz+GR1a1m//91+ajeG9WS7TUL7Psy6sdjITb9rH4wQoFAAXeRaeOPJ
kXmT8MxTdNwnRwvvpshAQXk32KmQx7KPEStxm9kr04DMnein4oz+EaiijZPw3QcwzYTQSIpIv27k
xy8/wKpCrHiJpG7zxJK7WTFbGIuHIIm0RkdrvxXyeBJVVkUnFA4b++s/m3pH03Bzs6UHG49cVV9c
AgmuLNqcB9NdXASh9AvoyHmGDbTKbM9H10pz5E2oNofrzb6qNP73/McIWto5g00jpIS4h3DFZb8T
YfTGnBX1XW5oYQUv0iyL6QUuRDyfJxUDLRwyCciMr61WNwZ6A2D55Ug0lTyv0buI5cFbxR2O6o2N
hcW896exjvJjrWdAezngk5BVEyvI1vCnIM/knwLAGdOpNzhJYamZzVx8Mciyx1vCCZeBE91DD4/C
uHScJ5lP8vOye77wy7HQtfiudXuDwz2p9CiBVF44EPwPXZ70IgaI6vs9FbFJ0aofnRM2PZYvwqk7
a2OSl0cK6CeSF6Yjvwo5h6Wa5JC2bmC0U3xnZ5nSngFopuPzkAd4XVmv/+X65L5vjpPrtTjOecKF
tpjbOBICp9VZ3BL62tUPbgCbGMdM+wzvC7OSD52NBhcBGWMsGe+QiWR4iLTBssmm8cfKDdrqFix9
xCaNu4hrYAyycn7pmkHQvjyr+/QunNpI4MeSW1SeHvWuxZbiSG3AV+s7E53Nob/P/FLeSlrey9tW
BKrJjtTdOuzOI7KX80uoFlbyMKEF6k5EJ5jfPIm5a1OfxCZ0ZjSoUI3k/Mj8aZKMxKFRWLQiCuXa
Ta1MBs+hzw3Ver/uKzu20/klHVVN/uMObc/Qs6Ms50Bow6Dmx51OIeON0fQgQ42Y6lCZ3BV+mo3P
kVYH/GCeVMX80vTZ65HV6/xCW0L9sVsgoOAfoWQfzYgz+RUG2RCLQp+lMGeyyT6HM17vZzuXH1ql
thJg39C3+J3cCYUfFbsiyOUrlyKE7JKMRMbnX+PQxJbLjwuz0JlZX8xywxWov/K9tZ/6nKDcmqy7
VInM6gd8aas5OrViBu1uqJV6sk5Nhnyme46rmVDTSIRe/VDVYaDfsTUMs3EUQR6HT78Gq2Gly6/8
dRwTqhG+ouyAxgAktiGX31KMRj6/BGkhQw+jah3mX3/9tWFvsOoNoxHJw68Xk5oLdYpP/iSUCWuH
AB7xS57ZMUPq4MfN19tVL5+BkZbLl2RhkuGt99HrL/o1Ar/+0V/xmAl3yXzGMnDoi92gOK1Z7/Vh
7Mv/YMTgYLkyE2V+b80hnl8UEaRRuyPTIIKbIQvp5Q6Y4utyzTWdAVRgyBB94R1W58eSbeVat5le
Du5dhAZg9zkmDiFamsUA3tNrK59lD/UjN/KjiqVilh3gMttA8OIah8THtDLN7HvbqTgD4NdDtH3o
kVZhfoOopOPdhCER5IBQU4Jn/Lt01EgQaulK41CkiZKg+apX/vBnm8TYvNVIhsiVNw4Wav2NhlfO
bzMqAXxwaimt8YF6KVgtL6wxYwd+FpszA6j7sRzcOi/kivY7CKE/stTsiTjsfEjMx1pFJiHcI+iY
zF+GGlboC2xZbfgzK/yOkCyM51C8jPye+SVpwq77I9HITL103NPdB55gWamT/f5fys6rSW4cWNa/
iBH05pXtxkoajTRrXhiSVksDWhC0v/5+aFLn7oxOSHH2RbHa2ekmCBSqsjKzWmN5gVgyG+q9s9U0
3uoKNoTATJtZV/wapGj4JoS65J+mTu9bO5yYzXCRWOvwjaeQPjlL2A0OmxU41WdYmaTNNCVxQFt4
PUfYAPMwRENiwWWtIl+OT0EoFKPeuV30gxJ59ZUutyiwJ3CMAHPzPyqqo+Jp29aDP3NkxfXgjmbv
dSliFTqgzQnJud6GTiaz9QVXg2S9aQ2GxAusqie9Jdtg5MQIP9cbk4yfHV7YduExsy0YG7Uib008
UC9AIZsfV7OeWYkYQjBI/GR2FZ3N2C8zhp44hUzGd4Fw0qmD50bewkGr50xn59uTblssXHyxvphl
ufAKXWju1BfDBNHgsB11gRrH+GP0pGahbqFLyGHkU7Gsr3X4u4ZQFUyueDTtgftoXybmEurzLJmN
xKEVXFV8djCz7b4iVCaKdGxOHqJEpag7nDSBSFEnMegnYsyy+YLqmpL3lPlSfx8rTTv13FZ2gHwO
fyeMxdI1M/kvttnzDJDQ9UsamKLKC+zGXK/QOltpNscmK8O4vs4bqJ9W22wW7971J/3Cq24o+SMK
yVcbHF0LarC9mMQIvuUJJYwm9tVy3aYBIyOJaZlFMDp2VuZlj17e+LB89kCJJXhI4MLHyWPfiSYz
RXGoI8PMsRY2aNO8dNthm7bfB4y2viD6X8LP4FC83Tgp9CRBxoTjiMAuaA1dOG6v5sfevka9nlXg
rQaFtbJkW6TEi4CvZ4VS15VcsvoWKFSmUYHpGuml3+o3jcSBuOnWUr+BdG7YsOPgXy+37ZYIB6kv
N6eitfh1Dw+mx2b+OhSWhhVcMiHeqz+T8/CWVTWyL+uuT8oyZVJezlNFnRHgoNPV1PDMBzTkyhu2
0CzwPFsQX5vVJUsvw6bhnmY4nA4k2Yq4Jz9YCnzg/D+brdepB9NDe879WAv98w45vj7pTM/i5+st
o0xLk721vyDTnGt+0MYOZM0/Foxhzep4v+bcQJHTYOKj77XWkPrWgYqg91DfwUBndOTq6K0xuqmt
YWHSDJ/hKlsZrLa40lrlxOMPOEDNxqmjXUP7y8IslzKDPH0dsEpJhitCDSqg04Tt36za1X85b5++
5W54PeoNmeLHw0sRpErsI0FA5eGSoSZGsi4O/xKYpf6fqTgr67EwwsV86PyMYCfQVYd/Szop2R8I
hBiBPAinMb5jpxDGzTW2lOWo12wJkpqFbAnkXIhWUelcbnJTjq9NtjQ/wW5L+Y2jjbbvxfGuqx9V
rmcUR09OetZrkka1cM6GL1KjObjZMvHueheYCXC3nfR9okJOfXgY8WxIa8ZIlOPQnwaT8VPRSZWV
To62bRs5i/60PRPYr3uKciLAbd7ZgxEewCLXOjqkXVOjsbHzyjHWcynx7QRjuX7xPSDvieO+0Scj
Shm9LBYdi1rX1Ju6llzcT3uFWHrVwhYMRebxE5HR619I/qjv7D3HHbakqg4DPJgONp5VrD5zevVB
arYEAyEY5w6DO49EC5xYx1mnUAMbZu39bH5WdD5VQ5c80dWP3GBPxjzpIMVUNsXTtwwZzY7lyOpC
Rd1wJnf/jeSH/EZudI2WVpnS4Fg5lhpiazUc+TUsbX1oGEp5fQ0wm/mY7T7CNq2en4zRJPJmW3Ta
kie5pYdA9jpa4BB/3X7bFc9gYU6f9PFV20uLCj0YP6a6CRjT3xJSewtEW2ZryJSJnehCrYrZTJa7
SlaSIE+7/baoeK6F0ZdMS44et90MX01X48V25orIFH7H+KTRwXtV9j7WoLf4WXcNGnYz8d2v1fay
Gz/nKKiigu3/EGWdvnF8U/FZzpgiPvmUpGPtNXCLQKheAPp7ohUlwMjVvcUUo7jW5B65HG8QhKYq
51PBmtpfe5iVCZMj3Lpgcy499q8FQ7oan+b/0Lt6i1S10kl1ocD+iFKkF+x0hiR6XfPBnHL0kugg
YOI2sS9y/Ra2RdrPmNWnK7ZAIdazuMbuYIWRTkpYTPMIjUyTnEZGOtwpbkmGqquRYDQdFtPRl+5Q
5tewXHrsV/05oB1xsKQlc2j2L71nrwJLZfaixZXMztkXObRmvXO4oZvOPbRWxdZ814+eXr0qkbWC
c43NCcaIbl6mffHXr8u7t/AUADstJBwJgN3pRLzFKFbPn5s8rUs4yC1TWzssSa/5/Kqzk2Uk+atO
45a+/Z8+GBsESnjgGRisWlL7ForD1VZ1TF/J7ooy65gzSqUQYFfWimDgau2MuapPNVcFYf7XH3wV
yP1/eARsXjesYRtpS0pEX+YbEDDzgVzWNVQvmEnlMN5wdY7wlt77HkYnZ5beH8UKtjDVhcUfTd1N
IJT7jzh5jsna0SkqZTxhhaAbdk5jS06+mgI5PTMtFH+J41BKMq5LlNkFZQSSc8u/eBXywS6ehSM9
97mwZi9P8xjj/LbxnhUtdbV+NOeiTz9Oc+HN/kMXrItprYA0bRcM987WRNs2MF56KR+w72bH1Bg3
UiyNeHOOde+zCAsd/HewzcurkZ0nF6/rjQ+tBQ209eO6J4/N/tg7XtYMW7CMjbTlSjgAS5oTkuV2
qcFkaZHRWo1lwHQCdUjdIoUrSfE42MFDOoSy/2Z6xqRvL+XZhALH4rY1mDupKIvhEbppEp2qClBs
vlSeLvnOaKo1JO+1xmr/VtDxtnmtpUCQPemBOGiVwX5fI0Ut0AN9CU88Bz7+Cwx+TsaFE2vDKdZR
ZmsPJ9zZBQP9cCbpiji0iszymGLrTJTLK+Oi8995278BVOim07Ont8/ELRv59E/N3jVvbS9fcvkZ
MurEw6Ob138weVZHYtWOXvuRBkzY0LNRZj9P36IyCtrlMlNBZca3xWTOXfUYYdjmYGMwNWOHcXpS
6nBazTVe1MDLSeEGjwa2ou6tTAsa7L+xM34NrkIMQAODlQWOFjgK+aiqXq8tKm4Dxl5nP8P67lLm
1Y7zmuaMogd6JyTXCVm7c2sbk5rai1wwJ7I//fogv+lY8g04xxYun8QSfZjf4IArk/koNrvpGadw
EXh/TOY8e8vZiKyKLQ+lT4wLsxO3SoVZJrzdIKjQEv0Gb/35e2DX58ExChFIw797sxIk3S62jF37
vN3tDBbXyMhea6nEnHktOL5E+kBw6gmvUH806PHr5XgdyXkheL+4Wn/AKAoY6283eyEGJTPf6Xkh
vdEAB9KuMxzmfzdDbYf/+lzPvbgvXDwE09+E1J9WgA+m2wn5kK3AKrwBJRHZSdGItX1GDehTcxAs
NET3Gul36kGSWzjZOC4v2MJ65e8aDqD6bLr/hHZaHciXOFUMtLOBK9+uwUTV0osqap+bbEDv+s7Z
DlhW1Ly9m1IpwvklFI1Og/ZGZlUhrRsfsiaBJhYLGNlOcbZEpkO2MEwSq/yaSGbK0xeC23rX7sX2
i3FuAVq+BYdJ+vQwZbMnQ0wYW0PNn3LDaIbivUpwGzZOZiB8OjwhKhHh3+uEnkA8MRKPFNUIdfNQ
BmgV5bG03TSXeKCHehe3JrPHljtYEuXI4HAjofF8hiSHd0mcb5QMFUHSoxkKmMdf7uG/GKn0SZ1W
nWn0EQVR/zB6s5MnF2GZ+tKwbPSgPkW27iKd7VHD9fW8Su4Yq2bM+df9BmxMuagAIWcnFP9N1GXF
l3UbD7rF/bpqqsjZtBKcaP8wPK8U72pY4tb8mJQgy/KgaAvQ9/McBa/hQYKDMTBHASjig7Rj9MAU
LTMokO/MBYPcGXqwqMNa+Eb7mXVpuGlXUOXQPcMpITu4Xz1UYN0ZAZXuW06MrgXdylcVZADGTp3z
31ZbaUrR1OCqCZmG6TB8lZxRqXyxMvRWqCB+KNGS3XvzkvEj9kZXMThd/OT+P5CLaayaLoomlNC3
1QucbHURDICc1LvKLNqqIzgkZCITAfaMf7z0dRe4nkgX6EfjuMkfSI/0jqKU0V9azX7JfVq23PCA
4V5CCKU9caWjWLOBKRzAT2ZLeV5z1io7O1W9pB5j5StXlOOfc2CLJb0f4PhRxttlESTdKR8a8hGT
mcerOMPZVNO/XRJcO/iWAoGFyN00BcgrpEvTOaQ1GLT7hMmpLh6cnKSb4SPXo7FCzCI+qVU4rTJB
LCvS4IdqTSW2HjjnLZ3JlG2jCLN/K5JXe4ztiIZW/+SWap2DOxlFundb1O4apDdVWIPi49Ay5sSO
Fyacr2N3ZxRcS1Zc1qYu7+VMI2o4J32Vrvd+Q4uufQfCP0fLMycGTKID8HeTKMMoGCiOFrbt4obB
6DrSy+p2byeYgbqmzWlLJXIsRqfhOUnTcNo97nl9AOLPC9gZDvv7tvxMg4D1lk65XqB/y34rM4JL
R+4oWAyWZGuj/zpw/xQ9cR3AIw/zC1IVZli+uT+6srOwsW+yj9v9AWsIHMi5lvx7PbTjYu7eLbii
Br/+Dj9dHroG8BCwRcwsxeJBf8f/9GqZxtcUozTGpw0v3Jsw13LNqEEfl3PNTEuutV9/7Bu6NbcG
H4bvgta50sqjS/v6cwu/AmyLlPyY5QltiouFx0dUQHuyW8CbyZ2nrH+0uqyPzAPzhrqgOXEWBVhh
JBIU+J+jzJAD+H678rZPFe2VsD1bIKxGdNPbIG8Ku60NvKpXfHmQFZfd+DFdPAlxsSvMrJgudsvg
UuucZoH2GcGpsLPKS07oYjJD6YBC/U7P7b5u43FNU/6gsdAG3tCDaI+/fm7L76Yp9csBLvDqW/JL
MWODN33LZT+QmTqNpaEvxtRrvLzOF938KRp3teQx57yFn3aYGSaXBgCsK9rawrvgB5p2xgLwaC4Y
aAh4MIMmHhXbL3aNrCgYmTJYszvhcCEhWVITm5yvezrJfoXBikrJX279hIE7VNZj37HYqjb0bWQ5
dCnc711g0I24t9acb5K27ZzJY59Ds5ru5nZaGOBjGgKUP7ZAkLvkgCOYNbdV3CVmNORPc4ttYXsD
yycajTNtidGyqdajAcF+7HHfYCoRz8ui33KrEg29UCvnlnnm7FZ+Hf96D75NZCkAfdIm9iJOFnA1
3iQvRT/nMP6H6AlO8zi2f24Y/5phQeLFOmchemfFqHGG2XZ/32B9e/RgQ8Kihu5GhwOe7dv0semI
tYuowidIpmC+O+bD8PVAAxUAdDw/CTwx4dfP/b98rhZU4FfNRBKcdN48N2ZJfj65jDGnBcvnupgi
A5BMdqPjYz870GkBczUY/evPtd7Q0xh4CNU10k+sLTswDnu990sUmzN45fo0Wmx9nlF1lQNavqWr
BKjMbu4A8YLAYKyHnFvvQ1dSs+WxLLIF30aAkiKQtw3yGguxcU8e9Cc0o3Cafjeb8o0pLucUQN/m
tVBrQKz/icIRzWaFn5STPc1JOFAl7pikK/0+/JscoEiRURTgNJ+LsYe3dYDuMRffqP8Gct29FMFN
O1rbQ5Yr3JSOjtMa3XSUbaAX+tdr+5oaob8udRBCGVaXUSWwOV8vbd+ZGPLWlfdBg98EEn9ri8+u
c+0wXC+OfOoiEGN7QO52MWWuUWFho3vJfvNlftpgMCIw3qNK1P9AWnj9ZXSaoBr4tvQ6r7wBkwEJ
nKUdue5DvMaf+nqiK/HrRXgz1FevAqQbqqGApiHix7fBNUpnAD0M257moKPxUMtRN1vqeu4SPHqU
pymEa9MMYxiTe2aNeNpzrrTHL5jsLOp1A2IKGfUFhcTKdZNkZ+VV0Bew1NxRO3tc0iF/R0NrpRNI
J033QNxmEl7+768f6iri+m9pA4QNjUu/W6Z0auDg9WpG7pKt3liMTzsrM2qbyH8/WN0SZqc8WP22
vRkhNKLohO7UifQGmX2v2oO/tSZSTDx4GiXpRxnxSN1SNmdXAld9XFs3SIwDzEzfMQ6m6mkTxo47
R7Y4d6iCSprHyFfFcIvRji+ci6sMkt/PI34lpnHakgV7wleaJHvDw3dahBwohjFXXkOId/HKYL10
PgWL2ZbOxYex4C1xArg/1qdSZGj774ZuVMbzilmQq77ur2Nd6FaU8TowdBkMDj6SQ/niWk3Kw6Ul
XkuMP7hyU0HYMCqPdz5pOWsPqeMAURyHnNZouVMeSgfgmLFmETZO04U6L8QaMW5F6NbGbcrYBRyK
AjGTDR+CkQHUv3OI/Om2QZIBHQ42IJjrz3vTx7pldTG0fxprR59Q7XQBjWfrQUAH1WsYWCX0kT4X
3m+D788frw8FpClPl8rU6q93EblWXkD1bZ92KBPLBpP7RQzw6KB+XWnuric0RQw7Xl76b4L/1STs
1TbW/rA+/iXQ3zHdens2M+UWNEe7EYOEVFdVRUn+BkbqpEMxHLwJ29joyNdhzvB9B+TAC2S6pG4A
GVHXUFTstZlhTxo3hLKga8G9I8vIUs0L3tP5pYnYS0nvSRO5d52OQ4HF6PVT951VwdViZ8l0UJV3
swRjXTEgxlRD4R8VNCCDzm+YEDXyuMzrrDJ+EyF/Ctc+WCDMTFpKSHWYBPT6bcylL+weAceHPURR
jmiG0y5YcShXYR4sGTFMs07YLdi50jfCTpXi/jfxhY/673tByhmyH6CNozDWNuGvv0pizaWXLuX8
ae+lbKwAWv9lduyjkP34689746bl8vp1BoCTlmbKR0B4rz9wMjw/hXKSfsrcJHecA2ZXFGyxtYBe
kTI2WTR+mdygSmLVq6RDiEKsK+eDMMEoZJzhzMIfv/5SP6mdaA6wBDofpDfw85XVzyVtmKbKPjGE
SkeSBbdP8j4Bj570d0vQtqZ9awysCVPWdYK0Xu8ZGrIQLryt68pB171if/Worvvc0G/vv4SmoOjt
or2sTHqwP3ZTggTl0G/91y0B7Tb2BXQy2n07tz138F3EIOHKK2TUDplHDLNxQYJTMTG4g6xiJsFD
F9WKYVapEbTe8QfRJMA2376pB4Ze063fOjqtjK4NM5rWfL2dBjdv4N2vV/ZtLsChR1iCKMciI8C9
7M32GpSVmxF9gue9sqxkoMZzk5sjBimBtzBwAANbfdp//bngwa82NtRnwhwZNmOSiDwm2uXX+8xk
/jC7fbTPystWI4SbkdYuTR8sATv6MIrSpwMqzSEXHdYpmpP0hDAva97bWyPEd6i1IKgF0jK+WgNI
A8hqGoL67H2dXbYAgbqdxrgKVCWzIwoAju0hy5i3+ijTYFrMQxVkmVtwv5oQGM8YbQ0BmjngGqhj
06CYz1dTNC10Wrc2S5nixBTF7tiOBKIoE9KGPaCb0F93YKtheDmjDuDlrdZ4acGE+pxapffaxwae
iagusMp7+wsqGeh6p8WrnOBFrInHZRy4xtCLUzKuKO7uOzuBuHNZB2qhd5NJCwiGVJm1bRnXnsib
4lIuUZ08WvqGoDzwIlSlR5GMbbS8W2SPsoK0Kde0RODMNRU3y4hqZ7k1e87IfHSmJDfEaSdzeJg/
zMYfywL+1Rx6RyIvwteqbIxP7mSaeAkhk5FLeWbSK0nRJQ9xNDdP0xKqVU8xVEuZnvKRaVTPTH8h
FlbFoK8spP1R8A28KCsuKRynDlawqDnER9mpaQ7hHl3VJLkPlMiHeLNRkBEaCynscZz7oEsPylmg
Ch5I6bPCuWUQyDLITyl9+MK5M7uIovcJ6lmRd8B9TWD2aNaGVnwZMmYKfIVeY4e3QystKz0IvMSG
7NDaeJ0Fh12Coq5BIg+zgRciRTIs4oEhdBr/22DXXZezkw0MXimRZyOGjWujEyElWk3XGQcuqp68
Bl/OKgZYkuM/WycwLWq2Zxb4E5eovwDby+PkNPhvyCI0it+l25SLr88YNzksc3rHSFapJCk8Xp8x
jnbt+1br3Y5NljtjXLZR2hSfrCAJEHdUTGS7wRwm8nwYuk1dRhLnOrhbwc1UoudhCuCcQ7hVRMFj
C773ME2qBcsdrPRTWQ7IRiO3SqdHO6j6/pDNrn9nsgYMCMKZ0E3FXdhBl2rEgblgDKsZJP8tu1S2
MJr3BbNM+jujBba9YCXb5kiW8/FL0oulODtePlUnaBryI+VS3pw64M7ywOgKEtO28e3pFmc6rOIb
J4kYH5CkgTrkag5wX7WUmK37KKrbd0ZA6hCbXsp+G6psOk7Qzda4zsL2CDezie5Sb4T67xZ18EBx
gRv0BGwS8rAieC4xj30cpDtO2Io69t+WH+V35ez1PvKboHgnq2jATDO3XmZGrsRCyS9+lnUvhmWL
d6VrzFa8KjdXGLCk0FJH8OoMdc0DfFiu+uPsuWseHQpHVr35AAZn/BONqXOhQVcdFwiWp7Zls+IX
FN7wrBbYDUU2YoC1+cSISJiWkTuANEfrg1oTl9FMZbB8Nkt3PSsIr5iOW2X/fsy79gN+j/IxFel6
FovyPqrQcC4Js1xPTdHqVhzsRPyyRX0xoSYdLcjhGoIKHlHmpjctHflPZut5fy12mH1OeiWfFihg
Dyn4+W3ZS+a9DF2PB1XeWAB303ryGYHH1bcW863pqOG+KfL5fWP31mmdZMGAQxdqkBjbNEaKufzT
hpN47pAGfqhcU92BsmfvpsDE6MeQRXcqK7nem0sZPQMbl3dWmngfQnvF8K9AkhSLtAzvzaFwP5fe
ID9H9GUuaLeMw+jJ5MaTQ8ttAqtXD8UyMAkcQvfGHf36uVVT3TBvRdLAWEbjS2rnzUPE0PoDihX1
bOEZc5xa6VwmvEwfbSfFTm0d1+9CJs3X1M/B8JbEODajkLBeE+urRQvgJmgW2Ne5t7xfbUM9+inm
vxattdsM24bYSdblvmzzsDjksnE/ILcL5xNivZpPwYTEAB+4b1uXeSRhKINzWIrk31DML5g8DF8t
rrdLtRRRLCgI4155xMNcmJ9cAvDJmEX43kuD4MZZ8wZ8vecB4J17n0LqTlLsCUOvYxM29ZehKjzG
BHZF88DWhIcUtRPnxNbzxEDVYzMU1kMKEPVlzl3jrrNleGAkTXTrEU6emibvYu7M+gUsCjf7dSy+
ZLXIMaK26/lD5001VEwcz6KKXkY8TaOjDtVU1l8JqJUT2/xRxFw8AvIqwtcY55ruT0ZnD2dvbYtb
gY8PMSNbxRM9NvWET4YTr6gBLwMy8DiE5/7sT3Dd4qRqLIEhYD5mUPAg6M8YL6dV/5cVqPpdRn/w
ZEzVGByTkRkUcQr39wS88TIVNLTmofmDiQ+4pVTWN+b5vfgICxCwivlsDIE4rBHWRzCrWuPWUnjV
PUAGrm54sNI50K5p35FRYLeIdioZj11ncyVnzC7LYoYIEV5rpAExahjzizSM+TBF3vQdWqTxl4GS
Gr6ZzF1MPsy8/MfHbuqmyAz3vlmX7u+oaow7AWeKw+XOj6nrTHdD3hdtDIe4OlIBd39N3B331uL5
n+mzdE9V0pnusc6EOvvL5L/YVl/JY5IY8i5QXoDknCTwu5FV2QJy2iq6XzZC+1Pm9fljNzvMXmNa
ZXtshRfUcRRESRb+6VZTeLB7udDdYoXvUKsyPrjBnidb/f5jg9/UCSO9LD9DkzQ/pkgNxrgOq4QH
aoglsAA+krYbTxZNjO+NsxB+otx5gA9R5DELb95N+AWcQmeoPgH0Q+Od1/BL4jTpZ5GaXY/qAEeB
mFVon62o8M7FbCEtzhNZXtImzP92yf5vAmPJvrq909+6iQpATiboZ/5ql/Gc1AlHE/ePMx2q7i63
85qpsRXtBVckxyJv83/CNusOJUOlnyRUXewT3PSGYcUzjMFencBp0/tqHdv7Ll/e8cW/Fb1ffetW
5mj5KW2uhhngD1bnqBPqwZz/CxHQnXAVo/8CrHWX3JNnp5vSKvamvD0WnuE9uO3sx0Fr/g0G597P
Yg4OQemoyxRZCfwezu4xl235J8ZxGQJWr+njSqjopnVH+ckHq6TjwoTBd0Zq2Acu4eZjzbStGz8y
VmxZpXuZliW5cfns4hiMrvExC8cReQjE6vI8FyLH2iYNs+K7QQoOxbpPfBoRax5SUYrV0thCvjI+
gXpG4Ff82K4kavkhRyZLFmlHaZ4O73c+2laBbrTKHZ7Ya6F+qlXrfBzCXnMtBQEFZsxWooVKZNQ6
WWXR4T8p2ldlxPTrdFrzl6BkL6tjgZEBP+Jt2DfJlUZBNsEQ/vFyqGOzHSqxxLAUEQDNuUq7PxIv
qhg7tnXrorVGO0raH3bFbVR7tfttJ3fPhqKXfegraBnHZRjH9RGeSCpvZIJ+AhQ7bZc25tT59bui
GtQ4xGnkqeI0YHaRnYxeOsxmNGoYk0ZSL+F3E85Acofu2qrubVeQ4hmI9KdzF8CNfXKnLin+VF7a
qBaYo2/yj3SjE8uC+S1K27wHoJ09/wImlXZ5PMCJgK0zoQJfTmpMcCgqnU7gWZlXaZudk6ng4oop
0uGcjv1M+2GXUBVMecyOA3NN0P1cKanRVRXRrWu7REhq80p9hzEjBoXACrHFPz+aVXYbisfJ89r0
bjF9jlgY6GkRIkHFB7FXrEyFzKcgPw3FNBgXhLOi/rBLy5leptsTjEVFfLRVyFG7diE1SMYyBtlo
9f/S7NfqJXOZdLkwe5XmegocZaGCbKlxbhqabbmzgioxIbyIQx0FnvZW086jihIXd7tT4nD5yXfk
UmzhiUKLmh5bMo2mO4O9VsVhDQ3siy50Alo+c1MuGSutxtuNgKxVFuDc17S/Lh3tSLB0EAuKM/tc
V/N0mBDh7JoHnAH03+16j93BoJlsTarLzEl3Bc2Sq+NpqyPaudYaGs3zmH8gil1eaw4vVZDmxpsb
LBtkjGX34l2ksn0b4YS823qD/vuNnryV52q09K+VaZXUpQ4+4WzdZsHojcYtYiInByULWJrmQvW9
SPt9Mjay+VcxnE0W99TF3QjEjMTMbO9WBs3NI4IQLn9cCCFSck434wXGado91JJsDjXPImzQ3Ykb
QEP9VRPAP97UklgGfDY4Bkg+oewJC+owpHctP2m6kN126bIJPvmusdoIwb7JhKcnsRnRKLvKYA6n
NtWBOoV6jst3GIgpPuVBEtZewO7xNX950EI6LXVkpAnFOr1yxG5132PRMa0ANBeczgYGgO5r1TEw
cUZVGhijTfvsSk8fN6+E0bbXzP1uMLUVxVftkBOZp6JTCy9mZ6k7m9CDieda5NJvujtve00/eN+o
4ei8V0mzQpEfs0i/UMaGr6X3UAgXS9sftObAqViCwu80f5/KQvcM/Tmz5uJSTbCQyH0SIReyQdrH
fBUMT0vW2KrRGtHz6w1EJLil6K3XaXnl12XrdDImSgXNwWTXptWRY9e5n2kZ6v6yopljZoe8oHJ4
nFNvDgcavFf50C50swpX67z8bhypUWaGQ5ltXNJ/mV9m+gf912YxMbO5b6Kc8F9u0s2eaYw532Ki
79z/EDxG+RItwJDDMv/NxFbL/GRCQWmJzlFWVOcBk5nxb6q2/AvzQFJvQpAXWeKjmZUDnJnZkQgB
etkV7kvGlITyIfdhJ54l9Zj/tMUS5SMdpAfZjUCuKq2M/IvhMbQL1aMy/4eqvx26Xcc0bIqUsYQ7
xSCIMdcrapfM4nnZm7di46OPV+Egbk5sybodtFoPggwIHGrMyge8C3PPFo+SU+v9PQXQwb/h8Q3K
IzylC325iTH3Q3ulpG0oUJ+YHrcdfn9aaaJa11YfK5Sz1ZfWppXB4LdlmBczXlwYQTm2zloQsUOW
xfVf4ODor1MaoOqXpQqR3CYM7m2pB6+qsDaa6E5sSySFaCutBgiXhL1A+Tj/uUmvrJ5xJPiYbuTG
9dpO3jDK7cYWKLkJXDUuudz2jH7R97wDoMJfTompG5CbYHqL0fs1jzPt/NRGYnG+9x7C0Opg4tgx
P0WbrKKur5z/TWdiL4FmxJYwOOz5mMqm9D5toQxmjZYN7CjoJmzrNwBFt1HRL06L1IGmUr3+Qebi
AdgmOM8gq7JbfZDAvfRXZPavPqntSBdqeJ/QaODry4pmRxMnm4EEwI/mF2/bBNhM/wTTx/TDk8Vy
kUPZ1dfPOlGuE79qe25QW4x2NWPbsQViHz0ip52xt5o9ZmGCpdHHMcn5clG06Ne17Re16XqKfNLq
SGeRNFL9cYGMecuUYtxyDqnA1bgin29E4QenXVbTzQVeQLejX+pIADSoc55NorW0TFdoSN0n1XTc
c01OpK98X2/wrV/7g4+xJLonOjIuhotsV3Ju7y3ITI0p7y/bv2rpGk0mbiAlpzrc+FOir+e86jOW
NWgwKCaTuPKdMEe5co1oBhrwKVcYpCS/V2GcvN5xDJ0aB3mT5HXvMNIc45OyvAP+DDt5sXosmxC8
Rf4809n2Kzb/BZRfmCgVA9Cc8U5U2QirZISCAP1uQPI4YxrNAL7cL2520Q1DSjWm77hSC0Yw3tK7
1cdBMGsPZV226ltfWg1QtiPdigGSnjkuwXS2rEW3CkxayKzMJtJrxkgTzX+I9EngeVK/JH188q9X
jlH21/v7CvKnFKB8uQo/XMLVRg/YGxB0LfUCzh0zNajprnKbRDD0YznvXfXt8kKG4ztp7IDgkt3u
zb2xWesgiw2atU17g2CUptNdAwOIr4YDJdvGVeZqOIhXULaVx9GgpNSaXYyE3kHqpjQ9pk42B4Jh
DVdiLy07bbMWhUFk2J8LFaLvxNfjepL3bbwd6DoblZM8prkxr4iOad033d+9hVj71KBmGJcj+jyX
p9gzHYYh6PefV0bgqK9Q9q/b66qSTNMGc/pbEaFlrk5+0OeslelKHXUziLEkZrPvjhyF1gcHeso3
iaWJOpdF3xdQyEKTMb2p1DdTM0h9Qosk08qdfKaJ7h3bjS3QY6zJEkqjwI2AjnVfYEAgmHsAv/dK
xhncaEqCp12HuQvddh0yyirNdLA3RSHyoJlfvDeGjB5+QnbcORG78Lc1sUYDj3RNSpcnIbqud941
JH04vNWFoUWgFlcw/1/aVCsjY3FaHYDoZ0i1OjUwkxSer8KRgSWq8YCUMPAV2RFdndmGiXxYBapx
EGdsDyq8kq5p9N6kryVEuvB2NJw86I8/Ol84OvEmrM0jqSNp4Ys11zR4uxHHaNSXt+GB/3hHFULm
wV6hr3R3fUHMgtCpWFxhyy9CeJoMs6e7gDCYqp82y4dGLj0bad8zsrV1oxe1sMNfqoQh9ssljLAq
XS45/URcBUanJh0jK9PHZlOph6WpD9m+rlAE9UlBvaiP4ZwofXrNiXDixVEf+IOJOyZE3uqw3W1A
6VrMuQBGTqfAMde6wReBMdfU59uh2ysP2KrXAqSnW3y7h/18a5vvLg4Qo02+1V4mLdB99DDtMpf0
P7aKNG2g93FTF5lizbZLfj/TmJptz05NjB/r1phbrAD9BCqyhIvo3Jg5Lhl7wDbKSZNUeXgGyT7s
FljVpnLc5cDBpp8MF0dH3b3l5y7oUuSh3662rcVcq0ZfOXvIRuqsY/tgZgN/WWzax7IoGv5t6z+j
mHTbC6puZ7KYKqmz791+wGgdpD/3WW4R+U4DdqA8zLbQ25aLsEBgjba/sjfdccAScAEwOIkX8eNt
btYMqez1yzfdGbwphkpOCrX2htYdM+pbE/QkumMGcpXZYPiogyOsIWKTMcZ1G6d0toDxgZzMNN73
+vYeHBXql76Jp2WYaueEzb4l3VLu/SKPoLTwUZGY9V28/xvwgX5FO+WAglBf0FbvZUzKYQxj6kFV
2A5F17f6+X9QCTeJqJgxILC5H2cNWGSbv4iEdUkGZYG18Hm7dGT/yqqdyRx2R4fNpyBLoPVpJtVV
TL5phKHp6q2+3QP+BmiAUV5FaeuqFdG90+m1Z7A8Nui4dP4/zs6sOW4jTdd/ZcL36AMk9onpvqiV
OylRomzdIChZxr7v+PXnycp0j0VPSHNOhMOKIllVQCKXb3mXC/uf1E5OWoQK5FYrEbqMdyxqmYlp
JbbJ8mUdJVznhi136xAtBIZBeQOo0TQu8mGsbNFsQDUVbD5FgxZLRc7VSe/mQsfkIhQmd0T1Qk4y
kPJ8pkzXeLuKYXS0OIUz7NeDBP/AvB+iGQDTTq8tclWafjAi5Oav2K+qaBPbARXMvUt10I93PscN
z4Zk9FIbUjO5NJi2JEmX/v28CIk+V8GuProRmCTKdLrlkg0lEKAIwxQSVyElW6oaTBjvUhoRF+gt
bQIZ5Kkoqr/Ij5Qq0o+dRiLrMrVT5Nk4NdRGCW8i48ZSPDRR9uQ/mnr7J1YOOS0ei57reuyMxF7k
3nYpt+gVp2LNJb0obKFbfVkTy0W8DkqpZG+q8CmK0Ib7go4NKb/PRiYfryp3mWlzKZOpM1Tjhc0m
n3Dem/Le2HqACcmYP+C8Y27zvjWX0CLqkelMnXUS5aBCbXoKktfrqpGzt6BZT+CpzQ5dF0Wx9+dZ
hrEW+jnyZFL1OdfOZEycRxbTnL+n0sRBvkr8Vwyp6MUOM7l5awgEdC65v6tUIFC7vB5q4FbyOE+o
YvHUfa+XWBp/iRKx3AeUEz1n7ykZRvz+5IZHzW7hjNOSC1qDQm9AQKJlXKLqXyoBMhaAA/fSSgBN
bxrOcx3oQ6TsRdrm9LYu6e93oGxY8ZdFp1QPIDLLIert3PGLiv4euhjVEbihTAd0RVMzlcnFZKyv
X+FGSSN//yeRWAkesEzJEtV00CVMNAnXrnsBTgx8t7yQ6nXJpYmzwRenRSzmKcGejiHVAgFqIivQ
GUzEgcGr1F5FvZL0jzgRZ6LUNvr+rFZKtwRzf1+yfdcw0adyxdgHBGigJTEAX0qOlNYT06ejIjRo
IHUPB5TNIG1JU6wjQglbN91YTUmscgKi3U1QOoxY6krofc+fa8ljXYJSnnqtEg3oPCWccYnRYtYr
+5+up9QkdTy+qZvkUtWpku3NMmzA10wyGfRm5VeRJOhpMaVKRW41tjv8MCmp99TXAkgkryCW2UHP
QYqAXUOUeVFEzUUrqXw4DiTDsne9CGPQo77aHi4DCabW46CzLG8o9tbF7M5ggANrPVCjk/i7ApYo
61LJhngy+Wf4WCRykl6K49TGeNT2hlKPtFxyJTZfqfeosoAG1apF5GeU/klKW0eGGZ3pyeBY4pz5
VL+saO8ctI5K27KVcVD3FxUvLYxHvXTjdt2tk1NBByaTKrBvKpLSwHAix8tnmkCHqEKqsEbrOxnI
X+KVAeUCbNNe6U5hzE6V6Wp2B5/QUeeSWrRGxQfWJcUfR/QK4mPSWs6QP7PdycAcbJacArhWyEdq
rTRGKIaihBlEoDzgOQEHuBQtksLwUPQLhgum0ZHCWMNB5cy141wqZDk0ynoHn15u7hpppReFH5eU
gEJquqw+RymqgFGVsR9ITZnadlWy+qzM3O6pl+sChDoANFEnXPp4PJbBgKggfadLKKpLzlrWxwOj
ySNMVNQXLH5FEwMihMyIK6XqsNSlLGbPyCM55r6eq36dXowE2CgZZVBZ1nKzWdA/iJm8EkP3+wbW
y+I+oEcX9qGslW5RUyTfls4khjr5eSWy9wNuRoV3ToQ3uQGUKisezfPgA70idu+2cdxn3rC23+Df
1NNyQCJxyx9ItTHT9Rp0csdPPQwKJzhAmEsyqkHbZvvHJqI4dN4mH7M8WY2y7vvMr9rbqQUUlZzD
gkz8aU2m0b6u1qouXiqm0R+uQVv3pfDGcDp5WY/DHMW81aMcD3Tqpp7b8Vezabv6wbfsqDxHE9cH
ispGMqY+5yIwVvfYb8I5U/NLxqelY26dShGt5rmpzXm7FVs2HfI6EyCDauETF8Rsv8BNnLBedwMO
QSMuBwv4L7tP5pvOnbyaSg35nXVXbRWebA3gLu800NYbd6HY5vo2SIvN7E5OHw4DzZIAAl96corZ
gAWa1jijGKCHi5U4ViAZtEtpAS4GdnrRnNsQ9czKxjHYMmqP7uHWzSsopCDD73BHC7tzln2dwgjK
dim66wjEJOwP3sFkGeA0HWB6cRdliS3qnZHkkx/eWF2aDt7Onixz2Q4TPav5sahxKnyt3QpUSzgl
7nyLTOVYn1ZnFRVUysK8SjPsoJh73fTYxPAar1sqns59WPS1cevW09h8DdiUm6+N6XkZNVCUM9fP
5QbeKT/CrJ2cadejY9NQGTYD/4tXzPScACp+QueK9tVO17GVfApTRGr2uBzcyUCt0dtSZrVv15+l
eThTvBsXqm2aXKMKhz7SUsYdyBjhPQGSYWR2nROuNSZ2fU6EACSYnCFdS9e5imm9VOuuRK4yv6/V
tmwAYmGpanUZHSirEF/JHKVoQ02fAirtJAcqRKpjqTl4RtWSCqBQFCyF31RyLYsNIP5e6ZWoD8GR
W1Y02f1khUx9imVdVI/hXtHV0b0MGIhzwApjHUTrQamg6ANHlTxVizSyRXvZm23QZnsg1HLhjzWl
bASGysyAUCK2zf0YTS3uy4+Ls1VGcMwHi+ZFmvoyRdoskH7fethkNToll0D03zmbDI4Wq2V36xF3
qj8MTRBVX9Ih96LfZ2TOUWA0J7N8NxSDU/+h2pvqblddd+ql/q+S70nXOaXC7BbmIGgG9cUL7KZ8
PdZUF8fgBF80XuyDnUSyPpGrvld6iUpiblKA4SBGTas7d8ya4LwuA9DMyBRQRh9ba4wLhETpRsOa
GV3SiR59DWvuCSmQ93z07Crafh0JPNDs9wBSTnuk56gXHO0hR3rqVRQis4xz3Re4VEzv/Z6P99sr
oD5WON0mVK+8yUCscU1qHC4OaRrDut63DWaIu6U03eY4dm3X7gBNCQOtPPj0D80SYnxOEhRnhABu
kJ9SwqKTO8xJcQ6HFXgSIG8fX0wzEc+5abTmA+bz/QHm2ELLqCh+y1HHfBmChthDBONXDp+hOfib
uR6j0I0QB1sTvrTwk+GWIiLI2G5q5m9TSg3uiryufo/bsfdQApO+CbJpOo5zyEIcqC87vzfIb1SH
HmZ1d06mYvnaOUDKdsEmZlSk+rH50saN6O5WMEAHn2LKc4ca6u1sZs4dhBW72m0z7KqTcMv2wXOX
7At6NO0ju1vBU86chKJcaX9Mms648iP2edep1+lKFNaM2CtJtvkZzhe7WtHUwydi+fim5+EX3S6q
R9s/xGA9rwXV79+RdlpucL1MQH10GIztaEEweHnTiy+0IHL3XpDmVWCZ58zaJzS02x1+JlTILW/y
zrFPpLdLaWt51667pTkqWkGcAQYT/Zetwit1FwsceHcO/TtwFEWCUo9A6U1kZnsPxJpucYV/fH7I
SJDo27X1tV+m9iGz7Pkui2Lr18Cs/c/jbKVf0yQfb0A+2o/zYjHLQi86hY0wwS8Vzo2Y+zzYD9Tt
l50wo+7GskT9G2cbJ8OEKtpvhoVVUBKz7kj1PuKDnfwakQ8hpzJnT5UZlqdBDOHZdc3lZNuL+VmU
InmJUtfbu2GenmZji94nGdgdfxYFndhRLHuj8tqHyrHZUlMjmQ4g7Mr2bJd++vtSG9ZzH/TJcswn
s/sK9hVDBJCNFACdxJiaXZPH7CxRYy37tkNoEY7WKsVD8+YhGPC/PZqjKMvDFFbYzQ5mOp19z59f
s5Bc7IBVqLkXTjQBDFmcW0xu8FbmjL/d4hHcYLK6z1aF+dSYRaifl0t47VZlDCZymOfoGuzmGB/Z
l+rnYFzju7qFrnFsiODezXE6/y6aISZ7m/BT2tlZ03cHbsR+tiVt/8lcoC/Ric6wVG/iJbrna1HF
jKPtBGOo/FoYOGB9yIIJyRrecQpkf+CPlDPzFb+JKroyjckbP4YrYCb3PpgXH8lC0u8t9D64AU9o
ydHAnwDRnwsnAdCL0gMNVFTUDOzyRuo1dWTZx22lFAyjfCiXRwTX8uFezMDwr4HnNNY1dbTc+rKu
Az7h+yCcA/clRsgpG3e+xWpjbxGUjJGYQ/+lfDRNUeYc/CxIcykP+Wp44WajMQjVNntM8y0HSTSQ
0RAP3gBX5nwvunU+lFU0+veLmZl0omuYd3fzGtParSZEUs5iTbenGm1zf2fmbv+UZiEiunuMAhLc
P5YKSNouM2mwX61w1ep9U9ArOsCJGFDkGuPWvGYaFPZTNhbu9lPa8/c4YSm6hOYTvkHIxpjsMW/4
LqJZU7DQ9fK0Gma4YPoToYVUvCBVVOYY5vzbUud/cNdA/eT7LxPgkAWTE+F1GKdSneV7ULKzbCKo
Ibg9JSgZinaXI4LEtpC4TcNO6SbOtNRXpUDTy+B3JoCNOG6kWnXkjvKfpohq/lA3+myzW4D8X1T0
J8te5d9dXrgR9irunnYdTjJwLhw01j0x2vwsg/NDXqTlc8fBAe9260ANBUo+zKx3PKloWPCXENU2
LiOgumE8o0cWyZpTNo7TC7tQti3HKQOxCLrRcDo72qXqQg0qtNyYvwj55ig2/eIhKSDSi+ty7lw+
HhVVU94eacVignuze1zUtBR/hcxQF53cLg7D4mOlBmLmFF/WT6xdrOb2whpG037ES2FK15sSUJo3
npjdrtPeekuPjcC7GPERbqByaFk4Ry0MnvalTLSTkKO72lntBGbtSiuPT7BpvfLKXfrGSY4uzRqU
U7C6N4sUHBzFUUylRNSO+V3czi0PbINmm5rXCaS8LXoqHC+1slM9OUW07ek8XUT4ihmJjncR8Yn3
OSoCeSmpXbmoKWnVff0MWFS9/MjGIaJ5r0tKUuUOiRLkqfukOVKz3mz7AXB90Cz7kDwUGyI7tzZC
Q+T05PVtaGbgjGOFQP6ia5kE88iNRd4yIhozaVFvIjliY8+by9YNxCvZYa7dGrsFNYUMeIs8GFFZ
KLgeo4HgvDzUSFV1ybGpnZaJ51iYNNdXPWJxpXGVRzR1KgwgL3JC5HSWGd2keH/6yxXWGugrHeLR
8Pv43pwEHha7LooBvZ7zNZ1G/6Ex22VJPtAwLemfCC93+fYG0RRGo/FHGokol5PlZNdpQ0sOnH5A
zmHuJnsNnf2QNoN11yuFRDw4IDDeL0PWuldGFi7xMRZO76WPGWg9rhGN5Ya3/mQ9Xwhh/81Qc6HJ
QyBiVdsOXAMPsZzv1zPfjnHMUtRPE7w8p6NDLmzDpgMP7r5C0bReIHIiOE+pe698O6glyBpuoKx8
1mS03BLlEEz4YBwKrwGv/2JgZBLEv85K7BeMmRHCzVb6JTkNHOyjwYSX0R5ESdXX+HWbRuXvOCQI
jK6XpjcZ3Ql5KDpWuLrI79NWSaBjaB0ubkTRECSA9FnalLmTy0fwdwmcAM/ZWbT2rfaYOOB3y10j
JkwzkLdFwnNPSZaAEwB2Y0OlCaJV5lGlMUlxlWLopcqM1nlrs6pAk20H0i1kLmf0tyP/iJbZ3Ay3
hWXZZfjnG1csKRDvjAZmbEkgMyGCeoBY4/APkeSA1ONm+XP1SXc4YruZyua02G45wdIxmPV4rjQX
CdxEgPYHGnERDNIeLdBdpA8L5aOoe9yaHF8joMp5g5dJlYUtJVBwLxcxnLpP0rq8JU5d0A9dvVVS
OTWjs9/iyEiHvVGOF4lLB7hy/Oh5sKuYnWh1D0j5aDan9g/J3N7Z2if0U12rvYI4I7WMRLtelILN
xu6igzuhL5GeIeyvvF3boETiQiVFilm2HbXOk2Z1iQbyIu0y2sh+syedwceJuKj1st96S+adR9G7
pFzXVQ6dEIRtfJGXCZlyq42Ll4G83U9c/r6n8KLYYNq4wvE9iNv5lrAl4e0vUi2d5Gnmcbg9aE3W
5sLqV6hA3RTQqhUaivHjhfg9Z5Wvx0tEMF0puoQuFbw3y3Ci61uXTrA86O62hkFp6qrqvWu9XFhB
smymC4L/G6r/G2dfrgZ4DfZZFuankOLtt7xChFF82QbMeGzOuIIAQvQYdMEhZTcwjf1Y9nY2H6em
rlkr4Sy5YklKqxe9LIVh0LMVQabIz54SwonS2yW8j+Ua0jNh3amCABw+yRkbadykr2MdxOX0Ps8r
WUDUQlwpB7CHvQgbNzH1j0cdOZK34QzFZU5BjJUJ4yirvOHLOrSMob8O8WMV1yiMHQlHgqo+EYow
7Y8aP0gJQp40oEE9SIVqCw/rpCkDcLmcYOW1CNrczXaNOY7j3UAEX50iz81YUywXJFc3e0KPWbUZ
dZVe9WS0zKlGSynEqe9gEIRWZljKb9VYBktJ0JMG0vrY9wZE3vVISUmOlJaw9sYGnYBd3icW7QUx
SPyrg9YylX0l0K91fTOkB5CTw3TMooQLOEh2ONs5ky1HYzYlakMDLoHsUBXKTLb4R7ZHNPh2FVIF
650AokKtOcCwlQNc6/NGS2yvQLNJJNJxR0cWlvNJo71UU9icE/QW3tnAkvJneJ0AQxUTdymp+NO5
UH4FFUXgbjuNIGXr8hgq68J8uMjQrqPRoyi38BiaW0Ud1uUoaIdSIjEoOy+tb6aZ864+0PMAZ1gb
eZDMqKNvSEqMt/FWSlhFn4UST6Jw8o7ZXFBUBYha4BGqya8Rh11LTya/6q0iBiqq8aDDImSLV7XZ
sxrX3KsqpIO83mSq+6wv2MdHmMsalGZ/v+Iq24G5y2XHqhB95KOiWxVFJ9tD9Ro5e5fs2BC7OiOb
Hx9dLMTj6RxQUijESWC+Q2cXywHZSIGlEHNdeErLwRsrihv+uzzNl3jcg8lYU+MkUooliB3VvgTJ
DmCcWYFZTI0jfpdOcxN31wIMQnKd4FxIYNdQrOYLNLjGNC7OCJz4LY3kNaQD8GWSYrqkOKkZG/TE
dLdIRzGBPVW07LTotlVzqIorPZjCQBenOwaj1WzDiS09YIPvNkOGgPrtwhx7+pq2pHWlexgCcf0Y
+R2yf6GCJ9q+18imhWpYDYuU+dkvA1iq92taLlR1FRRBt584JJli+oXu/KA4IJ/64CzAmTQsXWtZ
IcsLaP0K/6VtWHbgXxsg+/AQAvO5Qc8kJ4Z2BR4Kz5EnpLphbZBt27dubNHZ22tctF6MZlr5k79r
2tgymoPG5MbqgdGIlZNM9VXCBmkuOnJjQY1gRZH9MtdGULLX85r1ZQArQTZ4VvL0+BKN6ChB62er
WuJUmGxIJ7R2Urfd95Bso2fIkNZs3rSI/KzeEYX/eabaAA+GqePOXVMNsKgW3NEe6rqSjUP4+PlA
xdUbx+pLcdlGZmYW+wFnf7NADks3n371jjN6iwKocEQty9lPYpw+d6lZJvlNIwynbQ5FbcZT+DCQ
hDInByW8nAVeC95pVhodxgqEgOXtMhddUAWXrrEq2ZrDBoEv2Wu5rGkyL1AnpSyrUQEcXLJLZrGh
oPRVha2sea/zKLt7GvemJfWNHKtV+uPcI3uhHr0NKxFuOW5ac7zemj54QqXRjffajkWjrOdLnKnd
dQDIjBYBJj0YYR5rqwBAtBv7aAIbWBoYOcHqdESQNc8wWTe+KifOoBGdj2Psjzc08hfq2VKgheuO
aLSwIvOok/APrQ+lW912VVgSruct4asDPz2/d0QOKHQ3eGsbT7us7+EAv7OWZPKmbK+X2WzMkYQb
pnOHt0q0W7IutYonilIJqgCgYC5reQoAZZb3aZ3LGWwjuARqNVVUAez1TEzxOkHqZv4py+xv6OuJ
nJp0IpGtzRRKaFSdmZxEJz9FcSAOdwpEpVwnIDxKXE8OH4OtIOZu2YBU/6FLoSvktx5xOFiZKASJ
6r9rrQbUM2D3UP5Oh+OOgtoYVL+x9aonkRXBy4qlEvw1BanQ16PhMAowskSG09jv9fMaFYYcnziH
vJgygCE37ARRODCrZYad5XCi34Y0x70WkqVzKf0MdDo4NYmcoHNFq89+X4ewK12a6whbf4slFPRL
lEr9MNBzMEeWi3qIto0B5Sn3mF6hMNmeL4PM1k+bOcgons93ZUmjKrtqFvJcdP19DxbF3kU7f57P
nuIrNNPF2SOWjrxfCuoBEAjCrQ4kz+xC/tI3qFGCtoJ6aZMIBebRW4wCXGnIhz4uIwV1c/FYY/T1
jl2OswTImGipQ/RQujmtIj6AdzRl799DfLp60hLsk+qm0jCTCUuhGhKaPjOqA1JDDSA+S0yQBiql
mFCwCLStia4YtHkjCztuNcn2T+xebOVqDysOlnl2MW7QhDT6S7Klmyvs0XaRb+kuaF+N1dkcSM3M
Ot/HYQ1/Ilo/wUngbMTm4ILDZh3qaD4T8cVQYnGAD0vTI35VKhSZZpYUCDZw7PteIUHOmiSjENjp
EvWRe92za5rLjUABFE1Lfd96EunB+BPEAgaYYEvDkHWDWt++3oRDn2Vo7wYCMQ/jlxkpJcIYC0Fz
f58IRGavxQT6MTrNKvirRnfj4F5dkZX17TI0hl/cuR0kLJqrrnQ+QhCHzfJQROBhHDKr1vc+O/yQ
WFZZULVTZNv9Me/o9vi7anBldSsm8udd1JplKS0ILFm/YF4EvC0a5YMScUBhqLcDGmy7rezwwNpN
gT/zJczqjmKFU0fVEN7D9s2oYKRg6fjEzi3kP6GTInCLDI0TLa9I/ofe5xnZaW5Mg+eo7XKJiIVx
uYM9kmCDG8YJAuOfTOTNR4gXsk5ndxfnx35b5MxVZSMCiJ4XulAUqzJg0128IceUDpMBeCWSCP0f
5xNvswnQHsihIPlD0kQ299YbMim6DgJFbT/MKccMjj+Fv2R0oC4+Xo6ad72YtzpFiXfK7OyWij/z
7sdX8bdcUgqAolnnUf/iqbzVZvHNxPAcoxf3wYW/pJdOnjAbgI1e8tpsmWQEokGEpeJIJP8/Rp0W
knko/4B3sfC7QxPm+7w6i+qh7fG6uE9cPLegD04X8wOVD2jGBpgAOP/nH4/C356FSxfdsonyKYtb
1Li+/2KBJcuYhM5476oD14c0jVK3FlQbnRZ1QR0LTOkYwiuLVdz+48t4I5QjKCzI3d23GAQS6bfa
gfS7pj6GPn+PUa2qWiYSEkoJW2LbSPslTUPn8j/+Zgsf+7+ITyGEJuUVTeEgjEZXwH+b20KoipF+
joy7RHFCCj8i7zkGWdt0kEgv/CkNTloUW2cMWomi1RgZB7Rn9MFqgDX8TBLq7RQVls9YuBQqQgsJ
o7flDg+ACYJqkXn3J0NPafDSjiVeV1NUUR3+RO8ptoyrWDA/GSc5E/5aAhUItyEdKWD9wP7hmr6f
KZ0Hvd516OLSN3I2JJyVkyl4tsl8v8ZD64wQcwfffC1yT5ajLburrNd2RCA/3octfgmUoWM/hO3i
TgVIkp9I4b8RgsFNA59XG/yoDwsZUf43YkvY2K6WC1X/yr6YXmkE4ACE4Wd6ZW9MFFyqX8AtBAbb
HlhnuhFvxsKMTNKDdnPu5jIItuST7XZDk+NgljuoAnFysHViteiXvwqeBdWfZcouHi7xAoLhYfHR
HZiPFWUcH9s5pbg0F9C+hgMawkHwmagQsr9mA3HnkTGcfvw83y589D0cN8AcFh0W9+/+sOzPEyr4
oX+vYZ06HdfGV4psEVy4gbi/g+e0ttLlof74Itzv5VgZSGEzrQKfjQ8117/JsXKGTrRN6vU+gzbH
oTa1PU6q9+EUFtFLvCwGqj2DsQLkerdxksiAOYhkNTtVKko56mXOw+C7a5OfoWSbYEeiIc5fE8PC
IsTeeb01IRMZjMS26dlZaWCTlMRSQmu2REwtjkIwfS8gsTIW1WFvW1LHw/Da9KWSu64t1/EygVbj
5AdZjxcjHrH+vqMGJd+n6npMiZqPHGcs0LH8DSBJ5QQFqAvVQKhaARwgN6XgA6snCAjf9NbqQZY0
nuMgxEp039iT301HKvJ2H1RA/bIEmeUpX4Hmn82pNZqYO8AdsTzj5iUByXFwMUorRJIk5tF3CQKb
gwkPYBhuujZBafdI+SAxX3789Ky/zSH8N9ihTBe0Gmy+t6eWH3AegMtP73VNvVG3T8xEJnlDQRJm
EQbrcxHS81TIbFfpm+viZSs2qYEIMl0W6Mwtl3L4G+1gXilwkr5tzKaW+qO5oDI0H0BbetHPWrZv
O7Ye7Vok4mSHx0Lg9K0YuN1kDeVys7sji2rc6ivcuwSvTYVC1ubmeqWCfILsD1ZGcuXUAZFMoGPM
n6yOy+H7ly2XpUGqFjiczuytCMi9KbsaRmB3WBElV9W8NoFzzQUNXnwTYnhAo4iYevSDMyDEziJx
28akL6q9k6421gr0KqZO3OUXpu1glgHQJQDL49w8/XgSvK2CU/qGjWZhdQPvwfy7/8ZKeuX7zWT/
WZ1S9a9Fexd1mRwqM1iawjgBpmgSP4OxGvjB8zJMTdOc6wLHoXQngDsbz12dGnW8p0pDR2NXOqBf
yqOjjOPbpCwKoBFpYVTUwt0OSZNdgq2lnRxLxGpYsGrOuJfVdLnN//N1+c/4W617+v2//ovXX+sG
vmqcDG9e/utDXfLff8n3/Ptvvn/Hv+7Tr13dozbww786f6sfXstv/ds/+u6T+XZ9dYfX4fW7F8dK
Gtu/G7916/tv9GCHy1VwH/Iv/7e//I9vl0/5sDbf/vnLV3xYBvlpcVpXv+hfXf/+z19Cdux/Qx/k
x+vfyev/5y/n7tu3qnitfn/7lm+v/fDPXwzL+gfgDkdg5AFBybTlDEcBSP7KF/+A0YalMy6zPlG4
dGiv6m5I/vlLYP8DnD0SC/RUXVosJr/qa0QI//mLG/6DvAEdx9BDxZM598uft/7dI/zvR/of1Vg+
1Wk19NzLm4jG8qU8tPwcsBDANN4EDDVgY0Qbsxl1oLEdwSYEi4TeDGMK6VT0sY0uyVoCrKXl2s9B
dD1DuG5fwG6WzcNfhk1f2l8v5Y3WN70kFEkpzHEZJucgKObvoyvfdTO0znzrvhWxJ7IjyV/C5j2k
s/FxKME2s8fWfZwe8D2ktniOKQtmn1KWwAcpPIvBxVDmYDQDjI3PmF3YwbveqNLtJ62gvw0ZYByc
j6h2YMXs4tr2/WVOi+lHi2sX94Ywi3gnAQTL/QJga/5UO3gFHEorjbPz3Im428HKlOL8fRfUn348
XP/TZRDl8eRoeTNgb0bLXtt6XYKiuC+JQqsvnT1NyYmtIst3kJ9r/0QSuXjdoaviJrzNzKkYbmLq
4MGXH1/HGyFZVxA4ebjYuRS3HZdreTMeUTZkANLn8KYkLkmsG68e8oHNdyxD87ah3CM+DCnYjh3B
Kd0KcMN5c50JL4IdWpnr3f/75QCNcclrCazsv8nqLyEKw3Nm+zfSFrd6N8Y2Ylj1hCQWWgAL4n/O
iQpUHi9Yz/oUEOhJkwJT9URlM39X95m9Xv3kkt7ECJCmaRhaBObkDg5rmrX8144xqF48IQiWT7B2
7G439zUJZdhD9aaxGnuoYgbOecRX5UswFzj3bPAJ9h6y3NJvps6Cc9EOBoFhz2fs6wXz9B2qCsgG
YaVLsxHbidM4ijD6ifP827SQ65ZQMRcpb7p3bENvppjAWTabDK84ObMHAgLuylymH5XykAtz3n8/
LGix/T7YcZW/djN+NE+VTaHyN2RiBtA1GJIS4P1kNN8kq1yVQMPWQopdbhJ/s0pB6KUxbJwyTr1Z
1yi4Ln0xDtHOEG2QPgrQR97NOPaGMe6NFY+al6Le/On9No/0WY9+WUPfPi0Ohi/PP76wS3j011CF
yhYat8C6MHMgJ7qIG/8FGFBhVTv5jhkdaep2FObsyKGQeGfHUz6jgoJ8jwPwmC4E2qGUW/PXyhQz
5IcV8b7+hH0HP8oQQOf/uZk/8L7FvWrg8w53DSITzg06Ig7yaZCNs+XKCfvM/N3zgpavavtAkqh+
fENvgA6MrGULuBgmYAcqRG83Osi8KSeAGcKq5eMRCx7N+tYYEFs7YlLZpTCcIqC3+9FHB+4n7nZE
T9+fTFiZWUAsHOaexdT7W+AXiW6xZ0oh57VBMSN8XPJ+Y7DC2ZCEkczp4trYL6CFpuUzmqeOP12j
5rIhHLhuWfWIwYs3/DYPfstwAgzK/gBwODNPrDGRtPwxLeol2BvmEpvZlQn2dRnPpmuORnMlcmTs
X5ZqqbM/bL8xig8xdET3t6yFnRft2Gq9ZwTkPDTqFzwn1mBvlWMmomck5Cid7hWVyl75hhryMhqh
kLO2LJTmi1ndoXDq5VRfi33udBkqxYjOy2LBXNZmi5lXMbZFeDbHLOft60qtNThkWy6/OgJwzaug
wqkQ+pAfyslkDcGIe3AaIsH6mtGliNdjkwQxf7hkTlyvBxucJ0lcnBkNk4UwoPKW9yTe3rwcQFBN
62cAF+vwCUn/1apuHLzqeDNy7Lw+LohARAiJTgZCUHsSNAFCoygqx8FwTbTcRklvExnZITHyHh3p
PGLkDiAr5e+a3Ou9h46kTv7MswAIXAVlGfbbde4M2FOdkFPbluLRQOdktt8ZKNEDo9UV9cZzELpp
d4bjNq58Pmm+erczBvFV92RaExLmD/pq05aJZJ22bfELHwnB0XWTnVf3MJ322+ihshGtnevgI7Yl
loFZLfBEVmfU1Ra3zDQqYBcBc2a+oNKPmQg4VNE3+QlhfFhaN0iO2Ey8BFgOQ7/YYB3Co257w3Dd
xkNILZs7nhJsmV/aDaLMK04QTfZHGGeyo9HotV/P8Kv2eV9iiH6IqlYuYP2qXjdKElc+xBq6SxSt
w/oFL6bCfR/0kHheMBTvhgdQ8PEfHvFF/xENw7l5TSfwkHf078qRenXXjpGJETsKWCM9vjDhWY65
Ib90SbDjtumWVv6r07otoo3gE7mtpV3l05LWP/mrhSmY+9FDDdQ9Nek6zYcRyt34Am0k45ILdeWJ
U631q0/hfs1whsn7uXnXCBp24XkwTKuPdtm4kWccrMVHv34/1Kbcp50hnrnhIIhb7yEM0cbFpXJG
3NrYI9tJsfzGdKpwKGAAhZG9A4zf9ZCLyHvq23UAjZHu6AXO/dPkZsi7HtMUpKiJdN+0LXf0iQfo
iD3quW2GtolrTOe4c212hYT8LaQ9UXGyfJhXnJNfrM4CUZcONTvQroeIsyw7X2y1/XmrcWUe9hlr
yU4PC2b2+bbPmmkuxxshAImEJ79NEUQ5mBTkpvdmAfmP0xqTPjjUWDQz1shoMA9wP5J/5rRMnuaU
OG5tNU8BliZMQVQBaXOfLAc8sX1MPZhAxkPhh0gHblD6GKW08nznClIE9U6KGvnFSzaa5D/5hNMo
t2qEefaHWmX2MMk3ocmSs27FFmZT+rzZs2WEO7+rpEo2KnRcp5ukK2uFLUY+9NSJOrmt1R1zNeto
NvxqGVHXXoWb40yfka9xUUJMaCSGVxlgiOh9NZGqAnu9mLMXTRCIbyblPZd5FMdyXSyIyWd/xAi5
wyxJ88GbxL4pJ3nazXEA+hGHh9x+BwWzS18aMZr52Wo77KyQWS9wJkfLql6zZ3bAKXyPsA9Q8p2f
I1mV7VApF/Vd1OKy2eLecXlOG5KGLDAt7YA4JAe+umEIJD5Ct25qzeE9umgtSUThNONXH1HE8VOX
x6kPmd6eyS5gC1WgtIO2brbqaM3N2BwdJCGN30F1tsa9Rc8mr07kHkH3DiJjkV15EH0TMO3GWMMx
GjfjNh9G7CMOQZHZ5RXm20340I2TRUCMAgDikl1hGDOExCaN4hcn7iSrnKZ2xlNRS8KOXB7UMDZy
/2b8KmGA7xTx8hFIBdTC3ZZ0XZ0fxNrJdTQPI1LDLVo5vIjqGHWhHSACeVQGEwzn24HOe/6K+Z2c
hks1tu51nPfuOp3QjS3D9xStkcnYJfgm8UyLzK2YEvBFcga0dHFELvYRSpXlyMaCL+Fp8/CEvLPH
KU3vmLBVe90tyK3vLKvwN/AksPKDG0BfAQsa/hupI2qPqFODxuwHwTFncxYZxqEKnb4I9vpgI7gA
e35OGruP+8PgdlbyVLSw6b9sWy/Pax0rORaKmtWNPsvzIpMN4Ap5P7m41lVinVj7sjWrj98sqWWg
oA8JEbkxS7OzHBkuqcDLHTx5Xk2V3fI2rAflJl6O5OkRMDBLnsUZmo6sKBwl5fkJayLlcRVD9H/Z
O6/duJF1bV8RF5hZPCU7qZUlyxr7hLBnZLKYi6EYrv5/aGlt2Jr5R9jnGxh4IMPqJit+4Q35NlRu
sG39t1uvcWyZjDFJYiLti9HvS0bdx/WNbwj8uQsNlMgmO4hNRn2dI6/rBr6nrKefn4xiMMMeQuLj
I1Nv2SwSaiEMxjIvTYKYoZpSPsqrS+Yp7vycLQutM8OvejGTteyeciNRhh/TFMa+OLOaAg3mzu0n
dqWCFMhp677GpSTZG8qkowBcI+7HHhTOOU/4ubkcBgXC/TCjRMUvBHAgWIzm4Fl8qYnVKi/1hhIp
gmpbN8Q1Wz9IAvozYEvgtrmdQK/fgABY7UKkX+j54akuy+0C9VJ8MEzqynObJgcAddv1VCkPpM4T
okVGW37uunE7rEKcC8z8K6SEbdTVGlC4gpY4Qw+h2+StywRqeKxs0cmjp4dtmUNWpJ527GtK2C3i
8fWmpPVmpm4iysZbEFGXDCQAM99Fd107q3VnKzTI829rrQAi36YYLzAUqNWDF7fgHCJIOEDTG0xi
Pxhwlv45UnUWbN+flagQf5WGvxFq3sICSxZy+N6C5BufFsNx2IzInQ6wQHHdwSDErYbtGMYjTG4P
3bpbTOhsZZYh9jMXsOWNzDOu/c1ZlEEeFr9gOt5iD2l3Df8ejv72kkhUExE/Tp3y9UMnFB33sw7h
KsF9LrcPTDogG82lh2cpm4iShDETWqHJ1Ns+aTkHBuR83NwcyPOYSJj1ti4lZC4e7e0jgopgFyRe
C89K3njU1vmXS9ZXbBFDZQ0fYzWSLuuucXLV6evmdT2D29+mLoVsuK2K16oSijU+j+VUDnEAiqY/
v46SCh9ZUHCgW+Cpps5/dD2kTHtHhJ+ukAcUfJnmMS+7oV93Uz4W9mVZpr3EKMpEIr3aG44RpLRD
VCM/B9ro6j/CDHGvlwCLliQerdp0hyOE2bb+AwVPSHORygsIjEgZVF2rTzgllrxxVXo9TiAukecu
h2hUPOP6qzp0NCu5UijL1E+dK9mjinmHTMq6PEOBwCYW+4Ns7VDI7gqbMEwrZsa5hmFJ2oE5t9fA
mMRHwtDjngWNC9jTnC7wdJ5w5q2UH6MOBE0Z2YlkDkIAKbqa92pOJ35YqDpBEihKFtQdn+t1dpQN
WPP9hdiaRu1bZfaawNYc+iKwrgYtEP5/EFT2zPIQ0q/zhlsXMSUxHlsNn47DTqbePV4Zoh5ORdhv
32+mvpjzvTKa7Se3tFr3lNB4qYx9Zdtjddv2WpriNKtB9OtZBMtQOzGBXOag+98jKJLECo1SZR0Q
LkoW7sg6b/LTDFeOZ8tU7SHLEIUzlildVDlZbeDQMv9UzJlY3tuJh7GHfkheo+a3I7uVNiqkO2Ib
o+QkfuvyarrGSEuLfMm/9X3rAZ2ukh4k5X4gHaoe0TNozYzDuQQ4mHlAnZ5BhAhmdhpLkFQRtgpW
tVwPEPf9yDMCs9wMBFqvNWOBDuognsVqsW581Mh7O3JTS8KP9cYtXK1QT9vus9dLLt8EbcvYzpeF
V3Be/0ltpq4A7FetxlDiAVJulzoJSM+R8Zqbel29fZbbmzgCdLXH7s0hQqzzXZKgEAjSMgm50lko
BJPrz/QkD/Of90LJ71wC7dnuemehLOJAmN4yXRyst9sb6ww9yl2I00czH+jlJrm8eTsuIOnU3Agj
2tQcFAR+CQ2UuMHEJ+uuIJZBfHwgT0y0heoeOq00HS1gs+CLAr0d7UsPQWaBbgWTA/0mkbJTOa8C
TvZs8uxk+Josvl8OO5SOfsakSbUNy5qqLdtAQIQ0y0nFduAJtAi4M3qNEfHnsB03JJ1dt6iTRHkF
/FwfitHNu+Lk+222iGNIaXrzUjBrde8MjrKZ65Fh49Rg1UAkLGzuVVCoVvHfa7z285kzEh39n+Py
msYgp5NaCtK439e7rhc6i1NAwJxssFJZZfGahSu/5TRUgk/267EsiVtJkF4DZ/CMlGw6w9ku+Rrp
Ts6z6vXIQ+08JJ55u1zfWpwFKPhSRvS8qaigySRWDrv2NfKRA/2sBgq6uYUKNvQGDtXhNVxPE0zS
m4vGNH4mFItNilhlzlZqsOatc3QUoxy5IERvbYGWSU+xa/alNMLskuZksthfFyOcp/XoMcDztGOF
iPDRdDGITHd1EJrpC8YKQ/IIV0AVp1VmBuw+nRsaN5mQ9VO5qBUpF1MrShRWd6JEV4gXygTmJ9Xg
DvY1m5ytmAoC3cyPLmq8LeizNFk+t0lRTfHqr856TNvBWT8RWq3KOPbQ7WZ5BrNoKbnDwH4tPs8K
sscXG/QJxB6dgSTc4ciA9FiUWgC+W3SJi7F5kJVafUQ6SkeKE95RBkrq4Ypj7X5oZvcb+vqzfWHU
g8q/54Nt7aAkNcERMHGo6jMCwdq/WAdt6MfKscYEwoLc9mVfo00cHjdBwPRHgtsF3qKgXuti56bo
KpKzlEW78XY5sbBgqlrERHZck/inXW+pWXI0rXmoa2pkjBzBIxiInt4v6DVwdpnq1+9vGddblE0Y
sEU9r0WC13zFcICKcsyNGVllGrYE8AFKewaaAc1IFT7Gdy1gUaL+sSXqKe/b7F7XP5JD26eBtdt2
1byslBsnqkcsD0kHp/j2ml8UybqFmm9x7tuWCDy9hdXKrLYo3HAGZX6hbIBogV4kSm6Lu837YXVE
Oy0oY4xVi+kFpD2NdLCNIPGyywb9Fo5sobXMwQ80u75Yu/xqoESW36K5ALEb/LPZVOdAr7Apdks6
b0fGm3i3QYLA14duO7P5i6ZKtmQmMUklW1VYiM3DL0GQGN0cZrjZNA0S9kwhMSr6wblUcnShgW+F
+0KB2Zdod8xT+YkthdprRL+kM8GVel0zXCTwPacbJrCdbtKiEStmP6YDZQnktFqxhAcR1b84YTj2
L8QSY/49E2BUPkPnNlmGfbcM+fchRw4Kmn7ggh/kvvA7d0RVxtzyKfQ5ihamKzo2y9cW8DDPO2/i
WC954RBPH7Fa1/w7FzNOpguN9u38blptWqzyn8WjAOxIg7FFTZskjwo8lLaGgJpNTtCOiIHYSEmP
H3QvOv8GodftJpgtu2aq3s4wdpygPJH12iHCkaiPICJbeEmYR5bXGWV1p1IszBB0fb2HRhOya4li
7s9wvjOdLdtIlmDjVeK9RSzqGTabYteyJdx1999Leis6MexNsa2BwvIog/iTPfrdcfHMRSKizdKx
r2qv2RafBKTC0VeNRNRJZPeIiiIj77c9BM/Et1CciOfAwS9yhxJGwsKc/WC7DwqKwGVIzQOpSn/X
ILcThiBNw6INd8trDaAyayomALhIog01s3+SekMexqGFRsiFGKAIPK+tpOIeOlbr3wSytRk21PTS
6RPcsVF/ertTzbr9WTyd6BYhEYLqxvIdAybkUfZO1k/boKVYorZAw6dt0Ai5t2FKstngZDZMdnmD
bdHStzFX4HZrdpa9DNyajksxOA4Mu2IwTNlZ/RD1yBaN9X4OncTo+YURiurlWxmgeEOTdZySC0fl
ay2POiyRwzAE27Z/SxZTnfSkFNXoI1O7pZVi9nZSafRE2KBQPI8BBB1BmIx5CMdJ13ugsSJQsFTE
TtJuJ+bFGhzfGyJKoyK1wU7n2/9q0fBMFPMUCnysoaxiQjog8bxCamBlXaCVt5ll4Em0/YBSlkcK
IPFTqwYVL6+VGolsknPFuDftTTlQ73tBECk1ib2seb1xM3uCpgDkBmHID/ql75pwCFxb9Ep9mJvM
q0m7+/cmXOmwCmfoo/9NyptUdekxH1IPo5g+zQkqsHb46SwRjl5FWj0AIi4+6F7Z79FeQAAE1q/A
vKAygqB711MbHGOFNWGtF8kSZmSMQYfjRHflmT2gW3QIDIldlm0iWyURfMzXJokzN2wzN1re9sBI
7PbDdGfPjCnA5vkST4bRNHasjfRn1j0zt5fpEBj+t2yeRb+njmt5C0r6WzMEe5etPBKGmCN8S7TL
n2+r7N+7R+/7wqAQARlSU/Vt9FOA2L17U8PLw6qTU3J4s3oMUGUminG8fttOVU8WToz1GhAGEAOR
wBnVoCjeu7LbYmL7tTby74/1bhk4gQvG1oS1u3F3CS1AY/zai209Ry5jY+tDRfBSHAx7UO3ZsNYU
B5Qs9W/mjB46cX5miKMSY51+1J/2fu9r8QA4vpvmT9CtszW4fn8A+Db4jIECOViGsobrGe1uO6qW
xfvLtSezvM6cvB/uqIXy10iZDZ+zdLtI+prj5GKorHG64uiV7RGz9HLJd6U5r1/WvpzXD9q/W1f6
t3amT8cXRBv4Iti94F1/f9BAoEaGD/cA88nwxcHqC+ysoBX2/XVdDeVjDeJp/qhV/g6C5gifyREW
jd2AlYPI6u9fOpTOvKkLj4exWU1xo81V4n2VF4Z3yyU7rQcGoEkftRhddSJkSsprRVenjzAZoaz1
wW5952QOpAE8ugvPG99U3wMf/u5xEps6HFlbT9XTDG8FluXWfuT2ri7WCpOqI2KG+t5v144KWKas
2MfD+77Ku96PMxGsX6aqSPyXEIHMa7uHTLt3fcrbMfoPjhuhDeDMMUky9m5OKgfjgxPvHUJke3j0
GnBjDwG3blDM38fSWpQ7hU3fHXC5FPq+mOY8SNCSmJ2jt86D/Xld/HW+1S1WVD8mTViE3qLwXv59
w/0NwcdjsPtZ8YD6BSfNu8dwBxctLvb5QaIuep6Jfu7HCYZ9TFUF3TvEVKbA2peknu1VKYc8vaTL
nXa005J5PlbKSNwfJYgzIr0Pnuz9VuTJkMk1wV6ZNP5g9f8+QBvmP7dDn8qx7enxjOLaFMRpqfJx
h+RyW+0Mb1gc0BdZPaKPm209Tg96zaHM3TL4hPkiROa4Igx9LJuy8G5noOzFLSu76j8QHfj5LL/v
RtAYNpBkQF+B/zf7+RE31iWg0Xto+6B6GoIR/aSl7CihZBZdynNlWSNUwZAOa7Qmkxc7/mKlJ7sd
lfUcLA6i81Xi4HGcAbs+LMhlH4LJGud9mlhV7AKUqLe6JDKKQ7IG32izyvk8V61+wKJRUTuWYtxK
0to/S6Bm+D5qJKjz6xBzlL6LujlVj4GDjB1lB5dvCOqG37JyZx0+gKlu6+XdSEAIgKYA7p//3lNn
UlBEXSvIrGZrXeS9ifEbkQ4BqHfnMHnqQq6evNqk4J/+fb384xfDy/DBvIMa32CBv14dg2gAq2sH
BR5o59Mu9HpFPu2n2cGsajWeoSlBuCt7axhu//2b/2EnC2gZAsclD4SJvy3kX5AlAeJACYZGI1Xe
1ZsfcXUMnuk2Vy8r8Vf4BfvT1N4Nc1tYu4qreMW1iR7gB9vlH16fcAXegI/2hAmc8feHaCheuYaY
hgMJreoPapwtIDaelSNi5VnpdN+GPnZgTpGmH9xE//TNYGpgVjiOydi/uzItNbeTEO1wgMQz+giO
JVXyo2dPx7KfgABEg8ACZ9+KsPvoPvob2Mhny9DChedgIeX1nvEBlXus5yVEG9gbK3OX+v28oRCt
kJoZ4POQkoy1W6FYNYeUamd5BKPl1zGXZdJfIg7G4Pz7UvinsaCyHAKPRITHej8L2AC2oKGnnnOg
qb2rQoTtSymq8ErZuNq96G72z6uYs/GD2X8fNwk/3FQvbPsnV+FvdI+1rc0WPl5/8BBbFbtlrsWn
rrX7T1OrQKUV9CCAD6CIvWKt6Rv5/t9f+z0ciMssNK2NIMgGAGD1HmcvV0t2NuzrA9a2JWqwZK16
r4tABjuXHmJsmYUZlljFtrgRKOEZt80MiQvAzjqdHc6hWz3gehAlher6iOax9g///oh/n5lteLCL
d2Gn8L9tBH/ZpGMnRvjGGU8o5TLvyNnE8sc6W8ZFiNpD/wdOh2AJhNDdB1PzT2MDYBa+T8D5AI74
3c50qywYw2XtDq0zqU8j/mkLJS+oerGPAkO5q916fi7CwenxViz9yzH06yvSbPveBDE1Ut6xGi+7
8nBL+2aPOhEfXF5/SwWYvC2k48mId0GJvrtoYUevqzsl6jCgEf4nYPWcxt2C4Nd+sSvTj+HY5F8k
E//gLFZ+UdKP0DFKMKv6YKj+fpCGWy4SWD44bI7wdw9iD8WGt6+6Qxr6mcFarrCjwxPbNi5qm0Li
bpk8c8Z1KAfNck7tJNsjIpc6D/++VKztqvj9DiOiBNpGHrqtlvfHStjmi6dCEKGj36wVNc7RWfe5
LmnIgXnTYK8QC/jeqKkKIsPUyReMA0CALsCurgt8cvIja75+miqUhT868rYxePds6HuZmA8C+Qv+
pm+UNdWoKm9VB6IR39kjCFle0a3EhNE000tCC5Q0h7x+MhqxtDvPGOhCpcAGcOebqpdOqkW+nnn/
Rzz4gHhg+eQb/3/mwfXLLP9sfqUd/PyFN96B8P8T2Js8E+gbLgvO7f/hHUAe+A+8AReurWcRS7kc
ZW+8AwdKggXdYIuuIKDQs/gf3oHl/scjE2TTADcHAh8E/xviwbv7xETECg6OuTFvOSshzfx+WoKh
tCRQcHUN3YkzXAGMtW4LVxX2n5iO2yAMDVJp0CtQsA9J2dH5+GWs7l4X9G90g3dXO9QKYn7orj4c
QLjP7/egnHAvAYaJQkWvaDDbuvPDRzclxLhYvDBrz/PCbXSXdN3cG1Geo8VyLitMN6v4jf/r94TU
HzHD358N2DSgLbbRPmAE/sNz2aaDnsFUWlf2NJT9TjSIosadFBP6t9giaVTaV8q9/ezQHixQigRt
5FSLJPLUMr/DP7KYCOgzIzjjKYww7AfjtgWbv5wPZkgMulUvID9AoGSx/D5zmLW5duuQrElAlQi4
49q9XDqtIe6M2azaHxDv1uHSQncO41qbClA0u0EtvlMyHDvsrTxk0dG50JfpJjyFrzY6IXdTraV3
98GTvismwKcmShUs2hAAO3+yln+9ka2G3pIx29blim7hfKGpVSYXarN9jlJFArxHCLN+aZpsxPKr
o68Agar3TsqdB/kBnnn7ql8GjYOeqh9cEQFsHSLLeyx1jWUTOgrWdGkngR4AbVR9eT3h4IRiToEE
9xcJ8CVLP5ird9fd9q1bGcU3AyDUtnhP6KuBx/kQBQYiUcvTO3REVBjRBDWR8R9WT31avS43I6N2
5XxsuIrNeDEQ8f3guttWxO8vzzxQYoQpTAIRiu0xf4mM6E2XGZJpuCYDXCuWeNwUNlWkwjqbj/8+
5+8WJ29MmkB11eFwcciU3i3OilBHI3SnQPLmNo72jvbHC7fK5zVSbSObD6p572I+kiF32wNgnpnY
7Wj8/c1UAlgide0ZH3djGXft6xBame9gI0ib4qmr6ZJcLMDo3A/u6b99tQtXX5AFMLM8hruNxC+D
inADGipgIM++YeXzUfgVbd2itf3bRq6Mq4GPWLfHKtPoPlhV78fYI/NAfdDdqhCW/7dwk1iAjN+p
23NPLwQp7qFip78eR5mPwdAHU2p574vmBLdQK+Dck3tDR8Au4fd37WU7Jw0eqfSMjaXZp0a//KCT
jP65k4aut2dfI7dPvXlFJjT393mp3csKFQMPESe13DrBABWrcMOLpV3KXaBQSKIlKi4T6qz7CYmu
uIMsFaF2oM+lWznPKvSnkzIN/2EKffySofHvnXG4QU40e9zwx60blWFCDHdQdBoL92wa1NSMF12W
+DXRDfsRIoj/vR17fUgNq4S4uno3LIfvFWnC0TPRrrbmFgcjD0FyWuzWqVxFhYOtssVlB3/mKHBT
+4R4nriVTVhTZ2rcaMYp5GBSm7rqkDTbgYzDhAXt0YJBsWuKifIJwn6HUj1CTAsS/odm9PKzD5L/
WCfV04SXy72e7Hnvr02307S/j0PY+6e0b7Jv7Tj8CAZqndGE80ocTsUaJYig7yqwyccwnBHpp6lD
j9wDml1nbntDkxgJVbJgREFb6zQA/IqIodvPiTWB4/DnQkQIiHXfumK0j8niBYfaS5pPKZSV/Wom
6OwiOwvxCXB8tKgOaAmkg2tM5u96ZA7uPTGAPPUH615AHHvQjal/gDSeY5F7Ibh9KFxRsXhTfU87
wkVxILfgcqUYRsYePPcMixDhfPUwWmkwEQ3Vld0s3nluhxX5vGQ4evjxHUe/BSpUO+cm84GWuGqz
RVV0XjL+WT32g9qjS+sYl0Du1ytULsZPCVp1X3Jdlwm6iGF+WwDOe7Qg5t/ShdHIKVpr1GSawhnd
+0uFzEo0S7GEMXq+FkJDlbCOQGHwmS8r5Oq7jRO/A32R/1kgl2hbfdn7O4hlaQ7U3FC5Vz2q1GBx
3cy0fsZzkyx/AnLx4tnvrajMlx7AQzpf6tAN/gCrKGd4wVV+yiBCpdEgg+HUmCgPp2b5F5KV+AaK
fjrmWM5HGXpFNyowZIQs/gG/VhrnSPVj9jykTKpXPy3uKncbfT7S7hocSlvSvAWmjAtXUES23eu4
m5b12gUoArbE0nuyrwQxXS97BB15ldugiJeg+csHLBKhJXhhtUv1CNjoebEKYHECThadsIlMdDa/
WFIctVc58ZCO7dWS4jqD0OVtghrWkQLDvHfKAkAZWgR7aRfk/kaysOogIQI5o3lKD3Hd4FXh0bZz
6DxV28BLW/pHf02qG6lkegf6ernKU0ftO5ivl0jewRfrAw05Yp26UUUDCiBd/FMNeO8FVdJFwVK2
Ok6ybH5xQKN5cTMWITDQuby2oHwgSJZNZflHViSl8UXqpUKyiEamV0ZLGOTZdRsChPsLdU7rh2Lm
KL/XTveAH4+HFmGthuFGwIr0n0MArslnSpy2SXF8lbk8ax9rlR+i0ZqKm730/iO0PfMvdBFBwGb5
2K132hXpfLSl6M0dCGurPLwGZrXhj1DFfRrf7sWcuTwV/j3OfgYgbMrYmCf0E9FO6ORhwyRmxJgI
XwIHBmB7CPPGzi6mvkxE3CwVn6AdA6SlsUjUzFCXCEA6t6O4Qo97RWt0rmVx9haGoI4b2EvdFU0S
V98EnMSuu1eN2ASUrY5z5fOIoDgt48QOzKiGM7DGTlml/d7lHPXjJmgm98prS2TTIMGo9c41FTcs
0pBr8rIu7I/rqi3cb3ZH4HiG1r8+1SFLLI1R8SA8fjNVUzLx/piVxdhgumJq9FDhwa520zoptCgf
wAsqwXREmyoCMlOuiEoh4KIfqkqlxXnMaO7cDfUs/E+VL5pyT093CseY1ak90EiiFRETm8BPUNz0
9Uu9lhkJPcIjzaVNZze7MEON9xvS8UJOwOdNZijbB7UMu+6AaUx97Q+T7RzqXjkPMN6Y7ytl1ovr
xwbVbBTXrLKH0AFyt8IwG/nVWXN2ccoDUVwcWoYRM6yQacA6sj5Ks9E9e1+jMbSvBWgyIKg4h8My
zYCb0cBHKPkveHUiq6LGwuQbWwQ9LMY+wAYpOCLmXUL1y1Is5l3tFuMRvYhJRCgSiebKo3uF+ALi
Le7nEEGi7qVCl2HcGcJsdb8jzMu5LSf+mI+kn7lQ+xT1v/wKSfRi/DpMU029RTVmCSpy0UnjvriV
uUEInDXxMFmism2C5bGcrr0HOmSuFxySbv8ABE5YWDEQtp+Qr0zlUzvYEMt0v6yMVGYphyJJt9Qc
WclYwVFR0MwXN+pR7XWDaCKpcmsM2TOa51DFzK6GSVKjJBLTN1TN5pa3bDgQKCBj/slQYfYcpLm1
NyTmIqUIlT5ST1QXaVcmfTyqTXIFufyvHrivJ2vR4bmtM2D30mohf1j+Z8LyZwVb/YLXqw9TTQ4U
hQ4oUzpFl76bTCUldHNJorZqhrtwnL8pDTS8RM/0mIhcXBsDqueTu7DO7La/8JEsfDRhW6F20XK3
YDEU0+Ru+MrZvEe4I98hyxpgFqCB48rQ38F09MApKyvqkPCHNxoG416tujnQTg3PGAGP+zZM0THy
UeCNRTMXu1WbQ/mAV0a5EwY4Z1yrwcnDpMrLcyZwCUV0QjXXgZeWxQX8IPPChvN4kjj7nBxLUy6r
6PgjyPzZQjYgiPww7TFw91VkVi7G33O3nF2IQpc2bSgsqdzyUtesam9grLO2wXOrrlvvu5225dHB
4SQq53EFQDvWF0Mt1D2gnzkSsIMQhMXcre7zFxdFuQeVenXUUw4DFgQBw0LR/KHJ+bjeSoMnrxwt
gUmCaK86s66daMna4DafupAowUHMc4TpEYfdgMmMZ4z6CVZdB4oNeB13HgXLJXYAspj7bpisH4iP
iCvMlZ3P0I1pOpdYqsV9i+NQFJq5PIyyR0aT3KpDVj5LvM/Iey7eIQjTSnxxO+iAN+iO5ghNcviS
dXp9TgjYZ8h7eaK2o7YWHcGQPYKTXgkPoLuWY/souazPaSrt707aJJeFM9k4+pSNjnWI8K/TIvYW
0b9aTsWQLsaua+hGR7nuxvOcDqgTDF1zB7WGgIq3FzB/qHhGrR8Un2r4GzNoPG0/SyjXTzLI53PW
9c3DIBPnItsS+52LKumFqWZKDR22tnus4HFtkdRtD6bftv4epuAAxN4tkr+GcQk/exYGMLE/toMZ
jYBSZESBJ6yjDgovjgEiQ/duzIcTH4w5i9KmLHf9AIZunoPBOozdmJ7xfAyj1nG4t3QOZCa2ZSfH
2B3b8WqRXfcVmdLi0SohM0ShGtdnhP59LpS2zA84nYQOvjqGScUfk54ppo+cg9Vk25/RHuqfBhL+
ew70Eocg8Fq33ZyUp2Gc2t08g6449JOe5D7NFeg5A4xKDFwPC46wWubr1PHT/pSH2TQxviDBwbQX
iF4lS15e2ktq7HETnL9Bsw1QOZTWox77MIZoUsdZ4aWHvpu9Iy4RzaFPKvmpQGQEtg5IY4kRXkzf
3nlmaBWmz7Q9dnYjrWAHqs8Hs5JhEZz19aUibzo6/pjuFHAcsH+4sesb/EGgB0hzevIlPgIcx8n0
NKObg2uVKtDDKarrtq6uDayH/pzUkFz7pRK34G2Hgzkv3om+NjwzZwpA78n0LEKRU2MqXFBDRd5d
rWbOEutt2r6cFsapxe/u1sOz8psgUZnj0ljXP9msdrUzHb/+Usql/QZobDq6o/jLrgkweZ1RjHus
gFFMc9KJ5Apt45OL4uK+6oShdgAwX5TI/TOGzBkiFtI64iW1HhdtIZfa1f21PZTdHtDA93EoJnGY
ab3TsNfWo08WvNNVlZ3Iydt9vXgvKH4j69tXl2kwpgcEs8J7M7HNTwM5wNkkigVsFE43ANLceBWN
HSX+OuylzoM/vD7pb4wcoqgwhuzYuAW4HLcNLjxTt8fK7b29VUlzVwpQbigaX20Kg0Q/sBPRKe6h
vQJHF4Vf4qiYsEdUbX2BF2ceWjC1F9CoTSAZpYwx+DwlKE0Sjek2dA6OR0S18kAHIatkt5rFn50T
ZPDAjHCvAckT6AzLqfaTcrf4I+koiPx9FaaDOs5Yaf25TO5T63bFuegRTPLyJt3YDg9+6QQ/yLGa
R00eeQOw3uz3AAOLej8JY3pIXALknejH9hbISh1cLxW7C3mFVFxm1WxKCZdUeGMEOMJzIgPr8jtZ
e8Ynj/RKHIVOZH7K6yDXEUTY5Cuxj4W9RbjSZvKrB9Mx7T+WTvXHRrYQMERakJRZVvFZzKUDvqLs
dkWdeA+4J2GnV4TlhWzsL+Ok24cpw9epUom+q1s1nREoQFSvC6zLxF8gOBEnPCam0HHeQMPB1IOQ
DojPs/I7EfdOadzK3P6cD5Z98rOFIqBZZj64/fJ6pJd8EN0QXKKazkPotvqTowzUeWbMz83Y6gIu
Y1BerJu+Cw1IMDxQUIx9KfR8M3fBcsXeLiNHu+HVrDIfHl3xndQ4vy9IQ1AJUPZ9jarODp2r8TTX
tn9IzZSgjHWSUYBQxUUF6Y92WCkf87DVNy7hf3vS5mLHaMdVX11ltH+0SqkbF72GGK9edSqlMr5R
OOUQX8v6wIoOipOwjfVAyXoFq+8k1o9ucocYMe5y32K+ui+pY+37sJM+iiedA2GrCHqyPE7GvdvQ
dhtkBkqkaJ6zoSvu7KLsHnzfKeIM5VWIrgvOcLVRXIeS2MyEEXlqW/2XRHx6iFGu8xtYdxKuZ1C0
X9cgdyM4+ySoNfc26w8qEmYQ6TcIOV0Vy0VaUW5ad3TvmzMkFfxkld1fOq4S17O23Rtqfc59j6Yz
vLsqsE86Sy7hZLvIoKxlEJPVZDh24Rx3HKQxzXuaisMj3ib17QjI+luISQsvtJo/MgoaRPYJ6eoE
43BHoS55dM3BvGl8bSNkSUx4Vbv2cOhkq80YNLx/bhMzQLghnI4gHy602Vo4jBsmgLjeq3CFsVac
VQJzeBmplW/ZpN7Vs26OZeOuSLjlSN4Wpv1tpRZD53XkHCPeZ8BEHxywvVF7BuCldMPnNi1gv1du
+OCuVgv1OJDRklTlyZoAlVmq6I+T6vKL1O1UnKIJuERdby1XBlr3FnG05z2bthruN+IzJRHP4xGC
S1Ja78nolvmb3/f1gQpwhd4ufglkUUH7pUqn5U6oxdMRxjceejg95pY7yo1jhJti+bVcy6n/AjIR
jPKKcePBqlG9hNjWuH+GVTq/cFnqmM58egXqIYd1iZRI5E2L+zi6SHJACzKbqxI8HycmfWX8W0Q6
YQ2iC3lJyShJrxJfQEUsqBx9N6e0DU74x1doaGa+9wwKYHoq8XeYMovkJTTqMMotf1BXaPok4/A8
+5aeFMB9V9uOkvFgiaGtnN0sMeCbCQ3n6XqxMus51zb6a6373HHTXptdUb1QKyHkaKFLu3fFAMKk
SSDdAF9vY1rHRn7WP3OYLqMycPPq2g7DrnSPVGAwfPXXOeRqCAiTLhVC+v3Bpq9cX6tCdLCcloS/
WfBfBMVKI25V7DAz6HQJyd4Mb9YRPP0OAIOrP6Xh4OKagibjdTt1pv91rB0bf9VpWpJ94pci2AX/
j73z2o4by7bsr9QPIAcOPF6BiEAYelJ0LxiiRMF7j6/vCSpvlxhkMTqrX+8oO0qViQBwcMzea80V
yW0Ogdda5MgzkXr93VSlFBFDwLD2mY0TUb+ZFBUYKzZp4ikBihBBPRNiq4aaV74dn5m4/fEHYSBJ
i7LbB/f8rQbNoW5+pwJY2PKz18hu2vmGRMyUol45IzlwAVhMtTfjLgoP1hzM8QFifW9eqVJLrC/2
PYgc1AaUkP/QBBQJdvqBVTEZEuRpBjtrirp4u3SaL1I4DPPVHOt+BGAhUylp+jOHx25SGxM4k9KY
1h5PhTJeKmrDwT8Bp6Yc8BstTDIVr0ymEKNSUJ4oKyAhRPyhaLsaZqmUN4VJmPFVT+RevKu6dMqI
HAkofcv2gB+AhAvuhQNnMD7oQZxbmiugKBRruhK+5lmiVVqPrSnFgiAZZbEjKI8DA10h0pwdTZ+y
vUx5oVtppk2c1PCGhpGiGuCp3bND35UELwIf6WSkLw415nb6NQurnguk9bNl/DJ1FROkO3YN40mI
cGmZFQWjRJVq/h2PHw42XU4VzqWtMdPZM3ytic5STKfxISNlpsOnxdb2kck4Vq7YC8U1O2RRXStF
Kr4nIZL9ysk4rdWc4WEmrqOAozFfTklDxl/2MrIxIeNr+6WwW+ud76jEdPyqGkn0d387L9PeWtwl
CJCWwaIDHCJKQBcFm6fM9DmNlD6KzdBni3nXCD+gPDxOVumY8xDvlSY0tU3tx0xSom5nFfjWXBSb
yi8VYjgZ0fFaG5Vcd6TAmPOrOI65z7ApEgqLsxKH+Z68WEFEp9lOI5r8QQ/Zx9Elcw2GxpYlcLDP
Zra60nppfGnn+dxo1ZKzPivXodZIpHVHWG9DH2cEZS7L3qDfytpNJc/cNcUO+yDqDmSilvZL5SwJ
eJlo/XCbEQE3j5tINYaM5lic+6uhEUnoomtib8XEN1b7vNf4qzSzNy32fPTc9pgCZ2uv+/BRdux4
+n4G47F0RbW311qroBFulbSzCfoCt1Pt/FqXMUMkUj+fSU1q9E6RlW2/IRbWUtbEHAz5xdBUTbqC
YCMdGFywcrtaK3b4VM36RotFUn63GwFBYTINgK/tHJd7jprKdKAx1oG+qS0j36ZYdeWbEL8IqbTj
oM8rGyFJfIFxTrcpK4gmPx+13F5hcy79zcxmnz1sbhv2GQejKnIsORkzOEJQf/Z6q0QUd2HPPvz2
lP+2tlGmaW03Geei+aHFCTwzofVED2DruQoyXtF2UkTd/LTB1iZsSgteN2liGV53VVceTGLd9EcM
QRymlDkof6q86u/UiBJ1S8hhMW2ItbAwQ5IVra4mJgZ/vXxhTNEWh/ot7haGRhun08vvj7OtyXLj
h9c2WcOwhcLEqfFtztu8F3i6Q0OhMAjZYW4g8Gf6sEnZKBIvXlNJpClU5so6iZv4gLM/h5yjqm2+
CnFmTXtjUurgUpX9ojrEoDdBfozxQrNpwiLmXNlGwurFKh9m6o/A9yLEPODoN2ZrJ52LMTg+9BP5
xTtTFuUvsyHe6Jda6GKm8qz40PuFplHZqSQFcB1NkSx71OqObz5SoI/D288W42pQpLTm3Fnl5q4U
pWfiKE0tTTxlzgJvUCACrZq0J5TRAQpYpZ7emsW058ROe3ihsWHSjantJHuWAbLx9N6K8RPpMsN0
Q/uXyrqkl0a+KWN7uq+mnPimKaEpTiOiZv78bZgak5x9d1wDGyWQ1zSyvT7HMtouLVpob21ZKP59
ZIZ65dmSbkmCQjk7bebpzCcdXaMmdmmPUVgQcAEDZKO0baR6Y9rTzwr1EXabm5LbyD2UmZRkDly+
NN0TbyOZq0G24u2ME1zfijBt4x3HDfsbQmzSrPiCgQ0FltzyvYLZClfZ3FQvch9x7G6bSOgbNNLh
Y11Z/rDSElKS3N9rxO9W6ZhhqVsXUSxu9cgognMekl5cF9rkU7Kgmdrel1PYGhe/Z0yzUhLxra9x
J6JEliPdhU6kqDOsKiK8PKnpeHEkAND41UKIC8zABDRtof3O8U7hVe7KPtRid+rUtvkJzYkAavSM
S2veSGvDm9iHfQMQZmkrOU+bp1KYMorHyZoRo5tFOSitG46dwU6Zl0wU+BRgnt3mZsuwEBNpuZ6E
V6K8GjTaF1Q+21Hy5Dwa7UuJyidshyLorOcUonl6ro2J8YMyQzWdNVKraSsS+thmsCPSsaGy852v
fAUv8J0ZdBWf71j0Oy2WjP4szQN5vsHdxx/SNTY6yiCMpGjnk+xI/nNuTAviAl99e1ChJFSvrCdp
woIi40pNHerXs3SBmFeU3gDjRN7i5lgKwlKnaLq94gjtj4Mb9kFl/PCzOoCTgzunOLNqPSvCZZoS
80qSrWIOV8WoSDAXhE1DYTjkOD5L2D9WMQB5yNSsXxuQeJTnOgNKvfKRDvNR0RywaRFENjoUR1A2
Zz9cm2He3zZ12pfXHCamyKMfq1tnZtoNmhvHSpZtSz+Ln5IavSJDFCLQUsMe6XJsicC2xAX1p6xa
c9Jr1X1A05RiO4ys+f7vPZIud2qzsaYA+kgTJTlLF6oMs+UrzjKiBQmz+SmiiRlAMsTi77PYVJbP
ta60GrUAaGXnC81tvLVKEJurKOgYZ7mV89JkwsqKHaWLstxKkhTUbqqT3XQ7y+xptnLKqWfbz6Z0
T6Op2Q6DPJWuhqAvPvN7HYeWGxj9NCLdkYJX06T3+Z0zq5Q/kuomv+BZjKsfMh5bzoHDGBpm6wxV
OLIHoGcZyonTktj6Aj9tCB8He6z87/rkMzZ8ypv2LxosY7WdWpLJd/UURyt1wUpTww5pRRzUHPX4
eROwkV+TW9/ItxP1rNIJlge7xScntWeEjFT5hY8WAzsyZvvkQafPz0SfgLcoHBGGMHcIBsHXRPuQ
TdfPMIyM3sJuX+ACzaeKlmIaN5yoGhEGPNfsSgUUxudrznbvTfzkIXI6NYnna+zFLKtF1BrNS5Z3
pD+7WjBEaHboQnUH9M9lsa3R2ImlyRLNZ3PdKsoF8D2g5aSr9BPo0YHjme/MUtFOj9CUqojqSK4P
51nV5tpNTy6HtoVPw9xccUJPzmN7MOZ936fEua1LubVMMsdJ04x2UeMX9lVMEJx5QfCYr9BqYcdi
UBQpxfLV4y6cDpwZum4NMXZqH0xdiuw1ZeCsa9Z/m3q7Qa+pFaZB5lerrqX0UlM5LYwgXWdoKqTy
UpX6VtjnEkbOcHHZs9Ht1jOXjXLna7nOkQpwOb7rmIJMwJWocVG0vBd26OypawPNukc8kKHethpS
+4c81jDvjiTPj54t6LhfzSlv6NFObTbPbz/gf6WlJ6SlyiLs/M/S0tvveHj+dRW91vXrv2Bb/+s8
qrrX9D0X++3v8bfaVDf+QsOpLQJ9mpDIh/+tNuWPsJ9ZBrpFQfEANdHfWlPN/EvgDzXBT6PKZpZF
Jd0Ub4xrDfEqQjkMd2hUkaMayj/RmtLoZBz9oUBDes4XTMAC0xLqIeRa78eZJpHrFOUsy+GsNltz
iB645qZqsjMzor2i4fx34nmiPCba0DXDG1iAhzkH3W/1sRem/Alff7jV44wwBoGgZKCAhkpireVW
5yhRdtCyeQ88a2m733ZF+jzU6S+t1FwUL4fOkPYY/KEBUSJ1ojH+ifFsN9jaPT0Q5Cr+2K6VroBU
NN/borTd5b/EAQXtJg6ZncfgJYNwvY3MuafpZ41Or5ovs2hes8QmvnphblW9Ja0TmcYdwvNrbvhC
1fLnSFa2RI/Jq9j32RxSi3NClawGjT1Rij5whbBgPp+ned5Ct4DDw0aKLiW/IIp/WTD9sARSJQz0
6jEts2eblM1c+PuW1cuhr7CfenPD+jSuszZ5kfXa9pDEBute5OXvnxU1ClWPiopUn5duEQffbOly
LNWrebaSNYSi52EyLsIA8F7TRj9BNWHC55cg2SSC0KBbFLXyfcYycEUQD31oDdfwOMBPUej1dWb8
Ew9eTL39pc6CjOqwBpGi7C60QjxkjQRHaXjujem+aXhzUWKMzpSFL8Ns7mby91wwsyU+uqh0Gx9N
7UyCeFi36yxPryR7fpgHnpOi845wNjp61113bXmVyFXjxhP3k9gzhykkqGzBF7SoQJbVtXu4dlM1
VJvMtB6xP7pF2vWbtDdAIpN36kuz7I7aE/s5xxxY+eFtho5aRC9+M07ULdJyHXSKtLYnja16wYGc
TNqAspJ2bciRExt0ayMhwe1pRsrjIMU4F6rtBm4QADtdHfepD9OIIi4+glpbJYuqaaJL6uQjP0HK
ehi5eMDZyE+uZHftmu1IcwexZ4QvQb5X3daEBeq08gFkESCs+fu4loFsjppHkBlrgsbuMu3JFsna
i8mkpKQDP3ZTGGlOODPYDRoEZinWgypcNbZ3S2NWE/nzDEOTLqexCSuxF1pyQxnjypR5+2HVXmVQ
2oJ4Qzn8+Y/Z6+r3l/6n2PtIfoub1EZrvjDbdSSLujhSAhu5XGhBZwaelZaUNwrdm2JjC02WfaaW
nhCFfrC7vF0Nx9KyqKGVP9Yd953geB76gWcSe+IYge3VZudJRf4I1X72k4tB58gIL4UB2Tx+facf
oN1vF2dSNZDN6WyRj6a6nFoRhSUl8JDavqi6XIAfnFyFgko8D8w1by8ioynvp2dWnp1JCLq+/glH
ytS3h41Zjil9MRDQpziabHHTgWkTAYjSnjzK7CwIjV1VZe6kpevCT048bvPYTMMdk57AeoHbmVLn
MWggV+WmRpIZeD47DKetkYNM93VySTE4dGrCAqhs23cIGm031If7WDPO2/JFqaBd0vlPCHC1/Gij
tznGY2QthbTKukMV9/dWYW06JdmqZXWR2ZU3/4TilbsVWCtzokxPsqmTd+p1PlkWW0Jzh8L4ezyg
xAuag4+2j9loLVvhq1GN4IW69HlMJfRCqjiD3l+7/HBc4H27jiuBdxdhVRgO3yvVvstg/nIgUGsk
07NE1Kj206zqx3gJwyF4qvHKTlDxwvee0srx0gDII+zge6Vi+rSU+2Sy7sJZvp+A1DpRbV1gOKBM
a4X7POo2Rbk0bWX9f206/0/5IMuA+89bKec1jebXP106y///f0w65l8ImhdzI/J8zDbL7ujvcBDL
/ktRdBPbI9MWtJB/75tw7yw5AiTOKMCal03V/903Cf0vdtNYHcgisk1iuf7Jtokr/LlpYnPO34AA
BQQf/L3wpbz/jjuFYqzBGAXnHO6s0CKWseYsO/+z6eL3ZQQ7RvJ9cEa8+WH+ELJPc2XbJPU2XidJ
h6KVN9TzfPWnOkKA1ZITPoxjosPvq+l4ELnUksewTCZ/XC3hlgRe6sazavMiIJrFjarhMZLM2jXB
kru1Vq5HFnhHm8SqJtCABIRn4WfgLiIyr8PdSBHWCJMNSPUXvDJ3bSPd/zE+PlmsjjOlfv9GS2P+
ZuO65BK+/41iUH1lBMPJhDbSCBSY+UtkziVnuhXt/1tah3cVXWxYtjdlQrIlHRAY6fF4BVfoTFbG
HYQgWk56unAqC1r1Y3bipb1N4n/sqN9+I2MMOAXbajgKR5L8BWQ9JwZtfNXU2NJUkyO6etPHHBjZ
2+4Bxz5io3EsOjUkWKKWCbXWUSvTG+Ei12Gnu7LUPYV19Tzk+e0c5NsCZa9j0sRef/04j/b+v38p
xwyi+2QSdYzFB/bHG5eWnB3SNRsvULTMK7OpgRnuB46KLjopbHOrGQIJcp0j2Rrk1dcXX17Vh8dk
yJwmOBSRZ3BkfZE7qzQSv2y8lGkarQbfkfT09SWOP1OdLYaMLVrH9WJgyzi6BN6JSFugMV4mW4du
araRDk27ME4ss8e7Gs5PXAcnoQrJg6yXY8ceEnzyXfOw8Wq7fg1yqzxvcDqv4QKQbJaZqYeKm0rU
lAarOaJMB9v75us7NZjY3j3N5ScIOupMfziJ+cf7V6lnuZmmiVR7WDkQMkXxsKZ23+MemKZNC4+T
nWc7TA9RGUlOL/niKUh0NKApEmVZT0pywrM0eu1LQH7UZgtr0fGOu3nC7AEOLSs3pBY2z2Ptn2Pt
uCgrMzvXwSN6Iul3czyXKyq5C7ALHBvp9h40gsuulDpPBXu+GgLzsk+KzRjP/reiaIUDzOTMBka0
5WfgoSXRjs6PvvHFGNxpray5I8oqmjEEpSOdv4SQZq61CEeWnsSxO9SoFRALnw2JlK6hBu1aaqnw
9mSglWbgwpSVHoCJJxvZDvJ1oI0vWgY9Shjod3wS/wz8McqgrNW+tc+wNJ74sNQjB+XbiAAtY2Ok
xGDHh/b+dWAUtuijNTWEFIzSNPASGIlD6DI13JjMWvkQ3bShDdpttMZ8VZZh55l5TYhbpcqvXaTf
d506XA4dEr+Cke2i5DS9JiumpYcs0a8Nzpted4I6YELmlqWHseYPyzqAgIeo+5lW7uREcbdlEdFX
yPmhD8jWr6+H3WcfmM6xiR4MA1BRj/azUyCPOoClmgmkkb6lkHrOg7m5o8v8+vWFjqthy/BeYgSR
QPEvTT2aUweMJDX1kdor5TTZ5tWMJwFVlDRRaWDWovjcrvsmfYoZBycKcZ/dI3lJGkAJ7Kd83u9f
payCuC/bsvYaSJGveHPOOTOKJx/B04krHZ0OlkGDEh2fnsW8qn64kj83epvKfunNuXmldxW+oVS7
DdhmaLOGL6P8+Y8fqrF4ZqHnQF6zlx3Wn9O/kHqf0GC59uQ2QvlEfw3SnBPpRrvyS3GuJcJt0+zE
TX7yOLkozRpTcP7hbb6/qESMVDpGQ+1lgZqsiHs90wZI04o2nqqgfjYtGzAnlmlRx4qoHm0W9EFC
nA7UwlPM8jWYwOqacF5tHQg9RPCVPoy7AVtXJTe522TJj6+f7qc3ivuQnZQJ5el4yBqVRVCnzbgB
Y0dcgH5uICJtqvHE8/xk0BhYHReClA244rhObBOO1fp+XnvFDLpNmfP7qE5XtHcwP6TiDvWF/fsw
Q27h58F4x1CNZZwSDAsbyuAkbRr68bghj2Iea6nylNbWH6iOu4sKP4xsZt8pvZmmMVyRQ1XujCFQ
1pZSx09WU66H1ig2ujHMu3D6n2r1f/5RR47m3z/KVjgp6ApKk+NxZZBOZOVByMv25Q0QKADh1vS9
tH8A0E5RYYwQxuTuiphKynPwuU/s+j59DUAfFgILh3uqsu++JdNXY70eOAnrQ3zToouD6nymGPnF
RM+HPnzwD3dPyztQ0Qax42BO+kBcmgwpYMakkZzO9l6pigdO5Sfe82e3BIaRxYujFrWhozWMEKcu
9eehIiYm1DZa2+eugmZuM4jpEYnmoZNOXPDDCeTtpv59RfNoqg3APmInnbhiUfrr2Jf6yxIA9yrL
+++NXmLNrM0chnJhkZmAvlJnK9cZyRPUxovUKLc27kfPN5vvfaacBwu7tTbVcRub0es//7Y1kEpw
ALHrYWB//7YnCI1y3neVl0jxvUkw3aBWF6RLX///XeZoUCUdaj+j6yvPaCp5BYAbBBtOFB+NxIlZ
5JPto/HnDanvb4h0ZTuakaB6EQJ1BIrrrJcu0864b7Px1Fv+7Et9W+eoSNnwB47eMtA0JdRSCGGx
WqRUUJHd2wZdSnHRWPq5bKU7KUm3cqQVHmaam68f6fGpYxliYLLw/S/gKv75/kaHMYoGuWSIZUqO
C8yw+pcmG8sTpcZTVzlaefB1jUrIzsyb0FxTKyBP5VQp9ZMdkSWDEaUKAaODZ/b+RkYc1uD81dJD
tXXeF8MTsQE3oomvzNC/lauMBEWbLI6vn96nSypZwzw5rqp/IF/mRkeeV2mWng++yZPyMVjP0w3s
4nk3mkx+KNxd2WgEjdxU3flCuzvxAz7ZWFPxYWoDtIK5/7hcHY+TPypjxvsrxXNRpQ8SUjVC4wZX
BNm3sUqetDL61Sppvm7JqnMybLdf/wT7k4Wds7Kt0T7mZ4CQeP/ki4jhlZQ52cR67Xtznb4i9L3p
89F0anISnJ60HUDg6XU11Oo+A4jntT1EjUjD7cI5dUUxJbluJj/0BND1oKFLXTR9ukHSRdSJgads
TJJdClK+zulx1cV8gQQj2MBlR3kRNgeQcveg/kjSwBA9jnbitS186ErEiWeCSXeF2surdpB2aZXP
j10UcaYLSJ/IpYYYCN6YIc1L+I6gh0R4DP2IhO6PmtwOYZoSTKBdlbW5IyAoRA+FIATWoHDDITsn
MbU902REp8ocrbs2uBt7lM5lou7HejwLLPRKCcY6qJ0WvfcZFR9KJXmlUVtAezQ3NJGidENa560R
TQrG2sDY+bN6GY7wPghDyddhMuRPYrYVB0vfocrqwWtmLESNZZ31qAQ2E+wB1yhRaSoC5TyaGLFP
cMYshYpfmW6+RA0Rkfm0i6Q4XQUNaDNR1Pph6T3sClwjX4+HT5ZJSKgIGWAKySzIR9+6H+eqnaEU
8dohj7Gl4OYIg/BabqKrwI5v+KtOfISfXZAD10LfU8AlHx/1TVQPUhxWpUdMxeSWqYVHj2B3XyR7
a+4RPrT5iVv8UNJi1rSApKA9VNlbkbr8fshrNX1evDIFm0x4QJVOnACFr/i2QFPl9Hn0vav4Q6NP
bGyT+nWWZa9l0Z7x0/LzQEEx7ZdhuhN2rKz0aJwu6SjkLxqSvk0njMaJrRQWztev5bjbs2wIabkz
TTBLQX8SRxPkZGXJZNtB6TUgISyz3HejhL85Cy8ttQQjbhGQ6scz3tBK+dVL1q1WD6fQgJ9MFRZU
NTb/HEGW/vrRcxtQ5LadWbDaZK6e0k8fWt0NZ9M6cbfLIPuzmLbcLG0J5kMYVFQcjuYklfQtIozG
wlOS7NmI9Q0HjhMh1Mt278MlFpkCkdgL2+ToeVKtgPVf4+FIBuW+GerGDfOcCNkQb1ocOcvuxwjU
a7PRmxM399lSZyxLjqxjSlKPccs5ekTCsOQCm1u0T8DwpqV/hzj3agrzK72AapjH/fnXw+eTDRFd
SgbxcpygZnT05jArWLPcCu420WugofNtpWdrMyLeEIPyiYt99mhpJFAPXrodH6ob3URg1wiu0kt1
40oiuQkTZ+YmqnEoTXJlNfNWrYxbUpZO9H4/e7B0LxZkKwnj1KveD099MEim0pAX9mTZiGaN4BZe
LIFzuAgEjqFFn5AkD18/2bcT6dFAokgJWQz8GiUy+ej4mPSE6OgsbF4/28lOkxo8bhzXtEZ/UZMx
gHo8GY41Zi+R0W4pL63yJDmIyehdCRWCS2phtaaomm2CYZrdoFZ1i6AJVV9LBdN9Hf/QtJJaoNQA
fsFlmBuqDnW0vjUT/QWPx5MJ1YB0M/FNTTrdITbjYjYTQleIhHGsBfWiKlg84yag1mgdqNP0Dsbd
cBXbSbium4q8RbNWNou+ZNVH1e3Xj0dZvqMPj4dSGodIG9a3dvSd6almlACeC0z1GZspU9IcZTmA
lY3s4JrQ99qElB0D1n5adgch6c7PxDNuyH+Yb+VQW7Vd2KzNItvpcxGvhQkbZ5AqxJmR9mRYcbaK
g8jeFEs649c//ZOFCb4UojVYeOidtKMXS14AmZJ1ySphAH8mfHp2iGoQ2AXG4MwqeasdttwT384n
h0aiuKm5sx4aBt39o7NYmo46nWC98BY736bDIO0qKRWIknWZEggGmGjOMpewSn9TppHAi8PJIo5z
LOm++g2R78s4tPfAPZHHyPN1XEKzG6u0WssFDKOvH9Enq9KySVBVKCQm8LXjT46gx6AyOy33AO44
dRvfqbnfIjim512hp1/+Z34mtAMBUoVGTJVtB2UQp/awH8aYINmDDiYPjVbV8Yw6xjiHfGvIPWlK
DukkX8gyeJOG3PQQqf5knw0RW1irOXXM/Hh+UFmoUK9R5NSWGPplRvqj46TXY6T7fYQRsCsjCAq2
V4YzvIvWIuflpYYgxSjFm9ph/Dpxzx/W4qNLH5UzKmTuYSanLJF4g4mQ200F/YOyP/GGT1zmuCRu
9UoaEibBR2D353lKMnPbgOY5VW/6sOAvdwMf0mQeXViIy5//8SAD8LSdSoSoN4xavfOhBx1SoZ3K
Of/8fSkWSh2TbjfrxPvLKLOFjB6ONX2KBDuCdhsa2oURhS+9bV91ASoSmlqHikRcpbPWJ76VZfl5
NxMu97joJqHSsu9Uj+aTEr8Gh4GAi5fSflGTdH78c0paBP3l96qFOEIEpGvVd4R97E5c+8M58+ja
RzceS1IUhgHXDlCF6Ha6ro2lU8uhb8IY3fd3lRY/jpZ0NzblGXi2fzqVLpfXhEnfkgorXY/3zz3I
zXHGeJZ7vfUSTgppMsFhqC6JZ9uSonHiYsu9fHjOf1zsqCYy4wbkAG3mXkaYXW8pDiq61aCTvQGh
6evneupSR8PWJ+eQFHMr9/DPo/+GF8rsJ/obhaL8f3MlXdgsCwIe+NFMAz2hrAzBB9IRQrUuDWxv
tIpGjrLzdAHIvv9v7oxWM4UlS8G8crQMZXQkkQpyZ5NddxvgW4GDq7Xc+HWmrLpRTU+M0E+f5B/X
Oxoh5pD0nZLx0oh8vTLFcA5Zb1dZrSsr7fa/eJTMM8De2RF/6KPAFlEEccJgjBEKO6WlXdhN4dZp
RnZVcqqZ/mFPuoz8N4UeUhTSp47eWwOrj1Sc5b4mNFyGAWoGa1pnt+ummndxih5BUr99fYMfV2U6
99QDjbcWOhrpoy9Aq2VJbv3l5XXRYtmVVo0fvrRVthZBuZO07KwKMf4FS75ma96mfX3icPXJqvHu
Bxx9Fx1y6EEe+d6rCNlNamw1OhSpNdx8faOfrBoMGU5wlKxpHhzrD9PKmOFP8XAbjLZ79uaVEyTd
qaGJ4OrjjEKREIH6QvEWbzKsP1cnrNJM2wl7WEORniPCH1DhZsaGHQEGtnzdDHJ4PZUjkHN1+jGV
Mc1bSn6rRIlUil/ybSJVv6yirJzIUnq0onG9azvqa2lV3sINMDbmXOOgbA5VoZ7Ho3KN4rhw4sgA
ZSvCfoMRRUI+CKywI2/aZY8voWcuv1Gfas6mAtkp6INxE9S5dvAJilgkLwDejDYBltn5jHOa5XaN
HjEhK7nPrF9FLwdbGDL6WdFH2z6XrvpOzQ4JV1oVBlJne5D3olMtOFEqKPCk3fRL/u2cS+uht5Nt
T8KZl5vcfZLNP8s20S4gZT0G1LdWIz1fjFCBY2Zt71ma9E2N0/SMl/Ssp8Z423I6dgt4VI6iljN4
vxqfzeSbBMgWuQNBsNoNvYQhSmoLV8EV3c3jtijT1LEzVJV4s6rrMNYsr8tN/1LTMkE6h0BGaaCx
0HROTYZoV0Gok93sy09l090Nki85aq5cmr7YJTAJS3p7ir6pcWmjN1DMJ5Jh0gVP35xlpkpacSBN
51MiD6swmf1r2E69Szh6vadZbrlkZktQk2TSzJbi4RAmySuIGxCtylReyDVbz8UzOuGBxZPT6uTH
KfGZpYOmlDNtV8uhvtaMVt4NxE6h76b3k6XDLlqAirkqbtUp+O5npJ3Ew20k1GEPEihz+rIu3NZK
fuRaWl70c/3CMXvmtu2VSv3csbW59VQVb+MgF9sBbQGMvTFjDUwmZxH6bG2hQnGMxbaHR2pj8CDH
aFLBHsX6iraxuoUijGVz5t0NPiaKaGxNZ+4K/XEqYcQ7CPC7A+KcsYbM5ZOO08I4ipVigOUT7oc6
ar4JRC6IzivSRM1M8UQWGCtz1oq91jUj2Ukkl7lxVa/joHgsLBxcWLcSlPXDcA250Od0qHY7qfHP
S/yED4MU6ND5g+Sq9ktVIgw2Np3GhlIzaf6ZYUnayte0AThbHXs5D75ZY6od1E0PErTa9oQynBuw
xmvKxzXcMOFPuBZJtzIJc4HQ1Fx3ObRS3BYJk7ORuHjLSGqSoFbpc1keMloVO0mGN9I0oPiLwuAv
L+5NnHUiG4rvOlj/nR/rN5yjAduYbH0cGI72ruqN9nuoltgMFGrYTj41w6sehgr4Hm3oq72tVKRr
SFCYATF2d9EktiYFC8y7odv647qUBqALNiEsOFH3o6I/meEoDpUs0N2VKaA705wvEQXW7hBIAAJ4
J7PacUKuGujbouPEhlLYT918cbulgpxnJ5aG4UwJgu+tPBg44VlfM1WP1RWm5xkZNfIyL7Am5IUc
ey7MrAFap9bEAZXkaASums0KeZMFZU8rqGegmQ0SpSCoFE8yuyF2y3o0ZfiCRXkpSXl/bmZ2v28E
38xGxGQeZobU3EaTJHYa6BQILZkW/YDIcWmGVuPOfWOsix5MZS/78rXU0zN2hoKZbMLmf+bHw64f
mgsCFgcYQPlPvYOZ65ZhhHuusufalSKdmqSf+sZONHoAeSiphws912+SJRCp5QRtU4U5JEk4YDr2
tVUlja6caJeQua+QKl4PQtuEfvlQ1vHPeiolx7Slg56mF1Ygb4mJ3mvEjjomruGVaYah29XiAQgW
ZRkZCUZnxVSS8TBPyGy8uSkOlpFezzLUA9In8vUMk3LF+eMRPUKzMnKj3SSyeDB1VgxYpaU7BeoV
mdXkM2Et8MawvaJm9xNggO+MzTSs+gGgaqgNLkvOPblxkNBa8xcX6gCe+edt1R/8MvqWd9pqUB/6
dkaJWXcPjZE9hDJncpxDHJLlEtZxe0se9LmU5YmTtJhsI3M9SBqip+qmb7UXIIaRMxjDGnAHTelo
G/BkxGRfS63PJ3Zvd3XjSIa8xkq2sazuPAc9ZVogH4Q9CIhDHTizikKqUYdnfq67fpu9xj0P0L4P
C9utSvtbnkcbat07PN2//JiIxqw5D9LwEOrderS6VznNvyGIJ2daDPs5UZZiKbt4A9FYrN6aQjqw
+ruCQ+kU6R7F8ws1eBJjm/KZhw99aRDgYyouA7NyhyS/wrO9tQ3mgjFI8xtJ8KUnc3av9pMzEDct
9OKSXrFr9K2++Gd+hL3fM7sGF5rIVlokniStudagne6YZxxww898U89JP7mmSSDxKPIXm4JfEGYH
ua4tL7BvDB+Kmxit71mRnLeZcQ548P+wdybNmSJptv4rbXdPGqMDZt29gG/WPERIoQ0mKSTmyZn5
9fchsobQJ5XUWb25i1tWm8zIkAtwHPf3Pec8mZ/0TMdBKrspMw9tYJGoyL8YjaC8TMIoW9WmBRee
VNrUIviWDQnZVS0pnZNofdOZt2bdXKfF+DIAtznU9O4xIjVDKMZtJDDB30/R2MdXVm6S4HMVlPYY
rdFIkkQVp/OBCubr59uwj47Vi7AdSC4kCTZ+R4eFYAzwDU9UyhJdnoLnRQ+Izs/5oQ8Xk65eoMb9
HprDrnPir87U72p0lM+ZIjjiLaQydK3eHixrUpgUphFZVA3BipGzI2DHT5WbMhvO3UBcQivYByod
1Yb441S8AHU/TNK+ajX7ZG4eAfVB0/riqPZ+84tKVzDdKAotx4ujLf9glkoYOl2xDYPeH8hYgt3l
K6hBP7/r7zelGhdNTDpaPrLUjpVSaaoHboB3mIlPJFpMgKfCKjFf94CK1R6LPCGVn4/4/sJU1DMg
Q3RKXXQTlj//rUhjqlGNNpjqyWCJvUOAJpvts1mxVp8P88FRcOl2YeGhAwkH7OiZRkmsEtjDM+2b
7gBFYptHCmpIuVHrL7GPH9RkGIvqrgozVhP2URXNLMWQtDZj2XnJBiDYiOlRL76bTUVKcdHQFDLM
1URpmcjNL+7m8qOPyhS/D30sxCxzGRRAEMstvL+TMKZ/QDgln/5qPxCZi2mS8NnIPhD3/NeP2m8G
Prq/jTIqMseHvzUC95bUlo1VVJsOr70+tl/woD6aMZQQHN5Qjk+I8t/OmHG20rEqKDspBUdNeJAc
UTAndV9Q8z5YBSxL03QsfwbP8bgFA4tMEzPt/W03dJ5w7/QM+35n7IB1r1PF/sv6eIOaN8wkVpxf
TKejF5xcUFuvspb3YGoOQu0PedkrO+mkT7OsKCFye8kGNb6FdXQQhAF//np8cE+hi9C5drBU81vo
b+9pGmUpHvqSxzfndATaiXB2GwOn7DTzizfx/RKj4j1a6nU6kgBW2rdDTRWcmVHW5Rasl3VSWUBc
8lzvaT4M8S61EHHNDVEyJBSIm88v8oOT/W8j4zF8O3KlFKwNNhdpN85+6R4Gjrn9fIgPlpmlBsRj
dFmnsWa9HSKcyYsmc70EDNCeFGLn4KPmOEEI9hcDfTA7F9s7dTsUrWCIlmv9bdnMhSsjkibKrZPK
e72+llP6E0b2um7CE7sRX7zdH00PLLBU0XGJ0JM8ertnxRklAU3cOULiZCs2kpDTxc77+d374AEt
50Mg2ySA03I9+hbIOJuJguOVQ5LwIBdpomVe/RtD0BKgWI87i4rW2/s24lpXK1zJ2zGezgQx7Z7e
Orf/uzGWSfLbswn1sRCRywJFSpRP29Fr06+aDh88EGA4LIAWYga+aUfvK6qXoaKcUWxbV8VoGv/s
K3MXqdO/8XXm5y9+QA6qaIaPblc/OmS2CsYp7Pl7nydPvYHZHNX4+vNb9vH1/HOco1tmm2FfWxW1
PaQ6Crmt/WpwnNuaiv7n43w4w367nuW1+u3RKMNkoMHjerD4XUEZu1Ly6KtWwYdjwA765adyrWPL
QDcJKVyCmTm+Busu0Hc1iLt/4zLQNQHTguyKtvHtZVTOBKOz5DLAPh+Stjjt+68AQR+sZJQaEXVg
I7S4lqPFUu1d1Iku5V6iUl/NoCPIN3qqibyY3a/a+R/eMJv+HNtaqPbHfTpNBiTZ1SAAR/YnvwIA
Eqzfn9+xjy4HdYwBdYj7Zh+7vDW3TN0+FcUWHdI58Pra651+Y5L7CWbgi0L1R9ezbP6w1BFqZNvH
LyfgNcstVcZq1at5oQ98tcJ89LqY2ENIvlnUre+2eZokcMfqeThTfrqcKhdffG7HX2hfPhoGCYqL
/gXYvXHciM8QkDhhwEfGsEnyKEdKlJx6CAD5/NnoH+xa+Vza7M7pnmho6d9O55lauBNkTACK0Bfl
RDUx2uiaTa5wvbIra6MkKNBce9VKa29RzoE9Sv7Sj1TEXiE0L64LP33OSZBwrdkz65w4SHebltWK
/fChGMwb8oPXCunG0ug8zTgnUumLD+QHn+M3V3D03W+iBiWAaxTbrDWoLj+1pr5N1PJMN+Xa1OUX
38kPR7OQsmGo5Pkcn5lCt1Njm6S9LWH2hLpfEI7vKREB7uVrDF3k86fz0SRgp/GPwY6W5nzEvufE
DKZG1God8js727PF3eejfHxJC22OjSEqyqMdBnCmtnFImd+O1uTxwvijGpGbfIqI2C+F/cX6+fE1
/XO0oze076k5VyWjzfCwbGPaWsr3SP9iu/nxIOg4SJfg67lEJv3+rQl6u87yChmLo0xrpbhS3XKV
yvqLS/loYWPH/o9Rlhv72xct62e1gfhOWy4JPNU9mX8FUoxrzfxfXs7RFK8QR/eTwUC9Ua6c/DnT
f1i1/sVk+3AaoFQyHDxCFP+PDgd865w+77RlH9BsleHVEPW2JLmRcpcPVeWLQ9eH9+6fox17adAu
xF0zMFpoNusxdFczftCJ5n7U/WXx6VJTWr6myEToKx5PBlGrlaGKicmg6j5WhE3u2F/cuw/n229D
HM2EpiO8sldGZoKtr6gqO2W3iohq+/xF/fCeYdhl88nHDY3/2/lGPycO6G4UnFPPrEjFuQE6XeVU
/JUJ8uOBwLfx6SHb4fiYH5qTXQibr2hLy220YR9ord/qJJjkt3/1kqitQbJlc0C/910JqtCrhbvC
VmdJFjKMet80dEjq7iLh4P35UO+/dAyFXQypuPHLqfv27vV6FWkdlrdtoNgb0tO/I3/YRlp0rqTR
NjdOadcWSfvFoO8nBoNSYyNNCKHuO/h6OrsZpNKZ3UI6r1X7zi2z87wZvph+719dRiGOj3Mi+0YO
JW8vzSUcdbZznteQzGssJTQAcxLF7uJep6ogvnhmH14Tx2YqojiC3ynXa0xlsKZ4n1olXREXts0U
+oVk+H/+vD4YRqOSxwtL7ZACzdFF0YUkbDSZcjZaus+O+5Qr9+qu+GIhWn7M27Id9XZ6Z0SSLu6B
4yMD9DOFGE8n34aNmgLuI7fxFnpJ8pVK/KPLwU9muzZie4Ha/u0zCos+i1uXHIu8NG9Mq1ppg3WJ
ueUvb4AXeb2BF4JzPPqUozVCm9PMyGwjR0GaSt+x0EjGivXF9+iD+UY0JgE2yFrRgx/LJFsn6aux
nfOt7k5rSy9Pc9U97ad6rZPBAsj16fOZ8NVwR9fE0XoI6Nvm23qYNrQkLhwdzgtdABfeiSybH//G
cCSOkN9DsRqRyNsnVUSlqhPqznAVSU+Ouw2seRuBnspihyiu5ouX94N1CckLK6DAGcH5+GhikJsZ
gQ/I8y0xy96ogdiYa+BlhBla5+TIkoBv75Ys2M8v8v0S/ytj7B+j6m8vshPgRKeyyLeoEfwqnlG5
kTTXkJebiz9f5P+f1PlFUueCiv7X6VLbl1KG8ePv8VLLX/gzXmpJ0STyDiWBAeWcqjSr1p/pUqb6
xxLmQiEQRNyS1smf/D2V0/gDNTh9Mz6mIOJxRP0jXcrU/qC3ZHEiXg6TdPT+EgGeX+XNognknD0B
wTUoqNDc6uKYC53XiWv3RifXM+ykdJtNiYqqiXPRd4gayNyjLgDjWoe9ITbClOM3vc+cR37jcR84
ZYKmYhYRwclRB11VF7PeHThyQ99qUsO9J5WffOm2xYfoOzFZ3tsiTAeJgqPvL0Za7cjCQr3CKhg2
zkObCY6WjasCaqNAEpwVDjCMJT4umr3ILpXSz1ObkGfEP+NpSwZo4DnsBPzQ1vr0YuiDZEfCt3va
imw6DzGrP5pWUr+WVTGsEiVSHwm/NpBLxk76A5wvJD17yoYC3VKknsdxOv6gT29/c4t8iLdRECUl
wLPIzVEkhRB+gsGE0zNkOcyZMcybR5HW2s+IuD/TU+Y4v9NbHrUHmxmKasCqWrAK9HWwctjYIbQH
5nNvRWI+AdEpxF7RNWzQWkYXVjo1zXBXHjAs5+k2bwrlXGbWUHpumSQ/oyQlgESY5nSQeDZUuogt
e7mILkcGD4wGjG/p7QAaTSp9v7IMt4m9NmCX6ZkKIlJgzIYByqTowCCKwqjOShKrUVgS8P1gNgXC
lZLA8ysbWghch0Yt79EPNeEKAUYGYpPq7oXEJaT4WehEs1/nDZqWEWykvlYUU96Ro+8+ZWOfql5t
pCE5ovmgPfaKBiiMpjuAGXQd7aGP4CLsAnUaVM+oyHH1Nb1AZZ3V0IbQpHXzpWh0NM7FMA3VzklM
Pt6hnRbmRhkKHdFQOegroQ6Ee5ba7HyDfBnnvgKtgk8IcfIEk7faFIPpKGJl2wGIUVamqdj1oW6q
iYEQhcVeXZQkIVal2xDQEXSVvmtxYWxG0y0BUtGP6NeRS7IPE0VCqHETqd84Q2tfF2Mb7QsGvh6D
MSJFVgdpSy2HOcYpaGp8u2n6b2MqqaKAf0FcorldLg5zVCSdn2BXeMzAIsd+YAs4V84STz8Jh3aA
7gRNBhYezO3ayisIZER4Omf2XKJ8MgfbIbikCjQNCY0CUBFe1JIWW09kaJmw6qxd6UgR+lNhFI4X
5WkUrydTGx+KdnR/VIqu1L7ZOhn3pzEbAYZyQlblZHyF1Um6T5Ika+h/He4oIjPk2WwUZAfFWqLu
2ryHbD0kJa+tIUY4Qq6I7GjtKuP0mo5a/MPuZiSrdt+2hpck0pr2kYAO4LsqK4Q3q7V81UKwlTDB
FJN9ppVq4aov8dR6mYGVyu8AxN7R5i1S3zDHJPHYXZHuyrZIfodklb1mwJQf8qatER3JKnhpq0qU
Hm8gEqJex1mZVYtwsWvKXPNTmVC8Sl2ZkYmGFePOSV198AlOEJqP4ILdRttGXeensYbQ0c0S0rIa
UFG0GTS8eP6kUeny0mXy+IWVNPYBbBgNbrONzMg30n7MPFS0vKeWq8yXzjgNsV9bUQ5rz2lzzFN4
hmEVo+gJVoR1oVMTjTMkSEFlEiw+WtPelGi1hsWVzNIkklkYu8lN4xBdGKhSzwhNiRNgRjbqx2aV
V/5cDYrcRHNi95ugHjN3owJTJ8xcYrhynDH+7rSl+7MM1O6+IGVHWQ1q3PRbujehDoC8bW/dcaIZ
CZc9FbsOdGuxhmjTaJtASexhU0wokFl5VCN55tcZu30s8ngEK9mYD6NrdoPHhXfXkZ2GpGpWSj/s
SEqakaVls9ZeY91lhijKZIlLGGNxt+c2gkZTSZjdDEMDz9FNs/qnGg+tz/DBBqEulN4qvjLrjEwe
G9cn3u/SzpmZebvTw8n1rICITCijPFZKXjw+IrRIQqZKI6wcEWRpns5lcZYMqPfqPNhbPHonLk6c
crqkS4YZHexArGHMzrvzNDRWgteYuLILs1afG8Ymkgz3U7IYu4kQ66J4FWDPisjU3fXpsDKc4kRg
IHKTPIHVM180Ve2A9alOGmndm6r5c2qKmzE1eEmrTa/pj1p42bf1GZ7gzIunndFE+wZIRhW6sDkp
qqoFAQLZBZ0zokkhYSD8grhX1ztbDrddgSQYefG4M0TWwdq97nNl2R3DYA2csyIiXDirrbVas8B0
z04ew5vvy9XgMlqmItSSyOeGwDm4RnJnTUa0Ieip57XMVsDAN8osPNAu4AtSMJ/GdIjnKj2YjQGL
E6B6mJq5Z5nNqioHZKrpTifUoC8nuU/DCbd54exkmCMX768brdv3wj0Qlc3ak4Q+yWcLuBaBkT0R
wjrcEcR91yRI64PCvMnS+NDb4KtS4xRZVu+pzgwPTJ22PTJsT1H5sVVoXkXZ+GwpCXrEPiL2ebC0
3vYs2Xwv1NArcl5UkqEVU99EvckrOp8klXrICu1k0ICc5IVG4qJ50UUDs4YVR02LfRg0oiI7ur6X
SrnKk/SlFCDh1WxHSOJOnZzvVWOP4MQi7Lc5WtGZUDhVVBeNHq81CDTe7ORnrEUkLY95vIY6U64j
TDPYkrXvdtnSmtSWjUzWPoNJvJZw5f2Ol9HvZnVlKzCGy/oWft49y6lPKzKCEq9f9YMq2RmVrAEx
tRmzNm1jw9bnpsaJW9fZI/auuxEh6LMsNe3W1hW/MZEsCc4xXk4BxKOffNYMaodfFLmjVY5XfcTP
rHiBUOPWEBQURTdP8k4+o/Qm+sHutbNB0yavHe/NKoOFnIgXhlslTnoeIYOkOdDD+8gtUOtWrp0l
mrk2oqDeOmw3Vnql/Fw0RUU1rBdK90GvZHXTmDZbE32GQq4clJT4SzJjCuM6UStC/9wuBiomppIt
i/mjkyCX5jRcpfB6HIpDXlpMV7pJIQ+6qVbopGM7PMOkMC9zyhFSnsuwD/c0vc6LOfUrpd1LAEnc
+fhpjqMz6BMeYc6+MYbnirAI5xOXdgvQhcXPHyt1VeTGjW4VE5kSw0oX4ToyATBH1UxYb6WAw0yd
BXjY6iuAq/rSYwY9q5LPnZ5NMkSOKi51Lb9Gze41KAktVlT0+pc63xkL2X6qaWiBgnTn1kw2QplC
EEdohIzsIUr1jSKbb2wy7uOCXUT0XFTOqZldxdO50qHjLsobsGsHEfD4rf6RTaDiQ3/jL8c7I5wH
bG/fM6iktiYx9+A4dX8CsDidRLJI2IOzjKgJtU02Sobr1IFi3ekvg2aQKW9q6zpKa8hIY4XoZYkm
mPWFGtjtYDmsk4LQjn4ZqomLh8AtL80qVLVtYBApQYF1FSJc3/RDemHh187A3WZNwMqsz89pPcWE
cICy0vRFTS7ZjKhz+7Nook2Jx3GVzB1b5MJEzpmTsU0ljqClVZqxnDTxPeImueLSSixZqeshVHlk
a93v3PIRbExV+0KdXJSpbR492C0PaB/OoNKNrL3QBtKcORa0rbOOFJVwrbFx1GJTpp2cdlLk6YOr
pq7jJyJzErQVLvi1plWjVYSUjKzvoFOwUid8C5qqi8/NfmgQ4McxSPJa5OazBCzwiLNx6teEAQfV
WtiBkARK5CQTBZaVsdVC0ChXfZdpO0uggfbdUfBFbHEpeGYVNCeVk2slUa+NceAA071wb0mt1EVg
xysRB+iwx8oRV0mY568ZljLYbaqsrqUiyV1VnXoABD+GxXc1s6P+VBnZXl2IIG4vbbePojVgKfOm
0kMNlErlwvqKxhz2dTKN1U9eLXVe6MNS3cA7xr+Ofp4u4AikJ1lVdoveHGF8cDUMOuo5rW2ni0yp
SL7ONUlw40gA07Dj06M6q2kEMeQNJNlCgCrYIB1UvMp8Fh192Vi6mS4OZRord8NcKudsTKb6JJ1E
us6byf6pAc8TtB27liqIksx/1pD+UhHiLGbVa8rX9j+Xv/Zcwj+Mw6j97/98808X1Utx08qXl/bs
sTr+L9/8xea/f/0xsXSrx/bxzT/gs4rb6ap7kdP1C/ngfw7yt//yf/qH//Hy66d8UWZYetz/usyw
zv7j5jHrH3+W8vdSw/KX/plkjclaJx+Tmi7SnyWU+m9J1q76ByI8YlWw8C4189+jrM0/fpnoXf4S
XX2qwf8oNmjGH9SWDKyNvyzAuLd/3WEu/vLPwiv37V8G55Ga9KbWgB+MFG2N1jQ/k1SGd3Vg25zH
iSK2tUn64Laj13eTjkr5qEsx71orDTLwuVa77lyAkF4DxNBgc7PwHLRcXrbgunwROxmrtKkqsdfo
ClyiAjDkj1JrYO4IsubBVYTjRejYQeSrBIQQBdOOK8jVxTfNyuIH4M7FdSOMGY8dvKMrvFDs110t
PalKYNV2GOL1sfRRePlI5oGNxG6Vl7b9JFs3WenWwhUspp4lOOBNW3eLTJTujWrcRbFisFWx0um+
SDhsLsQH9SwKGjIg6jlXrhI5tVe5lls/q7iozZU7R3rldU1NjCCUeZMk5B6ArNdBZ8MrMrNkGplu
IbDjOuxVZsW2u0tGVPTsdHW2NBru+h+ytOfTUdfSTW3r5kPcAiD0WyUjpwpQHbjLdLKA28Kwfkxz
azoEWb5wsovhQe+mAKx7Y5T8PGhjRB5A9nSqn7D1ZuRJxkSObVotri0eQI5jP2wvMt2QXPponGn0
lpM1iRnqgXV/W3C8L1JXrGbhvKqh1d6GwO44ytHQX/XUXThejjqJumhS8zMtU5LzosovTYzGP0mI
GDFUSc5BNF/LviUGvAEkYimZ+i0kmi5AwNCVj+XI6WSl9260awui1NSpvR/TuvISs1B2WZ5WHifD
ZcxBroJE/5GbrRGuiItQvMRSzgNribKCEBm+BoZjkak3JUQka99STYI/a9UzGXSgp6VrPvQyeqBm
AdsQfJPtJS04AVupo9DrM2LKa+oQXW3HWyOuDiQEFpsBd98ZSqKzSXTn4RJJYac5pMDcGRtuCroJ
FChUcXIlm66CWhVnEMdsbzEK3tLySZ+tlhQ1axryeGtBlGyZQI5zN8+asYq0RPPGarqdozLcsDGs
dq3RBsvi7JCsZYDAgtzSjOtQtkbkJZGFfy5LbnpiZLajY/mQIGHKOO2ClypexYBxRxn1fh02ivJi
aQR+jE33KAvO3mrX3g/6dJWVpJkAdkMdovXdaURSRJkAVtWj7oF9cEU1rClWhWY8wfbOfTMS4FF0
cizsxl53dTbYXmA5CkibbtqTwEomclQ1m8Jt5GrAUTi27lUTpPz3iVbcprX70mhMdsDv+bor5WVl
temqrLTaKxvmqaIp4UzKIrHGc0tv288V2+QYkSnKuqLSwWkljB+gH6v30tTnTajznfPNqSq2qdBT
aKP6VammpV/BW4SFrsVrfVSHi9Yklz3LxXdoLBmg+NF4ovYqLK/XGuNewnVmAgWSbezkpJVfFwnl
t2ISrp/r2qXsLN6mVDGZqxN8TKvkeKoQGtmSyA00GmuiFFMPz17RDyFR9us0MDMvqToTEbvuXtvB
UimoS20tJ9P1Y0W63mSGzaYMtDLEGyOwDkRF437XR1s7VQg3YQECpboG/OwYK4PY51sT86W1ogjj
hOcqWJ6NOdHnUIzYaAD72tdmNRe0w+ygvRytCINbXTd3FCmDm3GCUH9JgAQuJw13V6TET/ClMUeo
U3pwh2G8zLJE3CCKZRNhDOZ4mcYRrMxQwxU3N015E1ZucNuy4diZaesS6d82q9S0iQhTq2aVsGps
EPfHfj6NyvXQtylujxG5MpElicCOiFmhmAqXjJ5kvOiHUTstx6yaIHyMrs8fFwSd4rDyqPA03myN
wcHS7PFyShKM9oks+xerW94w4hEAasHgYVNWBK+d61TpZQAG+U4Su8gbLCpxU9R2o51mdkta4m/f
4r997X6n22jvP24GX1gVdSeSbI1y/9s2jM7WcLLi3tr0EanlIVXqWoCAa9NDHusHsdBM0yLFqeaE
69hm+1qlHVk6ZEqU9V1a0P8Sztxcfv5b/VLkvemJLm1XZAbgdhAcE7z59rcyEgRwER6sTadEhj8q
Aai+4ftcDmzQ4trAxDzfajO2ra54NpiMXp2VDQZd5TaNgSQbAlB1Se0SKr0HxNpdmVaeeypqXwNX
vj833SuC99nDg3lYJs/nv772rrfFr68hzKYRSqwZKt23v76QdlOFgcmv39GldlHtU/I+C7F3/uJi
LfFcguNLVjejV+nxFnilubeSEQxkvSawdRv2Qb7DnfSFEPJdH3P5vWiaLDprarIwPt7ohUxFuG6L
3GtjZ1XLnp54sig3vNbiWB5SmTfafvfrVvylXe9tmfP/443smy3v/2xjTMfq/DF/aY5/1P+De2Ky
u3+bM8vu/G976eUC/uv/nMfPj/Ix7N503379nb/vifU/ltabZSMZ+kVxoQH2d7qL/QeZJzoYAyaX
w6aYp/i3BhwMF54tUeXUCHlDnMV99Dcsnqb+QRuEFgpNM5wXgvCpo03wZ5vid6sGOReYVfDnMb6O
7ujtRLIzgstNpu9GFjPn9dqybtgmtxsjKL5kNPGj3iwF7P1VHIA0Ien1vZMtlMKorCR2Jd29cl/n
LflT6ZYT3a0pg5PWVv6csP9yu//uFVluOUUAHXQg7sPjjK60Uh3q4pbciM64NQNnbbCl9WgpkMQ7
ZWczVffNb0/+gyX4/b1kRI7mS2Y4Uvtj40MvG0vCvaZKzp7VHxrQr329DqgXeZ8P9D6lkmvTkQAJ
nC5kVB6vqlYFR7ZwJrmpKS7uDKLr8IKy1SQHIJwOpRalJ5bdtLfWlFSboujJIR9u+EkPvVnd55PY
FiV9LsBznK8Rul+o5lJu0IN9YdXptdXl9ReK/fc+0MV5oEKFXOYYd2hpA/8mcEwIyNcyN8w2idKe
ibI+nfLm0g7dCcEzJMNI7Vc9wYheDjVwPVOtX39+y96v5MsvQLITL9uiSDzOGRrDqEMG5OCI0mDw
+sVYpielGegbd2xXsa0UHmaPvaspvkPcNwyKU0yUhzG0HlV1OCnDUfFbdX7GT/ZVfufbDjinUvT5
rqMv0f02SWnHFJ3Yidgvwx3aBHqKvXkORIlT2ODs2HaF6ouyQollVDLwBt3C84wa1fjiMw2J8+jl
ZCH6E5AJ1wW+y7EVJZkJz4tjN97kQxe+AsO2HuZpsiLfzZeYA53ToBfJOb2kHZb/UAJ5GwzzvAqU
Iiy8Qh+gUldAymbdsa75a9VBtWZ1Q5SduTHs/rYLusDv+jCmToj9263KWxpQ+8kK0/sx2Oi94dya
JNEo61AMZrwe8ZINqMESW18nMIKrNQl1c3eql2wT12Cp1SdRtXZ/HRqZ9uRQIjov4LJj754U94es
4/au4X93Cv2op4ntRgXXUc72qjBoaXrjVI+XSRHnOpuKYNo0VcIGsINKz/hNs9LQ/RNmkRfn9jCB
TIxILSb7mPYMxvcuqOmzyvQRSnYAY478XZah1FjX4zhvizabNmyn4GzHdjneNd2kJduJnrM4ULNz
t6OZpHtbSFr0i/r7HFN/ue5TpXrJGezWIAdFUIV2slPwiMsuTW1fIfclNcVeJzjPmrZk79zIUwIe
VJOy37Q0Z6aa9znuZ1JLM8ijp4a029dIH6adUEr3rnCDJfx4VPL7whYBxWx3ONNsIlp7LdP3WRtT
rVUqs6e4Tr6/36YOGewSIcghilpUob1ZTrsiCzR908R9r1Ce7zDJZ6gkaLkLMACRTjLBthmgLq+d
sOp9tP/i1J0bUlDArDdPVRwpF2FnVfRnCZWeyPlg57h26E+aazmKefZhC4CO4F4OVD1MNWkPea3K
PaLliou0nLQXKwAo9bSvIS6n+4rPyYryZGT5ZRTbG86dqd/XFUARXN25c6HH8RTudKzmwao3UuNk
JpVj9gspNAnxtf1m0stTV4HRjI+6WScYC5KKCI5UQnRc93M7hWfoEJRkpSYJoos0Ta6C1ITO2k25
chuWzkiXvl5KPDVH0XWX9mxCLbQslP9FJnBFEt1RUj63ratRIQl774TdcF42dJWlPZkvThtQdG1q
TpQpVdrdTMvorLacFrJSlrzKvq/IJ3Uug2kYfSMLv+H0OEuj3P45u8VNZQjrm13k6YlCq2MXG9T+
l4puxrFfmhdBNeZekS18nLnONkNvYP7uAnE1Uc7ds+/W11bqhkgUImM3V+roEzuQnES23ntZZ1pb
iO4S3lFHPoieZHSd3PJbU4flI2HQd8oYhr5uTNmO9vdywArsVdfbT3B7KBKM8bjKxBT4s1Y6VNNa
5QpHAPvkxBkqb4yAoGqTeVX244GYYvtkMGttp0RRt8piKfdJKUyf7rLulYZ2jm/eWCt6dzFp3amm
l9Uhd90N2tRxn6hSW89RO+9mzbnBH+J41JcRzij5piwy5UItDdCkGk3jkQBtQCh2vm9L0FXQWYqN
QRUBq4rb3euCZkNR65f6kLwmmqrvtRiSrhUo1q2iatU+md34ZEzSp5oOwplaGPPrmGjxt5x1817a
ebQn5YZ+ZVtcEdUgPANJQejl0s19DWGy33BPlkK4PBh5IlDYdqB2wl7hxTV5xcAszFdjMMlqVaGV
jVdDnt1BIzI2IowvdMqBqwbNCD1pETmxp6Y5uza9LVey0q6HGOIXTcbBvdVtinvFUFAOA2TsWWGY
MatyeZ5JJbpOiVoF4v3DTHWTrVFJe9lK7QID1Wzd1amWngfE8p7Qe+/XqF1rNDNttypjkmKVobT3
xjScUs0bN0WZxedFHl8NMYVA2pfsIKmESMkbXQ3nfTZ1r5HiEJfexs1W1Qeya5OxuuskiUSeHs7J
VlQatb0w2+ftENLPau1NWDU/QX+D0dVlfQGWvCrojKnKti6j7rUNudc0hBIFG/wkMyjObCu8apSE
mZnfx4WWrjrjfGqOwr0qcnc6aKKtycgwk4Od2Mb3iMViS9ohsTSQ20+1lhBVuy6eU1SVF4OGeJfT
5HxuNvO1S1bDzlE6T3algO9sjLPhz64Zn9YFO5XQNsyHfK6m+8xoC3rAo/skZDs+ZJkzAxajm4Ne
tjTQiRUkCEQx3xWnyiboc4Z1WZfsCpMkbm9xSs0brQuGCyfLWr+2jWTd16QSh2Y47QdS6f1YV7Ft
6UHZ70LO/5t2bMq1lsyGFxjRDxmFRNE3Hf1sU07NOZ9k83mM3ZJUX1mfqnnWrJ1Yp6tFN9evo2je
xnGOqseon/oCynw5P6aVjegpSDJyetqxBIb61LA8rZ28uHYbY96qmXFpoHTLokg+5uSmbIn2UX38
N80eFNda62N5OUfiooqGm6IZ9ZO60p9Dw6FdpaNCRYBEjlSQEkWGWKwh3Mive6oiFsRpSmn1Ezo4
eSGD0SWUI1uRS3QwY/s51qZgW6TdsBYx3+1MDIXP7XzIpyi6nKcCwWnVKi+6nVyHBMyE7txSYPu/
7J3ZkqTGtqZfZb8AMsAZLzuCCDJyrCFr0g1WUpWYZ5zp6fsjj/bpDCJ20qW+6raWyUySpSodHPfl
y9f6hyg7VBpnG6LI8U+rrrRT18TRMXYj971sshHIkjOii0ONxgvLzhCg3NJmp1YEKkSJ5TEBqmUF
rvbHpNfye6RHlOYmsx0f57RyjxEqWMim6Y3xlWzDepzZXdG+19kyN6NMsk+xAp7Lc53+uaIqiAB7
K55BLcp67yCUFnSWrBD/NxovAwnwBLYT+WAe+iOC1P3vbqPET4XWpGDDyjKO7wDqaPfDFLnf5nS2
DBRsjEzddYqufmYnxKcMM+9mlylF/TM1HZaQG5nd13nSoveaMox+XAWhDYkO5YxdJVMNcwRhBMU+
7gV1aW2moUnDzanJJWJBThdXalxRZnVsDUUiF+w3Eo8LXm1q9CczMst3CgYqFCHzpvy82I6rXmWO
en0zI+tX77CbjZ/LOJnxGW6Bbe3RUUs+i7wAiRE5TftXKyVd4UEZS3MnUgdz2sZsq+esnsn1oibD
7KKQnjlnRKFK0e5zURuPcT2Xxm0qQju4LfMEJ0crb8wHfA+TH/Rbs/CAp444tVYn7hEcc24Ac3Qf
XPAU7ELO5y8JMQAAQwdYRpYHkRvjXYV5brOz1K4gZKnBtymFC5/nwXCHc9eASlpYPcQTikcUwskw
d2ZbuL9P1eD8leX16LPK5/eDHQY3BUJlmldhUuLTudHoaiuldkQiCABRk2Y2uL9iBpAmszk8OFM6
vUv00Oo/xK4zRZ6M1Zwj0MK7zu4Ev7bF4GiUtlshwZZjO0KWU+2lTpApuwTLQ1QCkU+uivGrNuTu
g1pLM3K9oOtUsWuSiKQ2gt+df4L5Of5pc7X6WUln+oh/Yet6XVY1KLQsVnnmGKYV+l6q+kfcjsRw
0qTyYx0WWfSup/uVocQnJ3NP3OAUnkqXbxlM5Yc6Y0H4uBcrj109Tpgh52OGmNlQHHQtar8qke5+
bfnd0YH6RQ7kKevfa9wRbuMy6j4U8ayA8826e3ugDtxSsQVj0M41tX+1Hz9X04R0XVNLJJaouY8m
etFuWZ4MgaUFeecs5n0ejL31OYtNEjEksR9Q3FHR6OsS6wBkl64znzY54lWpBY99GYFNsCOzqYAn
MBrOb0LLHV9UQJ+f1TaLss90WZLT1EdkBO7oKoCZRrP7nCZ5+A4Dd7BXtjWmH2q9ATlqTEl3M9To
QeVqCVGrbiBuhuBe56QLaHjHeuT3usIZ2FQxqK3MNe/CAmd78FR9/XHWYL0mYJJHiBux/ZfupsNN
OsmbGuyBj4pj+2lE83hnu8n8pcPG8kYH8iv3VtbNvu4UkdeHbonlWBscqnHUbyJlbnYkD9FDSr+A
M4FGWlg09TEog3nvBnb9A+wVMNegx6UCRS6VPo4t37/csP9/gXCjaf5mefB/0HanOPiv78WPf+2+
N3/IH2eFQv7s32VCS/vNsgX0eXORUMJ7guLS32VCfkTdTKCivpAcqWT9L5y+ZgPuX+wF/kbwLxXE
f5cJrd+oegka3vwufM3oxf9CmfCi4uRYYJwoOGH/QosBMbXz+o0EI+9UdJA9zD7tj/Eo29tucqZy
T0NM/UNULsgws0+D46BqKL6BWAPlNUwcKmkf2SesjOv3Jp6qpymejS/oxgOum7oR7FpMWeUPFKsy
nJYUCQxzLLao/GJd3YDBgEYNpAAEIZiRF1XcV9UnRZ25f5fY+yDkN30fRqF/TC1zouvoklVErtt8
1vqIIJcFMRrt6BhbiGFDFtKJ+pR1T82YAwtSkDMq9wMlTtwUlBQZn0hD5FS1H23Nmd7JTgxfRaNN
INZngW7qGM9Hmz0Ikidr5C7JleLrHNI+e0JlrgH3RQ3vvZUkyODpRXpyyWgxteFoAjw/pTU+nGq/
JTqxLlIuU0E3Q6NECeEKTYjzD6lJo88zqxw9UBJggbvI3slRVfZuBZzo7ZrbugK7DAVBEpUWStwU
/7TzoeIyN7QuT0fPsqfmkBUgJVvEVve62wO2bwPbD2XxD6LQ/14P4qn/2XSy+fkvsDntv46y+PG9
i8vi/4aWBN/0P8N0/kcRwmnJzuLM0iz8d6DRf4OZCLcHAiEdBHNh/fw70IjfdIKFDhkIvi6Wa2zy
f/cjnN8obFvsIVT8aEiIV/0IB4wOrGjaB8SbJT79SqB52YqvuwTgfwhoBtcYjV7BxVad876QrRUa
XsmJ7plq/CV0RXZAQvDP0u3+cGLnvazp/UZ6Wt22Pf7dkwEY59WMXankX5SrUWNgFoSxMGAdoEwr
4p6B1qvtUMryJCLed9Lpb52CflaSPI9KexcnSrF3EjvblUV5j1XL4G+Mf7F1GN9euFkoF9J9XBPN
iQSV1kru8bnhKLFHvVbsKyOtn6rcjEZKPDPYNqHA0aR+b6uVFzu1glRymw7HISuUXQeDiPtQHbqV
56SAWy2sirFXKZubLKuq0nt54F86/P9f33ZLTfw/b7vn6CcnfPQ9/96+Rsctf+jvnWfTCUQUw2DP
ofeFIQqh99+dQPU3Grkg5xbzdt2hj//fO0+3f9MFCprot3CuEEf50d9HvK7+xq9h89k2wuQqFL9f
2Xns+7P23EKeR8SclAFxRbBWqw6N2QztJDSz8t2oL/emGCgINFZ1fDUpV3bWemH/1ygORL+lgYl9
wPmZEJpSGmIUFQqYwb7vANYEKvUxECwDwidT4XUFHJe3x7z6ZoZGGZmJFJjBnI85lxHwL7yGfLCq
5WFq0ANF6Lb9ry3wH/uNF+jC5dUQgV8cny30ltZ6/pJKQiuDFuMMLa+pqQIGsTw1Qi+kVN0uB7JS
Akk3SBjvufyAxJpDJbsV4DYASwHVOdUqCLWdzPCD0jHYBcVcSvEx4Uorfb2iaAc3qlXu8QJT9HdS
W3g1Elpvcke10HmQUD+fKi3PbtoWFNjbU7iE/tXqgJ1NGxo5PE4HcsHzORzK2YWcRXcBh0LjnaJD
jgGNHOnUmSP9k6QpsoMxxwWxcyHWNGp/YxhVcoTKREqn1PawMdsXERoBBoPzgWPMoa8H7f78gUBd
RLEDcMmHpmbdGpo+fovHfoDfUk5YRroZVQoB/kLpF72bQnhIdRsbXc3LhaWT3Rgw5JFlAKO6yqVM
+od9D9XPt4Ns+BJbbf4A4m3aOIyWN3l9InIQL3o6aI7g7UEXc/WmCpqnajiEGYUc9ISdoQQNbSF2
nwHW2pjVi91J8OEagsc8hz36scsqeJUnG2ang8UrIt/Ii/ouH6mbdEIH4eeUxSd1HJUfWtj0ya/u
T0ZFNEGQjWrcftYiZVMl6ol1E/ohUiQhCs5jdivTNt8ABFzMIxkvvheC6eSzobt4/nKhbve11i2U
V0xNbikEp4fMYfd0We386hu9DAUC2iYzWkxrz4cKKjc1xhZDaaVrk+coMO5axW42pE2X1XW2LhiE
70QybxFKL1vqBVqmIqkqPw5c7Ou6EbpUN/ZPNByah0ya9q+Gbhs0ykL5BoutAWhZhYCYw8u1phEp
H2dAMDu+h7IIvk/BQhntMnMsqo2Ff7G9GBBTQqBOKFbitLaeRaLgjG8xcduBWkoxBzajoNX3dmi7
PoqLChe4FESFV+eeLQs9x4C88qH/uGiOyfagaUH+T0bhfbgLgbdBjfZ8Rdhxx4xmRuUPTR0cpmT4
Y9TsLf2Hi+SZqzmZAnACqPmkfe7qEwWwx6FxcdLx83k/aFTLdQq8uOlpn3OMBe+dIElvan2OcI6T
8bHWi/BQDjBufn1O0QcAa89CQSlgmfNXcURHocTUA77cULXVHhaWOM6FGWwsyAvI4/K6eMKzo1Vj
cYhdvW5cp5aDhQApS7CkuZ3eAT2GPZMPH6e8f8Y5FpsP+HMCR80wrk8BTspjSKEzbADolBrGH27Y
bDzVtfWESTB7H+FouoSrMGMAaUC2Xa/8SchnJdAV9AmnrTTq2iBARgjSrFqOwiU2vJpgwCGxpTYM
QvsD2X4Fx3rYyuHGor0SMZdyk8M1CFAIklfno7Stk5ZJPeKB3RTqjUyr+Dklqt2OrZ1sBOflV62C
2XKQIzrElAF8W508Ex8D/IVE6rrscKstnPzgqGbhVXpC7XtMF8BBPR0a7Ic3XvJy0zjq4rJNCY1K
DqffaujACgM6jmXlU1HtvyXSpHNKy9+vZFt5guzsTtpD+bNlBT8MeZrdZoYI9gtrbmPlLB/tbA5Q
m8Q/Vyc+IKVAXnE+3QowvRLaJr59Yf2XqirJoZr6DC+OAMUJ2acbm/TisF+uDAsuF1EkWDvrw74N
nLDNaRv5iQEpdd8UdYiaBsv3MQk6KtJ5GUAR7o3p0y8GB8ZdlGhVCz0wigyr1+xMa2iSARH8gdvS
A+KbHR3d0Nw4HV+cBVazyfUCkCz3GQCH1irijhDP7RGUBngYpfuEHedEgS2TN9iUKXdTBYHZ6abh
FOVRhPyUnT2iJy0OaAk7e0vm8zcmbjoZTm5We4QwrMozhgSCA22QZ1saX3MDGgUGXfE9dxdo7nrL
R0rr+uQmQ+eNTVjdCkV2u0IdF7siU74X8AUOadikIDJ69a6gYH8HVqPzIMfGIHZFtKfPFONwTkxK
Qxn4eTamjxXe4t40E9d++TNApaQqx+2Rv9bJq+K22aDboJoxcTc9ipiDVyf9t7cHuYDdYQbDKDbp
FuBpjRvS+ZoedAW6SYqcHfKwf4ZV/DTiT7eP45iKIz1jL+2Ld5FQPkIpOCQatIchsPxIgh8RKZ48
RQUan+7mWLlb2cVFxFmejGsztfFFrVZdZRcyiPvSqdFTS3S0Bmataby5wgZGxwQJVFTIDtCJAkas
ORsb7yKsrkZezYlZu4kjBzTW8gEIu+zNYVekk+3lMZ3Jt+f/4pxYhnIWwKOJuhog3/PpD/tZh6A9
IFjYjOahsOpoX1vRlofj1VHcxSaB3JCkdDWVqahEkFC7R84VbxqR813FHHz+9VfRAUgi4v+S9K7C
hqqYdawCYPMbzam9WUJ5LYdNv9hrq4K6BHVQipxcFlbfxhINHeYq4duQXByRlk+/otCOYU07lA9J
Mli3Q9hh/dIo0HZ//QWp9pnGksxjiLA60/s0jiUokhyBMCP+TI+/8JRmMG/eHuXKIcNtFZzpUlAS
oIfOV8RMBxcweozgWl5bd2DDhkeiIrCwMDb2TWhEFJb/uwr27r8C7mteypUJ5YNRfGFApKTUZe28
ylT0cRhr3UpyX+lbxTcFRKamB7CS4PWwA+AqPb0HaJIXU7Mxn0vivjoADNJtQo+22KEshe7XI7ug
Avqh7DN/BsLpma0AvSPnxhMItHy0+KiH0C5gg7dxDZu50n5RDZDIdzb8autJFhHyRm3m40g97vOy
TkEENluOMlc+J27xnKa8IlW1tRJ+Smse3rfJKK5h3oxknjcJhSa4bjpurgKxirc/5+WkEiwJKHTG
yZcQtjuf1FkZyarLKPNLfuYVSfmVdpj5zUHncO9KTLnSMjKeFMSy9vnYb/mTXC4mBD7ZmwtPmJKO
s1q8gwjVvrTUyk/q9IkYDR1I2spTLZtmn1UFSkx9izkZejpvv/VFA5ErLy0BUiV6HNyw1mLgmoAZ
H4fYPNZAi9uHFIeWcl8mhq3cjVktfoJLBkrhNErdvh9xJX/gGmC2+wHcb3nIw9H9MmYzqhz2SNiw
UC341rQoi3jUuJTvQ5KhzK1NE5pWXQJdfuFAUgW156n7oOJSguIBmBmoj2GgYTcOiU076k6CKInZ
yRPUxvJ3GWJBBvSpqqpdOLTOE/ccT6/RavqGCy0aE0o5QCh18ubn21NzGfs1hxutQbGIy54wVtfn
ARhDEvRJ5WOHpn5rObF3yAyVG3nEZa6qwRvnMiVI5OCYr06Yop8FIDF8VRQKHEE43muD64B0KJ5h
QQBWatEkefu9LguMdC+XKwnjQd8hXp6v9Br1IuBKMYrZpiFPFsoFtxMwPI/9EWLRFyS7IAXxAhM1
oPrS6MlTawODf/spLt97eQiOb5KU5Y6yWvA5QL9Ub4Pc790lO89csMmynp2TNoaw5nI71O5QuZp/
vD3stZfnAGSh24RsUodV8ozdURTOJhKjXWxDmahK9ZGjHy0zu0m8cei6xzhKnN+DDj06u4R9nNTJ
7L/9EJehBrYGdzL6igvZbZ1VuErU5GqENKiCYNxzJuz4FMZddwA1lOxlGKUAlpo2uQMyPoAZT+2N
8a9PwqsHWK2AsiWTqQM996UYy/d1NyfvR8OEatMPipeYZnUXWqp9BAiQ7cHHK7sYst7GMrzcXueT
sNpeQTepNoZBKIjG8nvYFc4H08Cd7O2ZvjYI3VaanVT3+OcqqEORN6xeRxW1d0X0ru0NdadBnr/5
J6PQ0Xz5oiys8w0VIbwocYHMqZYbqtdpuY5z57Tppb6cq+fHvk5rgBIbOq6IoK5DhegheBtOTRqV
QBLPjSH6CH238+giKA+oUANXk2P/rsB58KFAaYDUbkx/OkYmDvOoWKgCmOlNOMnUg0+c/HJScP5w
qzmQVlQmrtbyOZ0SMBfI/PcKDnne2zN9dQpeGsjwxCglrL5nFA2ilhpTUKCy9EmIurif6zQ+JEa0
ccu+TD94HyiIQAlofhGhz79pAPQ3lUaW+9MikeY0SNtGthsdqrj5vbOLrTvA1nCrsKTonGocLgyn
ZsFelMLyrCYMTmAKkpMbKMrGRF4djw7Poo+6YByWjfMqeW27cKjjHkFdtQ/CT7koNV9pI8uLaruj
Kl0GG7Wo6+Nhn0KvlwLumrM4BLnlhBPjoZSp3GdDaB/Syaj2rtNOvh4MW6TxK+PhB77QssmqaKKt
oktRtCoanrSWwD3Oe8uS0cExy++zNiM2Mefl8e11+VLlXu1NrqMuWCBdoMSy6MO8nk8F3D1e2Urq
c9b1OytJ/+pwGw677liGxZOioj/YA8jS4vQ+UerbOHA8OBTIf6RHpQzvS3p9Hn6sR4wswE5XR4GZ
FamYF2XILL39rFdOXsrKCxhFA3VHb+r8UXvobUWPK7ZvZLa6cyg/CPFEp76CwdYhUdZo7sbHX/b+
enI0i/MWP7AFNbU80avFhvSLFnWYkPpCbQZf2MpSoYpTZGSShxBH2NvQRhwyps24kWQsq/hiYGA9
lFdUkD/rK1oflnh3l2PqTwPcPKVKaq8FqLtxkr2QUlfDAKkhk1o2k82/nL+fYqvobgVR6ndp4ewz
GlpHG3XKJ4Q47JsBjcVbPbDn73DRhIcOvfoIGNg9mVmTwofpnccYvbGNN78SKMH2ELxeYJLcn84f
qXWbIsjnJMURzVRPoujIcNRYQ9XC2WpyXh2KSAL+A7b1Asc8+7p11jsUd3n7tDNi/KgTLr5hBxMp
db+8vXKvfE7iFe1Uktel9LNaR7leq4bTOgl3lSAHRlU3R+h8ycbULc+7+pogtOhAcKmHxbmuVrTq
ZEx5VSZ+3rNynF5zP8oEWTcZBJAg6z56fvutrswftp8MyG5kASEFdTZ/9NV77oMiwVVOM25pgIxH
O26mW9xU/wYz/Uckx9WheDP6Hghp0Hs8H0oqZQ6Gu0v8KO/x+iwj7LPxTDlZMjE2zs+XFbaaRtfC
LgvkDQaA5sXHarVSyt5FOcLQhmcEJow9Dlc4D1YQ7xooXjeN2qg3WJpER6u2DExVrQISVjLcCSfC
fT42jMNEReyHsEMTDudo/mxQtPOQvcNVqIfnY6X0DwRc2jsrzSwkeoP+KZ31AGYbCictoNNfhUU4
FN5xT+TKTLf9ggcvVWSpW7hy/kizw7P6CpkVU6Yb4fIyQGPGgn0oIBDgb5ghnH8lLQ/gUPZV7Jf1
3B9Ls4KvaTpy4deWvoVszRExA/X4q6uQQ4HTeXkrGmP2KgERU9QBn41in2pLekQQyzzUJXgdG47z
2yNduX1w69F1GjRLf99ZJ+UI10VqZIvIl02p+IN0MNkWnX4ry1ochkhH8resuydzoIMwDK6+t3BQ
9d5+iMtQQn8GQBhNGMHZtoae9FztgA0iCNUAOTqaZdYdzNEsN76kdnUYJOrpRnE8kLeff0opFfAS
rhv5Gdg4UoBQQY4ogbKrzMFIszYQNxkIkfsKieZThK7r0+QWv4dBZd7PcFpRDZuaOzHNtf/261+i
nkjF+MyUHkzKzvzH+YNp9F5QyIfOIRslOCkxFNx6DNsbSCj6biqK8bHQFwHDpM+9TJ9tOLSQmuYm
ng9BC0Lq7ce5jEs8DaAPDk9iO3eb86cxEb82arTK8BexzG/BNKnHHv8KRBhTc8P74zIX4avzvtSj
ydcutrDZcjwLJPF8leVNxbRF40zSuZpCPPesAsZcFyKZTAFkq9R2bd0Dz9Hxj1skLqhtnr+lLrvF
oQorAD1xlQP8FrilzAt1FwSfu7m6NyblITCDfDdVk+47sN8+/vI8c6dxFqMYk9C8rqnag5Qy0sOU
LLyGKkaP7kaUk4THh93620NdCWLY7DhAE4FXUz5bHTUiTiJrejnVdL29VSLLuQUA3SHF6aSH1uzr
HUK+v4xFAePJjgZNiugE2eZqHdkW5Psk5SiddKHsG0VrPJqUm/neleWKQys1U+rElMLt9bsVtYOm
jJH4HHyP85g4T7Dx1BNW7OG+0tIOTnnVDZBCNRJ5BBVPVism2HBGCxM1rGl8Oso9rYM7rdKqz2/P
+9VnA+BGXYnWH5HtfJFFIswseMKJP2PUkDpGfZ84iDkC1jQ2fK6vxDY0L15a0KBD1bXFrwEHu7Ky
PPFFvcgLYlYL98GQmOm8/UaX+RgoOjos4PNfQK7LG7+6PZCMKbNWFaRiYtL2gWEtwvztT4RXnohb
2cZo19bt0umD6YJpDw2l89G6RlcjEywRbEU1OM6tQc6MgSNY/Lw+Rja0eURqjY1z4tpHA6jAFQUo
qon/2vmgSea69TC6pJxFGR+R4EfZzSW7FXjZHd6ezZe+9HleRtmRo5ecE/EOscYMqy7C/YMasEAU
7WPUWbu46R5JQO8DUz/AaLpJTBzGUmqjgbYTvf1BrRfnxvYROUWvCKm6D82jEYyf7OpvJa7/mJ5e
O5UQZaK4xdHjgn1dbSzbRjeSZC/xM0qfuAgYNhTNStvZWoyWf56axyFpqscZO6UTrxhiXzv3vq1I
CzhNuFVDuHKvY6q4RoF2IlmmEXD+WeqWnAjHicRP+qk6xDAa7sa8+Z5J9O/CdvgwJGgUgganMQBs
dZ9a3XgLv6I5iLprj8hEb2WGy4AX386E6rX0o4EsrzZ3Ae4DuQECT1LZULdyxd3BPar3QYGmA+x7
useRa30p9ai/mWYEBt5eO9d2PAZgNEVYOQuq6Hw+etsu4dzyedwBgSuh4Y9QAuTayE2uvuTCDAEB
vZiNifNRghIhnh79UJ/gi6kZFc/PCF5pHtVo5GDY9vvJ6dVdMhj5Y1saYmMvvrzFxSRzzaSzatl0
SFaLcIQZqyCVyi0z07i8RO9lD4u9tk6Dhk66ioe5gEXAB7ak+yQKIpBbJ0/UBJ+bofJnLThWKnLv
rbbLNaAWcXqrO9ltZ6R3LZgUo0j+7NLq3g77e4CLMIDT92o1/GVO1T1qQ3u09g6mGSLAghKjGj5q
hUCrMdqDmnF3Vpb4I4Y/s6u/G8f0S16Xfy5ZK2K6Ry7Ht0B2j1zlHoTD/pi6U6oEvjqMkPaiu6FY
bkjOKa2r4yDMm8Tq8bQK7sbQvUXV7GHo5FHm+ilXtHeVlZ/w2vlTSYe7aDAOioye9HTSdwxGEMw8
zu79YJVfO0Xc9Oi9BmNxCjSJTsdQn5S2/gd5C1wQaof8jXj3at3bQob1MLARo4J+aCxGhLg7DCVk
57rP/2CNOwtajTLe4ix9vvpQl5ilmy7np6I5fuROyBnLbAvkf3UnYQwHDIOjxnJWqWCdugkoNDXB
tMmtbwdW0s5S9PIfnNBQaMk4FyYBULjzd6lHVI4Rlkh8Q2qzFwZq4ikQ2k9vz9iVw4uNqHOiUFSg
+LWasWo006ygiesvVvAgjapp56RFcEyrrY7s8ptWO5OR6NDT0kHnbI2vM/vGiBI46v6EoOd9r6S4
SaSlcxJlmnhJWpUbd4UrX4n8DvUwbsRcjMUq88gp9XVS580yqvB3cpDJ42QFW9jm66MQJ6lWL53Z
VbyjiCBzlSzSx04i32W5aR1CZFI28pqro6AQB996SfzXa8EmSx2yZe4KC0l5K3Z7j/tevlH1uboW
qDvC9QKBAxnsfMVxYs+6iGTiYzgTHo0un7whLNB5sqtwI5F5KVZdrAZu1g4NGpida+JO3+N3o3RQ
OtA0CeEU1XGODIkdt7jnaFX0JJUcW+1Yt1PUBK0I1ZSZIvFw2xi5k+yaKJiRnVaNGvVsUcYeJ2v6
pYn0+hlD0h9mMGPJPXbm5zG26uyQ2gpgvQKB/gdtAuCwqyu7N27R/NLNHf9H9zFUB6nsIm1A3g07
IOy1ClubcG/hZvenDRr1mMYu1DM1NNzilh1fa+8DvXGNQ9/n/VeriRGDzZp86Pza7PGwjiFbDXsk
oi0/K8EX74Om1L+p3NuTnSyN/JRrcKgXnvKfAFJMlFlzOgqFXeZPTT0d9QKZsn2LX9C8K1WEeQaM
kpCRg1zxe9W5yOQW9jTeWMgVtdhCQXHft05ufc0qVf3QWYjm4fjVNV8WrbY/5pkO7T6SUeV6nNnp
V7YMBhIJ0rtmZmJlomam3LnIYCLSovfWN5Em4kPDNcgEBTWkyBL2Fu4ldWqn426yrfJ9A/rzRuZa
lWARJbV75kzOt02VhJ/q1KlPcNXrd7kVIQU/RSW9+Fl/qAdNHlVzym/c2I7VfRjrI0IklUY107bq
+QtqZ+gPO4ES5d7bUe7KvWBpXi3OuPCBudSer2yl0YK6VM3Yz01Kw5Xr/JSiDXdOk7xTm0relq1j
bCRC17YsibdN6AHhSJvufMgGrRPuldTU7S5XvLFV5kMUW9FGTfNaUGUXocRK0Y8DaRXkZNgxn3SP
/YG7HrmMbvb+jOwNDvfB9DAPWn18eyavxQhKqMiyLiqw5rqziuikOrQmryU6qmFQeNudUVKQGXLn
09sjXftmjgMSEKgFX85dTWDR5zPFqjH2YyvpjgitOR+UYqK8nk+DX3PT+wMdu2AjLl2bT8gwwGqo
AZO+Lg/16rqaSb0P4gq0czGM+i3rsz+JfCz9Mhn/pL+mbiySK7NJkRjbB4BK0FsXe8zXwyGrb2uF
1XILr6J8cSwsvaqKf+AFoW+82LXbGUPR5HnRyoBFdz6Uo89NmyJR5FtOkz8HGFr6qtNoXg2UBi+1
2t5pwAAOooWUPQShddfoVXsIZ5LPsFe32ChXPu7Z0ywT82qeUa6pbTWglzGOw6In1e3N3ECjLkxB
AqdKfkIZbas4cHWysXSmaAwomATxfMyuI07aDfsfNxP3YKAG6slqsdS0S7ERb64sIxRlSdxg2iCG
vGg1v349wn7ocLqR8mIodgMMXUUUMEEjrMYLXm2p0b+9V66QRWjUvBpwlYYMTiJHHYCwb8/g9MJk
BHoUGlQJm6D2zKJFub4MlFOZFMVRrwax7zLbPUCb20i6lk25OtYpmAO4oKREfW1tmzqgSmKlGhed
hdzh9U1XUZQuftezUT3gqIpbRmvUvtqkyo1eya3tdCEHQy3coFJvUnmlCAGL43zegT2NBdqsxAwV
9USkvNBndXALqLE+lT9nFMiNKT5aafMZz6ETeJR7Ejj0r1xP6apvo1Z+tVEbxtD8yVYRu8rksy7d
aWPTXzkZkHsB3AA+FuTmmoXZQ40KEZkjZlvot6GY7B5SWW7J914ZBa0K5oES52JTs5qKFMi7Wigh
PZLJGXYSlWE/dVJt412uLLyFZ0x4dhamMfvqfMbR34OzHnNtbhQg1EPt5gcr7dKbfB6DE/1g+95V
kuoDipfBQW0i86BbjYqdYvzX2zvgcsctjUoufTaxkc7IanMPgcRiKagp+kW4dadmW97UitD9RXDw
e10L++b/bLzleV4FMFXqIZbWTXC0p2TyjAQk1zinIf5iKJNVelNvMN1fiOPnO8ug74B0+CK9QWlj
FVJ0l0VDQ8U4woqKPlQimk00ClJI0IHT4bAzA7SVj23VV8/gNGJq2a1ZPsdBK7qdKPFvOdaaXSAY
hohHT0JWiLsuap3Jm8FU4myIwDEGYj12EPt5au183woTz060k7QPQcV22WVtPCZ7N8Pd+N7B2qqm
wCoT7A9lo7ZeK0fxXbpm2WFy+6IiBBb5h1ukw3cIzvlXVIc7El7wFAjrGUnTezjpzqcmMvT6mLQz
JfcCkw68elOuvTtNUebjNGbqB7iWKopIWd05qJ0EONEFZlnjCcJU3fdxl0kvtBTsYW3FxOQ7M3Ce
txBQ6vcmirCZ55hY6h6qfLRSb6Q69X5MbYlb1xR/SU2lrQ5qEIzZ3g4U9esU9Mb70YnxzkHHbszu
aJmNjkcrf7B7LEEztLAQjnNnbFa1Ph8fePrkvm/yxsBQqEiDfSpVsYW2vSSUOqSsC+bUoqTpsN/O
F5uuZAm4PNtFwUA/pUIKZYe7sIujTymSvTEhY5SWE/rOjhHstDa10ZlbPJRkHD85dYDAHSrVCDwh
3YLowxYa7aXAvVqagC3oi9mQXZfqy/njJSNyr3HtuMfWxpCkDtU96MZyJwrTKyNb25MHf4DfaNAw
G9Axp19nVtg0Ggb4hQ8WXkPBYhFnFx9ZmYdf3qaQmukmIa/BiWSush67QpMn4Cw62l10P8wCT8ZG
Ud8XcWl80RS279vDXRx/5KoUuRD1Ml2d4tAqZw27Oomieo59A//aPSvK2c9R0j84BoXAMQnBTgTt
IU61b2OFk9Hbg1/kVMvgvCJ9lsVyZV3gncdcSNxBYx9Of7TLRfgOWdLPWprmu0pWf5lG/+4fDEjb
l1QZdSY6suffPVZmpx6qnoOsrwI/S4vuozVBXXEn6qxGbVrIh3a/XHAB1E9zkFOeSSZDX8XBQoEb
F/W8pSqxK7WGzN0XwbS1pi+Ok2UUchjOEgEAbV1IdNMR3kDIq9UhCssh9tj7WcmiQ9RO8jAEmPW8
PZXLVJ1toWU8ClUUremcaGvSazHSssyiernH2Y91CeuXopLzEFhoZNP4tZFxrcylbbHVtblIE1YD
r0JL3YcNmp5ceJI8Vnf5HGKj3LdbyN8r08nJTNoNdh/w1xpjN1pG2+vxBGChLKSvzKl97OYxPljq
ND6kiLduTOdlWgJZmUxwqTgvuIQ1DAyJZEVPMMb0g0rXbyyZiQ9VOIpbtFMDv3XiCktUmflTbwZ3
WojVaxAvBmEoOD+//WGvzC9q9AZ5L4wN+tqrNKxCIF+JijAiIZ7+LEwRPsampp7eHkS/snzORllt
CkSLzEZxYAwHURPvYMMke11pf1KlgZ3D8bGjD3Ny6/GYhDQkKPF5UzkhuE1Hc+cGyT7qnOZAL83w
hlQ9BNZCoZqiwxTTcYg50UdVfT+0ybsup2kC4BHtWhvbc824o6hiHdquaze+4LUVA/Rg6SWC9GAP
nseWWlZ9YOtp5LetYuwGrjCH1FI/AUvrPfQDt0h5l9djFgz6KhasNcob2rofPto5jpydHfpRX/+w
40z3kskQ71Io514emB9MMaUHMGPRPQG4o3KEKyMSZ8pdL8xfxvguz+IAXQcJQYgzV7ijQmBZDtM/
9F1MDw6KGEJUglpsCPSB8kdmGUcnQ5T47TV0ZQktHQA0BxbwGuya8wnnxhjmWsdCxRz2fREm+rMb
yvyjBkbgWYuMel9IisO7DLu0rdV75eBiaEou7FM6RP+Ts/PqkdtY0/AfOgSYwy3J5vQkjYIl2boh
dGSbLLKYM3/9PhSwgJrT29zRjWDAsqurWOELb9iLeFL8WbVFiPQOB57HRMNkMY9jfCUmSR/boYTY
57jtyfnP2Rm4p+IP0kHw3W5+UM/4u0EuMp8ajAGK8V87zWnnSsI9ZfxO1+OcIGUXdu3wDIUiQ/Cp
+e5YVXcaMCU8JbUS3F7DK4fdJqHjZWIqW//zcg2HoUK902MN51LvI89BON7TEGr4jVFIHvlOgCqQ
sbwchSKnELALkruJNDJkR+vwCxf34ABe/Shg3mgJQaDgWFyOMuR5TgMR9SPAMGuAHIEaprnU7gub
qfXrlklQQTvYClcXEN7GpjIB/mXfWctVUXijYyR3nen9aHpNO1mJKA52+usqAYE0pxz8C0XhrVd4
ObWqjc3MBXKA0kNW43i/SWNrq3pKynSIEM2WIdWU/AT8T/ms1A3i9K1UT2A3xSfAaVMwjbNJxdu0
Xsa1x7A0yzVi2NbZXNdLiRvHwJ+KPBSpu7o6oBkQLKCKTfn18ncjyy/iHkt4JEC8ybfxeeVGSv/9
jd1F3XWrk2837+4pqfMqbt2GQVS76++MrLBOdlvW4dtHIUqGcUHJhlLcbhTD6fOJnhYfekWgolyc
Fld4ooLbo7xOnPjSG1RmE/uBMrmPUIsh98zY6blJEzX70kyreS9Vukv2KpDgoUYTgg+DOjGBal7r
+QM6Lg4IAaCUOUj48zSjW40EP2iWsmzOBz9ue8J2MR9Fe5VRdAcd9X3Mpyc06hPY5xFvyfAdNJmB
PLZcA7VYG3yKuoxEmrcFkoGJmqaEajjYUZZhFnrwQ7bFfvVDoL9sEk00MvdV6HWtRDnkvRItReW9
JGJ+ahLF3cw5zMjKjOIFZ/siSL34X5pSxb+xmRAArOP8obYq7cPtH3NljyPnR2RPx2QTnNzigl/q
KonXTW3nVkqEJUUTIrCl+WkMteato2xtVKJtIFSb6OPusesqDYbFivKTLXUMxvusvU9lfiSo8foK
ZRTWc7tBOU97ZqGJt1JeamscAfjTsUNZlrNAmS/QdTGfdfAlgVrq88HJosT36nMyLK0L3lT6CsC0
L5ewE4vRWnMfRxJ/Sk1oT7VR1D/oBbnqSTXz6a4Gl4zDsVe1RjAUnfxoxc48+m1hzZo/qSuPcO2o
HwHaLR/AiSk8wuqLnXnep2Q0828YJLjmCXV4sgZj1Ys/0tTQfzSGvaxB7QyLHayjUL/hBo+UfGO6
i0IVqS/M+7mdkcT1aNjKII5zHUsdY83+QL5bxrAahYcfUJHGie8YYAbDTsu8ORRWlcRhPFqKF+AW
22ZgX2TyPC69eGqLIf5rnhRkZGcPm9NkWKSPlT2uNTpY2Q/jUJuftWku/i17vfxvVieNQN5StSba
ktbIdvYEecFPc9feeycQOLLDrlQZKqbMPbPL7ZkIzJlqICs2hPd1zNMfmdtwAqq8E9+VydMKH/kB
9ID1avhirwvMd8gfX7RqrbELMNgDd1mql0jv9wMIIXCtP2ZTG15sUWJzByOnPS/gq7HAps8L6khX
nrTWFPHJALxzTgf8xH1dUeU3XGumr2Vtdh+kqa0+DlfdB5fuUZBaxVM+FAqCaojolwCGagou5YQJ
6NhYj9wuzh+S2uiHJsviU0G5qAvb0luwj1Mn79wrmUAPHTk0JcQTpFb/Wzt57/rm5AkRkBNZLXKa
OakCem1Kh1Nz7E0RPO/km1auYxMOmja8y8Y0X+5aq8b09z8SQ4gZzyJwJMJJ4WLXpvdBybEVG9XS
+ixRKSl81Dfj93Pj9R8T8FeJX7o56GmtUDCLIuFOPrvSVrDxKYovt0//drov7ztqVJDHaYchDvOK
PpC0njPHeRZHCcZFQZwi0DBUmn7ndPbnt48EcmdjoKKBQWZ/eRSJLBq9TQqq44iNPNZd+m8/5M07
1evEQeh5bU4AxHTsYIFvEE1fjlRlSZKOc8pIpAZRkxTt41rHVtANyp+35/QaCQ+8FmUyFG+4O+nO
7obK3dp1FTZoVCcdMk3GWvyhOHT6uRuMMw/JgjNXR6cfgHGYJiM8SSzPjm65bZDdN+RH8ANUYmBa
PbtLbqoNoHRT7EVFgpuZnO3Ct2Zvjiqz/KwvwyNEaTxUYncKrLj7XmYuxY3Bqx5bpf8n8b5lyvTY
9/FfwrUf7dSw/x3qNTl3mVEfvPJXvguFJLiFZLL4Y+8Xa26c1VQr9lqvdOMdDjB/y64YTvCj4zcH
7HwWe4NpwQyh9bbLmF1czPLSkHEUW3YVjoVFu29wnJBCtooShDTwFwIJ8vZ9R/NnU6va9LTAq13u
uyQWeOkMW2naSdQ/x15bcCDKpjN/1/6NpYTlRP2Ig4vk8+4wOVpvemnJUF6eqv4g8tQHMNSgJ9mv
B7O6useJStnfLhwbyKeX0/KsfJjQ8vCisZ2AyVRx4Zw8xepO3ap7JwnM4n7i8T0pljaGjVuX97jP
HD3l29rt9zgSOuR4aN/iELpbW+zVkoVKhRetmSYjioY0yNPZjbCcMkI0cds/mpnsRFrl0Ve9OjJt
FeSeuFDYu5fTtzCOyhRJ2RwXwPFUYtrim2njPigj0qq5mJLPS5W1J4xB9YOP/Dr+A0jnQD2x6OPR
z9uN7CbIqbQJHNwBlDvy+rVGf8M7Upu6dio1gm8+rsNu2qOEp4Y2jcAZLSqVWIRdZsffYXs9ga5z
DhriV+dDFgJihqLKK4FqkyCokbnuRaawm3d0DSt2rjgCG22r8mqngL23eGTwc94Lm1ogJjwCDkYp
kXIaW6OLDG2WzyreKM8lldeDu+ba7atvuuUgc6jNvWKhY+c0gzLyIqVMmxdvQfQmqXvcUKux4JYZ
ddwGDZwAOiN9KdvpqM9/JbDe6nTkCewV3dqjDAQmXKlaMHxsONO9k87eez1zFH/QkWWh3wUZTBXz
19vv3rUz8cuge4mpqdZikG4M2tGV/NHZcfaIk6KI4OEVGFdim1YZrRkqjv3H7YGvzpZKKLjMTft6
L5vR2/i6gUvi49I/QzSkrULXkPKs9k2LWU1afUKC68ftMa9UlCnB6EB1t14SmcTuHA62lcVIOXFC
tPR7JclfSM/Tv0fTVoLBWMYIoZQVe6fS1CMnS8qHFs1eP1E6/IJ7izsaI2UwjcpC88T5ailt876z
evudviJQULBFIsi69rkxPfA/9Icj2vcYvlJcA5aJtipycCX/qTH8aMsi+Xh7dle3L3Li6N2ye4E+
X15vZjZXaTWxolap5J2vgrd6HDqPQB6nhB9CoqOaY8z5qDqJ4Wte3B7JrVy5f6ju8riYFFwpQ+1u
dhyLHbItnpe+avtnVRXyWczu8Nw6ZhGsRlk9q9ZYPLm94/kd0vV+kzbTe4U8Liy1XA3t3MGdcpjd
84S0mL8MY3yS+OfQhG7wzlVBVParOz3qyqr6uGLiwpa0Z1S20JFcC/tZSA1nur5XP1vuOPtd3Tmh
h8jfSU26NFR10CgzvyWwV117RGIQ1TTNoLWMcxAd7tNg0EQxUfiigWqmfXPnFmv5bKL6/6emJfn9
7a915QpF+RC5X2APFL72QbQ6yEZRW/aU1Rfjc+2O3kkVqXFwpV053pvUOx0qFK/pZ+72RFpYItbd
hoDSUpxTUsyIndZaFiZtR6loyWWoFz3WrTwm0e35/YzNd7f3hltBEpPbm8RkW4Bfah6V0MZptHht
weQW93VqNOMjRHV9CFx7VmNUOOvlm7Qy7b5OOBB6mqPLJmfnBBNsXgJwH+ZfpWiHTz1e12aA5JP6
5KpphYmV0XVIMAtN3KerM72Z0bSxLDYmE/fS5g22i5LyJXcVqWxrhsnwWUkweXR0TBTbtKnCVTeH
0LYM5OZIKCLFG45AhNdOkQGil/duq/LtsagJWI95aSuCtAKI7aLHpt/XnTxbWnxwBV/bggC2KBVx
AQHmNS6/kOhcBxk8JqqJMYmEi4ZeoibqwRZ8TVljPQnetwAIv3PnZ5Pql40wi0IU+IET4bXTJCKt
Ey72n1OHAN9MqIaT4JiNn7q2TT50nrU+TLEU8iwUKWh/gO0kB6qWPvf72ROfbm/Sn8jX/SalYAa2
iooShaXtlfrlt1Weo2SxI71o6u2wUbxvcwbSUB2KU5lY5xrb+rGS77yYGklifiwm9b/5uD7XS/GQ
tDXeSNNpqkVgqeWnkcJ43RtB7sxnRatOOlLGigetPmHDDAZ+hYPX+jrSMgfre+Uhpei3wQYga1KP
2yUQQtpDDsXBjUiQQLoO4FOKetjsN60nzev70NmAoQfrtm2N/brR2AevQK5MIL+7V+Si5sO62m60
OEP3Rywy68UDNoE7/TLnTLfpPZ/svf0vxHX9TxDXU+t3g/ddaU3+TTOK5WWBbP4jBtvYhuY8P2dU
5ws/tUT2l65oCFwuKKV+lbmFq3JboaEaLHGs/5nHmXbE5r3ycLKCtE5QVQTqtM8L5gEN+7Rc3Kj3
vktZrI9I3xb3ZQ2izB1Ram7V3PbTps1PRgLz4fZSXunRbtpMFnAdELUQinevJi7vsVPDJ4ky+sG+
kzWPWtzdKVn7B9betL61MlIG+an0tI+prfxrQpXRRaeFt3/G1V3k0DoiP/r5fF8eBA055CQHjBat
ifdOm9Ktfr/yXpYiOXlx0/tO/M/tEa/dPqDtSYe2KBA40+WI0yDReiIvjmptQoOocB1s5bmCbo/y
Ezmz36nccHgwQC+Gybw/4UJFyWXgeeuT5RukXTfCShdiCgDxUM8L4dc5zfCahsr9nJftGcTxEHha
an124xnyqnDMO1tLmrsVj9woE+V0ppWdPi0oNj4iRmhEeLxm59lO5TtU3d/esNxE1TdM0AYywVvo
cpU6rA3LrjbcqBn1/JEWnx6p+oS5b6K3d96aKc+JoswHV8rVT0OMDOMZhhkIl8tBqYevKLOsbkRl
JqOC2WCvXjXWQYRw7dhRqIQtRbuSLE+/HAUP87o14smNpOZWEawlm7Lo5EWYD2efLUt0T2IV3mNR
ju6nVjbyYPhr1RCKIJvADMoEG3n4cvy4HRtPKoyfYzF7sgjHiCVzcV+BjAj6OPU+OVJMRAHT6qtO
TvXcHvSDH3F1pTfYF0g+Xsd981OpBdCrkeqHm5qav8SOee6R3AhvH4Lbo3jq7qhZ4BVnKudupBht
9zR0JYoBntL/zlzAy2kAzIDtY0148ZZStVkosHRsVW3AamDQnDBxEXH5jbmAZUHviJAWKNvlKNLK
sZMeRvamwH/eSOxPuD0fAcCvbU1AePAF4TltGuiXg+D72yMZzG04p6X+gsW8eLd6BGLK4mZnQzpo
hswdwg9NpZ880GYHc7yWp9Lr4hfgzwS3dM/yjx0jr0zUljkaqYPOVNau8LzzAXODxnW/9baX/Wka
Od7xmCqpWCyrlpLTzk0a84GMM/d8rHvqBJedMv53GKm5+Z5SjW4I0Mih11FaKI9qC/NImkpDba/1
YPraGVaMQd449cuKT1wSGAN/+krebJ0Uxys+cn0mHw1Pdt9uf9RraQqxNn1jYjCQ/bs3EFRGWo+N
JIapoIcDcbeIHngVoGhO54yc+tQbgxXMqrN8uj3ytXdvIwnTUeQOgmFx+aVzXW9sGuq8QmuSvm+x
gwgbO/9Ta9tP7uB+TB1MH2+PaPN/3D9Iv46428CmdAG4qLxDaCmHtFF+SEdfzzC/gnValYMzeS34
xnsDDBiyvvDa9oS9ph3EkA+8snLCDxcT+bnxa3S9T02HVkVK5PG0dqjPlovyJbV772FCnTKcDTcP
Bnf4G3T9mw0CIZfzrG/sPpAS4IkvV7z1FHdQaIJECapv57I0x4f/R9Zx5btejLI7weuYtkmyXawL
ogR3qImbEaqANl3FrnufJ4t4UdTfyKfQYHNBMFHUIu02LmfG3p0Ub7tmjWqdSATWJbC34sbt/fNa
wIsFREcHm5Xt4WQRL4ex8SXUKqCKFJf08YM1eCnxStGEc6qlpy7R3C9t1i/R0sVt2JmL8VAZpfmd
/uP4gguxfEhzRQnWAdjF7R925dIkEdhQoWTPKkXFy9+FWqzZjxUKNelqtz6XZLd5TpIpDaoVFHlB
8wwT1Wi0jK+u2o6fb4/+WkTGQ9JpWxMkEmDkq7tlKUhEVpoZcUTKOLaBlyXTcxpbYx0I+BtI9OFv
GOZul3zUmk07ZSP1p75QFOdx7RsLp0cww75bkqCECl3jE2ZMMo2ySsjtLHC6/NyV5sHPvnLzQaYl
N95IoQAjd/ePM+uWkk1bxcnTp+dlGIqHRmmGL55MkRcZ0UtxKHxFahfbB9ybK0EB7Qh6xVDVgYzs
e6u5qlE4GxBFoHY0/K1l8xBk4+oesO+vjPITAslJx6cLeMrlpvAymY326jqRtuDV6ntubXS+ZdbF
wa36+rxDNwVoufH0uOX25WRVOq1RdaMTxZ0nQ1XJ049p1maBZc7O3Uza4xdenH+8veeuDLo1W0AX
AYXZQDGXk2M71nWuYV1ixnrX+KvrLe8rT/sa23r7VNVr+aN15iOj7ytXOmVDSJhbwQJdsX2bB08j
Qf0pdSLEs5MHCq7dx8WituAmmoG2KvXSRqvjd60H5mSebe8d8iF1VNk0MTuX7rXp1G9PGCiTcfSp
ZW5Q1z0mKB3cOHE7w46kF8uzkTfDHQ63zen2cr9+ORkFnit6fOC6oNldLnctzVTgXWZHON7Jc0s8
EaIkEqKoN5OkVEciskfD7bZuZ3hdz66yI1hAdtCpdXvyRhC8qjPEoS7Gt0fpHH+SPTpqBkKUP7/7
L7UoIZVWWZXFjmajbu/mnh6srJXpILZ8feEwyhagc0dj9rjvMrWdbWDp0NmRHet5aMTd/GE0EgMI
nsJ4WCI/OSAOglXMR+TCbb0uAx8KjWCxefUpCtPwvvx8Mqm9Qi61jWd2rgSL7JDDM2VzL3JnPGpF
vB6K6QHnYEEhDu0rm7VEHocA0opENen3MPLie3XOm+zg0rkyo00ACJuMjcr2CohJzaBIIF1ZkUyV
5DEXmX4egRFFVeNUB7f1laFg1dKo2ZCMsLB2j6s5pIhNlCm8bqFUSOetTYDziBfW1XpUCro61CZs
t3mVAc/afae0S0XXTp4ZlZaoImVCAjeZ9OlOg0d4sBmvXKB4gtkqrhcbIGAPx6aR1vbpapoRLtjw
bPMY8cc0sd6pq8i/aq2m3lGyWw++2pXOBMvIKTBhVEOC2lPmVY2kCXdqAx1bkuBmQtpurt0wlo75
MMq8RQdzND9Oif4j8wzxKTeAEeIFI6J59by7NLe0hxUtkdCWZh8lbi6jumtVv0fM6MmJpy+3b70r
a/SzSEa8jHscQmeXx4aMJCYJXOk1YE/PZcfdEAUmSLRzW8Tp+fZgV+488k7az6zNhpPe9sYvdxA9
Os9F/smMcEU3Hgk9rDtlUUZ0DjFAWZRiejPqnzALeA/ZLtKcICwvx5tkPXGEQeTGK7DNVoPlXLiF
OJjVlR39k62EofMmS7E/PE42Zk0tBaPYi/nR9uRySuTaI/fPdX57AbcfvLvkSGQhqNM8AgK+h6ni
SC5LI3OoCi6t9hJ7XYIogTgKta+A/RHP4hZHhJtmNi3ty3VrCme2kGzVI8yKlQfFc+OPXZ7UdKXQ
Mcl9YSrVyW3q+R73sfmfomqXqJzN+b5FH+KFFo316Nm0Qy3RVCuiO1KiT6HleK+I1B+cdO0CQJH2
e0umS/TWBaI5TDlzq/ly+JzdRdYbTdXbtatHuUWRXdbxD9dtk98ZZJNyQQzU2CLCy+XRmrUYEFHW
I/y8RyByVffNTpryj9tTeX1YsEkmzUNbiiIRfffLUcwiyTPECCgto7Dn04dJg7XvSROAUaASLQ75
f6/f7ssB9csBlQmSdzbbDmIXSv+wyLaidpkW/0xVLh7SpxSunzaMAemZg9TLQCYm5jRCFmr6q8Dp
Cja4433suqo5OYIaJzlkedfVCOzdXpfXx42fCQ59Kx/TUNk3/AyxNoD2HCdaRN4EzUAgWE/q4IMF
MA4+9BVKJGOhHUARl/uKp+RySfAt8sBwYb8tEqQQoZ61oVZVWqA02RzFZU2lHPnue7WuuhClpiUc
c1MJ7LIpD+6Y1wefH4K5wVbJJaHbU/tMjwwNxocT4Ug2nqcYbXlj8Y6KR1eK1gwDk4B2AISZVxil
pFxlF9O+puuQQPeHrHRO4nTwG7chu7Jq1F8WJBslLmSPNWhoFCI17eD7XpvqZnW59RvB0e1xWVWW
kvbQ84/SxDHxXE2rwFAH8803KYH+BjIGvkBqsW8xqrWrVZshUyT6yQnjZVrOWemUp9t79dqRoilN
CLeNBIPqcv+oQzvDotE3SpsDCNDV5rO2Ov9MqUPSrWswnqa8eNCJAQ5Cn2uHZJM530q8m3bP9sN+
eWmRlO1j2Zgs4lo7j31nxaculliFa+XRUNfuKW4nQm8gpoiT7OpSeCoYSr3wvaZhLsMxo6OlaSLD
VbnnUbfMtycyP1M0WkQgaDcCzuXUNJSuO2WenMjWl+peH4T05Zi6B6HD1Vlxv2+nfruAd7MatWUD
7s9UFkrHDeia1KThojyLYvpszI18f3uj/KSIXb7szGprxFGqIXzcH3BB3S8FH8jJA9R0qspmDmJv
0MEgL3GkJ0ZyvxojLSQqEYBXxfyg4w0J6aOW52JGj5dAsQ81tTfv1cxANaIYZdgr4m+YiPoznTwN
yK9VnbVeqx/6fPxrldArPA1swhgXw0tZOsYJ0kPiowWShBpS7GGvgUNJsrgE6b+md7cnfG19qaIR
nG1UH3XflzaawaiXlYqK0ko9kjKPI8oOjAcngPajoR1hSrcPtl9grrXNW5M+AFL/l9smpwGoxqlr
R0tflejsD17gsI5hiqdGkCRG7XfQY85o7trnifgrgnmCMcDUpi/CnNxzM4yGryTrElkrhjpyMKdg
UWGSjF2h+Wjpj88Dpj9PCe8jfRO3e/Bidz679jiFw7qBPadkuXdWrw2AgKmV76EmfK7bGH9knD2M
DtVau3J9RnHtasZ2K7Pu9MXIHqsZbYH/1FrbJ6JtnSgvIFDWyto9yIx3b6XJ+PX2x7l2bf26VrvN
X2tNyh6jQdR5euO3fWF8sXpLe2nizAgaFOnvkJezAg/QVHB75CuXP3guhOQ8Ul6KCNu2+eXempPK
MztHcC2PVvM0zGira7LrzrdHuXI7go7jSUfPdLsjd6EVKNk5t2E3R6PssX2UVn0WRvU0W3N3cI28
Tq+w4/plpN2uKwoDqXOZcI0kiRUYejlhiQFIW1mBHDkKlrmtqrS/s4hwJ4iBtyB172yiwOfomy7j
1bHK+a70aoWeQXaEZ762iFTjaY9tDSBrXyhMmzSpzZpCYd4OKNSoSole2qQ/9Ip1hJm7OhS3xQag
Acu7NzpOlVYkliYdgs28CRtP/wTbNzt3FSiF2zvjSvuDlOeXobYN+ssGrAo5gNm17UixLefZc9I6
6uIqfzLhYEWzF9fflEr+m7lz79tjkz4Il1hvKFvHb6TaPg6l/UMC+D+Iif6Pn0X/A524K9Sdfiw9
0RcF58IoVfXO0TDNDBe30vWTqFTbd+F+IUshpuWlLlaz9WOr6R7dyay7sMEB42wvFdAzdI6aP/Ne
nY+Kp1dSRqrvW5MTeDBeUnvRIASu+Pgjn8hMbaQn0qiu5sfVc75p3vqSKqCqVI0ExoT5lmbvjWE+
j3r6PG2I5yEX75daube18ktl9cFiqO86RwmmFQHa25/39fVCtEfhjocHNgziYJdft6P92OuVtUYI
6sf3qLwNgYoO4MEmev22baOQoW8+wySJWyvrlz3kxqo1IEa2RlaXNmQD8jnO43fa2NmBo0L1fOuc
eI0oWQNCgtfyqoJTD7GwICrp0aAbTQSZUEJi7ZTPt0f5GXbv3s8t/YDhTkRE5WE3KYpEztpJyuOu
osQgA4ZpefSsZDz1okf5Cz+qqNC7+pzgfOLXazWdsbdrQuJieVpmYzopWAac8mLJzoqU5jtvyNYn
e7LBvvO8njJ71b7+BzqGBgrewq69xvRaLZ3pBK7F9GFMHSEbr0Dj2LJU+zd3iI3auNsMy9osiZOb
drRp7P1Y6q7y0dcZw0w10XaP5z5QjFG/U/RifZ96JaBLT1D8KArrTGP/kHf/em/ycyhSbcx2mF57
Hw78d+clyzw7SjdsS9cWqBjpiXlnxWbhZ3JF8NdVRFBs+oSqtP9px3KEeC5zn8h+9KdWHaIWGuvB
9tq+66vvTjEFKDl5Jw/m5Wb2FFA9kmAh6tL4iZCo/GTnSfOpHxEzrlX1H1s49bmA8hsZKwqVt3fd
tTUhS6O9h04XTJ3dQ61PY57ZWWxHpIpLqIl5xaxIHPlDvz6v8NVQAqVeRDSKKuPlFActnjqK3zTa
Ktx5rXiYnspFfjbhaZyy3ns7konhcIkDj+mQn+0hChtVYxCtY0dDGjuneDZE2Ogoad9euiuNPIbB
s8KkFk3muRf9KrrU0JSJBlOZ54OPjJIMKLl/XfXGCxf++du0ILnRttaDkVToTrvPrmKF6TB/uf1D
Xq8uFvPITCKFBEMNYdfL1W31TrMTOenRvMi/SFb1wFIgQCeedIGklf3Bfn0dKzAcnDG+J2V/FNYu
h2usEWdku9Qjc1WUwaeANPijLNJH3a7MNzeCLsfab0/eVFQfcwqBsTo/2fb4t6Mjp/kb6+dSRSAq
Jpjci4vIKs6t1gaZuSxwVN3BU0/GUlcnp+3JSZ3lqDJybQEtyNfbIgLcN7eQ9pfXC0veZQMMa9Hs
1L1foVf3QhhZnjpLm0+3p3ZtKAp4KgUSatp0Hy6HKtUCRQm0vYAnlOppEEDI1N7Fes2J84Ohru1C
e5sWlwhUyX37E11fCOS4QpBqmuaLUdX1AzK/9SkBBvgY12VzsA23XX15bfIWUxSBobKRM/cYP67r
JU9FxdRWlZLgRFnvJLB+JePri1OsNkWowEoMZ+kdnYDXlyZD6/QIYOISf+x9KAGcC71LpBZhdN/e
VTiY+CUGNwcLen0UzjOsQtT39mWftVeWRnOFhpuvZgb9QIUJ7YMjf7NrO4QeKKkgskOQ23Y7pB7a
GvlSPtvmCgDLa1mx7qwxkTGb9mBC13YIoBxeXhInECu7w4yUtgazrNEiNeuknyWzHbbpoIcJmb/f
QyI+SA2vxB/AgzVs1ZDxspCc2ub+y0HbUHrrpCBzLbVevFdcBINMNbH8HE+GU8EGSn0DPfHQ9mL9
rDbqem/qTRO0pdMF8VSXBzv29fz5OeQ+yMhsom771knckabS1FYjKkn2aancARRfjqkbtNETdKvv
bz37l8PtnoVSrbSRKwjfw86FAqU2Ipp4LyNYxn/cHun1TiXe5+BvijHEZfsLrUNJoShKRtr0Pu68
Jp5OUiubA+uZ1zuVViIvD/VWMkiYaZdf0+1KJHYrb0VsrivvCcmTqAT+eU/p7ajF/BMhf3m5gETD
vgD9WGBBtKAux/LKpkjINtVoGLrYCCZ1jr+tpW4ZYTOh/OOPShfn4STjlagMV/XHDKBpHSVtlQ4P
/JUpOVWdnip3SpzXI8KESvthmV3jr9HMjCZYK2cNUzz73jXpNJQYqKxggXu7b1GpLYXbfdSV4YeV
jfVnvMIyzY/rYf2arXE7+X07QIlMR0WnQ5FNUr6k7kQeUGhZo6H/q7AseQv0dXaqz6qcNPhuxmR+
s7qBO3je+i3hWz+/TT4PFIW6wcZc310huDrRM7VHNZq7or9rZ6GSo6bpX7dHuSKbxZ271TPpWFAU
2asfpASnUNHQkI9nhb6vmNJ3Zbm2COihipA9WfWiZPAcSisLsTJroJi6Y//eywaDmmtsLE9CsabH
fIj7l37NY5iB4KyOEtPtDrvcOOwbSl5bYwW7pz34YoX0JNta66koz2jL23Ua0P9w0Rye3HUO58pU
Vt9SdFe9a0aJXWcce0B6O2lbE3WQyexDD1zoIyWR+LvVtaLYzLF6eV/bsVGcHa8nRsj6xgDbILqT
1TnIhBpNLb7TKB69u0RYDJAiIrv6nYFzJJQsF2JmBfaq9ElmSs0HglA3gdlV8dnoqQLCfNb1d9B8
1ifhdM5H1ZxxIFObvuzC2MExzEetLC0D1CaHk6YjVhJoseXNflapI+yuUe+elqyWQQZfFaZwkZff
O6vE3LVTFe0vQYDyLCocV85LsVC9QWFeP7lov1dARkCqB3GGHrHfpa05h9K1hvHJ8IqOjMtI0UtJ
aUdSCaYsf3tDvQ4gQOIQgIFaANFk7qGNk5oLfS7zJTJmu3zcOK2hMaXFu7ZXALQUXgoZvCtf7Hw+
Ep59fV8yMvgMKogkDq+YFril0gb2aM23ljqedWCpoeGW48FevDIKWaOBuwovn4NqxeUdRpBpKlNG
kaQfsgkp2RXrA3O23wwQxbRiO/sb+5LAb3cra1bjIMzXr1FS9eLRBiMWCLtwf2Muv46yCx3yBqq4
0bYr5KJmCItmqSLPgM91e0e8fmGYC6APYgUWDAWJyxWb3HxSUL5ixfKy8atWGL6Zl2uQcMMdJI8/
LQd3FwVAOrCC3JkGeduubt3I1hibRQfXYQ4UF9K5kF9bsqr2QSr6yo2gyOapm9WkfFTyFtZ0akz4
zCTqUil+ZiiufepXs/9e1+n45LlmGt+Z8dJ89qh7p0FbK3DfakiBaHk1nuJ77Tpg2leV+rs+hjMb
jo2WHVWRr5wodttWSdiMF8C7Xa5fnmMQtVAdjRY3dx+WqU9o43QbsVbVy6B0O+WkFAsV+TR13vwG
bag6BgZjRRCzJ2LJcspwxMn4dImphjKDHk8JWf2dUTbE4AZ2c0kVLyeYgOt1xOIuEYkQdVarmELF
iI/Si9dx4kYMIF/7X2TK5Sit2haQGE0oAIuRflmtsb8DpyjvKgSAgsJDeO72tr/CsaTCR6Nmq2KA
F9wHptNqy3agFxsVIJ8fZa+PVaCJ9WtixAhvc7j9uSYa9hbN+gJbynuPi3x954CV9A13LD+25drd
q1UyYgWGd4Myqsi/iQpM06Q3Z7NtiMDr7G+zV9PP0IfKgyvo9Xpttw+3KRUQYAv7TrLd1c6gNuYc
taY2RVNb5k/pIuxPsTXrGPsO9kFgfQW0snW24BwiTInyg7m7JwhuxhhllxnNJw8EdyaSB5F28cOs
q5/t2cgiREogkKB5eCbnKAKtModnURufb3+3a7+Dhs0WdG+deqqalxulWeLMVud+ArBa1n8C25KQ
g+j+va/qpP1XUSjKABKYivJkNNPyodSc1sEPzvlemlNxJFXx+vIkt9u03ggDNy7kLmSepbDYGj/V
vOkpGq0zPFkIzYXFIvU3vwbAhShp8GpviHLrf0g7jya5kXNd/xXF7KEDb04caQFUFdqwSTbJITXc
IOgGCe/tr79PtnSuulAVjdu6O404w6w0yPzMazZvjpMKTKNyhhrHKf46Lspw6IDv7OQb15aX6jX1
IGIDyS3fLC8+WJ492vl0osD9CVGdKMhHurXLimDMnL9Ze+tudiYzUPTx1urT75Qb9oBwV1JYUkWS
KtIqYmtA0edbrC+WM+aL4FhnaChZnCQ8FvX4XW4ajU9tr6IJ4BmnuRyKoJ+W7i5K8XKokrgPimQ0
d24KebDPHy1+DRUrujt0X0irz39NVlP6GBVrPBWJbXyou3o9TEMV77AJr5wkNN5RU5M9T6r1m2dE
a1zoER2jKI3eIMQfdx/71R5SX1WMbmdGF10XSVmUxTYpSUrquq3lTBOUcOLpBjpb0eA16hXJl7w2
lj9tPRFEzHG7Vr6NhPJAyFoPqOXjP6MXxWAe4T6n5HJNlZkA9+K18IfYmD635agpd7gJpi1KCXlJ
BAuT5bFy1eqDg8LPz3yssHcqMcRNR5Ujg/OXvZcsbZ9iOS1qcFxPst0BOPd8p9S6VEx0wzCxAWx2
JOt0/5iRZv4xlAY2fL1wH/PIyr+6ShbfmtXkPJi1UvvIONM8SpC5rs2xvW8LR1/8NFM9JqU5N8Bv
QUgLOOUvX2TbYyV/LGVQKjTAjSRg4PzHtnWt2NE8NKfJLJ1ArKtD1DKtO9Hd9plgFM4SIiYUrZGP
2jbtI6eVAgFpcwI0Bkt0IMfJRV35UbJ8LQGSvDynCz6bHI76LsQyMPgSBXc+KYIxtxcS1YR88Q8r
tvvT2hCaaJpS3xntnN+4q9WBqWyMR3MW5o2qYmrqFaly01nN97SdeE31uDt6FTyPbi6c+2JWb71B
WfbuuSvLr9NVlphedLzp/5//0hyUshiJRk+VsMVbZ2mSN0YuvEe9t9tbTaloDvVG1GJE0VYfoGMu
H1KnkkX/BYhKaqa1HqxdZTyunrmnin7tp3EBUy8ju6AMs7lwygU7dKsumtOMSzssPkOcsires3W4
8rEQ/jAKvALqS9sChtOoOMJENT7US5u/RZ29e8BmagyGpLQe6qi0H5ChzY4CXd2dHPQCD8opwUkA
FyXw5oDBt8yrqNAR38Pq5JRbxefCrjw/NlR0WNpMHT7OOIS9jTr4r2YX/VFnNuLM2Tzt7P/2ukVH
kpq96lJIh1JEheV8+/FwtvTJMcbTuOJCnrR2d9e0lK5Q0thTF786lGxUScUiCbw+HwoJVCXpXWTW
1sz91WWLcbtUyRe7qPd4EBfrKidlkwyQXJERoEF6PhJS4VVRO8V4aiJ8SFWBK4+TZcZHe2njY5Oh
1DKjmneIprz9lKnlejSNV3MJ+A0kxTIy8wjlje3TYsestjZ6w2l1AV0YSdHzWPR7l+eVNZWpt2tS
fVXxSd6saWqtHrzJaIDpWmbgKLsoIEMa7guS/8PLd9q1oeBk4fQMHAl8x2ZRRQcaz6nsAehJzk1m
xvldVS3N3TztaeFtv0i5dEBC+S4olkOS3pzJ1TLmScT024WjlkGs0GYZXCu7aXHN9o3V6D5g3tuf
AAntmWRe+IbJodGTotLMU0HbbDNJ/NqMdqrb4RQny4BnmKH5Vj3Aqffi1tfEWlKoFWXzsRMy+VbX
0B4Ang1aW98vwqtvIp3kls/NOhlGkWFvaK6fmqhMd5Kea3shDdgl0EZCbeSfP+9t0MKIBHjSkzqB
SLBRqA/buB6PYIWtnW3fXsIgJngC2AdqVlJtbJP1EsovA97yzcnrazVYTAKiYYr2Hswn5Y/nwSXD
WNTFqJtKuBu83PMZUfAEHxFXsoo+Z+JYtV79NQJYvsLbTrU7+utNGWSZ5cV/lIveaj617DRBU9OY
ImRwbeMgmmwpUMkzsqOaCz2cpljrfasZYJLUIxR2v6jyEaIaNfYZeCiuK75SOKUC97ZLvvRWRFaU
IvT/vkopNFNe7y2wVmmbdEFul+5P/g71l2UO/e+1acTxIR27saStCgfO5zRx0XSK+nmw+p6wIrUE
YFNzVtKjXrRWcfIiC/EOt9SGR2vUsNbV1XnUfEVLqvtGWdtTVxZW0LALb4qhwzCQXkGcBgm0utov
+Bze9eaIqcfLH/U2LGLZEUyVb79kdl5e/15qTmZq1ae8GueDamR1OHk+Pky1ljg7Y8m7aLPFhF+U
70nWAVLZmy1GI2QBml3UJyCu7aHw9OiAjG8GtIYWde0o0QHNz73X/Un/63xUKGo23quyQkTctwki
hhqKJ9DuhBl2CvDQxMyzQ2G30nh8XL13VpN7A03BKQXrG/HHKBy26g/LEXhJrwu8lMReoq+I8KzT
cbGT5W0zZJUVmlXfiZOpo3AbtZGd0ZjK1/o4o5m/3Npem3xYIOqOviJgcR+Tpo90v8Tb4Rh5Aq00
g/x8DpTUmPERIvnTD7Rp4dg7RR/DiiZiHE7OFCcZQhGaivo85z/zMQeb1+PkJsZy22bz8kM1i5He
kl3dmtLWclGxwmIYc/ik8FHjJL+OXsW7YMEyefnkPPVPzxbWIzDjK0GAjyeWCPL8iy2bXi2Uusuo
d7CdqZLSNy2GYX2frHVWQCqpMl9XW6PkG8pEf9P3tdFTMeuVr2uOLNWtuo7VL2NYE/BtlEr9oSjQ
aVpE6jh+1IzDhwHo8DtVG5uj161dfzS1yNZCFK9Yp2I0sgk2t7RvmMqlKt6/PL2L3JtriMMirWAM
AIBswPn0hBiMPhva5NTjhw05aTSH9WAaSvM+WjzFwSsy8eogUwTvRA5rrj2Mc+3lQT1DHjtWrqlR
qY6qf4aM//Vj/u/4FzdLvsRV2f39f/jnH1W9ALwV/eYf//6Q/Girrvqz/x/5n/3ff+38P/r7u/FX
2w/tr788fKu7v5yG8ue3PqnK7X9z9lcw0r9+yeFb/+3sH44lQMPlcfjVLh9+kZP2T8Pxm+W/+f/6
h3/59fS3fFrqX3/77Uc1IMTE3xbzs3771x/d/vzbb1Jg+7+e//X/+rO33wr+s2D4TsXun3/R//7b
v751/d9+Uxzzr9JdWN5lwM5BhrBn06+nP3LNv4KikL7mLkIToAK4BkqEbMXfftONv5IXEv9TSuP/
p5L2218gyMo/0ry/8uLR0yR8kwoJxm//+7POdurfO/cXKi3vsabpu7/9tn1IeauhGaIWAtyCYazN
91I1fZ/hSjeGHRa3p9bQ4kMi9HXnud5GBnIU6ZMkxR3R4dlC+mqlcurJzsdQqaE6zJQnICWJ9JAo
xp6O5N5Qmy8EMOVEU6gYQ37RD6tHoCVyIzNA4kLdSVLkHf38qmFSKHRIjRXqfWRKm5Fcd8rNXNeH
sKoU2DMwv98U49Thx9aLOhw9r8a+We3oCmndH5PXGjs13ytbR6EEwV/kMqVayGbr6HpGUmxuINrT
bQpR2Nw6kVG9fuuQApVILRIXzvDmpepq0WmRVN/QakW5X9MmuYsLXYEg8npQMwtKvYVzSHFT6umf
X27aVLjIMON72c2jy40qgZLC2ysKX1k2SuQcRpj6nrQXPx+lNIY6dp2oD3U18iha9s5HkqU9YM21
UaQMM8deMgu2ikqDMyVJXpt9WLu9eb9Uc4T0ebdHw9vmJBxB9gWKKPcDWJetPRNG0a6kX/RhrJft
baOZvV9TObilO+/cYennBDCvvQOOpXt6ctfm5+I6hVEHFe9LwYNUISYo+z4cBp4a2Cf1cSIkOT67
RP91Wz2/nS4/ZsrLZBOUAfixVHjP98pZVVSpCr0Oy0irAoTGsPyZEzuAjd2+MnkhCuOqRe2HPeOL
3upGRGCN1a6e67DRCudu1Qfntqjs9m3jWOXt62flkHzzHpiQabZd/r4chbkWCe0qsk3MptsiqHBh
PSmr/mqjRWb1fKhN0mo0uO/1Rc5QfWfcVGZm3c9xsTehy8NwPsrmJhpHZajxa6rCgg+cJMbUAFfE
2U758tphQM6PYJ2SLHXxzU2UFOlSNHHMXNZ4ubGEPqFAaCVA94vk8PIOXZ3Qv4fa3kRjJPoIY9Eq
jBbHvYVYS0qd6L9eHmRnPttH0R7AyMB9qMI6BZwAhAs38knR6BuNvf/yUNuESh5ukLZQvAkeSazk
PfIsM0fWJloi1a3CtLPaMO5hMyQqIu2JW/zgNsx3durq8uE7zb0AnvjCxVjEypoC6a3C3EmUkyKB
OpniZK/eJNltoyNDAIVI11YqqxkVp4QdVYbE8Z+HecyOtWdOp5dX7mKTKGMQvFFqoOJAmXXzWlR9
quMlqeZh72JIZ0P2/Gkg5A9VpcVJ6eWxLpbtaayn7ohk/G/RtbxWUUWkmIf1aM/fojgafVq9SbUz
zEU5idccyRIAylK9/xLsXdF7KkTZ56HqZuKtYnsJ1IcO3fEMf7S1LYd3mi3mB/x0mzfSk+VdRm7z
ZRjKNQ00xa1AcYn1wRkUQcAxp/e8AN3HEnz6Dlj24tTK38miS0wzIkVbBmAEzdtK+iQPh3jwvrZ9
ZL3V7KoJldh0DioicDuV7yvrT/ZIm09ykyUq9vwrMRHgKrvYyUNdUz4vKmKhOanca08tmGZA/UgU
QZBA02ETNWYrkNFMbfIwi/L25BTNeERRcNhZuktqnoROAxVF70DSK7ac2hyqtaoMShbiaya+1bkw
loOtGCXpvumS2nZpPQY1/KGgXIv5H4YhvLBBwOcTN7nuC72rP7parL+ZlsZ5UxgshN8o45SR4nbr
kcJGdZrqSqtQrR3rx9d+B/SWabTKBqg0t5Xf5LPbSgfwjeSdSaEyx623GOgot8jk7nzZF7ETGjey
jQPiDXgAmdn5KErsqYNL1SSklBX9sdSw5atpiU/LaCf37di2b6Jp+eXA+/748vQuUaNyZGwq+NJp
CICGOx/ZqCnvuXafho4Q6YygXmp8tNbF+lbV7ZIEuNg7yMTbxvy4pGpWHZp6adDqRY1nfVO76JP4
Ud95XzMadV9jYS9zkFlIr+5p2F9+fuQWxHcgW6mpXKiqAiXSpplaTwgWxwBYnH61RIkHbV8swbIa
e6Wba/tBsVWVMiBkG1sES+5BA2/VNQ2BwxoBesIIaMvUI7D7JArtrDa/4rVsh/Vil7+/vCOXHz7d
aE+GYsTqQAg21WSBWebSYfYezpFdHXvR2wHmcVn48igXxRsVZwMAOnB6wMVIgc7zfUfWzZ6SNk/D
Jm3b0s9V5BPtsZjRz5nNOydpjbtl0cTvqxBRUOEOcTs1Y2QexrKfbxFu8V77TMvfI3M6S94VdKXO
f0+CzptW1XYSdoWacfgRBmyTYe8YXVlces3okFKr4LneQifadZnXAWWBcBDKfATSUB+1FOTEy4u7
N8pmC7UkWiiqMsq0OMUx4z339TLb1T6+DAeewADUSujHcIFvrqaoMht3WEwRLmPxzi1V46NI4hY7
EUHF1kdYe+iCullM2LCKnXzKK5V+TaVX4uSCi7pNkMgq+Z+e/lPno/qznp1kz/Hx2kqAH6auxAVK
93Zzu/RVomhYHIowha17U6zu+t7MjfT48npfWwgb3UAp6yZT9s0oWbNqcYqYfphkxXRneQ2S4t4g
jkTu487Wys/irM7CMaVMrtFSBMDJSTo/pmLKO/DIvQiprvw5p867LjGx9emd3+s6OqWu/v3lqV2C
rKgOUFKRzt6I+SFvsxnQ1ca1nUsRKn2ThQVuTbGfRHF/aEjh32naOoVKa/f3c4qix2rFJc1HQ7xn
K60vL/+Uy1WW5DVQQICm6f1tSapo16kIPiWCiDBfP9n0nA5CqhAY4Jl3LoPL2/58qM3lVK1GL9KR
oXTC6hPK7NmNhbhVOCde/MYekC15eWp748nn4Nkjr5ndqDYR46lLmZ3sqjZ+Jlk2o7dlo4kCJmfn
uZfB2/kpYldlbIeJNWp6WyXtlFin99RKhIaItJsmU83cTxwq3TiojdqDQs8nmBzEkaOod//I00j7
8+UJXztWLDF4XN4aZAO3NgPCyJSm0zjHcaM3jy0otc8OlelgiCLjfmKXj41T5GG+mNmdFzfRcXCF
l/n1+NryA9cx8G6EWp/qU1t6nZgrx4vzVoTzpFHH47MLhnFo/dimg/7ynK+dX+pfQDlkoZSC2/km
R/PYanEVixDGcRasiLf52bK4Qa7Xe8ok184TGGhoIfir6hQQz4fqqxQtuNyJw0YV4s4Q83Skwxkd
0yVR/EXkr3ZGZxF5zzQQHVxNIL3Px8vGVvGaxIjDbBXVfdmO2p+qU+7hiC/vPkYhZqDKrDO1Ld6z
mdO677AxCtUqGr/U4PAloE876c4ogpm87IBTzF7J9/IFkQwUkl6WEYDTFiQSU2sk1CzjkA5S/XGt
hulRaMa0cwFcCYeQNQHcDchOCjI8fS/PbgBFcec5V9I4XHOzeMzWbPkRcy3cLakRvdWnxrnD6lAc
zVKvqY+lZTCWzvweDG7hO1W5+i8f1UvqPBtKHxiQpyxDU5k731DRrFwgacFSG171LiOC+1yKVeEF
7Rqk3zPjg+qWVutbi9H8qlLNOKrFYt7gHpU+1Hoc3xplJvbevmtbYQPY44WFnEO99fxHFao2KYnS
xCGdYeMXeLwxKOwRmODO5GWys70duZJQ3yMYpDiwGWeZjKWzexGHA+fhe6XXePe2wEe8YrXu64FO
7uK14taL4UvURV0/rvMy70WKFwgpCUok2ZdyDPDDqbecz5az4A2Ro6BctKTrP8qpNQMQRMOhF3mH
6GPvUgL2skMP//AtLkqlXyRe9Y+Xl+LKilNyeIKpUk8HUXz+G0aHK4vGr3IqMOh5hKlrHV0va3cO
/5XbigaeBElxdUiPrvNR5Gcn7HJScDLsPyv93D0kojiVjTVzf3k7Cee1wfi8ALiRgbjA1M8HM4D5
r9nYK6c5zQDnkOwdiScspFhL955bf0/D/toSSvgGkl4mWHhjE4sDgYEwlw9MzvBAY2vZFCiJk+3I
V18dhc4pvFvJ9dpagw4ltGV7aJWTM1Q5WjRYh6fRvFeuuXIBg8Mk/QWuwfexVZagySHWtmGUsbXS
9/HiFrT95bePASgSec10T1c82Zma3P3N13g26OY7iBH6HeCDKqcUPtVDX0/9fdMvXjh2lfndAVt0
07nuGEZ1tCdIc2VRpTUykTZsCRitmxJYVirUc5JYOXmxMEN15NZfx3oNX/7GroQFHEbJNUP9hs9d
/vmzmz+RqFELlcyTVth5MLeYrVuVp/sYfO4p7l+ZEO8YFVwYWPCAt9nQGLVaPonWO0GQcX93p2a9
b5FH3AmpnvA6mx0jrAT4S7GN1HDb0tH7Sm1XJHNOdguYHeSLKI5alCLCkMzqD0ObSrzJ1eSnnbr5
GszQUn5AwNFw+VWz0LGz8YD9Yfy+Gwwl9lELBUoG9kgJunGtH0RpuQd8PKYdJZMnb+Ltr7ZJFFGg
fMrkNjGMSlITOVGCYWyW12/NfOqicNWM1k18twD4cpMqg0CRyFGXD0m+mqPvqSL5kSlV9gFL8+i9
WBw98XuM3XBnYctr30ZOpwyWKR7i968+NDJ0ltUoyv30Ms4PTZN5g61oA45jY6kdvdpLEGpU8qPT
gtb6/xpq23ZUJ5BObS8t1Lpkfscz0d3q+jw9NPMa7ezBlU/h+ay2TYxlnKLIqbAFE/jIfIIlr944
9E7eNGKY/pNZ8b4CrQavgBzm+QIOVRanHt3h06C27XAw6lQMQYZP14fILezjy0t45buTpHN2iutZ
qtedD4a9pDXiOYuQtdWvgSLc9ehNEMD/k1GgxSLdAeV3q3ibM/yStpwJKveD75Wd4tei3NMjuRaX
MJl/D7M5eplrreqcN7gwjU3zGVc62t6RYr7RavXPtI+1b0ZkDdQEEitQB7y/fNsGgfYfTJUYEIan
vJe3ccnk5FpkqljhKW2h+CrEdx8BYyv4D0ZB+hZULULQ+Cieb9u6epmWZDUnX8MBj38SrGoR70Q/
Vw8HsYF0yX1inJ+P4i4pvg9FiTeb6v0p5iZGcBcr55encvXLItGWHRAStS3cfqCIQ77JcU+awXwr
hJJ/RnjFCrs62iu57Q21ea+rFil0sJHYFGZ9cY/0tBf25rQG6VwXh9fPCpyCfDyfeLGboXR7FP90
mBzVGPGCPu3u5qVMDt7UO//BJ0x3gjgAZARp2qZB0tF0o7bJJ1zBayCCq9ojUYe+8wlfCbBg+mK8
CDGCftUWyR2VHcz2MWWbptG6a5YkuctBq91ArTX8RHfb+7EU9ZeXV/HqoLQ+gTVBU0D55/wAjjCL
yzFD9T4dp/ooO2A40prTfdX36zvKxj2tBiPZueqvhOHgi3Fw4rNCHGob89et54zuwqmv08x+W0yT
cdJdpT5a+eA8OMLYcyO98pVJe1pCOar7Ei66mWRmrbXa8y2jcFQehqSvDlY17blTXFlK6uBYlYEe
BFywldXFD0hd1JFRwAOPxylW3UNJTnHQaqDxbdY3vzfesPdAX6sd0K+h8izrFKDiN2czhUnTjqz0
iYABN+9G0btHPU7K6mQPpfvHkHNHmrVRvo873IHqRHbUJsja92UW67fAY/dg5FeuAMBkkJZAZRI7
by9OKVa/IFKO/G4VJRCMhzZQ1ag5Iaz5n+wrgmbwH0D9QdLaPK0mIM02Q5X9VGdt8jiiu+qb8eju
hLTXTo+FZKGkYYHG3wKpbaWa1I6iNEhjzuigpsUhGbpXOzcyA54ZAKio0wCh3OxjPKxdGqWMUiNo
f0qd4duKxGX48td+bSpQaU1SGrr6dLzOPwS8oNQ6LxCrT7p0RUcPDcIWifrXP528ZwDHQKLIHFp+
KM+SGtdb9STPkag3vBavQB1Z78kVw862XDtnoFHgvEjPBvrW56Og7pi3tuhQ6e4W92ZSYu0uUkTx
CI+uPby8bNeGIgcEHCS7d3zi50Ot6Dug74HWc+uU9sGO7eSokIWcSqGaOzt0bSh4ENLIC8AHB+F8
qExoo7POKGaDWKgPa94XN7XmFAdYVrvBnHwhN0kPbSSiObqecHq2hWJNS8FZA/M4aa11m2QKfIBK
OVKk/oej9FjTxs7vpYdGcFOq3Bmd/nXqm++vX1lSGWQowTfIjvP5dKMpibKMXiC311BiGeVS1cvM
8tg23rSziTI0vZgt0TGlC0k73BrRW7PbZ4WKA1xX68p9XFn6oY51EVSRpj1YiQ7pcCqbI5j08dFt
uj2xgGufHu8riuGk31LH5nymsddnUEoQEM7xufQdNMqDkbtyJ4a4bK1I/j93r3xWpe33JkCv8Ehd
krFBwBspeZgXSVT60AWcnwpyD/fWqqGdjxrDsa3S6vdhMsdTUg7dezNd9df7FgJZoRQgI2jpjitX
5Nk1sDaaPiPPZJ96Vy3uTTvJ79Ah+/LyAbqguYDKQOsDaSBs/Sg3bBuDUz0jUwyu/WTa1bAc12bQ
GihLBfBLdRzmE4yu5WdkZERTDYJXM9UEtMkWD2MQ3zFE3kI4S7T50E9VMYdjr3pjOFpd+Se8+wzX
l9nhVW2jerxXh7yBDQXlaPw4t6iJOB1tu+OoTRVGLZY2lnhJq9nONScvy+fHFuIoLQH5xEtSFlCg
81WMF2+q3WYcQ5ScqoeObCEoSzcxOa2relOPhBVqqiu/Xl7W7TX0NCpFItxwwbvQqjsftbbirNA1
yBB223THNMvjg92Pql+2XXd8eSj5V20myC0ktUKkVSqPxvlQMC4iy+WtAwtSYMdh6uL9uppOgJKG
8l7UUrgQaZ9v/epmO7SF7dJSFSVmcghBuW55FeWfPzugnlCEpZfrCD7AXP6kLvtzVfH4Kdq4ucls
N76Z127+9vJstwv7NCaVZ0nNYuAtZ144S9nqI9tp5q1+WOMZ4QxRuQHwumXnGd5G2VTgUJKTTFl4
7CiybK4Cy02V2CjtJox4RlHZlPZFlcr3D+LRV+zS21nO7QUrx6OUz1GVyrkU9M+XU0dFrhjHoQnn
0ugQXtXX2zFOm9kfkmw+amJKfVro9u3Mu31Pix0Tp5fXdnvFPv0AiiwoPdIjpJh0/gMa/HDdyM6b
cOk7B0oeD5xfqHOR7Fyyl+eG14PGBAw9CZvbKli7A4IZ3Lx16LlJXAZ1qY8/ZnuUlIOqTG5dbTAO
BTjS8OXpXR4dhqXuLtlQPNtblg02uGSPtGTCbMy/YrGSBm3dfFo11CpfHujKOlIugnBFiUyKN202
0qjdSWm0pQpnQurborErf4mV5eblUa5MBzvrJ5MAUjIoAOe7tcaTatdjW4VoH0xfJiNSbom9y4Na
KtleTnI5I2hlyAkyH2gUoNs2Y2kZhr1LWoZCwXHBdDrNBwyZ76zb5QcHZk+qmhNdU2HfNu3UalET
ighF2MQDHFGtRwPUNsLJ1OKgU6I9icRrkyLzoeJH3kcsvznuc9rWWUmmFyrV6AWAhuJTnu06Il+Z
FImrVDcy+LK4pS+WLl0LYVXhYGeIQaxGkGbmTdcXqT+hrbSzhFfmxCYj7oeRpIyAN+EvHEdo35Ze
he2sro9GXy2nyVNfC6uVCZYh0a5EghyIrTGmGaGSpDVaFWJcab6Zcm3+bFTqngb25QFnFCoCUuWY
4ETdvNz5UiJY0ptQDVZ822FAUaZH9DecC2OXRc0mPH9D5YRoMgJAIxOCNyyX9dlLlqpWk2WKWoUj
2gi+Cv6PPv2wp9FzbXM43SAidIAs9jYUUShkW/mcQ9OYJi3Q67WHcKDsNd6uHTjcFgDbEiZ7gJTO
5+LNFbdA7ZXhlDXuP8TSacdh8exj5o1Z0DpNtBNgXZvVEy+NV4P6/BaLmg9akTX6WoYDXkUn11FE
UGC58+q3CT86qgfEqtIh8imMfbZD81DjHTHlZViBLTqWXQ5u366cnVGuHDkaQhAmwA7wGHubI4cH
X9xqeDmFYhrRozXL4riybABO+1eL43DmSBylNg7oR6oJmzu1zvukUFJeCSq0ve+mLiBl4wu92u+t
yP8s8vFeDOXHavHu66TdaQtf2TP5dIDYZXBJyDw/I1Mb5RPFhSr0hngJUm2sQZyWe1O8tppUwmAj
kxwjdbK5YHWuxS4yK0apOgDBPRcs2uiPidvuXXuXoRPFf9xYyJeeBNE3I2E4bSuQIaoQGLo4Rc1g
+Ti+D2GUd+lbY431oALfcQPsM/7Q5OaeIdi15aSnT7cDkiYUbfnnzw4nlF6nboakwuDeW4JW0a0T
zdDXKmfKA0MBTapZ0qO6gOMSaBSqNcJSEr3VvU9XBZB3giUSmUxmFH6Zqa91wH4akRIzdEloX6RR
5/PKtKJUEOgrw7xbmnvyQ7K/uDIfWg1NYx/VOt0HYNDs2SxddMnkuGjVEnNzbEieNsfTmuOuVCLB
FTbj7BwNifJ7jPDlndvq5g9UphN/GITxvk/K9k4nUvw8gPJ5dZBKQecJDkKwSP9RXrPP9jQxi0kb
VK8Itd5T7tI5zR9MlZp3Z/XwR1N9fAAR8FqMARMHoydfB4SVuL43dwKE976dUHYKW5BjN1hAeLi8
xf1O5HjluFrE+JKcBFef92gzNW5r1yr0IlSxMHpcRY1sBZWF48vx6TYvlXNhExGCkPKrAAPOR8Hw
qRzKfCrCqOmTd9Va6+/gqyI11PXigD/T5KeNUPyqGeLDyyNfuXekwJGEXhvkxVusaF8Memq0TREW
NYqWKomSnxmIKq+6uicvdoH1e5oliRNfP3wTgqHzWfL/Ah6a6iJUbPuHVpdvLKV/6BPvkObte70f
b+yp8Igo3NtmaQ4ZcjmNEd+0dfXl5Tlf2VPK0sTMFCIpCG7L33rZxGXPoxUOQ8sNWJSF32fZunNy
rqwsHGCyfZlJAX/e3LOZheIrWpB5qEx2e4Oge3dTTuMXBeHjnT28EsWwoGQdEudMEXyzrv2SK2VW
AmKeSy3xO2dwD6BY/CVBx7d8dUucXZREOg4rAQZxzCZIN6JZG/raQYuurRFYbsr2D3Oc1h0TUXlt
baJMmURBXOHRlcrl52elcOIpMbQsCy0vm7+KWe+OeJi2fjWn3l3ejNpdOsbaHhf0wvxPTo6ZoT2E
HgKB4eYmE6uXlgLeRggkFVt1ZcjysICxc+Pkdh+maTwdo2LRH1et0FBwXGk546p6mjqTXq3l5kFc
rwa+Vo2zE4Vc9N74Zbxm9Hxl5i1bHecLsijIdIJ0zcLKqEY/VSLHz0SJqrfpvXHN9G0UJclJV+N3
jijepOX0tmhc3U+t+eerPx4wH9QJCTAJnLeYq7QtTZwC4Kcpdq/dDZ3XoE49jDsX4pVPVOaZNq09
zgDP6flsKTXOg1UqaWg2Uwci2m7vot768fJUrnyhEBrlVktNM9Bq54N0Ze7W5mKnYQTa7jALsQZe
B0dq8Iadka58obR0OMh0Kfl4tqBrYwZ+u6ZLGtrzmgVxwhXXOTG7R/C/fllj3NVfntpFbZ7jAl0K
+0VpswNL7WJuU4bAGaw3d0WU2jJm1OqKWEk+osVuhbU35wdlTtpDl7uePy+LuG+XKg1WOyl2Tu61
rUQ1R/KJLdnT2nzJMliatahIQ00d2+NaFUqgAK58pZCEnK9UnQb9SuMdrM75XrqOiHNRqSnM2yo+
DQW2Zx6ImsNilurO1XQ5oacCLpUD6ZzLN3k+lLoIc3KiogjhYCm3ZjR/7yZTvX15A590CM4vQEZx
YNnzMNPc3k6obCLDG0pRhHWJwkcwLXXSPJrEcssRnlnUBeVU9dExE7Mb+9NYd43Pk6q/k4h6MLLR
tH6n/JuPQQdyXKcmREPsIMy5fVS7rJu5PKr6u1U58c8M7VtYuEoR9fer3Q3LwSNctYMCuP1PdBWT
T1PRzgh0FstxVPX2XZZOLQbNeFZjj5G3ZRFOzrLG8KMQNL5RuAE/q303VWFnLW3AwLjgRZrxtTEA
nKBIYBTH2m7Ubwmim7+UxVSXg9NPsxG4rad+F42yaMc+H6IbU7HW5qjXVbH6Y+aA3tTRBfRNPGCT
nQvnShzNepN6cRVIKO620LqoTZr2ugFDPK3XL2Pr2X80qYXbroZjT10I7UErTPcERFG/c0osQjQ3
e21DlkiW30DdEOgetZVtDkEKmusI3fLk2Gt8mvVR6u2jDdybzl66cu0Qy4NFQ4sB0RQ/P8TDhPlT
56F6oDc2EosLJkYkGq9P9jwK9fTNETeABLa1SfBqwyobr81DkUXGjVVM49scat3Ot39tLsST0Gql
IhNN+vO5mHHGkq4TJK66+oQRTRxGUaHsdBwuHwuEY54NslkwoS+JyBYGyZKUNmfqZmGd2CKgd75H
cro6FImk1PMkRd8+fmW8DpXTjnk4xmoHQQyfwwjAqj/MS78zq8uHiVmB1nmq6dKk2FybK2idRbVz
Ngj3t7uu7nX4tFWhBjl2cMLPy3mP9HIZ2DEibzoFHZlSbcPHNGoTr00Z0Wo648Gh6h9Yy+QcWhyW
AynOchpT4/W1Kgal/ip5T8BdtmFdlqXUMj2Rh/aYTHdjZST0Y5OaR3jZa9hcOYwQTDjw5HN0iLeF
eXeexrUsvSxckmJ6yAvd/pY1jvL6KixdaNkEk0Y1kMY2j5DTFeADW4NhLH16q3dV90dfxsXOK3Rl
s/iiiCLILaBObuFIHabqqgqVJEyrPA5E3Wi3TaJqcwCtWnuYxsQ+jK3j7kD2ro6K17CEiQDs38b+
sCIHe2mWLIxhp50aE580rZ/Tt3aUqacqNtPP9upZ4csP7rV9Y440gP4Pe2eyXLeRpu1bqfC64cY8
RHTVAjgDSVEUKVGS5Q2CoiggMQ+JTABX3w/Urg7zkKHzq9f/whXhkqkkgBy+fL932LKdkRg+30Sw
DbU3YKo8ys5SFyKSadwH4lcNytjhLdpQgKbQQjjUT3YRXqVrja0sj3rts+u5S6s6bj3VntkRt2V7
Ujw8G2Z72L8BMovMfXfGfO/oybC49Klzg3iW9SO+MuWBuDD/WBXEDSdLnYdXjkzPBZu+8gXx26YN
DDGP++8p92sk/SfN+7Q4ro0rbxQmX8nsZoTOKVIe1egOl0ZdZ59+/gVfuSLRRQQ7BRHCTYyC/vlT
i3Gpi67v8bLwlOj3HDTRjeiG4JCno/Ndh+HwqAYzIDkexaBtFvNFbhj20Ufl+Nasy/TMjHplG6cJ
CDmGXC+q01Pmf83eac9GVxzzELt2NJfVvsG/ddfnTn5mnb4yefEk3JxNmLxQdE92gzpMF7uauZRR
Vci4wP543xTTuRrptQcKNnzKpSDdCITP368rzMEkXp37Upmj6F7X7tCYRYhFvv5VUyDWCa0lVgr1
L5eX06tZ0Jqp1XsMlffRn5kfNlemyM8Jvl6bpRAjEBRzBsLVOlmM05wjegnt4uiEqYA23s/7rlmy
azdfjCTPfP8Syue5m9lrn2qLMqEo4rloBj1/iUVatxMRvAXmAqmOrdDW72fV9h9/vhZeOddpB3LI
/gBJo9NLF9ZmqWsTAH8MPKHflYSX3DZFir/J1BCCK1PHO7PjvPZYpEBjgUG9B455MgOLpe+kygaA
E6sNj57hjgdjMc85E75WpXOTxNyMVwcb9xR9qAyzVm6pimNUKX1l5nq+1LVFTEU3lbdZhmSbQqa6
hFEuHsZx9Q5ZXq9/Ge8+8939mT8ik5NXi8caDlnAIN7JvBkLAjTDNWOfCVf3U2TgPd6bGFcMqTon
p3jltbLYPBo2PPQWN/Z8tkx60nNYL+LYtGbzEAmX2TlGze7ns+W1UajGaJ4RfY0b0MnZV9gaDvdS
YhZjWH/2NcRMh+CHX98OYevwDD5zH5u67Zf425kEsgzO0eTiOJeZkQDrqaSx/CWubaygf/48r2xU
nDmA2aQG0Bk5PX7qVTeYegf50cqNL302pzuh7VuDtLvk/zAQ054hNmv8F4h25HRqCTCmaQM/S9pl
JDB8Fnlspb+sC9kmHQ+zQW/0w1/4sZDbY2OsYOOB4/bgf2S/HlwjC/c/f6BXCgfMp4BbyZqKNvrq
yUcaPFXbUP6O9AGxjUA9kYpDQODIuOebznu9+MGSpBBg1lhXiDy4jBveGQ3Ri82Luw/Ix9bZ2TSx
p3fTjUIqs5H1hYlm+06oYkwU5N2YSjHYkS+cnkHqX0z/bTzI9hu0ummwTrZkklQHLK+a4qiCAHN+
U09x6MrszPx/ZRT6AQwFz2lDmU/mv+vjqsuFWxytSD/2xqR2pjWk8c+/3w+F37PKjzIVzI97ATgj
7KOt0/S3VWbOAxCy6MXRAEvo6AGMcEIM7O6qfHTehyIqb3xN6qPtDsYxKKxJxPVg128DG5vBbCTB
OYksRVLJmI1x1eP6Ojh63s+QCUmmMYzdIHIvyftpNZLA6Zdbg4C9M4Xci+W7PQOZALRouK/Rl3r+
DDXOkoMteVMuhujjru8blyo59CsRzxS0uzOv7EXzjVhnSiYmPfeprV57Ppwr3LLIDI0zi23j8ZAt
fbEPUyDSKxPsJL0ag410Ww0z0oJ07r8N65LdRK1uca7ZMjjD1AqvEG0333LfMY7tYs91PGZe+1Y0
gbrJSzfbT1Mq3rarDmC1Tk2sMA9MGmd1L6UswmOjzOGi1q5z2afGA6zqc3r6l3OPR8TaATkl0it2
+eePKCyzsWBGYObUVt7NUo5FXLqdOLOOfqiOnk8+nNaoO2CEw61FM/l8GJ+UCqsqpvyY2iKKp9U+
mJ39Pu8lxPfo0zjZb9wgvcWJr4rd2j1wK76MXDJP02ZI8ma5nRt1nyo6G9rUZjzo4dBXkxMv2PW0
znwG+nj5TjZEatOmUGBCPDxZKai/I8Ol2XhwG7WouGndmki/aTLOzK+XuxnjbBcACCSoO09LlqzE
MgMDg5BMzdX5QBhc87UF9q/p1Vf1+xUU98yArz3YJuuguQkbjH+ef4VyDOZh4mg4pJEyLqOCe5cz
59WvFnzw5ja2w6at27rHJ1PKiwSqRJodSBwGfUkSithtTnv/l2eBK0KBvqEBp5pw32nl2tU8SyGX
/G1m9jru6lKcuT693HAosuATb9dGKu5TYWIe2q0qNcoQ2Xf9zu/zWIXtUwNB5czjvDIXtmoOgh4m
Z8CVJwtEOpls8zH0D02WLW90X3EFdwLuHsrTH/vFP7fuXx+Ps2bjH8IAPznZhOvJuqfKOtSoe/7U
E0abZGwtscR4c69byzuzc78y9TYhHoRUzm006Cdrai0baeHr5R9CW9pv0twr9mBG8+HnO/arn4tS
CJ4o4jWsw59PcMT7EfZl21M5sIdyOCkXo7PMeAT55wT1r71AziI2zo3pBl3p+VDOEmI96KxIXEB/
r9a1d96pmX7Heu0NRXdmGr58e5t9IDZAdNbZRE/NraTw2tZJhXMY7MWP82HgQ2nDOVPivXx7WxuO
lipgKIedffKNWnLCZoaxD2EffV390krIA44OA5KTMzjea88DAcKlOuZSCEv++cuTZF6yIxC5NERG
BVHeI7A7q9Jf3oh4HsivFMZ8Jo6356MsTmbqLHNs2tBFEYtysj4aozXd/+qcgwZEewbWGmAoOtDn
o0RYUOZtqomPWrA/xItGHIrOMz+MtpeeGeqV18bZuYls4R+QVHky51YXM+Q2nG3q7v5yVK73ZqqD
c0aArw7Cx4Hkv2W1n861uU9NLIoZxK+aBbQ/CK+ENs51mV5CclvVwYym9NhoFaeoaqMqPF7r2iL5
rhnuh1xWGK0QspjfkZmjilsr1eMYl2ZHcmqQNp0Zd2irs8t2HVeMplZsP/er75FH9fPP+fLxqYJ+
0AMhdG76g+ef08xqqQXaioOb+eVTBemS/r/Zn+kUv9w9gM1NkOxN/krb/6SyjOqlHiuvMXnJ9NfC
cMFmPquuVd53iVdXw5mV/epwyDnpTONtBS3w5KEK4lzhrZgHFsx62XSufRA+3kyZqvN4JqHpzD78
4iVuGhwKgK31vpmNbDvN3+4aKhXu4Daud3CVH8VQ+pu9uZJs+vNP9eKpGAWaKKcyVzPUhie7CMF6
GNBNpOiNi/jmKhkkw7i42AfIR8Pw6jN3z9eeCZCCq4DvbLDLyeKbO1GM/WB6h7lzqwQX+m6fRU51
Zqd/7ZngnVF0Qp0GoNh+i7+9uR6lougM1z1EuZ8d54gugKtWfTl2AbRRNz9nw/nCfP6H8JY8Q9bi
D1OJk5koJto2E36ph6JP6SR2q5Ip+SFjNZBE6UIHcN2uy4Gmbfzdx7WyvbgfMv2JMA6v2GE913aJ
o2x7SsJcS2tftZbhcHD0rSQCUELKrnS3nGtybVv3s/sErQMuLnDZQYNpzp9M6Kmgkiqs3j0MWTV/
biBd7JfG8HdOh5QN36TweoY2cOYK/XLP+jEqLsMgIJuY9ORAmeZwNYOM+0m25tVNu6joTYTZx5uw
CtVF3hMfEZd+q3de1hkN78APDwCB7Y3bFulX7BGmi58vgFemJMAGfDSE05uZ88kyy/B5ILYZoX7U
5O7NgotQbFbL+KvHKE+NYSgmJ+CqW0zK8ykJXCbNwpC4Y0h3uXZ154NiBfavLy8oFpwH1ubEDYp7
MopjC8w/SvewEMKReAoH7Mllhv38jb02b3BRgKTI1R5x1MkbsxuzDBwdOgeCHdo0qcNq3hHJDrVr
IPb1giuRewmi98ut3w36Rl9O5yJAJnUqMJ/LYLEqh/rNoJEYQ0ZAsCuj4cwrfOXhyIEHFtuEAtvG
+/wV6sadzH4y7YO7OXtHFuPsMVuziLDlPI8Fm2IMM0F++vk73bbZk7WI+wEzBFYSFfWp8Z+/VC5+
mwsFgzVn8bTM1X2h52BvdUsIpJVO5Nyl5l0aLt9/PvD2sV4OvDVLUH9srpzPn7e3AnzL2Xuoiqdx
L1U93ZR4018uk2+dWWk/AIrTsfAG2G4w7Dm4Vzwfqxwm0U3TYh0aYaKzHvKuSnBgG3nquTPKXQrk
9pgTkrmDsR3uaVJPe78ICjchC1XusZQbrjgygqSQgD5j4VpvBqcfrqosJ/slkNj9GnTNoqkVb3pW
SZwvdk26tNWNZ5DpVzYNGq+wdNk46OCfys4iHLpMvo91iLzBvzDmskhSGidnFtqro2AjYjPCJiY5
eV9j7ZqgKNI6GP7wbhjT4FamhXVm5m1/yclH4Yjctn9G4Cw4KQDaEUBzNifrIIyVXVeor1FX21iO
qctl5K7+8+n26iNREwZ0BUEDTsnhjXDyKR076yAJQolN6QSX5UpA1c9H+RETd/pQQOycyOyF4Pkn
D9WQDTRUc2cezMZrvASF9PCFYDFgQdCQ8KtR1vmnNrcLkcwOXm7gibMeD5UCqIyzYjKRRobW+L13
5rSLB2w/n5xgXB90OqgynsNSuHskEYNIjMH1qmSAZy2OmPlxeFWkV3YYbkf+g1d3UUSS5YKvGf+D
+LZ1LHJxOyclq1MUbvNnrdPwW0Rn78niDnyv3FB/nKVBNqq3OO4XohvKOUbl7X12sxEJATIYacUm
qj3YrXYIha1yM3NOaqxu34elMsOESBPaI+g72w+V0OWXbOjnLHHc2laJMtt1SKwunJtNNFPJmF98
8fb/EbZBkIdjYx1UWhV+7GeQhGOzDZuvZz7Ni+kGl5QNFtCJwxZ19fM9IAqrboX8ZB64mgV7e666
mGDRjoCo+ZyL00tFBDdJsFJY+5vbMPEbz8cyvWkox7VfDzmXoT7h3rdecm1vOHvrWgyX81AoA7fA
vJh21ZT5nwgf6b7ara7fEEmfTslSaVBSt2zax19+C5vJEw0YrI6YqCfzc577rmiRLsHX7O0kQhS5
o4FoxXbXnwPgX27wnNVbEMgWzbvt8s9fAntfFg1evh6G1NJ73HLdg2GGGs6gOvfCX56dDLVd4DnJ
NkLySRk8mdKQYestWG+m3DutPu3urNVd4JS6mXGrSo8Ynmxx8LH6+et8uauATJj0rWlIgsWd1j2e
9Ko8deflsOhovSrb9HvkafNMZcCseTl3ObS2mnWTZkCgeP4qu5WU1dmKxkPa6jK66CO5GPvatdZy
76TL/Kfr9fCHzTZz2tiXkf9JibAweQ/ah33bj2m6y9u5snbKqws7xvjWcGMhnV7ElqWtfD9HnWfv
Ofxnd597c38/R2ubJzoVcwFHGV+GC6IDwaz6Opr7Q1aN6NE9fIj3TZUuzsWq865M5hG4NWbDxxGF
zIAiS0QK8HXT1TVBKMtaBUVSe3b2R7+o0Ei6UOXhLmq68BoaWuZe+FkPmzQY2ijuSm3fm9PUZ7HS
tUEVkhaZ2it/qMt9mtXizodFXNNxyUKZ/DB236WTmW0PPWiyfLlGbH1OK612jrX4XWyndv2HWGT6
Aa5+dafCzP/Wp5PxAVYa4cu90Vkfgt6yPk/OFBrxPITVRJxTyx27H1vPhxhs67duZdkwhr05etdM
Q5vGURkUXrIsbTAfxryvMDMOjLW9rnEKoq+6tohZlDCmjK5byIWs78JI3HD/qs3Dqix5C3Y9ovlY
c/Njr8JKJGXnqBLbi7Wu41V4dRoLB6uNY+93eY2Ky06LHf1A672rB+HsdWWP3UWdD9Mnx8udB5qh
EoOOjfUtBl/d+IaRV+Sfs2o+pqIb3xBmbq/73o10vgnDWuco265pktAs/V0RznUYu17mfo+IvPYw
wPEWuGVunjmkhC3WO6XZYuNSaPMTWSzucKAGyaI9U2W4q1pDkR2fWcQnWastwUX8PJJxsBTGxdjT
gYwxdTRSdvl1+VKOZc9LCw3WaT4ZC2la3ch9TEUda1gI2klR6kyPISHxX43Jl5hj1IG4Wvnpryrr
F77MEFK06bUcr0FIVufQjcq5VyqqJmowM5es+kxHiW/Ptk/Q1pR/b5zWvbY9LW7pHeLkYFShuK0o
R9+HWV9RF0ZBo3ayD0HtzcLqHodVk2M0BZXm0YyRvGc2O421+OSoqzYvva8ltACaW4B/PFkdre4+
K7LlezeU3gdbKz/AWt226EJJf9E7HVDpJ4SmgjoSgZOzSbXhtF7AsxnrJJWZeat8A526T8ues4OE
8H2LpP2yDsMZ5kshuu9266V/4vbTf2lCFIbxyK3obgTwdhI74ioJod8a3o7+u0Bl173o0nvd9cZ3
LkxjmfRqGpsE49XgSSMc+FIUk20dh6hyl4OtnLp+U/kuL1uLYnhEneQ1BNXlYX6wp7wU8RCq4qaB
YVskgbuED13fqycBwnLHy0mRCzCH5sTE+/SpjfIpSBCZGySEk575gPf8dL8s2uyOLYbJ/L9BpOTO
qS2nTSacnNOYZPHiHvhQVIlJf8uKG4T1X8cIrGO/kFPp7aYlZYKUlZf+wY8JeF2T9uMy00WeCK8P
9hD/fEpyzwjeS2PBNc4ryjB2rFHeVk6HQRfJmgGzcsw383YR8QnGJsi72IGO+ibSdtpfptiRqwMr
KnrnZ25ISti80Bt3rXbI4pGM+55luVRBDDSm7ymF1iHmC+qC+sly3oStv7x36sJMdOEgzNXm4l71
a2QxZ6081FejrTuUrVyBZIKxKnHxPKAmLC7wxzeG54u71JdzsyubyiNQRZnuhzRP6zs/70efT9iS
Wu/70rrwAP1v28hH+RPQKKG8wrqm348uWQNGJBsIcJO4XjFBve9d21oPftB5/VVD3FwPU8dAFzJo
ttJEqDK/3uJbmBuu9udDy2pTh3WWbXNUU9E1gFlN2FyU3aCgjYgazufcjn9UoPhjktNVPIZp5rLh
dg1+7vWovetwGpBkV3Zv3ZiwnPxE18X01upHPL1qgg+PRFmyizYk6okrMpEzSdBIrq2j5yv2zB6l
yP1QFtVjbhs6O3oinLODVEUjjhXmVdyDqGudo/B0RI3a5WxNRSa6PxlgBrbMKU+Qn0bWBxIwSjrS
g0ElQGA9EcWzayxlgh+7/XmtyQs9DpMKzAsCXu089viKJR9GoLGZo3r2YmdKwzZG2yj/qENhYlVQ
mIhjmsBd/yCimpSztZb2XWiX1aUz0fCPhe7bOXYcFPj7IsjEeJGyGZs7O5sCA0e1NviQ4QDuxxFn
1tuBRRdcBUFnmHiEu1UV20VTPVViGjDqwiXoCx3v4U2Lf2sK18oagDG7gDp8WbvlNo1WQxEH09Ts
4UPqzXFQFEinC8Nt+mTEk/qymlMvbrkNHKc+MJM1k9fIjsZbxdfnLKKWK2KbwK/x4HWd4hXg+EDu
V7ZlVNIUnm5dMWdFDNsr+zJ6Rj0l3qAgwNOSKq7Myeu+tUBsXOC8ySviwjWpsKmDjW5XFQ1VcLos
vRVnnd+K3bIExvVUY+8JqOLlXxxX+m/XpdfiyEbpzLvOsDnPcqsw4iAqCEmcardnv+yL+dabivFL
3aZVmzhtIBb2Uq9ELKWtLt2t8DTKuNXaUzsWTBXts1rJh5X2wxFL6SW80rkoL/qBo2NXBBSpD6VX
+utelDqzLvPGyP8MTOV2u04ra0poTImL1i+mvZxFexhFh/bKdcreSpqlq695lwX3MNGObSJWI+sS
G6+6m7VCbvrVXWYA1qmU/n03eM5THvkoXP2x0ua+kiGe8A0PO8WFxXEdm+HA9iBbf3xXDkP/JHsO
uiNmgjC2nDFduNyx7Y5PmZ5CTiUTXLZJzeWz5cz1k1otm+qgHxb3vlSGfpTDt7w6WEW9fiOIOfwy
V2tDRdeB/s6phJ1hQyMIY0MFfr/ju3m0PwmGvOunUD7KqVKfWzytq7hHs/tJzIH6xv2E8q7zrU7H
iz1S3rm4BFYftvLkLp8WIz+qKscCMiL9SsUw+tFjDJ6cdIIJxpwn67yisTEjoe6HwQ4+d6En/yhD
MU43SPybR5S/pZ+EoxUMcZ0aw00wj+K7Jxv7D9txuyHJ3DT9zsbG0TzaLrALKap1FvP3NO8nt7E+
lmYdfFD9YkKEqQ0c2en8V/1uFpRgO1ZjFV1SRfnzvmyt+dJfmU6waLfZUyITwG0kRzEaZjK4Iz2r
rOI573LUk5hk3Zlt5WQ7bcjmS5eW3lOJHo8iulDRR8OzcwcVv1c/jWlkvGuGpXlbaGveC2WVy76x
hnoLLxDTQ123/ePSSyRZdZp2671GkcaUEHP+odURRXuQlVZAYCFCwVilGAryDOWCILhpy4+8sFJd
KZxRPuWtISoEDa3R3az9YBk7ZQJQ7gL2+y4Gt+JAKkrhBcfOssAt8VXIvF2VSVtwURnr4p2p/aX9
OAo2jWQcHHfdlbMJ1ZGdQN5hJD50SRMFi4xrpupNMwzmHZJ0n2QJU7O9UXk1S9yBhNaxlZORGodT
ES1xGWH8F9OE87ILOyLWjbi3eRAxDd1u2pcyzD4RGBt9a+kxwZoL5nyNJdy3D2Xvk4IjfdP4syaB
ZKWSrvL32uYUjYUAiZoHN11jO4clE89t1raxkfI5WY5N1lx50ppzciKUc1NjkGsfR38S32fZTNys
7TLdRcVcB0i85u3uUTiWTEiJ6KZkwFPTuNLkTwlMGcL8vggq5bL/Lcb8iQTfRV1E4SqXfc0tkDhE
0+9pSJMxyjET2YYHgulP3cFPV9Fc9PD5r+1BymVXOgVw8VpF5SEVdjtiJOd437eUZUpR3YTeZTu1
8zeIlkF3VbtONsSjEaRAM3ZWJyUygz8cp2UllTLgIGmHaR7f2WT21hfZMFVRMmhPlDtrXudPjSOn
hxQKYpaUk8rHxNayexCRGLIEhmLw2BQrsadT06x+HFZ8v0QQY+3FriGHz9KkOQZVqg4fqnbCbg8t
KXhTXXvZNbbrvbE3pW8Ve2fscoLdOJmdeIYWnu0qvzCznbFmitezis2fLyvX+qjsGsWCHahCkEuC
lcfRDyrsKLQ/gbpmRevoG3wjGn2rxsD/aARYxySWluzapimCCyWdaYzNNAS1wjsWwzr0IQt8UXCw
xMtUb170Y+XYXyrCQqYbYxy7MMGmqHmbL1nfXkblkt/U1Al+PJWN28TcQ+UXbHfk7WARQR7Pa+sV
SWRQjCasbORqq2dPadJwzWgpWGgkx2G/FFTtRVV+wHGpcuJJNRGhmOM06tjHaLmhBxGN+ij53OFR
RCRdJGGWq/yN3TjR8obKiCSFoLPCy6rvTNhoDZ6qSVUEw4fKKqfvTcmOuNPl0r/XdIju6qmk5i8y
rodvinSs2DtQFRDR1bUyvzY6Y5jjcBk6RT5kXeKKLWZW3Jzrdohx33EfkIKP+a70ve52nskYuTAo
A45lSQdx3yoz/XMpedO7gdKuTELZm3fd1FM0Otpsi72alDFsryaY7sCf22gny0mOcbhGvRMXjcOL
k46dddSTZjtRw8xMJDAe2uCQ3zzrTSnYeK5yNciWCiTrPgeGKcVliXDnS2jiMrBb12xYd3XUEMhd
6QWfQyooeZQT6CfGwSnhmnIJ5qcar4KrUXlcXtVKZlaMNgzzHbPr65TtKqxVjLQ9ezui2bwN886/
s42QLdvqs9rcL2Gf2rHyqZ6BUYsyACgRecRYU9klUR5GIAKrNh9DNWCvZnez/NYX9J0uUIilh3Ze
o3TnN2PzOI3OYO7+w8lV2xEfpg/ldiFuS5visTdm00v+o/O5svc1jXjg+YCSXWrnPuhAnjIPU7UE
J1nitbBTiPIYEDpz+W5O9YHfOTrnX/kSdMOwE04o1v+4aiGCeY4U+eRJq9CuAKQymrjsHJwFfhuO
kMS8c95WL8EveotojYH2kCi9aPpNME20VXTLQbSKs3lyo3e5zqtvvwqxgXfRSg9hVwOmnvbFLKGW
1lma+TAo9y1+mj71xQhi/MtIXhBAqMPv2EeVD0T6/MUVy2SozjL1wURTCgMY6VNjLues9l/2PAgs
JlgRDR39UpbQ81E4RcY8wwyeRKipeFsXeX071FF1ZaWec+jb0Dlj0vBK03tj/EOI3QwUMFk7QUZX
0Tur52X6oF2S/jx2pnpQnNfO/MnAACUOm95NeoycY2/lOlIXd4XPvWD41RRED/GQs+n3nK17BcXv
+YMPUlGjZLbEgKjQF7ojt6nB6eCXPyKj4JgDV5kntk7NFUobYU3maHlAqImueghGCh4SZH4+I1+s
MRwzaVrBxTc3FsMpeRWkrxJtpvAaT7V6W1TEyIAve0cuCFXy86FeLDE8GWGU0hv6YZtyOpScZZet
qqoPvQzGZMgbcTvOQp9ZYhvo/7xphaIGshROeGDMmCQ8/zj88m498l34OBV9HUXx6hePc6pAEI0v
KM7gd58jlb94iXh7meGmlkM1BCR8st6qibxHaXp8qqYoE6sujF0AHy7Bp/+XpXloDZgXFFcsAUq0
kzVgr6O3pp5cDi5pNbHg8nVcseg+MytefKofoyD1QKBBQ/s0o6kq6kZPbk8PojPWPTeCNV6t9pd9
vbZR+GcLV2fvPeUxZXWgA0s2C62U2Y89cLmDkGQ8rqPxl/fzfz7Tw43/+i/+/bHtloF0Xnnyr/96
Kx5J3Gu/y//afux//7PnP/Svd+ppkNPw9I+3D934j8PUfHuQom1Of+bZX8FIf/0muwf58Oxf9uT0
yuVuehqW90+oguSP4bKndvsv/1//8B9PP/6W+6V7+udvj+gf5fa3Zfxav/31R5ff/vnbpg39z7//
9X/92c1DzY/t2lo04vHh9CeeHkb5z98M3/odcH5jySEWZM/ZaAX66d9/hMsUpnmbe9fm38V+17Rc
1f/5m+X9TlsYcw44OVDg8Ib87R9jO/31RxsBBC05LcPNlzL67d+/2+3/rNf/+T68ir/+/e9yxh+9
5r8va4ReuEgDUNASQ2h46krKYVbkUlj9zpZbs6EIUWtXrm3EqYGoOKknhwZ00GGPGrs4HEYxXjvj
zrNSf9eXddDFWprhU9kUV65ajB5kvLu1mtk+TqPvk14HPA0QbRBAgCXP3MXeHICp2BFgLCuZRoNv
LH2Sw8q5HkI9XRehWj535Lfb+9xV9Sd/suyPTV9PR9LU1quoF/ObdO7aPh66gRZ3TzIxCqX1prNk
Px1+fMn/P7v/PrvZdM/P7uYf75+66WslHp/Nc3723/M8/B3CPROVGc7ugzzkf+d5YP/OAkCvS2d9
M0LelsC/53n0+6YGhXOGaQY8kq1w+/c8D36H+GZvNBZ3I7UiZfmFec6qOTm/8HBgPWFJQJUD0f6U
oNUZlV0sTqX39GPD4E0B5rwcWokp16Esq+Lepken99jggCCv6Viowwhnp4+nsa/ejJbZ2jvHKLP2
avSqhf8wMtVxssC9EzHl4mGdbJpfa9U632irEUJWwrSo465zp49NwVGQBBp6TGzLzCiAgcTQXNIT
bv1dxYL4KBqrpZeBaxP3V+nIJRZN6JYY+hU9QQzBAoaKEDMs3zZVPWbxoHTEkpqCtEigaizZcWyL
wIBpUTo3pS29T5ZfyC4hvRFbequecRse1jHo9mkbqKdo8gIwWKOZ7wdu0vVFGYYboOr6rrrp8xqr
yVSNXZ8YUY4rUxSl3zZvvClGlWe7OwVw8AE2c+W/bayxi5KSi95bHalouiJA1V7ipRtDMKFhrmuO
gtVGKqTZabAhw6ghsQCYhoO0QlHfsBtLvRsx2P1QF6DMF5ZZTRvio6AV0z69VR4W7jtNBPGDNeN1
GAc+P53APp7HPV6P+Fc5fmrYiTZFo3ftLKf8z1w25juAH7OLxRq2NBoobdUNV0lXH0ehh89j7Sla
rRGqFbU3BIKIi77rynvQqNJNlIjqa0fkao5pb9dv00CZDzoIi3eEdQRf8UN3xzjlksd2SVr3HFsZ
hC8kZEvxrnIj+anrozJMnC40RdzM6E93eWo4X9dgzpZ4nIv1YwYLQNPbSmf60T7ss0OPzIDWhLEa
IlnaEUbM0OF+Tahv7wV3RQCMFxNPqrzjarS9c+W6eW4DDOhUJS0qV1K5PGt8j9lE0B/wVUzfdp6S
9g5UNHjaqC3VDWit/V4qwuqvC1fZ/kU3OXa5W901JHJ7Tst6F9ZzhcN7ih72TYt/kL5sDJDmRNmL
rUFx0lHuRjl3WVLJDAudwsK3NLFUH7kHjFJzYzfVXlXuutKp0qPRh+5b168LmWRyhN4zkAjoHGeL
vuqhFAtM0Lwdp/ejlQdgBWmgH61azyr2Daw1YnofubpuJE1MGO44g+agCXMS0Uzp4sAeQi8xSrVe
Tu44YiHkaxM3Id9R1k5aDcYONHj6aBcOZfsBV7SUxlpjZFGCwaOFQLaC7fhl8ow0pO2LbT+nU2l8
liPG0vHozcanQSitd6IOvE+h1ubnCJ7Bf7N3XstxW9u6fhW/AFTARL5F6GYmWwyidIMiJRI5Zzz9
+dAybbJlk0vn6uyzdpXLJQcSaYYx//GHwOFcX5h88TX7BVC+8ZWY1q5qTfV3u6xx9tMSmQ2vSOKZ
flMzPJpFOlxJ0zThzD7MKn1vdBHP4L346c8pRC+Mntb2U5c/zQEc3+1kLPPkLnEaKM5gW/jnxQTq
sIg2uZtlk566aRS23zsYVZ07Zot1VoXwdJwyqZk2ZhRPN1Gf6hcazA9w+MKuFQ/WW74xcfUBqw5n
k+5fWYXHecbTekrXIRjuMV7MvbJKpdqj1q5KT+iNDaVV6cBDchZqwpq0hrwflJt0OG2yxGYfwNw8
p4GnVK5k6vQd7YkOhlsM8TRB48pH9VSEOtYnuSx/z0XQPxSNRi9FH8lVRGydaZozG0uvbCcEkrda
khQgk+TcXOsMwgrJchTTpQv1/otsgKc7YYe5Dqy2ecKqCtuEyosHhq4zahG8FUsbwUhjPoECSzsM
H8Mg0s7lLtVHR+6FKrF2pnbuhpMh145VSlgGagPhYRurV9PkA67fr7uOCtsZDw4i3nG+OrRNMRD9
LYve4Ry6VIofiMB2wPk/CtLYi0leV3HYvqzyUo4uJpQy49DyQzRy1LdTA4MKL6yODmYjGa7cMRn6
fknOo0RuoDckwbcxjfRTZYEQ4GmoK3/WS28OA6+rycPzmsFTIq1Bq4nrNvjIwSEqatV6rA219o0y
V05A+oevepW0t3VcaBQWf5Uh/1C4rpT0t0+M2y2Ea6RFSLNgr789jhZFYCttFleoEfo4dwdt0ls/
VUa+st1VlnLW1Bn0xigXsERBoeTebZMy/tO8+X8rxFcV4nrs/uvTrMerN+efbf/w44mXXD29rgzX
n3mpDBXKP2AWbIPICltVBn9VhhyO+Iqry6VMpYcSjenzUhkan6BiciDnjAMlmx/7uzLUP1noZ1dl
FeiAgiPR71SG3NibgQRmAo8exQ8mrZz7D8m4BjWPPatD70258iVoxOKUJGh440RxAJ/gAwDgH85b
0A9BatBVEs/wi5aQqoV2HQWa1wSaQdtatzqfInj8FpJgebKMLSpneHnkh+mhGf0gaqwqjqpGVY7l
dOlkx1BiOXJisxdfG5HR2ysC6TMeQjT/EmXWdqJgjfMKlR3YTXjkLUzdZkszQ2ZLry00AjXkqJlW
WJYJcRPBAq7cidSG2B5Q8ky5fDzPy9S6hh50vTfrlBKhMUchgrwZMgoxwulujCKLdrM9JLtXQ+cf
ZvXeP/X1tF6/BnnZDBKOEHwUxsprcZQU4DBNucjrsbP6W9Hk1a0xotTyDQnas6jx1XaMaTBJCiqk
b/xJCzdCy2iMSxQJ1MhJBE9vSXgF5iRTK6YGvRO7LcPbpMrp/pDP1rr4S6CvXYpFcQzAd1g6ydBD
wYNr5yulofxohyFJNn1vG7T8kpnGTKLXTlcYR5PcwSg0SZU/lWM4deOsSmclwoTNYi78JnMUGfSa
XAl3ahil99AznCXAPct7/03t3RkP3tSK8rDICnQ7uBi/fVPL0mQVOoYWmt9iOcOQKY5OUzonTpHM
YBJgkuoMm0Vpq3DU7pRed5Y+9LsIf0cRK+K0UKbpuhtlfUt7CwJlC/tSTuU72OfhNm+nzP/ghpmw
hxMNVQLBD9SMNqe9A5FRFppjlYqs81i76QAuVnA0TPZ93ATwUDScTkm2owE8yZFXxEuHbB2fvyxt
hg/g7sMtmSGGfgb9Pe50Kwp8MMS6TKeu0sPOW7pO9Sn+VBhOrfnR91l/zcH3WTVbfALmMNjs+jpe
yfySpK6tLE06DwOutZpsJs+CkAnWrLVu26nTkU0PwF9Fjw7JG8EJxhzC1Uu8hJQsKD96+78ucypK
bkQU+Jur5LMc3A4M0cIUJVJXCHz1mSiz6hgisBjdaD2FBNGY72Qy1YVf5PSEE7GczGz2p33aFJem
6LbqYC3FJuG3R844FMH52Df1R5Lhdcy+fWdItnB+QcpNNWoeWk5OHY3xJpBbDzal8DI7Pl+U4qSj
qj/prctu6cTP1/Jb2/dl9VRcd83TUwcyeQhHvgE0/+dCmAAsr2brL3v40UPcxa+37/3//+f+bSqf
AKopYVewkQbRX7u3qYHQAPawj4Efshkzo//cvYX8CVgTHwMB750Jt47+F1zH+oQ/icmwBisiNwSB
3m/gOodl4OoxqVFWYIzFSoihy9tZtliNKpH5C8V84KTmxCXhMjGWwMflHGuBEwq7xGd2kJ7gtHaX
xtSEH+kN1yu8HrM/74D6nvob24bDDBaR1GkJT8z0Q7g3m6ZWVVeLCsWHTPK7Ks3VSH1dP8kiWZeF
g5JXrxspyOHj+DlcHU+uFt2LQIM+WLh+faM8EVk2tA0Qd2HF9faNRlYG1NVrmi8NqXzZkDXX0vsr
cYRKOFBoG5Fn3RG2TNKFgU3/F8idIt68GnxXP1/e62PE4TKwCiUYTzwspwlBv/XtLcCthi+XCFRM
ayhoZbTGeTYHtjdlbc7RGKqxKgfS0fsX/em/+vZLItNgM8U2B0iSWzi4rMiDOpMb3ZeLKgmdMooj
+VjSMsi3SyQq27cnpQmPu0YZAS3sGgwgkHUQELtKy8uwk7TbapHH2RmgHZ8VlQGtQB6M+iGNOxtq
fxmGoCUcqE9rZYHrVCVY3LIRFgiubXWZUieOgsVAJ1CERKEwqbptY0XajWytkbGxPgnTacwk1n4k
UQvWbqFBHjcIZ4LbSI2Tez5W8tnMVO3RSut02MzsCN1Rniio2Y3aNj6Hsx1/A4LSjV0HZyK/1SAQ
qY6tY3t1ZPWS8TXU50C7UDM42bepNmdbhM3LQLhtqghX2R+/5S4fvpBty6FcmTS7usDLSFyHhsmx
fV5P8Mv+MA9EwMGewzuH/HJ/4C/Wsz+0KOU7FBGZWLIVGij3MEGwhwzwD4AhW++hBI186nMY7wAM
5EkBNpgJIhqnTzqdStfKMgAJBoW6KfZABcgdoMWaHJHTyVjBjLwc68jrVoyjaEC30Jyt0Adn6HwT
WyY7sdbPy+hkQa9fWCtiEkJ75HieLwupCCumYo7osFyCzqzv+R50YeMCgKF80jxY2slW3gM0gBeA
NQYTpd+OWfUk0Re+XvawzjAlCAvEivbUGDhGKA1WEIjXOVwVAEPlHiLKklLroczrVNnaiiIFXZC7
C04mR400DqYfcCLZZZ0ZndmtYd834RA9oetAmKBK8iqdsBYVhvVQb6s267amJlmneTqbw2ki2drX
GvD7StRqCRgKJfIEupBJUwdU8nyabAs6/aLYuwG7kMaDZAiNBpkvBKy0jIGDhNn6AdAbtOxC1hZ3
AGG5mJSor10tJ3XGszmBx44upOiuSodoV2VpJvmxVtn9EXEFRuxmbRb6JLdNyV0+8NIKJyQF1ziB
WgzCXuFCUJxMWhIsZwS+EHtfidz+HJt23bsRHKbELdt02QJwYFIiZkuvvT4o1MxbemlZvDYqjfJI
G7PwkR6UgXbXzpJVy1NZhtsNnebUdpl8r8wSgzvaWTIRBOCipStyQ1IvE7gAgTsTwtT56dSWFygf
u8mNsez6DJ5bfrVAtL9j3hRDCKulYEdWhnUZpYmJUk+vwtu6NxnjUDnbJxNJ4pWNflh2aZMluzlW
utBPAjlrPBHnSbuxdEm/07Ay/daIqXgGfoZfa9fZ8K2lIn5UkEvSDkMCQDmPkyU5Whpp4kecUvXg
csiaWYaTCzPIxaag790kKyfFYS3PiPaVp5HOQJkyTxQzsa8MiFGdJ4aCg21ONLWrFD2iG3DLEjJn
XIgLuUvU1DEszgde2s8df65pGnuRoLpzYDgo2IjIZaV5YqTlssLiy9daMiRcsrKueNDDEq2miLoy
2RR5T7fZViXcCspBSOCJCUFkXmypEUFWfTMrHLlaGwBOWrLwUq0wU3XVNB8sz7AqArD6QcV3Xhpl
2Oggsxkt+GpqMqdj7kBhV+oIIrmCEQKATixYXAZrepj6RoJOVZqV7Ms0BnO3M1Vp4XSqhaFfJ406
euTLytGJFlD3uxVai5VNZxUPVqjlVwujF+EG7heqozblcmnMUqG4+D0E35HMJqsBxdB/zUJJvqkl
IElmBH4vuBGaOOk1skDN0SakPXn0gRsL5BJXL89umtT2xrbQb4jS6MyjolSTxisMayhPxr5jZE5p
Y9z2IAWJU8mFharHaNOPVO2HZT9W7Bx3VqDB0OCiHNowWSUrENof3ZfqXt9l7a6ERXSSLFn1WTN5
V+/vof90tVUJysmdgoyq8O0OupRI2Yw20f0YkdcVpNzFG0fJ2gxqpgFCdk/vX24v2Xy9YxtrX512
AbYL6DpJ7nh7vaYploYlRPOHJex3kRUXkRPpvYmyqLGX3tFhIzbuGCV09hIsiYtbePdS4IGbdzAI
bdihXq0Z1YyUqwUk7osW9UOohvijDMU8nqs2LEsPq7Z2dmmyxd1Twc73UWrwr/AtvpxoN9nR4aAQ
AnlwOFMMq4eggaFr1o8SjPnWtJVHLRpaNqIltY1TaqVJHNdJztmI1knbIOhYScV0w43+ZwH4W2ei
/98pHaBMr4baL+ehk4f84YDSsf+JlxOR8QlTBQGMQbbIn7Dln5wOkzY4HhlIx4kyhk3x6kykWJ84
2q6YgGoCgOxx0JczkflpT0dj3uirW5T1W5wOPB4Y96/nBf4lskLiCn1zXAZwsnk7L0QHpdOulGSz
KDKGwfiwxQ9WrNE7GVklqDzLoloxCVv5XCpyCu+/LerBI1N1mJ1MRnrgYu5AKE+etxV0WknRSFeH
wUv3OTLPoGSpOezclX4/qXSgeiOTjsw4w9107If5trDtJXCCqu6FO6P3/VJ1JF75pLyeREGUf56z
RK1c6GpYQBuhlSEfJvBXA2LUKFUzVHRsKiQwhP5iooF04lBX73ICglZkU1PPskCU93UGHAlZy+AG
hRpcWllZQJ5OMU0jn6y3k22tt8pVO8q5fRSp+XRnWBJyILSmS43EVO5zN69HDQ1WS6kEyd26KBGX
TLS3lekpVGzoKgiap1sFVszRpKRZ7sqLkh7zj+B9LPTKF9K7xCOyLayQCD+MH3phNKNTizTEWi/U
Rex3vZgSX1l6+Q76qPYlbeM8PkKNaj+acV2fauOomz4+oVLlyuhQNMjTSZZ4/WJJN4qO+NjFWzO9
5xCu0YpFXUu91kd8nFa1kvvKbNns5ohztgPfuhVIB4NgdswOXplLV1H6hrxiUGhjo5DdhDB//UZt
zIdSEhYua1Lc3UPDj74H4NGWUxpVcClwh4wdYgUa1SMVr/uG2kpV6eUJbHMqML7lDB+f5F5C2e+2
7MKDFytpQrFWdvpEN06KvzWaVKWOlOutht7SVp+GuodPhIPZVKJ1bpJN2+rx/SACNfONkPa9pCE7
c6ZAjLhbI4xGgifZY+AOQbQmNfaDtjNaVEzEukbjiTZrpJlxAfw5PtjFfjnR7+3q6CsxU3EtP7Q/
SMoWdQk6hQ38vMKP+YgUt/ipdWzVH1zq18M2llyQHOkxsIkBR76dqFkfZ2FDrbZBbXklmUsCG2Qk
d0pvJB/h6bovxcNZxR+vlEQefyKh/7vSv2pewTh6b6W/jovuD79vO8iIffsaAtv/4EsLS3xi/sDa
1EnLwpN67eq8kPhUultAq+AVkLWhq/4NgikmC76OkxgoMOZJ+5Tavxd8CnaZvtif6/3vkZsO6y6Y
6BqOUDAMQYdgNa/7wSusOY8RqSaFonhVHZjubAauNj2EE4G4hd2TAofJVnwyq038hZxZnTgS41ro
a8Gay16C4MllGbxXRivZBIv5GEKH3jZZe6WMstP1peRZZnnNRJW3ajLuKPLcLkn+b5ik/w1QrJBB
1P69nXoFo7Ur//gcfy/fjMb1p15Go/5JoArgcwuCdoDpGA4vo9FkoDKyKDHES6/1paFK+QEHD294
yOg6azlj+O/RiGMkcjosm2WBiZn5O5Dsnmzwuvqg9oexR5cBPp+F++tB9VHEQ4j1Z5tjx2FIPoY6
o6e1eDKg9MLFnQAeim4osSezMK8tuUcamhZ+pSYRLclFxpzciCkmOH9GnUVnK5GsMyOLHme0bSdR
VLPlFPWp0mM9FEuDfRnSJT6ps7nzX733/wCFpAlBMgxNafBWDRLHAeF9rDQlDpQ4h2EQkGQ4962X
B/GVTg3uYqqPejFRRuf9ax5uPew5dEDo0kClpBF66KmFGwHSUeA/P6jk1FPt7FmYxTdbzn/XW/vw
QgdYZ29PS2wFoDIUXN+aBCmhlds37z/MCtO+HgfrNXgaVs11dFFYvl2Vul7lPNZRxCFJs5xmbGGP
dU31wWfaF7MHl2HZI0Ab8BaIau+29WrxM6IK26gqJ53A6m0PUuJpmdtfgljf2n1zPzT9bdMqvpni
VJYsyi63pqv3n/OX1Ze4ERBrjf0b6RHJC2+f0ygHxa4StMN2Wp5l6J/PaVTVTjpgbUJT4iNF1S+n
Rd4r6D8Tfw3DgVJ78O0QlaoY5K52PX09u1BJHyP4bLiEWYsTZOZlYdNMbXRthwb+Gfz5+v3HhbX+
64e1iWigR6BilLWeVt5sN2oxSdoCmuLHdnVC5XKRSYvwNSN5Dvtq2SEs3CGUL7b5UKkA1tkjNj/P
BISeVaJLnCivWi+dCQko5SXa4O+gXfWadVHHSBvN/MySjIslSZ/lVrsoYgvR4AxGPY8S6tYeUa2S
6sFJjrzrKlUg8dF8+jFkMCYbeaVNBupuUVPVKZb4Wlfqb2lg3LSWtisbfWfJXFkzoQKoI4i4njya
lM9OvTR00bkaOGDhrLdh2QY0s8K8GTHldqpJ2Wl9+BhwfIfzJn+15sR2hvU/6anQr+Vg6nxD4GeU
RVZzZLSTgNDOpbK2qIAN4FeCPSw7rSktj/y11qmG/CxOxC5pKcH3TyYS7XxGk36q1euaF0uEeEkj
KRRmnZ7HaXuPyxdPhW57OUfO7o7TaHkSpnG+rRsXtTqCF+vGV8lsiy8dVbOHv4ftllhSUiKjTtfT
QeWJWnsrgjJxINQ/Gpl5MQ3WhZ505VHalst5lvb2ZtatG2M9VLGGL+dWpQ2uGUV4FqthjDUitjfs
PBeKXqiOmO0CfzRsaxdT3VVp/pjO6p2IhfBss70P8ijzc/oR+PQU8+36XQOzOAMNs5xsyqLL3g58
ZK6K21dWS+ubamSoNMnXokZ1tHax4dbykvevcdJA2xILA7II1umtiek3Xla8hBkF6qZQCns7R7Lt
WrF5QdijvdWbed5iq29hFhg/agVONGraVRsZmrgT4t/itxK+Y2OrLkdlqe/KzNDhuzIUkErrpyOv
IcKmbtNgpuQniz2fByFMhVpSU0/n1OcCqUIOLtji6jp7tsbqXkTm8f7e4ToUW7kwj4t8gZo74c03
iGdIyje4/1Yb1A4lljA85FBHz8YcQkEPR0EEy4wLkQI/u4+HDsB8ro/SIdvlBl1Nq5yEH6vcdwoa
urGD9h5ZsOzpiZFy/LInJ8POylOQujp2FIcbNSnmbdEyBc2iu190BoCkx89SqBXklDT33WSm/mSh
6x0luikmaltcLye2Vzuu0HEoO1vB2AQGLGezpOang+JsnTQy0Nh2xC3T5YSvQkvXd3j+AEkNMFsH
0r9giQf86h5mw5ynz/rAJMuW/BGrqYtoVM5FMF7Wsn2T97iyArmn5zXU+jUe2t7GgWidftR2SwA5
tm4ny7Ms46IosIcrstiEhGNfKLO6wwewdYQRPqo2L2YuFa4RNPe6KM84et5LEm9qNuMvnI97Tx75
YAqoJ85HkXSTkKp8HpnR7GgpJGF9WKeouXwfyBV0J8u6kZcFw89cupEFo3v9N2qIAKrNHouQKYuD
5E0bKZK/Lr5dZ6Ze3Tb3SS52TVwxaRF24/nCwJcDbINI+kGwJOHRIEYdgwl8jlSNJWMxm+mkirvp
ZMpJq16bERinyB3gvRZdqF2/UMeHfE6T1C9Hb7lJmRyrc5kOHgFMFlO0yh71jgaLnuNJAdM93Eg1
TZNmKPPv+RIdp5oVu3bFjG+T5r4xIzyK+/smb+5h9K05MOSumkbDomwyTqyI+y6t6DmLsSXcz1Op
Mm/yTF62YPmwlFEnu03ZlEfYsjErMMXwUMQK1xqkm2lOGVySfWKnWbWxyBT7jHVxdjeYASpoOUjm
bWYHTzLQhycmVfIljZ8KZLHL0lx12DKDB7BjiG9r2RfY69JYT8qZamJigVOHrmzVdiQSWjfHS6Xj
WwL6TleWyiJI8yX16ayqx9raOx0bhnZQd+3s8FGkozBGc5Q10sM8hdGVauWC1I2yPOoFC36ql/cG
BFWmDQe5Mw0D0I0SLuKzssQQxgdpbk4Hc2alVVMpd7pIktFMRzo/qfTSUa5xy5iGzdsQKbDfzAMr
fa7umkiwLk4cvyBPpwb4S9J+abIoukylIvP1Rn9AA5t6mpK33mi3iKIiVb6f8KY+xW2ywsZGrr4q
kjVtrSKYz6UMJByzseixDaX0cyxLD0qNTh/5x/r9EhkfcbxCJF+MivCHsdZ+0BTFkk9RBzcNmSxD
hsCc8JHMn3Bm8egbWxuzHuT7Mckep4nteV2ccPueTlQ2bNhKdCaG5n6/LVK37uaxgR9Es8Nt5XVf
TIPmFLsLPCss/YKgjBihCtOgYsFQwZk8kevNqaZ0ktu24yUtt/hbWbCC79eINDYu5LYqrqUi4chZ
BSdVSNOrW+kELPHrnpLdkClOZ80w8VRhPZ4Q2bg0JZ/7SlxVan/elOZ3Lcq+FmZ6mmItQyOTKqGd
8DQqi9zeJIMssN1hwgmWuE0fo70o5QxNJKZNDq2n+XSq5fRsnkwOKoHVeKUM3MikOxbpcJ20Q74R
mdx73aRPVyTl0eoZ2+mkwEPdpaK8t4r1MYHduCjzMUvr5Vsf2wgOo8cY31QnbeLnVZ3rKvU6adcC
Y18u4PZyPxvpI8HjFXtWCxGNzpD7fqW2nlDeVsaIuuG50VrgVAhwcVCn5Rz1immJ/Iwgc98wpZuR
K7FoJs9j3Aj0BcTPwOCJP7juXkv15sIGYkYNC9U1NZtj4EGBCHzb9pg/otY1h8soNr2ui05UbdgF
KWZolQInMsRl2ZGbzKMeOTc66U4x6/uEND0zLYAlNfbzRVMp2TAvlpsai4t6kzTLdQjw6IQc3Nyo
bY+DTv4Og1bCuUP6wmn3Wq8a2BVWtakn/SSSwlul7X8kIjtSQpPmOsN6yILnqkGOEuXxCWaSlGnZ
MF3oUpee5DNzuQhYuIHwj8e1dh9BZp11zOkJvIiCVSdRV1/NjBWy7dLL2YLn4TRYbLgQlakaYa25
8dgu7mjNuZNX6eRK1aL6vSQ+CLE6pMn8pH7Cs+eMDfH/MAqnrEyoMbEleYagCEEATpGmGMeLGT4n
FasnG+vz+wNqn+Fz8GFJzUJkAADBkDoknYpeLbo6yCSvWN8UH0cjxIvSVo1sLK/b5WtvmbSp2FXy
TNsOgXWxlpNiYUHP4Re7HZFnmD6y5641kzxSAq1fuaEYmNX0kaS51MtZQ7CQO57jwWsxQTkuRfZc
V829WlHp9AvnmkTdTRbrvN2iS4njiiqIbV9EceYPHRxojdJxLTelhcohpwhvZWYn9oqpDxNhdiL6
f1RtHFr2Nd3QIGFbhHVjtUwRif0pTRvpSBn52nRwL6qF/5OD1P2UKO1NaQssq9px5RWHq3YqYBv/
uTNy5gpHNoZxliV/miKsIey2gQAyViysOMLhGcOuYNuztBZ28Bx5aERLKVxHZafG9T0mY51P8Ryc
hGT1fNt/vt/Ce2/KnL/epTn+Z82/7VO5CqDbw1+13s1fGvD/NwTcHEhejfNfun3XDysIfBp3XfvH
Q/Hjj4unIW7fgm/8/Av4Jj7B9FtlqfDwQF1XVOMFfBOfCIZVVh/jNfAFIc5ffEigYPq6uCbAogRL
ki0whL/BN3QH/EdUAStsBoD8G3xI8QsYwdUVUDw8rGmn0Rd/u+YnVTzDVwrBdaUuOTdKLf2sFqo8
M61CcZXgV0YkdRmd6GWshL6qlwPEvjbA7pxAw4IGodSRYBiMyvcSWetGpu11F8NIK5FK6fOFIC+T
8S2WmrVNz6VTfMy/WeEwPWLfblReQfy0i/dB84So/c/O9L/Ki34xKgHnpru05nJoq87pMKvNNsrQ
LsZp8UK8Lx+w71KeJ8WQzhLUJdDwJGjyCDqVY4mUrWsbREtZiXXx/VIPxyuA3v3c6H5rQv1XYNZr
vM+/Y9Y3DQ4IPx5+7GfPTfn4EL7Frteffpk+8ieNabOmlcNhYIwyfl+mj7LXgq/dMNxM8PtgZr1g
18qnNQGZVAYmFyTbtav+Mn1gGtNc0WRm1So/U7XfmT6HkCXtHYbY+ouY4Gvs29vZQ6sunOoQE6Ro
HPvtMFCXjdP0UUijtRZer7ZRsoxIX1u3b6grNI9WbP91v6YZY0UyphSWSZAEN7FKO9fP2kFvHGts
oq9ppEkS8a1SbXjynEyKvwxxikq4m6bLWS/ieYNXCfWTUckDGuiVdLOZ4x59tWqgxW0jWUxnlar1
lzmYUuaz/06PGvaRJ0TKSek2nPLubmm1yKSLrcq6N9RiZq/LlPbrQgl1hUFkGJ62xkIeJypnTttx
D6TZZ33TuXR95wa1hpTDIpPZp44DfCr744TDxFWitriSNkM1XQxoqg3frlNbgrU7141bB1pxlhc0
zfEJK3qIoUhy4YxpPJ4r447+PJpjHboCgIRjUhTfxYQoJBAojf6uFpk2ugio4oZefTGfERWcqMRA
NNqxSPCGmKnVFgdD5GGh66AjpMrh1aXOasSqu2UaDRM4WDmvNLYe3y9FK25IGVskr6RfchFh3goY
OOowGDVpTLHbzoKNWhTYiweTFliu1mVArDG+F7h7Sqm4gCItHtPQglqXG5P149Uk+ocGxMFgXGto
uoNUW3TphUyn5+0owRq8E+bcSBymWvuonbBNtQmo2Lx/FWXdEd4MxvUytIMoIXHfhf789jJzEVid
3bekUbbFeExi6ed2UIRXdlp7akHSw589CE6VpOxdpm1yNgXY9b1/Dweb1v5JEeLobIMkSfP3t7cQ
JhUE4LwiVViP2vNsatSjuI0FtWFU+X2MFuT9661v7vCRWWR4cKYii8rB9TpNReNP4pFb5bAHNAS6
XtZhel0UprJ9/1KH3bD12TgKcR2BnlFH7Pj22eoqCuLWIn187opY2tYibu+lecAhE6k8Btq4/+kL
UG6iQ77U26sylOWnEdOZdKNCkzmDABZZ7lSUw2U9cN/bAEaGzVFmiN0OL8TODdSwjnGitRfLnRGm
+RM0vNNKtOkuwpsTn6ay+Rlu91sb339WJv7P1cxQqr361P9SNd7FxXdMhPY7Xxc9/bFtnoqHH3Hx
9LaAXH/Vyw6ofCL0BUUr8mWVxtUrQQ1yWOo/OjpkRFAj0lL6ewdUP6GbI9YPogiEAna5vzZAClL6
rGyLqLrw50co+zv148GiA8FBAzNQCKqFSYBz38FqgDNtY0lLi2PoUIAZjXlhxI5hDzgXVzZWKBSL
qUA3oKp3CfB/5Iixta6GLmtv5a52ZEifnLNLEWw0vakT2g16AjJqyrhgTOUZ5WkX4RQvwhvLwIYa
CUB/PXdlPvs9lN+jpBUfBJGKg/VtfSLmHkok6Gy4Jh3u6bEtMUGTIvUAP1ovJI75SqtwlUsSNXL1
ucXHo23Bc20SEeS5zM7VptV2vVWlWwBj7FbVbiA8QrlK2H9O4OrjMxHhImyEOqr+dj7qiqY9ejWU
/mHpX9/yqwVqvWfa+CiE6WdCN5EPqng8nmUdTkdKdwMDlW5cJj8c87txKQaI6Xg2dkE7/ixm/726
/ocXBY6Abx1He3WttN6uVHwkW8XwI/HQ9YrbNJnvKhwpHKXHbaE0NVxlG2OTUIa5tELjTdUX9gch
Jvv+9uFzk20mKAFxmyNz7O0tmHU1QsXjFqoCRZWhRhhmaEpxPylq72Z6ZJ7LLShdhD/GVpESyU9n
gRvI3AFvIVI+jUA7HbVKv1f5KDkJ6ogPXtI+IffgDtEns5CzY7J1HDZfF3h6eV+YvCT1Lh7Oe0C7
BsyRXq8zYONaN/jCJpfgMu4iTycoDM4y9QeMC2xdsOsNdG8WWwl+TcY/Lr3lqWZBn//rbCVYa3yp
JtNBs7uJbRJHtA/IBQe77DqoYDSguRMcnWhcHEztOqLmygH/vFbCZmaZGsQdJBqgiUYGM5BNdvz+
IN7n4r59VwYEFQ5WFBiU5ocwoKUPmt2jk/HwE5s3o5WdymRPb0tMVPwsT4Nz8KTHvkvIR6Bt7lvp
gqfLiD1SC7DuWBiIbbtg+N38TTBRTP6wjKDOINH3MJOdrlQDpMtd2c00uJQYwi2rrjlijS29WYLm
sX8Nv7VX/lccElep4L8fEm+v/7jDSDou/jhuM2CWtxvk+rMvG6T2CfkvOw/WD/tjIIvAyxFRR1aq
Y5qHw6uKxdh6sHw5IlogLARBg0pSynKwenVEND8BG+zdHXAUgxwlfmeHPNwgYV+A0eDMymRaN+mD
WSRhfDKGSNlgewwbEc/b2Qr8Vy/mH1b/g/IUesfbSxyUpzjaKTaN3oBYYtxsK6R/FevbYF+/f5nD
9eDnZSgcZN4JmtIDnlbH6SXsZDnwgmzclFp+Vpb4kev2nVT2Hy0F/3Qtzu9r4h1SYYTBbxd2W0cj
Ky9z4FnDcBopHZ32tX+GK1BAl74gRUMdTktszDSi1uN8vuhm7WgO1aP17drjvJXhLL7/+OtbfL06
rY+/xl+v0BunLFt9e0sKfl1Erk3oeSLpc6VmR9EY4iDTn4brh8WTjdzZDzKhP7rkwfamiXBGggo7
I5fDL8XMZTmtTwURUn1Cjz3Ef8r+oPz5p+H6+inXsfaKHdVZtOebmqesYNknqKAiLf2gWPknBhaw
DOUpCmws/A4HUmLOQ4n1BB83KK8WufiGdd2RxLWAa86NXDsfjP607XBS78orWfsozvxXWJAvaYKf
kvoqOGgdTslG03sBYo8X9/Ct0prLpcu9uc2O0sI+swKYr2F8kuj259HOjurcuo3a7gNp9p5heziY
Vs4jghDO6r/0YuxgtkJ1yOHd5OHGWJKvosnPKlpOONjc0i70yjjEfmr01RDfNgWOg0XEggUVsldg
B9CzDyGXc8Y+ZiicZXZ/mtLzJyL3aKhGUgbKq/cH/zrffr1fvtnPbM1DjmbdVIVBqhSfbDbOuzaB
EwwXkIhndbSvMco/hQ99Xsjt4/uX/aeVDWnKahHFcQXN09vRmAcmE24sGI3F+EgmxFVV/h/2zms3
cqTL86/yXe5esEFvLocmfSrl3Q0hlaH3nm80z7Evtj+qutAlqVqa3sUCM9hBo1FGlUkyGHHixDl/
03u1Hl5+fJnlOPTu8cjSYMCApmRbeBOklcDEYrONfTcRr4ukPM9VtMAzunBlWyDeDQOux2kpCFZi
IhyWEBMXoUdX5gCk6TDk6UWZz2uEu2whmt3RCC70ZPCyFmF7AZkUBWSRONGXj8FbFOnGKqsTTV4X
HjA6hRmKLMpORFWQi2NGtf742RAq+d3DcX4EZUsaBw/89SDOoWkmQmtYbi5Z16GRnctjv6doedQb
300RZqXAmdiygi1T1G5HvQzsNnnqmsCDSruLFdUWiuhhHOE+qz5UWBTkxlPF9APW55RTv1J9zQH2
ACsS3pxRY0CDxVNKUSYc9M08x5dTzbysUdtPBICVKGtJ0xpw72aUewhBlOebYJ1nGoI0vbeMpEjj
3JeJrChXSs3wbDQolVXapmZEA/4+tIYzrapOfvZIm5xKXLMFlX6YZGHVjeHlNIAp0qzZRTqpA1cZ
g2fIDpbRe36jOVYVP9ANRLgEo4qsOGeVH7opcAwQfQGGV62ePlRTu88M8+ugCKumwZYtgmYfxrt5
lHfAmmwfGjEVnE0+dStNrJ9oJ+yiOD/vI5CxQlifgOsezWBa93q41nDgxD0dUSX/Cs+DJ6FE86Gs
xzN5YNmq5m0mRZegA05RlWpuOSfXPY7Xdp2n57GlbuClekIQel3QnkxT2HZJ9NWkI85mtC6wcUvL
HjqQfBfFvFHdvI2XfUFDc2+yvNZw9C72tLWmHJPapIbpe0sgKfTvIWO7xN1lrMuppHDpqdUjHRU6
pDl/pWhfx0DFS8jPKLuOG0MvLzH+OdSYH2azcSUMwz6NhFWdC4flu4p+Xgdzc7KScGeEvte06QE7
j102LK4N2rSGzHSNXLTXB+FuUa1akFSZMN/4inbUNSaeMG8Vjkht0MHtAV1ijesc3xPsNjaVYF0s
UUeIxHUgKUczDddguaDrahuso2y1w9MlxyZQKa3cqYfxecI4AW3g5X8b2QO2zYaKc2pdaZp+06S4
U7bYXvQQs+xByg5xJa5LNI+QwkYuo9k20NdFX+VsFu6EdljlSbzTtcAb4MgrBfCMZnJLv92mPVYQ
A5zyloEFAxAF3aVPBdqs6hPyh16hTi6Obm5QZW4+8Bn8JtGsbB26HV+aPMNVSkSGRK63XaPullcd
pvxZJ7EyhVu8b7eDOngAdzZigOVZtei24ggRjKs+NEy7oY2e9922HYJLkuNdMs0uVLqXOQDOa0dZ
/vsEFb6SQU6Gs2vIwZUehp6asruwserytSl14D7jnQZgLmBY6+XVBHC/6+ihAcugZtTFmSc9xlLI
ON9k8vhJhPpdkMfolDMyBhMctN4E37nG78lsZctVzPpkQA8M8nHdafInace7ws6SwC2lMEiW1NIo
Wb2Og7GvpmWF5C/oqeR7yCqu9QD8RXGeapPbSOoumrJNt9SvpqLzKiE/R7b1ftlTRc2/C6GtgdrJ
LmG/36HWf0DLAxu8yf04XL+z+f1xl+jmU9cg0X7hav6agMFryDPftFxBmjBnR93Wnqz5y6Cpm1hW
diO/Cpa0A0H2PCPIAJpsbVCtsoPiM7LZb/MkuOCcxUmUIIRz5vo1F5S1dEiVVLfcaQgvo9a8VvP5
uUumdZtlrm4gRKe0+3yonnArdyqDYAEY9+Ph+O3c+OUW3iTdY58JWUPDw9WU8cyosIoLC+SmqL99
fJ3fTQ568Coa+FQzmSNvJmGfVpEgt4rlzkP6UIrqEfgTCD5t087WyxrJe98zjMntCEOVEt5P9QkL
ypVCFLL8eiuI/aq2rENRR7usY9mG3WfFrmWffpODsX9LVLp0ZjCMntevQw+mGu1nyXK7AiLj1Hsh
njeNIHgxDmp62q8W4GgnYB0WAKzFZ8n+eIx+cyZbdBU1g92D9tJb6XchNpSwGkXLzaTHsQk905e/
RORBaf7Z8e835x5DXAqL6B2Slr0tKgslWgNJihCvHG9RlPf0WHZj33RLeVorpUpE/oF0+dtapvyi
JvducFn8IDGIQNpb7FuqIz3dRlwSALuXsHF0muaYNcLGJLq1hHujgWPV8sPl1LkgZzvFLAE+JJtl
RiAH4qiVBmlu8Ca1R4xO3mhTutH19IAu3Q4l423TBvdzNIKYFNdd1nvV0Huxnrkjn8nG3jPIguog
OFLoPkDRu4WjcjUmoRdXzUmaYoRUrEOUsPmF2q6tKewGGiJw0a7JgMDX8QVy2LbRa5tKjx/RLngE
pXgrptWh5qaXz7cjEj9x6LWlsmnZbQBoIELceejg7oQxvF+ysY7rAcbb4/3slWm77fPgOMYxuuDt
SZ18rycLnGZ1JwHxNTlmL6sE6jT7YX0SiZhWqm6WZGkYOiwKg/tAFehVLXjmeIe84ffeTDYKZ2W1
Gy8raz7vctSsE8TT9ZIUMWq2EnnwkmkZbLZt37O7pRs/FLxQFHCEx6xTCtbsdvB5xy+q3O7nYDxb
4vdUqztffowq/3IuU2qDwr6xEJX24aMvqYjfmwfMozGsPOph/ih1wdqH/1EV/q3YkILr5oEyhDP1
GrB6fja3TlMyC6zoIiD7rMh6jQLMWmsdJkO10zrcDQg9LWPYt9VJzIJLC1UfxDXWy+eimcSQHVUc
tQ3E+KNg8f8gXGEI9x0LrV0Rd/vMvK77iZOe5lD3XLUiQEA2fDmZwIglF0mRurR3LmfD8uqW/ClN
3UGc1ksio8bWralCedZ95dgII8gy48bnPOJb7cnIp7M+6vdqwoYf806ZawHWJGKSHTQd6GJ2mo34
Mq5JuptHsA3QObPzpWZk+qRV2rCWSmU3ZP22nIBhsgu12PhhGHkxT5ETFMM+53BaaMlFzoE1tsBK
CzXDxodDZDB3cxleLbWQZY7oIzhnwlQ/EJ6Yg8sWCxdnOxmgaJt5rYoZ83XwLLXd6kTX1md+ouMt
15hUhpqzvJsap256P9BKhCujYIAEjp3YFCK+vZFqMrnhmiV983Gwe7/5wXqEk0jDDT4fhfs3R08a
Q3HHs1sMrXC1nAdktdvPZJXLNMhjdRMlwZVhzOtIndaNTxqoWJ8cS98FXG6BoiWqJdg6LXJ6rwN+
IVZiLSqj5S5ySH3eggZUgVekmyn7E5n0QQBcNrhXAXApxoD+xanHpFfx9nkhxAgYyQWmq2rxToC/
gtd1izB2E14a4uwqM2k82kIXghZ6oD/WcSXdVuH4iAj9ZTlVnU0FdueXwqEPhxUHGVsYh2ddjRzM
dekAFRw5iQ0STTSIH2TqiAIdsJLc9TM2Aa25pDnL4HJIK8tg3UUI+08cCiKAZPKwHnScYSl2zQji
oHEyrvUSTsmAZB/quBvf7/aA+XeFoRyhPe00hfqREV1y/rhsWDpZPZxZtIDqafBhiQ42+l4k/5N6
xCM+dyMwJRBOZ/p0wV1szqGt6/NZLk0wvJYTaEqMUuQWYkdOFJyzg1rrx6EN73MFf+qkOG/rLLfN
0fdqZDvRaYsdvEqIsczVnIOj7F/iGX+FFbqdDwKerzjt8fQtUutpLlwJbLZoS4WXWELQ5RfTjaq2
z0IdfptGHb6MqWz0vDw39W7bs3wFShFA+i+TGGt1ofevCl1zJIU3EFTCIUuCu1bhRMjJMe9z/Buq
3iMS7IIIo8Qo3vkoTrUahzqN7SrksCbnnIGLfhVU4F2aILisWhEk/EpJ2Ota8yDI1hUiGTtKZheS
367EOT1UorJDVupocp5OBctb1kUDRUPJVYQvJpdptps47GOstsHzatNp/aotw12JH1RSB5dLmIVL
d4NjJcoTndPXNSCdUnBfvtyKN9GYJjZyB46BaINWpZtWZlOcF7YcP+gWw3GzvZJLbdmCoasp1ldD
bwO3wwBTChsB2kWlbODgmzhQJk5gfgf9U9pNyctVfZjDQgKHbTxTzMnVWg1cUv6UJOZVVHeo2aUX
oK02RlscloN3TFCeOUiVYvsc1in2thmGhokwT7tySi/g89yi/HDZyOZlRXD2rC4jYNE2Dhr/Zjli
h5g9OiPYeaHuVkj5Q2cJHEFPoBAEnp6yUxaa0w10tErO1oXg5aWxFTknwx581COO8eTbqWTRWCdm
wgTz94Wk7Cj571IDumJDdlLN41liYCldGDhIQr9K2dvjByvvoUwikdbRItkvO32dB5/kzr+JHIsj
EW0WckI0ud/U6lvKW9nUoB1vWgPZEYPJxqsvSxD0VkJ14uPI/P5yC9OZnB9ZWmSf8TN6dSoRIx0x
E1hdrpB2+yU/CTk1m3n+tMz0chw+udxvNgLwuxYiS9B5ACK+NYKZUP9ATmEw3IKgn3LAriPUX5JZ
hHqAzbqUPIpTeDWYySEKM3BInTNaf+pc/6Oe4H8MP/N/g9debuc/GxR7AUX/fZMQWs5TVH+jF/hi
zLW4b9Gs/qs1aP6BSAHWZnDK+c2LhNLP1iD9v6XFh/YAZiqvhZfkP/iXTGWonYvJ1VK8/4kexZpI
5nC48McBS/Phf9IafCfuDmxHWUShQJxwoHs3tXAVj0XwJehwZK10F+qoDY2tOjYIktczVcsRGUpL
mx2rTqtbsKjiVa2q/raJdHOvWRWOzOJ87w8qDL4qMTtHlBr/S9GIOH6jvkTXfEilzB40JVw12HeD
Y5w7b87FltQ50W+6LkDWaYDD+ZCkuXkMMlX/JkRBnKJvZ1bbcZTxcBwTk91u0vXVhNcWljVZuGJg
gHcOxeA/GI00X/3yDs9/JB2/6rm+Pf4tw0I1yKIGxpIDxPR6hddpMCNkJEtu01c+tU2lcNO8Lz2t
UbDdRjd320Ci8DIBe/GXK/8/WGf/hXFqy9n275eU09VPX55eA7KXT/zstps4zSFKhloZ7Rjw2Ky2
n0vK+gOJEf56ySFFskkKGD+77SypZX7SiAdXBRiGVPbnkgLGTRcQbRsUEag5oq/+D/BoeDm8TmN1
2ol451EeAcGlvlNImtDShKYNAhRKkvAVIH94ltTYVu/7shYh0WCshPVRvsJoCzPWWXyYQTDt+2Y0
LHCzFVbgAdb1k1lIlhc1vXIRgbx2ZqlEpktFnxFj8LKprwKpr3GZ9DHf7ePC2EihRQMRHUjle49i
6Rbgla95hVlwaskir48RZzi2YbRPoJpCCo/mB1Ot6oo2xdAYnthwVDNDMpZCWgR31IH9e+g71Jpj
yj4h51JKEWPrd59wwt4eMZalxhmHwVgksRmz10utm0PERttcdoUu3dFjH5yh129FWMkLkbv8bwGp
d+6P2CN+tLx+kIfsJ2wb/9e/p9+y6de96+WzPxea/Ae1cAQrqb+CbXvR3/m50CAOGXBTCLIv6lIL
JPTnQkPQB2QGuE/c8yjWLYiXnwvN4FMm51ZRRz4MYIv+Txba+5bpsvz5fnrC4CHRYXs9cxoMyAyh
G2R3EkMc3uIJM5BWiPjdjVKhZhDI66o1vlkQFvQoS22qa4JXQ30zOtxDWjm69g9mbVordbJgFMuG
m1vKNp/wvIu79rYVMQxLsuJocZQ0BFiRKF7mTt/7nRvPM8LWktCvjdGo8M0aa29C6W0vzsku8YWv
/3xT+P8BkLVk78SHv98afszdI3MXVNb/WNVPYJn/56/z989v+GsGE++X8onEPF6m3l9bhfIHrKwl
8izSNGwYpAA/ZzA52yJ7+SJE+WKB+tcMNuHuMLFxCiClQx/R/CczmJXwpuCBfzTeIrRiNV1jU3o9
gZMxadoRrTZ3miV5U1SZ6oTKLHKGjUb7l2H6TULzvruggyDkSuCZEPtFOuv1tRQN+e8xthQ3buZh
g0B2VgOZliHuOEoxOsFgTHbeB7FT61buli21lzFdmdCEbUry6rr9HmFotmmTGXM6FZCtGIWuWucH
IxG11cc3+6Kz9LoS9FJ1WlS/RIKPuQzcLx0o2WwNNj5FcZvCuA2SObHH3kwPphkeC2uwx7IX7ao0
b9Crh7FdbURsKNfxiPZB1piirQkICJRdItmVYj4nUXVtcGJySmj9mVEtQsid4spmXLGOBYSYE2U1
UvdcB6Gx4+Q3QtahgIuYtenG8Aeb3MmD0gtMLAUHGOhoVxTRSpLjnSnG+xp4qhJFX0PTv1QqOsa+
Jlyblb/T/ELz/jsO/Na/mBXBeRdSAfg7UMscoH6ZQe+IDWdF/b1Ikz9hmr+Gg2VpvfuiH8GBLe0P
NKHUxa1BWWgNBIAfu9vLT2jOYkatLcKay0/+DA0ojPKhpWiztEZ/kPd+7m5Uof5YcEIqPRysGCT9
H8WG12kRXqz6yzcRhqBRsQqWE8ovSyA1A0Tr0fi+63ZQ15C+vZ8/Sbze0KjeX+LNIaeVlLaWZi7h
ghx86u/TU29wpcHN50+iz+tA9+5K70RDDZpplsmVCq/enH/mJv/7B6FEzmuELoFR0+uxChDCT9Rw
CO8g2yHXdzbf+Svxujz7jPT1wnz6Ky79+Ry/XOhNOVyVRjMu5TG8y4maoZdhSbCqYew+h6ttb1P1
3bW7cu+fkyDY3XZy6zOFVpKtu+Yq2ZL2r1D4kIwfQeFvC+cvjjEf3dWbaJnGlLfndArvanND0yjZ
rIpvlkc7xxvc+mm87R8RKtYl55cl9psd5YVy9tFl3+xeYe3LamVwWXEnufX1uJ0PMZSAu+am30s7
327Om96JNTvf7T7rlf/2kQ2O5dAMF2LDu/ZsJcS6GrfhnfQFBWWztovHwukeTEqr1zhvqKdkFclE
cDt5/vipX5f+fsyAXy/8Zllaco1zpbRMtclbsJK1Pd9+KTYfX+RNwe/9Vd6szEYBWgNdLrzTaxsV
yvIB30/KKCjAcEG1oLSCkKTTK58s0xevurevlIyEpJ6smmOs/Hoh9RE+EUD0wjs18+q8aVdBMM3e
YFol1ssyFL5BER2ERi4yLU6dadwqsHnxi9XbvSEJqUNCXtlB39WOGI7FMZXUM6uFE5SMxlUs1I9C
bt4mmRl7GVJkdiQt8CrhezEZ4cYoDJxM0GFejYrsJnlzN09zgwp1GbifjO6ySj96yjfhIse3FyNW
ObyD13Jqz2kvX+IGfIaj3O30LD0gKPUZbuJ1SeDn+/xrXN/EjZwTdN/Lc3inXKmmI9F6slUv8wLb
PAmhY95jcvjxM745G72/4puY4E9p3deVFN5VXvZUbXxvMp3OG1fpQQRm6IiW15/PNrV+DymoycGZ
ZAFbmk6fbPCWGAJ72ITrdNts0jV/Tk6CK+8/Iw0sa+Xde1gKbArsefg2b0ZlNnsxxMuauHWY99YZ
hYZPMBUv/K+3V8Bukz2BXJ3Szpv5DEuvUtQ6iu4ye3L0dd3bx+SyuKy/tqU923iFe1+G2K5uzId5
H7rTqb2TwLV40WO7n7pja6707XQuXyFNYZfOdIfFuDfGto+1z1ZYSVfjOakndPNv4MQfwDx/rVU3
kbwLOALn3dfk3Ldje9hPNtY+sh2cPw32ZwCpF0b1R0/4Zi6nYSWJ6HuFd5rdeeG2d/OTYM+rykGF
CoCoN1yKqp3switzi6kMLHzHt2U3W6nPul074aNo+/xaXQHutIH1fLZHLIHqo9t784onjDlzVfLD
O7q1h2knhk5zC1xl3W/awqUMZbbrcSftxANd/nPrUGqf3ID2u7X+6wx4sw6o2Q5i7zMDErs8qLvw
AQueDQS4/XCeONfGJnbHvekmzl29a1wkdZgU1a5y2l1zDFf1frzIn8+fvowXqRetUid27ukUusqD
mTFa4WjHx+JOvmz2g2iXx2HffbKM5WWCvhs/ev/koRzZMIDh579kgaGcRMKIStBd6+JCucWbRl9b
X7SV5OJsuDI8YnLp6Vez152ir63T3gTu948jyRs04I9IAkUCBRPuYanqvL4FOQyEydTj6C66lW/l
b8Kl+hVDxXaXZx7oDpUurgLn9pMHf0PQeH/VN8nF3ASJpuRZdIfQ/EnbCPZ5c2jXIF72ny2hTy+1
bPm/jHFdGqXlC1wqOctbOzsSEfxVtM09/4zA+Zmt5Rt2/fsne5NBVIpVJEaRR3fq2t+NLqKNZ77T
uuNhdAlIZ+Oz4E0P4rZxSR/tYdtcJa7hRnefvNXfLsxf3uqbDMOYsnTGWT26Y1Guh3W5mdfpc3gK
n62zYKd50A6OPeqlR/9MJHauP776G+7Jn2OACRqsW852qE+9HvI8zUdc6BkDekFu6san1I32qRu6
OEc45ffhAbss17fLnbwP3Lp1j1hFBZ9MMcwmuMq7xbUAXJa2ALTlN/XDqbOCEhJZdHe/fc7syL6/
Oj7frqIz6nkuM65x4HfZz9vjs2HvsXGyJTdzPNn2duvSDu3zrepkzkl2RCfbZfa9vn5El2iVra+J
IeHq0kuczSF0V4md8X3bc0/l+Xr7+TZYXWX2iR4an1ztHcDiLq5o9hF3eruxHy+OxmpfrB8vEvs0
81nNXhm25qpr0b4YXRDtq+OpdwevcXzXSW1nPbnn31bnD5dfvOkEJ1f25lVkH0+io9nwRO197+q7
01H1Hq9DR7G/49lnH28f3cq+vsVG2P5Su5NzOs62us3sTWFfpzbXt6WVYt+v/C3CcS8DIK10J3T5
ViRMCZPfTo8GN3dRuJl9dTbZX4+PM4/g7gXXuzzZtX1IHW57664udreFPdhHnucrYJ7VzeZrsDK5
udQp7c1N5/jO13vfu330t5FdOOeYghBpr4ClO4VzYiyX2THun3kf0AXsjGcuHMHeavbF8crt3eO2
ta/Xo/04rR/3ztfRVfirx5GHEp2ZqMlejjiO26xPj5zUyLksZ5U565knTI6tfQmj35nOdb4lc1SX
dbfi+1vbw9XETpbffPE0z1ubtoPIpONcebsz3U7W2/PVaD9sbrhVxVn3zraxzyNbZd4e7s6u9qlz
Zp8fZqbzYbOzHMGpXG932HmXB9PeWe59Ze83nX1Ve1vNO3ARh0zLdnym1/cn020cMtKZ8Vk/qLbK
jDsHirgzbcL7sbPPctvbaOQSBa+ic86uZHvjhfbXeaUxoMruS+iuh5WwU3a2vHqyz26A8l8H9mPo
ZGudgfMu+aW0d8Hy7mL71rKpfNu5E/KXh2+G4+3Ktb/3dpKz3Nm3wlm5IpOtd/TT2YELcZ9O6RxP
ket999zd+tuS6HhnX4+dswN7Yt8Q0ER7OPdyb/1tduJN5R273cXkHHu3X/WutGrdTWJvjgg7OvLu
ltU9Ma2Op+veXU3O5NXuze3xpNn3G4MV0bvmWlx7m9Y17Nvj/oI7T1wyMq900Fu19513uk1cu3C/
K/bV/Vdm8rKMDPt75nqbm1vHO99NTMCz9QPDl9nfbzf3g83oThT3ng4IGNlnD4HzMK1Gb+e1F5Nr
2rPXe8K6cEM73vs2ezv/rZHktIPVhsEud1jSuXzr8n2dAzTcFZYbuvFuuLvW2/nO1cX982DvR7dh
QAyblbdC4Xx7fSvyxvS1yRBeGG56I9rppjyrd7mz+0yR4U0j8s8o+0t8e1PylTG7idSK+GYQXu6F
/f3sPh8bZs0tb4oFuw2do+rIDH3hPF+vWy/bfqFsUG3vTPuw5K4AhFeKc/V/lhXCg+AgTXEX6eHX
4b+MfQnbALw9xF2+Fb0gcvw15s7Ara7iVUsBajjpG7Owcw+jaybcx7vPC0r8Xdz/5fJvdmArtEJd
zZslJ5QvHouzcWsQB9eRp5z5G/2kr8pdcqo+OdP/7rCDwxaSOuAtsBZ488ximES9qQzRXYPgshdq
/rmFZpQtSNVTDhId9feycIKxNj6r8i176dunRagIhBDn+cUg4vVgZ5lZDJLAhQdv3orfze/qw3Av
33MiKY/GOaXqHyn3PwIw/FvXtPVTGj3l/7K7+ttT96/i+7+uWhxrmjb68l9BgHGpMf59G+rfsm81
bmv5v66esuLp14Lz8rk/m08UgP+AziEvLg8LfnexL/mzfQrYB1kAkP6LaAg9oKXQ8rPCLPGjBTVg
wateQAlL5ffP/immZUg5ggdCUUdFcIDy9T9pP70uMWsvjdulQwvrCfAczNPXM6PGTbBXkTq/kmk/
ITMjoTI8YEoCEkfc+nHbbH8Zo/Mfc+5XUI3yeirynDRsl8Yax31wbO/467KgWFU2F/21YU2Kj+tW
i7tKLYXmbraazjUHVT5oVQLHtVKVTQEXbd1M2Bq6kgpjL/Z7GrzAcmNwhb0KU0+ZvuVl94CWcwDv
gNbXZa1O6WOA4P068CXhJMRGDwS0yaLtFPfx06gmgUj9BRH6UG8H9G+xcdUK0ET+rdGZI7IeFcKp
5VhlDx8/+3JK+msV/nh0xIUR6cN0myL1m1gsyRS8pqxvrxPZwF7MlEO3m5T7uZY09+MrLW/t9ZVg
DwGOwcAJ/Ni7QGO1OLcqrZ5d50bUnuHWJW2NKpRc32iNGKHosth3A165H191mefvLovOxaL6poqK
abw5UGCYiq9qOGbXdaVIqEx07G6tVbuqQgEcyylMMRBCdvQ2POTG+GXSm/H641t4c1hexpimCzqF
dGiXmtJbJIkoglNR5Sy7pvsvnwVVHa1HhOIwFsnOCrREV4ECJ7oUzGAVogAshtAYrIGJKCZJ4iWN
JnttIgxrPa2TB4Tm8QdQjWgby9a8060HPwnlVRMO8wFP28+ogW/nB9Akytkg7H84ICKJ9eoQGsyd
goV1JFzF4p0uB04hgHb+bGq8XfDLRdAcwGJR42LvFnwfNMB+gkSAgEkmGH1rs3JNFFhjcvzyKv7R
HvAfA4t+iGr4z4gGZUz/fl+wizTqo1cbwiJ3++eGoCGpS5WcpgXoGNCWS9H2J57G+gMdXrSZ6GYs
Gma/bgj8SDctaIGIe/LusMn8a0OQweEAf0FmFCzDC9rmn2wIxOFlnv0VPeiGMj9EYM2L3ScaSMZy
Zv6lGGIOfS0PCN14FPFHTJ1Q6oT3Est11x/zIJKHawF2kLgzUnQ5bREfa9DIhaROz9rUqs9BUPrG
Yyu1MUQlC2soR9H1KbZTXQ2UDpb3nMDlwU/isi2w/FiJCP7TzGhjC490SBVjCNN7yqVTBR+XctxY
DrOt1YpWHUSxUE0s1BUjHK5zqdQo1AxVvvH7WisUr0+0eVSdua2qBtpWNSW3aVFVyVatipp6Z20M
34esbB/joJaNldnCX48mQ/dy5Nld34rORogu13WX5Q4WGPhbxsVJ6NTGS7IOPvQU3epdV3zBpEMD
FVpTvgymZzEylf08CrtAxIE3NMAlhC1y73OOYGgZlbldZpK6nmNhj6pLuU8SrXGMIGlXEraV26m3
9lqjpSf8xALdDQ3FAeV+0Uxz5CZ1WbnRhMILvtX92ZyAx0N/iC6iEV742aDbZlyfaagNbNtwqq+6
vtQ9sw/MLZIjWIdMWrtSNOx/M2l0pco4BciqbKte2JVm8V0SpgtFS2Y8bAIY9GN0k3Y9ZvA9zi7G
FBcXUio/W3GsOjWEOlfFN+WmxFveS+Qs92IxeYao85iPmCowL4u1Ls5fFD0UTqLSlZ4cxZWt1jPl
LZMyklxE/VVidfgHqNIl5Bod5yuhg3oS+DeJPCWPETNgE5V66QkNYMe2NgdHCpCst01j6MZrWkWh
+HWYq+RWBtxIzX4wOv2qQlh2q1s4he+avm+Vr2hvmQYTshBwcFAybZDP4khRrVUZaW27jgVdxNJp
Vk3PSoMKaZnOREdgbHMpbW1SDVxMJbWKpMFVesmkB2C2aqifG1NrmYVnNlKumbAwgnaaDoHRNZZ8
DvZfGAIaJq0owYSstTJ31dnA2b7ScCn1VGL7ZSCWxbQ3C1Gq3UCopauBftqTgVesI7RIGyCEW10A
acbTfmjqTYRjiCMhGTfZPXw0R49a/Z5pqziz0GF5SmFvsFsxaze42FTH2o/L78i0tHhl5EXlQO3W
d0MeTGddkBhN4xUlCvjNbRP50+AYMTK+SZ/j3hMM0Zk0KueBUShupSs4kZtCjy51poOoS/yYWWwO
XdkvphmKuZOldCqNNdvIOG+woEWJNBiF/SCl4sa0oCehw6EgNCtMnhXKVMkiv2oOTVkF9abBwkB0
m3z0keEoksl6tsLK36RaX3YYXvsIi6Lg6286XwiwUWluwrrQHoWhCG0z6zGlKQdhWE1dGZ6rhT6t
DUGQPEuQrBWgUXEFlJWTIxU9x/RN3ZYzNYWojZB2qQm23+bVVhoAC9VxNWOFUvuobkMnjADy7RoV
dQHo63gtmCdEXKN97Zf5tgxqFuxCpzLFeliZgVrfo/oo7It2UNwBYtLRnIf4KUBBDE8gpj3NUgZD
QeZf1ZZ/MocIjw9qujaTwVw3jRQG2GsY0d6se2oaRW2uTVlotikEPCfutNluotI6ALHC1zdXFbew
YnEjqlG8H8JB2ANVUW8iTYQYGmAs3zR16k1zvG3CsboSWSf2yyWTdqquoMqatogdPHdl3QZ0A6nC
9Vaku7wOrhu19f3LGyyaUtxg+KS4prx8g6AP3+qxzjc49DwlGNnsRxyHd3URDtsgzMdrc2JIiL3+
qW2VxpGMJnXCuqRi3rftqsELcW9Ww7AaxAJPqy4BJFGCq4zqCCIAPi6nyughGkGGcqJSC51y1B9M
f4qfXq5fWDrNdUNP10nDvxCrwDp7GcMiKMZrEYr01qzVcDwGiCveiSy9r0GjmcdcCZWvY9yKFw0i
y0+NkeZuA4XhKemU+j7P/fl5zHo8oI2gk21oBIS+sfnftJ1Zj53Ymqb/SqnvOWIepK6+ADZ73jEP
9g1yOMLMsBgX8Ov72T7ZXenIOumqi5JSKVnODAJYrPVN7/PaXwpNmfcDJkCPTj9PD91aK8+ZSFuc
UVA75aAJ/RZlwklqNshk3ZU/MgzPz0XvOkdPw7UBurwn3Bfwa2A79yLOZ3wQecY2nmKJsjbldDAg
2uRpUOC4io0WNRE9pdYhxuFgopfofOFYxV5BJfbYZxaABdrTKIztm7hRH4a2uF/sejfXUGoaV1I6
kFu97Pe1g6HzuOwIHN+Ey5i3midm6CZ9fbVgY/EL90YaLQvd1W7dZH2ZMq/BUAyotbDNIlqBjGxX
ZVBCcxpZTMu6RFmH3tJL+iIyRwvhXuMadPlX13eJG6nTeCogjtQ89kbTb2neUsqaMiOwgRD7TmIl
O8BICUYTdqXBZh6+Oa2mB/NI3zWWyzPkjYzn35ADxV/HLv5utV4TaugPtU62F84SDw3aUu8Y+q02
+ShZ3Q5bMSPitKtXF2zRgGZkbnBs1tO1f13SQWycyVGOHQ7OcEngitQdUwV2n+41r13YuE33x6z2
0bo4OwBHfrWUkiMrW1FlItlUuhnlrIE42DZCsWjFjV4ozllYc0o6OiQBGk73uJAQB0VBgayyabiJ
9CmuE0ZdJK7Vsu0P7ZC/tMO6FbY+XzEIQCBdg1aiVnzPzAxna1urg7LRux8DiCSomb0aen08YcKi
MXGlLbt1VNrNaDnVRvXmOkR6BoAGs6PEbPbmMjHinCPjT0qsC2m2zVAwpYu5WMo2aDnKYVJXLMW7
cc/3mm+VebE3oyb2g3fdq5s0GJKl/pYvGepKYzDuJFiwbSKnOLDi1rutrKG913pbMtpRqmHtlu5D
0zn6NqkXY1dgGsfAQpnNYVL1WYi2x6Fp45j1boIScRcnxp5o0MWwF4u6fYFyQLL40uyy9lV546H/
idirp5Q5A0W969y4e+kW025BrmfjHvc7sCsgOfHIaThG7EUfDo4Xv1MuWy5IcORZrYcSGLqpha4Q
1V2mtk2wtm2yxydK28QVPCCOPHsIY3M0tqgbWK8mqotYrduoU/PuEU8bk2aa0jThaGN4VHu1snVG
qwtnq+uDdU3kfpoqG3gCstNsbpVjVrnF3qp77WjYubMDBeq8z2MjWJK5cpM33cQyTYqT5nVrxL6o
oYw1SXXtWc6BSBWvCleTTSalDLKE+rCgVsJXSF/9fBBLmGR4JeJrlAJUwP4mRIo6Eis24txkTRfm
RVFGiLMUGMRq91BLaPOLQcRou3CiROEsXyddGfy81LMkSDonuSc7kKFjQZKvZ5l+5BbTpxI02xZ5
NP5RqWGxKBat88n6LF8lUg/jVS63QurenYjxDZiKOertQrlcVVXf+cHFrSeHcjO07P/4z6xPE1p6
OzYH386UfL9KDwXoYoZ2sSwfCeTYd1c4Klb2TtCKBI+/wkCknsOot+JYbmctR2wrIfGGcNwG4mPO
JDjjPzwakahQHcfnTH4dCtmfYf80dyY4vEDWzXObdUhVU/C0dVekjx4hIyAhK9vbOHwExkAAOiyj
vckXfpDr1D840e9XHd8PnG7Y0VT3MnlgkVST2RYdk0KOZX3cdR2nCQKa6s5c8IojqmFXa2fnpfQG
HPdc45BY/bvjjd9x4CL2Yq44rAsBk0nisgsHbLUHtsu6iwAAv9kyZ4Iiyb855crpt1Y00cb2puMb
Q0Ftmv5ijZy0wkwDQg26Wa4NPaFQSzBPKh2HwTlXda0DUEAnjQkWdDO1TJ8p8WBtL7zSPSYG+3Ej
MMnOcLDziL6ZBGtkNNfso5Q+QJMptYgyVf/m5iX3l6MpHq4rgiD+gMNX6itp4+1iMxN3c+3IYNTK
9lilRc1rgt7Zld50GNWZvpW6PCy1a+/MtlX9DGqdP/WyBLyJxallf3OhZ+c1FvOqU6ybZRgRgBc2
Euw2Bmmk4o8XOau4VxxiSkZZry/1w8hcCu2tPd5CcJiptbQfslcIdNuu8sH7FT6Db/UDnpTj3aTU
qP11QPqHVdGxiWrdnMU2xs99KxQBIkDakSRa8hextngAdObWc9IumEvv+wRcMSjssQ5Mk/fUd3q8
nzjqdqWhPBaNsTcUtz3EplR3g5HZN1PRnhVTW7cKtrQHxF1JWDa1xy6CLVufeHQElE4PyhFchOQx
InrUgJVRtU32iWWynInAwyFb1fs4NZQXOdQ0T+L5DibLNybYyqdaMrc3mOK+V4z8MTF1fTuZnfGF
vKqPZld9b6kHH0Coshc6sDxm5WZVm0uFKad0ibTqRBGBEHm9L+xq2WuN0eE3mL4Vc3bCDc19iZln
9gnXeY+a9Psy8w6FzWxeF/daMFgJGvOyx2tKL4utNei66nulME/SHOp7abpDxERlixftdcpQL9Ro
8tZhV5RrvLnaEx6nOCE8U746dTqeHW+iy1op00ecu92zkWlV6FYZOhpFWjv2L2QzhYifmWuuL2Wm
yu1qW/GZLgRHWOyqoZzdkpl5Yp6Yh2mrMrmVjlGH69JbN/B8sMiymwYbh3qQZ2soUr/GXPwMoqLC
A20cLjmbc5AqBpZ7S9VeMn3B/l3Mau1rZPEB1b332oS+l8/pdDcvJW4e1zyUYMWmpjdYJN7t+Gam
JriUTl9QtiNrJ+tJa4iCSOwZhLyOOWLOywg4lTJrPDV82LIQ2hcLVWtgubl2yKzWZP0vxDqD+brI
Mgla7Ir8hT37pVacbisxt38se0e9S3D5OuWeoLgww/lWPW8NpmRJjlld3E3tqvjJYBtRrZcvLjCI
nWsKQHyT6wTlgBWQnKBBumkr2TbsrI3sZY6xRkqzTds3F4AQhfBHQ1oPa25+6Wxz9We7SEd/FKZ3
W9f1Co1B798a0KZBnTMmS4QWF76lEomMY90Sn9mjv8oEpsmgqMfahkTpjuRQRBvenWmU00Pv6gk5
ew4JSTTGcp82ibYhFy52TW0BJ0ry8USKOmyotTr7KdX6cOxkgftY1eDotHAMmOyzOKeW664qhw6M
nVVcxtid3pe5YB+vWn3nFGXyUDGNhP+qW2/mxlReB8OeaQeMGOt2tbiplKJlItYUh2xUUuEnRT5H
WsvmMphW+tyn+V2qNmeT5D9J1a+lJfonl3JWQO29jADp99vai9vtOltPV+DhprCW6hWzlvZUJML1
DY1uWSscoIw5QYCmrd86HfFvXkL+HTtrPZlW/aF6k3ZMZLqeYqlLX4MntDOKeSCaGGn4gl4MvTzp
d2aNa5WlmJUPa+F7Mxv9Bgudt6ntx23ZVeeO9Ktf++amc+b6zrEX+0dsu7ATkmQ84Rlq3SldnG2d
bFwzHySD+FrXVnni0WWhU7rm1lkA16lUs+8cgvHbkWSL5mmsHgVFh2AkeNLgV4yQOmw+luszin3n
alnEL7TWDh+Ep4VqalvhmrYL6Lm8ze9l2s/QkGpnK6nmBZ5Vya1XOwpC8FZ59QRgQtVa07ABzvgA
sAwFUZowYWel7dUVs4561K2en+uABgvK/yxCAzSEViCH3VSLPm0bMHObcYjbS5GP8WX2ij4goAVS
ONfm12bhl+rRI/XUOVp7p4u2ul8Jqzd1qilP9kB6knb4HI26U2zra5VATUY1UnJO26VQ916rDjt+
r3TvzRSTqDWUZ3Mqu21iDtmPcs0gfjtCi2QxlAwfV/12aqvlSy/YfNQEubvPxmd+t/UWUmazut9c
qyk2uajHHeYr7s7u6+bKsmpfQbMvmzyjReVn46C947ddPw+u6EtcpEfvXhOuetOuufq99mA0WpPb
4SromB8j5aQwKZYErgNmf+OS15E3UqHRYxall87imRJU/DbWeXOhHzcE9eA0p0QMLXqtWn7PvPHF
SMziIpOs3Y2Yx17VvHMDd2s27/UZrqM55/MXNxPg4CbTfUN+nx4FpLhdwcFdBTOq+vveUvKHqY/Z
hJtWBLK6Jtqwng/NrIF3a9MMxTGHUJOSNftJVat4XTeaewZXkh1FPmZvNFYwE+fYSWx/0qscHs1K
A2gycuHbfQb2s++ci2ErxXKUK27N29Q2ej+r7A3MOyxlhYPNp5ZmHDq5Nh1hyLV7DIw0crWk9W7q
Ocfkx9OLsyaK5FuptyLzMSSgfSjXLphSd3qpNDzkGHz2vnfU3B7NxI6Pnj0qYbkoeqR7iTw0OC8G
o4EHSKsoyscomsrX1ey2b5PpVq+c+dDEFfUz3DO3sdayNxbrGYJ7sp2oN55yp4jvwO1rBKWLd6vP
cBNAEzC+MpbiLGI1PrC3Vpe00IxNZbXzDZ/H4DtLMrx7BEKiwftZ994US30wKa6e4B29DHB5MgO7
jGFSp1C15jl0rijPVH+vsJsOAMl9vRJUyzLmbo0qOVJcLB8HDCmIgnSaV86TLQWUI5qCgbokkaYN
jGTSpQs1voaNseihRSDrKyJNghQ/Rz+Z8+g6lL612oktXkgCzEUcpiYZHjrFZdngcD2lic52V67R
lKPKTlFwH1pDn+jrLc9obl6b1mPSzRo3fT1FDdmor8XqdIaflvlxXO34wPGe0pT4LIZBvzpH1kcH
j3H4PKXgwUvCNcNNwsRLHQy0hnyPsn/YLXMPor4DWap6xaHp4gFeGlspZ7v5Njl5HqYJJz+GWHdG
08pdCwPRnLCE1TMj2YpuNT9sVXQPdtErm7UwKc0aJFLrAk7c6DR7J9MZgs6Q041M6fmRWzEg5ozF
WdYetddqgH/aWjVZZJ6/jjDLQic11ds8H5Rz1ioac5HraG44UrwbBhzBMGfTY5WVWqj1ePEqC+Ow
7TBoQWsZZdTacXo3DVQPVOkoYW/05zUhou9Lyrfj2CV7r7ebc00tKXI6SR5lkGR3Dc/ehe/Z2RqT
XD/vjOXwONfLvVcTKmdTYfrEnUR9bdv518xK91ImdhCtBpk1H+JRZ/rIqcVF5s1eb/IX0SfnSSjv
YspB4mWw9lTsxi9q0t+pC/OVkzMsQaLGzg5eoB2qiUv0Z7lvrt13ZCv1KyWeNphAqJJEuel+MRI3
EPE1bq/0qJmp/65jtVGQat9NwmAByIqStMHMIOlEgNayBdU0KX5xdW3xZ+nepHzcgamLDD5BUe3d
yjkNQx/1evOKI6nlL6VDGty6QWEyOZNnzYb0IfZt2kNRa659ZBWwErR2VUOaE2czbx5nK+d8w/+P
K9un2sPm3ejoGNRpCkTPcGZQUXO2yXHctUuT6l4qGICKZx3iW2E8Okr/hcFQcg/Gl4JEcWZOTPUY
N0Cj88WVYZW6/dF05VO/4JtLSUCNKqG+5q6RsLUU084evcfGJuRqB2M+M7wNKopcdOsZMO2ENd47
tqA7MpfTBRpscnU3VsTGa+Yssuol8vTp65RCCY4pieRNvmWnH8Ni0K9gCOHuxxlIN+Fjvs287yvc
Nup3+A8XqvdIHPmSZPMNiUbjJ0aTPmRj/b7Qz7kUKK+jUXXqs6lo704M8METoZoxBtkNYuu1a72T
uPodDNy7OTFR94wsCUfL5Ha5pgFeWUelKd6nodqnjf4U44wXNoV6v8Zmc8iTKj91FZnt1TxF9+pv
tptS36rIe7RsorUVm/2+MCzCi5jjAyFQfVoh9ZElJQfpqGKrK9r3UhOPSZF9m7JMOyRC0XYFTt/g
+ko6SQSsx2RIrK1BqHYCGN4hTHHlrm88gI326t0shv5uVFP5UKj6vG+UdgmsVIg7w20RidVpEybp
mAYk791dsurLFke/L9nMMXKSiQTC9siWLvdlJYVvlPij4wzFZ4GH51cxCw3qac0SV4FtEndBPEbu
tsQK7jTWtGVYfV/K9Us1aqc+GaPVmGe/ncdDWYw3zcgCzKy4iLQy/7I05h3Pez8b5saqr8uz4Jhb
WnVD1XXbF9nD3OOkkdP6a8c6vs1S/qNprI5d2y+h0ot7Om33xtxFo57uheWGla4zLwupRqsmfsNW
DEczRjAwpre42TwrCZ+6mPdFAfpubZGmlDNz54r21lfq3uJrmFgaWznmZ6G6e0SwDwxalMFkVoe5
Zx7cKDbo0fzVK/TbOceKh/4aehEqlCGzRYey6XE2Llv7Oe3qVytHPO7W4ks7K7dWAa5E6x/MNmXG
c9X2kk5kSra4oc8rXtU1v6TxDM9swCG1D+dSPKkp1q5EsVFtGxdDE4jAlkXfjzgWXJK42TVDFged
m5mbrLqqyBZ6XTrYB5nMb1gzOwf8wIoDsKGRMCt+ta6RhaUQQcE5C+2xkb4Yk35TLvOXKlXBuq/x
WSdtsSZV3XRtzN7Ad1R6SNlE490kNBAit3UOiZt6x7bXMjI8o3ZeKIjBOkvyDP/tQd7AMzy2K3Ec
fEAEbvaQRZQaxKvZLcPtjJ/XQcmz7OzhWkQlATumpELdVxr2ljpLtocYZ0eDjn28T2NRPJttLt+Y
3mwhPlN3YZHX5bfMtsjWiavNmD1fXG291b4Tm5lQThHFu21PDKWDOKcho47h7K3JRPxFT7dSe/p5
lJ7SyXQ2Bm8G4ke+AXjB6U1oYsZa6PTdxhqpJCdUMzLmwjLssneTAxjW7MfvZlFQeaBJRc3CH8ds
zxsMiAYbiupjHbay6dg0LOugy+peq+yJloYSpePybMb1oQVV5o+qemuPa7HRHVEGVdw+l+l4Kyf9
iVYoZoKC/j9OuHnYakm3r9duCVvL/d4lrUZirqIbwhnwcWwm5+Ca+f2w2ns39oxobI04MMD++aO5
3uliFeANpubQTVgclAtSqFr7Mg1uH8hWXFl9dNpMtbizeKOOAxSxyiwC18TZLjRGfZcCLf7gPZbg
cRHObnwpgKs6NUWLHvBaOqSDz+mzm9IS/VQSR81ofe1d7es4zWXQ0VPcTCLT/C4fnpNm/O6pA64x
Hq0U29pMZpKxjo3bdJQiasqeVlCpfreLrNopMPt806E/5xQ4ndJD2kzuihiiLI/dMIXJKO194+Rf
lIZmRFHqhIrDpVOksTVRgkVr3967sUbKbd0PttPdJLMzh10826euwdw4Hihvg1EffLZP4+DWTuDI
pAnpQaeHYcrMaNXaZucVhO20zymmxyShjt1UQZe4z5qX95daFNY5HbJjD6V349TJTovnm9xkGeL8
eiliEowuLzZV02/oXGb+VBgdFSA6uIWe30gVQSuAMN3PnaXGrB7XyJGG/SbFVC4oGIzjq1uyfelS
tFZtoCwKaYEfl9PJKs2HaZ3szWzJu9ZgYkR11Oe+zyE+JMLkX026zyb9mzFTxmgqOP6IlBa9Ls9q
YiL8Mrwy0EwSFWcxyG4qxamp4pLYIXGUOXVP43kyxFxWWFoKzfhYdRG3YdzSvfdRWDfT3mhGpzjO
82ovvmj7EhSyaWhdoFlTAV7ZVTTthPF7qghKFS2dqC5RlDyyek92IXX07lsuwOvz2vr1JaVUN9/h
tKkJP6MYKbf8pbTOA/lnsyld7OFuOd/j7qZTmuXHCoyt29BqF9TrK/AkOwDbHULnGG6H7s+0Spqg
StoGuaLVKdqJ6Q8CQntx0i+41CXGZWCAT9zrNMWIpln3RXaarawZ76cu9ghcE73NwTS6Vn2okxQg
sEe7m+K95Y02dgztpG4bW+3oNRdrA944ofa6XCT+KF0Yxw0lLYYD+yHM3ZxswfemSQMf0g1yNl/r
Vq7qwVu01SCsmU0NdrvNer/JGJ5gHctKsX1NAYYptTybkDu73i3TFO4Fmv7b3Fq3bodPvTlNdlDa
dbYdil7iOGAyC5KLdtdj+ZqznMbkKxRqcasUmEXhYDGsaAxUztJArTV3z6DH/To51mOVFK9J50R2
nlIA1+JAr0YIpIVx68rq3YDxozCBU/k5M4V3NM6bQ6K4wg3YDcf12cxG1/0BM1S/Xn+yj17dP0kx
gJ1u00hJ4u+pOWrbqnS2Xt5t4ZUENOtPi5UxiJlraE3yBv9yG0OEeM2oOjp6RPMCwe3EX9b5sO61
Cvpy13qM/TjD/Nyu1k50c3OMB53kjbD3KKsFPYw368fKStPQuT6k2qoNSt/dtlMMIHWzB6PWEG+1
4l5S3avIkdqDFMR4ZEczG9wKhbbQAeoqCfuorYurdJsvRA6O9hT3DvvxrNvn0lTNkOrlwihDjiho
6syXZR6ZX5frixiK94agIxzmbgteJt45os2DZMAII1ut/KUW3ruOX+B+bEYmMbviaqj3mM7ZfJyo
fN21rXvFrThdlGfq13oAcZalPaeMoVCP7pCARzkJWu0Dd26+OS4JrbeukTnTJ5/Tfh8PuFHXzK6R
VLU0ItrlQNPO2EH4GUNv0cXG1CCFl0lpEyU4r2OakynX/XyXaLHt21aVBNjg5pSPY8QImFyeXae7
N2tXMKpsFOCgVvuOmT5vh9ezE9Jcab/HEgyszLC/8FprpjfTa7t+Ysar63pyiZxObdrpiW9w9z7n
rMKkfFvv+dqpu7ruMWOY5r2lcUBxfwX5I+V64+qLGtSFZ8FYVnRfxsyh2uSffcbR1uj5A5zyOajc
2d3Qhn1Y56o6e0VMW9driQavXKvQqvL5uTGNimCGGakDDe9xYdKCZ+9TFl1gWbne+o3xMP2tBG3V
3A0eyaFOVV+L6lKbmRZYmryHBp6qByuvxNs6edQD/YkbPZklE9yBUpovRaZldBgb8cRkm3Vk6BHX
FIMG57h2h/W6ZflDHxdn0xU17bD6VDIuGLQqNRfhiT6U1+BG65V1R8yRP+eFwGZ1TuVB7+P5wAZG
YO3GcGs7wTrY1HEn06AbNaIubJ8F1Anwe8yCDyM+1iR9NYK90fI2UJDrUwcAtjFbeZiTxrxXLLs/
uGOl40+n2LdeNaOEtq0cz7a0vk9F/V3vEv3MR1xD/CqVu6ao7himFfuuU8wH2iJXs6APq8uvoPH8
ZE8WW+Fqmndi1MYpzLRYCVc7yWOmbdJ1OLp28tUomyc6j2O4ZOhzW1XZ5zEpsp5BhYaoHJgLtSnO
4Z3bGspH3TJj0HhO0C/NNoeIHMztKvfsEJFlMUfk8pFsKiVfRhZ5YYbgKTVOZrs4J0A5J4/enlpq
WzpfwtdNeRTmoO91Q0EmqHo63E0ZrW7Bs5eyz25xMpwI52v6kUOKgSceYKHFgMCTLgbnktiV05MY
9kPQ5B3AAFcfYBoXi9+neve05sUz1r8c3mP7TgI03DOCx5RDIx9Stt2Vuat5/sDg8JECURaN9Fvo
1N8nFfLvuPMc4m/5SAia+5XKPtGOBUjmUbysXuVRni3lIe5VXo020BOXdn3NLmQnMc/yl9kb8lNi
WRYADOk8GYVtnktplRGDDIx7e/omZw5o8ap1cy3lc23qW24OWLse7WZTMV87nJy0rc1I15S3UXVt
Jr8Vd6/PmXpxx8Xkq2OFxRpzKrKDaMo8l+r3uWXvDKYDsLkYliHQ1kK7rM3wtbBaeYY0VWzLvF82
5ZiYR5qR/cWYWxNzn/q9Zj2GYsyKY9sxtupjJv9hpxmTQu1GDrjoUDZfdL40r32QU8M4G02LXdVO
J0dxQs2b0l1lMNBhDKtGMI6PUGPA6afH2RP/eIxm2E3U0mjomfyh9X7wRm030pLTlwG+Q39FWzMR
0efag5cMF6cSp0pn7nUtIG6LKmHA1uysIixNZ9wkqyeguODgvvQ5c/tMKoVd3dJNTaQW2mnc+G3m
xru+M8VupPDG/TL4lXnLc6UNGMk6wC5znhKuEHh45Tn6uDm/V3qchIZiob8FSsSz5tgfJBxjqVm3
TTUVx7K26GnRMc/iqj8qhQSPaYsdrbo5TPF19puGQqVRqHC9CvdLmapIGWblu6EtD6sY9WCg/L4p
uukkZa5EymStDS4RpIdMwn9ci897uTofWj5c+Rv2hMiFUAHfpXXd1zyscwxDiAzkf2wMfvroBpRS
/3b+Jvp/i6jKoJVq6v/9ywT8//n1j/0//5x8NFcg1i9/wMwiG5a78aNb7j/6sRz+H8/0+l/+V//y
D6Lx4yI+/v1/fW9oFF1/WsKv9WfBk8UE+b8eiAcz0VRvv07EX/+PPybibfsfmKNeR87xtQfzdeUb
/DER72r/cHS8f0nYdctyf/7VHxIpzfoHBgEGLSrwYKqJyOU/BuLNf+hwoBBGuVfnbJgF/y2FlPVJ
lsE+4jmALlWEJQQLnvlJIm5Nerd4aVNF5DLDqXpu7oeT9Zrck2pF8fYqMl6j4kI1dz51excR4xqK
aLy0X7v7jgPzR/HY6uiKDxMoJopU4ZMMH04iIH5Bzn1Vkfd7LDeQujO+RR69Rqu/RMX7nx757T+n
9/+su/pEauImft4F0OifdwHT89ehfnrrNpszd1G+jhsRkqhsU+qvqq/f6rDCn/HI3iRhuq+O5v1v
Lo024U96gj8ujdOVickmUrefNIQ/6Ql6doZEo4wR6ds1mr/kRlC+uufq2dW2xZGByv3qsmmEa32p
fyN8/E+ujN0g13U0dFee+okxkLmUTdyxryLVU6MaNrqcna2W4tUyab+5y79cCg4p8j6skWxmGOE5
/vp8mZ0yaBNYWeS4YEZShVrYJlHzHQO+m79/nlf5xX/IM3icn650/U3+9DhtqWbm2nGlyaAQ9FDO
T3//8z9pY68X0HRbA4vJh3d1Bv10AXfMs6HqyCrNht7my9JPth4NNavnBUMbZi2YJm2syFLWuP1R
kUjYD3ZveWJf9GU/P4tStrbjO2uz9EdRKcPEaPHoOAQ7gzk9V15tGBuTdHO8/ftf/PqIf30wGjsI
prjsBp5qf8blqXOjCLr4eZRNT0t1a+coasV/05iWZ0M7BwoLbsoWC+uTxK2cjayaeq4xTnw1FsLB
/p8Hxr9GuX1S0V0fP/sgSl1NZyIMNuGv73d0hlynHplFsTW8Cw0BNN2mYogPMp4IJkH5LEAtzThE
QfP3D/D6kz89QK4M7/x6ZaK368r708pSO9tJJpUr2+fkfjnHt8Mhu5238uXvL/NzAf31OnAX2dZx
O/38WVpEKXmjexl4ia8UWE+IiAKw8GET4OGxTR69bQcS4zcX1f+zm4PXylagE9v8xMn96eZqz4n7
2ivzyIRp1VzAmO7iaD3kF3un7LX931/tp5vp51v0mFAxYOrDjrc+7TyKUpCEO0YWSZT+WIXdNJcO
WMjsf0DkiybYAmswb2LfCDof77Lf3Oxnle3PNYRYjK/AYOSPT/nXN+nEhRPrqBiidG8fWm52PjI3
unfDYTftlE1xdu6te4pnYxOQAwSKG+Qf+YfyTuXjYl+cvbdPQgZKjs7e+s2T+YTt+7m7ICz7/7/a
5+NUikSVa8+TQVrGrHbC+u53g7al3YQNwNT5RIC4IlJuqx4Qq9Jo+ftX8xMJ/ZdXc7WwQ3hNA/wz
4M6pmzk3YplF1P12RoSDR4SqJZA7d1NclFflNTsONzGOLhgb3MY3JAlHZc/A2ql5bG67Awbf/u8Y
T3/d0q+iP7YtS3fRZX5+XcwgCCrxYxoNfVOnZ3A13X2uOfn8GwjdX6/DGagRbGkoTU10ur8ui0Yp
41S3C3bIZsRjdin1kYo7y3T+zRn1162YjchCDsTJC97B+7T+ZK+3lZQtF7rOz1QjUDm+lWAEmf2b
1/mXcxfyMHRYDcvkqyb+s20nXGf6iIImCLZDWzRL4LAOTBAHRv27E17/y8Z8vRQG0Ah0iQchjf76
9FKt6uOhH5WN5aPHuAw3ytvwYB27m+JAxeGmuK037c36RM+v/qq+/cFU+Nfnwl9eHgk5ak3kcc5V
Pm9/kuoLYlNFlyXOTRE1iX18oJEDrqza65EAnCeC97//UD5fz8akmX/o7hPZ8L1+ins1O1v/L3Xn
0Zy30XbpvzI1e3yF0EiL+RbAk5gpkZRIbVASJSKHBrqRfv1csOcdS7RMjpezclllCw9Cp/u+zjnr
so2TBslfjxcN0qm3r/D63XEFTP82w1bbtfEg2Kbsn6Zk+rA27cklx/CljYPb6vSeiebfbkHwl7Ib
Adc1MRF+/chSUETcSY1yT6IyPB7+1xC4U/fOx/76KqS6sMdEgctWiSklePVdGJRaaRTDAS0GgYwO
rP0FUJR6xzzk71chUMLnHMISLf7uHlAYDh6cTlntbWl0V4VvJVRTqvb49iv521U8dsqsWpsymS/8
D3fQn15JWE3DqJa23oc0aiNS3jURV2TU//ur2LBIxBlxqMOi4NcX38l1nHtFY2ZOfANsfWB8x7bC
ouKd2eH1PMQ6b+K9gWEGtieE6Wy3+9PtqCkM08TuawIcWz+ybNnEq6inOK9N8c6lMFJ5fTUs+iwG
ChtDyo4M1s3/5aer+SXRkQj4aasnaXXtpI1vZzdAgmoJ8p2sOxB3BNd+Taaj4Ht0S5KqUZ8Q5LWh
SNN9teJzvqvq3jQPCMVWdEFo/Ebkt066xJ0/eS9q6ZwbtqgWupRKEUM9DtY3B61yRuctBVDynA7P
Ij+tg90SZN2BzKwVjQgeH1jiSo6yJHYL6GylwXeiPHP0ZvM+uvden1k6KvrAOqU1NCeNbCNUuxCs
f957eqGMUyo9AN5QoF8v/Nox7V2TFSTI2xWKiU+kfSVeXJdOON+RR7taYZRZmVYxYXv0e4KKKiO2
6fWs+SHl+GHIDCxHVkjT2wpQfz5aqwhvVp1P90EJ+xV12BvVUTYLfuI89tVXqdOeOlxQ9VNcJsnw
0dOpeyUTU9HK92vhx2PnW3id6WqwjjzMDEs3r0putAbNogxkNd2uQjBEm8IYqaK6Zjd+d9LO8dGH
TP611+mx2Y+TgOqgyuaBMBUrgvJiNeuDSxEKSd06tteYXIguJj3A/pxI0A2e46a8Rasn8wgBXTch
IOrrgf/aQwhjKTdn/vTzqSGYYiov23Wll9UFE4Zbi1olZVgHnE0J24A5rWXTUbLvNixvTVMaRdrs
UNh1XmNFXjh1X6SDyMUmmtA3+yg1K/+F9s3QxT6EKXoQegBmPBZDq6I0LNYpRn9uLHFJTS9lNjeS
23JVidpnPlQxbVZ/DNPi2E+d/FqA0eNVZ5GTsfeNcEEPYJNmHlnrMl+FQxtsNftQ0fyHcCDoDomR
vx8IAjV2YT/OT1mJeJLeHgYkO5IG2MIFRYuu1tHtvM+o21H8NslV33XNBGlW5DDhCHXr/iHtxnwr
W2tnvSQTEegXpUeXk/g+JwGdIdrqe6xikSmi6O8OrgUdt9Ro4CIk2R5ZqKLRgKthk0pG0+p89q2m
+WSJuvpuB7X71W9Nv9u1StdOrFyyxul+Gi3AU05R1AxprfWeU1j7gv/6a+3VRR8beDU86zz04TFo
+r/wbdGIX5tEWNHahnDSdam2jpM9mEgHZjfzz1QjggqXEcdwkR5UIcVPPieSYUmo4nlNpnwK3Xbm
8w670EDLEAzBg7TpsURSbU0o2ZVmc9rgVkVxndktMhdEmLvMxiigAz/faKTR1IT9wjleoZbpbgqX
XxqZk6rmY2rMfXY2pxyVo4YTyvNQQIPsTVkZd6ajoPSHLDfx8m19F1BlLZIqCteMZoQEqRtjFRYV
hr8OvZg4aZfS3kKe6fIURWA+lXZr2zyX2X+wp3x86twCb+bUEObeMOpypPfsVMeGTLzrwN/gvYFH
f+liFU28u6vUgwYe/YjxwmjxHL1QR7I2UVxJjLwvBhIXEAqzXvywZy0JAfIH/7pAvmDuHAN3IFA8
Oc932awN7APo07nZmczsIIfKy4uXkm2vubdLPPN3fG+sWtIOiba1RqveqBaXnmE7pzVQRp4MXbTA
QxQ7+oO0LZMazEnZ853bWMYHexinejeS9QJ80RruDzRVIjxDQZj1m8gd+jFNh1ztRrYdzb6C2Zl3
NKQHglH7GmENK5x1bQ+IiJFokX5IZucwgarhSpPBjsz0NS1APBeqo+dLNxIUkYe07eW6D1oK8kcq
ZnTEVQHcGQ8IJ4mJzxK2niKDtT7zsyQ5DmlXWjsibCpkE1mYf+nXPCz3oTDW+jqF7L6rGFFllE0S
DWIw9XqKixEoNZpbQMk4GDuLWWkdiIEs0nb4mmot3P2Mat650AuAH8IvmnExQs7gx0SjbaNhSdzZ
FQXhzjEacD3S7ZdkQiGqWT+HQxdasbGEMov9suvwyOlsixDSoOLKQUVL2bDGZLpCdZqXezlbXYY7
QWCNsaDxbux0gLwRcj/MB27dFo8QxrYbI/nKX2RhZN6ekY6kHcI+xdSjGQGHUR8xtU+IZ8EV0wDO
axnN4QdZsDPqW7TXRuQu2BtUWQGQMSWCEWkFxDcC8C7Jdw2G5sWcZUackMUER4d6mSaTjSCrR4qo
U5Y90bibjggkK6I5a+BPMiCciqk+o0Id6rB98vxCOegrLUJVl2TjwQztYn4wVrZ/wYQy8mF0tRL8
eVBa2FuxSoTjU6qdud2jZIKCyWDmNEnREo35QH77Y6vwiEWUk7bfE70SEOvpurPOs9kL1hhKwyTv
y/fsIuZQID60FKTu13DcAFwOgN+LsNEXYYDzemQUfFEQpo5hsxLU0w0dajDNDpOX72tXrt1x4nCK
yWayhDgz5j0ZKnOt83tgD4nEuUeauwucYSojZ0rF19pt/B8L+tyZS2eadmWXzg6oR88Gws/Qh7Zy
++NJu+230F+xYujMbVsyWItp0aydFmYvonP5tOrBsvZVy9BF3Y5FCiaJ3mg8QR6seL8OFrEsGczB
F6P1taRvWqMD5IsrHpXomXlND61hLOa++DLOLfOPlCs7K+6k+zF6Hanb6wSjd1KVaOdYAseCW5qu
+eKN9iAjfxJo+gaKoGlMiKF66munhvowhhp5g7D1p8omK51uu7MKmqNWf1ew0Fp7zyzGu2TWoblP
hEAr6a3Mcz7Vtq8iT7bB4Q+5YDBU+fK9MGcw2sEwO2SRYVCBY6NVnwPIqrwdDpo6zdceHcEaOwyp
M90XKCmZWN3PNHlzjfpLZVdS1UsY+324flz8tMFZdbK8743KkIBgcdLHbqn6JlaFm3xsqxmkoUgm
/x5acIHidoL8QEYodjBiyBv7RHAhLi+Ikan1Xsow019GyQP50GjTf1mpCGT7wfHolVeTqvURYxXL
ApCeHOwCmCucfTs54jLEZ4fVuzdddA2ZS4vbpKzwECJ8WY+OkbqPpVYch812yLJD23uQ6hoWb0LQ
sQZLJAZ/vq3QpGwddyGfU3Jl1a4zZgJoXSIAXgBGUdTMPeDj3psSt4/MohgvteUWIWqFmvrrVLlM
cTgqqwsUu8EFH/uY7yyvAI4cV3RQhwmrnXDvVk7xkgRd74EjNsm+zZFgQzOzGcIcnE3MYi31J48k
eus2XwqjTE8YpfTyRcncWB6oYjsEh7MxMs91iJyNPrwMhkPudG75cXXUOO1WNv/T0bC9VZ9kO2Ms
wTmn84BbQa+uxsYMumu0G4Sqj0ojchgyZU/H0ptGJ0IzOz1mOSX5PQQZ7QPV9pA2sg8cWKqSERgD
nJjsFybkhXGZl37+ITB69o6bM8Em5bQWtFZ1AipiO2n2TCk3+AGlxsqUzm1mHQ1Zl+KT8psEByVf
mE+Cn5tCQ5E/eOVIznvnlO9zMcRLmFYGSrnB5gvY5FnzZZ6Uc+jCCjXe5UphiY15VdRjuEdvZghv
V1huacF5Y7wS7ksvX76N9gxYuiq9flF9KjYlqNMdSw46gF15KY0resRugJ/DlPRkKmkX3/3WYrVH
/BIohMz4nuv8KEbMVS47jBmmM2NgGoG4SdfijhXWoHhVrVV6hPas05txHJ3pZIiVOZudPkYKvXY9
2AmCnaZzP9sI8DIFsjgXA334o48YjylIJGHF3JqE9ypAX/eIf87yaBBWEB6TqfHX87kxzOdwKXIJ
smVO08lLADjjoXL7ETIOTYF7LNaUvEVJ6yY76Hq12v2g5sX6QNVr9K9trKCwr4BQnmNT9cKAvxnT
agdOimFhUZuw+oivah9L+VoMP+y0bOAGe3Y7502CFOy8sFYr38Gqa3Ejyrkm1q7AaPROun5/PbvV
HHwwrE4DaA2GW4I3Y2fnnpGuoL2n3OTd7NYJG64oYUuqrgZTMxFLRzvmrp/wUwQcM8wSCcCk7D3V
gbCMSq+R3qGyG5He9iTLoLbhw572FcZPAZHQ4OOoWRrgyGK1DcLodYv6gd7GwohyhhbM0rP6gSc7
lwmnv66B2C6WZdwrHhVojKmdMLLLphs+roGADXIDlQfnZo8rSezVRoupAIz1XcOffES6H9zOGtOR
Yw1++OwSlK7P3ZGCyIe2cKbPMgVFODJJkA2G5yDRB8tAnO2VNtvR3Et/JkDMcFU6PdnTItJTOdrt
tG9qLVNcfxLL+qjKvPlSt3YO6ANR/GLlqLbPxcqx6RpWFbrc5/1ie4b9Fbrzvk+tmxGQbT0b6x4t
C+N7KH3WWXdGwYjQioellIufvNfooN1N7NSwtbLS6sWqcqM9l12CcRSo1NRNF+1q5Ab6cYEaOjNH
Vt90oUZy7Tm9gnowBr4+1WZpuremIHNvcKGz0gsADVjtCo4siIVGMRFQO8fIJ5ImMu4xytdaJ+eO
jVYBHsxkxay6ZPwmEo+9Se4EnxJjyZ0dgvzxwRxcf7wzirYBEVwm40eXcJA+rKEcnvERNjiKN8t6
XgW5UR6dVK93bTd2MhZFlv5QpgAAFUZdOd/roR2TT/1U1I+LzLJ8t655dxXmK56GCCgp6pOFygFG
UFX4HixqLs5qs8lf7GGVRtxknds+2i0mYjs3SP3moq174wmqpQjPZtk2XeSuXT1yRMm1d9HoGbTd
tXT5IBocuuISJW5/S0Eoe6jcKm3PrdKvyrOmVoUBbDQGn2Wzys9jl6gRp6ICdxzlmhKpcyDA+keg
O4TYppjBfMaJ/aiHVAfAmSmrvlGjx9Jr991kxdDlHC6W2Z4vq5r5JMqKCuerikWHexvK0Wfv31oP
2UZmYuWSl2hSUrYAGQZw6oogKa9B5aGa/NYM+8Y+hxlXw+VocEZBEOLJML3sDNF+w6wPtxVbdWDP
NcrYAdlAB9uibH9tDi0GIh9qjhEwo367OAeRr4UbUxOvi3gEAjb2Uk6BpBI0Liw0rRT2Vdlki3WR
p5xhn9m2leEJgVWQxv3YjeoSxXtzqysElTEWHh4HvNXTuGPppW+ehz71bj3PrpNjoYiGZk9iWy+U
YxCesiKq/oiPCyRaAQ9g7lYdIq9zWH0VM4GD4V6n8JyLa+nMBPlJjaY6cxJpnBQ70QyTQLYxUbpM
Y7EL/MQkbJ4D6e1itz2emzozezcaDazJnny0xvcLVgvFaUwNzlwLQxW12OKaw7mfqmTCzK3DFLay
Fw8BMscFBEBdyhicbazsdn6RTi3KCDf8MqhgA4UNthsETWvn05QV65OHTPJxGitcZgK/sIDLzYUB
ZqSFMZ0KtM7kFJCFWN0uqJUZAQ7+tUBHZDNVGMaBVJVFGsY8dGSMieFBRVaUMcyzlMOVE81KBs9t
iOozSmWdXtk5yrFoSBprgRS0VXFa8DO8TXrD/5KsWfIROX6SXAjwunmX0Fs5rpmBSEmAzvW70imD
IOKIMzTHniP9OQF2Mwkmpcpu81HiNeWOzXqepWFn7DIPIRxeATOn6I5nLaK6GqjyzVCb94gKoTYF
KCI0oTcMX9JmcO/E6K93SV2u/HAS0IbYDgdr5jw4jV870c2ofwHRd0hOzDEa63w4s2QlqngFtJr2
VtJiHegb5pOT8O72g+0ieejGmRV59A3+onwZlXfA5HEayWOthi3gURZ9ZAeLdev4jQS6LCTL5LDI
7m6SbfChT7P6Zm4o7Ue9MstH/ITNme97biQV5WwAjcsS/7ZzChRbs4M9Ti99NDdtZizfm8pDm91M
qXdVapNDgO+uVPr8xvPwy02Uexy9OsPLpNDQ70MNcBGHXt/fTu7I4j5L4LMB08eXPK05YhGanBoE
LS8YfgE9bjLY0gyouwY0OM6S3gzcvZuphmN/Rt2AU1JKwWboLBKOOV6F4I6LxOmPv5yZZWjwnI2p
QYlLVw84A2EQA4Zu9kuHVb2HgxBQe5hxvJBpEYClNhXGFh6ZXUGZTV+s2rGyWDZtehJr65G3A6J+
1yaejzgFCghZmeDlBt4kX/zUYNIrmrVRKMgSahG2UumPYhTDMzJ/BB21zvIXz2kXitfWVD+oLpyf
ZGbWN6Gs5u6A34e6me0GcyfWp+FH0zvG06gnSeRXW6C7qTCd/NDSCnhwu80UBZ4bprO39YpPfmho
pgdvcs0I6DNbLrxkaR8VhVgTorYyz/MykZCOVcJx3E6S4FlOAm1xnufrhQcPW0YoycPzykHBjmJ3
20KpZl3EngWb3cfq6PCRAh4F3YBs7C/egB6FI21jYfvhEfwbixJ0M67Svn0elrIhMqJrMQmD2JQL
ej0qYJHveZI84GAZuwj2v/lWTW14RlLOWMRewHRNdtZcJXtcS5sPS27WPaO7Ze/ccwAnizid2FSz
3flDd8i8eh62Y31n+5Q1dOGx4Esz8++xbpvutbbBaPu0cPeazaa1w5SPw6Oj6hALQ4zkvmeEjO4M
6RPRyBv+muU2JUJ2fcUdcSr2vnKkOPf6ND1INO4ajTCNI2y1wgTnjMSbPvts6RDHIly8qYMgfFIU
Jl66ZBpORJU74J+pwmXANvF52I6cezs7pJ6H+MMJu+kGKFrcr9lY3VB+Sy6VuzQu8tlq/GILSkkH
n1XyfEVy9N018wqFaS6c9kIUHZPM2hbrfR8o8yJtAuvKmMxOxYZRrd+NLGAQUbkdHtN11k+tngJq
ZpDOX8NyxlHL7n2aJLlwi0tO+RWUFYXnlNghTMfiIlyHrxhnCgat78wvCJdN/rZCzw8zwiOAGTpe
OjZXM/wm1MjAY9z1XTwzRa67tRvaL8LIqzW2psQZ0VBmmcUEOPl3juZsy6rW6auaPHekJxWbicgc
8SZkcx1gKKbJFzur5qFhbz329ffAlP4nfF5DKIFxqe9zc2geyI+1UIaLuR52GPv5WHritTTGczLU
2a4RCjvHoswTgOd+cCPR5U4bZVUTfoHpxp7DCBLKHA7CrI9Y33bfUvZPXUQZZKteGEXzY3X6+cFf
wv7RneaGkSmyH5QvmeISuq/tbgxFf1mYa/Nc09ZtIpRRKC6xJXHOCmssJPqFJn8oskGbsdna/keR
FhyP8zXBgQm7OEZjagaVdcBpDnVi702bUVeArGTfSctl85uzR4h1J8T3JbXVGvtdWH9fqYIwVicf
AU7ZFSmreZA15Av3mcNQSsrh2RfebPP7xvbKr0gmj2yq+4D05ZpiRmNbOWBzkoPtGFha9vtChA07
nJK13PCwq9qvnj3eTtJiV1QqC6mI6uvwg88J/WE1O/hrBlHyDf9BBT/PRhgBBKUrjm22MBELN+6T
sLdNGcuZ9jZCenKjifbrYGNwiQHKp3Y2AhUHnNrwg2wF3oZSb2PWEZT49palE9IRkdbXu1lPuRm1
lBe45yR3613FQ1RRjgPbEuNtYiPxrROU0DNWQwvfCw55CFjNRJ/UmthDHAiOI1fM/riCvd1x3RLX
f2G7Nr7TpxUOARV6OFa+ogdSml6uVctq3/nBfi6PReGerfJGWMX5IB48qzjCih9o9++xWMaOAfNB
d8BB8II63bVlo+0U1w7VQNrTOEnogzueYbYb9WI+q4Or1Sjfaaf+rhEd0lh3LItqAuncv/ZSx6qi
AmLQiM5sVz4YdMCusQpe//VVHJOGt7Cw3PDhtF5xKjJQoxVq/O1WlNOPwCQ+UjPDOLz98F9zDj4F
sy3Jl3Ksi532a+ymGHxhI1kp9q6q1ntz6scrqhP+WcAGcx+U7vQvMZ8/rrdRhFt+hHDc131oRd2G
fVax73A92BFmz9YVIO6dT+q3dwVvyf8JErPlUPzS7db0eyGABAJiZYKU2Qasvsu2VVClOXXwsO9A
A9sX+jO3RR/fsrgpsG4+DLIvfr0eOsPK9UsHpfs2r81CXJuTxwaegwOHbuOmyar38sFeDxouGW7f
BbnxXE+Yr26xyG20yfT1dm2bJ6fWqKlvq8HdOWbTvHN3f78U3yHcrckyFXjCe4VEGMO6eN6sSRHC
OSEWsqPtn1LrmsfqvRf3emgFWxbJhqrYNhkifCO/PkgmL29R3O7OSDKKcVmPoXgvLQ5Jb3/2v7uO
gL7nc2QA+PYrvKdanDYNkxwT6clxTi4y5bhF5PgOF/P3z8IhzECQ8O2AK0Gv/no33TLQF4cz2tF4
cD4yrfts3gy7PpRZVn7R+PZSV9ez+c7X//ebcwKEQiH6BAt9wOvg0qIKLPxsqVE1XtsdqNFYZ9Lt
ssO/fYQgdNDkZMGAGIXeq0eYFyw1Pv41uwy76HM3F4CRU/9v54s/gLZtCnRCEBmm3F8foTuTalGF
hdiNMDuc51HYVAWuuG/fy+v5gqtAH6LWRu2BMsN2fr1Krjg6adU5Ow9TeBomiXVAGYBljZO6u9rM
5e3b1/vNGwp5aug2iBi0/dfArztJd6LyiQNSZelDb4TjR38Tpb19lb9/fohPNhowBLplhd1+xU/M
z9oCg1PhdKjlevZN7vrOUbtyuE8wSrtdSzpQWRCwOXz7qn+fLTZylanCB6Fmgn/1LEO9hulYZQ5z
obVGYUp1FktWXCjGbvnzUpuqCNnQ7Z8zLDoi/v257ZYeZwj16l//+/8xx+P/WwHTNmn8s4Dp8LUq
cYL7/j/Ohu0fw8/Sp+3//Cvaw2e/ApEBtQ/X+JOQybP+ywFbCEOHrcZmq8f/9Z+sJ5esJ4vTCeeT
0DdBTBl9Q6tV9r/+p+Ha/4WzGLOMw18Jj88U+h8V1y8v7q8X+YsG6NcRaNgWWpjtEq/2A32uq2TE
KuJUzu7NnNEzom6F5sjNncOseueLOZTGg88h9jEvuzJuc8xr6TV7mIHOC03MBanSuhk0UVX+hMJO
7n56nv/nl/7yy7ZJ+q+1/a9fto2un0ZPZhTmOGC8jytrVl/YYukuy7mnFU3iyRVdE0IE+9DdI7g2
CQZfqjvl4EBsZKQLmSkG50viAg/QAtqZZmUfYN7lDl9y6+i3wbyvoE4/vvNLt8Xxd7/01VbAbLWX
qbAsySag1u70Gt8Wg6JMi0sH1sAiu/AEvfxxzUpIM9x1sXoY2nfUJ68Slv56Ttt88NNzcoIhQQTa
lycTVOjg+d2EeVfq7gPp2nGfqRoHJNxUsmnqdp01jZRGkvyd5Xz7Sn53569muLbBKZ0kofK0YnhO
mAkOqh9SeJEzDgj0qafQ/Egpnuaj8v1/twH7635fzW9YLdBwseziRDRMfZhqjmYkPFRXWFp+f+eF
/tNtvVpaA+EZtblOmNtYaXaxdjLjWNS09xyQqe6uScZZE6AgTJHj+13dnOp1VCRArNcl5h2ha8y7
UDRAceXwjU6ZOLQ5QjrLsJJ3Xrq9Lb+/e/CvlmUqI20z4Ch9sjE3jQkrLPZUm4ZDhYDg5Kxmc47o
uTznrFbHfuJl9x5OFPvUotXYYtzF4E0HICf8J/Akzc7NybKvu1XPF47sljNzoE1RSkTeKOHV9dtP
9df16a/39mprWQ9Triq8QwAM5prCjCt381yMR7qxd29f4Q9NxN+fCmD6r0NBZ2VaiWJqT9VoVufE
5eCx0ATGya06rCRqvCxsfMOPxkDZY22WHp6CktRYU9MzZ219gBdasA3dWmjUqjDDHsvPCpvPU0rH
7uQXKLtHG6/+ZE3lkcaFsZ/ndjxCf2JNMGiLaLwlpocy7+sksQ+jWpsLMWp5NndzsetcbrmnNH4h
UgoGQ9l2+IGjd0XLeoV3bgCO0Ds3bz+L3z9tL3w1rxeLu9Jl8doTyRYYB3S5v8MDDUiiW/x3NqL/
MPN44asZWvbUIsJl5nH7+EHkMAi7kbk6Vo2+7tL6M837J6GyZjdhWh0FyNTfedHWNhB/96Jfzbid
kWhf9KI9lTk95AirBoG1irDEJzPNxh81xsiUdIrK9+gULaWg+mSFxyFUAKDSm13ztCr06H9uh37Z
Df2yVP3Tz3k1BXdzgAVs6/Kwu9q5nFbKkBSNMGyi4+RHRLWcN0Fa7fF7xM1P01s2rLKMq0HioStw
W3r7lVu/nxS81/vNsUFaVZtWe0rDND81W35oOS49h8XkQTokzuRNLfeLqYwN/Av2KzXoYxCs7wW4
/n4v8bf8RpeCg4F3ZHXCagWy2TQoFrUYyNP9rnZoJNL92zf6T9/29hp+WvGSJWBkjeR9jMVcHwcO
xyz2odyZlrx/+wq/7uD/M1chI//1Cvjch2vSheUJrJ30L5sUxqI0Qt6gpc/knyjwYn1++2L/NI78
VzOjbppsreWagrkNzmHB0uUDtWSDhYdZp7S8YWcHTnZmiO4FxqPfeXPRvDOS/tAf/GYkvRat+v4S
LItUxjHHRvB86AyHIm+wPi2+61x1FhJT1+lwbjIytz8mnZ3OPOaxbiIHmOGbiaUP7AEPPt0RXhte
g2wTl9K7iz6BntUHA5fkk1Pn1lZSD7tvdL7qR5FnWEpqM6PEb1N3jGQj536Xi2WmnTF1y41UXqiO
bz/eP9V7v7nH8NXzredCI7gMmlPgmct3zqANhVru/Nxz0TEcaG/SfCsHEibw4MFKraKejV+/BuKL
YI6qrcTrzaBLXe/BGZVXhTfx8eWKwns1BuXVXPVeGVnFYj67tkq+yjqx9M5E2vBULoN+AtogCjpT
7cHVECq472WY1rsua9XmpIS/+tJkYUl2Ru7fYgnTk90dYjCMZ69PZBwcwdVAx+DaSVDl7ddKh2fV
gt96TECMse6rOqFxYRI9AWnMDvjoNUS27nLH0beEI0C7TX5DwJsb0D9y6F9f4AxdYZnn1XRomsE2
Pi+iL1/Qy9X4DNMSqy9hZNMnl23bBRzgvOVjNNbe9WbhxAUoOoid09thpIup8HDPBn8B4W+QOM2Y
BB/trPXuHb2ZWC1Nu74YSWE8T0VOyygxAvckl8b5IIMVH1VId3HZF154vwzU9vaWSPKOiy5NskvH
2obebzW9izDBFx8HWxDbQYZrvwe87N3LZaXDZij+0G4zwo6q88pcUUo0c74V/D3pj7Fl6+JrYRLf
5+R1eVMOY3cmkcgc3dQmJEX1Lm8eM2oMYcaqyxZKhmLKT8MygN1gSYKkBCjTPa5lYz16JihZNCFX
KHEK9cob4l9C4zxT7vCj9dzqZSq6ECtOv6NHQct9zx6s3VuBOw4xbUe8uWWjkjFOXF2XsdXPwX0d
rLxlC4/sjw0RH3XkdnZA9RL760djzan09YMA3IJkxL3HB1l/nOqcTh05gMLaiw5QKsrs1KhP4Zw5
j8XijScnKHsiOIriK8Eb3nMtDBq4Om2X5kEq03sOiYIxDluLBYgQIC/94OVOI2OrM0gEKvFoo/wC
0/9R1HX9KbXbJo3XiuyHUymh4mPHUuYB+6VGEBo4EOxjpIY+5FO/EoM0eDiPzW1+ObhLSGcDr7U+
yrt8THZeMPFkiOvTHwiXYEsGVwrPH+SDfaeFYae7XFGZjKwFP0Vi8LxdTTs78vqQLMS+hTB3sJu1
qLCpKOhR1gUFh1NsFqEywsWVWE6Hq9dgkj6rO9m5eN+6YsFkz9S0FCcyO47wOxo2KQsVBl981zEZ
A3zslUpfsFLqCJqjU+bGqUWntW/LFEssvcqTERJVNA84RN5MyvLucBXTj71pdGqPxw7fIZ8ONkmz
w2bIM50CFVMGfz4QCvWtZazBFFe9f5fornkxnMF7DlLc3HabwuqHXBziJCyp6dqNkC8PhTHYNO6p
Kn1T46Cy2B2c5kebiuIBMJiefmouUFCVmGcRWY7YdP+Wbr5KbO6vNQW9zX+NBDCj18i3ckQFw5bE
pHD+J7jLNRKLGEv7GoUJAsjOw1URy84XpCHkGBCYDLXgducpJqj3yqphjuaill99PieI2hqPv5Pd
4nRQTplTEYYSOE/joGfitYCqJoyczqRKepJFCkt2p2CuWuz3l2I+KcRtdpzg0vWtDPsON++hWNa9
DTdzmQzrRIoFiObHBHyAWVN1T6blL/W5iXn6FRDMeiZ1pvzI6fz2kxgKXrwOl+ASh2cMtMteHkRg
THRe0yS/tqBzd7xIeXLlNHvRhJGjpte2FpFVQU2hk6qYKNSSnxAVKZzk5jD84bZmnuzrajKf67SS
aL1F7sKIhbP+JjkRNAdavkQmoCZL69gTRnW1hK0C4PFofaKD6woIDD9jsUyhPCajE09mqOqvYzUx
21Z0+jaSUyJo8sqS73kYxyRhDmfOjHMZ4lpsZpl7Gc6Ccfj2EvgPG6bX7hdycrSru579qVrwxG6c
9Ix+P5ZxK+nGb19iO/H/Zo31X50FZl0Ptazb9kTYE8EmimSwFKLz9Pbf/qpV+X83ZP6rDT98IPaR
vk3OHbaHe6spzSPbCRFpomvANNrhDqAPCzMbwoqyA24KieOd/2/2zmQ5biTLov/S60Ya4BgcWPQm
IhADB3GURHEDo0TJMc/z1/eBMquailIwLHPduzKVUghMDn/v3XtuV7M19MB3bhN4aBvX7pBqWIWN
G2MIt9YcR5/KXiJ/Fi0j2rSJ9ril4hW3kK/skMwXleU2H/SaIdn753Fqiy6PKgWgzfhb2jndx90Q
X+kz2H07Rj6Ko4VgsXky/AarD2+b1xwqtqG7dFFYG2Uvzuydf99VQ2/0685Wso3LEreK9vYU6zdo
eYLrcSjjJ60CzAaZvtlEylR7rcvDRbg8nakVf86Sf/d8mL8eF8h42oedFe0DHEKvqHJbexvBrTZC
OZRXnZmRT8TsmHQOcjaGj6BImxdcwBX9yA7Xzs4pE/QXs9dID3zMiD2YFJZorSP44Q+CHlSwFdfl
ynDsfvLHJlWPWpopCvswLTzfCXvni9aO/WW6pFhQpJsBCwjCvzN39tR1PapJcquMSfxkCxJ2o2DX
Ey6NojJt/W4ckG2MVWBTp4pSWYiBg/w1bOJCnXn3Tr3eR9XKXBc5tjPqBy93si+OGid/IrlwE5dx
ef3+g3uitHOPOisEAMsaBWfMzo3ExljLdlkO1zbUotfRnOSZi3jiRNyjpoWSc6QpTI77qMdCogjc
3NQkAa0Hh03m+ydy6g10jxYqso4cLV0IwCb5NFuYkcS1ka/BFrwwJO4CvuNEBEwE0nggtDvEXIML
TF9XIvh+5icsz/xv3oVj/YIstRb2rZ7ylrUFoL8JkryXh7dG0kZ3FRor5EFh/RH3RUdrg2SruMrs
O8KNcdw2rKmk9WZniqPlrH/3U5Y78aaUzmsV8WC2yV5j24wSX0d+q9sDQeaFtgYxG/vSm/p/1pNy
j9YeumEyiVtV7DHzwb5xiIcozELzzToo7t+/tqeeoKNlBihkIcfaXJqMsQB7mORsdpKeMTPyofcP
ceJL5x696eXkzX1Ck5uu4iiICm0wryEv+lt4sn9/6Nyjd9kNSIzKJIGuVWXXa+l5j8STe5dNOpAl
OqnhzGtwYrlyj0rivB/cvKK635MihDWr1YcPqdKuFQnsVxk41PUw8Xo7He4tpw/OKY7ME4/b8UA+
H7MRkWte7LNArz5BwuCEHC2mMoEYOz9FpoP41CCplqKX0CISItKgMFcYVknxQQmekHhVL/IoTKI/
crcocC5QCK8ap6+1XVyQ1MeGbimotYm1eM5TVnzTrordVGbDbZmN/ZMcMSwBDM31gxDMKjaBtEJo
S6ACyp2ekLu6llqF0AJ9cX1nYFZVq8yqW3s9tk1/FwVd8imfMqZOVl4V51RHJ66Mc7T04XRimpUm
8T5AM0q48Fxuy6adr8wUQXUcJfETSkp15iFb/tHfvPXO8iPevPWOgTivcDHQJ2L+bprt3TwbDeVL
/IH8FWPXuEP6bGETPvPGnFpznaPdm+7ERMa7jKhQPF8Zbtfd6UWmc0AXtamIQCI2obdNveQlmCXx
YXairzq+1rfvv7EnFoVj/h7JIGkJQjjZWw2dLLI6s42Bm+sgsjQ6M5A5dYijpa1m5OKi/g33jOK6
QxAJHYVsVFxyrPnMV/7UE3K0tM1unmQl7nYyKXGgqqEizKeyk6uyJsoXtTx+eVAO3/7ZJTta5HLP
c6ncXbWndkR7OOjOYcFqrodRl/77hzixpXCOVrpQkmE6UwLtMxpOt8RgamSwYHNo8U3sMOCce/qs
U0/70VrntZU94obEpxM4+SWyS3NNolKwMQrL2uaaqV13uLMuML7dGLz4t9LJMl8aRfmpy4XxUgwZ
st7Q+J5TYqxw7RBK2+qPaohJOF45ZFTu07CC56GSz3MUOdu5RWxGkQwAWdPG1dSpZKvV7Q5OKB2p
MiPjAUkPfY8+ucFO843YoIkKFypQbGvenpQtoHcwiCGwsQEaHfJnc26vHyQ1n2MYIZdJR+JS0wgH
qHTwLFsSHyH9tmcetFOvq3202SNUsEDJIKgC3IUREOcFQTZt7aydtHA2VcrUAHS5vidYItj2wCO+
qKbqyGckn/n9Z+PEs36sUiwwWHizaah9Qx778+JlephFhbsKb+K6J9+xXAFo6L+/f7SfMqPfrIfH
oDBZYaxqJ2y9aSv1a+k0hW8G+YxSsa4PwyjCXes0gqqxIVNN9pBjRnqCmVis+5ETYDIH5R1qHob/
pF53dq1vLUIN/Caz5mesFO4yIow3tiCRgzI8W/UTiRbv//hTl+pobfV69P2EP6q9HMfGN0WuowvM
pw+Yzj+3URLdzSkNjvePdfLJWJa/Nx+OaSJLM1ssb6hI871lTgQiE/f2VfZTfxn1UX/RO0lzGaZh
+DAkGTncYdxsqohgrvd/wYnNl320zsbwHyJNbznbVnMgp0OihmCin9kVnZrEHKMZqwbyglCMLJTx
l8R8X8xD7QMqaNbeOMrLkrwDX2RzfKjtCmwUwtAzJdZyDX/3EB4tubqBE7Iv2cboNtEmQPjyjZ7E
5BblOPjfv3onltyFtPz29tF0iq150sK9JDHpyQzEeK03wbfGnfN+Te/kXL/pCBf7712sfbTkwqxA
TuTIcJ9gPFhV3jjdmSReXw5120KXCcTOtVN9SyQu5uN4jO5yAcAkciK2fE4ZM8agt79qRm3ySd0x
LyYblXkjneCfXetjbTfZqWY7kfi1JzA2vgsE7WBjFikjE9v49P61PnE7f36N3rwq0eQWXYlXd9+G
ibdrNXgoIVavGwuQypl91YkPm3W0jSNvWx8BNHKIJsbXOBjocLTE2wo783YYRTBWKKPzmRmVZ454
6qSOFhstM6u5xLe05/a1a9wZBGmVdYNdt8zO7KSOqNT/fnas5dhvLpw5tqoHP0CHSmrhIy3YbNd7
tbhNa3w5kyJjfaqK/oHjVkQjRuFejGG1tpU7b2uZk2plGYlvyxE2lwfI0sqdjqAmnru6Hs+VTyde
JOtoGeq8qiUmQYson2y6uQOu1SmW07ZwmPLIaK527z9Ep45ztOcLnEoTUrF+18ZkM0zPpkvgUsY2
pJ0GIAXz6PvHOXVfj9YeL8vRiFV2RPe2mw9pP+KDCzzNr4c0O7P2nFi5raO1p2AaiB4VcULfD1hz
Ws+6bqt88v/ZCRwtOIbTjzlPfQ6oC3yPhVbZDwRfCHdiav+PDnEMYk2qAq9Tin4phgKBRwg/SFOS
yQJ17czn9cRdMJf3/M2Tj+O6c2uQHfs69NybkgCGtYe3+bYnkuvMXTjxQP0szN8cQgujGY6Il+0V
ybOfgkDHpDUmxsHRgV4hBW0P71+sE7sS82ih4KfXY5eY8R6dJQTw8oOKG/KboMxucNfjFCJn4f0j
nbpoy5+/OaPZ4cMyTJQRVs48QOREVsYSS6ahh96ZQ5ySG5lHr3urRA63po/3hJuT+KGNwYU+RhrI
rFzshoEcFHyB9pWgveBHidGuasMSF3XmStiD7tl9+ambZ/56qm5o0xbIKaPDokI8PuAgbdaGbRjP
QVWUC4Aqrg+9CDryauvuBdaC8YxJmJTvvrPMb+2kDRce8OnFfT65SONSyghXGTRQ3r8XP5/U3+xh
jhGhhRbZlPdodk2ITAloxIfJ6pjdE8BOemrttyPtVqSHiHqdwl03Jtwi5sgkiamOVOHUtvEZyAmb
NbcRdFXOtFdWnztluLvWJvutx5voo72cNxn0Kz9WMUzDJLysh+aq6qEqFjivSfkj++1PWKByPjvA
CnbA5wiSU/Uld7Da9a3mbaxIiQ8jwYdGfW6NOPFFPnZLkNcaixLT5J75v8A+OVKneDG6W72mWJzF
D9Idqd3r2juzcJOnxc3/3SU/WvlQaoaQE8N4T2425gyrK8iOqjJYjymbsHkz6p3a2aTleWTxatk1
rknw9PjcjdonbxVySRshSXEZGdfriC+tgY+55Is6xJhBa9v0Lhi+9Wtha9se7zDdqJxru9ZUOjxn
GHnkCgxeQN6a2xwWCBeTf3qwr2FPIBNGVXzxdqX1N8iazIcUCtptVzn2KxE7IQnuep8267aJnGvi
OcnsBh+JEzo2RXCDq9nGnap5w71itEq6YekUHeFp35iSkn+UTYH4kLcG4XyUXcwgxJxdSFOUcPvm
FnSLbSJWgjSIQj1ifDj6cDpARk2uTJdIKaaCmtTmlAQwMCA+KQ26iTvIzb47NHI2o7TJ14lGs/lS
93r04rYuQkqtqj3mEdgSJ37aHLzoRocPVM/uW4doKntivtoY3k2poJW780TAl1WHwCf7ydGYLDRS
XBXDAmUi7crqV4HXMI/n/KJXQhyNqyBWUP0csyNgDpFMvXWqInwRsm6YawYxUj07ytKQPDDLeLLb
SlykYV75GL+baqdnOa0KA7IxGJVhqA1IH0G1NzVOJxq6Qq5dPl3hbcZqYKzzoCNug175+L3AbU0A
U9hX97GMe0blrpcGi8jF+1YFxBgCePbSPeQTs9jkcPY6ooanTEOthd34A0799BXipP2UTlShuG9B
zAMcteJPLkBYguxEmHweotCWJMoveUdwbdyPbQHeZd3PqvwadxOvypykZIfVauoPBhz2bqUzTV+j
SajEFolOxyM9Q9BiuNYDC+GBHJ4mwyjURWT07sdSBNEPDelTtMubLEs2Eib3fgQrACaxzhnLWxMy
jJU1EDwOQNYGbumotoP5n0zDIxVHjoapiyCTU5FA9ZvzzBp3yQCZzzR7U/i4lC2LyGAZXQ9YpQ0q
tUG/G1QIubxwWncVEbH9UQEsjq7hyWKP0MtRNw/9PINUSiaV5n6Reai3qkbLv0at5VTrsWu950F6
28Cl770uSfC+xSEOWiAhY3bX6zyWa0X+4zp2mn4JTE+bqyEtp2RLV6v6MvWRemn0OSLVKMWwq5Ne
txZOo3sXPeM0EtVcyU8fGINeDJGBs9yk03HXSfKv9mzvmHy5cERSv6tLbiirt/XVi8Puo4YBfSTm
U5cXsTDGcZ3kuU7mntTjG6ewu6egq3qCDZ0azhvhixDQauU9qKjB8NuVzEMZbXt1fE+nudjlsWZ/
652p3PAswAvqggzqUptU0UeQa/KViNSEj3acjVwSr2mUHxErgkoahG+1bb1yVqzaQXmthpFIUFNL
mztl5+SGu/Q97PWceCQD1G7ddasWqwO8sHAGaKp3Q/IIGhQxGN2b7COSaM0C5BKSW24UVJokhFUE
Uw6LPqfBnnZDDBoiflACTrqJZRvsEMvVBCB6gT1vK5qJH9JsTEAQsIJEq8SbYZPZZa/hLkkb5GRd
CnF+MjUCoVMi7QuSjF3YenoAkiYYkXv3urxKzCFxwRdm7Sv8PNtbzYact1Pk6Yx5DHCgGLxwss4W
eCbCAnkavLanTw4g8bq3Gjda8e+5azEGal8HTSwuOpgZls+pIxsswzp99byeYPBswODW0HT8gs0f
lMCAVZ4rVPW9ezCxktqrrFnoajy+/SUgLAVCEz/yja7D/Fl5dTscMnMEWul6kX3HWw/5wgw9ctky
nmQYR8od1sWcd/VO0cX/atv9tZtVn5TuRPXGgCJxOYIA+05cZ8STgJhn5Rh5dGNl0vwWhBBpwR6X
sEtiR9gHhbxebk3ioYlNBFkKZpPUjrtyJPV6W+hL1xNau0XAOx/UVVh2fcBWp2Vu0OTJtPG8hSMA
bt2oVnRn9CcwfSLdt1lwU0WmvMngOz9GBdPGOSFscFWJ0uFRjFMPnQDNnwDtVW5dpUzbeNDLIbgF
VmxbgOFL4wvcgK7w7QapEVqq6qYJRHs9RtNHBIuLbIJ8yEctmbUYXWXYvKajUxBpjbCLrPguyZ4J
U+THFRERLeA0rfqCDmMGWIJHdjOVhQbWJnIX+G6bdPco0ob7MPbGZ/IJG2I1WwidvpPYdbtOq2gA
j9yncCT4pOuMpwql7wknBFFFDvvXMar7xxlW14fSTFsLqZiCp5LnQxVtRi3QetIsx2APehHoU5EU
S/ipHMNuHUVdZO5KDGnfQI56X9gY1ORToTcukdkRoQpAVdUQxIh8y9e6F3gtggsZHKwup9nHRLe7
Yq5tQ9Zs8DrmCy3Liq+ivi7z1WiL5v6/vZ4Hg12Du+vzOPuMXoefFmp5+fn9LeiJHdixkzQOWCU7
3fF2IIkh6kTGN2tImxuPtesAX9FiuMWXpk8670y/4kT9cexkZukc83A5IN+j8i5BCPyDOtc5yDT6
9v4pnepK/jQBvSlxBt1qQhI1vJ3s6YoRkaRviixMtk5kNF/JcWYA3fZgs7Om3kfIDTdtWoxfzxz8
xP5SHO0vdVSijkYXbwd+6FFB4VhPfYiZBeP2Wii934jejnwNECNuXS09pNWgXw7V4PqlleQbs0m1
Lbl8L+//nBO3dzFLvq32RiKXs7IfnJ0+FHx2VA8Yas6bD14UEosJTZg4y6jbKjYpZ454ouj62aZ6
c/H5bLaJIxKMEhq5lgKf0MbMRvYcLFgHVPvjP3uOfrZS3xzHKAYdE/sgd3YLNjpMBanUS3ZoKaLk
7v2Ld+JRPQ7vmtOgJLNYursZCNJ16zk36TghcQ3As/yzIxwV4+DEDVNjeLRzXO1jG5vmbZwaOSKW
ST/TWDh1O45K8SrLU2ZmQBplVAl/cJvsshgLY4srtNgZnTueKWVPNDCMo1o7qE2rKcNR25EU8EQR
e9Cgb23cLHytomI6JE4rz6hifrZrf1PB/ew6vLnzTp3WOqL8cB/AhV5XRapuJcD8GyZNzgrsn7M3
wTujAY/zazxo5roALwl7KRw3Jh+PT17q/chw/m/g1iZXfTAan+JsADk9mMNGUBn5rkK9YBXaREJ8
m/loosnCSSPn1gQ3vo0ks1aHvjSKtZwgTA28fTtZma8xhdxWxoR83RPpDbEN0c6UZXIdSIcZajcN
EAlL2P1Szw5ZmjAeTiO+qrk1+zmIRz9Bqr6RHVIJKtEWPWEznXnQTk2ifv75m4tWqRQiUZxqu8rJ
Acqxz/SLMQ03mBibjRUAb8/dCaNtkmgXUNX0+xCAyCZ1gdu9/6j/pDn87rYdLYyJUJWoA1CH/dB4
5sY15pRAD2HWqxo3xU4aTiU2bpvCPa+spnnpRZ9tnNHpdmDceyqICfLqENv2By+mP33mZ51YrvWj
BdIMVdNa2hDu67QydgQ6lHdoOcXm/ZM+sYL8R/5cYmjeGPD22bgECPcMPaps2EAUwedkDj8/nL+5
rsdJKR0G39AM52S/wO+A8qfTtlQ02D0wfd+CGn0urLABby1A/CIP1JfOQXFMrES8EmKeLlKYuKvA
rdVuHlqcmI0XXAeqI9MrnfBkKu+2sNL0LmmLb7VN0Nz7V+bUyOun8PXNAxkWAUT6lHnPHMzkuCHb
W5NcO2z/tGHPrbytTecbUEzzKp0se+9FjGZERG56uUTZm4a3RE+GvHpw6B+s0LZXovGMM/ifE8um
WP78za9z1Thbs8dFBXMt7zynQ2xBr3QtvBl/Wy2t/fuX4cSy+VO//eY4idKzRMH52IXedAtnstgl
hDNAybODFTeR4BVcDe8f6tQpHX0JMrfvjLoQwU6vx/5qQhe2plYctjDv8B1i9vjz0v0/7OKvIN/D
6//8l7HoDU/TLh66Ospfsu9vKRc//5N/YS7MPzy4SKYELyV0OAzcEwradsFVuH/o0qCSXSgvnvAW
o+FfmAsHyMXCvnDZwwJ/sZcP41+UC+MP4tv4+wsdwwZnYvwdxgWdiF96pNCoHBu2EalSdC3J0DjW
/iohaicGI4Uxa8Ehl2KW2PZFjOI+TcHPbV0jLWlu6AHtRYTbnzMnHy9tFQwCu3YcB3srNtQnGq5E
dTRRk88EQKSJWBv0F7b4pJb/KZwq92O7jbZxD9+XzzA74LyuCNTI7CF+jrUZ+UpGP8vcLVEA/cqS
BJ3AbbWzy0m64sUaO3TptjfBlDJnCakxEXUhNxRgQiztm2UwFGPfWUIoyhsMMHqxnkoqRT8mPmaX
d4sHpogaFa9iQS90Q5HQM+HXMqJWU7e2vrp9j+9rKGZwGR0p8eWBFBsWhV6f0goDdz4nd9S1hKK1
itxU33UB2K/MIgah7ZoOJTCLv/w2uG74KdeGYd7qdZvBzQxH785SY/DD6jr1MbCH5mNtFpwOYjLz
c92p8F6MYsStRNqOT+RLhqfeJcXE15Igv4lzJmC068AlorLKQiQ/yDXdQ6nk+EIrPf6MaMt5jqK8
JLg8JvBirXlAmDeE9kREZHiiLwDezubaQAJ/7c2DuGVDFdwPYpSfC9Wli6ApSR+zOguzjd5E3SNd
raDemMJ0P1ShQlFitq73FKV6f0d6S1Vv4Olku7LUDUzVmaO2inqYaVkhuosa4GS2Qr2tGZsAY9zo
0+pzqmtsSLClIjyS5brxFFR3nJP1g2s0FUhPrc9fgtgVzZWIFx2LShX/oMK38gPwfR9uqjF3zU3F
ubp+LC2SD+gYVtNGkoOD6WUGrbedbJXfmeBzmaj2EBXQztrFKu4Hhl8YkGSyds0y+q6rInpKY0WK
0zRFWbmeHaUB8UxBltD1SeNuFaR5Ad8QW2SynmEXVis9zZ1gy3vUxKTWwDHc5I1eK3ajsy0vQ2x4
5EPjjwtfcqPTogtSwccfmUvk+qHUpKKbg6Qku1NpWTI1cFLvbqpq4keAjhmbztLqpzFFJXdhWKke
H5ygDh7avisCtm6jPoqPrkXT9yuYBie+nMTcPxjlAJ07t2yTln5Eo4G5F1vPfVVrwQNGStWuOy03
EephMCMmPq3S8l5zkFLHWLByUNS0HeZhH9pCfegDxveECRnkZ9Flw6uVG7EZXw1iGK7JjpLdZtB1
uMiNauns4NhHUeCVam5vA+x+gJFx+QLw1RtGAGgfRqCdThFayTpq4jjftlWMAgC2ntFd9Mo2i72u
0R9eJVlugTM2bKXWSMj7K0j4GklKGoZK2OaAaH2CYUqamU5jNvxAR78zirB6iD09Cf0qgaEHWWVs
Hp1GaXLVZq33mg/AtMnTSrQXDGbJjRfp4L4LWtcaFzM2Xyw6+s9DiRdxpUY1fJAU7PSognB8LGcv
ytZ6hZWPfqKctVWpYsJ2wrFAjVkSNPWlNo25QgpNYgXKZFrLlW1PL1SnwRMYL/UdzWnxg15XZ67K
2AaTLIBCAopsqWfZm+O0WDWeDK9AcNT1pWsGCfRXE/B9zCbuBowL/VpY05nzobLoTgNLAAuNAHt2
v5Jix5jChIY8QThJ0/igXLO7qzwHgagXE7exZoBFbF8WhRiAi7YW7lpjEPpYEm2Bh88yL8ngMuZN
38tkXhpQtr1r5iilTxopubh0ZHPwZi/tfAao2QdbFGX9FcUJzUXSRYTle8qVhOBJGWR+ZSXyYki6
WjJvKXqyPodmHbEEMtie6/qZcou/C/gVUv2kj1rkT/Zwjfk2gzTa0KED4Qd/Indpe667MSifGZn1
z12RQ6CDzUE+UFpN0deAQAPc47HtjatiQFvqj6QEZWsvFybJVHE1VTu3rukJ10VcfRZNUXyHPT+/
5pOm3yAOXtacuHZozqbC4skf4cBiiUyRvXfEEBJHxpgmXyVGiZAhjRrjhz3YjN26bGAAG3C77lqs
tM/Aricf9MBFKnN37VUJnf4wzqbtMI0O0WaI/h4hi5F11jWO9SD4B/u9PuInAQlQdF9h8AusxJnm
fY2GlhZgYIVkEkH7B2eNDZx3c3ayQFtNUeUeRB8YFrksTvKpb6WNnhR3s9rQr5DXQRYSiTHUWfcA
iFjIVRBbqtth4sqenIDzO+Ad92AlTG24w6QZLclYAzb/VvaxTY+yDx+JKtM/97gNCM3L2Qaso5nJ
8J0Vd/pKy6byXuVYX7CLGCEt094hO6YosnJCRsRw4c9N6/9vJn/ZTLKRO72ZvP1ed79uJPnrf20k
HfcPtmpozNmMAbLTl0H6XxtJF14azxxMUfLB+T+WEuNfvDT9D/hqEoqahy+aeG2+eP/eSmqG+wdx
sjopyp4BGmgBrf0NYNqv9bVjWrYu4WACa5b8o+4xfTG0A6WpOlZ+pRNNUBb2vHOM5Jw+8dc2519H
8QT0RYiSJqf0a9lGloQoSART/lTzOYPnXnrRSzjKa7zB3gbU8a1mFj/e3AU2O5Mq8rcUm19Ltz+P
SdKozSb+Z0TzUQeBxOQ8r8MG63RAc1BnXnCv3C64spv5Zex783rM2YW+f0xuyxvxwp/HdE2Tuw3T
1zCOtVVDm6ip4Gu6KbXos+GFLXFDZFCRop5u3z/S764oG1RYquTY8xAdFcJGYUdSua1GOEczfCpy
Bi4mKZkfBrz4sCoCY2+SlbglPTI907H8j3PkeMIC8kuamk5k8tG9pNAm3MISld/HZO9sCqs1HrLC
tvVNEgiGL++f5388n7w7tgHB2DYdU+jHeFrGVLVqDAvpspT2uoyafpsZCHL/wVE4EtxAg6rvOKy3
XWy9aezUPpE/wTUUtnCjheLvhSg7oIJhdFokW9sgWk35cy7ypqlg5qUJmj+oCVNkOI5CW9sKA8TD
++dyfH+Wo1C2Cgi77AOMY/RtybLf5KkCbE1CKBsoY3goSK29AGIe7N4/1PHN4VCSwyAORwRt/gec
KzHtlmTfvPGnyYOeohgRDll/zkX7m6O4wvYEN9h2be9YhF1PY9q5kB8Y/uNs1fQOGgG4FP9vn4sr
PF3oCIRMg4C8X5co2i5FAmOm8QeNjRDEU5NMWvfv6f0dk4WBtZ4l0GNhN8hc/fUoE4AvdmXxiOXJ
Q4YXlKOBR0irrDPLw/L6/1/TcTkOMW5QOkH3klkpj01J3IS6R92r+1Jv6B2yddoL0q++KMsNmIGT
FHP7/uU7amBzRI+nYOFI6zyzwMzFr2cWZgVGIAxBPrUDApeK4V5naAz3hB5foKt+URZq7rkNDX8K
7QYQJqY1OZx15hsIR45OXtp8TZevIz0Y3aKH8+tPaSw597LPen9QoJLXRYOKc6X1s8wPJbaPMtnY
YNRMhHOxJbZDUnvZp6BMlXvXBp2adlo6qO8T08r0QqTV2FxXI52BJ3bVVkvT1XCzC8wqIUktZlaz
vHfDQJZJTELhvTYuVgfaM8yis8Ka630aD+UtIY9Dv82Hsr7Si0XeN5rhSMKYKJNH0M9Wtg8dJFW7
CB1PtB6nyA03feaI1icw05EbnbKn8SsYAWjNhmF6pdKPZx8hyUyCqFE1zIJDJ4suIYZayf1ga810
2SRqvCS9ePCwYbVZv0YzRYxOCGUc3H0yF4l2Kcykda+kNSXIsgHfXBURKV2r1FtKzcbWi48oH3DO
EfFQ+l5uBx3IyDi6jKEOxptEJcnjEJF/TOqomq6C1tTL19zNMokAZ3llnSSSMXAp4mHWc2dAdrTT
kFycIm0zsWpHBzWAOXTycyNrC02NaGsXCs2oW+TkhaYL86axb2lOOQXQZs26tPjSuXSTuiTe6IwY
t4XWUIbkyhQhhJ2KSsCMhN2tGksrbEReYh590YzyXs8k5VozLv+Knoxu7WucN0rG2gs3uhWRQUE+
XfMtbquBlkcWdsq39VE9h0bj3dODMJ+1EADVwscimmG0EoIWYmvQB9y2wihXEcEK411TlsMXcmvH
H7OV82VGw/nUVVb9Euk6Zr0sIoCD0GFEJusmGJ0ngpMRqFSBh2ultBp5tRCCoL2TRnaje7L8lvSl
Ge6JQtXnbeugq4aC6MjKF9iNL1QdUoq10uFhDAoeazzGYbM1p4LSoRc0UjS4sh/qyqk/NUQl2zuz
d6BJ5KB0dAAIAfNwWOkY9QQSuw0mZfIry7En4L1vw2ynJbF8blVUPlFaOJ8HsxzT7Nbtndgt7jwd
1M115xlF1/ktVJMdkRADBUkovHtumbA2hB1RPyZsi4YV6BnvE8L8cvAz7acEDEtafOmSO5nuYDAS
9JXUCRjUqHWphkViVzSjuoaabVC2JBMwsAh4qa1IQwJHO+WKfKrYuF7CvdrgS+LO9Y1SMJG4N8p5
xQdDBd2SWE2KUUtp6nrDqK1yq+qfNXJbNT8vDXk3MYVZmkMywgTXD/lDOBSg3EgfLm+KQlCQl62B
NkWEilQPwwj7R0miTYRGK/YeySJK7cNodsmHsM4scFhU69U2TVGWXJtQmr5oc0/8mtGOhn7paSFK
Qa12hOkHpESSJjIDRt6EeWhfkxBufJdRObt0lmRwMThCpAuSbJq2tlG3GsHfRUqfEG1Go66r2DA0
cFNzN6+MwJAMDIolNYekVfpheQ66sQ21kFCeyDYvZcJ6Reym9MhBQaZCdpnmToim9Jz88y7X2h+D
NZIyPbHIxL4OgrG/QOfYX/V9XU0XAvgXD+UAjmNViFq9YqqtMJQZtW5d22UZfi34lE2Y1l043ZM9
2t87q88+mbXVqF3dCevLBLLqOSEy59NstOaXdB4ruQsUkR24YUhy2JShGh+QMBkQwqAvHvQZ4ffO
nWL2FnpUIDq0sc0Qfyal9SUdzOnrgIPm3g3paBNXELQVbYZR9iuEjHa0rpqeBonJZOVRN70IvSpZ
76S9YWMKVlxh/RuKpKryiT/m5Ul5KwboWzY+GCdqnB8UaKmNFBBf6D6wkGquMlvJ6gDg3dz35Mmz
XGRh9TltJDJMKQe6xlNpFd9BUYM8TIDnr5CFG1/sWc5PWU22KPk3tMVWiSZSlIUqIpottibeRmmS
un1AmW/teJalte69anyZ9aEhtUkskVqACPvmkizL6R7/tPvDyytUcrHFLmCdYobQYMyl5VebNeAV
fYeG7MvSnDtRtbYCKJqY4Up5Hu0T4v5qn/Zl0/kIqMNbzxA0iYJRznTaCbPyVkS1hl+7ttGiteVG
XsS70RHzqMUeSusiMJKHgGde0boQGgmFNT1fctaKLrssDQsqXS8ie9eaiy5+CtMu9YOQiFkjjMx+
g+Ch2MpWRgGTdIQPtww37DvTLsE25Hr2DbBNeRtrNZFXssROvJqnun5BZ1wjvu1i7XEY5+kJiRc5
CxV2t3lFWLL5qvgGTYdUn/ScSGCENStUvZO9nawS+kNOlEW3MrqW9TJRM4FGsg3j2/5/2Tuz5UiV
LIt+EWWAM74CEZqH0Cy9YFKmxDzPfH0v4lZ3SyhbYVnPbV1261ZX3fQAHMf9nL33QlcuuyTbKzuC
v0NirAxbqrbCUtvB5U6UN9QJ8UOrcqgj9s/H9MOuZrRqaVNosKwtaTpvOtCnW5VD307F6Y2Y17cV
4JY0xfVjA5D5oxWNBYq4WkGDWklt9EDgsUoT2CxoYYRw8z60BiSc18EWrc+1HL7VsUShOXDKme6P
Z9Ty4iUkgrs6wzgo31gpZCoijw3zVBklGJdmOOVXSpsA/8mmLN3ZhGQZbtamwrioUmHC1Jrl2Cf1
QenPMgiiLc8l9HcjnzjAPW0nX9SmScmqSvzmnjUnESBkE/syRskDKsnsjfdKhuJL5bN5J58HNWM6
pfF0FBR+d9t36Wyij8ceeGHa4Yh1gRgUGzTpIL3UWjY/dbI543jTuubGF5F2pVVjom/msebLYoXp
yTT3fKdyQ0Fml7HSvUzGJHceGY0t0ii/1R4NtVB/zXSzjrsUiZ5bJqr6QAIgUXNzHUlXZTEZ1Jkj
Eb5rbOFhQwXymyYSFZotfzYgI5XpAHhck9+URlOuMalX7+zttBbIvd6iEa7SHC2v3BBgjFt601qW
P3sV+ayZA1Bb7JTWl+4k0OLKia0uSU+1OaduN4T925xZQ+V1oMb50tDVOqEsT+7maLZs/BJLI4ir
tduEPTGhqznSUHxDqp/ccMCcZ8eIS+1WovJMMIg/F4CWahnEqmVIE3hFoeq5V5Y9enhbqBW8zsGO
T5o6RIhN346QNWuMma+mb1nXqckK57LLMsoNcebJXazo/MiE7sRbpioE9ALjUq7JzJ1BH5OZhnem
HmaNhOEYYpwqphya5dA0920F8KjWUiq0lVT56UbLGkJpuz3BCZYvNCdpT3biURFjou2JT6CuVME3
VEpDNrJljsGlt7OIz5AVyk6QECTs6QXRFRttz5Wq94wpPYf4iip4YU+V48KhGhckVYBAp4VPZfgV
HPdETSC9FvYAxWpegFYt0QVX7VxAubKGmI3Y1C30K+6+9CbvmVjSCMivW0BZ6Z6ZNVYLP0teUFpm
Fij+Rt8Ttvo8Kbb1RCsK/djC4MrDMSy28p7NJfacLs5NhO4MC76LRHVIXsJS6l/Vnu9lqBUIUtIh
ifOM9wwwqcbaDYQTNBiZnd3s9gswrNizw6pq4YgVFtuoDann8MWMPWtMw4CqbDV8ebI3zc3CI9uz
yZKqMm/Yz0Es8xd4GUztqNoUViNOtD3djBhb6CI0OfNfddPX59KehEb4W01AP62cd2NBpfVF3TzJ
Cz6Nu5a9E9lXqW4Q+yhWtQW1NjdhfQPGhhhYf89iixYsW1FQtHOaPa0tn4R9yekH4bVtFNgwhj3b
zdpz3tQ9880XLSg/ekn5PczY7E42qbs59oKK89Ez/h59kMI0GwPcrnuqXCJaPT2hK2uwbBILlDsR
a9OF2i08Oi1MzFvy6kMCCqWKxDR9T68TkZ+/KLU2zF7ajaR3arVOG7xRUvstpaFPLGLaE7VawCu5
5/2CkRdL+fgBvI+tLxr35tXY8/QEpzeW2D1nD3RsfC7qhb4HARwSHymb02vZLXy+YY6757my6icT
NEHizLM6/Q7GhepHIrtykcPAPKOSP90Bsx80BxiLWpy1rRSbm7wPrN8WAeynYs8NnDS1e+n2NEF1
AQuSwIsYbdLFHRGAw1W4JxAqZlxdh3s+oaBFwL6ac+hxqOnZh43InOzVvkExSoLo+BjuiYdRPmuD
g/+F/nrZN+JXx0zgNBIhIHFM4i9eoyCRrqQFrIghE8Zi2+VsaPs9e5Heur7J2ohE3Xyoh7sp78y7
PgagBAhcCj8sjqu3o7IQHZspWOiOwUJ6bPbUx2lPgJyUjAC8XJryXazJmb8x97xIenQD6voFI5lX
fv6W7NmSlmHQ14VsSNsnkad6cpQ9izLJfbiUoWTmv/Q9rVI1asiVsdHKIxqGgH2I3tTTq7/nXEpW
YD+JPf2y25Mw6z0Vk+8CHWpyd+3TaTDZRMR7hKaVQ9MUC1hz2DM2q1SpOa8v6E29hKvqmQuQk9xF
2JxxaWmE9uyZnQnIPrwYvcJEMPZcz3JBfALpMnbxnvsZ85sSr6jBgZbm0LzbFQBMxyyS7mqJ/gSa
FAIRDat6ep4bcH3mnjGqZmP04dcLeRS7b/tLLDjSrh8T0pv3lFJrTyy1F3jpxC3FLtgv6mhg1Xwy
a0Cng8Kxxq0X/Km6J6FiSOhfzAWP2tE5JlUVvKZ11OwJqrLVwtorLDhVW6NbWKt+bIvzdk9gNdhu
A1ndk1nhmUFpxSMAsdXa01vDSGePgDeGkkXdFlq5wSVTTERIZyFHsYKGMu9uZ9ae2uSj6dVT099S
56QZXykSn+dhVDjEiarE99X7jc6LzGRAE2dlwbA1yTecH0jcDaCYGpmcusGQ0HssMCW/m5xwdrIZ
je+SVMaNm+rjEJEopcwNuMFAxidKauwMZpLobbfqDS129XqOMZHK5qsWN5VwNKNTaqdRrdjwaITb
OJDAaqebQoQVfUJOMPwss00zT8RVAJklshtxYWSlf6/F/pCLu1apfEO9B7Ysz96AqK/uaBOOVmjd
za0e1TtqEDCKME20S8Zc3T2a1SyfkIsdBNQq6+oNtNWoeOiMmuCcriUfRCtLK93FG9riXRgIux5D
ZQyx1lmUNslV0cZTaKJGtDGMFiNOTgeXt9Ec41+GGqepG2cGrWQQ2LntkHbOX+1+aYTa0ShfSMVU
PUjyAu9Vy6l4kFHM3cYNWbhuS0425ITRjx4xDmEWxV05nfdxPX6otqT+buOcD506pZyBNGtsyA1s
OOrTK43TZDESdrRZlSHGRBlXmHMzIxmuWxFet5KCB7DMwvoaSwQR4kHX2eFRBlLsaewkPdkQ8ECY
EGF8We4GfG4IkK2nUNuwDNiIg6D35CeBmRrVkxJ3lnxuzzlq/ELLJlbAhu7VZjIVnpSj1kg6sCSS
5c7aoalyREZNYw5ga1N6ooIzoW/F51mcgyr1ZhrO1kkvh33dOcSG45uwunDE0dboQ6o6Prafjzzl
q+cWRPi1HDxD63QoB7u+wxbVFZdxLgpokLBvqWrKEqrUU3+29O6uDodxcYNgKspAeVIBJAK81bpd
PpK5f1aOZtieh1PWgyeUEUkhj01nJqWDaNbAgULqayk91K05NztBU3l4QZtgpJdBObS9vx1UX5hH
WmjYbAkIbZRPS1MvcSOPOd4mOLEErU+1Y6T5HO1IWLPkI4XUH3vbmSCMAadP+KYkr0UewQeSyH25
yshfnXtkSbg8fBKZ1MpuwGAbfWtT2VCJ5iZGuOyQbsGwl6kr/AIpagfyllZTzc2SQ9wwW0sjDpQD
tBht09ETqQ63dmpi0zXlNH2X4GZf9HnQ5JjgugGvHJ1ybT6augIO6IhliWDGQVCMBPRmcuLmAnIq
NFEVTa3s9gVHg3vWwNgMXGnWpjbBkNuFPQbPkgVU4X4nOgTaoY9Mip1TToWw1YsMVMa8rCLUznL9
TMlNOz2T1SomDZkgWvpFccM9+BWZjSLcXO6RaDCho7E6H62gGu70vtANFEQoSMR1l0Nco1Cmprrv
FooSCMWxiljqiNsDBBDd8rFqkoc2Yl11EzDoIekcehXfE9KAUtQXlVWdJbWuRzdjPJJorRijQHWm
4YY6G4tpHjlEdh1uX/g11P6hHAOkBYmMi8gQXgfNllD0qmoV81gUhiROElorqkswRKY+ZaiMbmjx
FDg5x0bYaXQU6HWcjCeT0ozKvGl7Ywyso6hTWqkP0PcFglpxIurOp4bMKclMXSE3rUxW6GCwwsIh
L9P6fDARyQArl/TKSDYB07+ZN4aZ0YX+p0X1/6qBT6oBVaMn83+rBu6RCHav02fhwP6f+F8Fqky7
C6ikpaoQKJa+/P8qUDU04jYYNpV/RLbpl/23cECgHLAoC9iIU8GW6p8kqJLQ/sU/Q1Pov/9Q4290
A6suI2IGW6P1ghaVCDVZXec8IgPrNW2gej9nufzcpHqz7aAJ3bFdQ/v96c78oZO/6nX/MxbSWgxh
XJZtr1pzkywD36oSsYH+AALZN6LrXjWtLVWz7qija3GbxAWO8jqcD2iyV63Hf0ZmTIWOKjKCtWPN
GkWVUc8SmySoCqfQM6rBhBb+fHl/vJWC64OCIdNVX7XyM61rRVIwSKRbt9j6HD5dF8khH8K6QffP
tXwaZrnLn7rPSo9NEtmFoMDQR5ddjkN2qGrprtSkhG+X33RHoEu1iVoODnU9TR7J8d6FYxccMAit
GC3Gv3+Jpu2BgHSOV63CgT1EaA08z8FF+uY1bnEhudER34Qjhb9Sshu2iqs6tZu6rWftoCq42RvH
7FMiVE8OBa788RkDH/zvX7P895/uC2tvZJB+Lzb9EBQessBzaWER/N0z5pylAZbSoXVSKqcj+3UQ
TZuGwYfesiE6W99SAE4v0TLgbYIz8ndaBsDZaE9oftKORdEgr21YmmiCTG1Z8Sn8I09O+LCEbWt6
P1+QsNbTlnFMExUDcxaBBq/l10uSOzJAiLzly1LTR3I0aQpnaArd1HB6D/38SOu7MDyC8669CXWw
Z3AkvijpJtHrp77LsaQ/QV8CpF0fBg45bKp9kmt9XOm7pK+qgBgc5CdX8MmSAA1yifKcXh0abI7E
iu5Oqmo2Z3Uajah7kaDSk8mJ1th1Il5sYtMkpxQCqMoiw0xV6yKbuDMncYIwNcH7dmmF5i6z9XOk
5QjMoX5RtyGS0VyEzqOyHXKz17zB6qZ7c2gLw6UVADZ81KQ2PY6Wvx6VSdTYx2E9lvEtiYUl7YKh
aqmnVVVhe1KZ2w9+1fn+VSc4wR7RKdNJX5z0XqK/F0nxr4yzO6fNAVv2nFFh5N2jZrEhO4PwHSlj
g2gpllF4od2MXh3kTXzUalpETTuzgmY7kwygunJWYweWzILdaBySfVBSpQRg01hItENfUC8nY56q
VdSejFmadcfBLEkXlG3ZjCWkvf/WirFUrvB1o9+FLdaqztj7BU2wVIm6jd7J0gWAFqs6wqdIKv1g
pNZvW45H3M+mPVpnASnFtmebU+NvJWEhO0jGNn0VKIW6Tc3WbNrm0YicM4EVNnPEwVmQDU0uEeUS
KNdqrdIQMIzJuq5wf1+3gzB3NEKMN513pHDhpKc3BNKyORmAnehOlKAId31AcL0npKn5CEd2Nx4b
Lg4T9YiBAd5RONwl5CDQjTKGmU5XaFrUO5WKYJi+VNNffD+pPA1KXz3DHG4zt+GYdZcFkgVyDWnF
L8kPoktUC5Lv8MLSZg0Bo5ib0gwCemttkD5rdg5Bg60wkSjIRsqPhP7sBVhK/1dAGfk6zOa5coZo
DGoXNXZ/NUxl/jilMgtsUAbBVSQEhUOTjs6uAWk/OyJv+pLkNam/Hfu2+j00ZVSeTP4wUoqrpBqK
kCGFj3M1+jFAYZQNjgWrJnQ0pU4vW+ra4LQrq4VE0Eep2xO1sVOhCdHcEdNwKQIx0tbpo+62Vklp
9zhYNPcWlscTqrF4FVRQc4GDalznuyCDUoimDD24FPXybgqzDkt8XJe+GwVEIFMNk1A2J0z0KwAt
RB1VlKARiad15WhY8OnCJ4r4TXOhl88KmG4XkmbNL7Rs8PQxzawr0n/zpT7eDgjfzVR+MWzC1Um7
iMwSDXWp3dh+z3vp01n7KOh3vLbzhILFRjIsO9z9+Cr3y+meKZX+DoNQQV1Lr3nkLYvLyolZKC/j
QOE2xZqv3DSsIYpDdmSZu5U98VIDNzYufD3T2BMbon2aeiu7KNup1b2IGXOT5SOY8jmps/ecPAdy
kGKRMG/pZnbcHOJuCQCoVONYq+LsTFeQfLiU/FOdTGpebkcnjy7xFDUXGXlPZMkggRyazO3Urkvp
vqRV6CnzlHSuSknyRQykBTJL9f6ahHFtxOlpVe+yLCEvRx8XBRQnlfGck3iqn0dJ1TZOGg7RtDUj
GNrbpgpsbTNgB5Q3leHrQBp6ZCsObgt93IFRIFoh6oqJiiLxpz4Rlo1unfpNWdfOrFc1QT6L9uJI
m6t6PlcIBXiw56xT3ZkQ89uwoRZFKI2QQ9cHbQB+QoEeuUHxX88Xi+T+ekY2p8I8UlIIgXlzBQoj
Lje60pgjWel+zX6xbHSE+ISuxMcyyLbBFXU6imOtMJcHJgNd9AJDKxt3Zu1jNtuhfdtTC8q8JJKQ
gedyLhtHRj1g781rQ5IWjdvYgx4IaERRRPcHl4YcdhbkP2GL6LyDNoXDnS9QY5ZEFtE8I1227bDg
b62E1u0mieSuApJnDXdaAupwasJ0uDHqMpLd0NdVcYaaIBw8A5BQw4cgTK3jXOvYpIl51K9HdahL
tzRHoW9COckGd86jqiKZmR+/zfRClc6UTtVraqoFmV9EekgXsVKX92wwA21jhX1/iblMMjYE06bW
Bh0kahhwRLaMWHBRvCVKZIcudWFiUQwZz/65nhBFvikCPc3dAkZbuimLWG3vDLoVg8eHUzzqYzWa
x2CiRhsTic8Nk3JQVdtQxWvo9mHpDw7vl164vDm0KlAZ+f1JF0VC2nSFJGRH7+iaOIrdxhcsq3SH
rbo0TrRJxQuCkeRWMUtyq+ze12/TOKGdVvtqzqYRm4wHqsc20PhgAeWPUNM6Presfvgom8RMAWLE
1O9hYlEpwGTTtEdmhFjgNEU2q3nLslNSTUdHgZrVVB9DrpPsLdV4atu8nM6lUGoKVjLiaRYRvTiv
BJgqR4vMNtnWfqK97Pc7/39k/XJkZQ/3fx9ZH97z97l7TwmceM8pbkyL0xKE2f+o3XX7X5ZsLOLD
RZRHPBdb6X8fWk2x0ME1gVT5HxUn/9W/D62K/i+OAPw5nCiZ12JJmP23bVL+F/mJBv+MLSP9RC+E
G/kvtO4r6pKuGzrHaYyTqqpj4uRUvdqy5mmXUR/1vYcrlAPO75fIuY6cq8C5DJ3L6/ej+9OPp9+n
t59u0h9Or9pXOeL3UVd7/5l1T88IC/VeKudhVzh3yL2cJ/7D2/t54IzLf34/2jw/vl6ePVyev95/
3N6f/d4NzqHfwcX9ryT0+89Ynf/kTB2lOeHioU0o8lsdHkjjsL9qTr8PsDoQqPTrVX25zsJ5etiB
DXdeHp4ezt7eSQtynvjXS+bMzt3b1c3J1cvdSeCc3DjXJzc3J+eXNzfn7uXm/Ojm5Ojm5nT5u83p
6ebs5fby3D29PXWfby/d29uzq517+nF2e3m6887OPg78fn05dv5wg9bCacuQC1Pq+P0XLxdPu9Pj
i5erl7Onp6Oju7OLp8DZnN+cb45Ozzc3N1c3V9ur5See7m53Z7eby9MDZ7j94emn34Jv5POhFBVm
UjZify/flmnDvXx7u3u/Dpw76hDcxpv3u4h7GTkRf4tR0Lk5er975/bejctsfuR/+Vg618+h8/H6
fPnx+/l1Fzqnrztm1/P1B7Nrd/vx8PGbfSj/97D7eEAq4Tztzs+fX3+ffdyGzu73gfu7z2T96ZpW
x34taSl06VyTt73wji+85d+3jrM52W6PXMd1Ni7/wTn2jg8dVZeb9dPA4uvNxFA8ppFPXB9XyDTc
/f44e7vKuN63m/fAubnkXuXO+fPpw+v16+WBJ7m8VT+Nzbr3+UG2gxbQ+OSiJeO4Mh4j+SVIrmna
AFDonEJ++Hmt2ecGrYejZmiYutAUYa2DSwGOdClbCN8D9n4RDeddI46Rpzi99lGZ2WYQycs8vkaS
oDt9o/WPmkaIv3Yqza9Tcj+Md0F3F4joACn9j+vuP+VI6miyvMYQE4eYIwcIl5Xh7o1gFecmct7e
rl/Pr1+fry9/38rOw+9Dr/PeTfHtVuxroP8MuppuM6ozC7+cTzgnLW/90cTdmihn43Rroa6qW7zA
1pnSHihufa2KsAhSFeFwaCs4uvikrbXnk6QuBclq9oqKdoSpROjqrGwIvKnt518/P+31WJgvdI1c
MsE3UtVopn2dW3U/tHXRBpZHcGN/0QyTeO21Qb2p4yg7IO//41CGAgWAD/tSYP46FNXJSLYx/Hhp
1c63+hy0sTtRAqF/M2f3P1/W8rM/P7jlsnRKytS4KblSxPo6llmghdOQpHlaW+hXdqP7G8Kp0wOT
8k+jGLwnhkaWKn3C1aLQ1zWIWcIVPFvv4LQgxjnKzdn2fr6Wb7NwuRjDYutDpR5DglhdTKlHAnaA
atIgH41tSI37cZjTgCaUjsY3ymqVc67fxl6VWLpHnd3+Fec6Qs2ff8cfr5ZkCgvzloFbbHW1Zhfi
Cygm0yO1waCc1KvOgCra/ctRLGqOKnZHutkGlfrVTqfRQ5Lr/Y4WVlNHRwiykR3g2P4r1xFNEUvT
ZBt/EzVJ/ITrAifAmn4IDZO2eSXLVARzamqhHRx4ct9mPKMoKi8z1f/Fq7PaLhmN0cQ6nTQvHxT7
NKwU26VOz2GdxtiBh6MuS9GXGb8aa/V22SRfZdT5Rg9TBamUyQ2J2+iX2+Ou809is9mkUvZYWLSn
e9MlA/GYebaRKmOrjN2xYgzHZjpu9HF+FYbmUYrexqIfHXyK92P8lwuBzdpGfhufFwrM7PFXq2qo
2EPHKbTzIDg1pQu6bET1QzgkUga/6Tc/T6g/PgQhG7i+2BrY69VUVnyBrYYbI/K42LaWeBJWSPM7
rvMDj/vbC7I8Ao2JxYUhuV8aZ5+/0xz9s1QUpDL4IjMuKBzKiOmEeeAFWW+Rl6nLq8Hxg2uhkbX8
ik+9hsJPonqsKOtEVm9ujDgatunQq5cGGlinJBj95Of7921m0bbiRCXTOePEo6va6r2PWgm/m1JP
nnJeX+tX3UN+UT/Zv7XLEV3mIyniD9P1fBm+zh/RtX3qb2rvEARg3yP7PLnXP2F1zcMIWCkd+AnF
g7iVb/BxXBYfxlFwKnYDvqFrq3Oke/k6npzqpDkWV8jhDiz167u+/gWrNbgPhRZ2S+xIUMWkscAl
CLStqg+nRWVuf77h62nE6yGEQdAPpm/2OWt/nxTrpdw27eApPXJCBUvKLWV7+enAKH8YBuM2S4Jg
pvJdWd3ToBS+Uprz5GlhdmJV5eBNvfJkYaehSL24e5B0JadheY8W5GikI9HZ92YGUryEgUiii2Na
Z7pdPc3DttMj4LVnaT0cZ1rjZdKFSllUWSiaSAVF/GqHE/Wwt3Z4VpTnBRPilycKqM9Z/q3yAGXp
0SSvhCDBjTkQrhz9LtqSMm661evkEHDxD9dNw9nA1kBHlnr9alEuYg0Rjc/lZsVsv41JoL0UWXpg
0fnDIOzgNEFZz1RNbQ3tihWja1V1GjxtyuRtX/c7kxzSA8jCPw/C7sBiwVlqG19XgpGsNxQpzeDp
eIEdmyQmJ0U1/h9cCvdrSRJgtvA3X0cB6aH7phoPHo0XcY59E8g0cI4Dq8yyNn5+w5n0lkI5BbOG
KoS6hmQIqHpKWPWDNybJklqd2rc2PbiLsZrpKQeRcJNpVA8gj9YHq/2gdA64fzLvwJpA7QcAtLOU
qdA3VnFqYhOpyBXBEJBKkkyvBA+dMoeJlwJpP/C9/tOzU0z2+Mgw2IHvF91Pq7guMinPkpy7qovE
a4nu8RDSqMcHXvI/3FXWElQWXORybPr67ASxj/JcSzBfs8DcxnranSp84w8E6SnrxXG5j9pSfMM1
rmvWWlwhpZhjiyYbPLywgo4K3VHYyMF1P0zWaeIvfI1kzLYNgfT8TwRg76FoniESHWs90bk0tk0n
TrO7cjA3NAkPpMjuN3PruWUYBqcBzgOEZi8//9O9DtRuTDq+lp5CX1t1/bbO3/RRKa/qCDkGgm3/
xoBzcDxzGuYYrwTNrhkzkLOykeKzkWY1//Xzc1nvSbhh5L7pi7GYrZCxznioNcTRlkKyjTkQNZpN
AhmcIGA0hYR+4PVd9n1fL56VwSSZzuYJsW9fvb56aQV4qvrO6yNLwQqDH4KYmuS4N+hf+WUenc9C
ht2k3tDWGA/sVb5dpyLLlqkTnsG/LRP9651va7+2OjmuPKhKwKRNDWiiW5t9CioGHIZy4Fq/zcNF
qkDUkkzaCXHq60+arKQo8+mneQQDXaVS+1QK2ni+Ob3QMz7EPP62eCiKSa8d7RR/FUJf7fYkZKhj
bZkJSmiz3ciT1F/k3dydGJBxbxoz6vnADOkRFAvrwAbh21q5H3nZkXB7F2v+17uaSnbX142deMZE
h1OVyvO6KwMXA9pLbZfHeZEHB57jt9WKEdlCm4pqs2Zh0/86YiSakbq6wUJVYcIuoTc4GGcOEbdW
j89YzuuLTIqXgsAaba2UymgUIT+daVopsS7OMytKmxvisEaxgC8gbRbhmByiuK+mKIMSbsaMWcak
Jb/ebeU6wU9WW5PNW5bNryhFLUqfj+Z6p4fi9efXfnUbl7F0tHWUI/jWkPK4OqP1HAt8kdCFbNtI
2flx6d9FMzF0fz+KsjRKVJJdiApZbXD8mcZz2Qzo0WtByqgSxq+1EOGBb+e3+8Z8IHuC7z3SHVax
1auN7DUwipn7hqI4s7aZaPJHVZ7KdNvVVXNg970+AFD0QHJo8yFjlslc0moCTrPapVWPSpqgAGGd
mKVGJQTDvh254DZSbSdPkY5wI6+m2bgqIVo/zyVRik6ld1O8IXi7IOcvMs3wJSNj+k2Chh6/Wzm5
iIQ35sMmzKMW1IQWqcQlj75lNGcwihrSU+Fs7v7yAbHtFugq2XVTo1Lk1b5NarqurkPfcuU2JGcT
P5CDJXbwfh5ltUoQXMEoFI5gETMbxHoLCpW9wq2Mt5cUxPxGJUvhpZKs/lmJNG1x8mKWoltm3P08
6rcpzoOy6Isx/+iSKestVTXYEZouHpSYY5tUZNy09Kv9A/uabysFqUF8OFlzZGyl6rc96WRXPZmW
8IpsdBMgyVsIoQPHJctFkiy9KBQW9L/bbTMFFSJbbQ5mWL1ZD1cTvuXekfiYZx7lxmozxLh4dYy5
B15eRXz9Xu+HMRQujaAragnrVP9EGTpC74LMq8bZIiAvDC4HK05cua/mU2WwytsK8g/N9ijYNt0Y
YjNtRkdRqvHIrJrgGHex8vi3z3TZmXPE0AhaWRbJr6t/ZrValMVEhNpYGI4j0kC2+KvFgSv/PnMY
hT0qyTbLhkFdbsynXRqGiijLKkaJaz26JZw8vB5i8jf//lpYGpfSiYaeck07lRqLaExcqR5I0PkM
m313pEZK/h/MFXY7KjE2vAXsjb9eSxIWupSWdsqevo+31jioHpqc6T+5Fq6EshYDodP8Osos9Viu
FJGyXinpR0FY16YJKrI6f75l3xYSJj6Ia40nQ7WJw+zXYdgTgPJZhsG0Lu1IBoCfAtbTU9qwPaLm
mJyYUXLo5PL988KgGltjqqYKl7a6g3PUktXKfsDDRN15SjLKx1oiSS7Ssezu5+v7PvFYQNgfs5db
FLbrglqCtERX7TH0qBRzDFPyKj+P5zQpvZ/H+X5JzAWDV5qtPPHO62rw0EwaYjuKzHmQGE/lwJED
zFITqcbG1ltVvP883PfHptKaIIZBUPoU7De+Pjb8iUbDVoThit48rVklCDMYJjt3yhwPE5yv5Fjm
0R797bBMFz7US59nSSVclu5Pr3E85TFyylRCYZRXw8ZQCOs9gnpXXLVdTVqIwpoVe0GW1QeqyquD
DgvnMk+ZjWQD8unbt+Y/DUw8Qk9CSyixUg7+WViY2UlikvSLU2YitggbupQm0iVyM1J/snw4cN3f
P0nUk+QljouCDBHeq486ipV6TFMJ1hsa4J4Y5DlcYrCVuAfCJCg/l6rVKwem1Pepy6DkVBl8mTh3
r0EpZOcRbosTzPV1S9pgLkIpGgPy+vmRfp+4jML9VRVBaYYp9fWR2jGpF9QFfXes+3k4JxedaiDJ
PhLx0jET68CH4Ntw7ChVoojozyzr2j65/NODDLpR0zuLeAEs2vJRl8UPqZC1Y3JIogMr27eRmCd8
BfZHU2bNeiQ6kjaaX5JyE3/MT3MkyU7TK8luqOtg+/M9XJ0Wl92YysvAM+LUhn5/9TYaEf+vGX2i
GwIwfCAVfux3RpdK0eTEiZCDC060pnbUxm2QYfPq53z82w07h46lPkOplz/JXMOL0kar6VWRRyMG
PkdSCewQa33WPhSVpf3tQWcZa4kQXs5xTJnVIjBJXZwVVqa7YdyVp10iFReqFh06L/7h8ZnMefLi
FD62LN5f5yURWnkmUdkjJU1Oqo2kSXa2CaizyohKA/NQye77cMtbgOiL7H2alPKqkjKSEzAHfEHc
uDP6M3J4miXRRbkyM/gwP8+WPw61FGvo/lNQM1dvXJDgxE+nliuTqoWuqVdkH1WSXm6rTpUObKa/
LSJE3XG2+p/BVlNTiUpCsYDcYJzuh22p5oPT5pDG//6SKIXzTacxz2u3XPKnt5qFalIntddIVjYx
D8ZtbULZNC1SEyy9/Q/uHx5V1eSjzsl+LzP7NBix1nSnO+5fSBbZVmtTGSeLJp2ryP0PXNe3dX+f
LEo7geAzKk/rIvzsT01Mcr3mKmbX7MJZWDiGE/m0g+zm1YDnDrzGf3haVCvImCRAFVTIOmOys/ta
REWjuRCOSFnI5ODYNrPC+/lp/XEUXFYsWNTuvpVMG8UuiwExLhg8DXl8nKonWRfHf30QpvJC/Z1W
PFVqjvdf58QYtmphmynT3CxGJ2ny8EgZ5kMc9D88IU1YVHlYfMnLXB8W+aPnhsg/ML1tYP7mCZab
zggQ8lQNHUwU5v2Bm/eHt5fOGp5G6i9sz/XVQoEfpZYo76PPkLCiuGSQmRpSiUp+XxIlugMfMZOb
9KnAy5dF0RBKyPiJgX1Rwfp6EyNyxHQiC4WrYxB2jThsYxT7gw0dFPxvbdhX/SAHBwoyHH2Xq/gy
LqHkHL75pqhstux1FbLt41mdExiqVlG1d6XiV8NxK6L2HDmPgBRQ6tgdc7WRnkVeAHAzsoHa+1Ra
JPfNsblN7Lw2ybloo5sgJuXMaTRcCV2D1dvtah2UZieC7DYhU1CQcFQgmm+NmhBktnGgcDFShbdk
QRU67u22OLNKLCNuYAUwdkvD0CngSaN6r1Z685xhZYtcJSAEye3aQt0G5uyjpGk17ZfGP3yRlBqR
eYkwl9hRAu4wYwclUVxJZ7b9NiSu4i6DTXpSh4vCotCD4lQmTfHdlmzlJM+E3x4llR+f69EUUD8U
vh24YaPHV0hZlrSCakiPa2lIgk1bycZboVHMcrqOUrHTNklxjnmiwhsUVZK5nWpTxcQQx8EzDJ8S
S1LQcE2NHIuzyYBJcooL0KISRlIqhoEpLh4TANNgS2O/u+NAmDx3hHqmxFbRYXICSVFuuqKMJy+Z
/ou5M2luW8u29F/JqDky0DcR9WpANCRFNbR6a4KQ1aDvgYPm19cH+1Zei3ZZdd+o3stJpmSRBIFz
9tl7rW+x3W/oSCVwSO0Op5BKLmegLFP3GilSlWKi67Jbx861eV+C4XtopaX8gqJJzzYFxolboVVw
H7q8Tw5DDU6E5E0LLmqDw2qXRysaHoglQZ4QtyD4w1CSjqCyU/CitJvcPq5s0gXMDjiAla5ofGlN
CsOkJo0XS2cWzdbqoxCKWk6Q/WacIkyloALGnaTWQAPtWNdGAqLj5OusmPFXTWokc9N2k2rspTU/
wBvQP7x1aL/OqYW5aHPXVhey0UztJpSX6FyKRjLftNSyn1MYJyqQssgqXOCMuubmXYJtqNfz/ptV
jwAFiiTTH4AdQI+bO+MiD3vzqWGybR0qUccjAQJWc8zUgUScwgGCssGO2F1HoQS4VdVDcmFV7LLE
oBALqsBsaMiXgrFS2L7oam1vJEsMXYEKmlk6aCXDjTJezNUyW9t3OEu+ZeqUH51RVK9DnDsPmGrT
ySVTaz5EdVs8KbXePTBJk+4SoideonKlQcH/slPXpOnX+JYlwIgkOoWYmQh99gGfgRKTtUGb3DIW
4K9IhTEBWWjKrd3PwsAv5fTHTiS15VLg2WbQAFzlyBib+UHjBnqP8WuG3hRJHUENY1jxbWVadCNY
4W/F7MyPkk3K+oakK7J1sbqMQDV0G7xYbBFSqM6pUQScHqM0qJiOgv0T8fJIIjtpVfMidVtHnYl/
FficSipVoqvcUdeX+yIXzSHiNEm+plbrr7MlqtS1lMnKdqYjGr/VJkgLLbUbiQVOOIP9ilosK7Gz
DGcy7aQHukmLEZRCky4IFjSfpDKd+j3ahfIgw/tJvBnz1pfEtnM96MI+2mdLAxWSUeAKFMNwlwUS
6h6xH1UqimDplvyis4TxRlzSdE3S0WJCQRMtpmMuAQ7Wom9ljxy2/FZqyAaScLtfqWOHcTWC6UG+
NKElptvnif20KFNzWaQ8j5s5LyLHZ2ZZGUEB8+9MaNNkuXUnzY6faCoLlWZNFo43smLaDQTGMvUU
mgmIHalDuHaGML6BshhbqCvLdM8mZFrboZsFVFMFlFWgSKqBlRaGUBlMdpYe1Tm2ZdA0hnE7KKJb
vFqbYwjDfTtcdksBd1BAi8jcWrUi3SVHEPyuzkOvuCOsUcx+RaPInt307cGS4+g16QGlbCxydb4O
XdcdF62OvlRlKT2pHMTfFzNtWDVgctOBU4rc48bJALzk0JncRA/LtyRp4LS21ZLHV42MGpZ50zzf
pGusFLLnNHqpx6R4r7m1Zm+iKBc7ZV5tvRO0Ez53L+7VfoBta2C7JHFkSm/1pjOfKeCbJNBI97hk
+q+8h1NRXoGlNCbfnufqeWx4qDdD1mnfnAIc6W7g1Aluc8zyp3iNc0XcQhJ5NHHs9hKNtJiznqTg
F42UxQzcojR9Q6s0yYHD9b4wUuhaXLqCu9ZETR0Qf6LIfjhBzt0okQSTzJacMduqRSK+xGkofWEq
Kz3P8jJersOBJ5JdBXsEfKb7ElfhwCA1GZhkwAvRgimZ6I/GxsQUBLcds8Y8i/UzrSyGF4qp/nac
Bm42E3bVjQyn+iWONXYEQNTEFzm50jxHpphZGlOS8FxDKVS25jLHwWx3cekKeYCryvk4vAdH5JTy
AUca+/C277Piiyb35MBgA9SAC055nboZwTvHVu+I8dbKcD9NffcC8CwEcUi8Mb5QelWrcRd/GRub
+c2JsfayfCuQ+oSWfq1zs24DjZ2odK0IWJk0teaTk2e5CKKsxlioDXoNw0uTxJOSJdriTpJs+jxX
EBZRIOTnmUW4ExE1I9bnuRpbrg5ILZszR5bdZZgBayiBEpzCELEtCMWGlQ/TpD7c5yRJjFiJeacb
YwmzGMj0NPGVthApzqB6NQbUo7pcIOkgbgxIjoIJaWPGFJslU3hVJxFqHOhmjXWP9d24D+3FmHcm
tssbuOmO7UdSXEHhQ2G3IOWHYrcJQV5rGw3M7BOWZz5Fa8dVtW3mwuowpk1OxaKr2w9dF9rcBlHs
tN4AiSzd6GhkU8JiBJlhOvUIRtbGGe6mbLFeO+bCrSdF5BRwWTpnIiFttF+IRFIfGtx8B13M6ROd
qfZKIlriZRqr+kWKFRzGDDkEOCvIxcqWfT+9aEopHFxcn5m0gbYUX4Z6QgmkqgOG0TCDJh6oiZnC
fISJfpsxoZU90Uo1iY3KmKVQgyrp29Dn6jcQyNXgdVmbdlz4yWbRyfUHGVUx8Tk98TpbM4Ms6xod
GXPQj7MJc3BIXWkT7sEjz6cdRZ+8qE6mWxtnajLClEVVVV8dzl+JJ7G/VJ6M4vYGWnFEjLwRxfwj
jLCZqyVc+20PTu9ttOUWdetiS0sgDUXxSNmJo4kDQr5sux5MJKIfRlvnVlgl4W4ihYfHrlnXw6Ea
4tmfNKhL3M12+5IKQx4CZoz54rIt4caNi3TGSpMUUnom6MDq3jQigqM6Yxm1aEyAOTmjkdjxofNU
Tg9DFyXwvHD9p2vquITh8doGZyf5+tiX1uPUFNGtlU3t6NI+bbPII5fJjPbMOKTl3pbaxrzqmbkt
+7pslvzMKnN0oBnp5UvsJjD284ME+Rwz5lARCDQJec6+ECoqzqJUmnsv0mRJPgNIHKlnRmFk/ase
U2SKDc5dsAcFI8wcI2cxEDwF/nbejgQpoABkSOaExOImcuTFohbJmZ7hUvkaLUsdTjsGLQ2cYlKJ
ZucM+U3RnbcKlHKX5UQfbnLqm+EwiXjWIVexT8qbBLFN6/O3tTSYq2h07pYiR2w2GsJ2dmSSaPq1
RskTuiMzuvSmqqO2uLNHNZthaltyFj1YZB5jyrUSW35MS5AOMs/JkCdsngZHBn7TsPed3giSpwDX
yhwJUAxtsroA0a2xjyou8daAxSjSCoJ62QwMIoHZLrdAQMfsVmn44s6HpYjNMyvpWrFNqz6ErtUk
lrhTAOIvR3hbpkKGIOg+BHkjmvzE2kSlFYs3OwyhCKdJPZZBo0mFjDAcwPa9pXZJftWsEH/faqPB
WDyzNkL5jMOw5gRiiLrkqa+ZfxNtN3JsUVwL4kvsArNu76sRxJkfDYgPbgkWlAY3L0NN2satOQNd
EFDCQH5FQmI1iKrqsRsUHi1hxEoWaOHSUumZxnogAxrKZainiBfm60v2dT1AZds4VtgAoKK66C5r
uRQsrhg88iYQFVyGQx/SQ3h3ZGfOfUhmmvoMOry1Lyqz6MV1beeGtu1bArSoGrtG3OOlsNbtfySE
9mFWegFS37KGsL0qlpKWPYxjUihdAlSIMe2dpOpf5czOKNV6Rv10JIz4skpR7rnwq/J9JRKx7NVU
MlT2LKUrZi+WmjIPkhiq97nTxUmHsSW1xFGRJ+Ite1MfvpLzXM1XWkvjfKO1rTy8YuQwSt82hHiY
UpUl2rZGvfF0uwVcGOWLc82QSCl9bU4IEgC7rBNDJ6djuR2aWFEjbOMWJwpHN1o5WKZ2gjSnJABJ
/LQNm5qSrlmE9R5WlhJeTh3JAoGYF+0OjFoyuiVV/RwMfZZE14VaWJrXkzogHVAHYLGQC00uNo6k
pxOyxFSotz1fYhnAKSjg24dpCZTYyXVzZzXRqGGh7nur2i7NVOVf5g7WLDz1ri8uspTsjouFqICM
jUzNhN9L41Lf0Mufmq+DRCzPwRB12t+NelWm5gZyLGh7gtdaZeug0U/20ZCt1AFt1KSgH9v6PSSF
71GxloX4AKkdrD3g6qjYAJwz0p2IxujaceKu2EQ6wzu3kbUxh/bRZJWb1BEutoGe9xkjWQ0wbDFw
jKKTJilHYJAzZE914sxag8BmySnH0PQGk+qI/4WPuM/7asUAzlHCTu+kJkWGoaawTappFt+mOSud
I/SILvyWLEoZn6WcLO0D/BE7A19IU+OQpPJcnsdapxqXgje+XEq6SvRhAdWA06eTt0NJAEoM24Ec
Yq3Y1fLE/d+NtW7C5iC3rYWYMmkWtd0SFfdkx0n105I201syjYZR7sqQ17m25Z6Vq0joivsQoOUz
y24XFi5qIHu+G2KtgtMZyVoW7ZLegbBsynlxr4BQsfxpkMOjXpec1ZOhDP2hTvFtcMHSd1IMO4ek
09TWghjMBFzyGMCvx0e3D+RJ2v3BaWWO77nm6GfhlGK/zyZjODeNFpRATzBC6TcG1IsNUg31nYhA
ZF00GNgZuqxuXgwAtBzEOms6phZKOp6enByGyswIeci6KooD/h4qO1WKjEeOuNWyXYYpvyMiJ178
AsZF4cKy6aD7GL1+PqdRpfmVqNRu261+J5A9hGBsYc/kUJEXS439VmTW+9KmWwEjoN6CeBbn1aDY
kAWdeHhiby7GzaKMoOhmOinkiWZpdrDKBEzikDjZ6Cdq3fhKI+RvWpeU6q5K1+e8lZsVdp1aJF0z
oZy9BMvWLd8IXQTKhvC6j3P6dbExqq2bNrN4MUfFfJ2sqMxh5k7Ldd0XMz02WWkurFazuGEX1Xjo
23QwOC4j/mumQlncngCFZxAuRJU0iZjsLWfKsr5sJbmGjJLIkwz6Pk/mV4vMWxZzkMQmmQ7E7D0b
S2Gcq05IfIgzDaAbDDkVN3RIGsUncLe9yW1t0b1CXZLJHZV6uIefAiijHBH3eiMCuq8tOW2Ra456
q7pzknXNRtFq+Z0c1Vn3J4WZhTuPcr/sUkmh7Sq1af3GF5eDrJgl4nSxmkVPNsQkGgN6OxIt4Ojp
o5KAyXcttWfzjJy6fKoIpNGCWkgzhHVTSF/HcoH2Cw0oU5RdbwwqKT1aRBWSckgc3A6eI9icSShc
4qnT6WCXVf3N0tKq8EIpjH1nmIq3Tk06zrDV8Ajha7BcGCESb1iTKMxjjgx3+PjGbGNDb9K9rtS5
c53JTG7lpA3jTd/rQErVWbzHJQ0e0hSypSYgM9JfW43sGjfn3rnSwgkFo0llTPfS7mEy04wcDkSR
K6+SkQ4TpG5ruFVGhGVTNmvUFw3tvl0+yM7iGkNRK6T6jHHpOfC+Xss+I2e1rdrkEeYBYbNkYaDt
lVJ5Kani9bnyIaWKr6GdKSTYge0sUNSgO7YFropctQ6L1mo1ZPUoJZhUg0SyYWHpOQAXTvV1Usn2
dvUQAIvLVCHifKb1sEqzojAXrx0lFltloqrd8BzbKuvsaNDMbOeRAHW7SEwwr3P4OkFLMQHo6k7B
qp5KHIUMWztSDFHN5nYIBpfisAPtPfHKelVEhZvY7NuI4kB4ollUomyfAeyzN8QEpaYPxCd5l0C7
GK5hp8bjlBHz44XFQFiJnkHu9EiLpUHcNKKNL4UIk8wPWdLGi8TOwQn1ML2JSWhrlborq+tzakWQ
ujG8VcWFAr486BrRbYE1t4NwExY9Dpn90AB3wdRlr90l6y0awjF2GbQX6s4xmKUe9LbF2pZEVfcM
CH2i1yhW7Fev91AFy17rIKEwXBsxqBAF4cZ0WujIGHp+U8v5XFxKUmxnvho7yRM3Yz67Nluu4pkc
irYwv9NhLxqgur5No79k4aCGQJ+qRKpnEZwabYlYqRcfVHTYBgNhbRx3ZKskG6mf6m6Tag3JKbTV
BUtR6dCyGKa2iqlgK+XSaQtV3jQRJPsNVvd8AuSp6KUvQUbqPcvpSdmpyPlod1JY6s4ewAohKUkP
Q7GIaVR5JEtH1yPQ+xunKM5oQzW1x59H09gkIHrA37fQpvTBmFVPFkrR+rXqiNlTSY4A5dPoIvTs
bDFlXxhz8l6IhjyXaVq0eJ9jsIvIZ04KMd1AR+kInUYKR9uo06zL0OYE4yILlN9A5Oac8ykXD/Wa
GrbVFjKxCMygcvR6TRXX/WBpdzwebe+2TInPs7ZSoGtJ+XCJrZU+hlRkggGXJPsVTPTIgz3G40PX
6y4lxkHlXrDlryF+pcR3wP9i3tSQJQFdA228TZSJfz2lpcVMZEnphCuVBcOrjRMSDu08pLVLt0S6
adMiidjcK/lFCZMVcUtnJt4vY59P24Tph71RRVlfTSVdgAuGvvLAiWGYwR2owjmkCx7tQzFSkLsc
fuVyV/dGEblzWbFWRXZn34EYltj+qKcSb0Gx10fXDDbi4thy2rhMYMLFngX17sKAHv5SEyZF5Fff
rCkhzXJrMKUiGQxYkkJvLcmBNQkF3dWkr1Z7IwY0NWBsJoW33BHeYCRsaFxkekpzdzUNw6JB+p0p
kOBpZocWThS4Ztuk7DUm64yVc3lsDLxsmyWqsUpT441iS0tV2vXTyiCvJqelcUWAevxDH/ePSDhX
9Vt507dvb/3Fc/0/13/6UtVzm0Rx/53P8vd/uxJvLeKgt3/xi92/gqF8fe6Tqjz9Nx/+RPe/vv84
equ85/75w3/xv4Nnvgxv7XzNMCD/8XJ//eb/6w//wtfczvXbf/2PF+zk/frXyPYuP5BtGMb932E4
m7e2GF6fT//B/8l91SHXWIxFGWBzADNXIsJfJBxT/zecTwxTjGd1evPrj/4i4Wjqv1GnItXHXILz
HT3Uf0g4/IiRsc4IfmU6os9V/wkIxzyZOxpMbtfBMNI5RPsmWsePc8cGDI5Z0yEOJiXbx0a2rRlt
jmiRdNY3FSOXcY2Y2xPZfBnZ2a4Q/ZY3RR9XuE6sXKRWtq0kEmPme7FkrtJB5SLeCMA6T0C3C5Fe
25J0VpN17Givev/EoBgs3bBDEftQZ+3dMJRBSB1Mk2en4EooR4ZKVTDVi9dDjSerdROl/ZY47IcI
U+JkgvKuOCbwbBLSsZFMbUvdfp7tU83ZteZYbGxzJJCZx5uneB0Mp7dYYh9DR1wvQCjHRPIzpz+Y
5J8Rb9MXGcUmawtxeD/dBMcfI9SfQ2dP5tW/XNgT8QdjZUESdNcGfVOd1WQcjOZRH1JfNEbw51c6
mfL/8kon8/e6qbN4qvkKHfUoqV+F8okxbMUV/zwj5gVW15lJjK1FLY9J7OQesZg9YB1sAzu6IIvd
LewbCHOZErJTEN1wG6mVS24FsMvsso4PWlUE4Lm8NL1C1ey266yuJtp7DY6QDM8UDwOTZVm5n7hx
YiIsOtJ9gJ1v0h78GH+rb+ZzdqmN2UcbS/sizYAxGROlrHEssP5cV35H+5E8PeZFrHtShlsmg5hI
mqBxhl7+Eynbd3zGT0PyHxcATSLPCPoyVV0v0E9CFLRYFlZT0Qa07HjHyXZ6SSPZdYaHoRJkdDMU
hZNvsTnBQy+5KLkaBiFv789f9G+/h5/exvos//Q2CpAc5sxAKEiZR4Bh3dBWogahzDTUT+6pE/HD
L5/4xH1S1bpwCGFjWaCFgvlhExokhsmffaLvcrVfr6yJQP47geNU9uDEbY1XhyvbqbdxbexTOdzk
eIkhnpJ6/tA657AwKfrO6O1cL9JlVQmfilJlVrLQ+i9rGWYGVRoR890niowTJepfl+Dvt3ai/9CR
5YsuHdoAFxBHHcujiYKUYG3RRz4tsC3J60wtouv/zpf898ueLMiORBu7FnzJjZkTkgTjiYD5rhZB
Hn4m0fx14eC5XlW+f138kyWKXAVaNwMvNU9UwIS/RcXTnz/MZ69wsnLEAwlWTssrjPNTa912wydL
0++fCDAjBp9CAw3x8YlA7UpVZrHIDspVP78MFndHZEAyfPnz5/jt44A7EFADnn79O8f6pycPlKAz
FR2v0+Qr43DLgV1ebv78Gj9cC788DLZNUvkqgdaUk+e7MyKMggV3HBmBrHCo+GZ2usTeq4vs9Rl9
ZjuEkEgxWYxBYh46Q6bo47BpafcTx0fqv3fVSK6ScVjpjOmqnbkTDFDJMWwBLyb8KoxYdLJiJ0EN
Laa7NEORn5cBXWSkBPGVlGP8HzIf8++WANeoHwOZPuHgLJe99SI3r5LOv7fqM6mWzxSOg7RzbPrN
BgcxHYbuwlz/tdPvlIo8tn1vcFLSMw/i5l6QKFZaPN0NT42EqSgpg2gh3oKAjs1S78NpcmMgPCFH
pHa5byTlTBPpjoH9rh+3dc0hossv1fJNPkuU6lvSWu+GLu5NY7nh1HvdW9tevQSw+2XIrfd0cGgf
M8EjqDBM5RuUNXSM4kPPhetiTupVCzCBsInBYcAvcwi0PHM8kmC4kcanNjOYeGlbYzS2HAIBvUNH
ji5JyfC5RY5Fn10ScHaeNa8DJcSys770zUsGOoi9cf0IY2kEIQjfWUKy81yaL9HyNOgPbeawOT0b
IJnCicbFPHj65HgZEVZL3Xoo9fzeId4ET9zYpRcLOOVhWi22d2PTBHRaz0yHGbO94TyIHC29SGei
PvvqfL1dpOS1SYpgktOtpcfXfD0eQRXuwE6xBt5FlXE+x+qrPUwBwc83qHLowcsWPXElOwfzclHB
LSIiFjKwGMnbGneD1W2n5iaMCZybD4XaeXWT+IM6uqpsHqBOA/qmg2Pu5MLYjOv2wBk5RaNjVaiT
VYMQvZahvsS98U0qUm+OWcehuzevE7+UFOQplbNnf+sdyTcjun2IsEBm763ogJmP1km8T9NnTUsp
zuSAa15ybhX9hS7/qAgIQE2lYYc5wG05Na5E3KLW/II+VC8clF5XJLt41CHO3HkdZV8/fFvbkrR6
HfWyGoJRPsp46JZGctMuvmYKEgDZ8Ka68JjpP9JtYvcjQYxh1JIVXoUeBoJHoOIFCAeH9Vi9cGLh
NbkaGFV+2Vr6cyanT4m+XJVmdVkt43U32ucFpSwMaSWMzrAX0NmNt/3wMujOhgyee03KvdC6Ew21
S1y7UfWtn99GEoBlVG76lO7gKFEIzWTFdjfqUkKVXdycAXJ8HBICjdJXJdQ3Ws9+qCjY7sky6V0K
p60+mlyHeqvQXWL8cjlhu1GyilAf1wQXkjKazOPlvM6JYFL7Q9EwDVHriykqn2r+2qCqvl1dwavl
HUBPBpcS9VdV1nEdRt9GYYfZPmAei0v7Pjc4OzTFbpAKbkgjyOonJIJH+E9+bBLMPKKhjWq379ML
274hTM4PZcOViFYRU8hMQ/U7iQQbiknU2GaUf2kLYz+ODFLnNfFk8pO2DMBdE0YT3mt6uzNT04Ol
FyzY98qY/nTikyV57swWhvGQEg1ebV3USDm4LYtu71jLRpqL3bIa15nyrp8ws/sbs5u2Qn2C9++n
5Y2BVJAvhwjSriqPzHP3cVk82a30Jenbs6kLUR7T0ooAqUjnEokvZASRKPyUqpmHdGRjsFz3c0vT
hZyC8Kavq0DhhZS6DvRi3OthHrSdvtPCYT8lDo+wCPTBQUYWbbLK8W35SKHpaXDRRxPetkTjt0h3
keShAjpHWeBjUduGmXWI2+jBYYGSsv68UN/lCdmlfIwdmp8ipgMNKTdCxRh9sVRxqTVPhhpdt8O0
F+KitjsPmabPVHgzq2XQkvQjl/tyhY/l2VZjuRvT6RJ52H0blkSjxYfWFFeKVVwsWbYbDNSf5DGp
pPImHUQb8YmM/bt/6sMmyKF29YOiiAUeC9jm45ZO1iWjPvpYgZFUZykDORPKlkHTmtgyBpZ5UJQc
CVXsvbO+QR/oAXHydTs+ZEK+AHtDL0ocpfieHKZP3tovBeHJOzvZni3ILDkFWcuMCPFWG17JxBqq
6bIxunum9YHTFUHf/0N7BH2Bj9fjpBLXmKu1M8rSgEB519Hv+yHd6qih/lx8OGut98tlR4LMwowe
EBfBx8seW93qHsz4cMAIzMHcGRLV9tAfBxm0tGR5tJF8ZRyv1gIgJYJ+VhkpL8OB3uJjxFdBbEat
Nq6YM9caDiqDeoMO3XpGj0dSHLmv9EG/0xuNQyOTTWOG1295jfxqxAZPjbkfzfv+uk9uMSmC+o7c
rCM2WfHFTuNIKBASh61rYIuUq8xX9Mc69DWd6iTqmKTpTBJRHsbGFtXMZav1R91aAlt7S7LoCB/6
uD5zpiLuGWk+Invz8IAcc2Zu4NYuQlEGTjTex6bikwz+pavVp7GYXSu+MSPUPAyBg2JebjpJRiMx
7Mo5vJ9H8zGnD7hwNJHVdivRzmQ4t6mt9B3pGKpgPOdglvoq8zqyYhI2Ei3lgY4/M9yeWo1/3CB/
f3OnjiCWwLAl4GK9LS9l1sS4vdGlYG3j2It9LrjGy/1wNnQV86ub0PmkMv6lf4Tr5EczCusqToO1
cv6pMu4aezKY+rYBgqcuGYJ6H18mNIOBt/+4Rf9Rt/G2KvjPacvwQ9PxInmBUlO993/8re1bdfnM
GOr0l/4/7D5qf+w+3lR5VVTlv/Zd/ly+dj93Idd/+KMLiW7m3wokRlxrWCp/6kEqhvFvfEMajCvO
SgY/+08LUjIIkLJkaEOM4BSFhJf/tCAlhfYkzQZ+xHqBqBeY3D+AcZ/cwTjRaYJy5rGtFV1Kf+Pk
pN2W+RTOVpEci0FXz7paLgITmRENJDPyjC4UZ0qHfRjhSujn1mL45FVMAUlP2qYwh2FLe9P55GD5
/az193r44z2RKsD5GDgGdLUTPwbBwFOvwzk9IlqzHkO9UnQiqaf8Vqvy8G2cc4BdKHkuDH0itwNU
ZfQFVFksbxijo9wqWcW2NUPA23TOS+IT9aQhsYFUlgpJTDl+8hR+N2+evl288DyMWO5/pbJqiJxM
8n2SYy735ARWSPBuW1E1HeGSlnS057i2adLWJLAy+bmeZqOKXC0iV4WU9kvEEOqdqO3pFvfJYmzY
Odq3nNbcVprM8MuMWO9dJX3jxdDj5W5GUnCDqP2aMEXp/s/70MeGwY/LvoLhuUeJKMP49XE5UWJE
ZAzGkqOpjunejkjypGhWgj+/ysfj/PdX4aZFqYrAyeI/J20JjFl20vQTNxzqOE/oCprRqWkO4HI/
I3qu5crJF+PINmQ3yE0a3J315z+tjyJLnNo2+UBSMrznAsRez7mhk1CftI5x988/F7Zt4DRUUOBX
TzbxsTF0dYj15BjXlnYu533vl2VqXyhFN32C4/rNF+UABtFNEFgr4+Lk+YB4nBBp06bHtIyTYFwt
HQsRHt6fP9BvX4WVAUM/NA2YUB+v3lwYcjIRcnHMoyIN+I3Wn2wUcP/0VQwcULwM5mg4DEQLfPiO
VAUHxLQo6RHWF7o1RtMByaHqJ59FWS/Jx1uBOapFs40/A9vqFJjaT3pCVmfGrcBk1ivVIt5JrGkb
slo3VlRwARtV3VizjdeEbMiNhgf2E9vhWiyevgVVWVEWK+iJRtbHT5oaxGmaAqvAGKvvCJDaLYNc
pitxBONwSZgFryGlPeK2T564X79IVAhcZbzEKgMtbf35T48BQoEQXJidHttyiDx8MANHnqb+5Iv8
9WEDysSUApcgxQiZZCev0tsq/5ekR7kh4NcQxrM6lw9SXnpNNH3infvdpWTDpPfN4E6D0fPxtSBg
x3On1+mxZxbvt6I3fNjm0qax69gjErU5X3RU5XlBaNefb9ff7E3GOhzEVswy+T0K48PFFPFgo6Hr
8qM9PWWduEDQ54+0P+xU3jPPu03JgVEjjP5l6DmW7BfLDSFIz7hQNtOMVyejlz28/vlN/foFm1hA
HSaVVArUGieX3hRNrBrVEh8d3PD3DmaMa7RY7fbPr3ISXbiu3KbFroAtHRrnr0ARouVVG/l2uu5o
GdYNJ3PH0ex3o4M2hNgXa2dNUvrVbIfKh4Pj7NB1dAGRUZ8x8X79+oHrr7w4brfVsnm61Cp6a4ci
TY8xrdNdXWs9VYk8+XmxRiLJpc75dUmYnbax++dr8OtNzivjzOfTrwAc++RKYyJhODJx403k/mLd
oOeDlFX4Dgl2V1g75E+u+cdj7/dLzoGQ3YvMFAumz8nrqQoQMiPikybo9m8XFKPYGCep7jfE9xrS
RldBMsP1bIq9lCfoF8No+eQj/+5rpxYF8QCMQIFwf7KL1nOizXpfpEerVpyD1nNyM6lZNvXQqaxZ
Wbmn2djfpAT50kYzTdcWyewa6Hw+qQu1j37Z9WqsNF+2co24Sh0f2sfHfqgV8P1z0R+TpGeziKsa
gTBpS9XgI3pF+p5KRT64qIeiA3of3yRGrNmgyajoYKDw7tymkMSRXhAS0CosSHovB1yMmyrC0ryD
72KCGum0BIVnH9rnbV+qXyta8140R469wezVP1pCn64L4rHR46nt/CZPS/Le2E52O2JYwr+GsfC9
xrpn/uMFlpp4fQb5fx72UyxMQiSgXsRZd6wkobpdTqnZKYgFYmNhGtkk2s2f7/VfCzW2fhmlo0oj
iILt5GprlrAxmU2c39um3oHyMyhiURCklfzPpujfv1iVSZgKhgI0Hd/vxy9WGeqG3GmlOyZsxWdS
poWelcrmP94H11oGs/dKkqfCPdkHmxmC6fS9ISFr3CtT/SDpmfjvvAgdNGZ7nDmopT9+FKw4sYnH
l94NytsgXyJ1MztL8sk29OuKzzgcfJuxmvJZj05eZZaaGml4T6slUnMfQeC3LNY+29F/9yK2im/d
gqat/UJgtmfoVAQfDsdcHTofO/KbmIf2k7t6re8+VkW2Rt3HKZTCmbPHSS3bs7s7vTUPxxRd3T4y
ZoR5jpzvOX5G/rJohYu99rMN5HefbD1co+PhOwKS8/FLMq0GwNSs8aIysofMEAOqrvyztIffPEDU
/EwUeYJAXJze1UWptIYzte0xS8TsOk0qeRIXgFOq8Rk3/zfHeOawEJhtDjuaxu338RNpRWcLQvDa
Y1rNzHmIuvdxOitBPVjhRaj2zrmqx5MLGb1h+qdC34sa7SZvqtQ3hTXdqWOv/SOC2/eH2qRQ4lys
QTxlxfr4lkxDQCyOy/5YLouztSLrLZRszf/zIqX85iJzflijztigVO07WPmn4rav9SiXW6M/ZlUa
3Utz+785O48lOZFoDT8REXizLcp1t1qiRhq1NBtCFm8TSODp70ffxVVRFU3oLmalkbKAzJPH/CZj
MBOZQJmyVp7iCqg2vHXkKc0BzDn0fDkVPihhC5Qvo4cUSIzoxHFyyxek7JicNV5VlBu/8t6PXHJw
Wi18oBvB9KRAlrsu6z7ovEX8YAZuG+ke8kyumDYiw72dQKbwf2utdoLj1HpB+6APNKQWjhb48Q9m
rNAjhLr6oI5mfKwGzXpXW57ywVERPShoT/h5FqbnVItG35ljZ+PxV/4Hr1th0U7WXU7DcouvwlXZ
TXE4aZYM6gqp3bQAUG+0tQPaPhzkD1tLLGbtuA+C4Edg0z56ZtkGdIBq1RdD18FEpXcs9pMbI9Ib
OzHjnziaWtxTvL5zfAgVjHAauxfHGLay3FlYkmY+HZI6sCuY6RspkbHcR6ugRZ8E9IZLJbfcW9db
2y3nEXFQrw+SxhCHLG5TiEh4sJYSCKyD0yS9sfRX6tB8CoUYHsPuEYpyt8gcpLndHqYyj44zQ959
W+MnYkw6baM81+m/6sNPia3wonsD8kXwpIll/YaRYgauOUTHKkn1dyViWw8yld7JhWy/l7EQD4oO
1QFSO1pHoD42brXbDUy4NCky0IbmTlsXd7Xq9JTPqgxURSh+3Hnti223FQA04+8UbZa9goAl7xSZ
ZEosEoLrd9uM/WDasyMDpZ2MUyzyXw2Y3fPbYeP2AmARh97Q63/O2sFAMZquJTSNAT02ua+U2PHp
7W35JCyZ8fU2odNFA5TQBAqMTu71o0xdhj+CZo/BkIpfSec+pg5DE/RLdkPHLObtR7r3iRCQZxl0
nE36w9eLhdK0sqIKR0jBbb6DKDcdiwxGQ600W9YMK7X6//1G3DZ0PJfVsD+9XguEZxpOVjYFbWTV
vhe5yUODgOVRZx6/H0qlefSmTHzTElvvfD6f/eRKF5yTJSrB6F0WXgcAvTU8Gh/YpJ86J5O/UwMC
xsZLufOd4RyiY0W5yF9f1y5SAMBVuYQDbJdrX+0xb7VbWBlvv/o7JRI9AWpj3N6Wzs66p9kUuuIU
Gu9jnlMssS2RwbXWMhNYl7RbRPdaR23P8LbQjzCF0L7BAIyiI2wV8THso2lL1PDOxqMfhxUZrSYu
33WD0Ioi2DBJPQdyTrRvs4JwPIc6DUqnFft8RDRz4wUsH3y1068WXO10gKlKUzQs2EHp+DDNXn5q
TT3BM9yOHieQCjvZ1+GXUp3Uj12eG8dhHP9uWPu6KUmy6HGZWIsiarfqJMaRg1dUMc5B4+jNaYaH
AqVL6falEZkbz3vnrJFlLXkrFZJFaLze//0MDycp5ByENsBr6TWub/Qov5lSbCEhF7T57avliGHn
Sv1PH+B6LaRNGANJa6bh5BqnQXcNlJXM6CnLWvesxINJ8wHvkjiZ+sPsAfsZjDbxU0upP4Wtlm5s
9duGBApgqFNjh6Av5jrG9a9R6tYtscmeg4nosBPaYP0LsT2F5lSKR9jrAn+Ebjrw9n607aBspJT3
3jsUbtRYEbnnVC/7/o9kT+szq0sB4QQownzpIgAbY1F9Fka6BSB/zc3XG/rPlVZvHUkofEwkHNrC
nvJnwGWedtR0gRyYp3Xdh9m0EUbIw7xHLtQQWjBErU4Xoi7s09y5YEIMGnCfog51ld2kWvoAcrHt
9jTuveqolHr7w8XMHQRVjuzLO04oGtya6qbvyqZCg6yp46jZygxvosLiYoH8KAUjdQkKr9dvD1DX
WGqWYgStmzVH9HqU08IqDmITwZC9K+vJ23sq/JKdMerVxWMY+DJllYonVuOGGXgZa8Ye2oOBnUHE
5CaTysdMGbTPb0eTddAGA4Hdm4E+n43bGASB69+ZJBBs5rQSQagpFigYY4YQJraUS29XcWgFIGKN
zATjc2cVsqRdZAayCX1g2l1ybo2pPNruNHx9+1nW75y2GRWmCQGF42Igx3T9LKVXD7UUrQxG2U3v
IurZXQ3J718lKZ2HCcjax7fXe50i/LlxQa6SNC1SzMyhFg/o6wXrXMMeT+RqgOab86PLSOx3jeZE
CsDVYYj8PHVo/VeLjr3Pv6F3EPMNAIQJyf9PYWRogbYiatHcGeLkxWl6oSGKVHoQljWh5UiCLJSN
pa4rfKeL7Q9akUBErBsbrh9/G8E6Q0E/zy578b1ttehZ9DWoKangpljFltqj4wGY3bfLkMZaorUC
cQk46CYaQ4ge7Wo9W3TVWmtgJI1m2T6WJvY3qPSDO+8ArFR7WOT1c6K4bYbI21j/ePsVvtrZXb9C
11xMJmAG4flDZXn9CvteU7OyFH3gJVpMTxOZ87OH5sl7s0HjxVD+tbJ5+jrjQPPgYjC/U1GhrfaM
K9LKL8zUe1Sruf5ZwpZPdtkMLm9fpAnmXG1WKS/T4GgCHRZHfYwXbNE7bEPmhyRcxtcAWrrvcezW
qLiBej7zefkyhfTiQG3t9hN+90wXoty1/X5uM3WX9l1tPPcpbLRdiBTWY9F3kDJgKqg0Iids7nYg
PKPm0BuD+bnvI7QbIpEqpyKzIhcuOMbu+N/p8jmeGwMQImJEn8HtAfuvWpok/gIWy3xR9n29k25v
XRgAosNg4TT1OFkdqhh6GM4H+H4loDlvQmjB7Jx2flIkgpeP+mB2/+pZCd516EXv+lELbO/JhZzz
rETzcKkqd3Z2eaT+xw7rUTyIe4QWyjzEUnJyGuCvVHsSdWEjq/qTpSP2w1aLKjBzQ/UpybIGbqWE
/46FfZ2NhyIqLfjwZn0qymKKz33CDACsa9h+1k1KGLgsMQraxWx8CW0Nvi6xuXVPb2+gdWQh2wTL
5dH8W1wG1fUcXUxFove13gcq8oQHDbH8A8ZAxvGvV6FhxlwWEiVctbVAfp0Xlo4eGDm46cK/MTIw
pRm+Am+vcjM45WFYxuaBFlSg95qe/HHlhlVX9KHSTyC2BI6XdjcfMrqPfmrM8jQ54zer0lDUmAww
4j2VNqY6YqNYW6rp1Xlc4IjL5HLRAl3LZIKMDRG0C3sGp5q2LwFwtIOIdzSISz9H5ercIL3ieNOv
jUdf7vibdSGsk2AZKKqsM6+qGxxDcRsGBgKzTWgoingpeA3dTiqe97tETua3RxKS+akz2+9rW4N7
Ra8rsBXF9NFm+ayVsoSfTm54mLSp7XaujFA27+Alb8xG7v5WBlLELWpA8BXXMUuUA6D03hyCcRiY
aJe6+oCmbn7A1kM9j7XXUXs5f2eTQzbK3nBp1y/3NfqOa9wiYi+j2+f2EPSoJvhSTanqaN76b3+H
dcrJKnQR4WPaKKTqJMLXj1ZqVec0qiID6SrJWR1mANpuMg9ggkinvnboEOHyMTXx7w7JpsYPm3Da
6vjceb2cMQaOgJFQiV33P9Khz9t8UqjkpTufNeTiTtGkJxerHB68vA0/FZ2jf3r7uW86ecuDk+jS
4mdWgez4qpOHdZodDpE2BYnqQRTpduRv7ykcP+lM8KdG9bn7vg25uQdNHdRE9VxbgJDpfuN33Iln
/I5XrCM1JWfh+gN0TdsRcyOqnbEbH9xYN5+QKjIfsQFydpUx4S2lxyhY1FqNmoiGQoA1OcyKFIQn
exRGilLXfGA6m73fJZdZHVBqXDbeEpuod1cvKMflRKsyfpg79CPUh/i3q9BtadKkOgudqNhYHWDZ
Icq+5antHucKnYGuJHV9+w3d2R2cAqwalg9FJF+9IK8K4T0u5XYkezR2xrL/gC6XuletsfEjo8K5
QJnqh7cXfQU5rJ5+yShJlen8L0fk+rPYVp7WRj1RDIEGOoX2EB7tOhMnOSvhA/CwEr2p6GOj5f3B
RON916Y5L4M5Aeybzr1QXyFpWZYao/useWem1rRT4Nc/ASxSjm0/Ow8DdqI/Ji+RD0aMXtkI4Wiv
D5r5OKjmZ4SX4gMBmZqBLw/Nv1JAHofwfmYJoaQsC9qcLTIYqsNwpcsOjBJzrEEm49lMhnIDErUE
gZuXsUyFXd4IOuKr2kaYTpgOuTYHYmrFwR2QYPQQeN3HBdp9qT6ZG3fSuhLlbOJ+w3DD1iyXEdwq
KDUdY/msD9l6ei+DzEYtEOXI7pDGbXV6+0PfOX4konSbVZWpFOOd6++sROiW9HOmIsOk2Wc5x+Zp
8JSt6vDeKvSzGSvrAMvQLb9eBUMKLa2sQQ2ERTKrl4NzHlTO0dvPctPNWN6bzcWxgGERYX/tpP2R
TpSzQcYuYi0Ic+5XUDJLvmeQT18Gu8y+RuM4vFheHHeP6PfAC4pGrfCb3HKao5KZauPnVQtd5e1f
de/ZaQUvtH6QBZizXz87brwJ8FFPDTzPBUCC7oufEGs3VrmBDqGczsyRFIa+HA5Y6wZVhcKLkXA1
BxmaGgg4eRFeyGqRIL+FROdno0rjF5q3UNPCKGqCdDB6qrMsgRQgZ+TrGB6ayRntnPK77cbivTHm
cMgcFJY83zQRq9wIa7evhd+LXxEaCMQ1ZlfXryUdPNppk0VzQ524VtF/2mvTsOVWf3tyacWDyAPA
/urAstp4lPgu8pCVHjg2waM3EMg0G6N7N4s8PqdyRlXg7a99d0F6wstNDoZkfZ646qJ5ErMe2KEb
71FLFDsATNpBUlX6I74H+7fXe02DrmMTT/jHgqvtRXcAQ6Te0IPSmHaRk6R7BKgeE9N5R7M4OWqy
cs+D0oWH1JPhEaVb80SrBm2Evmr+oRNS7tGlnh4r0XwbM8yJGyYVD6U9K8fR2si1bsMaPxX6K1g9
2hX4dFx/8tK0UpAt/FShIIHG9YpwHGBJH1WUbGOpu5/hj6VWYc0j45lHBgSBZxbdnlEBvaXc1Ha2
nOIjnMWtNPLebuZ0I7QB0kClMX79aJE5oVWjF3pgJGb0ECUqT4XA7cZT3aYCryebL4BRjGqvKRlh
PVWjzHQ2l9XYiOE2TlDaWeqb5CRHFPWcAwgy7+XtHXZbIHmqxenBv4ksFYDa9aOVqjZ4hZsZQTcb
to/2zm+1ttxPzLjtd0JF/5tR6vwtTJDGf3vhe98Q9wKUGRbYIXDG64UNGz8SS0uNYLTq5EzUnvaM
nuf3ZoEWgzfp/f9jPZeAxNld2tDrzmBfW1avR6MRKCjxwHtVkmfHa2u/iE2M7ekFb1RVd44D24Wa
A9cVkN1rCBTd7mQa+2IOKHJI4tJJP7m98Qs9pWxjpTu7k3kk6GQASqy37hOGaNzJxGrnAHEr9VTG
zjPY1y0A3Z3HAQDs8qVYhEHV6nOVxmi6i19A0GMFeiYni/ezzmwmrNpo43nu7AymMOCsKRuYShqr
0+Z5BeK3tTLzpVz9QzdWxnOW2QX2zJN2oguYb5y7u+stIgEODnGOc/Noi8HEIoIbpOlsHh0Ktpcm
7/9TDCd7P6ODvDGIuNMW8Uhi2IKoBLHv1z2eCem+2kpsNbBrFc1j6bUXIy4QJw5DlMtVKz5GbqPt
6twdjhZu2Y9CZspGBXDnc/IbIO5gu4sl0E2w1rp+KrjCAwRJ62OC4B/TxtQ4GTRYN17vne1J5obC
NkXBIkezusKQquhsG7RtMCR6+DSN8L4jJF834tjNXJkMaRnfUQt6wABIx67jCXarbjEsGcfkuPUP
dHi5kA2U2SwUQB+FmsdPahfJRx3NcN8woffaslOORm3rp8quiofcSH5hy6Wd5VSXxzKT8f7tgHfv
LqffsfCvFmzCTZrstqk7CbVQg8nroQc7Mn5nyXQ4JyL5OoqlR6kZyWOeFy96VJbvnAkth3qkBVzW
qfWiTKDFu9YFQjGADW+khXhA2bb7rszoKm0kOvf2B1/NxBOaDhZDs+u36ZYNas26pQZO58KSxGT4
n8Exl/I83KIO3bmBDGaUtOkW6gu61ddL6ejB2LkVaQG0F+bfjB2exzYv33d2KoACe9rC18IjPda7
n29/kXsPyY2A+o6FiCZul9cry0QXcTrMGsQOlIziZP5PWNI656k2HN5e6WbKv+xOrtllNKADPVdX
Mc0Nuxl5bqEHs1u/rxgCnLSo6L5zNZQfcyO3d/SIBNz3XPtPGyv9X0vk09lwko3YcyfFIM5R6qq4
CRJcV088xkmCa/SgB5Heots0m+9L6SLqS6dkP6cukKNI+/j2o7+Gz1UKy1SdKwPRNIurcPlNf5Rt
tTMo2RhaRoAMZLvwLOL8Hf7RjAoZXOYZYr7ZIzKZ8NzcKht0lE5ay0F7IC8xG7CnLCgb6zeTxTbe
68xTDt6kei+2p9jfFRJN5Rg7ESJSblIDhOqdrPydpnKUiF2JOvORF8JzoVXQOT24joLXi9t4+het
L6b3kzXKE3bdiv1sWiJ+dJpFFYVt3qAxUBRPYSZthrGoCXfMJ6xa7JMqxB6pVuTwBCVpYFI1iwkO
mhrnxX7SorneWZrSTP4YazY6p0zNnjVn0oAwUChVwJ8VNNhtqxejn0/hIvXHVjlZjo0JilKWPzQG
2Kjhkm59ELoNSE1taoSk6RlWftO51YuhSFXfI1ftYtMU18NLPScFmlJG+jO02qp+6PrIWrp9WNHv
iqheRJi8Cm2RMIy2QOX3NjVgIeTFls4JdNJVyJ2ZQSH+L4wAZM4HZ661d3j4zP9intj/NidVPnYQ
F/cO476vpRoqIyD4WrzXsK4/v73H7lwxFEIgzLi+NZg9q9MlF29aPZQGLdYyemCECPvQcaPTX6+y
HGEdzT9qcV1fXWSlI/QwVUIjyJvEPYa6nR0gVn/7y0V0OjUaYCAVs2ub3u31aRltHd2SrrODpJPN
oTFtbz/jaLpxJ99EPlZx0Jxe6HM6bJTVpLfXYnNUQ80JRjS5d9h26O+XIufcOOZW6LsJ78yxOPkL
J5m0mwzy+oGkzExUTjIlqJzUQG+3/idTp26XZ6XyiDFFt1e9eNy7ZrWFrLqz8AIIpMAg9EJLXWWs
VjrPWoVMemAzjb44bS39vCn6QzIXP10V8YI0m7s9mktbu/F/2wBXIQ/kO0UwtaKK7Sjx9vqZG4Cn
6EIn2cUVDkUqXZ34KHDTee6Fksx75l8Ks2GtHZ4ZA6ZnHJDrQ53M4I4LSKZmpNK4sLG6+WAiLPSj
qFLnc4Lc6YdBzTAF9EJRVZ9orCRIHGVTGR61SNriSPpTHfBBKkKKx7gRiOzpiDoIMVaPja3rzc6p
AdzsCa/Oh0xzun7n9XbV+IhHYcPV4mN2buc6qpHpmMfAs7woQUAyTy624g2XvOAA+hOGR4HWFN57
NHXyb2mlYdvqCg8tlBxznCBT7OwljSdtQJVMyl92O/czQjhC/6U54YjWimyKXSc9PIJNUzwTRVPt
JLRmeuksGRloehsF3urCWoQEUzGinGwZP4s2Un9X0H6pSlOB6MkCJvUOCPbDdY6tWH+YrCSz9rBM
xa+syB8UIhPhPwph8Rgdm+GsZJlEAN0zP3bWjP5ylOT2uZGzjYY1li3zofdwiHMK8Ak7EVtTvG87
o/85xKPV+okcEI8bdGM4ooxWigM98+SsKbkeoWvZ00xxG0b2TkknPazQZ8E16b/eyLOXwtQLrIiH
ylNenyp9pLtnBjQK0xfTbQS6L2Fsofg0xOJLZwqMwzzyrcDt5/RoenX00ODO9BUlfAPsZ90b72ML
xgsmSzlCz2NWimgjONwkCcvupQvB1IhvTF/gevdKPFIcUoPkooo4QtJDVQ5aIqp9b9bdQdSoUtVY
bm0knLfdXSYgDvxDIiyGlN6azKsqjVnavZthcc4gzpJN/RnG4OQ3ilKf9UmmJxdbiRO+EdZirKWf
DYa5M+Y/T46wk78tQeFBU7LQiGGCCwN8iZ9/5Cypzef1srC48DviA25yxj4dpbkTmIFA6Aq9javl
tiYkl7aYUzKEYE24D9cL9nmOyjuC/hctzfqd4SjzKc3gmWdVIT7Mgzs9qRmy0KIutFOCc8c/GrrL
X//26qFfYVLa8x240r3V1aO6KG+7ZapfnCjE0REXmidbL6aND73E++vYaC+KFmQLC3Gb6cT1k+o9
ouZ2F5u4kmUnxRyxrYh1bZ9XEEFjPX7vzs2ICp43HOSElcTbj3h777E41x0tVTgvmNNeL05A0x2w
amZgmW307JgYA+YlQk0hmgJvr3R7+9i0IUkWgFG9ftTrlawY5yK1zXhMAU8kZhoylVN6QhYfzu+A
rUSj9wZx2vb+kiq+CHuQdtARYqgIb3t17ZVTDLo0EWbQ6l7r24ojvkVjYx496U2PmS3lHh2c6oBh
yJb3/J0jTAN8wbrTCIav7axOjdAx+CmawgrCYvo8ZZ39yentFFCpFT9qi0JX1UwPxJx4b5uV937U
0gfPzk+dEn//+5dPc4PCjvDl3Ez07Nq2c6+3rAANkv6DNVNP7+qh1c9qrnzl5UNAhVRSkAFk879v
L31ve9PWXOiItHeA2Ky+uxeldZEYFtDAefbdPineJc4YPRRTLj9UrfuU1jls45TIGlGlvL34nTBC
OxWmDLM4pu6AB69XN+ISb6aR7HFIKuRByqQ+DxFy5HhTuv85aNfvYlPgQcnPai4AdvIDPofth7d/
xU0/jR34549YbQMvdHoM1GObIcmg+qNnRkeMP0P0BBGbgGafHN5e7/VquA4pjkpfiU+N2y917SrF
HGESSBy07KBVCwXIWZpnXww7Lb5ZXBT/WDWQVb9T3Tzyu7ozvpBPaBgldBkC+Ik+LfrxcYhpaIRe
cn7spUDi0Aav+oWEArgcHgR2t2tAsNaYR4nsTPpqAaKgIoIrgfnXF0wIdAXmWNafc02TApsEqfwY
W3Ket5/0zgkji2ZqDNuRpQFqXn/fphpJxVrXDqaR8Tjeo8qDJ1rvfVqE/RG8MKymCXcpAAvIzmf2
E0ykflfjvHAUuJ5tTSVvPzS/hsx+6dOqkOlXu03oFZblVWMHAOXaS1l6vzjg8uzEhfskcQ7auDlu
qjyd5djZdPC5mqlfrh8+ASPYJNZoB5qWGO+sChuaOBnih413fBu5YawDq0Zug6kupPXrZawFn03w
cgKzUazvgOGp7Kf4oiW690GvUBqNlE75YkyK+DTggfGM6dZTl3rKT+hipNR6EVmHSMdtZK/qRRh4
uBHv1dzIEr/UhmkDu7CcpfXW10FwLBRYgs46a3JyNal7d7ID6UQzYMgISUbAijuQdFvS0nfeC4Fl
KUlfQUXrU5bZtbST2nCCTOIyFHmedpLO5D1FY2jstDCDt19Jb98OrrpxwG8TUsciHV1yMrjRNw3z
Em8qLKvj6KJN83ieBiV66PNIPPQiln6kpsWBwXe5EUtvAzk9ZNI/RsvEcjAy19sgmkscgVwrviAK
kT9hxdE8UvHV+6TRzd04yxlzRw+8qS69BxD+8/7tbXh7tpbl0fTjCqdbh1LXVQZamZ2lqxXLD01o
nxkm9YxasELsFTDPIKW2aKZ31yP5BppCbGEacr1ephZONOVufEn7Rpwcmbdn5KI0P8sVdGwxYNh4
vbeHeUHbQISxuZ4tMOer9ezQwGyewnxgzEKLA1RDiQ3RRsi4xU1QxdDrhNyzgFNgIF4v04NmZhyt
JRcdneKPE5awYtfEOBs+R5OC42NY5vUnOJPAeTO9w7gpGips5GJwgFCAoih1d6Y+SLkzTCSKu9k2
fhWxjNS9PYniQ2qggbbxk+/cZvxkkhcAgwQihibXP9nVMJVrjTq9xJOj7Msk5vrMCv0LZrzKSS2V
aF93rnautZZf64b1Q2Y0DsB7Q/lIGe0ewiw1zrabuedE653D1KNzooV1f3FEmTx2xjQdYG0HCDBi
GJ6khnh0hCvONgbtj1jfafu0RAASp56/E/0G8sm3gHqD7CCDXfLEVWC1PQRIK/yOLwXNga6l8TQk
iUnZjRuTjXbj2wfoNjKymgH0FxFksuDXnfFHCdda8Wx1bpRerByxWaBW6V63BOL/9JQ3qrc7e5ml
QPsiOrfUy6tNltNSx3fMTS6YIGQvlRoXeIkLsVGT3l2FF+ctfC4O/6p2GbJGiVpcNS/G3EQnCBy4
l5voIL/92u7EAfLG/1tllUspmBLNVsoqsYE1Za/iyhp6eKKqjXaESfP/CHOUgYtmLIMxpoOrV6eO
cnDcQU0vzmSZH5u+nv1hmvDEjBXvsZfxVm/u9ioBko5lgYFyBG3c9cgnblXXzLE7vuiA/Y7wSDsM
XW3sRXTSQGtxop2Sxt7//Ttd5soA4XlIOgrXJ9qZigjf1TC9LESZM0LqWIcCpDvEcfKjMtKtKuDO
zUXpB7wayL1psBGul4tx3Y7NTmaXFC/nnWOUT92ofCwa87c+GBdvTN9hSf9+bMq/Ff3ggDPeoaTX
IXwDRliVnjHdEUvLielhD5w9iRykZYtp2HibK6Xh1ziCpwldMgprsgJ9tUW7MhRhrNKfQsYEDgck
qu6lhDuj7mRG2NrNuWI9YCuFu25n0/XsYXLi+DcgKpTo6JKDmjLVX7jdBfE8y8p3wllYB1em8xEB
8rnfIfmQbfW37pwreB2cWijwi2bnKqqPGDbOoUJL2JHFMtvvmlNiZ8kpm1PbnyBpbpzjO+GPpHAh
3TPZxCJoFS1gCOaTG6a009rha0If/CEVwy+oMFsaT3fCEihzqOgLfogllwf/I842Y+gV9eAUlyhK
oElXqel3ujNufPQ759ZdBsSL5gptG2uVLtjFpJlVbxYXVH4Yr6mKvZfQ1fzK9rJDiWjTvkWk9PD2
ub3FFCyQF3ASFB6LKt36JRZjS7LZR+VFaq3rA6Ysjl5hNU8uoIJTG1fyUowm+PoKZbY096xvNUrv
eyp/CwYVPd0hUeQRP77yfdu7zXtz3mwc3vnMLknxMvmiWwtV8Prty94tosieykua99mTq8701VX8
QOvR7TY+wZ0PzVemMciAigblGsfRdQg4OTDxL3rajH5bKkg650hnv/3Ob9izBBFolaAOuBBe04Xr
J1IdqaG0lFUX+EsmIHHDegxbq/gyN8PrgWZ8wpz13ZxGw4nMpzrWmd48oz5Kq8OymmM9dzB6lPpX
W1fJEcBUeWjDfDxic5U82EP+VU8tiN16Pf+IYNX5uQLl7O1nuPemwCUwEUVqjhxkVTooclGAHNyK
XFrVCMDCRvYi3uKVvCLIrms/knUsxKFWkdmCALt+UxGMP4B9Xn0pOzNjO6ZDckI8H2k3jNWNfN8b
dfI9zmAG7xu9Mz7PU1Q7O2ma4TfGEdplGPXx31CP6o/lbNvfw3IS4ug5bXqpLD38AYMOS2eb7LkF
/99pWF66YbFxxO69qqXzvbScX2URr59h9hqjSaqsvhhmleNz0OEiOovC+/r2F7nlw7CrmAYuesmQ
Iik9rteJPLseR+wULkYYIqYgse1mhJJJJmCCrr44mL12SBvEt2dL+P0oH4RUn6v577ToX+8u2s8M
Q5ms0CNVl/fxR7Q0UBbgg5bpxcaqyUdcbnxILWPwjdQTJ2+Wv6fSOfZh1/5rjGW+gf648xZITyni
XfCINpLDq8xAy3DMhoFXXlpjcKCMauNnI8ZqAR6RfUpxust2tYEZiqVW8bNEdfRQ24N7gqOa+nbc
WofSNKoNPc471znha6EJwpECBuStbkbocRHyQvQjHWOMvrUiw3XRALn1dcLWttgpjV5hnYJ5PUp1
ZvKUNq1xNg3Ic7s+0tTwkPB/fc8djbpoTFIoJV0z/sYnBb5qWoYqwz3cebamGK852/Xh86jPAdKg
MaZTM68OXxoWYw6ZlJpQmO0/RhPb/9KSoHMYMX1AKwphyWpP1eGF+OI5zQNfpD6hPp0ovkwQvfcb
K+yzY1P25vcqVLXnjoc76uXYcs5GZVictvsU7l+o4IsmiIVLW6/XgetPehYMigkjx6kV8RVrYP4M
WqAr0WYdcKTEfuSDOyWTu6+NRtYHDRp0tu+8dHrGIDuy9jRnR/g8kQtdQHglxu1hrdhHowGSe5Cu
SCK/b4283s9q49BlA6H0oER9rD4qcyxOWezoBf6vbnmxtdYEI9zOLRY1EVqJoAiUPbWf36XOe0SM
5qCWADNma7Z/YEdrN7vQVNpPfaf3ma+rsfymto6Z+SA+cYypRVb+CMOh+trls41fieaW585FfAVb
gRAPi5ERMV7gCm62u3kcFUyFZGb3NF+ruvU14jvivKED1qQpSuvSZVaj09iNpp8ZnKPGnzzB1DRF
NQlz9RzFyV0vhPt7MmsGsW/HHO8mti1HbcG00ai1aVutNrahmFYCL2a+2E0GbIh4gDhkU9UqtoVY
8EI4nh1yv372ypPi5VL9NwXcehz0Es0/0CEartrKPNY7UbXGL30cw0/WgJcrA5U08ls8UTgdaB9i
t4JG73/1MIedD3NOPkGzV+G38gn+SXrquUMfmfrXxO3iYjfNLcRw02gx+pu08UkfuxkSbtw2LJ3r
xmJOp35LSn3+XKk5B2exKDb2Ya7mgYagFpOkbsryA4TdPPQr7KDqQzbWxXfsiQZ9X+lup+8lJx7z
CG+S0DJyl6oOF2Djq9pl04PZ4JqOIVvjDidPqwy5a02TRsWYdxh/A8GKjo7AOdqvjMGzjm5fD9pO
gSXRwVNfHM8czKUP2LEXe2iqXu4bjVbi2mvFP8M6qhJAklGc+0Wu2fEjfD6F3D814t/q3EUvKHmm
HzVMh92nprXRC6wXdoJpLF6FDGW8gyxmMGkyzyYobUYxP2VwpMsDF6T5Ff3akGDZR9G3sIng3Esd
wmwrnXjxjAJS7itKEz7HWZFV76Mu0+UjzufqcHInsGbHua2qj2/vsZueLNO+BWRC9FgQPeoq04iT
MM2TvhMXmbq5b9U1xrJ6exFq1O4GC0VSK5ffxWh4G23nJbpdRT84ChDKmFUzbVmEoa+vsSklB0vn
qb3UWW74VY90chXpiC6GZnPqhk2G2Z3nXJjqNI64xClmVs8p0hKLbTNkvTx86nP6Uz0W1AB8iyfs
d0/sLawldeOvC1qyUJ6RTJNeHKPN1bK6HWnurA/iEi8s6EUQ/pDbCPC//RFvcngGGs4CPwWjRAdk
nceJueB4qsVw0RrnMvbxt1w1vXcSA/mN3XJnIVKfRR0FmDT7ZvnzP5KPsEMEJ9L7/lIhgL2naIGX
yTDjmDXtVhp/ZynA7cgsEwCx+FvPJaQGUoH8cbyUCAz7xIT5AJ3SfYK3lm081e3Qk271n2utSt3U
qMAo9eN4kRk6Rl3DCDCaEQ8zMh2ZCy7CE94VzmfL4kau47Td0fOvDm9/w9tYjwsHOpJsUjogCBxd
v1onK8CMuM540dHX29vC9h7Lad7S5rpFXPKo1LFLqsxWoaFwvYzdplljtcp4GXWtOimFPTy1+GMd
WlNOTwAfXL+JZPqPmwMbyhfxYXBo/V5pLPdv2wv8kFcNbVpMVB/rHzJOKTq4TSepx812N/4PZ+e1
3Ta2relX2aPusRs59OjdFyBIipJIBVc53WDItoycFjKevj+46vQxQQ6h1TflqpLFxZXnmvMPfWVs
AXUUXoK5sPf20F7IdFIk4B5FbI29OHd/MbYIvgDUScXwVBvaPkmDr71tR1+qqnLt2RO+Db1EC/bj
UB1ANtyBof6zYfW5paVJR0uMMsRh8+bt73RleTMB4BqpfJL2WD4nolaL7Kl1hic0OdM9MpH9Q9wD
aBQqqaT3Hw+zYhXPYQdcFpnf8zl3qrQbdbIeT8JoAKIlsf0h7i1kIjVUot7u1mXtgVSRSdET3ws4
aGBXztsygTxJYaArTz2AXZ59spXLO52QK3c7x4HWF/VxKW0w1STSzWb9wr9kSZHuo3pADDdmyFR3
soziseK+7N2x9fW7gDA6nmVTYTI0fqZtAfyZ3yY4oQ9pxJ27EUP/c5iK5DuXTYtjYS9NB6i+3MjW
AAztOPkYM75//SIKQcYZYb9ZXHRxFAI76rRgNMcnQys0mCHYXIUksp6pJFQrr65ra4VC8t+oKvKW
iz0rdW0njYk0PjljN3p50qWbMMNiKhjDVQHXOcN6fi+ThYM7NVdKyZZZi/lD8K1QJ5O2jCayNkVT
lfD3TWTNc1TLNSk8QoaRvAQS/Q3zcd+rTrEysHMLi2+AazonFEsI3ZflHZM6kjEQc49PdQrCH4Ev
mdAsQNVUmvhXBOG/pHKRUzadsrV79DIoAQACOdxAwW/W6F7E2xTrJiNs0+nJ4DmDPWiGHJXZVzyK
sBkbB+X9+5L6MORmuOjAfJeCctj8is6yRvnJgchjRWr1l5ZpzWHoYZ2/vS2vHPuwtGZaE0EXr05t
EYe0WNhOZZoaTxPYj798BxBC7OCLuqkqWFxuh1zvoZAATmBinaJH6kzOoHpBmYBAqmrr49tf5/Ku
mwHwJH2ZX9KBS2ZjjmStKJQZETw4X4DP6Sjn2tXKCXs5mRCCwJGR4ZoTNsuVnKtOVFVqZTwJPUx2
fSfosqrHB6XBTzHpGmUlDXGlUzYpEWOOwhAJXKIbSMAjthEI/UlGucftc1JfonCa3dtDd6VX3JYA
0xxu8bnWfn6+tmUtyJDX5lMujPw2gfZy0wZauOf1MABskOX3QrE4DubENfD3eaKWOtp+XaXTqI/m
E6UUZZMRzW5buScxHaTOTVPh+fd2/y53PzQfsFhUZ1C45M/z/mV5gPqDElpPigMMyYd/DvOlkQ5B
RZpNmUS9mXLb2k9S+OPthn/Nz/m5w238C3uIrqzOGXjeshk2CIYIRhYfrP6nrhNKB1IqtkYr/cUQ
188l9X4vqm3w9XIK/abEipSSrr5FDmE8KaGRbpxY+1YTHGJrGOZPNqLFO7+xdDeyjHxlef/CRi2/
LyhnFC04sSiKLy6gOsHIa2g166lKpXxrQgzaWG0df/ELtNnkHoVIx+8jj0fWeF/UecmbOIi2SlNK
Xm2ZpRvCt98kPaiitwfych8A/wCOMecrKOkscSB+x3AYwRA8+yqw9zFo1E2MKOXaLXF5UUE250BC
boU2cHQ5ny7wZDgPU71+lshHPjlVJfH+HloH4Zmy6V+KwdefrIqkwWaimmLv4gABoU0UKUqBvp/o
cd1NrOIh5baDc4XX9jcMp1r11sYS6SaPA2cfxjHYN9uHhu0OZYRR8RjU1eSNhtM8jZWBd5iZ87x2
ZSMWeMAaRvYRLfHpzjRzkSG+FzrwHoCcg0+W9WlrhXFyEztOl30B9TQhatFWmP+mlpluSdUUn5wW
1n4nwuSZ2zn7YQWR3tygPZX/VQndAd5SRuqzP1nWjsdM9iJXRSgQ5/CHzDPpzCvYAnlyOYWmL6qW
YM5VNyOqElov8LAtW+Fve6VSDoBX4h9RqcQyF1uaBBs700WFTp1Z3tWtiH9WhKTImKvB9KkqVPMh
rtosQTg+0U6Zirrg3rJwuEH4e+gCt0Vbj2KOX4bpPu3zbpOGqcm6qkivgvMamq2Kpfi9FADSBn2u
4+1bx2airKyHOQY63w2zDP8svgPIi7SZdr4cmhExVCttoue4QXPeMXvV0zKr+VzrEuItWtfcCkvS
tkVFkWtCNG4lRLs8tmj+V7aOuhaVzEXkEE34z+g+tj95on3OhhCaSpiYG6uPTFKvVvtIuQR/3Q4N
07d32/zBZ/1GTJUYCaA4TxjUlhf9NiMcaVpQA88Uc8RxKKzOE6Gp3MYkw3aGHwdHYn5pZYtfhhMG
kTm3N1sPTAKv1fPRllL2JftJfW7arLj3DXKpfSYNXkbN/VARt90ZReLvSgzHKBLgXW0nSX4PPbda
uZ5+BS6L/oOLQFgWXCciCcvURyNUpee76M9TaIKoG1rbkLaxavQPgz0qJyUOyfb6hVxqrqkHLaCl
zvii1XgfQBatOlTz8RS963gd9bsuz/WTcHrkm/JsknuvJFBCWbLERmPTOX6+6+OgBgiMPo+Lul4b
bAGT6rGnF7pzSHjZEJZOSOx7ipKXaJKRE8dIGbNzsk1RhT5hYDXcYG+vgIuIgEngKOQfeIIhlLN4
HZhNLHpBnPPskKcFfeZkG0iS064Ufb7F9yPy3m7vYqnPGbRfeTTKq+A15u/zWw4oQGsbR8hYe65N
kRwxM9KgHft2+lclF38mQla/VEVvfMH1sF4hJlzcLHPLKAzOdWpu6GXxSWhSXavSqD33Yphth6V0
A+hm7f66sripbpEimUPTOfO+GNDMyYZeLSvtORqD4jZyUswxDey4syS1uMqmAL0/NT4pTO5XY0w+
240eHVCmXhN2u3j20V1wCvA5wOBoFGjPBzot9TaOglZ7hi8x/in3eXHjlBT5wkYKPr49p9dG9vem
FlEXsV2m65ycz5lNcnIopWxDhNRv327l4owGVATkBmoqNg5kKudv8dvKiSxFRmGpNZ/DUVN2iRxl
BxDvGl6cY37TlqVyG6ganlpyOx3HRFFWjsrLNB+AJnLd4A/A+jOei5Ah0nuufdPXn0t9sLexne2j
ME5dvanuQON+6XL5VE/dodDFQ2dFa63PY3h+UoHcIXTnUW2YlNUXY9z1liQ3eWg8T9MwHdtE0Z5Q
0Q2PXdJMnojAiUKzFa+JJmdf8Wb/Ky+iWbhWxGuB43wlLL4Ice5MEmMaSPovrozaaa3JEpn0LAse
Eq5i9VSyEWVpHgQ/ezQz7GDdKh9KbWMjbfezD9qbhkMWGmlfj5upKSMFa2kn/vb28rjYePqcmYTZ
xbWigjtbzk+dBIDHgYY9qe0Y7AfZuLeDUbux9EIr8MvJxluke+tHIwE7U8WZRD4iyV/qQIvWtsNy
68121nO2jGtFJ8pcAsQUS0ShSbb5KS/VKvTqUSqTrRoSxDtJleQbSDLUKgz0T6Z7p5QAkZdZhXBb
oDvNZ5vf9b0BOfYR9FqraN6k2elcAOv1aCsmFJlcWa9Njk0Sl8iJ5lN+71tpb7miSKQbkerG9woS
wT2VhV5ABI3qLzZ3aevCfyl7F43y7pveTvonRy6j+6qQqS1oPJycTZFD99tkYs6dxUEyfLS1sQGj
HGd3OAUaiGrFueoSvZWqJ3jKSEiXlNOwaaY0j8mzUO51lSGL1tyoLoBQ84OKkAGKJujWS/UfOWhy
pS+r5EOgJ0I9DBOYG7cJA5Qdo86uVZfzPnntEjX905fUmszdlDQf1KbVboi/02+REusgrEkWkzaM
nSDcIMBLFkPBbefnyjqcz4HfNwjfFWMRkAQQ3MErLZ8W6WQUdRbzXWHlImSZ2Gmz6bpK2Wea3O51
NSwOoVJkezUWyYdxFqwEfNF5Sp8kG/Kfa0oqynLD4t1C1QXoycwo4f5bRFso60ajqCT1g4R5CCLp
NySnt4r5NbRJadTmbtZwKcyXTIlPxsTIFd2NPiTvDLD5ElAo8FZFHQeuyC+Rjt8Ob+RVjNbwVflD
WrTmxsRxcyNPo7nviLxvs1qu3LIM+689mtAod67EHBdIJQJc8p/OzIvjVuYEPb86mrYxfMvMrA+T
+hilx1p5KKjK2lrroU/pzT5qOpK8cfxsNg7GbZ9HiGqaXm4C45gRkQp7q+eK66if4jzey5lYudku
rpZf3w+w5D/fb+mANtj9ICVKan0AGrvPtvah29rusA3dp7fX5vIKndtBnYJCBquTfN5iHPS+HPAL
YhwSV90ghbLp3N5jC62M98VRvGxnEeRFml92vUl/5I3i1pvQQwXS28Yu2JC/19X/+D78z+C1ePx7
X9W/TOK/FyUqKwG+fef/+b+P0Xei7OJn87/mX/u/f23xtx7K1/xDI15fm+NLufybZ7/I5//TvvfS
vJz9xzZvomZ8al/F+Pxac6n9l339/Df/X3/4r9dfn/LnWL7+54/vBdyV+dOCqMj/+OdHhx//+YPM
42+TO3/+Pz88vWT83uNL2b786/Ta/2uP9vvry8Wvvr7UDZ9iOP8mgwm2A6VXstOzW1T/+usnuvxv
1L8IEKnlWbPFwx//ygvRhP/5Q5L/zR6ZXQnIEPFbbFdmEAWoXz9UlH8T/8zqHehmoxhMKPJfo3A2
X/89f//K2+wRIEZT/+ePOWr77bREH4NMnU0Kmw/kEbxUyeg1sLQDzu73XCdWzBXVSD9zYMUrYcti
5c/NGBrIJ7pJWhBXw/MTIPOnApWJ0r6XmjL9C4zZ5OmiKU6izPNPgaTon4pGUg+aksmfwFKZKw/8
y15ChwUqaRKOk3NbUgelwhG1kRvBMQcFsleQ9/F4Jjz/tgD+Gdq3h5JkHtPCnKFUS/7zvI+hbDWw
2IPwqDqGv5HGSmxSVay56CyCG0YSPRHE0+cc3fzn3NXfTnIJFKfvjFF4hDsxuIgGZVvEgDJPsjPZ
e3+HyPLLMgAIoNdLPD8QHZa1aMNjPMbtd6ewpR2HL24U728GDRQATVhnoPy3iGib0DZQRKNHQ5c1
27DPSAUaSbMCWVkeivPAEQsy/8wO795lZSrq6kJSOkL2wCnKY02eDQFy8FaFr772NZZSZI/trda2
9g4Z0cLrqEluRUYl/93dxUqHvA9aFzM/YxEPdFTUfam3w2NYW+1taGeGh2B2+vXtVuYj/nxfs8rx
joHrAoEQuMf5MnHGPPMHTQ2PVSL/6MlAuEBgn+BCR+6oDms3/JX9RWmedcJRBUJ/GV60jLmIHDM8
Rq3e7jEVqd2sHqqVR9iVpc+tCfiFvDyI/KV6A6ncDkEKER+1afD3g5NWXpWNrz3l983bo3fRH8yL
sYsAtUcwSYl4sSSzRCipWcbZEXE9v3NpuL7xnVpZOTEuJonQcPZDpzrMy5ZL4HyS/MbOEtsqOTGm
LPLMIEt+mEHZwD7P7KdiiteoM5fdIhQFtjEjxVh7y/ZGRat7UYfRkVxn4oVx0YBxs9+J6WbEgBbb
v1iX4GMvknpoZ/aVHevZcYAHeJhi4M1FmbxXwf+fZqCfA2lGa2Hp/ltQxtCF5WfH0uRVQU5JBg9Y
DT+ivHB2YROoeMl1TxoF0J9oPxQPvtrlm2Iqxt171wrpAHYzwC0sJmAunE9iZKRjoYR5eNRDfdyG
rfQDns8a/+Vy5uggsC3ez+xrKI3njaRw7dsqYoM5ftNu/VxE3miZ7xRynx9OZ60sulLUgV+n2hge
GzVxUGPRBzfo7TWDtIttzJUyby7iDpR+KAGd98UZBzuVeYEdM0nVvQDR5q9QW9stzH/78e25ud4U
kfZMhZrTnudNyQXekYUlZ0c4teYHnusded2qbz6ium+uOfvNB/fZkUtdh2ufSirPTsS/Fo1R3QzG
AomtI+YWjwNU+kM16OoMWt0oMpWVivKOnffdSmh1uTRoFp0mNvV8iiytZrRkHLomGIqjreDUpWWR
79ZjknjvHUlasQgECWTZ28sAzg5zgD+KURwr6gnlplPhmNxVU+0HG8Rzo+DwdnNXxpLHO1sYhXOk
GJZlSKTiphrGTnm0amoHW7+a0o/AtVs0zu3JPgXWZP8YpdY8ku2M1nwTL49lghFibhnc2cxFWkxk
ACC90AarOhZNo+ReglY+6ma5iL+EQOG/hqkcvxNMAh2E0AS8FdfaL2v2xf5Wk2moK3yKj8Fg1C5Y
6+CRFB1MDF8xVoouF+uFpghAKLGSmp4ZF+d7QpKjmAJy0RzhGKs/9T5STqVcK2s5o/ljznYD6jdU
kSkxzG7z/HHeTD+24B/ztDtOrdLd6VmCCFpbo54u+f7ntxfLxXwRefA6IaRjj8+g5POmCgeMtmSI
9ihsnJ5TJum2HyppM9lSc6ODGFmJ4K50bSZ2YR5DIALmYB7h30LwoGhKI3Tq9kiqKzjUYIO9XOAa
PpTDGl/oYh/MXZvLJQQHlMmXfCGWnhjkpG2PREPKSy9DxJHIpd4PhtWfchDl6Ag6nYlsHbmSt0f1
b6vXxRQCXJvfoECGZzreeT+NEpIJTBv1oeqkQX8arEHSt7XdG/ZT4ORi2M2vUzDE1aRM94EDAxNf
n7woQN2WQAR3cVVmHaiTrO5Bhk8yMjqqSO1C3mToEcSnutWIRDW9l6UDYD2heYaIwxnZGAyxZ7Sd
/1Eyc4n4eNT09CYp/Tnv2UlFvc+UAINcvyqr2muHSBk8EAV2tHEQOzW+iniCJVr62fQpzdUoeUwo
4ImNGpW1eQd9OKJuEAxJWXxQIlT/XLnsNGMnOtxIX6Kk65ud1iH69hjyIncektiofxq1UDo3dJDD
uM8Lu9QPJGzb5gkhkrLyJjzGG1cHEybfaE0mJ16st/XnIKPc72UUioJ72/ZTxx2ArCMbWyP4Da3G
tLv7SEnLe1ke0o8N7negI3kaRH+ayBkelIIj6mXQxlQ9hUldRg+4Mw4jBjmT/bUmnv8kqbwc9pOT
NAhMmn0R7KcEt7NPKXlu6X6Ih9g6DLYfSMV2HH1feYp7xajcIgNw9TDpHfRUIFjWi6aPio3hTW4n
hyKviwpFtBa3qsoqKctWaQTBNoo71XK7wtGbQ4cnAfoYAtoBQqjS8EHqBiX1SrmKP4smK0N4dVYG
Jl8vzdnfVtMzL3D86KUMZaz6Kuy/wk3DExqx1iCJPaWu5dothwyjxyzx629+r5rPTT/wImP/dtG9
3OhFuC1L3XntmhT1W3tKu2gTNRzRe39W8/IAPpb6Uco7nOwSXMCR3XVqNuY2JEK0HjJNMnGUltLW
+gbaBxUsKbHaIMYy0EA2o7QmLdoUklN8Mye7/oZFeUmSDjnqdqfXfZA8JSJSScwi1a5+HXgHha8T
VTb1RooMu9jjOwgjC+8mOJZhYIbtbhr0xNhZRpzKBx+lGWdXG0mPnZWTWDODIca7hqAnrIZbhGBq
85A0GharcDbsFtCR0zVotTWVJntNIkupV0890sJ10iTNHck9qgZdKkT7dRyVCuImNKtoFyU4+G41
qBD9bY3TT41fpGYMOZRlXEtdFI1Y7jGiyNGdqPM0ORqm1Cg/er+e4PHEYArLYzukRr8pcHsKthl0
KfXQUG6J9kZMRfzF7DLwm6XlpB1kH7lI910d4cltBSkws0wOscGJeGnLrglJxjiYTqjC6Enx6dxP
MBvLQ5Twy+4Y21G6nQSCxRsgP3DLHIIB04PCVYXQaeQIwEsrl48mDiama/VklR5qIZrEbbpStT8H
aZpknUu+R+QfJ6Uz/R+T0uTB5xFacQ8oPQ2G0stlOQvbQzklpka6xB60+qVMK6N5Ttjt471Ucq3s
Eysj4dBA2kOnLA4HvxTeFPbFj25MquabHISwfPOdNUCnklmLvWEkbtSimnOS5A6T2TrUjPQTT26K
CEbPBujQmRF2mzl3w1Br+3RkvA7CzEZObJJsffGhbIJK8tq4aYvHnqLIdNOkiZ4+6aYwnI1URYp0
y9Zy2lszDRAbxXtcMzamCO3ioRjBRH8fphyd1lHkluHJkihs7KrkKO9fR4FM688kGtXu2UmKoDnF
1F94KRPJaPtSSKH6mqlyNjYcfcY0/Tnmk99NiKoGdXeLq7AtvkNhlsWjXGR55Mksghj4T5s6t9lI
FZhcvJw+S7UWWcCGJm3cK3GbZTdKrKjtsSOsM3ZNnQbFT/QAUYPYhBzPse1lI5Fsu9H7Qbv3A0v/
rkyYAr/47Otga1KGaLcm6C3QXbmt9DG2p1Gj3cSAJ0YvySHTlWi1GWq6GXyrM13VHszPXSq1/T0H
nuW7dhiHiSepQXIq6sERWwJJW/esunM+ZsiScUZLdfHDcagMunYDu+7OyerJdAfIdNjUDr1tbAkd
Mv0mVDoUJZCKLZ2NQ86eaYOuiCsrEo74N/oCQBBaAIrbIqqQbvs0jr5yC2jCReGwylEJb0NsWuFt
u0mlRZGnjnaa7aoef92hbTBqtqtWp6dtIel/6k0Yfq+yHsQuLoUaZUHFyTk5bc527JWbVj411MpS
yo1RXnuMSyF7oz1QJAEYWP5o+tpXPNR9kSAfgpEc1oAIiPmYD9kkbpxojJR8M0hV0uz8NHTGvfAn
J7wXQyj3gVsIRRvuY/SPeMAWVmZ6mSoU6WAPvM42stC0epN3AEaAA1Vpg3si0N/aI0BVgsFtq5gz
z8wM46kSA9TEQGnz59IhLOMwl5PxIcy46b2iMmr9uc3tQDzCNsR4e4pUfLhjDaVPl5OgLk5OqYHt
a0TvWKAzK7NCxKhXfJTGil69tUTYSU+ZVg7YCFdy+ZWLxHwMwbiC6lD72qFqOrTRFgKV8hWQr5zd
VmmPPBncsLj5AYEVs7oh6KzKjWAnTXvOF2QamjZJugErMah0G3/yjXw/VGpjboou9PU9ovSCWn5X
yCrM0aRNXQ5zxFO0AR2SG8mORbhDabs3vdTqYN24ddWY8h1prH50HYlsyU5Ydvxz7NQ4OvDXI8qo
dfOxFkCTOrcDL29vQzFAebTLRPI3sBOAbyeRwaox9LnWn2tV5WytEUuID1Xgd2gu10rNMVGbYVnf
QRUvfxhzbHLoutzK0SkMY5IiQ1AaFJjYpv2+KhRtxBkGYjQaCTlnlk+mtd2rWRezLfIYU+YsJkz3
RI8X4MFBlvNjZGVgI7WisNAIkCMb+mpVFRjZ+M4PwJhq7NZC7Zm8xp9NisspeElMpcoROy2KfJfG
iVpT2wbk5L4dnF4NwSFakTEGNYiaz3loquVaOak+Z01vo72hI8KIObDYSv4YrKR3rrZkQzxU4KaT
Z1pk9U11CjqtsdqjU2ZYG2sRq8nItA39XMskXW2KJzbUopmgt2Rz5uAtu9E22+OEQizRnyx/ln0Z
u69az1fg7kslyfnBST4F6yVIYSgS/cIn//aGqVWzw09W7Y42lNXIJUyLTxPa3bf4rQVHuR3UHO9X
y+DAixwfAkWQqa9WJfKHSiTKkyCCUjdvz+mVhyl1UTLiYMRwKFpWNkp5qGRyGd1x7AuxgfWj3+pd
5K9kFq61MsNQ5pfirKO5mE+U5qRmamhl6jCakqp22CUzDPztvlx5klKaoc5FhY5cgr1AfwExbFrI
9P1R7cmWRGQx9uB1qoOlpNVnKOfxu5+khOkgHsCvUhAkpXy+H/rRCWupkadZtQHENhPFvSBVm0lR
S++9XWPRzKQ/BWAZQnULJNRYWzlS9rp8jGXByxNuioqgkUZJCqJhb/nYxA/ZO4kFLFcemja5IJsH
94w0Ou9fYGV+pSqBc9TbwRmPsWLU0V5q8lQcgOf45RbJ/bx7TB0u42NK7cxaWZwLpO78BcC/zQVE
0lJkTxbpjDZU5UrBbuRo2sK+7a1SeRgziYdorXQICdc8kL0Y4w59pd3L5coD/Bd2YuZ3A7057zie
9T7ZlcI/TqyybZ6IGpgR187bc3rZCtmauSilAJmEKLIYXln1x8EsbP/oA2fbjYBkttYcYbzdysX5
hhYCUH8SXaQFHGjB531JOxIkstNZx7ZI5Y1P6WpDqAOQKE/Vlf130aFFU4uUkFynnV0iJHe0+lY5
VnJuP5AmWhPAvWxFI8CgFDvvCHbf4hayA3Bjet47RxyUwam0AOp93kIrJ9blsJHwJxPJEpxlW5YJ
3s5JdV1JRXAqO6BqY5GpvAURpx3ctHLij2/P0ZUuAeAjL0iVCIDBcp1bnaUmvFqCk5QGsnjIqdpn
RxKt+sq1etHOnNiaOSCQWpV58Z2vhWlSsbytFS5wAupdpWvK1xwtmpVr7nLXnreyWAZmFVVB6xAm
aJn8pdXzYavqkXOTSYX/ZxynPbdM3K9UKS/apCD1+wgudix8lcwJpSw8NWpnu12Oe0L9Klk4rFlo
wO1qO2hWWry2QChBkZl3ZuqTOY/1b3d5MjQ2XBPMT+1RT9uNmvTZLQw+NbrpsbH4/u4FAgJ4VjUh
s4vk9vxlfmtsVPtYSgI5PEWZpZwspUksovyh/Pl2M1dGEcDMfEqg94aO/eICrcMhshXUnU9o1QSn
uCgLHo9K/tBib7LN1AZ5Dr3ttfeGleRaZ8ANKWsKi2TjzztHoi8RxdiGKNf4+QGOXrSNo8Hy8Ohe
i2DnC+MsuTo3hTgpIQKTRnL3vCkqGApUpyk8ObyKXCHJyXGEexa52eSrG4HV1ftUyeZeoQZoaRDo
Z+PpJcPRCjBQMgocFgZ4Hp8D21C+JI7+TiGEv1uhbA6pDV4XwlHn3ZIrkLODZoXYPKlVfSMZpek/
OOMkh+89QOjOnIOXKWLMRO5FQ52pdyIpm+hUGVp1UNN62mpjLN6/tWiF9wXnu4zC9iJaLJs6lDBs
jE4AiIIbB0yIaw5xfrRScy3EubYgZlkVjg9CDQpB5yOXipEEXt9HJ0MWz02KcJSeJ9ij6e0Xau0r
JZMrRwbVH0bu197iBXXeWFyElgB2E53yOtUf5KCvvk/1IDYII61VSy5O+nmiiEgRiJ+na1lvytM8
LbQm5XmhaAFZFNH59UfJscLuz7ePjKsN8XyiBMuxQb3kvE+pHkW5Bpvj5Pt5Q/pRssyPmtw7zfb9
7czADS5jHoQXJN6UZ7+eS3F8yoqk/WSN5oCILPzsNY7oZX/ArM0UFp3wglrovGB+O2mnCrL+1LIg
rNBovSBU1N1o2eGH9/aGUjdaqjoy4/MsLVqpm3AkXVIlJ1sMw31adfJ9ZibpCvrqcr0RnoJGmuX3
Zv2exW6lfCM7guTJqQ7S+MsUddXOaAvASKm0aji61tZcU/tt3FBCwqnWnJIThqPTE3BE3Stqud+S
L36nJRyn3awLBH0LPgoIgyWTrqVe4eM7H50a1Dg+ppKv7CjJWe993M2tzChREte0tnz8ZGap6SLK
4lOXRDUu0GbvtM8CIFS3cZLJ1lbizSvrbu4Yhx7C7LAhF2cDvnABthEaZ17fk6Amf71plHbNPXA+
Oc/vPzBCHAjsoxkstLSFVOf3hYGw4MnvooHcJKgDtOEiAw8y2S7uW/R472MplE66Xgz1blAye00d
/spCgZIGHspGqIIYfrFQjDquCn2s4pNVU/SbNSkg+bVFXHxSAlD03tsbbf60iw47DCevLK6TJT9G
D/SyDyURn/RWq3ck5UiqmLPBtp7Et2bcNndBXqs3wiHD9HbLVyYUPxjg9/gYkPawFpsvQmbdSbMw
PsVjmnpOpUTbtlfHlVV6rRUkkIBBzayLC8iGYQ+UQ6omPkXA5T6ZchxmHv8TLcG3e3N5TyIvQp5j
HkYe5cuF45N5942BcZS0fvpgNnr5IcaxamP6xIglFSxnpcFry4Tjnr2HsgqoucUJmVljPwW9FJ3K
GqzmaEvdLsV87rYhP7lyGM8zsVwjaCfwpuS5h1DoItzIc8xGY92PTklQtzv2RADs8Fh2qvwRE8AO
OYBuLcFwtXfzhHEHIP2zvJ576olpJEWQTzpF32XEvbfIJ0qu0Kx6JZi6tgPInsz6wZy6EF7PD2YR
NTzGBs6xNmrSD2ZYpXdVI2W3fZPLXqcYseHCRHdu68Rac6G82ksg6HNHyc5bi+fmQGEP0pAfYzpl
1l81p4kBm9eQ4SiP+s1aNu7qEsXVUYawSKNLL+owzKrRpo2T3drKxi+10gunBKHqTsnvTHnSv7y9
Ja4um9/aWyybrBTUWSjDnLJ+1Mn+pa9BizxzNsS4DSKEc68kabbytL42opAQAZ6hK0ZgvBhRLU/D
3pHmQpvvj3d+HCI/2oVt/sUP4QaunJ1Lhs58H5GW+u/WFkuHKgj1eeQeT4qoS90b8qp1gS/4j3Eb
D/s8zkNQEdQlx8ZuLbdG9P4TjIM129Qll+vvrwFZYk6cA7hbvkodP5ycPrK4ifue9FieWvmPKpk1
5RpLo4DYFQHyTrkJ7IEiPPrgAiXlxxYP9JsMfdPDIGSE8MzcWFMqvLYC1JllTElEQUNhcUbZdt2b
fizHp1Fpw21SxH29y/Fci8DIoLS673PrG5d9ufKmvLoIdCIofneuxCwWHqlQ329boDytUZ+mIkdk
OvYxJ0/NNXO5a7cLL2WirBmZDSjv/OyobEn4dsPZoQ1T5nZwIj0TwZzd2xvp2gnFU3zWrplDkyXM
tinQn63bMT4VJOpPcmjWH1JK+feq3mfPk9U4d5qPqodS+cEKKu/qSCKXyNzNrutLF3QdMnFZ53AA
EycxthhtVJhIddotOe5qJRyYJ2V5ycyi9khAzmyVJf6WC6yNCMOT0zSI18xhqTYIo7zWlaZ+IVMx
7sPQHr8UdpG9gtpYkwG4uoc0wh9YR2CAjV8adL+F56kcVPzET06CN8FeklDAuEWE2gk36lCKD0kZ
NZ+szEC6oeqVH0NmfBnzTt+Vdqt9ELIEfiU04Hu/f+IhMOCNjhQ1se+8/H77Uqi9CiqZhEhyoZHq
EYoy7fxyal7UfuxILKT5V4rc9bOkqOYKzu7amoMFgmiBjK8L3rvnTfda0jmFTPnNKvze2oQxdsxu
EQPb8ESGboAnAaFGsUJG8MZLM2T4Vq7la2eHhpcclSMEPnhsnn8BSfNDHgN1fFJxU32oAIf9BTUl
PioDXkM1Tsl7J+y0cSWqunZHAv+G9kDCY97T560ibTGQKyjjU5rrZeAahV7MWIpQeujI6x20XJFW
Nve1LQYNluwAo030MU/Eb3OM3t6AYNIUn4SmVMGmz9rC8dJBMnzXitJ0Ldq5Nqy/fBlIY1K5Wmph
ocYsZ3bqcGWFwqadvvoGRx7koRNG4a7ve+dnyEvr49sL+eqwQrQjsUMWE4GA805CtGjNCH7dqe0G
4D1TkGZ40gEB2s/cunantUr919tNXhtXXqazwzcwe0rX500OTVyMMeTBUzto+QM+bcPolSLocLnx
9eTp/6MxlBiA+lLA5tl23lgU2FMz5g2Pe0OkH432/3B2XjtyG1EafqICmMMtO82MNBxlW74hbEti
zplPv1/NLhZqstHEGL6wDRuqrmKFE/5AN/JcTnH2T2OnYXS6P9i2S07YwWB4h1mQ9lA3uB5twum5
RkISqGpJHiOSdDwI+uYnAELLAcesw5AZ6sdYaYujnWjRcV5sitVhizynmJB3uv9z5NzWFzcdE14I
cJ8UG9YhF12H3o7zFChQn34P8q7z0zKii0a84/h6OtUvfZ8GlqcDA3pvOpQsd37BlkQnF4S7CjAw
LxV3+PWCYGXS1KbgJzRpixO52irT+2Uw5yNOPMtL5bgiPgCc+9CpnfFexLbqKZHag2MfMdi8vxq3
7k0QGVStScnoKMqT8NtxHsIkqnUsPPzEiJwzfYgyOhhLWL/rK2c+933k/mtMefZclaW1ty/kd19/
CYJRbi4IP4BCVvuibZC4yESa+UVON9zj1jL+7Jyk/1NgNY7rLk4aF33oIweN8KqrDllRTyZgA0i4
O5farVuGbIoqBuQBNupqTyRjnmFi26c+0qkAlOOGavjBiFsQUctMffLcpWHwS4hM2XM5uTUyNGQo
/Tyb2zJox7wwo0syf+F/sb2wKpTo1IvO+JT1IOW8BvzkoTe7ea+3e+u+gYwqGzSwp1Grvf7wxuSW
szEKXg6zzN6rUz0eDKWoPw1abO/kHbfmCP2PLUZgxlRXaYewcCgEWUhxFDDNGQm64kBRy3oEZyDe
tXn0LSkG5T/E1L+PuYp0W9MB2FwVqa9QGXs3zuEnoG3Fu6Cs8sf7J+jWW0HVkg6bTccB3ub1QpaA
lGsF8JsflLU9eaOG9cYFRwrcFmytCHtv7EWzE+3cHBMeG1RpeFJAcK7HDFwdRgvq/v5YgA5DvWfp
hccJh2yT6u6pHOy9Z//WPUFAKYMr3JzMdY12QsqqTnUt9afYVE5BXhnxAZXu+kHTcMgd7TjqvJZX
8oiz7l6r4Ob+IaKirCKj7bWwXDTYKJZp7B+s+56QifatZAJEZvUfRRy0xznfq3PcTJSRGvj/EVfr
W7h2hn9SkvqFBgMAazDl2FZ1cALA0mD02A3HxS6+59rkXrRuWNBQ6veMYm+lakgU0bAAygVke3U+
qdmqLVjh1New4LjEqNx4DlbQO+XGm59VOl+99lCpOl5vpGyJ9KXO29TH8zo9m9T2vTa1nGMohuj9
AETmPHSzU3lihj1w/9zcvIB+G1p+9d9eHivC1hu4Lc0MelnCw8M8+lo7MdBfxZY0iPuj3VxOSViX
h4Z25+qLIh80NEabZf4slsD2nGEgsqrqcdqrbtyaFrht4GouPVWkvq6npXUU5NVYJmZOhcxmYplT
d6YnkVNQaPDT24klbg5HNC75YRiGr4EEFQ5ccRI67FSLjoMXF1n9BzD+9pewgj7beSZvLSK5nWyk
yU7NWoQ7m5JIFIvgquuxtcHbCXZYOUU7e/LmlLBelEQF2idrfjXcprYM3TjzO3oaysFAlFa76EXU
fR5b23mjdOBrMYpQEBI1mEk0IVZBiGjp6bl9k/l9qaefO6Obvze6G/2JoofhHJCMrv9DlYmETfbd
pZEl7MzrHRIUaoEowpL5pi1sYvy8ugxuBzQ+g1xzKKPZ+FAH7fxw/wDcWFVEi5ATlwV4KZh7PSra
QZmjFwRbxqIHo4dJQEbzELi054hW28kvbkW4cCJfk3F8TWBjXo/GjR1YjUb1p8kKmGeD1T7FRpY9
1nMxX6yw0c6dFuTvE4DQKM82Sn0URmv/maltsbObbjyVyOzRMYKyzzW37v9abSAybtDMTwZjqh5R
gAXgHuQK1IUmXvQvKB63f91f6hvvFVI1sjwPipRtJT/FbzdbU0C5GpaRmI466z9qGcK6a2LllENy
eQFiGpyh8NjDzk1w43BStpQUR84mZlyrJW9xVyn7SeEDF8ssUEC1cfFsR81JT/end6v2xA0nZQwJ
WKnyrWIrQM+2KJH39XF2NNKT2rg04Cxc3b8uXUm6DCkpeUiG+pAMZnIibMiPUY1bUYZgx3OQtfWD
VUziw/1fdes7y66ZySkmxlxDPJfGDWoy6NwHBqXiXzLEmSfUsr5ABVQeAb9X3+8PeCtIQIBcFv8M
EukN+FsLxm7IF+4pIqDg0BWde1gqbX5kX4ySF6YcUhrAPSQ+SBoKK/ZFEWmxM+1be42rktCTfgyP
wOpdo78EmMHlWFNWXb7E9fK3I7L5QRiD/bkyY+vMdtuj6MudtMrbpEEzdXKbuSBnd72/pzQz8Gnq
M9/J9flTHyrW8k5awjQHl5rCEW2bP+B7iRlIah+iG42U6fLt/uLf+tqEg5SywTHT1F/dodUINQ6L
hIxO1NxYXjUi5H00SQ9/2k0xdO8woDXLnVT51lIj/YYYFTIVQLdX275p9MhKDSvzW5ENX7VkEY+5
khjP9jxUxy5TxEOEUtX5/kRvDkq5nlIzjWekd1ZrPZmz3nRh7tvaUJ6goOJePsfwGjKlflCxHfs+
pqLb2VRrXXX5KFLKlBL7VJeBqMu75rcbTGRdkHXCzH09ics/KPbGBwzmxm/YpY0XRQ/rgxPPJ5hk
iyeMIDxaiAHhyGdXj+rSRSenKY0LrozJ8f5i3Lx5TCmcyv6TEjarTxCUIubOhi9YODDaBtG5R0BE
Y3xwwAQchApzNdDhOQ7I1h4NraUJWsweiHM81uq5ofwb7UmJ3tqJpCVk0oQQaJisftKczBW213Xu
02a2R28agL6zOr2kUcdKwyszzMWem8+tEyjbDjKb5u/reoXalVFguRq8yblSz2ZTa48ukJlHcLn1
eTLBDLiOQEc9n4LQg308722QW9sSfTyqwASDqLWsroAsHqOioOvsWwb6BMexp0/nDboOqw161XJx
58h8ZnMdajjqyJ9Q+Lagj3tcKs2hEWn9lLTN/CuawMB6U+OUP4IurGJP0cbsx/1Ns30XOXUyw5Hd
Ro2G4/VeRlOmMZIAQFtfKQivQ95Tv+pZYyw7J3UbYEnTKvqZ3IxS5He1JGkyIcEhe2tdTdVu5l9N
HsGqL5/QRIRw/eZZwXUGzS63HYOttl2NbxLsOQvoYWZY4bGOynq5GGFc7ylv3lg+kPlAe7gFCB7X
uA29KnKjiOmKOykkAz0o8yNkrj31sm0eymuC1Cw7GtI8ncnrjyQ0vWW2lBdogGM4DAu3co7ASOLe
K2I9+paLIs+OMP4lkV5x0+Hv+8u5PVCMb1G9kVBBTJNXmwQfIBNoWJz6IK3sDy5E2uVU4EsY/lmJ
Bk9MC/GEf1thxzwtXde2p1GU85vZMYhuUIOURAhVAhblj/zt1q0jOhKxGFPfRu31lKVWN9KEx9iX
E6POIJ5qh8NSZ9r3+5PfXmE8aIAPJOSTM7IOnfBYCEtCFdK6ZtJwWq2iJTxNrZPPFzNn+GM0GNUe
dWF7gzAolAw8soAFoe54PdkCJcFKm/jijZEtPygHSndLc7gYmV6/JzGP/6zdwd35zDdmClSXBh2N
FqmftBpUiNCq+p6ip2WMLnVewnc4iFkxu/BQ3RhmbqY4h/ure+NekPEokSKm60D+V1sribIoTxdK
LIuCoMSxzwc7fchwbNY9Jxf9l/uj3ZohTQ2JpuTCQ0D6ellrqgFl4OQkl9aoI3ZQKHiJOZP46rTd
6FNt78RO3nFjfnQgkcczTK5XwF3XI5ZAKazKDTJf1TrFelw6pR5PHe2X6hv8smYnjb0xPxIqSE0Q
Aym3rjv8i5H05qzpha9nS3lU4HT5Q97AlqaUdTHoUnx983qCTVbIJ4DKUZ9e3eqobKWF42SFHyRW
9rB0uEPlrjb/LKwWyw80UXeFHG8cDHATgIgluksjvr5eT5FFahIvfeEDA8dmrJqClwCioJdbc/Zg
Dr37zs1UdQ+ed+OapzzABUxFgvBv3YuhVhEBnl0KnwtI+yrgb/9T19H8eH81b46CchLakVC+NkI8
ahOi5w+PzC+nsjxFejscHDHuhYk39ghrB9GA9ZNwvNWORPCzqI16KoFmkA+fjRi8kTfGZqKdF82J
tHOrzeqeNvR2UPCvENShBJOYgJy//mx6FDa4PbiFjxuD+QkzW+OzjmzKzyUKzFe9aPP41rWET0HG
B0hUspbWpIqkkBKmCk7ivWWJU18Z/TkYOrHTR7k1LSmwC0lJJ9pYow3xJTOSyHIYJbchymvSFCcv
A8Qg8BJrF00//4dZSRgHEBAZcKy+XTIHduegc+JbYtSfI5zsH/Ry3nkGtkeMP9+Qrw95FdDz1SXZ
CUGXrUlrf0Tx/akIluwUhMPAO5trwG3bePozCJ1gz59ne1PKYSmdoKEKhXPda60CsJqT7lY+ElDD
ixkm6hOt8QklI8tNxdu3BzAjeOnSYhRgyGohY2SfAy2Mar+xhn/R4e8vM15KO2/b9jyjY0dPn5Pm
Qphe744apZLZHcbGT/q60HGtMOs/55bK3+n+rrixCwmtXVQqwZ1uBbzmoDBCLPk6X9MgvwyVHT7h
HvsLV6XCn/A833nStsNxA1PDx8kOYM1GdW3Gymbo0mX0ozL8PtWOfRBK+9EyB+fQZW+1e+O2fb3v
X2Mw6sJrEmfe1YWCOs/kq6WwwKsFSnUIlKRLTzzf7vtiyCMX5YA6r09j4Y57bfjtYeCyhFJMb4+H
lYrO9cXlFED7i7SeOeFoBhdO80enLt9C8FSHGguholLq8xu/Jo8aUEeJc6HAQGJ2PWJv6tAtalc8
R42NCstknIQWI0lTOLxvi/rWiOF1NKwXyGBU1nf1nqpKC1m6UsVznGnKAwlaB1c67pYHHnyr8gLu
h50RN+ecgjMB32siqNFsWq0oFmpKmdVknEhHLNYRtXrRebg82D8aJZrMnbOxOYOMxrstkyYmRyx9
vZo0YXVQFJI9M8ylZ0y9+Gj08x7g8NaciA3QyORgcehlAvdbbjKNTYjNmx3747SMxxRfqaOTO+JJ
ZMX41iCBCUlamPTqlN261QfLIjMpkNdN/LqcqieQPNlpVkdtp4UuP8JVEZNR0GaU+RyBz4ZQx20f
DCZqcn5PeeVLCWAU2c84oZjY5WFQ/DMWcapkXitCNXzX68FUenbaaO6eksathSWOpdnF8iELslrY
SCgBHiVg6ik5BuWp1+qyPaI6ZA7PiWv1/2GzAM8knpUeEtRIrz+j2w5mb5sD2XwB0FpTlDI+dmXR
dTuvz61Z8SJIAB2RGC2J63HGZs5ncDYAajI7QbC1j50fsaMtBzWIhfGfBgM7QgGO1G6Nnw66QIXR
wWCAQAeqBm4SnuA2N5+WPJ/3ZE23x41LxNW4LSF+ArlcHW5XCac8Cim4D3NlnGK0pRDBX9y3dq1e
146nGzigfBNWEcoYh25njYIeaF67MLrMpotRRNKTfyHSxi+alSdvPnV8LZ47+mRUQNR14JVXKHhR
H8t9uhWSBzTahTh3eYmK4VtvfxArlMggkXC1Qpa53hpDUgSR2VC7bLJuqJFOU3PhITxXzkecKuPQ
q2tZ57g/6OaRYz05Y3wvElWmuTpl1kKWGtd56IelIfxYEcpZoBKILk+TPyxV+11De24nytxEETQB
SfnlNUaletMmS2iRJDHIX99IpvjUNZXxvXTr8RMvR3IUAUozO5PcHjp2pLShoOEKAnqtVl85pTtN
OJb46UTt4+iWdvuvUML5SyNmxMrur+h2dvRC6MBII2Xg7/bqHGC4ZOA2SKEhn4QoD5rWKNVxxB8W
Q/kOm08vNvN6z7Zh+xkhW4OIkTBv8qw13T9xjcyy8i7z3cUMnpD7ReQwm43uk0b46HXJFCLn2Mfq
zluxPfMGMhucdxp9REhr8BM6jD0iibQd3HEBk+omwDMnu3lzWAQ7EwYZuZbsrK7VuKwCON5i08FM
7eVnp0fxr6wo+m+OUdSAUWmhf77/BVfbhR4xKZ1OUwkUMNIo6xOPwzziRlo5PXOnBgdV9u8chP6O
UWfvCTOvFlAOxY7EpBMFFq6YtbawAnhKqRxrfi4Q9P7cxCXuSf0S78Rdt0ahEYP9Cr+YctvqkHcL
soVFN0/PitFSL+H9OSWGnu1sfEPevb9FDnIy8kBTJQabAhl09YaawTg1ZWTOz5LPkx50Nam1U+E2
iNHGNWfl6A6tPR0w3p1/hZ1WlR5QF+t9SHKo+yPKst/VsLQ/lUpXT6e2yHW8i/QsQKEwbjOWHykX
4YUgwgavzYHDPo4KipdPRpmI7rkdOCGHcszr7Ez32Rgv2qyX0VnJgtx6EZM+W0d3UarH0IiAHNXB
SOrnzYYdhu8Ty26j57RyWkwxsSkaD6HSKKyUQfL2oAC7mR8Lt86/pmlkL17QVPr0tj3+unbYThD1
U+HiSK0+0aKpFZqBjvJc90X7GGSVe1Kx4j0j012fmrzW3kYIkuNRNJdWf2w8LqrVY6PmqTBEPqrP
+lgbB1WvzJMEN3r9oid7+2K7LRxVI9zh1aZJvA556EwM1hws6rOSdngJhqAeljbcez3lAq02nwNo
nG4jWxAxq9UCGnaUIV816c+4Xgg0YpspOI92q55CNRUHbe5/dYlqled5gEJ3/764cbxYSBlg2YCX
Nm1/XYxDHk/Z9FybRX4sRBF+VLTM3tkhqyueL0ZZE8wVhTuaISTHLMBviQYHQbEmZBqeXWP8YsVo
Ok6OghVj9DNEBMObg73MZjst6ScmDeslgIIW7vWAouhHqymE+pxYRfXQJsXX2aj2KHE3B3lVnqJI
IsO660Hcsu27xKq157ADwt+HanTmvliO97/Q9kanNq5RwaXC5NJJW0WNXVZ1uqB3/gwIIijPQ7W0
pge4mvo4etq7bMIbn4oiGqR41M4A5q4nZdtdHczBYDxPkat+7xHSfdShxT+BWAifa6j55ymdk523
+MYcwcMyLNQVQFZrcSFhqu2MbqzxTFIsfhhOE3xdxhiCF5Yb9duicPYioG5OmyGNXuhUrdpF5jir
cZM4xjOSRmgpCjM9GlUEuwxF2mNAU27nhK1iqv8dTzbgpJYCdRG5i37b+2lujWFAQeY5CdLxOAVm
frCnFknjcug9lI6nj/f3y/YDyoj41SKC1iONx+vx4jKGOIhWxjOxsD0cApzSu0dbOEXzqLqtXb9r
4ekA1s/y1NyJVbf3mInYM88AQSQQ9jXsslMI8cZFNZ/jei4PwaQE/wCEBiwFTuoyNeH8yYDNeJjU
YU/y6MYiS1Qp0FwqALBE9etJJ3S0w9lB1I5+KvbWSdChbzwHHmhTxyuKyXrzR6Vqwk1t0oiQr8Nq
E0HIriuIsFS77BAjTdbyki5xdNDjLB28epiHX/e/6vauYTw0FkmEAdCSClxPcHaXyMjiTjyz+obX
dQW6IE69135YQzzZrAwDhUpOjL7HRlBvWozUTi3xbArTL4x0ObZD9fdoKr9M7Oc9J+4+x5HTHm1l
fhlV88FJpmlnE8n9ef0Y8hOgrnBImS333vVMwY0D+CSy8XvD6qOjNQXW+DktSQZQMnadLvEqdAXy
C+4EUfCzV1VEjG0Fbd+de3d7jsjuaMSQc5HW0kW//h2LgUFuGqeh79aB681NX6n06dvqb6uCgFsl
MBeNaKr3iizb6UuTPJIvKpUkRWtFm8F2JxqleeyX1mw9QA5o55NR5ZXitZFmzYgtK9bf+Gabplct
eve1UGvj51v3Gq0MCqu6bETxWK9eHNtuFDsegadFaME9t6manMyiHnd29PbIUkuSpX+cedhwa4xV
MtlBmoEX9guhKd6YjE/0jhzPHcQTOIK9WsH2/DAa9THgEHiuEDVef00uq65Owi73cV8pvqd6YZwc
Nxkf7q/cazZyvXnlMCwekl7IUa7r7hFuCMaiidKPE2exNK9m9VKvaSiMXvpejX+WhaEsR7cYK9Sw
BbYO41OIIsZ4dAq09axKGeyDlWOy8xlRKvdHSJdE9VQX+PEhaZW6PM6qG+qP3Dh2ssPduLVEVJt5
fWkbyNbB9RLlSW+XRe/mfqJihEvzXxzsEsH5+0u0feoBOEnzPQhH4I03xcoJ2cnZDQrfxuIKK0jH
Oo5BZh0qYNDn+0NtJkRRD/QWMF5CTlK7VXzWB4tVFXZQ+p3qxodxiMTBQbd8p5m6uScYhbPCniIH
ov+3uq/KIOkLNRsrDmwen+tGJ5RoZkt4QYCCpgcYfjj3lvZGXVopECX1LIiXoGszzdWG1vUxs1Ay
qf3O6pZDK3pYt4Y6nd68hORX5MNYqlK1XJcss3yK0xkbF38M1OHQtV1I2lntufJu9gRzkbcsnUDe
U3Sar3ce/hRmXMcjc0GR/gHz5eQ5I7Q5UvnZazpuh0Ig6TXWhKcL7W21bNOC9PTgLpW/jK11aXvD
Pg6hBW1RRG9+QAiAoJ5Az6B6JxFw17OiEpPqiM3Xfq9O2h98mxQVFNzqTkk9T7FXj32A7M2ivTW+
lcNi+YTT4CuScDVDpcMIPaqa2k80HUJdNyenYQyW70Ea5Wc3z8Qb2UrsRAYEtEAoTa61KZ7HXS0r
EUXtK05WPTigtC9RmnanPrXf2PZ7HYrFlNhPOsZUDa+XdDLV3sgalaFitXpQEoQF29joTym1oXcJ
wpMf37r90VQhGKJyR4aH3PT1eIZdJa4I9NoHnmydytwszrkq3ggy/d9ZUSHkCAD5p4RyPYpZ44Oe
DW7tI5ioHENHzb1stJazqc3VTty6vRKZEGVI2mQ4n0Jmux7KVlNr7Ban9hdTDf4GaTV+aLt52bnj
t1fi9Sirz0TLKwwE0ks+NBHzEFt2Nx30RGtw9gHX+kOY47+9NSRf/8PHwiRF3lV8snViV9uFqULs
bvwldMKnURqA6FjyvH0F2e6AWMgj0VhYO/+aRheIqLEav0eIlKOcYAgVxfPx/lxuXFOEJDxaUnoM
2uHqLQ7whqkbh43eBkl6MBC79J06nJ5stdc//IehwOUAkoVtCD/2eksAXAwhri21Hw5u+DlrFuVx
VqN34RwPO9HRzUlRUwAOK7G361JuTNnOLDq7RoxZ6Y9O68SeGiXOYY7pL9yf1I19LjX4uXdBy0j4
9vWkCGM6fciTxu+mUBzySivOWqh/+g+DUImU1QS6r+sINles3mqjovFVmdl3+TJ63azuHaZNnMxG
oM3FcaW3RhFydZ83A7YvVT+w4Tipj3WF7Uw9Y8JEsFY/hnmxZ1h86ytpEigjo1hMT+Xh/q1eYcdU
tdx+ZlZxMCXEgXMvzoWIu5d+MMt+Z0/c+lAgB0GjSRERCnbXo+lQTYN8Xhro33p1iUMFv1oT97L7
X+r2nP5/lDU2LHChpqGx2vhtHDdHyvzFoU5w1yqj8Of9kW7Nhw4CQQyBmQ4G4Ho+cBC7hcJk4zci
Hh6TcTEOYTsFp/8wChkiH4ntt4E8h1pRIkToNn6FtN2xUed/1RyTo/8wiBTLoRtCxL6O1OOmHkU4
pq0faBFmtGM3XqLZfHuQTvDMy8fHASG4wf6iPOi4vVO2PoAJ5y9VH0z30cDbUbv8h9lAgJUcN97y
dVKLmV5nLUHeohTbLIvnppNieU1R1HvSqTd3ALDaV04ZzRC5F387P51rdhC6YpYtn+cjqYHtYbH4
5nxW5YgCWQBkjzgWb971KFlvTvFgIC2HW59+CqoW+zsbKMabF40cDeKYlKKCx6CtRhnARpuNhYBd
NqiHJInFUa/6t99wBCPgSaSbh/z7apRwSCwsi0xYAzgjfdDiWPkXJpz+MVy69HHiEvr7/qxkPHWV
pFNWYj70+Sh3UVVfPa5OMZT25ADGXuxK6R/KqKvF5zGa++U5GOeyfi6mILDOsY3B8wON6C58c4hO
5ZBKMNpmpCBAp6+XdcxZ8skYKj9tWkq0URiqP6sMF5sD7DDxJwJD/d4NuH1FyHoYUeols2fWAYXh
Jrj9zQbHjAimPxSFMPIzOIblgjsftGVby/O9cvB2TKl7JUHbVG6IlFYnQekhiibA5PxwVsbo6CpZ
bf2RLfoQfhVGI/S/qzQJd4oY8s+8/rbXY8rf9NvpC9txmKj5dn7XK9r7lOLY0Yry7s85JQa9v422
B11eJ1z1dNylm+/qKzrO0hoCjUcfxpY4Tg0o6qwOq50H8tYislUxHaFWRs1nNaF4ULtBaeven/X0
W260vbckyft+0R77pNwLbm+tnnTXoscN/Vhbp/tlqS4pJd3exyqzfUJQ7B+QzfPFWfCyvr94m5Hk
7cWOhoNAW4sn5vo7CZ3KX9VNne+UlTgmqIVCSNJbL17mZmeozXfi3uJFBi0tPdw33It8rsvYwhrY
DwpUv9LE7Y9JV+0dsBsTIgoEAA7MSqKnVxdyW0+DGmvFgPJJXGte2MU/pjTI8cg2cax+8+JRHbcA
LHCWaXSu9oSByXI9OtoACMkqYalXcFVx5HPV6lDjvbs3tc19+YqoBx1HNiLvj9V9SdxkNm1ujL7m
jDwDPVDD4oC2v9U8YI5p0jaeW2wdadUN32pSvn4nENkuLYGoVOPkHaLYtcGOzngN8IkV38qy+DRQ
ajm0atBfxsXc01vYZK5UiNmYEPU42/RdV8E24KYlqsdcB+WLTbJKnEV24iRnrOAMX8sa+59MD+K3
dj9pmHE38yZJ6WdS5+uz4IRTTSe3sf3egRtxoQMUmhc02VVswwYx7ykvbc8DVVfkl9k7dMvogV4P
N439kIZd6UBuHpRDF6mWp2i7t+P2o6ECR3xCixX8K2Hq9ShCR9/M1ZPFzyKo5cfG6diddtc6Bd61
CIftHHJ5vK7ufYRh6VvRjINSIMm618NVaiL9dmbdx/rQOEYlkCdrdpqzZk4KLna1dmj7mH4yReCH
ttb23oLNvkF08FU/m2Ygt8xa3saKwHDkvb34iLw14dkZG4Zo9bbL3tHmakyskfHUxTgXd4zz/ctg
czoZGtAI2BRqz6RR+vXMDTXCITgoVVTKnao6J4MeqWe3iiLtxEkdpiPPrukczGjKllMlWuONYjsS
MQWSjtUHdy0tzFYJY20RRZXqYPjJghmqmbrOBzUilorGVv2Mm/Rek2XzqYGdgckhV+AvOqGrm7br
czdeFsuEIyWaB00EqfVolmZGm5I38pQWMT6yY20DjTA6DSNOg0xZP91f9c0hkj9CmhhKtpZNaHy9
6gKURD5nqUmBAeEdrqTsaSlMbae3sDlEUACQjyZfocaqAcu8HiVvq8UZHMTRxkgtn8bZTo8Vdf9j
b+7aXt4cSrZbgc5zybqrA0SnhKRFdQLfdDtjPneYneWHECfc5WD06MF6b10/aRoEZJhX7JWHfj0z
W6/tfBo625/cKvSsEKnlOo6rnaRvEzxJcTuSPZClFFE20tiV5tJsSh3bH6jTvdhOo/1rA2R5rEa8
EN28UP66P6vtIrIpyJbBXbKQfLjrWWWD0Jeud1w/mp0UGgpyCAcautlHC9m1t954vE4U3WW3nvIQ
ee31WI1mZrhOt4EPl75AZV3MzVFUTXVSWsPEvRqTcqCSwsm1kyoiK0P83lh21vfGfGk+0fGUsu+y
eXP9G5LKdOinsGlKNN8fSrXvj3FeOqfB7ueP95f2lTt+dcPrRL/UrHmdaTuDib4ey9IzybYY05cm
UOvOi3Bwry4JH15/SZW6b05WzIV7xN0Xz5SGSKE7K03TGJdqmGfxwI2YkQuYYQsTY5R21YkeJfNX
NF6K5iySeAw8reis9F2z6M0AbtM1fzVtbZZeaQ7qPEIjz4fBs+oKEeoodfX+WzPHBqMgiN4ckz7r
u+OcJSUCTTOnyfDSsIFWCcurCL6khhGMD0paOqHXcKEIb1St9jJToA4OyAoZ+iU1uulFzTtr/Bi4
VhA8Jj1wuffqKOrmWQ3rpjm2boWexlTEhv5YaGaZYHptdDkAuszI/4DfNi/nxmiC6TAny5R/6W3I
uZcmVMLwlGhduxwVk7zIczJr+ht9lyI5KDoH4hTnOQKBVQJx9+Tk4eR4o7Po9ce01QaM6hvLFA+o
CgfDgXM2hmfWVTFOS4pcz8e+oHXXeuo8j+5ZwdC1+SPC/91JvIxsTEdCpK4746URY43RoKIOX5Oh
cfK/Jq3v8w8ibqgDh1WYBl+mGj+n4YBXfBQ8OXpc9B+CSVPmT65etjOYlFgNH5exUSuvQp6qugBw
Mol/iTytjwBnnfLh/qbb3vL/Z8RIYEZ10pX//bdscrBjLphSr14iROFPLaZXXqWF7emto8C0h61H
LQBNAUKz61Fys82rrM/GFxLx/mOVG8MpibS9LtM2RKG7RM6lQ5GVmhCrUQLdaOdByAveyrQjVkbl
l0ZBffdU9AJfHaMtXJOicjL8+dbZURtn7ZDUYm/oa+IcGhBxg9FR8iLqZJwOyTwaXuTUVnG8P872
rqezgFwrEvV06mjxXq9iXaaG0vNqvYxpxyEbSi37lUEI/sbuB0fUZKpZ7Xw4+UdeX0kMyYyYHqVL
0OnXQ+qRhtVoracvIl1K7ay1dZCdCijBw3t0IRbnzbuRNAdJSDbJK1539brEJUUaR0EcIUe++pQN
s3oO8rdy3gnn6PODkpEhJf/grmKOYhrDBbZj4Ke60V0qsJGfyn4ZHhQ07074QYPnu//htoeMAflg
UjFEdgJW8aNmJEaCK0zgQ5vTLm6CfwVuUG+0jJPTgk4JSoPX6lV66/pb5ZSgCsuKkxd3NIwXfYms
gy1Ce+cTbTchzSCK/xA9QDKQ/FyPAli9xQgxT1/IT/W/xrpevkU6rix65eRnoVTFTurobHYg5S46
4uwLmrmIBl+PV0zqgnLbUL2UY2a+Uwnxh2OAH8IfdKuiJ2aqPHMpDD/bSZ12Km23hpYtCPaKxKyv
KzhpFuZTMxj1SwEbd3ioigxBXQRJFgyLZt0uLzOiJd3TqEKkuyx0ynZYANttQ18USSYcoYAeQPe8
nnoWagtVA2t8MbRifkLrOvByCjM7H/TWKIjby/RKDrKGtAYpRXzLzKaXV3hnnYv451RVy55U0vYm
oebAVULIyBFArvx6MgWQMRhBw/SSNMW7KBD2Ie3CBOscSDX3T9urTfH1pSWh3WTkpC6gg9fVnCU2
ar3Rk/kFz8mlAIkfRp9qa+67g50tWnEctHFxPlRt2Cgn4g+z/jClVqd6I1SV8e8wF9TP6nEpQi8x
e+GczMAe35tjKMwfboQZzJvvWJT5YPVY0kCB37u69ISdhSpRz/xCACQrkZnyMKld/+LYRDP3l2Z7
eNH/I77kLLGraURcf4RQV4Z+gVb3QkQ7NF4Lb/ihiMbhR0n79YuwxqY93x/xxmfn+IF4h38tUdur
IokepM2YmsnyMqT98ARdMT/M1BePzmKrO+t4YyO7ZJGSm4/MDgia68kFTSpCo0vzF2VW1IcuXKID
hNd0Zwm3QQYBBlcsyvdUQkm9rkexY0VfBGTal74e+gctMapvMCbNk6Au6LmoWR6zvp932im3pgYE
W0qmI1e0SV2lInw4uR2DVhDxq7jIDxo10r2Dc+NjceNQ0UI4hbd+HciEzdAnIimKl7iinODSyLiA
RSoOo6KnH4x5qf7qEQLIPUhj4yVoxqdJMca/jCTMnjJ8Gt/RPW9OYQnMzTLyPXWLzRpQrJTiyhIz
AhnvVWTxt0gVaeVZm+1efRnygiKB6bSeImzt8f5+3Y4iS+hAQ8EQUbNcnxC6chDMQhzjoxnM7hKn
6skBd7+zVddKlRw9SuhEqZKPJJGoq12UkPOWqdb1fqbls+W5BoHrTyQe+vZ9uJi18lz0pLQPtKRn
KHmL7VSXTDiL81SHRagdgj5JuhO+0cvkTdY4UD5Z5nxP2G2zHaSqEs8ou5yiI+jP/2HvzJob17Ls
/Fcq7pP9gGrMg6OrHgCQ1ExKmcrpBZGDEvM849f7g6rcLYIMolXutqPCvvdGRuZVSodn3mfttdc6
Xuq6RJKwrar2QRbk0o5CBZ4doj62IMfyytI7Hfa5zACIDe4/WPESS4VFwAOMOu4HMimV0xlBvlOi
2HLfO7nzlqWFuZFZzOa4Qwliw7gsl93DoNZwTCw52IGepu+N9uYK45mXA9MYuPD1enqzUEU1riW4
9OLDJOjSTd7FqSu2o7CyhE6O8tdWqAYBJ8SdcsllLqlpgydf0QpvHLuNtB+tMl3lJcYzuuevGbae
LgVALBYC+Yk5SbeE6bQ+4vGZKBJYt+WFthJTDqLVpQ/SnSifL8/S2bbmXPnsS4WtyWJv5F5NCSdy
lw9CFqEuXgWqkwvcG5YO4Hu5qdNlR7dmSx1Uy6CxLkvP8ctLWkQYpIe+8XVHEn3PDadyLUt8cmUw
VXB/KSBGgYRDfHHrTnHSN/LE4OEpl7t9m43gM63woVEo3amUvNhKerhWBHa2ayC34vxQPH0MD7oZ
1ECH0sM0jvVWycAEg7hdg+jOtkJIQQ0J/Gbu+eMdJbWNXwe5Kj0Eip46bZ2Vt0rrrxlbnG8FCg3i
5HPRxgIP15thHEr4nPhaNZrjRVF5LQj1WoXV2Vao8+YUooDihF0ZawESnaPJuqsM9PsjzuWyEdao
IGcXA/Vbc+kLL+olGTEd40zveGw84CI1OXIa7nXR+4hL+scoL+67zHufVSc3DYvv39tbwviBGGn4
4zBDUdF8y3ysTlrLL1wta9fY4CdZi7kleALkvHkYnljz1Mgnt+ooSA9KjxlnJ5tXoZ9dGQFCIEo5
PZdT/s1rvUf8Ht6pIPHaR0aTSljgA7Ka88y+OXHrpNKaKGR9IITg7eS2G+EYW9lVwpPxvfEsnZzp
VZBreF4AgB83FTcsi2likQStJTsYZZt2bimgkX2z9o45tx45cCGCc40QkSzOQRHAuSZdK2PraeFK
aKXCjU4V9e7yEXjutNV5Wc80OF7zS2pSOKitNlal/FB5hrnBhufFgx7hmn68lmRfGqoxTTCCALbJ
60IpIWlxPHYUc9SF1+bTQ6bEAfqlA9yjsZCdJDeyXY+dxb6dguG+7aRuW0iNtwXvLK6yxu+BQY01
JaXT4YUkThyJHAfRGEVax58mzZRRUyd1ehg0f3SyxEJse8qUdwc2PEThYM2cHfK3S8Vpcj+Vj8yo
/JAxrK7fdN+0oVyTJzjtCsci6xHRHRIIJyqYpHxjQBllfPCFQthKfocPmtmoKyvlJOJAugQuBunu
ueCcy/l4wDwvaKXACoyHsNTvRlO77yjltAPku0g/ry2Wky5pZFuQpaZCEk4QlIzjxqwBOdEuqrUH
JLVUt09VbG9SZU1y81wrlFXOFEOyO8zRcSsQf7vIGjrtQau00tblztqqcbtWH322FUBb6lahI8Dw
OG7FNCvIONQJPFDmHlI0LCg43Pveh8sb+UwrszbFfEkiC0DC7LiVAtqFOlEk+uAr+eRiBC9tukYY
3MutnBwXpOSohUGmd+Zrn4TQw2g19SBEJgpZdfOhTMgahUrc/EQXpV3ZOueaQtuJAk2mZ6ZoHnfI
DBF0rvggD2nbZXY+yd3OUEkyhlZUvTcLTa8gNM0OqMREvH6PmwI2TVCSSsk0CnHg4r+K9oiIPnmd
Tmu0sDPThOHRXBVKfp1lt2gqzPMmFWqSmr6I4WvrSe29ZDbje2/9uUNUD1EXwEOHTO1xh6oAvC9U
QjpkqV9DbKGvldZCdsAc3osezsINMJOwkCPWRODguKGsQccl9FN/r6A2tDEL+WeOKN17X1QEFNx/
XB+zKNXJ078t/RDcQgJz7rMnjBSDZwFRu6fLK/tkYtgg4FMSbzeDDNUy20xmpw27eMr2nUgSp6oR
MTZkoV9Z1NQUMiJH6CSPGnIOPEOBJk+LycSMsFDWW/Ohr6oxdwvZ9A8llnuD05L2U2Fsy7mxZ0DK
xA3GuPc/hWM+mI8GdpfyjY9+Vv85CcU424xZiU6cTiRcOORL5Yeiijvvs9T3xWQHSkMuN5eETrPl
qNOV60ITzMrG84CqG7vR6wHvZ+STsx0ernHtptY4JnZuir7gytj9DE6sE9xvvSapdVuSo17d5OLQ
K9vU6ptya0l1n+58jB6Hm7Yz9XJnGV66DVFGM0abTNEgP41pPvVf4O2RK9bLwbzx40Atr9CTtYLr
3orz3wnHyQuxuCJtpz4y/TsrC9RwO2vlt409qJMYun0BNedpGHiCPHqxGgS7sZcq4CYhHKs7uTc1
nBsAmHG8lbJksJXas77lacveJda2RNQLMLOwwzxLP+gBXFZnKFQ5tnN0j7M7opKh2pZqND2JSW18
jaU+yfm0SRG4wySo30wVHGRjjtkkf9A7RWuuQrx9ZYcqNkG2Eboo0Wk2vEKXNzpkjOJXnbbxI6QX
SULRhChymzUarr9phRnYPpKQbLsZq6Lvd0ONc9Q2jqhwv/J46KJlgcZb99iHUvdVALCG9sO1riWO
FQie+gKS6ouOPg3J+BvPOUN2IlxVGicb0qJ2Ej3yjKeJaNHalp1adE6WdlO306RMi64a3RhQFkjz
sRfuud0pzVQr1T/kDFH4wzJ6L96IAIDBtjRj5UugZariUKeYFBurj1PjUYzHhML1zgue/F6wEqfQ
60JAQUosS7czol5kYbSd7PZDEGCLShm6ehvHXSzdpL03hrx5Rys6NBRcj1dqlcWTzWQIMApqozSd
FK2C0YG3EAW/p9FvTMfyq/Sn59fZk+5joGZrhI21U/h99NSOyiB+TKZWuR/FIcHEmZUmWUir6WLk
jJkm5C7OsPl03TRi2uDAANbzqE1qErlNoArhXlITIdpFPJP9HYQXPdhMQm7KmzFoWggm8zR8Lgup
lrdgHbLmiFHUF9shjwpxB92llR0pNoLSJndvDTvSQ9FoB2EyfUOPUO9m9xL2k62Wnpq4IZI53zoJ
4yW3ht5R2OgPDLJrKqWkuQXu9tqmampRf5GkMhWdQKnkGKqJJR9KRQz1gyTmdR7bFJfVX2L2reTo
WuzLEOESqdnmtSr+vHwUnty8OojSrIpPqTJc0SVgIfVi3ydCXu19IKxtYxXhlRYK8qeqQdL3clNn
Tt2ZwQQvFM14nLIXcR7OI1og13W114pGvwq6PnWUTlLcy62chK5zSDTnuKjz5thdZtKyhrQXBtjV
vuQddAOjvaLikFcO1PMtwue/Lrd22idIS2CYjBzxOBHf8Z1YCpYnJn3U7q28H9Ej03Nb9MVyc7mV
Uwx5RnfQ2KTacBZ8WLISKSIzWp+p2o9CmvW2JGSYBpWFT3GtF0lya8emYgabOk7b9JdkjbN2ZSx4
0IjiPq/vsiTOh21SUix7HxuJ1tq4WHvvzlxA+yArTTUpj+aZvXo8FggueCRiumYfW52puWnfi7fa
YA3vNFyndosadPID3OHkpwGrj9uRa2UYCyrskOekiLSIgy61oYZGz2Rw1M0AD2rr623mryyskxQx
qqNQ+xWImrOJ0rLOJQmDwWt63kSl0XnXhvEjknq82/ya0uM4gyoRNLotV63w7uoomJkUwcMqQCIa
FaRFf30Rsaqp0PWHrJCGnTqb1aH49OHyEjvtHfEwkMDr40iDn3k8qJUyKemslfagmJ6w1QVVuY3I
grpaYarbJJZvkxDJHKvulXdHlUTiPMrR+ySeIcI8blhpSy5CpbEe+pLx8+G63dZY0a1E/SenAjp0
QB+8lWbzvROPRV5/ZdnrgvVQtV70aMVGtJXUQvjcBBCgUGeYni8P5+mxyoYFRuc6mZkTyxpNqWCT
BZ7V7zl9Ra76KnIj4kc7aIc139gzTfHAI7tE9M85tEy7+j7jFgxiu0+1sXPRpYufUc1UbotcaFdy
k2ebAmGGtUjGkFL/47kSgnK0+kBt91XoD4bDdgPS0Xy/JcASq1LfXh7EpZkaNwU4Osm52SiGx4c6
f543YN9YJI0oj0a/bzjR0j2lmwL2WFOioQhpYu3m1C3fdp1plSHbudKJ5bOp4tkLu7GIDOS/pdC/
whGdjEkvBeEaFnMS3vPxIG1zGnEkz3azxx/P7IWmgZff7Q1BCh2ljwj2SKPdhbJFykkrKc8chLUM
w5kbB0CSKiBKzgHW5PlDvRmTQEHlYyTxuueYagMbxxvt4DEmK2N/OtXzvcaKmssYT1/kY4LuZpxO
w15uSQk7ipBPe2xYrdBtx0n1V0KDM639rerFmOnGJ3DhmIaTBHY27SmQHK/CsIXE6oXhHbVAPy6v
qdM5myslgVnn1zKiVItzzsoxtk1Hb9hzcwuPaDX62jWYuexmqamkW+RgytFJ4r4KnHc3TLIdFJlr
/FXP9njeEsOHcgJTdQ/8ULhA6oIdSELvtqKV76WyTK76OQi+3OjJsYcEOOEQKpVcIPw6f/3NYjEm
RLnzzh/3WTJaT2E3+beZoFnI9YXdXZ3GKMpfbvDMRAJO8qrliMDndameKqltzXMqo0EG/943IjRN
0AR/9rwm3F1u6nQjcG2AUzKRYP3WMk+pZ56kTEY67mvRDG7lKEaFMA3XnBLOjSD3EvXCqJmeQm25
qvgST5pxr3rB+MnQwtr1JS3ZiW3kuS0K2StEsDMDiH0kGmIyO4GVurgOm0mvkZHIxL2UWDqerEVL
1IqZXVQNa8Y5ZwaQppC5mfXUZ0bh8eLAiqfLw7oU94rfexskzdUrVYnejYiCfrDbgCrJGXJWLjqk
pEkSZAhe77W+Ua/j3hrvAUDWdB7O9AWNP/BWDmKYQcvsbp/VNenpStrXBmyJOGkGKkuH1L285F6d
0I4AHTozo7sIwHLwkzw8HrLeCH3BNDxx35EzVFyvUCDP5aAViAjmg/hDGEwo7Q2k5MexCkprC/W/
9n2glkKwrsZKlGNH9qzh02gM4/Rd7rPE2GSi0WoO9qC9ua/kTEwcUYcyfRN7VfXT8EK9ucnLsDOf
AcwKEW2xkEylogVBtB2DTninPTyXLtmL2aYZNh3DuWRONKizJV1WSns1DY0H3jbo+sdFOLMSJenz
5QE9s7vmYke2MO9CoLDF4hiqlEMkEqV9kovUbUsapFmb2jrlAFBc1ZsqiWR9JRQ8XSrciSSWgZBm
D7plltRskC8bhgzfGCGWd7IZwmOa1Hplqcyf/HilgGZTRs0wzuW68qJnsSx1WYxIw97S8+5HotXd
loWrPGUTYNA4VPpnFV/va2kU1RUq6+kJwvsIIikPbXQoOEeO12jrKVCGAtYoIhrFXVKN0qc2hrDb
jyB/l6fvzFDSFHlggFTKn5Z0Ri6cRqhzmvKUpL9XWCo3odwa15dbOb2yiQhm3iQBJ4/LpW6V0aBZ
jQ28sgctrdxM67VtOmTm/SBX/oc41JNfFt7x28uNnnYNRW5U1eCwUvlJKcPxKKK0nFR5Jit7sjCW
o1dx+Mm0Au3dAfXMhGKWkIQnjb50SBuLSB1zrKP2mDqGdzjzstXNXr/XS2ON+3u6LIBdIJ1ySBJU
8/vjDqWDYRUCSdC9JQY/qslqrsW2GLd9UK/l886ckqjRUQBCfgq5Qg7M46YCHVRWLRVtD3s9FvA0
psAv2sQRwk/XkorfoxuqfUH1EaZK0o0eTFPtlnqZ70WrNKuNHA7F+DkMBwul0k6dM1yDKkZXvtGF
h3KM/dEdK6H8heezHz4a8ET8KxmJjXSjZ2IYUKJkYvgstWlo2XBWSo/yp6Qe10KdecCOdzgbnDo8
NOJYA4BNx71Enz3zejNX9lUd/s6bUnEMtb0uPAqA5LD+PnbB9RhXeJoJKyHsmaU5k/J5yhKSzISw
44b1pJ56oGJ5r1i5fjepgvA90SppZQO88vAW/SPTziWAJgvtLOG6DkWWajIrbU9JlOkAmmsPiam3
rh81zaNk1PVeRMV3N2pt7gxjXxywHQjdXG/WfOJOV+5sW8ydTlBJOlKaz4c3QSyPuDZEhsDcG9hO
2KCVglMNZQ7kPcWb9+76ufJv3oxcgLPa1nFTjZ77qUcuba8KZrhRMLcglUA+4XIrZzoEpZg3IwAW
hh1L7u04xUUhmIlGSARwnGqhv+vkCUfsgLVzuanTa8iYs/gErjMud5KPRtwtttqi1vaSbwju6LfN
sy7FneNXJiigZAZUBA7SGLmDkhQr5Ryn65S2yeRxcLNagWWPB7NPxCIUZdqOwtByJxwkeOzIoXu5
h2cHEz8DCm/J26FVfdyK0SU41tSdtg+not35mPbeBTzEtpjRr70FTnc8HTJmIvhs1QBz7LipshIG
LFVFbT9CyUQ7lDviyQrT+nPAsnVjRUl/JVXUfvFA2nzb93VrTcH0XGdng15WDbnRk/tCDdWgY+1o
+4JKhw+DEHT3aC36n/VUW0PMzux/rlzE+ligMLFPvErySkWqwpP1PYI+nXHlTZ1g2HGpW1RHGlFk
OLkV9J/yOqxSgtch6XaiVYflvV5JOE6VELKylRffufEnYOYW4wU/g0PH46/Go4ECaKXvVb8ewdmT
lFzl+LGoy42a65pde9KP2vK3Up68W+gXrjxlUNBGJGAomPnHTU9YnvSzQ82e0Nl0ulD0YKT71S6s
mnall+fmeNZd4Q5l+KkCOG6qJnECSBkY+y4bZBtOE6YpjY5GSeypT5f3zilNi24hXMOCIgIB7Vm0
1fR4spd+b7Cemk5wqYzrX6KkRKUxFdLpsZfqcbSNqU32Yx+Hg0uVrRdvm7xpn+oo1YedEsvBGlIy
N3p88cxPegIvUAQgxCWPqsv8pi7zwNz3YqU+5F3a3Q+wyT5e7vuZVnjjIOCIHupsEbWYUT30C2pI
Wmtv9O0A5ySr82+dpo8rB/CZ2ZzrGCiE4pXNZC1oR3oeGO0kpCY3ShpDOxrHp16T+q0U6OpKj+aA
YzFuHIPzkBEjI6S8uCeNSJ2MthPNfWI23XOnBd4t9DpynkYi2qLqtZ/ePYII2UAHpnwESoa6OHkz
IS9lMC1zrxteYhdNQqGe2awZop8bwNdkHlD6fC8vBrDtasW3zNjax2nWbjyzbR0pN1IEecU1e6sz
S+K1Yg1S0CwtttRc1TTf8I0ysfb1UI5u3xSFg+LdmszAuVZmtwV4fIwaWljH+zuoqmFoQX/2WoP3
SYO4nhsB81y9e3LIdyB3PXNkyUMszspBCjIyl7F/4FbUdlnet7aoeGvFLWf6ApmKVcB6m3U9F33R
0RNGZgNJqKJXEqcNjfg65oRcw8ROohj26avIL2ljgrOlQaoZ9ZKRYql7UFOzndyRQ2t6luI6Axdr
BsHESgrvM5d67UJyyloWqe3VG5jdyWCq9SMq5vLwhGkmjAWAgSpxCM5x355lJoTI1jjmvoYioit2
iYet5WL3ZPH7uM2Eq8QDrLo3zT6HBSEaGXmVUNPS5wohk0PD2RJiuKs3om21PTJcqCuMyY8cx87q
PjeQVLAl30+epiHU8AoSuqaIbPJQHs5LJQIzt0XlQaRRfCFEYQE/T8uOZS362cf4iz6FkdbkV5Wc
y9pGRdmovx3QtDJsUQIp/tpXYjihWSWN+q2ghpKxD60kL69DjBQ8ylB6lKUyebRI3U31NNq4YXSF
LSBRGleuD19Q/SE1ePG8vHPhERpRcEiKlCQilRCLZ1GnVDCxeZ/tZTlttk1NsUXqw5p+ZysGBOZX
GJ+j9VTFqyPQQJNkNPctYYarK6nvNili9ZdbOTlR51YoH6IObw6DlgFfLQiSTOGVuTfzNjromCLZ
aeert4kyDBuvT+ovl9s72U6zsr9Gnhf4hkFcXhaWWlo5X5X2URvm21JGGDeoVO3dvZqrGgllQTcA
0PXFptUoDRGRt5D3lW9Ubm5ExZa6N+FWKwbhWpPLNa2G01HkpTprQsDBlrja59399v0WiUKrV7Wy
x+VJPeCyZwV2ACP8k+8pgm+LLbbRl8dx7sHRTQjoBjV61k6Y6b5LCGysraaIlY5AsUpTw9WMonxR
+zEodnrGIb8rNWHQtlg7DPoKoPMqKrhomuIfeLOwp2cAf3EpQvSbne8sa5/WQzs+FIOV/IyNLP5S
GX3sb41Ybr9hakS+MIkHf0BH0kLDpbW89qVo0lq4thIMqmxFTwTLZU2aUPoU+B7PgW7W8o5naTW5
YagalGqWQ1N8VYzUR66ujUbNKeKqDTc5mFLltqGWNx8sT9d/e3JnfKaEVenscEQH0RYhCX7vahLE
28sD/3obL7oPXZG8GlUhPPqWesuSII2tjvTIHt2Awi7J6u0jq9dUOxot7YfSjZ8ys3NH1Pt/VnlX
f1UrvVi7LZaTP8OERI6gStDJiR+Pl1sVwLVC3sHaC1Ec7vqmkiqy07IfO2MTxytg68nNZBJvgQ7O
IvRzvfViur1eabK6qq295cMy7Hma2dTIftOHVLUzodxlmfzom1w1l8f55KAwgUPgAoGH8rjXT/pY
GamoxWF06MO8/dILeWKjZix/utzKSeg1t0LNhAT1iIN8Ce9q5YStV5xFh7oT4p2RSuJdNkzxFohr
7X11ckbwcKchoAIgA+C05Rlh9XWKzBrAS2LhJqEPX4fYNxyPkvym7YKV8+G0Y1S5zuAWN4iM6MKi
NT/IhtwvCv9Q9V3hgCCQaU4K5UFK23dbEgJ/wM8GIKdToEry8WpMhwGVPDwsDtGQk+Qpq3TbJYjG
XJ6p0/VALxBRBJwAjeTVeNyKAFiXy1nJHVV5iUPcEVznkW/tLrdyZtjmFxOXB3ls4OoF8FgGRm7E
fRAzbLHiu0VuFd/MiXJeO6qzQHQvt3ZyiJM04Q6kRwYawWQ0jvukeWGvpz33rqj5k62lKKtZpfCz
KrpbIeryHTTMNd3FMx3kjoKqjSzNfDcummw5K/QpbuIDNPfi2tMaUl9jIyTsrsbrvl7u35k5s+bs
CRfxXIn4Sh5/cy0GxuCrol8gGpXX/r2FOPXHSE3zzftbIfkqc//OKi7LUQQjCYRGMNLDJE3Q5FJB
2KDOka/M1bm+zOlXdCvZVmDSx3MV+JGUIVyQHuTW9LbUp+jf/UCLvr23L2jDqNCkZiFyoOBFK4JV
xH6keYxYocIlRhDP9rtyzQjz9EinFY1JoVgMOcvljp0McZLzOssOeaJMu5Sqro01xtMWwanmWhXk
wS7RD79tylRfo8GcLnll1iPgQOJFMhd0HA+j10sFpOMgPeSS0fVPcpXq0QO1MfJwqHhKZh9HuWh/
6IWnRe8Wen91ZFBQUSFrCMI1f7Q3q7EuklqK+jo/JIHem05eWBjRYbL7/i1G9pykEEELM4iA0XE7
STh6xmT6+cHr0GuBYp86Wor4mZXoxrsPxVlygfuLmwvd1mUUqERpDm27yQ9ZMbVb0BH9kEdNvhLx
neKks7IDJVJI3RBXwLM57lFYR0orCEl+6KK4v9JjNd4GhuDteIuFG7kvdDdN4aWCj5vOgPHUpjN7
9SHjzFs5nk/vUKr22erktecMxnL1jOizglMa+aHAamfXl5lup32QbRSh8lwpJo/27u2IdhdTCBpN
qfYS3099VRuKKioOZdXlLuTDxwzvi3+gU7xpua9nRZCTPGwmJ2pipm1xoCLGdybFipzM8igplb1i
k05ifXW5U2e2IFWC8Ip5P8BxXD5WeFNM1VgZxYGdojjcTsomJLu9tRJIjuYEsgBP1f9+udHT4xP5
CMIf3kiQLwDxjpcQx7aHyOIsTuTJluMhhqk5MqGluTJjZ1YIyBYINkVcODQt6RYStOFBG8XykDeZ
+DvUs/wpjfXsU43B30YuwndTU6kUo8SJqxRCE7p5i7DElKteU3qzOEBXV25mSe1t0g+mK+prWORJ
aoCWOFaAIzm9CFgXcXhVlfA+fXoGCqNsaj8pO4dnCNVJpRyjYxImqfisjxRuW13QXLNq8y+X5/DM
wgFMpsgLKhoH6BLWq1u57KYpqg8ccbmy4biu5I0i9W16Y+VSUV4jbSA8Zbmo5Svv+dfy5aNH10yd
IUHK3TFHgEsF9SAIIzhBrXZISnw0DO4nrUBEFfGDwr9B/7MMr60CYtRdgMB59bswhsnYiX0a1R8y
Y6LszI5zfdJ/S3qdl7c4tFvjrhnksp5resTs+vJALRchpQEsBeZo5lfMb6fjxd72lB50k5QcOiOr
3W6Kb3zBO2Sq/5nc8XtxorkxCDiAOPMz7URnVZbyVjKmKDsEeS3h+Jp0eLCK73290ArSzRxSM5WJ
p9KiS3VSyE2aNdUB90Ld0TTB2rHUnjWryB2YEs3KlbNc7HNzMPZ4YPOwIEc3j/Cbu7pQYW6a5lgf
wkIwdo3KFZNYnbShoqpzenNIdvXYm5uq0n1HHstg5RRZnlY0Tz0bMRLREdf4UvSm60opnuqiOQSd
5wG3UvBQeWK3vbxMTlthH78qPXAqciQvzg69Rv5Xmfz2gEqNeV9SLJZeDWnZrwXIr2mRt7tHptQd
gwg8L+aUqr4ME/Q6ETKrbfsDuA0uOrISDeautibxBr3ZKdsm5hR9VTWhlB6DCsGJyaV8CflYmAEN
Wkmm2NYl0IJMiW9S+OHHqFPEaUddWzQ4ZtcjMTN2qM1QYmlFkd3GujntfC/Vf8SGmH4MPUADO62C
CKdl07e+jGjBUuYjCs+KXuvRO2MiOgtqwLMXwtbsO7jIpigxpX5DmQ2H3BK+yZ0a7II80ld2+Em5
0tyKySmIhABNsc2PF6hS+rKZhsUIZNpJ0qYatEa1S0hvozsJGapP1jAAVwlDY6HW6w9+dkgUdv8u
0nyz3uJzHSHIUoHy2QPaNoJLoknp3/kymr0XWMlsWxK7gCiLx15Rmj1o3FQcOssk1k4l40FIWxL3
r+v4X34O/8N/yXkEQLbP6r/+K3/+mRcjlQ9Bs/jjX+9D0Kw6/9386/xt//bXjr/pr/viJfvQVC8v
zf33Yvk3j76Rn//39t3vzfejP2yyJmzGx/alGp9e6jZpXhvhk85/8z/6xT+9vP6Uj2Px8pc/fuYt
Rxc/zadq9o+/f+n611/+mMnd//L2x//9aw/fU77NyX/m9Z/+2+3LSxJm/n//03WdfM9+1csf8PK9
bv7yh6X/2YL+iKTpq6QBL8g//tS//P0rBCzkmCA0Ig8+784sp/jwL38IkvTnGXl7NVxhoc35xzpv
//Yl+c/wsvgGqlQQ2AFQ/+N/fdCjGfv3GfxThjxzHmZN/Zc/XkWH3hwRFLTxZpnDMxVUc17bx+t5
UqOIMmZF3umUmmkdlVFXYXVryvs0vW4qV0/dNPuQZKJdUBmhounYXOnKrT519pgpdhncZDMhwgk9
G+cgskTddCX2jqLfVOYWw08d+2bVqQu3rD900U4RdoJ3VcWbzHC08i5F9F8y3UDfGtFNlV0r/Z2n
X/fBxmsdLXHZNelwW0zXZAy87iocP6ZVa9f3wa3xqf6Y/hq+a7+H79lOUB/G9DGMvo7qdeqtcWoX
l/rJCM1X1psrSTZzv/ICVd6Zwqb+Nr4Yn/Nv5TeZy/Cz+NIFtvFDKlzjR/4t/9a+YBYdx/b0Y0D4
/AO6/N62HV+oGs7R8lbsvHW1/KqPbtvopx4r9kSR3XRfK6iAb8f8uol3kn+ltV8T4fcYk5DpA3sA
CB1XbrnXpOKFSV96rBlJUSuez6T3xpeiejSTK9G81YTnQj6ouv0w/RYezS/tXfpx+hR/VTZCYsdf
m9Ah8MxwZCsdERkz0uJPSLGPnh1U6AwA69sr6g+rH3MR+f5f+pivMeil0VyESP8EC2TtVDAXaM3/
e6fCmUMBKBXMkWIgkjJLIk8qJWBkKWbxYVaaNhXs2DZgoRt7uhuPzRoXYa21xSH9v9naK69wsaBn
M3buFwBxEKbFiVepUw7rIFR3raPvRqffqA41ni6b3rE2HPHOxL/4Bbv+1nd9V1s5nuBXcKRe+ABL
QaM0iafCSwN1p+76jbgpExtZHhWlXyQiE1v7MjrNHXKRjep0H83vwy8PBYNnAtZ2sPkVBQ28s+Ob
4gOiGaWPOcquMm3lR3iTYm8MXsT/fU5f/MdGclLd8XMnfhYeFMNubsNnEZMYaAi9Hb901Ff+/Q9q
YQ+GraR2H9mDj06lbWzinLfBJq43UWM3nqN/9O+a30HqCs/CffTUh3aNfMSNf/C/Tt+LwW1VJ3vo
3e7JVx0SGXee3d5Vn7D7KBL7zkDu8ov0qf7V7eL9+Lm/9d30CSknIvGnuHRUzRY1+6OCcoPtl86U
QMawy8jpg+30Nbqe/acCO/yNXoX/u/iZ/Sx+VnAx/Pk/pbD1h1/ig8K1221GiQ/sKMVzojuRT552
l8M4xsBdtVvTzr7Jt6Fb4ymR2SMe0B+anVe4YeIEt2Jgr6WP1qd5cb7//2n+Z5zmtdNkiSD8Z58m
C/BqDt8IscGuSD1ACF2Wz6HVDhV8TLCXkf2XXlYPiHBSx4Yq+ZVVKbIjKOoaZrLW5Pz1NxHjf0aT
S6j+b92EqEZmj+e+ucz7xpocl5aSqbt6MzqDWzsfP0+b4MFZM4FYbWhxOfzDDcnnLj1kKXiUzDQA
nibHoxjKeSCbdanugGI8RzHz3s6MKHfwobiijmbY1sXgXxlWrTuUq0xbYQoLLHtiza4qpK41SShd
HAfS61EJiptAUFFDDRPP1nEO3OojJy++9wVJcsRzuOC8OHO9+OMgq8lWjJs144AlFvM6QW+7s7jD
szrWKfWI1J2lOLDKe1scnIlX0wQawEdwEioX8L0LXS6zDga2LX4ZkHgC9uW+6Gw1s43hPvsOMdxw
89hZu3TPbtO3n28xr36aiFaU8vmQzyquhZBfoL4mmRN9qPbmF/3KvJK/FLwNIC//gLa8q+7DFXrL
2pQvSWL/5FO+NKn8Pz3l84pbRllvZnypF5AH+KrJsDN35feSmo7YLr7XrR3cZysg/trSWhJ2/yuW
1lpfZ0j2zZH8D/d1iQ++bvNXOXPQ+fmfxalVd0ESTX2s7r58EZ393rcb++vX5w8fVlCJ18lZTt7b
dhbHiW/OmnBzO+ON/9RcB05pizfezr9qrn8U19W1StiuOwTI17U92DthpzieXdjEdnfFQ2Z//37j
boTd5kbnf0pEpoX9GXE7O7MfGqe3rdWg/jX3cekDL8+XajDDMud8ySc7fuL8w6q4fbS2ASaUm9ih
6E28riYnC53ssbgp95XoiKpjlLb3vFZ1u/ZZllCx/1/4WdYWzOt9+2Zl/qML5uy9/WbBLHksWkDN
lpayYLptwyV4U3+75pLJd6plF8lm+J/sfddy3Ei27a/MD6AD3rzciJuZMOXIKpoiqRcEKYrw3uPr
z8pSn9MUpCGi7/RMd9+jKJEUWQaJNHuvbddah8jVOV64EIa4akSxxnq3bPycIRv0Or2rIoSdmRKy
MALDKy0V4DASe0pELeUOpXv9TCsGfqAU5tIa++naibksxLuJ/tNPzOqKLbz4/+qKLSumlqJrGfxq
9M7qkwg7BLwshSvCLKa+p6pMelNomJBsRu/DNdXAfWMfSIVllcW/fZesTsJCrv4Rk/AjByJS5ZBS
DZ8//EnLxCFQhEjz0JSqy9ingnwqncE9fMpIyx6dmJEvgU0a1jDz+omeGlsh3u3tlUJNMjFvN9FH
j3n3MfHeBTR+jRO8jwug/O9HK/PboNRFOA0kmWZTzBiU6BqkZlA0VD9pZHTCO93tJtKDBx6/Ndti
12xxkB/1Q+2IJ0SKPuOVJRU8RNpZ6yjkLDivlac8aayjloewqpeQyjbvfRgnJ98+nVMqHXV72sJf
4m0EKlBwQm/gSKOjZ7LIbYlB8WW3xD2CzMoZd6HzZaa9jSZZrLS/1DsVtIh3R7imBBvY+Utx8Jl6
bMkXgbobZPfaPSZQJ9R+akmCj0+o+WqyLym0nU1rsm2Y74QvUNUvgds4ET4VnWLdiH4+ageS7Y8m
M2zN3ljQUAYtMQ4EpYmNYB4RNz018GcVr2gci0auv88fIlxSZ9qNccXdZZIrbh7it3bbOQ89Hbe4
n88J/ayz/dPAHq5M8gD3Fn043mTUVXE5FOxtBpZDGbsPeGrfRETbbm2T4OXKNuW+N9EpNjnZXt2e
ThlJSOtoRLd3jc0fjwNNyO4VRGikdjoKLlK7ZbuOvp5liP6MdFDuMX3V8L4M70LXiT2SJ53HXUcO
6QZVWwwKgg308bCLNzWrbHiHrsP9Di1m8WElqx30vN32j9XbVJOyIAOdtvE+3nRoyksR+SHdNqaC
Mx5luA/j/bRFcQQuy0foUx9f54QoeCTk9epJc/1rkzx7bx05n8VTxOKRiIRUe9QoYY5Lu2Hio/2U
bFpbJ71dbJ5QUMAGNm8HxzhgmgU6kk1A3IlMxMupN+D+Vk7CIlr/VSy+OwgLL1WJbv66xE8nqnDt
FHeKGzg4m8KNyPVhZLOT7webHQ03JdL2qdnY0hZDdCbHpmwF9a1JimUC539EUqzNz0LR1y1YY8f6
Mj98U/kH43qwDwJpSEU/SWxmFsno9nnaU1txcQZyIjrBcb/d3p5WpmddaC1g/k+h9VNo/e8UWgvs
+O88lGvygfv53uHuf6f8lHlOxXd4E2EtND5Cf0TzOyITQW39OSwgrLgyq5nocv3Y2L3TO53d2bMz
42d2Hp3RQeyJ8uembQUtiabX+D+PSPHnJjo7xXO+kRzJMbczQx9tpjmyHdLMTuzIjplg955x03u9
J1DwRDKdodUSA2+Gp50Q8ZE7lLI4+bljI9XJvmN2b2vb3n4OmMVMm2tS3Y03gy3cTtCiPZOcAX8t
acYQp4HNDsSQAtVAml7FJCT3zwp9Btv2xcQHaHC/ZNQ8onsNuUnc443KWgCjntwUdC+jpfLeuqo+
K+5M99C0Odkf9w9POpwCIfFSwIdzQSwyX7Q21PTr7qwBK8CfYRAgwIlq5NSRVz4fb3xAt29Q33h+
wPMcVLy+viIauqXoi+QETupmAK8qmZzOKW0+LSFr7is2ObqTsdLloMCkBkvdj/X2136XS9vi/Vov
oHxkoj4pqAt4/rF6HWavoya++MqD+h1rOTo75EwC2PJlVLeDXW7yjemWm5FNtuKICD2iGT4tgcIj
W/NSJ7BDJ8ZvOfzrmR2yBAuuMMMJsfz8b5UbOgKcGbET2ehkj+fxaqegkT17mZvg2dFLDrB5S4uh
iRkY123RmQFBE6faT4/oJ4V/6rXk1vbgNJvZnhiQvm/LRHZGW6MB0HQJDIabwUPCqCLbx23o+Jps
oDdmAHFXdkezXWUr17orOSIcQekGVETMp3gnHMc1NljiFE5LZa+kNEc+jR16pLoTN/OVcir21Ube
ty4N7YDlFA5gMmM40jb3IkIAz23U/jmZ7Qyb9qq9Eh2R5Vt80uHEOmLScJvhXcXOxBbm0LNlqFUH
kAQwpNG5x++pXbARn9gjmtySiKrYx63dYip28DsBgMpuYZu2ji8DNwTQzg8PHAOesbf2keNZFA22
7qbrziHRJtjQkMRuuLZ9VkXFwmH1U1T8bUWFdGk9+oGoWBq7fqcKSWRCVPROA0HR2LrbQ+CPjn8a
f1UMPs6SDBnBn9EefZfLB4mJ9oQT6LsinZAlkbPYyVyBfu5hsGLT2ptIocVjA3OgY7OdsQj72cAh
TGnqbll+aA/DRn8csZ9V4sMPO2+na6QdMJyKwM4dBegZ9gVO70QR/MdHqtciuZIfw5uWpltr07qt
i8PnKC6yrzbhVbFBUJ+al5MDaWd/LFL1S0ndR/O0sIXqPjZBtFyrrgKXAD/R6Fltm4eBcvXY2drn
2elZCbU4O9pjupkhlVRISIVxOckfoKckOu3clGWYvYaqdsoaN3bAK+IG+H8ASRnYPvPZiJ+BXbjB
NrJTp3ErV3rhsjeBZM0hX2NWuOEtf1+G7BT+2ugUQfkipY5VB7wPsld64Z8gebFT4f0hw9rYGfWZ
gAnvd5nLX/X1lc0X/ooCj9Dh34Nt6kRbyatc/MQVI7uijZth3BHWJXUqmuJ7gpEldmaXDsaEe8yh
BVKnwwi41PdZiPvIXHwdMpffD/dcBNuYgeGUj8fhPzFO3EmBV/ErX76uuZ7g74Owveq9DCKXi10D
AMKAQyGix2STATPsZ8rxQ0qsk7ZtNulNfKM+FhuIb+jW9qq5k7YDGx3ThcPmAnJGWPYczKD3PZNY
5+ZYBZWi4gharrOhMSC/dTt1i4uMLlh7NduQ7pRrFxnrFXh8P45YAxGnxLdL2tKaiswn8Y1GkaXv
Jiy0hWPkoFDMDm0Wn9APgQhMgHrnqquCQqgd35681A2g0iZnYhmeax14Er4CLJwvh6vq0OV+CnTn
gxKI7fxmYhLdm075pgFY+DQ8+AANE9GOiO1uA3ZbIOvHTeHlyV3zJnYjBjXvQ6/5FKBkwtmya8wc
GK4pQjIWvEAFFQ6Gq1HLrTbNvtkb7u2hgqpEfwFyGKBDQRHMapqwR8nRcNMNJqixS2x7fr58O0Ly
U+IoNEAi1M7bWZuBnPkdmpgYDBnDZ17nIZ4LldvhgGC0rLY7VsC1VdrGycIILNeyCVRfT4gBr8FM
7z0feh64zIMrfNNslG2zl1z5Uf2sf27Y9DnAzmxYsjf3vbeBXV3QmRvaRKaAXxnZwZXDDrPz6PS2
cMDSAnkGLrLUjsJ2dFObvuWQD29vKT29IpxOb++vnmNyfz+QV6A+HwtGOw9sE1dsx9GeRGZyw10s
DbnjV6nwnwLXsgAPDbh7ONY7W17N4AZhfJtV9uBZxwArbGKmKuDpCVuLL6nGQI4DjxT8Te7gFbsC
C8NlIZ8tH0tTYR9MBCxJBLuD7ZF4Bffe4Cjb0NtiJTkcLzD9A+WbCdFybCGfxhRgGdthwn5F2xm7
As6khltsDFfCxClb/VGAayh3cVv0SmYanTAxexp63L1HbMu1FTu7Dq7fCjsBiPCx93M8kNeGW+CC
WsFfLSyhwXQ7xMesNapGSv7HFsnSpaOWYIjrxwZxkou3rrLli03CDyxHqPxQIIJysU/GR2578ANd
XEH5OOgNamvOzOo7zZGYSqW9BAHbXQU7A7+jC6qtRCTwVMrPrk4PHKZq+9J5kUh3DynG8usLUoVU
43IMiNXJnWTbuRXkHdDrabrv3PoWvQ0PjSsRSDu8DpLQlXaFCzkNyRxDAhfQVVzWAfnCt5nwLEE8
YGZYJUW3jJN8K99G++5JutIOyT7YaFf9Q+GORMC7LJu7SOFZPVqwDbgs5HJYIhgbl7LQDImb4Nzq
kIVfP1vAb8EeBGOwmFRgWGwbL3BMHDK+StzBCGy9k+yRhufBwavgzu3xnuHYU30z7iCZ3fQ2sPkY
wYEFKQvHXWsDweb3AUuBseGXfhgeardjFXBnBPmW4POxC+zYNSFeYhziCUp7xm56rikFrK6xPbFO
WMHQbV5SGDUlk0+w43D+uQkUu9IG3lDsQrhLObrFT3RNxkrXcLVy1clFM/eu8//BzQiVXyGRp4Yz
FtYpNiIwgxtdT/BxCvjE3E1xbkyIRzzsGEK7wgbmSrnDZITY1RL84x1gtQgJa7kDzK3y7Qq5kI6x
505a4yLGAmB3PMXAMIHvMDccjsTBrQutwh2trT3aM2wFCzaHQvgR5sfVgsC2YKYGmBF0ZMCcKcfs
AWJu49MM5gzWCjshg2jjBi8MT2SM8gBGi8/n5k63EQmFBMdxQgMbPC4z4wn4SONp2AmbEIf58nDS
be+21NrkVyKSJfNzv9UOWC7udCfhs3CCIrf9Wx3BAWylK3TD3eDrshVNpKt+VagjKR8SDIEbEdqV
yRR8ceWa3Psb4QaKeZfd996444qZbzj+CQJME/8CKgBKnJxFHjcGZxyiF1jezaZB+UNEoIfw4KsR
Q2jLzl52DPsz38gRQMHghjABATowBdl+PnTXpetFTk5p+qWDo9rE6nYIhFRYP4tF2MqtG5K8IvQV
+xgTxGdbvQldvqu5hVw98NmGVoSxg71+x9WQcMdfy/9q0sbj/9c2sSvfcM3JrcHQhRkFaxCvpth2
K4Bw1cZedmv5aWP/tLF/Kz6SVrxxy+JwdHtp53SANy4G+OWKowHIe+ZiUj6sJWWuGy98NO8ckT+N
l5/Gy0/j5afx8tN4eV/++z5JhHtAP/IGLSI7kpBlgcXFN1IN4JPeuAYw8UoR4No1FvmU/0/XWDfC
FqGCn0bYTyPspxEG3PXTCPvzjbBVFL0IVP1LKNpYkcfLEg1RrJLMGhEpGah6iXuUGx44z/fKNQ+s
8swxxB8JnBWI7qIrJGKIoASEhYrQOlNtGXEMDb6mGX4Y7t/+6jVCnp7JPn/hftmEfiksIr4+zFu4
t1EvaWvuALcBWI7piKTHggVIf+MOGe7z+Opn3XH7eC3va/VOF7GOv++droa/lpUg/0vDXyCW+RHg
0dFxHg26OXPIIr1sqHs0Y+pbvvnhrYO/jvvczufX80Rf4FQtkPxwxh9KBm/6DmmCA74r3LXO/X3w
Q21m9nIzk+sKL20onOp3ArlGKsE2v86vG9c8tg/yUblSDuNJvSvtEg7tCpkjBsJVDVxL5Hg8fk4R
KjzCq5mSI1xR83beihvkpG5nt2IaXP2dU8A7GjoSLTYTklkrxqs+RhjXoUPw7p7M26eUGKe3t9uQ
3CIMgLEK7DVipzfEABTcQ4LAXoY8jzNP2xSc3XkHx/e+Iz59fY0pcj8Q+YP3/1yzM5x38Atq/IaR
womskI7/5M/wuz+dMReXOcIntw6+4RU8qeD0+nFk8sde9Hcrs7DtU7SXT8ykU5GrzB87hHzop8Ee
WUEeDeLcoRDnoScBuRnJ3aWW3UXyMrH3BPkve2TQ3KNGxg6IzyKEPHjYrkdwxckRvIrtCIEJ3EsM
n+v5Fak202XW3pD7Ettva6QaF2qJ70D1uztZgGqwXwnaKCMeoH8qH/0vSLN2h61xGz3rJ/Ekn8Yj
SJ1zMoZMRoqlTkULJEcUrInGwbxFcaAqo2UIr6YZX4rPOoJ8TEAudkwbHxVeFIWD8km3+4GstXxV
eJrnR+NeAHWra4y+9HE2pispQpz2Cw+BZvSzhJgRC0h0iAJ6nzmZk9oCS26T2/AgEx65ixAR4j5t
nh/88a64FNh9NKYFrG/rQFWSksdWEKFSKSJRCIUoTrs3kcfF43lIiCGNd8k1oS3K+CW7QCaQ9DA4
W+QuoWIKkU1EAZtLUEbBno8xVOTEIEY0IISZHhAzAmrKXe0JJaormcfoBbQypwvNHqPzsBEJGD+P
FpgYLw/SIm5w4Ck/E0K2PDrA40M5EpcGO7jh6Us9InH+GbEf5KOBsB6+6OY+xU8e3uZBZh/hZx5O
5+lMPPzNk+z5fo9ohui7W5d2oDLlFNzV1q5SWaWQHI7nyYuRft0ggtkw0PnBS/esX8+2x1N+TFpC
3SPwi1U0EThtEPfrnUs4DU5oPuJ0M17SkiyWIH9Nveb5Cr2tbEVAhByB4jc09dy9vvr229v9/kvm
3hzzhOQ5wfmDjIoYvoU4g7dvFmuQoca949znzfU+/z7A8424NQIFncd/51Eg7itHeBHO9foST0bI
9l/cXvKiRKJT88ifFGz5jIiXHATU63p8eod7xasIj55FJKQRRAkE73YLiXFb0omU9F4k9xm7v78t
WOZc7hAy8fT6is73Fxn58Tn4MUL8TaZcCjTfeT7FMY96pcNAq5v0WtWBupBp5vZuwbPA3BqLNO/l
h5WLrmnLS4XYu6v+1Jb/KW25uh8WKft/yH5YE8byAjz9eadlTexeMgPfbdyfYvevJXYXCOkvptXX
gNKlUcS73fWfAEproHPZzfivAjrXYP+SL/avC/sN7k34DqqCYIB3FAMdnLKQjlpRBWg6Aqhnnj71
yNy5LkZvc53fNgfJQ5I3+4JMCjslX5JDACSH3APW3SONnkZbwAsv2yK3hyDZB+bd55FqboNcMvSs
cnVnPhTwxMQEiXr9IbnkVeSUVxmE9xaQd5TQ8FS6RU7iU12RUwpLD8WaK1B29fYW9tnf7PYuDVW/
Wz3OAQWyd5TymjzJ692ZNrMmi1oOsMSJ5ncdUmTUB4M9cmjOc2FHBjBO6zuYHzBAEi/Z6Zdc0Yp2
B54HGju8TKRH9xrSTqQzkGiFvD1ePMDiayRZOdnBgsnPU446RMh5wiVSeaiCNQ3o6AaoICgkkK+5
muRYnf0xkFu9uQVa+FvdnMJNwI9WbnHuJvAI5rLao1+HAWfH7nSGX+P8CDsauXcivCCue1Thcenp
xTt5dI+nEuUyEoU9smJOcLX10UgWR6Ty0cko1TCSa2ezvf14DVdvc6Ez/423qfEZ/eg+F44CTSki
vavhqqlsnkuaXM1w0jgRpNcLd768bK5k8vy0dwPUj0bbzRVcNuhOg2euX5DsiJcVFD407laY7E+K
22xUB+Qse93Td6aX3QYtKbyPZ4+P6KMRL9wIs28ZhTlixOht6+zg0Pv44y/kQh99/sLMbxOw1sgG
pEdtoRkUSSaanF94MZm0V6mInzkyMDWPZ2jyTPSUSZ4j7XjaOLfgQydkN01GlbcaVfnwWAx7hUoQ
Dj5RKPgZ7ZogOY30g+3ffDzwlXmxlvbvqItCOGNestMTSsdOawb2j7XGb2J1SUFWVmPYKhUusGtR
RTwjKxTdsmgB3x5cqAK54zsDlG/0BX5VZ0NcVLLl+IPmvMzw7n3Bvy9H9Lq5r8lTCUxbE4wSBW3c
QxjCCt/W5Aa6EAVOt/DjvYFJFml5byurq/BZ+GB1v6P2KWchFkPcBKTKhME/WuSxggOYe4s/Hfhf
elbxdFYo+NbeP/HFE9yasI8Xa+3cWQsx/tc/dxaXJO+06u89d2vbdyFwuz98+y6E7t9z+y7EtfBv
2r4r2nHJmfC7tOOaAL54st5ttL+MAP5hwzyQEUhgy1TR719cSOA8EaRG0wfVfQlRntS4BRr3wNn4
AFlHbwFR7iHvGGopeJBqpdkCmBJ/KNh+u/giQJrOrVwIyoj62oxWVzEqimbUwk724dLZ6zqzFS9H
sj1P57dQTDWi2RTyPG81FEK97OrbADQuFQljKHIkXqOmi0t49NRQvJ75T0hJd66uRNyHzN5i3EXv
mjsR4d+YZKjKKZhCb0X8d9qMLi81iuGwjxzRi9E/JEAVCYI03NEa27KXwP7JnNjOkGKNJ1H9IQNA
y0xkMnvmOLrCEx8L269MId9L/d8mZ2ERTFWELpQ+VoYZqKSeUEzDJf6ugOqZACv5ryJE/+GTeKmm
4bU1qDbGXwzy+N9RLF6FPaK2XHG4jigIrw34ZOGdFf7MUROvxOH1iPzTPlUEz319hEf+GvQPhlF4
hxIwJPHzNP8SwQyEDG0ZwUETFVEzHVHexaPsaLnFf0e6PyqSUBZuoGIAbF4osBjwLtRO5QS8L5fs
fWkrQUGN6Efz8ZT9E/3024wt9FMWgKKySLCdRFhJFXkJyKaiN3cBoB6gYUNy5vA/8D2S2fnm06eH
iT0oFJ3rSoCe5+dXdLCBDo/J6+ltG2HXlzTEZsjY2tqubvyFXvrftPF/2DbqvURaKNWq9vO+zLCK
FzjPPRX8wReNw7fYudvcoYYItUQoIL+AftCIk7uXlwrA7PR2PqP1wJcvJno/JbCH/Q1HeKin3W/f
3t5QS3jr0TcB4Vi+uFuZ8PNMb1GiF6FEp0QdXu6iwI3Ha+PtbWhPZEXmrd7dQqP/ve5uXWgtdP1P
obUqtBam4Z8mtFaRwsLG/EORwg+BNmeQBKENyMouzol38Mr39SidRuhCaKkGxz2ACQ9tVUAkbJ91
RyTpdkVG/7Dl7IW08tdLLm43koVWj2VcMjSk11E00ZXCrEHA0r6oIcpPe6l3s1iqWZJkmZPP6JGq
Smg1qiYEBMGPw4BG+1WWN1QQy2PWyy9lWNE+n2pXM5KGWEMvro34hwD3t0lSF1Aui5NE8xsITnQi
6VGHi5SckJYbhUwH+AdbFPZ6JdqA3D/zpITtVYD+/Csa+OLl/w6zvBvCAtBltaFOuoohwLDmIvom
sHmhHG9nlxLeFobXDQbIEzoBXd2+pciF+BgDyBwVfTSCBWrKxq5JwgojOHDr+PV04A0Rrx309GuB
UPb325icVi65Nu9L2PHHz/ulk/lHd73AE03ZtYMg4K4lpwKSQ15YReH7gqujQlpB5c44L7wxAjr5
9GRgV6jj49AwI6cc2QQRQ4LE5GFJOPrV4PaHlwNJSm/nj2fqx7Lu3fZYqPbR7AVBzjHMM7T1C0eY
QGWAnXBpcEj7yNyeoh9RSY68yeJnsMSj0t6w3aua2yG8sNvz7jgS4EMfuD+GohD9fH67fft4pKsb
ma/5O4Hzx2/k1SVdaNI/aUnXxCSnPXs/UX++mFw7rQu5ngWJMiQl9mBGDsf9ip935cOXuc2/78Mv
RBMfnPJLfsS7TRmPiib6A1QSTkuDAyyhTQkak9DkED+0ZM+r4COaXhVIqerQcgz9NdDuqyRXaM7A
M55eecThyf74pKyd6WXm7593pqUVELFsIv9HgIgVbXSZvHcr9gdoo9VNspCx2RzpRlnzTSJStBIL
kMgLtAQN0FDe+pbrBIF8GhlsfldDEt0EB0ji+FfIRXSRy3iL2ny6gkxWx7SUpn+FMS3k6x95mH6l
ozx+PcsL/svFr//n/3ZNWz+n0XP+D9LVX567fxRv/7htn9uoaaPPzd+A+pKLgH9OfXnFCSq/1Pk/
Ds81bvL5R9yX/BO+cl+Cc/YXUQdztQjKVN2QTOiXr9yXkqr+gj+BsAbUmOBt1bCpfiW/lMVfOIM3
6BMkUFzqCtfuv5JfSuovkiTLYCYDw7eqq6b6e7gvFxIFnw8iepDlgOBdN8GCudAlkpDkxehr4zER
aoWJgvTJSCowweQieKbzfKZhjbDau9n6dYu8L5nkUO6dEsA1wWINQmtT1iRNl5bytmxMI1dyaTjO
fdc7kQj2zLAC1ebHV7kQGCwuo6gmFIoJ3l8LX9/qdamM0yGTpf5YS2G+D8EvPIfxyNJZlVksjD0J
Gzk4JEOyGXPzVge5r7sygu8mVwapvQUiZUmRFPDILcyZwuy7aZ6n+mgWbe+pZWI5Q6lpjmj1aG3Z
aMk2y0T4YcMAecdVL2+EBIRqSmGlXiLVGtH0etp1oZIcpFYKdkFfBi+K3ocrM7WEiiKoui1VkxXD
4CSooPL7dqbEOVRjXVLzY6zkoaPn4DHW8kBwhzzTvFmee1h7c6OCoKC6igSk3Ytz+SSFYUwzdX5t
QZn7OZdb5SoW62qb+el4CP3Y8lLZ6Jx2UBS3DMzYMU2r9FSxOw76NDxKCjjWQLY+YRmkniatmH/S
4/F2ZQkWgUfcmilh+mXVRLWKbOmLJcizSZh6RU2PmpWo2yqXRmrMWrQXh6ChVp2KtFPr4Ur1s8EO
80l0cgvECx8PggPIbzYimqyioz3orsEgboHR9tvpLRp90EwtTo5D3sq7NNUe4kDObWXQO2cyrq05
QKRar9e6N35/AMA9DulhiQoWTzaWGc+taDW9nmfBcTCmkM6m9JCGHVoCxZrA/LixvKgNbw1fQzQh
SBom1L1APr7zpS2LAiELso8TckHOWWCM/vbWc8kq8ljPrWuQVjWuEQjIpa9m4ybIo8E2fSN1pelW
DeLrRp4QrwCzahPVviN1Mlz7oErZJUoVOmafTqekNr0wylw5F9BgrpUe21SmLXogGbO1Um/9nYDS
QGiJcJKs6lgzTVwo1gSU68MoyNZ1HVnG7aQNvd1Olb+COyV+rL7ZF/h0U8H8mKomicYSWsljUQSF
Yc7XUZxtxqAT3FHCJkWuEWjEtdiR2np8Vkr1JerQYGjWJ5J1prEijJfmjyjqEi5tgmYeGoXTpn27
REJSh3lfzPJ1rvjilVb2e3Ee06e+tVCK5ZdgnKyURNrLoMXSSSz2L5pW6SHrSsPExqmS4knTDmFj
DQVtExGZV6ZWy5tcqxviG7GKVrdtxXWJWn+au1r58vEOW0JiPnzTUA1LlkwoMtFYALOgUEHWnlji
dZhp+1qIgqdGwd6KDVVF6yhp6pEO2FnxAVQsxcGIVMMn49j7G6PXRMVRw0Qm6hRKn7RBbw5Iw/DR
q0mZgkPug+V9ZawL2wpjlRVNMkQN1XOGai3bnMnWmGRN3rfXSpxVN7Kmte5Q+QZgbSI5ghCg8W2f
G7t8Ksf7rCgxgZlUwLnRmxC1Vdw3NFHzMiZlFrfXgqFUTpjnVv/10P4uCPf/J6M5J/b+57DOieLo
PX05f/VXCCdIhvmLrIgqJ7v9H/RmqL/o0OsGFIxiQs0A8f0Pdbn8C0QHRK8K1WqIloWd8N/c5bL0
i6HoOsgYRU1WLVFWfg9+W3C1aIapguReUbGfAAq5dvn2+FZmGrUaSuXOk1KBBksYmsc+VIWXvKm1
61DJ5+tEzybmG2Z3JaACZpOM4UiHSk6PUzuE0YrEXwi1y3g0oDtJBOQCbeGSFFiIgzAQB8E4q3Ks
bFoVLSmbNC526mxYpLdMdKgUityZY9m00ygNIiKUMvXbJFsh0vtWiF8GYgJhGlgcRbSMJfzzZ1nx
c6uTzn5ep3YYhGgZOc2N926L/ADLXjLVfxPi/DIS1hHoEksJHb/0l0ypLvit3PtnwU8DkNQqKO7K
RESYQ0Mnid+a7qi3O1W2Zio38/BlLGuUVvqasdHjJKZKUqdOJlWdO2agPtTzOdiYg+97eW/JbttE
KfOzftzpqTA6SVmpjiSGzX3WlllOmiy2bDWvKxs85mvoddH7+eudmUDnoswtA6T1fruztKmVs15V
jbOQ57uyE5gW1VeFFO2rHPSSRu4BMRJ90lhZIJQRRlSZeqZ2kFdj5YVBZ6ui78gK+nLmBoBu4cSx
4Y1Ff9tqGikF3xVkkOQIh48X5Ptlh6ElwWQyYU8p+O+3o5b9oFCGtjXPoaxXnmAmFpnKqlkR5T+8
CpAclIthAFouXRSjX+hmlJvnSes0asTyTKbGGJ2P72VRo3RZArAhKSCghsln6uriMoFSgf8zlcMH
AKDo1EmpHqA2ceyBl4O0OdWNWomOYsbRearLrmCWPNSH0BRrtMmFqkCn2Voe0BI0rYKOlLOeFXZm
TXO8Ms4fzIasihY0mgacCbbSb+c8Seu0UYzMP8dlKdiWgCpSeWq0FdHyo6OGfahiwkWwoWrLEz2U
tRiEreCfTVh8Xl9E5a6SxZKKudbSWNIkWjYxqKjjsnHnfDTp1FbyrVUl+ZMmRxMTcg2N4OswcqYi
f42AWbxhzOdj3OoJ0cO+pVOnK3urbASnm/uZxaUuOVOX5SAbbcVTNs3jVo7lYr+yzD+cP/DVypIF
aSIv5y/PIlnuZsyf6KfDtp5wJ7D8XiRDTVxTz3PaFSm4GcYSnVirpD7kRlGRokjVGyGW9G0nBgLV
omRNlnPV8Y1oM3D6NRgtpiZBhl5SQN65/rQxUM0uboOHQFaD3RhJ6OUoiMrO9AHMp1opKMRafWiy
pmMfz8i3QAn7nl9Zt1BFoMIvARr2bzdUq8ydHoVx8JCZ4IKSLP3WEGJ4ZHxh08b6Givet2b616vp
CJTq0KDQ5Zfc//f3ORSJovQ4ZVaa1NQqjJl1g4LK5yJrWFmVIFSPKmVFcXCjbzG5HLlym5tjh4vD
8d1FOW41rcIyzz6sp6swKg2aK2oOZt+8eDRCy7AnNX9Qunl2tX7oV04sFxzLq0OeyPhnKKABWVg4
sTQn8NWVkF9Br8H4TD+FYoG2yFOyxm63iAJdZle3ZBmtCEE9DWfY4lIVPGNaqkXWWejrDn0FqkZ3
A3h/XvqqC71KGfbGYBqeNFQvpjVPJ7+TvLkeNWYFxlsvZmj+oOjFUYnkT93oz55QqU/AVYYzC3JH
Jjnp2ZTmgpOqyVuiWtGVoloVlfIEPbLh+4IZ6dc7rVMeZnES7dKKWzJNsmpLnWDsoqaI7Mmsy90s
ieCYmHVbNbpjlVr1psgE9Dwooux5KjT0yRW1dlPUA1p2NyX6tNZxQyV1BvWFNIkrou4HO9LQoLxU
BSBShv/i2/3fGNqo9OVonGFGWY7cp5WdZT76OVQZml3oJlLhsmytOeQPdqRhwUmJgw6dIy7rd2It
EEul1K2zohT6fux1hUlGLngZZOmmmCZQb8xVyWCHGdd+NXQrB+IHWxLUfyYglInjrywLTltNRBl5
mmCfhIpIukxuj6USnKSsKFaQ4cIxctmSpswBgmKK+C5xwffu7NVREuvWFFpnPZrzo9mJHVMiRWSN
3iCfMNQGJzFq0M+Yk0KTvmiI3g7T9mMR9z1QhitYgYMSUPm/OPuuJclxbbtfuaF3nKABCEAh3Qea
zPLVNrN7Xhg9bQjQG9B+vRbrjHQ7maWiWnF8zJxGEmabtddem3vI/jeBylR040hYRU55VdCwNbx6
KGq7OWZtMSFzdts7Z8ndB2fW0HaejDz0qlI3ndWoHbTjFWOLQwdCAwcOrGzLzdfZQCdW1fw0dXZ+
pAhNfZlW1VM6sw9msezo7Q9/5W6DGwcCDCJLFyDwJlhI55EOZemKU6snDN7F2PJDKirrgbizd8zT
2Xkapffj7TWvHCw+iyILgzOzYIi2cdSYj+1C7VGcOkthyKIuv7VTJnac1survDSqjgU3goFLOFNc
q82rNXyQRWZGfa5IPfjV0gA2ytz5dhw970PM2+7GduV0lxQN/Fnb6aOyHXJXa2meCjR4RAMZ672r
fokxrVcdLpTBQ9I1T0WSeHnVc6sE5lh1CC36sow84CEP6TAuoZ3F+Y1hs3VUrovxHbrRYaPFeNeN
9nhsjJp3jv2V+w64H05AUIl4gm5D5qqy8yKpKn0G+K9gspW5kVU9PCNtjf/izBkiPfHyWDEqb5gq
srtyGGzgRsoc374M12GNAxkIDmwZgCT+tYFjUTaznClu9JmRtIHmt8nsT42dIBXucgXO0xrwGb8t
EnU2oq/cPcDt2s5SJKSUIuCj2Abk/xfWh05ocx3kMJzjrFmCqnbcaAQSGAjaNQGi0/FmJPFwbnQO
ofFsKY/g/TcfhV2KcxrT6aGfhu4v5sn6OaNO8rGfrcEXJm/vugW+cCi74p3uRBeWniJ+78XcH+ap
vWlyZwmygtnHVPalXwKrC9O8HUKAjt6O/7o2KZQCvgKGyq31SWw+0a5yNVe2VZybKp7Cus2do0gd
L6waORy7yZl29vT6fSOxRqAKTSq+Au2bW87afOlqrnCkxaD9Fly2o0sU3fFQ1+kYR1DmMIn3vWaW
L61av/kNr8nLfJFudZ69WfhJw+6cQjqIEZYpctPZDZtl6iMLCPVzwcbk2Ojux6gd63ua5fpWmAIy
6qLTJ4e58c5vu/aeyNAxPxdGHNnPVZRVFTkxhVNmZ0cnblgmVRZWbeW+t2pIH/3p+6HcRZyMOAGr
AXm9vL+t29eTUznleZnL8t3YVvXf/Zw2vihqyL13Qr+3HdMftFz4noW9tmaU4+VSFw9ndZubWHIU
THSL0+VnMAScjwmDgXD5RCLLeDM0n8bq7zS23QCRY/XDgC0RckHQHtzZ9h9f8DVZc/D5sCXSstYL
+dtNaEam0C/LyjNBBTWwhxhjZL0q5KWs/c6qy50tv8ZiYACZB6jPoSvWaG2cJnOKPC2dAmN13WU6
G7akx66wzL1xO9TqBB/eN/aIh160aJV0UmArU9H4Vto4D3zK0bIZM2Q2CtlxqQpyp+sJkU06Yp5B
rpPHTmAUn8bAwCMrxBymRWz5cu6ne9er2/d1M+qd77mOAWDFsXVo1pFciG0mn1S5FdtFp87dNOaf
uhRjAC2aiHBoWnkcnK4NF5aKvYhr3aRL/wzUAHMPXewj/n3bqllUQmgV5+kZzjJ7F+c2v6viwTqm
7C/h/d1aZRsVJJ3v06UYntKSNzuX5tpKoRIMkFDAAa7Y7+b2dsaxRpkW+Rn+0YR0BsA/qnrY2dtr
S4BVGJ4l0BjUK7a581xYfPEanp2p1eXA5abhPktrfkSxq93x6a8uhcjVki7Ki561tQTK49PY5/k5
r6rC73jchG7qfk6Zx3dWeiW28pCbUxTKYH8RtbuXD05q4hE2Z8V5TBIMdgE2cCB9g2kPo4spEhnB
dKeu/0J4LQ6zmc27Ppsw76gfVdR6VEeylONOCn19mqjmADCQwnYRXHmbJEJnE2lpWuAXxZ08FsDw
gkWSvUT9+qV4uCiegC4aw+e/FFh/MzTcju25tsfiPIhaPwx8wChGMZWHrlLFjaQ9C8GZHXcu6tW5
glqCuoX0gJ1TAJzbc8Wlyhcl5jNqTD971qrD0GVONCWd+fC2L7lOxbAUKBoImsHUQLF1s4uWlQhj
ZdVy7otcR5MnhwhoKuDvpCnvElTGfbIYSKS6U/9Q9ksCZIbuMUWuTlK8ODI8StRAnavf4KxxqYip
cx65g7mWfJj8DFXrnXd5dZKo1EAZE6CxhVINyiOXNxgwUFNaxK3Pg9PqW9LZ7MGaZowzt73lkKQi
vjFNne68m8tADBEmCk3YV4vzFT9Gdfdy0cymY9sL2X1OmPdg9+n7bkxHv1D2SZfFr7fP0rncx38v
BvIIOhw4DhS/+3Kxmc6msOuk/1wsiMh8bljtE6/Njp50Mb2+kvMxF8YLG9CkItna9DlBOTTKOGG3
cDLD/eJ1SWilsef3pcFEUjV0x6wwbVAInUVtPw8fbJ7LALkTphCVszg2rGNB03XTjq946TT4L1+B
bxEuIil4diAiFP++sTcaT44s8dKf5poUdwXJwEPEHXmM86ZAy6Z2IjmPQ+CSpoiqBCiJ67jdzaBR
EqEs5yfDHR1ZlNZRKdIhEh58aFaU2cnieXnsm7F9wpUWd/nERGS6MftIEMBGommgEkzj1k8heniP
GsavKZXTsSlj9+ykvAmAjaffhQRjxzcTJC7tkmd3FCN970XSQglAMTvSuVUfpmaEIKANXPHtY746
ZewMumzXq7VGwdsidm5Ge24E709jl6Ll1DOYaTdiqbdX2cTa6wEgysOlRT5toZCz5U45sSqkobF1
mgfh4PtnTFubShr2QzV8WeYM2qSLZoemJewm1iJHCjRrhD259h3kHw9d0RaHtvdMOLu83vl113tA
ARMjjsDFpUj6N89KxKSdC2/Ej5PQaKQ21EdR8JI7j/flwVxeQiwjOAdXDm4PdabLB1WmoEbpnlkn
MSYYt4VoNKRD3/p9TvNnlKrxrXasROS6pg6wL81flkOEv5AZk7KYhd4i1ntBXAs793uWPaHMMO7s
xGUyux4T4LMVYgCVDzC2t3knVOnB0oLYpyxlLERmJgKiR3AqbDYErC+hBdkwdexJ8kN0eCZv35JL
R/Xv1RFMoTCGwvdae7rcoDquFKm8xDnlYkrvej5hlG4CjLJQi9k5jCtLCrwKMatnwaBa6DXfmO/Y
1Etb56V7QjJRHGhvYzRWlZeBW4NEWCAs39nYTWH/5duQQiOIQ0+7BICzWdBF1XeCp3cB0cf061xQ
99Zq3fpZ2h0kiYEihOlcLGth370lZMGAu7aID0ufZe+yrJ12QoLXPh+YAgeTDEElHOXlTisrIxqb
4570WM8hAHDMaUMC5LsgS4VlDzXePz5Z3HjA3xw1RSQL6wv8Le5xSijcZQ13TzDw8T3iQtyharKf
wNoq9nZ6fa2Xzwxj0FefDIPjIprbPDMW96IYetzhvqv48wJgOBxG8t4bEy9a6MiflFVbZ4un/ODm
OeahytYJkKXOAGraT06FU0j/hggP+J4RYTZmrk32nkN69TfijYGnC7oHaCeX++HlhaqXmNqncXDo
B+qW0+PYVZgAWffQm0Wt91CkFQ+rYUnfvX0S605f7Y4ESQxdhAx1nM1JEGRMCS2lDVvnOIcxczBQ
UCzt7R+vAgDDQjBoC/yHWF/6b+fN+EKzRRN6EkbZfioAoHYqz3aO+pVvwfVdyRqoI3sosF2uwieV
SpXk7NQBq4xoVX5q6bCHA79ilCjidbC9XaBfQMEuF7FJW9linNnJ9pR3m1gE0yf7qrz3QKp+/+e7
BlIliOA2DBPfCubNGShB7oKlTKkwibZEqbJ0i37H479y94DZ4lxw+1Cs3FYqkHopiFVN9KQR6ByX
hPNjUaXs/TiP2f1c1dNDZaFS7bbS2jkv+8WubG6fB4IkonIAimB2bO59WnkmHVyPnux+kiqyYjJj
BGVhkm95jlsP8nBJ3ICA7H2v9ZB+bg0RH4BcNXdeocV3hMTNY5178myrpC2DZbDjb6TsyPvEZfWz
qXPR+aTkB0Mt1NTThus4KPN0+buYwZMNLGZl3xYzl3bkzboQgZN5wAVQra0f5OJgFn0zpHACo51B
WKIW7TebuYAgiWbivhwEiwSXpQ9rj3R07uNahWapp9aXrWHfYx3zv2UzoCm3W1yogCTMzO6DUhp6
FyWgzDBnfV1FNu+85r7NAaEHWrTWN+oO/AeGs9csmpYJAzbTgpggs6sG06NV1n2cqdEfXdrXFDW8
Kn4Xu92jqrIqD4w7l9Ztayj/DhIsCjC67sYIAeOoj+mSADJO7S6DYn1cpfeSZaP0Y6kHTLQsbfOQ
NXFd+g3A8jaYrJJ/nUdcS3SBOAJcRG2D/DO7iJXjfOiWqMsntwubys2fGkRix7WpByMcO7oYCPyx
9mwyAQyqQQVcHcZmhDtlU1x+WwqwgwzKY8ltOTrYv9id3R/DZAB2IayD8e1K76lBCU8f8rov26Av
xinzK5mmLoCsqoWHXJSlbxyrjz8O2P7c97JyOCUD8X7JPic32k2r5zVFuYVVtYvbISnbH25ciMR3
ixoa8RMZHAvq8nH/2cnTCWPNY898rptlxIRX2/RfxCTYTepMzPaZ2/IfmcqXB3fqGlSZa24Qm1Xp
ALERU2YI2/WsnhobTBy/J6zJg5rGyy0dlhrlaFrO79rCHPk8UedmTpFs+7SP3cIvpnb+MjTE4YGF
Pvu7PHGryZ8qZkBKSBM0MeRO3Hx1cB+RI9sG8jGFzZqAk7aFRAiYML/GagKeZuvcMb5lLe5Z1G32
IVbLIv021fTBJJYFaZk55VlIvUk8O6aOAzRxqC92UbjGR4Ocd0hMmfYB4OuO3VbLUv1625JdZscv
0Q48PagAqJ5Za+Hg0miSZSADYEzQ6OBbPk/VDHqbbCYCti4uv5+B1xX1JdWHt5d9JcRmqLQDy0eF
bK2VbTxCzrt6UjGLT54Y2WOj4+YsS+Jk/sDaX03LoLJe9WmUoJAX1mPfhENO45ukcOh7wXQZOaIG
CaFB7ocnKe6yytU7nnG7M6glwopzVC6pB++7zTX6NnbcqszMKWODfsqSLo/EkPKALl0SoKnB/oBw
ZA9wfm1RBocM+AA4ItC9y+OwEJcJqy8GRLs8DVKHQ6cncTAIHYIi8sCH8sfb57ANL9ePBCqIGuV6
CGBeX6431E4/T6QZTvHSHFuBzH5K5wS8J7u9ARVox6E5l0gweq7WSAOuDPU/wJ4AFi+Xa2jpze7A
htO4DOOBeosJc7BZn1Wlh5sUniHoWAftJqkxzadI4xuFHC+IW9cJ0jptQoPSdcBVLiP88CYqUWoM
SFWkkdJp9yhjjkHC/TzveMNXDgWkhTV6eSmqbWkLNO86qZgeT5kze4ehoOKdrRwbj720b5ymx6T3
0d3j9r1yMu4ayQB1RRkZHOjLrQLyMuamKceTbNrmZhaE3Axg+PlgnY5haoZiJ/B/Zb2VQyjWDgwX
XPlN9DRkuelc1U2nJPE+6NRpUANNWJDV8i6hc7uz2vrrfw8vcBHEKjUMAHttz9u2ohVmUSMQqunU
taSPlFJJ4Ml2L8N45ZvwPQCTEL0D/NvKWgwuaNnZ1Eyn0jSYYsHm4s6M3ge4A3OPFH3v8b66HMdZ
ofXMBq1tc7sRrlk80c50WtK2CMAzmSIGEvTtTOofAJ6qndf0yh4CJAOfBlEagL8te7GahnGMl3I+
jYKqAyjKmKjAE/vzH1sIeAcuYajBIsO3Xd7D0iMiRjvafLIM+8by/p10hp/JPP3k01Du5Pov9afN
tQC114U5QlVZXtF7EyX4VIMzcir43IdOlkJ5hJMlGlKIU8+8VjcjIi6fiEHfDoOGGknpTiFXZRJ0
uXaD2mIqLBEjvL0H28wCgJuEtQKUCHlleMpNFVDqnLTlbPcnkgzDoRapGxpiiRurgst/e6kr+GFd
i8NKgouFvhW6fYcoyTGtY9GfeoTgPqja5FODrr6HsfbqyO0qUBXcCQxQOWAWmbTnu4l29TFe6vzW
IBI//v/8HNgFIPUoA6EGenn8uV2BoEjVADyANLeLA9cLgsb4VCg6+fMC7KkbKhfUezD1nHiiYdEv
TdjbZXej+3LcoUxdQd0vu4MO3fXGr8HDxkrVQ1Uk3BDAw+BX31sDOizYhFBWgoYQes6ifaqKEkrY
uUC3jh6eJh3LYyNSxLLzaAVt3UZ8MZgPjwpuIEjmPHdLLiJWM/LUd2V+t+QOxgSh6ykA8W8Ke6Uy
3+TVuEMQ2uZ264fAsANSkJyh1LNxvL0shoGABHpy8iUNqkq6TxlFiqWUsXyhJGbIoIRwT1N6evtE
3dcuM9oyVjsF3wI88PJErcFt4aGr4QTTUYfI65ZPIKUiPJ649dEdUky5aSk7jKyZj50zZce5kF91
Gjvv+6WuzxVLeUQQEgY0sfQRWDDxZWazqB1R6hYuIehFkLi5jHZh3yp68JohDiqPFf4iVfVZ5L3w
Czw2VJ1069uq7e9tMA59l6slqj2K+WbtnL8jjoNJQd0878R112aTgpDloKCP+pfrbskkmTKgy456
PjExp4fFrUYknprtnO/1LlMYDACka6MCYqwNM2ZuK2sstLecElb1AVo8uQ/yUXnbQG1nx2S88kHO
WtV2UMZbQ/iNdYIoPDJmY1mnHjzOY7cMzSEXRRy+fW9e+yCGaHgla8M8rz3zvwNFCYqyyMQz+wTC
i/AZup78pZbvRGHvar7jT7p0AuBHg32LLnvEIYhNL1fKXN6i/tEAfR/sGyuzm8Czi/f1zO48gH87
m3f9DlHatkEIAw0TAN+VaQeya7dx554yL+M+SWbors9e+2jZwPdik1o3c2VV59xa9jCW62gBK8PZ
oUUZfAGA6ZefuZC2Rw6v3JMcE/6pS+g3W1nWD6JlH0rOxx1L/sr5ISgB0RiVVgD3L+qCvwF9HS2F
qZPZPVmFZYdWq/lRC0gMOMTrP799VXAjro8QYRd67ChuBVCyzRHa3pS0cxrzkxLJfdfUpYh0a5IH
UwGsQj8I5Z+m1HRZQDMiPlYGrJFwtIdMBMvolXfSicEpr2YEob2hCHqRAzEX+IBA3zgGgJYKeb2V
fgVcm3xuORo0bjpqt3boUuSvQSrrGth4UaR+04qh9k05KTdIdDV6QCnKMY0oQVgBJ0rd2RfQg7/j
Y8Y/gP4I3+XU0u9QaTwZo0FTnJMKaC9CVVDSyU3d8eoDjwvTozlBMbSqNMOHeswrL0hGbLzvAJfq
Qm9Rzhevst3plk+z/UXR5sPIpgxy6I5JMQixIPnXlGZpfxRoNTB+Aleah1U3g0Nfa/y2ZOrIrYMe
89ZXudEhrznS4d4y71kKKj4wl3lwbihc2KcegfoPlKPJu3Eqlj4QvI4/z3MmJfJ3a1BBA8LWndVU
CKeUGmKEwlaBiQNtC05+C3I/xjMC07LhcnJD/aaSNaoMmvWAUjJArkHmjdP7ubEAzLFF1yuGk2T3
PZrBQWessq92P5O/YR0AwKENrIY9zb0bO1tg953aGzufVZmafOmkxV/gBwGLWXFPFlTzQr6WoIB+
ahuaoanN007p5/CcYAS1S/cZ8O0I5juoUx8ta0ruDUnyYzsn5mNnieUvm5OxPXaqtKGwntMWoBsd
F+8oQPVMgxx8lCnyOrRlfi4X3cTPbJQLhuolk3oi6eClO0nNK7YEvTPgU6BOC/++rWfYwJ5rdNAs
p1J3geFefVNmmTgY5ZLDjHfmo3Blh9xKd572tQPAUFBUCYBII2ZEJn9pSRrNqnxSRJ6aCXxTjFvw
ECPu9kZc26u13RXA61oRBbVt86ZrusRkqAw5ITwzd1R63dEZKxII1qioYHQvEr42WFgP8S/aPNcE
jm7s41jFimvIvp1qAd5yXOnJHzr3qUOT4WHPXl2ZKyyFchcanuTqCjZL2TGaQ6eWk5PuuLpX0l4i
G4hmaHGD0k7jYrZgKpMPqdHm2VBT/krqpAglG90w9Wqy15Z2ybZcUZL153C5Ckigvrqt/KDS1yNM
cMiphfZAaFSj33VtPN+hJwAN/W7cHPD0lb/QhN21Xg2QE7c7MIvewwReu1ggfsILI8tE3WYTxNgl
yXTiJMkZCoFZ2NMFQGXcxzvP5pWDhidE0gMGEDohtm1gQKlbPXLjnRyl0N/j5irqZsc5erWZbt4+
6Vc+yPM4XbUL0Hlx1fAXM28mVdzLU5r39NZJyiysFUjnb6+yIVe9HKC3wihQdrBQ3Vx713+PlQo5
ZmLI0NFDHRX7Vq+7+6kougNM8Bw5EoULr1ROtCQjJolUCws9NZOd8uGG9//yI1bGCEQuEO2iLrb6
6N8cftq0WeYmrTrHagCXv+Nl/IAsZ8YYVE2rBOSF1U06cQH1A9nXnxc00tZ3eAXisyMJWkTe3pTV
CF1GdWujC9pO0KCPGUXbsLvJGiuJVYWmRt4uToD+qqQ5OEvNqlCRWLtRnffGuuuaRCZ/vDSKdPDl
AlAiMp9ta3ziiGkqYTdPxPb6UKNmFYCqLoMuK75mnfsTE8VJ9PbXrqjI5ddCaECu8gAgEMMVbNK7
lPSWt6zd6c00uz9zUIHXzoauOSmaEzAY4mZwUUKQpgo8ph0Mxy3BEtuJba9vO9qXwV0E8xUERhAm
L2+AV/VSa+OgPdiiKqQm7e4oQffB25/6CmhzucwGIVo8EE/SAss0skalChpyPofpuOeNY7/jpMD8
10m0n4scPFgMsF5CZCzczzOtnurWQ+NfPzfPc5OKnRRsw11dXwAsKVwjis4O/NX2EPoutpdeW+RE
HK864G/LH6mF6kuhVP2Qe4uMMrQkhVoXbVAmPYa2kmX6izjNhF7kFDMFkjHZST5f2yzA3qudA8vT
Qk388kzaRsZLMkxri4s7HjO0pETxGueSfMac5HlAyaWEPrAR408wiOVzTUcvRJwImz9RN6Ciy30j
xfjHhhH520sVCD5Xwnhd/qwqThwPFSaUgQZ39AGXFmGNVrydV7EVjVlPBJnjGqwgMQDJZONQVIHu
xknX6CMgRfqJNAv55WinniPd2LkFjrydQvjMwN/27oKpcHHZH10r7RO/Vm4qfYd28p1Eufc9AVuE
h12tmW+nk6UjE098B2167edCaAAbg/4WoNVsY8dtFXOvzER6dudMPC0LynNkzpInWHcoKSwgyLic
dB86Fes7NiNgUPNQ3FGLZ37m0e5QNVZ9tDz0MLO+TQO56KH3JxAVdh76a7cKmDNUP1BNs66FxGYO
qEs5kzjV84LpunnhAQ91mieKlvq/kykefqippV+rJDdhZxvE7qybQABFt+OqlYFmXVYBxwFe9GdU
9fUNwuCCSIWyFeAuftV0taQ9oekkTyZDKyUrxzJMKIG6aCXVzh3eNGv8ey0EcS9IrUdxcpeXWBNo
Vsl+iU+1JYrbzGkTVHu7MUAfhRc1vSmCtCpiv1XzcuwSVhz7PE6ewRvAaG08iaPLyzGY7Jb41oAu
wa5UUO4GGvGh6Z3ZzxHBfB4aYY5MjhYYERb+ZOirRZL3JEiSIj+9bVivzTdKZS4EoiwQ3VGd3djV
elCVBfmU7JyBPHEzciXu7Kr69vYi655cOqqV6IVYk4N3DmrpZs8oje2JjFZ2VpMjfZUULATu2Yet
Lea9MPvaKYL8g7IIrgGMAEi4l+fjpLqcSRJn59pWnt/0kOAjadk+tEVlIgtv44Ygpnqo6rYNMdvF
uuPxNABS7G1fwXxFyVJ4z2i1tCNReF3IkzSJOlfGR4by2MfEWnZ76NfAf7M7wPtBT5Mg3oKUv7FX
gG7zpC6X9Iyw0QPhOdb5l2KaGmdVYR+zlW7SPINbUZ9ZD1fsWzLLb4e2m0CQoXOP5h5aH+qpUg9j
PMef2Mhj5ZcsLT7AjkxAQNmSnQYVy/djUWePZIId8iFcCEJb6dTqA/oqLLTuZw0Bu7Z344dUxk0R
2JWB5k3Sdfob8M1CgXypcU0MQHcbe+yFstDQ28MfcSeysjBIt4fiY0tFg0krZrbbwDNTnwM1d9A3
hcdrEzAeoI9V2nn/1WqSElSb3Ax7HWyvbSdCMNh/kEbXQPzyAnSMkRxuMT2z0lYHyYo2rIFK/T1m
lYqw9p+y8FfyHEjxUIMC8rLSyi/XI7GDehglKRp/PC90m1qHAspIAaWtjJx5mnYS8VcCf5Q01wIg
Oitggbbs9WoifKnt1EC5o3MA3MxCnlXP50/DOKgm4ij4P6KhH42/RZ4TUH4sDe2eoczjPQVA+/qx
SYDbEDVBWR8VBrl52PgTmTQNGc4AVtrbklr0UyVGeajH+s5D89Ad4g/2Dm0DmGskku+NAndbS/DX
rb5tbxebJZE146nJyR4RM0NFELBoGqXj8heynmJHPejKDIHgCPcANgJyMxsygJcnJUAsn/LUQAOh
QPSoAW9liz8W/0TEfySx9lz/LD+a9udP8/it3mrifp/++/eqnltIZ5r//L+Ksa3r/Z+/DSq8/6wf
fjPfLv5HVAIRmN/3P9v5w88OeNh//g/8P5Of1fp3/r/+xf/4+fKnfJrrn//zv32vejBw8acBrCx/
F01b2/nfkFj7+eNn+838/PEfqxzwz24VBn75uvInbMT2z/lHP9dz/wXQEA0ZCAhXwj3O7B/9XJf/
C55pVWxBHQVPC6nlPwpstvWvNeN1155/gf+yljf/t34u/goEdaVE7IfXAYLLn+ivbdJJ/AGIUnFp
wdFBbzDEIi8vzMoiK2RdZo9WpwNbmCjJiD9YQA8Lx0/kp992692/Lf5byrkvq0EBadWWgz+wNtdz
0bNN5nTIHisy3LS9C4mtHdBn4+xXaV44CBRYIEeMJvWX5/xbtj4NTQNCXUEfIQbpBKoYiwBl592h
ltiV3/zZugpDmWPlM8MqXg1DKQQnAxO5eaxZXvtZz2jUtEV/HPtaRc0C6FY0Nt0Lo1cvuVkVMQwo
BIigAW1tSU1Gl7qu0Az12CFSerDj8lfN5zzMoMJz25bjjGCDJrfo7E3DecHjRLAvpqAcvD8dMrJ+
P7TxcC+BrKFQtp21Jx13JKj8to+m1OJQLRhcHLut/YVkPLmJR5NEMnfogWo3DtFUiJpdwdVxFEMV
NtZg305TlkVz7mb3nK39/RpRSTk3NYRChi9VSauwr0YoADS9ONoFeGO+9uhw76HE9CEmKlUoT1cG
cYTwHixImb1/+5pujf4/37f6VkSMUJXeIMG5SBFgoQv/EYFwe3DZeK5AbPLxgoFjJiY5pNCyet9X
6KIvYq6e0HYMguMAaDwG+yq0odYVcWf+BGZ+9QWY/PwuhrJG6E0eigjVYG7f/r2beAA/FxkLsk5c
+1WQhG38c1HO0HyAhXmEfoV3HHnPDxO4UECvRxmxFiXGt9e7fmRox0PaCdMEN43C7KXRYDm6hpaM
6kdL62ApMbJ8MuHbS7yQwS4v++Uam0zaNd4418zVj11UPC0D5sF2AcjBEQlwL3wIDkfOQ3tXhZDa
2fm6691cRWRgV1E8wT+30VVtES+ZoLH8qM2BL+pBl6jxiPl+hpTs2x/5UsnYfiRkJlHigPgi2jc3
H+kYlbXZ7OhHc/CO+kP6ST6XD94d7rv9JX0ofOtYPkzPzpEf6gN6IH/KR/n+qX6qbp1nzBinfcB+
jZiw9qx3dn8T9OBCYQt++12bC5WBYKgb9DM8uuP9bGdg5nsRac0xHpdDqjF4F0zyVO3ELle3CsIA
aEqTEI5CeQQtepe3ii6kceJeT4+g6/2i2XxkaI/a2fGrs31ZAxkIyGx4M+4mEbH7rrZKFwLfXpP6
tmgD1sP80HdT9vPto93CxoBB16/5r5Wcy69JUwW+dYuVXB9S0HdgWoffGWa9d8972cDVYWElBKjo
MoQnRx/7BgpL0DGfe6toeYrakRuPYKKj93T+Nixn3Q1RnoKhzncwwfViXlzclzXR17SCouif34QN
NF/ceEC7xqPMAS+Bbow2roirRyE/drkdsGbHre+ttw0ciHHlYGM9FaMQkFePw1IeEvuXZ+LbRNaP
Traz4GuXEYEZpL8RGq3/cXl8ljPwqfGq6dEe1XQ74rQDnotl5zpeHR1k1VGeeiE6AmiRG0Oa5FWf
j6xrnviAKaoKvQZahBINIeiO95MemjqVuoVczg7OdbWbL8si8nshD1vb/vgFbYB0SpvmiUj93iLZ
wcSw47yLGqf6CyKCfmKcP/9SsH4hmLWWc0DI2zyHhhMbylz40gatKECPblG6O3QMKnhWG8RO8b5n
5V0nb99+hVfPHVkwuDZo/VqFpLD45SkWupUGhL/5SdM4RH93FLdHntogQZff315pS8TH+1v7e6Co
YMPJ4h+boxRV3lLlLu4jfST/i7nz2pFcubbtr+gHKNCblwtcpq/qzizT1e6FaEvvPb/+DNbW0a6M
zJO8ffRyJUjAloBaGYyIFcvMNedJv+uP8R2VDvWDx2OFCPyOQeqNbrmtvNKMhe2c//Tby/iX6dko
OhFMXAreesi1UXVqQ3s/germ2VwblHhHkr86hV4ei7eXetXcXMmBI5lukBiGov0QaoMvae99W15F
/QOMQ7ukH+/pPcVqSZb07/zq4a9V3MoYXtf2xpiwg2YI2V5YvBq7t6Wvivf0p39/nqWb/8UlB80j
bJtqFY0WyrD4lr3Xbtp8Qo5nZAb5tpXZHZ7vEN1wAnb+A8f1xdzejKkJ1TT3jxkEUtusrL/mSZzs
ozHUtrctiX6LKQusEICTPOJXLOERzUECpFMwhUdmjcL3AWildRdoSwU98V7h9cEVa/CGqHMC+lrw
f5Nl+co44xXH7BRIGqR3ga19mLpC+R4GAyhROfl6e1Giv8IcoxxMbxLaMucqRmR61UXBBKXliQI4
KJbg1KeaS1VlPdbqc18obtstXOcrCyRNfd0u8nIioXPHUZTBVEZlV580LcndRukPhj+hQ+xb92Vn
LZzBi9PB8ogz6eZq0D5RXzs3Vud5Rm+hqk8N7ljXepRvdRinHWNB+fbibPDYAOVCIWXGBfJ0n9vx
4gKAplbXpzbJ78P2PpWd3e2NWrIg3Cao6KJ48LBQWkDQ5JOdxQvO58q3mmcdOMYq5S2+1vkairyz
1M5v6pNF8CbJd2p9kMIlegSx4zkXWN5aEckbUqWePCfGiv5SnCzZnT7F+UpCReYxhAvNTX713jpf
ajNf+FXBqBCbwnM15lTw6xNoXqbvJGXj0QkD6bb0Xly5TtxdqJXAn/Jf4qtYO1JZ2/N5y4eCnDR/
0D2pd6MYfUcopKQGEdW++3n7ZIiRzvxFaYM5uGuiDvW18/bGYwS+kkAzNFUne1yppWsdtWhfw7zh
uy2q9+2CF7xI4GdzQCQg35h5mGFWOD8m5uQB2zOMig009sWDP6Fer91P9/F7fzft4oN259xNX6Wf
PfD2X/mn22u9dgveGhech16ljF50GJcZ9dTyB8hY17ctXNtB8HEAMWZKYtS3zpeXennfdSkWeE/W
gQEHDRSsmm+EeI7p6I3Z1zwLF5zwlUsBzQCNNKjzYHW4yJ0o6Nlqp0n9aVAU5Fy6B0BX72qlXiu5
vurUntKhvq3ir4Mcb8zccfveYK5kIaK7vP8G1XiqMlAdwSoljnMxP9KNVhVOJ0XJVlblrZvhYDgL
h/XaUnlxGB0ENAbR5UW0WtlDyKcfT4rqevR3lJWuueoP+/Nw7N3ye/exesmWOg2XTw4re2NTODW1
EkOS0/usjCmcCj6ElPHZjMKHsYRomg//WTQyEweDHOLdJoMDqHB+esoppKJZKNMpxdF0rlm6qb1W
f1pfu8TN0nX9TnuZlgjQLu/Euc15X9/cfw8CFD+WxwlJD1DTw6eiWaJ/fs1zby1LeN40hd59AjDl
pFEq0u7L94MrbboV+eK9dJDWITr04Q6VpjB3w0O1S38HO+eDnS1czaWFCk9gXRc+ScIwnZwgvFOH
PfDVhdT0NcC+WOhcIpkBaUxFCA/FpFpxy5z2dBrvZObCd/nH4GdXHYIcCLbb75Jn+/mobKRH+YfX
utKj9Bgdq4/xh3LtbEzXu28XwoqLUgetCwoqKCjA8Qg8SOwhTFRhrdJI5VP8kaoDpbliMxP2PGuS
a31ZSumu3s231oRtjguYtSFRwdrv7qehHYxy59TA/1wdcc3YBX4x7vNw6y0kIiKhEzHB+SqFjdUC
W2+1Hrvp7/DJ2AZbfR0fzAfrPngO3wX3U+nKn4aFq3rp52ebDjMchL7MlQvRDujyYPQlbMq/detd
3O3TQ6I981hrC4ZEiM7r6sCKg+nkVM0zHOf3sy2NnFfLHE/D52YbfrM+TD+c+/wp9t3wXn4ZqzUj
DnCimaDiPy8xp1+7MvMQFy0bJjkgfz23bUie44SjN54m1XQHaaVOS1HjlXiApOiNCWHzLD0pLCBr
40m+M9BdHbbj7+Jd9k7d1XfZITrou3hf6hvtmEWHsHCXCEiWFig812MfpGpaBdMpmRLJLQZpW7bJ
Ej/fVSPw587BMVUPURLBTuApzVAoOEk616GPV3W5ENdce3tnvun/tiAsQ0ohcigS/E5dfZzC+D4Z
rX2Zyvvbsc2Vd5BKEVw8RDdUGUXG7zBs4SuZ3XjrHJ1x2/afqmzDYMJtK/OGCz50BjDzDJIOgVcX
zvtkl1Eejd509H39OPrbNnqBqftxnN45kr65besy9p2jJZBb9ApnJUPhfNtTNCqRkxlHNXLg2g1e
Bucgh/eO59GgHNyqydZTt1RyuOInwQgB5po5lTVaWcJulWPcVFHZtlCXKPtimg4jmhOeLf1upcNo
NZu0MTdJlm276nun2ms4bMh0lug/LzeTFhrQXVQgQKNeDEmagQbIMJaHI6O44706Wltq/+UqLOsP
tS0ttS3mrvj5rs6aBDRSZmWCuR0mvIwF1DFSP6j+ySMVdYdG3+RwsDRJdrATbxdQrxq9CJK54GD7
T13VIqexBJK+uCR0TsBlAnfkOWT8WMg8vC6iHerrzjEsbe6gXtA5MUp/q8d+uNAQvmoKlIwNOh6w
nkjUpGXl0IcE60fPmIxNksCMKdee7SJVGf/pESbTfh3ytGiqw5MnXJdkaOSw9eXx1E+TK9MJGoJf
4fACy/E7Oe3QKTwFzUKL4eLWzCbnPH/GANEhE1y2XmpqBZBgPNUlbDtGth8cZR3q2gMVlNWoNoex
nnZTvyTdM1+LM8cwV/3nWca5ssWwvrB/iDJZyeD01alTS3U1Sl137yTetBmCQHWjSD5CnaEcOnPM
t7e9xJXDi2XKDowYzEJUIjiCjhcwyKSssRzv8tDaG+iUSQppuW8E32nsbPxI3nYwjBrqrvNsxTWB
Od/+EVdWzzfl+XA4NxA9iPtcV8MYWGV1iidJhpwn1eNNUjsFcE6n/mnKho+7KpSHTqmWqhIXQp4o
+VAb4PritkjtxFFuowvkNk7a6lQZUhi4jiklu9yKnZNh5dl7BezoveUEE8pNY7oqAAK7fTMxq+go
FC0sB1HAMQBgCHx4qhA+QYNAX72S04Z55K8mBvQOcWUOrlWk5e72Z7t4e+efPrs4+M3VuSx+HsHA
HjEFVeJVp7BHQBS8VbgeJNNZuBEiLE6evxCFO9JemgxYEXZHL4tpyBwqRFHkECY1SrExjfZzHEfK
fWf34Vqfpkc/S6pVH2n2JrKr8g97tK+/AIA08Be6OBdP2RRm8Jp6cn0yu6I9TFWSbYfeThY+5+XV
pyA6XwJGy+dCpbhOB8iCDeXXqa5NfcOEYvqt9zJnZY5j/xwncQt3TRvukdXtj3mpJ0+3d/PaJeAe
AnnE7cxNgfPdrPS+bFqQsac+0vWdmZWMp+UdKtA045Sij7ZmB45U0qVxddvw/IcF34M7n6dMMM1u
C8fIljy4nOLePMYNHZzW0cqdWvftyuPcr6RI1vYoxf74Q5vMTsB8AjaVB9Pk/p0vNqWrpQSWr3Hr
vkvS+7D3VgxHrpXkY+//GS83r5RgS1jfgB631BaeenLCdBXb+j2q3Pe5tdTkv/iMr2bmTiM0SfCW
C/FWPvm20qItctIN1/zlU20cXeV9++n2h7t4fQUrwimB6btp5IioqSuHfZ5bq7C7C/xpIbm+OItY
cfCI4EOgTaGEer495EYxQr7Qa/TV1pz2o3Y3VNz8jZI/NEsqJBfBGkVLMPKknAz86Lx+57akZkzk
xBpY0WcGH4xkA4mRdrj91S6u9mwDunkasiAYgUSe21Dg46sbPtwp0JFO9+r4JW4m1wZTMun1ylNy
KOtG5Jcrf33b8OXzem5ZhJdQHGqVySll8iPmYNo83BMnraTpR5WGT7lswfhQr1VT2jQgc1t5zRzK
Ain3/P3Orvf8C4BIg6yZyVrFiIbX3Y79oVBOjpVsLcnfBM6nkSH6Nn1sfG3hJb+M/2drs5eeyVEY
yhV2syI4RVGmVE7JoKx7y9wVUbKpA3XdN9FHffjsJernIH82GAzvpdidWgiW8mQhqLl2pAjgINSg
7aS86gi/LftlqZLHERxfJ2OS1nX9VUtD16p/yvUSece1cwVOgwgKh8WwphC2TbFjR1VVKSftOUJq
svpahvf5z8R7KvUTEJ/bZ+naqoDKKuQzvMK0Js8PcSgrYx3HinaCIfPJmuR7yBvfN1X6uYqthfty
xctA8Pa3KWEXhygcQmdQNXo16hPkIdu2Ge6HYYkG+9rRnJMWQMpEMnzD8xWVKdwNiCrimSFTWDGl
/dnroC1o9PajFvf7EqG5hW94WZIhNyXKk/l888i4mJ+i/9tCg1I2Jxle0s/JqCBcXiEPqKnBuPLT
tDrgDn8lcmxtrFjPN33WbrqgewfFUO56Mk+VF6brKQ/L9yNqD++LuP4BwWi4C426+3R7wy+Lf5Cr
Ae6QeVReYYnCjkMjqipekzS8kt08PZh9KZ2m2OQN6pN+hUvWCUXvOwZ+3UBu5E1iFd1mLKcWthpY
NlqI7dy0hXIrTxx1e/vHXe7dzAPIMwFNFVGDKbT8K56HvkgToqXOZhyjid5F0AWtO2OYNpopIXca
FQvp4CsA9tyVUU2bdQ7RSwDSLs4ZOIGKTtyMd2Uex/rq223ws4+b5HnsYUp3qcT3X4dUc/LVNKXp
l7wNNdNtIimmLEz/5nko7fBoS3pWuzlo0sodoeZ6iZNI+lqUspKS9ljggqXRCb9qoTIVbs8hcVzf
U9XHKGhkoJGBOt31UWM86oUq1asKQWEbaowEqXnGh7wPNpwo/OFBnWBlNY36mEkF5UxFCeMvVM/H
yI1tyfqqR2r/GCtjDD1V0fbfx9qks9ulUfpBpqwNXjcxu4+AR9Lvfd9WnZuVqX8aetoZCzdC9Cq0
ZAFU8ADPgtzMCwjRkVz4NcgRszzhutf+sBlVuJyCZoWe3e0DI/oU0ZBw2XtJ7mutxFBryxCwMRqW
nBxvWFjO/HPfHhHRinBlMuo8eZdhxZDB0MJtkdf5wpsufjEKBNTueOMYUIJiVCwVQtqiNJkSdack
jY5+AAlu6ERQE6N9ksZU125/NnFBtFpBOnLLUCaAxE1kI4gyIGxF0nWnMKCyM8pFvapt8P63rVw8
ZJRXKbCQXzFHCHmL8Nk60xw6RQoBaQTdpqr7wO0a66kpe0gJNXfsJtqRdraCQuoPTwV5FoahwIer
dR5/FRIBuzeHJi9TkkvddPMqc60ydDt7YXni2Xu1Qnee8gafk+fz/KEhnwPEpmUUOaRurbYnWwnd
HATP7Y94uVWs5Y0V4YRHocd0npmTpkYJRHuO94new5KAkjgtTHsYK3OKiCVSKLGG3BpTLwd2RJ7Y
eOsksk5lPrlN84s+7iqeCrRF9H3h9PiuKeDFGl1NGwb+n35fSEtX4fLYEPvQPab9xu+iXXT+Xcc0
QV5A94KHQUpWmWPC5FuspxiIlNqsPEPfls0jU4oLV+Li6WH4BblcKLKZBoDPUT23qiPpMdI6Ch8Q
IDecbTjcGTAu6Yf005/uJ08bxY8ZFT4XeIX91NOqVtRMCh8SpZG2MkLwbmqoS6W/i/oKGRbpz6xX
RQ13BjieL8c3EytMGDk8MQ07uHqsKqB8+nHbzSOpPRzCvFs65Z36Wz2SsYR5sQSsEw8uv+C18UHE
J1MBE4Vesz4s0TlVmlMH9Bpep7SHfzvNF4LKJSuCj0HyD3xzLjenwWFuOwXgbzGRs3A2rhkxEKSY
vyk1Y1H5a+gZzRyo4Z403+TZjOWseJFQqd7ePhriGzB/MR5LKAghFWZkXziCFkGPncNazCW0si0j
6hXqKVK1Zoo/3JZ1WS44sItlEWJBkkbIAyHG3NU5PyNaoUdGpinlyTc7XPPv0ni5vaD5LAvvJgZA
K3MQZroZ4SYTm5u53DEPnVi+64TEMbSIgo//mRHhpA9VxgmAaP0UMqoflZ/66bm0lugUrn+qv1ci
bA0K5hXUlkQASv4VZjc3nMYFPy96PWKMs28lvFlpGZjQn2vlCTrX4ZDWrs5FjehSu16z+UPReQox
grV5vW8wLEjB2gkgq/KUah9mvYS8v6eAsXBtRJcqGhFcnVKgbxDN21/8YD3TodRhkCdDXzCztDeC
C5gFYxpGkiCM6b5rAA7DpRRh6RjP63zzsbSQ+VWk/coTmpWulD5YxgfF/v2fnWLhLjL6nYZRgg1/
BA9sf9PSj0a7UPFeWsd8BN+sI8zNyZo6jliUMmqmAM1CLnKxHb2wHSLgtJ/qqC4cVtLZIWP1gVvq
S6TxF47y/PSKo09JzSKKUi1PlhLtS6tnLOHUq3AhF99v78rVE8zrOcu8Mh8qQj3lBqIso+Lak1ps
bHo1Rv/VGrWN5Tx5f0gP+9eVfGNLuC12yPhlls+pTOWsWuud0r2YabC+vaCrR+CNEeGuVJIcJr06
+zE4MBNtL9vSSvnfpH/MBvz92YQL0/SxU9WvVtRgVUCIXUuqi+lVm/35kQZASXuDQiTNck1Yjymp
lVNLMs7fLFY6+g/kyy6CTLe/2hXfTDEJNBEJ7cwULLxjZVtHXlHV5Ulz6BiTXEMkjbSd22t0VVf2
Urp5ZZMwR0QOJo6ixEULDj4/+vE9x7v8AluVG2sxGi3b22u6KKq+JrVvrIjnbTCShGJQeUI2cc5c
jsVD/BiNroxscueWP6b3waO6lHheXRqcQXMkRUdDnEaOm1CV1KBlv5xk7Xn9L7Pt1nqSLZSnr5p5
U38QnmvLpkJOJ4LAI/o2gPVKpGPc/rz9Aa84obMah/Bgq7oSN4aEjchLkEx+rJSXuoH9Ok0WIoPr
O/VmNcJ1Qle675oad9dDbKDSznMne3hf9ernPPHXWm7TxWt3NKSfDLRnEie66yxt16n+wkO7tGLh
jbLymLJqP3uoqEE5VF1rDdPrsrqzF1W2LxLS19P5Zs3CW6XYca4wolKe6gBiwHXmuc2H+snaxy9e
stLSNX2wPF3lW+8PCS5nN/x2W0Vl6liRkhj2ZTxklKybxHO78fH2wbnMzQQTYsTaIlJC3aI8QXbg
fG4nV/kel27cMHO2dvxtaiwcoIV9E1XifUXJRwcoxEkbjHU8vlfDGHhptm2k/5Xn+nvXROhlaMR4
zxBLoVpu9PCujLutEn+8/f0WLrczByBvwpg0bf2qft0hJC2N9h6JkoO8pLVy5eU/OwaCd/SkWtVz
jT2S036ndJU7mf5GbXtXio+V4u9uL+nqA/Pmu807+GZJSlGFkjF/tw5q8yH2wADviilfO/oL6lWo
KHjAhpZymqVjIbiVbvpvo+DYcSunoH+xh09TvTBsIbZ9/7pQ9Mxm5qG5H3u+NuRxs6xtCM+bLN/G
huxSinZNQM6WgzJukx/b6dPtr3ndIoJ/5NH8RzzvOX26Mk0m3s/CWXtR9K7IxlWWwTJp2E9QYK/K
ZglsdAEc/2uVf9sUXoPGD53eDMilM11a9dpnuIPXttZBXh5u8xziBfWgOIh13GmLQ6wX+8i0J8hE
qHLpPFFaEh67ILfMpFYl49gUX7QERSSmciHvW4Ot3/zhhxUsCYt0nMjW+9Q3j5X84JXyQatZYESq
2oQvDWobtBe2ty2KtPH44vPFCZddG83eVDxM6ru1eld/VKcVPbMBFpXaBUjiWnt/k67oyHw07kbz
yWZs6D5cL/UzLjp8rz8DAA8jNAgHwR52fohLKZuSbuJnhB/rb/3val0d6qfq2X+0nopN8q09tM/5
A8Zpoa0X299XN/iNceG9GId+8kwV4+b7npI5/CGKq0Ur1Eq6+3qdPgy75CXP3OHXEn3I5amev/6M
vZ1lQFUQTOfLjrVUsxG6Mo9Dte461wnWY7OupE3YbLzGNdbqe3PhiF34XcGi8O7LyYhoYY7FcnQe
1eyDMiFF73fryvs4Ibty+3RdvCTnxsR2o+xkQRnU83lmCgyeS9sq14MjLzj3JSvC9iXSlHlVzJLy
GnF5uDhp3eXKj9tLufB5wlIEJ9CDTNZScz6gQbpT4RBuM2evVcMGMcO1WVYuWn4LGL6rxxLEOQcD
0hd6p+eHwy6nir6YZxwT23PTZFgZ8VpK7oKlIa/r3+9vO4ILCJNE7abJNo6hz9iTdizknVouJAxL
a5l/w5sHuM+TSalzBx+af0jSdg2Jq2szYJUZCw7tMrB93ai/VzP/kjeWJk/W8pp+2RHhB/nR+dE8
Z7IbvlMPyff2R4/ApGunbrsU1S59Q+GtR2dikCv64Mes3gRV7yLEgMzHy+0zuGRE8BZaqfgRdOLG
UZecjR2G2yj9VUfq5raV/8Ep/f0FBRchycBwkAMxjnW26fSTVKycb/ZPMh/zkySv23BrFgs3+Pbp
UGXB++c1CG5SAeNY5jvNuU/QZmHgADrC2ytbMiM4imks9CDx2STDL1bwVIIC/pwNa9VZYuC9CDfP
zuBFr0tmDCvSRjYK9svQd/FH82D4Ds4SWVoF+eo/W5bgJxpZkvPY5us1+g/P1O+K8jvZ/6qvtPVt
Q5eJMigmm3gP1lrmhi4ms1M9s7K6HozjwPxe1K3SpwGOMjf86XRr031OdkuTdLPrOWtwzAbn+X3m
QWh0i+Ne+giMvKI3fHQ0BGEgCebu3l7TlTuFhblPyAsM5aJw2B2w4uhnYUEOSo+KXVJvxxxSPis2
lp7eBVNijCOlZqcHDBkdUzNaZeUmUquVFv7+j9Yj4hxs5HrCEgzLUVZzN0YN16yLVWotnfCltQjP
oRqBa9I61mJZ/Uqn8SCH3/JuaUDm+oED6EJLdx40FMtZpjOlEKPLxlF5To8zsz9MEWTz+tpAfblw
q9JF6ReqnP/NN/zbquBn82mUc7iQjWM+Q5M+NMZnc4mG71rczbn724Zw7uYBqMlCh+IIUu2dgQby
Jnu2jsG6ek629rped7+jb8ZOW6Vb9bvcuM6X/Hu+/4+WKaJcdQ94hVKOxnFUWvJTZ01qmuQvt41c
v8H/XqcoypYrpRdnHuvspY9jgL74lz/7+wZX1yYHBfI80/uLZNpIXHhN6JftQx1NyZphwV/SIC/N
GV7Mm8zOYcYdwgUHDPECimIDGFSSWukeYimTh7U9eNJX2666z/E4tV90NSsj9KTb6lOUpJRD20AP
SRy8tFvHrT98DHsFaPmYqP1XxSyMYQUEw0/cgmnWT1oRIpw0UKwe3RSCrcxNpbqRmLYvm4UYVoz9
51WA9FUtrhPAD5HMw2m1ovHRm3oIUED80GVl50ZVmVLJtIJVhjD4TOO5cJfEuPnVJsQhvBezro74
tGtJm+alozUP+PLul9JH/QoEbOhmPaSTBtpNX2K5exk043D7XFxZ60xEPesrIHQDMed5GBg5SkO3
X+4fIAR67IMw2wZpBLi5pacAhVmwU1Pr15+b5MtyCmFnJKMTwosxAVPZT0b/4NmwjgZe90viUqHv
9KHRpvdem3R/+PDzbeet/LdBwQlHBkS8pWb1D/RPgk2fSB+c1OxddWQcq669P0xHsMai4DidtZJk
CI/Ov6hiF2bky0P/4HiBuorHKnoyvf5jnljez7rqlnhLxGBtNgfHEQht7IGiEJwwD4xqJn7WPxgW
zEDa2DZrHyK4VZrH3lrKS3shBr0IexmjA0oHUhVUG+0hEW7mG0ZdBJKtPSTW71Dznww4PONC38cy
sZunrgfDvlf79H1UFu909IRuH56LewKKjsYXLCJgVOB+nh/cN2mLU9mGFDFp96CN0ddBr/3DKPvN
qs+aj06hIRVaBJYbFUssTBejDqz6zO68DW/s9p7ZJ+OgsepI+TSM+jYwtPteUplJLdwpb9waOG5V
e4eoV4DBDhrDONmCjxDfCPS/oH0Ax4J4EhyqIk6mSmxZCifLfDBi2V7nmpG5fT0utcauWuHQULLU
CV9fv8SblSrsbjWPqT2gBlTuslRDfCZmhuP2Pl6Q+83EunT9mAaFd9tAS/P8g1p2rrV5K4WPw4DK
o5radrTyek8+oYOX5W6ZZua3LKoZbkjCHIW+JGmQ+yusrPjgw5L5iEzksIvG5uDXebydfLm8myIp
+usp+CNW9v+Ra/0t1fr/ucnd/v8jKzs359+sgTPp+7/I3I/fUsjct9Wv7Efwj+e8bYJfVfaPb9nP
f/zfrPlW/WjCH/94xz/WZ9Ts/LG/qNkt6584B31mUkFghYk/vPtf1Oya88+ZQWpmq8I7QlzFwfsX
NbukKP+cOQOYgiN8gGF8LpX/i5td0p1/OpT+YEVG2RiE8H8T1T/8lQDBcf8Xcf2//vkt86Hw2DF8
yzAGf2l2XjZzqkL+HIUjdf7JD+CLDOoPqLnGJ2YMzG+drHvbRJu7K00sL5z01xHSN8kZweFM6A0r
/QxthepBcB3SUMMkqzuoPiJeUrZHxXiXWN8r590UPc0OsquAkT6VTbRJ8wqC+GStRB/K7FkP43XX
f2mN3s0t+ZBW3yu1BDgpubCWqN6BubJDGnQHs33M6m7bedGq1/1VGL1TnQ+lYm+yGhmQCMRbPG30
eliNbbbrAsUtZJKqYqcirtlYSwTMIsv0xXKFi61VJXokKMmtrGf7fXjEJbvIK6+lbb6qTmBjHpOP
hH50etwlHhvhbbiwLDyF/cCAtTdg2TPb1tWG/uRVn30l2pRZ+LsdjINeL2SRohe7MCmkJ7lhop6n
YbI41JttudnSkHZhs9saO2+fH0w33T6/uYf/L2f4/DSJsCaS7h4eeSwGh3CTnFCK3fYLA5IX12Q2
AeM/nCEyHC/i1LzSdpPSqBLRtvVjskMGoh/8skQJ/GMaLaQlYn731wd8Y0s4LYlRWWWH315B5Jm5
xU97V75U++E+3/Wfs6P/y79j5hTp9PvsMdj5jauhzuv2n25/UzGmmX8FGQsJErR2DJ2L+bOe1My+
RwnkEtIGMi0b4Rt3gsV63BQmykNuqLhMjtw2KgRuFzaF05oqlSk3aoxNLd50YbvLmqmG9n2GE8TT
9raxKwd11pphHI32HMByDYf9Nn6BGURC13cmeMslfeWryfDoO7a3jcfAXGe5pu3bsW622VSk73Wn
qNeEX/a3sazafV1q5X2R1u0JrgX1JIV2/GtEROzPTh3ukdYhkSlnb1aGefUrb+MOQ1Lwf6Hk6kYQ
riqYAdZwGKFjhrzFyvZgNvH8ain9EYIdqBGgo6NiplmwfFsQnJx/FuainERRGc1tA6OGs82vtops
h/vbX3/2Am9eAOjgWBN0bJAnzi+jLbwAydh3EYrW4960oX5fqbnZNm5kZsaHSpaL05CP1n2VKqPs
wqZghSvQ+EukvGKJCNw7owyUIqHoYfSRBP98pUrhdBpkOcpetQt7YyiJw0RKX+z1MKQVrqc5mp/F
18CsMqhknOo+CsJiG4fKuHKkxrvrWjNe4FoR3MyMkmMiYK5IMG9E9il8+yl3msyv/WLbaOaEXtVU
3iNZXR70yv6lhVa/b5gEWXiMxTh+Nso7zNAXY0fQdIoyG7mWR42UBRgdh/S5SFt5G7ZO/GKpUbwP
NK0CUIcI21r3oWCD9XnU5l5PXY0o2XaFDlw1zha+g4jD4TfB5wwUTUeDjFkdUQS0U+Ug78up3Aaw
C67CdIzvPYuZyDKuvK3s2T/jPrlz8jAHIokmU+OUi+occwr85oTCg4ZbgPUGWVjwcKbIimZMXon2
XzlsTY5IsNL7TOFUJJ2cu4GVB0+ZyUzf1kYidNzNc52fvaAqv8EZl5tbJ0PY2g2G0vt++9qII6L8
KuZTOCQ6cyr82xQeB93va6kr1W4rhVo/bCfqnE8RhLv7zKjTJ8towtKVdViSIeochx9NGhr2OrG0
UXEnFMQfbAgfQUeqlpRvrHKaXhBF8RcZkgRHPj+TqASQMZEiMl4g1gfpSDZWb2XmHh/gvRsShpaV
HuzMAEJhJXWjso01pXZtCz0rI1KkQzn2+aa2G2cVjmq70j0dZt/GeODGxbvBb9qFpuLFoZ9/IQo3
AF8IooFnaOd3Px415G2gBNpnjJYmrp6ZykYp62mlVIXq9srQ3+WKp8HxV3Vsb5VuIvgeUF6H+Yh6
29KU13yx3x62+efMTQRcLzwM5IDnP6egidUg7mXu4WQGk6sF6Sb2ip67pdgLj+wVU3MdEuc+qwii
4nVuSm5Qik8b39o7k/9LrqZm3WuVtUmRhFywJDpYjgFUfxBcQyYjz9T4wnuuMBczlEbs7an4/GDK
Nto1qRKsVS2LUazL9A8wBJXfWg3EkdnE1TpmuH5loC07F/qCldWX+ePt+/M613L+oYG5UdMju4Zz
5UK+utdwYlZgeHuvaaKfQ6Lpj05rHGQ/kVYR8IYdTj6/TwLkLzOpUl8UZo3dPpoaGGgYBC88qb2v
YUQKXKtDx6rqm+wunup01+RR9FTyHG8U4FuH2z/7cs/41TB0kOyRNzEifr5nCc+Xrdaht287a3oX
hg6QkraU9wnzfuvbpsTAb940+Orgh2JGDcUPEeJsxL6D6qvh7PNCbz/YVeRH2wBA2D5OS8WAL6bx
vxp2Wv8KPE3bqpES73OEoLJtlUWGvbr9a8Rg+PXXzMVDPDFkHvi985XTHed/71Rv37RV+Zz3Xvyo
D0b9WASDFq8TTw86NzQo8a0ao5N+Zlyt0C30Qt9MlIbqbTNFzUvONL996HqpLndRGQzFKtASJ952
Tae9a7sq+pYakZHvrdRAAjatFFLAqoimP33V5k/rcBMURshI7cW0twmom/sxi/GawNqm7WjN9Z1m
H7VluzFSaI7Swoo2tTWZm6aiKeGrVru7/UWvHCUSbvqW8B5RjRW7HmYdWZONdvDeGaxui7rvtPO6
xLxP1Vhb2Lz5egt3jeiO2VVcG/VJcdY3kjvThs9e2gc06Net1gVrSg31JhoHez3ockCXEaqvJgcg
cHuRQnQ5n5qZHm8uoDA9RwP4/NQkNjplETqc+2xEZZPxhm85hK4rrZzw8hDUr6U0kzdp2RQn9Evz
Bb935RPP0RuMBQyrMoIsnNmwKpIYOkb/UOS+8c5rR/kh4+xBN+As3Q8xYJwX+tbU/FPeZAhDE6Qy
dC/+gStr70s5MA6tbCY0orUcbgavXUNWES+4iKvro3dgK/TPIXcWYvdU63g+2hjKQx/p06aWPllc
/aNsQfJyex+vLg/yYdqdaICQhp4vD5VktbFzheWRlawNHZZl2Qq/MCrl3Wmppz8b8rSAib1cHK6P
sVi6qLCsaabwEusRRW2fT3qIE0CwFrQR21pu/W0vp85CDnR5P2ZT3EFIkDivIh2KpPVVrzWckzpC
H9GVTZCCRTglEOMbWraxK8gpUnsiK5GChVVeflh6nvTFqTtSXsT2+YcdpiRycOf+AcLh7CDZIYMY
ajccK2uOHMPCgz17SpeCrvnanTsELgQMvHNYz/28KDZGdqIoo+0f8qAYqF+ratUQlk5j6pZTnx6s
1KewYRd+1R1s1VPuktGRSmp/mf8lH4KlCoAojIaboOg666eDRsZPiI0iXPSQwenj7Ev7v9j7jubI
bb/Nr/LW3uliDoe9MHSQRmHUrRnJF9RoAgAmMIEE+On3oWzXX83Wqmv8nt6tPdhlTxAIEuEXnuCL
dHL7asc6hJ8+a/vExQmS9HUHKGVpePuoz/VVwZCb+dSQWxKYbTyOJflcFYWZDMwSu6np5VULKvdT
FeRd1tcmXOWU419zaKPcl24o92hIFfuy1iotkXXtB02re0sR52bQTnllQoUEnq1je6V0WCY8HC4J
/Zx/dxyHkEpaUioYW3iro2lyuehm24x2SgIwYN/OnR0DpFC3t3y8ZMb0zlhLsIKgFnkAeriroEXl
IuiqrqZ7zuHZ1croKbCoeW01aDRGTXns5/KSrMVZ3rjkG7ASX+wD0BbCRXu6rnlpDzMdIrqnOfnR
WA7d+QM6JctBdTebst/JgEQwB48KeAs7wSciNLkQq53nPngEnPxI1Jbu4zrohVJQPsw2BGGLUIwx
qmzfDNnS1NeznflTccnP4/y8gokIXi4kCyCsAdmg0xkDO187DaXQmq21vIKmRwuDJnv8BLTub2ql
Yrss3YJFZQuxM0x/VreqHrSEyHQNr7DQv6KCdHEeVEHqun257fE2Eb8TcvDNyU9bFwKGH98F7wSm
S1kKxxaUnJCzrRHPCxLaGGeD41oVYVJrHu5b6kDxJXK6BOt93vW6Ml76sYTluCDzXS2Mr9wfg+jC
/X6+sBeQHoQM0Wt1UBxdfv/NpRuWuVcpFvF9bXeoCLQqtSpjfobJmnPTMccck1yPF8ZcNubp0bmM
CaNI2F3Av2F9LZEun/oZhbC975Q8IxZ8ERGyThfW7vliAmoO8k4RbP4gbbJWBZBRKI0aqkn7qTah
9QttWgCVZydmszlcqG2eh2gYCosW0tEBOMPrIAnim5M7BWW+L0U/Xo3EO5amX1wLQsydhTQqcUd4
XOeNCZmY2tUXaKPnm3QZ3V2MshBWoOF6+gkbS8iChE2+r3sFBULSik1LvDaGy9l+HoP+AgDiVXRv
/fkQjaIqguMXNcfVueQOwyS1Evke8posnfxAAR+raaYJo7u8Do1beFL2Vybt8g1uq2IxSWY7Ngyg
e0rYdAymJHEuOX8xZafjoRDBTg8eSRHSkoxMXn5tzVCilU0u8YdzujUIuLZkNsKEoP76zRuHz47f
D48XNuXSHzybGM5Z9CmXwtS6TUALi/Wy7vM92p55LEO/ykK71cCw1HSbB901UPzm1aQGCegTflNx
bV4IEt99uYuRKo4E2NJCVuX0Y0KMW1ohpIr2ilhtplDdThtbOWEseusLsFn5nQGsGqwPlXB3XmAM
n+zaC58sa9RbcwzZzhbts5yqGcKFPo97358SH6COXWg40SfDpU0aIL6+qi0km2ProQFpGG6NQGX6
5uDnVoFTb3t/vuQy/d45A3NPxPg4bRBurxZpWzU8Z0zlMIZ08w0EketsbjXLjJI6qd0TUAdAn/r2
8Rd97wgAWwmnWgSBanS7Tl+ma+UwnUZtZN/60otNoQTKvJOTRp33m+jj5T5B9R2IoAhVXsCRVnkE
p720csjH720D1s6cmPQa6t/lxoaA0bZAIH4hK3znDIV+OTYfLl24Fywm7G/P7Uh0LvosWKtWb/mp
43Y8Zl57CX10HtVjVjBlxXmNXj9OmNNRjBlmfwad8z2Z/HGHkghLBt5PSV8i3x7MOro17EnAYK4n
F+Lrd+eH+n2AJQOX1rVc3kDzscntMN/3VihvLMsQXyYRdfcfL5B3jk4cmrgmEAAsZ9kqrNNUMhQ3
DBxlkErPBDXJjdajsTMCo/jsk/6Sh8L74wEmgGxlyelXty244lU3SbzPkeeZF/ZiY/vwLEVjzI3D
4VIL8r2vhyADDU+EVOh+rQ7qAkq/NAowWtBb1TWbZJEOXj3vVDFDf17D0Vc9UYOK7F+8VHTBsMuB
xzDXqnxwOfc7Unv5njU22+Z50MJ3toSuI9HGTcBN7/O/GA/I9WU4CxWp1daD97EbVSMr9l4DEx0b
Xq2fCLRBYujmAtQppksSXu/c9q9mkT5a6NgV62vCqUsRwuu52KPOCRKmJfOd6hE2DnCr3RsmhDcj
bQnUWCO2m0yDXQg23jnUEI9D9HDROkLhbfVVc1L7uH79Yt9gbjGRnrpVefenkv6w+/jFvj8Slo4b
oOCFPtbp7mfoXEdFy8q9NeYkA/W023UcvfIgqIoL2/2dZAfHFQrsiMUXV5v1/aDzUVk96s57iIGy
l8KZ273WbbBp57zdc182e6rq8GYSM0kQDPVP3thfzLiW42wVACzuJgCTLhVa9/Uh3wTDDYSea2Lp
HPwUjySm3+NOdQySOVU0o248WlAprawd1j5N8hoMFuo7EDgPSLOLKmPcfvz6AZc7e55FqBElciS6
KE6tC8au4YAO0s7GjuetZcVDwMSvanCtuwAS4PMWsCbt7oamcH+U0NJvt75Lpk+qnbznfgCGzoXv
wsGvVXczqE6D/y+V/TU3gvHKm0bni3anwox1M5T3EHoAQccsmGYxzCJRsSiex6F+QFFD3slmluEG
Dc7qJ4H4lcrsRnnPijp9iGMkT5E4QhmnmR9saZW39VD2GUFQ8VC5bnNvOCzPAXOu4L4OVrYuodOD
wDRtiQ+bBk4nq4iduR7S0a8BbXIZDRW0m5weNXi0Z0sIXpf9VuYQ4sEFV1QAX+Z9iEG9ofwunDn8
UlUcN26loEQaNrq8Cc2SfXWN2YcmTMXQdPYnB7x2GaA1z6So7JTWrf/J7KzmRrUQf02dXFVPdo/T
sOuo8rdoNuLZtKKyiLXL+swKSfSt1aL/Us2GF6SWV40eqMGDcRjw2CzuC1pZ6cwr67kya3qQSvAw
Nga/COLWHPjB8ERjbNFsg4rLLKmISyv3Pk1h83Pi+RcaGIGXqbK2ntqBQ27A1ui53qLAPr20Zlhm
hUl8J0ZxGNhtmgfObnnfwV2leK/jiVF5HaKuUyeVRAyWcOXCmdrpuP4aFmPxEjB7HDIfN82zK4KJ
pjCy0c+AhvvBFRrebpnKkQe3zQxmgldwEu07I7D2Rtc5sCqH7tXtPIg+iqMKcvRgm/CObGtPhN+5
qBQ+XykA8DF8SW4i5XcH6PGjt9IB9mBlyiBzGHNZB7jqDLj6pAaP5kPlcrRMJRFhkRVDMM5Jycb6
sXIaBeqbFw07lwnxALqpv5+ZhwpT7ps3ICc0D3AxRZGbyBYNh2Acx89NDePZpOvhPhqXs7SOJsFp
sutKmX+CVbZ57+Oju3FBFEgFvmEUKgbb22Tbhpt0J/3W0QmptAxTq/dvhPbVd3hEwjFlcAMyxhTW
Bm0qbLOssIAr8webCYD78I0ASNeWtHmyp2Z8oX0BA4LGDNo87jsTFHmPi58RaAYHx5vlt9nklsJi
Vk7qDrrBk9Apv8sHqr2k15734g1TZyZEtSZIecDzTFiGDNA/5XUH2RYgfYcEMWhSS8//1vcMKlEa
R9A3+MdCEB3qv9GTXQT5lqP46MROyJsqoXz5OWVeymQGOMjdm5OwXjwUS4stmVR4j+YSteO6EG6e
FEhp0mhg7hcObPJV3WqQFEpuSZIYtB5Bhbfd+s9oQm01hn6gJ1Hf1ZRnjl06VwzXh0CHt4WsWNcW
jpe5uJWfAl0xcACiBjvJ5WhRJdJkHbyjaql1VjIunXjS4LzHPPfL+woyp/ewHtF17KiApjgGuu+i
V9VXw8mhkSkiO4eMMTCdcU3Gfh9NyvkyF/X4Y0IJGDguTkeaQK6YQGi2sCAMNhPDAKCMlfK5myDa
BKaZ0/9Jc6fuYnuCp9XGikzyfcrl8GXSpQ+rVRRD3Zg6JUSJ8NysShnApvAK5a5u9xE0ab70Natu
y6mFKEzYQso6ptXgPeTm7CDpbqIlz607dc/cqTnyvpnwQSWWLjTWK/sn62bvh0mQ/MRzQ/V9B+lp
AziCHJ5W4A94WOq84fc4wClUDzxnHrHWNP02odw2J1h6I/og41B8GmEc/DKSmr0E2prs2ByBMYlJ
Z4KF6BRz9KB7kEvSXqCBdI3syDmWMoCigZ4oKuST35tWhp2n4GGrZZGgWV9+rkywbbwmvx5m/tWc
PVdumgIoHiQ0EiKlsGVtzLQxpjatgDqdUgKU2xSXo2q6FGtBsPuGueamstqg3gl7HulVb7AgSNGx
Mj7L2fHzjOdz99BzyR6icIxeJrzMI636T5UXfUXqmOepL3HZJGCLhIDC1vITxDdmneVYwM+NHBse
48yKnsySGjNyW1uDDVFXMBwKC2nzTBacH3PIDj5DK519wY/vAiCgInynudDkaqZjBCVSA5sFRMpQ
/BIusWUMmdTqsQIe8lH2sBTCpErlx5ZWRpNGhlFTOLMiFolZ72moTM+O9xBqKbalauxPZVu4WNvK
8KoYKiQGOP5T1NG49QjBYmJFybEmhkVqGc2RaWBFkemubiBuECC+mqt+DGLVsgHC5wAtgbIYTZTh
8eB7NvTCeh5H2m9hLwLTM99qKisR1JiusZgdNO+dJhjTWk4NvInFoALwN8VwO8gIAGFd++K5auGR
1CBABMENOq0wMGUoOIOZXUChb2ooQKB2O1pPBvPCm7CZo7+1dn8LZ/8/DUEfITn7vyPot/Jb9RYi
v/zpvyDyEFL7A3VdoOTxbxMdReQPf0Hkl99B2oeUCGXn1xbZ3wB5y/kDOTYq3yFSeWQyS1Xob3w8
fgvRPvytgJsEzhCFod9ByK/B6kDmoBwKagYezlqaJ6uQnqLsbtoTre4mrxmOYSXljnRO/mKNXRfi
1BtrVJkDFu3MwCz30zy1WSCUQzPsS2/AytXdjts3XDOhsnYo6EMVRcaDY2oOucfI/or9wo+W15M/
qZicDHq/cYPr6xY2JXrcKApleV24j9RQ8hpqh8aDYcMsiCuiHmEXkMPYBFiITwyw4e/EVBvEL8Nn
rooCFNfOHYPMRimVJZM3h1cV4tB+I1CgiPk0tZ+AjbX/hv381sL9f5MgAsn8j9b37ue37sd/7fty
oYYs/9x8T0X9rfzn1/q3i//1Z/1NEHH+WIR+gUVGwxlmlEsP56/VH9h/QHQY/TrgGNDzsEIkrv8Q
RDz7D+R9SKYDpFgL1w1/6x+CiOf8gQY2dOuxXpGWYRv8zg5YsuOTFG8piy1WbchqAdUNVsUCH6BD
MlYV7I09WW2iKvfhvE2e21p7aSSJs5GefpyEfHzz8u7/GuAtNeWVcH4yLpCwFogxwKoASAaQ3mku
HQ1z2IiIQDMPbPT7xuwjgayIiK84SapvZc2MB2E1IhsDgLn2g6v0mKDbi5xl9IuM1WIUmdtY1zki
fJqYgIlcc1aX1qYrTfEE1WXK0gAe1T8dKd0Gt4jKb7Tk4y+GWPeoZ9b+MnK5dctZwR3Lkst9Wsgb
v7Ho97qrHjvXamSC+88I4xnqiU/aqCEeHvEtZLXquPSdSsajPQ24ssw2VzEzQOYKSp7/9ab+/477
Xygyvlk0Z5ys25/TfyXfyp8/YDSPOvfPeuCD3v/433/9vb/vFmwi7IFFRdvHMgbq6Z/dBXbDH0B4
oGWMTQLgyELM+md3WeEfrxJlwIuharT4ff5nd9n2H/AxQ4F8aVyhfwTg+Ipx9REDa1nFb1Y5TFXQ
SsUVBpmCZXPZS1X3TQFFhAGY1bQhD1XzMiGQM78yccHLG1fh+RCYJ54YxS+0Ek6HMDpZauYq8uBw
EzSnpyHimRt9s+hxGN34zQd4Z9eu27Sv88FJtQDMXIAs16gWArW1BVFtPEzoAiX6NkJLpt2GKIHx
pHJ39da+JLrw3vSWfjuQVvi8Z7ASMx+sxhWu8SB/iT/Fo3sAPeXiIMs7Wn+mBYKE2hJ8EUEXOH2H
CPCn0Kk98tDkYTxCNL2i8OPxcvAs+YVX+M58EKwDOoaWzxIVrYYigAxRgPbJA7oFieE+NuWT3zSx
DQNyH6XEj7/XqmmwfC7QmQByR1EWICRzVRoNUHNoBCooBwYslw8d/e5Sm2e9wNFEwuqGa9ZS2sZe
Wq2+aShYreAwfmiI+Sm0b03qpYacso/nsbqkAJ4+HWV5qW+2kdva4ajpTA9kzIgR+85XcudvRnjV
B5cI1+tXtgwFABMYCti5YOquJmT1VJIwouzQN2OXFMWm9exLAu2vb+XtensdxEfJeuFHLt5mp/NR
k+PUOYpxh+5HWKQaVMUGCNu9ehF7+4UhpxIJU7H9FdYtAFJO0ebj17le7q/DA7WN2rKzBNerU8lu
nLoebMEOY/mo3fbAJrETVvF9ai9JuK/L2K9fbrGt/meoZf28+XJQ5s0Da2rZIRpjWJgED0iG79qN
/UndVBf6AO9+uTdDrb7cUisIKrgEHSx/3MMqPaHDb6KeltkAXo9oLIDBGbbU6ruZvrRkVHaYjUmh
U+Zde5zBI7VKBsvasfrS2Xe+uZbvs4iL4AAEsG5pvLx9eb3nNNqx6UExOysiHK5DigrGx4vhvUGW
xgmoEgD0gqBwOohkM5odHc4IwYpfhr2DIfMj0ofk41HOPw5CTNAxwIFADAzhntNR8hBuERaz2aEd
vPzoWgy154AY7DcPPIDfFpVIGL/ibS199dNhTKU7pwk9dghBpNdzGyYW0rULc3nvjS2cb4QWCNz9
Ncmij8p8HH2KU3XqMlnespLfjyzf/vYbQ9AKuB4kJ4ARWCukVO3sz5438YNVJtZYWEl32S32FZR+
ehChq/NmkNVnGQBDUBFsfw/pzd3R2dluHH0d71CSTeju5eF+TnRqpiJtrtzrTsXiYF/r+PO/mOdC
2gBb89VD9vSTgQEoGDN6fnDQel3AL7e0HrL/3hirfcv6kkfEbPHF3HIXaqgzThf6de+sbwDY/jOL
VR1B59oY2NDwwzRA0JJ5Mh3AyLqwVd8fBLTdxf8TJ91qdU89GpwoUfBDXXS7HMVcVu/+zYv6zwir
i3YArrNCpoURcMD1Jk3YJYn41xDxbMkBzfPPJNYxSSCjfIIl5aHb2FsQ8LZzyuNjlYQp/0ka3BD8
8f57sJ3SWx3rl8mMyUOYuBfYGu++STBwUc9E/gztutNF57FpHOB6yA+ykHs6Fyk1LhEFLgyx7p1S
3gLZzTU/RHdhyLd9bWw+/lavje2zN+mi8421gON7TSiFl3eQk8nB5n1Bx2pb7ZpNvxU3xY13S45B
9v35ahek+I7+Q3lTbOyd2HRblun4x8fP8e5E3zzGalVCP6mnsOHkh9A/1HIJY7304xHWOlu4d3FM
vRlitSwBLJ+nugj4AZ2pLbnSP/sia32QCGOaBVAh1mmdlVmzLWW6CGUBHHZHN5fAuO/OE3LaAPS/
Rm6rec4wn+Rq8viB+u12km31DaU68vPjqS4/5Oybgg6Glj/M2c863AMaLIjjfX7g4pZAbLg0rrV0
EqEuYWHenc2bgZZL7k1sYdVGNIkRrxTgugR1EjSMLw3x7gIFiAg0M/wDs+DVoahQj5lBDMoPNy/V
Vbmxrq2vkJIdd0HWpnMCEbu0TsokzOQ1TctEQjnj87RjV+b17l/cMQjooSMEIBqeZjVZWXPEBHOV
H1zR3zp5dausSyCfVwO50y8HPBhUt8BoQcUOUc7pC/XhUDrnQdEf0BsMfvazMR6sXA1dDLEBIMQ8
d1LPY+vNvxo1lU969oZvfeGUj4075je+o+wHTgt+1Tma0rjTBlrNIh/J91C1LU7HeenZVvnQ3kiS
m78UtfT30a9MHvtNyW4mE3wgRDyWAyhTiHMhZt1oVKBh9O6xbG0BkY7SqD+DhG/e2D7B/3sA/0ZJ
XykBCY+yCQt05rWrkijqVQ/bMKu+JZ1ClxeNJ/dhbit2E/aGD66xQk06U4NXiDgsu2BA53BE7493
9sRTt2At1LKhPwLvCJfMIJh7lnjSoakE/hMqaWihQ+MAhe3+kpvTebqBLYP4bxGOAq0QpdPTjzBC
egbkkzw6Fr4eNqCo9lkrzdKJjTYybmQXuHfYs8Z1xfL5pnfwRE1fRV8/3sPLaXSyEhbPeNi6Qe9t
0ddY64lUtdvUnOfjAfzoW908CNf7FZULLuEWN9Lv3mSgaSElAVcLZknBGV595rxgk6ImBjPjAA7I
RnfhSEJHZTUfMJmwd7C6kR+4eLunL9VsXJtWwoWPXOlgleihbJ79cHJ+gF8x9Eno1uaD4XTGGHvK
6Syg5r3gqstZ/qviBb2XUYvAzh4KAOprQ5fdo6Rjn7+iMr4QWD21MYygxA8S2tW9oVTza5C++cPu
Z/mnruwpigkZHThJewqiPpUMmzYzZ1k3MYhpxYPfRoDpWsKxdNxbil5Tz64+h0WkHkMWOmAa5y2v
Y48Bp5YBOG3XcQeW4A3tgMyJS1gXelsFcACL0eeENsTHa+E1JTxZDDj/gEHHUvRRWUJd8fTlBUbb
s6Ed+dEAGOfGDKGpYFqySyD0KCCRO5XDn37QG1chEWAaEeo80Jp+B8hiyljki+3Hj/PKNV8/DqwU
l/TIA9Xg7HFQc5dtK4pjYRbNpq0smipCwp2hzcWL2qLXQPQDoQ6e16FrmiCW2hGPjgm8Vaxc2Wd9
G463nUfUFdCgZjKL0jhEDWWbKCxqFAOn4EBgzGNMWtw46CNvTNVam1J7+grnokh7wD1vxjKIUja5
aOXng5N9PMdXAYLTOUJyCzVDKMMi00SqfvrKpwFI+2iwzGMUlMtRJNzh1xiCnBs3wrKvORRhnqtm
nPeO1RkQmyoH9/MEfT1gZMyhXpzg7GMd6u6b9Gd9DzgF+4LbzTr2unGqWFMLqAgtpuZ+gCcKrKgQ
mMBxAuhD6wiISPvZ4wWiyaCSxY0PVBWP5xbEh0RGNPwJKot6Yl3fBTGKMPwnmncQnfZDJs2EGW1b
3hl+MbYJNw0F7GYPGn9DRPTVAJrmHmh8uKSa+Qh127EKiid75O13dBgJrNiaxvzSoo56mIx8uLEL
tD3i0Y+MlJRFAObdxy/5rBKMBQ2PWIRlYJKgp7uubOvA5y0Zp+go+4hG6eDnor/pIwI0Ql/K8Sh1
oXkKgkCTA+CFKmEi2z50tzMwTGi4aCK/fPxEZwENWsLQOAMEHAU8sJ9XMeJcuA2R7lgce5lHO1xX
XjrUQXABIL3WkUfDDnoH6DqD+4ZSxlkOZlJrsYyp6iMh8BxuJ+kDXAsjYgg87ApcNUkVZZWm/pbY
fMC1Pai7qSIQmYFyISDpk3ffYw9ufnvuUNtZkOGBhwL2mtojBsq8ypnqYz2F4aYbhJfBNf2STvp5
PLdQKcHAgzwdqskY6XRjVVC7ZUBbLFL9XX/NfJPAgZ36O5hG3dJGF4fF/fmTRQM43JaAGc3QMckq
6lWJdBUAHnJQcQtwY6LAPoohfljtLNNw0rkqHsIeUCY5qWrn+8TbSWCKdjB4bq4HD1pcYV70yQxh
gwyRBk96ApXGj1/hEhmcHBrL3HBjoyeJrhGOjdO50ZB6bdC34ji1lKa9DyRz78J0DoLf7MIhvBz5
66Hw8lDSwypCT2N1JQwzlqnbzuIY+kN+jR6onwWNGcUqd1DULusgqcayOEYWBOuaRl/SmzjbKJip
h/ZxAP4iKmVryIPvl4Jof2iOCEyNRPmKQOScywttqVcqxHqWC7gCOxF0OnTnTl9oAzQh/CiH9gi0
LAAKAzh1sD8Y5qxo/UVmlw8bF4nfA62IjxveugHswkpGyzV2dlnqKygoVHGjChCFB2UDqsShv2pA
CK6YWxVDEhPF8RJY1yQ0qb1RDRT7P14RyxdfTcDCQkeNb1EVsRYMytsMCQJiNVq+Y3uMlIR0jNeB
kmBGNPF67zA0HoDBIBt9PORZnwPJPLL5v4YNg3CVMDGHMNzbc3ssDM+JbW6RXTjMTgbJGrwjQwYx
zleku0VpXVj+7002cBGeQMxhEYFefa3BjuBb187dMSogIRSSAd4i/TyXmQtUVlqYLox2QvuSlMM7
SxHvFkgHNN8w23W4bnaVa/aW0x3zXgyJVpyAmc0u+bCdb+3FpWlBE3lgeECn+PRDWkDqDQ0W15Eq
gOkCxV4GqHUkEqJFv71kIL2MbxjiEkIeuGZgS9qPjc88B5Kt2FrwbSJw/ejnrYbIf+LDOiH1DIde
WDRrJR7MCksU5RF0vy0LifZqodo0hCzEJIxjzhVAEeCz9yNw4RHpU3+YroYovLaYPC5qmgMJAckc
vYeBuE1MikuMgfMPiux6QbO8rmOwQU5fdef0Lnd8ZRzZgMaWlQe/FJeXjOqXtXi6Md2F2RJB2G3h
Da3bV6VjVv3AcvoIUFSU+baQsbChcwVHxioDM+OSS9x5DI9Y5xUSgLwOTIhFyfXtSRBqNzRMb4D9
CPf/FK2zpTAWinOXfVbk4E0F4O41wCsy5nVhAZVvb4DPurBBzye96MwuMsiAEmC7rJ4BZSmknJAM
Ozp15CW1recrjfAEXQGht2Djm/uPj6J3AzxQlpaMDyAIaLSfTrqqcX3htgyPjJuAqbPZtp9rYCnu
e3vOx7hDS+fB1XMkga5U3pwYtpjYhvDS/THg3v/tcipuZcCqwEOFwAR4YatFXrWlGgOviY4ga8IN
lhrGAuH+9fGkvbNUF3J5rxz4hXGzeH+cTlp3Zldy4laPnDQjMvaxwroK82HXdLMFC7RyHPamZpa7
HVzpTknRBrqIq74W6KUCsh13VTi+mA3AhokLeidN4dwG05UGCCIkmGFzZ5bC2yBbLp7mKghE7MkG
NW5medSIqU/CeyRn9VdoUk9qUUfsonSyVZ9qTxX3OZKSO3uuOxMOmVoiATb4uLdlzgDPLYjxBSm0
XSc576NnDrIMpBisAB6hkG1tqtSAZs6DC4WIRxHNAId3UW0acQ8yL56MNJKmtZl7/abPuaPjBtIZ
d9oGsinBHjT8hDXioTRb88fHr/yddQaJb/jnAWi7qMqtmf/MGf1+bIfmkUae3LQR4P7R7BhlbGIn
Ji5w7IlHSug35fmVNwIzCbOj4rElw6W23vnZBWksMJ2XPiVo2Gu3YdE2VdBYTf5oBiW91j5tYqA4
uu2F+S4Aj9PTC8MgR4GMBCSBIJt/usRMDzjzriD5I9xO4aLNzfCaBn6F2g0kSaCCU+xIyPuMS4M9
WHIKYiy0Pv34Ic4PEwirA44I6Q5UJQAhPH0GQUrfnYXPH82oi27QzFaPk+rMWxAKjo5W3SWR5HfG
Q80cpEvo7CK4WYecjR3ahZgVf6zg85oajI672V5uIg+QVo+yS924c4AF7mEAJCFIs3SDzwRukeJD
hprjW0JedthB6RVg9N6l2aLXA92XFq4b84TNFwk/Vn5UbgQJndQgIxxXQuBpVcDrA4jt/Z5BfiPN
kTRcaBieh3rLE+IcRyaFvG39Smo3YBKVsfwxtPAJvC4CnArDgz6pQGErZpWoUbaPNb9Yln9nnQPh
FgHphGQZyLn1AmwhwgcqQf6IkhUImQgyN6gsXmr4v3NphgGQYkB2QowB9dAlKnvTYPCZqdwx9AEm
CFDGgvavtUGXVG88lAq2VHJn04yBExeF333SniyuPBC50pqZTjoBuXFhxZ/Ht8h3AoA3UP4H5mbt
JdBaqu2Mui4eeRXdqUL/8kNx9Al9JkF+24vx5eMNdh5yIg4ERREcRZS0z5r3IcrPAYch6iOMP5pr
36DegxHOTyhhWhcmdp5MAv6I1DUEthhZ+VrRb6DEq6rerh+9OfqzoOZwH0F54zafXA0yYj9lELqc
9tVg9SkP+W96VyH0XEjbqAWEkP0EzXO1lkIJ4lOBTudjMAfmVdWhBNiYPjDylXcJewiz5rOTMzJh
hum+qnpC5HEVXPqNLfI5It1jgy3a7MyRO6kZgpwEkdu+yhrXKJpE1M705+xpx9wSAyVJSGzk4lst
ylxeB6Qsq+0ENSSIPUL5uYjtRngHK2zpvbaMmWa+M9sbxxclWhV86o4T1Auy0ZTMySAKUd76HF8i
tSFl/c0aJ/dXDvG73QgfYffKB3f+GzyE4VLPzQA5bVChBxHXgawJ9jIigpR2IX+OhNRwDZ+A/ZuQ
Fb+EtnTRDJHcvVdSuy81LSKeaGzQrPIdaGYOZTB9cpo6mpZAQz8Qhj8Xj0jxH6I6B4sJaYaMI/Bd
H3tq6rjGdkxhrynJldnUBvDJmFoPmqk3QiXeawY/GacyOPTCa28CT3rhhuU91C+UtCFW5bd1ZcQg
dJY73QDwAPQzPnHM0DfZB1LaVxSVzqNoDfILCXAxoY4vzSBGcDE+zZZEz2n2ijKD2YU5Az8XqCrh
tcCvmIDMgPxgLtACU87M3BZWAy4YFQOTiQktTjiLDJohwBRTsI0MNJvwFdAeADJbz3cdLYznNhzM
Ialda5QAELVOFKPRpMN0ErmNTovntF6KfhuzY0SMrpmiBFVkfk2ar7MHM9dMj0gwE4Xv5t8brUC/
pIFVIih/kSlB44vA7kqh0OqTFM6hJQiKY1d/xUk9iFTaqgziEIYEQyZQiwrjYWr1NbRQoheOgu4L
Gd0KcgmUmfhBnfAzDzzBNjYhPgK6ZW0TnkrX43seSYDKR3A+H3FH2FU8lqFAvhaMzm2E4LKOg3Jx
s8HCqJ/B4IQ8iEC12lSqz3AEeFe0A6dkBl81oR5XqT27gMArRmad2pO6fVW6vPP7onPiAJ2AOv0/
7J3HdtzKlqbfpee4C95MAWQmrUiKSUrkBEs24F3AP31/4K1bRYJs5jo9ruFZOhISgYgd2/wmqZys
DZaiTb56jPTuUWDGSr60F3ERL2VxDdRp/pHSQrUDfZkKF2WLHkc1qThG6oseSV+plcUf1yqi1J/o
rx9bL/L4jK6I7zoO3hOKOw5kNLe5Vbo5/9P3eX7VmnYCTFiY1eWkNroXKrYUP5tOim+MLBU7xL9e
vV0ANVe+lMmDOZrZQcubKg9bAyhfQN1VPDqV2V829hwf3KaOe9/Ux9ilN6EmRdDIen6sZqp5lihb
7KCNTTheQi/ti9mDa+lP5DXfED9ovlaZrj43svVa7v6k/dq0rSP9VpKk4+MzWNdel7RdkLpLvK9N
Wyl3aWfu2rnLHmZINl9qLRkVH94bupKJtiCIYwEt4wn2mDyXimvfiKUUP0u4+Zx9BSmnizxL1g/t
3Qyla3+PmIa3pDwKFHFHWaZnpqjU7FDNkWawhZGGbZ7bHq0srWrCSMkGe5XHn383rtddDlOqn7ly
ZBnmJg4yGNbhOCTqVTaq9u+4dbETiKve+KYay3jD52DnCZpu0KgVlAH8SlTGY8KfydBTK7Qqk9zu
j8tEmn/MxkVDw6Tzlt+Tlmk3vevlv4XuVQo8h7q+9wTWm2okl5+ONZlM3FBiCbpyyA+zcMROmEZJ
i7apl7+DZfuyUL4MqXfuqcV8lpmR/G0ztwjNAr9LHTTAN2FmdhOwsbEiNDrXuFYElQ348ai5KDKz
UynvEvRbMMCZ8ZwWg9EFujurf/WhiW7J1sZ7ESnzI6zK+cIrydZ9BcMi0kn6c7SR4mb+k7rewvI1
PbKSk0XUryt9UoKVc8Mni/IEFmLVNKpP/pKK0FzYe8S4RBfo8WMNVrpZcqWOaaWFfLsSyrbbmd9a
zYrmE+2b94kgdkCkCh5tt7X02HSnOvTZtSabm4fIlsWFkJYeVNg1hnw6VKFyxQv7cZjPemGdysq3
Eonc3sDDmeDQ01i1q7YQpXayjUzMef+QUVxjI4Iw21lslmIHb9QaQ7Vy8NWMoi7P/GmeudLqMZ3H
QDGKOshx/LyRkZpd62aqw5+Fr32hZs7yg7tOns+ORBGnxODO9OmttvBCC6u78QjTTsiC9MAKxjZ5
yEWHSbyuk39KzYGHS9M7jw8xelIK+1viUaFPdJH9LtLEXW9jdX6isfIekMaq056mIgLQSwG66SyY
ZpbqXq+1D7peo4uQzvbd2Jk/CpTnvlheo+6qtiqRly2TQ2qM+HAXxRSMhZPvyEc4B7bTMdvqjCtz
HLg+8zk/qyW6dPAI9C9wYIZDDXD+MPRY8o7m4p53k6i/0rcRFyb95RP54PvMc+3VAILl0zqof26G
Cym33DR7VvswLKxmNleorsdKH/SFbZ1YufeFxOtHvUtyPb1SwWw67cPcx2JnJCOMsQVF03+aSnto
LsKY0On3MU5Yf8WrOmJSzXhGsK58iJT6xzh4/Y1w3SbAndX6+/mTPngfDgQsBmZ8qxbfZiPUwOJ7
kdjVQ7tyhifau76FGMSJBsAHTyGDXQsikll6vpsWE3KhbmMPon6IJ6447I3JnWyMSv7ZuyCZZltA
T+hQEME44W9XbVaViGn10Dxm3BRB1ZtJUHcAMD5/ytaxAJQNNSRLRoOdiRJzg7ePwQjO6mY9Gh4r
/zlsfOkvfhU4Qe3/jXdlcBJMsd3c28dt1s626ySabB6nBpaP9EMog2Sn7IjlPCvdXeDovf/8DdcC
5nW3Zn0iDX1g2PZqBLz1zSURAFcDR/LRrr2bziAzN+r0J85WfxRZnWi5bnfG9lmb+iZKvVzqpjI8
DsWVaf1K0uPn7/Iyk//sZdYC69VR0jUU17OJ5bv0/Mb3/C7EZTY8/2kGue/6WvA1Dg6EtlDfo94d
qv4Jgsa2JUD1tmohw4Nb1xNPhM1ugQpS2aVuTA9ZU6oa2g0VejbqjK5TUGe6vEC9G0hZXaadusuq
RK8Bk81ODKxIzc0dNYN1k6tyKXefr8uL7terdXn5XcQXcmEGlZBCN1Us1npxhHXk/BAVyfS917oe
ZRNKWUeJl/O+MaMAx6Doq1MlBlMcDzpqpUe+UOR4M5e1ve+9tr1pmuFu1GR+BSW8C+dGFWFiZtnX
z3/rZo+8/NSVMcuECWI6MJy3n3ChviSrs6cHb3GUsJ8b0CUTpeXnT9nseo4yWHYuEYp62H6okr59
ijQHQ0HmxnlAEta9SwpFDbJa9kFG2+0Ma8j/koH7X44rXFW+4P9bNeHxR9n/6Pq37Fb+xn/YrSoc
VipJuOMcGijk/81ute1/IUKIePra0GLwxxf6b3ar8S96IwBBYNms7K51XPUf7rjOPwhLFP07uGcg
jPmy/4Ddqm2bT5hs0LRfe61ozdFb2yYbo+5kdeG294M12d/ciJ5Tg+DbQZlhJnQurZAYRY4rKTP9
PGn79LItM/0HjRE9mGiP7RRMG5C6dZYbgQlXaAhjuSEFcA4ghTBowpnj56vVvf33mX5NO99sbHf9
wSAemM4yyYO2uLkWMSxImNwD0gWAtIT5tCy7oULCpdKlt9fy+BRj40Uw8VVo+fcDV3j+CiRYu9Fv
T1Iqrd5dCFr3Q+Kpj2bj3djFMuOVo4y7fnK/ZblZXXRlnp55TgJ6HQSMX5pDTvHpuDhBD9dZJ2SQ
5mMUILPZXw0jJgttlzd0TFzpV17q7M3ZdA6paXkovuvz2edLtq1PmMmscBj61Dg2ga5a7+RXlwYt
HZsoXHT3CCPHSF71oz+nIgk8Q+a7mT6SmrbyXJH9/efPfTcY4sEvKR9DRsAXNKzfPliZ0qFYyqm7
B67SX8yKnhx0USeXRY9jkNeZrT86Sn9eiWg8q2dFCSHryxA7n1P6hh/9Ep7PcAjADOPXbQqKY5pR
R3nT31sYMZ2leWVcufEyXCWk/WezZcpbGh/avpNqe+5YKcAWiR+SWdHWOrEmH3wMZgYolng08SDS
bYrFGhiVppb1ck9i3zMwyLErG/vxoWEHHZw5n47tJBHzmVSYb9xNXzhN2Q6fKJNOFg28HkncuxF/
rW9M8fVrfACHR1fJc3i7nnEi0X03hMEdhPDEruEqARK//YBG4Wi42Gb6vduMybUTN/WvuC4A0JSJ
vI6NEQrA1NqHPprL+7S22wt7KNli81Jqe7XKpr1R2cueP0ZzAVVSnPi4hz5f0G1CyU9k+sV3RU8D
LN+WiKv0ojEFTdR7M5HGIa1nRKh0bvnUy05xRz9aDtQAOEIOsRIU9eYg0aaNPWYi+v3QmHj8uEVS
Lj7kNzDzXZEnepACOcJ+vbNUHy199Ss1+ORg1zan+c6r2xZesJboEnY/woV7RzSWfYl6nPZtMBrj
9+cL8z6yr78Qqit6t46Ffsnbwyet1lrwPTDu82JJDu0QofdoDvVB7eYmwMFSv2zyZT6nv1WGNG5O
wpHebXQaExRIL8NClMTt9c9fRZ3ezOs+R4bz3tAG6ymfQaldMIyX+ioYrt4DlJ4NX5YI4QBWMpGw
a3Jq4tBB5wqJPlVazzgdzmWIsLJ3rkW1lfuTMkUPhpk7vzw1zn1nktYlYCdHBnY2Y4AZ2+5UgiaL
nV9Ja5vQUdBeFDtZoLfL4w3oFd6YyvOWMX0NwaGBNzEumYZawDSMS9j1+rIEsiqLItCjyTwOXmPV
vgBY2Pmo72W/6Td7vx1dyMiP5kJkgetm8ujARlsAC2nLnwzsTIXCnq03YW3OaNwBXcrUA7DihWll
XefD3utqT991Y1EfxODSA3YHDJqCXF+xcEsOvninDWunETNLHHXnXovlXixtesmQT2Gmjb5R7hcA
eLLrtErpC/cOwqZhEiVAZktZH1O7TWhH9yILTa01mNu1uh4dBtScp7DJsJ0+r60R5Wq1a5FW14v4
ppaliyu5PlpqUMoxP5WQviN2sKeZyhP0cN5Zg8om8InSlGOa9s69XUzejlGN6qPtmOwHpTafKxD/
t7idIWhWWdY9ssbx7ynOzRPB4l3ysOqg4o6wemcxRdyeCa2q4iKuOudeKZrsoC/1FJR0yP1BlNVZ
4ehj+PkZfBeceB5Jn46G9upjsp13OZhUzZ0eu/eKkoxneYzXj1UJZ09r8xRV64NXM+kSEKiBOgIi
3iT8xNhUscbFu2+rGGR6bIl9pkComKQu9oXOgPwfvxrXGIkjeRFp4yrA8vp4g97sRTS53n22MLpY
GtPm0GZ/SjXX//lHI9uFe8ZSQtne0rIaE7BOVKjR/UhbHb1HT4SiVqKzgQshHNtoOlXkbvEd7FQ6
AmuJS8LHeH9ToRV1houRVyr3Zq5XZ4gbGbshyTOmjJzS0uZGSzqAnA3uNLsmb8wzL0tPWSttK22E
PzTAYuB8ac6sdnib3CnytEG2lWLdz6DVkZhVQH2eZ02jtiH4JjcKrakwCWWRyWQQMLU3Bh2bUARt
6RgPmDMmMHHr1dnr8+/+PpUCSKdy54LiQvoKIZS3H94wCjdLm8i7t5LeDiYvOq8jrzzXGlu7xznQ
uaxQXvU9IxpCVXGYvVbz+AVHPvvEBnyfmJPPrYRztj3FEEiFtz+E6NfYaNJmx7wrlF+RkMl3q/LM
myY2ut89izGH2tzBB2rSfPqBiYBeBGqfCC10XE/Rvnvoqz7GXY6xrWGJxxRvFvjKjgKQOYMY82Do
vGCYoPWYBpRqdPnUuWCZ69w0MC0H1136n6/t+zPMHkcnBzoY0nmwId6+Ud/W3USRHt0rMSKItV0Z
fr/YjO7ist9DzDp1hj96HuvGPkdEz9W24N3eyG21wLn33tPbM4w+ojCh3YHm703buf2JjfPB91qB
WURD9g2agduGJr0rqcfIwN6XrpnfV0aX3OgR1vYMfmo0YGdxjq+TAkJbb8O47cbQmKgLjF7/JYnM
16IDf5eAsDnkupWfeantpuiw0hstImFJP56le+6A1d3ldbOA/kqa74BkTgGEP1ozthv7HutMwGbb
4EDqoPZKIkjzROkndvQ8pMtvOeg/GVbvPt8P768PVgx/6dVgmkbAVq0cSVe9GaWl3BvgaYKyMJ7j
sYYOZxlPnz/og0PNk2jrsRVo1TNDebvzxl52xWx54ljFTfeMLvSCdQayqn5lTqMSzI2VKkGZRjKh
0B6GxRdILT+P2L4tfsE4vT7BifwgW+AHkSSsiQJFpLk53GbZaUlRl+KY261zhh3ueNvBuA3GFsid
mspu1zVqfsV8vd65XuTeUJbUJ+Z6a4b8pvJn7VeQMik/uQvV2mZRkPl2ZR7HR6an43kNiGNnJVh7
f772HzzFQruFooIOEUCjzaEvZSvtrJmAA2RdHMYkYGHC8PfE6ftg267ygBRyVHIETePtuxRt5TAb
pCHdyaUBdSrvAdjQBW2GUOvnP5+/0tbGlcuL2pMrlK6XBsdsi6JHoVVXXCw6j9zYYSnQD78aUfMv
A+AErXZo4876YuYDg8Qoj4r0DmQyetttrc23Y4No9G7xuvkh12vvdnCV6qde1ua5HQWN0xyMwpYG
yTLI2QBEd3v2+W9fz+/bj86Qam3HvUyQAKm/XShbGxSPWXp6lKq8SG0mcJCKHqrcvFSt/JeuyeJE
0H9/yNcHIvPFoq1m2pudbqVxtuBLkB5HFOtJKhSxj/Je3dXR4J3YBB89ip4jSl9wDNay/u275aUl
CgN59ONYzx5+O/iFj1pr+bOWn+KFfPQoSGYeWwCvEyLL20e1eooorORyJv9Nw6WpxMFuM+U81rVT
3lsvaj3bT8Yz6AhqxGNjO8KaYnC3htlVx8xs+jvXbvXvYnGdnzYjiqdem43fxtAr16u9gRZYReZA
31QAC2ANCLUTv2XlYahYdvyNGVWMrah+ZdliZoFQUgbFaHS0Oo16qyEPXMbuKqqzdgnZksayG2Ui
b8vMqkzOkZkC6M679slWavtn20Y2AHRjGspgaDG+u0g1oAq+omrjjdI1znmK5Hl+JexhulKlYEa/
CHuksptb2wgdlBcEjLJ4RMNy0e0g8SZ9vlSZnToBl6d7B8AcgBbuu2W3b1MVpVnTrpsnpTBh/epR
HD+r9WQALE+rNt81jo7hHfow419tFAbXVtPvU4WOqT9Uno3/aV/nGLfMc/WlVWoJ+QPsOqm9GIbW
L+wMq8ck9eSV0XTKAod8mr4gR/3QKVGU4iIxz5d5V6vPnx9HYw1Mm4/LmBZGJI1f8oatzotu5GaT
aW19LEQRo5PNXh0DZBXQ65wsy4lCTV1SJGZm14bSMLnZz8huZy1o8ra9q4Z2JGIYjfNtIWdnWlZ2
6h7cchr7QzTJcwZXxnk5i/oxF4OFCGmZfMnauILQ2xvdlwF2aL7rXGO4S/CZ/yXh6ctAL8YRrJ3p
ZH8aS00Svypy3Q3GuNOmnTN26fdk6pRTZdALCWizEpSTrAUjZ1qYW+unFDJSB06nPZqZ7v2yyo5r
uIUqW/jaUNcDvyKJ2UIxvHR/VutaPdjKiLipkY66F5haUe2LAiBSkHt4KPuIOUS/FIeBUFi1jW77
iaE+dVhupwCBzPKaV6qHwKzJ4f10SXACzpSMHnaXC83wzcIqv3R8AL+BUmOff/7V3wdhiEHUP6sk
KBJd2+Ky7qvUiXqvPqqTruw1r4wuYm341SlGvYvd2bl0MugPnz/zfcSiNY6mP+MyWp0MRN5GLMRH
2s4bZHXU6FqHTd1Ge70wnZ3ajvP95496f+VT1a1dRBgxjAG39NF2QH6i0tLmKDT4W7Ym+503TcuJ
xGK9ON7uF56ytitxsgZavG240EC2OitumuOEoEcoVfcm7pVmJyKAQnE3fy0bigxryKbd52/3QenK
XAoTSj7c2ufexuNZM+sEZow8StKOH6qzqNdOpcbXs4NcQLUo2m2ddfnOJviFmZ25X+iVen/wUnPO
kraITlzoH/4cjoxBvfqy5psbvRs6ssfc7o7A8qaDmRRHvW1BRVnYq8x1zB5X3fkOH+PVn8UxDtMy
D3dFlKkXep2UJxLbDz495GskdZCYWVnom2zPTmFjmpMqISlDFSiaMQ7VcjiFuPkgVqzQEUa/bGT8
Xbe1ViNciCfJMB5RMdGuVTHMv9BlI2n2crPbpZU9o2qjCGQ4KlNeFPzWeYcyTpwEjdr30HLVnIvI
VjNwU67St6uXp+gKfAOT5VefS9mHlg09CbOCJrbDZdYlCFFlLkIXDKse6vFQZ2f4y1q/oqTTAr1T
Ci9Y5jY9RSXcjv6B+iCDAelINRDFwK9yk9n2mjuYIpmnI6jC6KAPklszk0Zz3uBI3NHHOZSGlFd8
kYelHNKHotTrA+Ynlh8zFdsXIp1pWTTVxRSVw76KpXYxiqgKQWVOJwqKD6QH2EBIG9Augwr33lVz
1uwE4vF0FKozP2JNOgSA9/LcT7Cz3rUyVcLMVc+WFNCcxl75CshUOZfobF80jvBu9NjrnkD2dvvP
j+w29q1ruJ4NjiyIJpxq38a+euhjadnlfGzKWPh1kwyXvT4AKenn+P/jUexH2AbAcchDN58LjwfD
Rrp0PvZJAzletZoAM6Pi0BtxeyIAbm+R9a2YeyASx4lbBZzfvpXaAaGygPAf15sxGJxYHucxcgOR
NsN1iQn8tWaT1Hy+lNtCa30oXDiVjpCN2d+2W6l5TY/dwMBDGzMHxzzhHmNOym4Q9KPUJj7VYn4X
3nggux4PdoLKyn3bVKloGuad7Dv1WEhv3hskJ1NgiSS+qofWDPUMEy11HSYsk0U/ZNAehhYteHRQ
vOuxFO2JLf7Bmq9EklWTe132LbO3rz2Fs2WqR9qVCL0n/fS1oufgj2Oh7ZtWn3bWNM4n1vyjGLBK
iINiA0sB23WNuq9mTW5rGpleu8vRwhzncvGs0s/MBI+jSXQHCb8H6yilOtZtme/VJVOPktFbSC+p
vuzH7lph3HFptaZ619dKh+FdvVyR6VdhYyv/mMpOIsGuX4WeXBSftvksWjSMlp1qObZxUjymVa+v
2ZW3bwdZnzhq2wSAnUGWQe5ssDVoJ292RqVNBGAz146m0y/nTCnm83xGacHKoRWIeVCpMfC8mKKs
O5G/bW85EnVGLAhkIE/E6G/7kkBJVHrP3nK0h1m96Fp9vkVi5cfnJ+3968H0JW6tvnYMlF5aSK8+
+oywGSVurh7LOivCgf/8Vqpm4Xtmle0NWU8XbVMMXwrRDScyHGM7W+X9Xmr1NVuEtL9VeZgHgVNS
gshQvZhz2LmK+bUAtgt+3+t1hPjMJGvDBT+tH6UUZM5d1U9j2CGjgHCOWjg7ZpiqGtTuAP0Fv6L6
QZexdTYx+m/xwVn4l6DNfjGcCqLwUs7L30mHzxPUUNAQaUz6e8QCnixryW/dFuTCnm0g4CtDaftr
LlZ16YElWS66xBHTPpJZ8twLnLnbBGxDYDJifOxmC33qhALxJvccaAIGkJXmREr90ix5nYISmRjC
AAMh0DMm2mIv3XxYJ3F29pBKtbmEQKP2YWpV05UzJ7lAHgtduxuFqQUeQ45Z3BVOmapBFRWoYxjo
7fTBtBSV5ZsNMGU/6pSyCxBe+aEUfboObWHwoHCRKP5UlmWYlsPk+Yzji+pS6TpgExjepfCIimb4
uiBiIfae3lnwSiLR+ZqldElAv0eeMUlBEsssm/REX/W93g7Mag1xB2592m/vtMgrpRjxjOmaB8eI
48saI6QzzUqrJEiFXQoiUFUlfhH3zRfKmvRMICY2wnezqzkwG0Vp/ArQfxy0c2yspoL5cCbge+zy
ofFiH5UBzQqBkc/XboNCqe94WVWHGKTFP03mUt3ObbN0Pyz0ToKodNqbbNToMRb2YnZ7Df/YE8X6
u2PBUQSrvGIxuPg4/2/DMPOLesiEWz0MQ9PuUUEjzvDl4gtcB8wDu6TaFVjEnqkiNjsfzaDmRNx5
18cmtqJ/DWeTTspqcrC58k3EYGXvJsODZ2XjWVYVza5yuuwMypkVLsLqz5UxQ2LV1bmM8ZQKxspO
72KnmA+fB6f3kh4osPx7QAUEY4VfvV2LQZ0S5MGq6WEuxu7J0UYXxFyH3yOMOjfNA1FbzI8mvda/
L+pCYSScTNyUjq4PaK3l3V1hDE6gZnP+74/0v0jN/0Ph/uojfehG8vznx2r/8watuf6tf6M1FTxI
/kWYIptaz+yKv/8fuKb1L5d7Bm0fBo60h0mh/wPX1D0wnnA1KEVefHBW3NB/4JrYAAH24hpc+5PM
FWnv/xO45npl/09AXcn3pLNkOvxbL8P+9QS+uvN0mjbzALr6KXcmF969mL+N3P8grmsc9+xO/27L
rtRCO8+H6yhKnK9MuuMfY2cRHiwv608EuLeFw/p7COuQ4LnjkSMA1Pz29yRLHDHWS8wnrRjcyzFJ
movF6PJgyvRTg+e3wYVHQRx21rvEAkzB8zbBhUJu5uac0uc6OrgFBnOuj803JQpKACQx+GLkySlJ
sQ+fCYIJIwk2BTC4t6/XWd5cIpWaPkuIEdUBdE6Q7jBxPJGobcLWf73bq+dsiiLLGYaxF3P63O2n
sNyLC7Frzn+ovhKe6stvMGzvH7VJlRtAyrnBFOvZ8ZEO8W24HpGvhknwqwnPRt/wIb2Gr47Z7b+3
52vI7qZBD6mcV2MNwTrrK2lgC0bPqTmjNk31nz1taqCwpaufi7Q1MfdjUmQfHLWtRejgQLuLtFqp
Awb7lQgHqFdeoAuujABFIrEEtVFBO2sZB0XBYLV2TNpAJRN4Us2MQOhjoZPujEBr0xjfHhydsuzG
cMqI8mes3J9uNzK0JTWcLN+YtaLE4FZwy7a1ZT9FxWCfQYIfSrrkXr34E5SSg0yWwQh6DlDj55Ge
LUCjZa/v8snRftWVzAGrGbL7LavERnOfpn27m9w0ylYvLAZgk1pFCFXl8+RL4stxmm2tRiavxOe4
XJLMReDXLmrfQJfaOySRsXhBUTNi8NO6p2ciqj7zYCODwA61rkzlpdFoNV3dQkuvpNe1IugUE6vX
AafLKYDAWlt06xPQZouc9WtsRNc59ZSSFC1FpMuA2V2bh6Lviq8z6Jd/Ns98+dhrhFwZUoREdQsq
8GLPS6yiXX7G2tIdWq2klupn5cT9ug08VPRkPjQQKPABFGzbCLPBrV6rkfqzdnCFHWJUlBMnqwKv
xejy8+377nS+PIsYtzq1AV97qQZeBd3CidM2kbn2Ux2JgTysBkk4DFoJtESqOQMCuynukylOjnbn
RX/ymoGR3yOn+tw7kWaeqD4+eHWbqbRLGATXCSL9bVCSODoTkmdevRT2HmmAcR9pXX3Wzs5yQuLk
bfzjoBLUadYwxANfs3YX3j4qdqNU6H1ZPBEd832WSCXoUzcL5jkRgcncJ3DsCe4WdOQrmKTFw+cr
//ZN18evD4YEYXIpgwXYhHzahb3UtMJ4QjCo9PGtomk5Df3OQtHxRAjeVKzro1CcJYMAPgfUf1vR
uePsxintsacGA9/bkfHf3h2aU+hvEoFX1/fLC9FdY0Xp+5MdblENUhj67HS1/VQ1MfLJjt1e6+gn
B9GSzJceLPxvny8go7/tE/lu9Bthk3hkoWiBvf2CXe3mxYCowo8hSbOfhba44qBYaGf7SdcO5RVV
HyPuCKtr18cWT2Q7ZCtKPcBAtfb8comN5lDYDWavleYU7X4YHcbxlCaAJt0ujXeVhRPMea93C3dX
GpU/J8RGsnCsabKhds7wlXbDbEMFL1txbWIYcz5Kk8tbaETMA3lU+nuhnO6x6xVNcl46SGsd4tnS
ZqQeuu45SlJDnLkWN8OOfpOC27gxTo/A+dPmkHixM/p2q0RfcCGJskPaxJm7X0wn947F4JjXOiIS
AG8zAYN+Ke0xhQltKGMNBrvXfiOjU9akE4UznJfGUHX+XE3dDVoUdRbIdrTqw6jOlrr3kFDwwhVa
+jiZtfuA6C//c9rreRVgOYuxsUDFHUzighoqN6w2nVmOSNJgxmjdvK6wyfbwhhc2LkOV7izXPY3y
9MwogXTexvUisrNcK1Qb+TVruGErDnkQ2VqenTVmG19ANIX6CeA+jQ/g3AuLMyAZ2rtanKuBUatt
FE5qPVqHGmwyvuboffPJdPzXb70yWYUxwOy1B0fWtAcVYwJ1vMDiZ97Ld5kBgI8j9bjjir/SqaD5
4yjErWs2WrvzYqgFHHRb41pVGVmsCt7qiHim3nVhYmXIHIuRCJBFpnhcbOF+zbKiAG5e6q5gvo4w
Ao1Q2zuCFB0fC2xT84Bq1LpDd6MtmEZ4Re5Xo4VYRxc55rdhQdgkNKSXhjPOyoWvYnzehA4sOVwG
2r7ZG83Q5ncaZtMGgMzIked57KVDuDh5OfowBor+kNpF/Ng3XvOtXRbxK5s9YVw0RtpcjgzEol2W
y8rdDf2o/B6m1UgdXVsYg2pSeQ9Lq8d/pwIB9F3UwLAPvEkabGeljrlWUyN+rHEV16A19sJBJkbP
bhXHxIu4R7Np3xcxAiP0t+2DMOTyaJtdV/lwEiuCpjahnlurerLvOwO1TIg/qOFVsW3LfTbIaTjP
+al3YyT1i4kJEk0fpxqTQEGnqMZXfWR6VoKU3qEDEwXSBucOywK/+GMe2572TCrlJr8zMh/3C6Pa
+Eb0pfJgSalxZ6lzNl6Vup6mVyoeAd1lYo3QlVwJQcEvZ0+9FEpbomQ26VO2LzxnHHZLF9UpkPB0
PAo7V9Od103mdTGq7gP6lN5TDUgC9zvNzr5XLUBCPzPAj/k6PuVfm9StSF46Nb9JZk2TSE6U7l0K
i/UPhkneXyPttG8SSZLJt6xW6OetsvAXrKm212aIm8dhhmDs1yXLwcC2jmneafyTBT2yctr1lNdj
YGBtTbI1e1OzY8YhKt8bzfrGEq28NnHnzVjApic7zPPmN5oko7VLXSs/Kmrvzb4hBxsSGwN+o+0x
TXWjwgFQ2Op3jMSSx6EpeqxGjQp6giOGr4p00+e4Gy1eJfaQg0YZCxM2PhbYxNxF+c5VIzu0rEwD
ItE7wzXwJZimijIq2FkNGUvVl0OLwfpgyl/DiLqZj2m4avtqZjk/6wzKjw+RVUH6Wy5MhuZIyr+O
M4wh3sRzBEVKya/pS3f3CRrEMWjUebyNMBKXwACwQg0yqyxv4z5GmiNLHb4ElqryzqjmGOSgkSWT
z1oiuVQqg/g9W4BDCIil4wUxPpQNlmtCbdjHuXHbWMS1cLQV9btQMwpIFPlhBhaZTV8uU808yGHA
z1/gsWj0tbCJi3wQgQj8gsjUz6yRvO/KKyZJiqpr6RiiJeSNF4Qs3QhBKVd4ihuc+iBq0rre4U7e
W345VfY3e2J07TOGU24akoBkVxhFXwdKli8orSRl/pRluvlAcxiTOKm0OSZ/uTYvIT4B3lOHhKXc
eRJPzUCmHiqQ3Wjj+GoK12sChjELoRE/hJtmWXUVpJzEyFAIjLmfNAJLgQnz2iEcUGGfQqFFM1Gu
kBJRn6V26LKiTo58yxSr8KyBil2kxlyXu7HW0wd4dUW1Q3hT+Z1rFTe7VMaiA0xSIBK0iLFnH1VI
ioem3mkt62cngIMqu5dBvHhF5av4vlvBYPe9sUvqXEU2qmueplKBcuhac3E+9nM7A/huW32fx07t
nhtVMRA0ISd1gDo0NvX/5ezMmptWorX9hz5VaR5uZdnOSCCEAL7pMgE0zy2ppV9/HrGrvkPsVFyc
272Btlqt1Wt4h4oWgAxBASXOTjGmaSIR+yU6eUOHX3umuQFUxHF2H9Hbil/KCoQSssSJvDWzJn2s
csCIuaMnCDulorujqdE4m3kY1hwMBSJ8eUiNVGh3fTviYJX3qMJomfg0jE7/YOUFLU0LKZDfNCsW
HYdM4R3MHLL9Fv7JchwhxCy7qZwVfMR4/OKrsQH1q3XzEDVmGz94qe3+rEgj+tACauJHtPGNT3nS
uy/9IpbfpRXPO18TxMDCbVso5tJ3y8gEIIxgDrojT3o5xcYeZhhFl9MHI0ZY09z0W9PsAHLGrTYj
Xjj6h7nOqMVsPZ+eihQdxy1PQauUKEKV2oli+WhPjf0Sow8nwhb1nyqci6n/kQ1z/yCrGs1HDWZA
ssWHR/xQrZrZMke1+sb2Kvzrq7mVyMZ38U/NK+RPWfJnQ4rl/DcZ7HwbF5m9lfWniiFGsalb4Vc7
aLPO137SOu7XxcucvTQ9VWyWUUOXlrm9d+8wzEy2DrpNyGoRme4G329Aby20+IkReKOFVu64P+qq
ng1EbwYPCoMrWoimds/ZQI7wkINz+jLRKM+j0pv7xx4VihZElF7LiBszOaDHlH/P2t7lROZueSRZ
yl5KAJsELmYZCDfIIfvozDF+ky0qifmuRtTUZPvH4KuRoWFnlUolW27FzEZfzFLXZdJPd1DzngOn
rR/qKk6foRwZdjjVcul2jDq8Be0Yyz60RZWPmzaug2RX6dPwOFe+l0SKrFPQ9Nemij/nEwlivpMk
NAyl0FxqOyk3Vpal9+bgBCVDGGMqt63K25igRphKjRQBHABfiMCN0JZv7L415225xIpOi2oyueXU
KnmVaLp5Vc7ZsOEkinsQ+Fh48mnIz2ZbkUY6yiEKpvYUxiKpwoWO/mGsx4FL2iiVHTXlqHDOKVz1
1eY7zTeW2dY0WRQR2Mzm7A62hg5vRhp+FLugszaQ21IJ9jOe9chVMm5vsi4udgI0O0g2WZTiAf+f
8tjotYs0mRotn1FT4Zuhvgi2IJlEq9C0qGL6DuVkqrqC/ZVWw14YVjluzcHLLDIGrSH6j0PwNana
+iMwXnkPBBJsOfOPHp+NXBvNQxz3QMLS3nXvKhsp+wHNWGSBlTlNTwAfG3Oj1TXeAIbf4XVhk1+E
dCCyqzWuFKTEDeA6R9ZTtRfgGJ6ysV07KjlMs/1gtoQPfVrcflM0nTNtRGJMyw7kiPejmufioxws
mGsZV/u1lvojkQQgxSd3wTjmRu9G/4sQjoyv57bsm2hYqtS+NVf8wLyNm6wRWdR4Q9t/wpo378O4
se14p2nAG/d5WROnjKkRL2kOgB/HcNt6QNctR5oKYnt/ZUqvfyi63JTXtknYhLmn0zqpWoT7NoY9
m8t21roEjPbiqio05dx/pDU16jsPEaXbrp+Nb2VdBi96QzjYGHGtl1vId3kXDjo5yCZGU2jZTEUJ
Ic+zK8Ty+jQf73F+4FoAWo/+l+ku6UMbeHmoiaWadoqZFJl61zVz5DLq60OnrLUHKfVF7VowFjo3
iT/+9LMJQqSBdHa1qvFpwxXGBFOIEhNOqhVgTsRC6DJWYTPb1cHoEDoUsd5cO9Rw7q4d2+zRj4cF
uaElJVxK6pePLTh/VLPG2Uo3XjB7v4I/kuNFVWVfqfzEA2lMDtnXbLorO6vAGgwdWlEFEYs4HFv6
j6COZyQIu/yx5VNj8o+oLvwO333kUPg/3Ny7W9IVAPVoK05ZmPmu/4UqFk60mLpxuuUyHo5mZQ5F
6DCtf/A7WOqhKxItjYqmqJ9NQpq4n6XI03RjY5cFSzqZsH8wdRk/x72RdndjU6aIG43rgym36JOb
EhHEB18kXn07O86IsA5eT9812m04FVEh62yDk9zEqN01EQGo/jl0JcEfRwSMirRxStE4oQ0/0leL
AxF2iTN+Tehj/DAzxQTao4ZlaDkMzk2aJvNXDgLWGLmVWvZ+NGtMPgy6R1GSrPDiBGlaQlnei09l
gHsFEN5GREigerf4sqCMJmRXflpSHc4MjsMH3Z4QaxRuoTHurvgOZZx3zxTnybNWN9XBae0B08Vi
eh6FtLoQWrZ21xR5U38c/WEEHApyq2vprprDg2W4y5M9jiVIOA9dAJIC5/s4eyCMApG4Ha9fqjRc
/ZT7H7Hqq5dZeIG4AXEg9FtdM4GASTAZQHKDLP/Gj+i+ltrofs5Uox6deCYQedjh3OWWhmFZ5c0B
eo2JS9PeE3P9qcTBi7dSJn4XmRjtuNeJlyb7so4x73Alytw+81PFTH+ZXyCW/cCdWsawBqzsdqDX
TG5Q+Us0ZESTsPJTiplZWr0dzv3ifOmagW5qWsfBThpw+lA79JKACbzpVVGTlA3ntJ71JazyKabG
T6z+W0+Lhi7/FNf2vZtilrKH/57IO9uPvWabZzmdr0kF6mvmWYPG3N4vKyQjG6+I+nnpy9vEdBt3
i3iM4239oRsfPcVcNES9a+qvR6Z65td4AbIeWl0aozPoT5W7NfJq/J1Wo2XvMr2u0l2ieamLEF6/
ZMAEbHe6dgQqNraguYpyu46Pus8k6GPMpl05cdV018H6eeFD7Qc/pqUbPJjl02BgX9BVN07dDMaV
XtVI3XPzjvkuad1qgG2rREOm5DfehqKZy88ys8nZ1WbmpDtjsZW8iZW1ZNupxfGalEbp1Q2U+yA/
LFrVdpustGcMw924QxbTbxVmnKVRtiAQhMg/04Co7Od0duiKsyHecsV78aZdoa1vXGAmwv2WmclH
KS38YRRGY8ZG6eX41IC8+EZ9pLoQy73iOYGQRZKnI2W3Ew0lTpCR+GzGkg5hlAMKui+Ubgv+zb4t
916iYDAHMZbjUEW6Ys0s6vpznsjs68ixyjaD62WMP1AJ4lNo0rq/QuuHOlt0E4mV0Q52i7ppOn+p
0F/A2YW2zKeMwWEV6lrTfjUKe4g3ouBQ3AKBXetLKy+dW7MQDbT2vHK++UA9p800OvVTWcy6s6Wf
D8vl/9FzNx2QANb3wXXrX02QoqGU6qnF2PL/69C8MXY5a2l6OCWCw6FriZoMWJnXrb9lUe0slxkh
+cKdtiB//G1dGBcWOeto/lmEPi1KETCd/4zB/+qN54VLg4aO6ncFBz0afUtc1Q5Gw5ANyFeH7BK4
+AT0w0SdUZLBBq0AA1A4JwNHVL2lxO1YfF+CHqUy8nOKu1S/pwVa7VDffk78dN5paskuTAHOH9TE
UICWO9kse3mq/dBN0k5dmVeHwJPVHh5id6uRY2y6coGLmw/y0z++Pe46eONA4BmbwQU9adw6rWEM
Bb3YQzAly17lkD70vG//aZZAQ/rVKtgKvT4jXu1Mc2xZ9DRKrb41a+47N5Edzgdac4FWfXYcGZ9z
QkhHdBAxQCRfL6WNkqTbi6sDUrgBSWrRPsxONTy9v21nIwNWATrFwMBhFVAgr1eh/yOFWorqoKNr
AVwZoo6NRPNAG3bz/kpvPc/fK518XkrhWhjoVXXQ/FheWzTtIitofr+/yNmpWzEHALmZwYCSBFb6
+nHaSfd1YNzVoZjifNfVPuZ2sdl+n9ve+jD5i3b9/nqnCGUOBLAVDz4a8xbG7M7JW0JxuICq1PaH
eUWYxVpTlRt4W85nlIeLCOH35qpS8ZPA0ekjnCW10zoLhz6gEu6nxZVu6Iip/aZsqV8YRb3xYlcD
An4czPMV1Ph6J4w57saGD+7gEDX32ETa4QA19npphpf39+CNF4uCHF8eYpWUdu7JEeoYWnBdqvYg
p67ceLWZo0FtiQvx5K3nwSKYLxy4Eh3p9Vf8FTgLid3fZJfykBWBSfOn/LkUWrlJmAxfWOkUIby+
U2YuxErOkI0czGnMpGTzprjvD4U2im051OYVvfXqgWLDuNJaSNYowST3PXrFz7CmQI/IqblfjN78
5YxxfCEOnBpYrj+Hsn4FBBDMiWzm6ydXjb0MfjVPB4Rq8QsT3kjREiSZuy9IDhCbpfwxt8JsoYO0
TCEit++bAKqaH3+cxtr+5grZIrFrI7eIv0ugYM9Q8gtmFsF8XZlQLDa5Wxm4bBVDfNW0VnmveVX8
s7BK7cF3pmaJFqxEv2DQW/th0NEq3cw45H4aCf8PWi7wifnHI7Xekrg1rO8AIs5p7BNlXmft4vrf
0zI17upMGV8tOhO791c5uxvXjV2JYXwoRIs/fm5/HakmkEMgJo+RWQORw6U3uRnIHHeStaME/+Rv
LCqPDMqWCyu/cZg5Y+C6V4HXVWvz9Sv16haAbmIMB4vGwoHstr0fXaPc2a1zyfjkjaXQWUaCAiUQ
a5WUOVnKMtCfWIQ8FPglwqUkSwY1+jVru+rCQ52NTkEXrEfUgC/NimekCM2JIe5Wy2HqvO2iuf6W
vFdtc2P65WZphlfkJUvOs2cDro26pkU6tUq+nlJZ0gFx4dq35CGWFI1OYXwmq9ZRHkr6z+8flbdW
4hP014cDRfEHsfPXURl9U6uKNh4P/kBDSaT5tMO5wNj4JozK95c6Dz881ZqGeqShxO9Tqxpvplco
Gn842CJZIL7W4qPRO2oDfHvZ1MuYbJsWkh+Y1O+KsvabVgzDlZYmTqSnyn2+8Gsszsf/IujIePg1
qCpDFYCAEgDPfX1+5qJsdC1txkNGYRmOoDiv1BggymQyOaJD4T+KbBbYLnXuozc2+pYy33nuylKn
3xLsM7PXv7//k956FytOBuuvNbvUT24CzesnpgTWeBgGPb1DZF3fJoPT3tDQvnTATi0d16d3IAPY
nGjAiGdS5ZXbTONkDuqgee4chwz2cZSgvwW6eOm9+QFVZQoufzDVs498VBFahRPsO6cGAIDMyvQB
sWi1hL05M0jwxgIElu711W87+dPApIdwQy+P4rZjo364NEmejUnTnoss0Z/e37Z1W05eJOfKQy9F
R++VnOX1izQVimZFaqnDtFQV+lojngO+qC7cVqf6yH92jHejA2eizD6LAgWTWWMuq/lQGUm31VrP
/bA0C8bLVlM+JpCpNm0pvTApW+ODl6XdR7xB2bFZyS2CJPHOk+VwC8jNvqLmU1fv78F6WE/3AD4Z
1YjJGAdNq9d7YJhdLvGsnw/KcIaQDKncJm38vRV8Y8k41f96jXF6gLKbPjsBsv/UpjBglLHCCOYD
8wrmnUJl2yZWl2grbzwU8BgaXNxlYLhP425nSaGnZrMcNFdfW64peO05tcJaX7R7szf+D0+1ktFA
rRN4IeedRARz0ACYBPV8mFxdu8EEj1k9blfb91/VG8cVqzaoIisVB+nWk6ynbGJEeONuRlxl4eUU
o/ajrOtLJPFTPVeOqwvrF6wqeAzW8k9zPcec/DbIjIPIvO5maOEawr8QtHRtxkglXbu97IZylWsC
ddDb4lDTNQ2R1CjuUqdq6XaRMcw0y+4tHxlFzU9J9gPjdsgZd1ZTVl04wuf7QhKM9ggpC3qFIAZf
H2G3dJpKaIZxaPI43TVtiZPLYCcXPuPzGMsqbI6NkhgUzD+G43/dd53mW4OLRe0hqwKxz0a9jOZO
tFEgJ+vCA50fX0BzRFl7vWb4JNef8tdSmW7JACcb5+A7dPjhPJtQDzv3PrBbdcM83oreP1hnaQpn
lqV0lw+GUHAqbTpjDAqcSQ8OPLexx+wY3ibqGy72gEtr0JRP5z06YM2395c9JTiwmahtU03QWuIy
Qa3n9XOiwUQru5PaATiWeUVUkNqHpkVm8bbmdH/QYILc13PeoMgBTLZnep0434RZttlmcbXg0NtM
wzeYRdB/ff+nnR+p9ZetjRoMzimtTrLRZHKDGlMvcZAAVj7zaSdfSi/NL6zyxr5DcqeZ4cI04fo5
+aAFzA2hyUw75BNMI2Tv2siNjZahYNK1H1I3Tff4eccXQvAbq3K0eJNc38AUT3GvRmsJHIkY31DB
aNcxprK/ctwvvmeFTPbGUDnbPCjyC6TO8yMNKBIZF52qAnqNf7Kh/dwuAWy+8tiR/F4HmQLLXHR0
6Ps62Wf6PDz/8wsMVsoMWmGA/XmRr49Wa2o66iSqOnLGSBG51+5TIH0XYsL5MUHzDFwrhwRuFjSt
16swbmzNTrrN0XWWnxDm+kjvy0uX2Wngob53KXL5OGmQrsTP14swtTIbcFTOsRHePYHJvfWSxQoT
p3b2/7ZplgFjhfqBpJ4kG+mq1ytVFlVlQ556LKXf3qLLYG9UHIuH91c5VXFD+uzP6aPQI8zRoTwJ
b56hAUobOAtLOpUgMqfARBvLHLP0rvU05w7Xzeye2UQwhlOB00LU+EBnMIwZnS7UmACAxJfmDoVg
C4+ywqgs4DZJsFeBkTX7KtV7GaYT0PlIq43xU7D4wXOnawaJZtkVJuU66skXPqrT8/3nmTjXfC2Y
W54DvMe8Hqit2brJ2EIGrreQttobudgPYBMuCY2cnruT1U4VzIFkBqIKWG2QRhFZEmZa7Yn8wjOd
Hbz1Pa3XEDkHdLzTWpJcQxrIl5THNsu1TVFYME8DWHnFNP56/0icr0TmueLDV44TffmTQJj0Q7ws
OFod44J3N2kuBR0e55sFskH0z0vZEPwszC9JwXhdr894WbUgYguVHitdmbdFjWHz0sLoJLq7F8L7
WdlKIgiHAeYKNzmh7zQ8TBlV91jZ+bFCPwSGiC2jGkw/4GJUjiLHhnVKNtPooT1X4tdo4V5vddZ0
l8wJOksZ06QLicX5uXn9g04eXovRies9PT+C7GEcaJTaVVygoHjhwd9aBuIkREqgFZhprDfQX/lL
Z/jl2DVWfky7WI+6oNQ/+tZU/3j/Ta7Zwd+VC7vrom9K7F2TB2rfk1XqFJDaJJGHGXX0Cgp9uKMr
om6BxAdfZWlRYyJHsl3mZtkOIskuTFfOv3jSY5oABEodHv5pjeHZYHQBBtZHZm/eXW3WiHGt9kpD
mtWAIBKyp/ef941dfbXgSbYkzKQF9ufXR5kP5d6NkaUa/HG8cETOkjK2lZ4qhEOeiXjmnmyr4ypQ
9aJujkneJN9qpLnAxbUY3c3GsG2w+b5ODJuBPmd02McuptDotAV1CJRk2SzEfDpqTrB9/9nf2GwP
QhBuySs7+EyHIENQO8aYsjvagL7vCs1znv3Ve8diHHk/yPiSq9Ub60F0pxmpr5kpYhSvz1ZeDF6K
mmt/BAW5PCgYAh/b1lNh7Ff6fWMjtvD+8/1RUjo5zMxpmDZxKwI68E4WtJq29ixgqEfhdYazy8rS
McO0R2wnlKOfvKCb5T8Hi679lDmSLylw7auk7/GixPWu/NApTmrUcmdeO6THKHG5U6BHLTwtPRzq
3Cn5xwpv1zUVjse28r3frgQQcuHGeOOIMvyhIcjXD8vydExg42tYGLLvj0ExGCBg/P62NoS4sFnn
q1CbArIzyVQYGTsnbZshnRhxJIs8OmWvtqgS6Fe4+P2jedaqB0xRyUdg6hYNolOFrbSYXGmD5Tu6
S19sDD/PIzDO1r9+1DCETZivOOgGNoyIk/eOMDSMVytfjiWl3k5PF7EFMJte+HzOQqXFl8x9R8Bc
q7yVk/x3QF6ZHJ2OsMSR8Y3Wb5PEhsNiFZmxRcagu88spV8D0ZuKLTwBLD+9oLiQKZ99UPwCEKCw
o9b8iAP++hdgd0KdY+njUSaafTuP0wz8eQRkVSoAHSuy/f0P6nWRw53LfMhCtsqkOOZInp5EoxqG
HoPJhSFk8xWQZ92E7rAovBQd6wrVi2ybpKt7xvur/hEM+d/P+L9liRm0YWEUnnfTgMLIoXGM5SBn
q34svVoikzKNoHJzvAeNzeJ56Y3nxXhY2FYy6tcuJGwyuAxb0Atfyeuc6s9PcZD0gZy9ih+i4/V6
x80UYFll0wOTi1+C1a6WjZHSCGtUMPzTYPXPUjwrZTxsVp3ofLKUBKhbVJ0LcwQGzb6G6QISKBFX
wEsvFeYngfLPWlQHnGaqSdR9T3VhLaGVBe61+iFo0tjbOMucf6wzAZKWtHxMt5MZd08jngZNRK4X
OMCMx9jazHnR3uGKKuwIVaXhCvQgfBUrbnQLoY+qfaicQGgfgzhHY9NJtSfNYOgfVpyuJ99u+y/v
H5TXH+R/T0FcgYVv0TVE7ej1y5lTt0PMVud4It2H1LkvjQfb6OWmRdrocVGTfgdnpv1RWtV4P2de
daEGe+NwrNCQtT9K9GHe9nr9dO61Apvr5TAabh/1GvC2lGQJ5gdmDu8/6ptLYVxg0LjktZ3m9qOq
pESqVD/YKWztwdfQERIFWLMeZsj7S/n86pOvj0t0HQ6vvWz3dFetwpytCvOGQwmsNEpBWf3qRW5u
EC7skHOiqSFbLbhJMD7+p/bGf+9zFQrDhX21wTJPAmzdZN5YQyg5qKLtXjJuji1/2l67oMn1UvTZ
pYn8W7tKV8Naywoa3Geji7pKnAIdxIMOvzKCouTfYAvsR4ljdBe+7tehe322lbbLpe4j1cDY5/Ss
jAZmuGlrHeySkLpBFSvbWUHbfoN0Dm0qTark6/vv8YQu/d+SKGfQWCHDZ19PloRjKsWYLvrBz7rR
242+3bRbuFbJ4xT006FSDahqDMnzT6NtNXfE3OrOc+Js0/IvXrhJzg8V0vaINyCERUL8nyH9X8UM
WM6RfG/t+wLhSOlFIAeUou9YbEzsgSFhZsVT2imAnVVjvry/Ea8znT/7sLbLuDtXlYwzwNOi1cj5
Sss64EEz3hSLKCI9AI/8/irnZwmkDgM9GpF8pvqp0iPiG0sCtTE4mFrrb3QVmIjnj8cY1+sLR+l8
JYA3nFmiN+k8U8TXYcdU/SSJddmRKa8RGZld7pxOG9AbSuWlOuZ870h5ddzxAIrYK6v29VoJU/l2
CGR+bOKg+p4rRmpANc1tHAM17sa4vjfgvG2h8NrP2uTahH2JxlFZASqF1rLxBoDHqdZeyoTe2AMb
RBZ69LC4Vy+b179r0doGOUyvOE5+lkVBnw6beu7jvZkyFX3/xb61BUwQsM3FyAchs/X//3V0ATar
xEGwGwkxVe71paq3dWIb1++vcp5qoZH4R3wcHTVEqk4+Vil6xA2wDDqin2bddfR4mOvqE3wcJ4V4
oLzvwBxk9P6ibzyaR4FGkYacMZIk61f716M10iwUrJ+GvBkRVGnb1fVcZf+eQ9HkRGRzxaUQjk5D
n5fomlJz1lIDFAILZRT/dE0zd1UusgsJ8p9B6+vLC0Vm7HAY35MkE/teP5ELkGvoloGOte7FkKwC
6b74sZbcWiJXD5z0lmG76+CCnRkOAgoFSJw0RMnYczeTn7hXlMFuDtGjwG6eFp3FuL1Z4JuS/cLO
wSHdCCdr6Z9MlXT5Ts9c48ZJdbSa0XjG6cWAu4JZiPI4lTSC9d8VBAs/VKpwvihaDk3YEntgia31
UCg9CwoHwONvSK0N38vG4TcChxg2neEFT0Bsx5/DgBM4TLKsaqLAZOxwDThU+7HoZWOHZdPYO11H
Bm9DO2GEo4x3/EtX6zxmCgaoDMGYT0uIjYd523vw1ZkaiOynN7a4EWmVpT5OU0XvrBZdrSK/N6Bk
YiO+oIiVdY52i/tDrG/KOtcTiEJ6LKIMLrO2MXNpvsT05h5lnKjftQO1mtmLgFyvvKI9OouPeEEn
df9HZSGsugHsXt/j/q6MsJR5SU/ck1kVjUUG47VarBJKn1ocd2NCjYBzBypEbkt/VfiA8Oc/j2go
XupivpEGc+g9AhuDWnp6pwlcocyRY1F1R7xEaoxeQFrc5tb8K8XD4mMTrKTmVFNXqTGAxTDxRGmF
3Tx1tjPs0MBIotaQ+W4enPraJv5fL33ib/uKnkOsS3VDAQg5synMa5QX7AuXwBufLu1kHQMuVHfR
sDwpBRNYh8rExOFYTV1DQdYB+nZrY/t+gHgjzFLCA7fGzwpww6lqBUqEkzurvji2AzRXTNuCaF5G
mAHx7PwfluIGxW5nFZhnbP76y41ta4KfbhHR8eO9Kt3YjYxCBtcoEM0XCsw3Yi3SXas+HgPoNf69
XkpY0AVHpyiPWmLCbWW0we0Rd9XtqC1tEnZSBI+yUfPjv2/mn2oLnAwdkdNoi04GckSeqI6Dg48B
pqq4tk7C2iypn1xIRs6zTRq6pJscDybRoDheP6FhVVmg3KA61hYOdd4CtSpJkvxqsgcUJqcu273/
aG+U7NikG7Q7AW8ADD4VmNSwGJzsolhVxm1INy3d8DzDjrE3R5pmuie+agUS6x1JwQ2a5enWZgp9
4aI+KwdpF+BQwzFFhxet05O8yBpmJehj8VozWEuSida95UjxodSM9AEdWLEr+YkhNI98286WunCZ
np0qynZ2gPKMA8ww+iQlsb0sRj+kNOikG/03DvEvw7ZrhICz7LoBznUVTH194T2fPzJ3HVpejBvJ
r+nmvX7P1VIFGfegeYz7BWlqiMVt2OjIueOj13/MiwkmfT+U917b9Vt/6S8hXc+iEM9M7sDGs/qK
znq9/uQWCXQCyzzaYnXqdmx1ly3OpSz0D9L771udHBeYIEMtDjN8gtMvZ6JJDjCsdI50YnsjjCvM
MmE29sFt3cTFsOpmaEVkA5H7ZvcQ3BAIiZFR0SnP601S5/JDovnudxlgrbGpMV0wotKaaxM20ejg
VjFN+iOqI/7tUFvD/VgJsZXQTHCYKKCf1kxLVyaR+O3Nef0iKnT0G7cvs8jgtFmbvp2zJEKox7iC
kt24GGiO0GFia1y+a+ZkJnDLBbxvhRD6i4VeDXDZwlzajYsY2BdfdJAkBMaAVyhX+dfGPPb63nBH
pGwqLuQ41NGTHjGbrA0ndKA/teCFYJ1vpZ04d1Yaj1MISrJ5qOvStMOuqvQP2uDw61WmrJvYscsX
lac2CmQc3E1ZJbBcFxQ5ZQjRZjz08M/2YEyQ8xOq1OZLoWGNNa9fHjwhwiymk2sNceq9qGLoxa1S
9nHphJgRNBpLpDdr2yURM9xrMhHAi8ZUpx8RyA3Ga2ij0Ewxv7a8jeySMo3QSk4/WZrmPTcmPdhw
Up79OCOr/8FgT4abqgi0Cx8WCOPTn23DX6Hx52B1qDNrOblgkQwwpryB9mrBqYbuO8BMxXO7C0IP
3VA0bmmPwIBdpQ1Mqw3w/hSG/pQsWX20M1X4IQO1WkSuFwt7jyFLf4f7tPyBzYv2ORg0p7tRlYlG
hGENOP+kQadupabksqlqPfX24zAiYlIIP3uBDe4u4dBCBwmrlVU4ysn84RbQacMOsQ0RLsJTYqeK
KQcAM43wvlG0QY6tNivIYAFCRM4OFeQs3RhF37yg6qN1UV7jketOo5r3QKBtYzsF+ORsPK1x0PTV
RR58RqWrmmn5+AhwCRz6PqMtppxN2k31AyVXfJ8BAh9Co6+X74FQ863pp6XYJE0f3w+5RKkkmDUI
InqXL58w5c61KM4b7WqYXPSuEWHJ7mN9UCJKUAqv0UhAWCQy8iH45taD8TmVfZFvUzn7P4q4Xu5L
CInmDrksrccqZ2L63Nn6g3Lk/J3+JPICo+4Q8bCg9X7Z+QDxjQAsPlV56Y9gv+o8uJVFHR/qHqGm
MMNjFiOsQJBj58mEwInVZaFry+7Rqcsm2Oj4PoLXKwbnJZ+WVrD5tdNsIZdqiBRh6PCE6WSt35cS
/YQoC0yV7ZsAJ7ZoaqvaiHDUmrTnWQNWHCW6EbdR1ko13xctDmMbxNHHo2rqZv6ARq6WfYKcLLKD
2whHAz3WDhOMWSPV+kdLF4WPpkEW19nVsIxqRHK4mt3ifkp0UBEgMzX3ymNMrG3qLq6/ZJD++rDB
JsaOsjjXe6bmdCVC7HGGPQN7tDaoBwQ6RLPb/PJcKb/ifMtfMZxknoCLmP2TsNBBcjFYsnaLEP1d
qWmJDj83M1ex3KS9oZgz8rCPB4HM4TySYZStGWQfZvx6MSxoemPa1zLHW8AbsuFqsvoGW9u8a8at
0PxktYDU5vy29PXiF20G9262M0yZEmE6CNxMhntPF617sa3ebjcMBNxb5NUyWIZKoC6oGvRGEAVC
Ygt0SqoQ9tHxwx7mwVf7FfXJfwHQkWxxI7GWa6Z2lX4z2NmsbWnTmHderxI7KrUW9VZ7AP95jSpS
+xirUauuK4n16B1WmUH60E2WB/qfhsa1MfT1DczVqkU2WluKlyQR3gdf+Hg2NRaGwNBfrLgLjab0
7nlOa9lpc0W8EqPbfkAxU/s9yAZMNk6iFkpNqhToLhSZuJ9sZEhuVG3E8RUw4uDKSMiRNhz6ot/o
0qrNKLemwdypSeGEYjdukW56Q/TlzqhHVBGYQqIykNV+6WG3kQzWFbA0pMiEHkO8XSa+IRD+PZIL
NT88rH3VvHgoOIBNNJn87Uxe9LcASjEeyHExIvtmpvHjqMuyDVsapN8ZKwtna2gqn7d5IsS1RFzE
C5GUKV5GowWebybJokdYZhG2ptystmbA74iaIE5vnZTfh9qZkadh4rXJi9WnjrVf60ecuMvG/RTn
6JndoI5Z3zJMQDeg83PYSKudqsNtqc2IftqLtwZKs/jiCWrusEeq6mnhmv3dDnknQ3QFY8DXaOIE
6JfN6UH0PgpnMIiDBq77otK9PxjxV7V0wArM0e9d4pM0zI0lCup/HMPs+0FHvTLsuiW1o5ZWRbMK
gyUOBTlWIjt3mJmBSURQcYjrc6oHgQpXTKFqLk8AfAJQ6KKVz7NdN7/9vrIOxHI0q2ortr/m2dz+
aFocyiNXSzN21vKSej93jXfk5S7NppGe4tKrk/xJa1KjjMgvBtxpENL+aRe5Z0QJD0kWLw1ja6Ud
Uqh2mqgmdJIUxzQaBcUYcrUYaVSNEy1WA5mFDS4mtY7Nda3NoTcEBbqoJRPmaJl8a1/H1GSbttPF
F7N2+4rZiZZ9gf3tfPkf9s5kN2403bavclFzGuybwZ2QDEYfigg1ljwhJMti3/d8+rPCmbdKCvta
yDMuFBKFRFqm+JP8m+/be+1Jb6uCGkUTEZINsuiJqltguvJoJTfDmDEQmlVJu1oR2h3kNvk2znP9
2fAjfgrASLczCRgJHKkQohcmDjVzGgvWgK1AImeK82f1AJYdAoI/TcCe2ElSXGnNEqQhGmeLCgZU
IQobfmGs9Im2hKv6Ysyap4ihAE1Lb0176CLVS9KSU3peMMnaU5mJT2qUWg+0hLMQ91XVaWzAYmPV
EsbM6lBK8lsYN3rq1GISfS/ICMvgDMTpVm3TuYOTVIiQT8ZikF0AVuNT3fThwD66qGKvyKcEzmYC
fwrARQfbK08i5cTWDqBYCUD/cRaitNskdMMhTxRVINtTbaWqXc5CXy6YaabQYYvDh9XkM0QyUQm7
b1UuZN+riDDuFWgwcRlPEUhHzOrTRumzSId1B9DHlrO0fdDUoP1WQi85WoMUVqtO7dSA5ceQ79Tc
LM9Io8pjTkZbgmG/ZEeYcuz2cl8uRBtbf3Kjm8J3vVLanC5Exow6jEJHsm4a9TzteDSlxShZAsQt
MtbHNZVoQktyYLtbdiYi5bOoj17B9WUQuCibBku/k/MYrmGpKvfM3moMvWuWIVHQRuDw2Sr50aBm
rQAbmGZ12UwJDY8h7QamCz1SfuSEUMk3aaD4+6gVBxoD6ggkr8FSds+sziozNrEKVLBNpPNkZlaE
fjHW7ql8iMY2Ms08WUpwS1KbrpZv3uZMtYMDmmSYngb2/Z2tjJPRLbsGVpBHMbfp6LfQEyRhSmXJ
HyYoGwPoynbJhoOvqYBoMm2seBb9byoVqHmdhFJZvOSiDoFPnKu58zoz0J9rU4gnWx/n8KyolQy9
aGiIxO04AX6l8wpweEThLmx0MKMPIfkOVNtIarTFcOp1VzXH4psVSSmIM3BlwwLAhYyDpjD5iZCD
kEO/KM5OozSFwyH161J74/l14lPio2ICsRmJ4qZimgkWrVXL6S5k0gDa3MrKOavqIVsJWpzVGyUd
w8AbCPvSH0q4rTvg5fpdJKmd4tH8l94AQky1q5PQkbgtr2LjZgP+Iq/plC5xx7RQS5pIXTXjUFO6
LSIlS17ELVuNnln5GyCWsnNFKlKRi4OvLRC7FypFNUuonnpplkfUjmI/7mUpnY3jpJJ1tixmuR5d
IzKHwDH5gEWXbtUYM3HJxE0obTL86OLJEBy0Y8W3TPKFcj1lNZuIWke6adPrUbAoqFn2XWn1ibVi
qpLEU6c0CXYQOSJyJqlmupLPSQ46ADQmz+ipqzp+V+AbopgpHhHqDuzUTaN56NtwqNYcY0D5cMfZ
a1mKxqGcekHwBKz5k93UrTE4fS5FsqMxER01DQzlEoxdbyyaoNUVe0rq5gcnZfEOck/7zBQtFF4h
Yqiw1CEL0Bbp8jqRBHVyejI5vgq+MDcMOYcJr446cRdzWGXGmEKCZ82+Nhqbv7E5jWJccebIKqFc
ArqpD3pdiaM3SpzYXCWTp8YmPUb0t2UilbsMfQaUgiEgUjsbyHRdSHGa7dMMBb4tVrr8MoYVq3dv
AChy/L6SFkEjoGIvQHR7ajCLqt12fZQ/sQOLF+bYFA42MqDDpYaBA1oS0C/HCirWNHmaWHPjeg6c
pke5Z4dy0rhBlRU1SglLqZweqhrHCj0JErKhszkCzQgcYonBbaiXYiOLSyOF9bMrCyadJKolcZfM
knzMrK7SHLUOSFbsLh1OTjuioLspWYvfRk0cH0VpSnKYriP63aJurNotGsEg2sgUNN/RekM0YErN
3a7T+Re7iOgo8VGpw/ekkdU3y5yt86QNUrxOBR04nkDSMKe5zH8Uq26+yWJBjeyhFbXnHiilCutV
MAuP6XZEkBlnUnsgnVCrD3I5zt81vyrqTT0NsL79/kJoBpjLeZwF521Qar1f9JNVik6bXYh+sjmp
t2k+xsRS8ZoOi6GZJlDn2jTrtgwL2NqZELZmt++qYXAHcpsOaYc7Fg/8wMInIT8anSgnw2SlG3n4
KLBhfzH8YG4dMJ8iDnbAVnz1ikCTMJaz8Ad03Ey5a0faB/iMmmGPanbqV4TGG+mSUuj4VsF6Y2Oa
j9rLJauydAuw05pb6oEFBv3C2IrtFKnrXQoELXSKkuYUsxYZB4wtJ05uNqqfizgxQ44rcpTTfkjG
VwsCOfyuGIj/ohM69YYDozFxQKY2wbqjGnc44E28DLIcgBiiOto6NB7B/xT4LEDmCn58gAhqCGtw
BxnUReCU0qaWsgkOrdJTcFeEsLuPhguzUdUzAxuyn2SeEtNzvvRk6LLg/8N3FWhR7WgqwJyVIPW5
spAHWrU4lzOgjRD1omNT1pcxqDXpYRwjeicsiN3zGA7Tgf7xcBPF2eSvVbgEFRuuUjhAPAlIiVGK
/gnnD1mg4TgWewJDMvBr6LERpoyK8r0Po8bfWPOM8nIyGn1VZUb1Y/Zhqy5kbJsCEfNqmLkWqTl3
oBfrbahQmLILHUqYnRKjeguwt8MR27YTpUzBEptVqsWNdgPsw4D1ORQZZ3H0BKteHtn40s1VtxjP
4KD6Cqh9J6snKI5qJ8b7aZbU57E2jN6WE4mlEzBVqDpyyCnSNkatGexO79uneS7gEBSGkXGUDCNz
OwIN8beyolL36NhRifYY6s3dJSrifobQvrOUcggXTUGsgKvFhnHjh6p+iKNyfs0aoVUd/q7qLUwT
/XWo2DbbFuP1DZRhA/82MuRnbKSJzCXDMbb9IlUeKeMFt0kP94nTeST3ds/GvwE9Z5VHjOABbi4i
FBMOvGQBMPWA9F60ojqSxMbnpMI1hkBJQaPzmUdKFmT2A02+05E0gzEkEqBZKnrdPtZjHL19Uhe/
1Jw/FL/QXcjUJtH+o2uha8t/f99hTZjp8qDNX5mR7C54I/jVg/k6m3d5wTE2Zz7O10X8kkRnCVbd
J1e/Ls+i3/lw9asalpSXlmgYXf7KIWrPvrP8Xtyq+/ZRPzE9lpITdcvScNvlny97XZS+vupV8yFX
zDJQBa6aKrhsZu07LMyNINT2WEPX1Rb6pDpd03/SQP+lzHh1r5ff6t1IJzqkLL8duFeIbobB+D4A
0UkZ9hYmrK9+0my4PLj//4OlQvjxcgBVRTHxuUl9lN00zZxJfCPEF/hi+Elj7M83Rov645UGoRt8
ue/z11Hob2ghcCXF0c2eQw1MrdaTrbs/P78/vzW8vB8vWOaA3xvSa17LhB44o5lHxz9f4bqt+PEN
+UUNpOVlIIA7zV+pq9kX/5rwfRg/ucYv9dvL+4AaB6kswhXUgR/vgma8RpNPyl/zdbNUXWMprP9Z
wgbMi6tLXA3UODdaa45y/oqOfFFnr6H0mUDtykfw6yWuGjxYCCU4StwF515W2Vy2iRF/qNx6MW+s
U3CcnfB/8/W+G7fL2/HuO9JwyzYw/vPX0OwI6V1WHTXHpVrkyzRY5cJXXFuffEq/fd/eXfGqcSbX
U1MbCVfUsRH55JU1nzV8f/uxvrvC1SxM7Zj9AJXLV1EQPVVQ1zoUaN/fJM0n+pNf+qDXr8TVjOvj
+o2MbspfcVOsUYQ6k1Gzo0ndrt4D7HZEqfHi/EctfQqM+u00gUIL5sxFQaxdve8U6ueSZnD+atwi
5NhkD9GmINXBTpbqLQWZxI33wO9vp91kfxab9NsJ/92lr74DmjKTHslm/tpbz914z/kvGGrXVF7F
4ECu/VJVvv0v5o93F7z6KhA258pUG/lrxhdntQ+Y+h0RvPifr/L7h/nuMlefwkwz18jAlzGFSN75
eAS77YI0+uQyv339313l6vXHoxEqHaWy18wgQYIdbRR5f76Rz16Nq9dfnlQBCT3DVcLMbRcUhqQL
n8IZSdP6zF/122n33d1cfQCCmhCrJHGtwnQMT/tmfAOZnH0yZNIvVyFol2Yw77lkES6mXz2Zai4C
VZ5H6VXWx+GI6AtQba8HGNrj2Z3Ci7a2aoM9zUiFmKU8ddiXJy8xyQBuN6po1uMmG+3M0lW3LoTe
IVxURRlamp/9opc38ZdtwkWEcSFOXdwMH2dTo6Lxm11WOjNeAT7XClt/bp6Ce+tEDXUdFgeCWz5b
NH4ZnKudkPzxmlmctZGksGHIzJgd/bfZv5nMN6RitMw/ixT76fT85QbfbXCvPkUk23CFMvZB2XN0
iDbJyVzrR2RuBgWIHRlhAYDpH9kn0+yf9w/QJD7eoS/1jYaagi3RdDtbX8vSgT3252/mt3Pau/u6
+iqnookzWq4sSojQbEE6CSjghPaY1P2TSlE9756t8Pufryn/8rZYQMM09Wd6OuvoJdvw/dqryF15
YUv6L+iL0chQiBgTxyAKLSQs1ogit60UnuSlwGSXXQwgBccKqTq90hgnabQUkMfanG+tyZ9fEnwk
qHAGZWhtdsdtuUETZBDmY1o0WTqBgPHsIlixe3k2cYorMKR9GVPkz5v6b8zlv/BivXu+v8RcHqP2
O97c/P/QXXzOX5uPWZf86P/LupTVL5eJCPEv50TkUzz14UfT/t9/CQjlv0AUwTqO0E9luuNF/3fY
pfKFh8v8B2JThjBzMb01RdeG/JysfQHxJXHgvDgNUHH8k6zLyxT1ny9cg81gIGbCkKFqaHelaxKl
brVV2Xf5fNDGQoBa2NHODwLyQaLEDQRAuu8G6fjXX/w+pPDK7325HuotnBLUdSE24FL6+BHUajZG
khXKByEnEUsM1XQhR0VIeRHi0yB/E6WUmqrfxkvBP2bZoxBU1NAq+bPk2J8UpQ83DucTbxQ1NWzu
BpXZj79IMWfwF5uiOJRKSBeUUoWfRyCJszHcVs1zk+X+UoloDRVqaKzqWnsLmuE2h4TiglHXDmgv
Tl1h5ctMGe6Moonga6vSWVb9VQs42gvQ4LhVDZG5R/jotkGPhPRJ1ks42NFQfDJnope6fpBY9rGR
I5BGhYPU5+rIWmo0qQjFkPeU7oLQQdPakbvzXUNpHjWeKm86caWmGzVZB61Xt6u0OUU0iI9WuY47
2wCcJTj6j2KTJfRHl0jVG3Mxy4s6tJmluF/K73azL/ZTsYsjz8w5nNpoZvMLwN/VFsFar1w0PQEZ
3ZZNmQk7tJ578quW2IngIQKaD0MMBG0VfpW+gZ6fDCK2NtK0h9xDab5IHbho+YMOJkkpvufSRkeu
bawv9d7cBXfcOUZJOdG1etdCQZVh7F4qtZeFbtfhGXSNwR01LwVHSdSz6gAgZ0Ytz92RKASdk+6p
vDeelCcCnSGyGXTXUF4RR+NlzVcOwoRgIeehey/sek9fvgQLOpSCYUtfi5Pw1aKLgGJE98bM8wWI
Y9/hjvWUscL9rDjtd1QAFVGZSA62hMB8q8SVZiGssSfNTjJawLYm2fI+3htrzTVuMZCge/Z/NIZn
Ql6nf7wNXnhq2m3DXcWryXAqpvo7QkKX/lJdAn+hj76Pvs4g2clUqdaECVk3w4Pn761dt/UPk2Fr
d8W29dLd+GjRPdnnuQPAHfNo8DIT1eVMm9rT1v6ZViWFtyR0xnLP7nAcl8qxFxBo2RYdIju5sZ6o
Fu/mp+wl35vaMivdeHQCz3fk5fAW+7Z/SneDY+2sdbgQ3YZAZaf8Nq1Nb3wInNoh8YZgU4OWmo3W
NoXkjgIAaYpTvsVvFt7SNyRHsbjuTUfbkHLiFduBbj24kiM8k8JlQJ/yJb2xddW6tOM6T3KS12Rd
PE7x0jqbu3lp7fsFeJwf/SE9WCdUUsLkpIf5mc8W+jlR2L2tQdQ/Sov8lJ/UxLE6F5VSlBB9hzrW
0UmE/9sL/99l8F/YkN7N8L8ugwQ9dx/Wvsuf/2vtkxSWPvkSW4xol2n2sj3+a+mTFOkL51jC6Jiw
IEddJt+/Vz7zC+sgBGLAdyaT3MWS9Pe6J39hDb0QfkBcAjjgD/yTde/jqQnv8c+6EWsf+0tQx9eR
yr1c+YDhjGlnRVnLh08vLoSnY48SqRN9OZGfoEwLNVKyxbvx+c0KyHC8W3AvF0biCqObpRCMAcvh
x3VHJE3Pgu9E4FM4J3avx7qjCHK+koje/WSx/Xj2/PtSdAegSlmqhfPo46XQ94cToON6V5BQ4iRt
zwSm6Z8Z53+SdP6zkv68DEVwOt5I7i84iKv9ehQgExPTn4oQpHtibYZeI2roeCa937SROHhakkqo
TOrRXLRyXNHy1+mJcHazhmdksYgT1UbX3Vmu6qWAbIIoL6koL+l2hnxTEjp9WWT06LW0kgPvG5uU
vJ2me6mfmLz7anjto1B4Ig6E1I0ZQ/MliLc/9LRnA9oz4XSOM1m+V7uhemoDydhiannRmlg8Iacl
XawnX5AEOLEinwuf9jdrllAZ//mx/+ZZcE6EEkRfRgdGfXVylqUmk6VBbHfJYOAvoZvj+t2YffLE
P+7mfj4Kha+H14t/VDjUH5+4HosquxSz2WlzSKqeq3SHsBpKOiD+Z/Ya43d3REw6Z1+YneCmLy/6
u1IiPCLSGkrEg4ixvGoSiZDO3MpXvJj5uPvO0lrKGmFHjVMmkTNptdf1LfoQkpVa7Iz1Ue6eEzFe
Iyj6EQjqIhzMZWbdKHSKBvlAoJiTsE0IB8XVsgdTy9yOVXGYe2dQdlJ97KON2Dplc0Y1ZIcX6/TX
uN9QQE9zB6WNExriIoBwHSu1g7rBE+huxvNSCkvevq+NfxMX0ylBqmn5qNppBManSf/ho+6aYyLW
z2zGvVTa+OiZS+lAfpcz6J5iBgu5J24CJZSS3pilvMq7cx3X7p/flp9Yv6tvSlFxJaJcxhAO8OTj
4BIqlfdFIzW7IozIWIty9jC56MVJ/iNKsMxMhGbs5DBOiY8MimXY9uGdlCSHCLuXp5Hc4wIX0LdF
nQ125ot0SbtH/CRer/7opUskXqzObtbn9SlGiXP046Ik1WveIn0jaDlUFEdqRnr5g/Sallq7Tgyt
31pFb+z1iwshF2Ae1iSI3SqJXq6Jsht4Svm0JDM8XP95LK5oun+/1AhnLoZQmfFgSXj/oiFKFcu4
09ud1rD5RoEWecxF0wZALP1g8mTfrIFiV2hQQo+JfnkMmlwmZ3YU4UpYutP7emVHUiy5Gn1+WJuq
YktijzFNI3wMjE+xGv2Gv7lLsoWqJp89zKtK4183ADqWnhHhFqxgl6/23ZcidKEWtobU7rJpUB2U
NZXTBIRltSX9y4ZkmmVqIpYdTIh/pdR9NeJPjzu/WXUwcDBNs+D8tDB//BWGXO3FRE66nWASqoV0
J94KpC8tCfzVP5mDfnspllVcI8iBxOvlIFfDqmrmrtvBQcODoU7SguRW8Sns+vCTz+Tq0PPXyFJ4
M2AZYCDh3PPxtkSpNRugMM0O92J7yMzMxJeZKacBEf2WwUBrGM6UKoc62YWSSIqeXDeeJhTTykD+
eTN1he7JbdwcajjZn7gMpF9nYw64rIoi9iMN1MnVkSwwinloTKnaBbUvL5pQH2xNF0kQi5vSdIBR
d64RkK5jtcqjX0WKqwyxv9LyYfAQN+lLPR3mlSCkg53OvXgItOkzkO2vuyB8ZCza1BQv3vZr643q
B6EOEKLcEccMiyWvi0VI0DDy7zpfGuiU1nEz6zvpIif881f9y+oBLIAMMkxSbBkg+1wdv6tAlDoj
zPMtekFzgfWmdAPCmv/pqquywWNDyf8QjOHz+Ph+lL1V9tUYq9tMRPAmkgxpAwr5rEPyy3OmhEMJ
4cLkVy/T9dVkrQcicvmpn7fZJC2Vsq7pqSFWZSNbuQIxTz9H7r9nDc4aPJ9/Zy/9ctbYP9dN+Jym
vy25XX7072OHIX2xIGuxAYK489fh4u9jhy5+seDxX14IxGE4KP997JDUL/iRYAAxPxOJjKLj3+cO
9QuVMRNoPP1ajEL0I/7JuePju8InBmUAVMUFmnXpbVwHrAxSlmaDGGXnehTR0FWSPYvmbT8gLwxH
ZJ/vBug3h42P3/dfVwP8B5cSvpyOOfPj+6/HwTCmAgh1I8IdmJ3kObgZyAkvlHZfKCHByqoRrf7x
NZn5dQBPIqADwH8fr5nFfkideUzOBNzdjJHF6tqOy7KJFmJfUPSRk21kSZ9MJ78ZVpxcLHEX0zQH
q6tPsNd7C0dQmp7lWZtXfWuu2xHCoWBu00j/zDfN0sI9/Gd7xrhSk4UmzwUv48oy9/Ee2efnME1E
/WzdaL1nEqMeuWbyKo62RNBeE79GaCXz/LELbqX4Ju4OZnuj5CtqYbXviCC9cAhJz9Zsx77bha9m
8GoW92P1NeyOYr9u+zdFXZvxomvdNvTS+E5tbvRwm+I/0BZR7xghktel2TzNLaXagB1t7ch3Xb1u
QlfdYTYKF5PyOhV3an8b5oc0vJmNJ11YzuXSNJe+dlYMt5RPono2MeVcXIiVLNtDSaCnsEyoqJEJ
sxzllRCErkAklnI2/bWyNDZKGfys5xg31sP8rIduprUO60X0hFj0heT0RDgiCSJiZx/pOB7wURRH
zPOOmv0wxafJvNVMUKk+Gd2c4cqTXL3gq3DRk9ml/KOHJU3ATG7ZQec1yrqneUZXz1aqR38++bnb
hKSaglnseu5Yc4Tp0aDbJ6G0jbb1SMVwZqUs8UtuxXJTUq885pGDCl/HOhWQT2t5vAtB6dbJlgw7
Y3jqqHmqSxJ9o2JtfLbEXe37/npLfuZgwMlT2V1frf9VHNQIvy39PEQZflAdmZJKkKY7iSo+dN9X
PbOJlF0+VKAihequaNX+n34XfAxswegkXIjFsPo+vqiT0bZJMunquTWf26kNHWres6OXA3YD4lE+
2Y/98hVePj0mSD57DPjw9z9eTRPkFvV1rZ/Tzrr3wzK0DR1Pbt7Hu7EOP+Ob/DK5mReMFaVuNle0
E667r/5g9EKnjOndyL4X1V/lqq1xb5TYl4Zsq1vR/VRjXfjz7HbVnOahclWIYIAvgcUAsbs69k6A
wUU1MZK7etKeWmMVZsTlktmKF9tMKrTYDaKnUB8XTTKsCJ3jXS7DuyjrT/qQm3bTmcoaRkaxwJ3s
4hE+//n3My5j/GFqonyGExeoH7DgS9Xn4zOIZA0lihxYt3m5xxbB0zYoUZsrTXYtTnWRrYqrKVlJ
3rgWhwUZqEinw3Ih/MC9NWFewDeIteW2RevmUB3f11tpU62B/y7JRu9qF2WBtcd1UYcOfxCXLD8n
DS5VV8khx5oSDP4GDwOmCgzFFl6FXbMpSOWw9QPZprfhRt7W39JN4IVLf1EtZMPJBRsfthS7/ll7
+vNo/JyIfx0NAEdszTTcgFcLIOw6U8M5gNn1Hpyi8p2jF8YppHWErqKIxfS9Le7pZMjHdMtAjAiH
RLesCaEBCWrXD/hChcqpbsv9sI1/FC/ch1HalBL+/Hv+hOX/6fe8Kg/BAB4obYTWLTSBnTrZg+mE
65rqeLESVjnT6JvE2D4mh9nzT/2jdJPvpk23IKHWPyTy0g8dfx+urVVAof6swHx1KMpExcrqSKN0
hcpNQ6JY3TnZERRuouIJXZDgA7Z1fOKNwwrWm3ZCDcY2VsbWXw9H6TSeJ8EmdKWk7FLRXMFW41bd
khaLMt8AEZ41r6EDURwn/1ksntr2nFeOUtvqY3rw7cJTV+UyPpX74kZOnOIWhubys533z6319bhR
JEY3SY2TPIKrdT9BGpiB+zBvowdxI91I6/km3jWH7GDZ2kr4qj40dnYiBpc2Fv0r9OdaSwSP01se
CagxltVv2bigYmQWTjOu6+FI7ysVnFxy6sbh59KaPtPCiDzOymG1gNJjDghrXboRpuagie/w1KkL
iQbmLt5qiZuTsEHa7EIIN1XJR+el36pbYdOtza/Yf79K+/6QecKRhUeBUnSiuZLhc2PyuO1EW1Nv
LxZ5zeV7qIqVokJn94R4Ocy0vRa4pUUsH6Ed7//89v2E1v86iuxawGAqF5zTxzljitnjZOx5bv09
Lq2HbqOsw3s0xG66q0JoZwsBhlDhhY2jkyFH6PteX3deus23KAhd61Ssx4XswSoiWvsrpfN0X6z+
/CtCirma16heUFLgwEjPAO3EtXqiVIuxmjHkn1JzGWVLHALk0pm1p/M9Auhm/t8mpW831iIL1kGw
KaN1apx04mTztWht9GHblE+qdW+2m6ZZGMFemxz6spO/wjhffS9NL+jttti0b9NN6LsImpVT3tq1
aMs01F4Tor2fg2P5JuuLrrgPpkezvpHGBf+dAmNKUyt0psExuwXmnIuwXyJH0o3k27lwm8qdhk0R
H2gm1Cm2w2UaelGwao2cvU3oSHx2lnKTFptevDdw3k3xYU72ZbUM48sky+4vig17zg8Xs1NnWK6c
3+vKwbJcPsy++8EvX7VLCp7x2Wzs7gWKhqLfJt02lr0CAKCw1KeXib2inq9yLEmdjsXdUBYJofY1
rcpU5Rb5ZdQCEhJFmyEG8gbFijHQHF7RPExsMZ5XrRnYmqvTOBxCya6NXTaejfDYd/vGjEAQPkSY
PXKkVzQsreEfbmU0lWMMc7iIXIsqlnr1qfuZ3OjzHIrnHBM/tsZ4DdBAWVTw7525Mj5ZOa63MvQy
0PObKMOIebiQzT5+EmIWq3oRJfWZAs1rU7N1U0gAwV+FEzcsPy0VfSyHmOiCOKpq0Hgvx8OLKOTj
5eiS6A0AluA21vGOdhJRgpSAv9NKuOzzN2Gsik5krPO+V3Z4IFyStF11DuqVVRqbulD+obng8gsh
0aCXwi9FnI90nTsjgBOJxHAUz5LpfyWsWfPYOFJj1XcBxC87DPxlq7CoCtkJgsUhqoyTphcZpxHx
ZExq+g8Psvw6bGs08jYgnHMYv9pZMjeNQSbK89mvh6WKjzdUET7pVeVdmjXunBW+zRB/Bh36WMu8
jAJ9RoPtA9kiALuvoUNjpLSGWXTiuYvQ96HeEp1eQvQ2lrx5f57hrnezFAjZpLBLueSv4km8er2F
IFWBx2Tdua1aAWIbpmx6kvRxQk6W3wgP1t1EUr0/X5St8vW0irySuEBeckb1QtX7+OKNtVwqBKfL
5yTZIOrM4nWovlqp4iTFYU4dFSaFdTCC5zzrbQWTcoxdWBEPprjXcI2VxZNW3ant2S8fcvE4jtt8
vJ3Kh6l5qS6m7/E2RC7QvkQ69usdu+Uk3ybzypxWeYVLaYVXTcLCgwJHUhqcwZnzmGFZyXonXhvV
KsGBrULSk8ybuV5E8wo/71jCGuGrP+bdXtNX+MFFiA2VKhyqeaVO+0R4KzhzzLLmNHJk+4JnsPQS
ZxqcO+tsFA+VwUloZfCLmDdC4MnK97R40KZFMR6awB30FWtcb5xScW1p2zpzpfzNwoBVN0Qn3JgG
N41zP10SGGz36YaZfxYWlvDVjO/l+SCHZ07YxsWTRXQboyhsZPWH3y3BgUjFIVdOUXWXcrzV200s
LcMBzsW0jhkrgYW2dg1hF9EdKzNzQcyeq2jobbzue1gIjpk/SxJjqn1ryB1FnlIS5So5YQMw6JRP
HHZWdeQU2ro0sZytOT/rxl3f3YX8UYI7nFq5RXo/mg+d5UlY45QVNYrI5+B8maubcqHQ99I+Adn9
smqzLaM+r5KySfWV7+nj61VF+RAYmq+ewyhIObDrdNNKsyXJGEbGBKgGCkpp/NPdNIK2CzdPJddI
5bLXe4VwDgi9ykXlPOuveW9n9SUBc3HBJprFNqneGuEgJiD+WUyDk9JuAmXj50vJ36vVQwt1Q3Cb
8UkwvdSASrOXs0MkgxbQTiZHAe00EfsWOCqmf+oJbBrrDVB4HGq1vpniY6Ne2JCM7LSpCq+33H4j
G7vczpR7dnXz0UciY52svluIIbBJVwu8HqO2DzXTaczN3Od2KW7gmYzNjwC/LngDkPOvvr7E9cl/
sU59sj/MiOKGmzB+LNAYASCEWJPZUrcjXrc0CtuoHwzgUIQg1Dep4pHKkEefKM7+ykZ/v2u8jDJQ
sp8mNHjj17x6s6nQMuSKfI6UDR1edgv9Ll1rR3+ROsNbj2t0P4PfelQNV6LPNiFQtuNJt3v/JM7w
UCqb5qUCKnJfhrtUfbn8S4ATJsoeaEplvZvm9lziObeL0bHYsd9Oh2LexMY+zPc3cDckHBddzq5Z
XauszaAdx75dJMpjZzIEBf9HX2OdSaWHzdRKceM/T/HeouZj0fZbTtFtGC3kcSW8lEep2RuCKwVb
iNu5/uBP933Xg0upbHl6DtSTUiIravbqvBT0m1KxgXvYopThy2RCqG+m6dmk4wWEoTXOQoSKstv1
YNRh25xFgZpd4QigrEzZrkAvaHY/u7W+DBU7C+4arVj43YtEDzUWEsRL+C2ny5BNnAe7ZAXhR6v3
MofrmDN8ZKOEr5LR1g13epB2nbyvlKU82Lp4UKNz/Ty4gXQcUqecQacJ+1SHaFHdaP7Bjwc36pda
/aowt4V7uQN+2faOP2i7vD422oMU+Ksk4Dhe3lTt4llDJ6Z1L8Wo7bo2WmNkQK0Ggm58oZeaGT9E
VH1VVtrNHEKqWeZ1Y8+VZ7TfpcgxMp953VMMMIjhxq+XE2JCvWbOTLCoqHdZufGn9Zi4ZUddr+uO
AR78TH8p01dNuZPtuneFcakl9L7ZM6/iCQQbawHbfI806Xse5jL/9iC/CKUXzsvMh5PqxmfhvhNd
6RXtgcnhpfKUYWFhxEz+h73z6o1jSdP0XzmY682D9GYwu8BWVpalKVaRRVI3CVEi03ufv36fpLp7
WEUtazXA3k1D6GOkw0gXEV+832ucsr+OfPyDZ+1dfdOPHIEXLbN8zkYTL/31EC5cY4k1F1Q1p4g2
QzzPH+poC6y6QD47OhDIsI5QvLU4v8rjZWdrHo4yCOuvg8bxjYW+suZ48BW2/xx5s+ybt7UW2U30
XdhBg0ukWbvvnWbdrSCaVLcNWKq+xnbO3/vfcOnuyThaFYcg5OpQTxao2Nf5NnzEWsu1hzuktupj
euHMd9acnEob4707qeDehq3j1PD42JTOqOWTyErlfViGptMGeGb1RYt6mo2LbmEwbyTLCUV8Xnv8
qhyM+Obk/W1jHWAnKPQbTJIfkONfVWJ0Yc/4VAuDHyKnQFELSYreLp2dj1dG2zgJBMgx+9CPG9vT
5GwepW3wpxWlToXLKcKYHGIxDj/bmZQ6cAszHMQ9abKgz1pzFH1xp4oth/zxey2Ouy60LqyZeKty
7SdrJlgloCV8LIZn7Zx+/wMVAIaQgGPkIO2TGId0WzTmibgCiApGVoJFkc7Bv3vF0aVVKt+EwtLn
Ox2PMWssKHy+Nl8x/3lh+cEoA8iiibeGtPfCzO6hP+Gm07c3gcaasR3810bfjd2rlDwZ1VaMX9pm
V4TEQBzT9m00F7TG29CGCWKMuPEh9p5H4bzRbGpOCRR+ZhQLvoHQX6SDXQ5YcjkZlVS4Ccp1asx7
WFONjU0VM6YLWHlndB78eGMCKy8gZazkLYDGikLkrnI4TNrghXOgq6W0GOzCaReV492Yd8SivrkP
0Vv+lMEazbb0UfhzdI0WhaM77XP0mLxIz8VWWsvfhjuBv2q7DpNpKEQibZRZl835lXqrUVpE474V
VkO6VoyrvrtLl6ayypOXNvoxJNfEmIktFKBrMbytu7VQpVgssNPkq1Y7hKReZE/JPC2umOCjvAiK
jRRtLUAcbx0Hq1RZWNESbgYbdop3Hs6NHhNavC+eo3yWPA/A3JltgHdKrGwsgbO4nxnPwcvXtToH
3c8fD+wXGvYTAvL5NDLUEBnNuBn3vjRXilWvr8LwigQFqV+4lkNRyb9X9bkcrGnBzXDq4sNWv1no
SVWnze9T46XJbsDizXESC4IyqtKyDTDPcvxxgS+bx/EtnHm5Xe3jZ+Fpshi8qWyKaxCCeKYfatfp
cJtIHPnWPQxPeCxFwwKZinanPrVH6c3fp0f4uMqdd5WvuKBNce0vIn6A9S2GnV3Osiv3tlkYDte4
To/5d+1IFMoiSnG1sqMDy/0bzF2YVqDKkj4PpHmTzwIucOXfGqs4n4m4tM+xi1rnJb4a9/qtvsg3
/rcU0hdGSE61rt9AAtk4pVn1rF1j9aVdK9eaY9lIG5bRUp9XC+8KivgcReGidDjBCN9DABomVGgr
38BaxIN75d6LsMN5dj/Fn/LaI3tzhgW4Gc6K62zT3SirdqX/rFitnWwhv8iP4RbOuXaXAn3eF/Ct
nphTae4gVsOxsRs2Ghiq5IzpSqRn1f7MjbuhXQ/KAX3OUuuvLH8RYgQH6VlFWDXz05mxF5/Tx+ha
f25wauCVXCcPGFLwy8gdfuH9pgsrPcMixpag4eu2H9lFhjOb03Urq8LqeGu211kngtY9VcOmA8Nk
fX9pV8aSpJt6BLV3On8J56S9gwMnPXQ/tdf2WiYV0pyV/CQTI297jBwQJKFdlTp2dYjwFnm0rLSl
XN9E8bVoLoxJYWdnkZ2qM//VV2dpMdNDrEnn5jAXm4WrbVwLMxXc/RaatHAVjPgWZrbxu7sIiNVb
6c2bGlBPHRRaxO0qKJaViuWLrVS3HUcTrB7qOf+yMfAcXGbZvO5Y6mbwviLXBtimidjRtaB9Ryfy
winiTPzGDolQZer0oLBR6fece4SqWpmYhpuM+6QxUEh0zHA36Mmta+l3+JGxqaO9VF7pcrMjNQCG
ojwX+J+diBoQrxJd2LE/IVJcDtuGotNJpL923spDSYJpWeNLe+nJSq3BETWUcXlGW6M3L+xTvzR2
p/sUxBkqA4vMLfysz9EIvN6VFrOhcd/Pk1WxaW76q+4ImXJhOd2OqYFSZsRt1t80/X0e2SUmREDE
D/JOvR9wC9uBkoftLoRzD2IucB7hJLwILFzRbBlzICwuf4wPUEFt7XuS2Io2w3+foLY4IzxkUfFt
72TDSepbtHhd6xhYe9TzJnT6DOvABf0acRe+TRP9dnhu2pUS3nvqzdA6CsvzbtjlW/m5XHnr5KpG
Se8tA6QD0VJw6u2wU+fREmz1kT93y/J+TL93V/mNvOhYl5QbqIFFeGPwSbrzKnQ0VEHlZgjI674e
610fXeOU0oRzddeHNoiviutn4rjEyrWOYNxJbDn4phm8G7vbCQ/T2ngt7rh8bEkpwx/EHf018Ul5
E1gj4y04seHNXHxY5vRhOBCxxug7Za/P9XlmSzN8Xa+obxcq0mR5TpzrW4lmypoJD+mLFdp5hTHN
LHromHfmrHjlQU9LzWrc6E/+HnV4cJ/dcxQSNvndZMX42qbTrmn9tHadYKsSFDSsZ2bVCx7DCa0k
XIDkWfOWOel1cRs8AZtszJtmY630ffjqsT93m/Iqvtd+DBv5OnqxFIBjpDSAwvxV6Dfhg6LQVsaD
hiP0rJa2mjJNVQhkcXtXuVuzusFiXlhE2SZuV0N/1bd3Tb3DvNhTFwH8YH0u4CkpLQKTRYflAYOP
pVUtLWUuNKsxWAb+ojNsUAw1t/VvANY63pzhPKlsLeRrmUWPVjqbmAVYIDlDvcuba1leDc1CHhBm
XUeV7es4a9pCeiU013F9K9SuHWnXVnDMvY1bzYwLFMDfzFk6FZCQFBiKOgTQ03LPbIjPc7H93aM2
z2/JxsGFPpF6PEN71SFSdfjjNQIi9qRnA/uAVXfenA4zfQi7Toj2LoCyXQcmK2ZZbDIx+jmYxFB+
XZG8h0WdrhIT7xsCoSVJBJmaZ5glhq1K2/hmtA8rN5+PQ/KiyWmzU4yotIf6Bxw4l+RPx/PrzEG1
Osf1B91YmrKl6mxXdYKRK7uVjo/wsobDb5PRUC8sr/rx9YWevwaePGjQhK6LuqYitjx9DUWPKVId
JsE+H62M1k7DZ6rr9ZzDDvapcrP+erh3DcfH5zKNh3syPcmJBkHU1ul4ET7BY17Fwd4Mxm4bF8NV
H7rmIqr8Cv3/+KPQOVENISLgwRxptPimsQAaTu1MjcttW3Jm5H4Icg5RE+r4mgPr5cZVjrb/6yt9
px6fXOlkZ6/DomBX4dloZ0+mwiPXjUplPMjfGsaTJhuS+F64VZfawV1iNOFkd/RL/YO3yV6VR5Z6
mqLBtziy0elRr5RwscMdRvgJBVjKauJIzQ3x3kqwEIIFeZCUJNqUjurNpID9/9CoN2q7svZJuPWk
bYqPW7GlyitiO8SHEsWitsBmtR0dzWxnfryW6kVTUkQsaH2i2RPwbU2uUxnw9k5w9x3lfugEhQMm
QCEybPlbRZgFL2RL3yEXwJ6rhXmAzx5sBfR0NFEol6jl2I8ea1Y/OFaGjXutH85LikDNzrsLj/id
9HL+iNF90Nbhf6DtZ2sAjglTbnIsHsa8vEqbhIxMLLjs2GejxNlUxthX/47vIKLviOoqEUm5c99C
K8rWNEV2F1742RECh31FY18nxIGwsl++6B/OnxyFfZ0pmx5kOZDo4sS3qtq1Szf4IRE3PksfhjZb
hR2maV+Pe44Dv4+L0GoK/ybz+P1o82HcVCGeXa+C9NBawoLYGSzJ+nCcBToeXXIgA2bp1YWGyqdJ
z63C+qVyA0lASX0GIwgqKauSUiQHgg5bpzS2AyoYDnlU82FyKSrhN4NNEwlLVLjGKJvP0ARsyjQs
iTSea1g8EfdGga2Yr5nUPAxxcKkyPQdI+PGACFAbKAenbeUMulEKRQTc9rqDO0ZAbmlFrS3Tsvn6
lb1vFqcfrkagG8m+fCfQYs8VxaGKkZpU6O3BvAZ0A3qd9fc+hqrYfI1Mf4o+2+TQG6zMeKfhCilO
BhgoXcf0oQnWWboN/b1god/a5poTuoReagh4F7HmyMk8r52mn3c4Z5f3eTWPvblUYbY5t9RVhU1p
gIhlW0uOwUHR2nqqg1KiHFeW61gaLeq59MZxkq51T6mEWgxblfvkXjoaPSpdvJPt/Ibai9+PjxHh
CiQv+45U2B7VZ2s3tZ3RMoxvMsWpg1Wf3ITGons/xKMbMgW7hXpTLArF8YxluK2Tleguo27ZXqfL
S2mo510/XuXEl8NBhOXB/CSWUEUBK19iuQ9iNNqW3t7S45uNltzbbV0+kT106wPnf/1iP/ESCV6w
NPrMfEbTx3pusJEafpfGKBEO9CRDjoH9fMDbz1E0DW5XW6lzMhOAhFpcl4Xac4osv9Re/nzbpJGT
1UecC0YGxvu29GE5EL3R8zutTw+xoB7jIMHCVfVdOyzSwqlDWZ6H2VtjkBH+9Z1/nqUswbKBOIUg
F500l9N9uWpwcA3avDwMelltanMpwMXTfM1OJE+4gC/+5imb1ADoAXR8Ggx4ZqeDCbXYuF2ZMVhn
HgpRWlVpjMocd8RulwnpZDvSxAQF0EKK8+xCIfib0WGeErdE+UFpZpxrP/GVlP2UBKmDkIoWPQus
RlPvWmm0Yq4FwfVw1RVhSBPQO9KZe/rTx2xZcA8VedK8cF49W3llNcg98nxL9OwVXgoy5xrRYr1o
9FlvVRfXqU9bGqMBi5HmMbH6z4FsqxNLKH5adYBaUa8Asrp6jWuvN2tk/ahgXG8jSpuSOJD5f32f
n7igUMC5S14xQC6sFEU+fcU+d0OgBh2wJBkguZUkhMCHTptDUwvbtFSYxTIt6b42BISQimnDEDUR
Fa91QnRXUh6Li3oUF0an6oeKPvuFy5ue88kCjvgIMRu7PY195VM0ZpjHwmSGL+6HojZtrx/e/LYg
9yHLK3xB6e5TDBhQ12llWqh+OFdziC78xzrAhpNgGXVRm03mJDrlXq7sZS1uMMKD8ZaHFy7108SE
roo7jo4likI87Tv568N6QPByp/epnh+sHP72WNExsfJCsl05+uEXMMq+fjKfNlDWAPylmB3woinN
ztYBq2oqKUWedRiMXoFSDm8ldpv4whzUpsru9Pmjfae0xu+EkDVexenn0WmlklW4/R4KyGq4Uljy
syL1+8of134RZFe6ClvNG0aawGqRb3WCSWaWECvX5B7fEu5g7RBuRwt3hN7TG9qm1aPuJtcCZRth
XTbTxyfVxOgqLUP91vKJAGnGRlqM8g8y7jlUuC8WVvxrLgO0FFCYOMgbq9BAu1NLteNygG0gUqjU
qrARIjfbW0k6D5WaFzDi5J4bIg4noKNubbZ3o+HExBjtoRUMWp3tjKIeburgQnn6+eQkE9nHvoCA
h2MstkSnj6wKcE9qqjg8jHUSkiZES7gVi2xOMmOGNzuQXxDW7obYxB2L+T3OAt2sFq1XsRavI9l1
lF5tH1XZsscSHKCUrXKBXlq9UBrJ50g8wiJoSBj0THUY9jxnE7+QU6+xzDQ4aMSyL5WuVW6lGv8c
r63x9675nBo3g02QY4yMjzky42ZVFT4ftFpndgkQsPNSEiHjZDNawVVitEhs1WYZxFV1pQretnYl
efX1R/9pz+UTRAmArQJ0DCLuzw7rSpOWgq917cTosrBOKWdX9NYIM4S6biJIn8Vm38z/fEwWyKne
IP+URfL0dXayBkMXp/O9HNY/yHh+Tfz4MXajdWK6bIL0vTDeWnw9pnQWjWzy0qn3GWzi0lnTinI6
KukMpazjJb1Pg7mSolg+GBbeyf0xxbIau2VPetKSa3RIdbFJdDg7cDOJCSVthjxMzGgKJwg8YiB+
igNBNmgyArOaK5zUKvItSLaYeSNUDPnFqKH/vuh9hp5qWwL4of2R29tWjgDEVuRZD8le7m9IvuBo
t3KHXR3PsehKI86aHISOVYx/ev6QSC9d4VS07xptrVoLy3+D9hv7IIMYwICoJ+qDnq3Mx1Sfd+mT
omw7hDYkbbZ2tdNMpxnohEH4oU2qO3pjW9icN/2bkO8j0HFciNIe/TaBO7dG+eCC3+mPaqw6ZnTr
ccHlfgAzyxaYLJY9SOzNkM8HcyY8s+rS8ApwjTEWCBmZTklBgDPiCrZziJBLgoa+fnOfdwEs+aZg
cnShsC/PSZAYyRPWoMuskArO8iQNKeBHNx602qxrowuf5i+Lj9PlmeGYCRa7Ac4i5+LXQEsScbKL
3zfqopPvMn3mjrcV6RWxWNgadn4xQIH2ZJjfrfza5SVm7sGvn/xmUynPivoqqa99B8SV77z8NRau
fRcfKUeNHsdmCeetybauSA/mQTIfJht9NXz0phzexpoRxUWW/J2HvVZNSlAPqaKFM9JFa7fZd/51
Ji8986kh2GbIf8pVaY8K+AVvqGoI+cLRqS4Io+0fLXcz+LgLoebpdM0eMJw2QVL6ql63vuAoXWpj
WwCBTu0aoJMOUA5gOSLLr4UeQS/NwgzdwE2oHsAkyQXQ6f81Cc5Hyquk/QyEfJZKO+up5zBFVttM
gMhPsIbrPRVZsmy59AE8u+R3ZSRMnSuCrx5hxczEAAP4it0kosGNc/o3pAMkvo7lLDy2kJWmYPC7
Mt+H0U+V5nEkW+ABaxNptOXdW95dUD5n+l6EMeM/ZXB3dFIpOOkiKILoloR7l4tRrbWVLZv8GfoU
NOYer3jYE3yxzVLQ5ia8dJDoYm3Ks/GYseeRcTazLBuchT5a8yC/SYfen9MBl1TIXdGVjFJh8i/H
OcFp8jvhjq5g+6JsMekAnw+WWUpagdOxItQzFRoHeA3sNUygYPKxSYrzyHzp5KNgORmRQTI/Zt52
8ybCk8gu/LneLI1wFadLi7OxuwmgMXbfrApIci0T6zQswnLRTWo87KJ6AUuK6V/3w21dQkJHH1f1
jwSL0I97brLnnj4uLNzOnxvH7ifuV7Tz8MNCXEiDtpTvrWjjksorb7z6yTPX8fjNaL+PfJkm4hWT
cmPqVTe+E7GO8Z3QFbWWWePgH2/2W/jwLIX8SturUjhEMKOiNWeyXt5EMcSBq6RxwvxGhyiSVi/R
1E/uZ1G1TqU7lYsX8p+tdNfGB7c/hDQbK81BLGKWa50dPYseUv86dW8UaSl7Sz/ZqETMhFdRswnj
TdFMx3tlXMGOTMdbKd2SbpCqi0QjEPARIZ/SPjRYXqybDNPLZa8u8uC+jJAG7qVm19D4dx9lpsfY
rzXLscwriOyJtsJdBxsIHxrURqchmV0AmtRptz9bSBDQy5zxRGyFEL6e7jdtmtUZGVztfqQBGMAt
jcN6ZmBRsxgk8RCGcbceC727VetCnVWJd5US7jt3Lddf+iIoStHI4MIR6cqRDGOuiCh/jVYhJkFP
4DGQuUdqRGO192aY3tfu1L+VMyc2RNgPExEshaxVJ36/LHoPBKbFAqSt2KZiS4xszX/EX0Ca5Rjz
w5Zt0Z2Yjl7UdhDr8D3HbBm1ULO+Xsk/Hz+piVAcTudASxQRBZ4+ElIGq1Dyhfggu2K30/12Xijp
HHO8dkbCMJtxi5jF9F76psIySPSaS6fvT++EC5j0gZP2cTp9n6GuWiO1mNNr8YHDm3rl5TvQgGGR
1+obUU/9rK4xEYpLwOFyIAg6jcafiMbpOeV86F8/i0/Q53QleOTItH8sA9LP6aPoxti3YnxJDmMs
Pnsa2SrRwIlriitZ6hjdWKzrX4/4uTydhtQVkYaxqHH8OzuAp4kSV6OsAn1WXT03s7Sz68j4oRBU
u0tUD+FEI6/1kgBxM6tcx1XL27KX7xU2w01hDjD69OTBk0v+M3MoKYHS1q7LCD/SV4MAMRv1c3/h
Kb2zuk4mEVbu+AjBQOesKonnJXUwukE0BEUEDY7vo5VSf9n2It6AbtPOJTLunDwmfkP2OC7psHVD
K/F2JKhEHu3GJo1bom0saTmIYrOUG3WmFXgBRY0nLTy30hckUFpL05g0MEkIGaOqq2Ul5fpqyGBd
+X7wY8DR8WrAWLAbZPHC3annK8TkUw9UCwlaRcZhnFWk1ZCTa6iO0UFGVDHDoOl+EMML9f27deb5
E/w4yNlbdz2NhKnIhUhTiTQ6RiNZBFKZw6Ph/1QTxZ/hyVjnxECxMTZgemU9Fc1t2sf5IjTEchFz
4pY6+bbHr3pGdKgzdZ1sESrDfAyHKYKDnaFHu5ToKuI+wVzlqocsIReMhTXn7SqXSvnPs3gC02VQ
LFOZKItnszgPTB3vnFHY6zXEJlJDRqcgfmtmkdWy9nMOLTp1QeNdaf0E73oe6Xf8NxC0OvPCKzzz
muFUQRthstiUeZXUpsbZPK4t1SUiPRP2TREvtVppl0XNUxRGdZ1pMiIFOR8WI6w84h5tWRqUWyuo
KRLQSTieRhGmJXRaQuMSkfG3FyZNFg8YPYgKJhWnC0yadykJ8aWwLyxCdWqv2yt4RFIfxHPWNsS/
af3cNu68d3mHiS9sRXAE2xhgSbVCX2E/5x+ypH/640WIUzyrHm9PQ9hy7opSEjEVDl7uHYi5TW+I
fFrpSrMk7LTbjqm7Jj+snJNB4dm92ou2yp+y9SrXt0REO6FAFM2VQpdUFVNh5VV1Qq2gv6WWPyyK
IRXtHl3E+wX/t6/Kv2Fb8uHdffJVOXxPsu8fPRzf//w//YtxU4Eki/WijCk7UCdT9J/+xYb8N9I4
bJdoIoPZ8d39075YUv7G2AfpBX0NgHa4vP+yUxGwWhF1EzgAV0iLLgOakP/1Hz/6f/des92v5aw6
++ePhsLqNO3+c9XjijQMTjDWfvcHkyEhnH79dDnxKmp75T4PikJ4BuKwboPeQyKYEDm3juLWIGDR
Tb+nbYSlYJEU2qIEMgP9dMf8Zx640B9rTZtlso+JnSkWZWybEv8FEmo5mjR3YtGhpSY5hSQpC+Yq
aV3jrIp1faeyOCFgF5Uqsr1okA2yuIbsEI7Ct5Kg75BIjy57EZUR0juSl6pzAPOEPXj2iB236rcJ
aWDtkDuNqPk/Ez1HwdalqYZNkV/C0k3qON8FiposirprC7ubvAov1Gqne9P0AHFVw2uTHBV1Ulae
rbElLzYYi1i6j8XARTPVlHaSEMj44ZP6x3v7+J5Oz/a/RqH3i+sOKjNIddNK/wHhjcu4bgoCDO+T
VK2c1M/KRa9U2PIB0DukYF5Shv/mu+BW6I1OikEQXuNswEZO0lGhM3Cvi/mw9dKsfe4VU8CeUNKH
twg4P2KVDq0lVlQ+b1kyumRWKTmQTJ+pjpLXLoaBaqr+SFKxfnXFzMJ5hK48Ea5GB8TnDZl6UAN8
YGw5V4eHxhjIXerJEsycIKe2SoeurJyGxnczZWlG2XwcJfQvUdONNTHaRqrPANnD20qqIOmqSj7A
2kXQL1jguHNdzeGxuUaxj8au/y7o9LFtgdDG71qgl29qEoWYGajU9TO1dTHj/8MXRl+SDg4M+Ukd
wEM8fWE46uEZ2Ov9fe2lb+6IR7HAsxllawVW/I8Mi/9ee/8NFPLDc//N2huk9V+r1/g1/f4//vrf
1Y/XtAqy9C8s5f+6L4Oq/p7+9fP7X3aT+qdL9PRj/7FEq3+bdHLfLaWgh5Kd8WGJfjevYq0FqRap
Dj4Y7QrG33BREH9iYULnSobw9J9rtCr+jVMhqYvQl2ji/dEKfXYWZPU3NXliYEgcB6dTyVldOvZY
vieZvxEjv40XlZFBVpinaPnTVZlKbfLA5CB/1YvUHgG/Tz4VsItE+i5gh+GjkfrwgH+zEk071ocd
gx0JTTc1CTeNQHDC8E+/bDJRh8i00PbH/iSMM4sG3KQN86QkeYvZG/wQ2srEeCnTkhaqWDVqVrXq
K1Zu2g9G5qaC0+ujDF5YWpcYg2fgtU6zmCA5kR2SVRmwXj27Os9KSJJtkVplNMJRKuUEVQC81IYf
LwdABgF6o0+3HFXFRAKk4NNis9iFadxbCyIKJxqq55niBSbjWWcGatjkKgMbmF6iOKGz01P9sIDL
sE5SQQ82JbtTNjij2Kj9lRBZDcSdoouxiUIAKY+AiI0YpcWRylNl+5WswDBtqQ1dHdvzjoxgGO5W
in2oqg9VeJ9IsfEIGhD37TwqwwAtTNkSUjXLXWkQ418n4/8P68x9lvDrP6af/CPLhzKApPhelvzn
P10HP8qsyt7q8z918h9RzPzj8qbJf/IPTloDC901r+Wwf62a+NcA1EHTn/x//c2/Xt9/yv2Qv/7P
f/uRNWk9/TSPReSkpJucUf7v1nr3Weqdri/Tn/9XCaj8TU8ON7d3TjyLxocS0PobUroFw5UeOK0w
qq9/1YDa3zDoYaHShHn3hgYY+VeEhfo3foyTa5MJ4j9lX/xJDXjG1Ke44DSGq/ZERZ0IduftYyMK
QjLSe+2hNzPrihZbtbbCRJinIapvjU9rhQFpeo+bN9YVWYQlnZrK/Xoo0R9zniznTT1iguZL5Xih
uPpU9tD7xQYV7xLOjvjIna19SU8QsRcI9YMr+iWdVLoohV5IO2hV0aIU1Hjx4bX9ZnH7VMxN4/E6
oCMoOLmcw15+C5tvHLz2AQ/cxok7VKtJWEmXltCpJjwpuhkG/hmrE4NhVnCGePouScRu6rcPuYHE
JRWsDOGWbwoYEVnd3mzwXPVDE8NbWSf6wqhaWyjKZvf1vU7P7uQiMDTTTRKbTTQKgCpnK2VA6Hzl
WmZ2FDRhWFWyLDwNBcpNXGCbx6EUa1ihSbOTiwyjbxWS/tfDn+1rPFzKSgA9jjIwKYEEzsYXVK0a
pWxqK9YI6N0MIUMj9+ZOEWvpJtOMFj1dKG+Voupvwl59aljfLryIT68bn0vO1hp1NYpJiI6ni3Ja
RyRMx159LGXZResDjlyXnHe+vtPpRk4fNKNoqM5Q8jPDzgGGvg+7QvL7+ljoSrmWgwh1lN9oy5I4
zAtDnbFlp4dqWbiNyMxiRDeQ2U/vaMzbTsrUYTgOUqXNvb4JF1hySvDjTGvTyprvE+DuI4GphSe9
Q0Mdw1FbBaTJPLqeKyd2oMT6BUHqKYL765pgjxNXI1I9yNoZ8qOCnBMXVXZHXRG+NfCuEGClq7DX
7jDXnPlBfonS9PmBUylB0QMsZH3k+H36EGRzVFs9j4dj1ofwJHHvmHtyx8aZBMaFr/jTUNQaVGYU
HSbs3F9CoA/bel1oQ8WG3h7jBiV3EiDWH63WR/Bc/ZnZMI+RocBBOWqitkUzMK2VH4ZK8yLMfbdr
jo2QJovesISN2+hkhpSats8GXXQkozRmQpZc8lb53U2CPlL+TrRZiJanI4d14+dqVPZHPPjVFeca
AROjLF6o2nApz/XTgs9NQq4AKqGMm/y0TofqPVh31ij3R1d1r4wqepJaL571RoC/a6W8fD0xP32Y
U6E4mTdTYrMInZsoG7mM5zlnv2PU5xgDoPhO7Ygoi1U+JPnVGAjJtknRgPzxqGRYgIay9rLHyGfv
sRxBM+CQiscxStyXqMOmKChhwQSysBKayUh9EJS3r8ecHtvJEkSBAXCOUkHiZvEAOn2sXIXatlYh
HlsPVwurcyN75Aes/ngUDkIUJOBZMEXPfdDStsNmsnbHo175luNrVT0zld5dfD3KmfT+fSLw3DSR
xXs6ZJ+b+7tDprS51urHMDevE/SduYecuc53cYBrROlICsaSRCeEKz8+9qKHDH/ARHfA+YHyoT9+
fTm/mRxTpQDEPlk9UcOdPtpC8XMhzhL9aKKAqJCYjFk/l8f0v3LXE5Ocg41Cvvu5BGCIDBwOISAc
cTSCjdbh67oNrs1DB9gCz2wmr4sfWEx6P9FwuZf0B7+7yY+Dy6c3mUlGbCVlpR9T61ptrgzjxvMv
iCY/D8EZmiYHyBGmWaiMTodolTQVYyGsHwkeiJfxWCaLJDKIJIi16I+/Uz5SJj51JTog/u50KKFL
VNWPGutYdHrnRDLHWPRU+a/D0gnU+hGym0r+s0knkwk35QVMBHUUI6fDSEZYBnRYraNptlmEGier
X70uRrTjhrBG5m4GN2Wmk4+MA06cLPO69t+KNIYg4Ul9aNhZoarPIggY3RFX96M5lC+yJEmIDmZp
LSF9AgMt6ACYUVAvfS02XOTzUYyPnlIPWzUv2h2sYWRBJmot2MwkRHWNkIkrLyj4Vip18l1V8M18
MzMwhgsL3edFh/tXKDJBwOjevh87PmxYmhQVdBs745hWcebkiavQHwbD/Xr+fSpj4R+xdk91OwcZ
+PCnTzklHbCUzco6DlMIRUQ4cztz68yQN7IV0OUq1KG+ajoMKUI3mhxmqzj5I/rttCDBWnhHgbgM
CMNnp5SRwztpH4J31DrZWvc05eeyGEUroctSJ/JhfXx9y58fLMa5QBykeSA7A445vWU6oUUilXV0
JGswmhsj5nZ6gljs61E+P1hG4cfrnC+n1tjZhJR7ye1DuYqOPjs1fD4l18imKbC46Vptl3ptCSxM
J0opoPYNnpdfWBB+O/50LIVxyRH4nAOBP7Aaj0YaHemEBDd53T4LBcq1IKPI0RMB88a+x0VIyYQn
qKGXSABnQNL0Url9RBY6PUGcDM+tRvq4MwXf18NjjC6/w9ib7bXcGp5YOL0y5Peh7+ElNEC+QaWa
2noxxqtikNQL39Zv3jW0GIwK4VmDbb2TZz5MItnNVS0XeAvoJMdlH9Rwz5usWn79rn87Ct11aXK1
mYDG0y+qGz2rKAy+qKyoE6eK+36Ti+Elm8bfjsJ6S9tKsSYd3ekocZcYqWZG0VGvkUp2nU86XmJU
F9bddznqabEz1XI0zkTxFxR4OkzjtnSuWjE8DkJkYrCcVdeCVuJp4VWa3QTJbqT1Lc+sQbUes67w
r+PESh50cgV+iBZm65nr9o6SYm5s9O2bITZQw/vOgE4ojOnwJkWCvFR7mlK44ZaDEwcRnnIuhgxu
K0Es/PrN/GYWcDNIbqa7mY7rpzcj9x5dYrcJjwlNJowcmOu9C9hSCRIUtEFWbcHNXpJUvsvb4RL/
+AzrfZ8E9LewjaRw5K2dH92yBBVuzrn7mMal5vDs4E4KubQuRYSlUS6Fy0HpjVVXNOKi0DrtJmvd
Yd+7YrDwItf/L8wFDPGmXj0ItHr+LHSQH6tL0vBoxaKxJngpQ3emphfmwvREP30+1Abv4wCxndXK
rWX0Zd2OwfH/sHdevXEja5//Kgd7zwFDMd3sRQd2t1pZcpobwkFmzpmffn+l8ZxRUzrq9YtdYF9g
ZzyC7bFVzWKFJ/zD7AzJ2k9GxGbdIDtEWTYf5sIcz4z3xiRDp6B/6MALo+S8DJvBJdQs17r56A79
l9JGw6UIdRqZNNoO82hYn7W2/9wL1BX7YogPWqeiRaL2zdGoi+TMbfqqKiMRT0RghJmOJBLoi6cP
owz43ZS3HwOhaxX9tLa5IFHKtoHbhDtWffOJicNPKxAAXctQEqAq9cyif1WRlJ+Cu5zeB9UZ8t3F
qq8U3nNi2K0sGTjoNFXtJ8LT4DCowCwHFRJ1lkM5E3WWexP2eN/azpgefUV/yt3stpjaewzT3DMF
s2eIyouVwV0g6yuy606BhXhjGdAVg5ODvO8/29z2l0FXxp+tpgHQ7cMaRnPNdlD5bGrIMSug2OZV
4KTVZ6uaRIs8+4za25Qa6XWVd/6fodZKXTo7Na8sOzSaVT/0jUDBLbXgjwQ9jV4xAiFXprC4afHH
ATkPHvEzyvTduJrbIX+s3AIwrmKY6W0zNNod5TYQohF8pEe9KY0RLniFKGJdBNWfQZSG39E6FI9p
VsSIdMwNUOWRNA2gcTmDt9RNv7rvByX/M89q7ePkuCPKiB3+aSth+LRLwE2HX3W1nUF1h4l7LEYr
v4KfF3zHMyznVkJo7Jsx45pRaKHxA84WahZxkunfjN6JUIKzRvFNc4PqTswq8IIyNwPgPaVKMDuz
lhDuNMLvpWtntH4HgnPD7CSa03XrR6UpQFhncenOADJntD6LsIy/qHnm/5Ua/F/ocNyUT/lDWz89
tVdfy/8WLQw20TstjK7/mnanPQ/+wr97GC6G2jLppoLJxpeNil+mQLYFHgVnNm51CLjcE/+0MExa
pLS6XHqYKl+fHbr/bmFomHdLUymAnfw1Isjf6WA8l1Bf7EyCFtzIODml1BDJo1gkAY0tytYszRZ4
M8DtDBrEcTQAUJtZJ/ZR1ziHvBmznRXUxa3eG+WFKP3SSydrvm2MsT92SZIiKZDvggDCo1NUyaWL
tfejpo35pZ0T81k40+xF3czHSJtV9A3NxkfdHY1dPFfqMyHMaS4sU3ziXaSMKYxTnudeOL30VVGb
uJ0Y4sEEgbkJstzZxo7zHfMW5fDiJd/+NUUvk1RZnfhn4n6NJDuSNAGouC2pfF3WuPFQduaDnkEs
D8PR4cpBLDA3ywzSQGhdlZ10c3VTbT5zyL/xkIxI3kRwDTpqKcgUOmUxOpnqP5gR6vzoqgfH1BeA
jU1rOnOrvRqKReaQwvCM5ONQmk7nM2bd9G6fVY/KYLVeOFlfMytU18qo/XIy/s9Jv8yKTiaUXhVG
WCxDGuUApxc3F915K8isqXpMbNXLguZA3dhz5vYyr9RthQE2Hlkr0zjkQYLj9SdO6Dut0Ncxeh7+
V0RBqa1BcGv24dBeTNmtWkOD6MUhA8OUpQ9mF34YTRSfMino1hwRZTnWPUDeEG3OTtfO3Hjyw54+
DCg0QwaeAMFJxBYBuzNOsRXqaYI35oB8oQokePRzfZVN0PAioZwrcr1ajfC9pZA7BSC6JayM0/dU
DmhlxpQpHmmiW7vZH5EsUEaEnjI/P5Tj4N4lig06tD67Qk5TE/YBI8seKDsPpCpF9tOR7TgeIRVz
dXY2JaGgzNGv0v3szG5bYk0ZhiwOKXYablAJVVt+jBfZnFZqRawgWvLY+RpCIUqY7AU9qF2S2aju
OekGxl+z8gNoHEENOrbxQ2tViwakUlaTBHe5sVWwCe2qr795DiCo6eIDifEt4qHucy3rxQcrxyrt
itgPPkR+UKx90GY3tgbB0C/hG2mQ97a9hhyFDTzi/YEX2RozLxNCi2iP/+jWGIs1prUzno6WWX9o
BQQnSFX0qBCTGPK7qpk+1Ub/GKfTtLYDV5Xx07cW/6/BQOYyEz5ii91tOBA+gcb9WrTlLun0p0Az
2hW12m8FtH0hs+aSnB0By/c/+SJU5pNLTJDDiqXARXNmCelQoAOIgJrsh8rUr3wMJ4e03BSOe924
uN3kYm22+SpSxCftl0LS/49S/gd6CwBiSWnlUU1zhnrEi7fyCv+FRmpZPtUtkK9Dk4L6ehnAvPm9
/g5oVPcPNG0kmOkXSOvvgEYhsP+DPQpenRSQk1ziNX6BMghaKAZRsqW7IbHZcpv8Cmj4X3TH6Luq
9FcoYkOHXMBw34PlsutOjt5XH32ZhSLiFXVRJ+JDlx1DEa9s7SkD7ioo5ipIXGrTNdxAfdhM1Xqa
P1QB5jFbEOGxuXVQnfYvSBhCJFxAW4ptkezt7wloSXSrrfuqurX869ndgRYT6d6ePyG9Hds/pMh2
Dqg9ar9X4k4Tl37w2PuHkADEXqMVrplfo/DBSa6V7touLyr92Fi3hXMp4lty0YSvR8U/ztFNM+4c
B6Ey/yitkvXoGiNxZEnn9dxe29IuDunv5Jud730UqNyPZnRTYJ9V5yvErWpZlnaRskIrM73K0Mbq
D5bm9f4RlW8rfyQpSYy1jjFovNfrQzh81XvsiQoUv/xmHXf32fQQGo+zelCST9r8Z58c7PDKb/ZZ
e7DAsQ47PFqtwbPKPcrVpntpadTM048upkHJuh2Bt9yM086KaG7ehO6lNmzjFOub/RheGMPV1N+i
utj4MF4uZgqS8IzRwuVoMeJbRCp8Y2+j9jl/RpZ+j6Kf/FF4s/gUjndd8lgO5GvxMUOBy7yuxUPV
PPjpVRzu0W+NcY9ythGE92qVzJuWyop1USt77Hl09BY1Ty93VXjzvFl+6xx5G6klv8W/oVr/b2Cw
OAo4D9D4wVOEGAEBLmpl/zmh+ZBH7dOPfz20X9un5l9XEVv4Xzddm05RHrxlgfrmt/91WtjmH+xr
5LRlKULC8bm3//ZEtf6wAG9xZVKG/os98uuw0J0/SJSImixyHED2EuDyd/bDOULWw8NQa5GhNzDS
3zouTsMXtD84yaQhK9kCgt+UbU7jCr2DFtlHVvCl6tFM6OvQvNea+LokXVGq6mkoEaKb5wd/Ym0n
DibaItu2TlWvYIsN2zo3OFj/PdVvpBWySvRP4Pjr8yDwAMZHtihkuvgyzhlqRDGmqQ++ZElZeUpg
YdAhvyTIRm+UBFu/rFM/vT/m4j6WSFyph0QPltwJj8Fl9NgYeq5MSmQ8TpZyNLV6m2VD/TGYwmrV
1mG6ratRrPMKnFGVh/Soz5monpZqBbcJpSEuB9mWhoW37BhkYd4xpaNzP5vTysXfJKzgTAoM/izl
ABHExEXCuIYdN58JK18PTEGdHhuROgAN/j2d7boJQtBmhnGvWwrS1jaaXQMAx5Xh9w9uM3iNsB5M
rdxXhfhyZs6fVXz/edOsYF4wpEzeM2AuSaI6HTvuhUnBKMzuklWyQk11dXX15+GQre11sKMRd2le
u1vzut07G+tgHSKE++sj4v3XyhZjno27drf4SfD78s+V+3qf79vVbb1v+am71Q/6bbvCqIg/+L1f
f7+1NqhAf6mP7lZsbP53/G34MuE9SIyH3x4Vt0O51a7n6+DS/TDeIRQVr6Zb/dCvlDWU4nW/srf1
9vst3/T795afjutuwzyto82duenWSJZ7dGfXNFC3xgoZ3W29UXfqrtiqu96rvexnfEBhazOs3b27
NzfxrtgDiURJdf6hXmsHSt83441yxD5za1/qV8pe3aEejWQ7EpR8Nwrnz9/f2ZoHxTNW7n6+FdfG
QX6nbuWvf+6PxQqXiLW9kR/D3VT76tjs0/VDtqLstsZXbofk4wH7gJ372OyH1TnT1WfU36v3iZal
S9EfxMgy7ohQEPUrU0nvvM3NI9aUx2pd7IK7/luEukW7Ch2UhbaoVeJfuA+2SBButRU6cd68j7bF
jj+6JVfxnnbXF9MKWYH1w7Qa9sEGNtCK39jG22QDl2edMuW5/O9q0tbD6i7kYlxhSZV/cG8Rw474
9WbYK5vAy9fy7+737y/c54rQ4jlxH7bRcUHj5C+G1csTqhTZQJfIyMCguQG6HYNzMfZVjCZCvhsi
hEaLKZaWKw4JR1td/vUFweawy8LD86+aafhCF7TZVVnUwg+nMh3lU7/WxhKPyL6gX2RplXrwtWFd
62Nx8fxFQ8kl1OEs2x07lHIb+Z3N0cA2Eij2DTd+HqsXPhvvghjw15e8kFVhP7A3//ze859DmtU5
V3s6PU2edzTofklYoxMIHULeNS9SQX/Ox3jC1OGOMtuFIpRLkYf3cRteOtmT0rYPmm9u7Ci5NhTt
Sjfnhwa5YUmYDFxowdVax2JG/RGEGPOK4dGO869F4d5VdoQpgHvssvZThx+N3wBgyb9FYvgCOXFf
ICVhTjUqxt21W1i7SPsIh8wByuPeIhy5q8oRKek53Fk4ReNtcTm2iYfF2nYQ/rYIb6iTIXVebn2k
Dgsb6V6r36eI+gMA2wjRHmOCTCMlSKzSe4AmDwNOhQNeq+8vqsUN9Dx19MlQNXtuosLDPp26LHY6
V9ez8E5NuGraGPgKTV26xz9VULxHQBqaeQuGx6Or158Z/LR2It8YL4wbkByEUARGyunYDjY009hq
/hYZzXFduUO0juehXInaQA22adv7UoRoVYAref+pF+tFRmXcfVgkE5ppwB8W68UcaqcZUUK4iRv9
KckI3pFJy7w5wOaAjusqbtEnn13K/C5Q6t37g7/SUAaX6GIvJ1WbhTQaXJQPStHhKNyZuEloCVrV
IriPMyc5ah0CI6qvpB6NPowpzeKqKItDNEfdVWJiLKWRVtFoRN0o/yrEnG+Cdk5xOC2/l3HZPGZ2
HZ+BwZ7OE2XH509KrQBUBcyUZ/75i32VO/QrU+KHx06LvoC2RDZRxfEzMuwjpKYvXQKHMoJMn87p
WcXTRQGUNJqpoezEqW6gavesVfpibG3IakfHXPouzbtNOgz+tuzngwcdp4QZXCM82ukBVcZkxvw1
CkGy2mjZ5mkHxENK01Sde2kXnPjYUB97oX12pny4awe93tU1uuDPv7QKLF5NgaJ+PkHTblVIfUGW
XhumeuNUIr6z29L/INrrORumyzi4cO2wf6BbVMPmw1s2FpO6CUczXjdD3l/MAMI2qLO293bgX6tW
D555Mj48r5//AxnQywTof/63a/bIEve/A/ZXZZN7ZEGiry9rJdQy/mn2WM4fKI8gtvxPS+dXtuP+
IRlyoDipf4BFlMToX9mOo/0BAJraCC0fFR0KmSL9ynaE9gcQOI4HDimqnpyAv5PrwG8+yS2IdCVZ
QNDpoVcu28OnB51vFKGK5e4M7lMVAdoVamStgy6uu8+jaMsUc7C4TFqvqAAR3qp0LK1733HieO/G
tTvd1lzQBnA8WlNORikxyfo91VUsXVIsYnBQ8Gv1Linc4iMIHweN7oyGOC3JJDK5aizfuhOh6fse
QGuFnaLluVOTV5hKMTZek6AAicZRDLh+W1V6d2/OvQrYRFfUWzQ9m++u2ipYLChufKGXozavIToX
6hrenCV2tEcxHfFFZ37WOkNifWKgBxt1YHevQCmnV+bg4xiURBHt5EG0YE7zjohhZUV22HhxZCb3
Cq17DFHivkw9Ve8166DSfk6FZzUTU5UqbpVrq9atA2S1XiyjN/K+t94NmClZ5eZFkwCevptKyXud
ObNjYOhBXNMGr3E16+fSPWaJVkeb94dbgLRkjU4CfQhEnn+AjD0dz4+4YITWUh+LlXgWyMcFcDig
LYnhm6pnek2rPKrCY5EXU/p9dhvtsS+H5vM0NCyBKeLiOjMDp6c8n8ikQEiriZI2P7GMxSdqAmWO
gyDHKL6JibI3Qin0TVfMio7JgjHMqFgNIVZnqdtg41PlI3YRmR2c+xi6vPf+iW8F/EcZDFC/BE8L
02jpY29ZeTcrqT9ht4v2GuIfEXDTmyRPcBFJwnZQPeErPvZ80MCT4xhYxpOqpdVGGxWYmUlS6vNX
g+jW/ciSp869gwYWVvkqcbpy/qG1hm/fi9YYwofBnyf/u9mPDfrvqt4O5rmkREYQp8/CRqeHLI0g
QNQ+h10vbi81dsIpor+LOBmWDH/OAFeyrRUa6AG/v55O+11y0kCVM2dwHCRZ53m5vRjIzA2f1eHj
ER7aY2vhNuSk2pXIRjx+cmi4qMGZGaZq74+63DSMypYx4JGQpYMDWkRumTMgdGmFPvaaUug/TBBC
MazCx/jHrc/kPa+eEC0pOo5sF+SdZMPldMMEgFdTPUkxrvatdCxRnUH2c99Oee9cIHNr6se2A1fp
ntkVsgpw8gYJTWl6YQaEnJR4VZoh03KMrAmsAOm32VqPWpPcZn5cQcZ1/eajNtWN16LfwJ3171vt
f+M4onsOdxIIJ8A5Ap9lV2/WCTQKXZgMq85zRQl7GK86xym7VQRN6vv7o51G4Kwe4n5aiJCAGJb7
bjG3wCf1fp7tOMDSNun2dV3aO78zjJ3ip+5tAwENLWBjxr1pHM8sIX1BipCDk8RiEYsOOgktRPHT
F+v7SaVHlcH6afyxzIN14oomv2/qfE6+pugUNC78Bz73zjFnm0Q+CRLccLReSaFyJyX8EdoBTWtp
gGsSGqy39hj3pOe9gT+WmnepflONiiWFTsE8xDiPdHMx3w1FMxY7nxec3RVzXreeNWgTHTzUu6vp
vmxVC9Up31Ksu9nvo/mnEVWlOezVxkqkgs5gq7Qvol7pn4DWzgFuPEPvYJQ8OXFyJYZIF9dRrmrV
Hcgua1wHelBgkTWkRmAfExUZHjSutMHB6XGAWI0HcUFtc8Ros568YI70uVt3Wh5hM6YUpIUHVwSZ
KLEFs930QzinRoTPcjBr46a0Q0xDYmMeZ7xP9SjdBL2Zk5onZWCJtWp3oeIcyjQdULUPVCO8rpHp
jjGHLzKx53sE7uyFylj4/Tph5Phbmoetf0lkjW09RhYuR0ejWopTXId27MTZgZVrYwZYjubobtq5
R00dVUJFwXqts3Xf3KaVno3GLaY3wMh+5oaVD/W+KrNUiTaFgY+VDn1UVKG97gx/EujRTj0mfkGU
Kc6Tq2Ru9wEdsgTFDsss7WA1FqFdflPwvtLX+CwgmhoZwMDarasNSvNEZGO3EJDmMH5y3TTNLxTD
JyZZ5XjS65fKmJcWBibBHKIprKkj7AnRxglmwEPTFWs9dvL0k9BnbYDNrhXDhd5ZmbsfgiFT8fwE
xH0I815Rri11Crh9FBSJmgeptJ7fEruUP8F4Oe59UCsDVkNdCYfgcyPsIOROT9UeF71knNQrosJI
R3iVdOfYj1NTeEanTw4L14rMC6dFoh3/OwBm44eprMd94Np+4pUQI/lcWpLiWVJmMW7NoZ3Xj5Ga
4dVZgKnDvCBVgs6avzm5Avodi2La4lBQnEIku0FrjLy9bCo91KxdmUca/V53SMIZgkWA7NKstMiz
I9w5HwfL6Y3d2GRJehhK7pURf6426pzgwgkU0662duyK+NG2jaz7OON4MXXrqo7V8DAajRKydB0t
G71EN9IS1UNVRZCMNHYwqk8kckK9KPqgt7JVjxjqXKzmMTULzO4gZtvGqhtay9oEQskGtHInuoiA
nEpqoGVpYX87Komq3zrWxMxCB61m8U2vAw3XVKsKy63wASdusqBO4FAkJgGpOgxj/OeoA6TxzKqo
uutSR9Dncp4cbbqyso5igxYZChI7iT5UAIJ9tR8vp8LWwp0z2FpwpZlOEH200yhIuqs+zkqn2YIA
L9ppzeIQ46GM1NZ3vqU1enMf/KhNsDWZ0RkaKRvaQwurwxl9N/zQ9CKK9pZoyqG7yCDHW4c+sRMj
8JwRcr9+U0+p4tcrNWvt4q5wnLFRNmljcFJQQtNE+mUaBp0qlJI5WFjO9IM/ZnandkdbzfA7Vmqj
9a8UP2zvxTgI8X1qgWmeuxBP72EyKHpGHLbkL4DWiBPlXfIi0vBzM0wUB2ngalKosObofzZZUW1G
GzBtOdr9mQvi9XiSiUNBT/qRSKjx6XixZJZ2/eR6iT+Ee/SDmn1hY+zhGBzS82ycw0Gd3oXy+XQZ
kkvJRtkZWBIOFd/q+3ZwXBwPC4dynDV6Y9jPaxhHzaXTORpOwb6zUSzjHOtokRM8Dw1kGhgWVWxA
REt2TFcQV6T6TILWhU14kXBUjOtppB2tqmH1iULCdEgBLGJWVNcmltnZkHlxFeObYhW5dqbq8yp2
JaikLgXuzIJJQhXmdOK1wFAiZ4j9n+GETXrcafrBlGzW90OP09fL7S8BkCZ2GRR6bEqBi1F8pUNh
cEzrnwkXbrkaSkVtUCkkrkTU1Klzz60E3tjvD7pMdWg1ok+BbAWvWOZhi9aPRTexLOzW/1mxy3o8
RPM82dW6Go8eOfqAekmUYBCHAu9MfupP7cHxoWJ+fv9TvH502YFChEc6FcGrXXyK0bQq3zFCGfiE
PgnZrhwDXBawl3aM+qoiPwyyFeorSGK/P/ByiVsu9U4LhVZ43+zmJVUZ749J1yuUHA06r/HKD8Fr
7xy90+5zTsdwV2BMvppRpJVOcrgO7N8f/jRrkMtcxReFfyCG0Ga1jNOFpeiB1UGMsr0JIM0+NfTq
ApJ7eO3nBEpn3vQbY1HYoe8t6zggZhZznOrtbMSkqR4xtnuJojiUbBS5bksrHre/+1iADeVyYi1L
TWC5n14cjGmn9kDnKwVmR2DTIhyBXwSFQhFSNdryjCrPaVryfFRwwVIPpWgl5Vn008EmrLOolgfB
rolr5xDXibuGT1Kv9LLDQ9XJVWsFXs84cyS8MSr4BdkrBSiqk5+cjho4DcGvIRSsnNL2rtD14WBZ
cHf0UdUfUAICaqP0sEDen9hFc4KHlfR9UAxg7KhAIxBxOqyT24QhcCJ3hT0n6i6L+4HAHr29dKVr
meW5aqD4wVqbi27epmmZFetmUu1h5ap1HJzzEHm1pCiNwOCRThCkoa961kHX+0FpEVV1saYM67JD
4u5j31U4p0xV1P7ulD8fVCS8Amwnb1ru5RerKq7hWwCSqAAm1T1tpiSr1kAIhrWYkmzj2Fnzo7Mi
55de0n9EA5+eTUw5AGAp3gPpnloPt+/psKKvaGxVfrMbkhEla0Mf7tW8GXAe7zplRe0GD+j33/Lp
mfw8ohSvoVBCss1huFjRaqIpRkf4twsGbavXWXCTK7G9y/W2/MSi/qyLOL/P2mC8DAjn7t4ffHki
8hoperGdKMlxOC0VKuh7qmll+e1uKkg6kxQeTBIVzWMqdBAJeaN5g1Lifh4n45n3uyAMyedGJ5Ub
llCKchdg1tOZpgekBGE/9ru+C+Zd5GDR7I6Z+72ee4SKIoEI/dAma1cro23ad8PeSixrl4AYp5eJ
8ave9ejN+DqesO/Pyat1zjJC44ZXiW4HR83i6CxKi8uhraedUo0oL5hduVOa+WufoQ/8/kivZp+R
BDUO+ksggACgnE6BGVUZxNB52qURouhjrqsXc4iVQRKbypdWCZtLnCytlWIH7TmvwLceUlrpUZpn
cIiwp0MXIshrMbvTjqoaMZ7Zt2BB0uCry9z+eP8pl0JqMNOkwxGtLAnVRqZ78aaFAtUa0JK2YwaQ
h0yxg4VOVOxgZiWHKrWadaHDAdGdKrge3UnbtU1soUtaqw/lPFnenFafRKaX64BEbe0mWnYFdzp8
Qp3t3Klz+kaItsFQEIKCCpKWjRSiT6elzbKKgZx4Y0ZAxy5SZRTzn4qSKhwAgZ/c2KXd3Ge9ahXm
2p0G9bcWBEc9jBgAURIPRvGUY+h0+GRwxj61zdkbCrs/5EqZ35lV/xUMVr+jgpCum3BwL3Ilar33
39HpBfdrYABvKJIjBvKa+J81Y2KNIc5cQst/pEoyZJvQrtVxnRl2iYGEsPqPEe2iD++Pe3rcynFl
QiWpqkDrWRrycHxxymt6UgR2PaleFzn6jqK7vsmLUd+lIeYTAKHSw39hPN4xG5vkiqrf6XjlZIwU
eyilmz7dfRu+6JUS08Wp5/hbqI3qmeP1rcfTZRXcRUCQu3NxlChGWacgzFTPEoV7k5s1WVuLkBS9
26Kk7AZl6EzM8OaIlGtR7AbSxjl2+oBFa7gRAH3VGwSoe9Wt9N1E2XALsCxeZaMozlD+5Yr8p0z8
1wvkvWkSUs8xvkTwpQLlyLHUmVAhHYRCPCGgRY6b3prOebS/NRR6+UiOcFdhM7zYHFKyoxO6P3so
FYfbZpoU2u8QkraJP/rKb10Cfz0XpyNUAY4vSZY7nUdgPcEknEjz4mE0LxszdC6tqsYdhmrd/ftr
8vVzyUIwW4+4lovQXqzJbLCseYhN1dMhMm/d0E1WKtTOD0lTndPafL3NIYRLrRa4sKRgy1ijdc2s
RA1Y9RKEx2n8d2JTBzHSdQPZPoLMxZbz5ZxT7FvPJ0G1vDleEZKAp1PZWeGg9k6reiiW2O6q9UXx
OAqwPAfiouzcxbY8wVmMIEvA/MumEAfSYsvpbpf0YR/pXmQrXXWjFXY1raK8dWDMjnVjVJs01H3s
WwROD49xUI44N7//Qt+YZc5xKpo8r9SpWzwwpgSIfvYY0+mz0tCey8Z1XmI5UFEIwEnQtrZijtPf
SozkgkVC4bnlBjgDfbTFzWXPaaabA4NWlo3TAeH7IeC2O06RrW0rYzI3WTfVv737pa456ul4/kk1
PnkavTy+C7sD64WjYBRbn3s1HTxtkiyazGn+wr3/x7j8rTmVgRLLl34JIjWnIylNNHaGUuBdaBCM
6+BcDuRNxIhpMu96BU8EAwuWM83FN1YuJEQHdQ0HtBTZ++mgEfiB2Jwbg9tpCjetVaB3WM3JHhsz
c/v+mnl9bvPKgDaC35ANzeWaiQwKuYo1aR6aBfo6jBTjerCj4dIflfA+1bNzqgFvPBorVOqLQd2B
JbyYz8wqemWIGU8vAmOjze14K8LsR1KN7f79J5OTdHpDEOtLcDUPJw3xlpNYlUOSdNPsIdjWfla7
PMNmLc3jMzf762GoPFC1o5MGQBRg+em7crHQHOsc85NGDcVE14QS01ovdOPT+4/z+nyhrgKihiCJ
IhJ3w+k4DuxGpYmF5qkpBiP4DLneTBn4hxpm5br3ETOjvtV7Mb6TZ66k10tEQnUwg9BpOlNEWiSK
jmijLJhHzSMv0bbonipeXhk/pzIcr8LUOlcrfGs4SpN0KPF8hKW9OFByEgcNRiMZIAiKDbu8TLeD
FGXR3aA7VNFkN5v3p3Y5oiyvC+QmqepQoiMiPJ1aX6mQFA3mVsqr4v7mak+dbl+MFqwn+tDDmelc
7gBG416nMgbqBVzUkoCRa1nvFqqL2qTSq4eKoHCnZIWfrrIU16nfDMueByPUBXGPLwgr9PTRTHLV
ImwZrOz0cKeXLuZpyFxfzH2AgXdZWGc23WlRQZaWeTgOZokIo8y81ARxIlT1ISG321FrTZjLJaLM
bgoMeOqy+Mh4DfTH2j/ojWV+5mfVmePsrcnVCNJYP+hevVqrTULsBPUdl64gHdcUVGNvosGL9Wo9
n1k1r4YCg4G+gQR/AMgAl3E6taPb+wAgjHI7NNb0pY/TMrwtq66JLyyEcG7fX6JvDQZjhBuPEhhb
cbH7DSBrhhYJ4qQyj4++k0DhK2iRtm5T/v5zPauXUKdmccLWWDwXEkKiskS5nbUQ2g+Y9x4uml9I
Qeehyv/87QfjpmbzcfkwmrM4XJLO8kGCsfcCeuoeaZLzManceNOGuXh4f6jlVU5VhesA9Azrgmx7
iQZErRN1GN9ut5nfthdWYx0kXXcr5T6RRzLidVnO5xzrFiq7bAjKObIcTjVRymEsz5bIMehQp0Wz
tUs3v1VMlskqtOp2Pw80eJGC0o623vkeEDjVX1Orm7bRKKJqhXZJBgZX0O1Li/CcosIbc4GSApVz
EmHuxlf1Nzdp8eGgmY+jeu7l4+ym60qgNh8AH9lbMMi9Gsupc7D3V8Py7VBuJD4GW4z8xuI4amMR
GEBFoM33EJ/Qz8asszaNNaCt+aC2NVUHrT1zQb/aOnJMiTPkTZAKqMvTPRiVMUyKYSumNPkZGZ3r
NQQMh6JUm99dzHIoWMCQ4mUHdRlyGDEiOOYUDXANTGWVZqmxjvu0OgByTs7EpTKseBndsJgI3KQX
OtxADiH51C8i4GieK5wOESBohCKuY7su16rqD7+7ZeQoNAsx9iNHfOVYE6Uzkk2mjZlOY/i7UU8q
b4zs1CMPICUFoXasW332fnOfykFlz4M9CkRJIodfPpphtp1RgfLe6pVubFxzrlYVsJ27EAehFfIS
lpd2Xf67p548xyWuTj6ndHM/HTRCvEvT4o5BETncqAgnXnMOTVtNz6rffz7aOZwJbAKJtV9sAszL
Wuh/FHUHfTJ+AO/H9zRGRG49llH7WAh13PkkqN/en9U3tsEzIBLkmSy0vepBhsjiGzUUzsjsfxpd
oaF0mTuU2cR0918ZSfJv7WejgMWGE1lOgds02HCRGuxnS+FocRt3k9FJPxPeLINidgEP9c9Qi6m0
/VDx4bkPW8dJSpjpSY7ragm920pgoMWTH94qfYCZT10MZyKdBYyOk12ODUgdjCRV+1cczjp2oER0
87BtEaWH2C2Gg4sm0G1qjyPw4izpC1icDYLbluXOKwur+Fu198cbFd2vY6UrH/W0CfZ9hII01sa0
wslpVeXMDL1xTtBz577jIkcre/nafbJIV1Bu3Gpt+1PL0+mx123nzDHxKoBmKrhWwXCA3CQzX4RC
s5Um1G94401vJxclp7Dn1L5x6fShsdXGSTtTc3gVZcrxEHSW2g/UOpa8M7BV+LmnPeNVQvealta2
0YnIowWgbaStPR7bIx7OA8j/tBzPyf69cYsxPGms5PDy4uWcvzh7O+wlOz8C0VZZY3qlVVqv7hrL
Ga/sAisxnD7T7qY1W1Ncvb+x3pxmMkwwFLJvtoRuzFo6jL3KikMbrtuQ2jrHprX1jZWl9aZPnHNd
gTeWOJpLKJbI6xqFi6WQdN8AbZwtrd+WVZViGNRY8RMlT/MRWsTYrvq0Ft4EGPdHHw/9psTaBbUF
VVRPxaQhTqOGJV7ePRIx214do2IFULrYBM7ofH1/Yl6fbSwGkkU8yHgfrzQAm6LPKEr3/VbvSUzL
OSm1LRljgckmdRb/TCz++jXIeIImIhUhJG+XbhhsNsMqwbltjUTtV+BX5i8QNThk/DbkaRXtt89T
ggqalZgisIXpEZ4uN62E5tXPTr+lk6fXeODpzviUtvOsrB3eUPH7w0lhADkU8SGIrNPhWkFXvVPj
btuUUbKb6bB9UgPw1r4exPH6/Rf3+nRycHngB2ikZ1nk07EA0U0O3kMTcmJd86T3+NCnqJd/en+U
10E4ocvLYRYz2IihHqxonrY9eKhNY7fhZ+1/kXZevW0r6xr+RQTYyy1FUZZckjiJ7eSGSJyEvQ07
f/15mHUuLMoQkXOwgWADWchohlO+8hYhJzXJjar+qbXGku4VrUTfg7ZC9wxCVPMKMLjIoTTaQdbj
4nMdN8GWZurFtiXOgTe9rDVlcUqj57PPSPO0kijBR5Ak8nLQTzdlhMz2RMK5v74EF3uW8j4Gc+Sr
lKeRK15dWSHy2khaC8Mv4777CLZM34c58C95qlERmdJu3Hge3xlwsYqkBYucAKzkZe5v7shoSLs2
QvDBtxujuJP5+E+aDbfHdiLjPuosadx46C7eBOK3RaKdqJuWBit7PiAJXNYWU6L6SMqWH9Q4NB9l
LdX+hDpsFDcHH0pxTqaNcgo7R85vmljaSqouopFl9EXsiYbU0shdbTNCPUfL0l71wyKqvxU0Mx8Q
Re1e5KYtp106JqHXdLIJWUOtN7b45VZiLZHI+8u4Q198FXNZ0dDpgTmpPq2VhduEj9reQBbzGOZo
F29spov3j3liBAQjmvIHbbHVvq00tEj1uVL9fpQKLwaE/MiK/smnMEbNpktuskH597NC54D7FqFX
3lxAm6vP6/QSGQNraxhDep9OUjN4ddZYsN9mdUo25IPf2UyLajDe3ksH9aIAP2qOBDu11XyS2NjT
1QkNg9pGskvRqs9aNQhfDtPsvofA5mayWv6+flovrkU2CphUqFj0NgjaVocnTOZg7qpM8WczzbFu
sYLj7OBPc32UFcyLZSSEYLPyGekXAWxbXQpo+ek5jq66L41y8FyPxXBsYj14afIMs+m2gxMNAazJ
on02G2O1Kye1/0712dI3fsk780VSbpFI4yIkZ1j9EERvjKaiR+aPaWg81aDOjn3W1Bsp8+WVtACO
uB2gsBArrN9tE72VtiAv8zMR/9FVSEau7PBlQY7nd4ENQv76+r4zK95Q0sWFz03kuTomWmqGPbmJ
7hMsvEaIhHmGZG/1b5atcFYH4MMREsBo5/IjFl1de43EizG3je7rkxFiA1FC48+L5sZR2/RwfT4X
60ehAWbuIlezQGj/6ru8udLbQpDYwVf04wHMNoIXQITMwi4+Kk35KUjS3rs+3sXUGG8RDAAVzjNC
s+j8yBPZxq01t/Qdxij4Ki/CD8D/kf3ThdCCjY91cacxGB5CaPQt1VVg2OeDSWgElk2SKP6kFtPn
2Wmbr3k2A0/W5uhEckZDHlmkjfDnnUGXEjKce+I77LtXOyTvJAGjgRkC8qzuqt6Rb83SMg5cr+Ye
v/XJaw2osdeXdTUooo04QRMD6PxB42/9VMAiSkUlReqz9jm8sR7lz9PR+bf87GKI1bzK0DAqNUvU
Z9XaRXfKok3tma/hl/ar+nh9Mqsn92Ik9fyz1aMaWWBO1WflQ3pC+cTYE12c7C2V3a01W70+KqKf
ZTmwZsF94SWe/Hk4bgmobg2x2oAxDG1YtpDPzF290z2yLRSGri/WX5j9m8viYrWWE/fmBMdqQL+3
Zhr1j/qhPvj061O3+4pYoPkrltz4xTmGnnRsa9fYMif4u5evjb3cLm/GzmOpTls4es9JeBD6TQML
D83apnWFZJwU7Jgz48Gw96F2VDTJlQyKfijzybdz4/ObvQG1QvNLluBEY20ciNU9c7Eqy5d588vk
RgrhDrGHIutnPnxqim+d+Hx95VfxxH9DUFUkhKEQTQn8fAg16lRkthgiSN0v+Un57nxHK9EvN4Lu
d/fQm2FWpwEdotiJUoYp/6Q35ev0Ih2nw/WZbA2xOgmSWbVanrOFun2IslaAVNNWA2priNVJaDVJ
VWbAMs/dqboLT7hVHbegQSvmD1Xl5RJ8s1KrkyAi3Lyx9l3ujcJx+7sczSnEIX9Wwu20XfpL/vn/
W7bV7m+QpJXanN1f/kFn70k7FeiBXR9iBWy+nNOyrm/2sQVas5IS5hR8r+7UQ/nd/Dig3H8Cxd4+
RV/12W1foo2S1Na3Wu7nN2O2aTmKKGZMdHelZ5PyT7Vzvphfr09ta5RVkFNUYVY7Gas37Meb/zad
drw+xCq4+d8NQdpG62YxS1rtazRE5rwpU/XZEqdS+mwjqD7MrjZ8+/8Ns9rbchkGWTIzTBXtIVgn
VEsr5LEP10e52N5EFRCc/pImmJm8KO2ffRZLdKPI5Pmb09iLBCwgpk+BrU79AUv5SPcRuUgj38IM
DO3RJis84LDtnzgVurILi8H5cf33rBeXhg68ehQvFHW5/rTVvTQNo9CSNlC+2TiOuak8Fh+EVEme
odYwUK153Ig/llV8+9YwHoBN8oml6u2g73g+/XlGT8NOneh7aOSO7gZJDJ3aCqxp41pfvxyUoQ0d
0QwK+ARUF83dbgySMAEa+q1vAJFHOyAJnXzqSglG7s6qymYL3nC5kIvDPAExBAaoC+uAMQsjKw5F
Vn3X6tyAla0W8s6W0KMBu42wXNJWYn/9062PHjkgTxbZPvAYktJ1M65NSkmecQr50ahSfDtHafzB
lOTg3nBm+wOs/vIOlzpnA9538f1ImijjsqiorGNxsDqMuZbJozSL8EcAiwwpfBOxwCTZckm9+Hom
kAOeZLrCuBlQzj/fJVJlW0OUK8UPIdVOBe+zLz87wgj1w4zvn399HS+ntNT5gPSRWyCrsa712RWJ
h52r+Y8KuZU7gSDOp6I2thZuHWewWIs0yCJ0Q48AvNhqSoGTpjp0la9xVCKLLJnGfW/Fyk0S5k+D
3Zs3SM7omFNJSr+bu37YKJusKwqgCZaGGGUFKhdLSrq6qA05S2spCu2vdcSzgEIyjNIf1oiD/X1R
Rp3pKraIY4GpjBIXX0RXFOqiNRGmqDpn/Gcbi75igADXXGRaqC7TccKQBOeI8/XgOQwskenhUytJ
SZdg0dRYxcHo2j78lM+hZdG/LnTFo8Mnml0IFsJxZZ3d9xkpvKT6DYWkm4IdHSb4qa4Z/dU0cLLG
bE44QBuVV1g4LuU7Kl9DgaQcAL0tvY6LI0+kQhke5Cl/ULhY7dI6c0oE1FL969SbiCEYdjzd9pMa
PAs7V1Aa7dWy3qpcXBx66jCUvzAqhXJOmrgaU7CBI+oh9tdKYdFohQQufRTrhPezdkS+vr7XgTcf
r5+Qy73LmcflhdmSmNJDOf9WgTr02Vw1wVeo2EZIkVRvsn1MVci4mbvWtg7ZoCkT3lq9XEDgV/Fd
UAfMjHfXf8Y6owTPDAMQwA4+zWBi1wRWsGuBhNiB9NWcw2Z+6DAREN4gyNCPUVs7tTeLoS5pOBsV
iWCSB1vUlItraYH+gh9fgEpU7dfMBjmp4OpSU8T0FygJAubJOPpGvegzFR2OIRtn5GI41nqhZYNH
hL2BocP5stuhQIYGIeAnukyZ5fYNdiMorFYOUi+s+5d/XF3wa4uQNfg83maQ8uejQW4UoRF10lfw
q9OnrNO6XZVpxaFKw8G1Z7PzpiwZPR2Klnt95Mu7CSg1N/5//wNxttrUYwG5QeiZeNIiIT2I3HHu
9D5xHsqpM3ZMWr9F3039pGCU+qAr0R9VafONuOziXPGioQ2OjiSFbOo+yyPxJlqGBZHqUlgTjfPY
QIuJtXRfqUP6a0AJ66TX4beYRtHGC77e0EAyAbdStSMOQjnaXn1g6thLRNEZT6Iqi49NiLTjkA96
/2nKu/nPoFqt6eWAbJKHIJqDLZm3i9FhIyy0VsZn6UHrn0+5MKs67e1hfKKwZd8FWVx0P5tKBW4W
A2qU3VJWcVua9HY4oLvWJP/61UGa8LITey6cWh6n1ZIH4FyhVcbTExaSkrKLEtU+FSiTpSetR6fM
LZGBfygatfqc1I15Kvop/qmVwWhs3G7ra3z5HQsbkTIv5VN24vk6SIYyOFNXy0910waIwMhmJQ6I
i2QCDGcI0A7z3urfCt4WIu8oLAJq/iv4fUFJ6cZcFpKuVk9OEtpeq/fOh7l2Xu08lbw+4OhdP2Hr
3c1wNKnxxIDfCX1aX2201GhntaGO/5TMMXW/vh3u5yaefclxQtWt2eh0E6BPXx91+YBvY31Y2gAx
wPbBYFz4UqtjHaaGVlmEUk9aV3SaNyEK+mzok7b1Jr43zqJaCa4YWTmK0ucfEOEarOliR+Oe7KX4
NNMcsXbIBootJt36Ql4shcAqEpiCzKQtvPz9m0uiaSe6iFmnPIXp2CCDH5T7wZ5UN5KDLTLG5eFk
KKJ6m14lPdM1LcvpsJ4JmkR5Qs6uvNNmYd12yCS7qcEWlVN5geGW88+sd/KNvXJ5HEDiLgzkv8Ir
0KbOJ6k0jpU1nSo/hU1o+ViGWvKpJuKw3Zrw9YuG+PMGNvOdEbE8oBHNFiUgXPfUhrSQ06aXwycr
Shs/MK3Wd5TC2dtTJLuWVc8bPPOL06CCw2CbLEh4dP7XwOawkPt8QlnxKSnV7CAmykrFMEfIKDQN
XVnZ3Fdl9/KPZwE8IVQNkiaec6yYV11gpU+LCAmX+QlNUulDmmm6rzXTFqb54iQso8AWMpCJAOu/
ZqKgLZ5GXdfOT44ytrjKZIhOpdG4cWHyj65PNoUCzgJQbbralwB7oy9mLLb0+GsgCam9DcQkVR6I
iTr9OZrgMWSU6WSlNFyt64GMu1qCTNnLLHojjxH5nJTkF57LzXRjDpkd7rhrozxwk2KEuZ9Juer8
pBViTSn0/7kNXjQnCVClkiJzEI6rd2OHznw+QpLcafMQ5B8areySwC1GpO8Oooo6Cl0JVARU6Sds
NFIvqNt6GnejhVTybVgF2K+71axR+T00QI7VaJegjkKf0bTj1jxOc1dHWHiVRoYmDgoM/VzutEyv
euOmy6xSsjwkCWvFxB2iMFOLymQXG+jgaSK/w4vPGR8y+nRigNKRjHW6N+oGPWtkdqLyJU7Usvxc
1FYUJ0c7Rfe02A2mHMS5OxXjFEZupagB/jpRJ/IaVQO1yoxdAAqmJ8+RWjN288Go6yOVDSV5nhNV
IEIfBThZIbY1VJHZkSlRILnJZWOaP7RN0IoDWZ2d/oEqh3rCTg/rXvoQGFNH2VM0IvHFqMTxaxCb
RbGPM6GSmDrVbPEvjXzD08ALEvgk32byp0S2HaPgCAXqnVFD5HjSZkfUrgbLMQeEXM6I5IZ61KKZ
lyFo4DZa1aWhm2lR0e71pFWQ7LL0tMseUDrPMvTsunQCmpDCz7wJQ63tH9HaC/NvMcBfee+MTmZ8
TEXXOt9kmULLuFOSXKlnxPwSXRNskqIMj4oqlb+zqkZgtKzVMd4HmTYYvoF/q3FwnEKSvUltxuZz
hUZecZgIdaNDRV1+OkZmlQGSw2wy8foiChvPstHf3aHSmw23XagJ/SA7lYMFQK21pacHfSVOCa+u
/Tm1pc5+mYLJETOQcnA3+xFWQbhDBT8yDtjq5tEuBDDZ+8Rjc7oz7AYpq2xGw8Sd+Ldjr0eDDyNB
J/7rRq5H5WBNrmoOdirY7Kkc7/saKmDlOoHTTh8lpAXnEx2psP0w9J0af+vVRjcOQ2Bb7de5zzRM
H+HYDNCW0mH+ESYKYophW3V5QVDXYLXrUnxr5C+RXiemC2ouMu29blUIPpRtqYOtMEcrv5cEviDJ
Dp4/ACYXkd4GpXM9m2RVc21AnQHyEEEjvvAT7OE4krVmN0lNq3Tf6dqYP5atNFe/a9L89Njx7xof
UZqrDXkX2waqkYMKndFV2X6lOyBfN5W7KrWMqdjJmSKab1NCVJx7fDotRjVvtsrqAfV7q53cLA76
4HvNT8K+WNKnGBpT1uix8xMaTDD+0PtxDCLc7sN28jHelJX7JA3y8NgoAEPMXVm1SYsMpSEXyhc7
jzDcov+cEAbhO5TMhisso+NlVfAnVm76PhTFr0I3yrjFKjRhPRD9JSP6NSudHe+LCF+7n9ffi4s3
EQadihwKiF1S3gvpNSaTxLGWSV8UvKlsV5NzXdtlQoz3JlbllisXVbzxLK6jGyQCYLZzbZMDwvtZ
lzMmNAaHWkj5tySy6tYLQtURfocVz/hqjgDK/lyf4TrCQXZr8SSnREvlGaj46kUsElATjkgFww2O
s+uCSkS/01Er7NtU9Nw5aor1QsGHB0RxwEt7VL5d/wUXE0ZTlt4Mcr28moDFl1fuTTgHqrOquHiy
5woB3Wcn0qJfo2w3n1S93sTAvTMW5HqKmmQ6i9TX8r3fjKU1INGn1kqeuyyxbsrKGFWPunSLv1Be
2/+mamYtcJOFoUzZG+kQ6myriFjVJ8kcuXSflaF0xh3qvM7jEBntxwEu8UGTCvUbYW6qopaalc/X
V/Wiw8HgFBKARy0YNFKO1VRjCDats1iETNEQfEFdjPKF32DKUGE0IxV6t8/CDJEuiSf0tRRTOCLt
FlV5Z2E7oo/Kp94KpHGjbr0y7VyWZDF1YjkWYhXE9NWSNHmshGUo5Kd4SHstPkRGIQfY0thEJh+5
s8Yx89uJEgMFnWS2anwuImG/hIWFhFbdAHpCSSuQMxx0UF63wxsKgoUJbBAlHpSeq0HO/vU8khNT
1de4fxcg/Rri7UglYoMYtb6MjYKbSm7VeGMMlUMkRIQUbWUcF1UYYlPYXwhrLQQfyiDLgX2zRVFY
z6HwGvJLjgi79kD5XR09KNNN5cdjnSu5O0CYyw+qKrWJ4lpcQeHHsELN1BeGlZiH6/vo4n7AhIRg
WbZwu6D4uC5PjLWshq1uxS9NE1h7JUtHF2H//mAkSuOpc9T7wWzUiwxqsdGjujirNI4ArZMdcBPy
/1elej6+FFe8Ci+kZcSbwIyi4LYKHH10e/jK+T/WAiAgEkbzBx8a6Ns6Oc/boZlzQt8Xa7bSIwja
+Gg2jvQYR21yNDs12wDJLzv9bVrOeIB/Ua0Dls+w9uokFJIi2iAbmxelRWUTNes+f4JHHgivrUvE
9pvZQNVEywN9owdxua6kQFT3KGWyrhzF8w020MZdrvrxxYh7OTnViSMV91FczIlnFckcbqzrOxt6
edJgjqFqCffZWY1X0CDLh34QLxJYQPlLnDTE7U1tF+UtwsV6cqJCIE+7csT8zMvzth09CNl9jHU4
2nIb5a71g07qh4oDaRMFGKrI9rI4b05XnuZ2lPZD9LJAzr0Ja/Bjoz0IS9uF1LRurp+dy5Umu0DK
g8oxcQsjng82BmpkB83k4PAi6q9lNSgfk8rsMiKrOXy8PtbKvIebFfQ0NTQAlWDlaKKtZhaYReuY
nZBe8rYIyassQ7KaeNdkjUMntIQPNH0qie3zOwyeZGlX1/DOn6qadt5dpUlh2NL8Ue2ydW1DDMAJ
EyTK6VDppWLfiLZvFEDFVZSdcqBr00vnENB/xeN8i1F5sWjgwgkIqIZCslj0HM4XrQ3zesYlXnmm
kWNFJ/ZG/c0mKYxu0aQyJe/6sl2OpiwNHKrOVCDoZaxWTcsF+pFRbj4j6Wo8R7EDrMyUjH1dVfbG
QVj2+dmBR8Ye5O7CnoQZRxvnfGKTMemyCEzjua0zZcnGQi+u5+Ymz+rZo5Wiuwmf9cizm+zDWS//
9R1jeNTL6KwuZUh73fnsDFBDaVzbzwH5SEzHyClSPwvbiEwcLfstmaaLg4beBzcctXxzGVdbLSyS
MO0C3pZebaNrd3o/w/TtwvDEEjT7Oi2SDZzNejx2zaLsg/rzYsvEoOerm8aBMzmDrP7sVfMjErrh
SaRm92UoczTUjX7jbboYbTFJoWK/qATDyTfU89GqBgFEegrjq9WiOHeYBdRszyoRBFWtKq72U2kP
WxXBdbUHuIq5ROl4c9IXupDFyPpWDF06y6+OExQfYc8Wtwjv1xsH4p2ZUZ2Gt8elhRTAuh0QZnZc
6HYpv0pd0D8ZvTHukVDIvBLlc8RNpfr3vx1AlJFk2NkU4Kn5Qxdd3ZFoLTuEpEH6OtUmanYO3qJ9
P6HFntTzP380uix8NI77QnVfb0kKUaytyNrXYjTFQa7m4UBScl8RQN5PI6Lo/zgz1UTIma40SQCk
u3WZmiA2qSdznn6Ow5C6Ddh6P0QwYGeWZvGPDw10Fr43K7lU+IkqVtsREVAwDZY6vjZWVx4iO5+P
MaLGdyjfjE/XZ3WxP/hQ6FSbSCPArQcNfr7zg0o1J202OqTcnewFJika/FaMo6LWRjcCTtH14dZR
ErxKjhfVTerRPKRrLRhDnsEnOPH4GlqV9WIkskENbZSH0BWdNRb7jtJV4i7Qo/Af70uakPA/aItx
5HiO1t1Qfahk+KNF/uqUvHIuURzm1mTBu7HvN4lRl6u6KLzDX0QEY+ltLH//JiwRZt3rkzAm7hPT
uQnLtP9jdR1u4ijDYPxWbt1fF2BjSPX0WQlPWF/y//XsKHFFmRIE0s/aTu3xpwnEbT5KVhIHys7O
RFA0O2uecC7az6LJhmM1xvBb8K8ro+MUGEEvu33MZnSrzm5zr+3jBOuTxBiKBIdI3gXVVeRYljCl
QSk5V3BT0HFLzJIsdiS44KKjgYLXRtV/ub5h1iu5YEHQuuYFoJtt62salNwoeT6ZRfhnCpTpsaSC
eZM5U70fVTP9ZiiYVlwfbx1AmFAiUD1EwkTmHiNvO/9ycldJgVoL7XtQzskOXMjoSmJODyndr63k
ef0CYLFKHo/bIW5qYATWGpmI9FUW8rDWTzXQe/N3JTsJ+iDhFHZS5nUhRQSsLjC+8NXE4DXcIban
GaMb1zzV0c5p+7HIdrkUJ1riNWC69LvZ0UXncv3a2RbX76IAAYdyYVCQ6EPLBaixutl5OaM+C6rs
tdOddvit1mUXeJi6pkNE9CN0aa9FjZz+7kMJKYKx1dvwUyi3dbEL7SKu05uEDlhdbvTVVhcKxRji
SmIgFlBfSMOrOKEjM5olSW4frZJARNV6B06VoM4m2+E+bWLr0FRlvr++SdY50N9RF+4RBD2+ITvl
fJfg/5HgEWW0j0gLgM3BtuwmK5z6hLxusRPG0N8SQPS+zq29M5Ea+VAGwRYwfXUylt8AWInAc1F7
Ublrzn9DZ8+iDHSnfkT2rUp2rR0oqFt0k32wRGM/tGEcbSlov7PYVPXwlAMwtDRtV0OC4x2qsVTq
R2TmtI/FMCLY3KfjSxQ6LTIEXDlzoKuH64v97qCgIum8AWigjHI+TykGINTiVv6YJ2lxjOhVHLA8
iu+lGAWRRbMcP71k2PjCq2vg7+JCFYImiDQpYnerF7g27IrqS9s8lmkhkJIUXHIaEGa9zqWNx359
sP4by6ScSPcIBuY6jskSSdDlUMVjVEpmcewoIMhukZV6cDvPTYPNs57T4OMYJMqjULAC9aJAFYmr
25LauopQwvrfHktUBbj8iAYWLCEIqTWsEUeDEEOZtnwcukQ7cvqym9aRaaYEY7pxgFeX4H9DLcEA
I1IfW3OI5SFq1UEuyscY/5t7yUF8AVGhrWB7laz9HQW+OZct7z8BwGoTtUpMroHlx+NYTtE9WuCv
cy6Nn8G6RV7oGMj2dnV7qKKkvgFC+f36Dl5vpmU1qRvDeuPj8ufqtkik0Er6UI8fJUitn3ilpZ1T
zv3JiInurg/1zmouaMIlEFigX2uDFxpQYyYZefkIrV+juTS2H9TMSX9cH+Wd1VxQIdQmQLwaqDCc
H8ksTwMZOnn1mCo2reVIFrskCExPcyJr36OmdtNPOm3q2rZ4oCp0WK+Pv7760PBdRDp4kED+LmnN
avw6HTSrG7j0ZRF9kNGSCTiesZx5k6ZW3zG3Crbe6uXAv8n22UALPJScG9VLgA5rlCSojiqNFs/S
fpCkW9EosuqpxbzYIfYUaLyM3ulDAfn91anb/ASKpX3tnCh/VTDS/Jkxj3gjUlk/QkQMNAOIiNCf
IXm9iKVbqXKsmYaPr6Qi/EijVuz0WBOeYhrAASJJ3pf5THFV0Uu/k0vjJAp7KypYbe2/v4EE7L+q
AMIwqxdBLoZQgiIFZTWPqLLIfY+EM2bRWbSJ3Vlt7b9D/RcHEikBgFreiTcxddVJaiCw4vJVQN/3
Ay392znBoe761lq9Nv+NQhGAEBrFVpb3fBRpdAqb6Bl13xLaSBQHyS7FIsOX5Fi/Dc1cv8WfakvH
+L1V/KvFifcJwedaX8eEERJb3O7+yJfedVmRnZDfjl1jwqTs+vxWR+fv/CiMQaZA4NeG838+PzvI
ZadBWhEJjkT2akmTdoqVNF5c1fGdFKpbyr7vrSfgali3OH1QK1t9NS3AQGtxAPAFXKMPalsisFjg
xA4w1tlpQTm6nZkm/vVJvruedFwXYDOiauukNlcnk1zdQVHVlhO3bun4R6rk7GXM+TaGemc9dRCH
0MR1up3wKs7XEz+WUe1FhExDRufNrTKUGhBu1Z1vOEnqXmhYYqPu+M6KMiLD0WsAUrxWp81NrOtr
8nZ/CMPRIxKdD1QQrAP+iOJOnaLvE/WtjRjlnQVlWzIWpBgCzvUxp3NNX56vDDM9C3dmryf+YNmR
ayZ5c7j+7Za3481Fu2xQ5gVzCgkv+pxrKkwlg3hInUD2NWwq/VSrSq8Yw9LTqkws1oSz39hztQ+C
YYuG+d4kuUdJAAGyEQ6s7jJd4NQedzma7XGQe3gltG6jl+jGOPaW4t97uwY5pUWRYqntryHKDkm2
qaUo0SdViFx7PQJy6fr8gxo12A5L7ZZ223tTo3C1EEAhGTHm+S5NMZ4Ju4kLJlw2jjmhDB3oQX6D
gPOv65/v3ZHAsKF1zcNEu/p8pATSsyUDPfTxJS7UXwOYa/OTIkWy4k5qOL9cH+1yHeH8Lc8ylxnb
b00Pm2ehatDeUJygGONLupPuY5RwDph5Zye6MlsKIpezWwrFxHMQN4Adyqt1bJFIxq260P0uko0b
PUO0OVLn+rtpB9Hj9am987wvYwEdYS9S3cEZ/uy9I7MtSMk7rMlHqzLanTlYWda4YWyJ+oCjdBL6
Rosx54Mp1DTNd/jZFJlbCa0EXE0NMwiP13/R5cWzVJhQurQWOTCEYs5/UIVobV1KKVJ3YRBAV+dF
TEOQiRBJPWPqw3xPhwdvCquPU2Vj7Hc+ND0OCCqLKjfVmeXv3zz+YIcrZQx6ww9THJp4Qmz1VESq
7WNwWu8sHFV21yd7eQ39vWGXHBCLGIqw5wNm8Qykzyocv4Mk63dTH78Edl8ckTyT90ktNfe5FgTu
EPTlxv1+Kd7FGQWaQDUWjxjyr9VcgWJpedGN2FRElRy4RsjH72u8DZK8q37MvTbe5gWum7FRmHcg
LORPdV+Vh3Iehy+6VY/73Jm3ZCcu1x8kONCdRUzGgbm3SmF6TG212CwJi/QyujXUptunkyhuo7Kc
HyrD/nR99d8bjgoDzS0ARNiELefwzecGRs0z1yF1KCFu+LlWsVXeJXafVq5i9fMeBK6Tbbw7l0eb
Os6ilgMTjFh6rRLCx7QrBWiIr6VR0bhwo7GObSKz9HvFCbe0tP/yfs6fOWhIXMjsLOp/gJfOZziT
P+C+yIvaNLHwdLsaXRN8+OPYzoVnNn3rGXOKF2+e5T+5PV8AG4G+HxGJNUo6VNeX+zK0XoRRKLVC
Cl1Ym8vJf7PceWorY6cIFRXJvD1krTOlO2ztoq1i3eVnZRx2NRg0ajnUrs7HkRu177MI0a64mKIv
uWzFt2am5Lc5HgkuoOCf/zwtyCe4vdCxX8rwq4PUpNSNIx3TjHRkjTGoNh7sqJQ/Xh/lnY3DbHgS
FpEgFfGq80lVdhtWMxqFfpkl+pd2jLLcddIBhGtRd6p7fbDLOxg1TF7VpQBLzXPtjTvVKVAiJUD2
rImiH5HkGD+g3ob0h/pOava8E6N0iAW23Bv34TuzpCvFdcibThi4bty0itUu0dqSEs3drRHpInbh
ita7ZpLkr9cn+c42YSx6lqS1S6S72o62gvLRqCPTZUxRfoq4LL1Eq3SXYkS0jwDjbyT374636Nry
GTn861e9sc3RXoD3vpnOwU2W2NnJIlg52nWqeyqCVvv/w/zI24kAF/+YtfUhIa0wRTvBVcgTc++o
mIOUaWDt0iURmwKz3XpRllDh7LLhveZwE7jQGVgaROdbVEunSLNrW/drMVvCr4rW+iyBPkNyJhDN
HnSmpbhIauvAfqumizwq9c5hnhC4BcordnimbF05F/uJnwQYkguXXbVAG89/0oyhhjAwkvEB+ie3
/OppX4woT2fwE/415WUoZg0jGloKLI7V2xUlYo4ppes+erLVQ1h14yGax2jfJlgz9di6bmyni9uU
8cDrLNprFObp055PzYip8JXITPutKrBPbHLUe915Ulpz4zK4WENuAXIkGpoLyo3e9vlAqZ4TGfap
euBoJn476skBvLy65yZ/vr5jL6a0EMvJ/3ix/pJmV9HQaEsNRFw2gYZd12c2jXEC5xptVJ0vR6Gh
D+pjuWDASq8DTFzcVTxrGuOglJKW72OEfdTQDUZQdVvk2Mul41okC4clCVvpouo8wzppx7K1DwGm
ba/IZpo3QTFVnpLKwz9bkgDhAgKKHDXaipD2VqcvsxRhlNRCD3Gqo4opL90pU9LuAq29zWQp2MAD
Xq4iOezSyyfXI3Jd74o+7dLUFJV90M1p3CPnNt8GOFzfXN8Rf8Xv3t4pCxiICvNiJki1DPj1+ebr
TQuHE3gN3iANMHY0RWSFODZD2Zmek1Rq2Lt9Z1jDPSeEJVXxqwoOkJki7YTnkpm5rZOihSA1jZW5
gyiydpelNGTccGwm4cMRUL7XnZH/jqpQfB4q1DfohGkfjSDVM+LhbPqKM0h3G6Sm+nkYoa27YVcg
QwJFVI3dIQmN12SEnrGDXyffj7Y8/ogG1c69GsG72zahludZ6pSilSpUZz5Rw+L+S/WqVd3CmgLN
NS0hfwoHFTcqR8WZ8kEu+7a/CypLG/dllpq/HK3BPlWN9OhLILLhRw6CFgFoi+LIHQiwoHa5fOr2
JjDa8KFs+qH1u9ySet806nj2AHXmpU8POK/dEPahtTcHNVQ+2qJqfg1dmRcHhGvtfTAHiuKC3ZmH
X1qIUaQHutuEJqlr8dDtQBqkub4TWZRmXqYnY16dugKiyy4x0dh1IQUNZnRQjKTTNOC+IXgAT3XS
Lv9QNDB/9iEc9eC3po9dsifwEPoulmMtP7bVONs7GwSz0iDaI4maJdQBocOZaeLaz+E95QhI2Ggy
Sr7TRMl4LIt2HH/nABFrym+a03MdddP03AeWls6uZTvCOTS0J3RvY0ey4c42JPUNTtrCeASGS43z
fEOi1jgrVdSH+zhMygOiAq2Xo4iduVGoz34HeNQNyznG7LMo94J26cb46ygCpxoCQI4FVwoVlrWR
YT835YSnarIPzLE8tVbzI+i7wjdtqfYttdwSFvjrWPJ2viT/3Fw8aovDL+qpq/kaahDhVmElp1DL
q8AfHDUX/jwK1diXBY1Nb47yeDhCh1aNowVAt903XanejrPcOQdrNFTjYMGHmf0+qOVgX9dCtt28
1qeJxtH/UHYeTW4b3Rr+RahCDluAYYbkJGVpg1KwgW7kRmgAv/4+0N14OCqxPi9kV9llkkCHc86b
RFh8a/o8yGNINbP50Ixmkb6HoUEonFNT2j4uc2ae9OA4XVwB0nRsZbd6qSjDp89DFljN3u60Pez8
oGBs4TnFHMS4SgwmqXXaSp+qqWn63ZTZdRHrIKMSAsao1VdEASoghtrIsZolYvADOuqheCpI6blY
Rts18Xbp/jAnMbl71UlZP0ZkWDtHPZi5dWdLu/jXcmUBZ9bsaLFiTg0ZPevAbt/14HBfeVOVn1jT
uj5AehfTA9Tada91N4j3uq8KE1+EeRY/Cg9byk8Z8N16GdYFY+zU6QKceXQVECRRFxBYyUomVme2
+l4/i7muw+NiRE1Jdu7sPESNtYhfyPjqI/0sbtoFKEzk7j18Po1Yjrjs5onvERHJvEYqtewKoSr7
Szdk3dzeaZHn7V3Ylas44seYWbjQZ1EwxEL7q3ey6U2Rtauoy56dRWLh4jur9WugrLPODM2s7NjO
bYTna2iX1T6NOidLXKxOpi9/33i0bldbb0ulp8liLIAHD5P+7bb9T//Y52JTnYXNKdsUhH3SMcsJ
DkSksuFzo8FqK/bY9upAmjiehnM6/xtlHAvPbZ1ytRcNAShxr2wc8wfGO+MdjGHxwwzr/DFruMj3
1YQ4MMGyqXX3gg2RObGyTbJIBzkvNr4SGEM9sca1TOrKhG3fLqs18L7MpnmejEy3L8THGNUBSyLk
5aapPQH7qXaUmWTaNMVlUoFVxMNiEvGemHlNOkVDdmbxYFRIxvZ1V4WTgPXX5OFnd+nd9auP6ZX3
xVZl8yPscydIRtca+/tQZGgvR2k6S0hysWWXj9GSTuE/YknRfh5Gv5fL4+CXjXVaxmLcV/VqywNE
yUgpHpPjiCQg76D/BrYXJEuJrDaecuxJTnLNvbbiPPMWbAjTrhM7sU7NGlu5zNKDZA746NpN1D+K
uq7Tr75fTX5cw8bv7sUYNMtBZuzuh7TMWsz8WYxwxHGlOCE3NEbuz8rrlxeN0cEY2+a8BodNUoA4
nknMi9Kb4U+UQwAgI2A075faCNOzQYn/AuKch0Ucqln3XJU2wuUkV8EgPxZQu1AoV+m4JFqx+5D7
GHgl7apyqMwdoC1OqWnZFh5029CDxp62eeMniDlXHSPSh7sah85SrXhRT+2k0eo2wnwy6zwNfgar
Y6x3cnFg+Ay5GrUZQw2X5QuFi/dp7uq++MDked0ZtSXDkyfD7KcqS+tdO2aTdc/jN5ddF8zyy8D+
ye5A73nJkkCZztil3mofHVPKINZ+Q55wO2fOF3KBkCTn6Sh2XJ1OdxR9vS7fazFF1lNPnvzyvY0g
g1exZc/l41zkpYhJ4Zo/ZCNayMQ2B70jJQVgdpjKGm6g3eS7RbcZ6zgVqKrZr6m04xKHlPJjbSzp
N9doB+dJDNbKC5fazA9+31Z3njYW+0OwykVceh1GzI3aqREfUqevpH3UZSCC+0ix+sdYicFRHQC9
VVT71dX18mG1Zu8fl3+J6bWLDFTFjrC4gJBoFUgD64xr7i7rrDz194urejeRsl3l92AFv/ms0xRn
lzj1q34+56Eh3VO+5iHWBlbhXBRaBX23tBAUHvKoC5wz9hGVtSsH2U7A0jnC5XwN52hvN0hxfgGg
TdGZ/5dHsYpRR7s3gy44jv6Sle0OJtPs7OGViTVpIB8jHirw3fg2WZ1T7vvet3+aKUjAz6ltRb/L
qxXqmTE66pOLMHaJa392luOibbdJojYX53Gci+VBwW6YGUBxu+zLwTLumWkYFH/TRA0dj12EXUS8
mPV4MLd0ppkJPOolaCxl8yB1NX7s6sg2/qUGc2q4DmnTnhxDaCuepWn9ysxc/o8kfMY9vwF/8G/s
yxlXXnUS0h3tyeh682QUc1kerTVd1rgIwOZmuJq9ZSUDihHj/a3z/fp452OZjVDSOMwP4M+8Pt6z
BZJBPrfeqaBcrF9CtapoSRiMqJ+Onef+o6emFRMNlNbG3kBeP8OkqTjN3Nnw1udoHtgyIaLpf71l
Wb2kb+ppGOPUi/L+uBpp/0PrHh5hPGhtBoiFrfDiRkFn76ppHKfixnD5N5z+qnICUdkgcMJ0ts75
mr3n0pEVMwD7KbT6jFhKbA7Ke3u0IrWrVV9QNje9+F7WTfjRrb2u2ncVTM3ncDNZSaIZ9ONi1Jkw
t9bGcru4AYFO39FkSWLrsgwdN5V75eyJs2+sz30xyJPbtJb3vnYL93PoDRhEWyIiWddHPR7eUE78
JkK8/nlb6BtzeniaOGJeKw6jAZZkmjnYC2D23h7K2jQfRp9Ouh1U/SQXs4j2gztKEUewvHICbPqv
aqkbvGTqfDgZ4fLVBdv5B0uukqiMapk+uuP0K0y1fSs9803hwFQGnyAb6S63NoPN1yvLBXFVQb/o
k/aXpdUxThWyiTPZAkbHMwuqT0IhzcfA1HNz2Lz9/9ec+o0RBsGYiQM0GiYCVzNid8zBQVPfPA3M
PD8CYg37jnQdXDolV86cVdSuf99O18oudjFcIvocZsVA3W9mD/zUoQ2N2j9B9JAm9Iu2aXbhRHNx
DlpHho/kzlRmMmUiPBk2o5AlVosdrIk1BkVqx86oouClmNA3xkVfltMHKf1QEsLh1Sqe9SjshAq2
fPT5p/ZRlWBUN37D1lu8WmIMt7a+//9H3m9ClMcSSxTPmcNT1uNR0FIQPTGHjy6qm4N/RqWNhP+g
vjVIefupDGE3nQ4Gh6yY630bwdFL7ZHxb1sG0jsqqSJ9h63DFD5n5VLmH4rIGcJLaAn7FtD8eyW+
/sW8sU1hblHmBjgrvl6pdeEYzIawOekLM7qEOuybw0DmWvYigEWfja7TbSw7x+1jq289+ykvut47
uNmS1nGhUnO64+WJx0XKSdV4LyuvPM6VXX6ZM5twK0fi3ZjQ39T/9vxG59AWWI/cICJu98PrHxEx
EAK3JELxd3rM6x+R9T2+3GZtnAJ/PCyRyL5rb1j+4S7xnrkLs/1i5eNT03veP4u3pjfGe86b3Q5j
GQ751i1wn7xh8tqTaOt1Xosz6rHO2uVRpi/l0OG8oik9qt0sioLMLCd3u/fYTGKunAmvf7YnwjiS
tC2q4KuTeU22twMK3DSZ1iqtfoTVKB6WIA2bQ7HScqI8bYJ+xj6q1sa+5IxWSBPG0B6eNVk8l8UW
SI5n100NUrpaMiDjOm/dXwjsXTrRefHnQzZY/rAXnZNnZxCryD6Pi63DeOmL1vjaDrTK8t51tB8m
jKwiM489ayDo1MzT3jzeOC+2Q/DqrW2xJdCtsXbY/vb6rWGiFDEYM+VZ+9mMRXO0DCerX/UjE/Tm
yBxAniOw8di0sl/tHFonwtKG73//Etcrh0tyU77isYCKE/rS1XeImlZkqT9O51qBBN2XKbVIzB63
5AlMj9mm40jf3LmWQrdueI0pzq5ozPLwP38NEHEE4jDQ3RAawutHMa+rtsIyH87YGClnr/1gTsbW
tObEs3G2jXN8hvYe7qoP01yV8TKVt2SXv8cq/30bPAkEuejnubg2KeTVk1BRzkhO5N1Zp2sWHres
6TXup1CF9+swwvIU6Tx1F1os9cPthtBGCu42j8Uwj2qNjakLTl2ZEbLdToPRH0YlJrVTVufjtzqY
9jLchZM5ygM5qv0F0596/p7yjqPTpJvwjH1ZiiIlKNtTH2VK0xyprvUP3rgax9Qoxnr/9yd+PSjn
54LCbz+UyxUZ5lVrr6GJr5kRNGcj9H/i42FMO5kXn/NuaN0bEOMbTHz7LOYHEAx4v+B+V58l5RCW
gv7uDMf250ygHk7WZSW8/dQt4tiOzEZjoZygOah6qD7qNM93q6jGr0zkpntIcTf33vVMj4MeJR5I
FY6R5JZdq0sWBppaLVKdDaivIhmw0UUAVXRDYnqMMBMbu79bEZ+/reBerzDQAh4CGsPt8LgutzlO
fHPuhvEsNurA2ffK1rmbGruf7nQx2FPsYoA7iXNvGpnxfiEMsX3qXHPdFUs5lF/WnAHVl4hBx5PI
IyPb11GpznR2dsBoVFnjL7e29XwI/LVMj5Lp/RCvPqK/XV0U0v+Km1jJneXUQnuPJI0U+oU0Oy5d
+trhi+E2wpCHrqrsJpkmjmoGN+4cPmJl02U3Ft+bwRLPH6IVWkH4ShuP82pFtBpr2jqbmjPS3eFx
yT0TUc/St+UdBj5RGA/kSeOc6/Xdilfs0P4ktGoOD5aUeiErkEV6wu/b3AkIHwIZh59/KtusWe7m
1TLkrl1s537y0vFW5My1pgOB1JalRZsBFX+D5q5apqGGAJDrRp2DgBX81Dfc7A8iZzpsWUtTnrvC
8h7NVXnp0bBLL38yJrfok9Hxi/kw1+j6P/99H/9hc8FpYVoMjQfk+U3Koa3MJSxgQ3B0Ou159ic4
lOPsPFtW8zR2Yf6sdZQ+U+Pb98rDrCU2ce5qNyrr/DlTkCZvlJB/2FroFJFtwSfd2HtXr3bOq1Tr
sXTOPYNk5j2rr+PAqtej24H3ryYw9I1PfMOog2658WbBSjldEGZe4aXNOKGRRCt2djTeU4nGRnNO
HFIqMJ4CGGrrWLna7t9Zkv9oHzaMWXcGMyM4N1gLejfeyNsHsBlfbuJ9WgAa0atvowM3zczWV2ev
D3xxX66AYDszQwn4I8i0aHd9U7nG/d+XwZs6lmeAXY8H7QiyE9m1VwvTlkXWaacdzjWjbuchS3uE
myvqbHUANBDpc4tjbx/DBauqJC1X/2fLa9IX2ED5Y2SsDLRrXVr5YSTZ3TyZuMgZR/Zv38SodhZ9
bp1y+oZ5nsTLejGMQ7oUTn0D4vzD9qJlo/9A/s0bxer8dR1QyLJZbSMcuCnKov8wRJ31JEu/6+NZ
iFDGRYol64lY4ulJ1f1YvziDtkfIY7bMP1FB1jdK2zflES0Bh/XmdBFxZF0zVtzMiPKumYsLwpRW
FdQAa4GRXmH1DvjHQCMYt1nQfLJxAtQ7vXAcYNi4Vs4Npsfb17uZfaLRRBDINQGG/vrB9J6K1tnz
5UWm7tyNSd3oXn9pvMaOkpqsYoDLJVCDeyd6Bj1x3YPj7tbaGi6Lm43DWYdq8PIdrKwc5TBkv9As
Y2OMEJkljVOZ4T+uyGbm81naXIJWLSWDp6ypEz+dFvXr74v1ut/j4CTKA8EUhjqb9Gb79/+BFXIg
Jz1kqX0h1GPsP5sNHj52y4W1wyyulWOSt2iXD6tah/rj3z/6N5Hq1SXMZ2/CFgsnA+zF/A1l/89n
m1MEmjz27hkgyp1xtFrmMAUYEBTCgJiVrj7INshzvgsAAVqnvijxuClTrfoeT1cbIzzTkinMj8HP
vlDgcXX1UxZ6B+Hk0tlN3lCcq9Gcw3c2qF1iVoNvmLG2yso4D2ndfbXDER3XAPiK32U0qAtpWWbZ
xKm9YOvpqsJ5P4uh6uN8nOcusXD0exrmEAJYOcoluzCBVKcwB/jZAwrjB+NMOLLtA2Lm/C9VPy71
oSoJcQbgrpvjUExddoCR2M4fbUatn4YJaH03AN79NILVDC5N7+ZWIvsm/BkKMs9PVaWmX1W6cE3A
Bu/xPGRhVscG25L56AdGey4bD9x+qGz32BfUTXcgKqW9wxKlRtEIGifCS+sHPWVMT+t6QFO7RGcj
a4zuqLvAui/aqBH8QHda9jfeMC/w9QveyBHc/hE3AUPA7Xj+zwvGEJxWa1zzC4OvVu+QBIx3rpm7
/hEu4Xo3FLN148B/uzk3E8DNrXZDh9+u57pSge1xAl26Rrjjr2jS9je4l+F0JJY3axEarVaeDB3u
ZAEeCFmQMEAFy+UqRolPkVaDC+Twi9ZYm5aZnYpCWMtxzRoPB3lsd33G8pH4hG2sFo9YdDbB3di5
yrlx2v2Or3n97DBRRqSBoJGj6w0buDIxWsoqI7/YCsvHez3IurXoPyG2xVHfyvvc1qk4Rd3YYFMb
yia3q0SpYD5o2M1UrlORXmBkDfa+CYdG9oDMtvkZV9PoyZPTRvpz7dLPMLMss+IRItryoWsZOe1V
5JaHyOGUP0HrKN4Xq7DqI1sGscbq+Sj1d3NfzCTfGljPLoklMG0ix9stvRgDgSDE5N+OUKLfqC2u
RxuYjHEjbQQUjPbpXq6u1ZHM9y4bougcYDX/D0Er3tFfBdCX5abPpsHbiidHu6RT5XV063VsXe/r
1wEdn4k2lyHoQ3SdNhQFS7bCzgrPukpTLuJBaq9PyC6vfwR5I7OP9LNlACIRWd+zYPDEx542wv/h
hVpAI2cKOyU+GWTfGf8Mg4prK1ieHJ0Fk3WyJF6OH+kLw86My7CcxjkBhTQ+sUlXZrUe/p+PaZeb
YgcQHRJSu6pJH4TbFdGnzMqjpzBdnZ5VzSGnYj9lvmkA9jSPkE6a4q6fVfdjtuYG0O/GBt+e+dVj
QRPCdoNyRSl+/VhWT7IbW9M7z2NbNbQ3IKPRo+V1436u1o6YvaDD+K6SdYFvoVF9cQ3OygZZNf67
LePnXkb/dCr3xcnMcyHimtBz4yumvIBEshKcn0itfFEmmRhdN3GDKfXfzyrsBmPfQECgAqltwklj
qyq5bL1Qut3RVVFW7VI9R/43r6qF9d7q5rB5IJpqc8jtZc8b9MIFsH6Wwr1X+Ep27yGS1s4zPq72
dBnwPJhiL5/XNtEW3oJ7KDmNwJi2ta2djTFAfVTYMOr3gOY8Vr5X8KIqesfHKCjku7oOOmIPZn9R
LU1S26WfG2mi+E4AijXR5GHhyi9+6tDs9uwc4+PQuevZGepZQurqsugudUe+7FJHC6hlbbTqX/Ji
QoDNVhjZp7+/x9/M++v3SNNClgO7CwPFq6GPKE1YzeNoncu2F1XiFyr8vsVKlD/X3q7Ln1Yo6zzG
9Hjdww1bxH5BGKL3U8AG2I2BlWcqVunS2w+LmgrrSQWmmb9INTgfM7i4GxJVgZp9a4Q3Be+zvOCq
9UzdOdzqGCJ+afsyyH92+aT29daxRfuo690IAw7J7R9m6/w+wsgRb7ZGVgc05MC0f38Efzhd+E54
Gfo4um72C6/vKnhNYRlW0XL2jTTsT/jrjM+O4TrjA3vONs+umiDURNMo+gc5EF91SzX6thKD7be5
/W0WQYgWro43DVSLEdNknUff7LOHAt38g3LHYUqsMjXz/SIrRuNwqlZ1+PtP3yr51y+fAmybQFGO
Adhdt4l52UBKHRt5Aa7WxX4djPpltktkq6bXBjdO0jfQ2W98IaArhUHGers2Xho8UznEQIdnK6sm
RQMUYnZ8l5YFPCjO77r5MnaQoRPt6LZIGCQbHgch6VKHyhzssN+V49Lrc7fI+Rii8nNjc83k9FK3
dWnfs1x1VULyqYfsxmN6+4JYFb8NIAHRaCa3FfSfasa0ilDmYjLO5SxC6wiiaVZxsOK3+a7xYHD3
vjd9ssZNwvk/vx9M6HhUwHf86VzXydilzRiXikuYy3H+sDpwRT6aYwZHL6YG9ibnf75poV8wkKSK
Mmm1rKvTIJsnTOSlkJdBRg0p0CaMxN1ECZ0+U02H4ik0U6uN+6HPf4yoiPob6PG2164W5IZi4Gy2
DQVRlbx+0nRYgZy9Pjp3Yy1PM+FQ1GpBYb6M2Ak92GW63jIeu8653CIxSEXijt0ATkjEVz/ZDaOy
rcwsoNu18PYWsyynFzFVqj8bZqO6L9j+iT4hagiz+xxoaki82svDZytbqq9+ZmUpdLUJYt37alpg
eNjmUvm35pZ/KG89SJQoaBmaohLxribjpqGDNvJVdumilNoxXvCGWX/CeR0fjYUhSKwqsUKYq50g
Lsq8fdqkXxsNi6DEJ5LGsFE4wNsxhos/MFSLfbvKjceoLn2RKBz4eqIbHe+HkVqGEruRd1AfsqCa
shvThbd7CTctThVE3Zw6YJyv33A9du3aG0V+aWbLOhF4qKD0miI37nDUsYY+NmD9lvuwjOr2FrD6
2x/v9fJiOINNJp0C4R3+tUSqcjxZFLMMznjkt8+I56cvXlj3FBGdX9sqDlqdcYSsgxmiARo21w3T
1q7gT6uROy+go5rkQqT3ArlNcYOPdfV9dctKfZSQItZPcKrHZd8bImq+dt3i3Hl+MWUp5It8a+fx
DQJZiULGNsmMg26xa6BD9fteR8Z86axqrH+qzmiFesp13vdqnxuTrLN4aYvGiBI9+XVwmR00qx8m
uM/3IEate+grULSYg5vfQM6X6mPYCfV3tupIN0O4op8Q/2J8046Z4RnttuU2hP77WfVmSsPeYZxP
mY5RFGfV1SEZyKDtbdEx6/BXUydFaEPFV7ZRfc4yAPmkG3LGwgerLbPlJJqg/i4byzXGGzO4P6wv
THVCK0A0hojrmp9RQDrbZgLZJeTErHZG1NMdhPmKRBrIQx/X3g93BUPY4sbv/8MHb5oUQIMNVmB1
vV7YoOW0Ixnkd6RXY0EZD4VbTXnDVyBwJGbiJy9gt7d6o992LFdrmgKcDBpOBoyfrwWtQV5RyU7p
eg7RHAVBAg/QV4cF3kMZN0SB/GPOm4PLBHk0OqVuuD4QUkioRdpr14j90YVYpYUMz1Iu4X6i0gu2
sZ5FdEYEOTNZzaiC+kd+T0vedAEW0PfV0j9QvOJ1mzKOWM55tEj/PC3eNHwvF6jHj0bA+Pvd2rnF
92nGG/dodDrzEy+FVaf3Ywip1d/1bpHW047h9C3qy++L6vVT2dg5FLXcY4DM9tVqHOzKCJzajM4e
G9e6d+BUqJ0zFPXyrqub+hM7ljKhkln0gd6g+QrhcQrnXUecbh8wsvXy+ljX0vg14wV8S+j+h2/H
EeRgnA3nbEPjrgeJEynleRqWl7kc17SJa9nq/B4XbfqMaC3C4JhZTf+g89FPP9rtjCVajGhAdDBQ
rDH/EFVMonfMuIX7fVpaJW6lRr1dzMx/IdKYm0vLJoZ8vZiHgOnu7FTtZfK0PJmhTLudUsxYsnt3
YKEcMWvBnMLFwapWN+rEtzXA1lIiJEFnQ0TltWMXkQNrQXxFAx+9D/9Fj6JhsCtxp8hZg//ht8K9
UWa9nXgju2ekSxEebuTpa1DQDmRry9TG7Xn2JXV4SajMXZTq8KhE/WI1JNsVwCcxBKLlg6805hyd
jpoXE/CwvXGAvWEwbY+cWR6FMv6Fb6fMRTaHrV32w0USDbaIxJ5ac9oxbgtnCGNESrjPHtDG0wg/
xkjgqnrly7jiiQl+Wy3GakD4mMMc+rbZi/B91+jJ9eM1TAfjY18abvrCKWTk9/1KQObdxgPLn9da
df6tstl/8yY5hOGuwyUC5t2q2NerqITQXDlEK10ycnzkN+mQpvPOz6cQvqmM7JMbLKKBtsh5Ca0C
pHI3taXQn1Smi4PwDaj7XF1WVyQGI/EaMhcDoIQzNfiaWkFVvzdLXb8zxcJBX5Zr+i0tpiCLu4YL
bte0JI4KLF7xqLG2/BjpuGlwtOqyJECmwZHHLQGgXFefPKy+HaKa0tlxElOGljHsBkRg1V06plV4
WLXtZd98lFXTDutr09sXjdUAGKc57S0xdWh2PK8eq8fMK51oNzSR+y3V0jJOw2z7/TujnP2tNvOH
2M5VEyYQSWxxN3hKKIRrUFLvR9ZlF1vaHUheNjMR7a0VWOXeh9SQ3uWzBWjolTalHdyGAGemIVrX
734BQ/G33UibtTEOTraflH5BJl8MabkkQx1+KCTE3FHwpf5+4b85I/Al3do4KmfvD0JiDKt9D01J
dsFXzxp/5N4UJmY6aCRoejR20ZhTdTjwHm7Mlv+wQaztaAc4wCaNHmH7Yv9px4a8BQ8J/eyyrLkO
kt6J5svAQxlgqHid8Q1WtuhPorPa4E7B0muShQPlB3ar/te17DCwjM25iJaveK6aeAEADgCQxgRr
1eN94cNtPmWuhUlFTJpj+SPnIrklin4LGGOXhwvupiwiwOZNOW/PxepUdi0vkcEY5GjJJdg5i+c+
Bo5KL+A2UDRDZC0Ms0pdHitGKXniSsuJg6IgEaCEVXljDvL2FOQ7bVJdE9QUuua1cjqjwxtUWVUX
Vv6woP7AhTZprUYFlz7LhJGg0uC2RkngHPqsUz/qII2+wvNHk284jR4//X2BvT0+qONCDraNEsjX
uWoVsiGgliHV8EIpsWJ3PS5453YYe8N/xBpu7NMbAN914Aq3HTxEpoq0wNBAoGK9XlklZUNZjA0M
5CJscyhDHeIl6P9msWccR5oRI0xRUFcR/JpPyTJqHsMuLGG1uXGVGd30bAnPr8+U3BnMCJjCEewt
l8EFebRNhqPdjc2wXcSv6hyk0BilelvmIgPyawdyWAdgdqP2LsHs1qexaIL3YTksKrb9ZnyPz8Zc
xNVoGE/1lAc3HtfbdgoQD8fajWkAhYn76vXjwugIKt8aORcWTVgX90ZvtZ8G12yQ1ugwQ68wBA6h
NUndLqKy957opZfG86LQtgTSmsIYnok3xty3Jvl7iAJ+5EO4NA9tqQv14pqyX46NvRABAF5Y24mC
I/Wiu2lm4AyB0MnJq4/GtdhbfSGW96ZpuOHPwlLFP25RCyRftpiKxKqcJU9sMPUPol2COV4W4QX7
1A1GuUNzNETn2pyxlz3oqY/WPnYzUMekce3OkzvOGoP0C9Oss6/22KiLlnlHvjCOmpLU0wze98vs
WGV4Y8T+Zl7G6cDJsJl5B5spUnR1fYICMprtzPo0q4lcwtYe2AXWGphHAsfGd6EQaOy8TWRF63Ve
vLE66DRo7swW6RqH9nBEWWKdSB8O30lCv1HaoCqMEZXeakKurwJGVPy1NSDUaxS0VydyDldMTsRD
nLoV56awLMWvhmH33dIZxr61zeapLIwbp8MfPhOSItEzzGy3z7/6TEYIjU57Q5/KbjLvMNyektS0
64R0BX1nUZjEwgmmG0t+O3L+u904G37zo8nFAsmlyXy94lvZwv0Nu/GudtfqgxekQRHngAeYmZlM
9G+sgOsD8PencRZttqpQnq7t/YIhMkD0zPGuRaXNHKwWJsqZPmh3izXnLNBocm4xh948Vn7hNiGB
38CqQzzw+hdm9qS7DgkJmZGR9zlqBrXu2jAr6kd3lgPaN0OVH6qBautG//ynR8ttSKsG42QLNn79
wXM0RRhfWeNdM/TEQ2ivWQ8hHtN9DKMiuDWtePNoGcYCrW507Q0rvmacK7/3RU3fe1+5c76bC1/u
I8qAA0ZAP1RLqf/3q+z32OHVwuHzInyduV83Fwb/6qgcq0iTIbL6d1gMyxLxVYcR+Zi4tajkcyct
VyfBuPrrE+HSLWkcRutfShQM7XNXKXrubrWyb0gnbLFTlWEg+R8cyCMy4mzf2b70voZWaX7vONHm
vb24TKt83cgPtZRWsefCi6I7Edb2i17yHiE+OVnNpVaRr+8iUVb5xwj/fi8/1MRJd/aeBeemPwWa
Ret7DizM4QHhblh10pnjUP5UjKDInegyb2p2lfS6fFeCT5fwN0U6JN1YjT/ttLPF2cSWtzygAwmy
zwUt73iP5Ve76xBOZvfoUUkGc9zF4zznlLUvmlp4j5MqnHTVOZOf2DqYmg7yg2PRBOFK5p7qJavH
zQltUh8CGRXNP39/WX9YGxsflfER5DnkJFfvyrBc2iFZ4t3fZNb6wc5JDmuKyvxHz2odH8sFv6y/
f+KbtQ+sveWYMcOhnvGumbCRmKj1vFLcF8oqH4MxtNTBJCnvmyEGcStw97pkQGXx/zAGrjWo3H4j
gv8pn6umGZghLLB90Oo7zBUYHcKTnXdhisOBkal2X/ehSe9lVO2tfXB9fgItWDQNEfUrfLBrL1ZP
aDxS5eixyecUFoZtnjKrdR7c1Z5+/v2ZbtjI1Y7jA8gpIroKdd01t5osiJV+Tfl3dBI67uxGoktA
3ihvvLs/fA6mWxyZv0tHDC5fn1tW1EsJ5SQkBbY13M+TOWnvVCnXHG+dkG+OZpilhGNh4QJzmaPk
6oQUwobljnbnbhRm+gQWq9+ZWWhhsVG3Kw4WJdhZpKfyBiZztV7gclKBsx3w4cIJMryGJy3a9lFN
s/PSyijblwXyft/pcDNQjtPeVRCaawJNquBfo87du7+/xOuK/PeHMxXFbIWbgcL86um6Hv7ahOnZ
L9jECSIIpqhIscUK10ndbyE7zvt+kvqIVY+DDs/w6oeooGHCacQzzxkq2GWfeYP2mKOjo36Q/aSf
igKDw93fv+jVmfH7e0bASDSkUASZW12tggxFD85P1otaAvOTXacSa+N+HkmQMMp6p0Il3v/9E/+P
svPYcRvZwvATEWAOW1Kh1VkdHGZDuB2YQ5HFYnj6+9F345aMFgwMvBnPlKpY4YQ/nH8WKty0gtZH
Gt5ocDIipTgd5ENnHuEr4kM31HP/ig5vOW8mTxnyGhVx46tRzWlysLze/vTx6Osd+MfpYr4GJnW/
/1yL7KcVs1kqq6UdYB4HhL+2/WQ4373YUZFW6/aVBp9/s0xDsOtR7t71mrtc2Bfny01Nl/oyVbLV
GvC3fs4fdxiztBPAmNYxaeGkqKaFH+9U5muAW5cRtb4tl+3HEz65on9PmD8gK5Al2hzD9x+4zM0h
QHnKPsZwdSbUxGz1ulojACPLhPn48WAnJ/3/g3FVonjHIpPXvR8MHq9u9m3tHOVMmfh+8qT2y5Rt
zEtv6dMdJNOUGEyqw8fD/m2OFBz5B08rGp8nc2RJcw1pLfdIy6J40zRQERH1HO/aHkmMLzwFf5sj
QGfA8qjMo3d6cpuZteaO0ELdI20jott80rSjq2L9wSxm4HqpjsBz0w/Thf7jKU7999qCEGRAMipC
65MA10wztzPx9ji2yRIs0WynRdgNg9dGTmZNm7qu+h+9DvJGzzWkKRYn2XpDYH79eKn//jOg6qFi
xjuMndf7T6w1vZST5tlHBfcRoVGr2LnaaFe0CGvtxpCpe+3mc/t9TjP/HtRSfNUMmXXh1jot+ayL
ARaD1xEeEvfEabSPUJJsBAEDH6EfxAEMXwO9XFkJMJwkg/OF+rb7uBSTWyONWaS0J8ZxWS+UtLyC
8CDmC4/NXw42Lu+81zSJYTOey0TbdVl0hX0UVQEyrMvSnWxGc5t7QXEr8Vu+sALnWx7tNaIg9AkZ
lXbM+8+Q5vqKfBzix0UYOkXTrmo/6yUg95oaRXfhDjm/NIlEOF9YDYOvt09f0iAuUq012+JoTG09
PEjUxa391I9qY7laChPez5S3qVMhUBdZyi+BrhwkMz7eeefnjt4Q2QiXN2U+qD/vZyypMmqNMzfH
ZuhRP23NIcrH0eqioqn8ZR/joX1TxDB8Ph727MNyT7PbV4E7SkaoJb4f1uBRUsnYW08AKaYaOStc
HbHKgtnZ9ruWvveFaZ6Ph1IVANoVXw6+9RQv0eiVNoMRjbHxnNL4IK2hfrFb0GZoOSW93Bb2tPxb
4wo0O0OyoGsNhBv0NLCulyZux9wPjr2DMtqhCZxsL0oP6ZDWqadxry+ufcng5bSQ/HtQyAggnukC
r4oI79c1demblE2VPJWGmcDygdPYfSnk4i8vU49o4QY3jaC/NkVQ3lFAMObtHKA5EVW6Xk0HAdlW
bBUCZpe8Qs/2OlRkOFokUYBmgZqcbLMgnR28HZvgWHlyeC06WHOenfpDSFOqtx+UKMhWaXCWx1pV
Nck3crX/uuMoZYBG4FpzwficCo8qoxKNNc/Jk4KGd20mmfk1brIm8mWXFFFhlMmlruk6p3dBEXOG
AWZQtwMXa5zilDH10UqD5Tii+bVoN41VVoey9X1O84TqT4G0vr1JMwRaIsoE9Jo+nvDZXYYqBfE5
m4/eMin9yctWGgpcfSaypxTQDx4ChVfu+7ZI0r1DD+nC+TqfKzIY6zx/a/PSbH+/75QlcYgaRfGU
a5o8wBLWX7C2tv5LbOcLDuH5rgwaAOsZxUZxYejzt3P9pjA4icOAENmnY1sNBuZerTF2nzqf4nqx
9/D+9IMcte6rmzrNc00rPZKxBkRnrLNfk52YFw77Xw7e6h7JFsMmgmDiNDOpXaU1I6yfo9UjMoAo
liXlczYlmvNAQ0ChGzU2RC+ZNYyrbsSkxVe2VuMIbiCkVUezmZq33WgiIPnxLjgVYOFGgFAMvgA+
xO/q/Mk2qGVj1sovAqI4nvYt2juO2DRd66mwhKeIyhEiJDEiMok+3PguUoOR1FS/TUGXYRHfaku3
n/IRbxbSwtzdNc1UfYbf6FvXUHo0m+r4bB+LnJbAbvCC6ReFaPUoS2UvT6t3xhjRmxLtNoW98Pbx
3M7jFeaGJxyyvsjN8oyd3HZ5Xiww5BUnzPW1DsYtymButqyVJE+2tPASd0+DvI2Q+gHSPJsQOLyu
uPV0dcn06uwd5afwQ0AOunjEndW8B54dz42n+AiWy6FTXFrJp8Q1Om/b47ipwgrLtiRM3C5//ngR
/jIwjxoVKqhw5CKnBQcXrbsm5go64qxl6CvDNflCK6BQeyyvoVwWi3rBsfKi7eb59UJEptNrou2L
lNVpkYqLABmNckqepHSMKtRnQ0QgpoWBPMOUXyi0/+1LYwwXgAOl6MFWWlfhjwzPb0EpKaNInoay
TH4Cz+mLvVS5JR+QRA2c7ez2Bo2l3AXRiKxt2jzLNtfajWUUwtr0utAunKu/3TqkK+tz9hvNcJo4
rKbftlBu+pSNtffa8prfD40OL8uw0o0qZIZUY1lMh6qyY/gympqA3qVy//HX/63C8P6RIWuBY7uW
ZSiQnWKCwedOqpdJcBy1oW4PuCAuftjgRl6EA7zFZVtljSrDICu6PgJz73xJnL5uN61d5sPV1Gh1
/Bpbs4xDzS6RJwFtnQKnFt6DOaTVIySptApLylgiijH6fZ5H6nUR8kyOvEemYM7Cwa6SuwVP1J/e
QOBBsbtGlCwYJoWBhJVnz76eDWkEfMOXUeJoKP+2ftGsPCQ7dpGC7cqtM4CE3KWtls1RLIBc7J1G
avuh9PsS2gsCVVdzp8fBJkMCMPuORJagdD6gLVKgSJdHvWLfh2bW9xDSHaNPwxVUCXQnGHM9JL6t
H8GJq/lWwpobN0OjpeIasTrd+mY5pT1f93JVxZ6CCWd7lfqYAvoYjD/A/rf+a4PagLpT5Nnrxx/v
d1Z3+vFsYF9Av7i9XO8kClZDUzqmcOOjtOv5x1yPYsGBWHNxd5NDZkdNU6EnN83wBTFJQHzlzeQp
WxUPg6rcFT2+l2GnhLy3ayNJQuU3w/cOIaksKuKmvyRL/7vncvJzVxyAQc5PvsBPfn8Is3qC0pEE
2jFd6kptIG1CNmqSeNYZ20nTG2WqUjwkstf9vQa6qtva8Ugm01exstGJTBRJVTdaCgHTadDtLVt7
oLWEv0q4jJbxtsQ6+8Aq9fabMebFs1fpub1ts0WfNoZ0h2ULF7l6cFqEnbbYozgMjABfHzZqMgW7
XBWIJATGRKQlWK8QkVoMbCUIhkvnf41oThcDAjA54qpvxtv/fjF0CjJ6i+f9kVa2pX/joRvHPITf
mOKvLOfW/lLTHEMzZJxrRLU6GVwHmPo21/Ch9NGJYoVgQkPV51IOe57qANtANQagHlczmcD7H+ZK
z27wma6f8NALugerS5evOayV7B7IsXMFrae/8A6fj0g1lrIbgT0NWMgJ70dEMFC2TRFUT7CqTD2k
0UNAU3mqQ9sWjcu5uQSu/duA3Hlcd3QnqUWv//6P1wDQFN2EuG+fKnf0r3gBrSKcB9rMLZgnY6/3
cdtffXxWz59ZSungaXnH/1Z5LhMNpxdjaJ9UNvZOaKOP1JdowEZDVeeRNVSFCDuaWxeGPc+biG/W
thNVP4dzd/LuVRA+fCfz6qcxELF3n3WmaiJs38UPx6baTQfDX4JtNq6d3wWZFBdYmDl0Q/jx7P+y
4Jx4sjdaMAG55cmeUtgMmR0RzBOi20XU92DeuA/Tr64N6boRqDH+83hwXmnVgIei93aau8gpGTV7
qLunpgrSfdXE/wU1CC/ISf0+S+t/9X8iSGZqtGLZNjYV1tO0uVZLPc6zJZ7iIpfGLp9TKDW+NOqY
INmadwjnFemWGMcwbxT1ZB4l1ZTZEzwp+Y8WCr9/C/wersffeKdTrWk9tYrWF6p7Qvtw3Cfm0t5a
hWEt8DmbB/QzAAV/vNi/u9vvr7KV6UcMySlGq/h09nSsbJQMBsCYmd03mzjVnTcKZFNwtbQetfS8
G7pVjythaL1qYJOTMzcPemUjO0e8O8rIzIXvRC56Z0i5N4YHMX1aFeelXZBiC8tGYiOp9TrShwV4
xMA1ksL4GqyvlsKxfZd2qMyGo4+qNyhMVNFQsvQuiR795QyvyAka7sCIOU5rSPvHtRHYuWZNriyf
RDeUL3paujvYzLACcmu8btulOPDuHT5e3L8khrRDVooJoSJqhKclxQpudd3Fi/dkV3r9xOcEzWBO
1n9i7My9q/X5ZzrKcpcGAyudJG57LQwDK+sYJFMVJqkx//PZoktkBmvnAlUvLJffr8IcyMzrwRw/
JZlRIMMyu862EihpATH1zdu2GNRyoRRxfn2s5WSoNjQwgFafEm0QchiLXBXeUwl7RQuHJhkiFmF+
RW+yMCB3dtOF0Oo8O2HEVbh1LfhRgVnv1T8+9ThlDcA3RiwwxfyaZtKOymXJ3LATtdp+/InhVfB/
e3eA8G7Gr2d9/7i2mOf70WKnEAR5acAt7S3Dt9SWaH3AxQdb/EYZpp96zOVT0JKikZmJ5tBYaBPf
dkjsV052GXxB2l3r9ZATJeabcZX/PyLXnZdXOFCV+k/OW+8+ZipX/qYpANN9k0jRFYTGC8i0fGnc
7gq2e3I96XmXAxiVxFvWNE0HfUJ94SWRVmLfa66uirB1oLCxEAYOBd8oUEGJuJ7MFvufUFG+KzcA
rLT5WkO//s5MkAkeIosIxwpb2xlMMso5MF81cjQegjadXshx1bJDvt2oUJu34l1jgYkPoXcORYjB
s/fZU5a6XwP64qoDm7JzximVG5FT+d2MnMcymiA6Yxmg6VOKdnVg1/or5E9sJgpCzjhqx245ou0f
eNvSCdRbamt5tfGRvnuo5Kg/o65szG7o1LaKD3netPGtmyY+mNnMcI6VH/d16Jml8dmpi34GEW7E
j3kzQWas4Mt3m8aS5k/iUcf6VHMMm5smcewshFIn3pa07b51A+Wz/aAb/Q3nWUNQBg0J5ICLZs5e
uoaGq4W+0peuqsQxsxMxR/SR4qeqoCDlOS0yt5WiTLdpRNnf1CXk5ShDvvPJHRLrU5yM6qVAsfK7
KgI8FKi+19VBmUnypQWd95PSJCaunpQieYZXv1hRVZAHhCViDlaU47xY3teWisf7XB+bNyRwyKIw
R6D8K3CJ7kKt7EsfYQ9zTvaYNhvtJgt6Xe4FGsNvC4QR/yZF1lyEjuZj5+FOWZDuSBIT+85fYhkc
wSFkaajplXvjI0X8SrmzyXfwsusbwjQ/iDrXF4JXIUWWZc5mcXSXWqIO6AXI0aOY2iJuRWzuPXmB
BqFGR+XmP8fzmm9Da47FPZNCXW5W/rBdQNFfA3KuzNAe9WF8nn0oc5tlQbpq28WF+Nmiht0T7ukj
CtWxN5SvA91D81UkjTVFtuoN7yX2u/httElvnyHnTurG1wsN78J2iNN9WiVZSUFmRgwwFs28RC2U
TxujjcWRbHO6bd86STsELLmhV9tcI6LieCXtHGYog0+bgXZ7s8un1CAXC1qlA5uhrxTlukgxajWV
8UWhmjd+NVphmw/JNOfDs8Xyf6GC06g3O/WCERJW0JvNIU3K8VZXRtf8lyB+PhxpxS6TwqcF4Xgt
Ub33feiTfPyF9L/t3vcBheNdhdTBHLauL6/RfwymcGVvWHwiMX1zij54aG2Mg26KpNMnCCwKxt3c
peUUjfNI1rSJzSy+XwDMVNf8xXIrp1FMbuQvJeXJklhJC+eRWOHKj8k4P1VOkUYL3THkKBeBOOci
JXLYJehHPXSSavE282IL72noi6Th+xa9v9EqvVeR7MT40C3LYhxIf7S9q3In2ENBBZMmE9cqw2yY
M7WrA1lUNyZeM+POQtwiObgLKLQXZbdBd8984+Y1z/Fb2fZlZ8sHQ5juI/SIxNjalax+SuzsL5kk
nQUMvNrAOCiugK9BD/SkvmhRLmkLfZwB1pjOMS78rIAqEscbGHZyvLZRZ8/2cRkXlwANZ88XjSrw
vsiGEW4D+F3//R/PFyC0xFckeE9uWWs/iiZ5kZQsso1pxGgQffx8nT3ODgYVpIl0/9b87dRgXreH
aeWp+GhVqGbXtEv1lpLaiDCeHefJlFhlfDzgeemMhgSii+vMYM8Dong/u4XKEvphZvpcO6O/xV9G
v8+mpv4BRcS4N7p+utZdHECMxVEz4J4Ba59J2V8+/hWnmRVNbiAr1C651SmNn8Gp6XJWUIeqZxNL
A4SeW7pgxtBkbxregjs0Z0mlltLppjsoBgPwJqRvL9QQzld+helzeZqQzNCgPCkhVA3gT9/Vy2eI
uSLe6bk5/dTKgS4F7ixVf53SFLiQT54XUh2sxQhImTEJLfnO+7VHGhGhLW6JJ7wVmrB0cCfKEZO8
E70gNghao70f67bwN3Nf9m9tAzGYcvcMqsym2PuvcSHnC5LC6jxKMArb7v2PQTeNiqFZT0/+mDsR
nskyQuBAouTgSO8YSO0S3fwv54oeIPkdWCFQBac4XxDT3lIO1vzktCVUaJE6V5VVjJ9m2cSXOPqn
l8e6wWjwUw4JfnsUnTRe3NzX4sRPmufB6cxkg1x2EHmGSIqHwMvlbTp03SMNyOrnx/t63TR/xqIM
i0EYXUf8I6lNnwLh07FFHK4z22cfvlj8ENc1+4mD2H9eUFjetyh8JpuqJt+6s/yh+vzx6KcLvI7O
wdY52MDf6Pm+/6JEd7Fq21I+UwSKy6iqG9TTS1Md3F5N6sJFcnp+0CulxAV0lIjcJqs4CfK9pcjR
8Cy8Z3OUOrLEdpCG4BYnf0sfzXyzkxbR2o/nd9ZOo5VPWm44QNNZZqAb7ycIynJsgECLl0qzTA7H
qs9lhRU8/JywTFTJFejI0fjU6BOxOvH8EmwAzFhvDdLjlIj8xJgjZLM8BHRS+GZYsOXoyYO1NW8d
Cz/KA50jrY/SCrU4MmwV7JDBEm2EdFeZPPMg6XOo4rbCmBkpOvf54/mdb1qmh+4NqdOKPD5lNAx5
jBItmrsvMpmqpxWteNuRIbwgqTxH2tS7NwiHp78+HvQM1smA9JBW2jr1HtQpTi/CIfHxnKubl0oP
0EmqOoSuogF/65vEGTznkDoleGQ463C0MWDzMJNo1VXba521t0ZNYVXsDnO7J6GdroKZOOfKnDU5
PX38O9fn/v3RWm2xuaqIb1FJPC3XZw6QGJTmzWfcmNvVut7u5d6CJnbhWjw/RIwTsKxk4RQb7ZP3
0ZBNQsXZMp+VwL9oVy/eDwfMWRYZSqfN8e+T4jpkPiSxHN/TE1sVrd0jsvas1VqGJ2NSpwe8fsR8
4eX526T+HOfk4ABiz8tRj81nsgHhQ1YBiRAilDLHG/o+QMk+ntbfhguAGFmACuHmnLbn2qnz2slf
rOeM/jdBW5vdOE5WftfTor5UHT3fF5S+wZavNy9DngIQshyP1zQzyTXiYvw6am3shoq65uu/Tom6
/krDWc8nbISTB0UIHaVXusgvySSMhmBFLjycdNuiLO/Mt48HO3tGVkWWVfaH1q5OkHJyt7oolBp4
8mYvVlMMGDpXdfBG6ld9cfzBnm/BiWUvTpa3vxboWOOFA3B2C62DA0GEToz4PC/2+0sWuIC1FFQk
Xsibsho6AvK5MPz8IMzjBCFt2Rb1wYjd5fDvk0ZjgBgYONzKeX0/LowYOInQTF9S2cU0cwJhb2tv
SF4WDEpeGuR8qU4MOiYKtiPcf37OgDBQSAEzhuodqNuT0T2M2DSrFfCpcsql1ljAXptq7Zvdi/Yw
pP2lqtzZEVnHI7hm0wLvRfDo/WxBd8ZpBbDwxTZg21yno1G1u2mIS/AzKGMEm48X9+yUoC22gq9W
CSsTQZiTi8Z0O88k+FIvS5dI3FSw0fwRLHixfzzMqWkAISUlDBDLhJawJLFmfT8t205LXtpqfvEz
CiT/VYBpkd0VfpJv8k4Nd25JLe3KHNwg3lq0rqiyjq4QYl87wXyNkZdThqU79stVnDkSVVanRQml
UCikpOS9c7dcC1eU3Yvvp+1Vo+udEYLIHqqoUAsGZIjckNeHsianl3so+ogJ5G3tvjZDl39Lsx6Z
ho+nfPYhEVXlxcAOnS4RvfCTi6EjlvMk4gMvi6t54DEm74sx++leuMMlNY7zoRwUVdkwa4wHgPNk
qHExE6h4affiBql8SdMiMKMx658w+XKG3cfTOo+1kANYO+PsUPBdFKvff0kQtxnJo9m9DCsZbR9P
fXnljXZgRUidyO5XoGMrvSJcFmefWkP7DOZ/oXK+TJQ7jLivEHuolyVF6rv3tOOsV8KMPNFPwAZU
Yrfb3E6W73ni04vo3cH85RCvXdE9mNudJtEHQjc67cWDgGFTXUC0nN2vFsUv1HBW4gSB8lnuR0e2
yNxqeDG8XiHt17XJnp80PE5m13yeTa/d2hbmXjl15wvbZV22d2HM+vXgEXMSqZGfxehGUIkkFvPw
0qZU81AVbGmd21NlD1GX6aLfV2myZBcGPbvS19NI+xDqEAcUqNT7bzkIn0cSzvKLIYxh2mv0NEGl
tLm0NoRr432dZ8au7It/fkoYlwYiygpEA9BxTjZs1zlJllmdejGtPkfCocDRLbWWgw9D56siQ86I
Hc1LNZWzY7JGh3DVadjqHhGc9X62Kp26XKJu9FIPVDXDOgDIEQZKK6tdPGIosv34pJxl9XQtPeAj
KOXxeHCtn8wStBG4tnpOX2fQ6jeZoBltpGN+S63vLuuavWtnOCbmfX9Pqc65GpjyvegwkPz4d5zs
LJ4ulK54veh0AXimZvZ+2milpI7T0gT3KsKKnTeTpu4CEx2EsseyL3JRvG3+La78PaZNX8lchbYo
IpxMHWXCCuHjWLtyAj+XkGHAtoLM6tL7uRr++3h+J5+VsQAA4MuOkRnID8Z8Pz9POKJs2NyoMOv9
93Gq4u2AIroVpt6sP/7rWO5676E7QV0EXOnJWlZJqfmJN6bXfuyg/asmDEQthJa7jWx9EF0fj3b+
5aCBEvrAteacAFV8P7NVSdFFKj0+tGVgX5XB3D/q+Sw2yxD4G9Os+tt/Ho9HC1gylYffud/78bDa
1IlyUveADp0K8cNKr5TeIFojBZbVeZ9ll+KCv8yQEenuk1cBVnFOZmiYULuXYXEOtXA+Zb4wHnm4
+2uYp2PUOaPafzzB9fP8ccmyVWDysJ48XERWhD3vJ1jIZEDcTHfg8GrLBt0iO9QcvdlaQ2GEsa7N
V1klFzBUQbmPA6vafTz86Y3we3wud5YX3gwVtpNgssKW0NNk6R9GBKO/pjgb3yT1pH+lpFB99ZUm
6SwGZhFZTu3fVtjW7mMAptfVYusXfsrJS/f/X0IXlnqUuwpqnhwax6K5PFHLPtTINW8wT5q/o6rh
7Tq0ER8o+RWgtFAYviqQef358Sqcn1eIuCin8/AEQKFOhdUW2hM94Zx70CCGX4P987cZRt3PXiMu
8YvX73n6vXlV+er6+tn9k2uogs1DesRQbW23O3wBmw1Pnh9qGHrs3Rm8/8dTO3lPf68qPDnWlQiJ
ZGGd+p8dAj/HiH422M7GbFuUMvP+xm9QvTB6HY+rme5wxKpeMts5nybdX2zRqD+s+LJT3g6QHIRP
4sk+eBhmf6FpVYXuMky7yer1CO1M40LScD5NZBmIbCFSENtSaX4/zWCh5YWpLs5BpT1FcszMTWCn
8imO69gJBdngozaYtJk+Xt3zjcOwpPT0Bpgp2Pn3wyZ1rK+3rs11qLK9kQjn4PfEg0ltusePh/rb
DEH7YC+1Usbd0+NBghv3Slb2YRad/qunc/k5zikMhTgoYVzMK7Tc1XBXpn9dWYoipNkoUxKMQRBZ
j+0fGwjBRVx00bo5uOCp7oSJdlBUa4FzK6vZuNWAwkad72YXXuuz/bOOSmq2QtogvZ3O1gM91FeD
8qFD2d5j4kmUkkxoUt9sGyWpsCps/8KIZ58SLQidzcq43D9c/O/nOSW+H/uT6RxybzaxTqmr9Cqb
9ThMy1a/FIwQ7/C/e38PIJX4x+c8ifzo6ZjYwPSoaLrW+FQ5EEMObeciBgMBaQzCqQuKIAQS3jn3
wHtb/Q3xqh7mlYXVn16rKUb8PXMQJ1DmiNAHaAu3i8yF2ika+iTQYV/n1bxtXCQothZ4psckXzHN
lj7rLzzeUx+ZaBFrMKCTkZ4rJo7Do27h3rhdVFyJz2bvjvPtWGmd/6gaFG63Xhq0zpU9i7rbzJje
mV8A9mcqsn325fViNl65s9SgNxvVtYv6BPzPtJ553AzcVypMIUIdFFEV1kUZvzaAwsy9WWP/s20M
I/lUN4aWbMwqG+5bC6/0yGCy93gcVOmNGEfxpOXTRBc4c0tM05QtnvEMdr95ZuU9Szte9IiYRbsa
u8T6ZeKI8qY7qtci2Hx1A2hdy/KwLRGhDKXVck8A4wBN1Q6F2KIomw3XydBjuLVUpnvvuxXKDB00
+Acv05MnaCzF15pgEbkUli/0MAy4zmNHppElkICKUCr0q1fDqAFgj8Vof0E5tKNsaRiL2GI3Kq29
P9R02KtJ+94JuzS3oyYcY7NYyAyE/HfDDbrgPtqdVYeVNqDB9ibz5iAuw7Sw1J2nAoATOZKB7p0f
0xOPKJRqOEO5qenepfnIsi6I/j8PokvifaWK9K4b0fQNdb8dvxeJ49wawF4GVFIS7XvuGVi4gP8q
vyZljvISKIJO6EcN1/f01imrsnwkLbS1t8ISy3VfJX7wNgZFle+m1BTVRikNgOko2im41tpev6U6
CFKhn2cBGE1OE8I4DlSPhxrPWbTEzLa0d4bb8Lp2uoFDZgrw7AEaPmhAJRRIdHBPSbHHoa2foszH
yfl7a6i8vdM9lP23gs6O+6vHHjWNHKyxcEStpLVsE6tyfqGCitgdd0Z3i8V5ltNnkb3hPMTOBFbO
d5em2HlIg21QaImHT3rZTbMR2dKyb6VHC3kIqa2LEb+WedJ+ViJYjjaeS8s3egrNXG+reKjeUIrI
5VdzjrVv7Sg5PQIeDdDlNsY7DgceuaBjI7KWKnLSdEMj8WZK9eRZpJZXbwoN38sbD0fnhKKCq88F
N3ZW6JEEsdLjUVoU2jOnEThnaTbYRENuQbk97TvveyFNDQ/3RXndDrMoOQchj3f6ucg1SuMFQL21
nSWd7/pIEHdVyhGxMYy/Vuu0xHyWLtauVxMqqI8ANA3v2u21VkRNNpc/O5EJm45JK7StVYMm5bf1
pfyMzuEoMRLOKhxyZYpC2OzgdJk0zSiu6sWAAc9jOLZhi+r1fFMOwu5/UBHL+h9Ks9v2MS1amjER
FgiqvfKl0ziRXQ3docbagQrarMY5RMcZQXwtGHXU0qTmtLdUBuzyoRinEk61Zc0/ELINpk2ZcWWj
TDlnGjB+FKO3rKzZP9IWtv0N0nnG564b68fM0Vx/l3T+1ISz2ThZNJhFzsHol+G5dvXpiCpmE3Rh
2vZDctevvkwIAkn0FA3g7yZNdUodgGF0746GLJBlVzVZcMiRGnit0aFG7dFL+AuBNfbh4LkJWLSG
rbJDyru87mzR4sVBIeWm0lY3hKqWJeAg2k+Y2WPsl29mKfRPQbVo3WbEaQntsWwaKCN6WXXwrc6y
NhIbNaosy4Imc9uvJk0CxwD7VojE/a+uJv8BiRg6pL09DGBvSlvlW0+xDm/dmE8JHYwhUdGkmgkJ
WPQq0XJ3p9gKO+pZya51uiGJmrzLUEME2GSGgvT/p0Yb/NdYJsHbBDzxxe0s4URrftuAcgqmH2rI
uX0sxC9vcpmkT4vboCWvgpGLo0zT4JOmKQu79lTPxR5dp+WQs03ptsVN/HlKSgEO2h+y/6bC0+88
AQlloy3tcJeahZ9E6TIPausP2nQIgr75UmoAkMNxNlsPbLUm4ccF1q9OM3svatxeiG1ctRShhsnL
fmA6UlNLbbwmsEKF6i/6QDU6tcgR2MtuAaQV7KeuRN9EdkozIugkfKSll8VDmk5+hiiNOR9NTFZS
sGLOUD4EaTF9AgdZHvMszpadFriiebBzodlHy9ZoG4YEzHF/mFBY/yXn1QarswpRHMtpcW5mOXp4
ympz/V8by+mrngqn2EGvDswdOrXdbbq288KxlPZ9PxeuEY6DK1bJBEpQe2Es7q1XA+wNPaAuLyVV
4J+o8xniMC3eiJCW6PkqNlr4JN747kYDmg9VhCFsU+5Ek5Alx7LFQ3GMEfO+shSLGxYoRN8hrGXb
PDh2daec0cWqtdWhmAonuKY5njgbt7fz6tDFYuwPFpmf3OYyH/Rt1wQaTk35ADyxzHtxa2WqhPjv
Zmm/yZpSItDd06cM3Uw6452D48rDSNYrNrle9zpF1WoFzVludlsGSTDt/KZ2rVsbPuKPvItBMqYI
e+MtMFYyD5Gr6J/8yvZAwfpZmW9J/Iefg1+1X6WF/teW2q28IqPVafggze+GceoUxyqL2wGQuV6q
0MBzF35DwMfaQ3kYnkDC4TVF+Gc8zE3rEWNlpLhBgYH7Q13aPijUHCO+0CBnqcOpJ4ThxakbJGBx
8dFCuzCkxzUUGN89O6tHRPhHeSc1v/umJfpY3Fr62P80KupJ4dLgDPCsVyVcJVzF/c+W04s+MsZK
/cw1YyoOA86I9ZVptHFyw9+wgqjV+tQLexOjb5++eX7jp/34w1MJXMnUFY78ZDSyaLdJ3+kUX8vK
Mq7gr67mTcuM7mVmG9LcZ4svn5x0yDMmSE646a3Y9/E9jLuY+gm28/PQghtPOyyiQ0kMbP1EUUJm
e38x42IjWldtg6YH6kPUqH4q3hO5a/wJqfExmUB5OsXoIriZeMmXwO5BANLgMPMN+1kFkZO4GJKa
UADTw9RUc77XdH/2wm7QRXYzGHNtU0K14vqqLMZ0C2wdo9XS661PODcvzVZiIoTT2jATlwXBMj8j
AT2JfTb9j7Iz2Y0byaLoFxHgPGyZzFmyZEuybG8ID3JwnskI8uvr0CsrZShR1W2g0VUoJslgDO/d
ey7byK1pVi5FJ/ZpIOU05XiHMgjyT1qqkW0tUEP6m2bx/PtMGOgmKqTxt01g1eLUGy0Sams27Pww
5sJ/SYIKrxxw/cndlarK6k2ZJHHL+uqbXZQ3I289qJNqOOGdwr3m4O5InltkQh1+yRHXUIXAMXJn
Nngo9NF2HAqQEezYG9cob2PY0PG+bcg0DdM6TrNjDhqDD1HiAQmpOoJxruYU0ZhJWFv9ybUdQ54S
Bj0i5qqNH70l0brQ1IQxAqMO6l9EIOUYSBy2go7HanOSJljoURZ8ADnx9We9wPFBvCbFVuy1+lhs
iaHGX9GjHF4QOy9s6YoW4npozwhju503MugjN1WTvg7qrKS2L8gktv1Ex4tee8Y9Hqa8x5NWYk/V
gwE01uwk+TlXi/IjtfT5nVubROkSOTxEPUitkmibeuD77ZtFDY/OMAZ9ROOLX+AtTvlUlcRwPuqN
EcsNprOBD8DEnriTnVbHJVGNiXHkZD8aeajqZlB3Js6e/Gg6cxmEfQ39gAk8aUiBnzopQnT2CEBW
8CO7bM8EKA9iJu6fa79THVUOfxKRMRVZvSOywwu2fTtqH3PK69Y3P+HfHDYYleIN5k1Xixrwedr9
0NgGWwNmribyu4bLtqNZ1rfAcHu2KWWhfWrrRT76XVAgEmjHIQcjC5RR6wbmb5/NKYAnbajqG7pL
Zn607Qk1vBHUvLnakPP4AcajF2yQATTy1u5LtjMUGTPtnp01Wy9HtJX3QOSM9hU7tRV/W2TbfRgg
yA97rQeddkVW+K+KAt0lalAUkDn9XhQvnJw6zDgI+4h2+LRMiLFMxLKbeNTsnV7Ov1ez7P79Isaf
gsjlsRdGP9HCRNJQOVnP/X9VEyQolJbkPetIj8LLbiz8mFZUsoEHTk2udwoxsRkcmhJda57ihGko
bORkHnJH68wd4VZweV32JE+oQkSyFUzhXkgtN/1Fn4G34BoiudE7RHMR6A730Q5Gu7oBjW/8pLhW
7cw5mZNbz8l5eQO9Ty0apxFIVa9x2PzUeFlqnk0lSwVkAUr6draLiYfR59mm0OvqzpcTk2KoERin
vuUNVoewXnz7N+2W2D4aZeI/gQeP55u6Vc6zO4DrCCuWkN+40TgEBm6spbvBXrSC05eP2IRvtB04
N3Q+/OBcDsSs1AUuqgF2kr8nrLEZTqlH+N0RpJM+7CgNLefZlWa1M4gGNLbJ7OZPc+CPyVOjxbCu
ORICSbRHPNWsDkN8pd/wpnABHAdfELoHmhuUSS5GDfW0XnqNlZy0oLI/yd5abvIyNWmOL4WiRC28
n6gku32ixsf3B8/bCg2uGRRIVKNQ6iA6eT12BCd7gs7q7BQM7sn3yvgFmP8qeyOY+Upd7035CYwt
vqdVZYYYwb5UVhFnpHQ8IO5RpTT+5oFvD6jsvGm6EtNAXFx5pv+ownM9Kpe0xVD5ogd9fWs06xv6
ALFzdJsgPZjpkt1ri/SXqOjc+bPZEcnkMVDOZjoSNDrFHnvAcWrsk46P/+X9x/zmBaOoIdOClwwn
H7XXRUeAbaEZDBVqOuIhp0PXjCYOBlLTUJEiTCRivvvWj+aPLIlj70qt8V+XhonB+4UK4aA3f/0Y
DGLgaRjq7tES676O48uOrUK3C+iRsFWNq/GLx2M6e7k27d6/63+9AloA0JJJ4kEs+icw56+ZybJR
fpTe7B5ph0DMq1rLC5ka4pVCoI0b6iKEG0vKK0ZoDEC2QziNIHEHVs0PMI8LdWV2/scQBAjJf1Ze
I+3Ei9FuWV4zCfgxx3mZ+n0jq6CNNKXpp1EVTUolLVPXDGr/ePwrgxIAFlpritoXrcQ+ANqf19I5
wgQ3I2AMYi8dQMH4SZKTacxq33ekSVmLXX56/+n/YylCGYegk2/bspmvX7/43lDkEyi6FMEw+Lsi
Ftl3qq5TOCeBdhyJKV3zMpby/w83eu8039dPj49ufR5/v3KzjMVaPyPTBJrC96IIrGQ3mRjWpOnJ
OqKcIjY2li5IxPMSXNPI/Otxr10n/jKA915eftbUMnjAR49BjvGvgr929tUs71s5eNWmT7r4p0jr
/lCxiy+vLMRv246gopB2IItBtYca6PWtV1j+Cgoc9FVHKg1h1jIpbTioE7Ua9LLKwgzN90aZnJjc
dHJvYUoXV+bYN9O5y5eMwYCWNYbx4HLOq8fJCnqiN45gCk30uq04Ihi6yb1quaKhefttr8An8g6g
twKiNS+pib0noUUuzCsjNd1pZ1UwjFkhfQpnZWIX7c1UFlh2OrLZvF3Q5ln7MaDOnuxQjvs3cjKm
a225N/mB5EIGZFrirl2VNUz6r1+AC/7WIIbSPyZN6+zNjk18aLPr37tFsJwVmqaMwGW13HtFOxTn
USep4GxXWCzOJWiLCJY1FYvcSLutVvZI6P/nB0mDn0HJ9M98iGb+ok0Z+D1LsD9mp6KZqMe6GdZr
zgKRITzzZbHr7QSqrLty0TcfBBelZYjfB4UG6tWL6X/p7Z7+Q56fnNLQkrBzhfmh8/L2nAhRLMe+
SI2RGsqcJQeh4xb8v9MBl6f1A3PMINWUcIzXr8TRW5M11ya4SuJ7HSrE42FP043yUmG0hwxfJZIR
jAu47dzp4f0H/vbe8X7/2YxDCkG9e7Ex5s1Lc6ELfYxFRwqN2cBKMmGhbUQv5AkjZH3s3EG2m1Yf
9d/vX/ttZIRHd5jpYMXHIX26nA0sjkVzU87pUSek8Il4767a68agOHlltKoRNAbNjapa9CV9Ug7x
Z2mScBI141RaFBKIco7soZ4qsVlIaiy+G75qzDMxUkLf52VnHdwxV1/e/9Fv1sd1tVh1U/TsVlvQ
xQfUVFKj9mc3bJlw8VKk+DKTvbIzne7XpAL7Wgjkm9lqvZzD8+H0wp9L5ZQxKVqzrdscCwHo3qaw
+pv4n3w3VEaf/d+e/XotOkkraWLlfl7cml4TPqdqxLzCRjKZj6i2sEpaLkGQhkrTrfQn/TFN5+nK
luPtPMkTRUlE0xWhKDP+xaqw0haYGSfj2AXlpE5UVc3tYFXTbcrW62ubcGztgO5jkg6KMg6zWutf
unqi4IyuQVyR/rx54jj+UIjBM6HqD+3i4ik0s0ahZWitowGm5hkHrLyzLWEFxzKwp+oK7ODNBgQn
C3ssKoCwFwLG1Otvn3AO6VQ1MhyKW2gdyeXujEPKwPOPmolcgbiODoP5jO20uIIWfjOQfWZZkM1Y
OPEn8QteX3pF6aYVh9zj4qrCDE2+nVurojdVm9Od23i37383bx8rl0OuYJBNzBHucp8rCAZW1NSm
Y4fxO2qGObvHxJjtlSyu7a/ePlRwvGhqVjUc/b/L9ArHxueeLtV0NFM925e2GW8zgGObUlDqJJrH
/FAaYvjfb3LVONLLX58nRtX1R/21qUMG4g1IkqdjMFbSj5LKLabNVOh0emhc2sVBLG37krWlKo7v
P9k3Uzh6dWZP8IarhpS9zesrN1RrPACKyxH5WPxsL8L8SLnWdLZWPOn9aU49otrI5gLaAQ8KvsP7
l3/7tP9ouDgeg8oFMXixfI1l2WmcTuwjIYgBJnvdS8LCLurTIHNzm/flS2tAmHv/om9HEzrHlQrD
7tlhG3fx3aQq17KZtfRYp01+Kgxnsjbk3nndRqO+FB/ev9qbT4W0cyw6kOxWy9kbW6YMEhoChted
m7aRJdSGhg6WEAn9Q7eSL1R2ecL/+5KYf1d1HtpZdLMXwymtyHnyCzmckecZdDplQe+tyNggoGxX
4tSIdrhyl+sze1UjC6gWQdnBnbDayi+3hkSTVDEDaTzrRJ0b+2QAhXtsBhqGL+/f25tAUYpFiKWY
8PCTcMHLXV5H69/NMpz/UHnq5phqvVttUkq36S/RK/fBd3o1B5uFwhwQD4w1X3XGb3lLPyW7p0sr
05915Uk3JHHcu6bIfvuyvXXu53TGmZSce+v15wT/AVabGPVzU1KcDE1M0KGJjuCjTyzaoeznK0WY
N58vKnsUTis3H8yTf8muIiIRSK4KaN4WSnmn3lvsDyS5/VaGkexF7Brjx6y19EM2yWz//ot48xUF
3lr2WBWgf4T+69//a85Cgu0MJaFnZ+ItJ3cMS8tCouyo2C1vyDRLruyz3w6w9VYR1FLgQtR1edpe
Boucuriqz5Zfd/Znzav1YlcWGFiujOS3j5STtUVWEr02zOuXyABsUvRlXa05F+xo0nkL/m1aWdNj
/lw6s6+OGqKrDtazVk4/3diuv77/XC+vT5TECi3ABoeYbEWuvn6uUyr0jqUwOcPXLb9auWmT6eiA
hTdXakfc1dl3vM/L3tamQkTvX/tyOv5z7bW6wPq32gsvTlC5ajUCSLh2zeoaph0gSVogdBS9Zvky
yLL6rJJOPb9/0ctvZr0oI5hDJVJijhEXFRw+9syfiy49pzGffZiiafpky5YkqEER7pnRXxdXJshL
SgPr7AoKIKwVGwML7yVyFbmjScrKkp2JUU22oH7iI4Dn4d7y0iFylVscYOI3m5HQZmPTDYjVPDxV
V572P970WktACE8oJiP7YrLI0LW0Pd2qM9516zmgT3enASA++5ONQM2JM3UKPE1GDhSWK1/Tn4X1
7/l6fQAcRBCCstnBtnKx7vcoeAxgZdk5oZtIvgEdYEzmgmZWWJHu89QV6LnovXUE8S7NshxxLGrx
JhcajfNBTgRmdea8I6cy26HYtyJQTO6hQax9ppWQfZ/65CqG+08p9eJH4/zno2Boslu5PGuPFQdO
t6uWUyeD7IOrwONGmkS2GkLSg4iUDhXgZgIPsw2ylkLdZ5kQv/vRWkMOshyUbceC8liZbf+CrEs+
WSoVxUHLTFcLTZfF4iZAsZh+xdFSqF0c1Gl8U1qClPuJZvMNeptSfE5aO3lRqZ4HW69y5Wdg2NO0
i2ezO8y0c1F8N0L7nTSxMiBPWHEy06nJmvaOBsV4gxuxW6qQ6l2VRX0/jv3jTI8+36m2bUB+wm7Q
zT3mAtvgTehO+b2sW2PLrKol39qlnfsPtRmMLaMSKcyGYFrrflTQTZ7qwRF9qM3GKIZtafWOfrCt
qn5JAB3fGckyfquU4VYkmZnTk6D9BPVoSdXvQRqNhpqzy9tj7lqcFAOmvCm07SE9a23s2Nux8OSu
jh0qTQspTDvTSvz4FAQdeamqMAh7QFgzFY81opfsrjMGXR4s0BAf8OissgRvBEYhnWUAv1vT6dmA
x/K0bdq1eXnbFXl8tGEOqjDI3Hb8OLutMjZGTUeb3SByOABjfS+i1iPeHRA29YAo1Uv5JIe4rO6w
/4h6U1cLgY+6P7nnGQNrvHHGkaJwkC7DMW/6egjnGlbSQLrrFMJF8r9hfiVe1jRblUcZHc8xEsTU
fgXAaethJgdgWo6XqB8j8PMxTJGOvfgSOsWHKbdIuR8K0/wUjHMnPlTEds63DfMEbuypLb1Nvih0
KuU8WGc3g4kaAs/r+m1Kj+Ab3sz+o0yWfA0z9uZ+v4jUSzb08BMgR6MV7DwJdG9vxDZDBNn9DKDJ
7/Md7X/IZyBpTXNDMrOv71pr6cqDLFtdbNnZkBRnVO3wa5pF+1PXGyfbTvTki3vbi5v8ZvFj29hr
k9Mat0HcWtRlRtf/vIzO0hyDCakLjkU5fkyXwjJuqCIWPz2VjHoIcILOyT6bmp6xxoHwwReEUL6M
rRLNuRmCAU3gaJXfkHf44jeqhyT/6MjSU78dOn35tsItGMMja9z4YIm2IUN6zCsEClSn9pKTB6dU
Zc33o5WV6da2WjEc50AJ+FRiQSVa8g00Efjbvo/iWBHl1tfMkkdlT5TZUR3oxic+XM16iFWBfMOb
EqD4hSXtn7RjZRGJaVU85Wllm+EyFsPwhBDKfPYTpr37XmbDtq8L3XhMkxGtWWzAKY5mj5nlSzbH
kqM0IUxuQLLCYv8yXB4SicW23m28fCk/ruy9p7IQSR6Nie48UYpT+RO4YL14qmxP9WFB5bM/1iIF
tzkJreg0KNO1NHDLoIWbolwuQfWd6br/Tp9w+VYZmf5LJ1AgJQIc6c23oc/B7epd7+/hAAdGlFtx
O+1jQ8Yj0gRiYSPloL7GsDDxD9rBILqT0VOLCYEq6Z+Ada/lQTU4N1IvMa6R1wUqnwyYuDq3HaHD
G3sS5PsuvWVsMk/H14u/c7xTfUtpu9W7pfyq0UlBCEqaId+HM7XDhu+ha27oocbjVm9JxdroyqX2
Zg5JciJTj9XEYmH4jsO3ESEKfFLBoYsFZ2O0Vbddauk5u7hqnBrZsczVts6W+EufzrLbUNjsa9pW
Qf1lwrTaboDTdl/moOGjjTnPPlupCL5mIyipW88UQaQnMPxOWhfH+6C2NX0ziX4sD1SMgB6FBUXc
U7OYab5HYcrupmwIhFGbjHQBJJ8Q1T8ZSTXbp5rk0+RoAt49ts4y1h8bWtiNGcKtS4wIKWV6G9j5
OJ9GFvaTRrXdiIBgVu521cN/Dgr0mBFbNUBicW9IjRm5tr4mJXScfROght5zYsu8yEecom8StUaE
uEYPTyec0XQAkQ6mqn4ISpa3ZzstzOq+GXuvPxGshkwoa8ymxLU7d9qhThrxEveOgTGYeXuyt0Np
2CoCWor8eEYKSWAmfXj/SyDM4JmE2nTZ6HNZeuSng8uIkOG65MkLBPRH5Oy+PKSJTTIUMu0B/VQ2
Uvu5m4chrj/0mTvJM6WvBQ11iTIDOVadVv3wVepJkx4lIIObwg/y/KacOnUqQZDqn6ZA2SfOSxD9
iA7Txmh2h8ZgNz21R8sA8B5xvjfLYzNNQ7aRxJQGkcO55UGRefZkg3e0D109e8lzzJZU3q9isq9M
IPWPwUq02wX7a3FKZnzUXxyqHHKbQAzUYfVrpRH5AOryR9RbRnsafeB4Lelx6VbPHGF85+igAQU1
2/pmdcQc8biTulkWbg05z+0b00EDhPO0x/+YLs1ejc3S8CUrOx9uFnB33odlqGT3MrqJ95IUdV3v
qILZw0GHH/cLoCx6YNAcLiqD2M5oBRs0gOto1VEgauJksV+csut+UCmVTeT6hf0S1PyUTTDD3tuh
ETfsSLnCMX42iWtUN8ECJhndPaLs4hm2X5MdyZI0kt/xGJs2NMm4elYFlreDSMEQbPyinA6AMG3/
aGmp87kwqE2O23LWqQlQAU7OnjMrZ9tVnWYdZs1rbezutlmcybqX31MvJTA+czRdOyctYIGzPXqF
2BCWZXs38eTre6AVHMLqCnDvk670YD/T1gG8pRNJtIP1UVc/BPOE2FR1S9yX50Fl2Cg0Je6+YD01
duvrdCEGxUEa9gNQ/NpGJofXgqrXB2YokUa6EPU2mUhIOK4xRzlI5qSHXNAYmt7gKvfLz5qVocps
tNGOd2VlseC3LZgzVDWmjMy0MpO9t4Ap3LFHnBAkgjnMwskAeXhbzWilN5oU3bg1RCHGyB0G51kF
chabhh9ZwxJtvWwr66D40c7tauQOJoSLQ1p4O99OJrYxfh2zQwtaVLuWFjyZYvb6H15Wp1rOnlof
f3u1h1SsHjKsiZOeUj+cEtPPbjt7McwhdMslu82rpnCOs+enURGXqbPVFmXBt7Qqdw4N6fXOpmoa
K96yBZ5Rv3m5a6M81bz0G+ncBXvdRKq7nBIqWQjIIscorfzJ/0A9pk/uSq8C0zjDStyXJLazpaOj
Fey1ofcqpJO1mJHOtYRN4s5pghzAUIiS07vHy5M3t11KxeQTFaTsM/i0pTqooANgyg7DbCMJXu6L
Vk9o3IE2FqW5mWiZNweYr0R8dWnhaFu8aKj3WweZ2lQ5atpIoAcKbyyysios2kSTP820FjL0mtqy
twxuRGq+Wc4UJqllb5hwSvdbntt5tyVEQebMVJT2ImV6AC/alCB6MWi92LTS6m9Ty+3dD16D/ywI
deTCzbkmNhsmv4YueJOwLyPNXMsM1NaFDX5al35Q3aI0bzoKr7HWZpuazXF5IwHOZ4zZQkNkgdR6
3XFT5P9INMXosHm0W81bNb/AUzK3LGdE1F3/qLrKySOjBmizTT2XDA9LkYLmLpk2/5QLFL4IW4o8
tnreobYD4xHcirhYMK1brATmfRPI/uOiizG/wV4RdFgL+qATFU4ioBw3S2kk31zNSbpjPAYz8xaV
EfOT5g854FZr3XviQu3FtgcIk8Dh8gvNC4MarCS9oCWxdqyoI5TZjJ5INPRFJaJKyALcPBir24Qw
th8I8Rva60PgJXstL6ZDagWqgZed53k4IMPRb+QiNWuD1j/tIoPiVLkrU/ZrG1LI4kcuTXzq0M5L
fUrbzpV7BlHrYF/KlL6J+8DK7+aiX7S90xslFcMmaTcmILXgwzSmbJfsJKmMz+WyakaLuUryUxJ3
YABUPvb9FoFtc3BFkepbwFgc8AxUwaRK5IgvI6eudTrNtIK0OA2dNmhrZrI2qDaTlnngxaohlz98
jQ1JWAy+o7YiCAo9wlzmNKGDaW0+sh8xh8OymqmXNnA7UIGaF6OApZdI0tJKvFuPjCSCphgPnNzI
/dsqEPay5SnjTU5I9JvCoVncx9I12X2uPhRx7ueyb3EbuXibxkFh+ylKlTJZ1WIrC39JHqG8xruA
Xb6oolEG3WcvNqfs1Np1+mikszdvixlf7BAOGZb30GzGrN6qtAKAOnVjVxz6qeX/X+vC/plCk1ay
2emQ9SOuHR3I5CpH/V6mrvM1XmZ0nrG5aP4WbSg7Z9JEGgUseVgGyNmsG8YmyZkj6jAlTCS/Uanr
9beaa9a3vqlK8yB6QuL4kvFzEl8OEleGMlE6762c8800dfEX10f+E7r4zyIYOQ5PEnVJu2mkqryT
ABTnbUEhT9/m0R64B8tU/ZYdSMzTR3DtfibFu0Ef68opP7Gk+1tI50sVgRILXjpmkDxGBeEO3c8h
r7OvLbhb9bksaix5eoy/sJKp9RMfSDvfej1q1r00KvENTsY0n3Sii2YCbOp8+NjH3XAq7c6oo0SW
ljzkg2nujAYCB2rhpE1PZe0J0lPmfKmy/bQEiRMJ4gVZyKx0RAtBNVDzH0lDmbqT5Pz1vV2E8btJ
IeqEhW939t4aebeKhazcBsrRl6gaLYINwsZK2zYJm6XHBsT+HBmk2ePzCwVy74+GqXJ9hyC0WE4V
FeZh5y11oyIONY7coAWpn+ayRTSKtsIN5m3Z5sykurPYzx4R7Go7T7HRbA2E50bUWqm5GWnIl8/A
6ZdgVxKl6z6YaJf7p1YbWjdKF4J9IrE4ib2bvdT3Qjt1Fn8D1dxYvsW9q9QHFmE5RMzcpXOcKE5z
8nV0FGYt9G/FhJl5JnqcpchP9sDPxyvCLCY2IqNWvCeW2O1hJ6PtDhd0JokdEoJZVuA5hSHZJLrL
sOWgo9chG0Fb3o5513/EJ9Jne9etTGe/+gxO0kVwFRpFiW3HyRaj3S8GGExUH8SX3OZ8PN+7lIki
soI483dZO2UzJoI2zdNtbCWl+hC47eB9ZqE1vCeQ8Wz3QwRF3XcjdvrsvsUobNz4PTXXDWnU7XKL
8clA/z3Pqz/Va4MfzKysY1WtkobgbXaTod7OSLW7HlfMthi1Nt2pTOjPPZJNfdONCQLqmCx41K6z
FC+uyAadc5yrDSK0jTTWqitVxrc1XcuxIXXSJ/D5H/5ahfyrTt8ZS84Y07uzATpqustcQzBZ+gWa
fvyUzb7zqEd8Khm5/zNWhCIrKgdwvg6yaPRLl35618p6P8vr4mzVerUDTs9EpGl4QEMvzYZ9DzB8
OsEKcq1r5d21/fy6UEgHF+IBkgCafIFxUd0c4DQXwuTKqELYwnHSLjTqXo1JT1wIHUeWV/4QKsfA
YUJwCN3OdDcjRZZfxiTKK83rNwoFmn8WTUBkcygjaeNedEp6TznSdrT8XPrIL1jul+VEybCoqYI0
zVOL/ng4z3lH0wrnx7fMSygJIF/BRmfgwni/2v6m6MzkwX/ZmbPncsAPvB4OmpqLJDAHcZNOTvHZ
LJbs2BtAFpjFCsw/eQNecvAwVsCN375/6TeFfguNFCpNOpOQ9/xLemvLBzraqFBOHvmrX8yxi3ea
beH8sK3pjPnyWlz9m1tl4APZQ49CLgZWrYtuBjlaYqmsOT/JpK03iZTOnQMe/3bhNzIE1lqUHJ75
GJNrb/xSqYgUC0EoayusNjy+lzwW5XIw7uygOPUKRfs2n/0u+2g546xwYP6RMYyCNL8ZTczGT1RF
qNrMDmfnVRBTZr3DH+TO4xxsu3yqgudMU/qyz5md7J3jFllCeBjBhMfCh2UH7twkfe/9V3XZIKFx
zEvy2CPQlkFe8ufv/zVrVKoskZ3k2VMv+mVr42YtQzvpmeZxZrHeN9h8b6jKNChqmlyRT0AiFpO8
2wdXRs3F/PXnl9A/X90j6F34Na8H7Ho6Jh1BZU8WcMI8SmD47WW6JHujWbovwTRbW1il13Suf6aI
v6YQLoscAxwa8WV8Ld6lMKIfumVKlVc85VXa3IGoyLHi66V17GS9ZGG8mvPDJJnaJrRZM/edj+rF
JyWOSm6D3RNgFVkyV97KxRe0/igK5tDFmU/Bvlz257I4MKQumDOaskqGENfwGHm9NeLD68HBhEk7
euwLMfiIqKnmrqVwnJkYeYtae/RVm/1qmed/lhh+qtBK0FBuzCIZ970s5BWF0GWfnt/qrehxHiAV
NNP9o9/7awSxBXH6pU3mBz6StmJTCFqLEDNsmCGBYb0M6XTCsEMGahC0xnlQ2xB2WPy2J638wrvp
5/Pc1PXnMTPM/xsTs/42kkMRiTI1+4a9Nptf/TakedYYqAe2vP0ZmXbwyeydVA/bqimPDk/0mjzu
7Zvjita6BjMbufz1+oqVHfRTpY3qoUhjXFr5mMQ3AecbMANU0dKwUVbxP6lQf94At2evKjHEaJep
wGM+lebkKfWQUgP95Ln+/CXHxfVszHkW8dHbv98fnhfz7Z/rISjkfdM8d1n3X9/jmnY18B7Vg704
+PCrvkaEW8xPZuNpLYxwjS1fHPT3HAabK2rpf10apcPaHYQoBr769aVdBfuCLeL8AN69P4y+5qxY
Kudn3ej9Lh8d+6hPwn8qK3t4ev+m15t6PU+szE+bOGJ6Mqu+5+LKpYHSvefKLOv5R/ACbUfsELVV
TZjWFZnYP65Fax67GUB5G4nlxdotmjaYS3teHvLR6L8Yyh/OKwhrhBEBuPdKi/gfI5aLoa6l7QAX
6ZJ3RydvyhEdzw8kdhERMLANNgj8HEcExvoIqSNvoam9/zD/eU1sBQFqKY8/F1+JHCYtUJw9H5g8
fkLUks3G7+1A29V5Z0NHGvpmuLI9/tczdaB/IWu3gCG5F8/UoHJkgRjmNqFuPjRmfVf1ufW5mOcf
79/b23WMr+KvC61D+K85Bwfmqgle5gem59XBnxE63EHt6cbSe4qJPTpgq3R+vn/RNw8UpQg7f1ST
+DVWhd3rizptsfhF6qlHp0s5eAeJpJgS54HT7tIalQ7MIEybV97iH6fZ398EFC2EdevUb6xyqEth
Q982i1F4XvOEItgCe7eAO9+qoGD3kDZZeV+3EOGPwszMQ5vQ+tj5S2vox8o0x2AvEqtvT4vx7LlN
9yySxbu326rf4T1fblppbtrB2RTehL03dr1k3JTKnfX93Fq5xkneAfRN3TgANkNgUvIg7Fgdhli0
3cZN+soNRZPBY0F9Y91bIqHlQchn93lKoWEQ2D7LL1mQWPEvihhi+V5lqvlVT7N/o8wJ0zsxmEmP
U9r08ysP7fKUwNGMgwpOIqRczKCIx16/KruZvHhGrP3UcVTAvCMyzFzmMKt4b3SYupAVODRQMuoW
P2jmUfYuHOlB2nEoU3VzRUzk/xs7TGuUXtwVm26jH38TAto0Se/58fBkVDKwEVfU5M/GlUZ4CieY
PCr7Tl75GN/sutZrIgVaT0xogZCmvH4IgsJ7K+t6epKVMcow5aA9bjIQGRXlokXaW8/Ip18B4cz+
pvV7/VYEUiqQGZNN4K+x1B1aJTJTyyvP4nKWWH+Xg66dj4ipHuHh69+lGtwVViybJ2+YyluxjPEB
YZFY1gWNksL/fvB4VANWUQLlMPddLGbUCFxCPqnG2E5i/Yjj0f9pC0uKiBaJBCXg+bK8MvouJyfu
DxnfKgXiTAjQwHx9f701IFDw2vFJK2kFd0HVfkaOp+/6vpA/O2bE+lzAlZFXxPvrnPdqokBgtx6I
ubr7JxTo9WVLAIb022zt0YJ02u/NwfXurNHvvxpeBjytZNJnuqq8+pwtWX3tpf45eL++PAMb1SQV
PGTX3qWmsIuBHVA99x6hK9H+cJRfqK9LJmYncjrXG556ixQwv5QOQ66On3zD0pzDPCcwkEx7yL+X
wkqDvbSZZfe0c/sHf86gtuRmb/TbxZ7Iih1maVcRzRYzIw6jq1wO+aPfHey4VZrk7IB1Te0Jok4R
XRPtCiDHyA05RqqhvgH2QA+e/HnVoi9x1WHrEUa21ewpyfd5zUhA5D+241aK2CTovki14VapJJB3
dBWCF45xfvMis3m2H2aCOZqPDuADrjt1MwbhUIf73t26sR74v/7nIGb8otNy0cAi7mMD8frVpvro
tf4igkdIFHApPPAzj2TilefGTBt3SxRGfY3z+mYQE8+L9JjhxLGVU8XFUo5goAZeQTFUVWmL2iFL
7Lthrgp6nsIVK9mHzsh/nJ3ZctNM17aPSFWah115thMCJLGBHRXw8GqeZx39fzX/DpZdVuWrYoeE
otXz6rXu4aviK7m3fdzZuy2zV8lvkOZS5xxgREEm8tVd9s6t17NTyErKjdq+WJkio/48YmiQeMso
RnEQ/Lt+DTgf4NSRKgHujab+7KCw4pqLmNtPlESQJK5qxbgggmE5xxLvCWtLWq7vcCidsGWMJPmE
EYmUr1pkUIIjplFmeHTsnNyp3IXNz5Tq9FJwNR8XEl5/6dgcLprG187uNC+I5FzDqO69jc1KdwHU
FD8RhazyjTfqw8/BGL3XEh0Aaf14PubH9d92Id0LZgOv9zk9Jag6wCtD5p8lwyvA4+ToNVSd/SXs
gnzzuKmbTMn/bwtQOpcWBPS5X/PYK+AMFEl6r4aiPjV1U/zsPJz1pFBVVoVShtomtVPHWNU4zUcH
3gbmoTGs2lmI1+dnqfgOwX/WVChB3Nmz1R/rVPAxT/bex26wtf2Ed+K3pE4zaqk9qje6AAOtMr+d
1Kc05Kr84KXFXaXS/7++QRBX1dlUT4odFxYE0PPgyXIEnwLRny73+ktE6RqCLpW4hZG/7bBokYOb
65hMzTyd6KucPRLCV2fEn9qjHhvFuk/7/lOawH13K43bWfbNMYcVada7x7MuenO18+gtCExFhfUI
I3meYA6B0CB70cTn0k/knVz38lOetB6AgCYywGn13aaJNOMFR8RqQ248W5js2wX+lyekE2LzGASE
f326xsHo2eA/47Pfjf1JUnJrZwBc38StLi1dk/fGmbUtHkdEgag9XLdVW5RLPCVMzsNUZNsuMNLv
taX3rgS7bAfxbvpO6hXH+iaJl96gt+eHkLY3oUoK5Q64OtdNt2UvUYZ24rM9maD9Kyd6lYO23JSg
Y45T7ZQXT6Ie83hu528mVjLpW9A1FvY6gjZ53egwpJRtapLjKGjBpgXBhBBwqKC1sArDKB5cIFbK
Er3hTk/Fw54iOXoORJmzLKekoDFVhXl6BvNnHpt2at5YWRPRLE4KPHk081szSf7HlxFiOg4DS7YG
/9vZpo0ax5tabcrOIC2OFPp8bdWTXdmovYfa1eNhvbNlSM8gWU1qTQgXzJfsxGZFNTc9557X/Ui9
wdkoOlo2uCcXBzS81VNBXuo7blnKMwTupVm93zygo79sbfLI17PK4PvI5ZjMajukw2loKztzoZKQ
xU3b3PpajvDlA8WjWhjwYF2X+G+YC2fkvUkmrYGotQzdDuj99Tc04UC22ouzsweX8My/qNexhXRq
M8gomzrR6LuDlNcfzI2J9YxoEUGuif07S+y61SINnaovwuw8jaa/N51BNjdIXde7vKhNfzXkTbmS
MwfGTskD6/Gk39tLPJ0EJx80DpHgrG1DimI2a3a2RvBaqx64LUiTevjjIT2VbPIJXd6FNX3zkCYP
Sd3HYuuShBCMkus2gw6IuRVq0aWQ1LEltVzBFA37Jtg0BoI4oBYTgIS+In0aOiKFHQG0cbQqWGWg
jOQoWXjj3AYI4ntgR/NsRBQFNvL196hGgBlvE4SX0fM1oI5533m7kK3C2aIXIDID3kHDxomL0NrI
QxMV6wpX3XYVkg2zFybkZhtwiqKpLgIVVdRTZoMzyqFnd6rmEydGze8RRMNT0OP6umujAa2Uppbx
SMmAQRmr1lSj6JBZYEMeL4q730A2WObRg7HHfIK0Ead0ivbhpaqNad2zdvZSESY/47j72cuT9R5q
KQqomRdMK7+Mg4Xz/WYXMgRUtLi22RNUQGf3Wd4XfW6gdHjJZN/asF/KiNqwV627pnG+K5Tsn5BQ
CxdC0pvUBqQuakkiZkAilrLk7ADKsSCd6qiSzmjwxescZ3p5FRY84xLVCd9TfbCQOS5HAYhpnnQg
B/tmjHEP9eX+pWdhLuSS700C5XGRqueLuHGuV+XAgwQmjeVftAGpEDfIIFUMYz7JKI1Esqulo/Xk
e3G1z0c7X7Nvp4VVcBNWMB6iNiHKRLwP549vxRA0XHNCEtgM/TdQPM5ZqHM9JZaevJuSbqLmE5bJ
72GK+/PjBXhzKtE05rQm25InEFXO676D3sUK2mAFKEOd71FDqpmJkmRSGY5Hoyvs3eP27qw4nqPU
rMiJ2hS+xff8k/rVplDpQHiEFyKs/rWVk4anmCqvzNCQ15Ph6Z8Dn9XwuNE7nWRt60AQeR2S2xDj
/0+jsR2jaN2r0cVB9PcF5jfHSqmYSJvXWFZLS+yse33EAglJAMaWa0b8/p/mRp4GJqyymGK1b6Mt
Kk0rlawDvNAAnU3TBxGsqYmzcLga/K9XcThMSe5yUWnHFO3mVpeKHlb6YMeXTMPfTc4CpNXaSYY7
E5NveTyg93roWCIQBcGgECFe91Bva45UWAPnzsJifSBZ/VooI1LgU2SBuTNiHrVy8OVxo3d2iaqi
q0FtADUCiuDXjU6BKWlyl0pnqZWcwvWdKL5ofWat/cTo1kTrWrfKwH6erMi0FnbonZuUWJQsLKJH
VIIY4evGEXiQ1cgwvbOfY9jnqlBuKnhPlRog86x4IFBN3BMTpNdRyvWyZlVgIkoaFv61GzdJv3s8
FqK5q8kmRU5NnvctkyAi9OvPCQgcxwLc/xkxcPlgjgaoz7DuZHudNAAPFqb7Zv+I1lhXPEDEup57
SFSq6sd1KwdnWwqdjdel8q704mOboRaDGPfovD7u3VJ7s5vZU8uhGaBNnls/Dv9MllcHrlV2fYqe
r/krTPxG/T/0EM00XpLgY4hMZtOLSVGBbo8enMOy+OlLLdykxorfauBqdDALv328g6K2Z4AHI70/
r7RRFI4i0o3RWW7q8Cto0PSYWn61lTyq5isCQjs6PG7xdsHwfFRIjAlTUTxnZ+d8aPo9abgiOpty
i92E0ylgEmVSH12RykujeXM8wBbn4chwwuVV5HkO0EbWUSHnGp3tiLNOAurvHbPOaor1UKXjtLYt
TzsoAWDr7eNe3i4cGhbFd3ISHBVzcRRlVGOjNo3wHAygylZj4STSWtLDWNmAya/foZnB73vc5s2x
JDpLORGjdTYIcN3rrQiFAQVRr43PTdPk714IOQbosON8sqTBfvOmZPzP06oUw4IkiJfsp24jarJc
VGxJtMI/InaYzWvehKEuxVp8JrjxfqSVjZR2Gmj+Tko94xd6gCHiGuWgQucOeLvXYz1sIBGUHz6P
+AwT0W4R2IOXmAWSHq6UKcys6Exhauo2VWTE/kaO+5EinWS9PR7xm3hN9Jl4VUSQ6IzNlxdk67F2
CimG7SKjPexkQ/2rGsnb2hyh29AhZeAC2St+ZJkP5h3WRnx+/AV31hlv578Bu9AznScY0zCY7Hgi
54QSQat+KaYi2MU+paEVzgj+Vp6SRPlokCrSmVxBFMbZVzdlN4WixiBpRnyeyraq16XvkL827SJ/
lSCo7aHUOr8h2zTtLmo1v+E28IIFHNOdbU0xm1wiUCFUZOdhaoKrhGRgjXAGpmlLbqFYyXNXSd1v
mbSys6EY0dsXOKb5wq4Wufvry45XO2cydy9AQqoo1zsMuicBXOUl51SPonoTZZ067sFPpguzeqd/
lFx5mZCOQH9hvq7MFoR9mvrZ2Qlr7ZvR2DAB4aivarhDbwyH/zLAQF64eW4fQyDrWMc8/7DTIfU0
u+xKZcDAx4vSMxa9g/8z9vQi2SEd2pKAkjT/lVCy0tcy13r7S2519BcU9N0qmLlde0BhvZk2UtlH
S4+iOxcGgjmwJqiH8jaaR1vIgys+qmDpWdHKINgUsItcyiJ2d0L+uxoWIvQ7rSEIjJY1ww9JYl50
zXWgDm3BjMJoa8svAM9RtSTnacX/GTD6woUz+15zPP6JZECDw4acndnUxKpcrkDUQXHrYJNrvLFW
5Lvq/0l4lH1/fFjcWb6MH2sXHA+iD3NnKqVucY/BgwIihqFNu8DDSejoRVn8/ridu53ShIkaqhBE
abOFhHRDHnE05OexiIvvigPNCVl6quS50i2cwHfuPMQUyN/g9Izw2XxxoDCKhg/yE2fTnloMpJSy
O0ERU/bJhLlTVpvKGwrX0TaZtHZBVu7O0cs9g3wuD1fqO/N6VgZIXQu0MTvLZYqZgW5WrP/Ys3Y1
hNbXtomW7LPvnAqcdmKVEP1SnJ+F2sMIOFRLrPxsyb761fHNZF3zCkOHLImfA68o/Q31KKCcj2fz
Xj/R8ANrwvOeE0nM9j+PSKUpm3DUyuKMokK5wiEh3BRanK+1sQakj7r07oPtMZ9g0VXKC+C0+ct1
e8kIe6kcE+WsUxo+YQ5QA27RqbzD84WYWsMUXaoX3ixYWhF7nRQUSRvErK6blHSbNDsOFGcfJdVt
kIz1Sxw0OBGkQw2Y+nH/biMlCoIUbUBFok2PRODsFkm0JgfmrajnSBnrVysr+892D49tm6ZAkJAM
LIxy3ykKbNlESjDEKq0DaIElWayb5STqkhwFZMCIHwjdrjutUXZELkHRzpibyXvop8MF2yNIB3aX
YT5o7DAri5bsHG8QyMRKZHmgXVAOFWJhs85nSZ+PfqyrZ3ykkksUdAgGohH7uR1rFWbVMJS/5EHD
jU5upktWVNF68C2syrBHxGe7RKtgrILhz+MpuVnifBRJGUq0GBOSKZl9VB7HtSy3hnaWsiT81dVh
4uFq0Tsq/GPPT/dVWAH+eNzm7ZqjTTTv0JMCXYay0fXwNzzWo3wwtXOR2dbPCGu+TyVqC/DHAnXz
uKmbc190T/AGgOsLYSXxKf/sYIiKk7hA9XM39HqzQm4lS9ZVLy2pj91bUSJ3y5FIcKjPs6m+3cp6
OfoGxmhJ8URZX//hd7iF1L5S/2dg+5G4raYtXQH3Jg+pUbBQABpwEp4NpCmNQx7zReemlWPTbY0O
7mFYo8tCfd36NrQO0j6PB/Te3AklOaIzzv4bGG7VlJQx/Eo7Q0PQnyTf0std0g/oY+SdvaRDeTt7
VEzoGFEChxOtXc9ejqeulMaRdq5CTZU+WShlaJumqmXz9+Ne3dylvJoAZzCDlGoQ9ZztApipAGYm
A7NiTUagWG/Ee9yJPflrwFm2zWwUzte9BssDCVsrWVikt4uH1jkXEe0XkdDcP5isYZEFrWmci1BB
H14qkPvqy3KPhlC19qFgSq5jjuX2cZ9vF891q+r14CZxGSaJKtGqPHavAYovhxw+FLwM1fhfBE96
4XK7N8ZEsRy3hOkOGn3X7VWoHPS4F5pnNNuTTWKrwYZUYuiWpl8/I0xSriIPwWYsYNr/Q0/pK8kB
FFu57MQy++cQiDofP512Ms/oV+HAmehyuAqyqa42uYO4WzD6uOF8fHBFZYtcHeHtTYq9GyxsFqvE
PJdJrO9hoXkbvcXKcg2k0AQfG5vlr8ct3ltEFBllIkKqe+yb605KIxDFGIuuc1OY9qWrBjXdDiH2
O6vIVyFPK2lOUbepURpe4gHdb5pmQU0qrH/x+3/Gd6BHpYHK1Rk0foBZklfhXVhRPawqpT7g0MTI
g9FfcpsVp9vVkxSCA+kWkWxC4xj77etm43G0swhjxQuSHvLeQOpnAOaW/7EpqTVuksAEBipsrREr
8VFkMz+6ngERkocWdD4bcue8123XyBCPpeLShr6KIFPdXJRQaTf8zFsVqHq/K9Wonay0ChZavhlv
wX+wwORS2mDA59AFLR+MGiG+8hL5UYZCg6Jvyr7Ld1ofhmiwFP4xTJNq4dK+M9ogm8AGIcUI1HZe
biiLwoZ0V1eXoIKzU+V++YQkYLVD/sne4OakbDC1LzbYgpZf9b6RFvbwbehI9VxUB4WNsi6m/Xq2
i8w3nAyls4uJAkeL4oPk/DFB5U4vsjZO+s4iWMI21TSkmtAlzLK9hN+5eYhxG104r2/uQD6FGYfH
JCAExlzltBhinQmI6wuMKYxP/UnDbHIMf0ZKbyxknNSbK1C0RXEBWBl5PWCL1932qwipslqvLtAs
C2flE9a+jr3VKhtM7+qnamwlf0Mw66G1FAUZ5k1Cd67E5If0UxBCjdQHKapxGkxI3XP2QS3BOcnH
uTaSrM9aYEjeFllFEzHpImqmldPmU+iiz9qipwVz31oFeTy9JjWU0Q+eWHSNlAu3LRgj4Y993bUp
QYCiwRzgoiKbup5yYcBmOtU6xLzt0LTFJ+K6YoEKe3Pp0aYNcxPZGTYRZ8d1m0AiAWJafnPBbdSi
r8JOfaCWNE3I4cl28fHcsGhQIPUFZwFM+eyQAlvkVJ7RNRe0WvRLUVN85PCXtr4lS0cShoBduraM
Nko0ZekqsLUWdRHskj881PSYMqgoBjhUmq+73SHhkQ9y0V7ANQUvfOn3Ngn9XacP6UZuK3XvNeoS
mOvmvkew3ADUwfmMtLUxx/kMfgR3bNDbS1Ki1L3K2dNgSAwEZtpR1o+9ldo7TcXZzyXn9O1xf//S
3K7vBpHt4a3FH+zLjPk8q0UN5bxLLmSng/c+ltO9PVSttSozP4MuXNbjFhthNLGaNOifBsWpfgQN
4lVShfbXoa2VFt5cJ+X/9Si9v0T4VW1bZFz2SBj7rlZ8DvKtLKnOPoLXtwtboN4LEcTteUsPeLAA
HueI59C7nrJ4lLsKR5XkYsRj9L2Bm/XUIOWmujoyGRspUZK10lJYgBMcuOWkqYfHQ3hnp8B8oaZC
SgIg+Zz14TRenftynl4KWws+l6iqfQokLFQxK0TDyC+shZzS3M0dtCHy2cBmmTBkhtX5lLVJnGBW
r2QXiujVU61a8R47jA6ly2nqcIvT8xfH8YO3UrXS1vW6UZZWGbJNX2Joq58ShJdex6kaWnTidOjG
k1WeSdVPa7D3zjoxzGYNYFH6Qg0zbt28Ttp4NRiTt680NX3VYIitrHFCjzTVuN/CtNSf4jjgJfV4
WFUR5s5Wpij/8fyFjUyNbLYVB8lBtrVQ04sDDhm/GixmsRAwqzxzG6Puf4CVctDdjxHUoU6n+RtM
tOPiIDj82hbbFrtZpV0R/qqnQvrmTIFebSGm6YY7FOQ8BFBmDN2EbXYEroNulKUG5nOhJpm0etyT
uePJ3wljmsijCLwMlc3rFVpS46lyLMEJe8Kq2uhqhEhjgdjJSiVpvB8tJx/XkMeNT9QyInG/KNYB
+VrvzccS/Evd6/1PTaZ4tsahOkH0NJ3MrSpLyQoVl/89/tjZbhICyzroZEy54LQBeZk9AYCAAy4t
de8IaKLcUrhX1mQLchRQNShadWmtOxS3diiTIAbbNeHmcfOzzfS3eXId0JCxIoH5PBuqyEtqQP8O
ip1anO3yDCucWEnJeNh2QKwefFCkgCwpRW32LfJBJPaIEa+nppg8q8qkKTmOyAyZYLh61fyK+bIt
C+Fkq/6dopQM6zCJFqnPs+D0b9OCu8U1Sx2SB9e86TH28sZPUPVP5U/IWqThSgOC8S4hPBatMr37
ny8H48IAz7Ehf5vl2cPjDqSiAjL8utnUs00KryM1fFkeNVfr43xnj1n0Ncj7DA0omIw7s7JYbEaj
2p/itIMnV1By+G1WqG0/nu67X8PGABoCutiU5/lqQ8VYSmDEj00tBVihDKm36dpEe9MlhMBdvAdV
obHlTGfqsxFnel/U0Qp36Sl6IdXdLJyts6v47+BQICdDROKVUGS2/Myibzs5ldNjk/Z/QrPuNlNW
ocKVexpZI0pMrqWizSkHKnJZj4dCHGf/HHeiaQjpgjtJBk5EsdfzkuDvJ1eI1h2lgNSuGSj56HI6
/NK5Xd4fN/VXin7eFkUCFDLILQPtnnUTWaqs7do4x3cgSA+alkC7z5I6/AJDLs/f6qHKv/uyJQVb
CKugW1dFo/jfpIYE8EknIaGugQDmhgtAufzTm5313mpBrGxlVC7G18cfe29cCH5JvBMfcceKA+uf
N3NSTk0XxnVx7EdlfKtL/xyNVfuseaa3cE7fbYmQlxDC5u02D3lRPC5tKfOLoy/J6nYyfQtBXB5x
m7Tw+3j7uFt3VhpHDr1i40MAmqOUHAiag6cpxRETegDFiNv1wwGnD/9TL1UKKtqdlr4iR6AjUzKl
dr+w0O/0FUMGEvsktG3zNrEvRxOJtLg4NmUavbRBan6up7r/rsi9tv9oT2lIIb7lBgMIMQcYSnnV
6fWYdUciefSPG5xFpUwyDoQTybMkmcEzafz3VvWXUs2zFyGYTWCibCoHBgzF4TmJrcw62fIQDUVa
2A6f0pb17Ion+8JQ3pzj5Hdh8pE34zgVahLXC7SxQzNU5ao9TlaibIZGUtF/r6adLI3Sqqmqej/4
5eXxmN7c0oL1SwXMhg6Hkdu8QmLyqLYK0yiOlQowfGU3SbnJUWZ9kwecHpE1y63PeVEZqEh7PrJh
cZU0/z3+hDvdBn4Gk4tXorBEm90jNTKbgQrH50DpxUIiuy+wtFen6RTZPQYuOakoN2mzbmE13U6q
SSLJgo2iEAffEBPkLI6MHi2wY467feAqnRR/0RpE5h/37vZiYu0QsJFnJuEsiEXXsyqFBdAojL2P
gYNpzXsPNQGZL8Ar+bmaHGVwxzAKUel2QkU6xLaaNdse9TLfte0ky5t90eLm+/XxR93OurCYEmh0
4MgOagPX31SBXezUXuqOSUsGj1xlibW4Hg8HTplMcz1niP94kddvcLIpDlqD+cjjD7gdfD5AQFsE
PdSx5m90qUWTtzWS/qjIvvafNkpa60qJPn14R5EKBognUkcC7C2CxH+PfLOvxrqwumOH+OX3REvO
JHPsDUDL4gn2XL8X4q6LkYhYsFeXIhVXgOXEIGBbyEDMZjwsGuRgTXU4jqzaz9j7FcWKyZBbVymF
JiU4y/4ttBoNWcJmMAkQFa/cZpiRjWvEOEhtDizX8JMRSgEAQt4rvDSSwVhpRh8R2sV1ba1TBZrl
Ck1UtBlhcnv4E+DorRN21fiDWlYFUS6OAEsNaaOcGkXOPCw4B7tL3WDykhfYsEHxGttA9qgHjIC1
ra5p33zHzPivUCErXhEVrtBTJcWpv+lmLrUvbCh7n4VjrPxQcH5w/kydUvOokzR4Q23Y9eaTIJop
LtmtynQ7hVw8r8kAMixqnA2LTMqbC1ocxdkrWqc4lkau/YSpUkPSTLNyVF3OByVboxVgGquixKqQ
um6b7IqhaLILMaf0J0PF2tkLr03kMhmW3IUJibxilw7/C/LBedIzLNRc1l5jo7FuTc6uA0Fkr3xD
6Z6cIVQrF4eS6l2Pxvgt7sji42HuOVgSdDWQag+ZymGXY+37JsHiYrywV9DdCcF8jGLwmgoukzp4
KogzPRr+xFEYlKSgSX2gbYkpwEHHZ+pnUhs9Gv+VpUnPSHt3rxGKseV36rzdZw9bdW/NC7JQ3c6a
/OmlgA1QuppaWf1nFUqI5JLhCV89pOnilW96SbzRy6K0D0rZ4G9ZRikueHXYB5i1GGFa/Y9BQnq4
pKqVrdrIJrGH+YL9w0uSNl+IbuavUK5DTg2BRifegDVozPIkExK9JrFldbS1Xj4HNpb2buihkupG
KQgyFQn7cSVFqd48gyAZVG+Fwo5YYEUrvySG42Nd4jXtgEEpWdht2tD7QxRMqPC4Jk8YBKUdrZiW
DmIR9862pfhaCMOUxMBRzq7X2A59MhhhfbQQFFub2M92bqpGOSL6bQuC1Rq+ItOX45RVpZ9qbDPh
JKnKsYkr+wf4v2kJAncTOTGMjs1VzwUEAcaZ3XsdYjhpo5oVyvQ4wUeejgzlKPXoVvnKuHDZzXP5
Ys4gnnHRCQs6cAezRwEM4ojoOquPbG8mivtn6FF8BD1Jhb37nCrIzlc2j2QrydOvwVAGWy8BDLWw
du70GUkIwBgc/LxR5k9Vh4di23k1toL1aO5wgOie06oON4mWKwtN3SQAKF7QkkXdhDgc6sT12a+C
hCbk6PVjWqnllyTO8Dzo/JGTIcmDUll1RVB8e3yr3UQyUFF4VzDIgNvJB8yvmyKzmr5Uy6OuBMaX
PErzA3Bw6VnN0+mPJPlI5wPKXVrX4o11ta5NXXj8CZSswLjPUWlRl6mZ04z6CUceUruIwJs/oBR1
aOGaMPzwhK/9rREadbUiuB1/9RH6MutxaqRQeJvIC3fuzbibCJNZYO6B/fEomBPjp6Spiaos41RT
pTlMPFi2TaJLa0VtpZU6dEuoe7FtZ90n2U/imxwTub15dm/qTEAKVaCfqs4wNtwH/e8oUStlO+Hq
mFNhqKMvfoDq1HOWxgg4fXDKwTYy6mwSEU3CP7peZfpYB4OCq87JM9jELUJqiA1U/akyDMTXkdhN
P+tOLsnbx83eGWRbaECim8MjH2rtdbNGOWh219rqCWcMZ5UqdlidEwLF30ngZ/I5MtEzfNziTcgo
5C0A5sFrECXJOZxzDDDUlRxPOVnhqJ7twsi2yqSoO1RGtN/YWDoY+GD7g7Czru50UnvFAgz7zjzD
vaLoDHOT83vO/fH7GtyUqimnCurBt3RotVepgueAO5+0j9NBPiSmXz4XsmAzP+77zakFgIz5RXsU
mgw5ttm+Vtsm5YeOcorHZqxdLFKnN7VyEAL3UXRdqD/eHtW0BpwJxQPaA2g6Cx8pSPY53HTlxGYV
0rwSog5w0VU3IMZdZ5xre4hg2Z8SXfxX7DXV/jCoQ/Th4b7+ilmf9Q4kPRIeyqmsPP9i5CZHZmFN
Gh413jB9R5ZYXxWp71cw0jI/X7iv7o04cg+g3pGuAz08G4MxRXo/GxjxofWoICHvj+WMCnKQMoYV
Lkzv7cpCGhOoIPB+8Qieo7D91ExlszTVUyD3sXZqZRsHkzz1D9gdmiEGE3rz25PiKXxOvLzNFub7
diuTozNUIDpMNiVZsfH+eaNoUTDm+JCaJ2nycIXykUof12Mbji9WYYVrChfGghzA3RYFbgVmgSBX
zA4P2+hbJydXetKytNgkGKDXrixnypfCqcxNJ6nqx2eT9z0pJm5kIUMu7s1/uqi3iCqgL2udSgX+
pzb1WrpJQS/LGCY15UJjd2YTQjlcBkI8kjZztXNTkg3c7i31FMNqfBm02HxFhX46qt1UurGc9cgR
GnG4zgvPWnj63axaUVwC10tcg0fhTQKn7xC6r9IJrbLc1+utHA8ykXE8FTk8TRQMF9btzTyS6WbF
ciAgrgtSY5Z8lfGgIrSRS3oaF8JGKTwgDBSfQqDihwT1o4+OLLhGjkGKvDDGKebP2jOrCL07bMhO
hhFJ26JkZxZO2KwCapkbJY+VSywF4buSdNqXDx7AtEwkocGUEJ7N+mwBOZ1kdIY6VqcmatQvsjlp
LzEwxVWEzUXhPm7rJoijLdBFBicvSCMw2teLNUg52Z1Qr06tjm+S4TfxseI2x1GnA7Sg8BZ01ahc
yuLemUtw9qwfEsbgjLRZq34IBSfzB/VUp43hr+o+lN6q0nBeO+wVNgg7tQuL5/aaAU2D3gu1Eo4C
OPCzI3YKQtuUAOycJE9PvuIJ4VW/TTmyFJasmZHmc81Qj86eIdR+UnBHBwSCvMAhLxXmi4qHt1tH
4wmEPAmvFErv86/Bc4qtFdjjqVJzayunwgnVH38Tti2dt7cJOQjNFGTIJXPuCjD69QTnTdoGlaVM
J58cQnpQJ5PHeSd75U7tMzK7KJ/b/XrQkIYokayp3uSJcAYTmVwfR6BHURG9P15yN0cWX4Q6CCxV
oX0Jp/H6iwo9AYeNZdepGBofjSFTqZOVF/JEOuEQhoQgOt12uPKDLGx2GS9v++3xB9yueQ5KTi3K
lqBmbjDbY2qPPsWy4aTj0AFYHkjMiipGYu6nMlT1bYjLdP8Dapi2mEyYvcq59CDIUWDnpfa3eqdd
950DqzF4L/gvLZK00ymxmALrFLc1QH1Xwq0ReZi0z/3459Bmcbvx/SmPkPBLYudViZA/d9aFYTQY
WtA1S1k40eeLhSkR+hRCnhJcBrqYs9t5EE2gItu/+M3o6PXTkEk8HMF5NbW1t3MJlUVZSwOd1Pzg
m8pm8kjwJu5UWmV+kJqgATfHmTEtbd/ZkmG0WDIESJwYBA03SExvyhw0vxxMOknkjW5PCrveB8A5
qnVlokDYjcb4bCh4um6LblTTDz46RfskN/++4gnHb6TXaqqpCuOiPpW2VuxSpsHkMgBn/LvLLH+n
Ft2QbJ0xiePUTZQ+Kw5Id8kjAs7esEL4xksWzjOxR/55Bv79IF4nyANwHaps6+t1lCWx5AVSpD0l
mNHtG4guoxvgM7Z0PYgJv24HahKVEgwBOEVuLt2kcUazTsDiWImEsyGOeEPsIv1gWaskw8N606VZ
bq6ycGpSF3QLOKxyqMFJPt6xs/OS7vIZonZBxuGOGXpLIbvUcsl+ig3srtxU4qPdqkQMAWIwzMqF
5m6XG81RuwB+SYkRmuj16DqJARN1MO2nVleHrR2PSn7QJQ/T2DyIV2USDmtLUsy1XCO+tDCz99qG
dkt9k2QOamzi6vwnegzbMi2GLrGfJF76yBGRuqIO5fXqAcizL+0j3n2OG4Rj9gqrEw2nxyM9OxvF
SIMrQHGdMgJB3bxsDBcs6kYepE9SjeScDsdkzYllbCcJ14JqHKV9HYRL4cCdPkOiQQKdOidXw1wp
QeHAN2K5cZ54jkflOtEi3DgpJI1rUw+jk1/3mCGB//6iVb2iLmzuez3mtYtTDUhKMpM3sUiHthbJ
pie2abGxOifZj5GnPZuycqmzoNuQQbe3j0f5LwPpal9Bq1SpfBJECLnOOTcVVyB/mKZxfJZjX4vW
Y6TX9i+ghMpbbugIc/tG5wgRvq4z3zI5Hv1vQ1VQoaQOE35O7cR4xa81Sb6CXNOHVWL4o2G542Bl
/qUxW68q3EmelHblyMW4wzBlWmIuznekqExzIgjxm7/0PnFA/bNMq86WcrtRtCeM9fLN6ERKtNKc
ynlu5XCUFvbjfIpIxFBq4XkDAYrBmhcVZTWd1IyU2MnH/XGj1BH27EreH82om7BTjpSvbWcspUFu
jj46RsQE1EPHTQdYy3UPh2BKCl0C29ZakeK7aqHU1hu1W6WVV1aEMM5bk4IuoyjlDRS7kj5A1m5V
CxbWAqZ4vj3otKAxi7oqK4YNev0luTPgjEie/3nEhhDXbkeapnWRK31nbiVp7HdFafX1fszwOPuB
2rCDod3j9fq3MP7vehXEMwSwidp4KQgCyPUnIHCSYQtdyk8O2qL+mkkufCRXATu7UVta0trzp/gU
jbLsH8jbKu9VD92Paq9Ww1nrc9zhtBUy/H30qfI4AkrqX7k1rZBfczwPnf5waPeZV6rZC8Zu5rCi
QbN+K/wgMDeJouHBS/4o0L6kXj8Zu2Hohm9GobTDwfJaWV5FddV2O99I827j64EWrBpV9l9qQvxg
C3K64QeJgzaGrU0gzdFa61S5pECX2mtMBLPG5f0g6bjQopbI59TDW8GLsylcCopxvJbA42Pc2QE4
rjd63yfKF0DUw6HyHX94UbRaRfYUyrK+7vFytL5H/TS9yQFINVcJUhg6j+fjZkPAyeOc/vuEIhtr
zS4J3EKtAKnW4AlxbFnZGmpXvvilJn2qsVFcG2la5nuCyaWs6OzZxu7jrBJLUIdGBpNfLNR/Nr02
+X1aG4XzZGvltMqluD7UmYDVZ+NgfokxTPxgBYUWCfjIXIgDWMifzJZ+5qAsgrKV89Rmhr320Jf+
0jZGvybixJz48aDeRL80hoY3Njl0DgHJ+TETD5TH6qoInsG5Tco+NkLQa4C2Zc2dKG2O5OTk3F6X
0dgId0wLl22rGeV4HRpBcBK7OFnY+bcDzheBdKKMLMZgTgGqPZvyN+Sx58yujF8j1vbvPNEptdfC
4ev/cXZeu24jabu+IgLM4ZQKK6/lTNknhHvsZs6xePX/U2uwNyxKEOHBDIyZdgOlKlb4whu03tlq
L1xc63IJuPbgatM0hPp5/oWJ9uYEImH0UllG/6Qz7JGWZvJoT7O18e5eDIVEG2Qy+IhSbJds5Xyo
IR5D8ixbf27BML4OejK/Kk2b4KAK5eX2l11f5aiXUYqjb0AaTDNuHS2Poo0GAE32U+4ljXLou8Y7
jH1o2b6wOd6+UvfeA9K7qCib8fzdK4Xz4fYvkOt2dn8SUklFYSquHB17zY+Yp3aomzYfXtTYsat9
jtB+/hw1ohA/bw/0rua4HgnFNg/dPVkTtFZfsIlg/mXY1JMOgW7fdYvhPM8TDh/7ugiND6JCvMZv
hFbHJHHIf+yiSS+UI+8uNXAferatfNEGEN8vmClp5Bb5MOHjaFYYhLupRY8eM1nb+9aTr+OpBaDl
Wxh5xuhsBKIXW58VQ8EVRTeKfiCbV/PQ2nagNAtzk+pI/zh0jvaGzpH2GCKA+u/QKlsYnSvj8bhJ
8go3DU3U1XbUxk5rNRxTXoZxqXa5GRY/eal04WdG8aGoK3vjCr/Y/lSioT1ISBK8cQLf8+3fKak1
Eo72L+6CCGaX2CFvjZ0tP0lFhy+3N8XFcyHH4rkA0cfZpnN6PhY4GC9Fbqx/UZtWf9HSWTl6bho+
aVGjH7vBmv/V41lsfMCLQWlHQ0MA6sO1zZirJGpyInfCgRmVSWeRrC/0Am19yu60oQZfB8TH2Y1Z
lf24PdWLgyZHJWpDHYXSEs3p86mGotLx++7Vl1pbQBQqViK+gzKMH24Pc/H1QE4RE7FbpIkRF/T5
MDU9MhNvDO3FaV0cbPXSLJ6IX+2P+uRoh9tjXexMxpIbktPMrKjhnY8F9W5WE4yJX+bELB85A/oR
P5jl0UpQasITqKy/3R7w2uRkzRCrEFBkJGbnA9ZqQh0sHfHFRoJL9dm9KMsvAK0ekF+ZtvbJOz74
7MYipecl4IlngUBErk46JFtIgMLKXpcwMt192lIe3s9eOtDu1eD7Lk1jeKhFW+23qrazEwAgVI0j
BCssv/IwCkE12MOgJJr7TwZIpXpX2FCqVOjnk0+dzVF+YETgdFBhsID6TzcXbEXROvn4g8AtLMpj
PtT4M4/5UHybssn91M4GMaJaCPD+WHEndQAoVsFV4vY6v2tNnc9ctySGX/JGWO11YB+itgGeIdJe
7MxWO48conUXPKpI18QhMmI3ebKwInqj1hbhjRlF5ofUqLGgT01ifzqkXTE8QsSu9YcsmV1KTanl
zH5RZB00dLTBPMwwdD37Vk3oxZWHli769FzkaFV0O4HUcAubOtGr4VPVsXzfiYS1ZB92/axs3Har
y+CdykP4QkTBoeHG08+31Ih2GAqlbR3YuaacRFWMr8im4v4OEOkQh112X1thsbG+66L/f0flDqCi
CeuLhuf5qLOeoQQYW1VAyyZ/mAmQ70ecq5+kTsCzapTLt4xCKD5kqvU4R3mxSwSG2rc/8pWZy0cF
ugqoIzKn1d3bz4VaqVAggxZEnY8sJfqIk5t/N4Z6fjUM0e95jsKNnqcMxP/YWHLiJMv8l7Id9e01
YEIzc5LaxuiCsbLbw0QPGwpUJR7iWP8ai2F5sDDI9MtCjBuXvrwazgdmQOiQcKEgyzDv8xX38MQe
tK6aAhZ3eug7I3rg9lIOc63+LGq327iGL+cpq3Oyi6LTSPHWfRSw79xK5TwG3gS81bFhujTCnfeV
Exv7yMjTjx2Gxx8nb9gq062TBZaY2ITBOb5UCChLns8UIoCWz0kvgjr0xscBB3FqgqZHky7Xvqqh
mh3rPCtg3jSEmaniin0HSep+VvStvGV1Xf/3lxAkIQVBNYaq//kvieelKaqpn4NwFvrvnoDj3jLa
NOiaxtr4vOvo8n0sqUpA0onMKKHE+VjZmCh2bnUi8MbZIydPlgWu44gq4i5bHDf28xqUI02zMvH8
xKqXf4ZRw1SiH2lwPMSVF38lyvKK3RCmzZtRo7u4T+rZUB6zYip+WBaain6qa6Xp80n7aDcNofX1
9om8tl6o9tChl4VtQPHnc3Bd0VAQsOaANaWzJ2owJ9iyivoOVax2Ix65PBCOFMEn8ZCNHwq754PF
Y1MtPTTNwHGSELGXNswOS7HgYTk6PVY5je5OWwQOecjODyFpDg8KIco7CmF1CK1ozMGEDlpQ4Ca4
0w1l3JMqRsJXheo+xW2s3ZUNmpl9pi8RdZFs3sh2rkwaoAUVbLnCiNWtXvQc2TobdVs9mEguDqlu
V89FIVR/qlX73ySpxk+3v+jlHUt7kzwB1Rc+6AUDSQ/bZonRDgmU3g0PtpMVu45BD7bWekclqqO9
GyP3fnvQq5N8RwcA/LNpGJx/WVIFhJKBQAQ15NS7sNTyh2Io+ldr6etDyXbaOHuX2xYAhGxZsnMx
E7h4SHpPyRcIu0FEn+kE66jvfCMatI9iHi3t7zJmzjkbVrZI5baV+MbV5JbFaMusMwKnbLUYVoZH
KWxCaqD1ufepk1c9aWRkTmlzwNrA+VAkivPXHjEe1QiiIyQVwQlwis5/BL3KGtUgww7AfWiJb6Li
fieAY+6sqFKFP3QFEg7WpoTDxaPCsC6cKsrzUhBknUIUChKnFhyRoFzgGdjkxXRAMUncp6liBQ7i
V09Op4s7F9/F+7/cU54cldI6KEfC4XXOxIlWlNhYrAA16vQH5nbpoydC56NZ6+VhSrAj+h/GA72D
Ph8VduoF5yvsitkVPOJWYKZmybXt0P4B75Emr+5YxXctdqobM7w4qsyQoISAnPohyMZVOIScDvQP
zmowK8r0tawr+Kh4BRwVraXxE5fj1xYY2haV/MqoqBxIHiSuJFRf5Fn+o3CZFcuUAwNWApE4X704
CneVpg37Qib40mzod6H23RZU+eLAcgWTt9G1xnWC+1j+/R+DUqbPsS3UlQA+RPGz7m3eQaOpv46j
43y9/R0vt6wcihqpLNlxEa7uIjdTTbKmSQlCO1Gf6imu74w5Nk+tgYPUZJokN/1IEofU3xau/+rQ
tIZBuknVnjVJvxrrQZuTODoZaA+KT3nSmZ88q8BLNoeE0yAoo1hHzSugvJQTzJ+Ni+riFpZV8Hfc
KJeVfG3OF1k0qeTVtvHJTOvqX7cUw+M8O81HSK+qRfDlbvmaXB0QvCokQlkCXytMmrOnTF6tx6c5
jorYH3XUP2DrfEfMsvQVNbc2DsyVXSSlLBmJAjJsjlW0kvetUSyR4QWiTqKOuIlgYqcMuL/5hckV
tLGe14bDngT9yHdQ4bpQOdrYNgrDCWl9GtnBauhf+qoeqvd6O+XN3z6hmCVSa6O+x+m8RDHktYtH
Z7jQ3ER/WLsf5tE89j0iojsL7RNrb3d183D7pFyZH0OSGBGKSRysfr5f6syuCWCT6FRbA5x5Ix6V
z21ezTMIpObX7bGubBVUKKEr4FlHLWpN/4hpeBsOcginNvPqPU3E7A2kWXbXiz49grH+/T8MxzpS
NjVJONe9EgVyvyW4tk/NsKQoQ6a9+ainbX+MNGtR4MHBgflfRpR2skAzqBOtDh/CiUOrpXl8yvUq
63dtVCTjY5eWjr5vlzLN8HrJ8Na5Pei1L0idVqY7rC6v5fkXHGNTWTJajoGS5or60uCuWe7w+xL9
EeavtfUkX3k6uNzeUUcoHFxgE4B8dnHhFfEJ81y6iPRHlPLYeoNyt6RzU7+guPSS4UiywSu5nKXO
qeBZ5uy/m5mdz1Ir2oTsuUhObqvjNQDG1dpV7cxLrYmtY3h1LO5ucLyU/S5K33qlZXgONckpKmP9
AZCycQSOPrwgXlFtnPjrQ8FnUBkMYYLVbdb2rimMumVaqGlX+7lS9QO2CvZHTw27v7/LWEOu6v83
mHy6/niA1al2lUZ141OdTlPjV84oej/S7VS5d9Nyq6B/uVEYje6h9EYguFnz2VtFGzzFYGq1N5pi
N0Qugj8FTt5YlrvV64J4yFPJdfHlb4/DO4ySW0YCdi54dVoTxbJlm5yo2Cb3Wj54JxCNMIFipdpy
SL/y9Sh4kGnBnKe6s34cahsC3xTryWlgWl+92gB6EjpShqHKzb9Nd3gTqAVzeXKzyFr++cdrdDEX
7bTEJ1EY5jNGUspL3k/6bhLdViZ3bVqgfxzSDGmzs1bFRsEmRzlIiU9LPBecta4zMccepi7a8TA4
8cYFdvksSMUt+BcIziJNt94oKfty0O0sPbXoL3ywp+rrFNsKXI9B+5JMw/Dp9ga5DNDOh1vF+MKu
Ygstg/hUTgsIIhCFBY/PNHk/3M5u3rwIDtGXbqrhcmX8oMPt0Tcmu85olARXPa+L0pM9JiP1AH30
Q6KnD8rULrgbmMXGtrk2HtcmLzwnn+Kt/Ps/znwZhpAgef9OXutOT5mXKp8j1xlxGxTWz5bS/1b1
7eqA0HYg5MmGyZoAWPV6VfJ8JKdReOFnddbLl8qO6l3vLvkDYOvh75hKaHpBBoeXRt8JBRJQ5OcT
9MzBaEYgeSeTgrLhd/DQ1ZdBxM10KAe9XO69oVGdpymZl3RHf25LMvnafNHakQLNgMkBhp6PPypO
H4X06U9ubU40L2viJ+E0QVGq1S9WY6tzcO1wojAlMckaw64Jj3muJEbchckpr9vxUz4N1DoMUIEP
drSUW0KzVwfDH4o1pooN5ft8cvRJR8hXanyqlLAb3tp+bB70qhb16wwocaNIf1lCBtIMAwqaHY8G
JbHVXsXjQJuAtqangr5USM8ZPb7dPCcWYCRv6X30T/IfLmCenR5PHf+0mBJ/0LXseSYR2wiMrzxf
kpYF/Qyc9aWiVFmW+TjmNQdHq2zrzYi8mSZbHHrHKWRnoxgyxMk9pTVgULeviEtzFNZBsqSBtulS
8VR+lT/ObNgXiZEPfXZKSz1M903Yi6+mHbY7u8s80ze59/lTE5SXu6Sqg3JqSmKH3vJexTKML71e
bwH15Yc+K6Hyk0DPcnCJIGSD4fwnGXXhwJgK01NZWIXYjSllMN/kYN/dnvuV04QpqEOLh9ybUsFq
nGhGIcECaXjSzXomQVcRjl+WLkcPRcCiHprO+Xh7xCvPAbciiQddIRP5tlXMrmc87+jFF6c8KsIn
IWiVYsi6IPwQ6suvpPGUT12odRC5XGfDvPDKZCWIkMuZsyyb9OeLmtlxmc0LWpzGWJ6aTu3FTrOT
Bms/pURCy968m698RaQDKUNL/St6fKsu/aiONEgB9J70tBimQ9VAJPUR4bD7jS18ZWZIkFESQASV
hG+dpM+5FoFOrItTnZlq5GegEfdmm0iYo9XgJmp3W3z/a5cHBGxKTGBIwAKuiX9DalgtIl/FqU1C
/dg69INFt+i/qS5Gj71ZJvcU3/odnWTT2sm+HPDLJT2mmiK+3t5RV24Olxo/8RNZNYCB1fEdGz1a
BN/2FLe6p1AqTdNdgi4fyIHOOSWqg2eikamH26Oulxw4LJRDbk5yXRU26+rkoDU+OFRLRdCMWv0w
VWb7mCYDd2c9jb+dzIv+VnFdDoiSBD027igCodWASzvyFjFT+mqG+zSnUf9QTUs7+/Rbhmdt9pK/
jOzlgGTysn8i88C1ggfAtKjA70cPDMS2y/sYEYbfyAgp3b7Llq3OnvxIf154cjD6ekR/FKDBusrl
/uMOzqkMthjcqUG4ZHm6p5BadJ8Uz4nivdGU+bJxC137etKVSaZ5dIzXIXdYVoRUrrYEcd652hGj
xCJ/RiDD+OYMnruPMmPu97c3jPw+6xny1lL0QUKLp331/Zox1ry5xPkEQt/ixzZtjVa1yqdpJEXc
VQspPDp8xXfKNsvdkHjoW9/+AetzIpcYEQPKzzJwIr44X+LGqut6rFMtgP1hFb4+6ManwqIZp0Se
+c+oDOmH0fTyz7dHXd+B/x2VvBQ6iWymrE5ntAzWuPRCC9Sm0Uq/Lsm1fJxTzI3lvfJFTTQDZBZK
PHPBSBIFDIakTtRgcSazu7P6rh33A/LpyV2S6uqXUZ/sv3WYYG6yeSE1MClboItxvqJKX+AW7VV6
UOgYLRyxQaQN72Pyk6SPQ0iFz6csVynfb6/oBayEYVlPEAe4abOmxqquYCyIlxvDZARpt1QfYtUs
9ioCTyWyss3E/4xBiJuw9kZhxod2nuD56a29ET1eObA0x9/L/ZKqs95NqdFpQ9YMJnVhJ293nWuH
D2pMQ8u3cnuLe70OGuSMgV+7NALB0eLic77Q+BfNDUa1RpCFYvEeVU1p9jX03d7LWrT7LI/aTWc4
1XPjOVtFxisbmAuCEwO8A3T2WjgoqQuvplFtBqMwhmIPAj81D14fbSmZXdnAvN3QDN/V4nEhOJ9j
mesN2YthAhayWg+HgzS+w5M2NE+TWNLv9Mca7/72Trq6rJLaRuuam36Np28zhV54EjK1aYrEXRfV
oDB7aDWmHxqG8twvXq7tx9kMT/m0bEFYrlyIaFpJTDKVONoLq/sIAlJJ12HmfUEU9GcNbKu9m8tC
z47o+k+PszKV4qEbvemT1UckA6mF8M7fv+IohpJxUHXkSlwnXFBn6hFkqBbApkizJ6FAs/FRg6u9
twK6v/Zc6i5aibeX/erEqdWhzYCuGjyu8y+dRPBlkCbVg7qN9exVCedi36nY2B6MfJycXZQkiwyA
y8raW/zLkicSa6fbP+LadqPx8f9/hH7+IxQdObNFq/WgUbX+DURV8b2gPHKwS6vDF6EwNiZ95fXh
liB+kaINhIyrd6Bx0MGLsN0KdAUkBq9yPqI7J/QvaU+T8CDySPwqZs8ON96Fa+PynBAdU7MH5b8K
+nuR9642ZkYQV233M0YcOXyJC1VRjgk4zOIYitT9oUsO19+vL488ubwB8o8IcbW+UwdUvTaNgBJz
d4Aq6x1D0I25r9tLclisect+6NpEHXaxzOjfDQnOB0QynQ5d25mBW2ndc+ZN40vlVCmslSZzMUgu
yxiwPWWrLd+3qwOj4gDAUKqprkO3DAfi0mkrI1CmSjsmOE/605S1L546wQquk7DCR1Tocf4/fFlA
CghBUbtAfGR1jApzHjUzao3ArozudRbD/GksRvo9etOgBEJTdkY4Fm3eLTrHtacPGIzMILm9AJSe
r7TWxFUyJSrgFANI5x53O7e/U2ezm4Apt/X0v8xTKkeA9SPDUVcnx+rzaALtYwb2EOdBVivLB5ib
buiX+lJzVtvYOFQxbai72zv46jS5mCkR09m+EIlY9CyuwGnyOrgxrFdNLPSfksQrkWvIKePsbg93
bRuhikAYxUsOflPemn9mAKUpZqstzEBNzFdFcfG2Bi58ZIm7Y24sy1tlKOL77TGvTZEslsITknWE
5asxtUhpw2EkkvLUuf1qKM2iHsGn5UcKcd0Wi//6YMCTPDJGyRI4nyCagLjujg7bplGc37hG6flu
mUaQoqZQ+/l4e2ryp6/SDZnfAA2j9AD+b3U6ohCTcM3u7ADiavik10NV7Ku5emna9qTUaX6ncSu6
j0j/6n4RhvXG8Fe+JjcRyHpeOMrga6Vj8EMYGDmVHXRinu07ZQztCB1Ecwracl7ae5Q+IK6ZRSK2
7NmvTJw9i9sxQDwEl9ZNojCdHBv+OiNb5iSlf419mOpJ7/d1+C9Bhp36UaRT4ZrmCk+KuUpM9e9P
rNSjpYoJAJJsZLWtUrTuK7NQnaCC/3k3FhouhcpMbyP2rAW5WK6KI23ULVGGK086nSopPElkQW9n
Nazm0uhD3dMJmslQk0NjGdnoa433r5JGg+7X9mRsfOVray3RW/Lix5dgzaETxqLymRMnGJQpGoZd
PqfxP/WQFvFeHYdQORql6JQ7z1wqnJZbR//S8k+2RCKuzZtKtgQKSmDi+iGYdV2oArmkIG2L1l/6
yfaVZo5b30rDT/ghx1t05Gub+88BV7ETNjm9kovQDtRBqdJDD2bkUzJ76ngfgjbZu0ialr6WRkpz
uH2or1whJPA0CkEZgq71VgXFVu/mOS8bvnAZ1zVW2R26dQNQh50Z9cMG+VNGKKsbBPAsLWXwnpIg
srqvDH1Gr9oMrSDKWjP0sZdOTL90x3mjLnFtUiRYAMcQxAQ+srqpED9G9gUmd4DTZ7MgvID24cd4
rnEBSmZDtMHfr6HEbqCoJQX817vFVHM4N4thBZVAifYxiV2n24W1TeMzbUp3Q2/uSoolSy2QIXjW
AFCtFtExo1TlqrcCu4QrxPMJqkmfevVzWRTOV8sb1LdCtOUndAXnjVvo6tCg7aFtUfC5EI2xy5z6
wGSbwcybC5LdULsHMzPL9EEHcNQ+6khsQSmPRfJL4f//pULDu1UiMHdEWvkDf2l5iP54z/GYGLus
753AiJGljscx/aGOjbkTjdNu4L0vzyNgKsw32D48N4SE50PpmHBMZqLpQahG7bRTqq7+hRqNLY55
bljDwVUTuNJqU9KNvb2ZLq8endoPKwwRj8d2/XldZR76iUQiKEs72iMKFxV7xMVM/bO0h7hfrD4e
/7095OVxYUj0iDiVUrFkXbrUjKKJJmsEo9sUw3OkmEmxa8hhd6qSxFvd5cs7AAQ27utIvoIquQiQ
VG+BFp8ndqCPVfIfzRFad4xyr9kSWLq2jshcoH4i8WoEuudfcNZ7zY6QcQ8sd2nLY5Y5ybJPhaNY
d7ZROfvMDuctEZQruwa4C8VQIJxSE1qenz82qDs4dmdlrRfQcTWaY9dUNKXSJrUlUqcLn2p3dH/D
+222SpWXryZZMOUW0mFpH7NWuWIRBT1dMKNhVVneDi3z6JjQ3UyObhcZP4vOXfZi0pZkp6jxYO5R
X822ahBXFvzP37BuTTV6hyB2FCWn0lKzt6jrk/SQ1Vio7t0BDXOTYD/866tQJv9g22XhHe+J1Td2
J7cfRtTHTjw5S/yEDdBo7JrEywzfxpccLb60bv1UFP23MO2HjWv/8jaUoyO1YSLnQAFCLsgfXzsR
ZM4VFY6THlraF0EhINwRTthf2t4EczOX6QdC1AoZ/sLYuIivnFhOKxESxX9SKXt1PRlNZ+e5aSvB
TDXmyVTgWxeZo3zuwQPd3b4crn1WaYpFhADf/0I0Jod4uZRzFp1QZ2l9dE+iD14aiv2w5J/12bO+
3B7uyhGyZUNBynLAoV3bSoODUfGZypQgL2OcWlH8mcWhYPGTg4kH+hz5rQCLFjmzvdHLvXIxSdY6
wyKmSG68CsG6IUKl0Q7jE3V2YR+zcYqcu95JrP9hQSn+IlFJFkx5Rf6OP7bNaNRp1cRWctJwvL3j
kZlRpYSqlbvL2N0llkKJ/faaXvuEPCn0wuiuSsGb8xHbYky8dDaSUw9pcTomAATKO0+0VnwPi8Bp
HwrUgT/eHvPad6Q3RABPP5e0ZXU4iixEkd4EKaz3yDVMizrvCgXDC6vqvY/2YLWHziy2/IWvHQtq
v1THWF368qtBlQV6id640SmGBTv7Kbfhg54YxceuhbJ4e4JXx8LSnWQfgB119vNFTanPKaCKQM3n
U/NBzdR6F6Il4+2rYVLLjT1zbW8SdvH14HyAml/Vh0oHvUQHSaFTpvfFT1XLquiuz5Om3P/9pECJ
EKOzerAPVg9YFy9tZ2SFF+SJMx5xAHPCndH3kfFgiaVzvvz9aGwNWgWY2RI2r/alYSGboCmqRzlo
UhHr7KQbr9mrZXLoUiP+dXu0a2tIMkuDnakBCJF//8e5m8PaiXMijcCivf+KLhMQIEBRbXa4Pc61
Z4GH+B1wxbW5lt2Q9C03G/IwoOthFfde5CQvNErcl0UDxooEmluOIKGQGvwZkeG1G8NfCwWojpC2
UrVF5n21qKo6uhBjGiXIFs8tfMXAug6CffVUdSPE9NlrjixxcofdSdYdirIrv96e/7WTL8X22KdS
d+SiZhDFWR2m3ODxUIcvIby2l4yc5bm0lpzmg01XqC2MjdN4pYOJGQQwSUQloHogLXT+dc1Sw3k1
TLxAi0SbvVRVG/odRp7GHUYuJv6BZVhEro+8mq4/0S8rXkMLk+hTiQzE79sLoMnTeJ7mUiIDVUz+
QDpIGfD8t0SUXcfaq8KgyLFP8VuW+x7SfB0iyKD1j+roRXeRlvVYrArrTgETXOxIS7VDSNdM7HKn
yfaNVW7xbq49A5g1cdpweQObtbpEok63FnqAIZSqqjD3c5c300OdqQkUbxEN9wqGsA+3l+LqkBxx
rKPZCbQEz1cCfd4h0ivTCeZ+QVhNMZr+hZ83uQfDnA1Cs7iwvt0e8p2Dslp9YDvv0Dvgq+RS52PW
iGSUxTTYuJ7XrhbEqodxMTtD0Y4UmdvOh2OhG36VKkW7i+MxQgnUUL9nyxx+DD0Vhd6sissHrwnn
8mQoA4Yut3/hlQuCnyWJbeTwxACrVypxKi80rCikj1Onje+JYvB2gjw66EddSSe/1q3iYBm5a32w
6s7YyuKvfBQpvkUJBpEBAsLVPpgXkbkdfuYnMXfWC+X3YW+3brkzU1IHzbbEFhxyNWHIn1T7ZazK
BkDrdn0jIJrTgWBASVFkcfPZTO1G9TNF1e4bD8TrMW/Ise9DRwolwxGxl+Pt9ZY33h8bQg5Pux2J
XWQdEZtZA6jxpnIjYrrwBSGoCis6fQin3SidPWgYY7hye7TLyXLlyY67RCLKXuj59ms0R3rxVPpL
XSXlTgx5fHDMuDh6SprcW25WPXjcCntYU+1GNrS+A5noe3GE0MdgaNR8zoe2B9FFQ7zoL3YfpU/t
3CTUZWJ716ee4fggOYp9Xff6S9+oxr0t3N7HfaLbqtKsthe/Qtal+A/gGfhM69uvjNXUHNLRfA4x
2HjrBiQrwoR4L8wqsdMxDdtidq8eHHiiVGkl1lQCoXQ4COfTHj2S60r0vLJFtvxu2vT7JF17s5l8
rMh7c5cuqXt/+ytf7Cl5gMC5EisB1EP5/XzMpHeVCAx3+jJVSvIUDbP9jzfYPxLPKzZqphfLKQEc
cmKQp1jadUNJGKGptpOavSxZlWK8rIV1szfKSdgI3UTDD0ih/daBvTY7Q/JGiG7lIyb//o9QaajH
rqXdk73kaV8+LNGgYAE0gTHDvi368vcrKXlhMNNhNwALPB9rjN2ui1M7e5lDZKfcSNN+GuA0/jHK
ZNwKza7NC7oPYr8Uafh2q7NZMXoRmVrG2axRH2otGjmuOjwAIU03sslrn41YHc06bh+JdjyflhmP
vAFhkXPp1HLbD+pLMqXpnZVitnJII63f8nO+PAbcNtw4jEn1UFvbBhtGSqTZ8dESyrTfrCR1v7mh
24V45aU9p79akDcAWrWldnV57bBDOYIA/il/A7yRS/HHbhFqTk3UdfiC3hj/LK3MPIx5BywZN73+
WAvh/LAVT0t2RWouP+g1zN90HK8Pt/fRKu7lFuBXgLmhRUdFCCDZ+a8YcssaxZKw4IM6f1BZeStu
fmXRPKoPrVu1PqnTYuwxwIl2CKVuCT5ffG9Ac5TlZdUPu/SLPsriwKJ280m8mX1ejU8orJr9ATBb
2lhIxqp5xI0/WqG7EUusvfxkck1vEjU6RgWQ8g6q/mPx+z5pzBaUxpuTJY1r+2WjZJ8No0Egade0
9ViNBFkxfi09RcJPmvRpe6pCC1qGrRS2thOhm/7CaLLq/XGsJs/ygV0606NTWLl4dsJEN33qJcM/
t7/WOkbmd78nSDBtQbIAk1pVsCanRiZ6bIbXBAfRfSXEgG1CPFY+sZfh7qoO30SnU8Kn2NOUz0lW
eXepp9f9bsIwRd2pZhV/6cM+2thF6+gRzrZG7ZY2DgEaqEB3tZkpr3thpYzj65iIAd/OMs/jXd4r
9ltUJ31/GM2+/YqQWdwJ352x/exr2+wIpls33YHyquePmQVHc6cmupe+aXOqaBs35sVOl1VHOC1A
rcCoQ6Y93+lJNZiV2qfZqyrm2t3Fho7Y5WClr0WHkfS+SqfOPHrh4GLf7oZtd2cjGLaFWLm4bWxi
HCwkkb4As09aff4jXKuaECpo+1e7AJIzQKH8x0obtTu4XkkxtMrGfWk6S3B721xOncIZSqA02sAg
XLg59NbQtqNi968gr4bj3ITjgy3S2fZ7RPydRN9VVpHuFVG7H2vbGTfu9Cuj0yKBOgNGluBmTeCs
QnuaB9UbXiNPRba2n9ThaDnWpN9RUlOjnzDV+w8khjWtsTGfpXIWurobhbWLi+YdOgo6ViISnIse
XBVRhOcF6F91xQ6PrhKTQWiu+OV2WrhrdKX9fnvJr4wn3a1AH6AIBNxtdSBah0Iv1a/0rSOVj/xZ
tGay88qs/qAVefXbRhYou7s95OXlwAtN54szSATJLFfxh3DTCjX5oXyLCHNdX1ShiBSfoFIx0Hgb
Quy0bSNuOXZ1YaqHYlbs4Ujo29aVP4Dr+mbp0DKfjWwwEkxVzSZW542LQv6Es6SCdjlVDnCAIIjB
9cu98se9K6op9vRmSt70ThTF69yJCPhUO4TfMkTLtmDhlzsP6SJWmYeF/Ue58Xw0hk+teWrqN88p
BU7TyhTzJ310WFyfm979jsCx4SP9YD+KJlG3BArePehXs6W1RObGsYPRtm5KtmnRprBPYxBTSfqW
jbNh7CCdV8mH2Q4b4I+zKYZvMYCOcu8MWVq/xmNm5n7D5f69azMRImVnud+40NpoNyyhF2GRRjp2
zNWCDKQTwgIW7Na0yuo5xVbXcip9vnMzvaLdYJVEoQuoAr9TK8N8LdnnLyhsph8LD5a6PyRJ+RF6
qu7dNdY0tHtnTpZ53zXIGBzCysiLCAxAh2smtGga512ofE6rRE8/xpHT/xPif7F8sY0UlHIUeeyc
BX0J7pEm07/kihN+w0zLMx7tZRbpwcmdMP8NNqWrnzIK98bXMlEhfnlG3hp7KzajcA9taWwei97M
JzqPMvEB69DURxjg1vxYw/t0Ho2iK19no6uTnTU7S/eg4ARsPIxpKto3thDIx3lcKBhOlZcD8VGi
zoEtqtaxcrx93q7sLtJVVCxpqgMuvQiLVRwv4zJN3qy+nx5FW81fdBz8nkPqmJw+s2t+K1ljCYRM
taRgm+VbleDLXwBlBpwNKRy/ALTe+f6mej5wuoli0CkdPrVKHn+J46Lft44KjbTLsV5LFNV8NZM6
PALN3YJXXY7PKQZTgcoBu8hbc7rz1lkQP9dDioLAHo9p5YFh8xDNyne6m0lKlNcutnlK3aF5GRBk
yvcePdVs42V/r3ifnzMSLu5YfoekJax7qLlli6Xy9OQtKZfF8fElTdTPbmt0z9M0dq6v6UXxzLvs
nErsXx8R6chP0Hsj99PC428HeVrX6RctpKHz3coRU39K806xttwrLt8El2RNKj0TddKAXF1HXYMu
C+IMzZuGs9Kj0FOYrXHB0+Qr1NMUBNXU6j+39+iaHUhg5tLypCVBSRsG2XrMpMCXyPPG8m3sFm06
KOpUfkncrmwP1SgZvHlsYSzuZ1qXpF+X2DOKnV4q08ukpc3/kXaeLXIj4dr+RQLl8FWdJtk94yj7
i3BUzlm//lw154XjVosWsy8sXlgvVFepwhPugOmlpAWJ8e32b3p98C8+lwgTWQPKzoKhv6z1GHOO
iMOQKc91UafO+9IPu/Z5IolXnwI5boZ934SO6aa57oQvkzEa0jsrKScspeSiF3jiOEw/IbhXDDu5
7fEbUSupTQ59PeXJF0wvhvLUZtPgfBrLbgoOBeLq72tkoMYPKJ5m47H0tUDeCHJe9RsXk6JtgFIc
7xp/LB98reoSu8t17Rl79PlenoL5l90VufbRUv3gpLWVE3+Nqopz6YRD5Dw4KBCk93rbtV81syrS
fYiR4ZOpp7r+tU7D6skaKFecMKTrpCclT/rss2NE0fQhsyh37urcyr6mvhr1GyWaJQlb4L5gYHCg
KA3xQi5JEaE55LGVpd1ZblC3gyyqFYjGykURfOiHxorcbJac8C6LjAGL9rSr3BYI3sc50APtkNDC
4P8ezbbcSNmu7hp+C7LXGDCCtBHOE5d3XRTGfZdn/XjOs8JS7lDHC97PUVU8+FArdkmeZt8qX4sg
2lr9+Gke7GgjdLk6vfwAxgaATVn2+pLp/bhQB8sZz3qHJaOLA4v+OzPryNgNCnAFuQ238ObXJQK6
bqJYBiIPmAYCQJdz1kK6zTqGSGcZYvxPeegfpjmIj8KPxI1Jyx13tBOk1RTLL54bEt13lE62YLzX
ubL4FZS8RamQ5pSzWPlxVCutJSk5Q75CV7erKr3dS/moPkjQkoJdL+XKeC/3yFEX6E7lj9pox9Hs
9lWmjUJKBM7hKM1a/M4w217fS0MD11txUmr2g9HAEzMmZcvs9fri41dTR4ULS8bMBbgIhhVYH6Bc
JkqpTYlNaKr2P3k/svlQdOr83m/nXxY/MgEeW1sHqZEQ/oqH/EUqTOmNcGBOFOhjNI6IuoHEocR6
+Rn1SA+6MhELWOrWMYzt3zr6GJ9kDITfJ2lTOm+tpTPeq5o4hBf4m8uazhwJMldrT2eu8xpF/2Z+
LhtbP9mRGnwMu9lw59HhfFhdbXi37/ar/FaA+AW7FRQyVbXXHf1PfE/JvqaM3ZvnuenbL72fNBH6
4oFiHXx61s9ak/6NYGh+uT3q9dEk06LOS+uA0aGRXS4w5p2jUzaGdbbhS/Uu8Lvk2Fvm/C1rm/hd
V0V/b493lcVQPiCiF3w9oca/BMo2Vl83gxQa53kGDJJV6vipa+tuJzzp33ztXQ61mNpsJrVkF7Fx
NvMMTz07rPF7kYGD7MMqHI6IAEanxMnSw6iN8RktgC3G53VwhfUsZULq9gD0CGAWJYugQL06psN3
HhFRTO71rCybu9qv58TtnKq+Q+EZ6I0Z29mvvB0Kg5gBn4D7tK309z2do5/a3McvFV5U3Q7j1eiY
J+G01T253neaQPChmk4CjGON2CH/7DsJ6v9IEKqeS2lASF0eu71s1sMnJEvQL1OlOT35dHKLt3YZ
cLASMntCNIp63LKHYjraWMdE6Gccj+Wdb1vlrgl166Wg0npHoSG4v73xXknaF1EGkgMo0oIqw5pd
9CEv5+k00aiXcFfOE/eqckoIKzTXT1JTcUsZsMtD2MpIStuyOd4r3QDwtg0aR+JFhgay62HwS7s4
Mvz+hE20ciaLGocnbe4kzKwmXf5TqpE9naw2b+86RZ58EGNFlbiVPVpFtvNVOd4XqpY6BzBDg3Hq
WgX/LTVKeoU6km4nrprlk+CxWHOwb1TJSF6MztBPaAp0CE/J0vCRgmCdfwe/qn7RtVniZhBcJLeP
yuE+bPvJf6gBnHkZ2i4vUdd0/tNAmly4NUbhSFfnQ2v8ub2q18cZ3QEgV5QHaTwA4LlcVKNpiq6o
Fevc0i8L935m+NIhh25O17Pr/C1+1atm8vIjEstQBqEKLTyWLscDFyRBGJCNs9Lh6rrTCp3oL6E1
4dayIZ+symrmkzJFXeaS/vfFQeu5ru8BwEl3YWSp7fehAKuO2NoMvUH0fvcdwBzFjRzM6pAASRTK
ek1G3HZ7odZ+OcGtgGdgzcbDsliprIQzFAxJe/YDUH5WlanhXp0b/WxRMTU+BXon7QCBS+rfLOmS
Q0L7yn5WqjavXDNHefsQgTI51SXFAiC1XdEnrgx8ovshOUWxg76Xpx9Z8WDeai9fR4+CzI27IyIh
WP4u1deDJOrMCl+PM0cCubGoCF05t7SHpihKt3YkZ5+P1XenR62fN+TNrVayUjaXBaoa8vrV7YT1
kp0nQ9eeJ17OF8Xxw+8FMFiEnCP9NE9d/aVu+n6LLy+20WKbgWgCQgAmlCBo+RZLbSrNKAwX52bE
dGOP3Ju/t0pbuyvHxt+Pdt2091yP2V0WFPib3d4q108yKQQtAR5HCs72cvBCL4zINtL6nMGnv5Mr
2F072faJWylDenkgJz9uD7jyAkC35ZEy0CAFcrvYmsg4FWY2xf25gKfY70e/GBWhwx5gKxAOu7Av
A1KFLPl8e9iVRabuIWiLuIvAsRM/65+Hp02qebbDbjjbJEqpxw/AtNOy8P7bD0FTNr9r6i7Gu3w2
8uKj5U/txt21Oj58HZUJ0uBYhrldLeWEYUV3tvGTSACCYLncaRPw28mp/ZQdZ8LyliY0OU6FZMhb
nZ+1ZRcQFb4wrUxe38v5awP+l6mS9OcYj5UKGGIc2Ufd7v0XLUfiD51Rier3KEUbhY2V/SWCTKoI
XEbQFRafm0aX05eTw7xn4FjqEMFqDDFY+an6Ebfp4DtbIcbK5QdvCEiB6JnyDC8FVHIz0Sp273Ae
bSsaH/JRy/9yx6faPrHMpHlE8z/5nYgW4klJHf/XUFu9tK+rsfd3qtSb+qM2qIl0kvJawik1MJOS
+phlZi7yqh3IVN2OET3vI/Nwe4++RgWXN4FgPFEIohJOArus0w1qrBbFlM/nWImGFxXCo7Yv0Raj
l6/55dMYJPFzGFCe3s0oSYcHySTA3c9939aPTRhGBc1QxODcAgcXMHbYm1bu5NAT3qFsVTp3JXyF
xh2sutQec6VQE6/szGTYFelo/ZXnVvkKzZ7zF1GHdk5aMSBIOswBftG3J3q9KaDIIBAifCIFZmmR
aI2ppZSaJaGioMnxXc2j9Dkg+3yXQTvdcyr6jXDsuu1JGYvDJ2wCBMHVXHTPWwX7bUeu+7NiV0k6
u10+xrSCzarpXc3usu6ea1BP8DezZ/172EXDI2cpdA4GCrvxXs0NHE6NqNK+or3bRS+KOZs/37om
wlmK+5Din8B6Lg6olKHiPzb6fFadUNHcDlNU/K+c6KEnPz6iyoyp3+0Rr68ERhRaTmS6YDmWlbB6
LJ15kIb53Op17A56qj4Eo/TJt0suqELu5F85N9Hp9qDXn55CiVBt4XWlFL1kWRd2n9k19M9zoRbT
Ps8T3U1GmD12Kt8No1V/uj3cdch4Odzi+sGRBk9Af5DP/YT2Ozyb9jvCzF4WT+rGA3MduQg4LHUX
Eluy+mVwmtj6qKR1KZ/LbGqOVj/41pHak5H+bBph5ZKoDeoKQNvQhSzmxE520ZiMzhu5oWQ5FBJQ
WRLaB1iCLlPsLsocawp942wpUz279OpVcICBfGhwW9s4VivfUkTiXO1A87hyxeL/86bqoV0VORIW
56ZP5xOQignVRyPFm7duzHtynkw53v6cayPygFoAA9hAJAGXI4Z+reOZPCpnpZKggFpJeHJGfUx3
QdYF+3lotqKVlf0jSlNCaw0IEEiAywHroFEa4FrqOe/ncT7omdHbz3KqO3jzqKqvb+Sp4uK7fAAI
AwXPTei9CHW+y+Gwd1OdvnaUcxFxwWQSQi8nnBNrdaMKfh2NCDQh3Q0CEZHhLOApUljOgIYS9Ty0
RbdTGp1GUGoMxwyb6B1ZlXyP/FG8x2uVOvKbPyEnhIRKWB6h9b34hH2gaWNFafacpFXyEKKmdK/5
IE86yJl7xIw2YaNiLss1hYEBs5Yghs26+IRRRXERx0IVv+Vc341hPJ4Kp+me8jQInxQ/dnYOjsUv
+Jyo75Dkd3ZR3U0HBMA2rRpWLlyh5EOVBnALRBdxhfxzXkiyq1zDyu7Mk5x+nGsl+Z0T/d/pXLuD
myuZPu8VSbWljXO6tompTqP1KOpuV3XGbiinSIjJnen6aidnsPvIlcQNZGq+tfGMrY5lQM1AzJk6
7TJnpgClJ3A05bNRVP33Kpbqj3gcAojuFSPYeMBWxxI4CnJdsGnLgneBSkOojsyr1LLxd+8H2OeS
0/b6j6KzMZ+/vXHXvp6QCsUuTxYkusU+UmLdmWsqqWcEcpw7VPFRjYvz5ug08vyNZj+cyHqOPt8e
dG2KIETAA71u4WXhqij1ruvqWTlHKMa/YEghP2RqhfEhjRc6qP9hMNHFQLuAgulyf7aNXU4+jY5z
kcxx+SijO3nQbAlV4UhKjY3lXLnKqcyAj8NbCJzVVeI52B2iRzFXuWnEzj5B/Ekm0XbU71U1SPsO
9fE32lOJt9Eg3uQKIPzgEy6unjnMQr2QUu1sSXa1h6ig5TCX7XgvlCdcpdasI1ta2cCtr3xCYGRU
rnggaS0sG2KTVXdDN+vcP1GpfuPZTpUf1FKaOx45XX8rfApgEZaCtIAAygJ1ED/mnyvGJjtw5smk
vhrV6f2Q93/KBoZHm1IhZ38m2pab0MqpYEAh+8+RIIBdnArLzssxoqZ1NrVS7n71Qn7ujhqk0Z3Y
0z7lbxWr0n2Lov28Iay+NjSxh4WfLwB/VvZyrlFqxMhtxNpZsqTyGfRWlpwsbcrsE6C15DsZ0gDD
Nhv+S9xjopaDNCNFEyrui0U2g6TNQ+7w8yyZyb5urKw7KNHsv5sDuzrLXVrUGwW9tT0kzN2Elq2Q
M1lMNcDKSdYaTT1TNpaeI+x+rH1V9HFyTMw5SzYWdqUnZ1riSAq0BkiNZSNsVEpoYzCVnxHnCh7s
0MnMvZW1lA1yaX4gQIuOvZKgWtZm7YOkWUH0Piyl4IF6ivLh9p10DZbDHYvAizxe8BAgI1x+ZVtL
gwRmdPocBSbfuuhbTXejfIw+FPU8PvKqtPdNPJVI6psDDHVjRCavHOvf4CapWWM5U+wg2G9pwV9H
UNSYKWwIuSbO3LK1pNSA4SyjrZ99uCCJG/klYQVgrScQQNSD1UH6mICtcqMJz/iNd+/1brwMadh8
ZLOC8sOpWzrqgGJLQmy7WjZ9+Qd9aBD4oWE8oXFjnUIlyT7kdd4fWjXSXbML6ofBiPuNi+b68Nkq
JHZ6ToJVfiU/TGkcG+PcHp8JaOJuN0Zg4EbKIy/oUsSOa6twIJtKVrcsYq6fDfYjxVngTLS4YB9c
boe8bNM+dsrhefK1/s9sO+09nKBG+gx8nyfY0AMrePNLBcKU6hVBOQYOVxVLfcrwSWpD+5wFyims
E1V1mzYuoLBl9odsrvwft7f89WEXaSRuZajl8Qa8ns5/7vBwjoYWYWcLN4O2+NP3vUF91PS/DviK
f7w91PXpwlYYgA/xk7CHZStfLqeeBTy2eVK/x1xrvu/0Mb/vqsJKDs6Q+Q966g/nPuzkQ9gmWr2r
0Lv8bGhtWCCTrkReqE3FryhRinZjh1/lQTAuwJ5qdG3BuABcu/xZau1XLZCX+n3WqdUfaMQjXCd6
GcXd7flf7SbhD0UeiZKKUNFfkplbJ8p1xe+m97A67OGk5yEnRm9J0Y0myP8Es2ke//9GXCy4H5ut
PqEa+76DqdHsJFtP7/ygbZ4i8DCnKFJPt8dbbibhU0EHCIABoHJ28eKtqsxGgtQUZe/KXE/ueZa1
d4Xmn5UweTM18HUoFIcRaeEPypiXHy2tsikPyix7F1k+PS4dj2MgfmnhAaLFttxuzR8KAnLTLlEQ
bbk9zeV1JMamdQLRngI3WE/lcuyuMUZ16Oz03TjSk4rSyoQGmNluYHZKiSqWrf3JEZ/+dntU8fb8
cw8LdusrRYE7nZY2kMHLUa1GaWV1lP2vHY4R2U89L3sPtJt/V02V7LyLsY3LPuA6aJjPCnpVzq6a
gy1Ng8XMX3+DKOsT7gn9kqtqN72s3p9n6Sta2n64r3JHJhOpAIj/HqhmlkCuzMoHuhPU5eH29Jfv
0P+ODcWW80OXmxbW5fwV2sxqj+q9F499f7C7IN6Vsm8ci9CXnDvLSKy/FcHb+0bP65Oct2F8mM1a
2vgZqyvwz69Y7Lu+aYamb3BAnLSiGe5SrRxBt0baXL+YUTT+GWY9Rp4jrvUtL0sxv+X3p5HFVhfN
sytWVOpn+GolmvQVwhfO4eWkay9NSTbBs49t4O3VXkQcr4sNrI7UDJ4CrCixDP88C0ZkyFUdDKEH
kLiWP8hqrkruqGA3uycCCR71prWTP8Sswykv82brIllclf87PDGHkI5F/3PJv7NmoySurQLPrzFD
dMosPs95Xn1LHDD6RFm5uRHzrh0uaBm8AjQLdQ7a5Xw1aXKCobAC/DIGe9jPFPcPINpibd9ypdGP
1SVr3PexPcW7toBwtaOaLFUbsfDaJ8ZXiJ6dQBDxFF3+irkqO6WYy8CzcOC+GzTH32tTY+wrE9D2
7Q+8PpQALJFjk9aIv//nA0tGyvizEXjKOCRfalUo5agO7B+l7a2tvG1tMN4+YmvIdRQcFxempsCO
N1sMdvHxHN9RaNTTY5lWJe7uSmSob8uBXzcPxu1AqnnLSV8Wq8hbPsyNXflfw6pWQLkkWjgdB6kJ
5gNU3MF62yP7OhwodfLtVwLZUhxNbdoxKITKklGhbzlYarJPytJ+nsIhcAN/ervwL6V/gihh/IFi
4ZLtR3EtSHu5lL7qxGlu6ViI56V9kH9y9DDdMpJZORc2Gbcj5AaY3rJRpNeId0oYJX4FORLumOf8
oAA2u+/m8q6ZeudTrkXWUUukIXHtAqvxjXO5snMIFbmIRP7DvxbfsqQDBoCqCbxWmeK7ppvaxy4E
igEPiWf+9pFYZqLiSzIYtXDaC8D4lk5TBjUZcsxO4oUt6vy9FUjW77DM62jP/18dsiGuo92cyFQ0
u3mWi11lC5BdDjan31dN+Wa7OvGDQIlCThNtM+Ail4fUD8ZsTFOFrVUqwwlmBTWkLESstRzb7kFh
DbbgIWvfm29NeRMCgHW13lkSSXUTGpmnq/3fwMrmbE+R1dF2DXffnTVL0dmHsnPwfc2+q7Wt4dc+
t5DdE7UzSgKvGcQ/t1KgZrqSRj6WTEasfU/tATHtcNZ/5Fz8v29/7dWhqK7CzJeF/qX4+3+GMq2g
azSnjr0uCiV/J6Phk7vItA6lO8pptZHWrbynhPz0oBUeb/pYi0xSV8d4bKEoeOncafWHojQy+dmM
zXL4TB3Xcnaz0/fZL19RmlNtUIJ5uT3blQfV5h3nQRWlVjrTl7MtAT77QWrHXhnoE6AIhI7/kmvq
nyytMfpjZo7hFsB5dYEFkE30QihiL+JVFPD4wIkUe3puTuPOHA0rJWKje3f241H5fnuCa6OJIplJ
mVcA0hej+e1Ya2NUJTiHjX5Gab4KZuucZXam/oyGQX/7G4PsD6mzDH5LyLFcrmfaZeCHZCv2Ch27
Mnfglsz3bVPMd5VVhFsok/XJ/d9oi6DTV+FRK0EUe1qLLMfLVM21/whk2vhtt+GW9sHaYK+eWYKS
SalvMTUDALzeS3gL52Xitx/GOI3t3dxhTvuiQug2Nm7dtZMhYMRQgblzrjBhFPoKaaqnyFMlrc9c
o0QyR81BL7mZRhHuFAy2U2hASPvmN+LAQ/sfTgatQbaMwODhpHH5JUu69kVQWonXNLX1o7Em66TE
Q3IopEZ7iQCnbj0zq+uLzKVQ9MMyYKlm0epmF6mApr1BqeV57yRoB7gq4knDLpOrzRbo6nDU9tEg
AQ/PE3o5v74M+7ZEl9ozQw2ma1Mrc7JrZCvbtfZQb9gOicVa5Ch0HkTmD8OWotIi0Jv8tsnbNE49
pxvs6lGeoll7HKB2bESvK9eZA1OMziZ0JD7e4jrVLCfo60rLPD8bzfSoRLoRj2401NPRqKR5fiis
VN9SPFkdFGFYZB9VRBaWgdeghVbVCyPKbvRz5M9GMDuu1I1Ds2+LRDOPCuK4W1aTK58PJ1c6nMig
UZRfJiYBQoaGWsmJJxl1iGqMQgFUr8m5/TKCIJvDvbl9ka7OkrcKshrIfnBtl/tlUusxmJsi8Yxq
Gr45+Xg3BapW7spKyVpK3EO7leyJt2e5aWiXQdXkiwLUWbxNCmD0eEKgxpuzIv+gz9y2lHhns9sZ
FbfsOzrmoNplubOyt7/KqAujyIpYO0/jsqc7w0izMVdIPUrbWXU0SoRkrKTJtHfpjIv8LhxVLerc
oPRle1dLWW9/ub3Ya18XfIJIHxyh0S/+/p8gBNG4HjkTM/PULCl+270jvTN7zfR3ENTH09vHQhqI
hEFEICAkL8dyJGR7I7/GWzOojKdIyfPPpEa+78Zy++P2UGvXgJC0oFVHt4Nw8nIoSW8JRRC+93I/
UMZ9NrVWcIDTtWUtsLZ8ALxAUhEca1w5l+MUtakOemvlXhDaxk961zamkl2ObEeOF+7tOa2OJVDi
1ESEPM7inUD8ysSY28k8uzHSO9R3imecnS0LxQhti123Oha3JxhtGi5X+XLQobkHbTT1qgT3q/sk
GZpTm3NFnBTI5Z9uT2zt+KnEacTCDttwWUlFCyB0CgN30qSPTZw/ZMO1YY2ckwHREbcbxz+1ro33
twddnSGwFDCXxPvoYl1+OdgIc9GlbPw6afSntE2735NR99PeaMEj728PtnalUatFqIo8DVrO8tMJ
0JYis/PjNE+tU51r2eRGSg2CQ57VAPvvHM788fagazMkSadvhdSsoIVcztBBc1mKdBxYbbkuInd0
gLcW2mQ/loG1BW9YHUvwuRGVoCagL8ai/Geq/uxnnmMMtKFNuGGHwhiwlVK0cKshuLaaryqATA2k
6/JwR7oV2WZqoudIITw7IjyUZkCB6/qgZHVoP5ATv7EPJxJzaOqAR//fkIvdYgOwLrFky72sQZ3k
KUq1/juOVXW1syu5+zBUNI1uf73VSQodKC5lujVLwEhctX0zpG3hmTK+XDDPx/e+FCmx2+Pnfj8p
cf7xPwxIosQlJkST9EUTypibuVScrPBCK8xOA5/TNc1I3nVZ3TzyPM0b19nqBP8Zb7FlBiPIUj3I
C2+oePaYIR+R0qP+h9g7/5Eqpb1R2xSHbPnKU7an2ggyBoTj4q6eGrZL0NSFZ8lZne1rc1ThxRV2
tREarp0FIgQhOo7MDv++PHfl2DldQAEHv+Gu+pYqmnTXBFnx0k7O2/CTr7tSoG8JIDDZ4b27HGlu
Bcsl7wsPX8BYPaTgNH5UabgZAq59KqEfKKT2sPu66kIHeRzjX1N4sVUHL1lR+R/juenuYNl9yKta
2wiKtoZbfKgBFC+Q0bjwals48PVZ7rhFrkgF9X81KPem1fyHlBMmFBADsfv5dovQhLjZmTtVz70a
IIK+t2JLO5p+VlcfjVpNtnTe1nYiNQlU06CuC/eVy+8WSnmVBOFQIE5vWM+x1EUI2lWlsfHErSS2
hOYElzQIuUmWed4w9onfTEbudUjg+4+2GsrdKS3N6lSSuTy1Bi4Wu9oPCxkiULkl4rz2Ff8dffHm
yVYjwhWb0GjW5JegSILmmGVK4bgJcgXy3ilxYLp9ha2tq1hQATYVzcHFFZbXJgJEsZJ7Y5fFw0mV
lKE65r28hRxcH4fMD+4eaqXLRmDVZhT0SRU8xGGl8pcTKUP57FD+eaM0y+sBF8osKB8LYdSlr21s
jVMxRx0noYoy6RRm9YM+IrOU5tb7sCj8/D88Omx+EcqSBtFivdyYdTn7Ellg4emj31duOvjFfgrS
+a6u2s7chYazBfVa3aOAH+ARgBmkXXc5Yl5pSVk1UuFJ0lA/2MXc7HJwWn9n2oInTmvzgl1Yej+q
vHy3N8ta1Gn8M/LiyNdtPmhDmpTe3MT2QRqH6S6VmsxNmjw8zRhWfnVKX9r/h0GBgArYO7Xt5T2D
qE4ZYCleeGigoUOEvaDtlgME5ZhQZi9zjXc7e9C3nqTVDWthLI6zCsgXY5HglslQ0ikPuHBseicn
qUss+yAwbxtP3+qa/jPO4ms6s0xFIjYJWobqALM1+oV9oCJUp2jKHyI0yt8lQds+3V7UtQcXWXLe
J5PwEwjf5R6KUCsDwSfyhzmTxlOM1px8rLSx1J5QSzWmjWt1dTgNmUxRuSdlWQQuZA1NN9ZO4qGB
oko/cbHqkndyZ5Rm74pucfzt9vTWPh6KXjL9FxgZwKQup9fqI29v2OaQhmoKdYqSEhBWtWNuOcSu
3dj0BwQji6IrCoGXA5lKZRSYV6eelRTRz7ZQg/mugEKYH0tIUtDyDK27uz231SFF5qcjVUB5cDG3
WZ00eXLazMOSKwvPjgG2/W9fKG3zELQYSexSVNTqjfhiCQN7vVaZIVgMSLLXVqL00CtLjiwJQ8A5
MH40M6jdI9FUpvxR9L6Y95mepuqp65E7PadDqliogdatZqCBpw9h51oF3K1TXTVh9DQR7H2+vSpr
O4y8FPC1MCSmCH75IZrWDLoK8V9PL4P5Yw6nsXenOJ3ug8xxPt4ea+3I0hcCSsRXoF6y2M1kv20e
aVLqdXAx670chuXwUW312HdlKvE7J4m/2/acmRvjru1qsGgcISZ4DbBAUqElCuHQ9nWXOl8gMbdS
tFPwWd1C/a3tMRECISUsqKbLElc+1q0Ul1PmNShf+Xs18qe/GC3LyPr6+XejUabT7SVdm5rQfKGm
gUDSVcHbSgvQw1PEppaydnwJ27lOT3Vh58Pu9kBr+0QcHs0UANkrzAgvmDEnOVlpm6Ra6PZKHXV3
tjx1zbEJp8HeeDFXFxLZSI4qKBUwlJfbMit77OBNEG55O46nCKmuR3vGls2N2siydnE4jv5/WUp8
wUXznVLW0nioTgCWyaqUe0qM99lhLny6ITqQ8z+3V3J1arh5iYCOPbmsrSVZiTZwS/JrSm1E+6cL
cV+NEEcddmo7huY+Bk+3ZZ4nIoxlQioWU4jsC1bI4uhliVYkE3Jq3mhhH2LIcd65vjk3e2u2J9i5
9P+egNv5d1mclM/UVcuft2e9dvZJQyjGkqySqS4+KK5K3O50DDwZM/nI9VtZKeHetgFMphK4ldyY
FcKZkWV+uT3w2nKDMGbiAHK55haxVzzFPJMk/55dSPKBYB1darNvHXNPM7j53IBgmzeChNW5EnDh
NSmUcZYxu1yWWm+1Uua1uTXEx8SBrfogSWVX/5DiOUTysG5xmHKRmEu2gtz1sbkJBJaNG2GxzlVa
GoPAgnqzRkUgMOLMesSRRKBz7DT/Ntpho7m9BpJuoxu2dkHQVKDnDxH8mjMim1NjTlJDxT1GchIX
8KQZH22Ti+8DvJk43CpRrwFYQHTBqQL4xLFdcqrKBrllO4mpu9eD8sUYw3t9UKm6y90YPIVWnXyv
4z58iGWr/qImOW4thpp9VLrJeLm9w66XnPeT6hmLTuefB+byrlKisbBmQIOe5DcV/uCS9Wi3WRzC
CkLf0i3BlIDYd8bm+fa41zubcV9FnXluYCssApoe9EXUW3boaVZfntRU9+MDB9dod2nUzeJTl8lG
PLqCSxVjwmGhMSg4I4t7RJ5HhKYQciTTbhPL7a05vVMpig6fHUmra5fWkmk9jJHTpMfJT36TJjRO
4KrxWG6xBq+vNH4KCQDO3jQNrviQlgXX3eisyIsrMpsZ4sqfcojm6CGrcKk5+KM5ticJu3oyBCmz
d0ab6Nbp9idY2YT8CKQPYGtQsr2WVKc0kBsZDX0rJoJFRLtof+VaZ7hl0pgHK8JWAHdNQGts4smL
zIH/mAZIjZOlNJsaP9fRgNDdFCos6FYCGhZn9J8OW6nOLYKiY+jNo20iUKGXSnaklofM4O15rw4k
4O+ibUpZcHGpFpMMbkkJQq8KodkiNJxEwzG10noLV7Mx0PLZqNXaNKq4YiDNqe4iihToKKMoUW58
yLWzBGoHJTsBdedCuVw5u5blJLHHyGsSNN5cKl2yfNLR5hqOlQnxHpVCudpyfRXJ4uWjzK6BEwqB
Bo4dypqXg1a0aqU8UCMvQA8kfIRCPP50lDR4Pxb5mJ5AVYSjqw1zf8qnykw2vuHq3mUiBASC1Ggu
RWjVyOgUrapwd+y74oulhcNTH7aBcRwD6kNu2oQoZgdFbM6HmGqt7ipjP5g5zANb+ZOXclvtb++q
6yeE9SAi0kTnkX/ERfvP9m11OfZ9p4y9eDDyL6k81/Ra8KQ7mBnn6PZYaxsLEXZUTCkycaUtjkrY
lEqjzHHitVCCxneos6hIhdf16GwVf9ZHEmYVwp30GmgZoQHZhg2zCnRz2pcgZ9u/GEOUW12VteUj
VqZ+B7SAPxe1iThVm8qSEsA9avpeHsPim9S3v6Z5soKNrbM2JSFbTAzLQaAScvmhUh8hugyfZ4+f
MaQHVFo7dMbpCzQbyLO1Ox6RP0xZeHCAhSyem8wEB5+jye5FYWhNH5xiSKMf6ElFsYspYxm9T+yw
9+EEylV36qU2OLeD6W+J6qw98P/+isUDL2s91gxZFXtt28h3vZ0iEJgROO/bodYfjNRQH0FWdP1G
yrU2rLgchOEQuMIlYCOmiWt0ZRh7VjjkyT4IAv0euRz5Ezgr3OjmDjmJJ8ir85as+9pGQlIdzJHQ
y7nqGUTdgEt8pcZeBD7+ETAl8YtqYRwl9ObNLUj56mjU0V9LEMBxFxGrE07Q1Icx9tANSw/VNDof
naicKOGN0cfbh35tO3G7g9kS+Hz6S5f7tujzSjfKJIY3FSLsiFFA2bqQQON4FzSBoe4aSwOEWyZJ
GrkBNNSdrIS6/eH2r1ibMCIhIiEhJQG3f/kraqXr5h5CnGf7iCDt5DFSypciiwbL1foC09vbw609
bUg207t+pZIvXxkVilg7pDyhJYWeP70hfxk6XBBiRBM/g+mON4Zbn93/DSfujn8u8aDSJ2XOMuxt
TS2pD3jJWc5LOc/AK0huo61XbO2QvJaUBGpcxDyXw2VNa6u1UgSeiblN+pSpst8g/YjPTXSqY0f6
bvnVYBxCqTbL4+2FXZ0pJQoAHbwfV6UznsFphBYFXN8whw+YIAlHFalM93aO5uPtsVY/Iqxk+H+C
nXBVmJ0GsLc1Y4WVMuwwOzMeq7KTXWD64T60RuvNDWxBt5DBbsPNRd1kccNLejSh9iYF3qzr+bgP
MzNw9tLcBRsX/NoaErxTTqcwwXuyuOCtoQVvL3Wx17RVdI7rOhNFFynJql2rqp26Ma21ZaT0ArIQ
BC6ArcXRc7I+87uKcH2k/4RJ06wbP6Sp0A62PcRf5lHbfDtWJ/gKaLR5konML/enllAMNQGJeHkW
9Me0D51yJyVFizwo4jz7/+HsvJbjxNo1fEVUkcMpNN0toWTLlsMJ5X/sIcMis7j6/eB9YqEudXnm
dFxazYpfeMP7u+TiYDSWt64aD+aeyIaNQNIgvJh+TXWjq0J0Dxvp60iMDAjXIR71/mgXJxMIFcZt
m6/RHq1p9/jWd5mTfp1pUdxjqSDuNRCbB1A4uRVkakas+PcjUn4E2bRp0JP1vp5MDXaOzEfyGyR5
azR3hn+tLi4+1O04h9o8pVem89IH/jHc/mXqbFsZG6SdvzaYVh3qdSGNQ6IiJD/O/l2pJvz6L5+3
ceEsINpvGpTjAs8eoyKWDznFnwDh7i1pY39Xj7b0Y2FN/+Gqpj1I1ZhgcTOjfD2drR1nrUZj4etk
15oMhNLKT30xxN6JSN+4ef/jLiU7HAFrI8Uj7LGvHOgoQ80zFYuvpdaqoU7N7yyA2Ud2qnqK7xp9
g7C26vkrFj0/3h/60jpS/IRIDOWduHW3bTCnK1Xcv4qvcjC+lcqi5r6d9EVkaguepolafnl/vEtv
ErVOJpYbhlrrbryiqHqrVhboGY7d/qK0OtSHqinqcLIb40w46529uNPX8P1hL51+Sl78t0ntvuFM
I5YCs80ZAVKOi36zzBSigs6GxFTnQqmunI2Lg5FmbB7NcOD38m2D02R9oqYlKLWp/woDmhNiOdMY
do45Lsf/8GVgUckEAM0AIX69UUs1q4fcKrGsSaBKIHxafXCVkoZRb6X/JaD4jb8DMgO6f89wrJak
WicExL4uytiuZwcXnx+2SOsnNIYsf5C4GPj6lOjXGM8XNymCO4AvNt2tfUd0WRwnJyUmIc3b7pvZ
uO4Dgex6WjM0U88VhXXnyn7ZjbiBJznz1PE4FSRXe6hVQTDsCSWlQjWsaqQ37hfN7FPMLNa7uRLF
ldh7dyj+fzSHmGJTaAOUvXt6i1wBeWIN1b2tzvjOJigy677EgScOhZZ0QQ9Z63ZtbWO8slPfDgy7
jk1DcZajBo3p9eZp07jMCnOp7vM4lbdJ3nweWdgekk2snbNiIewQ5fJ3zWa+lsokfXRgIywoekyv
B63grMZWndT3ietKwIal4fXHMjMX3hErNnD/m/vmyut46UMB6CFNhdwG0N/dh05tEus5R+We2147
GmXvnVUD260E67WnXtplgPj8tUF398DvD0UrBjY5SRXh4m7QJJ0ktCFR37fS6MMpWzUzTJJxvc/B
m1zjcZvM2h8FM+q8NFQMkx4yRxOzg9090LdZDJjF8sJEA1GzCafH0IErdbmW8e+PBgN5ILVpLVCL
4izuvqo1tLicqt4L0xjFllia5ke8yCd/M/l6HNyhufISXxyP+HATcrbIS3fjzbmuKbNwvDBvhHPs
a3ZmTSYYAhtaAijkV4bbL9rvz9vijK22QE1qtzs1blA3VXQvLF3Rfs+UoQ3FYGcnCtXXWP4Xlgx8
HN+FGwph4r6Aq/UWdMzOxC6haqxDk+hDUOvDX3Jb2Bi0ZmlrbmVMkI77nqrVznls1IsXLhiY+4nZ
2KGZYqmga3V1tBXUvBp48idEePQrl+jb72Pk7WVCrILXfi+6iVthpcf25IVTbnhHW5tHPPySazyl
a6PsNr6eeKA0xsELuce0iA6ffUxtnAbef2bf7sLtW7b9R44JiGHbNn+k7sWsGaI2Oi9ECXYzW5xN
aiTICbjWMIbZ0Hv+++Nd+qoN1UQdZGvg7aVl4NS1nYllXtivTn7MVvJnyon68f1RLn3Vhii2aFhh
PrAfRY1V0Q1V4obd6trnAipf6nd67dDhNySxPOiXv/0uLIAA8YN+0za3uz3ORXXWeFwGrTiuk9vc
D7Zs72Fd54f3v+vNISY2wQwD/RuuKrb8brWSQrMHo8AMq131NlBt3tClq/MQxNE1JZw3jmib4xfX
La8ZCiUoo+32n2ILRel1PIX6pM0/l/RlT5Y3KmtQabrz3azG4Yn7PwuN3k1Tf2is+HGwe/tXUvUj
bkRIr5pX9ur+sdt+EXwMsGPMMaLuu68Xa4ndQDwXRy/tq5vK6OvbhSjtQMMFTXl71W4lGt9XygeX
pvzPQbet9ucByZKmEyjSHFGz7Y6D1sWHWIFQMOV4dv/96tIrIIdHtGRTL389lNUxu0rKUGbaZKje
YHyKL/cga+rPeX1Nb+jSh1k8eJsHDO3UvdbkGBejYowl1h99BqGb3MS1qX26vX0Ept9ek0F8cyRZ
vC0R3KTq6cDs9dEnLEfkUNXFETp09qCiFAY3CdWXHL2HY5U7fwle0rbNAoyIL0N2kSd2u4j+WDdQ
EPFk6rwC0mx15EnnJUTJoz60CVHZ++u2S3O3oaAuQKUhBNvgUruToqemntTeFIdm7STu5wm2bnW2
irTpbsySRnJQYj2ij5ilWxj/TO2MF9n7v+DCWpKSbQBV9g+tzF2grWqDkTj5qIR6PFs/487OtcNS
GeIptrKmuXIJXVhJSnd8pgocFsjbroSgJit8pEElkiiaBUhNnWG5Mzgb3j4f59lDrKxbxRVQ5ds5
5mCQeRLAAG2G5vZ6OeuyQJXI3RAGc+UEerUOBzHr43GFjPPEnh0PQ9KliJeI5Mrn7kfepFl+n5Kt
TwmHfxenDbGNUxTImqjC3GE9ba4S3zPP6B9gicHnw/ey9wJbr7ooL1JEE/9uZbeGOznflh3ClQR9
8fq7u9xJnBir0EitXLcLMKFs/8HVxAgnGrlX7tftb/0Zav8eC9gxLu20S8hKX4+VgeCgjJFOUdJP
ehp2E2IlSAnL9qY0Mn04eG2R5x9dO5lvhrxOnDtCBi85vf/B+0ueHwF+CpQcFyCp6j5ONVKlLAov
nyN4Fc059vTkg5dL92Mueu8DUJThaFW69/H9QfdbmpHg2ZO/bZtr4+m8/vKBX7M6AvBS2oIQ/QU7
nPLR0YNcNYRKrq3Dj5prJP27Aj81uNejbr/qjyvKLVJDR6l5juYuX4sXbXVK6zADr7S+mDZs4oC0
ev70/pfub4ptTEArKCVsfWkS1ddjqkpjTXpfyqhW+tUNUTeapgPeaIXmu1k/XzNQuDCxgGWI9n4b
jZHtvx5uElRR69mTER5s9mmyhuRzYfJuT1JPRTDKPLsWIr3dP4CuaV4gnGgTje0vY0VTvdZNszXS
Vm4K39IG8GFtP2g3aqIq9nniOXgYECO40tXYQyu21SQgA99J0gMya48uwDOhs+JMztGQaMpnt4vH
0c+qzNEO3Vo/6W7rQGgDivgU97GdHzsz1T7HCpoxN0AVh2uWlG9vLSI3bg4NaXUKr3vSgjeZQ1NP
6RK1+Zh8g46c3BaN+mucG+WZQ+U8onqcf+S5ulbTenuJbCHj1uNEOWaziHm94ms+Vn2rtHMUL/Vy
1DMjOSQgp1/AqGl3dZrmH2a66fdmvPaPimajKPb+Br/44QB6EdfjKkPN4vX48QRM2XJYBupa0zMa
816HdO6EegaKGvYapElWvrRGW/4Cvdi8vD/4hc1HY5AmBRE6yPq9wFaKXOYYL3x8ma5KiAFNcd95
iw7LXE7DYbaGHiNAtbuS2l8clSRukwfaMPa7N2JBFQmBCWeO0ibNQmk6MnIwJDjoaiE6yuxDfeLO
vOYBtscFbhseve5N29rcnqg3JW9NTa0BJ0WAEGj2y410B24rawLNTr2nKl6ycGqW5GgV1qOyRX4a
VnSn/zDhoBV4sshjSYxerzbNN25NtO8jJY2nHx6aWmmqptT6aSp+jNOs/TgoqXd8f9AtdHz9TvLh
wLi3PGRz3tkNiujLsGqDu/Dgd/ZJQfpD+Mhxxj/fH+bSshJW0vhF+IDp3S0rTPhNeLpElbtfOm4v
RyJBpyqqCBY9c5LA6AvtUeIxLK7EARfeiK2c6G73GYrB+yNsynKJi6xiFztCHONqiJ/mtvtU91V9
ZedeOqyMY6PeQ7kWHOPr5SNFVEe9n5ZI4KDyqW+l/Kw3hXtWklKfj44jx8dE7zxyL0jKVy7sC1/J
Ww9JDiU8rsr9KsYrHpfUbGWkI8nuc4DmSJ/yprs1Vk275i9+4VakOsuFAJeCmpWze+qNtHTXJOtl
pHWTTg4ijENqDvoNKTYgpqz6qauu8a+95J9MIxf//PVG+l0ER1gc4Ts0T1/Psk0Sv06as0bmFMv4
SEwJg83PRBsnwSJHL72rp2xUDw5Q2msKJhdWGC1foDf0xjZ7rF1kNRo59Mdi4TnGpUbxsZJL1ztz
lRl4aZfaQpdjPK0Oitr6eTbV1xiuv12TdmeVaxHqJ1k1Lqf7iR/NIp7LTmGVPXdipNqzlENiwE2+
r/VsrYNZkWWTBi19mDpAUi1Rb+pVy8WBAoStI3Sbp21oburz39W6zNqoyMrmMOqzo05Xnq4L94qr
c+jozcICfxNBrJvaYmboS6R2s/zqmrEZOGqb/2VHfbu36QDDVDI4d8SBu+0wWeVgaWklI0oLuRNq
q1qFpoGqAOyQKq9PizWqV7K3C9sfCspmH0/7kMR82yV/RLqIGos81+UaeZSFMGbspulhzR31oUbX
+nEYtKTGDcEx2psitecfWafiI/L+Ibhw3OmRIlUCDIQKxL6PYMLyVwYrV/kJE/wltRizTzGmgC1a
gVNZ/mXVaJtjbk7iXlBfuOXtnogc0iH44kqNSruR98IY8Y2WmxTmTZ1U1TW414WXgnxt00X5Pdre
OgxThqyMkXKLXCOZT7lrLh8zVIxfVGNUz4u7TP7oFfJK9nJpTZEiJMQGp0gzeHel8WIujValapTj
mRH0nWfe9kKmvib0KgRsh0QhUOcPipuJx9hokyuP8KVvRtRn8776XbzeDZ/OTgp0WNMiipDOP9W4
Ond0htLbUmhaExBhp83BlpvXxvv7aPu7+wuFUIPDQzHibaHXVfQ0KbpJi2xhzHGGcsRajg8dLzX6
A7GrDGagCyeL/31/2Ev3KCpavB5cDLyUu0O7GGqd6QoHM1UK44DqjfHsSrULNAX2GILmedgtdBeN
cimvkHwuxXm03ji0NBgp2O+7uJZKtyOf+zWaKF9lwbgdnZ66QKc5n0qvGHM/nyCjfxtQdUrv6NYD
oSxg1KNvGGt/bUC2nWEagbR88KhC82hXfTJrkwM0iTVK6w4/zQIXMqhOqS9VMR/k3A3+rE7dCUVM
72bMEWKJG1P1eyO9hhS6lPABBNyEFbd6NJC515ca2vtJ7lr8klqZ2h9ytMWPpViUoO+T7JzJxTg4
it2Acxk7quhrJptbb6CMos0JJ/L97XHhNIATJNEGxoDE4x7lmvIC5u6ss0ZokZ0tKnMht806H9Cc
FA96ocLKr+u0vXIIL+xKQC/ccr9Rg29B4and1HTXZSQ9pVchMTdyCgoqO0nY2G5toSLeY2joxos4
5KZG1fDKd1+41alB0uOhGY2s0D7bNxQqdyMijFEqVfMo4rX1OxfGqls52t/HqptzCe1uBNkwhNyd
QLNZuonWH28Y5r6R7HOobpxI4c9cePd6j5Wp38u8qJCUMIz29P4CXzyFYAo4hgRxtLV2T6hSN2av
qBorrE1ZMJnSetC0omh8F2v520Vp2gPUB/FoVSYp9kJt3bfaBi7a+7/j0oRvzqrke6DIwHS93vSl
2rSa1W+b3tRw2atldkiE1DGoz5Qrn3whHKKUQzFlEx4nKtJfD2XgRDPCw1Ijki39Q2uXfahnmvbh
/Q+68Iy9GmV3nyRtByxjYJTBLrUvw1LGX2tHd49a56IGqY3us1PH5Q2oru5gYMrx5f3h9wcX3jFb
lD/4WzaKi/r1RxIJZtbirjIquti7d52y/Vq0S/5FlVWW85LoXu2j42xeiU/2X43BFYY/dEZIK7Db
2Dd/Kno+nY7eZwRwcwUJD1LH842slaeiGsR4kHYmKLSK9rkd3Kk7lAXVryt0nP1W2n7DFn5C8SCb
fnNnedrce7LQnEi6+QSxgp6pedC6HJRHWfTOX4K8iD3pZrrIFIEaoJK/zzVLD4lqWINOlBDxf66q
vA2qPq4ie/XmDxJnV6h77jV5+X208HtQqrzMNcts7+/lxB1zYda1GxXgjwJPuBI82TA4z41ZdA8o
gTp9+LcbCrI1OsNguFlegv3XG6oVPUuXCjeSMSRvdRzGD+midpE1Kn126JS+ecY/oF6vvARv9zHD
/qaHUnLDHXQ3bDFajWWWqRsluW7daMaIrTYxqPdhTEf9UNXSCWTsLNeuo/0dwfxuYKutLbz5IexB
NI1R2qjVe+whYY/I3Dip5x0q28Qs5/1pvbBZGYj2AGB8fAn2eazZjfGQIDAeVQ4FGOTax2MbW/pN
BdH5ypVwcSjAEVwK2IO8kZnqm9bMvDl3I2sd0/u+s3QYca0IZj1prmyWS0PxnpEY0z10IXa+3iw9
tDIHpqUXidFq7zW1nI/AoKwv8+Rcs3i7cBL4lq3/u+EjaPC8Hoqk0ENcv/KiUUmmx251OH7Ifkdz
nKRPvVi8m/cX7NLOQHUErDrV5Q0F8nq8RWtQlXM6LcqzYoBqsBb/xHo6XZnAS9seGCVNXwpQGwL3
9SgwhYCZENVFrtNgKS6rvgdp4gzWjYA+HJ8MK65Pk5G51+AZ28r8mYZsG38T/9vwJr/LdK8HduIe
POpYGJHQB231MVCUtyZeZ+feUrQ4AIConypblXcjVt1KEFvVVdTsPvj7/RMwSoKphnbQG8hLU7N3
vMTWo3lsTbhpptMcurIpj121TOhM2aUgSsiz0l/1kv7S++t7aeadTWyRAimw6z0deeY6aE0zMSIn
7fEJXER3nmoOSKak3bPMFNfvcQK+kvxd2lTbzbp9NPz//XkBe6NQzkq1yECo/pDRtvtfNjTtt/c/
7U2sx8zi+UVp2dpQswR9rxdXrRs3BaivR3Xt5bc1TZrQHnoc1ZRBD+mxO0DbFPHQJriwl4Ncm0Of
edekmy9MMG6IJlPMHkOPars7/qjZ6BZCaWvladFimZOZhPhn92aAZEqlBdViLMUQTvSvEj2AY8cZ
Cd6fhAu7C4tw6sI0vy37DckrM6ZxsnvVjMY5Se6zytU+Jc3gHFMEsoZArkv1y3Bq5eC647Wq9IWr
iprCVtznVtwW4vWX8540vSxaM8oyKApnBPJGK+hh9Xw1+sUSadgOs6onV66SC3cxAjSsOdgYhnV3
6J84aT11RhkpWhAGC2Nr7T/CrHChXhv2+f25vXB5kMeQy2xU0634/voDEXBIxCyEHilGXjfHodNn
+zB1iTAtALYIYgYpCYX1OJtKnT23OEHf1LPwxN+fJhRLWFymmoXezzPWFR3RkafjjeyVnj9kZhm6
jjDXK1vpwnoi0cFKYnuKtP3+OLly1t3ezIxoyLzk34aCVOevVtuHSe/O/phO1yjMF47ORieg5Ek7
jg/YbaDVRZGp0WsjmmZ1/VHOBW3Afv2QTcI9gS6e79bcq66U4y59JOdF5RnfBt7jnUx9GnEFTo2o
7DHUdufJBG8EJlazRjMkMb4GAr84Hg1edhAJOPWP13sIHTei1wlx1iw3s4MTmwv0r64OkP4sTwQw
4837e/bCfUBxA4Iyw1FJ9rbf88d1VPAS5OMq7KiMJx0hHWrG3vItTaU7hrhOa0tyjnuPZi9y96my
HGe0Oq+BPC9czFT9wVd58Hg36bRt4f/4EcifNCIdSjtyW9MVItAqLRWf52p0CDG6rFXvrDyfJj0c
vLzOPwEcQTsw6PVGjn4ZL8W18PftpJA2YTpGckPl942g5uLh6yGb1o5qKuxlmDT9eFvk1hQkhll8
KNB9+uD2hffiGvV/eP4ZG3g3DSUqIm/JK+MKKYnNFc3lOi0Bbwk6k8nYFE6gqI2Y7mZ3yKaA8puW
+D1Y91/vb4i39yWbHfkdXib63uiGvV6LVR8aLVNiM8LbvDH9ta7m01Stdu63qlFeuare3pjbYJu6
JUBY8BTbj/lz4XOdl9CsrcipMxm6eVofizZ1zsbcPxOAxC8efk6PtZHWp3Wc8vrKDXZxeOaYciec
Hwi6r4fPxkxY2DmZEePJOxBpdNIqK/44pxrqEjIWD+kIHPYwO6VYfLMnA74Sbl2cbWSRt1ngpt6j
Wzy0yhxndXiOrar6JNXyY6/PzU22LNcO+qWRoLMS+QBdIXrfHfRubfLWTl0zUtr0jHdE/E+SmerR
nJb0Lyt64EM2xASSl9idsLK7K4zntq1RMLKAqni9eELnCe2uI6iBanmq0hF3yAP+xN5X8JxqEq2o
/r78/RbeXIF4/DCBfGNGlhlFXlqtbUXFOhtRV/bLRzVtRz9tcZJ6f6i3kevW8APRTc9kM7rb/v8f
G7iQhTE2k2dFSoLqWgCzHOh2Yhv1l/fHefssILVJRYe6OK/6mzd9xRpDmKJ1IvLl9Ki5ywdUoKfU
L2LV8Jt4vVbIurRbqJ0hc8D1R4VndzATwVvYjowXm5Nc/L43yIaGua7P9lSLKxvm7bvOx0FD3ooA
PEL7zqnSCqclzXGixi3tF+jxcxd5+LhUP6W7mN0PfUYp3e/ioTGvvH6XppULBsnHrZFOqf/18rnD
OFtqEdtRp9Iy911LcQPRWFagVGVe+FpT/O/v15FQifuVVilnZHt5/tgvndHqbpO4doQ0khjObmmU
nW8OZfI4dZU3h9ClrtXKLs0uwBq2D2E3cKbdUk7t5BqTVGwiftE+tVM9nVOntR8tMZbnNUvUPijd
rL5WF7z0hnKfEQ8bRBVvLGq4NwvEF9lBTmeKYAAVScLaFeVdnon8oFmDlOGM+s3zMqp/aTXBs01F
BGwkPiGEbjymr2dZb/AEy9LMjepYGYN0LZUwq9LsOLcqjn24IV7ZRhdOC/QJFx2ETYf3TeA/6mrT
ayrjUdS1bgDouXfoQFXfZ8PVrlR3L+xYds+mSbjN7JvqrrOQxJqtpDJnCyPEFQ8hxhhKyFpqE+wi
5xqx6OJ4VB4Jz1A3oyX1eirzqYxtJ6YAWQ9TCxNa8R5WuxL/W1XZP1TFdA0WfmkqqSWjhWbAyIHq
9nq8zJnw5VakDcCyrg/9MvAa5wA/F0Mq1+D9b1qNhHebwOIW20OnQ2X79WB5XYm+9BIvQjbdOg5V
pnyq3By717qVx9zqusBUjIJb1pHTQUNpNPGd2NK+UJQ1rsCm3h4XfsrW8du0oGi/7C4GOyPGpg/i
8VwhqAv5KP1SS0ubwjUbyhtbk8aLabZJc0Slof7x/qW0V1bewlxIXaDwsaQAY2rsXjG9cxMdo1sv
KlddhWJb170/O17/o1ezqfQXs5puTK8aQyVulNG3GgfvQssbzPIgzcn9UuMu9Ogo7rVzzDW1239o
uhEMk5psZ4ue1T4fSlohiqZTUMHUdABCjVUURkB5bBiCtEgqw7erWC0Pk5TOh84i0feHTi50D0eM
+NCxmrv6YCne+BkrY8sIxxQcQOAZI3mVUTZWd7A1hKdiFESscEUMywiWxcQCGAGs5QDvRK4vW5/n
rIlSUYLZinNDBuig6ssQ5LmHVE5QmXqpjcGCbFUy+vNaafkaTP2UxQ/5qtbFF7pd3fQjUfU2O9Y2
McIZ/kqe9r7IbSt+UUa9G3Q/rgxnQZCmVGSC74/bdfOvqdkm+WzLaVZslF6ref5kml2S3S/4TY/H
FMNp9RulhUY+iqypsxtDmIr31ZpTxz3HqqSJ6Pc8Adrke+0U96cGbiB2V/qaeNWt6MoJWew8sZMb
WxUmjjWTG2tPltuCeC3EOIkgzZLFXn0LXpZAo1BlhtaiWH+NmSrL0dfMNRc3stPhbnnS7bJTn8xt
dSddMZmPaYKFQISLs5mddLMvXYSpdfS+fKjO1bkVnlre1DBOl89AM5YqqLWyi0Pdk7aJfGAni3Pm
UuoNDSw3pI++hGUdla6P3RAzB60KaP8kLZ4wid5/mEdNX38iWaQb98psYRgNDbjEz8uzZNU9KAvU
On9y6Uc+jbadrj8tpSuyo4tJSno/jDg1HJdCUYcPTlKX66mwUYQ+QOXf2FRaBYkgAt02JcsN8NfV
C7qyXNyveEA2yy/a2ouGxrtNZnhb2mgO/4MlQ92IwzzMMrPCGb61GTQtdrS9rxlrW5a+m9ZJWvmg
s4xRDxZ6bJsmcwNn67M+IqSHJ3SsDM29V0oRH3AqG7LBL40mUXK0kdDSulvtmvaa0izDfNYhDfHP
1jJrRBbQEbLT7D5eB6e7zxQoaFio2tIotUPW1tp6XuhnYfrcgQdVHhJja7gHxlDYSRqIubLbL7JZ
tPI2X2wzPtZGCeAvXEclT87WgvxGGxJLd+ipUGZ1h9nXZDunMxzhFWTdoeo4pJVf97Gwb2vPgUy8
0iRpbpDc770nTWRGbgfaiGXvwxQnSf8zidciC1ATyXstTO1q7PsAM25AP6bX2gX6zrHCxeTNM1Mc
0JdIkXjWmpR+3WG0Vq0OrXxd1rBWQKT6y6h4zg8F/aMNn6g1990k88aPtWLw/I1uVL0UvbKM4SAE
SjseeS4F7qoTxQs1GVdBsD0exHFtae7pgaGntv7g0OJcD/HUm/rdaNmtdSNdh1TqUDYASE66jKv2
e1zRJLitK9tdn+dyapc0UGQ/an4+r0XyU2TdCKxH1eLMI57NW3VVA11R7f4E/b4G9aQ4DX4567qq
MXeVOybinKutM95ADcvL+0XtdfnUW7LvZ9CuSexFS5dYq181uWP+LBods3Jfzecp9zPDUzY46uSo
8c/YrBT5wxCN6F7QGl3EbYeQYvExyRIUZKDiJKh7UXUyqbsjOOa33mp6T3GnjuptCqNyjXLF7nX9
Jm2kEwu/b2geHPRkQNPjWFk2eAnkkiv7e2q0SvJPNk6dBUKI1mWY6mM+ngoh1Paoj5Oe3LK4nfhH
IDXR3ePuq0jVt81C5SygupTO/xuTuliPUMPcvPS10ZqmczIjSMEz4w7aP9T31STxkZdU5Ucl7vhH
hpvFxbnTJYp6BdW65FH07Tg9aGmrTDeq6KvlhQ3i2IExL+0Y2J3Zi9Nka0t7TvVJTc9yENt2r7tl
+p9s0A9Zo25IaD3ZU6nlN8PQzDjnykxMXFJCoSGkJ12m/ZgAMPQ3udvW43EZ1Hj5UQselMAFjISa
q924m+imkXSbNPYs3L5/Wb3GRFg4bk2YG2qSmup3aKHCuq1TKeVwLBfkrb6iOoX8w+zyKGhHnp1q
PHnC9kSPvReQzjCFcDE4gVjzvAnyeJ7FmTewbT8hjNH0X0HKqbIJ7REd5e+LZPvwWCx97ZDkgF8S
j7qWYbFRuEDQHhw7pbYJ/R7Rcvq+S+0FiJfazU2ljplyw9iO/bzOcs4+pwmn+kYlQ13OQtEzIOaW
1cjML00vu5sGOx7ITHu3/GHZij1HI32QTaJ3KKT1QgegKL/KUsy2jn8tZ+ZcWUAVGh7NotdORWvJ
cfYlNW37NAL5GT5SYzabAxF7Q22yE5awhQ9MjWzFawEKPknq2nVY5y7AA7+yqsbF6bTJsGcSRNH3
bY4TeVhMrmIMPojlJDtUUK6VoFZcux/9YSEM9UeERZpzKseOx6IFvhuwtjoSHFVm2ucE75LV37xX
vMir1SYNC3TO0m+W3Xjy1rCXzpzDxaic+Rbgu+t9G/tJyT4mk6ePyK32Y2ecu86JPX/pBxhFftna
Qm8PKucUs3icKT6PKojhu3E1Y+U0rXWWpSGI4cwRKFPa2fqj6GdR/tt3rcovbKh0e08Y0bTrS5On
ZpEHgox5DaRZ4TUXLObAmuKa5i2P6+AZ8ojzCd2l/xnKOrVmwDu5xM8xsgVHjFfaAXhZv6SnGl6i
/pBkMm0iemcQXA9wPmKUgbRtRkoQlD+5leolHJqqPKBrAClT6itK1fW6lu1T3ioslZzxSgyA16iW
rwjP+rdMi+zZ6bp04uXGgOl2HKee+CxZxqhYZPxPm/V04RV8+tpQpo4iAtyPrW9W7rrZgxC1W5zK
3u3q01gXBOAqGhjwnFENOkLsxEhwFLFOPRTLV4/fOmr1w9zFlsNowJ1PsuljzRfTMP3M3BE1addN
su+dEScvnSFVYI2JM2nHrBrLZ8NIYutxKdc5DwGBjKjqFIPaeCfILmZxHKXTjndLUXXJWVNGkJtt
xjN6W5X1/LwYRrw8ta2reN/iutAyH86w/dGkgKx8VFCvnP9pK+w4tEabjICwL36Sq8VyLsZkaZGq
VuPPAgJcEZSmMJ/7oTGesFxeTd+rda+NUC0sDnIjAt2ojYoyh3CWIT9U2mATCaPFSWiHJeUSyERq
zYnbNrHOQu8XExtao38WdAEyHgWm6VfXmG0XOBp6tgfXjsfk0JgifY4nNmSgOUr1nDWt+Fm47hCf
dG9s5Pe1cozyp1zRFQ2kU9js5lRo6nJAcBSPoHSmc/mdAHP0PihF28wvg46mHcjdZKnOK7I5iHNW
Sl7dEScJKtl9QTDT8Zi3xOtx63zgecvU25nmpHnwXGmOPgLCrnrM2K5r5RtJ7vwbg90iOfNID08J
2BVxanOi5WCWTVyACZjM8UnvaCHejZqY56+mQtvKF8041yGGF4l3LhqaBgRRa5Kc8tFODOvQVrrN
9rGMxQkHM3Ww6pJYAnka1+DdNI1qdtLMRLEzwjvPbvxxstSPZVEuv3K1rqaDxS/5VBiKN4Q8Yabu
2+40ycc1lppHFmUSJuDzvkovO6yIG4jAKtu2OBRyQlGf9nKVHvJWw+lacRNHnBv45d43ns/KCnNe
KeVEM21ZY39V1U45zA2EMHrVblWfCsP9P47ObElOHAvDT0QE+3LLklm7yy67XPYNYbttsQkQCBB6
+vlybiYmwt3urCyQzvnXtX5plj4Q3/tkScbqmN01uHZH6E7F2UTRciG1pj2e13PZYJTmcZ1+gZps
Q+UkPVecCDjOfqjOTv79TQPYYlI4THYngiOYvgfhHl/pi16Q/sjg3GQue9M3VXbE7fHKZpEcJTNj
2iHVVJ6992eMo2yLhDT39aM7pZ3gtQ665IETBKlrHi3pEhddr7aLQMq/l/GRyZlv1Ndw376RdUmD
z5EUWO0adbUYtXQepqKX36fFDfaLdIPZlslmtrPs06mmX4eiG/fe0FUXV/6wkBjazT12xKCPxPnV
Hkvi0qM3TGcxTmSPu7xCjFjijr3qNPqrBUVFSIFCOzuQ9q6ellvudLEY2seoNomnXp094Ko9CvoZ
PR9gPoaPGPbUfUj04IVlrdSaGlbiRiQMsNjOn5TdPfK4OIrIGwzN/LfVfaAwDPrn+RxLAvBf2J3H
8HfDb1SWG+0CPG+7p9nhRMh/as1GZKae2eK3s0Z9WnbbxhJkiN/6SBHJ8+4tTvBxhkFr7j1VD5A1
fnME957Y9PIw+4Gg9S09+zFv3TV7I2Mx+kbR+PkzYpZ1c6N2YizH7ZxTvCneOVS8xcFS9PEp0l+0
1Lld4WxwLjhSB0t6+dwH94Edws+SfQugZPUydX+ODqVkyhuDOCc45EzLeZlWnbfGIeC0TjMjS8ec
Ji2medo/bb2HTMhrDMqGoat9/dhP4cl5gEUs78Anu/L0gqXJp1uV8J1pexEUzTSHHyAeWXuZ2lQH
hZDzqApFtM5cdXZGwxWkTRJSk9s3Yz6mMj4pEJRcc1bik13X0Y3z0Nfpv2xfxY+xIcA8T8Im/ucu
mfgd28TK4uiIogqyZfb4o/p8jpybMsEdoj1h5sg6p5qzUAy5P4vo44AQ/teYXe5FQy/IWcTZLn/2
9MazOrUcAyWi8YntZ+7G+t527kbb7ISC2A+GNkLxCaJS6rBl2qeNPvTygKyF35FxDpX3kMwmVyRc
fI0XlpO89U3cVaYfEgeFXDL0xYF7FM/tsfVz6Th6dThLk+3zeMglK2pQjCdnJ24v3+XmrZUKT0EW
O0OmkwfreYsWD896KyZ/kW0u7TZ6Rcty0hTHtGRJTqJj82k07rnkMdGH9rqzg3yK++YmOa8js18w
11OUzVygn+jXwn1rws1+YARm7ztqZUEHlCFSWxAT8nXzu2kqjiTs/7CeTbiEneVc7szt3Xva6fTw
Ck+1LQVse4aTODtX7zUNbE88gpvtr04Y9lvZnieV7iNyqaeDNJpnbBPDXGQckMQkinX+569d7FY1
hVQz0UrOdNWSM7pELdWtRULbAJelIc81HwRrce6YDObUZiMprmu8+P+clmLnwluJUSl4yoal2EmV
/RLyybwKrZdoKu2expZNexKp1wNaJHnfbvLrPPrmyFMzczs0KwN9KeLW+yMD1+zlNnleV3YAj3wW
0cVczQipXrfA0M81xk7za/L12GPr7V0nZ6FF7R5tw1EyUWpxsSwnz0itQEEJ1I1Y6AyOh4rwqngn
F7bHMpImOv5+TCzZOhVGsPfG+h2efIzyILKBz+lsA0NWnou+8uiQBtZmJaosWzW/4G5NGXBS27AT
eEG31XzHtwnOp7OgKScd/5c4N4uq9M+28PtE0Qly8t643nvfrOlts41+z23n/TR9epTZchKr49Zj
97LtgC2cJnX6VYlzaS9LEHPhNih+VK7Q3YCBTDb4IB7VG7BSRDNrOdjBHa/ZGHBQKk/m67GaIO8C
FSbl6NtT8HcfsiKcacblH5BUlyNcao7Ss2Ia+Ha4JvLVeF6ND06GeHrHM2YGTei4uAnq4yOvVb/j
QxXervJk7nxBgOAkZemNqfsSt6t2uZxd4iiRTGd+IeIu+y8MphYvGwffR+s3UZvHdULmYrLs02fm
H01AdkCfaH7GtCDnPtPA8RnxYo1A4ORjKd5cBbISDOSW6tNh6JlndRRJO5jwU1yj6OUb8fwL7n4Q
Lk+6UV1G7dj+ZmLwcd6ozfnvmNY+qsywxG8jl7Ispq2Z2a/dtPnndnrSFfDT+VP60zaVcmNry3WD
M62wtK2sbwiXhfzUJNqsL5MbqIdkj9u3tlvSLZ8ar3veuKTHi02R+T4MWvEhxy3xJtiFrZ4rMcqa
Ys9Dd0Vn5iFiuA9gHkPm+LseMDEpiHjHh4chPK5zni07FRJAorkgZxumSwjudF7AD1laJqpec5pD
Lff6tNdNERJQrQsR4eGtGC6W7nEAZ24rF0Yl++rutgbXjI+BRZHg5/Nw2rRS5F2y889a9pW/ud3n
uHVC997njTkKjLHj9mdwXJTR07CE25OngPjv6w0Pwl3dWmpJM2aBuaRkd3mbA9sBu5DShMhi9BWo
MFuyLtS5Juzosx8+n7DpXm5GMh7QWseRfxVmpX3i3LeGf0QnobhnFjFukUrHmtwNSMgoIEzhmryR
uqa72ZAQV6RthE9HNyF/OmzHPtNvdJzy2XHsqMs9DHmDfUq13Du3QwTYLnPcXwlf7zpoEDRHBZZH
NyvYyPc2h2Bv1qtU28j6lS1H9JFEXbJfkhU8qBj01skcOFTrP3NrIggFh92z6ESayHJMIzI0c5uO
bcoD4E7eDQ7+/9C02a+Wnab/nFr/eEe+1s7FPMf8p0ZN8cZz04GuX0exOW8ahNfP1SKXFgZqn5Kp
2K3jYcaa6vhf6M9ccCPpLzJXbcYKPNKtzXuPtMepDrYiU1h/9e/nTCt1HZFdvAs0l7LYBXZu5UeT
vdTRtrwvfdbr/ORJ68qBfU+SPQKhU3HTAxkG09okVZjI5JOkYYYXuDm0e+njgdOO436ukqx1+gJq
4fziKyf9cIWTdg+psJv36islmW98hrcKd/K65NwqKni+obaKysHT2vsEQdaXFs/GWh5rg2S0l7yU
F8/uBJzzSm9HkTXsvveYUOpX5Wqhqm2OvC/cuZkoa+mOH+uxRSq3t9iWx5bO0bAaQ8Xqkx1B8GUA
LW3zmU7i331CRweNORwCGKi3GTiiFfyhmBs/KLY4VPc0PNqtEKHc/vG7d/5uWzbOec888I+8S5ab
cerskLtLaOAilGhvuVFwCJesG0RX6X7PRNWNx5QWQ7IOf6bAzms1k3jC/WvP/WXSUfA7vC0++WpZ
H64sA1JAFA/Tw5iya5dn2vh1ecz79qOVU/wrhg/8V3vt9EtkDomAde0sXu7a0DcVlwtTVbdKwLBV
Esjy1NPxVFFKuE5lDx7Az8xWl89Rf34a9nWRhe7O6DO/2+TkZQ7H91AlU0/iSXNLtm326F2y7HhF
OtstZHyNk63gs8npIvpxBzdcU66vmpCOMZ9C25hq44R+vr2V3wjAqpcixW0mqxoqw15igJ43ZZJb
SkJ0fFvoLTJl20ur7k7fbG/oWMamDBdtX9XKDVel47TZxxZQ+KxYs/h1tQQ4ZIXcHaggn0Y+wde+
h10Rk4SwFLpWwVHMQCRjtdAepPNsQ0mWR2ZoWNWIROZ7bsa4LawO7YvcbnIvyexr+KV2mQIqWNuk
TBaVlt2wE7oTE8B4AUvwxSV0V/PH406PK3FKcb8TE9aXo4EcgZhbycQ56gb0owun5rKFI9/gSG7t
lE+qbd62KQZT59kdPybPGGalIz76QhLyOOd6m8ZXq1qlSlLEu29Q7W5bwHLbv/XOYlSKYViiYu7b
9M1MSiVXZVX9M5uc4eFwFr09iThs7tuoWWPGe+/41kWH9osOZYWBWtLjWeIrou9bt01331uVZJe0
JhK6iGCOHDY73TyAtRw6j6BuH1SIRjz3F7scxe6uzSMqpH4phtiv57LnonlgG1YkDiRLoEu50jJT
LCeCk0Itc3ND3bLJxUMArgmEuk9Qub241ZIoK76tBDWpKoJ3Yh5jEuvKXjj6jXl62vM9oEEzP5re
x/CN5fxfUKdYhHt/ss/84LZ5jiKnOR7ac2fV92UkfqXkMDn5sgNCF7ci4GcqsjvObkq6f8xnCoKe
toaqtU4N24ddTqfOT5mqutjAJs6LwDz37ho8ni6s3I+6iZ1voXDrXzQVrClzTw9WfdoMoy7wa5/j
EJ7chyUQE8WXXhM9BsykexGE5/jNLqL+ZziBz5wluv8U4iMNcnD/acsNQateIVzP+dEZh1T1PmMF
LJBR265y6GOD3wsm4+eyHtOhkJtzE+j1PvBTP2dkHO0xD2J57LgIq1DbllHvnKM4j7eZdJ4pE0lb
YiHf1jINUshEVmPeD9MtB8yIE40yx/Kk9vJYInYBd2nO4CHalOMV+7aCEM3hPr4m9HbhuDWaNjFi
xOR/nclGNEm1NB/JPh/ickaZs5fgRXt974hl9F8cxKPDRcSAvVzXbfJEMPbhA+HI9sPbyDBk8PUn
CVrAnkijgzr3ixcOHtau2OWmnHePdyNRp2LuPE37PZh5/C5J02iVT3Zs/qYqtcSXe7rlrxVJE5YO
dCn/vvSP9K5lo0kvW9SAoBmvDa5Z2AzN1RkgF67LPM77i8ZNmuT+eAACwnvs7MkLk2yFc0ilBdNs
17K/cUZf0H3Vx13t6U0xh/je184kjb2CXTPIrrI5+jIhu8Z8ajEE8+YMEtj29qB/wem0kJU/HIvH
JUGH+cALT9EcSGBmjyMXcXzM11avfiWbUOnLNG/UmJ9bOvc5CELm3sXhEH3nTOXhpJai5+kbDnHm
QbxFDhc8Qwm29OV8nPtFg1Aejj5zB8SqzTUsHzi96ExHiqBOs+Jw41YVftcwP2Ysy0NejxmhexPI
9Heft7UuzeLTdTGZjfIwHj3+Vwmvf5Ddmr3ZyeF1RvIG+riP9mbgCk3364TCYaoZkS1UjTh9767z
ltMy1UX1r0BmhNIGZths6SZO85CQvvNdNw0qZi9d2BNQl2RD1cWHnhnrkVygc3MJ4O73vXUKmIXo
HXNutxfEF/S23DY//BiVMITbqCB9JqCRwd31juUJ/mISV0hDTz6kSVT3z448V/EVl5ly7hCbcOV7
Ntwh/mfv/JG1m4ITk0QuPEaq7fR3nojVz5dIE5zRMTmAzdf+0RVjGu8QfoEMuqpt5oTjPmn39CKO
GpLLiYIv2VI3fmXM6PBP93HrEg0tJgZ0Fzfq801gd74cADDyndewkX1eZ4d/Pg+j18m3gzv/vRa+
PN+ID+QrJxIrlVVA1sPvcAlWeeFjUQpKKUIdfFo1jr4fvfG0eq6RdW/Xw2/WKt2Z7u+mUXIlzpao
lDxcwvinmQJNjLTkpbubSFwP7txjHt23EPmCLc9Thmu1pvHCoUxuzMkxqO1nt5XypKJwhzfKrbc0
0XUEuPJyNULoPJ0zyEMeMrJqyp4M/9uDfFuWcmKfonsfRj35GBIEKTiWst28zkbzCzUq9TV4aRdN
b93aOLKwe6C6R8rWsuAy0/GQvdo93p2Ljqd9rkhRlNNjk1Kelwc+FOpdZEd3h2oOWl1MY3hMT007
4Hq9fUnH45jZKP56EFVvXjyeMMEsA5kXvdlopa6jQvq4qK4KWxZjhkmanZ57M59/xlNyb+1cO3dL
6tfvB7gT1qPdwIXBvKdJrrZl2cu6F8vvbYf2q+DG+p8WgVBT0eA2ZOUenyN+Y90ML3sUn/JeONtW
AAfthXKbzyzUC2da/4n75r2O07rI4mX5PRzbcs+JFn1QFhyyUdL6+dPiuXNevCNk2V1xAPDGpL8o
h53fkyP63pPSQfTYMH8Te9rmPCIqD+TGwVWG/TRe20UM7542YXxx50EDFTTmZxKaLOOuGurtvyHw
+pfYpZcd9cYUb3molHUetqxNpwJdDlhotywE1+g9yv7aTUNV4CZv74SKMjoUDcBVXYvkjwpCEV64
/bPwy5Scs39pmNZMKTvRE73o9nEe7W3s39FGZq+Q5sEjeBe4XjjJLz5S1Av4RjrmTtvsf0KfdPMV
aQTnTdjpaknnbr8c46TNJWgz337qJLlBTURESAXjP1Zu1BDJhn0sKlO2EoicpIt+dWMDDJBut+NF
iLP+DY09/0q78xNC82ws+4SiiHxbspHL08del6/OiMLMUX5SLUIDjq40nW+lPfR+pVE5XIpYu1JT
SssdlTe0tLolj0425Zyuy8AgyWqhjd1dXtuQZYHCie3zXh/r/dri8GVpyvqfDAjyBaWrywoWL9Hd
wjMZsI1tAdrMWfTpZRja5h9pXTFQN9vcj4A8JY/1LD3/TAK3QnHUc/s3afilRJFt9Gf8pkmOfK5v
IN+28aWLTDJc6O5agg91puPfYzY9YLOrQaYT3ZzfSc4VrAf2BgBFnus89TJbso8TBVDw0gXj/tHY
ZRtBGqVx7uphGzqEOUt2cKygXslt5BxJKZXD259qH75wQU18DWqb1BflJu3yrJzhiKH7muhvk07u
f0hixZrjxnfdLydTEfadoD26t3NwsU7KdE//UsDIm1Obrq/G0azNNToSmNeFIewJSVX/gMbKI+9E
oOYI+V058BhmrXTUT/MXHkEWwFma3ru42l2Poo0pHakOhl9VYkqa9F89N9uOFsfnsnE4/707Dx8T
kKYCZCsD2JL96VyM8vjPqQz5OBe0uLZdSjk8W4tumNHHaL00XiSOAoHQmI3FgASkL+vEo1NhyAwj
/GJjPlVcs/0NCbKzy5adIbs2O8d8M1Wva2mbfnYKr/Pm7/GAiCY/2nAjX0TZLs33TdSIG7IAdDQg
6CJjuAm5DFKnSdZ8QeuPGOyI+/ZBLF5mcjPP0V9H7+P6cjo7w11oSYlEikLzUE8s6R/KyPRUrOFi
NH1nAvnMkSJaLc9RD05en928PQzWnv7lthkAfrk8RfEB4p5z64Z1pU9urzwzCVV3YraqgnZA+ZHp
LkNyFG4tg6MDkHJrdULx0qEuYpE+FVTGTOXq8hBPjY3vEjx/utTRIs77QfRhU7X8MNFlN2G6Q/pE
Y5PHYxc9N6YbPs+NWb6z0NQs3I47fhG1F91z12i3zOym2ETteIPqt8G5X6QVMsdpPXVV3S7jlxMa
93dnzuwlnIP5YI5Z2n+akRLAGQZ2KsQGoQ/QbXf/LjkDZi/kbZ8699z/uk7b77lBPBfkUmXysZs6
fa8AGklggeu6TaYetdBy8P+ytEuEh4Evv06J7LtyUR7UW7+KwctRcblJ4aXa/Bgaae657+0jlaIu
3GbYiKHkdPosrMv/gzo5sFQ7XloO6XASw3w0fPFJ7SJni73piHLojzOrdBouD343HO8hKfFRMdX1
ZKr2OIcHAzM3PZA4OoQkcjtbhKlRda++OPr9caeg8V87IqPMceWTTetDgAXUKXvL++lP8WXF5YOa
gLae9DIyUd+CrtqO1cRRawJk0tdDrm3GMO6bdv4WpZ38y3mIAKQXQ/Pqpm5T3a56W6ZbkNZ/UySB
lzStIVo7LxpQi6h6ea9JwYCMZTBOSduvo6Hs5chZwE1OSKHfICDipRlCLjRzckeYcDk2ahtwxyLG
EMdlR7P/lFnD/QJaPawFace2rZB4QBs7066HL33njT9CCUJRHKEng/veHfTwlExCwmr52zyfZdv4
DSQa+soK7kcP15WfE8mpjiKZgzaNI/w9j3EVLU07l0OsQviFoGNpMJYU7KtijRhfdLa5x30NWARJ
Sl2rUmf3ZYUu7yvdiG54G+oeP1PHx2V2kPyIlBNBgFB76oZ3uq11zy+CtMsHumgmXUS2D8EXHVQK
T6tgVSq5/4R3tcTOsW1Hh4NkQY4+eF/sDO5dj+ie3f8ksabQPnE5ue6GcSuHROv/TN+Lmg+dUkEK
zI9cd2P5+R0nU+OXUMRRU2SDE7jF4NbJrygyhDEYiOvSCIXZfuqz5pJQff40hMfyh2/V+evO5zxX
iiXUvQvGJIE6Q0IJO1ULhlDKnpYNhWE3rb+RWLOxIyD3n2mSt19XXqepaGtnfzyZxU3ljZ37m1zz
4+kkb6u5Ho6bfjkwm4S5Pwzbchdvlmk2krr3C16UbsC0S1phEcidYCyNihQkS9UTg8JETBMLQp28
2+gEttH+HmR34VzP9es6hKK9PxF0xEUS7ocktSoJNgoL28i/tM7scgFs9JeWypKrC2s+ZO71jGM4
vsUb1hdLXJAqeq9eJ55Q1PlRXrvJAV2wZNl+DWtj6rvDX1A86Y7K62hOGUj6Lu2Ce5YgrGwbb3tU
cFYeDkZ24L+LHbrghdxQBCKeP7de6a4WcBUwdktyERl3ZhYfTfO9advU+WlZoMR1AhQbCp7Qafco
e5vH454LMtpLNKrgeQbpUVJSc4siOySbKrlsCZhncRxRfNwd5P3IIu59y5WNSk7wTM9cJ1Ms3V8Z
ota/XaT9gY9Qr9HVYwlJbv8md3N38jq+waV2W7E4dcq/qQQnNUIb90sr4gOBMhaoLg8duBWTrPKj
q9GWPRObK5pLcIzme9/rpS2OtouDS8huBk1DC/J23bbFcARkSe/drw739bVvSdx9ojVvdi7sXwld
ttBZyZUZCxSzA8Rz7/CwOE6pjn15DPRGqcNYcw6kac/X6zjqv32I4+2atroOmUDa3nLgOOHyFBt+
eYVU7f5ZS9Sc4ELREuTZcpPZO9C64yWqbSc+2SHQWRlvQbhdYu6I5J+fzMk7ltjaXAwcZvLQZen6
O+C9Bv+QPojcHFOOlbsAtuTkSYFaxS6jLBielmdvdrvHzlvDS+/sx3M2Nx7hAlwJLxNNBt+QSK5x
ZQcsDYgC0zV4RuALTeYsQfB5TkIrikWRXfpA7Wv4NVpU9kmG6uxLuH5JS+QejW+YAAP5KJB/7GDL
jQs/ltbO3ZYpYJXYTL5bJVCO7DRh935uQttvspvi/s7yE79gCe0JcosRxFyd3p+f8AMhdVE7Domb
TqRTXNs4dbnUYxGXqDwPkYeHDpl1bcRinAQrdnMnJJoDZWIoYZKyWoOiEYVaEIoq/pEQmZ3XBM/R
WXaZXf6gikUL3IBta6iN0F4OvNiV1zb1A3G4eq72wLTfzjXmWbuxmV/OU7C3Q6re5OOi0W6h97b9
YRxg3zzmHkboWv8c5Jo8QVSbz0hRzv/wRCX4DIC5QWgQuZJe0vRyetrbEN3LeOxhtbVR977NHjDM
wU1Yuohuz3yG2fmCTmb7Y3aUkywGXfIaxLdq7rEhouyG6c+PmzDpw9pM2dcJyviFZpjh75ptbFNr
E+qHTvXRa+vv+6dp8bYPdw4yho5sPz4pPhxA/xwN3zvFUG91tJlcz0v4V1reVGRbZL31IpKPUlmX
uQsbXhlmrnlW0oVK5C6RUUKP7WJlbP94G8D7vN/E+TqSHzpl+zm7gblmgPLyRewWKg1NdQOOq3aL
1aU343y1XjL+nc0Q3Os6iu/XzR2/rd7qPYpwdaBRQ1aiaJybMpug+qLVf0ZAuVXs0cdnpKf/NeMu
+D74MGNHMpEzeEwWJDOhZJG1vRua7Bf+OyI+uhv/NKurm8z6Ezq4+Nvthb72PpSeY/jYhw3buzEQ
+pqO6ZOYAcD98AxzonwhmCM1/EDIm73A/V6ybPg8DqkPvcldW0xZeOn2c30UZD2M7vYThcJfuR1I
EcbzcUKimPOnFJ0GsXla53X6Wi8EZxbtjBLn+NbODusVaZ9bodN5n0qUcvG39NaBVUXJGhQju+Zz
1MQJGvFZL//FsfXjS+8NybNdB3V/rPEqgH4XhRI+nRCPtPsLvnWebjAD1N7puK0XO+3TVjVdfxJm
M3tJEad99KF963y2GEDflxRTSDOJ5dPkjOK/A704oxUpDr9iGbrfNxaKn87ihF9HR3qfYLOnV3cd
5IMSzrGWbtMHF8Fd8eRNu6wygOhHWH2m5O305b8JmSVCm8k0eRrOcbWhHIJ/97OXU0c3pdGuK3DW
4afXo43Kh8zrHgb44muKRhrCjLT193g801+aW//Bhy79l0kUR8mLB0+i0PJvYNbMOeqCUsI8k1o5
fhOeZopPlXoEKsO2LoWd3/xau78inCcVYwDk7a7A6zLr/3CWEKmo7f1qW5fwW8q7ctcfewudsQNk
tv2b4N5+9ZKAv8pZEv93m91MFyYS6P2i84Ezd4A99McVqXvWehfIteQ9E1Y+MSJTGszZlbx6fTh8
53JOoO5q/8F1CP1EBHHWE510rXs1Rzo8uiPKbIRDzgi94knzOwid5rOJ8eUMbee8JGNvvthu8U0e
rMq/7LPf/nT2OvjRHosyGC6W855hzdmxjoT1G9kB8ochzgfRsBe2f5emDvj7Rd0Cjajd/wkgoL9g
SJpRq5wxz5yZBv6eDoL8FQU4JQLM2CK792TogEVmGJg4RgitOVOBbWA/eN/EhD9mHmVbHZMKnhFT
zo8aeeSjj4Aj18loPxlyw5oCeZ7nlNExIoRMG466gT2yAiqcXrO5P2H0QRC/1WJtP/eQ3khLXccA
N4tJ/NzOetzwWyEh0taZ/mu2VZQr0rg0j3WUsTRELa0UXtecCsVgGD1njJEvs6OxJcX4v/7Aq6BA
DMLUfpvGDE9/hsML41h8c2I9CMfxfzNeSRq2UIvqezuH9Y1YsX6j7hhKvPBzoN3Wf2AbAymymeNs
fyepDjcHY3Pfg0atMbJxHO0/6h0x/F2vxCH/7FuYbFeN/7D/2Q+ndFn40nqp2FtsVKSb039FCRkN
iFP60ZMVOhNqn9U6zJZlaow9kojsvGDLMXbso4kf7uj9B+we/XnPrqER8t1aOfH8ADaQoKSwZc04
bampTb8s6hz0Nydu0NsVMPitvbSJqpNXTeO6/ywk4ugqikR6jyfG/kc8diuL5pRbc9ewC0yvo2Ro
uKALMsa9NIsnU/syObFK5svKntGJ65qA1bV5qvZ5x4yXzWf7phS63J17T9v0xwj1EFdR20766xbI
m9xjCObzxLUQoVter8GCqqPFRWdpEp1OuIcKoWyKjEHbWuEadpBSuE/DhIqR5jkoGbbbye38dUbj
DbmkCoPUzogyOOLGexlhmtI7X6665vuEzFF/OOR8wNTDKm/X935NZcd3udrduSJFa/WWpzta3oAB
vt6ozXLTNT1XqsjYmd1LkraH+Lo5CRdzuhE7+YIsZtnANNbA7SkHxULwLfaGbbzfcdolkCLM3Q8h
koGMldYcRxEKvyb/fECYWbWo/vqnJkx0XfJzt6sLi+an5oPfSIMMPz7Mrw3Drfv1XDgpf66JKw37
AW3d7D1iFdL9QUC2T/KMZXLtP8eb9paXGUbXv8dKPflXEjQWlPLhAjnDk9DPGKPMINuXeIbTQxS5
ukEVQt0k12GqR/0vjsd+halBgfyGq6Eev0/B/zg6s+44eSWK/iLWYh5eu+nRs2M7dl5YcfKFGSQQ
EuLX3933OSuJ3Q1S1alzdi0ec2jj+ygkwSqpV3UtvPpx7UnBIpyzY8bf1wSRitO2xitTNpo0ro7A
dRSFb4/7NC9TcEd3Ls6NYiPvkQb10fGDOvisVJ04D0w8LV/vNDuzfSwYcaVvJFsIGLhDNcK73cas
ee6wDif4IIegOJOmTIoddHm7XXpLQO9pzuq5YNqfBPQXm8N/Wu34tNLy7KSLXe2+RisLhyNq7li/
QOuJmie2eXAgb6mLpWKIRYQGxAazaXpyKo0Usisd2ZbZXjG3iKITv2CWnD03aXEqk0xeugtR9oXp
cTIxSt/FZixLwE500NGn26WL9zts4oKQiFFkVg4ki0XByJMw1A0dVEzZchpLiqCD4Cf0vbxTc6hO
gWXHZnDhbE+pspd6QisafBEEv4Tr8Igkc+v4DjuoE3rvnUN2S2rYWQX1KzmbaL0vNMrtjpPOGfOC
rzNZcP/dxJB94AwCPwaSfOF9NO4YyOcIx1DzVHgpc3GJSDH9w/PZl9cw5Z8hrVRh3d4FaCjlVajY
6BMeRlP8hshtpn+THKP5MvgItgdcvlXBM1taeVqSxfT3kBac7JSkCBfnMhk3VogMRVHkXoIhdJ+Z
MAh/kToNmwMYfWOeG/xMznFGESTTOhDD3tkkRSIjjcwEuxpoylEDS7kdnNIXMQ+pD3Und9vK+LnX
dDz7xxTFu/xJzajkwPzbWQP3GmWyXsyR68VngDDVSe3cWafH46pq15kYbLdQ1rk+4gF/O0XPajp6
u2GZ7sJQZ4Kh66yaMJdJ6FiFWqKs98NZGT8wZaIp/xFv5EQw33qBfnBaOySnqGMm9G7Wno1tBBv4
89t4GF/BOpH7ujPYhPTNlmybPUsCpfwibdyYSzl6QcQpR6p1hEwXNYQbMqGag+VDWey5iODY/hjl
yHjBD8awuRsL4eITDkqXCcAhRRWWTyppmuaX8JqSV5Ve39+6fEyIyhZHCqDeV8el8UYhLgMxo346
dXwkVnzECr3+yyW74ltEWl775zGN5i5+94uAfPOuYjlDnHv1ktZ0VKXs0usgyuGf5iTJ9k6nm+wY
lUoTYMab726nYg1acw+inCjsRkelnxOypCRb4dK8JEZ7NERB269704H14c2YA3/+HiGve6QVI4YM
8bEe2SHytGTj1PZ7FFGnuU+i1gm/km1kFyhLjpbhOIiIhQ47wVFcucTVieBdZBxmxX2fxB6aRMdK
vfDqkL3uDgHnJQctvsbszjIAGC9YFxYG2NIfxgfpi7a9JtyzDHMMw45xh43AZDxMm/GO8YAye+6C
lU2L5GOCqfwZOG05ntEoM8c/a8+KwHuf2Elv/1RJMFY/hxaSV4AflQSt2jF33GbcTOyuGnZ6bmPc
QY3CI7SyoaE6RBp9waeNNLO6zkGGUHUwbHMS94PyCNzASGqTeT/DSK1fhpRB9bDr0nXEdMxIsNtZ
Z6qz3xPQwLlEnHequgIeCDP7GE5NaPwDwP440E9ptAzbhYS1GL7JRzDw4LcInBchUD3vvRQzdZUL
p6Rf6826FK8EtxULBwyqRbEjK4zBefTZjX3H8xW0jIy2MioJixbOepqoYP9GWyzVNVQFMApHxwsT
k0Rm4sfmVtn0WTnYCkLOtTYTVwZCykGSZEA2TqQ/woI+p+VzqvIqNYw7KXhkvF/LtG1PNOuCGEQX
9d2fDpBY9RwDvej/4ZqU1b/A3HZ6sswePDkOd8xsljqtdiXBLRmR4SRDGOSOX/YRcmytyw8yDl1z
WbCpjk8xfoTqpfPIXR23JkyGi7GNohDaIEB1l6AeI1rmhFQhEc90i1xGyFjtfutBcSeB2lMUPtrM
otfHTiinITuuMqtPVeR65Zg3mlnBmRgnQ/nitrXtzl3aeDjIfvL+s0PXtS/Y9KNZ41Hl3bv2+Lmu
jY9QSqlOHPhzXLK0+INLfTHOrltwVOcSV1iS5nEhEvHtrm2x2bMty2T5iAZ4FsOu8gE77UqoJTBe
mOkg5Ke6bCNQvlFKv7X6a5zksi+1PgpGr/KrnxDbSUe63voTy4UeCFtw/3hvARYbbiYnrMcpH0Ls
Z4/CtylTL+u55ckFDoYbJhTGQUvy2uLI5c/BqhHPmVal0mHEqBXTz2PnNzfjGCPSgIG6u/oXz1+n
5lRQLy3nMaHcb6gAm9b52pA6cLbWtZv9DJcRgMMeebJQ625Jwqb7S4lfYtwFP0vXEjGPLe5toBIJ
pQOx9ZUR0BLsG7zbFFzMUIfnEgOW/SjxgMGscLiu8zF14vAP94t0T4aMGajVokbQ1hVAgHoXyKiQ
xzqrfflI7NKpD6myIvxbJG6i533o9qE5NtC7GkoS/MsrP2AZT78Rr1gaHEK+avaeE6II7UjekcW1
Uefj8y5rB57AkjLRcFytAMvNgxYsoS6GObrVzKV4dxK9YrqPlrrpj2pSSfVPFRxnOEbLtTNvxK9T
e+KMh2tOA7SWAMepD71bhoxgI2ZB+hLfE8HwbbehMG4uOk0tsUyaFyQetE3e4N6b5h6zDanuRt/8
AVOy1P25HhcXDwq7NqA1qLkN7FuoMh3eRhWxuCNWTEvlJI1tVmpIcly/YItM00lG5NDOKlu7UfEk
C2f9AWKCCd5R2BlhxkaalNFpoOqpcraq+p49OgaH8alNSxpevmoTnfpoiXFTYmTyA3Jl81pgkB9t
SdDOFH4X3fO5b/ZxWatAHEOldfZNJpUTK3dTpdiNUta+fRNsv/3CDRZ+idBbucUE5qL6vlkixMAD
NlPIDJG/eNWd5w8OATCe82bCP6LQoHIWF3Xbvaomf/5J9TnLn74hjs3OYK4qc99RPpRnCrFkyu1C
eLy78LwPc5pbqipStTrhAnXoo7RK39yWrEV6kk67lLhHi2ZjMVU3wAxPRbbOR9nOVv3wg14Zg7nU
VEPI8EHg3mRnD16j+TyTEmsU2KJtGZ+8hDd7QOafNx5hMTXV+gMPvlM9b7TP9leLQ8X5HUGaW7/b
koWNl5GDtd5wmrpe9puPdbQnO8X4oQhPrk2Zu71QK3Y7mdJSuyxA2P7ALyPqRLGmQ583NcnwiDMM
q2on2EVKIQDwHErtyB0MjNDJmD7i0ub25sKN5f0GwnieDsiNyTjgb5h1HOQh3Ii+OYc6EM07uxVG
nOW4HaL1b7aVk/2DJOCqPwzuYv91IcGa/KuW1vj/uaucdbtjKBp2/kOHk9rMh8Id9HCSbj3zfs8m
00nKJVUaFeXeOkKU2CdyEqRbOlfV3alD7wfL4JNpPzNtr8PTqsshfRlLuCh3IE6lem0HkUaPk3SK
4XVixNp8yhFr17EyWyYeXaZx8S5wwoYdPPT39e8I8b+4RNinuUe4Rb1cs0S73rtVyGpGjxFQ+L6h
/8evrqVmhX4SDLd/gRn3/aptGkw3C6VlYdfEFcLAcwx02N8Vpbt1P6Ooi7JXMm3k92mTW3/IPcGJ
fM6KJvbOEoUrPCQjJ9Cd4rmQJ+BPAU4f4QIRTiv2U+R2JXN+tbV0zQ0ysNGDRGAZVg4lK8PgGV/O
Fp5jD+RTzYcSLIs6TWmGb4axt9lI8kQ2qa+aByyOc0IESX9hLCX9DQ51iLKzlFvtHHqGN5HizsVN
JnO2d1TYv8YodaZveDF9t+wN4Uno/FY6a3gnjDesTr4xx/p/p7YSR8bv25DDJA28RY3d4dYMnP9M
QDki2C0ZF+sJG6WpHyNJ9IY111tQHctuLqOzCpGuKjAU9BbXed0IeZFTH5ebPTUmiP3At+ZammKv
F1gCTCn9C0nsITwOm9Mrio9+AwIwkmBLH6jBBu9Zk5qz04E4PnAJn5N1eVCNjIdjJdclEjhJMjf+
TalewRUjBUxLNvfxQJ+JR4Z5Na4r54sGIlp5ojEvrfswxNo+51gvS+jdNUEO3dxna1UP9OZDq4Iv
B60qfJEtB9alWhlx3A14gQkJcmdpSCWt5+XzEKcVWmJTDs11YVLawCzaOMwAs0g0bnAxsjpu/MXs
RVexnU4zyKv5bcJAcjvfxiCJP3pL9/4f4IRUvC/x0BHmKvw1IX43MEL9IFDjQjKJ8dJ+6DELpqOk
fR6/sAzYAh8etJL6jxGuFi8YHx0KOSKKvMa4L3z94lhIxszRvGrLsVt2/UvaLzcLiyc9yv8pXUhM
6rgzTrLLRlnI+L4aO8z1U4mt47ipRi8nC+alPoRALyIYDRP+i/u2TEgBZ+G69j/GMBTZk2g3po9G
LfyuJqV683KWui3m01R8vILaJ+LsPfUNMtO1QxtvDxGffZbt27XMwlOZpNPXfIMBkPHMLFYSHXjm
d7ooaI5XtD4GTvRyUF2op1kieJ8IkoC/ijSs0ebp8QQ1v8/cofnYoBMYKjbMsy2FfYyjE99aQZAQ
r4RwvjrYpuqN0ZQa3pkZMx/djctcmQecCGa7/cdIqKPJSJ74g0LRrr1ssNOTV01lmxxsNnqI0IUK
WBWCnZVMix7cgEy79JV95N4cGUo5inwHdsuxnXXFsL0K6QmaNpp7/MMBNoIGXat+LLJQOnsCoWr6
vdp5E2d822O9L+sYAEJKuYPTqC4NQFB2zyxRlO4QBToGLTJL1+khrIIue1/FmOHqDUXqhjuOr0rS
f/iwenZIY2tEFiaV/MgpKdO8JgOXvm8DSXuilnXBsXaovYZNSlM0KuLko0wcAmZR6Q1bPrpFl4aP
pedTeVzaULK7OZajb8UzHpylil5prAJ2V7OVNQnfmswNzGWdOgDUKLaI0GVvswSdqamDI5A813/p
+qFWL5FFAX9XsBO8TzdlCHosAJV0d2SJ4blqV49psYurqIhBKyQifTSLavtrW88jEdGyDtnqcqps
aFimOAWQ9xssurbCaTveNpYyG/ebntY+GrpG/RqzRfBhVJ53NWnm1E8k4gSt4DRSyuQDoZDh5GjB
gHiHOZGQXw50CSMAk7sKTkGPC6Mi5NFOCW0rsYJi2g5MgNFQUzz89GFOHYfTAaaTzp5Qdvv6zGnD
RAq9z/HTr1FQ9X7aSfqohnx6+P4JIqKIkQL2wvfFsZTLO2LsWLvAMSIuMxJKXH5kWq/mogmfhnnD
PSWbfV0O6JkJS5j8167AqaT2ydCU25cChQEYjh1RI34FTN8Fj1YQDos+ZBKPKcbAqvH8A7AgXHO9
q9P5eWMqhf6PaSXDguYscC8TW2I2h0zR1We/VqqvHm7Ym+nQTZvFyTTThg1PLaKAW1+WW11WU0gQ
ChzyRasRjxLezXhJyysiFb3fozAZcQUc95Fa/tEJk5bcM/W5Oa+GuOnWH5PxQIId2cjuDXd0/db9
b5tlJgNW+U2V7xz9cG0XFgYtI5/otjGDyMnrFvalE5XbvwJ4SWNzSbYgFN2V1IlqHgnoNMeR5rv9
DxVdpwhELSY8RQwVmIjvLW+eiRfaV6HMn5WAGPdluZlXdIk0ObnjWP+tSvyou22NliBBdXVnp99t
HF/B0Vmy7WfIS/G30CCb2CAEXmxHSxncteE6mX+U995zGQ41A82lyrw8WogrEYCS/tM6o1EdO6eo
2ouT+sOx72wVkNRc5xft3WwdGJd18stDUh0hjRiQMjiHMFYaAsvNjwni4PBYcQu335pcp+vRlWeV
RnTy58C8c84mabBz4zG2H5O2VBg7WiWvO45Iczdbqr9sj7Mgn0hicZv03pu8mcYn1LeOIBwjtjeT
B8JNW0nMS/5KxhzfNbb548wVDxojKefkhYvH/e66Cgc4oZ/gaqKkGk+4nWnMNWgwn2d0pKPdL61P
Ar4iA1Yg9tSM1oPebn7OzG74T/sDDPwEm9Qbxp0AowMYVP9z7lPWbHQjvrNztAjZXpt0CDzo51nv
H4Z5bpb7GiejfIlYiRb8xICrwp9lHy7+U5EiZtw57Did7mpMB1Biurj3p59ImGF0gY/VXcUsV+T2
eMgyvDdgXk9ZUQHS5Zd12kvTFYXClFqOcfCNU2+Y3P3UAIa74MlJmmMVbGS3Ys/NnMe57jRid2/p
eHaMfNPto2qj3jxgJAIKYf5Pi4ezXT2HWEUhTnQq265Z78Tqy+G2TBXlIqImqspQ8X+w/8ZbsLzB
29JYUBjVMVLQsuQJ5F15aV201o3aQdX1gAib9cl64Itbs56IBK4Jxntj12ftPgq3FvsXODYUUmy6
xaB/BgimIe6zFPnea2cnvKOMit27Ei/ecucQhwrxibZju/wMo0g6VzfDpY/8Hq0+Lrhs1tPZR8OP
fjuZBAfHAoXIXFTbkjoV2dg+YTpdByquIGkPXjRRMFDXGE6V1GwxjBcgMi2e9zjjnKo9/mW6GgzK
Tb+G4pB2wxofuyaDteMDQSRE2BBwFTk+EfWbpnk1eUoXTqC0MfbH6jQNCqpvAmBLJVbJR1+abbyF
NOJnVpFrfej6sjSHmRFk82wKkwW5y41ePdrO3sIIpvlVk9d5LLEmksjzsD8f4i6yr7LBY30fOAC5
7laOSGZa7eRfO7JMlMgUHUjlW0Jk6gWRjjQnxCY3OEmf5DTGcxTz5yloi0vHkUc0acEl/8TdU8+7
lIMsPd/sL+EO3ITweBJSgmPhEscEnJLaqCfMs23wx8CXKEmOhqz7cXC22olQl5YzpmNQaZUEVBx2
mEumfUaPHaGJCapeFpTMzWTNge29LCgoXdp9TkYTAqXdN5OrNCQLx8mor0fvH+dphzlJEqLrh2tZ
Y2YNTwTJqiX3UMO2w7zaMkTW9PvvdLW+mPdrKscvmJ4Eietk6dPbrkPlZDykKBikxQi6CoyNotJX
ljB2fOmFDzrltEVDEkNyHytnPG+r29kXIB6kqeitZ/tuKyzGkGmGJrRP49gG/2QQjP+RCXWjUxal
5WNQUGIemnqhqnIHehRaZVpC7OEzG5ZJhdXqM8LGqo8lxdYlKWsI0qpwOgAUWx3ws0FVuGnWfaza
Y4GH5RVbfEN4ixTxPQjBkfQ4nm3vyO8RvBL1Gn57nt/W54Yvpz920xShKUBotLuEIsW58o+vx8ZJ
tvqHiNb/R7oox66Fy0LYHOQBjiCaVl5cdKWYYYWp/gRdrN8STrg/jh+m9r6WKpke1ejKd36jOfwq
+3ZevqMKCQhRW7XD2av1NF6qbmIwKkdRFgeGyPBRymwml+BZwvBMRcb2IKBNYEGv6n558bG027OD
NA3KxOva8p5Ha/hmHXIXH7epLl4XpMAgFyHV9aHHGKV5CoheIhdEVZqDQ8VaXbJhBDfLNLvu8Nu2
Kir3PNxURTWtoTz4rGNov9uhAyqFsFXMHQHpIfIbP3cdxoS7NMNXSeJMdjo+gyYuAXCkDWUhaQLB
i2QPbBobxZ5JjOzzVaOR/3LqUKwXX4IMeXbdsrA3ShQLVrFyiy4B2iA9CsxNYmjdNe7MBG6Xkbtr
DktbOzjQwMJFj6U7q//Q65zo7wLZ9HOavbr5wRgYJ0jCtPmR+SDg2HQz/oVZGbd8KV3rnFE5079I
T901cyB2kcoIK3EIkyR5wSOummM8G+As5D892MvggXsAAiyT3ncTGDtALYSp8dGS13gKSLkiAxay
Bj7Qbg4pvkgJf68Z9ct3sqPTqUD0tpRYLXgNIIXCfSzg5jSXMYswGBdBuUVXmfH6M4b30qfS1cO4
VyvzlSuKoe6oqASYPj162BwFF01OzFMJYATWPPq4M/V+BAHmYZtKkx+GdkwcJx6Yfw4w1RuJYLT0
qHhT3WPWFn1xqubUvfSik+E9kiX5yrm9YV9oraq3FskH5h/dgr8HwpqeLANG5P2o80iAO6wwfJBD
Ip9cFiR3e9aBDX8NDw4zWc0S8RgVj8URzNcdlpb0DG53Xj14MYoIZpC8HZKWPcY6m5MzlQCDUW1a
F8sZ4yN2W5lteuU0wMy71dW85rCMNryWDJ6D7GSV3B6HJBLPqjBhd4pvA/GYoU1yilcxQ2zNyAbU
dyMru8LgOPBFtWfGICVNMr2Wd5DOHCXTNRXILt6HJ5xIyQPhwgorAEmT/pdZYq+5b2fiuyeqtl6x
gDUu/lombHfF4qXipEwD7S4gePBZ4QtnUErP/BHD9aD1o3xiR0bMPeGcV6DC6rfuiNKcqDS3IS+b
iKMQWZ5IeNnGPq8YtXN4V8IxdA8bQpf9DQqFmf63leNAlNot+qoDOCgKl7WoxHLTEo+ETO9c/mbS
vzF5E9w0ieTIwB/CCV6/eIvtGWd6Ve2VeInGqlitxcdclv1HN2fbeZy9pfzs3K0Aq+gDSNLHerLD
RNICp26+mBggxex7XrDzA509QthdmCZJXCJHbLjMjBzHASuUerxvuLAntimROG0JS3N9bdjrV7V8
1uBrVyhB49rmAcCw7MDcH2rvZHzwOTwhV5c45nTW7K58TG2drHnSW81CmUovtffKKhLd/l2llEwQ
ilQA8QE24wU/MVGxAuHg0xqNF39KQE2pYcy+JJOX7IAkhwped8JfzqJXxMTTolyuBNGi9E9qwT58
csbb6h7oxJSvGb5xpinLeqn5KBFG+hReNPaM+q/fxiye5haNLPMHaZ7o4dfhrYM5929eyP+RSxYd
+AE/2jgm52Fu+1zWBk8xCSFb3odYQZFzGgPyw+8x6Vx8oPJwT+redifTZmt0tOPU2R+1z8JQBqlZ
Kq4SrmmFS8gv5Cmd+oikrUDW3TUbllq0YPivLZIkE42zMNWKHysFLlFipW+O+HXoNhOzdi8xI3GR
18pvxXGt/AUgStdyd5ZpZpaHVTTiKnjWyZolm3PqxW2Z3jJI96WQjZMemiBa7je5efjAN97suw5n
KYnpUS6XJiCKn5f+0hIAsDW20KLwGIHu2P0lMBqqZL5fCaHTQW3OdD+UkgzdoCnY3iaHm/HkaxqZ
XWKjJvrVKxJXuxbB/y9XbPmcziTwT0THmhfHOCEchNuwCN15WiccTczgnR0cD2ZTxlujX0l8S6zw
rNC5kzKEtiJJmubWk9XzBKCAv691+XNmmZzJyVV43S909iXYYQzcHqEaqXKPepTgN0W5g8vVRVjI
s8QPMfUqIkZHj0C22KdWO7/i2VErQUaPFm5pQLoRu1ffq9UEtm64BgxJMTvc2CCnH2HZ0yt7bAl8
X8dEAQHxAqxWUIzNrxhltX7qGrdciCw7wA05MvtJPY/T5BN6J3fUnCo3po5dHE0cgcVeA3OEjVUj
0zoTI1gzQNLE7fr6NI2BWB4kle5ylq0pv3XDIYyy6q5vpdUmOCx2A+dUM72TOYIQNQ00bVfuOzbC
nAGHa9T6qlnesrKO4mMfGLMcTWPknyqj0L41xep1aJwIQPWCOQ/iThxA1sFGa8gSb+HPDpN/d2hb
G7S7tWp4iMOOi39HJ28+s1IkQ94NQ9DkQB80sy7hp6dhG2sCgaK+70vbvSuQE5gkh6H9hdGw7O4E
LNwPz4ejcwe+KHhhzt99gNjZmOb55XxNU72QMMeIg/lts4YwZbFuQfeIPS39j4lqmVxCsG/mislu
lI9ZHA2XZRZ4SgFGZO8Er4Gq645YNcarRtjHsC+J2NctI7hK6yY4MFRYDvgKLfkwuXRIOiyBEjds
V4G5F5BR9l+sdW/NMaSf18dGREweCh8e91GwsKDYA6HIrm2BkSUnp9iac6uD+AIgUZ1AGCrCB6bK
cG4bipNHspW9e6hH65DqFuyyIAyHKd3Hbnuqg4rNOQqrHZ3fZlvOnjZx4yNgsu3dKxrfeahGhlU3
BPpEJhFSAC9wAS7bqPqL+avLI2uFzpLHLm4K55XRFNOjdI0mdXVjGcyXVZbddKwxgju7xsmyX6ss
QFF0VHzAd1efOFY8r6V7Jh1J95sNDETeZJtGDN2dNYk+CZs3KbfHjGHCbaE25/OSeMWIhdw2CESB
TZgbbskw9LkoIGsDHS/V8uX5Ge3Grpgr9a7ZCYb266kpX5ST1K/dzSy8U0PmyKd2YofUSXUsK7wQ
CXXsSTVuAiZMS4w7m2zpZ+cZ7WK/4bOjcWTf1XS/6HQY/swQD56Mouu+LyaQsVhQ8ekjxIRgwndq
buLhHoUfsBicOy1xTbgc/saSgMzHbWte2jDp/hT8jj/mhmaHjD8fJKKl1m/gQdWE4NhtzH8TC3Qf
5jnjARHhBw/EkCCFl6Id8jrZUnGOLZ4tjrU2865TkiXXdbbBR5TW/SPriwHreFjaPirXh8gVJj6k
UkTM9YelfIL/QsB8fsA0ycy8XDFwEkpfvDH3KmdIfm+GbRlXtg+m1ame6cnpMtGGcwG/jhCxAxUR
LArHTaOIZuz9ELbrLgGH887sli+4sUPBuVDpVR2pLrs0byMdADYeneZzjmLzDsYcDVGAfPvAK1G0
96y2c+avuExYlufqajqiWXTuIwDm6GEIGDcwqaybP9Yth/tq6qbmv9kP3IkdLcjSFPoptFOWPDC0
oh4GXqm1VUy4TLjJT0M0jihLz/d2xrrfvCuWJrTvSm3yIWX62/9OozCSz/ihzD8Fta/Zd97m/aKa
EsMVRvXU44Uw7beInPa5n90Wg17sQ5azrZthXPeUNQ9+5JIloqNBOVGZO00vWRUxbEz4tu+tbuo/
S1C4zrdLVJbAYjLZ5MhjUdDL0H51uecn5IIYEYbndUYKuEC70eELc7jEfe03KhEO336M1rvOrfz0
JSE3H+Q4+tf26o29+qu9zBWnxWTdeMfCyI5RTh0xnhwMvrOdTOWqEe/s7ObGj1GXdipyNvmjE2Gf
PeO/9Vf+y8H9b2zrLLz6Ueq7n+RZl9dRdYW5znWvEyIRnjfDe8Wb+0xv0hVvgnxCsdf41tfDBB72
dcUOODJyWOZL1qC5/xgB9LJrI1iiUzvM8MCp7yEuEU9ocEZ8YVOLo4cU8m690yl+T7aKsXTh3GY4
L0neNVl7nN0UU1jGeGYfwok+AB1nJedSh07wPBm2DN4X1ldYr2S7rHumYMiKvcnWl8qWLPWidFd6
b4M6+mrXyRvL/Vh6vdn1oujxZ0dw7/CoyIqkD0UBSMSpCP4LRySDBxfn1U+Ie417KhhMJFCEfPUa
GS6pPK5Gf2O5iGjU3wg4GqO+DGUGNi0f9qHne8ZcM9ce0so2j1FeN4yZ7yuJsOdH/RJ+JkouwXdK
9XmZWZCADMiWmvZPENpg3lPojMQMeCOwQxQquyI1eLT1Wy/ua8XKyZxYXAFndaSr2lcu86wd1Lzp
awi9inn9OEURSeJEfmftACRi2sKpZiKlMP+D893+OkVABwEWOvy79aQ1HkqzWIZcaVswAxhpaeS8
+LRqtMLjjo0elGuQeHEN6Klz6FoHDZ0ODGfCs9SF3fzErhUEGwa3ZbKPWmMhmc7seZwwn0+Qklr2
jNBmjTfoIGaoM3aIAlFswTHh1fD3GD2JeN6zu3aQKDie/07FHkPiDwbIYm0LmSWoomXncy398yym
cui40/iHhQElSytoKTiKC3S6nasL9Uzqc+H25oKsAEem5s1gM/kD8h1aQ1ZrY2kdXPhg5J5xOkc2
Ws8exfG6Q4ch7SnhNr3M2FfxCnYwVHYSx1CQw4Rcvqp2gynaolyxaiXs4+ah3hLQGQlJBWy9kR4/
t5mB+81elACXMv1rt9nlxBMDkAfmgfMi8cwUFGyNvAZZ5hKrjBwfWnC7hP+CzEXWcIKgO9a2db6x
1+PyiqaseVpWwSFXgPISqL/d9IHTAkBs0rCLDC3Un/etuGnGHmGHW1wEfmieBav/IfzK/TH3ehwO
DKTxX7dL7/NNaL3+RSjp3yOCgBFILkY1O78PFjbwoJyQnYC814OBiyNiqv32Nbay+95iv4ImypCG
ZXl9SKqtUKpAuWvjGAUdbXXnBWn/WpkEF1JnMNzyq+n4j4WpeuZLi+2+guIhycHVtXN0q1iwH9ze
zLZ9W4ln2Qu/JOBZIzhgdVPVPrAZIF42xm7d3qM9e1uGWD5zdXYACiNOdPKMA4vtY1zXH71r8Myv
1bj9XPoYEyBvZl/tEx2nT7WnKRTotBeCkb5ju93i+ZhEIW2O8HYKQnbHguRLumenc+/RITQo4Hj/
xYee/e03DIEmIbCJe7pkYAhcPtLVv1t/DLJ+c9cfSdJG4NwwW1HG8XlTs5Von3ZgzUc4Lg45N0tO
2WWjxpP0kxXWLrzedHezW55YOzNkZGwnwu0Naki9b3ifL/DtUnm1HePgXQXXgrxsleJvNeRevozf
GkzwIGBfdPs/js5rSVJci6JfRAQIkOA1vSnvu1+IaocHIRDu62flvN3ouD1dlQnSMXuvLdgrVU0S
/a4w08IwkRh/D0rL6MNbagbnFTXsCzNO/idK1luATd7zYjqD1Wq/tgrWRw91b92LKKme89TLvrW9
kQdx3DmHhmsn2xrd83RBw0kepFfjJ6Z6YFnIB8FtvCQxxbRK47ndzvmtFambhiqpErJN9+3o9wz9
irxDTEF22DvqUrbtGGFuVuwlNufRQxqyGxAa/HVWJ/1LEpARbPIjcU5kvX6OnIN2G/eV+ppnx2Qs
nfL8HXPw9FXVoYiwgQX2MQKW5G5bf4K9N7rcWpucVvY17r2EAa60sINYYdP0+wWSdQYRyBDxVZXh
pVB9+xkvTLUuCR/eb2SEcESAydHir2WmLgoZa36oWugIiAAGu29soh5luDh234d1difqmSPZn5Mi
g9UR6sexb6LfS87rcsCQETsbMpREvQceyYJxZE3BHJrtL3EEkj501TNLJxvOk78LQwNklWWU98fL
lIeiL5jD/pTbPnkuax8sxojAP9vNsIvbbdsOE1Qqk7tBtZl8IXhY3Cm44DhzvmPGTzE1+Fw+8Fmy
t+6JhDyz+uI3wAWU2kNDmhM9Vj/ra1sw795Fsb/wJ4z6X/2EZVq3YcXjUTMC6sfsjpEafwoDoNq7
8zMnAaSgYW59Fqij1CHqgfVjBWJmYp4qgzR2Q6ISb2+zdkAn2DKn0TUN8+iXKwyib7813b9pRHlA
REg7DQR/DoA9f68eZJRgU3vaRA83OgBqNB6rFtEbI2ofJT+KjkYcJ9je9qvCA2AwI5OwMEMmQrlE
vkySn9BWa2YJiBjGgSRYl1L3S4ULM/rDQhcZnsClstJkowZ/mE02V06XRfOJfTOmq3Y0y6kgGIHa
UJUZ4V0xnuww87vv3EgT7aPMq4AsdzL7pTmYvrFMENnVDm2c0WFnjO3mZsCxaphP/oljLddkW2ed
GtrLanw/OjMI1vhtY2S1fPwmNDa4G7mI6r/E8yx0tUMvmlsklLm1MmDcaloKHdv4p/IQjO0YyqYh
JjNWMkehm+zOr5Edb2/FHMT+asaOtmACwNFZmb7YrjkzB1tlHp5/P5m+2UkHSA883cx3C4DzGHS8
IFueD7etJ2RDMFvH7iXEZdFJnD2KrI+c0h0jc8qM5mxXY95Lt+DvEUex6Md8ZiCyUZUTfccJVCuq
MjwGmwbNdfk0pWVPIkuZlL8UI9f4ZNUQvTsmmhb0hhI7jV+39l+3BHjEauiRfDEOaF5Sounq93D6
InOM+659Q7Zowo2l7AVb0aiarJzUzOp9IOHwbYLdjZjAj/vl5M0+XOuUUJ3lGGOs1vuwbdx6N6jB
f2DnYweOAuau0Qa/VtldJ8/kw6+UNav710GvLrgl+greDsbv4+TP8imdmLh+6nxi7Vz4rp7ObRnV
GMJBp7XVlmFWXn1b9p1Dv2sy/MbUFEuKHXfj4fpz7mhueLlQSas/ox1AAPKrONVd3qx+DJilD1kn
J0UXXvsICSahSnlSbIYg1ERLQXXqxWOU3MpATQDACpAzkyjh/LIskIBM07Jl7ZYB50IaUs977VaJ
gdotSn965GjJ6r8hi25zChjcEvxhmepvoAilzSv+9nZ58Qq5vCxIWBlVzWPEC95K6IU8q/kEFX4t
xOvK9D3jGo/H7B22czx/Zn0xtneuNwhxnxEFznFXFAEwBfwCydWi5SPeqMYOt1cSexLu4/L/BVRh
HpkkFBCPdFGanSbKm1I1ZMOyYdae9I+RNcty6qrWXLneuWrw203jH0ZixBuF6I8QHSwJAjPbCPOe
LkWj7qcyjMOda/mJPytbtMEXrlJPPSvYrnzaSJIZu0LKQjxEMpZ95BBvKa01bLo9u6LEPUzWpkeq
8Vxtq0mwaOfxs+2mRsnbf6MJZxAK5wjNY7JMDO+A9gCRTKt57N5xSwHCSCOT2AdWAm24by0z9h92
5R2p+M7g+B7QNFT5M7wxNiSBtNUHoslOboZumR6zfoJw1KzjikQUnqs6+VWo5ytL3U58tL1ex50T
GmIgN+y98XRPiesV/1gWzP7Z4LkYnnoC8PRH60seE2YpjD1CFNk89H8m9rroiVSNHGP1egVN1KK1
JyZzQq5DU9IQrwCMPsA6w/pIX+lIabtqlD7BM+kUJnr3gXXhfEWKkfyIhMzcF9iGI/gvutwLUBqj
HiwKlP6uYl17ZPbRNKjwES+csZYA8Vk9ppK/gHGGbHMQPgvnnI+OLN4oGBHKA+avjDtu6wIjy1uk
TBO8YQLzwQkyh8PChxDS2fYALDAMYkl2YZ3DEHjL0ULII+W+e0IaUUVvLP/I5PLQVeY7LRfxNNV5
tpxC4Ad305R6b0lcYkB0cAvsS9vkl7Bxmb2xs0jBq+Q1xVI88OhvZ3+s7ubu5iiRlt3Zc+2wS78M
+G9w9WIXwWswLtB5kBUOznlFE5nhYnRhEz76fUpypL/20/LAGgmpJgnfuf+z9Nja/uCdKsI9Qk8k
H3QqIVe4rdBw/iQ5HuGlYqRAllulzFgTWr8wsaDIVbgiNirgbr4IhlzdfdOyvccZlgz3XezEKAJd
IHwKR1qMPdWwvseBAFY6i9kHD4il7n0/7t4QOTXf9LAq+Y75Nb+t6plolkKUbFLytfmHz81EzMsq
wQ5pnucsO89tmj2jwl7T3QD+oN9aMK/QS1gf3DPtNSzm+JbyatuJ4nYchbi5tp1Ti11YBF39kiy6
9w7BWtOnDjPaVfAp07qQ/+WqxzCqw+hQxg2DgjDK2EQ04wzOI6m7eBewVOKpy/Op3Y3cx85HyEhX
fg2D857iuMFM0TrHQHFVBA2f8IZgCBHdk/Cyjoxu/JZr3WAwEpSssXaKhzaYV0zGQ5mznjQdG7Vo
UfPdIIippkwDZU4IR1xbvWJfiNr7tnLN+9IZfcO5rZ77VDAtdu4NiPTgCXJ+GRwtb7s5Rgtv3Ecr
KK82gwdvDuhcPJbHYgjjH1kWqb8REmIKgjUe/5S1rAl76K0GSQDQ/dUMsiZ8k+ydBjlOM3/Q16Lp
WPLRuwsapFIkfE0ZxUiHVeuUMMHEeU1cSXb2dAhcCIUENtI1J33hmGPB+FYIF5bXG+NgeYwRnYI6
7Vjq7uslT/OtRFlYHCu3y4n6rLvfVVy5LX22oxFOOvHkn1KKtXYfIvK/62LW+jsm6+7EUFGLCcQq
bm90zmX1OC5dyAYJUor7AREHKh20alrAUdVivZvXAliv58fanmrZ6+6wuAzdEed0otqS+uo5pxLv
Ng26X8DoEhKF55ZoRpeJoMLltEtYgz2H1JEQRWEf9z3iVZvzHC5Os3wG/6fNFN2cY7UVxL7dI7Gf
z1RCQXYvRKu/6Ezr/ig8GQJF6C2A9lRk/Q6blsaVA0Ht4MtmOjiKkJANWbrLfKj72OTnOkfzDgnF
i5l48tIw5ZOTmo8J+6X6waNCWK9hKMdwPyRK3HI+8rFoTyLMgqfEjoH+EebESBMesvT2yDZXfSSE
iEFjq9h34sqOgLIBlieuIBfOMNEuCQHjQFFRBbKTlNtxlkr9HCxedQ5klTtgbv1+PXgMx/STHNf+
b4zulRXGskRefe3bdNlZcWNhM11ad6PDsP7KtJb1htNicHgawfMTfIPh4qkSkc4PHgXHLcmkLYKv
DtE85vM5d74938XfxqYnqPeo8ayfb0fgE9WJ9cP6soq0i+ejwI4UUGBj0Rd8HZPPZt5fHeeKpAl9
SF0nlJqpdNjDwtTD9mnK4sBx4jyhYNTeth2wWsek+5Wy3kcyUOO2yVgpoK42Pp2pbezPpY/Kazgj
1NrGzN7jo7S+7KAnwfaRlJKKCne71NJwg2MHUGeaaW9G2y+5CKYGXDErkRXswMo+U2Yx2tdGzqXz
maFBvBpbqXkr4eUsB5IECULtHHQDVJRUwoCN1uFzxRRUH5DigUgeLIgi9MPtMwec+0pESLI+m05R
4LHbbBtqpRnPWaVvDOYwrB1ACNXwRXAdog4PHRGK2CZ5T1DC/WSZKAq+w5kBBuIo4Z/aOqofvS5o
v9vmRg9ZO5jJXRwv/l3h9Fz+wypmuEpF615r7S32V+3msX52MTAeKJg1Pf0SyubN03WYXhSL7uri
Mig7BrlvkFTMjXCfNetDNB+eFN+Bd3tS8khM5P61YQsHxY+weS7AD6e9JJokoTKxHsNvz0v1btUp
lG+CIgkPYofgZ6/LPCbBrkYOoXYz30K5v7FUA454ojwPdFBLw00/mOLFLO7oHgNLAOcGDgZDFvZq
gDRG4WLUYWZuneTIMlmyOOzTRIXHZNT2tgzp/fUlyMz8h6QL+bejJLqDCpkhUBCkVx97o8b1HTE5
1UbozckfY3U63BvPSZ44cCBkIVwewIr5oFs3/kCVf/4/I+TLnRYuSDTwJhG/B5WS/ex2GEr2kMo5
OWudNc630+PsFcKU0WOZ5eEHZo/W/cFytYlepoZzEiklV6FLkPKqw60Xuuvww59H12FrdJM+7LKs
ixLUIFiXNxMdAAr5OtPmnAPmVW9odALQWCxFnR/9GgRXUFeLASBYeNil4tJCIbehDz/d5Q/AqYaY
daBYNZfJU+m0Cyh57pD69ek9X1H1A0tnSehGr9VI3EPb39sepCeMWz2O18HLCJXbZH6d8kLzlTff
KXMh+RXovhc0Dk1JRBcjV7Tq9ER8LZbvlwoPpFbA2VOTwx3Vg3OH+Q9szICR5SesgzjiDHCT8WxM
NDenSqHXPQSKA/eSUeGFJ9cPk/uKTnJ9CvSK6KNX65wSGJKJ9EwXjBp747KoTC7dLYv7CU3Buh7d
PNTuo/WBkNfA0pACeDVcK1N1liq14bfF/1jGInxu/NJcbibZdd/eFgTAMvwnCcjqr1iYpe1GVFKo
hckV3+EA9C7YgiVLuDZK0/6tHKd+/D04dd8MCL+MWl7aKKucvZnm24MuhKR1oJJ6S0VJMvRm4kH6
ZiPniB83hYO/h4aY+E/elNv4HGuatfu6VvKyEm0R3qGuZCoY8YoPnwwxbXWMK9+Zt1kfD9BgFtPv
QKdUw75naMFtGt1ssNtKBnL+XpKkh0/M4zsP6zZW6/TuAPL2H0OwXqyfyZdm3L/Ti4MJ/taz3aNq
N90Ds0TZH1qaClQYWUXjjqCxnL+HpbEMFo2efheTTpancJw7zNvDGBOcw3mLtS2cwvGZSYrnob+7
6au4crIHGJiqZgLHQI1lPqFaWxEuU/NMYGdfHbORheJ2IkPk4taDJO9iGjhFy7zQ7Q58n3q8WXJp
l8hnDDZy9mrnqSGTbNmEfk/UytDBXzy4E3ZwCGAEwu+m0ElfyQAR3gWFr+LXsOlYHwwYgbe5A7C/
haCuyE+Zx4z12zyqVB3q3HMuJCmhWREFVJ49q1CqKT1EXrctiPbEhVMgbSKgoyi8eoEinLpmt4LR
kQefqdsvNy6WhHVE3D8wDrqJM6HR7lLc2CufxgyvD+MHFciUWfBgDCzq5sAAhhU7lPEb+UyQI7lV
A6xxv9OzIYnG19OOoW77lBb4sbdd0tMpoHA35CLcEoIXD+DcNhqc0WWrN4S/la5t+z7g/BaPrHxd
se1k6iH9BFh4j+6wvBpoi+t2LTCWkZJWF9OFoL3irwcaKD2koM+uvjJ5CvfA7+b3pugc5M1D7FwL
UpXkXe76a3zJ87CtAGYF899YaJt/cpSNz3Wcq/bCrhav7EaxIHsuYm++kYrdiUliNKIh9Qm1JMh8
1jQXEytTBlEeZY5nBxy05FgP+6TN2i9MiGv1yLfZNBc8dAS1LTk4tDM7REwFPOb+8qeg5OHOsLKv
t/j6BEkFghH2jouG/byjk4mY7oZIIgrqpApJHynRtWv899HGs3irIsC5LiLbvL1UwKRB+DANO6mO
CApYggyzdhYtFAnoLExfVpSB6sSWUM7v1aAwofSQG04mMGW6Rcp+y6AkCKd9GVL0OzKeauc1mrFW
cryx7HtifBA8Oy1zgaeUT4i49CxhxBNgYD0qp0Ckqtl4fbc1kcMbPRmLtkAF89FZ6vyevb0IjgUn
yGVy5ylDGgKM8yEOQktyCgdw4eN9DaPmEeOse5Sk2oCsbBvTH5YMQf8r68r0jSDVRp+aMnKOUz2Q
RuJ2kbmUEfPG55l1Z/GNTd7CuYvkmv8xhUMgKlxQHnwWpH73OSLZuCinc8nMnHGtj52T1nfTiit3
M5vSh3OsMNZvI1zP+rJY6NhsweKwOijrzJB2FuIb+JMJso7H77lzyHhgKjGyTSNXJUwfRxB48wWS
D0D2DNrnP+CHFi0Te70Xvv+M3y9SudqXPigC9ARDZT+rKmnxUyt2hoKMYiaQ7FuaPdehCY4Dtw7O
HIKdvI1ZKkCkWC3sXd2wq3pyDS4oZhf4h0lEzdv91BVwB1mArJS/YHxJtZz6ZN0n0wQ6N2Qko+4C
aKZP2UiG3VZnWfk51FHhHyJi53PS1dfwcWm8IdnjU+pC3Io3CPfKKucZEQ0LDma6PnKIwot/YkIC
eANIZOgeWobiaoOuRv+ESZcxeUpupMOCUo7F2IiDxpFVQWBfQYu3CRcwCc/x5KIlFG6hn1uqMvdE
oyA+w956rIeLaDqRP9qsT7OLOgsNGlps3NSre0V1RPDYbHQUv2Sqjsx+FYVhLDyIf0xEJ9o7nrw/
lNTTBaEoCmSXsxg0ymjcfzfxMwmUxCr6l05q+xzBMwq3jjMh/0Gdhm90IfjrRsfuyCiyZfXH63MU
7Fsqu+gAsiVI3mzUZxcPxGX1F/+SD38O+6tAyZf3HUDCick8gd3+7I5HC39i/ghoZt0/ied3+SlC
78RQEAMzyHyveRuTEP3MGuQp/t+0Iwt0x7psHK4AMSLI8tiJ9is0fqwKTbC89oBAqLTibIl/kAWo
IOwIwICQTZrsgZCFhVd68REfZY4SOdjKOSeJMUdLek2ivPjXK4nGTII/GxjKRIWHSeGWtYl5naJI
jSZ9nc063k0Ly+JtSyhtsnWHeiEyEaPZo+Cu6d/CJkraTd8NTX5sRicACRHP6QMrNX5xYSzheo3X
ims8wATcmGTFMzChYOWcQuzyiwrbpvzDAXP3jbFkIJ5UBe3jZHunO7YBLv0jMQW3ytBh0X7u6q48
zQaF/3ap1IqpL/XMFbDs/At1T10RIEGl9bDkNkh2Wd9GsIst+vcdMMQQO6oEdoDIngiHk2uiJSWO
IEjI5vPqMvnHuIgjA1aIjXd0zM43umi6x6x1QTkmQWDrj3JJVtZMIdb1V/p60KmOomXcopBAOyYK
JU5E6NnlINdW6stUZWF7R6k3838UTvgPxt4AsaoX6pjEUUTAoazR36bY6bszeYK45hZYYwmjdD6w
j2jI/Tew6xEbYomvCi5NKuBtFAgFV1wY5sR0Qw9faaSVklefMnn50ayzcc4zUZz3vayxIjFpDD4k
Iha5zfuAqC0YBishDJPT9kgAZaYRBZKFCQjAjY088v5kwXGKS9h9BaKdt94QT3YCgZ7BozOFFbdo
gwAirNsz0GNRR9MuxpLW0Itt6WB2mO3NNuRG+8B0yyMoIRGgjo37W9+FnXovCj8ZDzAOyIlBgQ+X
ux3dyGwIl4VJyoVr74izvAGtUOfSmyyzA6TJL9YdawRrdvG0mM9xItOJGgZB2p4JFu6DSAn7Dkt3
IHeSNuCHNS3LZI2YmGMd0pqLkJ/Yqk1COxMTsdwPLyCtyKagJ3WwrblCX0w/SXPn0gzfaIuDmo6e
23QPvKbZel3KMfhZOCVdOykd/XpXFov73RNMpLfJqtV7P5UNXTlefpJJOUmzLf7pemHBTzuwh+Eo
32mOU3IUCt/pSBhx44e5dIfovq8mLmiwGd57NnXxA5PqMufOyyrm5M003TWiJRwKbsp4MCtotPty
yvPH2ZuidNu1hqw9p7BNduHiKR9r2laiID0VR/czY1as2v7g/yugbxw9tZTo9WFIHpiCOPICEXPm
sBBJ9sRl5k4bFtnS209rjgYza4HNCZQwPE5d53xh5xe/o6ojXhOncnckDqj6q4XT/moGwtMQISUM
4ulki6KBOpt6TyH5lRCGAuEgxYSvRzMsFqYU294b0KEnXs9aN/EHkltbprd3I2FuYstLDQVq0Cty
vo3i4V126bqEdqsDqD07b3LKQ8sgz9/WOveDZ7bopd3PRDndVvCjSfbrCuobtapT63uKBlL/NiOJ
hq88MA3Jh0wv6aL8ZPiQZUsp5hbESmH5jlGNeiMvxb6JEKXvoB/gFO9x+f4NxBi9l5S1pDPPmf4F
XRK1iJinxd7rqRXdp8/Gb69MZUNGhg6LExjuwyeRHgCaJFrGR1dnqNbJakaxA1rrsyYLKt5ivYAc
kXPah2yqxuES1tHs7krhsyApyXF+WgKG3ae+GObhPPV59ALSgLlBwNQi5ke3JA7nfObkLYHT2RBQ
QZffxAkZijhCs+gUdaFCyiNwXZ6JCkeMDIRMEPVHhOSHTw/h/EJjnMDlmoy5n8MpTZ/9UaGpZm73
hdAHwU8YYqvcM3nKWLKnVdD0n2GbxOuZbs2O8EXbGLR6lKzuyfBJM/8mDdC9UZPC6oUkjuVxsYo2
JcNwdsbjltYHTWJm+8CqK7pC4g156CSmHZALLdzpldya6lqDZvOOifmfzz5HEXjSFhj+QEbWPl6T
wBzzAKzHT1T64nGaKQp3HpEYdisM5C6qrwXYxhYBSEZYyTxpVZmNhjhQHvEJjhghQ8cTXF6BV5FD
4K/Po/AV099y6p9r+G1MjIcQD9dH6JIL8F2DqJDXGM4sMLFYpdbTT1EWoKne8a81i8N1XXqMLph5
+ixDuRAnGEhRRfTxCmeABzsfme17iGteQSpM7WGap+iZwjJo98M6N1fdV+64C70A73q7UpB80RZl
6ZGtwcgovBT9Jfah5u0oNvx4Xw2yf28WS3ugM3eCOrTk4alVzJz3wgj5B5Ow5XC0XB8b3TTisxhF
dAU9WXxFLSEXGyJaLHl5RnbfrXHpqLuWuAWicFHMbEIWZHQ43hA+IeZMSMtTbR/tB9M3LabHtjz7
iGzsaWnbOTgyniE5iBKSxe1corQ+ktjQ/ljJ8HS+XHcha92BilfRzyTjifTS+SnG5IvAwunK9ttx
kOluY7AH1LCyRUpICJ/D6CMztf8Tlu1angcCBe57ACvzRiTL8A+qRSF3a+Bjl10lju4TORST3DM9
a+vLOK036wIAJmSrpMDFrPcwsqN1C/vfykvDX5nusHpHzlCt2OuIf87GBq8ELtUqO2eN5zzjbjeY
0iIkF3fkMyTulfo8QQq9iG4Kjy0hWumZkN5qV9sEucYW8lFSn+IYIMl18hcwNPAIELIFDLS3dDR1
dmVzuzwnOQ/pCTvnwt0sMxI/TcgViqQPjs6Byh553KqmLnzFFkdsZ53azN9jP8JGgFB1mkBjBCQx
QVajc8l75ucQ0X2b5Xs1VJL0DDhFy3xrIfCXgCkx61c82ik8O27V57/LssSi6NRGEL4Cjh8t34b6
caWy5+/B2TuwYS2NtyswdPh7YqLI35NtQENb086tgCCwB5IcxX94h7EKyT6AiGFPtR//tchIB+TH
HYugNqBd2IS0/cxxTJV+pn7DSPNRsoZJXsmLw2cJpDHGuMlLghDmulS99v9ShazFYeSC+tuShfND
D4Ron+Oog2Y1saBZETYItiY8gU18wV5hLqQSpMlFd733OsSy5rVkW+EdKvxU04XsiPkfqczu74Yp
UHV7Yapoj/lGsgQdIr3ujAuhGy2h0z+Aa5ucdzFihUqWnCkD88bSp1FOcyRbTMdK+1YDmHHvk5RZ
9h9dEhdwXJAk8pmCsQq+eAAxX2x7SE/JKePLF7+MHFzvvOSo+Zhv6dmpTkr5bol5VQT/aKI7BPwz
X9ElmSVJsjvHCwb0kQFTuD9OWFCAR7x7hCUkvXHPELAwFDtIeZOTt/BQXhLcrlg6BOJRTiQBjT4J
3UArklyRW29lwijX7sQMLRZ0CpwTNnG+E3KNWZ9LyE0yR95rwMzwRmOKnn0aA1/fg92Q8sXzOvbO
2F3G/OCO/MQPqKMRZ019aM7ScaR/XlVYMZMLJFatEVKXTy/jhN0h7VT1wHOakHA2MqUHelwCoFFD
Lfc5dKyAj5Rl8nxxM0R4zIjDSL3XeBwAxVVG+SyIW/vl5lp8d2hn4rcedyJgfBaEl3jqLWm7slAv
nPMOCWfLxKgVNkFzN+qAIM5urdHqQ7CJTz1LKnLtvcG/WrDB85ESk2ZbO1HEdBFfS70LozkID0gM
VPXpF6w+ztlESf4WZyBMNnZIM3lP1AQiaLjSMkddUNQye2UkG9K8lwwK5HHooHgz2q1vYIo4hM8K
Ol2xu9mtqUPPulEdqaavCKyC+mGFU5UfmKQlv5oWSCmeReRoh3ogI3NbexMLKVokcvxmpecvZx3n
r0xN0jnpUKvgnpkaXj6klOXOACn501gdIGeUhQ/Ptfc8Z1Pj7Z7QFkoGTStahXKzjC6e+cLaedrX
BN/E5FoFujkNDjmW+9BEZLq6QFiccytHYy/cTN54iny6rxecNOPNW1jT6g4pTPY8Zlm/WXEaEEoW
uMTtRG4S/qR44ETpGyqxo1gYWGwSBA1IayvijI51HBAzj8ET1KkYwukJ7XVUvSvGdrcIYSuu/AKL
z8mIXGRXJjGETd+H0RtXeql+xBjVFwgDOh+dF9k3yFxyC2QFly96jQ+AvRKUIM4dFPcT8gC5N7bo
82tCpjMiXCfIyuuip6D5sUpy+775oUzyrUPRKe+76dmdnnCjp/Gh9Xv/YYjoX7B8Z6mzHUugFhfu
mxX6JCUg/6YnG+elgFXFeGbV3Tq8Tq3blqi/LcSBi4VPJg82ZAR2YTNhl+9MlOPXjWQKamZaR+aO
SeLuwDRkASMbr06zMy5q5UAA1goV6JCO7tUxroy2M+mD+k5WI8mKMSM4Bsh5kDYT4WecnWAsIM9l
W6800cNt64JqqchryJIWoNcGYa+6FiJJyRCHaIPsnfRwemLEUABeb91LO66qOM5RXQR70m94eWQP
5AVyIg/CK3PmCLbQEnO2gy9xpu2collD6xoH3GLtkCa/sbCM8bM23Lx35bxKPh/J340fC2mX/o0s
PFM8S/Q5N3WO9RKqBnJycC+zzDw3cK9A8UHmw1tfLLmEaIUp+aDmWNAuQK7XyPryJDm2MgPWv/Fm
PicsFDkU1XVXz74RBISroPmk0Z2fXek3HiDaHB8CAzJ5cVkkOTTxToAwXpXilfTtlayuqQLcsce6
WEc7wbGKoybX7dHKrlPvQZzTVbKMXA/YsHE5dDB/BmTfbGrYPk1s8XMl1DvHK2pwnMOS98koSxwi
pK2f/ajEnwycHLoijko4pDHjImQWrvuZMXglkhLFINHkrg5/znlJajWlCMnwdJkETSaaIB7YJlyX
T6iASPLyvcZ/7BYZkqgGbZx6se0V59imSyD4YDs38B5EGefufkHWdAs9kaF7XAG0vrFoZo/SoKku
j5KRBjKw9P9IZKB9uEKsEe4lmEVcQJ+XhAiYmkqGBeFAQulg5uAnKhRoJWzM8BguEXN5SKtdWF3j
2oQHnyEFsS5dJecdpaPgZCWLDmW5LGaWbtYi9OL80XDZcUcwfOZ6TrZQNdK/+eB2BC62I2jpePX/
2JwUvrRK8l/0QGAt0CD+gR5LtoOHR/zs14zKNgSQF84vzmGk/EnPQ7inSCT6s3I8haSsgj5417YB
PLrAt11zymdUsYjgAJU/ZLTbP2tmVcVOGVW8uTp4nO0cV4+mmMWdUract4sJfTJiFgXGMV4c1z91
cg5AfbAOZCYO9iHniECr+UqfPsgDu9WVNIPVUuZU1VJQidY99RWUv3VqsF/W9I9QihAAQrBvymel
xZjfW7GWv721Dbx9XWNtsPxmDm3Plv59/VUuaAiP9erreYs6lejt1NITXjxGf/22UV6hN04pWyQP
Te1+mrGcPjuvU92hjiYv3pvCc/xrm8bJF8/E2B3hmIbp51gB5N4qp2dArtQi7+uFnmIXofcjJnrW
KTFPXSIWbthEvMXRRDidjod1/DDdBIJzikP3riXhpN4BKiEZlMGXP+9aL8g+msXFeeWXYDKwGrFf
jHdzjN5u6859X9/jLWmpaJsG1c7iLe7VXULCqjXOU+AYUWpd1G5FTe335uL8c19GLFj5lYA03fxk
bD7AhTYZVqmFJ3FOqhc63/QL/B7DNaxYzLSsStJgG6augxcxrVH71ruemAFEdq2EI7c1WesMd2uj
rN4u9D356xh2hkNsVmG8i5GYYSQcGfOBNcOTMiMzNl1SBRzq1sUb1zuWn/GmMcGUwoAVFBQP+Oj1
6bFpe9yvuqp1DDMdNpNmjdGlBbOzQuPf6fTEcLLJpUXoOzmRhzwcGx5NRdX7XuseMwJNpvUe13HG
QrZzsNubJ6HzzjvQeen2Y2ncleQu39dDfCjzpMdHLjM8yr3E4/xS68DywUKWAzqByNjitmSZHS8X
syJjPMzE5dT3XdRIeVfkA+fj1UuDlmQVlNrRCM6Ocy6Ae6BDe2Qtb+0v9lBz+JWwIS0+TFajZSYC
BVbC1usJtd0VRq/NncuwHjVZzQQXTFiUDOCiOoU7fmSEXh29hr/+mlX4nUCssapAqKtt6FwKy5z6
uLp1lj911X8cnVdzpEYYRX8RVQ000LxOHo1GOe4LJWm15NCkBn69D35z2V5bmoHuL9x7LlrNDQ2/
5l8qjUmA2MXkBaB5H9vb3p6K6TOLa4cANmuWxDSIotqGjewuZNHI5VnAmXNvmrEADmXZ8xicBxrh
aZNSghIfSh4FM4bKnyl3pQbDdDSsD37ofwzegDywEZlRRKKk4pKuoADFYIPopKCH3rSsVIdtNLjO
Qn8MUntnQ/iEhOALU+36Gg3xLnSsoXgSGZl/7Ub7hOde25mLC7lXD7DpyvrBH54yx+2qK4XU3L15
hu6X2WYexzvPmnANughxYZf4df/Te+6S3OGad24re2hfkHmL8uRqBzqYjxlEMDCoibOZXSrBonKY
BdV2JdgEpbq/zaYBDnJhogmtiR5XIlgNKOqzylDHYgPK1XfO+2X2gEX9gkgWSs5NnwASQ4oqQgjo
fDEyOLo6RNWdguL1T3O4dKzbSMwstii2CEMF1YwbKaQMJEA2ANrHqt2Y5jrVDm16pYFJE7U7oR3M
CV0Jz3kvB/VhM7Z9r1H+onlBhHNNiixd7qxxFOUfECNt+lBhuIS0AyZmQQ7eFmHwPNCn6R2sBfNV
dxYle+1RmZzQw0cfaIObM7QyVPfo4gQvPe3U7VhqVIz9WqgR68jE6YWFgw4uAHXxFQjEl/bW6Mme
TgO6AmevS7v3HxIeXgxhBYSPO2sg02E3ce19qxY5/dHxvSHBAclwcdPays92dtUU4Q1PNOkUEP7W
fAbTfLIZKdqd59MLQBLp5puJ71tsjcdg+VajK0C1AXu2v7RNEy/DyRsWu/y7eGq2bvg/BOVzauvp
geTXSdxajvDeqQxlWZDePGXgNqEzoC3ZNlmn7PeplNOcH/ku8phFNPZBj8kiEad/msQdokPhBtlb
yiqVmLWclw/b3gpQf2ZhGSasv8Oqf42yOG6x2DstJkpQeIV98KjQiivr5yj6w8u7uMBwWeijXdBJ
LHZ0mKtvvy8Nccn4m9qgBAPgZNlXnwPsXM9KOqDMc5yVdZJ7gbNzVMFgbyiiDg3lkKZSPxv+sjjn
HqcwZyiTZ/lSL/10k4QZCAbN3UK6TVZjUW58mPFAgr31Ucsz/4s2THbvJcbSG54wg4p+VDiznMan
ESRRXUL5jYEQf+PD8uQpUBkZ9Qlk++a9YHPSkDjFt46Zf7YRmmkQgwcHlfi7R1z8HVIGogJhXXXm
QNKY0yOyiJqJUUhQ9oyolHwDEekT2VaMlvuKRl/WR4PwyD7nKwGIcooMoyffw88zmH4sTgXw82Sf
eXaD7xNx3MUkTRwSpYTLYu/aOP8oXazoLJoJj1G3ZPk3L3n7x2BzhybrC/eD/RG5dDNUxPCY+A6h
zWzRmo8qiGwibMcuflt0OTyAmWJyXeN2QN5GsDQOj1qO1TdVWWh+c8vlfmk8YjF38dCm0w3mkvKp
Cgf1LwE/Yshkd4xCDKsgY2VJX+VbpOHT8hZM0jl3M17JreWytdz2TGQbVjhcRUcWqhFS4GqAkpJW
nnyuVTvnuK0gUrV2sVZMjV26LC7WSHU059nEuJCY0bPqR2Q1ZTOW5SHtJ7/dGSozoiAhspMojNCY
vN+pYW2chHGNRKZNmV2Cp0TMSG1mtySUDM5hIKbc2uee512d3BrQfCxuds/1wiZ+DB0HlnwbeCzu
68nXwTa1OJ0OpKhM6hhNwcoGB66d9e9RvtKGilbFLbodgRGzi033ldsp2DUFQAjDL2kII/6Djrmp
45YvFcIc3nMKObkxGFWgxmKPdronM4TIATZo7RfnOmIl/rekoMK3rZFWvi1nZjkQEcjCKaG6xc+2
4+Ks4pmf39jsUUHDAKQbZw7RwSdN7RoJb2Cs3y7T6UWWdZjf1EvcJCfLj6trlROcjelPj6OzmdLF
JbtbMtXZjRjKPicccvFN6kPke6NyyC6DaKtstdCG9dWQHCF+Zs8heQqfbgRyx3LaDx4buNwxJgW9
ZX7sgTfys/jNtTHXHHXpoLQ8A/Yup88RbwDy1ckLi+PA5OwJQqD6OyLjQ4c/lrb8NFE/TFdifojy
RB8LsBkWf00IWI8Jf6MSp2HTaFc/uCzUlahcBAwuLo/nwDjkD6OZkOJeWQy99NlexMJ+EwDLcFfZ
Xk9ujGhL+8FbptQ9etxGIVJwS+ZtcxjGvDAaETqpCQPwMASEVPCVp8R8Can8ApBkdiDHDUTo3KJZ
YYXPulAL9RdXlJL8EOQ/n9DjjAFxx0hzN2XaMX7Az2jA4Yhuxi6d2h0g+2r2oUhJuiUcdyVuFyrP
6TZsSOY+SCPUDWSJ6HsMQGruhsJ2mw/qyDEj056z4ssBkvEGxmQgFiSufoN2NMdKTu4blozgN+FG
JurCpiPAI04yF0HndyHaArNzNCw8jClT/Y/+epxPk8jA9TUEgLyhyebQx1DHbawjwSYk0A5TmsT4
XnQBE7z8QZWyfGHLdP+ANeaXcRRrHSZ4WOoOARKiNUoH011KmMtyWgZKhi1+EqxLIaXgBxHR9sIn
H4bTiSSOYXUK0pzfMzfO/AfUU5VA5kLFpa9e6vjLLbRCa97hFgzwkxOhAvvPXrlbbUWXxLsdAAZs
0VWV37rxTXduADTBNgjcrLhE8KwsgMzEojx5gj+VbSJUmQyD0dpzfIKMsK8AXHNshWMbPC1NT8oG
Mv2UBOsBXxtvA4nIKVfoq9sI6y9GeNs9BfDJxOOU9BG3N2oCQlPwpdW71i3L7G5Vt7/ylpAn02XF
vAWDkzmsYuf85Ng6B1mdR8Rz/eBlQfzZR448DcSisCDN5HTrh1knzxmhnDDZqPmh2WM5Il0lDVnb
129WkZU0YildM1m2GOL37lgStiOH0enhriWm+TO1ThvsXG33y5HFbT7fKOZa7N4hLld/0RGHfBAZ
73f9WfqABI/4ClxzWMOB5jcvt8Z+m+Ur+xO4BWkirLV0FD65Ge85lav08Yxh7weypMAYtHlDWu0m
Q6uyEbVFdm4cU07d+GHZaUC8aM6jw3qdA4MpSNJyZL+qW13bealYlyVsQeeu2roErTvbhYDO8bmg
kk8OcLTEUx2D3tyI9VtmsFn26RF7Tx4y4qg5UYu4NyiJTCluhVDlidhJsipokRZ9AtyDUCCjtP/M
5gAzQ8hJexpRufL7Ij97AEjjR9+wx1K8M7GvKXmiljxA1kvzlf0FyRVR4lmwL0cPUpfiyH01zozo
bpA2+9LJd1tIjb0174XjavchmceF2wYnP2Ig9NMvfeLMOBGXVF9HwfUcOo0JD4m0mUyxkK0WlL6F
JO8WzUf7RD/RYuLFR/SrSu3qCxkDhqyCKR1uee/LAF2uaF4QZhD8jZ6D/qW1chMBJJyHZD/Unnef
sSdc4GdiGE1bvXzXvO8x3dUA15ixvGfj2mTRBwgFpm0ENQHnK1EFwQnPDTtwQDIw9zTtH5IrN3Sy
o8upU507urBx30JaroYDy5PU2fO92pjdE6PYLRWDu+w1852w27U1mxb/iKqj53wUKUhK+8nJM7o8
3XqWdexrd26PntPxKTgpuwQexRh9SGbN4nWQnilotiyUCI1g5rQTaRoFvxN8l4gUKFI7EJppwHkV
HGw0VmbqeMWYrBZPCBfn+S5rsFfxLIOxrYex4TIlKeHKMnRgIDpwuh0BJHhfLDkchLD01f1RVyDn
z0gmUVilOUSFrYdT42U1giXcz5bGJlGN3TWzKHDJdpzZ7ViT0zMbjnuqxr5wEPsRchDjFELP0N8Y
iwtjhwmGo5O8tSq+8cm/BVbfqfieqToMIINPx+wDJZfpdcx6MlMoGxLwdDGplB8qF8U1jOEYkMiM
cwbDNlLw3pVbhqUc55Gl1bdEUAIRT6Ph3XXMyxkxVMnwuMQdCSdMHtQNyRukLzZ5FF/s3FLhmxbD
cCrIAMk3vhqRRpAENqMmYyy/agNMu0hRHWF2OuaW7WsSPAE/guDLlF7dlbYgqKrGm/a7kHLZ7xBQ
GrkVq03h5JfJBNPIC+nCLaSrBl2VK09NMkNxHTzSBiiAKqUO1C+DuW9IRdoXNOjBPgbE4d52Kmz1
viXIRG7GARzBIc8cKq6RPLXsPIFF+9XxhMIOOyKgTXIB/7UL+XGnxA/AekNsIVHlxPIpXc56NAAJ
04yCnTdZEqwOJquNjz2bG1a6geaKvmvQkwQu30bXjKc877o/XTb1Hoom8p7XlG9wDtzb7dClzS3e
Wa3Gk08aX3eTC6ew0fFwnX7YusF9UBqYQ0iydMlXY5yJzabGs7hF6A7AsaWN+dJBk48oDmY9jwgz
wbt8RqKoj+DESvEmEYPnT/A7ovZuAoS1cO5TW5gJ5qK/BqWmETY7h9Uzs8UF0gJ6NTzDG82gLXv2
ywD1QUCutmJxn1ARZ9Tu+JTyuPPv8EyQA8QGYGW0LIQLzdva6dgy5PnYrb6VMifTLs0ZKNqh5z/O
KbkDpyBRnFkbv2B2TpJdT9QNKl2OfzbjxcxqNtrLQlW0UTyVMsoOTkLIJXyWAdzwU14KO1wBLFY3
PYVI9JFZaK8p+01OhOUcH2gwCql3y1yHfzyryJOdtq2le21Ibst3BYrkOyxn03NqRZnZ4Hdl0DPR
xattB7n4WjGQfCpbCmV2k525cZWLStPDuP8UW3FKN2MIaT8QmpmdA0TT87GBVCs/Lbr1jIwW1D/Z
drSyGLzfkhZwKbuxWz4XaRDibnm5C0C6wjEN6lk4ZN99OpRr/lVofH3nMt7iPmQAioZdeXkRsS5F
Ujr3mzJq0LOIIIXHJhNGxHdDgLzkoqDIsREsI/SRO+46Tx7I6LYUaRbEk9d3HICRRNQZe+wfMdID
1tq2HEuSfPEghiwDmAoa6I7+rR6cjcPCEXI7Ora0+FEuKjROS85ldPhkbQFQy4luRJJIHZBYt5ae
nPk6VLHX/GUYODG9iWzhY16vndQ+VuCPUOkVGNoxyEN+XlS/R36fx1+1rUJnL6dkii8OqJWBZEt7
SqLlY+K6+pughpsoozpRPBLugh9h16AQmSh2u8K+y9Jw9U7R/L61JT69J/aOrvxo3N4C4uHI0U5v
a7G03n6awLnskQvnw6+kh5ARS9UENkY7cvl6d+xtvRItYx3BsaXScZN7RTy6jaIpzVrMdsU8tne4
Ocd8zzlYVPcAoiRaQhB38W3qId14aG0a7O9o6uA+7e1OThHLY2SdCV55ljT+j0c54azS36j4cLnZ
8HgMTLFuQgFz+WPGmocEvuwakbJ3q9kVGcNqr9k5mLbDPUU+7Bv+i+CGv8JpWPz4RWJvYKnIiiUN
jjWr5fG7k8puceYmjXUwdevbR6V7auYFLGACiSggY2PXoQgLCb9SkRGYpktKrK1jkaHCnjsJ6ltU
4GFMuFq6SBYuqFrG+NzZrSfgdmnfzN81scHBcZQ+K1KIvDiTP/OMuhnhpZPEu1HWzYy40oTl7ZRr
pyY3PaGDHiMYIN+28eDYGEZRPcIHLoHoHuYHtwOePZtVVpgIqLtVM2I/7VJQlsHYAHUBzKwa57hk
SzvdwaANJBM3CDkIfsQUvk6MPIp9V4ZzcBzw2HSHBm12Nm1Lry9JvId0I57JDiJZk+GU056F23Tk
CqcyLzjzsPS4AEzqaGTwDGrSCkgOn+jNMFMsTgpIEDEQmvyQ+gYaLjyGA1RBXeWnEsiDrDFgcBiS
njYGNm8t0UGZ2MzsxpvPvO97/8XXCGXJW2p9YolMQOrlts5M4nZYyelo2R8zCQubXZBhLeFvsq34
roY5r7a47TqzmeJIyM9cJW2WXHhvAhdbdI4uv8ZLADJ/Q1wIpzQjYUGGXyzaCGqZDyJuozLtQ8Fs
JXkNrMMmAE/wivAW0DE3/DItF/fHxOzDvWVfkYtfv0JZjxR3ssAXI5aWijCJnGko1GLSzH2BbB5s
YyBPbhMPLhLDmZXCTekzaT0ZqdLV7ShcTnWiQsi8wjyDBq9n5r/1kHL8Kajjxr/oGxj7EWHkqIE0
FA0lRUJo6bjyjLGeekIw6Kqk4aGXtvZ9H/83e/VrAHpcPigXgs4AUxegE07QOhmeBsovHd4wze4A
xW1xfabgdyrsvkV6F0AMMtkdcMLaqEMNZE3rPb5fpwSxWIlAqC3YfHzSM9kHBvW6ypbxkFdZUHxG
1AHjRfHk9UdTtWRTlHGYGtboVReexsnuzbERNgl8VifBFTG2wOhq7HkmXWmljJ4Z9/cjMuAEHWfb
lQ54MKMUieoxtK99OfjTuaC3Qg3Kh1TuSvRqLJJRKzAwy4r0CaWsZs7vjTnJRpq2YTvjg2h2VUXN
v7NM2FMaMb+gW0sq0ulQTjubzp375MTAxptPAZs/sWOlJV4cHqDwJAhV/uaUZ8hYZr68rd2eEFun
Xd51IZxhL8q8MtjCO9xbErMIMyUvQkWA24C5aDMl45mIqOi3q13ilBsvUt0v8hDP+6K1sRu+EhRw
Wx8Zi3ciXFmbR9RzxN4Mkwtdoc66Mjgw14OBnOvO2tZEq7Huc0drZJnHidTtGjx9BqPJouR3rkx9
QRuSAdTLF7oom6qdgqjwJkwesYOZTYEkxTCu8/TSdW0dXoAujDVu5gIdW0yIvbNnNUWpFsQxkSVB
lvJgBVadod6sJ2/hUITciJRXJR9WX6fLqQTZ2PFs21V04RRAJtWPqv9J2Dq+iEJMrHxxnKGUt2vq
4Uoi/2A2RZ3AUJyGbaNyVXubCbscUInZ5x2wQJ4SrxT64R8bSID3MLsUInuqGx8BCg1KckO6TDDe
IxXP0nMXer24BFMxe3uSIZLXbpRKof6lB7zCL9dvmUJc+eVXMVO5ygOntYs89gKHJretP7Hyit8e
R3nFt2F3r4O1zFiqyPwrtwal1zewGCz+5PCyQmiiNX9z9IV+wpJcOueF5LafIvabGpQThHH0fM2S
khgYG4c1X2YuHfTN335EAwaNNAyXR3Kzkvsa4tN8jMrS01s2vGt4TS2Ceh+Q5kzITBtUJ1TGidzZ
TR1qZqCIHB97h13ToW+Jpbpfeib7z2yrSOHg80lqjlvikTYsDLwjLRK0vKTL30AouP+8Os1OSKrB
3GPcSl+kHmJ9k/ku6AtyduCi+8oSd3M84vwlWrR8GoUc60Ppz7YiYSmUROmButUb6afds66mnOE0
h9EhQ9xcHVVax/dKsto+jS7TLmJ3ihBb6khU5N7qtA88SiaR2LgBA+j7pCqND2p8kJgbul4xkIkz
a+vbKRYEMgBkcGbGMp0Dy8bpPZhA0iZUMeYeMqD1HVxe4nYsP8BxaiMeIqQWawwxFKFvHas2IhUj
RymQM32WLVE9bcoemmBR66FWE1BCuDaZu0GUFqPKxOm0ntaY2g7a5zX+imKMbLsgsrwndEdA64fK
xI+6FNlfaWXitmJMziDuf0iXFXrI9vNlWQ9EvPeIEsu5h8HeZ4zSwPFWtx6YCvRhfSdWnfQUhWQg
gTPLV2hhf4E1ECA36xZuGz8vzY9tUwMHJBlA2Qjq9DwSRbDOmXD/IQUcJdlc1lL2O+E3er6gbY+b
W8RpWCKmLPmk6pt9Qrya+GXA6+HdGC8h8QpnQ/5eWX3znREe/zeDsmnfrEnOL1aL5HLLlrG60fxK
6S7BSs64xiZv46W2u/At5hx98qa8KdB/cfgKNPiteClB6jZn0njGA3s/PmUVBQQRuo1ntgHi847i
BnDsBPw5+mZs5SLngFJWHIWXuc5JaJX+LEIsfxXLJRIXhyU7hhBsceVZhVAnSr2ZNWXIb09CtYix
qvLqhDS5wgS7EvEH0V6x1932gAQl23GeFOYmtQe5U+bMzEhgWm7MMAbwtxDaX5Fa9fGZb9AF2myj
fd5VwstZdDQhHd1k5RGQ7r7o7EuPhzHdDO6Er4qbt7qb29SM2BOMDZXIsaudu0DXuV2WVr8NKh8+
8DmC0wktlef7IKaO3A69vXaIadz80QyDYJ6kDNk+K2vs/raLwHgf9oYwJMQima8uhVP54zfOO8az
wIf979jMvJSDI/W0Ybknfok9nX/ZtFbDrV4i5Jgbv4riHxsJTw6nbunck0pJ+t7UAHc4TVHDOwdk
5Kq6Dlp51aGjrXO3bqC99lmWEYtwYu3CA/LAgYwPolzXl7btX0wMhWXPGnVFCSKiICCJup0ENfgv
dLtZlbg4jhC6bU0vMUzESeJ8+qyDvduONLDppcI9DdTGTUpiexEtYXa2RrA+bmTZZzWEBXEueUtZ
7PeRV12QlZERCnCi/smshWl0SmH/rGqZf+Aki78jOHhmX83c3ag5QjrTfgxwtqeyvY8aqsRtnIxQ
0+u+jT9Ba2M/Atvks5qrI80wKGaJh+jRA+yDrnHYeYFLFhZBVUW5zSUufwLugzWUUFryCfEPC0c/
JYh5Ip5bPZS27/4FGDACOpet+1Uk6ElO2C3oiN0asQ9hX3Ow94kzqu5dbCM593cq8jtbYNS7M2nr
rRRU+AeYqBTu8l3hqeUMdX0CUVhOIBNFGTbuLp1s/C6NyTtJNa8H0JjoC/uTHusJsBk0DftohygE
+alKwot6UCS7BFux2ODuUMOjaWl5NqrFqnpTd152qga6hMusEw0gvGUCsFlogLx9Yg1ZcODsns+0
FBIxMFGuvnVnJDaM4CQimp49BlN3fGcsmoj7smGP8A9bDT7t/RA0wEYPI2LqNL6y/CNE+siiwe36
fRbgKaX/cEYv43PO42drEl4KjCmMhva2Gjz3lUM8CPZekmTddg6K+LPDMdH9XWb81XLPLLe3t77B
u01gt3TLL50U/mXosQ9gL0FKUBIChcZ4l89y0FeEeHN3GMxcIyhEEmNNO49KLOJpdyxckDpidPfE
jhdHhAcrV2/yuXBCGA2B0777cF7rIy7cpr6bcYZa2CYjeM9bEFxV8kDyV+ow+V4Y2qC6mREPsziF
6oC/nEQcqGN+sc0tuZiL4WBMTwsHNDovYgNjPMiIjM7oR3qaSRmMa9CAH3JoYHkrtosnptdkCVuJ
27cr2wOyIrvc2ygSn7wYk9kuKMkPYpxiFa8ZCQHONWp8ilcGEshNmey38pWp3PAb8gJTKytvJBJw
8rmW8f74gm0gwbVbnpr1+A9qXR79xhuDU2MzWmarBcLmxHLHif8S74UYElyh9A91kyD0DjD4JicS
dGaXxblsRXXxkqEf/nLBO+kVKASfV4Zhb4Xo1PLZWev1J5QQcfQMZWrdKM6LBE5QzDzWh9UxnhzM
AuqLOy5Wzkl6MaJLqtjhPZiTOT3GMab/je4mTGV05EjW6eUFg5XEpnnxKRkh0/iFKreZoubdViiU
7CePpp7dQkmUenafKAyq3AAgpPIFsjNFEdRH4A1KeQowUTM/UPU45AIoqFBX4I7ebwegY75ljKG6
l9EWhL4xE9cIiAIrOJc5kKRHk1L6fjQ4JvyTGzMcQkJVGaznyTJu5tizhvck8VR9UxsEtVsmq40g
3kq34b1bT53YM6gU3A3EU9b/HJuV4AH5mgfjNKkSRqAuHM9n9O1jcR4Tw8iMeUyI9ClG2ikfXQSo
nwN+MPfaklrcH+yIAgOGgoPdZ875ug4jye0rLaKdjN5i7ktI0G5bRCc/TEjwfZMSIG8RA042sHii
DJClWlGTvDSlmr+oK+bxUYcEOBNRZGzviALOwTJkNVKVG7TmVXON46rLLqQ1BNldU7P82YUADFlZ
4/WoGO4A7XYxbGIDBMDvuNBVGYArOEzosRodEhWAW627rVG+9O3jVHpR9jLkY4q+n6+FQ2vOWMZz
zYSR9ZD6dtC2L3QahujR2I5LNlDW0hNEoWXU++8NBpUJiMWAZ51/otzwvVfh3P3NQtroE0aowTuN
yrPTd64823pgYm6iJxlnujtRxpAsaKbAxTPu2lwppdfJ6mFCm53s152PfRIenre9n6Lcoqdmnc2u
SZBBEkns5lHpUZxS5nTEzEK6sFpER/LAbNpQYTuEGambJsZws/e9tCt/ABLAtZiSIP3Q0sTnSWJj
YaDkkIuFaGR8dXwmHYjmtJnO9pjhCZOx8X8i8ta7bctgmvSh3OISDcLRuWMUThRJnvGs7tYbzF+n
rv576IAWYuANJ4oFYA2WBpkQ8M2qs9vTMophpVVpDFUiRO7JymbOG6ACChRpW6nlJgqwMjHzmmBG
6lEJDSDQkMfTMReKt3mPQKUt1PTHqtLicU7CJME4lXgoNpFiQ26Gifc+NdyPWCLb+FUkMF+Yzhvr
amFywKnU8UJtEeRRzSNak+MawZu+obfu/6WmQY1kIcFno9ykHn8EQgYDdSsFWU4B+BfjNRZkDzVx
xA4Zr9/OiwaskMi/kSZXZlHvuZ9n9U4jt/9A189yL/UnQ84sPsNPNDUOgUFkqZx9j/i6/chg/K1f
1h1P55TzXctDeoVpyGCzyGs1vIMVLb6WxelWpJqJrG0SDO4jqCDzZJyo/ySzsvrndDL/jsibvXEc
MwBxbBDmbyYuc2xuSIu+GI6ivGpn3Tb7Fg6DtQ/LIvsIhwoEno3++TPFp/ZsoY1PkDcjP9kZLIt3
ZUJg1iZsa/RXQNzany6nWmHP7uSPWGndt1C4zr88Tf9PaxqGYLuoskWdPfhaQL60c6IBUR+zvYsr
e+fbDufihPQ037FFLi8KZSbkI2KO9QYFI0xlA6604tDT+BdnqUkvwh7JIiOLONdIRWFxVCofk5Aj
M87bJZuxUegE8dpGdYKOgG7PKnD0yfpfK5vO35Km2f5SZ9Xp3jFVkFLAVFA7s8oJLj2iQ4GTSrIJ
V3XD76oJt0lpK4KwuPHdosdYxHk1EBaFcFUJNCroFbNoPHIYlL9m1PLbMpy3KxC8tG6Gxtc/ASu+
EA1fWZH8GjKQ38cW5Kv9sEh917u2eubOif0TSXzEN8zoZoFhVHxOm4Fzle7NSoP23DICBe83xsVz
qztCKR3uaxJ9a5a2e5uVyz/ZDdaLQRF8WnTj3MNUXuk6YJk6dmZ5guCEq31rwswpj2kUY0Kbk0Jd
2mIJXysoGMN2gOOAurGusY2kDkUKKhDsvSEbwQcL0Yw+m1I5T+PYJ486srkLY0mAFtCBeLqzu7EC
zIGU3N0kwMkumPqWbzFSnW8Tl6zrjT/RhbNhtXHUynGa3oyY4WTSjLL3ZGfdos52K2bCSViePcRO
43Zovf6RtZp+yeK5vmYV8VgbNDMMzrwu6B4LqI+MaeJg+mfnGdoRNmH+0c37oj70gnzyg2WRQL9F
d06ApdLT8gf7lH5W7RgjIhGrN7gf7ao8UDeRaM57X49bYVFO7SsvXczWpAq8FWI6sWHGlz9kuUi+
sT0FzIhM7aU7PIzZU0hjG1A1RuXX4FrBT5j1Y7bjSSAjq6Elewqh/fBj2Ph49iwR9CVcbQrbJS4t
Jm1Lk7+24YxOpbSMdxs3duUcQionvQm6jAM0bhkkERvEuboJgZN9tNMUYD72+f6pGiIeDS40BEKc
DbDZhya1H8hC5JwCyGV/xeyJeKjqQR67uS8+vMEpPgC3VJ997yKstMUsb1k4ZC9R5cOC7ivG9eex
zMpjMUH7203stT+R4dAhRYFGym8WRFDUDhllb+DUkDcd1ObJCcoDy/EOe+t4lhXts4oQfIN3mtlz
tbyM4JmahnKAYBtEVnYgoBnTO5InmS/BD1nurQFj5rUfJd3ms+tbhC5jAFHYgbT7OOMWmvYWTqw/
RZKM90Zh0qO8djyKtrGUyyrEYgoGUq54tQRKrw3WUYEmMo5Ds2Pa02V7gQgIIWfHHHjTDeGKX2fb
wjSnDuw3xfvLQt2vctDjhmZ3E7fx0G8ZDo0Ne3GUAHuEE/CeyTXO3z2Cv8RmyQ2x5nnbKbByY0Iy
hO4iWrAYbJg8lByVdypY4gvCmGbawb/P4s+sS9x/KVInf4OGq2O8XvSYMMqk/kpBNVxEalb4v7Gh
E9N1xIpglbl6h/trz/cMa1voHyi2rsk0OeXZziZIJkA7SlBFjobsmdG41KeqzVbhJQwKuE+6FfHe
Ar08XkBVskyULQpPhhW2dzfq0vodEGMfvfVHh9caG6xzJJr++HNpo34fVgG7O3qr5DVvYRKGWaOf
86kMvsO2M9yinIH4VGGB7GfhSKhKjEJv5SDBbNKggepRQNOKI6mHcOO4J7XZtI5TTkQfAJBDHoqN
EI6OLo4kFtc4hHQcJSevqSGNKEP1vk/gj3kc6p7555JgFO9tWqGeLXZnraaEpjtj5bQ/AKyzw518
bqJtyryafa4FBh0Y6RhUDDyEF2240ViNAPti+zCkKnxCqsbVjW0tvrITZo0lxEhvJ2xTvReE42bQ
9evoDaE+ts4oNu6x6Vlc8uXgJ7fJJVwzMye1+qsrejenKT/boqySCwWEvOf716jCmyz5xoJcv5aq
ZPzcRDIub2IIGwzmLcGEIGWV1B3aUdXPEQk5lM957F0lLifwO5NvPuO455ZmxyHbXWI7cbAffXLs
N8IpG3Q9TKx3hk2X2owZDkmE+l1779L44s33LP3Nm04ehu9H9b8J1w95skgsEKrKIftSIQ5qd6CT
PFQigQOFM69/DIkbYtSY1dUZAXszMn8KiB1bi06GHcHkvBdA5tmHsCtevczE0ICrVNW5iJN1/N/l
6AUHTMLkFbB/5TbSCWpb1514SgmYqe4mgNs/MZwiwm4Wnept0ufxW4ecdOLFrfo7VZeTxRKDl3Xj
5APulcJtexIOwuiXB5xxDqThiuF6Jp45GcvneKnaauf13fzHxnrxyMKh97aM1zWob3hYd9HSr08M
mXXvQTCbM0m1UmyXLhQrjyoCnmHHYx4DJpmWDxup8xU3IMYKMQDS4OMTjN0Cb2zQ6RM2baCKJjAe
+TDo9ufJht0lWKxStOSWV++K0HKvNgUYWS1pqS6kf2NV4ut06p3buqwO58mlGOsJmBRby7QOO2yq
E6xA9hKaffsfaefRJDeutem/cuOuP8YQJEEzMd8s0peTykiVKW0YJUfvPX/9PNSNialkMzJDml70
otUhJEDg4OCc10SKWW4BabP6hCHrNTYCarY+4B7qHkWuH9j/TC1PRHE0NZvnW9K31DFqAM9PQzJR
pUhu7U2KvH44FXqgxRaktPCGYoNnWQNp4FDCusGwJWjbz5gapi88vNtvvR9G0IoqbHIUSg35OqVm
max8LMXVtTcmYq/VmB2Sr07k3VJPo1cg6+VrhfJeyOU4MRkCZaBj7SDmjR5DiKGX3gbWL4KKbW3g
noT2tovr7s1HFes45vRfV6ZOFXeLXVxgHgobYtneI2f9WNkNTy/Q4SHYry4OXnUD9gJSnBjT3/qV
kj6DK/TB6kCQh6flpv0XPyfXWvsplcoNWo3ihsjFg74ChBJvFOAC3QEqgfcBMhddLZ3KB6qMAdcO
zmSJDNdwDU0HDn7gcQfQ6kYk3cu6b0lMx2cHM6raCqwD6BIWgG0od5alsqGL3/rP1Jc90q08UzY9
TEj1Q92Hot84aQzObLBp097UOIx+gs9bHRAMVGkPjsAdadfSYqWFrYXNNmxGF+kFtoS+QYlH/9Io
NbqRJQ6U9Y1vQ2bfTdtFsrycoi3dbDQ3eICiVglusMSTS7HMYqdAe+YBhR34gJYgruN9VpBexbaB
NoRtYG4ASAnfVzqrlYoEopN1e1t0RbMm+eTqgKZcPFt4lXm7Qpj91yroJ8WXUoMwTMvVAMEA3APb
rrrJ3qi1GsgWaNBQVgpw488hgjaoxAg89FZFCvhyY0QRWjyqGgAOKVHURqYuyMRbnSMyvSaEax9H
9IaAycgO76gWzBZGrLUx0Mx3JlnZyo+68Ub0YVDt0sSMj/Yw+HKVo7IFAIN8IT7UVe7gIg2Tz93j
1cUzhOohUqUlT5tfYRPCgdRq0Fw3iWJVqBWSylB7NDrDPXiUSqC29/hfozcUP4xDayhcL16bfjIt
7E820CZc50NIfP7a+J1PrygrbLEpUrfj+Yqf7zcKA2iNNH2VU1Sil6c/oQ2Tlxv4luFjEJV6B6yB
P9xAWB45F1BJ8Ny2SXI2ulT802gkoL69QPce4zbV6y3uTsa+tVQ8lXoZNQ/ke32w13hSBiuDi0jl
9Deo6VRKJL4j8BS+iQatl3WZK2n5CZ12+ylRGzqL3aiV6l42IEPBLZc87ughBOh3o0BFjUcrwjdo
p+lPyOUiW8eqC2cD60kxbhXD9BUYXbA7COuBQk2FdwpKeyR3Pq6X7YYLsySTQdnr1EY2Qn1lU5tv
hjnaJdwYXQDE9PzJndps2oPbSAMgJBZ26c4m4/2pU4D0NiE4chJMaC2P0IW4cGVG2w4SVv3TpkRT
UpLQLMSUYMW5+1aFdY8shUxeQQzRusur2thSUAERQkWPh1yM0sIn6m35fUFRDo5VXKbdpwRBQ2sF
IIduC9gcXJWBMWuUJUMrnOT6sR71EhkcKlUmFrs4GRC9p9za/BhBVoXbqgRisRHgNU4R0f1HSjh6
GZCgDdapNMetzZMTffzMk696E6Z3aoWTycbIdLrousy+JpYOjAYNqfwRYTP/46jbBkSDJh5+UaXt
f6rQWb6QTua3NvXWcJMj8YdqlVEn2xi10VefD/xMkwqkUNRQ2g/8DOH6wkkNMOXJVGlz8qbqaeIk
2E5B5ok+cMLQNCLXbbscyXesnZsfJF/UUDmUeRg/AZrxTTCqdtZqlCIIzxvhDw1BRNVk67w4cNHS
Xe23prXSxNBF0G1K1XLbVWLTh27Wo+iH+j6ItIz+MkCr6is+ACyTFdFjpsBdBap+46HT39C6yYYC
5BFlZfrs6ahR8VoLJaEDHLA/JxuNWg/2NXaBPb3uQeWkFMJzIoNbDyzszSTToeP6XiAfUkeO3j9q
wGbgUkgiWPHoapZG8wZtARP/tdCMG+9VM4Wa2OuGbw4DtAglwv9oZCFj+RJiCo1IfpdbzR3WdY6x
M5ohlHsTQ8P0O5xWzUIvQsurDg3GPDO3CDsgknirOyizkv97okF03o+FCYuXomdfP/h2Y1XpwXbw
XDLv4OvTgNgGvh2wIL2eo7izrSLYEcYWKcIeGRUf37qVSn1fnV4PvPDh9PWkao4yPsbo9Cd7IN+0
7pDwJEgmRs2Fzw1VWbch/oHKuhdphusEYCcMVyFaTVpgHULtIe7jI4I5OAOvfR/KOpILGuEH9o9/
DB0UxlZhCS6VzCJIBRxaU+q8z8n1NgaWpR8k0Hr87kugInFFfFrBv1a+lhTcfpmGUb5Syy2rdYjU
AAlVglHLug5ceaSpjYNPk2kCDJ7E9HwTZBBoNqpnx/q6bc3y1wQZxgOgM8JJ9qSU8PCBsuN1HulI
jiJAbvAc64dftgnRGiPspKcjBKyfzAdKQ7SFh6UegBRqkhJEXj7kjSKHFWrfzjcr7oYdSu9U57HU
qEEeNTVVNMvQQcV1TR186YHof/Uwygu2faqn1J14rOE4Rl9MHvgd9N5tHg3jAcIUWT4CwSRleV8g
4e6NsjH4t2I/GEmO8DfvOgsQ0FjDOOxNstU1CqBuuUXxCIP4TOIqErSpc6KyDnwFKmxi3pq08IFU
VhEASKdOlGfVNKjPSD0sfvkUYYd1MkrZ3Nlhqb2Q84Hc8hwS49Wo4hy67QwwLyspEVYyVFUPb/A+
gU+SpzRU1pAfQR8Fmo2Hu24oVnFbT1tkE0KbUfZq148BClIC8K7rhpa3xsAsRPJDjPZnkxctzVRw
FBreea0GEQzsJ14iRYSbejeAD+tpY5HDaRR98hwCOOEB/zMewQC8USNIMQ5p/NI2D1WZ1rehW3nm
Jmi1rl3b0qUYgfwK/ze6OnIVppn7DSRRdXRAhZKkQrL4KUWh/0AgrGWbmAM7O9dqxOJ7dGtXQY14
6QZqm3F0VKq/u5Qq9ROAMepLzC06NGDsn5BY6r/JVM8fNBND211AD8fdYlVjONsKEzZuTH2SNtJL
+tYbQ4N4vJYFHxh/BrOM17hqUFVDy9VRVyhtoVlgt+5AszQMf6RxijdrWqXKB0SdYrTfLLW8TaMU
fWXLtIt9EmDgeONAub9T6zI6WT4BGY9QhAQ36B2AQQTdDH5J1KZhrdwxSI5gPAQ8P8S4vvlBNHzv
UDDmfQ3apFrJwQuCFYVh3j48hxGdZTm4+Stqop9NX+u+aGOdPbqSD0V9MaUQkSro1mMhpiOXO3Tq
W5jIlDZ9EzxHYqqwBok+tIis2+w3A8856Hc9VRtee5AISF4hBFheF76pGaKtIgpaOAsKQg7wnsbg
6AzCMjc+WEJnl9OgzlckBHQKEFWWkPQElzUC552PUAQGWzB/oc/h3GZ133n8DdgkF319x3eENhQK
N5heXVTjVg2hCDHLXJP2pKlgfZGOMdGSxwQ1Gt5eKXA4/Cg+8sTqebErgWwOVCbLYt2YQj4i49O/
wV8s30JeLN/p5XoND76xP8Vwi5/pf9YnZLvLlx6NclSGfIG8jtBNZowIJAvxXzDfQF+S6W8L9Enz
Q6FaPsIapdPiwdXkNIJuA3D92FOZ8Ai07b//9T/+9//63v9P72f2mMUDbfZ/pU3ymAVpXf33v41/
/4uuwvRfb378978tXaqqIQ0HVKVFwRMMKn/+/e05SD3+Z/Ffvhr4VVnRaM71pH5okcLPXb99vDyI
dT6I5IGgOoZjC82Qjm6a9vkgox1IG7GI6FRl6vBINMKxUym8p9K1jbU+jOD30YXx95dHnf7Wd1P7
z6imjnOLTgtK6LNRebq3doNs6cmxrPoplqH5ouupomzxBgtgdA2A9uzYVPfkjjCpLw9uLg1u6Sgz
axZfxZitK6ASChCgSU9hVQ73E7/MfiKtcu9RbnXTm7wsO6hMl8dcXGZb4zmD0rylW9NvevctRYLP
r1mr8QkPLajSI/W/H7RUgy/tCDFt8EW3SzuB/c3lYRfWWagMifO06jjYs58P2wI0y2URRCez6J8T
l8Jya0egdMj46OD3vEmPkZhgSMBpY2d9efDZ/p0+MoPbNDVtiHpCF+eDD9pAmzGtolOsFSSiGQyX
WyDYcXO4PM7C2grVMOGGWBoTNZ3zccyS5ybDMEkFjxtF8YnrXEgUVrq2fu1QeNynWC58uTyq5G+d
bWEB5JNkzbQMAybG+ag23ebeTa3wxCafZEchZQ5YB+QhsMOszv2Hy8MtLibHhS1rwM2wpp/zbgNB
csCgR8mjE8ghup8ilEdf99G+ujzMwtkQqqOaIM1t07TkfMOIsepRtIhPbtbD98RPp8RQnd6ZxXUD
fqrwNXd3ecilzydUtidofRC3cvrzdzPD8V6XWKtGp6AztOC5syOyOYWRhq3X5Ub21S48tUXBk8fx
7eWhlxYVlyUOCCHWAjlxPrRXoUSPMDazzQfq9CGyuwVSt177Fzv0/TizHWq30WiLQMIQAXAHwbvw
XoC8FVv8z6Aa+AH6upkXfPuLyVHs0kwkljVukPPJidweqRbr8clysrr9GEWF1j6ZQJk2fzOO7pgg
Vm3WcbaIMPCspIf4e+p5fiH8Xamj95yV4B+vbJTFr2UKuhu2jlDafEL05gEVNWlyAoA8md7L3tsi
aIr94uUJLW5IR1NphKrCsrXZ14pj6VJu89OTCYvqMwmEL7a6qjvo8IWVxQtP6pUARReSrV4eeen0
Qab5vyPr6vknI4bBxwATd0I8XP0orBhtRUKPgHSCMPC3qqbOdXnEpblqqoZ4D+h1jWNwPiKCViEe
klV6ChtAvS4px0Nd9smTirAxwo0ZzUxKRtGVUZdip8aWpPlvmrCBZ6MGhTHmXZWmJyxVHBos6ph/
Q4MwP1n4Nny/PMOlNX0/1mx70trNekhufM1Ar18dpZ5EtQqciXsIxE8tfPPn/78BZ9vHAUqv6m2Y
nhI7LpmcYgbpFm5R/iIqzfhSpDBa/2LfEL0QIaZgwcNytp4+HpJajtXdKetiY0/rTNYPdoix3XqM
bYl6mhWaxd3laS6dRs0WBteuJqQxPyVAw6G/lk18ohlcFevSxVx229O8vrKcizv0/40zPxMyDQsR
2nGMLqn/Rid2gObg60+BHUn7ExawXXCDha91LWFb3KLvhp1FzxqtD7+1qvjUolUlqJ4kLrikgqbf
Hk96I7gS25aG4/qzbccSGp9ytmn8GkmNMQgSwHuqu4vgSd2QGXoITCfBp8sfbmlBdcFpl6ZtqhiA
nB95rsPcg+ZK+qsZ/feJe3Cb6kAPVrHt7XmtHnhnN1c+4tIhJLxIVfKPBjbifEwzoYAvfS7Ajm6Q
tUb8KL+B5WTd4dXlUUBMi/L+8izFFCvn+Zmuw1UEw6I5mq2dDzkgV1ibisG1ZNf+mwXuoGzbG6XN
AGWApJrKQxBXqQf1dA0VO693spuMNS//jMXvagLaQjPTsWw5/fm75GZ06lImuh2eFA9ZjBXyGc0d
6jpQsXlxUHO9PNrip7VJhqWgpce3PR9NhgqGhIMfnlygyTeQgnPA9ZCMn82ECmAeF/axd1TjSoRd
igQ6iqJT/mboEKzPRzWQTJuqsVMm7KuQCYa22lRUEvvN5dktrSWJDBmwDSNKitnGjWF5gzNpo5OB
GdBd07t5s+ujsRAgEwr3SnhbHkxyGm1Nm9Lh80m1WYfdhTOEJ9RMjTdkoJVbNfNMpFrVZnt5XkuH
w9BNlXc+HQDHmA1V6wMYK0XnqwnVxkOexs+694vhEb8P4PQQBIsrX2xpn1DOMiQqB7aqq7PjWCSZ
mljQc09NXSLW7Gd9922oTMosjQ6ZGAO/si/31GPQZL4816Vl5TjArDd4eqvqLMOxK7fgQhQk+1Ts
8fkMcrEdU6l3Gxu1hyuDicXRpIYFNybP7NDZPLkR3XQA+XUC3lquc4rknzRhofFhFfpegUy1IQg0
ML7NoXsxEFFGBdI37ccKkuAdfUOJ4hEWa7S2qPW+Rkph3lxeDjH9gnmUIs+cijAUeEihz7cZzqtZ
jOFpfII/D1DbNfFOU8rxZwRBHfyaiADtSv2pdfCrRP1T1FiU8O7Tdj5uGJd/y9Ix5vnsWBwuk/rY
7NPUXacKFMzDU5xh44igoIowSdaplf8Xd937geZfJdT6KsoznrKJWn0dc1RaNlorhLhpMpDnV07X
FH3mK2yxdS1AC5qEVn++wmolwWjaBVUI+kLZGqCsAvaoNC3aPui9UZzD1hOQdvABIaJqfXlNlwZH
Pmi68qbnrTYdxHfh39SpkOAzZR8ttKNATofw0x9xdzCUF6R1h3Bf0PEMH9BcjepPvgWobX/5Byyc
ANJ79j+1J9gxYjb7Ju/8suJ3HaWGQhWqs3FjHoxapq9AqHz9z6dL+Ke5z01HWWT+no5b9B0ooTlw
cZryBdFLpNdEgcLIToL4DzZWWqFwk3pdea+UoPX+4v7TLHIMEg06tBTIz5db6yEQRoXhHAUoe3uq
WBNaKeAXztMg8KxxDVDMzxKXv/TK3bQUalCj0QzTAsVDk2t2kCd0WBHS+TiarUmfrW00QYjxRucx
TwAZ76gZe+kz7CEwh7bTKUeyZygTKsZ5W8V1EO3W67br7z0Ue3AayYdGfxh6uAynyxti+YfaU/Tl
nBPtZltSp1UIx1Rzjw6KS9meCh3e1Kpsh0f0PFTkTQaaYqK16aDZdT82N646QT/8IOjpnOetdPde
wXWFibUTWXt2g70XsRpeyd+WNi7VIIfbV+P0ytl6lhATOzdX7WOnwNrE6b65D7Cg+I6ASjP+edqk
kQrzRX7H4HltLUIR01Nx0j7qLRLItMFGeoZ50Yk7pU29AmXRqvONdd4IJ/h4+XNM05hFp+l0Sk6m
bvAQnk0Ts4ZeIwNxjuDZUVVoavwmuljw4jdSMDAfq1Jmv2D7x1+rXMTPPbrj4eHyT1hIBigOSdYa
cg2CBrNwjCW9hCDuOkfQbfRo0YyBW5xnxufGHaHFaG1of0W3O5I3l8ddSHvIipG0krrOoZknqzhn
N1D8hHuEG9OBNeHOTScJObSvvTEK9ogFB+mVuU7hbr7cKA0LwVVg03mYpVqjEaH2krvuMUJWObjN
W3psYZRpDo5/0GFhNTYl/SU41Ciw+e2XyzNe2tPY6dEEcKhSCzkbHW20VMARU45homjDBoZdDKBW
sws9PLRGXQ5Xrj4x/YWz6SLjwyqbuklAtGdnvWvZPZitu5SKK1GBJLCtm9GNMvHqhb363BbZ8BLW
wyTXHxSg6notPNhKivxhgpkwS5Nm6laxXfVKMXsp7SHjocSsCl3/56WMUwmmU7muHCWaG69eObYP
EWtDaxX5xnDTVm2CRF9tIkiYxpBMaXs7j7GPfhPSRtNyXf4wC1uRi1i1pseLoDozuzdcizIVTpTK
MXZpGfAolKHxc4wDsHJUpcoNiXuvXdn+C1uRV7jQ0ZihBQU99PyuSixTxYHRc45NYem3GbbxWNti
cm1vHLOIgKlhdVXtKX54LsDPIHZfL895Id1jutRRqXyrwjCmzfouNRExznUAMqyj0kUJbqRODud4
aMFLXR5naW3pWkikquiL69osvAiQewXUCOcYBwm4qXQQ6r3lt/hyVEijIv2fte3T5SEXIppOTKF6
w7jUvmdT60XrZD6OBkewVNVd2Omdv68DLQIOh+HgGvAULebM64g6lwdenOvv3gnMfqLL9M3frals
gLA4XeccK0Smb5PcLYBFaSgWW6plfW6Fh/TAX4xI6Z1wpgth2rNd1NK+HtC0cI9oHzu3SqB5X6DR
wqChaIsWMaanYnd5xIUgxk3FE3zqe3FpzL5n2WSAdt3aOUYE052H6PRdpAWforJvPl8eaWmHkkkS
uTiSmvydybxbTfrzRU0GZx+H0gg2MJHwFVG6YdT+4qtBUwXjq9Kp/EeURMaTOnui2EejqOq9WhuF
v4ZbYD7rCjqtuzRTxNfLM1taQw4EoIjfTdn5lWv2oglgD7BPJmU8yD70ENcKMCsYbC2GUn9ey9Cl
cFhG6otTJep8W/a+H4SYa1P8AdQGmDIbQRL5HQInqg0l5fLclr4aN7oJHoMsk4TifLAQuWZ0sAPn
aLMZt5ImzQQ+QozyL77a+3G083H0tuj1uB2dI2pO3XPsYHm3y3QIKEj0TPoJtlYnPy5PbeGzTd0W
25GsoyBnOx9SDHaL7YhuHxVNezPcyDmO+ngso8J8ujzQUvGSkWyLVyg3Nwr55yMlaY+MBzLdR8fG
SjKpS/UB9yfPQte3TPeIo2D3Kh2ItpkS2EfZgavXqjz+eflnLIQzg2oA2YokCbXmxZqapxxeTz37
pkaOXg9N8bnDzXHNeMkHgf/plWkvrC+PZAqlVGpU2HyzYJZhixo0rqMcUdQnAR9t7ylyfYGcjeY0
f75Np7xTSh7g+PKps7GcqHCTVDPcozKmKKlj/zXgmBtMFdM/XkSJHZ2g0EbCSR3i/FMi4of5WCiU
o2FXoG9RlAfTWSZSqQ7Y6qXVZxECv77yrFhILggZ03HXQQvQ2jsfFLKP65X16NEQwqDqxU89eyu0
Hq8S2aFYv8G2RPMfct8L8Kfui2sbZym/Y3wL1AdNYaDAs/2L46ZZFr3rnSC8iHansZEcuAHtZEUA
1u9JSE+7oSwRgMVMMQOK+jj9AgkaWWlo4Vg8/Pk34KfQOHZIFFVjdnBN0CFaaineCdoJjEGBfixN
1RT1iQjsfChH8enygNrC0QH/AlKZbIBr0pj+/N3dBfwtR03K4gPYCkrA1EXkKeERVByGTvgWooNY
SnqPQDh1vMTzPDRObdy2I7ZpOCztVLQ3w4OHlwqKBPYogg8onCJC29ENK3eOaSDeJBLDQ9l/5Pbv
jj036ENoV4r4aFcT3YqbRY2AbsYdsFQ3N6xtDqTDu0cQrC6/XZ7t0m6jlKVSOUDpgpv6fLIe8ldV
ZzTKEVty14pAZBZO/zERQ/qpb1PrKRFWctPHpnXfYpS0vTz4UtDgeYPOIbp+bLjZVisq0OaBE3on
ZOCrVzdAvAdLt7RaRVQ5r4w1/V2z9xRIJovUzqLCxePlfKKIQMDil4N7RESCJyJKC26JFAXKRQgw
dw+4FUJzl9CDK8TBO7VbIQdvhFc280J2S4eXqEX00ijHz+q0ulY15VBPjzpEynBwxerKe3FTX30m
kMfdpoGU/jDUsk9+/flKc6dPDRgWgHLi+ew9K4GdY9Xu0UXlbWtWEGixdYWLpvpy3F8ea+kGlJYD
FonCPbjjeWGkKCTwYlgz5PD+iFRDnrj3qgJ4EsGdsH8UGU5QO9uuNTTGJJQoTArBLcOSLPv8Silq
6RktbSoktJxozv4DFJVilCpw6uLdbtrBfYM926OWO+beHgTOhK6SvlgYNGCpYaLskkj91YyxJK1K
ZeTooa21Cnovc67cK0vbgI9hUjWgv0kief41GoeCQdPa7jHXEgSyTQDP6iHDtl1dYauQi5WKDiKa
Opb1F/vPNhxJQZ4c1piDNzzLKUSO4fIxiG3oe1bVNx9Vf/Jo8yjfr0cFtNUW52lsnC/viaWYaoOA
kzjKSrAjs5vU9zvpoQ/oHPUIZUcbWaKV2sTBxzQUN8ird1c+++JwKI6Sh03yPfPnhzpmsJxrn+3u
lMlns6cAuspDRVv3Fgomt9x8Qfvh8gyX4gsBlMyZJi7ArdnRRmWhy52w4Zu2WDevAtfEJRVliOhD
TisORl1hJJDBoib+XBpVujP82n65/BOWwimzRTeXXAXl7im9f3dxZRCyqrI3nWOA5cOhJUmqkTK1
fjSh32ZXUvile2O6LkgQqA/IedkliKikmz3TleiiHKDxwcvhEux/JCowFoHvtfJkjjWa1HYOyvMv
QoxJ0Uea1AjAIJuzF8SgZGicN9wcXUl1x8cS99n0TCPcGjgOGlsz6jg79eCeBt3eeT4g+J3MwHbe
/PGKU5AE80FV0uQSmx3kSgBQKFElP9YTNazXcqvYy65+a5WiCK6s+MLX5dWpUnKi/kj5Z/Z1k2hE
GgvbgNOYlMFNhBYOipNYbe6kNLriSoRaOEBTl4HMg64b1dbpz99tpaZVe2xtguDUQr1/miBoq8FN
4ocWZhzGXtm1PvrC6fndSAVtAbvmH4gP+HAhfMwiODV6pEN0DoMeReqyLuN70xt+q+kN5jc1GY1b
WAC+f9erDYa2f/41p2LMVLNAI/4faEh8wyM8OMANKFNrHfBb9qkD8HkyKlW/EqF+97Nm+Yj5frDZ
1qlbqEFNrwUnVPWc7wGYZHWfhKLZlwOy+aTaqD+sSCUQEJG8wV/qrEU5ftVD7oJpAS+H6rMuzTdb
yUZtDUV3KK/sgaUNR/9muqYAbTimfr4H9MgA1u/zCwfV6JFZKn3b2Cd6jW44RXBUlC6v/uKWA+uu
EkFpQ+qz4fDHkwDtHIYroUbvYg37qV2PJDWqkQB9/HvDbL5dHnL5Izgm4twWDRRS/vMpur7veaBQ
vFOqOSCrVrDFzGdMcQZ0BZCnzg6tiozPTY3M0H2aOCbWOI4VWf6qQbz1RiV3oaxVRICR8K3Kf9iN
0YkrOOelr0AtZro4KdpRKDz/iSnzx3oVrLqP8EKIJJeBmwOuAwelRJznyjdYHGzq/4LsnJBIs/VA
8tlKKlMJTgJ/Tu9jNSp1vRuxO633I5Juvy4v/xSx5kdgaiDoUyYMxGyWFBStHCyMBsJTUqR+vJEV
eMVn1OLGq9eFtjQSmxgoiRTgZmYjgUqXyKokKH0WChqcEaXuN0Qb4I9pGB8XaxBPqD5ogGYpNof9
jauH+RY8a4YhoywOCMq3u8tzX9rtEtA1NyfVIp7b5581rvPG1zs1PNlfw6Bsb2WqFB+E6wcuBhFG
dS2eL+Xk3JWA2P4znpyVtyuj8nR0KoKTYYSivcFvq0l2jd7D+lZN/66gyuI+4m/hrU2zxh+IFxBM
9MQvMv8voqwJ9pQyP0g3vv/5zKe7hAwKgTItTYphhY1tuBnTVv8haaCu/3yVuTQNk9KpSi44289j
3TkjRNEQ6o5E/r/qrQSfyAZY30ptCwwLSM3UK7nJQmZEAZVbRKdoNIWW8/n1mHBpIkuCU8LbNn1w
3D6q9wLJwwd0Ur1oFxSdN+ybHNFL7FL6FO35y5Neuks5wFQf6Qo7mHef/4AcBWBSAnIjpaqnakXS
5sgj0eBZ17oCVVT1+dnbnqLjZ4xYgpWlpMZfQHDhozF76qAUQfUp0LzLHxTFbFyV033SM6V97fIB
k+bY4Z5K2uR0ebpLMYsSDPmmJBUV8150SXYPkrDyTz56YOGtiQzfFg8JfZekWaMeLg+2VB0DHMM7
BgYa1YTf5+zdxLo+b6BfURLEpQEnhTIRbyV1B30vkoxbI9XV8davY4QVEFoJnG8N2Qs60KFT818q
JnElj1iKI+xvHVIwmDy8RM4XOtCb1MrcwUPuT7FuvZEsqSkMK9jmA+IfG/owyePlJZj27zxqU67h
NJH5MvRse8m+MsJQ585M3Bq1Ys3VWuMWRU0z2+aK9NaFYrdoI6Aw6l2JHMsj0xz8z8i/C3fv1l51
IxWjUJsM2LYbfUtnV7bPEJkdIOy9Yj0kTgJQyyEhSrd/MWfbkqTdYKRAtpyvsoHri8Ll4p0GiExP
IA7dW7tCffOt5Y9WLbgf+9Ya1eLnnw/7G+M5JSiaZc0+rgC5SCGy9kHninrXoga2CgjjBx8VjNc2
7/oaYYUwGv9itjYtQs4TrDxt/rZD61Y2vUfJNUP5/8XFwealwmHvtlDRRdtFCf5HKy9W8Mu7PN2l
Yg3Bglt+CtnAnKaj/u4Do2YkuX0D5dgg0zXc2QiP3yDygLSNp9YWbo2Q4WM7KK07ILZYGFvWRinY
DGtRNiMCAWqufa6BVnt/kYPRyaEVzr7XeHGe/y4dFaMJH+ad6t6HSYd3RPcVCcL6hx3V7pfLi7B0
oCkP6hZoninIzMYykXBhFxveyYsRi1tnrdW3m6KEPWS1otnECC79zec22NdUDSBhm1Oa9m7VKXrB
W1Lj4DR54Dz3I/azdpD3v7QkahHxpaqwUZWrvcbFeRpUZAFXTuF7trfRVQjQrPb9UzgG44l+TqM+
dk6hj88usKZyYyApe63jPu2feegiu6UeROGCq3G2tggOISAs2+CExEj1pQyrSW1ytPO1pSd2c+Ua
ng02UcCpuLJtJO0Lqr2z3KPVLHQZElNuqUWhQimGZvyEf0+N34KD5OCfjwZmgtR26qtO4JDzjwhR
HytYIti2UFH72eKIqSJ/Q+/tVkcM9tflPTrtiHfryNQoH+q0FU2HUhfQyfPBosFsETkfjS3WICUu
kqNvoSCh6H92szMMLxDiwYR+pa42Pwo5nheWS5KzDRKqaw+tqEz/2OGVZh4Gw3bdl8uzEtMavZsW
yRKtAZ4jMKJ49gJxOp/WgNZj48Jnf0qB3+MKl41OhdCO1yDPuOplVXR7hLOx3kpE2xblGmlbRJKc
xo2/KVRRtK0FiBURDoQp2haB3LEaC3SPvRHvEyNHNsMMwwK/exvJZE3sr/z66cCc/3oquxP4G7Qw
0Jk5gHZoaaZbxmg+VY6ZPILLd8LtANg14UHhP1ARTb4qDa/20Q0R80BZJH5O8rw75YYWXiPn/nMl
2WoIE0AqUUGAzgFSzYDgEXKt/nPqWZVAV9YzkdPpxdeu9K0XNC5p4iHCewUrMQspfD+6+wb/cOLg
cswJO2kIMK3pgCTZXer+cBEj/ITQBbK1k5M3sn2t0Q1X0q95PvifMQG6AgDlINBmON8zaYLvo9Go
6tPAt3Fu8GEa0juYzymq5qkba3a3xTzJ3CObkqCk6fRmnH9RNPTONoPTeSVEzVpt3SvRYPYEmH4V
pP0JoDJ11/75BBgxherbqn/Ct3dbW/FgrtkcN50WGnKNgHZ6Cw+OSOQGfqof/AGZlCsvr3/c5fBD
JgIO2NjpGcLdeb4wkVXT5Rlc8ZQCg0OILG8Dc4962aic9M5VH8c67VK0V9uyRf9tqPzPpHddcov6
tKNGt7oP1HGFzBYUSI8Gj2pcSTZ+c9PfnRfCM4GCZy0NMfgb/NDzH1hmJf1OtTafvK4Q08OhMZ2K
rljh59hWQbJT7o1yaPub0bdhFK8EflZiHZamYz6pdue0u7KUETquaZ+gZN2lepy+oPTjVXe4eqc3
kxhh96vU9dEIVoWC2joYvS6pdknodS5Sak0o8A5IXc3tqd+V9UvSg5stdqAZ0eqKc1LOeqN5ijiI
ZJDdrheIxnx0Hbxcd0iNIffT5HY7PNlFaXb5Sqn9elu2nd9tQxh7ym3mBujkY3jTfZJtHejbGCmY
Rlv7qJ/VHxoir/GUR78FuGMl7MzHtOoHuUlR8hrXpg9F66D1ATbsY6Qqz/yq+ESvD659xwdFYSfu
gpY6QTQkt03RfxgVzUgecSDBYfnKdp6fsulbUTEA4jyRgeAgzRLDXMnUVBi1eOqKrr1PHReVWX9A
4B4PGIHUkRHG2gbbQDzgEKRzN1rfUVrAOnEnA9UZPl0OtdPOON85GruG2xZiCE/leZ+lzjrDa0B/
Pdej+7Grev/g4Aa+7kC79hz66JdtpO5BtG52JdosDgwJE2Y7R5x4cr5llc7INax8y+feMfyDGobJ
CloGeFP6iI+hPSgnZPz4jyUOT4fLc/5HAUml02Mz5Qn8DLLJmh0X7DrYC/3gP+eYbDgb9IpCZ9Xn
OKvCNUBuH5OdWP8UtAKZeDVHC4Ic9xg7CFFd/iH/XAOY0vwYiMvURB17ugTeZauKhj5ZmCm4C1rs
dMMV2krEyXCftJhMq0YRvIUUtNYxBNLXyyPPLjU2IY8S9DWm4OogDzeLaJjHj2WCEeUTVqt9uItl
6w/3CJ2FxsYwwIQLs27FKsNF7Wow/T2r8y3HXLEG4G00oZ3nz3w1iPsKT6L4mZqlVUD10PGN3PVA
2kS8nXBCwMnsmLseYyMVtpljpONL38sJEj/g9uhvsKwJYakprWYexlJ27pNGuOt/9ZB5hvDnkKhO
9zC0bqHtuzCZULee5qBY7XRufE/VwydV9jFIXpl53/srfyyF9lRiyXH3fzg7rx25cW0NP5EA5XBb
sZPbHRzKvhEcZpRFKlDp6c8nX+zjUhVa6MHswQZmMGaRIhcX1/oDutqi2OUNp3Dfdon+ofDhR21B
HKDya9CLLZEDxcRlh8pmV38IpxjDRkwGRXcIolqjnQGxUDWfSMzEk4tu0feQCBg+g3+v3OMwGEhp
dnjlBYfK1tPm2ODri+R466KeFrtK935NOBLDCp7wP7yjZZgTHBAe57+14tR9Qqy6eCjTXmnHsQgc
vFdMrB9YKhasvatbYCg7aWITsvM6WsrbojFdhAft3KteYw0lz6cy9NviHhPg1AIEZvhZtBFOFxol
SrRFkjw0QzFkB68e/Bed3EbgRxLW0DHSId0bTToN3xy3cL7bIsFXHq3g5inHds89qgRRdkARdVxs
477r60Nr6v2NX2At8aW3x/oG+6YUpx8XaTPcZ0nxNr7sx3jvpkaGvXCPS3ltbkHP2OnvGtldA21X
KBHlMRoru/ru95HnPtUmHo1PXgrCCNHr2KHTPwYe/uNkRNaWLM6aYBD0pf4B1WQvrQ5TP2EYVBeK
6w0TR470IKTVfqtdoxcPvN3ze0OEmftPPxb+U9kX/RdTjAPK5A7CeLuoFDLYIWANvAQrWgwbMBi9
yei9W9YWF6q42aKvPGpbPaduEmN1PdI19cV3gdoJ8ugYe351dScHXau5If5hyDxVW3OKzHo8ukg0
pCdh4Sl2lJOUI7SnCiOpWvhNgGuPE4fbeux71HYduw7y29Eacv0WRdLuZ5UXEOl4BwvccG3Z+Z+b
3p2sB4UFu3dAikGr4E62nVfcVHlqpigB2t09CCjPfm1Hg56gPlqYB+5sekHjRzZCXvxoMJsOH8PB
FP2thpmOA9BTS+XRQ9sX/10DiP59mSWt88mxo6h7mCrdaTbdEJu/pmnMOFwAB/T7HiiIk20b+mBY
z8Z4wO8HYctj4fW28YkyBx23g4us2C32RkjkH+akhoyq8PTPgyb9eIeHITixTRM64gCczByKx0IU
vdRwwRprCzOfrHnGCTjNn8xJjc5GZYUWrqAXL4MkKhY070jCaRlSLTkPzwO6/mXjJi2v+MjcNUr4
+5TqwsOoi/gz1ufZHXKc9nsvZA4dqS6NW/w1YIsu7qbMG/PekXr4kuWuOhRFnnzyU1/8CrymICJz
no17TPWwNW4DZPvevhYuLySqCT6ExQAgBC3ERT208PUGvpHlPLOZJwOlb39QuAxBlLZm0qJrIzox
Ft2jhbw0zZQGS7b45u2fcOVydlAnA89Dg3CW7FosgNsUUzqjXF5QayQ1wqw9+9hQZbu1Yde/Wp1u
3zjWmNwAw/ee0aJq9hoeZisv0MXzi/uRQ4nYnUWjibs5WCRpdKaHPKDzgWpggRE9dj7JiCrFZA0+
alA8km5RE3TXIE3XRnUpIUFqADpwwZLNCx1T6HySL2Cg42eBPvw/bQj8Bdxh/lGnpWi9PxkF6kG1
d0aV8bhdlkc7Ccmsskrx0ngRDn8aHqXDXnnCBuMjhLczVOz7j2PVf8EGNj12OCfh0Es2h7VWbK9U
4y93H1BhWiyGzeajKDOfx7/SIQjlUyANQ770tYBo2MrqgXaxs+3TSd6jdj/htx0RFXqEdFZO3ZWj
Tk5Ca5qyAlC0i3zI45bOkeh5sVSTPnYKAamhd9SPAfzl7ATM2xbvzpe3t/rl56ZUSPkJvA1b/YKi
gLMYpchRpi+dqqInmaTcgijLwHsdEnlQvKPWZED+zGORe6F4gFYc2lUc9OUB792abAFM7nOWoAyM
HKewqGa4Psr0ETercWxGB6sWS/bWoa1sMBPosMZB+5VooMkH6aPjfIzaSFR3KHpb6SM1Ci7lMDSn
V365SQfOQB483mgChNzv0SsU4I5sHKC8GyFtQiTgk5pc7r2By5xh1cgoUmADj7osGGmNKwBFdukr
fmv5tAsaOt0I9ThHQ3b6jRckotl4lIj0nQ4KYSWNX1Qo2KxzTY+oRUbhzc+K832L6HOPALDMX20n
7g+NprNlyJQe9CGvtmXdZdiNZNZHyxI21KjUWKv1zffQ2Uc15/o6rwiOjzljMc/HR8HT0Cs2ywun
pbe2WppjGij8zvlnCLrkmbqVjcC+7s00Prf8hJAQfFo4kd7nMSyLTasXzpe3d/bFcSJ2edx9VCMA
ZF9AdPE+8iotR/AlzZL8xSo87Ub3rSncm5Xt3KRZFz50Uy1XNsHFeZpFLVkGVHYgGVH/PF+HKbAq
HKRt+6UKtdC/H3FVfggRGdmbogqym77W1K+357moi/PlIWzPy4uCGIopS2wmrqBYn+Eu/YKJSPGp
qTTx4uEndYzxSl7ZZJdLCsYAxAMYfi5mGjfnk4twLOkwNI5ecZusv4re/NYnvntf8rzHczBU2d7V
5Br7/SIik8XaXMam7hCYKVycD1r3BkLGLV7GSWNF97zZ/K1uVII0L3Qe3crz7iuETfINJ7tbKYBe
Lu2sIob241yft9nd50NP5iCGLFfxq6A2c0NXmO6+0dXRx7Beb6YAZ+CPOz9D6NCA2JoxexCelssr
2My8oRLvhfSjqp8BgoJDFM2EvfQ+MAu7+QfLprD7hBq+julEZBSUHUnBERYXauj0zXzJxpumbY3y
4JpS++1X2MUfGsS0nnofIszBUqOJEZyGgj8FuGqI7yo/ayzk/HSvxaFHtfBQqXmF1a716OzMjnJF
fdv3hlBPZOOG+oXwfZA/ojhW6byyMtsYPtJ48nHK1ixp32A2XiIdzav6C8iJ4nOV5nFOAywB1DVh
lDztI6VXvwwCQrYTblpHuAo0VrdxidKPTa38cEdiradbIy7rf/zGHnGgV41sPzhto31LHbtTj0Y2
NF/iWmgnv1TNr3wy8D6OhmZ6cp0itLdRh/HMg24p58UeiulXTxXuNS7qEteBbsSSux0GRNQTGKlq
gw5x/KG3TLBCvZ6P6V1bpOJFhYZqb2FPTM5O0JnYgqVL/DuM1rpyg1w6KlJoCffFXneHKbpBHBlv
Gh974C+IfWCfoaJG/ou6FVx6DBDr5pj7eh+/lrzctX9qE8L506iyFP1STwwHJ0iFfh9SZnmI0tm8
mcJu+y9/2+YzSWb/K3C73trbLfJ9mIfo3Wfon5X5VdSyvKuRYrTvQqe1/H3ShyrdoaKrvmHTWol9
Wk8wQCjgNbjjUJK1QG6PCYkz/9zdmXjIqRRNeSHcxzGPkJ3WdfpcTz6vpeHg62KsH2xqF8lnp0mL
ahfy2hu2jRFZ+c0A3oaaQVx26JjZ6AjWoiwQiHN1ITYKE0D76MB0Vh+qkdrJFvyy0X3xnCqj3Q9q
ysSb2wwTND54bwXye2Ga+DA5uB9+Ud4YZjsgrOrYjX5svSL62tgby8TW6pCSisZgOXk8bmIz4IGq
meE0oKAv/BPF+8D9hWkNCu1tX7afqwghn21rYl1xD9ylFNiwGBi60aEsxG0Zh8kPFVkaHrpRovGU
7ywsnnagAdJfEdfU18hS1fciLwuUWHVZHvogDpzHNIl85CEnr9xXYR96J8rfQu4o3Y3eZjJlWO48
9n+MsWYwJl87tG1+E/zb5lk5PWZvWpZgWxEXNA0UwU3Bv2rpiiWAzk95ijzyU9ZiSwxkNXHdFz+k
6P+QtwUVp7oL9Bseg0QRagIZLjQb+r7ViF9CUiUfackOwyGYbUg+i26wsUoFdRL3G37qqOM5VNBC
wrpQK63D0PX43oSNi90I0oUaTnpdhtuN5zX8oiaZLOdDGtftCU8Q9WuyKuN3brC5tz2fdnhouqD5
jpHwkDyUIc4Dt8NY4jwIZsbd2AAP4Ho1BU55+hBqiNaKMjk5qmyK32HttzYlAWW6W1Ol5q/Kbofw
JpMKYZq8IPPeAXHyEgw26AveDlhtOhQ3+sJ+joNKugAO6779FcLRz+46EMXTa6ocLGDxxm6pHjqu
lh2rDDuUjdlKgOTsR2crfW6Lm2zUBtqLop4F++MuO6QySeRWlxG4AHAU1kBswIZlp0MosW9xpU2j
O8/DLJYVNOFi+mlhhlTwcqRq27C2H71p8HBwSrE7TA6kqy6FQjuXJ1RbE2hPTtgLnCuQ2Zq+Tfz5
417DBfhQzgS9z60VKvWhCymnbQvDL+vjULiI49mR6X7ByRWPytCu6w+KVVXOrhrVkN1bqDBOB7Oj
SLGxEUEpDoPjyH3amLQRMrvE8MuvecC+BK6qCMxBCkJtO+BDJXdYLGrNphQjUM1OmtURaUDxTzYm
/T+4l5WfAcw26qYL+EAI+I/ecBNV+oReBvYUFOM9p/khO/Bcj7qVeB25FLolMGukFd+NrY71K6XC
fMC4akBU6agZY+I/x3Ko/xVYa2oA7IX2j1bbUXevVOBU+8rCw3YlTfnDczu/SMH3gHwhAaR3z2v2
/N72pGxl6nbVq4/J/XDb9KV/G1cGD6psopGWbxzZuP9GGRI2FLs07S6yOI1Gqde0n3DJgNGVpZmz
zRN20t6BafKP4dWz6hg6PO3WCdpGPwIz7R+8MSnWtMIvsywAWXP6SLID1CFYFEAi14O+bMT16+xh
L7mvVLAfcsPfaC7o6T0uQ90OPki9pnd9+YQgYQU1TFGeJuNFUyiodY2Fa+WrhdMYVztOtsWxVX5e
bSbw4kTctu1NrDrG/tRnqupnm8toWCkHXCbQs0ClMyfR5LQg8c6/XUUhNu+FIV6nxjB+VoybIPOG
f6KKhbY1h0m/fTt/vlzuWXJkbonR4OXFv8gvbau3Wc3RegENED00sZPKHcBAvKWdsXnpQi3Dbleo
/t3znNmDFHcotXkQqxYPpqnGp6nBJvGlh+WLR06MhReW549ZPhWPrite3z9L3kKzsLcD8Xr56MZd
fUTZtLFeNN9tvuM87mz0FA+IwS8o+SqnbG6qSs/fW02hh+86dHegSPI5l/xMIbvcSLs4f3UUzxEc
Wir7YImi+9gkPtbIGjozm5bu2sYJUP9bCQOX+3nGNULFxWGa47SEnySFXlI56/wX1UtErFybrsoA
Uw3/DSfGYTOzMbCaKC5upQG5ssdrfa22deUnoP4AdZNHIej0JWwXyEA9dDiDvrZDpm3whBqpHBml
hXUZIjO0yKdyE+m9d8JlOsBwLnPWaHSXx4lQSFsPdRsQafby9UQlV++yymteeeZYR5qKfbtxG8O+
w1e9fGnMuvz89ka7GDBAvBNiKCgFLjBi6uL86g3ecUNovho4m36oen3c9Ynt3NHZqe6s1O9WHtyX
tVoKh+AhHIo6c8l0iTvwhIuZauaEr44osTuJkTDgogoAjmwUYmbi0OMZ/bmffO+T7So9hubTi48w
CW1n5bn4B6d1du/MP4V5E0Q411Cjz+fuObK1qrQLX+1S9QersMtHLNDlNmEnNrRVy+RgGiht9pEe
fstN4PmJUVvfcREzXpCoN9d4sVd+EMx77hIuwxnK4y0e7KNFG8gnvn0y6sh50GmFfFNgXe1t4oxl
vE0jMKcVSCbKY+Y03kWwDtNdFnAaHFPqP9tO5se3t8fFiQhmUPkMhp2/FR3Y8yVC8CCoaiPO6cDo
9bDBX97/gS9U/92OJ+eBYHEanca6AWmu32aJcOQ7wy6k5T/il/48PC4vi08UjGbo5ApTJK1KZHyX
hUmdP3my9JGgCMyJ2qF0YneFy7q8YhiUUzHD1nGtCCxz8RnKqEyKNPf9pwzpy99ty6v52PBPzaOp
cwfs3aGo1cHqi6peCfvL4smsbT17WFC7gHd2EYAwAAKyhiH0MzCW4GfYFu4HKSYDD0DI6sHemVLt
G0qbmr1tXNyHbt/+2Bc4kxmoCbYB3bWZmAK44/xrg9ira81xomdRVsOPwdTc/VhOhdxaOBB+yyOv
PQY2zNZA6BgS48P6GTrAtPFJwNdqVxdxgt9CcZ2uBtqyoMvsRWDSqhDaId35Z6NIxjtfGiNW44i8
hVU93VvoUbkbFQRRuB25mo+hP2VfunoKrZuVNZnH+TtIzNK2YG9mqhLLQu3+fE3wm7NUT7H4eez0
8rYex+LRrgePdyAQpV915hs/PHtoXrHi0f6hQBnt8Q9fCdKX28KlrgUclJhJcW5JaQkyP4nSvHOe
FQqAyAiU+BfveCXon2s0n8ZdbKvZhd5LSncDkF6t2TldHgguQ1Rofbgf1LuWguQqn9p0qPThubWs
4jkzhuIweSrYIo4ijrnVa7cs0VpevSyvkUr7kNWQeAbKSElvcQpDzbE6WUTquWknJFjcsAzkps8d
7ZbKTroS55bX4DwMa0vyA8CFI7CIcwmogboqDOPZ1zFX3MDtoVZRNOG/ySxqHyFV885s58+AQDpA
jFm0H5Y0sKYYGkxBgXTZ0xTcDN1UfnBjfMsegV10KB1a2Rc62c6eGq7HCZvy+L2aBPMvIKqT6MA+
hBi3OGC2GA1R65X+jAdoFB6oeXXjY6Qi4xCWCYrGOS28fKU9frGR5zFnkeZZ5M7kyXd+mBLwJUWT
jfqzEymE7Bz8724oraBjrfudZz1QRcJ0vQjDYmuLMP799lleXmbMmPgK8pcysU1ivZixi8xtbKN/
8sydhrxvZcX1V+RldEwLVNHecHulxzKmSjXEhbcNh7BbCbAXW3r+ATTukODiFF/waGg2SH1Eget5
ov/T7uxEavYtHpfapg5CJKvfnu6fp9BZ6KJmbegELpNp05hezLeJS5MaUhA8l2kAQKuqOsxcd62w
+wegCK04qibD/boI49baDYkLLFM42aD9BExiWVSsu866QUu+30dJkGQHhX0whnydHQNe2la2bIr7
thl16e0d4cQHemV4X4rU4ZUkPeXj7dfE+7HAvK/ZTC6IVswIkwI0LsbQlMQTKTt32wwYue0GZ076
W6RBPibdkK7pyF3gcfn2dNt4NP5hyfG8Od95TZe0gm6S+wyZmpJTJ55Tyx7sTRsW9k4g3dVt4yT3
7lWCQEwztP3Rlm75Q/nxeELdoTuCHdXXEtCLu8Uiq/mTYUBXhGi0eMvGttk5sZVNz0ZJsfuIS2cd
PGCtWii8G/1SO7LgkipjZ1TBXrZmoR0joljyglRdqa1sl4sgz49BNgM88EzyQWXhfIXAvsX1NIjp
2TRnOrIn4nCXjMPYbT1DOntcoHpIfaG1e3uXXhs2mDllpBxEhGXOkcvIU7YpjGdPJLpzizW8C1Zd
IOy/rSrZaQ8NsKhDU7XtCpr0ymHkPiMKzDcaL8753/8FHRhqx4zB9enPgNGyf93an3ZxrZkd4KFA
r1Zm+YessTiLoBcZkPctmf3yNuOyK4Np6vTnEM7ItwiMkNoq3mUlhb483oEUmNJ74Pv9LlbSM/dV
1NOwMMq0hgKWjQ+Yo4/dU9Lp7qnDURbrcW3CuXiIan1Xu2067ntJN+JVAdCOt21cJ95O+F51k0zO
0G1EJstgh/ZWDnmk7mbsuzG2CfZ9VoCf5/s+KZw50iU4+4Y9M4CWPCNhFmVSs19wz4sbbH2lNz0j
GGBGWzFYdX7IPep6WGkKXOzfHnl5jc8jzy4ApAw84y/oCBZxFa0GeLcxTt8/uiz2H7Cm76wDmnHf
qxH9sJVDs9xEfwYkU55zVBRxlxTFUONZKFIrPgkKKyYJkd/od1nDy3KPY3SarKgPL+9PhqNP4nik
DPCckBI637OVb8nZmxvVDBQ6moeGp7HcgsMZ/W1RTM34CMLMbG68fLY5T7RslIe3F/jKfD2wC7O3
2J+O+SKMWtM0iSmsESqJDRPYqEQ2oHX83yMC569vD3XlW5KYsIV4+KHps5QjMcaRR4ddpKfBLodh
N022Ie80ZGCo+/sDyu99QJdwZQMto9GfBQbtMneuZ5jzIiJTgK8Q07HpfFSdsQuCGqx3GBnev0GR
Ovd1lOfH0Jgowb09V5vv9nd0+DPszBRCnhME39KHxsNxu9McdFzR1KfeLfWkk8+FqrBRenugq/OD
+ccMAQbgEXe+gUY3NN2oHoKvhKnQ3OY5YHbaM74X7vwZqPXcgO5ptkh1Yuzx9tDXvifnEqiUg9qI
4c9r8Fe8tWOzKvQxD776EShaV9r2oUtle4/vF60/QxtXotC1NUU5lgiEDi87aDFViueAWKcWjVGg
yv2t4WTo43sy79du8WsDzbBn/kRkB0gvzyfm2G2pBbnyvyJF3t8Czo+3mOL0t6MHxhfv7eyTWeCE
foxqsa/zXvvN+wWf6cht3eaGV3D9SUwexBehrG5lX12LFzAFZq4i3PoL3bGqmJQaVON/RSg40O+q
HF2EG9Nre/UJRI2rcYvY6gUNVas62gjTRSsJ77VvDu6EOgqJF/+/+OZe1zmJNyGU71WFT27djNC+
ZHgYB9fZVlP4HzwBqZUT/tEDoI62tLJAjiC2iobxGup+P3Vpgcve9G6f9SSbk5Zs6NoW/f0wUTp6
fnt7X9sFyJXC6J1vnovSTTjiWqQbhfY19Oyq2VpapSBBtl7z6z+Mwx2HZ9XccFk2y0LLE4VHG/2r
NSUDPdjay7czHntN/PVapEfiEb9W3uGesdQGEvQssddFibwFy7EtQArck0A2B7zAks9vT+n6UODg
4BDCF15ComiAatRMGMrSsuymK/SfWVj3n2XDXfofRgIONUPfeIotwztARjc1Adx/pdXf7rJSdJsa
tN8DezhcuaqvTYoWCnX1+VNdeJhW9AamwuXoGYk7bcaiKcYd9uIlTrQy6FfuymthnSwEoXpaKJQw
5h/zV2wtocdYCq7cVzeOZLJL9P5PaZSqAg3mXNwCy0eYI7AmsfLp5ti2vLgoEUPHAoZrU9E/H9jK
kWJy8AI4oUpQ/+B8yNfc039KZQZUh+PwiBBgDHs4AZjbZm29ko5cmTeVYVCMaEMx92XZRgujUbZQ
kvFjCspXjarKuB27QN6bTpd/d6sgea2DrDVWwuqVsDbzshFXZBdxlS5mnYFoHSM/i0+555ff5nsa
1fXGCTcAGewXsoZ0JbhcHZAtO4fwGYO7SEvakKKQdFLy2mgSX6opDp+GJno1oKhAL3bzaGWCl8HM
odTHsvJgZsQlgbnKHdTVOx39er9MX0Jgxf6GJMz68fZxvPh8FNr4ckjBAtqfC+6L3ZPqUH2cWJ4a
t85fg9Lw2003eJLe9Wi197qw/GQDJuXdNrmLcRepAQa96WBEpjjNRNFkA0YKznQvjoVWwh71El1t
+jF87104D0qL06ASA7t+2W3KeUnTyrHkqeNr7lB9sHdZLUlj3dh8CaQS7411jIeyBG9NrPLmGH6+
uEYPMcO3cKZ1sa/ssEiRlr5pW1dqHxO0hvP3HsV5uBl6iSqOz807pyJ/haAs4Tnn9Vl1clAU22Vx
L3bCGsubrHbqo5AgWsA2eSvn4nIDcfwpYRKf6ZYhEnw+6Agvq7CdQZxm5ZRbusX3dIiaeOP2EMuK
CgRLGvf1ShHzIrKD16QozZUKznUuGZ8P2ocCwprpiZMR9Lq3ixGneQGGSOe0aldfQVcHg/LKp8Tk
BfDB+WAZVTGMfoEnVeQ7X5QQ8tmTiHtOraavYTkuTv08sb/GWmRrXeLXvQkm7ARh3hn2bRbZ+Qad
8WxNZ+8inM0DQZOxSdRmrYnFK9KcZIoiXS9PQH/8Z8Ap5SGhPrgNvci8SwdfraTo17YJhVB/Ljn7
pGeL63HgNqhRKy9PLb3325bNcWsBr+s3MudV54lGe66Sdv92cLvIvZnk34MutonhJCV6Lqk4AZCb
HtgZmtp6ydBle3+sgUxWefQzDoBZdIUTrgTWa7tmpozb3Ir85S0W2CpLenI9YysLQCxqRfTxh07z
3B2qlsPXtyd6bdsYpNszKmcmJS8mGvo5XaO0FScH2ddn6scjeDJRlmv6V1cXFCoKWCeAOACuzo+C
qVmeNjWqPE0jyoRBAVQyCqZ/aj38OQhPBxZDERpFPVnmK6F7/pPPspz5U/5vZKT0zkeupo4OiarL
U81+/TIDEzfuhNa9qSJ5k6suAOMtB7kp/TIPocgq7dPbS3ztwBgeC4xIPG3wpVK8rfpAysQSJ/RQ
701T2o9m7Td7M4fH2w1m+f3t4a6cF/Q8EKAhpqIduCwzyYCgzdnH5FzYLdUIINkb5aNHRPDIPnng
7h76NPQOb496ZZJYavECYGxKwcuyYYaRcRkovzz1fevdJ7oIj/hqzVodtRnjs+BOayycKzuXz4rQ
12yhM5NPFt9V9nUzZ46nUrbZfohrs7qpgTe0776K/bNxFvFHYM88lAa+6qOqw24Lzr0+dgqJpE0G
YHz39jJe2aw8tvlufAyPd/ciV1RFQkKQiOLUWLIytsAR1a2h6ubXbKJwqrIUV8INkCLL3NRZ3fgv
qTbowfHtH3H1WyKUQOpBfAdYdL6ytaqMhOIv37IMR0pL2QQFLPRvSEim49RimfH2eFcCHi01+sXY
Z6KptUx2lKFhdNhZ5QlFjwp2J1Fu06C4eEN3tSxXsuOrk5vFrZAdhBO3zORMp2pDJ4wEgYgq/hiL
6QU5Tf22bmLjMQOVv3Icr06OF9YsRc0JWXZNDS8aEMxhciLr6odB2UCCperjcqclQ2CtHMNrh98G
/kJPm6PI6+b807nS9Oq8ScSJ0zFsENnwIYJ4+rPhK/XEpT7tQ6vx/n3/97Ohz84C38TXJfgvcvUy
c9EOOo224X+A0onDE/3x76VXrJkFX/t6QBkAMyAvBxtrMT9DWGmFhkBxatu0HB4KK00QixmUMX4g
Rx7C77rSkBVc2TNXV/VPa82mGMnf56vqiJpyNcY9p1Tq+idEpH3r2OpD9tOoTP9TFWYfhB57az29
K1cmsAY4hhQhqK0sy71ea6OWbjXFSQ+b5HOQjtWmVab0d36f0IwNSydAy2L0TXETa0X27kYQyvDI
Ns8qSLOn+1Kmnl6PCA1NL055DnsnhBa66YIqBBrd1sZexZORoppvyZXSy7Uv7MCv9NHgQl9v2WvD
s7SNJTSXeQcXiBn705Y7Ut6kFc6wEdivlUrztW87e6rQFCfc8Y49/7aYWVllLKPyBDw8/6ZlBrJn
WBM+TXrb3Tptpw9bdIbkCkrt2rdlD8/Gr/Qp6Mqcj+premghUp+fBkg523AEqEgaFH019AZpFOQ+
9sqy218Z8LXXtw/r1fkCk2FHgZbFHOp85HKqYUg1dn6qutb70JQGRJTUqYqNRI9iZ9aF3AWOrFf6
tVfuNaILkOh5VPQal1dKpyMCkUTMl2QPPr/bv/RRFCHYhJnaLmmk22+yUnGtxUHovMR15/18e95X
0gX2MAkDxS54Cst2/ZR1hh5W/ILSnPz0DvWS+CP9E384vD3OlXjPOPM7ha4FYORFummCUqkrD5fx
KvJ8JKzyUanbeqozgWCYKLOb/zCcBQYIpROcTZda3NRgTMrxbnrC8ZadJLBuMh/c0A5BOxcihzSw
Eguv7Fz27f8POP/7v0oFyKu4vJfd7KSItLsm8KCqKC1ovkqw5du6a8RNOSTlz6zqp6e353olNDD0
HwQ/rwiY1+dDe7WAsu5hqW5FrW9DYlR+dignU32pAFj+ztLCWdk0Vw4LI0KPgKpBK3MZgnvfHVq7
sbNTXdXxR92KPQQdITP+SKhM/FtqXbDJhdutkWqunZa/h12sseqqUjNsLQO8Uv9AlMm7L+02y6Ce
dtUPGdb3aAh/hKGp7kq4QtX+PyzzH+1DslCbROl8mZsS3K6JLNZp6mR0Qnb8viqi8Uer2+PRbr3+
/fk1zwVAyjwO+d9yB5sg9VFwy/KTq9qfDQIJpCiRcdI6w1lj3VzduzOkCqlJUFXLR4qhVFgGepyf
gly/CytZ3Fl1OMC+0yJ1TBD9E9DUQv9ORu+3QsB0mE7m/4ZefNIA6m/SNxUydHWKo45XBd4+0Gzn
a0sauLKi13Yt9ySmEMA4iHiLlxFWFDhhZjZKQ4Xqmm06mW13Z1Z51xxqzQt2mWZW4aarDGe6eXvr
XAt+FLpo4820amdZei5VFLS5huEDwvbj/eDgROXjCfLLVo1ayROuDkUOSJbC3gFVcb5Lwxg2sRFr
6Qn3gfrWr6bmthOYvuXN0L38h1nRRp2Z4tTwl0kn0hZONqZxdkrcIj36U5VshkzZj4nHRfIfhgKp
j2sjlR/KP+ez8iY2LkAkAs5Uwc/tstE+uCCEu0OcQ13+D7Hc+2u0xUZpx2zQIQdnJ8BUUDSVRDTm
gxH2cBbyLNhU3lCEG6MxvaN0mnIlBboAidNv57RTeoJSgl6ju8jlJ3TX9ahj9EKREKI7hgjhrjFN
9CCBujke9gqD+UAZznktksbVkfMqmrs80/I1+5ZrewkGI1VNRHFmRc3zVTcrNRpplRanom/6Qxdn
3j2N+XrvOpmWbd7/haGFQdGCLcVJWQQCN2ulVxlazpWCmEBSoKS5lcgtACVraT2/Pdi1NQaHAwR+
buDPDYzzmeVOI7WxFOmJvmk7IvFvZP1+1Ce17/Ja2UeoNQptT2NyxzujNcRj4Maa3IH6qp7f/ilX
ghLvQwIgoi0z4XBxeUcQY4cmb9JTInLvoUx6K9h6Wr9xwl8hzGq+eWGu7e8rCQPN71nH1+ceo358
Pns6Ye40Qpc9VcjN/3QaozYOXl0k3rc+rSs8QRO/zN5/e9LlAyEz68fOycP5mK0p4GxNQ3LyVZne
QZUXgPuDfkDUydQfo07XypUddW2WvIWBH3GtMdNFzMDNVY8HN0xP2qh5G/wC/dsGTZgnXOv8rYtg
69qAV1JpnqN8yFlByrio11h9K3SvY8DUSN2tapHu2GdGb+grS3lty4B+5gHMo5sLbbF50T1wh8jw
WcpOy55RepbVbQEAOrrvaXFGx0r61BbDofOG947MiaE1NePXKBOBajj/iEkCWsI0cPcp+4CHdUfd
PMa53ZI50N4swooYCf0acnLp/X7nMZn3DdcanQ74nDDKzkeO+lHXzDZQp8igPQ56N8W219XcGDfH
xB2srVFO7WHsjLVQcREDGXiuGgFK4TKlunI+cFr6fiKGoj95oq0/CNHdRaqd7M2IDN97S2JzUgk6
hYlC3IBDcT4URIk6bILYO2V2M34tlD28JFEYb4MOPYe3l/NyVgxFS5iIA8CBU3I+VFX3AGiN1Dsp
Wp/9XmjgAfZW7Az3RYkmytuDXRzEeVpUwciawd2AmzofTKYI+kypnX/zMajcR000/Wv37vg1bnTx
ed5na/nsxQGZJ4d8N1QUqlJ44J4POEkrb+o2K7/1sVPs7bqp482Ek8h9Hsjpe2/1w22ZZsF/mCbv
eGBpKNyjVr74fGHYuuUQ1MW3KqjdXVnqmr5BwQjkI+LtN7JJUfJ8/8ICp4ZQzVdC9n3xppacxJRm
eP6tkFO/GbD3+1B4KvqA+Gt5kMLvV8ab74WzlhHrSt7sz2a7pLLL3BKdTNlrsLW/DVgB7UeVaPtW
d4bPdFvUoY4j9GSLbEh5OAThGnPKPh+bC4NXPHLF4JFBbl48OYsyjU14C+mr/D/OzqsnbuXv46/I
knu59TaWJYRwSIEbCwjxuLdxffXPx/nfZL0Ii0dHOTdRNDvjKb/yLRriQfm0ke1KkL5kChLizBRB
4CgzU5WIZz40/6TwlTUqrd0Y2rM2VOMeVRv5SKkPV5BJxZvQEI/l0Cj7BIOQ79Qdmpu4bb4Bh5IP
H3/Vv27g/ywzvwO4H8BrcnkAjty3578jLyRIEXWqniw9RcwKFwaE30+hgVfkrFiBx7xfYCcS7bDB
VbFISeLQQNYtaOL+65Sak3kVtm7RvkqJHe82k577A8+F+sVJAHZhbTM4Q3dUogIgA9hWr7tFV7d5
A6tr/UTfVIUlbM7alqXdRq8rU5vvlfOpwXcFGQNxZb7qlvcO+r49MsBa9DT0wJ1vQTrIJ5SArAGR
4wBs/eio4S6RSL5eRUZlGrvKHtTU2OVRnk4nWDmadudEikgRK3B6sR3zOBwxeYum8qCMRRLcakCq
i2McUvQ4GgP22scy0zPtW5Lwl47dGdYKcmJxu/HWz7INwHGRKtXIu5aXDYC+wHGq8RmocXGvt17U
+p6WYFWqe6i75t1KyRCW03IRZxI9+RYlHw6hukQYlVGfKykmXE9WGpXWQWlGEjEfYHxlX08ZvNVd
1ZleuHGAxWhfULNqth725uPOCgot9+dqTbav49B9UoVQtG3gjVnsA//q3E0V2aXYx4qo83tYbWri
98UUfrVabF9uLFciGyCl1+cH4VZa/rMxgyA81RiaT9VXFDrKSn6R2ZgdTIMey/0UexguJkWLCo6K
WW+JjjlE0+5AN6a+VuM8axA2HbTobtLC/kuOLKOLd1kbv9iNiDBFNOvpwcxRF9g2SseZTJ202sfj
OHRXMlOS4FDEnd5shjQsboo0reJ435be0F4P7lRTgesNfBBuC5R3XxPKYp3v6EFd7RxDyaPn0UQZ
xm+S1Ik3aZZYoT9oqWLGezvtg+g/eCDpozeyZKecRrmzqSxsV76UFaoyLcUCk9a8L63KUk4I7jlP
DuGR2BmVl36FzttK3FWD2D5YiKOhy+yNqXmEFaaVW6mDm9xNXd2XO5eNLX3karx7+Pl66au91XgH
kHpJ4I8WQt+bIWyMepuUxij32Pm00bFWqNNgajop9w2PWXBVYDqK+HU0DeLBq/rS3eWaLdxt04Ju
vclVtUwR8bEzr9tBr1ejDVjcwTkhHIwOdKg3QQ4vKYiRF0Lx+YdBmdQ+OShwVQ9kT2Z7CxMuN8EA
TMm13mIhivgeZ/amzuvhVrXqFv0yS0QeRgtTHR6rTh88HsC6snamUWjZQWk9J/6iJnpi35aRtEH3
KvU0XSHBgeK8dAUo9mzK8eY0B+UUtTTkNp0a9/lTWIpZIYRn/gXREGfcVHZR3nF9zqsWm+GwMwtd
jCcDW9n01in66Xc4SdEeA1k4ZeLHiFmh8ZyqOEPoPoYVvbvhzbLHQygC1JSnXlW01DcSLtdyq2S4
h36BCqgGD1rsau2xqkJP+2KqtZIfg6yoh2KDFleePYRZpoSoV6Ff96x1dpV/bVQnlcW2kWmg7xDy
KNsSrc1IjX8EKDgJRLC1xin0TdZHmfWfCvTQPmUFEKujUxVhQdOI7GHD0Wvlg+oqeh7u9ckwynDT
R4rT+X1mm8F139tDyamJwgTZOrtL3Vj6aeVG3s860BOx1e0xoLLeVDQ7RxGq3wV0qvuJ5mDo19wL
8THiatb2MlP1t8D16pOpYRK6xShyREypq1XjYRLK2D9rSCoBR+nUNv7el511ayqGqG6slrfJ54aC
fum6oVpfoz7mDZvQ0mW97TwbcE6vF5l6H1dZ/NYCdUWqSSUvGqns2f6AncEEozK2DpPmCs1Xa8d+
safc+FmhvK+xvYVWb+1xgngZlEaPepTiNI1fYHAebnSktmJqMA1Spvx7XGXNrBwAHE2RhhvH1L66
mhizTZMo2V0DcNFFqLdwh6ucZsvod00YDL7l5EV2jTxX1exVIcVxMlJD29ZSjorvjXKUlU/5tVV3
BFVotoR976LTNCEm3ph2rm1NFLnFwTBj3Ux2wkrRbqsxi0uOHcwlVO6aNPWsR7R9s9egMznXCD40
YmvXXmd+xYpLttdprQfmTdnYcZftY3Uy7euoDsRPK43HZpsifCb2Vq2b+capQusBB8q43yrT6HSu
b/VWV4R+5ZJHb/Q4Kb6GZhLIX6kHcmlDm0hH6aZS59khgKMgEgaKeU8UoE+7suWK+lZ0enel9rlO
0lbDJdlkEISnU9OnQfsV60W8UlPcW37VNI/+8LyZ4fcwH0ccSzC2f5WOHeobq5mAelkiTJuDVU75
neolHmRZu46tnTGYbbkfaTl1m9KuEPJTaG4ibpHkdumPCcjHq5Quidjmgen8zMF4jKdezkaDbmqZ
7bGV3ngHECFCr2aSMr+pEzBfu9KOBvuYaz37GYNG3fbpIxb1vRnlUXkAy9TZu0DNwaQ3paNoN12H
BoK2bXCr117GDIf6WxXpdVw0rQGLkRucaOAcTkAfQh8DyKHdBGQz5c827ssiOmBRaSrONi3FtGZ7
sWhn0PiDAQa+FFUIXnLkes/jPJrnQeuNyfQch1bTXRWhTB8qRPbar4ERcMYxgZk0n9fGHvaFlEbp
Z3nrrkkGL1LB+VdQ4SNuAUmIS/OS7WdgcGGrwtaeAyONMPXxql+a9JIcikn69nH4dxEqMRS5OxVw
hMXIqOcY/58AG/JCLEJZ6s/civmvZpThyRFR/STLaewOpeYkYv/xiIuMhcnZ1EiBBEMBJo9flg2S
WHQJga148VJTWL7ilP2t1mXajVRcTnVZxb5TlAYvv9TKzcdjXy4sMgQglee0wgXDs8jOcqunM4QX
xouU5VBtktGOHjNKUlt7SNO1nGGZHlEpZk3n5hhAISwMFiW9pg5di/5U/BwKqdzHcKLkF96Oothq
8BncrRVSyD3kVmd5XxHTn1C9U2XV7epwIihLjBhmAZyy6hgAyn8wQQN3lHml1/0JeuEWOEdoaRv9
6BWhqnt4Jpl6jLy6+V3ltp1yb7pZcZoAOXZXxHq5sYJ1vdg4rB/uwqRmHEaS3UXdqYsHu0Ex1Hqe
iJbr+TXXwrtEF/UJ85OaTVu1Rb375OdjTMQcZocYahfgbM83a93m7qhT8H2eX63Whx/RR9etQunE
L7ywbdd2yzI1YnEojcx1f1iwHgJF5+OF/ZQjGB6pz0PsjcO+LLW8vRuUpp9OFolMv7NqbYLVw9fD
0ElP3SfQGZ2+oTkDW2rE9XdI/RhGZ/qfqAxy9QNM0qm+1cu81a7Ql7W9+6kiRI/8WCHiy/3SMET5
Fo0lmhy+2sFOGHxUA9Toe8lLFu6CZGqyW89Ns2yjA11Mdnqra4+qsHrNt82qAjtZ0kUjySmxmysy
MYkHsy6t+g5doaLNMZoc2mILylsNN5DgFcXd1DiFxUdkqTAcLaJAb4lyA13ZOXpixd1G2rgN7XX6
9FO8GczGaSr/r3RVvMs6qxuKbVvInCZaEJddc29OPGE/0ZnI8hdH1FbzydoVd9VMFCS9U6HFULta
XFlRW8ZRX/fjI/2CcBdNuYKRR+QiuGm8FH2qrPS5lk/CrNhFggyXi0IqEt6LYyxrMWi9kOqjUpAr
7O0xCfejkuh3amql4UF1p26ruwjO+4nAr9dH7z0xVzb+8rDxGyyc9hAinHNbXqbzjYgwmBKmXq4/
hjYKSA7iwQ95X6BZVqgmIQdUtpVi5EXh5e+IHGzQE0CbqAycj5iUWmtVcaM/OmiObiLpkk9A9kc1
LQhwArCnA8a82iaP5A8FM6wTsm7hxq1SbeW1eGfmrDyHHo1VCk36YuaZJTIOeGo8BjKKjirMq53Z
1SPioUI9tbLt1ypOF2ceLD01Hh4oFEtA7C52Vz06bW/1tvk4xl7zG1VQ+xYhxtg+QadxVD9qkW3Y
SplM6aEgUSHFrZV616KaOm2RuNfdPViLT9q90CzhRyFSBY+Beu2FmHuIYF0L1c18BAYkNjo26zu3
qFr0Ibu8f8oKtAj2U20E6s+PL9xlU+7vwHQwZ1kkIGeAl8+3ARo64Nu4GR+FcIMfYEzqbFubTXlV
oeXi7UQhxmmbBLF4TNDO/Un3NN5BvFW1T7428wJA/OMWBmgMkWN+2P8JU0xcEmIEkq3Htuncu7jW
0c3xhC0JAiuHoNMtkvbw8dznqf1bF2NInPCo/FPRmSm1i8ufbqSqTINqPyIE/CfuzeKkmgWi1Bm0
qy3lOvkjpQR89/Gg72x3hAJhFKMcQw62fHE6jZKEmrX2Yzf06pWpCp1qzzQN9xS4TR/nolVh1Xeu
N4wj50VF7AFYy2JlPWLstCtz6zGvm6ne5SOyZ7bdIwaVOFpwCz5LJhsjtrp+Ax+o2Ki1Ma6015cR
4bzSTJUCNo0BRG4XZ7w1KqmmDZNWUQM4SMAf18TomKKRZG1VrD/8LDLy7ThY+cppv6jbzUODGwWh
BX7Vu2jstwYFtiQI3cdoCJL+S5yzI+5FalqgQRJLb3ezlHl9C9Xb2Ix26xq7jgy+38S9Jm4La9DF
MYt75arDQGv6U/PGtpGv0nVAXr9xtOF1MHuJkHouhXY/Qa9wNyVkrhuoQRgKfnbvUIGkVWXOIRIm
NYuHCq2pVnGKlGUsecJjq5WxL5CcBi3hJcmtBqJoJUC63DuMCLiNPhJaM+7fqvk/p9IO8QWU1Kgf
ux7S0WQq8tegyHEvRZZde6muXTWGOh5KnrZDykO6cinMW/P8hPL1uBhxEYETTJB2fimoBfh7cmP7
0cNR+KC7hdyGwhvwphymlWfonfeQy5cjifUIQEkaHudjCaqpYzCU9qPd19g9tFY7HKWntcIvKtuU
285tU6pYrfbFwTfMu5Ict51OXwvYHVJP4acvJ34OzxQQdoS36Kaf/xz80M0uHTX7sRr17puwg2on
yjHdO6LUECTHTtRJzXolKHhnvf8uOCQlx0E7dDHo4CKhRpnEfiREdFAIV/uX2HEAhTTwdz7XeOXh
YYKgcCGX6Ba34WIzUyI2mjpO7Eet0OMf/YjCOj7Q8bEpinzl215eP/NYCGvMLz748cVFX3nAshS+
PIqXnfRRcQKZEOr1ZkyKY2SFCo6HbbbXrTBa2b/vD4xpCsB5eG3LOQqDmpCJVtqj0jcewmhdfuV4
mePnyNRCvCh2XV8/B5aWrdy3f4Hp5wcHUR0GJQEnpsTM7Hz3WF0bWaao0idzQKnkAXyxp/mGG2q0
fls1RZ2Nbs9+zNDA3leZWWHcOKaJto1pNmYnU2iSDd+XVJGbDoMNQ5Hdqi7n/BvOfyM9RSL8GUML
oXnZ+YvQn0+KbEAGt5RPQZAme6uLxcZIZwvaEA03sJjmxmym0q/CAcG3IfQOMaW77ce36uWmxzYJ
FKYNg3SmFiweJxmpTStE5z5iqiAAHnXDXVN1yvPYW8pa9eky5AABiVoEmTWq4qgsnH8XAOZlZpOB
PSZ0IE6BZtTHAOFxQPeq8mPSMOJshnrtVM+n9nyh6RNx0qj90JsnCDgfNJ5CJ53sLnqqdYPmBU34
xxbL5oakymy3Zd0Ovz9e0fcGxL0EATg6qVSDFruPskQvQixGn7rGGn8C4MWvu9YxQE608Vcr1ZeP
h/vLul1OkPgCagqx89yyPp8g3FunbB0nfKoit7T/w8RMLzfU0xr1lAo18vEmsnYIbP3GYjg41Qbu
0P7oSO1QEvPuOrtJQFL2UZvurV6iRFxCdV1Zknc+PEJmHvc4MQjky8UmG71hNKKgcR8xjii3hUXg
FQ8ypRqW9K9mhsRhLWIemI9X5p2t7brECxRS+HNBj1aatJqM0WZUNF6AKyX6Db621i9ViZt45e24
vOvYW8R2kEhMsAdLLoeSWhj+oJv2pDpRvJldaQ9ZjWFfTvh+soXa3o9aW27CBFLJZ2fJaBApkBs0
UEhZgrZLKYKmR2f+CUkxx/BBKeUbzIiE6ieZKVZui3c2G6PN+ntz8kgLbPEllTx22rFvkifsYVV9
k0scLzY4wWfVnRI7udyZsrDGbZii9rVLk951nqFqD19LerCBb+mB+kdta9c5jWWHeYtIPTd+SGTD
Pv3kspBLga12UMCn0HxRv4uwIHBkIMVLNPLobIq2RovR1MZg5wZyDT9x8fXnSMVVSWvmDBYwx/kR
xKqqtvrYEy94pCQ3nZ2kBzfL6JOzPH5XKMb32o5ujKarV57Yi7tmLhNRQCA+RZ4KRsb5wCLHCCuj
sPcc8z48U6KbTl1XDt/KFOFpqCGftMmk2juPB4iLOJzq1EWxKHdw0hsS/TlosvxKTz3lZzfk6S5H
MA+/CE1NV6pT702QDAbdZJozPJWLCToBFmRRMJjPADHc56kb8JdP6Y6pTZRvjc7M1za4zoqd3aZc
TzZ0Nzibc9Z24WSnqaJuLV15dbO6tbdFXyHvqOqCFnjgRfnJqEXavaTa6KCgLCA8Fzi02VL+lxtj
Fe4jY+qq+irThrFZ+dbE48vfNnOA4UrwiDp43i3jmkYN41oOWfcKKkAouFh5jSCSAssbOZt+yF0r
uHGp3RxCxU2nr/gWWyptwYbkTokt4d2WoZ5tEaHJne2gWVl/K8sWaZjcMdXmqs6dPsd1KERoKIVo
jQAjoCjramoiLCPqUVO7fa92mfILDVfgjxQqjXTn4p32ahAr4PlUSqLzvtOiHAvdrAGoCQM0H+Od
XRp1Vfk5nePv9G+V8ZcnpPNoWCTGXzQzMh+Jl+P0dTK7sN3FXp6KDYCF9EVI6UR+mTvuT6XE8fng
hVVIyaDDQv6u0mtKFbI0+KcbSyUZQX2PLmh/LELbiu6dOG7v0aoMBtxVg+w/EzwTNp8zjmk7xg5t
QCUZytOoS/1h8hqpPY3Z5NWIfCZZ/LWjBXCy0YSMMLayzRRznN7OvjfmgEa/OzRg3fypATe9bWwj
vvGgvLrYS7hG6zuhUstdltb48+lR6ckjnRJRvTUZlaNNU2k1HZlJL/Bo7MF19lqEf7M7oiHE5/OC
75bTNvm+0YrR9i07MZEP6oWC0RfUgAN+fMpNkGWDt4l6p6gf7GoUar9rzapM8p0dWI4jrgqgse5+
ANL+C9s71XxNRBf3+yijyrv3KsX4Y0bBVGAwXLgeBXO7BxLVrzzAF9fiXM6aAd/Et/BWl3ohmheq
UYZU8ytXhMSZsW/3EaZq+zmr9ms6S1vsCKqtGvXJSgpwMbIDSQwQLX1USi48A+f3YmEjDYAxovnb
7tWsRmACXtEWBJ32jf5S8b0GnTOFOPukhXfAMwzllJXn56J0QOCBKAtKU+AGZ6Lc+Q8YsyGysiwP
/0g0+sJvhivdX0qvTQRiWf0Vznkcn6YqqHexaLPvvE7jykV2EXKBs6V2QCuSzItu8xwc/VO7oN2G
4YoikxfCe+0QuZkZbsscNxwf/ZJbJZ9Kl2a6V66BJpcXNtVEKpkE3ITcc9C9iH5Tt5JDWav2y6gA
UKimsTqWulseUtRHUUis7LXIy1xcirSxUZ1ApoHOK/hbdfFCtJj3uYEzeC8otjkTGKIu9ZX5jV4B
wS2jyRn1TleVVwg9D57AxTiqopQTr6z3QqUo8rEq6B6sIszeAN1YnxRGQ/5ptpAhniR6wQB0SXPS
RzMYI70PXnBwm67iZpLXTVSp6OIiz1J19Zpn0EUd/O+AwJIg/3FYCGMWu8WN0jTyCo+mtSW+OZ3X
fQ1cSMid2svjqEbUoIOSmkFWl+bRqMpnDOaUq48jtosa1N8fAaeLOIqdCzbg/EfUHfrYDjHFS1a1
er0N7MnFqtJxvwvZjdf96Jo7YcfJaz+EwZsupv5rauVq5luZ6q4E1cv7438/5a+nDbU3IMDnPyXN
W3WYZOe9lJ7b2kev6/La79rJBbDRo2KzNbRqov1YxN+0dgy/fbwSl1uaz4+OCpv57+iLhUCIy7Ra
5D5fqj6PtnbjjuHGEEjJrdzPl2eVcVzCKijo1CCWZKvR0IceUzcWPNWT/0wPTo49SevA09if7Mib
PolbnVcV7Ar8Z1xZgOQu7qSic+3R80b3BYNvAzXXwd1649hvOsUzn2RVryn3v3dkIW8QGXNogcfP
6/zPHdjNSN4hC70XbOOsO32ow8dcuMNxMuN0jUz23lrSSafUMJONiB7Px0pqIsJajxhLQII5FK2d
ngojcidfSRWcuzHlMr5/epuAFUD4HrEEeIrL5UTVvHeVuAheFDxbw01D9yrcqwlP+cpj9s5pYKD5
o9GppFG7SPrKjEKGWU7BS6OWxabIAw9URKnsEF8PrvR6TDdVEdQPcYzd68dTfOcLzlnG7HJFi4rq
zfmq6hIBTrOqvRfN6IV3mNQpTnx4CdNOHYDfrUQNyzeT/YkcJQk8Iooofi1Z7XakSyXVQuUlNRUT
u0h9HFO/0W3xGpRKShQhMz80vODXx5N8Z+twySMAQWWMXXpRdxamTYXZYnmDOkRoouiuSBWHozLA
drCwHFz5nO+NB1cFYgwpHGPOscs/x4JmYJ1qGGi8zPiIawVWzrbD6jfd4eMb35iswlq7/b3POOtg
EQfNFJmlExRtp9gLkDB5CdHcDLewamfzWjvON7mIg5XpvXN7MhaZEkf/b//rfHqp1YumFF3wkpsl
Fj4giYCXaTgortye7+0W4g7yfbr3bJfFife6usJzwgleHNx1jpPej7skTaJr+tbBjVNNKS5HU7Dy
SL43KOLmc/IHDw/MxvnkhiIovKRpw1eFTGFjpnW/S4PcvhJCq67asjW/lPqqq8/loOilUczEFYBH
gtv0fFDMt9UoUO3wtY0E9NjMqjo6RJDS9u4QVje5XmMpBAvc3H58MC6/JOPOERB1LWhASysNKtb1
EAqHM5FIo/YrPgQhCSWjPx+Pc7k9uUB5mlhO8Db0ac/nZ7exnTVFK16H3vFuDJxW/Lh37HtTV7zd
54eaWRTgPcgN+MHnQ2VhlMRqKyKG6rMbTGziB5F1YJuRsvj0tQKeZxaDwiOHEGYZGIdVIxpoHczK
M/IvmdIoOBVrHIVO3LhYz+w/ntk7mwRtDh4H7tBZzGaxScygdLI2gr/TqI21jZxB/vIUIz1mXhyB
mTN0FGixu/l40GWaNXusUQuhbUkDg4tr8eXAt9S5mRfRq6r2/cHQ42BrmJmB/XRi3FJhlvAMB/0H
II9h5yWqvXLVvLdxCC3mUtjM3lpq8QdRNTqVoUSvVOe6I89kvDGdPL13pi46fjzTy0ubrIBKNtLo
nAV26/nGsQq3sya7yl6bITWqnZpFRXLnIpmvf6dCJb+FJaTrNeGp9walFsZBI5kktFl806xMEiDs
RfGq9ZB81bDwvlEXwl9qyMUVIhvDyu32znjUCUic8c8jlVsGGrlnTzXwp+LVqB3LB8qMV07ZN3Lb
j735J6ZMvPLiX37A+RWkIUWhj6Lmsp4JMCjOw3ZIXzF/n/ZuETrfu8iwoOF3k/7pzQLJDsliuhGg
dKkWn39BwohC9H2ZvCoBnYKHMalJ/wMvyJRjAV3g4eP9cjGzOY+D/T4LW9H+XS4lKpNh2RuRfJ1l
np4k2ke+RoDK46sY3f9jLDIzEBJzqYNi2PnMQI+VtjpF7auhYjguVWStdryJEDwaJVprQVzcMyTh
1Gbn3IiZkSeeD9aZcJarQB9evaFpbowgsjdV2Vtfhy4+dl68i/Q8WTl7F+/QbB+MCizdHY6Bt0Rk
FqUb5GmIYbuaqIQv0skrdadTK1zJ+y6/GeV1mkhc1ohqQP0+n5qXdE1Hnqa/SnoUsGvxGLkW2KfJ
Tap6a1HgvE7/Frrn7zVj7eCfor9MD/h8MK2x4Ly0Xvo7tVoD8GNufYcXGm+mIXUAgEb5BiKbtwsT
Pf/98da8qDYgE4rEwqxyjf6sCgzifGhjsI2srbv6DyVT+zlC6OxEZjXeVzFso7QO+98l4oEPsakN
16YZuz/0bOxX1nrpZDbjnR0DrVIK6cQ1/Dn/EVGuDEExWfLNMMB27yY7Dmrfitqwoi42tsibRCra
R4j9m98VMxOA4kZDu8p6q06oGWf6s0xAvx9TVSvU/coKLXfcTNHgOUOoliwZAYvFjzMiBERkaulv
iBUZ950ZGM8KSKtfVLzrbJNq0NkGqke7ikz0VMV552w8S9FmTmMxBxNm96OekuEnLIx2TZFhaa/L
yqEZxLML5p+dCnz4fOW02k1lp036m1pL70tE5+mXZin4peuNa3zt4Qj2vieRVfJ7yvWZT3dCiG1X
l/2VNAUUWmFWwlr5nsunY/5RJMJEAmQ1M1v7/Ec5HXFil9ja2zSmw5tVacUfK6WqavLV7hErs3cr
n2j+BP+eH+qbhMNQaGi9k30vjVUHiEWZ0AbnLcb+ETeKPpeoIjoZhoiiCb8WTZmrN44YVd9M49bd
FjzV90FuYiJmaNlvHAUNby90mcXbj3/Z5UpQ+p2TdRIgMN3LvMRNC3QlWi34nbTWs5LYAe3+vOtv
Agftxiyu3z4ebnkfU+mltw43n61GQrKsVQZe20CF0MO3kEfAn1Q8YhqlUk512chjb+Tdtdm7YmX1
l5fX30Hx7qLCD26Xyu/514YuJ+CYMWgxAVmVhjAPtLw8CIGFdteie3oY0Jg5NiGM3o+n+87qckdT
16bQPYOVFwlYP4nKslolfEOnqH8spVtsRRwZJ7Mdku3giquPh7tYXRhEaI5yS/PaoUGymCiRkhpF
cRy/cXCazDcQ1nodjHZskOjIep+6Fgq9ltmt5ZnLpwgpEFZ1LogAKrgsCGu41rS4RiRvdcrRgXJT
bEOvDqyNavPufXbHMhitTZjlhGKzdvX51yxrR+/cvE3egFZEo1/BaVV2qUH1A/y9skO4o14zxH5n
fjM/aoYVW3OddXGHQZKMaZR32ZsVhvlVHbjuCTZwcJwiIKwff8L3hwKAy0ODiM2SczdB6i4Ttcze
RKpHu8zTlP0gMIeElkiBYCXIvNieAEEsHEfmDBNzjKUOCVXIWFOwHXsDvSg2UTLgPEoz6jCOnXKX
4Tn3/xkPoRqQL9RA3KVjjipBNcVaVLxFsRWiCFEWlTyq+mCdwjovFL8sTWMFOnlx9ucpchrm6wZ8
6PLTJYKevJI42Zsdx8O3IK7KXV3Etl+3CYAbtdHlTWVayT4iLFwLmt75ljwv6CCxd+bEb/77f0pn
IwbLcQjV8020QwGdqauKq6bq44hOd2bffbxx3vmWDEZawj1OLL+kauS5EWWp0RRvU54Yu8K02x2Q
wuHQocq46aHerdw1747Hy0nrdMaSLRc20/VWlNlQvLV1bF9RkEhwC6yzOx6u/KrhmV9pB1wuJupK
GnVd8NGz+dBiMashc8I+05K3yenV+ypsqy0F5vGOQv4advwy5CSIgttE4vxX90xd3KNaCb6TYCl9
C92qxIRn0lM0F1z7p9fo8Td3nOCMxWoFcqozvtpwDvdNN1UrLcTLBeZH0CDg9UCHhMrW+e6hKjmq
8VhwOJ0pPlhJESM3kRu/naFMrhqv+Cxah5Hw6AJrTNGAUtOyno2ucVdKZcrfmtF8btpKXoUGD1c5
OduIVGn/8Xa9/JxAw+jEUpbEi1ddylZBEWoTI1DaNyMxg9tInRCuib3oaBrd2+dHAklI2EFzn/b2
ItaLPGwypVJ3b0GvlzeT7old34XRPhNVffh4qMX7C6wLSUvQsUAYNGTAlnY849Qg1aFk+p8wL0z4
wo2+o6oW/iixnj1mrhVuA6E2aw4y7446Q8q45wwC7Hkj/XPN9AA1eymk9gfCg2nupFvpP6Qp2wMI
HePVKPX0Z4vIiva5y3yeLMUQWjwk8zz/y/yTziyIaE3qf0Z91HDhygPjPkST+9ts4a75cVJ3Ky//
/Mz+E0T/b0RE+mg9z3fAshxqD/jH6GFu/BEDXaSwLaYfeuwoK1Wexbn73yjzrIgxoPQu4XmZpDCZ
55rxR4LjOSK4AkyyV6B+FkmOy+So4xv6OdwaQ/6tzvNEkWISby/uNndoB0/JTONPVZT9sJv/nx2q
MYLCEbWApCYCjo936uL4/W9Ebm+4C1QJyW3P90xZ5agE6qn5BwhitGu82D5GArVSpTOV3cdDXa4n
yRZ9ANpk/Edb7nyotvei2ZlLhL4ajvUIQmyKtlZTBIiIqxnUCaN9+fSIKKuREBsm0A3+nI+ohW7R
WyBnQt+MG++6db1vMVmvt41rE6Jvg4Hbys68PIJIjrGOPPM8+HAYzkccAwxIExPpDr/V0FX70kJE
QQhEGf806eDu8DsLnw3QcPnzxzOdH6LzE8F4s+ogOSzU7CWQ2EssYXtpjbAqqE/1Szi04ohKmOsb
VRn+DLNEu0PrBscTpzFP9qg67colcLmP0K2E68RLidAES3A+cal7nS3VIg79xDIBn2Dp+JVVhsJt
FmsMkYvjP+ugAnOZx6LsZSzGKvOiV5TG6UL6LeingNhGxacrs7D87NdkIEg27B9oVJzH+Wv/c6E6
fTVg160O7Nggm5Kdh+6+vk0lIl7fcq5E2wdRJ8PrVkeBY+X2+QvCPfukDE4cN1cO6VNwz50PHlS2
6MvJYCsF0JfG/UQVUT8JLNvvosxAiCx1HamCDQdsuB2VSvWutQBpMlhIU7Gp4tDO/SovRunrSZ+R
BQ4asUrsI4wQmXdFhq7aBqkFafogZW3McVH5iJ6tuC2Ub3ZdivzaipVOhWiPWZ5v2OpIXKwNiCWV
fgA3NBo2phG6LygV5b9EJlBjtCenNtpdMNWuUWwpAk3whWrUOn59vNsvThmPzeyNRDRN2RiZ5fOl
oaJcGelgaKFve1lzzJsg+2KYVbYRosyfSASHX43r1mvMgEUKQdcIlQzuME446TVpxPmwnYXQjNlk
eugLKETNsa+Ksd70HUp8p7TsnPQarlR/QtGtzHYVTZC1POLiBoUCMysOz505uKlL5I0NzQt6T28I
lKh0b/QBvkrq2GD51U3h5e2LbYbWyq19MWnGRNoSzQ4ip7nsez5pkOII6XToKfmmVfwusHL7mqNP
TuP2/7i7mt02kiT9KoW+zAywkkXqz1zMGBApWpIlympRtrF9GSTJNJlmsYpdP5KoxQJ72YfY8576
sLc97s1vsk+yX1Qx1YxkiaSUgbbHaqC7adFRWZGRkfH7xV3jXf3+fu9kH9X9bw/uHw7WnICKt4XV
jWHVuHqpHcPRpXCPxvuNMbAUm7PEnB5mw1/Hp8N6/WF4nZnddO8ihhU8WWNrL0kWcuQIRhEAKBqt
0HTC37Y23Mu/5AgUfkEF7t5eMwMSYdaqJfu1SXNyN5y2tqZbjU6CApa/r1E1RXyNHXd4NKiBpM4+
VJKg5Zc/GWBJcWOyu4sWk2znNove3cOdTJPWNN+thZ8y9Pqjwngvr2WnrzER0GStw9co37m4PzBR
3jmM7nCFv4VHDYyLBLiP7/P8YWvUrCV1lKFPtib59Ph1I9s7GcFYRR/fNAV+NIxsAL410co7PByM
xuFBfrwH83jn7HAXzirAlpCz+/t5I8Nprje3osOawbysrfShvTeZ7JjLgzGCLMfAp06mxyGKHJ8J
6Q3rDjoPU+Dh9QDnEoF8zo8x7Ocd+D31T3eN/Hi//qERjpqTWfd5isR9iMP0cX6X7T7URvVPu13A
ZWw172dN876xRqZcOXYf4jiR2QjTv/e3hvVPcN2au7XWcOtdYs5ez/F/X/Xv/xkByatSVtI3f8Xn
fjyFyAMgx/n4pmP6SZzGn7O/0l97/Br/S2/eT3XUzRKts46aut9kfxH0588/VpliH9oR8sOzn3Od
zK51mofZ6t+WK8WLEKGr2ETZTbxEYqMvFS/zJKFAF+u6mU31337qA7olo/UNTRz9NP/V2eBvPyHA
vSAoj0sq3mYVhVDhpfMBSGPMwjZsSkD8oJKn+AHFMI6G89/vbKPUBl4Y7Nz5DxTnK8ajp7iw+gUt
s0uxeFw64+aqVyj5Q0ygDA1W5BB6Dg/q+9vIGaCfCyDi5Q/jAaKk21SAh/RuySN43N8XCyh96ceC
Gja6+KG2m4X939rf3YbbiB8CxqWf727/CdTC6+V3D7Yp0kBNRZXbv7O7jajyblH0/n3tO0o3PN+9
sU3bispWeNDFDwgubP/hNnEEl5j9NYyX74sF8BY9WQAJR0Eh6jJRk1384PZcYMFWHdKxg0p0uC7l
z3d3AlDy68mD3cY26lMRZ6dWTvqBK7LIg0ZjG4XIaLG0R+QZcrBw8z51VTxemK2RCQfFfWp0unAp
r/2C1f/LBBauS8TZMIiSfZUu2JL47xfuG3bfFpbDwi/poln4yL6bLn15/vLFsubPWvwj9qpsYfY3
9g9PjU5U0h/Nil/M5m91qSa4xI+SIa2Igi3032xWXIu4pcpPlUbEo8ZcRRgIr+bWMLKU4fYmm6gH
E1o6tFi6wHypEo+1JUNEKXDsTTRGP22Ps4CqD33ptvu5GsSJJUTLJZgXX7JvEx31R8FJbhSXBsIs
9yauwnGookFwltJ/UkuRFk9l9L70T/KZs2oAt/iT7eYJjsaEiQZKA/0JX6lEDXM1s5SIDwiq2I8v
P3ZXOsktlZIovEZf7n5IcnexKETzp/tRR/oh1yHXEntr5aFKDT76FctqnPsLz//9nH/ETvRHYPut
Yl1UzStU+5JmX/Hdb3QNtHB6BmwbqFfBV25O4GBHdN4tKWIhJW99CXf0venHlk4h5xIqsKvglAdX
uC4THZC26phfIZ7ccUZrsn3wy4/pB9Tf6EHQzVSmmTIs7DFf9rRAIFFhcDTRiemzbS3y2SvWj8Vs
dL23VGJ6Pa1YTIGqSpBYRlD4yTco6X/DA4x8fuMHPMBHeUpbzq0NCm88uRMbbvRlnHxGwcr84rb0
6MgRWjd2G0jWKOIEXtA+wS6vfty323fUBAMcdxPFTdYw3mKN0o77kP013/ku7PvPrgY4JK+Xb9P8
lTeUiKMogzeROYqlVjS5eNFNufQiDbB0Bz1vpe08iafceEOhzZL59jyiOBDZqFK1FraBH2urTjGp
bE9GdGOAyVStuXRrvdb8nk4C3zmAHSFbBbBa5M1QDID+wyXN8DyeXyFiPozdpyAxghwocL7RoHWI
smKae88FMP899r3pxQaZUY4gAg8FRXDoVUPPBxpnDpDhF3hQUyFL3q8wAYDLgcP0GggweD9kwgCm
JPC4jk4xZTvDuAZmD2BMWzG6Fgl21L9Qm/rS8XgBEzsYXZDonl023RbU4ET/IKWIwhA0/K/0zzbd
rUczJLjU2Qg11a5ziZIMVGSDiygFR+E5ev137aoqrLdvbZ2gagXqaZNbamFT/hFuobC3pCNWbMPG
FxHCIAkTZ8Rfn9QAm1IlHcwPCeGk+pJt6hAFahNLiI4EgU57k41TqMXCWTnVyYMexrdOMI8g0b2f
Ah89yXE6SkLF4peupPx3Zbshq5vAGIIfwXaQSpl8l3uso4lKxpZQYawK8PosARu4M0sVkb6rbaeZ
e7XRHAdfsq0H3R9x3lLKx5fsWwy5c5hAyJneZFUS66ro4Mr7aEM5e5uoqK/tIkkcqJLGd8knpgeP
C7awJUWEaa6rN2FUFESpnllKBd0loz1/9nE70clERZysBB8Q5eHcpcodXya0khiVBkw1oHfZn+5p
HkHnMCYAr9Kf7ll/STmgMEKAbqZCvlrqtffl7judOAKGyVsCZFUUdNRM86iQxA10oTInm1Q0jvry
4cJgvqRrmtSWXcTnH7ZuGN+qsSPAhKHtv2To9UxHaaYN5zNVM3hTz+/1pAfYxKGlRdoHkDn2Y4XV
vKEW7sQhiiP5iaZaSt8ld+JIOcHgfYEj0iHdbldXMIHgbXwX+4SbAvwqAdpxcueklCSuZtTdORc+
+sX9V3uFOEo+VCyXi85Lf8LXMW45fvBQhuRPl060dglLhFi7hdZEppFlNACNJbDmKVIalgwJMbxg
+/HlJ7l7q+DQJQNLqSBMDd2+p6N7pwf88kDvoQRZkz2UwQFLrFyygLR9GCdgMTMui746X1bMM0Tn
JhoOYu42Lgdw82fbgh9hXPUhd5jQxqyL+sr4yMaaPsIFpYcJF2gJr6arE6ekok5TUH25jbIEHcSf
Ybyw01JDikNGMSP82lF9PXA9PZR3S9hz5yh5vmXcRj8i2soFDNuv/0Hqv8o1Q8kXCrsawO0Eyg8w
7oqm+dU78e0SQJhlAmgT39Da4vpJf6L+a/GP2ghrZ7b8jD3L/sb+4crSKTUinWKlurA9BLR2azZ1
YjiE/rF6v8rK6FWLPVEPCkHsxEwtrWK9VOvrS/oMbrulUhCtCZzFszRRmhsdElci1vorW6vEvfUu
TgYOCyTU0Xl+p0zGVksdy77bdaER5OW1Eiia9Kf7HuacpVKIAcGk+S72Z2SUWOAGOJ3+VLsqH5jg
KFHuHbUyY7ThrdpFw4uyayRGYOis/fhyW25uZ9Cag/bEJEsFKdTA68vtTzrNgqaKWEgWmSd/yv+i
J47BSGOjfNd7GQcQuj+lgev54Jrzp35CDlXQzXsDQ6mGPjuK6GCWUMs3edSrurMxPh6N7hL+21Ev
Dzp5yiRyTl2AR/963e62rz+2j/8tIOFBQDRYkn/kLgH0hgHMBNpFkB3fc+VgUR9hb/8fp3Cwuhik
aC5bfQirzKYVxpRgDScVwPyAGxEOUezHTqOA4j6KhlBWVuXRpSNwoTfjLL1zy7Ul6CI6wyyFukAY
sAk8mGhgFlmwK0C2NVKDRZoSIedrPc17IWpK4MiiGCLAQIEh8wklws/HehL3YSXgMeufJyCBLZTf
J5jdypglICwtzBhBo/AiWcKXWK201rtDj6W3Rd1d9MgjS5mOkITd01JTHXzUyYBFnlZWQG1oZh5/
MYj/Z0ziDwRu9PZwNmWWzoGAwd3+NVdZDL0XUuNKpJmqIth73/1sJwZt4oysRLypnY0wdIyra8Lw
8F3uDY79iXK7jmgwhi/lE9Xjh3B9te/603Iycq4BiYDVsiCgLt2fAa2v/5PpYPCns9vYENRrydDC
Ia0JCNq5jmZMzCqqX/Nnh3kvTM+1CmoS4eMLVBNmI3a5INxomfJybxTrdbhAw699ZbeD3pahSvuO
x7/eXVgvwch2x1nGxUEkhK5Cdcd0MEBsJTgROkQFlHAHF2nfzcAKHImOyqF9Da87A061BBuIspsl
rElcc534gfQv+obsMgsVIVEodmlg4jOqEldGQZXfRAU2gO+hK9XwVtOkqcrZqtFI7X2kr7/+lkcO
pElNou7oGp4J74QDWrX/ert61h/pMNTM4gRanQDpsrh/qdED02QEiFMejyfpgeciQJea7FRwoQHa
aqnRQanTuAFf0cOodrcVCii5AnRzJxyPenJ/qjcx99LqEh3t3a//FQc38eTrb0Vt8FXy9b+jvuHN
MEAoF1g9jqHTL4FMoABdFT24ChowG/6EP2Cct3PACRXTV+YQJxij8jp4q1JmFtUlqrKA1WDclAIN
U/FddBtxGLS7GUupOIESF+wvSz4IxirYp7zcPPzFTHqqd8c1hkQ6qGyQ6i6db4myrKZJghsYcyzp
WGAE+27fUW+m2d5hBi2S8TtAeMa0GwLeWu9Pfbs4bNHf9wMGYj8P4dUis8OzlgLSf4Qapp4yXzjh
ff9jdZQgicZNQAG3APm+YagGOh3ZFRbqRYARHYB9oMGDkZVY8Ch3N01Ax2J8QsRPKYHo+h59hEV7
8YDvmcQ11k1McIFELQtFSEQMkPLisDIS9+IpItzBOf2re3RtmVr4WxI2+1mEci3tGDfACbcPevk9
Bsp86wDm7E/1nZpy1YCpa/5Uz2fJEGj9zsnALeNPumylPo+dAGuNkGF9D0h5o1fQFjjS56h5Go+W
WSJwri8Uz0mgtM6fF6g8VPHSEZHAokLtPRKEjixLWKaovh+YW+4tF4NOfOUChNXMPdMSqYhLPeV+
MsbB+G8dAUWhs6iylOO1CP3xkqkCtGGBhQNSzUynyMmkllhx/a9s+94wRdVFUbSaQm0wyjUBS+hm
pIxb84N5oPY5L9f4NwpY3UuchrkuQdogZmXplDaWxIrh0JJZ6Ko5jPS0z3o5Oz489HQFOyTajD4a
nQGzza6x4IeEqnuPWq34NjjLUBAwDV4FbeQd4yyfn8zFx2Fq0I7ABswfeJ5HKh3Bh3wV2P81VQ/F
VEkBG6I7RW4/nFXpG6BSSNg+HTMYoNi+rdJskWllffbT1z60yEbAVHOudUdmDLSLCFx7/N8Se3Dx
ocCsAeiFQFCpuFUUNigx4f/9+3+mYzVTwUkyQ+IJKzhF7nSi7K4xfQhsl4NdiczZjUE9wxbycjwZ
RVOaMTzZvvTLT2xXwykYW3FPXx0bFc/gL5ngZ9THKBbzogmxmGjs/9DjeDyIwcAbNYYbaSbMK8Hg
UgCkrN28bxfgqILB+QHjHSXIHOoz1SRmGySRJ2iiZx1ROStKpQlhP3lIM2GzxlGlmhMwflpxP06D
P59rHcJU+UvVYyTy2oX/RKWxHULRQPC5Al1VosO2haEqlbQFLIG35gsPYUrQRBchFbJbgMWis4vm
Qix58yuxCje8cebAuTSeYpm+gAM+p184tLTZ1I31WHZLwRoOpyuBInuScwNKojfiVKNjdC5FxTt0
+hjdDDevSrKK8V2+rt65AUYl8htWXZDywJBc+/Hl2qM1SmAWT1Q6X7qlWD5AwA251HdBS4UV7YIS
PZSXxilOkKho+6gilOLljBWHArGWSxSBcKoSZ5YY/ItGKIDD+aCd0b7Ay6XjymR9ZXBQK7Qx0OME
HqCmuQLg2V1FzWMx7Nb34FyBMZznDQGhxiWVjlRYHctorLXj1tdilfC9pzrUkfqn4CjtAyQDJSKF
srmhEwt3APZ4K49G3KCQcGtu4jEAYBjXMArQf7NvEGHjq5WIjt7kaOF3FisgmZ+wvSYtGP42z+C4
2vcvvXCBJywZmfX1HsB6yWlRqEon2aNFuLhumlh/iAG2GKPZQIPT3r4EqMaHRQBo4ExHcRK8z+F5
w16sUhx4KJ68g36n14DcBa7m+uLmb+j4VCBz+jo+i29Dunl15/Xit9uLTdmCfURVsKB/7FuWgt1a
HHxiF7CyZVvHyZDH7CVCydd56sTV6xKBh5uv/4vKmplePJIAfbUfn7qnqyTgD+ovq8BvtdtS7NVc
fLF7v1/UawbHLL7N9yH9VcCxP+BbVqDW/nhvWQWS++O9ZTn64I99rxdqaIDFmgeu8QRcqVYMEzi4
doDbJbK17RDRv/DWHUt0KBD9QCgi0yjnZaakhLeA2pEBYX3bi6Rw3iVme1yCwcV0H0b5tQAvrhDj
4zFwjMe2T/n+LsLHcSD/EGfuKMl7TMhq6zi73q9AmM5gclLhEDVV0nMj2RJPGOYm5KdDIhFOq8Vx
5qdDIDRLDYpNNYIYM9IShUotNQNoR5XzJJFWbjnSIdGNdRxPUHzNB/RIJHEt3er244O1tvN6wcZk
J3dglASmCJT9APOWct6nINEvdArEIx4IlvBN3kGOnf3D7HL/U41QGZXlu01kEg3qqNjKUuq9Ydn3
mkRP+hVwq7OYDAyWDa5LYOaUsb1zk2VleOlS3xquQSRKLsqnXOR97h3XJSD6EIGMzEANynBk3MNA
EysoRXRMAiX5BjU7JX9akEukICtC0PXlqTr5s/uKS0Z9NIBVx8Q0ykgR4ESpFZZKviRSnU3qBE1H
wUeD0EWlkgcYkOXnU6bQer32obvyCWuNrfVPaCLn5fSP1yXs5BZsWVR5WhYUIiVRgtFV3CqqSyR1
UMCXBe0c7ojb3luXmFFQSidMmGz09bdQT2aLXNmXKEsoXqCj8ASOPobeG4la0vIFylsg+HM5vuAv
iy+xi5j02mj6YtDIBkE3CIFV/TU+T5m+0Q+Rz33z/wAAAP//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rgbClr val="000000">
                <a:lumMod val="65000"/>
                <a:lumOff val="35000"/>
              </a:srgbClr>
            </a:solidFill>
            <a:latin typeface="Calibri"/>
            <a:ea typeface="Calibri"/>
            <a:cs typeface="Calibri"/>
          </a:endParaRPr>
        </a:p>
      </cx:txPr>
    </cx:legend>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_xlchart.v5.21</cx:f>
        <cx:nf>_xlchart.v5.20</cx:nf>
      </cx:strDim>
      <cx:numDim type="colorVal">
        <cx:f>_xlchart.v5.23</cx:f>
        <cx:nf>_xlchart.v5.22</cx:nf>
      </cx:numDim>
    </cx:data>
  </cx:chartData>
  <cx:chart>
    <cx:plotArea>
      <cx:plotAreaRegion>
        <cx:series layoutId="regionMap" uniqueId="{FAB7E23E-9137-444E-8CD7-51C12812DC96}">
          <cx:tx>
            <cx:txData>
              <cx:f>_xlchart.v5.22</cx:f>
              <cx:v>Sum of Sales Revenue</cx:v>
            </cx:txData>
          </cx:tx>
          <cx:dataId val="0"/>
          <cx:layoutPr>
            <cx:geography cultureLanguage="en-US" cultureRegion="IN" attribution="Powered by Bing">
              <cx:geoCache provider="{E9337A44-BEBE-4D9F-B70C-5C5E7DAFC167}">
                <cx:binary>zHrZkqQ4tu2vlNXzJUsDIKmt65i1AB8jPObxBYuMiASBBAgxCL7+7qjpVEWXnS6z7mvn+ktkIpe7
tMe11va/v/q/ver3l/47b3Tj/vbqf/y+HIbubz/84F7Ld/Pivhj12reu/TZ8eW3ND+23b+r1/Ye3
/mVWTfEDQTj84bV86Yd3//1//R0+rXhvz9rXl0G1zdX43i/X727Ug/sf1v506bvXdmyGj+0FfNKP
3981anh/++5meBne3fffvTeDGpbbpXv/8fs/vPP77374/Hn/9N3faTjeML7BXiq+RIhGLKQM/fSi
33+n26b4ZTkQ4gvCnMZUhOKnV/jrd59eDOz/y8f66VAvb2/9u3Pf/fL3n7b/4Sb/tKpcm/xslKT9
OPvdzU+X/eGPRv+vv396ANf/9OR3fvlsq3+19NktJ1W89+rlV6P8+w4RX2LwA43iX/yBoj84hH35
8ALD/NflT/74C+f5c0/8tvGTD357/tn6p+3/vvX/0Qwv/eugXv+DDgiY+BKimGKMwp9TIv6DB9AX
ikNBMcE/ryJEfvX+zynx1w715174/d5Pjvj9EqT4p5D+pwf/T6P+l6w/QgV8a82v1//3gz+iX0RI
OSX052Ij+B9MH5AvUYSiOETRL7b/ZPq/fq4/N//n/Z9c8Hn5c0ps5f8HKTG6oX/R/8mSFJDoCyMc
hZziX/zyB7dgGn4JBcKM0p8zBv8aEb8kxF850p875B//vfWTL3638tkN/7j733eD7F9WpX+1w7+f
GQGGuvPT66Pc/L5DQ86Qn7KBfTQOeH3KiX99kj83/a/7Ptn918efjS6v//eNnpSq+Q92AhpDuRGU
4V+xj/iD5TGiX1gEMS8AM/2Mx36O9395jD83+C/bPtn7l6efzZ2c/hPm/tREfgd+fsOM6cvwkv0E
Nv/y6k/XAxj8aev/hFl/Nt/+7cfvMQCa3xDsxyf8wbQ/Zf1/17ZfN7y/uAG2si84RoCNBGY8jGNo
HvP7xwJgXBoJJOKIMCREjMCRTdsP5Y/fhx/4No4+erlgcRQTgFuuHX9air9QBlUPUUwZQQzR3wD+
ZauXom1+M9Iv//+uGc1lq5rB/fg9iRncpPv5jR/nZIhQJHAc4yiC74M/H+uvL9fQROH9+P9UALpL
vvoqQWLKD240idBL5mf2mBcl21BmD6J3W0S3tEM75cMhC/0zU9WYTETHicZNeSuiZVxkGJT13Vy1
WWBtshRezuXtQspalmW0zWmbCEOLBKsoTkTdKamJ3yh16xYapjgc9hOesj6kMm7LQuJBSV5M+1Fw
SerHwUXtGRVf+348LITLpsxrGfq+TkOn0raoU8UOdXlBRrH38aQlIeS8aUgy1P7aEZ804UOAnRzE
kuiA7a1Zq0Sj9SKMa53QSj2QnNhk9jpZWJAF/fkcCNmvQWrq6oD08uTxPMiqr7cWdxsbVEnfGBm6
/HFagh2ph1L6asxUlKd98QxukuV8wN3zMAjZKf4Y11nY1XKkT2Pz1nVYNv5hCkaSLjWhOyZMOjlS
Sxe7Qz+iO6vNtnHz3ViHr2u5drIW9V27HsjCUyVqseH1cKYdkrRq2iSg/ijqYMemJgmx2IxhXRxm
0q+JqMpdOF9Tnx/msvH3zNLE8VsmLpjt4Z4RT0aDE9/6i74qadJgM27rppRrxcorW8WbvkS7gLKt
JeYM+edyqsSVxgLdtx23tzhQ4znK2/thIDLoh+cCLuoQesRDJzWyTyTsDkPdyra/qUqXGKcKuRaz
lqYcijQuQi3zvt3plmRMfF15cF679ThoP6Wd7zK3zoeIhDytF7qf8lJO3Kr7fnSJnY1ZZYX6DPH2
sl/y+zms7NfVjvM77x7y0cjILy99XaVFzi/HSl/2ZE60vcIkkkHey0DnqaC+SI3p2sR0rK8kM+sZ
WbV0fXjLQuHu/djcLbp20pvG7FS7VBtb5Y0cENJybPHWU5wISlPWTEnU3EWMZzM+V6u+InF3jPNg
SszaJgMPk7ISpxwjmZsidaPamSq66kR+37Zg0sXKuj6EmkhXayRFvJ1bs89NJePivIv3eVwl1CCJ
ynDngzYtglH2xNxxCO6IvVWFSdr2WDNz4UzZStqlPDpGZNws03QkcSuFcLekFDdKv67FsViqO9Id
4a3nMa3HjExhGk/Pq/kq3FUcVgdajqlvt6Po0hJ7WdRHQbD0Ywvnx8txDoavOGcSeeuTsLzKCTyn
Rla2z5Pe9eDkRi6BSxqr7uyCLvu1elgKfkJruFmJljhO6CKwLL1NODto3ugzoVZpRXdr4+KqY3vq
9Z7lE0lNhHfGtXFSeG4lqWwnyVSMsqN+F7jgm1dMHSNeXeK6P6d2/DYr9Wz6sczWpXpsi5VtyxJl
dqInQapBjoGyaVNFyytebfG4dh2/mgHfbHXeDCmCupE1FN+W4TQdVs/dhVnFuOltE8qQYkit3pdJ
FfBJNqK/JC666Wl7XfP5vBb9ttJV861el+hes3nGcixCaUl+G9Ea3h9IcFin3HVdqE3kykOB3G4q
g/OxRmnPV9kz97xOvEwGE3cyIl+x7nc6H479EtzkA68SVj2FZk6qohkyz6di02g3JgFfcFaMfE7D
ICwTW2SFfcn9KKFpsKSdyEVDv83WpHMV+8cxPLbrmuhunB44HYpsiovybc5nL2mEAyLXfhHLztdL
hnLuEsr6ppNmRc/zWLMz3Jd5Uja8zZQbhozVSGxdA2FqORtl7aIgdfairtySVkWICpkPhZLUPhrC
b0vco20lAgedYkWvk+U0Ea0OE7faJYsjlln7QJh9rJiOZJ4/9uYQ9IJfW/XWOQ35rFlS20oukGTV
boLk6Lxs4jRgFwodwqGQo9gO9LXtk6GA1OigQtrjotu9KabnuDJlmvN8pwt6qB3a1BCGXQshS19U
CYW7aDKqlgTxUNazTvMFJa0Pz/WspM/XQjJcbtHy6KCeERY8obVKmTWFdCast9HaskyzlsmFz9c4
51k192eEr2edqa7LKL6hGBUqQbrVx87wE+vUs/N+luXozzhcb+q1nPobRc5clI5xLiFICFrTlV/x
sHgySqXF3CS54unozsLwxkJ9tQQlJSqew8qlpJ5kMNTbovXJLMSFiCvJ273rz1zxmA/2OXCQ1PYw
USYjbeVoejlhlgmj05L1aR0UJzsNW9YG55HXT4r5fWzvjO4febcsEqrgkWOh5VzQJWsQ6yXP20p2
sd6UYmCnuCvKJOwbWU69leuAZ+nm6SyY6ysC370P125ITFGsu86viWGnppi3rBSJKsqTDrlsJ/Dy
It7Cpd8UlqSc91xW0VAkpdbbcVJHX9n9SEpZdAA0QEtMonaa9qJxhVS6WtIurJ/aoL3N5+ZrqLuj
71ktZ5OnpiKJgQgO1njTDu10MzZ4U9b8jfg6TkkRvg2xeBiw6OB6wyGEzJeFI6tcTR9vFoKDYx6E
uWwiCBXR8ASxFVrJk48DKHh+pZlxlQxn/YiLxe+9dZCLhHvJg7WSBi6Dplvrq30rxJAMgdpgJrKK
9Y8RNbcBzq+wXfHGDt2mtLmQk7JL0q1abUMoVeWwbjB0+LoVybDSYxf7Te63I62SduySKh7vh3ja
MxOC8Ts7ylWtXiICyGRts5rjY9s2F2O1DzGpJJoJ2loG1rGLjJv60LBpp2sm83AGnWUL6KAdqdpD
EyNJ7fJNpdl2NSKNvbpoeyJHFLxPtJedYKlY1BU29qaj5moJxgsS++ugbDNPc/NEw1rqMb6p7fCE
0Ddj6HZsv+GFHmZ3xMVLEY1JSZv9jMbEB/OOWb2thx4qwlmHelk052V3PvHnnBzQdI8ho/MmTJTJ
5u4QLQ+NaDKLll1d7cQKVRY3yVJOaSDu6VInfH5xhmdR7zekPinYOPkiAXeC78LUo+i20lHStH43
4xLahXmuPgDegBry0OsoJXmUtJRLPnMZcb/syMwLCWD7iFedsElJFIw31czjTPWlbPPqG+KQSmN9
LML5TLW8layfTlW5xyE7er2kTWzQyXubqjF87UebCI/CjFftDg/BBtECqm6367RoEtKp1EYNhhS+
imsC8M1/bTq7m9exkf0UJJiTA1HxXhdatmj1myhu73jlsoHba+zOSQ9hUJKrUX1jqE5XXEO1RQdX
kgNdm0uBiUpXw0vZDzXU+fHeFhjwx5DlKseS9nnWRPOmU+I+nPq9Auh0CrTqTOJynLgaCmcYBQhi
P6+zYjI+lvFiE+Rb6cEXFW/5ZkCjNO5Ao/PReARFh36L8/WuneEKoOQkRTmya1HRfBcvM5CKily2
1nM5mauo67/GHA2p8OCT2LdHVQXXuhHPfhmyFQcXpMcXw1Lv5/Ytam2aR0AdTBm2B41m4AE+cVF1
M653TVhI0YNBW7entUjLlVDJWn6OtDvgvr8fwnWnxPIQlfN9zci5VvgIfSKZCeCaFh0tRaki5Tlp
2x0JiJd4HY/eWZJ04TRDzfYyiJnZNCTclGVFoBCTLuuq8mhjlHXhqOQaL9L2ODHteFu5dSeCOgWq
c7uAyYPZpM5AUanW5mxqCE/doLWMp+GOGw9Yd0RlNlfrtgq7RaIiSrtqeHEKWMA8oleArv1T3ED9
rz1Gp8LEIRSPqdkqR10yjThs0qAgcRrjGvdJwMgig8AeWd6pXUGWre0w3XEYA+x1VaRqyG90vBaX
2gdNMrm+u+vXHipu2ZqZXQSLry/8WnkZ4w5twqkxqYg6ua4oBCy9zfEEKzFP40Zs2KgB+lswRtkE
D563+WVAgOxNlEi9Dn6z5HS/9rTbsTG69UFw4twKCHgOEdm1nm/6YMZJhOJJkmbdtRyIXzuNGWdl
8FByoANVw/LnIBaXFQp6SSJA7JjUF0vF1g2Za7fX9cBlV7dQDkKWdW17qEV+zXqKZNt2p1K1XdI0
zWU/5XUyNW+qijLdDySNw45mVtVBUpnmBcdVdamqwr3haHU7rrlOYB6XzAqgm6V0TWZWBVveBu5s
YGGTxE4DMlAqsWoUZ/EAjawvAsk9Cg7RFN6SQJcpjXmbaGBaUdOkzJOXiTi6aZvR7lRIgnS2s5Cr
i41kU0/3gH+2He6h+HVVsqCukU6sHJy06Zoey3i9GGy9V6y/ckhcGIB/pcolrqc3tlo5h+so475I
2UreaVOfNWt8wUYLWBOShYwsIQbQ44ADYH+tipN1bsoLwPFBqoDsbocB3JavTZx0kXGbpackwdFi
gBO5564nj3OPr2lHdotjZ6212UCbCw+RfazVNxvypx6Nu1mwb42q0rqp3/spksrlL5yJHTGvXNwX
M76n2N30OryNvCkP+VK+Bix+iXr33Br3xILxWlG4fRCSC1P2OuvX+KUrIBWQyhZRAmT2w96RLqWt
lUq9GSDxxzJuVcpzXMhporGMXBTLZaxlW1dgXgAS1bg+9CgqNm2gALUvOq14dwqCYJVuvSKdL3dU
P3d4LGSBplaqaLhomY2zSGudxqM7D6IgOhGnTWJ4uxFAFNYWXTtoH6GuD8R3B6PGr6VvZsmatYMi
E/vUagFFD1QLPxzaonjQTXnTNvqUR+7UkTqNNICpbn2b1CgpNN6k7HEubV2mdoB27WMAbcucLRyl
SFdbYOXXups2Qx3WoGcsL3Mw7cbVBWeMF98UwBxcVEdtp8sGTW9iiG3ahhWQflZAPjaPfGUbFJdd
IhgF0N5kTc8f+8qAgRAfZNOJShJWJIykRYWfVTVcqjLfRWss6UcjIbHNNK90xsIPslqkmqwHHYpt
7yKIfHxoMD2ieZRIj3cRMYEsDdvmnm0mjtMaz6lStWSKJhFASSmgUtXxsusHL1kBCtFIycNaFbNU
Icgb2AHN7mQ/D/tyjAFKsZdQtTvD3WFU0AmHbj9SkDR8HmgpxtrKReizAiDqMuX4su/LU6TmZKDB
PUy9p6QNOgsdt+JIlgBbd4XrxjPWLiVAUb+f9OKAtVbD8ACIaDwTlryG0OuGYE3xDNCPlw7UtKmI
TtMy+wKYuMf7ki7qNLMPcBLQMp7l2nF/xeZCF+kcxfNV5abyQ824obar4B90eRw6cpi7GkQpgSM5
TGWTjJX7auMoE/6t8mFam+G2VP40KfreNuEAFXO2p4J2QZdEYb/cFXk81yBIGRCaLHTeMBsXtIzQ
gPtiwyrb7qrAoWubN0c49pBUyN00C3hwhSTJhjnw0lN/MbVDNjUuaQeuJbz5QoPnA2GSubXnJVKb
2sTtFg28STmCDhPCjxn246pTPtukUC4rdXmfR23GQ5BlxjmKziIQc04TpEaCgSLTannsNN/33RJu
mtDZNOrm8BC79rofa3U2Ln7JmGo2M8dkawZ/WCk05dozL6Omqm9t3/WpWSYk8VzWadDVHLJqhAgx
/tW0LotwN1xW47JhHypFw0JgIrt5YGk+TRtsULFBeVHbTHkI+2Eq4hMU+fqBExD2KuACUK+fxmUw
spgBvwyx2faRKiX8ymI5jZHzd4tRy0ugUfGtbkDuHE/WBDtli1dKBrUtOprLsY7ahJdAtqCYHnTX
yzqID5O+jzDw6DZPim6qJR+jm5GVCRr8rmZxvJ3o3vnwG1WgfdRLkJlIXfm22dBq3Ux5AYRM2PW8
HLuHgKK9CfrrGZJYTra8dmjKZZFH34ay335gFBrPWY7OyuoIw520jcMkjNwW9/qW01c6TIlWOhs0
vRbNtKTG0nM2zm9kttBFbbuf+vqomNE7subXVWjPLcFb5EGaWiZ4Og0Q+vrDLqVW171B54YJv0HF
FMrAUvWg8ydX+TMyXAtzbeNmV8zRxnQrvgBhKo4K0Dn1tqt8JBmz+Hl1i0tcFTXZhKq0s/oUOn+u
8q8dvVErc7JeQZPr6ePSZX30SECXA03PrybhU3VSPkhWaEvBUAZp0ORZaN0EWGR9BNHjwBjaYQwS
CKP4wFpofxoDGcD2ZsoDIHAqegqQGWVTx7WMAaGDUC95za9VF8lqiJ8XHw3QuEUW90QleDAMlBV7
rKJbV7A0gmI2QI8dQUyAX7YcdYsPPAa1R4EC5FC1K9CSBID2iJlBRiDhvgDaswiSkHla5LDwB59X
vYxyLucgNEClW9kFk5XN8OSCCweq9FJI3pEshs6zRH4LAFzGrkpDtkI9WnNRpKjw82NZXJnguR1I
NjcONJLi20eCxVOXoMZugx49DhpqsZtrkOuX01zceMYPjkX7uEQyiFRSTdtJPNQQPz5HV6Npn2sY
hyfTlGek03sxQEmeh5sWykW+3FZxnrZrlMxg+8oP59MUbi36KNBi2/hXj/WzE2W65o8xCBPjtJkX
/l4BywlAAK1Hk5q1TOIFbWM2Hmo/bEqTNWNWk5vSvxPzovnjoieZl28DN0fRTxkeSRLXT07dgaqB
jNp2oEKjcE1BVzg5HW2cA9qA8SkUwaaeNMhqjTua4lvXQmfB5rzPvWwLtOWjgBssvSxtmKJQJ6UV
CUZc5l3FN0H5wOJ6A0QXLBcWB1I+l4TuG232wXSpMajIdTzuehPuVFBLG8WXUXPD6YseqSRLmU0t
uTYaSH0fBtuRTIMM+/rCqfqYA2+TVUMzHOvU0z5tVlCpbTBexev81YTwkwcMndC77lJzAuJNeBkZ
dLZC1bON2mu+wnDClM2hR+Shw6WM7YOdTg1MQvL5HlO16YpvHuYJtk568tDMF/MQSWHu28WDcV0S
xqu5XIMRHeaw2Qf+up5gHOFdvI39kOmaH0I1naG+BVG4SCf6qNZhr7r5VpNnPS+ymtj15MJttTQy
9mWK82MRPYWK75puqmDuwu7GqJ3lMuuzxlVbZfWxHS5yMba3WJWgOQU7WzGJWw9MUaQsv1FVfiQ0
ThofbClZNlVUZGs9JzUh0Ph5MjSXtmTJGuTQCK/n8LYZV8kJMeexyorheSSHBQTfYR+MJfDvIann
KpnQAeY8uD8DLhXio+nOVwSmA4GyPNR879S6D4pDAwi5rLIawKLKmuZerxc6NpsIPQfQxquzrj34
gu0qwBClvw2n6nxWmUYLNJEcYucgOipVXaTc2lRDyHxQwzBod2p9y6lPReWvdGuk9Q88XJKCODlp
dw4aczt/SM/rCUdAI2e6QU1xSQTJNKbbiu7KUJ16ex7VMMVqa59UIUAlUNcUn9IwIntmowsLgCl/
gBYgc9ZkyB6j5hjp8xjdu2DXDiAXbajCsu3efXNPHQy+MkWgB3bs2hp4K27PcwWSCNE7PcWbYK1L
aYL7HlfZoGDYMRklbUgyvm6Xju7auUu4HmHAc+oJxG2xtWJ+otXV6tKlCSRILDKsurOm2XI1JiAR
DxQKi4IyRTahWNPQ46945TclawrZm0sBEAKGFTAC4ZHEgh0DEti0MAYGgaE5n3QlZCnYw7LMNGvX
cVcDBQMIldXtuic4ljAtSB2uZAlOROWp87mG3EAsK4mqb6eSEyAJIwO+DkCo3Oe5xtIibvbh4oCg
6bMOg2irxzO3Du2uCbqLocxf5rh9pgEQ3GF8iEJuH6pJNwdBBMBCXHfni+ifav+4otVJ5Nxrq9VZ
b9aEjjWoPWOixi7jZTogvjHBRZ0P8kMkF8uy7VkAVTiW3XKRI7jy8hw0FphwmIy2VXdhiEDi2IXh
GOy823qyKLnA1PZD8r2tgV/Y1UWZqVRmRhirdWeLBcDfZEbcL/jeVidKcgkQXa6BzVqIz4XqTU7O
DJ0usXudabBXbb8n/EUM6roCFZaoyxwNMJXpM7YugGXspgcluW73pd4vY1bmj2Q+NtENqNyn3lDA
38OakIgUMkIgQjk73Ky6KpNgoE8imlMtnvjUnXUxTUUHUzabK8ksh1Ji9pVez9FC35riawjicTqC
TimIt7LMmdpY1pxAL6CgRXU+qcPpbEJwSIdU0szRzkSuvmjyvn6K1zze1Au5hNwasgrmJNlabjko
EiJ4Ap4N6cRgCuTGp3ptkrJeN1TTq8KUnUSxes+dlU6TczEV60H5JhvqYmcd7UGYA5TCgy6tKohk
i0GdBjk0DRa2m1ggYLBcw4S3D762gTg1K8xxAxSedC34kathup3W8CVGkOGN8NcY1CEv+m/jYPdL
lQdyqYsBxl6g+AuQJ5N+gJmI91dCVOhliIJ459aRH2KgKGwdEhu9LDBqlyLEHqQikFiKKTZ7JpZz
N1KbYVbEaZMXHjTB0l4FUX69jsA+xqi8E6SgCSiRXVLmHYJ8csWuMpheGbzJBS0BXl/MpYXYCuZZ
GkVfRLkqkFGLBSinDy8s1CPJh2XetSSEMXqBVP4AxFBACIn1WOFi2PJZBAdjRxxl8VLUGwbSexqa
ftcx/1B48IadQ5+F/cM8811QRi+CRpsaflwnaUjuC7QCBSMbp2dZk/UinuweJsSbgkMEunLfEXQ2
CHRi5SR1FcSyJf7/knZly3Hj2PKLOEGAAAG+3IdibSqVVluSpReEbEvcSXBfvv4m3TPtEsUp3vaN
mJiIaU/7FLaDgzyZye4QDuZK145/7KLCXMeDYe4c7KRbYfeXJPMauYpTz7tIIx5vTS16vWrCOH6i
tWbhhgIl2ZUlo/7apKGo8UyyqIF84n0NolrTlSh9gJeRj7jrsA93rR1vSm1VB8Pi9gZdHOuyZhhT
ia4DMNoqUspVMuBbpXS2K830nls0vc8IGqROr8SN9mi+s9Kw2kR2QB9Eqa+iNrE2eGpm7iDaYkU0
3jaNNrt1kgGqGHyz+pIDddkA0Se3bWz6ntv1drW3hhi96rpLBrAmaNDf5U2OHjkjJtlqirexCWLj
KrHIl0jpH7WsSXSdKhAd3djLrOc2Efl7M4K8HiWtq1sgTXGUF+9DYEYrxxvqN5zBBheJVd8MWSE2
VlQAXUlCNIO1kV8l+PfAZOgbPKsGA38FujGsWaFB0W3QyvzZ6L5cxX5MbwtbPDYOIDKm1T4EeWPr
16n1jJY7GtOZrm9qOhgbZhJkj7Qla1Ob8ZYPgfPNi3zUuXHVvkhJ3/w0Z9U+tVt+zMvWei08NL09
8B3edBq2yarPUdmbBJyT1tg7qkrSlTPkQNpsvz4yHP19a7L0aBsAnTK1x1pUyI0dP6R58VY1RN9w
x8fLEe1I3LedcDWuJmA9RsNQ17XmhQ9iIvJ7W1+TuOffmtTJM5eUpfNuBp2VrZhpNDsaF1vAHi3f
BGHWr328aHbaN4D7Kj8vxcpDPwvv4LiP3womoi91pfR9k3YlGihDtg7a4aVSabI1kyF+c8IsKNYl
wCK0Yhtt4TYO0vCurD2xMgaUbgQNJCyyg9ddIyMUBgl1nbylzySt6U1uKvpc4V1zoSOeXNF2yHe0
4PQ6wfsBFY5GRZX1gtG1FRICvkzOcCu2Cv3PWOU2zjXJjmHoAB5sfbnTeRdsmEwLrFuBhoqKtL1L
zatI9gY6iR2TPzVvkg062maxtsFuuTGz1PkeFwbZhYMhNo0u+JUS3NyaqA8OQKhRROEuvSkbo3sS
Tde7tKD2bUn6cmvHTQqwUnP7sigs51pGllg3ugITxsKTwnIMYDpd3uZ4TtjN97j1eLELDANvFhWb
bmEVqXkoSsmOPfXIPam8ZIXiTGQb5aCdiwdYv84CI5NgXVRo9FlVeQVKCCsACvfebQ0AeFMz0txG
dofxVdJAV5qIduuArnXFCbrBnhUFgKcCPOUiWu0iy+Oea2jzSSo1FNs8Cbo9S2L50kSV17hmlAz5
GreYcU8j0H6EMH6aKukAM/TqZ1IwukpSNJ04yOCbAHSqFBCFcq4dD6hJETv1ugqFxLIE/IKU/LZT
eYJbMyXBRunIA7RhE7wUM0GeWKysWwA8TgFekY7JtR1FtbEKlUrwPtDEjUAi2RiGDAnOLM2OwDaA
f4e8WQvG15JmxtrqQ3kntNfvOtWGl2YRNpusBWXIE7bYSxDa7lXcBXca74uciuQ6RCEJ0ker3gNd
9O1K5Z680llw2zm63/lR6pK0MLe1sNDIVQNQYk2pGzTa+9ZGgh3Clj+1WZrfsCrtbimtBqRram0w
LIq5VmoPEKm6zCNFvo2pcMsdvKGoTvuH1mywCNgT915E+a4vNP7dLsAuYoV5wVjWf7VrG6hLl5CN
tECiCYBP3JkFre+AVGkDrfc+aFfSbBx77bdhIVahwbhex1Xy4KOToGTLVkmctJcq6quDbMscJ8Iz
1p0k8o0FIbo0XFbbTKPrizOEpkrOsD0IyvyfYev3VwDkvmc1Oual1DtnaNBJriLAMXE3pNcic/B8
CkuU91WUsAu/iMy93VFs4dba9Q6YM6UjL4TIgPhLkbuZmR9yvLPvdMrqKzQt2ZbkXX9l9WW/MaoY
Zyws0rUjHfu+U6l9RWVb3/QN7/ZJlkePMguBOGmHsho0ha6+ttAlyVcqMBXqnSa67aou2PojGltR
/75PCuumx9rWKxQn1gbtJLGP/e4xCGV8x22nPjZMqKfM6E0gbtE3AnTBTYySrIeuy/ZFlmydhrVb
0hR6rVA1Pji8/uZQU250O4KjWR/Xj7K1fLHKcs/uVrldAU4aRKX3Rd5xl3cRvQpDhs6/l5lblD/o
I8XoSkiGRuWABumN4AS0rAQoEDrJl13UWtdlbhduEQ0vAHqAz2Rt910py3RZ3IF70do1IHRKNp0u
hmZVoZOOF0Ov6EZDoIVXuKnQLU4y0DJSEWxEG6drFAwVLg0UImlU6m1fNxcJ0Lx4VRE8Xwb1Qr2I
MCRsG6QhB2+QtZc50StJsXSKglhgJQ43V1Ew8i/yrtWgeYFzUuWJeks9Io89YL8c3Jr1YBlg8oTx
2nQy4Zpmax6wQaO9Q1vxPYkckDPRlLwBicNCoELs4sG30eUh1Lg2qY9xZ9FeVXUBBMbr7AuzbdAE
6iwPT+e+UjfYbXiXB2Ueg+ukgvsKxEaUmLLJNqGmwb5C/bFCWPkUx0W5z8Gs61cyaLAsniSiWZcl
9e0VYMHuhkZ1BcgILLZrYcbA1tu0uwipCkH5rOvBZaIMnzTeCOB85QFda+J1722SBzcsHmw3sxs8
ySK/K4FaON0B/Fd0dHz8fQHq46EhRyl1fhuxXn0vO4Gpy+zavOljI//ZV9nwHsVxdnAGs482wjPQ
KbCasQPbeS9gYPAbA5l8SwFAHWjTBBnIMdy/M/o03QweqS7bGjB561dkP3RN+Vx5g7f2HI5q2or1
vVPnwRUwrGyTtBRVtN89x3g/4CRmBgDDCiSPr7Xqhvc4CpMrR6lmm8WDk6woNQI89oTp1iaYf0PW
FZu+B2ThUA52bOz3w7oYcvBYk1YWN53n7LswSlyNK+nClik5UIEbPmq79CovdboOwr6/6TLQeYpA
3Cv0J7edsMJnX0a57XI8Wy9ro87WRmdvCsMfXnLV6a9l5YCeFWZouYquejRLbKpVF5gFALpKXNoS
XaWwvbNs7xsQeJARzL64jvPQ2lUprW86U6E/HUTCeSjsWu8zO253TULyjZHV5Z1ljBdD18S4hUSC
TFoNA7hsMgV9aejl9ZCCdIUzYxx9i7DvhYfJ9C3q4f70crTZU8B4Eq2hlfKG9m4IwxJrZ5sDCD52
mLqdQIqIeEiekEy+1+gqXqAt7KwYoIVN2xr9Ng268Er1Ic6I8kKchZYP7avt9M6d9K5ihdaHf+nw
W5X4ycH2vOJnklq4ndQxj4Yd8OyVsCuUAIUatoKMt/lgXOYecEpWp2i4XPIGrMOiWkF8CUptcskg
jlxXhcPxnFRDh0MvLa9AH0iJPQoU/gM9CfaMm0PtwFWMAzRLBP/h5IZ6rJPU38cAMtA9R4u+W8WF
aaCwD+210ISxdRyn2cpkeeFS6e8SUuy9KHg0Af/VrhyIdyutg2DFvlCA13XRonmcFcNFLADeB16x
1ia7jIYycGvurYxoOCpZPxoZ/sTyEY0Cyef92ymb/wO7/Eem+wJcrH8rSP/+n//zNUvwn186sN//
cBSg/v5fV/9Rrp79f+3eslG3UE7/T6M44O+/67ecbOTk/602m1D8739pXf8L///sH/4fxQHQtiyI
A06lT7/kAaMc5vWXPIA7/yIjAx90fttBTYc/+UsfgILrX2DU4ilt4XZmkoGZ/299gIF/h1HCHWYD
/+IQCYi/BQJIav8SzGT455AcEGJR+U8UAhAhnMgDJASdArGlhYcilFbSghLhVB4weIpFgjf0COrY
KjA3XnDAHTe4GQEOeYnaaHUyOTOKBMgYP8XjzKLCAXImoI/4GE/jPHMj78kRp2wdxi+gAwB43PmZ
tRBo/OG/dQ9/DYw7ko66BwKxxfhDTnQPiSiCrm88CjBaXuQBMEwwbiO9Pj+cmSjCshkTKIZtdJSw
TqdR4sa0eJZk7Oh1Tfu16pWG6CAQ6ygurf35UB+FHL8GhFDCIZYNOaJ0JqFEV4SpFxfsiJefdIWI
h3XHfHV1PsrM+ghQA7kkYKlCzjKRi6CBoQnhFjumbR6srYZ/rb0WNGstgYAC/19YpVHpMl0myJmg
LabAfxijk1E10jNySfF8A0SEJo+RiASssQzobhd0YNHGpoWWdMALkPBkC3A/irzitS6SLlqXmQNg
FK9w1aIkGYrYbYQWr3XYam9LeGWgrvTD8GvWAb0MLDN89/OiDdZBSptnLxC0vkUH39mHOor4Jurw
hwvDIxAhfhqebUJ840gBAS+Z7MK6BBoBmIUdrQD9iIrk13gteGvfkGxvDsIFZeEmYfWLVnjxxqVR
gjwmreP5NSXjoZqcBceWSECmOUqBfi3CyVmwNd75VYNJppZB1rQzV8yprkIJoLmE3sEw8w3XoH04
gD9A4/+DSXBQKAqbQgZF8V8fDwnLhKkqa+DAZ9BBszzd36XkvizKYQMiQXwMQvTipJmvwWO+iAw8
Qbjo7MPCJHxeCmmaEk8NhsyDzTb5FZWkYVIFNT9SEuXf7DpVe1PI56YJo31AKcg1sRld1f1Q7wyQ
czdEBWRfdrFxcf6HfDrHuASQ86HswqYXgtOPs6Etp7Ra0Mcu7ai38eYT3ZeBt2ohMX1ec4Th6L0w
rDoOM3RkHzKTBdaMVdLauBx5YGo4dEL/hIRoAEMARPIQsHhLJJD6Irjy/rI8+Mvx4PavjXWqOpsb
IcRmuFWQRsAgmsx0l5GoLTxUV5IcCgB+rf1yfgrHpPBhP0NZZ1mSc8ksG+DXuNQn+zmLBamd0nEu
qwb9KgAlX5hRbIOChnjUqghwfuxvzof8lBcnISerVsqiSErUxpfiJs6fCX2Q0UNpPZwP8ikZToJM
1qyNfK9pMtu59KDCSF85uWjju/MhZsaBOoRCvMsJJk9M7l/TssvIYIF/BOMNAhPpOhSEbO+usZrt
+Ugzu+BDpMkigSmVEjr4/rEmaptxuauD7ul8iJl9MBZVNm5gYMMgHn3cB7lsaJfkoX9sde3v8Oq9
kJFXgo5hXwIPR8/ED8yFZDY3KlzD0kZCw4UlJqMCOQytHV0hpFfs8r59BvB9e35USyEmW60pvD7P
coQoepDNocvxVpov1WHjGZwcISHw85EdHI5SchKEDAp4gar9I6V3ymsO0tj1uGgrbIPUuZT5l0pa
6/Pjmtt6AqYvEii/oNKepIXa7HMaWwjp0SvTo+OuM9q7AIKO83Fm5+93nOkWJyAvigZY9tGOwIlq
0UTz+6RbCAJZ7+f5Q8XnEJTv0rTHo3ySggCdFwFvEITc2OkmY6u6j2+asN9J8JGAsJ8f0uxqnUSb
bPQkisQAUY5/TLxkR+sEbHbzZ+L3q8yx1groblGCENiKhaT36078tEtO4k6qM9LbjRGBmnss/Hsz
r3Yl0GkvP4DA6FP6rcn7deShoU2KVVDXUN1c+vGb5++TUrmB8dIWV7A5asENG7zqymubVQvICWyJ
xIl2pcV3XVatU3RfiLH3iv4PMt1Yk/9nhcYVPFmhykQDOgF+fNStvyW47TGF686wVjx5Pb86c2no
NNJkY7dgC9a8x17w67vC1Nf54P/0iicv8CGZRf/mfDQ6Hs1PiwKNuONI9JXl+DY8HVjj1EYrBss/
Nhx6A7mHi5RTvpAB+ra+fkaL6KuHV1yXfzNCCCtXKr4LQSD3CzRCBoFGwiFs7uywhxJEraTYejxe
2K0z15gQJz9wMvMqrH0TbWNk/ix2tiZKv+u6MyEYG0CROj8Zc2ddmigEIKM38dqbHIwA1ESia+If
IbYr1jVn9grN2uTifJS5zHUaZTLjfWP7quIdjkHwWtajdPyl6tkhQRf3fKDZ4VCKzcShKbCnlXIY
lzzCs9U/RuZXX2frBrK08xHm1gYUqX9HwPP/4+YJzHBoiwZDqdBXi9A4ktAQ/EEdI7AW1IRNBYMD
wWRV6qzqhyIY/KMid14PCpGZQ6CpFx7Es0PhYxGN5yrqwclQskCnlq4UUjC2vtE86uEFYrE/mC74
kAGtMNEgcMbfcJJEIKsGeSS0/WOYXqnBgkZuF/J84WL8/Erk8Hw4iTKZL4hKMMLcD44dTc1VUqFX
W0KtezEoT6PDTKHg1t80KOylx595WSUbzyq6hV8xl8VOf8Rkk3ccvTdGMdShK41VDjb/uu8C0NzA
g4W2EYI1MMH+JCaQXTFiCjDzmVRTKujNPKqxhBegdq8aUAPlAMYyvenvz6/j7Ak+CUQ/riPv7Lpo
xJiS0IAwrFcOxAaX1NC3CyNaCjQp4cPx1dJ00j9mzpcKgHIna5dbB6n1Quab3f1w0DN/vSLxaPs4
ItxtjtUC4jimxoMXig3EAEawVADMjkaO/AJzRGnIZE/UNLfawgiDY0jfhTesovDagfCRVf7CpTYa
rny61CT8U/BmxfscsOjH4cCFwRAFVFTHBrKdvK/WMtnl7VX6HcScVZruO9eEgseBdn9bOujrLyzb
zGxK4F0cdlKoioFSfAwPFXgIEfQ4UOehsh58vL+WUsnci/xDjMnWoIWJhjdHDBvkYFTB4mD3wUZv
qz7e93m5M+KfhqQL22RmXiXhyMUE4AfwgElqqQVtUah6wVEqaFByvoZJjL86f7hmJw9lMMI4jANk
+jh5StSVUaZJcFQ13+JpbFjRplD5whaZHclJlEmuqG0jrDorDY4+6J61yMH7EX8QAvgQ/HygXMQ+
HH/CSbbP8sbvTJAkj4O8qlMo0xt7IcLMgcJDFbi3DQQXsP9kDziNH3tVWoI5aj4G9KrtsnufXllm
vAD5zS0JUgO4EBI0EpzgjyMJLFX6cc6xn+03ltwb7cOoND2/7DOPEvQNfseYnJmsRMsgjFlwZCDi
HrzIyt06Y3oHsP0As5Wn0CmjO1Pmd20YLT2/lsY3mcdqMEGdbxC7lLdO8xjy58p5Pz88Mv4dkzr7
w/gmu2GQAenAjw+OxmVJ7B2HdHkF9gCajyvrLYGdiyA7BgUSnl5QzCxM7txGOZ3ccQJOtmJFrbb2
Wys4RuD89hC/86cA5jBO9OP8KGfjoDvCiYXLX4pJHDslhm8NAtdI77QbXgb3ULv0q7KILBdmUNL9
k3AObnzcWJRMw4mIGUlOkY6EDyKgp9d2dYhzdLxhGHM+0kw5A8TbsRxOf0E1k6TUMZbXhUC2LSCW
QB1Kw9a1gxps9GKV1Jfng81dXx+iTc4b6ZXK6xDRhmItniDRWhXxHYGmlEFieFmH1kp3DxDTrRyx
8UDi6nu2MLOzpxFdIdNC2U2tKaCTdhqEKYHM0nl4ZVM0A9y6h59BYcL4pyCOWsW5BR5CH7W7TOny
/vwMzB7Ik/DjYTrZrxBJkoqM0204/aoO4DBhPCyCl7+qgOmRhE3q2K8UlFE+WdQh8aVh1sWY1ipo
22/yJsAuvQqTbwEuBad4Eg8ku0AtsUZ/aOEpMIP4SBBr4UaJvhh1+OSk1KYNKMmvg+Njn8FDJshW
ceO7WXQpOgs2an/wuvkQbjy4JxOahTB8iguEM7t4xcVdXLwN4eM/X7TTIU3KO48ZnaAdYujmkGWv
QX3X84VZm616GIGdIfAKCzyzyTgUfAIs2WNfln7tosCDDOveAz89rI2fta+PZjooN20uqij6y33w
v7Yh5kNT7BcKvjzu80lo3cYWgetQcEy0B0nKAF2L09YdBDVa7kBfArte5cUOaBU5WkXZ7uwk8ZbG
P278T1vWMtFxkmg+CTkBQ0I4aeQmMTF+epfZfbaNanBZG+tnEsDKCnNvGcPFCIJZ2tzExq5pLwLQ
bf9goU9+xAShMqui8ALWBcecXIHVC37z3WJTZvZ8MGYLOfogkinsKqHUaOIqQzlQwIAkVSAjgWSf
bup44BeRrtmq6PtLk2v24/zg5jI9Y6hxGHBs1J+Te9puWQI7IQSudGweCMSIoDQPrkxt0Fw9Dj89
MCYXEKHZ4gDPBTgDC2Rb8xdId3I8a91DYwDC2LHjcPbKH6JmDw5rVlVbAtEP0LVaPqqIbQISb4CR
bJrn84Oeq4YZZ4AAxVisggTyIT20lVS1DaXWUYXqSlRsjWbLwo0yl9JPQ0w2jQwD2wa/Dxkoexx0
7g7mlQXe4flxzO6a3+OYgjgFbNuo8BHESPQ31FphBHHq6CUT3DXBjzhe2Cvjkf90Gm0iubS5BSn5
9AJRCqp5R2NMyWGAsDqOD8BO/WThNpzdkjaKHBPNf4YO1cfVaaApyBWsKI6dhNTX8V3BX2Kerkmw
fO5mhySge4Nv2oiC0Y+xSBwWfdwhVthJNwjgiJm9a9pveLuUymY3hMADj2LBkNInB81pY13pEqk8
i2GXqH76/Rb2g3AhHGLlXjgS/irOZVClK2a7CpWPnY7S35/nN8zSj5hcw2klcJkQHLwwfPWLwK2C
wxB8Px9jdlMC8xiftGBGkUmMRGoocgLkZgdlE5dgaxIIhW89fyv0Vg0L0eZH9DvaZLN4Khp4XuDV
ySH5K+ByAPsJ7d+dH9JsvjgZ0vSqT2FOEsRYuwrqWFu9ePqPTvJJhElGAj8V5jtwvTymtVvZ916i
Nr4/bOOmc53HYvAWstOvRfh0lE/iTdJT3Ymw6FQDxChULu1uIvh+hOVNFlyMjY06OOgui6BXvA95
suNWvfazCnK6bRstUUsW5naaVCKbtGGQYOR+HLqhuFOwrj2/erNbRKLdzBiIPEBZPp7xYTAcX8Q9
smRQv5e1GC4Gm39LoUdaqJlmk8lJoMnOh84GfoCgrEJq90oSaI1Gn9skWSkIL84PaSnSZNcTVTBw
sRApHfg+p9kBjQg07ddp9no+0OzqnAxpsvNlmtbaqlokDNjSrgL7LQrgWXg+xtL6TPZ+D7fOrKgR
YxAPiW9t0vI7iZLN/y/IZMODvCksSBUB5WFRIvWO/vliETe/KtwBFoq6QsrJ+pshg8dlh42WkHjX
pjA+TN57sztWwcJGm5+x34Emy295qe8wDzMGb6XLxHqTvYQps1xYl9l7WKL2BkUT8vhfVdxJlaar
FrY+FMV353FxSfEqhtcQ1FMh9KvF6P4mPRIuJKb5kf2OOTmrWZyDpsgRs25eTdJvsONgdLwQZPaG
ApsOVFobJcY0IUBh4ePFPeBVkUETAXFos2fBWwNBnL3tUvPin+88uJj/4iTbNmT5H9NPWoU1qOwO
kGs/hZ9kZrC1VmG7gzdgvBDqV0thmtbRDmMczGRApVNuV1lHBfR4KgDBZtiXDhS3uLQiSHL9bJdB
UVVtx0ckDN82EQxsxHDHRf2lqtmhhKI9MqBrHap+d378c6eCM7CWwTECZZlPjjeVzeBkEX5TEHRr
lHIkfU8rA17Jm/Nx5lIVB5eYgx098uYmh6INe111Mg6PsXffe+9o6Zz/++d2zenfP0mFkOUCETKS
8AgnZJnAyws62sh70n0NIWW9TqP1+XizL3BwiEEDxIdtgHtPAvoRZ/lQjQNyWii88wgCt8i24BqT
ib0H4zNo8h3Pze1RYu91ybfeARf0/I+YO48jWwtEJ8CBtpymTRFVGbcxaOI9Us900dgx7MfzMeYW
zpacOCPFH2lm/POTPBPBTqQaaBYeYRXzUOK1vwLZSf9BMkNKti34gcDXf/wAxGmQHD6xfdanIYTR
cDiFVyS0puC2QC2rf5QwlnJjx+7+IM+gwWjDMhFKcnys4GNM4LVFb8IT/dibV1750PDYjbJnomB+
l8ARI1sY4rgW08MvRoYwxWuGmVN1QBA7QNz9OjzKUDxqeOrUzyHdw6Ah6NQt0bd4fy7sjtmINoP/
ElyvUV1NUltmmUFsxHZ4bMoNap5MQs1n95WbMQ9QJpTcefct53J7fr+QzycRX3gAwx7MdnTm0KL5
OK8l14n2Ow/chR9iy2KYElyS2K2/qzcgNB0M57tj3u9Y64Lx3kSHwS5dH2QNbxEmn4FU8Usgk4DF
KsWzmE12Ve+buQUmPCgnLZ4EFZxi90ahbuHwemHyh7Z761PttkXuWoa67mt7YcVnJwJ9MFgGoFll
TanpuYaJgz+U/hF3ATzoi1WL/m8D+9JqU7FndLEW4n2uCKCdwT0/fs4MMC6fDDcWMNDEBzX8Yy5K
iJJfSriONO2P2IYJVbhwbczF4pCeiLH3CjnPBGyItQH3fQ+kA6vRG5p8Gb4aYgDxdpWwf4zvMTT5
wEMECQp0mynhxql94cMxGu8D9h7BZMmJDyQKFnLB56OCT0sgu6E9T5EKpvkngXFxMCSAaqoAbYXk
AR7XrvPa269G+kafnHbhxTqzMxAOH0cZmb1jF/PjESkS2vESKrVjho9JKANKdfXEFAyeL2TmoOD5
uXAk6afcMw7vd7zxz09yuAH+Q5CWeIbDoWur4XzcaBjl+mInSQMbJegYu/ehejEu4gCWEt8Xoo/7
7mPm+xh9si8LX3at7AFrGD4+8wE38WxQWyX0oQwOYaRgHcXhSiL3qq221MzWuuEuavSF0zFzYeNn
jI0VaFZMhlX+OAkQasiMj8iH7XQXtKIuM1/68LGHO3kJi1/Leu7hjNpYS3fb50sah9JxwA0Gnom6
bxJXJSbxYMnhHx2Y8UkH7i9Fja7q0haeAQ1A2ga1bqS/A/+b7mHAqQHvY3Crh/6nufPNtfZ7uA7B
oIKRFezsHuCJtxsamEKtsnKhSTiTDpBmAY4LMIaxoccNf7LBxgSR914AVEn8IFBAx+HXooD7x20Y
/ljYTWNmmeymD6EmNY+Et5Q08I0MaMVew/4t49dBkkGAfi+GHbMPSm6z7Gkh5sz5OY05RUHYIIhG
swPnFdbM5bXP8TGVy1Dtuu9Vgc8iwHQEPmEOEK7dQuC5waLFA1Rk/AQTmHQf59VTBaa7w9Hx4yNr
3sz8NXorTcv1Imhpq69MejDkWnqMj4XPdIZtaCaxlFDKoVj/GFRlpIBnKd6v0HqPwKuSDjSTMMlK
F9LgTGsZrLuTSJPaUuJzOdQbca5kqF2o2YwSpkx0gyeR5UA76WYGPmlkXvrah5lGsvOde9V3/5hO
gt8wsmKge8A5/ZU2TrZuV6ohNMfRNoZBXHh1a3jPgY5gW2HmLiznXCrAm8EEVxfJGOKOjzPbq3Lw
E9IHkFRmLrOqfaxvYOrCxT5n+MgAk4+EQWUp1FqwBP5McAyPIxieDpuCqofzP2bmysO4f/+Wydzb
tAmtOkPfLAWkp1N4RzqvEbw9bFusBjjdhn7gLqLPSxMw/vnJZDsQAY3PbeRgEj04Wq7bVGxl+/YH
Q3PQYmb4yi7aIZNpLrXNIVlwcFwHsi/kzqqddVXZa9hsvIUSonjLDWtzfz7oOF/TUwN3JhDR8BDD
np48J2C+XNumT4CNxCDlN5oZbmJZ9cItNnc2T6NMLhO42sBPrAU4Auv1XeXTfZ3fWS2AgaX++Wwg
gsQNhSq62+ZkOEnHm1rhW0PHFEAXHJE6vcu4eGc4gFtSwhbnD2YPqACDog9N7an2CJYDMLHJGDQ7
/S+38j6r1+cjzA5olNahPObQF0y2XlSX4O0ZyOEJbFHxMQdi4mNv3mER/ZurM+jYrfpPoMnM1b2R
Dt0YiPj8KBJ/k/vUDbvmAij+mpQN7EbwnQvTCX8AFnj+/w1ysj06i3sFPlaE8zXs4bCcx7ca37bB
x1wWtuHsZse7CpAR+rSMT+LAyASAC4dOA/WUC2mIlQyb8yOZKZHB5IfubXw82XjUfMwUVly0+G4U
B8+epms0MRUqZZt8iyu4waIdLLqFq3Zc/k/H1xYE64b/Ak32Y7zesJoQir7g2Ff3YQOHQnhB0n5J
Lzy7CU+iTObN4qlJjQyk8PY9q+ASL+7A7B/06/m5G/+Wc2OZVA0alShk4RhLR2EYFeebvLuMumt8
48/V4cI6LY1osk6Jk6KbCobxsdbllQz7Q+a/dfkTDYv784OaDQR3CECUINyYUxZ1HRkNqUxsbXwr
Z83yR3x/56o0151XLNzSszvhJNDk9gA3qeDe+BYsiUbhTMbnmcNfVJrzhStjdp0gVQSHyBlFg5Mr
uEg0cdII6wTxtovPCUVosX2tQvSkWOa/n5++2fN0Emsc9cnNS8CGxBdPQKoQrBxu2lSZu6SXN5Ug
b0Upgl2a9N9hWZMtHKvZVYOXh0SyAFA5PVakpAnza3TwhVll8DWCbCBL1ZeUceizfXyB5fwoZ/MS
THa5sCHQZlMiWwn3JJZzhIsFgEqeRbiJoeZa2PNzOwSwr8RDcvxs+fS1MxSwCdIaHrkjfw1nuLLu
llPsUpDJwQoimTRypKhE5FBxePo5Vza8rv75fI0cegtOLHgUT8FdpXPQtB0AEaWw8i+kyeGUaITZ
wutwpvHBwFT9HWay+UKYXFZ9irIPn8OGK3GYWyCqxS9xESbbOHZCUGVJv/aKod50Dj6DoSi+Jwgr
ex/uw7a9aYYoWbWxbe2JHzioTAfvAH+PRRXDCLtM8+bpzxw388kZ6Txq/8WgwUdKMrtFyx3fKPTg
JmBxGPcdanVpOZGLp1i1CEDNpQKgXLawmJBQC01CWxxmIHAlR3bz6SXoc3JTsHQD95oE0Ih/w4Zg
4WDOliljbScJcuqIkn4cbNujHeX1qCS51s5G13AUhEdotjLSNoJffQEPePj/u6nEg0hXmX4ueJb+
QaodnRRQLbFfh/bjb4jD1q59RXF5kBeo3JwQ5vXR9/NbfC7xAYmGkA7EViH5JMmmsFNsqcJ3OGBd
Y9LD/5J2Zr1xG8EW/kUEuC+vnFWakWXZluz4hbAdh/u+89ffj7q4yQzVGMK6QQIEMOCa7q4uVled
OqfUkBHg1Zx9pxvv1yut39fK3RsXurC22FXFyU050wgNoSoj17GRR7gM/fGJBseuQxZPqr6nGqyq
KfpPan13e6mi6MdeUn0Hfq6+6XB73YhrSYSMwUu3cGIioLeW+M1R5836Lkws/FQaJsijewKsXvb7
WA33qnKqx/YYyV9y7cVA42YtMRPejAuL859fXMrG6CMJqTcwDvov5Lxs10EjBVabbT0GvyNlf3sL
hVH3wtoidUplCZbJCW+JAM5OZfU4x9zWr95RdOCTqJtMcMMmIi/cxFNsREFeEe3xjzL6GUX361MC
Ql8kPQclPNce+SBe71xLbx1ZLqorSdSemjxHA+zLZILibExo9HTX1iDFNgLexWF7GFN7rSIp2kuq
R7T0NL6UurzYS8UskTLqeUIa6j8J8Bcq9y2mbx+Y4Hrzt7OHfI1p5izDmKaloZwheHWuOvo4Wg2b
9iGJtO3M/5oHudtnK5dMcAMwaDm8IU1C5/LjD5ZgtDyFViW4KIh6o0cdpb5IhV5sdF4MI7xv5fvG
Wuvlzfdqce+APzJ4DMpahSdrEcUqyazK1iyjc+VQMDJN6QvKGw+NVHpbNEyTP4/LRBFwzqAEoRkw
Fv2JXI+HRB/i12Y9ypduoTz09krxT3Cvr2yo195pRBnIcC+Kzg1dsVH37mNrRFD5oW9fKtRh3+El
c3EcqiYq8MvWmNeTm2h+F5316bW5mzZuaejBXvWg6s7l/odU+jmPSvP3bbuCK0B3h3cskyuc3TL9
zUnsZSdBdMPp7QcfHWRqqN2wAl4VhH3SUNiQwGxTfJIXvlFDPCo7PkYsFVzF7xz9pdurEDkfcHAG
7pwZ8buMVgNUzQxoWdEZOhCbEfFwb4KZy7xPt82IPOLSzOLbUmvQu6c6/eowgT4j2av2nYpCUrrV
o2+3LYmCxqWlxTeFQkypVSMLssa91CFPl8jyt8FAfaSDEt7eJdqfD4chrn2xhYtYmOnUlWVZj86a
88OwZpEXJK5cRiP+fwubg9fFx9KxxqYmB4rOvnKn9zC3SPl5rjDEL1Dju6h2rQRDoX//t6xl8Tzq
NKNBlAz/hvq9sDwUr2b2tzb95/a6RN8y9o/WEqMmFGiW0KkpNpw4kzywDBmYGiv9S9VU2ICrD1He
/Cq7fSf/rn5D/Q6/IzKy79lVet2gBqFjog19vauV11VeDUnsObeBZc0stqaSMQaM6GFhqbtygkPm
1+0FCz30wqR2bRKiH2/qU0z2ivKYtMF2yKBti2ASqOs7hCl2gZ+/IyDPHf3/W+UijMDkh9qRGsfn
GEm0IjD9fZUiCpD3iuRWQXJM+y5eMSl0H3Kg+XUIl8ay04QyNColM+xTTXYtjdeImlhtrpSWhUYs
GgGMs0BsteRmGhDtZrSAwrze/gBlF7TPq40s4WnxmJonViBsMRe3OymCCLpM3jFhj9b0yDiQ/BMF
DRCmpqseVW8lHotvw4W9xTWPpTzIshJ7RRg9+eWsyHhvTw9KuEd7FfVlaPi1uzj5q1h7NQr38j/D
y0EoRyplBsk1qqTKXaYzVWbakNErH287v9gKYLD5k8l9W2ynDe1wHQ4maAyKsFZ+XyUV1DeH20ZE
X02o4uR5toRPp7Vwd+jDrLBJMRIZyjmukhN09j9umxCtY4ZAUeGDdgEy2utLbKpBPz/1KeGAah6z
H7rzDCvYO2xA4AIKnF/8pn2ZGagxG2FIOoqqC7NZ6Vi5ESXf21ZEGQAI0X+tKNcrsf0OrgzTJ85X
T0h87YYGZqv0HrnYlQ/K63DXMtG9tLSIteaQeH6aN3woA7+6kxIjdQegRcemDdBlQZZh62uN9SRL
MLqVemp+ROvrqe77v6zeClzJn4YDujOhW+h2vg3GsHTlCWm1AaXPTVLZX23TZ2A5Z0a51nwHTnFU
adMwCQ7wirfnBrA11IG8Ujq/XmN5ELoDyecMbKYDvEQReIUGFQZFzzMM4RsraXak1aG19rF6xZO8
2UEGIpm6YSgVNNj1WWnexGPJB5iKZBAA1XtHG5GNRqQnq83dqEbPavJZ1WecKrif6ikwoxclKjed
+VHLfrYRpOF9flf3H2BMTe0nYNB7WX32JXWDlGWTfJDgWXJx6v1tDxPVCLU5iYW+lOYpOcX1z04j
ZvVl1GbOZnFCDecp7MBjTvmdEURbeZzOYxQ8NCmoXoQLHLcLIFjN20NZ125uhVvV0u7HUN155Siv
RFvhsV38sMUtjjUzKmoDkK3ZDpshKtzwvta94+3lC6MRg56AX2cuk+X8WVmOJYdZkbgNnyIHDV55
JRYJb/CFgXmVF5lhUJf1KIUY6JMtvIicvap+jv2X28sQfQjVCyuLxLpSbIcT4PaqxgcLZRFAprD4
VZJDhfdvju22NVENE1gl88+gN/Ca5a61kw3Bd8nRkD9o6ixfzpjgkIIb+VTX26hSTjxbO2kty55v
0JsbdmF2sZe5Jyk5uuI8xoOdDfecThaIwjVaC0h/1ChUmWgBtEq5BiEWPZAulzuf8cUZhui0J/H8
LNc8hIk2OgtTmPsxnF1FGnp7b4W2GCSdZxVmRrVFxB9rAPWjwUl21n2CMBhSowwfJ92x9kJqi2uc
ncJLdmFuEfYjywg7vaK+4fg/6AAwT/2cpyufSmHaBN4bPjIgclCnLyKjU6W6kQ9AsFVvMDdKEdwj
PK9MPzwGS1NIJBCBK1CLhOkyq6Ln9+znv7aXwT+byrQbemz3yUdvrI+NjiS1YbmF/dsJ31O/uVio
uji8oJOqHLG46CzxdCCXT/JDC/rwKUNz+B3wRijvYVmZBzvoiS3itq4EeZX3lFZOhVFuVHSSbHlY
KasLnfHCxiIETy2UYGmvROdaRr2nsTdj+sOsom0PyzONmdsnJXTFC2Pzn1/cMq7DmMN+G51Tq/iK
Gv3OM6y/ZUSVbpsRBy+GPKGOYJhathe32WxLH2VrJm8KrXJHI3ksPONUpPddnt8he/GhyO4LZ5P+
XDE7n/2b4GXPLE0z7x+N5+vlDa2cWemE2dKrt3lkbdLiWS+/NN2XAeUgDaVmjW7QYSrXoEvCT5xN
Ps9HAHqB19t5sa8SX/1ogrQekvLU2ljhMNz1nlwfbq9vzcpieZ7COGelzlYgmdxIVjFuvZjwdduK
8GtKz37mNqSBtewz6yUA7nQg69aiQJ0rwcZmSmQ+QGOwGRiLeJc5CHDo1lFLNOf7cbF1cTsYgYZ0
4VmGVl/7x4BgqPkSZek79m6uyYLnoS9o2YuwMZq6FfY9QThpJrqxd2Og727vm+huXVpYnI7qR1qs
qjW5qfUrr2nqeo9luZoWiHwAxBpAEWAAMI0u4ryEeHoi9Xwnq/qeScUBLeMo3joKur3k/uNmSB6U
9IjG3z7zP6UZspLVyoGJAhYjMPQJIN2DSGP+hRcHNsZTh9oAB6bDHQxfM7xBLSI+prHNQnM7GfHz
O/b1wt4iZumJ0zhNij0pte+Ybd1obfEg5eNKliqgBtEZ7dF0phjhJKH9cb2u0k/CJB0YBmu7YltZ
D04/ugWy5aDAUNOCNixAspPXgpYh4AQZ75d2jWlb6EEXv2Dho2EkF1028gvs7KWtjP2UOhsbHaXb
+yn0IAXICiPpBs/Rxfl1aicZccNjxPa0n4Fv2psAMc3tbSPipfxnZHFoERPPmTcPvfF0D0v13jZ+
oZy5cmRrRhZfmdioM62f5sQqLI6eb2+LAYmwNbSo0MoriARKMmaN53fBhb/bHdpcaG5RITVLJupb
aKPqLhmQbZbS/e1dE14tBlZninegp/bCBQsFfScfMdtzoJg765s0ovSeH43e3+nv2jvwGLjbrEm0
JH9MgtygADHNrT55k/nfZ8hona6UJ0Wfkhn08X9GFg6t6Y1B4CfdcNTQdJWpRzGoH629pqcZvDva
GmBPuH/GrM3EQ3tG914fVWjZFZIuMq5tSgqloibagH4P9pISo4Du6BS3wz5deUOLhgI1phD/tboI
yXqQFlNT0SiY6uperaeNqciHUYE2JkfArnPurLHbqj/0ztkPofM3yO4PluGfzejjFEf3mvQ0oyVm
tobbziT0W+bXqAwDT1OWlUY6qqU6OTa5HnWS2DpUur+xV/kg1qwsFm8kdT0apcPXQOaBQU/LeTbH
tXqm0I9o174KcjHCtjDS+xmKu1MQn3PV3sJ45snQGiF1PXUrDitezf8ZQnjm2oG8nKmCEdXA16pm
3OkoHTYuQlHviY7/rofu/rUZXi5yVHesp3CGrYquoKnH22SVjHJ292U6PHe5/3fbGBS9NqPXkTTj
B5g89tQ9rbOPjKQ6EeJzzcM87ANee+UtI9o+KNuYpWYSmDG0xael6BEqn2SCStB/DqbfY/fQhms1
QKENurVUnQG60za7XpSaF7ENaSlpVhYdg1w/MsEYGcHKCYm2DuQWc4WkpPNY87UVSbJqv42j+BzW
owuf6C6mk0pVWJGyjVSiJhutbJ0odBmzTtg85WYZ+rzsi6+MxhydNnlNDLK+Dd2sRXPYn0ILOc7O
3hQOFNGqp7wnXgJegVd+BrrDOXtt1BsS5ET7ND7r+rci2/OpO0gvRrAJq+JwOxgJ9/PC0sIzjD6r
hsyv4rPX9ft5uivw9pXdMbhNREIU2z/K2loAFNvkYcGMB6OvS/qHruzVXJv6+NyWAB5pcOWHotGS
u8mJ0RaJB3nHe24XxpG5goASPn8hbPjX8iJejTm6nhnEeuexGhmeQyu+bMeHtlUQb9oAgQlcFUWO
KvoJLHPlayS6HqQOc1kLShRGQq+PNEsYOlNzI4atOv46ZON4p4/xt3A0/ZVQKVwkEy0OFAOoJJr6
cpFlYOdJSB6p9cUu94x9GGy6ON8bP2vNPHXFS9o729r++7Yjie7JhdXlcLY6enaX6iSWufIQNKes
kMAhfh78ewQXV7ZS9NW5NLWI0qjJQgMXkV6mtN5rcDtl9VCHPs2V59trekXALgP1paVFoJZYkxzP
KBfU27Mw2ZUhQI0h/Q2KJ/YoWljdPpYTVx/p53j9tzY9RMN93v+Y8u5Dv3ZV56v45seAR2CgGCYH
2sfXHtRafmoFOdU8Ey1odEqGtNjfXq/IR2GM/9fCYmNDWgzQKGABtr1tG1s7NnY1bRf7JxM2tFvI
BN9MIMieRcaH+Ow5CoxDwqxnLjMJQEboedt+6txcG1S3aduTlKwNQwqd9ML04hLalRLm3kQeXyV7
hfjtD66TVtAZN5veXCWlmA/k7YH9t9DFt8q2UoNEm6w3cJ4B6W0QrN43dYwGlSofav3QD1C5OfJj
E0krKabQVRhjogOlySBLF99ixYss1TdmiIz/w/b+8f2ViyG8gRd//yLEFCHqAnEFsggdg6KqHq3s
YAT5Dl7UlYWIDc2SZLOiKgnMtc9HY+wMyUgRVlfz3ZBMCA8phynbS6CBb/u+0DXIj+BKmXmSln1z
Q4/I+2YUU5PKmxr1YfRNd2Ft70rN2FZrAHHhTbuwtnDEQKtjelZsoOQ8eDYddNidze+3VyTcO1IX
ug7oP7yRiZxUJ6s7WP3OevS5kbea9j2C+2DFE+aTfuPj/xqhpHx9QDYKCUEh8ZjB0yQIeOEAVU0m
uH/TJDpKWuQmw1rxXzTBDUsXrUl8gqnN5SBg5GVB1WvgstrhS298lLRqO5PwgmLda6htwsYwIM9k
FTsj16xN0GzSrNwVsLzdF+mfK3rgllAsgHmGx1pZwhQ9KVLipua3hLAhN1P4kL9GMqiz7PfUsi9N
LcJJMfZt3Ma86CI5ONRy5daKspINCi8Bb1LYkHiYvgGdweQa9ObA+0erH9TA3kLg7JbmtEnCyF0l
eRIaA4cFjppRDHKia9dx7LaTmgJjVR28oE/a6NVe8lELhZGkQAfg9m0Q3rhXQgx8kjH4xadc41vd
xMD4qVY+eVa8qbL7BAGi20aEcRfZLOC+gMtArl4vqeqRoDesMGa4TvpuRNb4UWYY9/G2EdG9BvIF
up15CyiaF37AvGhpxFoRn+Upc6P0gSJSA3QE3HnWrpgSHRF0VcCIkWOm/rX4jvRGWkhRX8ZnS9nK
k3bIkmBrJ+N9QVEKiZf97YWJjsiiJgJrCMAi3lvXu+eUSWdkLbFkkE03zZFWjZxNl609P4QJyKWd
hStk8uhLdJZpOSRnKFbdAKY7q/5aguCBiWuv2JU7FL/reC1wCQ+OFzhdAmi1oRa6Xl+XJClKl8SK
rLuvexioyq9B+ncyRdt37CPjofBvMfYLZuDaDpqdgGJD3shwXxVxtWMGInDWFH6ErnFhZP7zi3dx
F+RxqJa4epzR7AJnkXxWYrMG/XvfN2t866+vo+VnBgK/f5e0cEQvzfq+HedYMe4zCfU9A8pOf6P8
VdQHM1fP42Q/JvJnM5k2fv8UNCCt6vKOGbMpULeh/z2tntL2DqSGo/Bx/8TIWTtXkIbS+HR770Xf
Q6D+6ItpkG2gy3G9LWGmeGats/dZsnGk76op7YzmbwQGkVe444HivwfOemlwsTN2X+uh2YKglStv
2zjFdsazZuNKf1p42hfLWrguLRZrCGWsNO3vDBJ6KT7Kzhcj2ibFmuKXKIbSCeddoDGDT7H5egc1
8HPSMBLeOsv75cTHrh5+3T4jYZy5sLD48ETeoDR2SRWgL/JdUaURVFjFJmqMcHfbkPDCMwNlQrpF
jWU5DBWktR3WKrUjJ/ruUd+L+/veg3Rm7cUvPJ0LO4sLL+dh7xsSRRwqykPXI/9wGsIT5BaHourQ
4d54yc9AfW7bbDMOJ6cvHqzIf4J7/JiNA52MemWD137P4hJUJdSxDcLIZ9g9g+jYG9bnfJZiL9uD
34RryCjhcZIYUS6jh0xaeO0wMUB5U+pyrpwDNr68r7rJ7dfmdOdr9CYAgXSlKkdZhW/UtRGUEZ1+
GqaYJnL/rQz0Jy2s93QEzXxLFWsfgetdySVETIKaDW8wdXUWB6fMtckpnvXdGEM++7a26aVjl957
iJBaNHfLk5nnW12HkImZmHZjWn/9ueeSxti0oHihv3k75L0zplKSYVv6KE3dnZMzlZy0m0xek/oR
3ZH/LL15QKDdVkuVzOkpU3kfZNIe3ureMT6S+bv/nzWBvr/eT0pGjWWaWHKShqHq8RHs1YOUths5
jNd4PkU+ebmqhU86cZyGgQSPUjih1y59r+yPQ/bjHet5LaAy6wWaZ2lDoRqUIqJ+bvqDrgcnv36I
83KTTPVKPiFE99oXlhYh2agkyZfVjvs82htKNw7w153jbSXmpJTa/Nvvx4dkqA5Omn4cI3WTWtmT
leQfZxIpZZKP9Y+6TZ7jqNv7vkLZ3jrE/V9BPx1HuXZcpv7uAqmZXPCWPKHktbRLfJFg2TIsFCtR
H1iExz7zE9jk+flZPz1HhgaZ/aEafyl2sLGNTS3FJ4RuPxipfQr8xmXkcyU+C13cohMJJn8u/y7C
YZu3RQ8XPZcp9eKDEtnmXZen2os2KeWHSnqHlCWZ+izkzqtKZmR0ds6L1AxliyFCcgLnowm41eXW
3DcZ04cQkqrH2z4ozKWZkGKUHwYq1bIWTtiZI91iCVu597GTisNk2fkmT4rPFMLvZXt8tv1qZ3rd
Xkvrj7dtixKFS9MLr2yCZijGUonPCRPwKIJ04JQ6da3qKrzJtkWxa36jsq/Xm6kCHiPXo25vQOfK
TaZHt94REXkIL25QLlRfHT4w10YmD1m/OvdIb7PmbrKyuyCujnHb1i5wo5VCl2jbgDDAjoI0JWWU
RfaTx1pdWpnEQ1iNP1uUX9W8jlZCrWjTLm0sPFBtpMwM+nk9Pqyww0MzZdvVnFS4aXNqZUOcw5zo
wohdohdtJA5RqRn2if+9oOUQhO0+grD1zz3NubC0OJ7R4SgMz8aS9g/6B67c/XPbgHC/LgwsnKwo
dS8OEC45h/KBcpYbg/1YTWHW9muRT8BpG3lMKvO9kB60hCJL9TB2kJ9m+3csBnADCHkG5EGZXDuz
0aPaJBcshrmdnN45sOrVJoLQiS9sLNIxMEXxmAQ4MWq9XY1qDaq2t1ch3C1U0Dl3gP68Pa9X0dUN
kztpnJzLON9VdXNotKcybnY+Y7S3LYlIVHnrwNb8Onj2hoeFqR2/zJyWEFOHvasGJHSSFPdbxejg
629VPz51vidDAlNJW91rvmmj99CiU3Qyujjc5jJsnJbRu5UtmX/umFc/beGYljQMEfpAvC67atMP
901iuqtT+eINmNG5c9UMWvlFSJL8Lm2HFjwErLVbH+hA5D/3aGZrvpt7L7RqzeFesjpX94tNaFJf
YFhHdoN3iLnzgaZUbpBpAMTTFxliaCmdbOVUGaxK2jfSzonVjZY/3z5uwV2/MrL4Yo6Zb7/2Gs6z
7GGoIWhhx25jrVFDCvyXiSZGl5mm4LOsL04uCYaQHAEIgRRZWxQcoTnYSrgyrHl/flMg/KDeMYMz
eYctTs9LjboyJSzxO3Yl/ElBW+wV62RA4nN76+bfvHiE6Q7ztGDXIZqB1/j6TqI5ojVSw3uaijLj
V41+b2Vgxyep/ovKUb7pwsJfuZyi07o0uQgDTmGmjaFQjQD+6Rbe+CnRo60fKdvbKxOd1jyuCbHX
TASzTKPiSvGzSRk5rV7t3Q5dzGPZHYP20TCSNWVTQexk2Iv8cCZ+4hk1/5bL9DDrktZgyvWcBGbm
ZoZqbAanWnu+CjbuysrC/+SkQKaRnjkpzX5oBzeeZayGNZYvoRU2jWkQKOGRcrpeCzpfJdqEUXJG
kTZopk80rO2mXEk0Z7dauJ2BuO6/RhZLUZMgTG3UQ89lbvU7gCufIQEwtkHU2G6o58mukVp7G03R
ygNPvDhKxTNLMApCiwQ3CtoWlCJFalkZwq1c1ugh9v3Wav/8fcL6/rOzuMCJ5PihifziOSuio5O9
BFbvOvmwsbrjbS8X3F8Mgd6bZy0Bby0uU1+VcIpVVXJGv+DowVOyVfUPaqIeO0mB9TAO7m7bE24g
owWvkqUQhS/saU5bBVaVwZ2WqnverVsJta/EWnEP0RQpHCg64XQGpfE/107IJP6kJjXL6kH901nw
XcTBd1YsPwSMjo6t96G3f/aR9c1vvE0z3QcmsBF4HOIvsNzCFPBsZ2srF8STq5+0WLnhBIZHeSOZ
6bQ7Xiwxkh98ZjpoD25vsfBI/1v7Evaj5J09jl2dnDvvefD0o1IjC23lm2zYp22+4j+ilzxMMKgl
MrQ7p8uL6x6odcPWFsk5H6XmpU2T6K7sFeBNAK42UppmT3Zht58yaHd2UxRHWyQrf8BJEj2VXeZ8
u710oXeZEMXOjM+0dRbXxkQuII8mvAsWuC+SXPJ9sGREf/yVb4MIhcRbDWIkXvMoq6iLw7QntZkc
iT32pqR3qVW1BB4jq1y9eIKjew9m9eDp7aGDY9qTD3r8T0qPM/4cJ09DsOLsokVf/JYlCEmbujgZ
VBwrqnl00XUPhny3OjUp8qpLK4tEbMb7o8zDOcvxVyl3dd1FhVYz/lprCouuyaWdRYTVtTqtNZub
KxfaLqVenkb1pkyfadWtpC5C16WxTu14joDQr14HiSYyHV+S2biufLLqLd0/YsNk3CvRnVpvA+mz
ZO1iZRN1n297qahCQ2r9n+FFvlloPZ+2sKfVOXgQD9337W7S3HzYm81r6wz8kNuVyYrTCv3kwupi
Z4u2SvzAbrmpkelKYElnEcfVl4PQClSOFjUt8PTaYlP9Oh3rbipJZaAC8mt4+vp1tguhM9KyBegh
A71bskIz2idVZsz1gzAy0KpDzJughv0EwbJkDbglGhfm0win1ox2Uuh/XbsJ6O1U6vQsPdt6u2tU
5Q48xtGf9o35GW4Er+92frkzyu9R844DA+rIq4ehduA18y5cZIUhma5vhXV69ooPvU+TCq37ZM2I
aCtnC/Ok6wxdWBgxKiU1a8tJz5Vl/t328hd0tvZDqn4pQAoN6Fvc9v35w3uVuBEzwQnB9EPnBnaK
xediHKjJSpE/nCCro7knyco+IBWtlZOv6Qe/Hlb2UGSPpRHvZ3E2KBCv99BOkWYb+qE/qa2T/8qs
sNoQ2P0takLRvsuMHzR67GMeMYpye6Fv3YaVwinM04HxUPjRFyuVS9MbKrnvT03L+EpqBPGnITa/
hvrkHLM4fpS18u+2kdWzlkXdOUAp4s7RMnUlyL05Xn4FsY3Z1Pm6vEHr9RmsnI0UDKe01ahcfs8y
w02c8uAUJ5mW+O01v4ndvDSB2Bg8OmEnRJL+erOrzogLP7Y43OEDPOq7WDcegHYcw8xccSOBJWr3
VBmpC1DVfPPNk6YhrdAQOo1gvMY+3zh2vFOl2E2DNVSFyBTHB7897WI2cnGO41TbLQR+42kACu+U
90jrzESIWfxye/PmzVncDCYoQIfPul0z1Ot686w0N5UxaseTGn31y29QqN/++0UOCasXkLuZskJ+
E8cc2kGpFtvjKa/CvWS9REq2AbO0ifLsbCew62ekvoW1mdRvIG8Pt62LVgeQc87KqErw0r1enSa3
E/r1znDiBQzNgp8CAUzKNd5vwVnBe0jRigId44fL/K8ZlLCKGxrqtWzszEZ+qkL5Ia+ryK0ot9xe
kSCywB9BLQfXUJCsWPiFqk6QOdQ+22kW3bbp0O3rip7ZuVxNf4ZWKJ/hdaDRltZ/zDsONxuFXLJt
IFlgmedfdvFdCCYrHMfUGE4FyjCB0szuWP4xXdpshPlv4gclCSYTr43ImpQriRqMJ5mp+bo0NhhR
1ZXntPC84E/lCcpnAX7aayMjTP5a3IbjqU1+x3HjKmTsTr+xd7ePShAEZy0RzdZfO+fL8kqu+nrV
ohdwSsxflrQ36OQkyb3ugCju1qAPsyMvrjFXa3576BacAMtOn6FJjRc24XSiGH5IC/9LN6X3o/ZP
JKsbVd0o1XNrDk+31/cm5+KsNAPoIe0wcBxLLtqhz6SSnzKcGjNyPf0ps5MtBYQVhxftIuGWgdt5
mOwNgZ4DTibIQ2s8FYA6YmlX1NrvZCw+tIV16pNs5cwEAWNuhcGC9Eqnt6SYy2W9quJqmk5Z2Fa/
7TRpOxcsmf3p9taJPBBiG/imiO6c2iJdrYfEzCPdGE9hUCP5azrEDM3QHruYaJ8rjbqCABdFjZm6
l/+oalPWvvZ4rdF7x7O06aRk6VEuTlog/eoqt7LifV1OexhWV/IQgT/yVZ5LVXCLsMpFmKqj1kHi
NJBPk9HsAmXaZYwzltqLWR9SdTfoWzoqKyYFe4pJSOggiTUJUQuTTRvVEjxeCHaVwb5x0p00wNb1
WytX9lLgkNDzKYwIQ5TFR22+FhdxcJwsKjtmK5+8WkGta4z07zmst/vCDOyDlOjJozx55eG2wwgO
cC7dA4Wd1WKprS+MmkZYZ5Y6ncLhya7bvZecYsVwHc/gARe4DGvftida5KU9dWFvTOzKy/Xp1Bl3
VvLUN/3OUQ9m8lA0ycrSBGGErvrcLwDxa1HLuTaVGYaV5WM6nsDlHKQalGra7areWxnfFLgHDw0i
1QyjwtriCjRD2WSjXoyncVAiN/SqJ8YLo7Y7NcVar0xk6lXYAO4Nm7R04SFpHFdhlmZ8X4pN3MTP
ko6im1GrW5uh8tvnJNq8S1MLp8+tUdVaBVOJ8UmJFZeo700rwUrgC+C/aOsYnNJMSnF9QAaPHLmJ
hvFktrmr6I/6r7ajvw571FqBSxB9CbtUuGdSVj5lC6+DXw/VqpiwCFuhK4FYVKfft/frbRGEhxWJ
E7PPfFBmPN31YiRUy5RBV1iMXzzl4UfPPzLsWsh3Vf+/rMihdR/LX25bFZ0SQyrEpVl9SV6mofgk
xN+BSrg3pNFF7PWoaXHo+n77559kxj2pq3NekPUs71KkRZrfW6wOd/C9EhI63rvO2lCyeBMNTMxP
POwsrqxt9tVoSpwT+l7bUfon9n70+/Ax27R3nfRhXENdCIIfPYKZ/5MS3UxEf31mjU/ZypKS6UTH
fOvLgB9TV4IvIVLvq3G8DzRpd/u8BBd4Ho+fRXaYgQFXcm3Qk/MpSOpiOuko5aLomT+HAQ14j2nM
fTGpv25be8trwxwyiCkbtTFyAmxem3NUP7DaoZ5OZan395qFot5Am2tjxX1/LBhhgaE+Kt0QLdtT
HA7aEW3t7NG0ErNyw9FpTnE6rYmjCK4irVwSFGC0EAYsp2RUBakNtWlIhNpAJn+EFbIri7WpPkGa
wOT3zMqFXhK5+Bx6Lr6ljWz7upz35CUe9Bcegx6f7ORXYsWQcyUywP4mvtOGfOU6CgIaesQzPxIF
KAb8Fq9CqeWum9bI2szB9eps240QMRGr62nbTj9XTle4Rvrv/Mu9JPhcr9EbSo69Zo2V1ZwKVT4y
BHUsPfPL2P5KkkfDe2bw4wFhGGvalsWplHcqc8ZlSg7jb1LjUyoH8jHUYvf27xL5ODUxCzgboZaA
cf2zgsmcGApsp5OmfdLVh6iPXH36EP054xsi3VA1MUfGsDKMjouY7tvwrqgGl9fsn3Xns0Vftkwe
8uofQ2leolDf2M6jZ95L3p8/iTD8qu8KkzPVqIVv+ai6zvycXOL6Z4nwsU+2Zncb0/hdfQ8MN4AA
7PaOvj1oxuVoSvFhgWrmDch/lKEPhuh+Ohly9oGwQpOt5QSLc6uCeO/vokLpt4kxruS9bz8us1mo
nHEuk/msxRetdyADtRqih5l8lbRD43yewpUI9TYAYwLgowPvxVz+Xmxl1SaM+ASYgC5nHMPt2GuQ
Jrw4qGXKXb73/hhqic/M7TTmv6jZ6MtcrbWSWjJ0LqicqOox1+nukZAH35UiXOl4v23ZvpqCf4Iq
JVI4b14N46QPRN/pVPzKyuyQSu221etz1QxuUwZbWOf3tZ8x4xKchvpD35RP6QRzQ7LJW7+jpdtv
9ERZOVGRI+GwNvcFHBT/XF/NmNqIMlMWnZT0L2D/7rhv6Xupx9o/N9TNVlLIt5GeZxpXFCDwDG1Y
xieK7pUX6wo70H/tpp/an+f3DEswtUDjiUmoN+xcsJybGYKd8gmE7h5GF+5F0L5IVrhSaXwb1bHD
AoDqUXUgM7netclGNUcrQ/mkBqobKe3eccItExOn0Q+2nrNyRqJbByCG4USenCp9kmtr1WikRmPP
u5ZFWy8ptgU9kmFcJdufw+N1YYdVQY3CkxY8EF/KaztDYVR8IXn4Sbi/Gbq91iJBN2ZwipfbPvg7
c6rPylA89rF/0CRIMFb5DOd9u/ULFt6IH2YeH0vCWhPtpaA+zxHA8Z37Md6TxCZy8wLJyD70tvAg
x81mkNcQbMK9RgucfQYqoiwfIF5b633XsAdy8cGmIZsbZ6lZGXAV2oB6kk8iBRJ6Rdf7bEhdUjQd
D16z/5FNnxihWK1tiq41KTnrmEfaQK1dm5Bn5aam8PggmeqDFEyPiRf/Zjz1RVOPntd9gb7MQnBg
pVwhWhgvN1yVyzGXp6+tRlLSxb0cy6cirjdR9SCpj8hvrtwG4dIujCySCagtaKAbkXwaOuel8Ntd
PnR7pms3ha1u7FiFItrap3l8uP3FFX2XSE3pk+rgvljd9dpCVASDvC8p+VRfTOujCWuspj+ysxFC
22P19bY10U4y2UA1l04C/abFRVCTYqSVgjWnGb7Vkn+ShvqMSsrdO8zM6TBtC4CUy8bvWOomvEjE
MUOlsBP4CK98dQgwt628Tf/msXRkAOjQ0RpZNmCdNitrsLbyyQ6PI7D/Tnu0KIN38UrZRbRp8AfA
isB70WHu5vqIKk/zo6ruiP5RtdEDKLr8wFWin3++mksri6OpMi0t26CXT/1TW/9WZmLGg7oGBBd9
YAjAlDMZz6B3MC/14rEicS7FOGoyQ0IfMv52va03g79xunG3XtAXfJVn0UikQbi51DUXb8JsUHl7
DlJ3mqBrOzXwrrsRDF2fb+/b23FqSpnIaMPURliipbS4uPx2uYpGrzuV6am0vvXZ3suhbDrb6l+S
8lKV2/8h7cuW5IS1Zb+ICAYh0CvUTPVsd9t+ITy0xSxGMXz9SfWNOKeL4hbhvd/tXiVpIa0hV2aY
nMZ38gheyLwIYkx1Z+PZfYm1U3SAxh1JvdAnv6xu02S72z9tISu+/GmzFzZJWRG6EX5ai2HR6a7n
iWeJjcO2hXWMQEn2vU+fiHWIvsKhbpv+uOxnT97Frsxu6hRHYvUSpmtxjPWjFe7tAtUazzROdnPI
kzcCxtlvGvj2x3AX5n78RWiP5Q7T/LWWeex5oihQ8HN6mMjWZO+tua/puZ7uOP6z8Mxd9DV5LrlX
tNWh0U6Fi/m5yQuLlU/8Y6r41jJmPuQ6vawtyWTQYPQwPoFV3g0Nz+y/tgb1UhQnHcdLkG920W7q
/QjibXdNLnZce46TfQqUYCKO7vDNLqMjCWz+zagei2Jjk8JrS4KhhE02pb7dQbPsa6L9bXruxRjs
TVbelo+C+q1lzJ5mGg0OqwbeB6R4RK17AOcVRPsoP6j5/8mTvvga/c69+uiEmwk3TFd46YMtfIpT
qIIMLd/oEDv3mp/yt9HdgO6zldEmTV6F7lc0aB/ip+HIT+aWgKSGdVtsmodjqU9G/iJ24lEbfHN8
IE8ue8qTr6l2P4BI0+tfhtfK8OL0Qd7T1BOmN2Dywjzr4QPLNyAcYNHKRiy00vFFoFEP+mPodGDW
7vICKkdXawakHAFIP4AlGfNmS+tqOuaVAHHoUJhBIrLc4xZ9yMa8/5I3Hci0hnFt1u9j8v7yREwD
wbSBOAbtU5DvX/4QI5NVJ/u4Dya4C8A9vmHLLxIloroz/aluA/e9gsRnjb6gqIxtxujW0o9s/AEh
NS/pre1geyNyrNbTwK+UQfIXNCkHVX7JIij/6iDj0/x239H64KpiGEaV3DxoG3rQ17iRVtcy21Sz
E2ZVsgiAGe0E/nTnm33Q8FmIByvgKQSYXYC7tsNwAB1gDEGtPAL3I6r54pgaD8mD5XhEO8TbWO5F
6ofmRoo/YhedUGBwrCfRebjGvTWZooWrEfsPNAXiAxQokR5c7n9sRYiVs7wPQgzLVmASz8196wKz
KHxVo9OMeyanbTvm3zvr3JT8bqLRWnnlYzzwygkAcgbJOGJahGCXP8JN6kTPu6RHD3N80HTtEawm
0GuLHkVqnwqwipZmDeAabhqBKttobvTKD8NsL0z23LnTSyTH30ix76LahQSibO5kFR5Qi3yGBBP2
3Y8Na8Mx4aHtGEiji6nfttbOcgOne+4LQOEc6nNt5RO7joqwscAeYLjEZGgDz96cUrdknrlFH0Ab
HKibZCNyiQrhNkSh8PYb8xGbXm3fJ1Ozb6isDVLVvO7x7NLnmhcYbUKXVNAnzE5/tex4kxUaMH+Q
jbbGO9ln32RabornNnrPmtbDTP5BurrXWT/7+mTlxDftYW/mh5VfeR2GYENU3wzxAcr9c/3qkEtX
NNHUB+Bed3ajJndFYTSbnFO6KTQItAgtvAdeENdyCop5DfqcLZHJRmtG5lVZYfhToxF8G123q9DC
3BEM654jXmBEdyiKbVy5Hi6yHOnjRJE1tHTXmKR9vr2MawJozNOAlguyE+oGxWTtpa8C9Iq5Zdb0
gQC1lGOCWqoDG5km7COZ5L6xj667H8afRPNZdAeu5J3LvMIAD6oxHksEG33606zWGNivkyZwu2PM
B6NuGEUHwuHyR5kAZKmt7YPeDZ8Ltm/Fk8HJrmvyA4BQlQyiqV0JqhaOEyYxjkPBz6s4uC9NDhWm
sliqw2Ra+1NyAknVStCxuCgogCvqekhlzgVZytbptTYD8rHAGx1F+9a8d8zMb+Q+QyelO4lxBZO3
8CpiG1HwUTOmqGfPQXk104Y+G7AmwzkkIjkgOrmz77l+3/yuX2UW7viaIIa6XmefLqibFEEgoFTo
ksx2seMkBVWt0QduGXr5+IOF2i7On61IHrv8h1wroC1cShfmZhftaJKxSkcsUEI9TUB/mf9xtDM4
OVac4zpVU9J3/7usORSwqAYmiDP2KPQcZHffDDC41nVYtIFpM1S0gFTC6MalA2pDXEBIFe4BuNwp
a+AYEKsq1jDnyz6hULC6mhDBMOKlmRaTlSlmB7EUhOHSnA7dN2aLrVMEbgpFdR3ozfI7+BL8noQr
H8AHdmfuHWp4FZhthdKbB0fZ1DZlG9p4F6voiWT7hr45mdyT4jzpDzY0TTv+qyYeSTAJb0I1E7og
POiafV9/GdWPY991tuPk8O8EURAoxwAUKkrAYaIRNbsEw1hI0ENlAPDFz2X/V5t+jP3r7Yt26XiB
+sHoInCr17KWulY4vDRgYhx+Nub9IPbEebptYumC+WxidrQ2xq7x8KQDwHsvDks9mmj7KUM/gu5r
/di0h38fl1f7hjqv6n+AiHsO72ysvHeSNgeINO8xK1E9GMOvSJP3mPXa317b4vahQg6uHTC5AOR5
6bZmEpLWTGHJBpHZfabZnlEWK4GH2p+5ewKVhb4KROvgCTMvSIspiykrhqAHp16/RcPOz6svafd4
eykrZj4gBJ+KJbk+FJ2gMCPdg1a/yOlhIvfjam54ezEfszafrIxcYLi5q7AY+k0f9lFkeGk9gEhm
5aNWV+z1pikSFUBG0JeaPdW5A36aEMlXMLAEncN7g1Yrx6L+wrUF/G2I9gDjNdeCyLlGSW2XQ+AC
1EBfc/5SPYK+xVutYi3eT5g6wgw2cOzgapmtBczxZiVRwkRfFJk042fd2ljNMXkYLN13IXbrjk8F
O/LsLaK/WBR5LN2F/TFuf6e8eOPF12SQ9+1oHcY1nMfip/3pl83SmgoDfYKUHXymfiOm5lnZdnI8
83cRP3Elxzmu7Pn1KJb6sv/P4PzFM0ICTTDoxQRJdcwe65EDdPRG6x2XX2rjT5X9kIYELf1Tu1pi
WnSoT5ZnIUQLnfs47PUh4K4wNpU2AE0VatZKbLT4EX6yYsHpPn0esWlkkFztBwxdHGrTM6Q6zBNZ
u/UXn9vP+6hW+8mOPYo05R1cCuG/PJrye64/dAZUXkPPKqmqjQjtwYJ8+O07Zum6BAATDIGIZyna
7pdm87COEoiFDYEYwak97CUU6/rx+T8wgmY+0EAYLIOlSyMD1DaLpLHwpJknVhp+1T6ZkAX+74zM
vslIYHbCDs0hyKxX3rmeTo9tsbKQJZezPy1k9nUlJYGqsAkbbvgSJr80MPneXsQ1HTM+J4UPAIYJ
FQEkVJdb1buu27eOAWLB+CvGSlCwDk+tU/ldbm/cBqM/zTvm2IrxpaxqlM51TLDXnTfy7yu/Y+Eu
RadZ/QrEOgzwxMvfUYectIlDcGRZDLE/aVvlT9eNo1NijhmUmjKbjl7c6yjqGpmev4RRSQCGTgxj
OKa1ww4S0Lpso5FKTzFvl7sn2y6GM6SSOo4ybbnWe1z6vUgjVEgMb77CILiJm2ltj5MhDZBtRZdr
v0VVZXvozox+EdpR4EyWtr+9S4tGlT+DWBMgg3naNJiDHoP0Zggq+dXsf7LmWJUEb9ufkrzctrTw
mSroI4J+zMIpZbzL45Cgp8v6DJbSwSIbUkX0kJg1FGTbjq1EHQuLAs0QiGNAKgBY7PzkuVVqHdHR
BwL9nV6lwFNNZ/CShtrdSPMvt5e1kAWiCYRKETRqgfqZgzpHVpMQOglorEr9DUEvSp3sXkFiLHGv
J9MGuOyV0HfhOgeKAqzICigN3U5ztpHI3oDINPSgqBnf5VPKNi74fY8dZvsaULyteMiiObWRiOUB
W5sHV1HhFqIvdPQ7MQttIf/UWrJPdfedO/XaBbhwcEqfC/13C6jLq8n22M1BK9tnRkBECIKG2o+G
yYd83I6S6UvdriWIS2eHwRwwyMAlcbfOLvWqjBzaogWL0ZxpF4+HtqnZJk60rcudU+MU3ypqvN92
l6XdVPMC2El0QjH5PTs8h+t6mLt6kP61cutv3lZg3PoNLeO//4EdHBkqSgbgm/OeeBvXDkjxOyMo
0q8FSf0p6FvDa/5dTx6FNDWZCP/AKAS6EZfrMczKLtJWYoJWRN8cVu76yd5grn3FCRewxgq9B3gb
YMYWItbZUYkmbSiqjUZgauX0ZNt5u8kRle6MwRi2LpPOdhza5t1liQYqAsmP0nbXxnkXvFOpDKjZ
KltNKMyezs5MBx5rphG4aA+1qdxlbrlzOb9rmbmN0j+3T3ApnLowN3tHDQLRLDB4GYGT6NBPtvel
U23I8AtXKMvSPcUDRCEVNxR0F4ErfeUZV399lonAOqiO0GFAA3rOTzCMRlgVGLQPhCE8J8STN4X7
nrloV96V5T7TyZ9MK1dAaAsfJN5rjGcoXAU4CWcNfBcEDA123wjyIvoCUv7irZDWUdO/CDvbWbRc
AcUsHaiNpgUw1zBoz79/1yiikEk0zDAntCkSNHfD8hxX6S5vODjf7XAFm7a0PMReQNkpnkV9Tk9g
ppOpC5qbAY/8SUdBCLV+Xt1JDnaO+pygqHfbhRbXByY5xGMgu7lK8ttx7KhopRmIqfMUowU721l8
yNEVzc21Wa+Fmw0Ykv81Nk/16dQPbuU0ZtBJoFWkUQVJgXwmj+PosZVrlNILYSxmygHTAqiQYrJ+
9ghGNDNTBxLIQClgeg1RMxrWIHza3N7AZSsAh8Mr8cjPbx09bcIOwjZm0PQt+iox/UuLeE3x+Jru
TjUjwGOjLIBP4oNu91PeBFDH1LWkwzFBaa306jaZHgu9Hh+RmjdbZAXIvHN7y0sIEZQhCH41Ad6X
ZACbbjTgUY54ZZ1KfaIenpY15uJrtpmPXwc2QsXTgHH32a3nxsNUV2ZvBlE0YVTQBCEh26eUHXso
Z+ZZENr5zy7ugqZ+0t19UTken17rfA/yXgzErQB1lzwaE7vQQEQoCWLA2Z2oaXqSazYuCLS6u+Yn
yzFcLfYhVGZoumJq6ezR2YYmKvgLTLApXL5sEZ/sRpiaEQCE3B1S+JqfpYBY3vawpf4pRZ0PH+hH
vjSfEsuKusxlx+FiOYivxGSSQx9G8mAP2N7YLfTnCWnMRrj8TYQ4Zxv4pj3gn0dQhH6hhHbHzu2H
XT06xtZoq2o3mBP3615aPsFf9pI6BEqmAFOk22bmbuxDsWlCI9u6LpA70DKkB2mXtlcUlbFpe8gK
Wml+jKQRYlv1b003kF3a5dH29rqXrkIXtF4fVNXQPp19v5UjUtlPxAyqMIkOnauHASnL9DeJmu99
jmohNWp3M2S1tRIYLRpG2VPhL9GbmmenUcos0XJmBpNGdzXITYqo2JUNNKvAFWHx8SQyYyXzWfIk
9NkAf0PogtreLEbSMEM8RCSzgggRr8fj09AAYnB7P5eybhCzK3VIxCbAb8+MNAUZBsCv4UdQ+wZQ
KgERaL+19Tc32UIF2xMMGclromtelvwFJGbF/NLtz3BBgl0F5UQ0Pi6/lkGEeN360Aw0zZ0AQSD1
W5hVzuQTMOUdc1H2O6nTaTu5BhpyXKt2FXfESXDibmxWvRQaaNKo0abbPi7qc7OKcVtIP8GADXwC
sL2gnJlfYzHTdGpqiRUYpTs9C4BitqbV2nth9Wv1+yUX+z9TV6MY6TgWzMq4FUzWlkJskZIjM0Ng
5sQR79bZXFOpXSpgflobouDLze/TkdZmirV1pDyNlbwbc33Xa9U98opdghy7NAPDynYaHf2or6B1
9PP28S+u+APUrNj1IEZ4+QMATpFQ94stlC5cgYmJ5lup6xvTmX6UFMwKycT3RbzWRFx6mVTKDaFo
dEkAip9VFKgeDhpPkEvF1ikd3H1oc5+M5j2b/rRv/KlqUdEe7rhTBpBn2kz4IZXT70ewLtRrREZL
bzikdfBO4JnEVNm8nB5yBhWyCZmro1AM9pew0YIqpn68zeT92OmeWeonvXzg9FDnz7QIH7n7Qw/5
yu228D7iucZEG84Ag/7ObEsihzeZRXojCMU9TvpRRuF2nELAEN9TzEHcPvXFA1Akm5g7Ug/yHJFf
DH3Vl6FKiBAu2wYo/opx75bpW09tAAyBmCw3cZttM7NDNB04Dt8UOX8a6uYxLtqttloKXsqZHBAp
UNBRYEAUaPBLR5QjjXKhIWup9ep1Mr9GJPTCLH9hMt/aI7inB5d7jA/H1nozizVEwNLugwpDVbnQ
IoInXFrvUko7hlJxIDVtl48no0m3BTRJ0WA12PPK5i+8Kqj+ICCDzLbqFs1e0ATH4WZlagbEkqjp
jz4GSL3oz1NSA4aaez2EZGk7+mMb+RihrsKnEeNKt3/D0k9QfD6oiaMlCiaky/Uy2iUp6Ricnrvt
Bhzvoc+cjO9uW/mYTZilooAeIVhA4xXIjnmNEti5GBOiMWJ9Ge4N/stw7C8WSse0Ri/fik5iqAMZ
bqDndtSrwgtRzOymXVmWf6PR2DPcClkf+zH/IwrpD1N+NMpoLyv9mPC1DuH1RYjClaLtRdYMkpJ5
1pyREkzFKZKgtu56BOvbin+N221jHfUQulPO++2tWTCHEAZjQRg3hDr5fKrSQtfbqAfE5iWXqunB
Kq+2DzXyu1hCyqJVvSzar6naLQAPccOhD44aFipZqP5cnrvBogLXj2EGGQcOm/7KIZeUsw2zE2gn
nyjYnabfWfWHYGghh1p02q5VYv4/v8BGRoLpK/SwZy8eAOFM6zGaDF2jPvGbSWCsMjx3evh3dH/l
xt9IS154D9IKrXkPYxNvb+HLQe5vb/91jUTtA+YtgRRkoIqZfe9DlBUcxXwzoF9z29lGgN+N+a6D
4knH7EOVPo1rYfPCBXdpcnbBF7XgOXSVTUBaOkBRU6vaOdNkPZtt0m/d0ck3JCHFn4Z0+a7OrMxv
89j1tK7892msyx+iAsJPSauAakmMi9YMmJZouyGLqseRTdmO1FJ/ur3NCxcAbKGrhNkEfP448Utb
VENFT1Asuo7ILiEE4CcSvyZsU0jb15qHmD2BtFJA/b0MAfgWwEx402tLfRo+5MPOHX47aDCBTBNI
XAXSBl3b7V+48BJe/sLZbnAepW3dmqjsiPAPATiYtzuLQWsLmNdwOJXZi2mQXay/he4xB92h8Llx
H7PJ64y1n7LolECtopCOIECfo0eiMmMtZOTNQLea3uv7B2iqT/25Ll0vsY2j6f6pkvJgiP1gQyGy
3dXGlzGu9m3kIHDbjQAhpb7LV1rQH1jkyzvcQpyGShQU3JSE1OwIK7OshFYiB2o6mX0xx7jZFlwO
G32c7jAdpD1MdgLBVAA3nxPZMFwnhb7lrfEESoDMAyPJd6dr+w0LqetXIso2MXNBiM6an/hHAcgq
dShEmd+M1knRbMyKJ5Ga+X3XZt1mQNPYJ1M+HmXXrCmkLu02kPi2CrbU+Mws71EPMJVS+8hje+mh
yDM+CYPVvkuE5guXPlqMO4UndIN5DorSm9uet/QCYKZKlaNV8WjOlEbAMWlaE+xTSTYVGibAW7pl
7GEAQhupV7N8DfG9gKIFWxpq/gAO4dHHec6+RkdzwioqrCCnHaY+pF6/DMAHb7o4i37bhTOeLSJH
kOs0YJm2hZ765WSdeWrUBzOLx01dc/azL1vD53GVvTMBdrwiq6KzVoXWytegvruZ2+EhRuoNehI1
QDV7J1Cwz5LKkFag82lfEROUdVVnbroh7XwT0It/rhmBHgfeDcFoDIchDr3cmmKQRtJhfhQ9sm8m
idEL/PcXB91YdPcA2QIPzxyBJGNeE571JAiLBtMJ1aZyXc+iTzQOfZ51hyz1mrfbHnYd1IKQA9JA
SiwLYOE5VlPkQjplm5AAAtL2Ibf05C7rMBtjRa7h612SbMuOrinPL/R7gElywT2lZt8RYcx2kuIS
a0kW20E9iW+Uk2NlRV/CmB2mrnsAKJrzYd9M8QnyJytX1cIXhUwODVZkUSgJzAspAytYZUuXBKw2
MSNEpmibCHvYMjnQXZxqwHxJLX6vC16vHK66A2fOqh45CMGiKYmgbhbRhw7t3BA5XZBJhnGJHL76
Wo8rj+l1zA41CeQMCuOL72IOY3RLA6UaFKODtNaSLR9jx2NaZa3Ug5Y2EX0O1M2Bskd3cHbdD7km
kmS07UBvZdCDh9yJfg7hMeLRtsSwXNlML//spQgN0OcAXBJ8mHOqXVzQTVeKnCrQSZHv9HQfA9I/
8twv0mGlZrvwRaADCVw+auI2RkTU4j+FPuZQ8Q5FeYoZFHMfQ9HVqAxwwGp7C9rELPp2e2VLn8JH
4EOJ4twANPDSXGc0FVruEFCBThOZTmDSK+K9EFbkmemT7NwzIxsMVfu3zV6fIHhqsKPA0mNAGLQt
l1brCkgZewydIA/7LS8MCQANAmlGa08f+g21oGvO6mFN/OjaPWHWhqwaIhgMuc0JhxoWTQKJnBuY
dTruSgOItTThx9trW6jWXFqZPWGjBsyIIIUbdFX0zeIgXjfiZ3wPm9AVO6sJAcWrHvs3i2NoLQqA
+QRZxR+ZxNtyWPnmr30JvwTXK8onIL5DAfdymx2tSjS9425QYgIzj+9Qny1HzIthbDDiK0d6/Rhe
2lKxzCe/DVlTSYprOyii5HFyB+SnmMjLHkoIn698/wtOq2yhFojYBMPLc24wjH6Qyq5rF5RO2FJN
xj/jtBl8PS3TTcdrtHZFbZ54TgeQcjjOHa3S/u32KS+5koWICKUY4LUB0Llc7pAKTDT3jQvODAks
Xdv2gCESsnKAiysFUyhm9OGuYHqd+RLmXQmE1zs34MnLUJZelIPk2nrIqwLYtnyfhJU3ccjBrLHx
LJ0mqiEgbEEibgPkcbk80wFtU8mxw6LKqyO6r8OTzfU7Jxr0O4v2+so3s2SO2LhfP9j1r9RSU61h
hUwn9+Nx0rSHvv4RR8gjjLXqwtKxfTY0ewXZYImxqkY3kHnpI5dM3DWQ9ZIFnJUaggDjDXpBlzsX
u3Wfjxl1gzwNWx9Qo9ovDZAM33a/69ccGCx09TBaj7bPFVenbGk31HXjBJCkE4PujxDCzNZ4tdeM
zN6GMmUgSItbJ0jAEtFIXbEx/9dG5ididYUblh1WknHfLO+BjtnEa53dhZWgaIqsQhHpmNC9vDwU
ZiAdNEfwA40xP/RZiLmZ1K9Ivbl9KgvPGiJzfDMo0X1MBV2aqc2+t2Mt1wOKiRvGxUOJAX2yqTPy
psZHaDOsQFoWvhtMSANfDygsvp25KuVYTPmEqwf4QGdP7S+OL6zaY8lK0Lq0e5hOAbcSwp9rHqJC
50M35pMeIB6TBzfONimGcHbR8O9ga+j/4Rr4fwhERJKX++dAs0RvTexfYosfNa38ImKPsu5XbtWl
9aBPp/gAcYNcVdYAS6KmCGHGSoUXOXdR8tLZX//dFdSgoKqRwBeIuiY+PYdRmeolYY0e5FXrjTV4
G+RWlu+yeHNbb60nqG7jy9geNOYKamipwini60tjBQJtoGPgBvy+De/aSmwqSsEKd1rTz1643ECZ
ruhTce0gR1f++GlVicknPXFaPdDoLxL+7cU/p7hYyKe/P3t2GsMEoXOPvz+N9674+Z/9fQQMaNOq
+PPjuf30+y3Q8ma0AlNMBwlcXJqYPUxZfbh99EvupXBkiloNufQ8NKjsPKrLBBDaVLxnVuUP6Jkb
xe/bRhaP/JOR2d0cQmsEfX4TK5Ex1LHlA/yY29FPS/8hQJJx29jSNfN5RbM72mw4T2ULlC6gVnvL
/FkMnZfSdGOvAcaXLlBc0Tae6A+G2Zl/WSOFWiWOLgDpi8BQ/OswPROYpLt8LR9edGWFYQUrHz6Z
ORlXCMZXZjUMd3WDns/k0f+A/fKDgQt+hr4tpvBnR0Ts3phoB2cu8vyn2ZJnfaxOkJ7J+NpU7dL5
oGCj6mVKBWPeoo80e3IitLYCau1y4tkV8ipPQAfpthssnY66ndEEBX0YWg+XX78LUE2UI/IJ7I55
3X0LUQ3UHQ1IYet65PVkJShc+o7Q71RAdOQuKJtcmivjNBIWcuHACbWHBL1I/JutSL/fXtQCvuED
6YfXBqk9urqzmzpPAN6wnVj1Vau7Avo9MdihMVfi7lr7RFnntTH3jLp7bgU/D3q2AYXs7Z+wtK/g
6WdKVBL9zjl/VYgZjLgGL3Uwgq2EdK/CfVRC0/oISp+NyJ7+O2szt5xoSaGXnAN6lkdeTcptw/Xe
Q6XG5TsQ8m6BbBAr0erSZYXaAiSUVYkBAKLLk9SLNKuN1kaYEu4JZoLcXu7BWaSYoyUwx/++PhAd
IzOEPwC5MQvAIY2XSgzPg6erxDEOLOhQTHD5uAG9McBZnh2voZkXl6eoH9CqRmVvbpEm3DIGAUc1
gRg0cygfFpVn5QdUMhFkrvXFF7p0eOuBesEojxL9mKPv8ykWzE7RmBgQlgMCg2+D+K37pTeMzUhM
j0B+sdnK+HfbrTjq0kJxZSIvhFgQljtLevHcdWbT14YqFk3ghhT8d081fxj3iAV3t49x6etXHLcO
WDPUsOrsKTAiaXUjhy1ahdswtV+LqvTbJl9xzWUzEEFDAwckN/OIRumBjKmBUQYmnqzOa3B6fVau
GFm6n3FQin0bdyfS+Ev/R7Wr0hAlGkHPK79P9xwM7bX7OA0rEPCFNw1kSUACKhLPaw74gpYgQlGB
OkiCJ29Af+Zgisbc3j6ZhdWob1iVJFCXwMDC5WomYoyDKAbQ+nX5sOUWabbWZHiSD6BCLbWV62rh
gJB4oIQFIOsHAPzSmuiFbUU9Ah2SvCTO3dQ8l9P+9oKWTYApAp4NYoH58xkim+nCDs9nBoSNp3N6
V0Dpz4+qZuV81gzNHtDBbdKywmIDWv7t4qCMnkZ7JYJeNIHSuypNQU9hXqpu0eQ0Y7WWcSowZX3C
4+IVaxu26GeYlwF9AIrUV2NpuRZrcdRHRmAZYXuXj4wc0SZ7u30qi26mBmKIhWtA12eb1QOVbqdG
aQQZ6dtNGdqprxE7PLQTBghjBrThbXtL96oKBUHxgnGja9Tw1LDeFl1hBPpUdcde06YNsavERx1G
RyFHi7ZOnNt7I63g6DIBGNowy43U+jUAytLKVVUTlMlgcEV98dLlWxYjINESxAOQAefmXcPCV1ls
qNY9316y+lJneSOotRTGBo1F9PRnoc+AmrF0+soIgIXx7PIQjniQofDhlOWOkK+3jS1EOaqrCzyX
pRTv5+K9Je/HQW+wvSLHBE6guQAO0h9TV25c67VzV66NpT3EbY7bCYg9hZaa7WGb4JbMsTRpeJrz
q8x/9DbEgov/4HP7ZGYeumU9w0Rfj6e/cd8krX09+pmzlaUsnRLCGRAPKUpQsLFdLmVibiXBb4aX
0Cqh79JMxZZA7fGI8KfzCwhxPUxQHNnePi21PxeuAYQVIhkg79D7R9Nk5hpNnOiYDHNZYE6TZ4b8
2HP5re12A2NHSUovnv70afR62+jV5YUShrpV8EQCcAPY7eVK9TomspamFmi5eNCqI8jfnpndrNDF
XhfVlRkg6VSnWyUz83A0K3ONkVALsrzaGOwL/UMqrwI4H/MefNfF1XEoVgp1CyvDTYZuF2QQAZSf
54JFOgGmTPTonAIyAQXlVk6Qg1txlDUjs3WB39m0cjD6QnKz8SjKM3D6cuUJW9o8dHCBisZ4FCoo
c8U5GWdMLxyspC/uUW/17DfmfM+GHR9OrfjL8xHKc//uFqqmChgcdPsw2arW/alqU1FSijaforOS
w4xZ7WEsyx/kyqd8dWMg90O3A8SXqviAJ/TSSs8jlOlbGp0RYvmannol5MQMKNzJv7e9/Op7vjQ0
j6L1wqVaY1rRWSYhEpO3PD6HIBYCzFFfQ3RcewSydEyFKBgh1nR1wYPuQ9Dazs8x3K6a9m0G/tR/
vgPxhz8bmR2PbAiS1wlGtCg86QwWtGYHUfDbu7a4FAxtqqgGkg1zOGQ42omUCcnPk/uTDI1fZKci
WjmZ69atWsonI7OlgLM1RSnHys8OB0Ai77cydzZ1mX4bXXnHktzw+rD2zI5soxGoI6vuwJ5UnYFL
8oe6BDx/LbVcWjVV6c+HyB1qK5dOSSao8kRGFJ8H9qPWma++rwrjsv++t5+tGDMracQgJRrH55p+
tZvSy42XzlzT4VlbyiyqUXq9ZayMMP4c66VvjO3GjvnK/fRBv3D5cKF4iF4pmvxwfNRULtfSmHEs
6lzPz42ElqMbHUaovqTEQ8fU7dI7vSu3AhpjGLU8G+Itpu9WVu9kk+8MYMnS7B0He9AbcjTj0pvq
fnN7p68vGaROaNfhF6LuiDHdy1/H9KgvAeQQ55I0gPFB5m/XGRTszi2Idkeri/e37V1F6ugRfrY3
O1kHqsVG6kTiXAF/QKZmE3b/pYXZsaZZBwrJPhXnIeU+pe/xWtx4HYlcLmH2qkk9HCPbxhLQB5Kd
4lCBHe3doE+1oBuUk7Z0WImL13ZtHvykKaL9MhNnS9jgoL6Tjr6yawsfw8W5zC4a1otadCF0Vjpj
P0wMEpYnO41XoESLRkCdS6Gog7LAfAxytOOIZ0MpziNq0T4aXt9kiTskLOr3f/cy9TYje8IHh27k
pVenMdRDnKkS5zyaFIt5HJN7zE2soSEWPh4HT7MFCRnUHsDgcWmmacGcHSMWOEOiNS/1p0rof0lz
BLJzrb2+4ADYM4x6gHsTVdn5wFXRY6BN0kKc2VSIIKSRuWNx83p71xaORzVwwDmBmqjiTLxcjg4c
dUlyIs6JzpvjYNT8F2hGE69FzWPt8l3aus+2ZlvXQx8D9TTYiqevelUfbfv7gJeMgDz39qIW4kPV
KULxAXccGqBzepxWjuDMlBTfDvSIM7yj/pR2+7KufcvKNlLPfVHxhyyi4FF8vG174aa4MD3bUGTi
EEA0GfxdyW/CK81NhgAuEts2+8OS2oPA3xmazGv1+8WDhPQiBh4RYqHmfHmQoWViolnC/fXe3YTl
1y6JwGThyLUy+pJXIqNFmRLTX6hXztYHdBUUiboRDtNG5GQJMWzGdaXx6/AUBwgGGYVzhKb53PdN
t7ZTEvISIQeaEFoeDE53jzLC7xhTUh4j5ko6trh7QDPDVUDKAZ6Cy92zREcKy8GpuTGkv9JxElst
q92d0KGxdNtBljYQ4piqqEwVKfI8Nkg7m9ZWWp5ZFe4bs8EUVWh3aMjfNrO0ImAY8F0DuAWQ7yyT
QDU5xy8Q5blxH0eIp0cI7RsIzt62srAYZJMKZwJQBrIxdY6fsqI2ztzJqtryTPS9aeiw8B8EK8iU
EUeBZw2D5fP3I2oh7BPVsjqncfnoiiwQ0fROzOjdLqx/fg8xPA0UOEJdkAqhVXS5mC7L0/8h7bx2
5EaWrf1EBOjNLVmuW2y1kVqmb4iRpkXvPZ/+/6gfB6pi8RShOftisAEBHZWZwcwwK9bKJCtM3Sj6
R8i/IuGsGs+39+v6VC5NLA6/Sdu+7fIodWleDF1ogxKWstfbNq5vIGyAEqbKBcfxFefLFIRehyJB
6qJecOfpH8rgtewfTP8FxTMRbSTxrz0NaCffKUxMVIbYu8ttk2P+R6UwdYsaMnFf/5CEDypzsbdX
db1zvO0ag7gMgfw2dGnFjHJfF7IhdYdB3Q/jS6dmu83CwvXWYQQBYDRsqSzw8F4aKUsutVIni+zL
yckHNA9QZZi6X2EwOEzx5Mc632Loun4UL00u7tNmlBuj7UgpI01wpP6LAVSHg+q3apGr+2ehggQl
NZjA5fsAuiDUB1HGTq/uU6D3FgOlm0C6ldXQfqSLTLBHv0Rb+PdY8DjEupG6cpE4yICRYqRkp+Kn
zaO6vnm4Pc8sLe63cUrFotGwZLVfw+HB6rcIH64NAMtQuHAYOkLVc1ktk01BonIxeigGnRB1P4zh
FkbnerNmcP2MAKOyCgJs8ejEWaBIRZ1bHxBq3cfCF5Q8meHL7jO52PhEr6f3ZkAGCAbG5oHXk8tc
OvY4SUWlKKVHu/bfrNlZ4hfqxYfJ8GwZneZJPnXCPVN0gjn+KEiLi8b1qzulCfeILfztd/xb65Lq
KnQwcCQuFl1EVjsp3QQZymj2bmF0cN/21HMrS9wSdbhGVZAG4IhMElGB11FDv1x1UEUA4OLGo2jd
HAvzvQmivdLkp0GQ74c0edIROCnH2u6SH2ExveZy9NfJzwwbmYvJ6G4y37l4UXqIWGoSA+FDoXQ7
WXFD/zVDXun2js5/5LLYwDKZPCRs4S2mtXG5yiG3FKVvKOWVqnewoFLmdvRH6zAGb6hm3LZ1fYsA
j54r1nOfEjKsxQVpalWpFJ0fujA6/UiMt0x6jjPty20jK18eFwhPGG8XM0JLCiT02pq41GLfDYey
3U2dITParm71w1e2zSKyBHADXomx28VS5KQtp5EqKJCbB4bvPyr1x0h9ltLuXh1/3F7QfOtdnhCJ
Ip00JPWg1qVdeXlCchrAUeAJVJ3MbpcGMJBOR0+pD6jeOEnxa1OA8fqUsMe05nxKfGFLYqc2IJSd
Ait0VW88qcHkaoXwwWJe+vayljs4l0HJtRkHnMUe+b+XywrVYTLCuKViF6YIq9VCuVPMNDuIuUBM
C6uYE7Ebf/lJMUhCFQGYMfgC/vtb5ugs4kwjP1FJ3CK3zu4F6XVuLzS/bq9r6X+YmHUNZn4+2l1X
HaDaC41MjsPYDYzWh97U/+Rr6db83/Xmoa02U0rg6OhwLvsJYW9GVjw2sesBlTHp4XqGvB+7/mce
ekhHbXn70iXmNTHrBHMLoAyDZS3OqlMyUYNCxzVq6o2RTSUuNL7f3rdl9PTbBto5s7AQrr5sXhit
GUaVNcRuhsb4CKE/6Fl9eGJI1h7az2lld9Xb31tkTo23hLCTpGpRlpvg+EsLM07copJ+Vm04PUW5
2j+aXOy7sq6iu8DTx+NQ9vUxLustMpTlZz2vl1cF4g4yfkbRF/4P879YVWKUuKrFYHTUmKei1b41
Zr9r++GoTPebQc/aDoNFgq+SrxumrcWDNlSNGsqwvLjmJNc75tcUx+ubgyqWhp0IceRoiZLv00pE
roUh843v/SqKYMHkxwAUucYofy0hdEIrtOagJQh8tCbBalhWRw2NNOQuKVEadV8cxaYo97FctCep
sKLB9ofIusuGoVXsTM/GPbTa3UveeMmHMK3ylyQVw6fbLrHy8TL4acyQzd/Yk8Vd2/maF6WKlLhD
YsT7RFCrt0QTqo16wRU9x++tmHVdmIwHs7Wc3oUtJjOl0kxc7zUvfkWP4Kryo/4ZDizvIZadYnCK
d0U43V7byp0xY2sBVxHO8IktPmJL8Ux5kjj+QvpVde/BR1m4Tz9Fr7etrLj1hZVFhKa2Rp7SvEjc
OPvgExzFhS0Zn6E9KbXEFrfYHPTF2/j/N/LPmhafsKY0KKlESuI2qTY4vVz5kCJo4t5LFKhD68bf
3V7dykVIU5+5cj5d2ASWwUXnxzEgFDlxxxyiLN77+1TdaOKuHRPLgtBjHsjnr13etVoStzVfUOLm
bRE4aAZbDyRFwX0mJcZTLicoxlVbkebaoYEm4DIkrKZgvLBJZSds4hR/bL2ncW/Zky1NP4PyV/R+
e/tWbiDYzanHkLGo1JUWdkYzKEWjIg2vO4HJMt9XX9AtqB8KLyv3Yy9od1Qog49jLvwAnbfV51m1
PpPwzTkzo+sLZxFiZi3hW0jdcogPkK2PdlF+N0pwoNW+Q31lqoO3LN7wmDUPJbimLmhRwiKgvzzO
Xu1L8HI6lQcPiXoaefCde9Unc397Z9cckxcajWKCeRjO5n8/C2yyUENSrMJM0tzXsBwo/kOx1Vv+
jSM/j0Tnrw0JabA0c74AevLSSNj5am+lReaOxVMYovDoiw7EmVH9rIi2mEF3lB/SlqbyW+UhWlk8
5hak8ta+0n27j5CE8RRAlo3hZEP4WPffpODkdcF9MW1lrGu7cf5D52/sbDfagp/fRXXmKvAK0hW1
J+UwxenGnl8fLUkGRB/GPLYAv/3Cm8W2HPsxBmgjd6/xi0IuPEnJCULRrefiejkzsTyvAqRpzNQv
P8+mbAFpFWLmDujiSpB0CNKPso1sccqdefJc6wGUNMGrFH8yRYH8OwYKh+Rrqx0C4d/bjrbyjM9c
0EjM47XETcskLuuZ1Bh1D0BGdWizvfcxQZNv+jdM73m4D0HTn9JJjhnx/WAO/xZa+FwqlTPqv/rw
cPuXXF9a/BBCX7Z/DuWXggnlUEUl1GeZW8ZxdYiVCZczjcqRkrY9ilqk7OtA9/ZZ1myFwysHj+U5
XZ5FoeE6uHQvZUoiXY6izI0nAZHfY9k6VWLXzd3tBa6ZgSECHOc8B0Dt69JMKvBCiEOZuaKWJATB
0Aur+UOVBE64lZmv7aVOIKoBzwN5Lc1X59kHY420AqyCD2aoIATSAHi1nat4H2BrAWdQfte2BM9X
QiBg+DykMzse8NglunEykxFoSJC5SXmnieVB6N8NFha9IRWhoL+cHBN44XxXk079xjDoFUyWe/jc
9jJ5ZzjGa0CyZYhN/7SCYy1Ry/S/J2Wz80K7zJ/b4WfeHfwtsa9Nu4sLw5uKKI5y7FqmfjB6a5fW
T3lwJ91b+FGuOFMLx9T4lkMifduT1i4QlDPpGs3NFiqGl8cbyfmUdWPFpyJUkRPEWUQbk/KBVOdb
bZA1T6KDBj4Qqm62eeFJgTr2DNAg4xdqEPshQSAcW8b/ocjvp0NuNdE+0o0WyqOs3PhcriS75mM9
M73UqerTckrAnmaur2uOEquvlv7W9AcJodJObe6kRreBPU1weX2yxh2pRj/ch/LXoUoePL06js0T
NduT/KSXJBy3D+CqmLj8bYujN9RQMZhD5+ite9nY1dLJD0BGzyQlB398stBOdlDKHCzntuF5uy+f
bPaEhJ0S5gx51BZ3SFM1uiXEPVdVdmzD3MnHxyk95El2DOwysuxqqjcsXvvarELBUYBDo86ybB1C
rz3ILQQwbpRMyDtX/gfPEpEMC8rT7aVdX4/nhqiTLpy6UmpZjRuAQZ35wYuNrz6MIJVqOpW4v23p
OiucLc0gRJR55tbEpSVY43tSV7rWVhv8IKVvnS5Jg41AccVFLq0sXKRu9TZo9A4IimHxwjdQCbxb
ZekQRjtjPtmBVu2lFjJfYQ+NcG0XmrpREFk9OkqNM28qsP3fv/DsFdDUfhKGeUcN65XqWCU9iPLr
7a28zm5YJHSccz9BI2+bt/rMxBgrahm1IiYaDef7KkWfrLp1wurehAXutq1VBzmzNS/3zFbgNaVZ
+NhqoDFQ9qMUOH65/w8J2+WSFsGm6ZtVmo5S7urhLzOIqGe8JJQNBH1zSP76Y760tLjGxzZOsyKR
QWm0+bE1sofIGCobsTJbBvHXZQdvlB5Hxd9Afm+d2eJKr3tI+BOdBVaT+pB46smIup3Wn0htkG/f
QD+ur5Frw0CdChD9fKhnh1ZLgw+GUMPY8MsL/9VQdkRHDv+Q0tAxngap3/CS9dX9Mbg4vmyiLT2W
bKqk/UCJrzZLp77z1Ef95bY3rn/f0H39z8oWp6d3PMMB7C1uFLrtF00wP4/Nvo/exqo7Tv3JIsaz
4vaONKJDYmXD+OoVdmZ8cYbwxSUSKULhAt/M7LCoY1vQYgqAFQAn29fHb4Y0UuME7WTso9iC0Ukp
w6+erkc7PY2ye7MR4LkSYJbc+GXz5Xn5QuHU85jXTMxPb3FxI2hKWlvhyKUTmMdQ/Ybyr+INjv6p
7p1G/C6jem8Wx/9kE2VqKIHVeSTl0smsBMnXWhu4GQ6jqO0961tXfpLNo668CP2rP70P5ca9t7b/
sLYg+UsVgJGDxeVeSFLtdSl30VRkT4FlPTTSuL+9qrUvh1I2bdq5fHQ1btqLydD2mYl/GaeGT7NP
PwRt7/TiU+oldtC8lepGN2XVpc9NLr4dZYIyMko99rH9JjaDI1UekZ4EobwF7XQqwiFZ71QLHtXw
xaxfgtH7W74aKCqQhfmz6MVHZfll2ISqAApVPRjNfRxrAbwOtR0b6QfKFbtpi99hfjSW7iqD4CTh
hzNLW4Y3qkh5UfdYspqc2s5zgvREXXUjhlp7uRh+hR8MgDWVwEXUNkxZZg4d2NpB+xdNTQ81F9Rr
fG3rO5i9brmY3wshjWYMdplhip0fTLSRCGz8ZGfK3ywnkXJHQlAZtvSj/KPLPzWQ9d7205UKAlkI
qStPM30XBpkuvz5xVItKmNTc9b8Iwj29uNSOPosQZGTZTjmO0mCX/3rhoSyP5egM6q5uN27D2SmW
y1bnEi7D/HOZdfHGKO2g9MgtFm5C/N0kj2Gr2ojqOml4lJWHwt9S0F2zBzUoSTy1Co51cZxpX2ud
4CuFaw7Na169qnn4kCXfsiIAz2mdhrp5vr3Fa05K1E+k9bvQv8SGSIVW5FYelK6MYtLHXh7bu6Q3
7pNqlE63LV2BZecPEN2WOcWgZcJA1eVhStUUZyYksgDNv+dC5Hjmt8h7iDwDRXfhUJTafZQ1vGgb
9+mqE53bXTwbtWpO80BNCaJrOKjprktNR7Agt39lVyUomkvUe/xvfnKQXiD/1/PHym+cdsuV5htu
4Up0e6G3Y5rcmpmLLpff6RFKpz0/I7b6HcPdEbraEtwyyqy1kW/ERmv3LWxMiFeA/vw9JH9pLR67
dKwHrKkUg4ibqdSH3yeNLqkx3YkR3IjTg2Ay+RuP+1FLTk1pbPyElfXO/KhAgXitadQuvt1YTbLU
7NPabfuX2X3RChnvAukxgtrztmetfDQ0qfhmgDfNrFDy5VpDNRAnlI5qtzc/NsKwU5KHWmycbLqv
hlMT3N22du3HM48WyH8wbvRIqUtdmkPLKojrtAjcxH+Tk24Xn0zTsaDHTmTDDhFsLoqPnrThxVdP
9mxUkolBAFqQLi92MxTizNKaPnDFWIz3UydnrjAC9ja6Kn7IUjl3mLKLnVapH+t4CjfqYFdnSeVt
LphAvzZzJC6BJUHi6VM+zEOJSRq5PVOFTqym3t4qjere733djsc23Yj3rgIhYiAE/hiBIOADWrX4
YKKhUM0kA2+Uy6JTetL3oe62RgVWFgYIe0bwA/+m1zz/+1kOocSmOZkFc5Cc36dQKW19fKJzLJTq
k7SlF73mOECn4HyTCLxIWhYXYNeKo6llErsYfa1anfTvo1Eekw9+vEs+pM10Gor3DV+d/+TFpTPv
4ZnJxd3ny53AlOy8h8XwwrQujZfGCQdtp48N45ik02FzaL3hWRzQtzCcSX1P4/h4+1fMB3X1I3jI
56kBRK2W04xdHU3FKLPJdTDaSTo5ofE8wdlx28r1lTev9czMwl/GuMkyCtecZX2U8wra4ty2kHmW
wudw9yC1uyx/qSYbIqDbhq9CsIXdxX2Qy2kvwKbPJLL8HpgIcw2q04d2Wm3xaf8vK2SIGygUHOLa
YoXWJPpNNjFVGJsogoQFvOjEQKFjTfknKZJCB2D5d6kYf+ZNmDpKbgGPCbLP8ErpT3+/ZoozBsS0
UExejfbFVTBkY8mawWDca+HeNLu91U+2sGFn7Q6AoBBmLMWYH8/F3rYWyk91bgauFhf1sc3lr0av
lhsXzdX7wQGeG1lcAlGaS5Eyaiymit/13sl/Fuj8+hJsGGGx04s2cv7D7lEiJMebmQyVxYPV1rES
DjKrssSnePxuGYVj6E4jf7pt5rqLwMJ+M/Ew1MVLvAQOmZqvg/7qQzfvdoFxpKztRNF9JyLh8Wkq
7VF2hCeZ6YDbZte2kwR2xjwy5cCA6uWd6qthlmnwWbuxeAqGA6Vk40flOWJu9/nfEtDS66Sv+sfW
wj/6NvDiMMWWlBdOD83tJhRqzQPPLSycw/cGeRxGLFiMWQnMVSXtBoxj7Xqce8MzxyRYg+XkSYLC
gznOp8SsmjPob5pWOFn9twXb3xv1x8jiIRDlShNEgWUE/qvaki+Jpc08zP720a9v1h8ri6NPPCvJ
RnUM3SnW7LB93qygbhlYnLen6jkTGhMkArIPYepzjUz8/20Ji/NWqqZhDSyhNfhCLCYUw40m/fwb
l8+hTDDH5clrSGB1+X0IkhTEsslRlJLhlPK4zyJzb9VvZbFxGqsf4pw5o7oL3GM5Z9RpsBWU6Tz7
bap3iMJ8sZTHWnnhVie7kR66eDzd3rtVTz4zuFhZL45GpJOyupLx6gOiKKuHXt8aDLziLZi/eWJC
EQ0SMKZQ9V7uHxz+6SDXeugm46F/nn6mO738YHn3U/GsJao7Kl/or8ePwk8/KKg6726vcT7/5emd
W1+4eB0kcPvQoXPF+h+lMxlmF6GyeDD793T8L7cbRRcCb+BA8NMsbFlBHmiZp87erlt2Hvfpjvk4
fWNFa98UT/jM16LjCfqixKkBtZG0QgldpKBOlhXdj4gA3960NZdnxIUJQWBqc7Hq8siypm41hCVC
NxRFW0Vg+ps+foFm/baVlRwJuIkCaFGF4gnE/aWV3lRCufE9rKBRmdnEKAfEoB3aR+i82NPYOUqw
SVA4787SH86NLpaGbJhWqDpG0/GN8mXviTZo1a+69K7744FG3Z23RRGzmkjMFQQdhA/Ud0sIV6yh
BJDXQeQaw0CYe0SSzRhDWF0DmqfPdA7sCBrPfquCcaVXNH95jHgy804Vg2x0cTfmdV2igo7vK9yL
oUpnoE1lx0D9ihpG6X8cvwrSY+mV9/KskejIP9K7rjxU75H+mW7phk+tnfbMygNpGBOBV0AUua7r
UCzZeLl/LWfpEMWkTehU0ABC1w2gFOrZDZNrF+o8fMq3Av7xCs1T+FEcguaJXGQe7nW06Yz2Aa6y
MrAO/lP647Y3r0ZvjC7NM6nzMpfXdyi1rZC3SeR2CkSeqe5oevPL9zp7VBEpj8un+TlXrPjB976H
9da0z2qyQd1TmqtIYDCX6NKgLmJh8OvIrZrhJPbPjHb+DNHTyBHB61+bytF2r1uU26sbzL5CAUPR
labL5RfMRGZWdFEfuZr2xZq8E8LVmeWq6j/CXVdt6rGvPVczghueBaJUqlSX1mCTt6BD7CI3TxNn
CA4lBE9OGZxCc6/fdV8G5Qg8Mv9SGw8yFVEYBG4f8KoDn5mfN+Os9hAbljdpiC668oM6IgfDqGT2
YBifCQUKXbPLLX9au6nOl7t4naPB7KWYXoGb1cp7FBnHrEjvGvPJy3XH0+684aOv2HKyFYVs7LIp
Xy5T7rpi6mqW6cehLQpvXfdYlRvR7arf8LpQpppJrZYilqKaz7KmY+TG+TFVnydwnFb9ovQP2vgI
EHojfVt7MOdp9/+xtji4qS/1LDFZkaem7T7WjIp7sN2qaq5ZmbHPM/vY7J+L46qLgNYD6psuYnDO
PFX/14RZ83VOVwM6AlSfZ5rby5PREDlR1dDiOlPf2+RJKX6lW9HS6pNxbmP5ZCgVZLC1x+mbiBC1
hYMm+SH3kmPjj6fCm+6Ftj6FffOMjtyjaQUfux5Rq2TYCdN4VKRy70vm69Q+Cltx/ppbMryhUFyA
oPGKAa2Oa3EUUj9m3r/aVdIxNXIn2hpCvRJr/L3Ff6z8fsnPvnG182oNep3Ylaq7MPolDcHJME8W
3/swdk8DtEuBbjlyVzhRBlZI6U+B5KTeiNhoYSdT+rkXDDtrm6Pi5YepaMjb1FNcCns/qvaNoTxa
YvXglcknK/bsri73t6+olbiN2ROm+4gLSSKW/CaF1NMaShto4ooJsDAcKkrgyAyXbrH5rYU0TA7T
4+M9p1W6DHXTZlCHAfImV2zKU24mj3WFRNzegu4hfm2VXd0hmJIYu9vrW3EC/J9JfGaNmFi7+sbG
pJL1tA5dn4p21QUHRQfRkU8bVawNM8sIe/TVuG7ThoyluQ+6aDfjixrI1f9+MfQlyPMgv0EoZ75Q
znyNg2ylCJizW+M/+1Z838y+V9yBtscfC/M6zyyUgpU3ak1unEzZB7iK71NzOFTV+GVqxcPtxazc
6IgWwslKTZdQd8mI7VUTU7Myib6c7OMu3JmjpOyTYdq10X7Q6+TYob512+RKZodJUst5ppBwa5EH
hT2Me5LF/vXDPgMpVcX9PmrBZlnZieLPxiOyZW3xLNI9QWdPkEO3Mabh6PmGtRNSC4R+Ory3GhKy
qPNupc4rEcc8hwxejwB2JjO+PL+6UAvZz8mcy0p+yfrgIPmeIzTCaZikfVkI4VweFIYt4o5Vt2Ei
lJdmnulbcj8lclp5Wq1RFYr6n4M2HS052PVxkjsxvfzbh7j2qTEhzNQ4zkN1ZZEDilQeVTMm09Qi
8Rjl980U79Nyo7W5Fhsz0PHHyuJT68sOqOzERgZqe2RS8pD/E3RH3XQl5S1Jj5mBapAe2H49OvXf
annwpECyMDOuoIvK07JwU0RDBF0racMp0/vkP/89/mjx9xcxuKF4ddP1/H0//KWJb5uXyLw3i4SZ
rxpAJzBzXt8llU9n1oY1oqXt1kX5TxowvjrI1hah/prLnRtZhGiNlia5VgCfC6U7SqpxoPI9PZnt
r9vetvYR0w2FyQeCO8bgF2ZGtDKzpGUtQ+Tq1XgUfcGWAVQx7SdEWxHLb3zb1c6dWVtEhEFstJ4Z
U16Lgh6+GMnLm90Y+BIzjA0yp63c7VMxbj7njFlNRtXNyIb+Y9tm2q6X0nrXZ/2rGaMsfnsTVg/0
z89aQuTMqcoNoIJU/UJfcHqGIQ9xJVYbVtbuLpAxcDRzc7HZC7fs2mxomrbkRAv1U57EB2Hw7FDu
bb2Fo1m1C1m9b7YYJVfOF+EHppeIE6HGW06zS00gzSUIbi6UH5ou/lDXxVPbMg7RzJCGwD/d3sqV
2+vC3uJRMMx0KMsSe5yyHdDtNvyHsfwP9/GFlcUdGTDQmAcSVgrrQR3QIP4Fk1Krb+Rkq2vhigLN
NO/ckn9MheU1FkuKl0jenRItupNt0dxwiuvZIAlya8SAYLYW4YmzFhvWwiKuxyoXcR210SHzw7ta
CPynusn3YxRKdhhn+SE38l9xF8dupJdUihX/61gp0109tFsYw994gcUnyu+BGxIqMYYAlgUM3ddC
NU14fnwr+ZDp5b3o/1PE3tcwjA9WoNt6oRxjJbtj5o7xHpukyDaTAwrrRyOOZ/L/72Kk/7jtVKtO
TA0XTXVtnsVcXBvIZhaNOFo8VkV+3yXySZw6uwy0Owkq9yrKj7fN6df3O6/SzJ0FTGXuPVwGGVKk
NR5qHERuyNAzN9PvEuWb0m3UelcuHawQp4EqA1WwlO8ua1WN2okSKLLdLco3muEwYLlVY1yJQi+s
LO53gClmpsoQqlTWvWH2jlorR296qsXI1uDhbMKNwGL9qP6sanFUilFHxNghJRqt+RDpxWucvBXJ
k6hDAR1UGxHozcUxqrsIJFKpUknMqWZGiszkfWyH4MrFb23+GMuBs5ni/WYNuPo2AL/w9CM9RSXq
0jE61RzyqsSe1fjhPkqNEgmVIHfGMhbsscuizy3cIWhCxcm+jAC2+2b5bVDqHlntUIXdq/bg3GXr
1ab8NQ5UPP0AYoop7FIHp7Ocaej/0ZIaESsp+xIEY7wz0sj7QLnItOtAgRApHj0qbVM4frHawnM6
yQ8ep96XdohAx05RJlBZlh3DM9aQO+qgD64UgHlVIYHfS34v2Jla6WBNFWXjIlv9aEB1UPQEJgNv
wOXe8DGZLWWCiAHOZ8l3lfGUiB3qTf/l2zwzs/BnvWsqPR8x40fevlJeq95wfPlpiL7cvgNW7/4/
dpaiA7KvjIonY8dAR2QI0Xx+yKnJ3Tay+rFQk9C42AAYLu9ate7bhoFeynDVi5WICGy0TCqYtvGu
b8EpV00ZzMzPeTVsR4vjSYABCiHyKC6cKwpIg6w27NRABq64L/X/crORKpGHMjMOKu3SFeSpSz21
p+zftkStdawayDx7r7f3bvWAzowsHAGZ+rQyRIL8bPjYaO9afl+Ewcb9srpp6DPNEpcmA6WLTfPJ
tAkMiIwZUAumyp4SyWYk2c5Ft9/SeVurHyE6BawYERQCAm3x6vgFnDETtwsT9pEKv9H00ehL8eij
wbLzxzZ0aIQ/qOao7sZ2KOzBlIr/4PNzLRFYD8VU6kmX56abQZHFFf2S0m92WazbRvajVDbOba35
zawTu4kkFY2/ZfNbKUHVBhDmuUX/IRGZ+SPbdZvmaWgTO5VLmHiZfcpVR2HD4/Q5as1DrzX2oD0Z
aNH9vRNx4dJ7Bpg6fxuXK27zSPeGgN8iQQW5IywunTxJHrt6ixljzVsZogdPZDF3Ttp4aQjqQk9m
Cjx0u0l+n7zM2iuh0O5Cvov97SWtZBk8TjMhhAVf2zXMNm+GoDCgGvPy+LUrWrcYHzPxLphkp66/
5cGTMG2Jsq09w+zgb1HjmRB0sYva0MZDVQ8kNrF/SE+VldmMBo6+7Hijb3tbIMK1l+bc3MJNg7TJ
5UqSSDFC406y0s8IxFCdlkq7EsO7/7Cbf5a2FADo5BxcXcfSzPwLoDc76GGfsBBrgwLjWQmmnbjV
QFxrmgKuJcagAARQeemTWVOG0RSKZB3DQZNiJN1p3b2Y0rA3rdROol2AXvVjGW7NBq7FowxOQyNI
Q2HG2l26aCbJeocqCUF2Gfq/KBg0ziyV9B/umHMriyQYhp+p73pWB2fJqVB2RRAdpmaLMm7NRc6t
LJKqNIHkoUUM3TXk8U2ubUWe7hnRcEJ1qz+y9mHT+WdEgUeVrGnx1tU4R6CKxLseMfGpTtMfgJZE
Bxrc/1CkYBKB+AqAC6/1kkRiKM208+bIR5/MZp9OcbBL6nJreH/VC/5YWZaQ5dE3BEUlKxGUd8jK
HEMTNu7c1QyTlgXwXxol5hWDeJN5saQ0VLa0cm+ZR7855K+i8LH0oYX4YDXv7XA3/gsyThu/RX7m
JJOT5ndy/XT7y1572yFm55Kk2YC3zy501glQJqFtjLIABRXfhb1/CPK7MvzY6eNBCbbwSWvuCMKD
G5LRISDAixtLMKqqKSpaAZ2XHrva+Z4mvhN2+sbOri4JhmkmzpkwlZacT1XZ6AlK0wB5qPVPomto
3+KKCoz2vfJOt3dvze2Rk4T5AubHOXq93L0Uxa8gnhFX2VC96KX2EuTNSRPe/4MV6hBAOIBFMbx2
aWUM+KsNqHA3beCPILHqPxnjlor9agWG6Ua6Tr/Ji63F89X2sVgPCX2ModqXlDQUqFQ163Osm06a
WXYynqz0qAdHoK92ptwLonG4vcw194AFBQZSoDkmxMOXy4zFKpK7kc00qqgF9GUdkJsZdwzAV7Yv
+MHGiPu1uZnVilBkxuTRl1/s6tQKXlpYRM7NUDpdwwxX2SNB+yBqxcbruWqJe5hGg4nklDF70dk3
NrWW4ZcVeI2up5KStGCPxbDaDwBhvL9VG6E6JCJpwigMqDLGAZdXvikUWa0Rq8c9PelIUqJTlqeQ
8umhZZtGbB7/9tAu7S0iumnm9K67liaGAIjM+qVkv/D/Tajt9Yc2m4HIjfkBcoMlpVpTlX7eqeBC
WN8/dNifsjr5KPjJFuR9pSEEWR1VYt4xrhB1OUfkZWZqZj7rkZLMlv3AMVLR1gmESz8iZoQayYpO
SQ2Io/6nLe6awtjf3tCVwIdfMLMywf6sK1dsOmJWqwit4S1JuG+qAjlUwq1o55cpn2Rge2rgdMjV
qOVe22zer20zsgxkevMmX4k0awarLYaGSlIr7LXqZH4vAMdR1QG+ugvGn8O4K7XOYchaYSfamLkK
7z5K5a8bezAHWZcVJqrAJJrgIue5w6UerGilee9lnIKfNUDiVKeGpHqI93MTUPfu2w6l6tYNpo1E
d/X0qXRC2ACRL6jMRaaLeDtoSYGvRxU0W6x+Qv6yD4LhKFvDoQ3yh6jJnpLwIEsdxpM3LRu3VDiu
Hy9WToo0YwXpXy8RoVXReWUUiCSfY/8RttiDbNU/eNG+wpb8UHfq942dnm+5q52mPEEPFKJWRV5c
uu0Eg5KFzqNbifkOfMV9KPS+PRbmi/ZqRk4tfq2GO43xQDsWf9y2vbrUuQMKYo/vejkWaHCle54h
8akFOxMFaxhHEAa3hbB1yq024nU8N7cV/tiar+izKzjVJ8UfDZXB89b82ViqHUrCy+3lzDt1tZMg
HWeaRDZzWVoas6ojjeXkJh5IpRH25nDMO6YnpPdQeDCF1s7zvw4/WBXbh1QWcyc47OWqFH0axWDS
eVg0vg/9Dfi6JLe72+taPaYzI/O/n21dVOXFpBYGoXBq5fvI0v19Z4n2VMeRXRhNYFflJjHS2otJ
T1z8DVmVQYBf2qwiRO+EVIvcQf6SiYFtxl+M4S2n//n3a2MQlzqPAuseEeOlnZDxkEKu8P6Blexo
EHfu6GkdmnNd6Mh9/C/QUmnD5kqFi/IWtWHmK+aX5ioc8IJuTC1Qhz1SK1+H8UkPwKiEvqNkljMk
92b5nBobo0lrG6rS4ESvCDfBOy8XCvtb1ymmHLlQOwiC40UUl4QnNd8S0lpzlnM7C2eZYh26Z4gS
3W6ofoj5pzoOjtZXhrsOo+BZG4H+7AXLL44hVFrJc6FHNxenh66wPGR9Grvl9Nb7HiS5g10In1rh
Xm4CZxzebzvL2uN4bm6xhwVvIo3xDAhgr9l5/2wyJrI5pbZ2i5wbWWxgbaEnk1Rzi7OzAOM/eX2y
k4ZnbdhZ5j5G31PcxMCsPbbnJhcfWyY0w1BlmPTzY1adIv8LU6F2R3lHqL429VHSvkWT+nx7M1cd
8uzsFu9OwYTZkDZJTJLG0IH0YvDCS9Lj1G41F65ZI2bJZIsu7syESKS/KOi0tRx7zZTHjKwcK53h
iiax/d4qbR73x1EIj6Gm7wc0eqv4DtnGg5RO+/yTxjzEJOYfRK/dCDLW3IjJLPTaZ1DcldbCICXN
/yPtzJrjNoIt/YsQgX15RW9cmhIpiZKlF4RsS9j3Hb9+vmLM2N1QTeNa1+E3RTC7UFlZWZknz7EU
q0nPs/rkmK8kzJvIH9nHfXvNU8VGdm29ZBOd6HjKrPTM+8nXhp9iVDtsbV/Xtr6uzF2pYlPDdlAv
ZV7nOq5Aau4p9WKn5zLzzeg+HLTHrgiRqM78pngwlvTTJoW/+JPrUy8GicV/Qtph9eIYHGNWW8NM
z40x+QkZ+maDU4LPEfOb4i7nYUi8XAWWpvGCMa6px7vhexud00R5EsjecY94xPKoVd1ONagKvgJ5
PLTjsbc3usfSJXKxv9E0CKDm9VetI2Wq8pAbIu3d4hhVymvhBVvgd5kf8r74x8jqBJpRPIcMAZHr
B8XRaFK/cabd9hjmhpm32/AifQjb2utcg1Q+a/X7cHqhjnK37YdSKzTxxUQ9YLR18lVV3uhqucFi
FkBcheZCKFRo3xWv3xr2kF06PKwBODPlK/CX13tTeT09B5fUpFKy3QgRcuTRhjKtiCeZp536NlT9
sIo2aLekJxqqAEYIcUeIGq+thrFFdVgV93dzPysO2ikvS8921b+1PMGiwSicymDEqn5gsF1NIZYH
5OcuMZw7JmqshKdBbBzzcobqYisfkm7dhcXVeVaBOqMGQRJbp/O9UZ/6GV4bayP/ke6awwuAAQFB
3b26BIQKUdAN+Edq/wGurj1awb02fq4rLp/m+fbVJj29oqhrUE1zCYvXe9VFWZNTcaUl64zdc5jr
yvsyr/vDbStSjwD9hZAIrvgLf/9gwbdaRy7lK73eUdjfAbyHWuq53JIwN2QxnhFdRO4g/RBDLNfr
UXH4RSchP7vt6H7tlNTazwGstXRko4dAoIyTJeS9Gi7npE70HcMokW+avf1YDcqBEpu9V7PcvKsn
7TVSNIfpKD07ovaR3WuzwWhAUC17tFfQmekm68g8ieq7MaWWcsk+DHkz+k7aR3sz0qv3Q8LvCKde
g9+liu+mbIx3pQ0wQS3t+UBPOT0NZR49hvxl30houXsMy27c4OKwrW8gwf7E44tZM1KK6w/CYHTt
ltYidEbTj3NnfuQNbb9kKUqxdRVGXyOl2ZL2lZsUggK8G4Borvw3zrVUNRKUcqp96bUPk/M1bH4o
Rng/Wq+3/UrmvfAFeCB6qbgxyHG9uNQCyt6WLM6s3ZhWYvqpCeqNDyh9AtF1eBtBYCBlXc6jytFo
vTIj/OPqd1P3JfWaZ5Xutjedau8uL0ZfzWq/jz/dXpukxk1svrC7uvNi/qoyeOQOUalU/qimrwui
NO8rCwbyfAqLl7AIE1gUx3k/upZyH+jaH0WoGftpzqt7Ok7/nXKGHwTzCgB3qm1wC15/baVttQ71
LXw6AYba3Gc5aPD80LP620uXhQvSbSSoVUSoeTJdG4ojc0691knPcAOplBG1rvOd79GP21akmZNA
iTD5I3TE1tRwmeWkyTAO6Xlw/moOFEIys/+qFN0dug+w+FDemd0na4DwE6YEJ/OHYos9SBbpeahT
zyfGgrZaHc7BGJh70QOiFYqcCcNXDbwoVf15RsSytUkWy40vK7u/uJV5WDMYTyK8CveUFmJTyxF1
0mK4Mjw1/hv06rs83XpaS+xo3MioL9DWQnN2Zac1B6ewvSE759VPYD5MDFTjxi0pcRJaTKDgMQDe
d80NGcZp6iq2kAvKnOM8PAmga6v+2Ab5iCtjFUFFAxANOITMaOOuvJHqyGBELR2tJHl1xgdjnHcL
XX0PJlg12hf2Pot3TXkYMyRo//qNxPfKuPjQFxkpvCBLUnHuz9kYnBrrMKr6yV2Ot0+CJGBfGVnt
1tRDr2lXGLGqT4TtXPmgTl8g9fY23tGydgHNR/ycx4aFMuHqU0aB2juZwvR8BUDZ8GF6D1Lwrd3n
NjuEtV9lvmPn73NnAxQuc5VLs6ukQLeVNrNiGuRO4hy7CTRYOulnze6/20O0RSAnOdOsETJN8YYX
Q97XO2azYaFhscZUt++T9kSurRXhMbvzrGPrnP77znHPktpzqGEHWPUFzTgIrEogOFvU3xMkbnjh
HtryJVYnRpI3Tpx0ZRfGVruXZ9ABBAO4CSOa31lO+xT2X21n2MdNjXJWehzNLWYf6cZBWwlsX/QX
1kUzNyTzrwpQiUlLM3Ku6u7U2wD6isbU/ARw1t3tzym3x7MMVVxw5GsUpJcomekN4PlC7f7bfZIQ
IqctcRbZvU6Vh26nKKeSE69OmxpPod46JY8y7bNaVWg/ILIQf9TrPyLzfuzvQz3ysywgkfxRm3d5
8+X2GmWh+dL8Kmeai3hesqCC7QBRCR/UHtIXy0d6vh9u25Fk4ixT6N/w+CRxXR26CgnyECwA2Ejj
q6laj0bS3TU5LNbfa+05S/LD0P1naQcNksoLk6ujF4JvoE8DGBLAUrtnzO+H2dH3zO16Y22ygHlp
aBWVQyNXFi1nC+ekOaFgsa8QW+tc9NAMu/YVeA1uf0vxw9dX0KW9lcsssRKAyhR+yaxTbH7o3b9v
G5A7xb+btXIKdew9LRAGqk9WH+2q8qNpbQThLX8Q0eXiJqsTMFJDjd8VPQRJWfxi9u1eVZ8Z/jTS
DAqZn0a0VfGTLotHCC9OG9IBa+UQQa2mwaKJslHr/DkHQ7oLtOBpmraGoKX7Y5CFiOlIAQ6/XptV
Z5ZbdKIVO73a/Z1iffyN7WF8Ac1H+JJgJ73++3HUlyT7tOtGxtByi8YPjXZ1KI+3zcjKz0AG/7Wz
yvADdU4Ve6TyoGiYCo55yngwWP2fPDBOo6PTdarNXda4X4Eddn7RPlsp+BB9OudidBNY9+0fJIvH
FJ1F2UBMnq67rgpkkoq18HsS77Wt/uxI8czx2Uw38hKpm1yYWR2vPLTHjsEqCi7FAUzsDs20XZZt
dcu3rKzOmDOZcxGVLMaAfG8fK/ZLHxeDvzkeKj1okPrhK7xpKD5fOwseGiwLZwmCmcB7TGbP3Rk5
5Kt1ikJF2Y/NqfFa977U672iNVurlCUJ3G1UNYE9QsW8ShKSiA6GkdOlzLL50DjdfWx1u7Edjnn1
SW9P5X8f+BMVsn/tra4Zb2Jex1Gw58BXZCrprqRMZldfbjui+GbrAHxpZRVIyqrVCij0uMzsiW/o
PS2t997uuofBq+6S9L8X5ejMM8MAba0A967CCdg9b074/9yYi7or83DaGZO27G+vSVbYoC7EPAQs
xx7CUyszVVnS1FKJKrVVorJ7p5T7Rt817nha7GI/Z9meufo9w2EbYUZ2qi/tro5bBceMAhwAVGz+
zhtOXd4ePQZcKazdXqDswF3aWUVNxRuLbhDr09vMT5Tvaqge3FTzf8MKhKqCzx6i7PWbZqwgeZ8s
hS6yV51GgMt2bm63WqUOeGFl7eYe5AzqAnGMpX22oeXpkDAcM/VQzj9a4/X2iqS24FGFcI3BIwDS
1wFEAVppzhTTzrQFLZjiIXkx0ljdo16bnEh7LDLxtD3dNirbLKZERdDiBtLWUPawCDQcAVlyzfxB
lWmXDczC/U6gN0ntBR8g5PxrqFbAclHUpis+mdq7wVLfhZ31bpq9jfRQuhYgcYLeiOrV+lUWjsbU
V11Fr1/NBbIGhkq4/jf6blIjcM8zeAQdPEu63iVjMOlYqiNroXZVv0vyAq2PeHd7V964dtaBDz50
Ll+oEyDIWfmCOrdm6xhxdlYbJM+zYRl3zaJ91eZSbf0lsAMShJxSst1Ghyno3R0I7WpXmiCI1C54
oAtT7QxnLk6JOSpABG3PD3kA7QdjgXVkGpiamo3l0+1fLbuDmAMGJ6ZyDQJPu/403ZAk4dCQ9oX2
Y9+/Mg7+Xm8H3xsEq9GP0WgOt+3JtoIhZ6YoBV09kfTaXq2GZdlrtEBz9AP3AwosjwYgBd9rki1J
FLkpxoPFOKsKbPba1JKNvQYynesVzbo2d3YRHEneFrZSFqHhi//HiogQF7l6Y9AfyUystHqxd1PI
tuds5/XfF7v/+Bufjp2y+XgYXIOnWl2DOVyw4XXxdwuC9vBls4AnXQwjA9TuYDGhV369GDvr6znr
uE2t5HWGktOBpdP2XjYzEVneBYfgP3ZWB9L02lTRF661vDcOVhXvTKXe1QpkLJO7i2Z150HANEUb
H1B6izPHAoSCyQyhoXm9vDkOrXYeueVmGJyj7P0IrVhY7aZhvLOLGA63v/TQ2UH7s0WvKv7wL6GB
FA/4Kek52ljXhqtST9CpIWJnSYJSwk8EXX7jahUKMf/PgjgMF24I6tlsopZMdgpemekPUN4Z+8+3
HVB22YFwoV0NsBOIwWoVLfX/OVZADKaVe1zK0Z/M90F4ckzQrCjC3zYm/WTgaKh9MIMBiPV6QZHN
EHg4c/+4oYoidV48l2W2MSrwxqyw3hf+NCkdrVai0sqIM9nN2DUJbRrrxUOHEQrJNn44Tu53RT90
5WfzY2Lu1OxL0ByS2bdaeo+4y7SvYHdJ9eJ4e8my78uQJg4KHTyqGqvT1yvdMk8ZuLdBLQ5F/qIP
5X72Ut/NX8ZNNVFZdITPzQAdiOAFHcHr71sGkKpAz4pL3qOj7tfeE2M1G3soO+bisAmpJNjb1sn5
rHlVMDHOfu47xKESgO55dqga1U8HrWFZ2d7IaQdbyrRhWOY8wJeEPhvfkarv9eI6O+20msbqWR2L
jwV7Nk7p/W9s1oWJVQhLe9jclICHsOruIKT9qFlPidEcCwSkJ8fY/e+MrU5e7jLkpVigN4zsmI7V
uQl9o4mPoTmdYW3YMCZLCS4/3iqUKP2ktUkgoCLM1lrZsrchd8jG/OAE79qsOGS6fri9vDdH+OUc
UpSnlvw2U7/KQvLSa0ABtPRTWp5xfjHnZb9rlZz8SI105UthF03iZy6yYr7aa4D8Eq3t9uVc6n+a
eQcRfAwNYsVAR9T/xeB8+5zPaZwwSTHHx2phxq4MmvFH6DV57DttoH6KJicOxKhD8NxnmhtwuIcm
flLSbNp4oUoPGlrvoJ5Bc9vrNATIUpr2qEWfQwTleVKF3d2obZUSpEZMyLpo7oOuXjNrB+ESqvNM
6FCC1NcXAOq1r5rfb2+T9FQBbhbVO3LptybxxR2TK1lhWymAUn0M4sfYWeZDOVn/nSAOeJyjYsZl
GBRhoeuzm7heGqPcyfPNe02Td07U+F20cZNJV3JhYxX8VFQGzSLm1dGOOcS6ZaH4dey2+9vfSxbP
BcsdIiIAAX7hV5jmOZrtDBBlFuczAuh9u8ucYrlXhqV8VEb1rFtMyt+2KXOES5vi3y/2SOvVImk7
kBB1MR4XtXrKqS21zfRbS2OEm2l/GgnrprUWt20zjsAOItPYB26yrxNzr6vFs9erCOtsED/KFkXl
BWl50KiwiawW5UxFGGYdL6u6fAaFToHCOihJebj96WTbBdMMbXgQUVzAKytVbBRWPih8OovpRIZl
EDMsvMdBzc9VuSVoLF0SiDVaZwK8/Mv1u8S8FxYAIgECvBo65qPj9/bvrOjCyOoaVGw74Emqc/+W
0y4ZkEaJj4vBdGLg7o3+5fbnk6+I9hUYQzFzId4WF55Xzswi1BEuMaiNgNFPceMP02+85Jli+8eI
2MMLI0nppSNcP5ACQ6eRLMEpHqy9pcYb7r21ltV9NOTL3IYNQOvRSnYVwz5u3p7ireENWRS6WMyv
rLMWAsk1i3Gtdjf0Lez4G40k6ToERw2HR9U5qtefyxoDqwwc4dIJdCfen0mSwnyyleZJrdjMRjFg
LBAzqze9VtQdMl6sw1J/Fs1TyKAX+fpGSrdlZLUlVZzBrZi5wP0F9t16EmIem1MawkfXeQg4Yyb1
wDjpv+rQI+Xhtjkgozz6YvQ/C+OEoF+9pc2+ZWV1+2izG0fRGBHOtKdi3yQamc3zMGycR7kVhq2A
4VABWc9BNwOPCbQQsnNrFXd69JB23tHITl75/fa5Fx/+12/2r52Vj4VuDFFYlWZnoeamezu1Qtlh
hDbPQYLC+DODLmLz/pYNdApWAy4eTdyt6ipJ6HJIVhFGzc7F8rwIrCEMaUp7n3W7twFW1W/NH9Xy
qYZkpzbMw+0VS+sIPLSBMwHQBbQpfPUiCtmpqrVeQtW3MgPottXsZMbzO2doDznIpvl9b4U+UAxy
ymIjMEk2lZYpykRcUcBm1hX0JdKieZrq7JyM1h3vfLOvj1l6VySn20uU23FpBEP9AV/1aoX1olRJ
rTXZ2TWV18lsvw+jc1/M4UNJnrtxsiX3Lmv619Yqput1as2lg62hJg7mcTf4upE8N1n6kk5ggeot
Qh9J3AUhIObBRdWZhtj19uWGUbelyfap0ZfF6X03Od7+epIjcWVgtaLMzVpj6rjcF8jh+wMSUqcw
v3efQV0c7aY9mVsq6PIVUeRh/IjK3Zqyt2o6S8t0cV+F9g9Ft54ZwPx0e01SE8xPAyREvId+5fVH
m1o1qBWVY15M+d3gWsdo2sBMbVkQ/35xqtBO9IIaisOzS++aAmcXVBueJrlDCIX/rmHl1VFsGzmI
nuxs6y817cKs+ZuK/YYR2eZTOwXYRhVVwOuvl6E26mBSygfPqQ5igAS979m7E9KzQgLIHF+0Wf1o
6dHd7f2RndhLsyufm+YuGwsAYOcoeFLbH4pJPQdKt3CrlCkLfqSt/65vddtPlHsSW2d9iaBRDQod
4t2OacbBip8z6302a+/n2PtWjKZNwyPIN94CkurElflVHhBqQ2/qFeab4P2SfRrG0V/8fq4QSUZi
N9iwJv+qFMh4vwkqmJXXx0MbZZWBNRNyrKX1dXOvZA+FtQXjlnkmAR3pJsDGPKhWq8oip3VCEdeZ
ryAgpc4Xh+KLW2wFCqkdMdUnZmtZz9o5K5rYUJZk5859dUN333v3Y7U1BiA7yEKCHvFlpkoYTb4+
AdqsNIHSsRhDUYp9XlOtUhJrS7ZGdm3AK0u+iXwJxfzVYZ67Qi81GEHPrWbvg/ElUJ9r7aHJh72+
ha2ULYjAQZHNURFjWRP05spYOHmnZWevKps9+Hb4pct03qi7yfYGgAbaw8CKOGErX1MW3RriAJR2
EmeTbwRfFz3eZx5j8rcjhezDgeQ33io5aByucqfZyOyo01lNrj1UTXIHINwOT5rq7Lx0600t+3IM
WwJ+YJ/I09Z+bcRpvVhDfm7r8Eh7V1Qjbq9GaoH3Ot9M15kLWK0m0xUy0IiYLohqlGr2i63usSwG
IIz8j4VVup5Xw2QZaU5ft/3epvlD0f9Us9fQyTYiuGz/L+2s9j/pDW9sxO0kViJ6OA18ARsPQtla
QJCCEkNTG0dbfS037ec+ZVL6rAfGSWmQBW+j49J9C8qtgUOpJYg+AbBT8zTfhHcubvM6Lxun14g0
hvq5rJ898vLYiH0vdzbcWfbZAMkDkX/jMl93lCOvC9DwnLKz0z20sXHP3qSbcVPmZZdGVn5cNl1a
JR1nM7QtUvuHtttiN5Muw4A/jf8Qj16zRyRmHwz9gIURVqeO+c/W+rE5LrllZBX+jVBTbD3nW5kx
SpX9T3FevHHc3z6SW1ZWqchoDmHaMqh+roqw3GeD6+wmt25hp0i8jZgpi2VMP1lC91DwwIifcuFl
mRp4SrEk+dlrFhtNyWb8uw0r148iVXmZi+L7YPf6hsNJPRv8Aoxtgup0XSeEZprRtyzNidOIJjOt
26RQMBbD3h5/3P6QMkuQ3el4BepOvyhxxEqk1GXB7JhmIcZRwCb5AqEL9A0bU8jCe1dPeLCPYgAR
RK7Q81l9xWGeisrKc/EgmsbH9Hs5PoIK2fWG0EzdbZZZZKcJrDv9f4jpIERaRVSYGObCcOscN5z9
xTb9fqtVLcsS6TwSd2gqcdet4pzeQtgaNqworQO/T+tDYf8Rf4V2yUVFbHuGS5oU0zMT3StIMjnE
118wX8gJqrzEXtA+t3n0UlLSCVU44hNb8afsz7D4OcZHDW76/+4il4ZXn7IZGGXMWwy3UXNCks2f
4+EY5C/ZFs5FdqihZxDIYqgT+KarFarVMrXAIIEus5J4N/cPQ/jz9mLkNkTPhxKHgZ1rG4aVRC4w
25w5iHA5ChnBXWM4P61ZCw+3Lck8XnDm4CEUUuARubYE8WalFQOW3KkbwYRpA5mjBe7DayYVCp2w
e+oDu75b6k77tgz6VmVeulLBaIDLkFCu/aULlcylosq2udXOhaOkXHbmFgBKFj4YY/7HyMo3FHck
ZiJZco7D8RSG034cXmJXf96cL5RFYRvVKkZX4PfW1rChLIVwr7YCZlwjxHWbp9aFRlhV/MPGxSKz
Q8wQ5Uyo9Ow1fsfq7LZwB5M4pYf7qHgN6p9mNhy7Fo6gYSMbkxB56zr8W6KV4QCQWAMghzweYrQy
xOBuf3YGG+aJpty5BRohXXSYwRABYZhOo/cjbdNjNOoPXW/94enTrk63iEOkC4edwuXSYdDZWh0M
NRjGXk+i4tyrD2NkHHuUFpzisbM+BqN5f/toSGyRhlBXhSWZvtS6yxtb0+zWKvy1SuXZ7+tZhfUs
zHM0ZUE1Om1ewqJVZhvnUZNaBYMjgifD6dbqzWjlThcbYROfQbjtgs+ldcxtf/L8Wn/PLNvBM+Jn
LXnKlIEJ8m/TyJNf+6KV/aFjFqbY0lGWHByDyiDKQbA9ME63Ojj26Cm9NUCeq3vdsThabeTbyimu
t0aM5XZEMZcIRGxd3RqFZUVqoUNmPgVJfQR61/rofU4HcJPjHVjReuP8SO5duCuY8YGVmBfm+lZU
lHZcPD70ee5B/i9pUOz7ydI3rEhi25WV1ddjOjF2mGBD+nj+OCImGsXHws42vFRqBEZq0T8D1Luu
so2V00ZmM6LO1xQnR3/OK6b6t1hDpftzYUQ47UV2WeUFeb47UOUClJx8CowfiCMY//1JRs1H8LsC
c4PVeOX58OEtleawkkE3HlL18GOZd26TbhSy3nKqVY53ZWYVQuLZQq0xgOo9TKNdqj2k9vvYVE6V
Ne/GzvwIJw60qC9a8Tqr9x4D9V477YO63Zv6O9g5/ebgTcwEf0d5Hn3UxrjjLJ+VtL0vxwQwznvr
HrDDoa+UQ9A+uVvyHrLdhgpOyNIAr4Zf4noj8lIPh86EQljpT1zquzQlZ+zM//6YMMRsMMQNoOJ+
KYxMuUZ9W1gpjF2QPXgL7FrPQffFdD799xBLIAcHSlWFhonwuwu/0iYHdu6e6qllLSAa3PDvpov1
/RLkysmCJmXvCimd2zaln/DC5sqXl0gZs7ZncQTznZ1/n7SH+De4axhghfJTsI5boP6u12V106jr
GVPPlBn9Ln9ikrB0TuHx9kpkUQzkIqGZlzKlDJH7X3y9YYZ2MHYYUY+LwM/aPyPjdNuArLtoXFpY
ZYfKNLSZHojpbTs9UU092lPnD+qnTK8PU27QMHporBdz2DtO6RfDf++DYN19GyMAMLaunIRmM6hJ
xsSsU4fMEWRFtY8gdNnwB4nws/jjvPmInkDTvFWYtoOi5o5oGBhUjlbyDWa0A3N9d1Xvp77ZxghO
OT411WLeQwPwwRzvKOPa6XAEWYys037erH/JUoDLH7TyHi+fgjYMQdI78AA0IKMmbTfpzs5EEmqZ
Nu4P+fLFbAs+BLOrvTqDVhTlatQX7DEaoFWQ7hdmydPgj8hFqPHJeCr+nHToTIYjlM3H6Un7oM7H
UBM0TBlyVrcdTrryi9+yOpt1MiuovrLjtr13lr9GhQH+8q60/Srd6k7JmFxA9sLjQtEcypH18FBm
UOK2RgYwAvWlSFywdZ2fak9K/RDMzjEIYxRN9o73qYoPU3U3i4H7cdioN8hi0eVvWO10RFfKzAV3
3Bzme8Fva9m7TRlWcUjXFx6vO5Dd1J89IB3XYcKLm7meFsYlYN8h29H1h7Z4GPM/VeM8DN/tYKtJ
IP7eL/bImYmx4lG3JqixlqrwCosPSx2yjikTZ8hdojDBZMNtb5EVG6DCQzhA1DfIBY3rlYVJFSi0
fBkPTwdk5z7UmrMTtdwgrnbeALKLYMXL4MOGWREQflkg5AS8/XkVkEdem82NNHGQNhKkut6xXrId
QqVB8/fY+No5Tbwnb3nViuUh2ciPZCQQcJRB/mCLFICq27VdTY0qIxvhyPP0vxJkn2OjPFgW0oXl
YxGF+yYy6bDOfhfCSrQsvh23dyTWG89B6e5e/IiVN01BESetxeiI6nyhjbwbGVABWHyfbPHEy243
KmJA3AQ1Ctybq9VONoQJQrk4iK0fZdWMu0hJnA0XkpTHqJ5QadZ4aQkOuGsjTlK6iRsmBAFHvZ9N
UdL2p5dw0pj4Gfyg3fh4svMOwb8jgIE40Dp9c9w4Ee0zjuJoxLuiDp68LPsZNMFWUJcFUpjlIb+k
JsypX91psx2GXqoyv9QZzZ2lDfs8f1wgQql3WvSYzeewLvzYfqd7n+EracZjptp37YD42adQ22rn
yTYS/RWq0vwiIu3KbadyVBtIbxh2Nar03nW65BCHrbaR18uiHG6CfBvM9mChVn5ZlIsxV5MJO/kQ
nKJMORQxiKCo3aOT7nfFQ1sPL4lT/UYABx2HlBpjoGRhK/9htA5IFuW6czS4OyZVnCqF6e90O+DI
PuClEfHvF3meppWmNoIEOi/NS7V8NqMtSrE3jpp1RLu0sNqiYOHtZ5V8vMh7X9r9PmDIwMrLB5WB
mMJZ/DwU74Ac4ukof5+kTwqZCFxgSF+eqrwbwWuaPs8S+KziB6t03iXjIcyWo2mcWoh3tOau049O
vIX1lzn55a9ebXk6NwrgdbHlcA2Xh3By/SD7Fme7Lv2N3hrPEyiTYJYA9bOGJTDgYqWlR+hlimEv
cgOF6kSmHX9jo8EVUavkbgGWdb3RC7MfQxq8kaC6YHLinZJuVMllAQhOzX8srDZaabVlmjo+WamB
rhjtnRudS+Rnbq9DbgVqYZ6OIoFfraMPzSzvW06FMzn7galz8Rye5o1jIYvd0F7/Y2W1ljwO6siz
OBb58qQH1t4bf1CeHhBZ0PV9oYb/nVcEoT2w9zTXod9zVt5WjvNk5h5zTnHxjtJAPqVPPQQINOPD
3/l8tGqphMGGSY/h2g3iJkiLNoAZRnAQzNx53vi6zSgsfu8vZ/7Cymo9LHUpHUG6EfXVIevnF3cQ
9f6Hpd2CRctCs6hWUDoWtLumOMcX8cux06ZzAjYqg528oO9UWzsr+wNUW2WmB204UGy57YDSyHBh
UbjOhcW4cEIlijlIbTnsA10/zh6yY+4Q3pVd9KUJtqq2UldEHA7hVaHt+cuOlWlep4JzJi0az5+i
xrqb7Pa+KNLKr7Mw3o/40ymbkq0UWHrSLgyvNjGCAmGKC+55W0wz9E+6+QO46O/4I6TM8CUKuZ41
1jamER8sAUQmgWecAH2kvI5b++U3toxJZJomRL9flGnCIGpBvBIz6G34vZHcT1+8YeFWKU9eukVR
L+tpwJNM5Rd+W1OA9a8dxCyCoe0U4qBbIV+vLXdwLnjk7wPtocxHDy96Uh9yH57S7OTYB2eLDExy
+ECfgG5ipbzL3igULhw0Cg1FszLUARIl43EdVn/UUQ2FFirHQVhuJClSY0C2AKtSZUP853qxTt9M
Waowrjaqc7GfmmzYlV1u7F0GsVG3Rhns9lZK7cHYCLZW7Oc64YtT1xqtsWPaZjKAnQ/aQz63O3Up
Dnoc/XXbluQAAKZCcu9NyN19a6dcfMi8dvVK5fDRCQNYF2YT5QImPfZmFSQbb4UtU6ug0s5lEimM
/Z21gHdl3PvalPiNlh5ur0i43iouI5oisg2mywUn5PVuKdk85L0DKLsZh5lim3uso/HrbRuSiEzk
ZyDK9HiOoANwbSMaw8KpLGDSZo00C3NZj2qYHpbyYLTaoYzzr0yHdsrP20Zl34+OJST2EMszU7I6
czNK0YiXu6RrQFXT5ltGLVFR7m8bkURiIT0j3uWU9IBdXa8stxsn6XhnnLuw3aWeflTDD9ZDBCew
8rpsFSgl1wy4CnGmGNCEHXf1GfO5txV1wVhZfM6h6oy/GUngj0m+A3hwe13SjweOFLCaYCj5ZZC7
qhqVgS/WlZSGHwaKeqKrn++qZp73t01JV3VhavWmUZaMp0CFn8e04dTu2zh+mN33Te/4dbV1f8mc
HQimECSDToFa9vV29UPVZ/nIsrzww2CDSIFa8vZqZEUiIrwg2XBR8WYG/tpEko6RMxqEWkYG/NCr
SQ1nOtjzLs0UP26XU5z/bVH789QtlL0sDiI2DYUIrvGrDhK9rAg1KcZe2zn7lPUT+ljlQ5x4h/g3
2kJ0af+1JH7JRRQckLroE5th17Brqp0W2ygjBpO+c61M3fAOmSNemlqFJ2Nxk6ksmXGro59V/hP1
E9d8uL1l8u/G7czBom65JqNo7NzLSofVqGayKyETdMqHogyPcb8RLGTex3C1oEKCKRYxg+vP1hhp
n6QF7MUDrFjwXShJfrq9lDdc/DqaQ+7Dq9Gj5EP6dG3Cq0YFrm4xkJL5rdEe9ENZ7sC4hHfO8nGM
fy7FfUI/BUmeEQGW6ksHz8yyq7NvKGj5yUMS3kOIHwEb3/hhsm2EPAcUN2BButSrbZxnpWtal9/l
uDB4KD+m/wHbtuzzUpelFMzsFIFr5ZVjbUzO4HgEkmKmgq8B7NkqicrC/aWJ1TKCUEezDZnMc5cn
d6H+NCfjzkZKqsjfB0n4EBiB6mtgNqb6U9e4fv0xLffW7JxKLd0b0Qcrfmyqreaf9DcRbth1Okok
eNdbPhvVkKKUB0TWKZ90+2M0/60l9aNeGO8aw7yHv28LxCVW+YuT0QQUuZbAzK4+dKYu+sAQP+M8
5bOm1cfK+bsXVbD80c5fbzu0rG1iCqgYzkwxmmv8enWTkmt2mDJ+Guj4q5nckS7skBy4i1X3lM7t
vqso/PRP02zu3Dh+Kdrp2e3cL2CCjrd/iixMsFwQ1UxXQKuyOr1mkFb6pBBee+PFikZfn74MFZw/
H26bkRGQm9T3qP7wdCX0iaN0EVy1xkRXxaEQ3dfmR89q/vbC7tHMUHNY4k+uuU/TQxH6cdA4e62x
725bl51TsluSDDG+Tgy5Nt72Sq7XUHScU+MULM6u7qLjVOYbl6TMgd4Ys8k7LV7p+rWV0JgNC7Jd
oBfp4NtJrYBtKMCoA5mrBvOvqFU2qrXSZcEIAe8O+0eQvzao6WMIBYpJE55Kopj4rr1vurvhILeN
WOv2kKekAZHHiukmPqr5w2jfae5GPU0W4kAK/9918Omu16HYSz9mAkygDA+IT/jb8lLSrbmwsPK+
JQoiyhl4n42YhMHENzRIf6f9A7y7G06wtZZVLE3UAHUZ+hLnxX0qoTCfo41oLXt1XHysN7TBxUEy
hwi0Z8BSlt6nVlvGx9byh30x/zTcj1G/YW1j99fF1ClSzCnWxdYo+zqqjqjXHGp7A6IgLSSAnxVw
JQoJv9BXNFER2WHC+VQVqs+T7nuLjpKvcxo8SuTNDKnTHwgARln+EvcOTe3shM7jybXzwe/SrWa+
dAsvfs3qHLuTHnWzi8c78YA0/OR8MCtjq3O+ZWTlkeWYat6ksuSy0A5z/TrnyuF20NuysLrPetPq
6tzDgld8y8fHUt2qSMpj+sWHWvk6sKLIGnssKMbnpDcPQXI/Jz3c1QdqrfH4oEXDvsyTnQvv+O21
/X885q03Jxqb61PQxMiie0KAe9TTTt0VvWXru7hP+3hXTXmh7V21nC2icDqPPozP40uiuXAU14uz
QO9UGtVdr2tFfAoKSOoPXhdTiPYKY2s6Tna9AhugAM3zhZGf1UVva4tuGwL706TBDiCOH8zHYKz3
g/Jj44sIr1ynL5eWVhe5OsSGG84hLeU22yU26BrvKVE+TR86MHavpudr9v8h7cx240aWbv1EBDgP
t2RNkkqyZFtuWzeE2wPneebTny+9sXdX0TxFtH/0XQtwVCYjIyMjVqzFYYF3TlM+3Da9ukYIrxE0
BglKMeQ6fBuNk0q5JmjI1cyNYk1xe9tBgFu7Z/uDjfrRWl5oXhgTf78Ifxpqm303Am4Jo/ltGgLt
zspH8QwNZa/qYfGYoPo72FO9leuvxl14d+HIpdyjGwvDqC3URpjRdW79vx0S32h4N6nnYDjUwbuY
4jQ1ztvburrSC4OLJ3dqKBIawBicmuEIBQDl76eR6ZZQ4T1nGLtw3ngxrsZ6GywItWPgWMvvOFdw
FlEp5kz9jLX8flKaT6YCbOj2slZLCRAci50EnA3P9vUXHOgLTVaBmRwQPEI0ofqtiI6TlLpK/Qxi
0i0qWqZbvcc1J2UUmu8GIJPK1uIg+rXqZ4mDkzKVUbcvZXmvFIHbDZ82VifeJctjeGln8W6JZ2TZ
6xg7U/6ppjr8qHtl6EYpFFBe9JTvZOtvuOFN7rXbhlfXB4hHPF4MnhWLXXXmSI6tmV116hcwUM74
Bju11W3c1OIo/7Y6MNI63KCA3JaopAkIQuBnLS0hA+XMzjMhYnR2c4DE5UapbjXCAycBUAgIlDUt
okrBhFqeafTvtA8WHAT2YaAnbUefRkU59Lbq8XpyO7qiVqczTOD5yaORfc2AGd/e19WnmsW0HPVC
sAmKLeLuRcCJ5cwcY58lK7Dpl98D81CV+77z8s+R/FYzL2HOo+ugqpIZ51m73yrFrqFHocejuwI1
N1Ijv71dsii1jVH0jUrd65Jv+jS6OmN0+XAafmbxYYDgcLhTxvvR+b6x9NWvzRiOgPRQ3l6OW8t2
iAhQSH9HtXsXZx6LLxGicKAEJP1UdPKhzY4AZwSckoPutfqL3FbuPJWuYF/ZomxaC8Bg1AT7J8PT
wHWvP0TuaKlRpgIlkuS2m9ZIeBfOh6iFVM1JkmEfp4jjDfRlmKNJvmxshbg9f3P8C+OL2zVpy7qW
Snqh8F3twlr5qGtf+uBM9/lujvWnpqvcMAv2xc9wi8th9WAzkYAkKXBy5g+vl01+FRRtR8ccapnW
foxs9EHejVuzcmubK1rLSPJR3uU5eW0lL6LaRE6H8Fj3D0GU36tlx8qqj1WocvG0X+da+Sxp2bfb
+7rmYZdmF9HSb2Y6/zNm1WNLyzAos73k565vVY/t1G0c5bX7jXYangx7t0BvXK9xMjWpbGd2Mil/
wihXwG1pRRvxf+3SZriBKVRxZtVlltDoaRhKpNp4RuAV2heuGr3Id0m8n6BoT4otDYQ14RiG4sEc
A8MVk2yLMCmrVfGfpnlpVF7UfA0qGCuqBqGuF+fUpdKhDHnyVntozd1mik6VyvOqnfd2aX8tQ3nj
Jb+6xfS4gbtD1UFZ6XqLO0lOdSnke2p67UrKa6KBlbO2kDGrDw8GA9D8Af1HdFykRsMUlyoahJyJ
iC73XdcmrpxYIJb6XR/vgbnrpRflaG9vXLKrywPhLgaNaY0t+VtQdzGysIV8NettQRJijOZu8Dfc
dHV1IIxRcGZ+DSuL1alKq6Za2dEQi6Liwc5REU80WP4dX47v2lltD7y8tIep5H8V9hdtqCDb5038
4fbZXBuio0ZJ+0AUuGnNich0cfO1dR87Em+qcz89B8mujgb09CpkKU6WtS/mvSFpjxBRVXOzC/Lw
i6qffP1Rgs63EAy5bXC6/XvWNv/y5yw8HcZdo6YVDg2WFZ86YPbz+JpLW761FggZCQVcCkQYNOsi
0M+tlA9DxS2TNdbect6msX4oLGB7JpOaTfBkqZVbFX8wYC4GUf9ndRF+09RMpwR2yHNp/czU3rNB
F8yfrFFzs2z2iJDe7b1cu1TAJlFygwqAa2Vxl07NaLeBCve6k7wynX1ACsyuQq+zN7K41W8GUwuY
1V8QtsU3C6LGD+yJeCDpP0MJgiBY/Fp1q9KxaoWyMsBVKNhIf68dNaDg1vYt/c+iSR+N7gelpEMw
/7i9ZWtXFWKn/zMifsTFaZiqrKo60abWrcabqp8y/FD685zt8qHeiACrPnhharFreZNEnRwXqPAO
2l8KQ9CZ2e3HWr+zUoQGZP3O9sd9FG/G1VWvuLC7uCAhV0fUCbjVOWj87y2FWCMav8+m9DDLxPHb
27l6cf1H79GCcQkAwPV+1gxkWYFQhOnbvR6+yKMnm895drD7d3nw1YY93p4fLStEDfgxkD8HlPoK
8vwx3XrYr3oPz0Jwlr9+yOLEG6WjDrronpdR7Cnqq2ombjkfby9XuOAyf+QIMMjGm8bgeX29WicB
lRT0eI8SBDvmHqhlmhtes/r1Lkwsvt4095Mp9XhN0IRPtWnsrLo5hJb+XQga317N6pZdmFrcUH5V
6EMvVhM1P+USBGL4o9yaXFi3wag/PGZMNi6ni40SuLYs8E+1nHu29KO2C5c7/U8W8o+RxbdPnTYr
O87b2Z5fBNe53D/209Z4xGrkMP8xsgjuQzZNeoRGyZk2KyJpx1L6qNC/ntFZKoIvf7Ig+LF4tFFh
WQL4VbmfQC/gBLUCaKx+LS3drZMNT1v9NDZcKIIOBYSacPaLUNhH2dCHIkGB+35wmVLqT/ZY+AeE
l5z/oynxUy5MDUWqKH7B3vn5p7zLdkP1MoGZv71p4vf+djjproOhMQFyLUeCpjrKO18bgJjU1usw
2z+kzXnZ1XKGIzq9v/hWGeS4XkhmhaaeNYhXZFbATGTYPyl69pAjWhG03SHK2ueWY8p04KNUUqbu
9yb64MApwl2iBefB9DcqOavf8OL3LL4hSOjeD01QG41orwwv8EOVyafb+7oSkeina7zX0U+j2LcI
enXes84OP8m77jTKdnyE6bHYhak1uYO8ReW4Ntl1ZW4RAEvVKfpg5DNm5XDIa8LF8Lcyy6+2PPwl
BB/C9C6x7qQG2ZUs28NuuYuUjXgiTCw8iYkDRlgYSzJBxCy+sjT6uplPCNsXMeqcML4bUufV8rxH
nPE5Hl/C8d/fK1cGF58xMUN5gqwKRBt83QA0rGmv+7m9YWUlgl1ZWZzCBqEVPddZ1lT8hJ2/PCiI
ktJiKLdgm2vVritLwqUuzjt5Rhe3NMfglHgfmi9lNOw67XE+JcYznHk7vUBU57EFf9v1G0Hg/2Ma
/JJ4uULEvPh2kHDZctJAsxuZHxJu56Bk2oZ35TFRor0NsQHk54/29H401aes2oL7rpxHFm4yawYE
0vltqC0fY2DFCeT6c5/tkvY+Aekmpe9vH8iVxJIGPsBwIL4QS2mLe9suU8DUNl2z6Cd8KPWLrz+k
BprX81kl28vMH7fN/cKJ/nYc/rGnL3I8eJGDWu4Zmg2zw5DfhefkFL506a4b3sl14iIHb1GnVj9O
DAwqzB6Bu2++K8Y7P/VyYxcMbjnulXfSUdmac1uJ+MAMOKiiJScKCdduNgJvRZNu4r2l/6RaXtgb
K189MMxp0GlQ0VH5TT437vjWoSgDjcpDOHyKIKEOd4HxE6jyBi59bfSctZC6At9hrMpZ+G2pBhQM
It6OigIG7a8h2yn6J7Wd3amGSC77CHfLLtWts10EXm8e8vFdaByquttJZNum+balULP+gwzmpAV/
Ex2XxQ+K+KHh6PCDoBdCZdQsd8kTo6eHQH3r8vdp+lBZDi3CHbSKkf6q7srubdZPIQznTvYHul/0
DtDh4Es4THKKD3URTyw5TOYpYj5nBBdrGF+crYLf6pG6MLC4dOZaU3JnxJP85lNnT8ehGu80+96o
vtW6/WXUPqVMRNw+Vquh4sLk4hQrMX5Q9pjM01c9ug/inv6StrttZK1Nx9FA7Mqi7UCTX/yKi50j
RBVKnAE0z0u0UVIKp/vEcayDKiOhIzttewAXNLuBPNIL1SX/2CtRv3HvrG4uvIhQVdHjh8/m+jdk
5lAN1FOJV+VX7S+8aM8zMZdBCGmzZ1svt5e8enlzjmi1oCj7G+9YL2t+kKE+c2aE+V1idDskd9xm
OBl9fp88j3LbbXzI1Sh0YXBxUHy5CGttpDrSt4+B0BZQttx/dQNFQZ8pGSp4y0JpEpWKkdgoBQoS
2Dj9mnWe0nj532ay9/PSQwRsY0nrBg1Q6JSWwFAuIn5cxrxLxCivZaAkW+rneJz3epzug0zyYmOn
y/tQ38IErFVMUZpXqcky8skk0OKUV20cdnEQoh8kqMOrTIk8ayzNXaem/jHrIP5qZ22Ga9s61oYT
n1Rrqt9PThBt+OvqoQGkDn8sWF3ul0X6YslpQxeK/eZWNY9KIe8V7WdvDIesfqm7N8U/h+lGkr3m
RHD0i5cYpQUov6/PyOA7rT5CIHqG5tsNq5+q+eX2sVjrgELR8F8LsLtcW2gnuavthlGGsndjPf+q
DvvxQe76L3nR343tO5XGzfgpyF8DRh1mGRC4uXEyV3MzRkapioMAp3qy+Al61RCLhK6v2ZY/kj4v
XWtSDozCeFI7vkutFOHNnREy6xucmkC9V3P1tLELItYscxmwq0yno7pGPXzhY1OcjmXQUDKVlPBT
jvog4Ja9P0teZqontZY9GTIJI4fmFAacERKE2/bXDtal+cVnRveEDbCJFXCxwGFTMv5Zuep3BboK
+gNyvdOseOMKWLtnLk2Kn3RxAyhxbFRjKaJv9zWPrJ1omAWbgMnVhXFywXChXAVI99pKlLeFPCk+
6KE5dVuZOdZwXw+fteBNLs6ZUR1oJW28fVePqcaAqZhXgIV/iWpMEicxwkbmmFoNd8nndnRo0X2O
Mh/S39njieEP80vWD97tj7h2VsU4lUBCM5u2tGuFvVpNFmMfQWIKtsdI33pGrD254QITXFZkX/Ky
atYPyoQYLtGgdB41KXaz6FM3Vu5mv1h4+/I0XNpZ3syh2oZSQNE018dd2vqRp6UaGZbazfuJUEzi
mWx139bu50ub6rWntDPTW3ZJbWtODnb1afxuF28d2uiDm/bNH3wp7hHUE5h34jm/CDiQ/WryENNs
6oqfkl+55tbQxdrhIkHmP1Q9GFNcLMYZx1qyZsqb84e4eZQQ5o7aZiNmrGmIA8oDwQFyQUG5aRE0
YhmlOyflUdlGrXqKfHvaTVHR7nKnlxDE1JQTCDpIBfLI8bQ+7XbW0EKSa1SGq9p1+Zb2iOY49q4I
fN9jAExcq1O9H4va9nwENT0nDbbESdc2hsuT5IFfTad+sTFJp4VxJCMyxkitByOgbbtmvwVCWzuI
3CYcEObMGWtbuG/U+YCcwig9p5RJlf5nXmyNe685K28xjjkzO/jP4roYm6bUQxk9CR7YnkQGmTWB
15iPxFKBWtokzV3dtgt7i0+t57xCbN7RgDBf6kw/9MXgbRb01hZF/ga9JFV5KGIWpyI0eiNXrQZN
CdV0p4TzrtAGlse9I9eHrohPelOc/n3IvDS5+FJGLzUFWoOwvwdfKe7tZOiNb1tYTS4uTSw8zpGZ
Qqn9IWU0pbeOZj2AJJbD4cGpquCYk5/Dp9zOx1Jmgk6KSp7QGu6ShanyglSdvDUhveablz9n8SpI
51TqLIMVh+TsAuU2/EFXVrSgICFwmJz8jawOElI/zXpkaIz+QVVflA5WNun19q6uXUQQEYCco2mK
ColY5UXykIRGXfuK2NTC8fp8cGNwGoqD1vXGZb6WP4C1ge2UQW+eFouv19VaOfW5jp4GkiPzOB91
+S023sLcuPfDYldP1j5Mtt5Vqz5DYGUenpsWPpPF8oAISxI8qyhfwC4iD8ZLkQ9elOoomn0c+nmv
TX9lVuJZSBQU4bDzHXBztzd47QZ2ALM61AyhW1zyERC4e1+ZfbFuqIxE4ZuZxzz22tG+n6x8L22q
xa2cfhOeNqHWZCMNbC9CzKwPRaGOqALXkhiufLDKXa+/m+bEMyEM2rogV9YHWwYDgEB2IWtbTvD7
ecfEfsp3DdWzmvyVj9/qr2XxNG81KdbsWAJ5oVCsMoEqLBw1TywaWiZKGfmD7p8T03g3Nc2r0cH9
pipfb3+0tZcqVzHYIaH19zuNV+JEttULa42Vqe7cK+WubJCbSurYoVHnfEydrL8fUqv1ClC46FXr
wzEB7Hi8/UNWjic8K8B4gVCJxGCx6qpUalnpUDSQ6srry29zt7PJ37qtmbiV0wlanyKr4HyitL54
Q7QIG+XjWGbnWqd+NLRuY99Vd5rjKTPk1D/y5A8SYCCiiJQS4EQPZhEOyjjKxkiIT8QmSaj8QSqj
neKIyYctvq+142BTqBfKbBYhbrGFqJ8MVt4b6bnw95IcH5JYzV3DDA9D4SChWGVUydQt/xHBf5F3
/+K1orgAEgUQ9rW3qrkUBraP0oClDPETMnpfFJ/hTd/xQ8cd0gL6/zLJDj6Y4acumMujao/565jk
IZTTw7wvNYVX3G1fWkk9mIkQ/C/gR4XW1PVv0gdU22wfBZM86LPDnKWdF4WcU6tXt/r1a4eVhOpX
TKBXu4RR1AkKU9ABoM4z/zDr6b6HwH7Hq+DYS1ud5zWACqFVKA4ZAEMcfbGsUtEipY9y5FLqenjq
Q8vf+wDEwf6Ewd5QlehU5IW9j2j5eZMy0NQleO7HQRBBDXWzVwZEXMJUHh7GOR8PcrNJ+L66G6AE
mfx0BAGJ+PvFHdtqeYZMe53RXimKY1KU2tHIQ+eQFGa6nw09etZ9P7+7/bXXIgdAKwGYAZz429u5
gVh/bkFDAcPrngJLe56mz7UpF67sbxHar2RCJlccrHkAkgX9xPX6lDRCaiLH2cv63jBf0mLrCK+s
Bek6kJa/ZCjJIa4N5Fpgt3PAJy6N9330XoJ2RFG8Sj/d3rKV72RRvTJ1KA7pui2hTm3ExGaiTHyn
kGvGfkrt2TVGyZ3U9q4av902trJpMOyR7NB2gpFAXritkmdOYIYKpzF/F7ePWb4lsLpmADkDXmjc
f0TaxaaNTZ6kSsxqmqK094mmSG7btNbx9jJWgoqlQRL4S3IHqvmFb098+Qk+tezcNYmrjbOnjK8U
jzZC1+paaIfSI4J8hnbgtQMwL8ZYW86AtqPTfqppF+4pDasbVtbcDAVzak20oBgDXFyCTTZ2BT2o
gtE8/6vjP/uhdRgS+xSkfyDISGuXyg8JGpSsyykgeEojrZqRNJHKynqo9aZxrVDPTpEeaPvbH2hl
UbTVMCGAnRTTFs+UqrbHMJccNG+kdMcAKzQmGqR3UJnctrOWatPBAIlL1VUQFS/8zcjy0oKkIDuL
Gsl7Sf/UmX/X8zk3ZHeQHmxvhj63fZba3YZd8ZhdXLXMHgmhc4GvJ3m59o1w9MUFpiEPU7SnKUz2
ev/eyYeHQWG2cgweC6PmQf9gmdKG5bWdFQJa9OkR9IGY49pw0Dk+5XacUrwtWh2iouLLCMGU+np7
hStHjMwPFl0AwAiUL8NS0IC7K7soP6fqz2p4ZGRMCf/9SCEm6Kg5cMkav6lqdjO5imxl+XmU3nLr
LaTpvzkptnKGgeQLCmlYYn/vuYTZaIexWfxahkEvotli61j9HhcGFqGoKOWxhs4hP9fOI/C9Gf2K
qn7cLKmumeHBgzIsKmYmoITrzw6hUl+bSpyflf6htNH2Tf7ug89R8fn2V181Q6GIEht1KTAD12ak
SZXrqutytLi1Y7ZvAlajtp6zNbe0Nj7ANNH/DP0qwl9kJ5OVJLVU9Hz7znE1u91jEHXx6IWrvOkf
RDYaDZWbGh/jdBcd5sA8241zP0No1v+QnY//etm0dX8lLfSzuR6vl23MSjm1IYXxPH/T+y+++V4y
n6MtjayVI3VlZfEmCMpuKJScPlXqDPfO3kjQGii3yKPW2hcM5QEo5TIRSqKL0AveXo0sneI0XcZi
stzhyF5WsizohQ3jOEemq2r5+fYGri6NmqxBtZTu+HIqJc5KpYph1j1H8jEsKzeWnpV2I9av+CbU
mJCyc5PDsrjknaMbY1l5B0hS16ddPwTeVBSHBJy7n4QbQVa4+SK6X5lanDanBhVY2Zia5Ecz7h+i
tOX+v+OB7kn5j7DJT8EWpb9wsVsmxeovDoSv5XIztkAu7fEVArXiwbJMtzHmncLE5O2PtbW6hbeH
9SyrkoWp0tj7n6aqeI7Nh7x7q83nKvniO+XGbq7VNSCfA95Kous4oEau18ah8OtJAYc4Ny+xrLq1
xJwoSluzru2mMHR1QbDvqVZAS6qyN0iF11zz0vjiPPByyBS15FuqiAmqiqtoL2b3/faO6isf79LG
wl94QQTTkGND6YsdhHu7wKw2lrFugtuY3FoDnLdIOGLYnstB5zUvWMWemsBv9r4iWXe3F7LmGgJL
gyAMpGLM319/KYptWl53BlxqQpDEGbwgtKFcokqifm7au6R7n09bD7ktm+LvF54vyVNdNxU2C9oE
EOXTzHfr+NBM3Ynp3U7+4WyNTa+dNeDWvBrh2eLhtTgAakRGKekOgAH1i1I8ol1wgsWL3CONn/9g
Py8sLdZG5tHjEj6eH43eMJTeaDzMzUOQvKq5AlpVNEr+/bOFBx79coPEhyRtOWWaq0FkSwbtq4aO
xUFRhpehlqN/f6aFFR6skHqIRtnCH80prUYtRUG6rkbEMKRD3HuVZhzVXnGb4NvUgf0fo4f+k2/c
3d7T3+8BLFNb+PXCpNi86DOZTRlx09Cg0NXHIU1FutVor0wX3jazAsq/trNYYTpGcjqrNM3SSj4V
wecYohodJrIEPEXd/qVWrwopOFJl00dIDfvcoo2hIGMjlRtMXr8ffX4Iz0NK6+jlMG1/fUBsqdbM
OmPBZvaktaFnzK+3l7phYInE1TKnRty+oB1jVa6fv8VbQPSVpIQliGFCgW0Q1e3rJSS21mW1xV6q
oX5KGuNQNs+5/Njnz/HUIcB0n44wh05bJEQiXF1fqpgVyCfauMSzZTibDNTlegV1aDXdk5zU31Xp
OYuyfSvbu82m/eouohsjOj/iZCz8ZYwVNHJGYSy0XEt6Js3cuLh/v8pYjigWAeUl2VpOGMe+oYZz
iIUkRCgTsE0HMLsotpLzLTNioRcBmUcf+AZhJqN9KSa4mvxxMro/WoyAbAjKXd6z11biWlGNzp//
I0LOjAn4bqjxbzv2ytQH5Eq4nCGeynRwFpd/nFKm1WVoG7MnPXMnjmtDQvUUd0ddfTMazQv81gun
hIHJAIzWxrlaDSGX5hc7mYC4ifyMg2VPHtnrU2Z+UNEztuVHKVXcrN9JJfOb3ZsdG/tWrU4WPKSZ
BKO9uTlj+PudJ2imKP/wtoMmdcnfYzeF7Wc6J1A/VvW3IKqZb/kRM+qyvem/10auTS2SiDFIDSmu
WHWMXqZfHcLgaYqSA/IOXhbtCjtzlcHLv93+1Gun73J9iwhT+mbbT1OWimKCpb8W/da1Kv6BZSyh
jwO8j5SB63WxqqqWC1me6bzLMl/Q2lfR+yB4DfSTeRxfJWnjdKxFLqb7ifdoGTEYulhOOstlrk9Y
i4I+PCgl44D+JKHWaTXJndlZ0DZ0TAxZVrq7vY8bhpdgSqvWcsMOMJyJ4tkpGHap8m00jkbyIQRh
cdvY2lV+scolzilOAVE0GTiYvrBdQ38NjMCd8hwmgcNtQ+uBQKUfLh6psAkuUj6LcVdLHvv0PPH+
HdqfWdA+leFj862Q7lXtm6Sh9envZVTNepjJtnAqaxGVLgUvV8qvsGQv4oBaWXGpleAdxuyNiZKo
eczDn7dXuGqCUisXD40E/PQ6nMozDDfapKZnzbiL2yd5OMjVh9smVl2DnoGYlKAgvkwszVgO1KDS
uH5gPAgfteFnzVRZftKq77StvdvGVtdzYWxxAOaxtmdfIDeMMXBbHzWA0Bu29HDXjTBBACuJgQ78
YtN0H3I6u8OIFb4KUhJT+tTU/Zbvieftb5EDWtv/Wln4HuTIShSrwEEslOSibtf5J00/D8aX3nrT
rF3V2h4T9En6Xmhd3t5FsYDfTCM7CdESCAbGJK69QivQkpN8PlmkdOMxmDXdnexa2SlZDQVTZWtb
HfYVPDjBn4Iueeqvk7ZwdZiX2yHKbbJmfd5BfKT0LvRm3c7QHgf0PrkXPOSDHOMlCSg4JBTLt6R1
V9304heIj36RvijMUwdSxy+QvcH4q04CN86P6T01eiveCtPr+/vPahcO5JjhwB3v8wqama8Kf4zJ
B8lnfin+dPs7rl0+DCnBgQrAnFxmeRosgy5hG2dn43NY3RXWrrH+yqPp2QjeqW27VyvpcNvgr0bd
0nOgAOFjAoIUA7rXuziqBiOVaUifwan1+2bQMrfVhK5c3w9MHicZo6TmfCD5ju66qQj34Emlk9M2
3bshKTVPKfryfmh96WPh+F9zK+so8VJMMCqESnKgzm7OUMpeCHEczbyz75OwhuFaH51HW4mcBxri
wd3tNa19LCieRfHE4k2+bGmkQSE1NKPTs2Q3B0sDZ9lGXisn+9r+91NY8OrD+vgLREf+KULChQ/2
RjQkJrwtZ6MZXbWGdahyJXnjG62+qhggFDzosNHQFbi2IuuIygUCzjIHqu/NwxTsSrv/oudz5DnF
8DVOuvSg1Kmn6xlED/20v72h6z+ARj9jSoCI0Ze4/gGRbpZNNUi4f71jrnh+aLNDqj+G2ov9V5K7
/Zfb9tZyWIEr+K+5RSCNxzQCdMBpo2b5vU5fFR8xIbXcm1m8a9uN0Umxeb8dABg5FGCKMhR/C2Nj
C6ubYwFc0SRvzg/St7QZn2L7zrDjd1Pm/zUWW2zrq8sDd0yVjVYPd/n1bk4Qm/VN2GfnJGt3QfUg
VAIdcEr5TgqTP7heIaoSZI1MBcm/Xi4XDlp3iTopCUCNoqoPlVTu5cK5L8qt62B9Sf+YWTiINfMU
yeJOmAHdVYTHnlEnGi071Z/vo9ne0itcKTXTbRb4BhqKlijuXe+hHPowTlhAytTi09ieYmgU6rw+
6QGgCtmr8+JImS+sPrfNlgrK2rVzaXlx7ahpSOHULLJzH+waI93J2c4IxmPbSPe4HQJzL7cPw1ru
wmivSqGWu1Zd6qoqqRSrlQ6+R2lechOp0+gxKraIeNa+36WRxXaaI3Upy8dNUusUwk8Xx8Vu6Dwn
OXbZv4cn8OmIzDo4S+AwS0iVYtaF3oUGmAEz071emXJvliBhgOxxa1mre2dC8/eLjOG3qWhrbhSr
6wfcUuvNh1iZp10h23dqbmwlf2t3DlgbgR4l/YOm89ofCw3G4an0wQnYpSt1464LP8lM5iblRixe
cz+cnrXgC0SthfvFidwz2A+yJzIO0pzshv69rLvVq+3ne7vrP952vtVlXVhbnOsQJixI5YCSkJ2P
+znSAId2ljeWVnjQLXLc2+ZWFsf+KVSZATQjMrQwZ8aDkcc6sbhBS2ua0Rn4G4oCtb3Pq6cs2ThY
K2ujQkIbmBYg7/zlzKRTdEU5dOIgV6epOYOBD03oue2ND7big5S9uDVp0/46xdeekQA8CnKaU2cZ
BLhhe1V3b2zqd6+cXxCoRENSEFa0VEPWJmOenAT3o/oZBvpeGt9MuJQ78w0swcZHWsFEivoI4FMk
oDC4rJB0UsVwUJ3k50ylmKt9tO3ikHU6gd8qzk6jn7XmpwSmV6aGHej2z0TWj+HRp5QRKg9aPm39
npV3F8NTtECYphOKh4skrM2nNtcBWlKH2odj6No2jVWpfhTczmHwrKee5uy6/nPgQCqaKj9u++yv
+alFAoF5OtW044FTG/r1B9aldhqDBohDnkTH0r8fhrtKeqhDiVJf/0LgOQTNxOuv8eqxkz0jfx3k
Chqzx9FkJuLBkH741qFLjkP3lNPlHpT7XvuR82SS1IdIPWbtnb012LYyE8Y0hmgygOCEBHWpQ1ln
stSFc5OfK2uXRtRkzOCUOroHSiz0rO+Z4ZbBtJeUGR3T3uVX9TIiE0/J8CiU+prZOpIMvxuarXxa
7NVve4kABJB/HXG2JZxaHs2ejBrYgqQWwX4kTzqWetVulYtX4gz1GZGvE2TobYnjdJEVdYrf6EbN
EIPzIRzu+/CblX9BW9kttNhD5qse5oexCd45X+P6R5v9CKP+Q6fWLuEVNcFTX/sbWdpKKBL1IiDN
9NnA7C1+z8AnsgA9CMKuxGvT7mc3q8c5tt4P5daVuGYKvkfwtJTIBKvn9dJ7P5r9SpCdZVGys8M7
1YjdYow9J9/qYvySg1t8TOb/STpBfREplq1Dyp1SPnQISkaqvUt9x5PSvyU794zAeLLG780xNniy
TP3B1toPod/sQv/Uav0hoELDVtPQlNDoe759XNfW/wuxSnVOgJ8WWx1LtlmXMwQ/c/1Z8Q8IVJjl
l3ELN7gS9DlY4KLJTMGtLusxE0NyVJGZ8aUQaM+lS9fQ9d/fXsmqDQIwNLSazZiDdv0lzRq0BVSN
1HzUj8Z8zoIM6uSN2Lq2WwIU+18bi9g2yWnmVzU2KFa4OulanBzwYjeatpD2KyffBoDI1U/vkA7e
4rtwBPrSDOnVR8WTHsHoCxP07f1aO/SXFsTfLw697wDeyDIsTPNJHmndOQdm+TTZBZyCksIfGKN5
RxWCygoMKtfGrJwk0epEI/RNok/umkg0G/JH2XrfbAXzlQcsoRyiTNEWoVu++EaFmgf2nIOryNPm
naU3H5xAfkpNinB2bH5UkLcECg7yJht/3l7jinNcGRYOerGhyO2WaVRylNRg3DW6SpGnQWDEcHW5
3giQa2sk24CAGO1dgSW9NhXoMzLUPbwLM1f7rNw5w/fyHSRkyqsmN15qqofbS1uhL2KU4h+Dy4SK
V0+XpC03hF9UyrNhtcEBOYzkKRhbSP7rLj7Uqdq6XaJI3oS0i6fRdPCcETHMiHFLd+ij/jD5Tfgx
G9LIBFlp5MVBZXj9AIfsuIEcWHsOX/3cxfNDgxQC4ReIIexMO4fOa1hFz7Hv7DX/IYLymwJenAW7
bpxc2/j3aTQkwqRd4FXx6SVqIQFSmaghO2Uk+b5V0CBT/rZlauymtBHwVBHRFheKYJvkhrRhiQBQ
fO0Ffp5XVqlyd0GEfRirvR237mjYO0gcTlrzoGUPAdTCFIa9xs6PCAEo1iGvvuXRqfWdnVweHdMr
Rgo9sOxMrRs75Wet24I5rUDVcZ3//crfWAPaqQlSv4DwsMn2ffOFt607Te96rTtIkHcAofkrHObP
eX3X9E9al2zcbytRDjQQAjyg7eCgWfb11LmUqjABFpqK+cwX04cBHR1T9I8DX9uBOvg/2lt4XloO
iTQPfJM2Ovup6mqIYQTOXdlmbk8FWPojczRLofihiPDrbXIRcyIpRNfBYnOhTnAl+1XSGtcEkSNB
EiepH7ug2QjkvwScf3O6X3M0AorPZXjtdCXBLDcmyAiNgdJ/n4CljBE619r7WjJ3JUPNWn6a8tc6
rk/pIB8i3/Lsan7NJv/OV95n8xndMMha4ndtcSicQ6DZn24Hq7U4LGSluD0FAdCyX2ebVWDVkU4c
7nuadBLquKrVHkp12puzNm0AFNdCMVsvtp/sjg7h9X6EpdWpBXxf56Qo9nqqQf3KYc9+ZFrwXKEI
0zTqjzk3T7fXuJLsiG8OfkQwxPAdrq22bc5wHwAO5vA+SlaO2sjJmj/ftrG6j+CNBSgS6NLyXVvI
FRD/iqTNir+2rSkAZ4KlIdqiGFuzQ+7J4K1oFkISer0WPwvq/5BbqPF9iQaQrAVolx3MYOulvhYL
Lg0t4qWkNloemGRvTYggWxV8HO0XKPh6vT2Otb/XmuB4ewdFkrY8K8ykIsZGXQB81MI36HAW/f8j
7byW5DaStn1FiIA3p0CbmWYPyaHTkicISiLhvcfVf0/xjxWni/gbIW6sYnXAXWZXoUxW5mv6H+CM
8OMcmU+l+aSOQe06lwJXsN+IhQAFlDrhdSTL6FTqNEa9BlrOTUy0p6bhWKHUUHuv+yx5QOl1T0dl
846lt/9PQGkJtmGfL4UN3AWX61U55bH5UVP/RHLsUA0Bpr9YwBxCtjkqKfdHugVqwFSNnj9+WRSr
5IcU6i1Wl5oAtVrHix5GRQCKumbFAnEwqdG6yrm0w/xVmTXRK9tu5mPqjs+xFmGM0+jWkwbfYudU
3NqOeCOYgm2DPI5ccumcMfaafAJl1IFO8767+E1Fe0nf5oxT8xblAP4Fkvd2ozS9Y4+DodHhNafX
E9rS1ewcrLG4aJHNv/uznniHTjEv1vCc9evpd6ZdtBlArnHQmdKTpFyN0pknhxw+yhHxDfXx0CxJ
flSxTPHNqRkDTqU+MLMyPKTD7IIWncugt3mIjUOtXIWX8M5S2Jx3YOFUA2y0t+VXklrMVZ5Yos8/
5H6WOvgsfcmGPWGcrW3Ml8VsndWObrP0onC9shuqSagudM1hpd94VNPa88NkSM/NULzuip0ccisg
5QjWkdCx4JK9/dCejYTKOAIy7lL7qZg+a+qF+pi5thc7yR7vf1bx4+Uz6mUsaVGtnh3Oq4CodrHQ
+NdD5RgtprNzX22uXUelA420CkLCMmGxMt18ijz2bOo19Ql6WnqMYzc8wf5FlH+Z5gdLHZajMWvl
0c5XT/PLMmyvi1vY5/sD3roFBJgUyTFK0HzP28k1qnaxxxykl7nWCJEIT64IuZ7TGGVzkBtxj+qZ
92FK+nHnkNi658jQ4KECvXd4INwGLqMG27CQmR6N7y0lT8986ob04P57B2TuGsRlhMC4Jhyeb+Pg
AtTNZsgAx34l/3DN7IFKa3Pol2jvrb05JPin2Cyhi8qj6jbUMqKS2tVcOpaR+FbbP2WYhcbZd17m
O6fP1k6ndAYNSkifcurfRjJrM5y6gfVTtO+ggvgJCrJ6sfzGeYIoqIH0CSuDquBtFNgYXdmMNFwq
EugnMvmPvRE7D6sXhTvX9dbMkb5RddR/QCakLa5XsRdZLt2WVBznje9Ur+f8LyveeQlvTtuLMNLu
XtZyxCoPMj/tHD35Hk2W7+2hjTeHIuq1lM+Fi5j0aebKyPof+BJcFuOwPpjuo4NmcVx8vb9xN8fy
M478lKPdUbZuyfWXdK3wJInRC6yzndNh6zjkNU3zSOhAWTJZnIOpzrhIOA41A/plcQhZbPfHsT1f
P0OIP3/xZpsWpVT6EpBMHZ7L0D2Y+lsg2OpvgPzI2X+GkdayS2rW6i0jycPHUvs4eI9t+O3+SPYm
SzpK57Ydqggs7lWLXV9pmiBSnZ1Dc/uj/xyFtLjCPB4UsxHaQJpTBUkbH1xgughn/c4B45HccOXi
mETj7PargA70Iick0GBmJ0P/amT1o+Z+vz9hW5+erifUfYQVqEiICX3x6Ss7LqNsAlfAdvScL52l
+PFcH+a031nGYlrkW10wmXmXeiDZ5OMyseslXD14+jaZYf6cjF81jx5bEcTKH+0cHbX5X6cs4PSA
FYA+4R9Sl9uRNRktX2dic2az/egsb1e381VM5xo9e5zaz/92GuHUIGv2QzmCuo70rbK5gatX0nHt
SkTUvy/VtZ6+RPBv74f5dRIR7yHTBkGKIuUvhmBq5RSe19JCnsxTYqvYZxendqy5e5bAieyAwx0v
i+XhftSNVEloBqF1gNAHrrkyqdgypmUqYgrY6IekydkyvhtTmPqANwIFDmRmZv6cVEG2Lld1z2fv
1+1GbMp1bDj0c6Ci3H7GJFepneQ0Bbj3HmsDrZ5pBg+/tzx/3Qe3YaQj0KyS3nRr+IGIGPtpgWcq
ZSvtne2e7s+lOONut8FtHOkMtK1GK1eYJVd3Ko5ZA7xsepqMPpiXD5O6pw6/PXf09YC9YN4lu9lo
zZqmyhSTDJVv8vyN1vVQu/414VwMCKdtYJbiGSgdh4varrWrRdwdqfrOaDzf7Zsnfdqr8m0P5Z8w
tpSdNKMSFqpKGJt3Vd491dqz7fx9/9tsrQGOWwRNTXAnZI+3S22wHXWKEca6qumD+rX74g0RxP1v
/1sQab76bjLH3CBIYYy+Pb3TCoT5zCzY7ddtnRU2HH0q/rRkkG6+HU3DcOpRcAknsZSzxxkQwfht
0qyLo0D7K/QgL4qdu3FrBsH78SDXgXr8IjqktbYzr0Ky0klVn1u+dqNTMqYHFFXvz+LWcngZSNpG
hj3pk1501Ja6PMh4jCZ/05TYGc1mENrDDjL5ZMWyp7RnrZDlRBA9RiW/+Nbr591UdSMGjksUUFz+
W8Dubr9SZ+DzonYqSnFmSivkAkjIL3gk3Z+uje+i0VMXKoIqV7Csg9liyg0FE5RYOSnP9lwd3M4F
zvd5l18q0gXpeCOQsK4BHwKnW1p04egOpeKApeqHWQyHdtBOHrFxgApYEyRW3pOIGEj7B6WaNp1q
4HWgLTN43OReQZ48NV506vbELbc+zj+xxNTdfpx5sbMxVfk4Ze4dp/TYm+a+Mup2EGFCIxqEqMrc
BonyWBvDmsSos53+imhtflLaUaVwN0Y7l89mKE5qwCqUcIDF34ZKS5gB+piXQhyk74sDGXjS7j0m
toIAmYbTL5pAMHBvgyTQlYy+RCAnSp77Bt3mvveRQvvX72L6KciOCSEe/GvkQnbvpOaSCbUfNFVM
mnX5xR2+3980mwOhWoGYFTYuvMBvB5KliqrWBiGSeg0U7EwKofRp7ZxkW1vTEiUormdAlXJPIy21
Iswp+fCcwKU4MQCVPeOA46TJzoxtbRy0uQAUsX+EZNXtcJyxa8w808urF72D4dchESAkaFTYy4jk
Hu/P3daoxJDI+PlAnnzg5A6vF6f1UBVKysfUTAOWmobDdrzu4Xo3hqULdgz1VoYFCvp2WHC9kQiv
YT6sOS7Aw6NWPqxq8lDkFiIAO7WLjVHdxJJWhLrYrhIrxJou5pIcejXokCbf+1BbUTjgqLJyYCOn
KI2o1TulQoocPGpfRn6jRInfN3+t5OUHRy3CnS+1gTREu+xFOGlQ65LGmSPg8uqXLsZnoXvXFe3J
pL7Ut2ez+WDNf9M/NBa/SE9uBGsZJbVuunr0xNghB3V5UPZmYGPn3fwkKREroiotUo8ZiMdXSGCt
05t4r125cVERAkFYOnxcJnLnYs1bw1tdQU9YCj+L3mntx/s7YHsMPwNIN2GV4ycTiwAO5hWoapft
28k7/W8xxCBfPN4bOMJLp8A8GNz3Y/RxckO/K3bOpw0eoVgfPwciBvoiiDaYYwpfkZmy7CFAULV/
jwCYkG2Yo2CGTvLGqCP0n2wcQdY8qxApV7VTYvbZYz97uZ/GuhUMmEy+uz/4vS8obZOoiFwnExPs
uu/L5W9l/PN/+/ulfZGo/WKGOExcKf4fPat7NeBc9BshqBaQLpFkqnL9fQQoESmZ0JKjX6XHl7nb
20mbk/QigjRJo5GUTrggHlgNLZx/FWeI8/0xbK5z0jDAkiJ/ldMXY42GyFZWtCzTr8l8UcsviHLd
DyF+pJRU4pj0M4Q0iMWYcetsCTHU6FLVwaCf1PcL5Zz7YbbmihoOvE4KHd4v6i6m2o1pMwjixvBV
7b90u5Tcral6EUBWd1nCYdLUhCzcM+uzMg1Pha0+pVH2/f449sLITwo7i9IJG9urOTp+7zxpsRLs
FUF35srUbw+FZTINZV51hoJNruZ+0N2/7w9i65ujYCcYSLow4ZF2XzkOljqKuSon/QEhs2+28rp2
II/16x6EdnMs9I8BPkIw/MUuQytNJ45VxtLVn2Y8TCprT3pb3FfyAhbs3f9GkL6IUlveLARer+Ha
fC9RXPShIFRN98Ex/zNnT6sT70XcG5P0fdpiXAdHF2PKscvOP+bD3rUgfvOvYzKEnI9JVd+TNuVQ
pFpjTI5g2eXjodXib57eHtZM+PbaAa5CyLEc0tX6D75Rj2r4G3U0WAiAqsEkYycng0vKpV6XGUoj
aV89+WEcX5rRvDjlp3Uyz61Km//+etye0J/xpFsQjXZSd5tbcLQ+pvW3cXy+//dvblqh8c+jGXc8
GcpgDSjIUgxAPlc5WciKLuqrfNftRmyaX76ZePih/yQMdaRVYUQk/JUTwQta0j+bfPVXOGN295Dr
5mGvmLYB0DXR7AZ3Cl+M0qBcNNayIZr6hMfmlI+Qi8wlAm8YrQ+ru4yBZilhoEK9eu/28Btio0pP
adc812n6eXSVPoACAPUwiiJsAVLvIQPbAzOrRrPHG+a9N8Tm5PMidsUv5qKR8s05r0ynLUru4SjE
8kD04C1/3pMOuBcFxIFM6UFw2lSimCjN8OdSfxzb10P7G5cxHF8EmCm+Ab+VDhqzrKrUjdvyGrrh
azhnCfJXaozWwx5wbfN49sicQc/CiZEfkyBVm1Upyc0nsz1pc+KXsQagODyC3r2/MTbKmLp4Bwli
O89j+SJQ0x5GQs8ycnqAstHJnQ5u+Ley/DW56QMd3cXZ6zhsbfWXEaXVkLvLtNYdasiuqviZ9ync
dQTYG5NcwxrrqS0UIiigTNrxbYP4VG9fGlf3u/Zq9scs/Xx/FrfGJHo3UKpopvAf6b4uCnQrV7O8
1s43I4Utlh7vB9ha3DzA0ULjULY9uVnZDZqdOjVHC3LjxWcnb9rAdor4mo44tNwPtSF2AMQPuB32
S/9P5e12MI7Rh72yspGsFVZ+9dyV6ilKk6OqX2tVe16FRqz1rXD3kumtMTI4+rHUnJA9FH/+4iXU
pJVTdzE0RqdZjnUaB17yLV13qG8bQaChwhVBc4pkRDbvcuJ0mvUY9K5j5fb7to7mkzEb86Xux3Dv
Dt/IS7jAwf+IkhCmjtIbtU7aYYqEum6VhKcmTt4YMagjvT+szXl2LmE1c1CrE3ojH3W4kI43PoP3
88snFx3qPtMKX/cSeiThsCP5sHG83PwwsZxfzLQ9jaiBePQ5Nc37HOMLk9BKtZP0IXV2jpcN6CYw
jRdzIH3Ufimd2BrAq2fDcsKFoYmRQ/g4uIhhG2804yGsr/acH+zkOGfpZV33gJrbQwVFhMY3G0jW
w6qsUc1DXoLXrOz8JfquZxA5rUc9/8/9XbO5rqjx/zeOdKpRyF7QYKSHW0xL+KafiuLRSpYP0GL3
pB82IyFmAUtcGKTJcDbXWhVrqhEZNsBLW3h84URdzfbp/ng2SM58uBdhpCNtbEDU1jquifYaQPBL
cHhV/bUMT6s2/pmNJmdAcwQH9DRG5mu1mk6O159Nfa79Ql2PbjQE6rSn2ruRYIF0A/wuqDZA+aQN
hSdctdAfYUOpbvKA3sUht+aPdts8F+rwaXbnPZHxzYAg/bnsRYVa9m+bw6mJbQWGVwRppbIO6upX
n4dsOmR7XLLNs+JFJGmfYBZN9boh0rJ80LUPSpr5Gs6ltkslcDkp04edz7txYwEoRsEKUAqlBXlk
aealcZPSKJ9SdQ3UpkiPVj3Fh9xQo6Cf89Cfm6w/aHE4+6jrjI/lGDUPZo2a7xpnf4Z1Px/itnZ3
Lp/NxQ1VS9BbIEDLAnLupM+jJXwvu/ICNtdv1tbXh/f3B79xJgDbZuvgaIQ8kqyPhGjXWKcaPId0
ab2DuTwP4pUd1c8x1frj/Vgb8/zDkIFKqDDYkQHLZUj4ueZcsErjS9v2D/HQ7VCCNjwGeHLQK4VQ
TB2HMLfHeVqNo+qUgCv6tXnEx8UPR9J9Gw3QLCh1GrjNpyr7tBaVD67qsz6lQTTPB4fi4aRVQblQ
cu73ftPGh7z5TdJbCNg9RXbXhWGeGf9Zk/UhpxNmFgnayf40vy90yy+18TD2r9u2Y62pX1O9+mJy
zmRmsnMRb+zim98iHRt9mOqLGgFuiOLcfAQL7PhqttQXZ6hDP1+V4jQX67TzVtj88BiwCcwGh4cr
fZQyieupn/gojZV2QR13JLuauj7eX15byRqGSj/DSGObks7L3ZqxFdNHjKJ8naRCbb+70fdQdYMW
BlrsGA9Ks8vJ2B6fC/6TZEqF4Xu76OoqbtbVRNZWSSydrtrcH/M8AXlc9xpOFqO2YgrjtX+kGAg/
1sOsvOY9mh0VpYkCTQnTwE27wa/SMNxJOTZXnv7zh0kzYg/dErK/gZmoJcYCzWGZv/0GhYkt9yKI
mJ0XGdRkZkbXukz7EEXHKHL8YfnexWBt3fjfn4g3kcRh9iJS32UTFBtUzufh0sBvt8NHN99Tydrc
IaTceBQCZeKJexskGxqqLwL+06dhYA0nNmna/enll7L6en/Bbi6bn5Fk+QW96Fe+Cwe85kyXdXiX
JvbOlhC/VarCUID5Zyxy6ykqxjTtU8aigX3OtEuB6WjhvE3VD+IyEdoKUF/vD2p7+uADwc0G/yEX
fuwK5/Z4AcmywgA/r10YPXdFeI680C+GKSEtGtKP90NurnKLZwU1M49bTNp+ld6WfC/Ss8b8nKEi
aKcgE/ewBhuEY5b5iyjSKb7a7jIXs81raYqv5hxU6WEqc382VYgjMyxEs/OVtXs/kDRMbhv7U9b5
eF0i+DDXF6/ojohF+ZMVBWY7Hww61L11KIeQx+vw3tHKPe7xRhbF7xX9HjD9sLGlWRnnUbR3+b1J
Hfs2qjNT/JdhXHL1P/2T7ey9LTa/gU0CgRmMwP5Ih0DSpwxlEDmU2z6p5TCd+0HHOG/ydhrje4HE
n784A0ZnVvui4jKl1xRYzrPTkx1Gy84q3sKhmmBQua4wVdAY2G0YvHJdL20J05QXrSkDrXzMyiFA
AIbNUyb2IeqP751yL8nePBJ49P+g74I7ErvrxeiqvKg7sgXou/qz6URPzujtXAmby+JFBOlxljvQ
2Ex4EdfBq/zZcHw9Ub8k0Sv84XLfja+zuZf+iIX2yyH0IqJ0oC5lmNSLgG3msfKArgeMuPGIHgb5
WOR3sfdgT4+pph7WOP+ja8IP9w+H+zOK+NvtjKamnquZw3hbu3zU++KhanbKKJsp9D/jww75NgLs
UlICob3STIY/rNFbSKhvetP2zXQPJri9LMEHomZNnfIXB44xUappzYhVNUPQpuN5rOxDvKyPCGHg
DGZMAeXr9603vI/b+BoPezC1zdlEj41aDHI2jqy94U6Ko2gC6dkteefr4C/flU07/3n/m20BRah7
0TVCkEkowEm7z0NDwshT2GJUTIKVHsVcaIfVImOO9KCqX9H67zGOMC/m9CHp12M2qjjcxg99Zvg0
uk+L1jy2qYYuRHKdYvvr/Z+3NQkvf52UhtR9WaTJzK9T8QKJOhcizqf7EbbubQ2TAgFDd0k3pGPA
GFCqrRvArUX+GOEcmybNaZxghz9wCfKWGR9KMz3cj7l1cb+MKR0Mme2WFWx65jz6mo5mEGVDUNQf
QqYz677fj7W5juHBAd6jhQBHXEpMRzNvUwcrlatjfCoAPhSN91hF8+dstBBetZ/M8ai1iH7F1pck
q/ZylA01KqBiL8KLL/zimHWrNC7caEE4ffQR7snONGXAXzfnsVGf+v5dpMSH2QZw1L5qqCyXUzz6
LQ8nlBwP8dCeAJ+cPFKMNVwDs1R2jujNhwx6HfDLhXUDwMbbn5dlttFWHu+JqsmDPIyDsXunWVVQ
ROq7ztWCNgyP6MCFyLHtfBcx7/JZ/TKydJZpeQezWVehmU2rn8DnjqfXZf9trr818zfDWH21pC/e
vFLIbbTQPHZ7W///M3bA5Oi5Iksni+2oeoRuADSM66DWgdM8V24pYD7BuKzBqoOE84pL1L9qk/Hh
/tg31z9vU6HEQHdeLqj1hTWNYzQJ9279Wljl2cQqZKha33G7cwO5/H64rTxGPIX/G05agrkGQy0R
hit59A5W1FmJn73fAWLSXvoZRDpH16S1NQRWeZgayNw03lOrfdWKS+FB70LN+/6INicQyO8PwQfA
FNKedqupAZTN2tFbL0imY2ulQap+qSkxrMnODbEXS5o9iMtu2YoXd1Ie045HRffnovgDKbhtNnve
eVsXPL7G/wxMmsU6mznxRbC4GE+Kc3E1/QRIKcjZC/encPtcfBFKulqMZFQjVdF5fKJ22lavMv1V
aEFKT6tgcf4kPRtTEHjNta7HnSxmcz1Cm+bRK2xZZbnVVUFDzis5EjU3DnpsHpImmOqdIJv3Gk8E
QMHkD3Qhbg82N/cqrR+YSTiTZze6dGlxyEaO2vDUjx8GvfV7TQ3uz+nm13sRUyylF2e9Y9dYDkzE
9NrHQv+CvYQPKeYMB+3dbwRi6ugUOtwuP062F4FAibtIQDRcoPm8nKtlHElS6hVFqsjz+6Hayas3
PxheuvjciqaSLPkX91Hb9BNXaI7GBIzgMUF6Z0+e5kem9cuFAOSGjNMk45S162w1HateuJhMXn7o
3W54DB2aLFatBcXgoiaWI3aE1/v6V9rlKK7E/qidUAB7WJFCWdy9mvjmx/S4GvGCI234Uf59Mcdt
r+bD4LFK2+F10xWr71aDb5rr0Ui5ou9/z60JRmKbooLQq6QXe7twIgvhrlAXRiH6d5NQ4/hx3N3x
4qCS5/dlEGl1IrnRd8lsQTaL6wOeaAXghvvD2DoqX0aQ8jptSie9j+H2TlUe6MPf2ni2Y8PvaRDp
APLvB9v6PgjACb8bGhbAi27nbPF4TUYkV7SUq6Ap0TSal8cuRtuM3XA/1ObngXVvIHgJLkvXb0PV
NIZJAlxIt3YatPqh7NwDAlz/WxDpTiscFIxim8mzvI/l2PlJcsyh9/9vQaTLzAy1yUkMB17jeHEV
LbDLJ6Xd2zniM/+y0MDPCR85EitZmXgd0tTyVggFo918oAgXtGv2cRjMy6yr566q/4pib2dcmysP
gNkPzRyMTKTFMOqjkhk85a5J0lwtm4628ZjUNB2AZ1EKuz+JmxsJNjSSU/TMOO+l5WCYYdP1qFdo
as9lqTrT2U2Neucy2Vx0KNgKzR1g1PKiGwujjJW5gC6QeWUgxPgD0x40LsypPN8f0OZWgksrhHcE
/0gqm8xK6lmtCjPBg4Fdm5/aODrNQ+Y76Y6I2/aY/gkktwB7sFVOWIFur7Hlbsf56E0fs10doZ3h
yOxDJK951Kyw/y0nRH/U/bN138Z5cyzs6Hh/4rZWAmLGIFsoo6HIIb+elirvTISXrlG/AnSwzSH7
q7KVvQW3tbpN7t4fijYgbqUw+WiYw2BzPUzL+GpRuAPrqP4WD9o7E4ss2DPv7w9rawI5UpE0gLwF
Hk5a4JC4o6hRIc80bRuU7rcUZ/tI6U7l9Hw/0BYNg0H9jCSdR4UDdnJSO+RZ3MoN9AXBWMfrrOfO
dNEvV90sqJe2fzSjbAQ86n0b7DAKBkNVAlSOrqnS2EGHAuBv7IeXv0o6TZQkTXDaZD/UxifH/VtT
v9KTiYvhN3Y4bnFCphrqIs7pt+eIPpUF/k495wh2DXZ/Ecf91Ec7p9XWaQxlUZj12li/yImwnbvY
cOnwDPQKQWAX8+ih+uL0zaXTlWM6UBhN9szGt9YPewI4KFJhrCLpad9aUV+6CzjtalgNPx7f6oYb
aEOu+vOwd0zuxdJvJxGoSO9aAoVOo/4/ZXIc8vQQ8WIPw/Vwf7Fu7UKqZJDx6PXrKD7dRiK1qVRl
wUDE0OdramnXMFWOqA+c89w+1Xm20z7fesCAEkEsHuyhqcvpsKm1Zl30YA+Xwit8e7BfdzO6sd6r
2BJuBmf+XxdvtndO6A0ZWbDawtYA0DailPLT2oxze1Zi2DtWTNkn7p/DpHtT8oovXONsWBQ81zIo
qvRJbaZX9hr6ydT9xvHj4UuJ+wwUPiQIbydaX9Jk0R3oPd7SXKbG+aNIjaDOxgen2WtRbK4eCr9g
Bfm0oEVuQ7Ems0qzwOGWqHzM3vTaAfYzLtaTu5scb4QS/j0mmpHoMGD/cRuqRIrI83CfvLrlJ7dd
gxa3lqZ0aPp+vL9ONwPxVANpieQD0PvbQLpWWwgW8wUb7Qkfhrdl8b1cLort/PtXIboSYBWpmqPJ
KqOlrc7NqFuB9zUV9TECsFSo3fl3mFg3UaRd15hz3LljBcaXulLqPCd4eKbVnqrnxiF5E0U6RYy1
j+tYgG/HUXkzgraylfe60osuVdknh9Dpd87+rX1GRHhA+HeIO0D6SvUyTVZSC6y5Yw8+Xm4oaj7b
1qcFsRu1PlZt5VfR6DfqH9EU+UDJH++vko1UzGJxUBGHYMx+l1Z+5ZXKOFUq+9yc/br4zkvArHZq
MHsxpPdgZ9NY0AdiFCYy9M6z4Zq+9e/lyoR2EO0EnuncOTIKIMlzGmI1DPBU/+6U1Ara5xTRuvuz
tbWndBT1OZCxngS2f7unhrVRx6bKq+uamNV5WOzaDwvjW602b1BYaHdums1o2LFDnqQBRzgpGqKr
FvqqQLKj9bFF7z1qmveDER/KctgZ2NYn0rleqHJQevFkYHaj6nVth0p5tZvqWIb9hbrqUzYa7+7P
n1jN0pMQRtPPMNL+0t1uLi0jra7TmOPZ+X1o9kSktgeCAoTQFeTVJOb0Rblm6GJ0pIasYiCfCGB7
H9Xx+/1BbNzIgpb1TwhpEThz764JtJqrBtMIL4qx9b1+pa98zJL5lTObB6WpXymF/el+3K0smUIm
cHZsHcB9yTihuiSh6h0LvmvVGmevxhutTozBT8K+5NR1Oa5ITs7zrFufJsOBa1Q7QVamBlL1jvlI
t00YrS8I/9z/YVvrFM4VurD8KEH+uZ3zup3iyaMUedWb5YxIPwn8elqMp2rdK/ZsgS3Ro0RHRKRC
XGvi87/4vLM2diTRrFMttR4Xtzmt2aPRuEdn8gK3D1S6d1PiPUCKD6K3Xm+dQmc6LFXydnLnQG/f
2+YeDGVrScMRxOqT4VMelC6mdoHIGSVVdS0bq/Hd1oyC2Az/vfIub8sXUaSN006TXo0Ga26eu5Yz
p7UCHbsS3w2X+nT/a25eSdxJ8F0MHNypbtzOsVFVeqKtZUUB5bvTaMEEgKdOROdtUiH7v6q1h1l/
tZTgKj3nEcHnnWNvawvzTkG7FZoyKZI0o8tUNkU/NMxopxyS/Ly24SGed9LqvSDShFpzAcPSaatr
BaiHfMJdGh+x6vtTuRmExzP+Q8gSUT2+nUlPDTsjd2aCxM+8cYOmfSrHf+9uznUn+Ahc38I0Xkoo
valYK67w+lpHXeU7+VM9pt90C2JL/jvXH7AT5Gd5LCIPKw6CF7uvS6PB7vumxuoM+6RS+XPR/9KK
5BUb6/7EiSUm3ROc3iasQc4TFA6N20BLqiZKl/X4uZmYcnu1clL66OI6pMrpdLCKP+6H2/hON+HE
Hn8xLqcPC+o6XXV1h8UPq69aRmNj1+VyKwrmeKKz4ZKoyKDBcC4ajENV1jVIyLLvztFDYmU75KIt
yg+m6bxh+D4mhBjxK16MJVRjVvRc19dOcc+TZ76No4/1kDzZsKDWrj5U1VcAhEGZtn4XFmewBHiC
9zsLf+NQZJQ/XNTgnIIouP0RoJbLPBm6+upW9WPVtpdyTwV3Y4VARVGFTTwVWJpftxEokw/5kOb1
tcX0oQlfx+Y5Qv/SKGI/xGfm/vrYGA7FV658GjMGtsDScBy8EVwnX2qe+pqxHlj9zRcrjnmC3I+z
NSjauBhqQVUAgyQdSpM5hOu66JwXXp9jmaCXj/ZUpqcRg0E/rGGkuGu8Z2S+MThyS1oajA5hQFfa
1AWNpmlEa+Rq5fUxE5r+Xar/BoOSqcPp2xREHrjtt5+r11xL8WavBrHtuee+VrJLEnvKxazmbmcH
bEyi+EpoQJEzO5asA1a26kCRkvp/wv/gNFujcTGbIfHt1TZOZYkhkVP1xs4jeGsSCUhVCClP9Lml
SZx7b1CKsGxQ/22/KrEA5nrh+f7q2Dg/gBrDm6TyBEdHhlYnoaW2c2w26OI/uZCeW6+GM/wbghHw
XFGUxSJE93ADlL7UuOidOyUt10n64K7ttyL9HRId0gYwF1y+lGj+38Ywes1qB6Nur8lonyNHOWhN
dByG8OH+hIlJv71FGASa3zSEyJcRUrsNU1ZthyhvxGvNjq6t+cXGY7Eten9M9gSX9iLJk5bWOddi
XIHUfu+kn4sQKoj9JlM+3x/Qr6uMAbGB+DS8QNivtwOqkQ2IBu76q5LhROEcysw+3I/w6xojh0VM
krudEw/FsdsItGeXvraJ0IZnB8PSvv/kxjsbdDMGhS9hIszHkdGralNSZYscLvf22U0+IZ6GHvf9
YWxNFIDRf0JIC8zS2y5qZpsv7y5+OQov5PsBfv3gKCqw28XS4rSWl5ZZqvGSm1p1zTqcoGJbHTDP
rGlx1nUazMq07tSJ9uJJXz4qS3NW6cVc7So0Atdswse5UD6XKqg4oy3anYrNr09cMTyIpRAQsJDQ
xfy+SCKKUInLwVhZBooxHUqMRXyTO0Gb2qM+/t0Y/WHWKsUPl2lny/56eIvAQqSfqxaPA7F2XgQe
wzVxjJCMGcxAgXFFGWEQ+4SRXZBkz/c/4dYYRW1UKCBCIZC1CSFPpEOpc9l6TnstkCPBjjFEp9Qt
Tjr6z5Xr+PbeBf/ruhRi58IpggQaNLM0r1VWGVx4anc1jG+9+dTt+Q9sTN/N3y9NX6mnDv61/P3T
nPBAfB36afSmSvzM3Zm8jfXI2c20cRsBVJEJrELVyDNWvSPB+3vKX7MWcHRB23Uv89ockAiDXiB3
nqzzWxSd5axz2F1j23qoHajWHwalCtZmvOTWTs9DTM7tdcHHoXKItie+Kb9gYCtkwFddTXqui8Sv
YMqbMZnlzhG+GQTNXVGfEvRxKZVsK2WNXJMgEfNVpZ/G4ZR3n/71ysaJ4GcMKTdWNGQqMDDt4air
gZunlwZkHc6RhyVRj3H9zZiQNO/1ZCd73VzcOCMiv/kjT5EWXzuaob0sRQ9n+l1ZPk/TXm1vc9Hx
sjH466mFyE5zuVvBVqm6/qo2b/M55L0+HziRZl0/3p/AjZHQ+3JoOYmKDsJvt6dQWzaqgUfOcE1g
th4NvJYeuz7xds70jacarR6Bt6erB7pDvkR6pY9DbzCH61KuQe7ln6rYfRo17TRlPZ5207tlKN6Z
a3mxkrOdXTT3kz1+uT/SXw9BICVAF4SAF28A+aDnuqJrYxsjjO+wPMZ0TU+polO906fQb/UsP8YR
bUdkfB+teSke70f/9YMSHQQNpoEadQV5d/c1mU7fuOMVRkswequfq2duW7+2d9LzDYw3zT3uExoc
qK6RDt5+0S4JW7ezx+naT2mTIUeYNxfVKN1jiQRYkKy9d/K8IgxApLZ+PUfaSVG76nx/uCLI7QHD
jwBhz5uEvJdWxe2PSLTCTnsW1rVYw8McwdtNZ19pzZ19uDGrlM5oJrF+6VPI9bs5DMvFmtAqcqdj
+raLBEXoGtflTphfl454XqErhT4tabYlfsaLq7qj9Jw7WateNatRX9XGsD7FCuwEY8y/9g76gvai
dg9mvrwHnGrs5AkbvpguK4c+qig5G448yHodV3euHO1qoYKwmOixrx/q/Cn/e0oP2StvfbfoqY/7
XzicrOzSv+MvOi/hh/F7ab7PwkfVToI9tZVf590V9D2PD8u1yMa+nZBCLy2YdLF+TeauPi6t2jrP
XpmOTWDFVgWVpqYgvnNSbSxsZHSQHRAgaj613JEaBz0f+3xFUdsZfQOySOH9H2dnths3snTrJyLA
ebgla9BASZZsy27fELbb5jzPfPrzpQ7wbxWrUIR6o3dftAFHZTIyMjJirRU9hCTbRY7L1WtnV2bW
fl6SfWN+PEoCg0SdGLIQtQp4NafrDZUkK9tMUXwtl5iMkJqG38Zd/eX6obmwq+APAI+QZItRi6uT
W2fNACY2ZFeLWLmVB7OR3BICjdtrPOlGOLIbseL8lHK1vGUCNPpYoUhJ3vl1nSyTbVWz6sOHUhHn
MRHm+JU1RpM/JFMZ2xue/FapOo0KNA+cN/ERmopn3ZOyofSclK3iy+Yurz3dYqCAW2k7hECZMeA8
5kDzpw8H3lObqwxBTgKjGe1SeWNpV+OnflcatYea4vVvdyFEIKGGVwL/gd1uq6dbmdbk+hRjFN/K
9aHxFqNTci8rm4LnRJbWpQdEEIViu+qWXRgt0FJyCZGm6z/iPIUkJVbeyq6Qk2mlnv4ItPNtaZIG
foSkqEeqGfZuQkDloCSNdWss8WHs9XjjWF6yKVJjFF54qUPhPrWJ5OcyaTQF/Gm2/dmMHmYaKG6p
OQ2iwrLPqOyNRV7aaRrEDokEiJ2z0acZg4j1DtUivyjG31EEgQldKTUH1YXA1E2RpJ5Utm6dNhve
e+GwcAtw/Lld6byvIYJKE6lNPBHzACZJe3sau5+lmjtel7TDvJEvXYgEMMvF4DtFIL3XKpJOnpP/
ocvq63L40g0QT9N635vIS5AyXPeZ8wSQW00Hs0wNXVylK59JR6lqBuRr0DTVo5+12QwHVWrkjc27
bIVaHjgyzv0aChQacbkoRCAfKGfs5nPV36TVuAVOvfSJeFTzF+EW9G7Etr6LZ+PYlWNmJZpvZ0yD
lrX+rx6FnVcD3tqIKpctCfogaD+q16tdqzhpaZJmGpO4jV/TaHyeje5RGrbGoF00w61P8kHmjMLL
6YLoGNLhypg03y4qyhJT6BxFEeOmquVlo1QlrrBVbGYtYioo2TEX+6octkSyIbWhqfrGkN2BxfC0
+lvdyF4+fNIk6cg/1/3uwtJomhA1FJgMDEVcLa22LDXqYSn7/fRPsWSuA+FF3dIzOHc7GoV4HKAv
KnyWvTIi68xwRT3TRC6R2WtONf+TmFO6EZAuGgFNQi1cSL7aqxumjBv8eQoxore9vKvrks7MaFd2
/F8MoZzJITco+K9R+E6fVmVh1KZQ6qo9tcjJe8Kl6P796Jfh89PSQrSZsA4X6NTp5KXRE+bMmMzk
aXN53zrWUN8MMymQ2xe1krx83Bx+J9MuoQbPe/fUXN8FTVtGkeVnVtO7gzV81iP7xvw4uR7Ywv9P
PgSDTFuZWfp6RG4ytvxIqn1hBV2dD1dVHOBlFLzQHRej+Fbe5mRiaLUUWoxHjb/yaAloxFj/1pm9
xc45vx6EIaQl32qHBO3TLdOZIjkHdmrR9/nRptKXErH2nElyyta7/ZIhg5YjNwNz4+z1kJ5m7OWg
ihBrNEvHC0e0+EKorjIajluf57qls2kzI6gwuZf5POi57NXuh2ZXu7FHu8veulvPExYSlf9b09mM
76irHR6kWNKCB6VsHtEgqaT2UQlrHqkbeiqXV0VQYKgHwpzrt/hYc4yXmv1TkzjyilCNDk0Vfyrz
srgv7Hbj4F4IRGBzxDwggHuUlFcHt0eitc/lkawhonnqSkr4agGu/H39vF60Inoy5JlkYGsmZpyq
RlCotYoiR1LVbqGpzVEh+ftz3Yw4LKf3EWPt35CibB+55crH60rpwipHCrazsmyXODAFMknWvNpU
pv11UxdXBOocsQSg58B7T49TGatKMbYdmZ0eDx6CgwOaAJa90Wi4bEXMHyM8EMDFn79LThAJXGw7
GqC/J7nzgvxIcjCLyN5dX8uZd6MzSNBGyZkxs/x/VXSVRhSiQmRK/D4P3SbQX1oaZ63GdW7pn7Wy
3di6MwfHHA9WRHzBRJOliK/4blFGuXTTHHS9n6KxnBF/nMLxcqbObJ3as90DsyuUFB3gcG+8xFND
wQQYLlHUnoFkwytatzlFLGlrGNVbPDtxOmFF5KioQ5AUr52uV+eqDPt28RuhKuiZ2pyFMNEH/VeG
SGm3MxKp0B4nyR6y+yRJ+hdHi2znmA5mZj2UQakbwOI0e3HJd6J+1+qT+a/WVUa1Dwwr/mEjvvml
DGSFEd2TAFJOba8/auOY9rtaUuqXvClSFHmr0nktp0j7W85l/dvo1OUpS+z0S5GqzXPWzdI+C4M8
4QGtVZ8HlCypezFvrNxVSz++JNRSn8Y8WTrQ447U7wfKur/Vokx/5XMQf0mCKCtco6jK5yBd9Myr
FsN80ED2RnsQnhFnDPGE71GqEuiDYZTpRUTjfFCXdnCO4Ogy45APZRp/0csiKl0tc+aHRm8k/RDF
qgTn0dB+mUEid24E/EB+UOo4ex5ypJ4fi1jiXbzIMwpPUR3QGMjyUfoSynH6fbGG8sdotdZtItfz
d7w8zVyZzlXpacxn/lkkGZS2Ni8HZScFZQZbdOj7zyGlC/kw2Vqi7HJDqROv6woeGVnUtblb96r5
tV20qd+3RVIGLsff+RnFDIe46ac5cSibLdLzICd17vZx3ZU7p40UpLvrBFW1hek//8RFWC63PXtn
Mnpx1LrbeQpzZePN9/aoWzkfjWgKjCbvWkEvOHXxWE2iVh2n0WeWWYFi8zzwjtVLc4wO8uKM2S5I
LPmlb9BXcfPMiT93ZWfFbIhW6O7Ql3wKpXaG1tNmJf8ZVNkE/iNNVLCqCZtuKEWTsCuU13YqUxCG
fSbbBnQzM84tV0mt7oGUQs6B+cKB8AKNtM9DMVB+oDyZ7xHyr38D2mnqnaMs3R8JkfB0Vww2WpD2
CBBmr6RqdD9WTvDZivNcuoFqkvcHqx2a6dg5TT/vNJDrhQuexXqZ2lGWd5CLwmw/TMtchq7RMp3B
7WvNir2ioVa0kZ5diFU8pShRCFSxyDVP9zeZhyoqTGrSo1nBKT2aWnQY6j9StiWqf97tAFAK0wGS
CL0bmnmr16EtFcOEUh1l6SRUXlB/mFwH0ebDnFTyvsjR0Ij7qUvcurCZ5CMRKfrAkg6lBTKTJ2e4
H/U62dLluRBBbdF/4HLgMQRe4HT5aI+nZqfnk8/jYeY6kFC/Mc2/H71+IPWxvcykoCl3Vimf+r4t
+1hffJ60B0gsiIJ2d31r5mIAq4PYzsfNUUfk0UBlWKjin65pWcxBL5dQ9kuAgk+96GlbFc6bg1Um
y1osT4sn+cN3HlcQTC2ohXRXrPUlkdmtNbaTtKD9lzh7NMfzm7Yp+zuj1UuKi8aWxoC4Q0/jgrDH
JyML5+WyRogO7VTyUSPZj5LY8sJQrx6cQRp2xjxIGznKWREAxgJtDmZaUKrhRl/nKKNG3U5NZF82
gvnWMIufamePxyl2uGwA7D0WptJ5mSLVh+sf8sKREQhYiqfc8IB819QqWSrisFS1BdR37Tm1upft
4WbsnedeqLOgx6VOX4YuZWL0bVy2kxuLkQFVkDxf/x1vH2+12QCPSGQQKIQVuPYocDCtM3SF4uuk
Wd5QUjh3rdEc3GQq6n1ED3XfV43pESonb17iynOSoT3kcc/IaSapufk4/KljS/d6pSvu816WHmR5
Wb6iJjIe4Os3Ozq+GWPkJuemqKPqczHXnTsXc3BA+ax+tMOy+3x9UecnX4PBQ3ILMZVKnym++rsk
Ta5itWphJfnaND9Wav2tq7StTtwFJ4XPCxhX5tsB+1idxGpmBgEZzeQvEDceVHUKdvhz/MtSe2ej
lnhuSsy9MXiVMtKT5uIqkDFvOS4jrVL9Mq111zG6+QaxktzTp27aOA/irzr1BtbDZQyAhTsPzevT
naNsFbFmR/MbOa7v1a6d9/JgmC9FrrX3XNemYKl2njGZoecs87ClyXtOUOAWIXQxipl/QIivbpLG
oRujBZrmKxPNPUTqAgdl1PSXxARbZ963dnXUl9at5PEwhEJi+/a661z+AQ5VLY4ny12TjGw4sE5O
rQhQIXNmp3Cf9pOXyTWi6curIn+tEQMsLA1iuv0kjy2Aw60nxoXPLTrZOC/9ZDGJ6PQb1D3250Eh
JpX58LVR4OxR/7B1LwoCUI7X13vhg4urm5e68GX6OKfGoBIh6at3sp/LqMSRPy+o4Ay6frDSdnwd
pTjYt+qQHgoryT1tccr9dfvnOQqFIzF/jxnCON2anGZHkxTgTbI/tIpzb8zxsDfLpCXhNLMfRSGV
G6HhPOBjzxBiPwwP4c25yokCRZKXmt4ALcfEvEEot7gLAztjQKg6fMrSIH+UglF/skvE4q6v9Lyd
q7K/7DMdT/hNZ6mCmgX2aA8sNVMjLyid5zmZX0t0/5J+9IzEeY7K6EubIFmob6FrLqwa00Jp2ha3
zfqai0M9mmyJVddyIW5sLxj+KRNfN1O3siovbo//aa3/Myh8/F0E1uKA8lCPQaceXan+J7XTA0Ti
J7uSEDJtAYjHd0VdF+5oKRu2LxwfMAPgB1gn9/p6WtVCk4LJEpRrzNzOd2oaKl6aD3QiByPdMHWu
LAr1GlAUhSHRhcGjTpcJudeceDKr/lSiIVq5BVLiNoKTS5D9K8ftI0NadlJa31Z1/DIu0V79NY7D
t8Rp9+iy7QMmpkQMvliSv7Dr9uG4BY25cLhApFAaAUkhRgyvIolNLaxKQIP5hobqo1l6cf0jKWiu
NVthZMuS+PN335selynXBpW4FAE2eXjozO4QGLS4t+Y3XjREA4r4KHQD1nchdGOnnYJGhUDmPI7N
j6SrmKxluMaHRybzabl+0MqBkMnspFVgNJJpEvgI1c+SbFeYP8vKvNG0cQ88eyOnP89WsERniKAv
usraKiQ5gWUNhh5qvpF0xU1o5V+5hbf0KC/cazSrWY/FvrGcdddBSSUT1eQURAci6kiK9+MtAA/m
UgIeYVpAbCx705zamwaAxC3tyn4/k2E9jLbTfaVfO2wUis8XDd1VxEExj0RoPJ46TBdJ+hA1qey3
rYoYWru0R7Ue0t31OHQeCxhmA8REkF8oQ65vtxSwjKbxIX2k628XM0CNtb8NzY2k6Ty6kpsRaDS4
Lzy41ygERL2kVI4WxU/Vdo+c+KGuDAHMup/l6WdQq8/a1uza81NA05JGleASkVWuiWC57ozOAHHK
18HbPytVO+zSIjDvbBM4mDSa04ddlAcCiY/Atonplau0UKKWYZdLQ1LUqcV9VJotwl8RaqbXP9e5
U8AIBEBHvYd+7NlbBNBGqcfypPtlrhu7Tk/b41iGHz9vdPdJcg1x5hz84tT1MqlJh6jFCpIyBvOG
KFaUfW5vbNm562HFwYYA25PLropbi5UXwdRpum9PQY38rKT84uw7z3Xbavvr2yZy4tOkHTfGGtUr
dGvOiB1trixxkiWGL1VdcjSqnLtELmRGyavacU6G+TWS+q2779L6NB6whEkKyOhGnu7iFFhBXpSd
4ceNPuToGCcJMDiKp7qrt2W4pY917hrg3wDDEfMJkjwNTs2VxdxXy1gb/pLXhmczJfbQt510uL6T
lxZF5U7oYfEUBox8asVBgWapEeVElaFwy+XJScMbJVE3otKl78XDFJQ4RwnW16pthVJGZ6Adb/qx
HYONHfTs1sy08cYOyujG6ahzg5v9MFSEU8u+kfnSDISCvVpaqZvTACDZQOCwGnZ2FE33vK8qd1ac
bsMfL2S6whZAB1YnGG2rj6XNRtrogWP4NdTKY5nP0n0Gn+kGklbv91YT3hZZ1N/Mkql5+qgm9/k0
K1uyFxduPJqDaEcqtKhhJ64RavE0hPIQFKAH5IKcerrr9HCvF/+gv2gi/4J2rBuaFOUhln62NlPu
C65E4YFSKBVYgZQQf/4uI6oaRw6DRTbQ9rNiZr5E006P5sglc6029vuiKV6qtKbAwpHhn5oKJ2T0
+94Gv2BGtnxvaLD5PyVznKmuIw2TtiEofn4UbVJJ0FMMsUOcdg2cybMsqlEFMn2pDIIvTWa1f6op
kDdy6/NFCStkB0JjTJBEThfVLqZEdJVN9J/t5qc6ONoh0+jkuHHa9hsH8uKKyPPguiB+S8Hy1FZp
SUaWSZnlO100Ni4lsbE8jCWE/I1L4aIhmshChJE3irU6hEptG0U78KW4rIvXLLDyG1mSqw2G9jmA
WmAxRMlbkMU5gqv1tAm9jBJSuG+ETvkdMREgvEkrPTVjM9z1oyHfh9Oi3BWTNO8TyNGHNJHzY5vn
/UutZLd6kmTMOA6yvZXUwdGWBv2H3KXdt6SaqycrGs3d0HTpvxZds40M4MJXRyEIvUA+hSCAi9D5
7tRYY8PDOW4DUKVMNC5DKoVmbnw2snnjk1+IURxOvEsQ9g1e5ausu7cmmouGGvgd15fiKnIUfTe5
q7M9VYf4d10KYdOor4edZg5RcbDTsXwdUkPZWvK5KLJqk6CSDuMRdHvXfYoyQz1QTiKb2cdJsqsS
efrSSJHT7ewwPYClCG4Gxnrt0py0rhmlZt/NwWOcO80T2izpQ5bar3qDdkdG4P/00fuQcTVU4ag7
CoXktSq0rPSD0/WhjXiCOX8xQzpuZR5Wzwulio2jcX4p8poDhAVWRQxyWPOGu17UiIoqfRid3DPz
3xoqiQ0CpWXlQI//cHABZcqLHdVV8nb+fepmsxa2vVFa+UNpPwpWiLIgdv3jo3snqunU1igQE6fW
pVSWQuMoVdOHpaDpmE/Kv7oyLJ4Zbg6TOnsNoD9F6w2FEM7NubS0hnisFoVl9hBwmT5laSwKl5HF
rAcjuePobE0dP6sZ8kqlGSSe30Ied810jGQrL3saxw9FLuufZwogu0Hv0eWPxj9L0BneqAP6ViLN
eVEZaL+Ro4kYeZLtYp3EnTIx8YHC++pi6Oug05puKB+GNNQfkmJZ9kzMmo5t1P1JJWYBl5HceAjo
KJ+vf9AzDxWGhUA62QR3xbotpfWokC65Uz5MteAzaVpYIQcVBKHiziqtkEO+dM2fpJo+zFrAMAGK
Oi1vPaHYeuqtsQTgulCi6qFfUAyHEifvcafYtbOx2zgY52FR2AJJBd6SCAx59tRWYhQowWp59WDU
Y7ArmsqBoUCappSK8gnMbPTXHhL9LuimJHOtMFY/Kc5U3Fzf6bd3+fobc7lTEEGZA27B6nyOdhjR
pa+qh0VpzM/Q2BDMMybRmLc0NgA6UjLOxUGWy/5zbvQI4sRZOj/PZZe5i5Oad51kWIcucH6p4EUP
izMfJsglXpB21c/rv/XsxhIbJhh+tC0otq2jdxUPhsM86uohDRJ9n6n2Y0GWfawKW/t13dJZ8oAl
QWjmYtTEQLxVsZGmSaogPFw+LI4S72qmbaKXO+Ubcfg8mIjTJXjvtqGKDtepA8R2G9SxWWs094Iu
3dVDoVI7bcz8uWvlZEROvDO2KCvnewj0VgPhSQIryhqrtzJv8TnjVJuM3FvC5XNRp1PkIuch1U/V
VCZbxKpzc5C4QHCRuuq27awpoEavjQsSM7bPAEgwRBYNSftBdgAhu7Eche2HgQgCWcWJ4m9wuMXW
ta5Kb9pamm3LD9VUi13GhybDAanQKNzIzC8tjLaV4OxR7z0DfOAyS5MWse1PoNc8hHvRWgYFlX4e
g4hxVx91R/Cd74wJd32XqlHBiwxGF9t+D3TF5UVVuuaU2B+O9jzdwKdREgJYggrbqRUbpPSSDxLI
33pQj9rSIBKNF8Hd0qPEHUeLZMHo9NJtNDPdwM+cB3zSUCpetDEESGANb24DphiPRuSgNDHtqiG4
j6eYxnf7ZRmUYy19+fB+MujQBC8J9BgdkNXbIOzmckzIEP2+zmbLnQ05k7zONlPnozk203R44yA1
Dr5QlIxOt1S3a4U3SFVCSktvYov7Wu0Vae+oW12nM3dcGVrd1GZta0FhIJ+XmcNOLf6W47NVxRt3
xVlUxAgvRNjcQjIQNzldTRDMbRQLVYnS7CA4l+WXQu7zjQrvRSNvSCIK5wwEWPl6E0mZFNjImvRD
DEbPCPv4UUa4o/jomRKLQeiNbyN0es4ik5NRMnJspADDOLgdc4Y205VtN6ys/ZpbHZ8mjQGvJNO0
WoXbqMvtpudpdG/OXqWkXt8nbgCL1JqPU3h73avXPoAtEGhwUd5m70ElO/08ozlbRmUExn0mf7K7
yat3Vtftrts4SxfejMD9pl9PAQSExKmRGe4GlQrHvJcTUwKeGSWvi24VrwNPort6dsLvHW/VuwX4
2THUltizodR9k3szfDanJjv2EmPBUHds74oqg8aX67/L0tFQ+0/0cGve31vYeJ/c8GupP5MxIHLG
zqxf55W2zI2dZ/Y9kLLcC/SivFXQy/JoxzRHhKamXTE39b6banuX2HH6aLbtdJQ6swip1vXBXana
9T6wyujRatvgwZLi8ksjl91LlgsSwTxKx2WJgmSHUo686zqImhC2e6Pd6xaoYjdSwJFuBJV12sCi
4LkKNihIQ0qaq7MOpDdfpsW07yGF82Y7Kmp7K/U/UkoP1z/2lqFValjJM4AFwOr3w3JPz97TRs3N
46d0eP0PdrjhBO5fXNorx13UoutiJurdW8bMJF5z7xTxj0qv99NiHa6bunAeebn9z9QqIM9mX8p5
ZNv3KI19CtCWtepDNz90huyq6rgRyi7tn8M1Aq2T/JrizulZUbM+1uA2OffZgMr7iLj3bQtP+cae
+0fdmpWNbRTbtHJ2GOxiAB+7SE6yMicPWhQoJebGxpnc1Cz6XaPGW3oFb1yCEzNU7AWSWIHTjQ+u
MTMplaLEserIH9W4qj0UxINqP0Td8K0NB4vZKtao/mzhPBCB5iyavKmd+96TJ7WbvbR0+i+9LRfR
rkGJO3SpRmtIK8xlqmuuFs7Lr8HMs2ezkBVtX6S6yphlI9SU33LVaEC2574Z7R2tEh6BsRrWW72k
M3Vg7jWk8nnci4HUQvrq9KMpcx8HljKFvpMAmRjsZ9DQN3pjRExQlJhy9mOoGZClMcO0zb8t/KcE
p9X7YT9LW7i3M2c9/SnW6hWSUw9QyngM/U66y+WE3KE+ZurRGm0X7d7jB0/GmzEEewwAts4Z3BV6
62xE3Rz6cfYt1qT9MP8doi9MjL0fpu/XTZ1dVMKU6IzAzUSFeN0flxj2CpR3CVEfrndqcDeBEZ+3
5NHODh+CKDyrCZI8sETOcvodHaMcVDSsY7/J7Yc+eA2U9DgywljvN1LXM2QKHoMlwTOlUgG+XvyS
d9n54DhBEOUTGB9FujesctxrJLJdrZWfx1qbj+lUTvtMYdiDGSrppymy28McIb0wRvZwhMugPssj
kN9SIXeruRo/BeSNT32hvZSDY70A7kSz/vonOOvY8KMFZ1Fkv0IjbM3lmWNAsbWWJH6d/BuFNeOd
5p266EcIUwcLqZp6vkfNcld84zBm1rJR7Lxonp4c2GKaMDToVq5dQyhoZtlIEP9mkGsNd4iRB3ed
MbiQH2ABTsQV45Nh/BM23/pW30UJsKLrW3DhdEFD/d9PWDlIqaSpkRomYxnnn2ECm61zA2k3dLKn
bQFcxHtiFTLJZAXak/aKeF2dekg0WTrq3qw2mG/G+u8ULG44/MgZU6qGXw3G9V5f2bnrQ95kZ0Xh
latnzfAfCw3NYrWPfCX26YB4jR3vCsfYG/mv64bODzIVBFq41CVpiFNLPl0X9H7ZLnUt4nWvCmC1
m0tf83YDvnJpNSJeiGcp9QpZfMd3xyvJCmhZWRj7dflHkrzwuXDuu+bnx1cCWtAGccHlxujAUyNp
PRtq0rcxh7D1smqXMSpRmbeqIRcuF0CmpKScOfjwUKhOzUhWqFmBacSgpb9ZWv5JDstjaUUvdpMe
qoXhq6iBN/p3J6wm1+6ap2WW/gpKrNRvPOUubSqfzebJQHORH3X6Q5ZprhwBZECw6q5S32aUNnXv
jtOWdsklF8E7CI0kJeSq4mi8+3pZXEeQlMfEN6XEK8bY7Y3JDZMNgYFLywEPBP8RzCc0y/UB00sp
WnQ98UO5dyWiJWQ1l2fIoG8E+7Mciw4z4CbQ+7SyKIGugoasDGoUBuA526T7VCr56IoIu7vujJdW
896IerpngOAVc5maxBfSyGbVPVVa6abOc9jY/2U5Yky5Q84jVM9PLal6PTlO2id+YuWJ20jJkyyN
WzW5s0I3lAsYH8CaFMSVKLqsrEx1WTVNhg/M6jAdm0gZ95OzGLsGOBfFJPv3LGkyFW4j23fF5OyD
0Uk+HOy57ABkCN1kIRe4um9IIycUC+XEt2Ij2kmOfd/Ah9tHsvZ3bitjN+lc1Ne/4iXPZ5om9X06
KMTG1RFD8qSZglT4ZOIceSQsN2SSqZcwDW1jcRf8hfhLUwr0BaSwddPCrOS+HoswRULsb8n+ESC1
tPEEo+fDSzoxtPqQYdT3lZ5IiW+o2R5E4V0wGj7M3P11M+umF/4iEjeQvqitCC7GqVeG0AWHPE5T
Zpk79b4KinB058X5ZSZ561E6jtzEDhSXqWhjCN1w3GxYX/h0Jz9g9ekWKWZmY12mfqvI35lhfuxl
4ymbpZtANkd3svXHxNS+1WF9M/dMgaMgDdolYeR7niAdNmW57KKmo+2ub8ulX8XbjrBDUwIS0epX
FSXICWimqR81hmtNyT5bXqzK+Oijlc2nOEqPgDKDaqwBRXWiRT2IA7H29qGuf0bak6LGNw6vno8v
5238C0R83lprOkJctWYsOxnL0Zq9osNTsn619YcLcGI5vGpwpzcr64Dda9YYtHnq93uTjlVUfFXa
PyVkr6/XVyN88jTFY/oU4Q0QFFBbOAenPjtqg5OMDcOqJZX5os1QlWSy4/66kUsewMgzUhQhmnw2
6T4PG61tjYpw3X5Xs9dEvWmSv9dNXIolQv8KlhU4Cep8p+tQ6jyAeVpjInzMg5cpve2DnbmlWHlp
t4AUcRnQooHlv/oqdY9w2mQQsbRyqf4A0m89Zh2Y5UZgPGP+iUjy3s7qJm3aqkS1IEr96nuWFq7E
VAOlgHceuDLaTU0tH4M8u8uq2mVgXWZFj4Wib5yn82cGP4HcRAhh0VtZJ0BtXMatMSapX0r+HOdP
U9Z5ZnszphEaslvQ8wsOwvud7F8I71EHXmVbfcMQHStRUj+fFrcz/4Zt4WaWseGGF3wEiDLoIHoa
4vG48pFBqqMxaGZ21f4lZ50rhQco5GzrFl7n4nKoRYB+pyNvrpW9ktDu63ZSudj6xlXL0FuWu7n4
KBQaJyHMcW513JHNWy1nrIu4TSyLQGSb+EfoyW3zH3aMT09Nnt4kU+pWfpiNzHxhjm7KCNjf8fI8
DDEXWu2mzecPn15BPIBUhauR6qyKV2YS6OCeHJZC5qiNERT/0NOyIyobG0fr0qfh6ApsCpVZBl+c
xglKcs0EXIn52jnSTfo3B5K99VGJG/FlRHeVfwuO8hrDlw71EORDixGkpEN774RPSvRQZ1vdswsJ
B+hx0akWTQIQRKvFgJqd2hw7bcoEzjjdN018m5r1rgN8X4Z3UW/fAfQ8Xv9Y51WBN2QPqTEfipO0
Oqypsch5PsyZvyif0sll3ldF4//wr159u27o0nklnvN4Bu93ri5YyFUt8YpnG4cQvNcvph+4g9x6
m0/1S04hlKuBbQvY/7ozMchN1Dtzlvttl/xbAulsFzCyZvvxzIH7/H9mVgdWauUpmiVmeVetcVMU
0e2SzT8sPdm6Pi4th6vwDQJFNrR2PxqogVYsTCYf4da4PaDNQzqGoo5i9BtFjgsXIgp8VO1BnODr
66EkNDxoqyliZriWmJ4SQP8wra2K1wU/AMhF5gg6gQfsOm5PYeM444LDtW3sRYblSq3qUQ+l07oR
HS4VOuCXCMgyajdi2sbpibLs2s56e8r8pL9jmKCLgqGafasZ9ljRmfgtD3dz/CsPf1JvrhXDm7ut
oH5xrYJYzaNTcJtXGUYSNKU2jVrml/KNRXJZIVAaxF74H64oxP+g6zjkSxSnxId9V99QlNJwBrQA
EWvMjyXaApTApGijXCocepVcQifVhRCFWMqaKN2bFUC7Lsj8VEP+dDkumeI12nMXvEpbY38uBCXu
WUiMjGamTrUGYnQ1rR0jxRELuLrukIcJ8iJJfsxnfbqtelLOHND7Qwzk/eOnWoBfUWmgskK2vgqH
vLdUNed/vqUzN/ZP7yfDxxsq4HsBCCHyJOSr1uUObQjKKgqjyO+7XxW4J9kAe97f5XAFnE35qgvR
g6IKjRS6mgLPuzoC6CG0prTMsb9ElVcwIDxE4m5+/nBo57p6U9YEXUC2e+p+CAblamroMRL7z/nS
72Tjr8m8mf/QTRHA2v/ZEYt95+axFc3LqFO4tIwXM7B2vfQzKV9A0WwEjgueTvijQiqiBj64SmAQ
ppwaJLBiFH+TvU0Gs4sNhaK8krpznv5Yhuqj09XJMd5ZBKRxujK9VbQK7FWMjGfm6bwQ1OSFyYmu
KWcba7voEP+3tjMJvSirkkIpAoq/bUBrcZRZoPlz6q2Nu2TLjnq6IqdnZA87G/s50tCzljDoj7x2
i4l54cbijucFp8Pf4o298jwAw0Fq2AXtk8aYjo6S3gwaUySuu/dlIzS1QUfS0F5/nHRsDRklwETU
yxcz/Gul87/XLVyIdyzjfxZW98QQhmmfKVhI5Xaf6T9RA/Ma2bqRlAeIYjtyTe+6wUtLIjWnz/D2
5lgz0nongXNhYpCq/FMBFU2em9frJs4dQGPmkAJES+AA2LxTB4BkHUxKTgyXKtsro9Ttul/TVnnz
fOOEEZQseJzhTme5Xmsx5I5Sl19WwSFzjMdE+xqb+n00TU9R3sGPtW6uL+v8SgdLxQVBq5UjS0w9
XVYTSLoDMif3YcW4AxfR9Cm0vwxbM/a2zKzidlwFXdQUFTeguc8yI3bjlvJAXmdu4/y5vqLzaMeK
RNWW0rgF0XJ1UlVHyuxEHnO6dE9BXL120HyrqX1cKoAR0dZQsktfDNYV1SmyP0EpO92/QO4lqnCk
f1FCKybmHS1Nr7WOhnXT/QX6uf1+O3NEca6oR5OCCbz2WksWudpukpeq9/UsaXYtYIIdogXljdZP
W7TpC6a41SGx0WgSI2JXbwKLfmc5R8rgp3GgP+RT9n1KQvWwWEZ/vP7Rzg4wnQz6WILtKFCd66JE
E5iqVNfD4NOv2ElWtYuy2+sWzp6jpxbe+invLts8yMy2qVgL50hy+17u91hsDkuRdjc01BNPkhv1
oButs5vSSfl63fyZVwrzzF8EM0GjiYLzqZ8MdRABElcH5LIOIcOYLfVLuGu0RyanXzd0dtKEIXTj
eHhT5kdL+9RQWSUI/9isszXvMxRxAmaQJhbKV7+v27noG+/srBa0dHWqRAoL6uTXVHvQw9dM2+AB
bplYna0yiOU5TnQ+mfZpmH6N9kOp/bi+ikt+h2IFhAEh0IwLnu4WAm2JhrLM4Mvx5MqMRpy0auOD
bJkQEeSd46HTWPw/zq6sOU5d6/4iqsQMr0B3u223HQ+Jk7xQSZwIkIQECEnw679Fvocbt1123ftw
puo6EZq29rD2WlMTYgjdfQ/0bWfu35/CW6v0zxTOidi4psvUptRe836opD+UEgXhPvmgqPnKzuFY
oZ0VZgf4hxT9fi9ngXY9yyfN7HX/jLpD2cWPkzgYsxvbQ/QRjuaNGaFjEL4JEDQwnucWPJtTC/wa
ZqTGu7575JCo6B7fX7Q3pvNiiLP3SEqlUgZWkOvA/yb5M/ZlkLcTgPKffPnB/rxxIV8MtZ2Pf/Y/
mBXguaD5vBZ8goP6I8y+ObBI+h/5Dm+Pg6whcnp/eQ5fjoOmis6asMWqhWVus7LPEICBHTTK1+r9
xXvDlmFG/xnp7ERvrSL+kuIsaNmVDJytEGresbD0aggrfbB6b9weUBNBlRA0tZvkY/ByVpQswZIp
bq9bgA/6aC0sopb3p/PmwoG/9a/7g8b/M0sWQzZZg6gfNKPkUgx0D26BIkouIicu3h/orXVDogEN
Elt7Eh6Dl3PJBhfbiM8O6Pi5aN2Rq6es/7bFRf78wWv31rLlQA/95RBEGvRsqKCT1JJoctegu0Mj
Zdg15Tz2/7Xzg27zreEVfyF1CEqXlxOymUil5zChJmRXybMX0KpdngK68/0DYBD/ZXcQcnkvRju7
swuirtwx45Bx7SohIelY35mPWunfcBMwCDwrZN9xxs/BRKOPdO6kR3e9DFcQZoNAK9hyh28jWBbq
Z/CsRfNHya43tgppE6Q00MoLIq7zjDWICIzntc5d2/AkUYYfP5IafmNKLwbYfv/HAIUy4ySaLc4C
czvLuhLpwhq8gOD44UFadIX6UKj5DQv+75Dnzpazw8pmD0P6A4xRfGrgGyNefv86vYbAbAQKUABE
+h25jVcSBB34aDIFr/eadUez0GINE7jd087MScG6iuCWpdB8I8mXDwZ+e8v+M/DZuQdUqkMjLW5X
Nl3zqQL1R2DbzQv/Psxfw1buiIsLmf+MWFwsJiuyoLDsI9aM130YZ9M/u+O17McgS3D7aBABn5Wd
IhZU0HPS+JwO7RjoalvTqhb3oAkP3SP6SCdVoCrL85LwapgPZthLUx8jplADPGTrXuc3k+/+p21C
dwCyxsBAgBTz5fnLfDpHAOS66xZlYsdVMSIxzZGMFHGZusLUN53ez9A+f3+X3jDrQNT/Z9izY4/M
xhKLZoG1JQ85lQV/olGNsuoHRv0V/QHM0j/joJXr5fQasFiQMcI4Yf4j4wf+yTOH5TO0j7dNaL4Z
+n2qlAmLVQf4Z1vaD+b55vXeKFyRcQNe6dz/C1RMO55gebMWhLGtt7PqD6Sq9qs3lUFr9p777NXH
99f2NQZgm/Q/g56lDfhswTTCMSi6a+8yqN7G6Eno5CW6CeL4ipoyC75EKT8SHLkG4p2r/CAf9xog
vn0BLjj4h9Mtj3V2+v01G2yw+rj8segPoX6cQ7bT9fTdH/YRMbs5XY6DHQoaVg3T4CdXV+ioN40H
7WF5ZPRqXL+n+Wnm9aWgHxmIbfovagtnH3fmUtixg7JciI+jSbyPa1Hp/FM9H0JX1eMJpEXNvb8c
Vf0RZm27Sa+GBQvHhojA6pz3NvRCinq127CgyFvpQYclF/Q0evmP1cW7LPM+iAr+xkfvjXi2C9BS
YBDFxoiqj4/rOl/QoQzjoIivk+7QNKcp8vHTl5CA6haOG/WKkR3NSg7T+F8jubY1RxEOs9+qftHZ
kYRyjycVDfAp8yEwpzh4VOEH03191QCeQ4EevN74F9Dlvbzq6zKF7aL8ZaPXevTGckIsL1a08u6g
IQXv9FugzPP7N+21FcNIGwAXtGggETqnecnrYeoTnizXIHir4e2gc87vqulDSPHro/NynLONZGgp
X8coXq67R5IU/XjwgCJ9GsndDCDz+1N67Ry8HGqb8j/+yMByyXyRLX/dYIj61skEffP/aRCgcGGk
EK2G54M4w0NqMUgS7UFsOiwrFu3Dxs3Ntr88/ttU/jPK5vH/M5V8lYNKPIwSdU89mkoOPaRUYHd5
+B1aeTnaI0MXfzCz11EEmjtAD4tKDqrOIAp/OSakghYTQFDlOmX7Lv9lu0OqbxSEXET4wcvyxkah
NRm948BtbsyQZy+b9rMlZxNbr8Hpg8nMtyDTWNth9/5xeCUyCkk+VA/BjoeLuyE2zh7qWWnt7Nqt
16m8lffjtapZIRTymWAzuHVZoSHswvFf7w/7+sBjVCgQo/iLVCpozl4uYyLkalWMyU0RGsjlVY/m
M1fG4SNFIle3F++P9saD+XK4s0miZQvpJ43hVravm1M08sKOj8Ze1vcMDbypt4vCnRctF0vjEHT8
fH/412fmxejnLbt6QLlUgmrzugf/fUS+DsnT8hU11tLaP//LSCiSRICyIcY9u3cQ1OOwJN4CdNlD
530m9fdm/BPWvxGuvT/Q2ysKUAwgAjF28LxWluVmRn9VswINkVZD10IApi1gmz1EHZPZo0ynahD7
ACDoe3fquwHs6P0veP0aYFE3/iCgApHQPTcxgSCa5BRbuoBVPinm4OCv+yhCYYiXQ3oZ3L8/3Bvh
zsvxzoxNIGYtxgz3ZCEnb32YfkBm52tIqqTN0JpxdGgmfn/Eba9eWjcMiGAYvOqbJsp5W3q6AIfI
CE6NXtGSCobBaR0LFNiaD0nrX1ualyMFLy9jkCfajyVGisghQhYhEWsVr3tGHiX/2tePqol3ozkE
hJZK+Uck2MtlOur5g2uyPXLvTTh8+RnjBIk3l8v1Oq+/tflP5j7Ywjev4T8LevbIZmvY6aYZVuCm
hbrPaqTMb4OhYlFzeH/nXrcCwqaiCgayhY1xByHIy5moqecLn1ZoqlJ+gvC3KHU4ZRceIRxsU6t3
EnaeihBkfqVM1I6ncjiKce4QudJw//7HvLWqQMJtDTYA68LOv/wWTYy/DG0A+ZXhV9rc9h9Vdl5b
cvQNQW8OfCARQoLk7F5kjV/XKkjqaypYlXl46z/F3qeOQSKpsP+tsDhyXbjqcGHBB4HU9LmLnTcr
SyWj9XXTD0WkITL1X5+RjXUNgCTQK4D4/JxBMLMKba8ZzJYL0Nc13IhdyO4isFx8RJV1fhg3Wsot
25mAqhDo2fPKry8S4wYVetce8iS0fe6VKTik4AGHL+XwwYF8azAgn+CJobaH8tSZ01IjjZvItaMn
PR37TziBFwLU3RkqFs36ATb8/Dhs8/p3qDNbopdxDBRn9BTW9bF1GXrXBm8/THDGKBVFB7pugt6X
98/4K+P8/6OiEAyIJlLt54cwgS5cN8+eB6yhK2b6mKwHay/oqT069YeuPrByz+8Pef78/B0RrIYb
pxoOTHx2xRcZ1OnkYUl9fQjianCkIF+R9y3S+n45pu0HAfdfZvp/jePf8XDgkWTA+ceNe3mNJdpR
+cqwrmvLH7iTG7VW4U8UPtMx/NyIh6D9TGs08lyhlNJtDc6qnMzB9E3RLIVRv4P1I0Tk+QOFT0Kd
H8n0EJlhWLntWfnH/ZYRDvBsI3qi/UHMt1Nz5+pPqE18sLnnBuzvMIBdbsl09Buc65ChpNv2MDI4
vJn5VrfjkUI76P3N/FtKP1td+PIAZyFiQXd9cnZqeZ8Nc+LPiJjHLyb7jnAQpN6VXn6N37Lh8zJV
cQPyzJ03Pk/XDEjjoWjF5/hD1t83Ls+Lzzh7AbO8BRtLYJoTr+siR0t1Ht5FXsXmy5Aduo/w7q9c
f6wsmEkA1ohgicLoPHdlIYsLsQvbnnL3EEA7NryxdCxT1GKbC3YLt+YUf0RR9IpsZxsTJRhg7NEQ
Bxzy2RR9hwZ2ly/tSUzX6X5wskj3Y3rZQY73DkyAYb6PhiqpH3n7TPeiAK8pqSuZfXCmXrmv559x
5gt4XAD2nKztKaQ/LPqjIcWBWv2tAIHKV+uuZvUYqEr1uySaSy9+ev+4vWE70AWwVRwAXNn6aF5e
HIdOPKbQ1HJiyVPWpEUdQ22wLth3mXZF69e7HswF7w957uLh7QclFCJJNLeDv+u8IWRVaImdkTM/
GfXYQgdbjcgZXrw/xquLuo2xUayjcrPRBp9NizeNQR+xcac5VYVFmw7rPgobX60chgAbxcYRtOlq
nDeDZCMJjF3ocloO6/QYexX55fqpmKCLmR7z/qPY+IPhzglsTZO0XW4xnB6P4IuDDOjyZ/7t/Urm
nRRF35TBcd1NV9Etb+88VZCq//phOf61bXo55/O65ZRlrY/C6HKS6hNBhnufFgEroHeYN+Blemye
vfpKAtM1eVcUuSOEl2gLm9UH7/rri4seOaACNqFzuCyvFAlqY/IFdJX8JAJkV47T9HmSfTV8b/sn
H3KFE4qC5JqClWE52Rr9RihxTIWeClRocpB9vn/U3vgadE+BhgweLZi30SD/8grBp+gnv2+A2u4l
EtxyoCccb1bVClTieVDrXRDT4eAvTu/0uOpfUR/kxz6X4oZtAsl86Zt9nwUtOosXcbCThO5cmtDd
2hLywb14fffwrRG6AjcXGWoOZ7bGBdGayqCbTkp+m8OpMuKhcx81hYIXfzOdLx6xzb0H9QxIEBCR
Y7teromTgRzC0XOPYZo2UcGRUFyLuW6Du2im/g8ame7X2jhOSvQ5mFPtefr3smQJP2gRgRrdLqK/
Hi26/6t2FP73Eer1N8vitX8kZ0lcoEifX64htGH3XLkWVMuyvl2tTr+MvQW8j9mYBYUZDYSZzOgZ
ehEipjlYFKbdwQf77GMzhxCo6pLGhcVQc2RhYsLmw7Jiiwuw8Hn+kccGTRXGZn3F0Y+Fvmgb6ecB
1JBfRjk04VH1XjiXvjYtRA5Tvn4hwzRNrEwHIRd1HavJDbToW590fxpQU1BUkLM6T03husmue4gO
gzKthUzasm9ZBv2AAj3g3c9l9kC0zEKwA1ddbFbUDtvFQ2Mj1WBcKxZwb47wo1g0FX7SoJGKT20X
30Qyk+I45T3qub5qFSvqcJ5tlcR8rYH76pArZmYKCWSFYdjKcGCZOARrMrcX+BQkhDwoGD5rCt8d
CfpI8jKuJx+VEYKMIpoK+rgwXaKfZFa7rmKxbpOrCNw6oE+e/ObYQPv2fuBshByvjNV1wxNtKmDK
pzsnCH1aO6F/ApMWECCTxvgUdCzXSHGt2QOkKvLh0IEGF1rUS6RtBQ3duIolM6ykauqmg1MZo2U3
2/G389HzWoELaORVlpEB5jBcum6/tCEDvTjayY9Ki+D3EOe1d+gBSrmMu95ju1ZmboUC3LbdLpxT
aD5zoZtymj1ND2BuEo91SlAFDcC7FRQAS4xepdt0grhQyGxU6rwnYrcVxE58yjOK1B1Tt2iS4g+x
BgCzoFEbglpzBMwVTa98vAN2ze+u1iYaMSfV6ENrVe2X0iPBcpEOub6yjix+6VAd/c0S2XrHUNYC
Acuog2kPlW6cikWS+LmTUJUptJU83wVeyMNidCS8G0Nbd2VjgEq+mMc5BTPHMBEfGo6s+SVFNv/K
Q2NBpOVNetj4QVABlX2m0dzim65wyYr9olTPpKRJMLbw21cjdlw181olkckRBEZs/MwYYMPFgE7P
pfLE1IbVmCfUFNYgwgAHs7+Uy2JaKFdv3Moxqvxo9RwXEAh30N4sQy+VGJIgNZe12I096D0k6L1b
kPcW4erPy6WFEKV3SoG8yE6TF0O4ye9bOe51vEYgwEkT88OBfO0REg3JncUy3s1E5wfejxi774x7
NkDAdUXQIvosfUh3woWBjDUoFNvuswCj9mcaJ01dBA4qrMVsKOYvaxyxInVz8kSETbGjfjr8Dpem
t0U3husl7VpcfY0sJytCjTIzCld64uVaS6kLxB056KMBvkWZ11n2xZ8Z2t/dQsefrnfu6HtiQXel
iJurPm02woXM0LwEujy5cDJ3U4FVlBZfsDAcECKCYs5U+tUbgJWHZMvMDeK4rl6rtRbNjgzj9sTJ
2AMUDjKlBWNi+KxULGbAnAOO1WKtB5OWB+KZazu0IMWc8aHtmvCs1LHw29KDrCgtI0nyBTn1rH4E
qcdAiqhG3QyA2BhOWQpFoed4rO1U9bbJMekExHEFGpP9zymADUsFlz35OaaQIinWSbK1bKAE/ti3
wv1QdmCAGakuVRei2TYV3BzkBsqLaoLKKnTKt0MGg5AHerz06hGILtYnMFg64HG/W9OVhBcdGdnP
2akcnXS0JvEu9AfwFKFMMV0SttT1RQPHzxaWhMwvo2jBRhib2wSgo26JK2T8LYgvo1WrktQi/Jr4
Wkbo7JqlKXLwY4HKw9FgREvqlEGstodH0zE6H/sEtJuNGFLvkM69eAIpvTces3ySh5W4WR1EPEi/
wJ54bM+lyLNT04Dv5w6YXxpU3iQ2HbK1s1dupqC5WxZU34uRJ/w0rZBjOKzO0w+Q6PFukE5m/MEG
3tRde2SWPnLXUXhAsZsCGQGr/xV9i9AODaHb/XOaUyjcIFHb/nCoWTwskJcMi8Bk8d08p3oosz4d
H1fNWVeEykEcMVdRiJJzKog5ZPCa1h3P5zXct9TN4hhFGyTYZVT1B68FtW3RoU3sEcwjIbnwk9lL
DlO81LfOx0tTJoCW+4UXifSnm0BsfbvGg9El6D/D8IHEI7IdUVgP6uQmlZ0UejBQNxzA7VlB3z5g
EGob9FwFNqbLladt01QN8U1STEvY97ue6twHzz++vvRxPlWZIEGKZYSCR/1phkjTIzwN6xccBmO9
Es2wYLwxyhZAlzRVpR8g/C+bcJy+oVyV3oPZr/nWCWs7PNA+yKrjvHXj9WTrYb5gwnN3DGWDbj+0
BFlzHucyKSBm7u0ImTXoorbBqrHJAMt2LIuPAdXKliEUlvMvK6hXvWIT2qRV3I+zKTJPr98pmLpd
UWOhQfLuWXS7GOWFgF+m4akxSgT7pm+iAE3wpHbHeBhzUyLz1rZwUeeFPihFc1YJNHTa0jQgKYFR
kAm/pAuj6Z1pc5wiJUiqS6OImQq61dAq2PO43ppqmh4ACxzuss4n9SWjCVHAZELteu9zCjmtSKuo
3xE60j8uZk7tRBent+AV2kIk8HiwilsPfANTYgdc0BbJ6KpGTXCsPCuDmUNg0yO6pCFGOcx0AKNb
4MGlcePY6EvsBbn1km6pryZ/Fs1FPOPXg6tzkxyML/Vj2qKfqTS1msh+SAQbrmjbeldeTdVz38X8
fonN4irdcGRsE6rmFh3p2maIwmU0HXMwUKEdBvTjwN7RPs1xIh1SBTIMjL+nzjd3PNKGPsiQDSP0
OaeGPsZaB5+FllleQKLen64SHSwGr/kCNjQAIwbSfunRRSELG9VIU8HzgLkBYe1iqwjCfh16Z1et
C6LV/CStT/6shqu+XFCntxeoB7W0gD+d+/taDxy+HnxQJNIhdAzad6jLmf3M/BbMe6TPd1BizRR4
dbSNL2gQDPR+7fOgqTIFjoSqZ7PPH2oHioSKLHX3WROQHVaU1Dy6Tk26dtU6zYoe1maU8RGsYH1+
RJyBkMsHGLL/4dE8pQ817pAoPA+gvsrOmSXwsBj8J3gLWWqXB8nA3HjT46tkZVIXPmmcju9Bnfhq
X6/4m200FXeyRYwF1LAmX0Pfc00Zovx/P3l0/RVrkjU7v87EnUDm8VKaDCGEaTl7oNDpGI7jLMg9
wPTIr26PLtxKiAk8I3xtvs8NW5Z7UbOMQjObDnAf0ODW7EnTr6psZr9py1hJ2oGrzQxNIeExnHJK
3K+ImywrLLqF8orptp52XjJiD0c8YmEBMZkIvwZUPIOlFXA26HqMfwSX9echNf60G2AaOSTl40wX
YQaoCtKEI213tUjDpjBgZr8Olt6IPQwZevfbLqU3XRtMcFzIEHzCG5LwgmVL/00ucHMKSI0jqFha
i3vk2LouhaBY5SKzbZMj/uBm+e3rtLvzWb0C56LFL4grqHo3TAaGse2GBhhw5HSfgj5O4HV4IJRF
3TlcTnk7NYhdSLiKXdDhNVC6gZi6S8UX5fz6wPqAn3JoSh3YSrIn6qGF3ni9uSMjqeuSR7Uf7UIz
+t/zhiBPAOmfDtuhs6giXRyxiyxsUmyonJPmkFIyaEiHza6/DGaizK6NbU0KNBYB34oUOtSqp0iP
9gZLBP+7zUakoXg+evwyH5R3SWPEq7vYseFLHcxIGjUZ3PwCPdR5DEYYZ10x6SBzYIFmebpjowSo
2g7CBHBG6qitYnAGywrBzNrDdV+Rz0QCCpgT8MWopvS6NB9+LzbFmocTKLLKsWtFdzBgtdEwW3h+
Tgi/5HgYu1gcYzq27AI9FlFQBWRU0106DavAxcSbxdGg4AExDIie2U8pD3kJhvXuVpoIuQRCN08j
CDl8NOJA4F+mIxJmUFfLXFvg7Uy+zn0fP4W6Q8ChIguWeS/rBlb02tgbbx7B62kT0F4iZ4ZKFyrQ
xo3lImnGC0nVuothqf0yGJGwLxJIDpCS2QEEV2Aimq9oDJCciAVmlUdWXgczOi3gWfnZ5dDOri3z
ZOJjsWaeWgtGcoccdJt+pUEL9roJooIOvW2L8Ms46vNbF8pIFXygCWTG5pglG58uY2XG2wDQ/Ghe
ftU05aQAsRLvqkYnRgK1p/o7iCx4zwSdF8jo5EYs6A4eeV/OSdbnOJS8l2Xets2Di8foboJuS7aL
pjGdisGjDkJHAlKr0HyCSMMSIbFYAGeHfOKgW3iidqL2z4hUJ9CnkYmuBvy2lsTE/BYQHYTtImTi
twksu/FZQ/tdpkZcyS7ps7bk8JpoyVsWphUN0hhV/a7HN8WRWT4R0nTjngQwNLAoQ/qIk9c8GFDA
ygK/Ua/ycy4bpM2C8dY5SUfQezWDqxw4YBH6R9J+EhQMdjs6sBYhlMm6y3ANGOTDEgWh4cTO/c2c
IItI/Q4qLXDcVoow1pm4aKAVCQ4GVOWfdMi7e0imJUj/gOnkkUhG5AFdWElQNIoMSxHgNkA5IwIH
ciECxX53YvQJus0ozGBjMkjD58na/AL12XqvWxstVVgjxYH/peuusLIjqGf8RN6AJcPTWPXUe1gC
tNb6MpRkR8YuASrMZ2FSBeBVoIVvKOTe68yJitEOLW41us2TKkNk9y3jdUR2tkvErWhXB2pwjzff
FkSrWZHMsY6LAex3uuANz8CWOfUAkULSAcSqo9fm9xYCJPIQtazhFcAZaKSzc9zuQAfomwuBhD8K
96PkfgFqUPrNjyLTXyKYkD5cwhmJuzbzEK720M0NEIfxQe5A2039HQ2h56Bst6Q7a3nza+BGfJLI
fjYXwcDC4WIQ06AeVE45HuuZTLK0pkcRig9C0Efp92OL5o1VR1UmIZl91L4YvzomM7yMU5x/oUKo
tdye0LSIVqIQBhOFkIVC0dK/WLkb2EHWsQ73fgN/N2udz6HhZmaIJSGtHZeT5/u3Ce1guV1Pptsx
8CWca+YFuPcCb2xRSy9oruXoj/NVPM4IGCFkgeRw1MQ5fP0oohf1Aq1doLP9ebOUATB9qol6OLFa
hKpIcASR2HVdjeUKIkhdQnkxysqxRRxQITn6BX+cOwB2goxTQ+P5ac2kdKUeRolgzENq/1Z4BIK6
Bkq+eMtds6rLMPYh/RENeswqcM8Cdd3iJASlD9EAv5gYYA9FmnYT+NUQPg+wUBN0cpMuqEklieU3
YS5yVSA4grVbSR+FYF6nUVeGKQ2Wgk1UprtartD60KIfAImsl9mH6WvDnfU7Bk0cK+FL9nOI0HcJ
a2+AXECCjHVEF9SXMoQnv8kqvW/rEGt/n8C71ng0N/7yGmcd4Mpk1vktiCbyGqlllt4qUJ3nSBM6
v4d3CZV0uIQNQORypEF2wcNYfM/9Yf0SeMECQInx3J8AFP+IZcLZZ1UUuazM6qW+zwcPJ94GDO9f
GlI84zMKX09elxnEF6DtiIscKasBN7lf9iqDiUbwPm9WbwUabo94WrVlwqMpOc1oH6kP88JTXnhB
Cxs7M+zojoPfETWtJZ2n0naOZGVXA7JdNi7R38Kpd3LXdHSMICcPKEbR2Hn9kdk5fO6XMEH6po+D
BzMsky2aCb5RmfYRLjNIbiVY3hPJ8IbmofhlGHgqQEYEDx/JwVHAgE900/we5dyXEFLoryzPOeyY
bRE81aBo8hB3mU3kNGDytrZLtu4y4hSteCdCsBQ6iACXDObgN1csJ4WJiDzJsQ+RGmzl9BT4MQ8P
PVn1KcsG2VaLRJ6maJuJ9KecsaS5SFIz+ftgsWGw7zyDwk/DRI9LBkYes0dlwQI+HocaUO5gJLTy
jB92Fwa2/VMed9yrgjZBggmppLQthzWW7W28eF17ZcMOkhKT7wP0PlqpgoItWRuVyzDrX2GjfVXF
SK2A4iqQ2pbKF222M0MU/AQfZIq9WdlgyhbeTrBbIak3lmYM7FNmUnMjFmnwCgRKzuCTHsbv3uzl
8F6huzdXpucxHICm43jdfJV8tfGWgnQAGRxl7kl7VJI0Q6nAwy93Xj/HFzmyOUslgMrxix503Bfp
jABkl+dctId+ESIrto5I2FLqZTeD9qB5MTTwqmRhHExDlQLwA/DgggfbW5CfmenI7wfBOFLGVibp
odNgSEdj5oxapVkyB65lBrqefQNklURSM8rq0heUILksjLT7fBiRGR4QlzUVp1BjZEPssQo4CYGc
3thEV1M0pOMFhQwsqMuZwxVDE3NWVysSmg0yw2LUpT+4dKjmPnDfO5wyWRrOGZxeBXpsX+UN9DxM
0F16cyI8AKW9EEkYLCK7nBheQLhZkbqShiGV45AsvYlIZMcyR9R2MUJKZqqYdAREpUzIa93MBJ8Q
z6gcAqCNjopVtr+yJoMNpAv5gqQOWypfLiEcph4wRLgygwTVDgCAugygTjkgU6SzP36bJ+jTl2Yi
h0BBzrfoloaYCvh10l/AERGyBL8h7hO2C17BEjXpIUX7WfN1Dsf6BzyypSmbzrWgvleDCqYLCT27
FoldIrzLzu8Hu18N/lGgwIMiVBbOA9rm8UzkW4tChrTQMi9pFSJUG/eQVE0e2OCzS0s5NDJjqHTE
vJyB2vxCjWPqzuOG+qSwK2kDKKHmIFRzDNigwbllQSVprq+6FVmVEvmVMC4Il2atRlY7VaVIEX9d
WgcPScrO3tNE1F/jZo1/DXW39l8htzW7TxOekPgxwKO9HNcajd2f8JWuqVYyxXja6lwFVySug/q7
leOKDesHde0rK0zZ55zKEvfLoO0pTAdWURfSbyPxMxyGqM8eB5sBiVUTI+CcEFf3D4tiFmZNiAk5
1mBaaGZLrqVgB5VNG6MoJMYieWsjN8kjDbT0QTIKQdP+AXyxPvZCmQSSKV3XeRVU5RLs9Cjbe85l
G8HP82vzDFJXnSFBjmIBwnzUcyFXPYY9BC7qBhRxe6gLeHmJd88CuT8bKCJd6s5LAxjsvvEqD96q
vTR69T8jO65PQ4oA7sDgRTQ7OpouPoG6Z/xJeTYuQAv3kb4JOQHIPGwWgQw2okWE3rnM0nLCnySO
ghkzXOjEOV7NU+rMpUG1Cmba83kLz82fT2IaF/VlWhLeIvMgk6baMvBRlU4quuBuJuICspGN5xVx
5nR9ADCI+buhqzMfTb6paC4VW7Fds/HIN/i6SQdKXwYtySgTMepB6HPdvinCdllF0L4gpMXnzSJJ
r5Cwm6YdPNMY2tr9DER+5I9AQ3jQZA1Kpk2i7kfESHzXZrCjVUhZPezjzqf1AdC78HOUwkvBsmWt
V7Ua1HEN2kbhQ86qrs1uBeZCH3xreHfU+RT1V86HJCsUCFJIxiZMi/bJrjCJx66Ge1Mjx7eAXaDA
M6Hj3yFYLJcrsvrJUdNIJ+CV2pqokQD6KrxJLc+tpv9H0XksSYprYfiJiMCbLaQr76u6a0O0mcYL
IYyEnn6+XF4TM1mZIJ3z26T8A1Jnkheu14AlZBdXAY0aGJJqb7q14TgmcFdNzxQrQGoY7WvnMofh
CNCl6pHajBJoC1YATc1uAMcUxukLJ5VyC5uJcf+nttEOd05UD/pUy0Q8zY03ISNxbMCUpma73sta
+X3RTFLY14455NNpGfCKPY77d+QYUDlF54y7c5s12ZZ+yd63536yzBIWL1N/QyAzcKZM3UEeqpmm
jXM86DF6yrTXYOWT3fzbawI6oihJ6rtceqEbX9K1X54S0jDjfJ8X70jpk30oKanxiXlm5DsG42Dv
zOiqOK/KDBVPKFT71687N3nYxml1waIAwhhSYxMXHDhzfRsEm1Kv0egbeI5xcOtT03YMu1U3hEDS
Jh1AOJe0ZhXxJWOBGOyNP6Xtew1vhqDUiVEpUTGwvE5kiLxuTNfNDZw+8ILgboxzKUc2orp0/U++
zPSZDcM8dIuOv7eMHysfw3o7J40t6WWJh/mnjbKFpqSI8PtTPcVBxVOQTD564GYBINUqfvHAMQfw
gjjZ83KaUpMDAuxj7unYee+A3J28Gg0hD60ouQs0qL/JM7knA6B0Eyo+DQUWRcIdzVs0+fsx4bR+
17sUvxTw3XO7Lcxh5ISMRWhtdNP0YE9HubPpFV638JmasFfTYQg3958YvGDJQzl5P/raGX9Rnuis
udzM8BoyYIWHlaXbHGdfqReNeaPMcQLbr7WnlW2RqYiOtt4nU4zXARP+Iu4+69iylA9xDdUT+3X5
2fVzhADhCtQvLN5HgxahYZadWn2ozdbow9b1ccb7EKq3DA4ajGpp9riYAVJEMdcy+7HXKJFueob/
R4uG961qNji80pvo+S31tj/1jgKC9vZ6+1WVCeN+3fTC5B7I2e0s2i4+aU+0N+Wsdyg1OCEMDECZ
/I4s8jyjJAxdoIAiBpp2iJ93MIBPLofgD6oSmCEqxUc4NqLd352W252NaZWfAV8kzUQDd3ruqMHZ
gdwb/1e8zunj3E8SBsObpq5w0mXjEAt89blkbvnihTgC0sVm73tadi7UzrY7udcogP5+7UHsTOOp
FxTDEVloHfc1EF4Vfa2+rpvzlJj6XNM71+QKHureaKIqc6fbm9vAZAvszBi2mypiJsAbk4XEtFrY
mb9VAgeSA34OH9TRCIAwQMNXzAlCHzG9zBkdTbuLE9Gr56CIeoZodoit5Jeu9+A2waXX5pNptj+1
K5aQIKEVoNaL9KQvzJBbCEgPlV0gxh8gzWRo2pOcS/d5Kie6ZbUB5yrS0fD7rqFLq66SIxDF0iC3
NdqnhmDfevPRbWX7T8tsEkUllgQWqV3id+GIMbifh2D8hO23Is80O3Ah5j4dz/zV/mNVh43NZ91k
5zZgYoCDKJfTPDTNq5osTWlTt/BQhc3OCjxMTX99yffxIqe2h9rYy+6tnmY70KlM2e4xWrG0FW6w
p39sG6ClXodSvyIQ6J4HPubTWkWaJ2K+shosxcuP0VnGe4CB6u++1TOrI1PbL7qA7MPQ+UA46R7f
Dt5V+7otWfQW1HXk5o7o43/CWD87bu0aizcTQLXxDO7yZl14rJQb+l/sFlfIfEtQNG2VGO+mtSan
w6b+zDzk+jd1v5fJcQ6iHd1T3NW/st4sL50EV8gXtuX9BD5pyoJcTPPLCelUPFGnJX+gkmDqSauo
iQ+MlU6EPGCdb7W/44Kme2ibgCGbabrphl3LU8vI+5bUgZ1+1jVKEHTY0UjESuAgliuGxJlODlmj
0906ZzDNcbBfn7J22uwl1n4dXuAr/Bq6nPjbm1VutAub2ATBuV4c61/aPhu+Wl61EKRWRcFvsNjF
++gTHaifzJYV6gqN1wr+O6hPvtOOXsHB7f0EgBfxeTFz4x77kUKrnLUhpsmKtCY0FUOCumpdPYwh
SAaX6NlFF8A42JRyuo0sk+zBhxH+GQuo8UPJGeUeRd+FSCag95Fesn00F/ayUhep0WV2snbB2BZ2
wFPnrPX6Cen2PgFSJHr8L80goEDe2uUzYSlLedpjvsgNmVxX8EIsf/o0HQbElBY5dLZqx6M/sXbV
KRhWQPB8aCfxISpImj8p/3NyJxvXaQolg4yLEwXBCh1RDcHBqkY6BEpDfSQHRdwWVoq9DLM7Wc7t
R7+Cn3OelMlztMfhv3Xa3fK4pJ708mpvku9UeDNYhLu6sMEw8ac4ah19aWvkw+geWUgRM7nkFuxz
uHVQpssIZJDWnTMfI204ZI0DPHmimCGejzx2oAJw1eGSowUSREVuDi+qILD3ORi7pnmaoxFsNAY9
QQkRoq65ZW4NV4jTkVSWrQlREJVcuUPRk2wpikD5O5PrlEZvrpfZDdJ4Z5WM5qmDtx+SSbPsZTVQ
WuB2/QkZTB/me4jkCNYzEVB1a+p9dL535Tl6XF83Ztdlko/pFnuc21m0FH2dsfysTPRp7iRApDqD
4y2A49PfvMcG0YhcFxhJs8x0TuC82D/8TnHjp4NenCPSKdneqsZteTBtDS22IaOIj1vM1lpwoCbr
CbpvDw6kcjR8QXs7jIdu8APzVOnZg+FV8HP26Phza4+rJJP02agqrk7LDAP1HAXo8WrO0y1ZnzVo
mj7Q92rr21FuQ/ekYrd2z1vY+/omUxq4fphb13lGUmXqSxP3WcK6acQDLb/VwhDuZFv7AYDXURfr
SjW+BmonwwrGJ5TNu1dGXXaTjgmky9o7UcQ3DMz8RVe4N52FN4DRZ9bV7wHr2bXlUu3XvIR67g9m
z/R+zsoxAb9rnZ6/3pHmL1ox4DA3aJPtlNVT45xBK4Px1HWWOrRyh2wdw13/3gJnXU+eU4rxIMZ0
N4VjVVkXOhwR6O18LggWtrvnod7WisxJN+N+Ero0dwjvlqFAowdeVBO8ArAOBAVyOWiRFSstESQN
dSGRU/3gN2SyLBZENl2UlK/VUIPUc9Fqe/S6CJ3x1GRXYZGrYxrcpnT5yZZTvSSmuhZ+JA3JyTM6
hgnkA2/mcenE9qDg+e1pcKaqwsPEYPGj3ZJF52Ej0/LEj4wQTvSwv/mApHk5SC3HDFWFbzOgD1FO
dA7WTZeHBJ+2x4Y67pQPGRhEZWoazY8eqSJxbMqft0/LXzm+zCXKvOMaDUH9uq2w5z+q1OlCRGgl
0R6RN/bM3IQ0bk8KhfDD5AzN8uX5xKgeRmR5vG0bl29BDTl+/8qbSR+Q1dTwVZS7bJu3YYChoTfV
0T0wMOQuoFZty4ddjCF0EaH5dQ6PEYsbtJImvBVz5NgjgHVjTnLN8JJsMjPeiQk1jY+AOGLLa37y
8mZvKvXkQGKNF0qm3fZtzQCzPt1U1v6t4Oqp/64iSZc7b8cRRCycG5nLrrv43huTpT5TFzfYQtS7
h0E/RojyUJoe+xGqStyTq7Wgc7WTWvZtSIXmg177YL73Eahlj0vmpOvPUAYtT1dYaf/WMufEB9g+
Rfonf+xwsItuoSMRjKw4JHuPW6srk/Se1q4kO68GfvHS90vWgZXGTHPFMvP+nGGC5zUnlDf0TmSG
0ac+kcaZ8ZQtCYKMaA7rW2preCo1IitznkY3Fv95k0tTri0DhG6LzLIBTmwejfORht0QHdvVKdsz
Kg3THZxo8+QTp3L/LAePa3D0Eqmfe/687CKU6ctPsTpme3VJfuGjc12VD50uGW/NsFV/PAfL0/01
6Q2IHozauYM9JGWnB+/VB+KRvfavNrFPpNA8UsxSmTGEPQWHL29oLuIG62ZrYKQ4uE1/tEb33snl
bF7eHSid5UrbwPcxb6ZoEgGpy/pmrfzqD0iEpi0T0U2wH4TaSzI84fD6mxUmADY5G4g0dETm6FPk
RgS/7H6bVrexMy7+ObKefU/IzrUXZ2/9mjg3+O98VmH5p4tphz6uGLp6WBKu7TEHiwHYRfLCssF+
TPsowLxcDzDjaL+dbYm5PjIua8Rpyr9KSeZkuTjj6qg7XnOEDKkdwu636NnHKEEnovyos82PD+FG
m/P75PkyxshrRHsXj8l2R2EKK+C+OLg+l9ASlb2Z1gO8HkKnOTl7h2AkiMYwLPw5QvHLLcm16sqd
tUCVzNITtarpeUR7bPKBoUfl7pYuzmEQgpyStaR1DMrfSaAxEGiFOTcQEshWTHH7sxsX91uE0zaB
OSh0eOguMpUrnSQ/YYjD5Bylo/fGfhQxXE9tyNHXzlPzCGky6LMRUD03rQiu7/LiGt79djAxtFVs
uKZVGE/F1CkV3TnWdRcWNxxkt07l+DwENgLc9qOutTnNUOxXavWDHd2K8NIbgQJ+vzh2bKFkh4qB
zAmj4DpBzOyi14SM7CBKZBOsgX0qb/zVkpFNMdD8bxh9+6+K2zY+DnArL3aMQWuyVbjTkVHGfnJy
xE/hxB76EmSQoeepnM2Hdmq8c9ko5lcAffmUpVNDgew2728Nzkx9biah7KlnubeoCafgP8HTFOXA
PEw2jRfsIZQp3cq4pOmNOZRZuvyLnHkPL1W8evzxUVJ2oEOEPbJORc4vSJSlQXUn49d5h2krCPhV
VE2LBUWZqtztwXDV7jchE4p38fYso3dm2XfKP8xSf7lN5v9kO5OPG7GfKl915nbFhtrYuyhoN4LK
wlYiHI8HVbh71FUHeFfqcmTSTg+jt1emSImGpK4a4uAjQQg4XpIdjdBvBdy9Ig2kYOOAfnxoboEp
wol8gmFz89WMKaqyimf+iGaM0jc2CB64jlIc0IU5Nv8lW28nzC+zdE5LtaGqMPXsWeqxrXu/8fZ0
B1olNSPsNfs1z6KA4VXNjX8mpiFDGiDSwT+KAGztsCLZ5Z4Jg72hRGsk7LMJu0Wcxdgs9YHXFUtc
Qqs8kE5auzc2SB3uzSToN5yQ1Ke77rWOV8mqL7kLuLRQGJiaRtW1JeJx8xk6eMFmIY+L6yNHNDEE
LivWVT8Y++QUF3pEtwSroL2duC3q4Oir2Vl4mI1cc5mHdnusUYoLoDgmiNzvW0ymCmhZHxmN24tD
pq58gELP3jP4//6YhKuDTn4e4qhYnd4GNy1yVHMLc8Db4Fhk1ceB9t4K/nES6FhbYKEibqppYIhP
zEcasx8VoJxeddZxD4ffzZlqjioeQq9w7ebC8g3r9Kpal0EjSkjg03EkkdTuWxlf/DXlMyvygoOl
S/+LxtZ5Q5KTPG+lQmsgyc4Obvkw4F+m9fu+kLHeUJtPKVZq1oD9z0LWv/hhlHRlnojdn/Mubqvo
GbIiqMdDMzikyx8Irvf8mx6OjscOctlDhY/W+KjcObIfdQp8m4NANXR3L0FQF10o1/40xzZ69Ph1
smKMVDPdX7U0v4DEB2rS7NTMRSDG6rVsFRP9wJN1C1HCsx9E7JQnKnnmt5qMuTCPdsjE87JUDmjn
7JY/OO9temIEteVhKCXQnJp5w4uEfFz3QSTBfgnsXKG13RfBqN0swMv85Z3zI0msYvPsGrwsmw7C
8nuBCbpcc78ihBo8wvs5cocZjb/qzJvjhHRWbymQx7dYAsW+Iif8/aSNOB6BSZzEQBnd/jKUu0Dj
FSsiwxKJr+REGYsytwNH3Ds8TPpHRagbb/p0Xr8nNBT1YYpC3i4ffbG+NCoZsBQm8769jKTsmXu/
3uf6Kwl1rU98t0RRMwg6n9s8JfGxrTiHi6lfInOrx6pUCdqOMLjXuDk2xFgqwN/V0POcgyLY7ZR0
ZRaftqYbr7BMl30n0kt/i9U3EhWwCN6dQc0/wslx8ShBTLVHEZfrXqyNTV9m2bXct5w06tTHrefg
s6xkzZQckHUJa9QF5SOCzGY+LFu6kYvQrtH0BpsS94dkZBAtEh2TpuRKCaJN5aP7vYZb/dzOdUDV
b7ADNfY969qjn1mpDrJqDGoY7UzqkIkl9Q9Xp8cEgmHUp6+FPxXoQ8p3rUtYU1U3TcWVwEF2ZDMe
7oZkSbnUwgoUmrkKAwZwcv9FCc7yl/m5Mw9jp8BsEr2t6dFR/ljfNPwK/y2R7Lrv0MUOAibFyXPY
Vg1aESjFFZpJx5rDHFX1cozruep+8QNSEtuwoa4Hg2WUaBRu4+EQB2H3S3I9PrnaNd9ocLuoSG2E
fmnytmgu7OzGv1YTTNFp4eRsWAzjyfnwuqtNDOqZW1qMZbb/DvAwPHUSrdlvpVrj3Myoot0Der1m
ums3jpk3W0FlFk3cgirA8oIHHzHRDP0NaHI5/2UMCt3TksbGv+2MEfLJ8ZTiXDNWBzmB/fAjkVKB
h9LBK7vgbtmjuTwgEMTiSUXaFr5G0oTOTdtyCFws9wJ5aZVu0OJJf6vPys66O9XhPPWXaK6G5Hbj
inZuwIghQL1xgoengXbxDtyOtXuq/Ah+vGIZA/NIq+W1mTO2dTcKp09dy3jPZZzC+Hpopt7ibGko
f2D8Jj7ExwaKtKKGDl2GdOJwt7F8lLuDljyGe9pOSLA9PnW5I4snOM0gsLMBhwZk+CbOk3LG8J7H
MamOZmGPLyoPIDwn7tYJz5yDdi0Gr6LkMXM9VHwLqjC+3k6uRUU99zde4+mtV4taX7K5D8LjqN3y
dzyjOGn6qC8PWpT138qEZZBXS9A0DybZHQAZLFn1vU9ezm+Qjez3NiaswJ1xo/S1Z9unZkKgaOvO
HXQZEmOYwvWtxP+EFKMeZsbPKDK8izYp3dPcLHt9oyPkv5xTbq0Prgqm/UTBWFreu27pc3Pp1JfP
JNrVzWFVNCpCIsTJnH6HDrsCD2m/f2kaEL2z5ykE72kpM+9+iy3sjxF2Dx7KEAHMyUt8y6DhEZyd
yKPAZDGtKHx6BG6gYMLI+hw1eyQRNIyeBA8gjHktmAR3/k0OImMxZKHz4HnAshVvrxfRwgMRLd8H
KEdxGgAEbDHNpc/ZkA3d34bnDT0l3GnC+uMtK106onO4567Rj63b6uBX0gWE+FZZoHGvRWArB9Da
2oI/M4tpvanfEh7sv2wPRdxxiSNRc8wuqP2RTtoDY8hdvXctaTgM4Y7vjHeL23UcUX0lvxSmN8ij
zR1/Wmm2d+Xua/CamYoAylGu4oevhjUstmHRbh4J4cU/yEGTKEcb1Ly5X5uBB9DqCSixZZjyC22i
PT0FKcZxvDqJHU9mn82dH5IinyNTs/WTBqnyWJkbEJqVPJ7xTygtwPGSjgtFZ7g3guE469R+7nWW
Pg+YlRTzst8mDy5w5XBbhuVS3dNL3KZHVFxN9xC6SlQvhu6qQDE+Zc2AkoHxakdAOZr0ZUfivH1A
jHs/ZxeG6Ijn3emP9YLWhWO6TrhowRd0XonVgo97Uf1O0ki3XTYPlTU0jzHDU1D6V78NnjvNAkgO
3bHsHW6Nsq/bPxDrLvAeooE1e46VK8lhSMlrKXgSuV+QV6c/l7kd3rsEjgcnzTAAy7K/eqe5y2Ke
prJeKKfCknoP9cv2Oo/h8Ij++WrkNXT30rq6Rz9V4trhGf6T6ckQOVQdEm8evsGtAm4xuEi0P2s0
4pzwAN63uKVZOLJNjGdCXAXObuPp9B49AlRbvyb0YsUsYX1RdU2XcS9LuP8y4n/9B/xbVTcxKNJ4
amKkSkwdCO05xRZvOmD89IaH0utr79gw8SKCSfsNUWTvBoN+qpgYmxudtHY9u65Q3y3stXeIbbBv
7P0eBVxJW0//mcjE37U7SY4J4bVFu6Xd81jq9IeHFeQ7cVqFELHyMBd6STpHB7GO2EOVN3bfSq+O
d0ddDj4JpOzNdvSrbL7p9BKleYlWLroPFt2sP1oVrWXOK5x4OfLNUh0SmljHwxo6qH9lFpCb1oo+
gAufTPrFWE0tRYwpoc6xQuBLQ/GPHjIrd8MvlKyluXo26FDiq2fe2rolmgr8z4vLkB6p/SDnwdM/
1zkAHuyH0VSXNJQhntHs6ryDTGKgLxwopBr/446/zEfE/RKpLXgArVhWMNZ++SNMmuC3iUBCgZuw
0dj/mJfMp4FsW0+VlIyjpypBPyuIW+71wY/rngAV9juW77Aza5E2Jel98zQK/1DWCpuFCOvhbczi
WiIdGWJVLFs7ucfR25wRvUYpXvBt8rBl/ubeMqiX6cGl/vKNHLrQubP+4KlDa9Zyf5zjemD2VTIL
Dxkgf8UIFnNW8VIg7lDKW75IP53jYk1g/EqiHTYYutR8lc1a6y9rLGC08uNmRdp1fUx11YX/Adfw
O7T4L8uLu64TszevNb+SsYFfQB5G/JLhRgZiiDLrkEyhk+ZGXwGO0l5HpakKcOrOGawmgvrGvdub
rBxyf2jCdwqMpxI7kI8QJ66qGTytcpz1sNt1fYf4FWhyejwI4P9NWR4SX+m7BQkysCjf5BPbefcU
LyWWIpCocSiicdXrMbWtu+XrfHVJR44Lpdtg96T7aoz9O7CR9XvrvE3nZmv3h4GljwqArizNWWxX
ySYstPtiXL6Ux22BsbiBVtsk+Tuz+IN4XrKmUxX7yBfYGlA6tK3QIE2gTl7WjfAMW+hhMELWiEdi
tOp5dlbZH6p+ZON3Mj7EMQpV+isIVuwGQKGo0IfQXxnFK7KfCJ62eL55HYYJdcJV2qkd2kQKNxUu
9l1EggWwZvYVU1/9W7jtyH8G1f5aetela46RuRhhnT6rkpG5CLUdsQ6sZfcyY2Lz8hTVIigv4FyO
nBx8hUsJza8EZv7D6UukO0p6LIP8JCY4maY0Xh4F/c77XmUkjTEtrclDY93luWqc/bn2PeEeoKiH
6RwPmflH55Mz5220wB8ShL5+wGPIDyxIXFNp0HfRxZtR4d8pmMs/Q1fiWrBdsEXHOq67VxKrNlb+
KVgfIwlNf5UDcA2beRreQqN6/0i8DcrJypr2tiRaF0eecLubPpZRwvLvBaUQHMGNzB44gx3EX2Xk
p2gJPKeR3yF6JKIucPnM7a8GRSSCRZ6I4dYLnUkfVBRlGEcqEgBfXJc9/DmcRKpuObu2f4QBENPO
orXW52mIxBf9Lk6Evqsd5/dWhqNzakSfPjbgk9ytjcsPyx+CqG5zgUZyOwZIEWQbQuixpi7hnYcn
csLu1JtQHwcBkvlph6h61gZijwq6yX3t3LRXd21GkdtxCWTQPOpkjtRdKYKrMHvNvPrYG6Z3jEid
/YONGP6IPYfBhjUQ4hmiuPqZzsxO/D/K6F+QgOvy69Zjknv8a6B2F0SHF2V1mhWi98snMmGa9biZ
bH7RjvGCmwi22PtRqjJ4D5d2/mVDT0/olFZJ+H8vWVkRLGRLgoBi6CgwW7uM6OgkKeP9Rrm9a+9w
w4zpC/7q/S0QHYII007Y7q+D2XI7y4QcRw58bH64PWDTTN+mzqGVakJA2eigPPruwGWBkKq8QBVs
H4svgi+gl7bNUUKR2I+iOE1pV6zUt6UKGZH35u5ujumj+aVstvzMmOR4AU2IHcUgPv3rMyFBI87g
OAXyaLN9aadbofJWTsUTzE8QUkFu2IvxFC00hrg9Frms4jhiie8O2T6akFLYAcn0BhAxcidYKMKV
Ok9cE0LW8Sl0mfNfMq2z7DnBNYTKL9HVqwNquD2ZWGeEMwSsNgLU3UFwi6GzXArjCEQ1AybVpXCn
UQWXMKhRonXsFMlhh9jLiims5nfRRRv+uRWbEMxvUh63MHDDm2keJZRNnaifUjnzfN6GHi9rva79
wVNNHHN6l2JCnU8ENOOW+1MSMwwfLeQI4NoGw8UD773a2NRwBJmIZt4fY4dia332uDX064umQqW6
xQ9fom9vOkf/YNoZAoAALZrHDgHN8h9rnMhs3pcDKUVgpH3CvV7vjxIXwaf2F8SzYmGWyAPf19Pb
TvoRej6LppSPm0b9JzPp2txMstv+djUGpRzB0sT5IJPgZySc/bFzdx7CsRlld9qmVX6Y1gxvSdNb
IAk97d8rl/XfDZlKfDVKrc+ibhx5oE5l91H3u6h6k9REb1G5oyGMVBp89bW8HgV7Ug4FpjvR83sw
6qEDRFuZN9NCbssSIgs7ZHzOJN85iz4jsiZQXKmm+lzKumveAvRc8P+cq/3b5Jv6oxtSs6NVXNZn
0GEleRQtZpq1ctPtAiEEEB9VyxCdXA+7bi4BIP9LdubMwxzY9nHZSxy6OM5mFC9Y4957MptKNLo+
iSqkw++YbKjE/F6sTDFcage5KlfjL5fXWx0QkYrvBPyd6B28iNsBMwc5BkK7SQFFrb9IVNpDvIht
+zSIMiN3OnUd97wwYj6gjai/UCOhqI+kbYlnI7rjC4vXpk6k71XTuUT1VCEUn7vpl+UeZwZzu+CN
PTOtiyEQaPvdZlYvaE9Mc4tuqeK/jrURNzGZL+O97Yf1MlmleEqglBqe3TBGCA0x8LXP6IeKZF62
x86O4bfyEZ3mCYUF5NMpDdTtZBh6EBTFqKaAhuf3kCX9D06PYTkPpfL+kdtBL6ohoZfIWDh6gs63
6vprrH6Dwp78IrvC8Lk2wiwiJQTvJP0xKJJO7vWJ/Uc4j4my4ycAGdRPVWrxxaErHg0zgVuA06ZM
S3OzqjwJ6+YPJ8Dq5ZjCTHa/k1oBYey32S14cRBdkMIO3WtIKsDGnzmCBqp1SRkTs04/JCHqLI48
qZkyJkaqvOl6Dpytj+b4Y/P8sP6FbaWqzyLe2nvkU0EGvki0Dw8t2gwJYGkugCvTdJnrlViFqEVE
WcR+W0K9hG7iF1YmGm9AJLK/V4XVwwaL4J7tnOqIgX3a1d0VS/7VEFjRIVFIgo8u8jOwc6Pr9Gn0
9Dy9wlbhMRvSa7SB03SeeuwDsXTHNRHRj6Wt9jbH6Nw+lTBPzPIIn35Ib8fUsvnCQpo7zS4oVthZ
kbOt22AAxqoXIEdX7QYoPA8CrwJlL727Keb9ZNq9RzHb6snFenO/ejE+7JwDTnVvA7a97DFOtPCY
0pYW53fhhq7juY+EsLBGnMZ2isoUae8azb/tQHq4OoDeIpfNhzRMtDkR0b856wtyfG/yntN9xV91
9mq/GfD04AccqtdsJ2FhuksDlMFsiuxbQXWMcdRHCQYV3OHNDdnjqUNbROT1DnOqqqdfsYytywaI
6unQNZvEmC7ipDw1JUmy4jAq3x8bpMdM310xba74J+dqQpkJa631gzPSp/eGRt2mR3/UmsnLbYhR
CMYlKfM18Pb/ArJbxltbMnBAMYRSvOumHORtzUkYHdY+Fd8ZmUru8wyff3Vrc8inf51t0NWzn+wZ
zE3qdxmJbqbp15vOGRJ7phZyEcRYxxvAi67oSbZ7rIabXeo6uCxgntVDpn03vu2zmjPTn209HLTb
JuZt4Z2mO0IkcYw3g0SEz2n1W3s3p11UPuAwwm/ls6Di4oITRQzh8fYvfo4gD1tWLni7IuZWLCRH
kA/lvAKeYN0xHQTurUMkHeVjZMDw9lgyCsgx6hHnVEu284+FSt9yNm99Bfomsub1IJDEUVX5vO5p
h7J+NZ7FSpxBE6C7aD+iTcW/fEw03BdSZ6+etIIOCh/Ic4dgxCzUDy2TDfeOYBHPyijvknJ/Dsso
3J4gqLjDeCPDjzlIibeveMcfN2fbCDzg585unUhlf0w9Vb87vgB7rBGGuwANIDvHVcXzn6HWjI86
bABCE5rDSCTS/DOb0mqcc6Fvf0pbOeXF76SjLpB45nMTiT6JOPbn8zKXZnsURhG9kqIqeNsygD7E
EziBL6aUuE5J//mftPPacVsL1vQTEWAOt8pStyh1crt9Q+x2YM6ZTz8fPcA5LUojYu+5sQ0YUHHl
tar+0DJXjBC1wIYZaA8pJ+yDZwAAAjzJ7oBgUOCsKXcXuyEeqnydVnn63Pd/zztF6t5yhVLcqpA9
apkQaBJ96RHXWHqtJXVkyrUQrkleq93OSUPvHdERn1dDHVuP0FlRPMHJKcXbVMLxG7wFWFVfA4y+
IIFbpzu294w9S21Q/xk874lkl1QseLaTritFXmBj4kpS1iVMzBcK+RSolTwSTr3nkbgt3BjqutNY
9Z+21SuepyygbB2AquCpTr44JUkIL812oYg6CD+k+Ed15FAezKECOt3hDIM5ARo+8kOtZCZga7cE
QSFSoM1ZUHEXrD0lK2ma61TDo2yQDIWcXjjNsi3JTaMuIg08SEpVls5RoXT+1ixNb6Rp5bn4KDew
CyggCOTtsqJrupUY8+Ja8v4VQVD0AYgsIy0hlLgNQgvU5YKFW8pKupJDt/0NgJ63nwPs1FpInlGr
27Q0XIgknNfbFA3BYY06mPbs5WgmrFDuaJ7E1qTQXTsODydQesyzCNTbW+XkKiVjqyxXhkrGGQCd
WDwhAOOTz4K4UDwaCI1969O2c+wUR4d3E2PYVSjLdfPRKxS+yab3VsC9l6o965tqLXRZtP9AORaN
taC4IyZLFAEReJECUpFrkCcgXRUkBoBd8DSTYGwW2ns2PntWjmbkLl+sZ/HeUgfnrRANWM+Ub7UX
IxP7FdTy5pQ3RbQZgLu6oOn16hckfhA88EPIwiNUx2NjIPkrrnnFiyfkZqyRr0y1dEEGMoSxDoVb
WguwnJDuAI0MkhDkBOTSbKDcLsdF9B7GbeQ8mFEkdCC9I3EVBzpyAZZk8m8r01A5a7V2OOY82n+m
kA2gqgtt8OwNhSZDpYMcswCHXCtUK0EYbwJU9BXmmVU+pKLkyBlZpiJ5zlSXPEoiJuWfRGqyz5TU
MF9QJCaPdDIG/WejxYWxNq28O8WkttqFnziK9VsXBQpJChX6rSuFVrwEcVS9ICKhZzDHzZhXUZUl
2EXruXLo1IJKSplonrtP9dIcVhaFqGxt1jKy1ibY+wdpFBpa96nXnNhYm3BNuQksmsR2IGyVODUU
O4vrvn2ADwBtokWBRNrnPgwxi0c1aECxLD91w7Cw/UpESz+Tv7ZU2LEQO4zOQlCqETCtDeEaekKw
0+MaKpivGt4/8AYCcMGl1VYnz+308qjU3YhOayT/qMKh8E5hHcfqUWycjrIJhBY/3IBmMJm4bQgx
UIID/NMnB/wP5mbZGfQQmG8uFI2BTJAF45F/y+nRgOAg7Hm1NDLs4CqN1jm1qBRFCIg0JCV8kGoL
h7uUsLSQMA83RcTDiZXlUxtc+oUi4A0VOaZzYJdDN1JThBFKhLgeajTN0NZnYPno2zLxMxNJE3cA
91ctNV+tlZNbUjPwFvCJ/ZZDzYOhUSwlNuv4mRzQAEMTZXNt01b4LO0sLYSeSMmtVjYDSpDqQ99S
ehszwTKTl+N3xdN08JZ+JFW/2jpXzrGKDmy0tGqyPMceyX2kqBJdxH4N2aAqfwBqE6vfJQQlKAVr
gtA+kaLyim9gJj0I1QZYAnUVAHoBEyNTJCQ3iK5K8s03Gv1nxEYDBkShRmEMjUrVp9XRZATYZkSr
tgCMDiac8usmzsLK2Uet3hhbtHqKcmu1XFg4EEFy4JkVFGEG4lm3kJTsiqA+pEkMJ9lrCuXYda7o
WmSpPUn5HBK1eJQTsvvfDWBd0rkCgCgui6GvzOcgq3Ln0YIqSfYiEwTkfAfCbHNot8J3SS2bFDsU
fu0lMsj376y8oKQPB0YGhAdJPFTjley4+VMlVIm8r8ktmEgwyfJLIPuutRpEmct1Hrbge4SREJlQ
jBAP3HndYN+5rNidx6g8V4XEK9MqKqQGYsP0fvDA7Motapb1uZGNvFz7rV43gJUrwd3DLHbFZdak
PZwuqAiS8GCSvEe0y7E858kJM/lnkAluvs/MHINsXbF4hUDw1X+wpVToC1WU7FBzcs0mJNlgKCYl
tBJgTP49HTgAM1h0sRcePC8Qqx+myH2b3AA8+HXq97lia6jTebs0AI+AMBrqUQuNRB7+KlHghu8I
tbTuiNTVxOc0L7P0hIUKEtWFopblubRyQG8DQybuYQu53NllQVPyV7XOdArVdUnSo2lRfFvFpafG
Z9LmXXdQdMA/QqPo8AEMNXUgs9WNyk0RG8cj6rLDL9VsNB9wbhV8zqiLXivZykgYgiXRRKzANXmi
lx42sWSCf6qOoIdr/0WO4nUMEo+AQJzExSC4r+4QbepU2pu7arlkpOakZ0cB06mYp6nIKN0j+A1/
cCIaKhCjiQy3PrZR3q+bAjnzAlQUJdo22/EkJxXITV7Zhl1ebwTd+Ehgke3FxpNPLqwBZ0Zw9Urr
W5Kx6IXQRhV7FDEdFea/aH1rNdI2XprWR2oR66bfBfFvy/2OZtZMz18p1f+Ng98N8CqEeMxJz2Of
VcvQheqj+dRVr+my7/bGURPW1dKQXv3kWKwUdxujjbBMcW44xXMy6zfjk9cbzcRlvmAa3/ANORWr
+gh3ejnU9oCQBPd/V9xCyrc4O7QMqP0fXmJkYtfZiMWt9r3yR26FTZaGM7PgWjmWnJQojp2OR86V
BUhRwXxsEPM6UvA4ufmGqtIxyJ/v9/nNIBL638wyQ5emQ0vZUukikP1HSY2fALk9KPVzoL78hyC8
3siMc1mR1Yk2bZi4SqWrTnNE3/WbpUu/oXM/mZ4yo1I8bQuTk1MZnpxhkWrTplrJumCVoqllyAv5
74X0LBtvZj4TYroSCCGJoC4Q2NW4RkmTGcJlT6tM7g+nIHuqwufQ+SNbn0V9+nf9NY0ybg9f1puP
jPYQFVJwKotP2f9lWqdhzqnhRl9dNGSyw2RC53idrwQnw39zNNtRf6npjPLxXF+Nn/ClFWh5darV
0IrWOWuuTV+JwXNf/su5Ne2r8Su+RPEaBa6OSBSk6JaRhNqC+V3Vn/7/BmSyAfrAzVVwhMFJgcEQ
Cr9RoYO/NzPq03Pn/7aEm4kyOkmK0qQlFJgzIRP14DSKWS2ovBzECj7n/ZbcHBSTaq7GRq4Dlrrs
Ll4CwGJRoD952clEkjRAs1LyfxXtnPW6NN1Mx+bIGstRMXiJK8pkEhtNIoleH0Ynv3rkeeyXj2aN
HjAwtCH76DXSPhRKkFncDPLJMb6HKEQrGO11pPY9IHwWalL3mz4q0H89VKcfpFw2vasGtRccPsgb
5HWEipavydQK3VUhZDCz2kX4fj/grb7+2gOTNSY0qaOXZBVOjbWV/0kQKIxNCmOzPT11wps2bLLQ
BiMn65a70SlEBjMG+gphC3gJqmHWFlU2CwZf2G0MIPT32/d3Rk571FQMzghFAi08nbG1GUoi9ILo
ZCXCCf4dwKwzGm0AytF/E17CZ+OTp0bzGB/0xxjVH/Kocyr9t/rYVE2KOuMFRdUnfRwonlb3QMBO
2cqr156gLaDiIfI919RxY79qqibpMkB1DTOSSR/3kumAXauiU149kzNcILoVccuXPpyF8aRu0GUC
ERYtZzp4akFgyFhlcPjrItcRXdYnW0IIRqggQ9GfZfQgRB5CJeIC6ioLmme9fZXSBzJLAS/+2tia
8meXR+dxLEBQ9KhMZTuezRutiWe+6mphTz5qshlWvt93KIf15xr+Xt+9+vDpLRSqap6/Urq53wVX
m+IYjPuggj6LJeM+cLloM0QktdihBwz3mdTBoih+//sAOr8/enGg46NOTnRyXmBUtKw/t5SBFAWl
Z+HjfoQrf6JxFL+GmLRBaDrN5G3XnzPSWrr56Km/aLOthusW9WfqqnuUJJrcmhmn/0dcXg+GoXFd
sSZrg6QhEnpJ05/DxG6yD1T1VsLI/rJOgomazmdXo1qYz6yUqwVJY+lGA28grCK48F0OWAkjIqco
PJwFNImrGIQ9axLow1GdM2+/FQlrM4kXkkr6TJzs52buOEXr5uJZdVHwRpnICfbIT4O0Od4fwLlA
0360ki5U3Ug815DUbeRiBfJdCLCycKN91Vvm6j/EM2QSvH+v/ubkjO55nfKK68SzXIaLqHqxuD8h
sp7H+/txrg5EGT9dTVdlmfyaIcuTodJcwC0AJ0R41Map0sJtlb+6eYEyj0p+Xz43qfhyP6J8vXcQ
0uBug/ICV/TphhZDkS7VthfPRoo8Z6QKn6Wjm2/xQK0gRjbqQVOV9FBS9zmo5SD9Il2U71TSaCsk
R0s7DqiJDBI004XjBvFDVwGWRgRMOyBIsair7EcFcQKGr1btGvQNFhW586XQCnZsasEeaUjvA6ay
N7PSbnWkMhofSyYzXtYmMxE0RgqPQRbPUvuSfAQh++ByaFZVYWczU/HGmuYliNQguQG2Q2nqBEY+
X0jLzGJ5IT4dZtIm0/W1PxwUs1tmiLR0UD3aAXmgoV/fH7vroRu3EQuBazZJg4vd5cJOy1DG96Eb
zoYubCDRIyIhbJr44AGAKpUf94P9fUhdnLcy0VTFxPNP4w95XJNfrvUh+jKALI3h7Jao4EBSefB0
bacG8XcppnyGYC4iW9Uncv5byDerShm+/5cvsMhVMbKywqPy8gs6WQNQjIDDuSwFplfxjdTX3ulW
baDtYfz+gG8KnFk3w0XNze5+8Ft9zZmPMaCGlSSXq8vYte8OQUnh9Kwk5at5KI2llSQv8fDHzLb/
X5GmLmAehUsYAPrfUU0XKuRjSpqHeIj2QgtVxEy+3Y93vZeOaQZuxaSnNA6IybgmCsgRK3TFMy08
1LqzQU0Xcn32bDYzkW4uFZ00HrMWxyJeO5edSN7OG1QxZlWecj0FO/8zKF8xcgpgDQkOvtSRuM5T
Y26F3mzhl7CTeYNImxKHBWEFo9wUzdavCjgA2TEKnFfHkYHlrj23PLpZgdjuCrmkWmgPvhWuMxKc
xZw54ngvna4j9lsyWoaGypU+mUmdnDYpQpfiOWkjf2s13R8cW9pdF8K0vj+yt+YsbwBNtCS8YLTp
TIrlRAMQSLtVShjhgNLtDuxZ1r5p0EDvh/rrfjtt1ddYk0vbUHRZrkaheG61GuIM5hxLKng7VUje
qEvbrawIy0DtHoe8eKIu8BAP6kscYVeMLNASqd5gXcbgSTV0yheGhexRIimwYsSTi96uN1RPri8h
BCcUwyol44RIALltR/rlmdpWBiG2zGVnrTctuFa5nNv6rq+8VLuQDzAtUSZbZk0aZ+CnDIKv4FiW
NaRhlcquw/pd1IZgGUdJtgSC9omm7D7N1R+UV46+6R2iIpWhYio7oK3DzOl283sUTdNJrmkWX3W5
jrh8kTF1avFccZouWk0OlsAT1Zko18vG5ITU8A/B7pgc7OSBVUBPFhTFlc9mASg8kx9jwx7wjQKO
Ku7uT5+boTRsa2WRK5YlTkKBuxz8miwfs4dXC9JtHjKN1DNB/N8PdL34aBMXHXY7i1z+9F6Agkk0
6D2BhrpEHELOh22Fic7WTRV35i53M5QuUp+zUGfQ5fGK8uW8FKQ+zmquyeeCMtsfmCn+0vXb5Kfu
6z/vN+p6ndOo8dIIokjGLneyvymo32qWS6SEui+V4WXUHKjaxgj2pNFMulUab06XC51guP6a2Chj
GT99TYSRGpa4I8jUZjOURwH3GG942OxU47UyfsTUKn3/G2QrdB13IXQyxZsxB72e/FTndO6qbGkm
xY/JXEk8iEp5ix+B2YOY5RoQU9SL9f8wUbjrGyrHvQREbBIFJSWJClgrn7n6iRTgVWBLcrKUn+8P
3a2J/zXM+P9fJolawPvFClI+pxEbxUHwnxCPBHJyP8qNuxt9Nh7ztIh5P61eZeWQCQ7KV+dA+d0D
wRLC1wrdxiTehdFvcBELNX6vEqCkT/cD31oDX+NOerHPyNIqRi+fXUpTaqw+GO1OyqrN/SiSfGNO
fg0z6UVFz5R2iCX5nKQQqE1HWaVYHq3LghzxCD7DOKBq9tyVCxvNYP+Azl18DI3Qf+xhQs98zRhs
skBMtl9VZX9m75x6H6tVAru4dY1zD0CAFynvI8Q8Fm5hKGuUTuv1/caP14VJOMvgBWexRzOy03AO
yXY9VNEaa4IfCuLFZFSWbvckZ8zYCgKBWz94eTmzBq+DWiK8Xk01dZJAXMUvpy2I/Qa2TGic/Vza
CclieImUc9tLj2HwbOoHS5+Jd2OEIcarFtcl/I1NTBsvAypO0AHdaq2zLNXrHKGB0n/Kwz160Shf
FYu8obpdv6mKtDSgFrJ5zPTy37vSZTeDhTRhfo07H3e3cQp+WagWSH0zUHvvKa7/0awTzLiFGmwl
kDdht6xBEXSIvdHliKkL8RMwqaE/GpAz0J3J0Siq9Rj/u1+Wls9kJm71jGFyc7cU/ApHP+bLD0sh
aIIYkJxzCLIfxIZYcsc6gH9twN96GDiSPoDT+F3f+LMepGOvTzqF0RiLbhq3edOYHHHNoFQA/Fz3
qa3lb1mxz/BlrzekoRDbPhp1t7bQgSwEtG6sYZvGR80/S8LO9cuZJXfjUKI0zUWXBwyWKjxULzsB
kD9cDCl0n6BmrRTtmzjw9i5e0p8yVekjOEExdZdIeqza7MNwZ47fsZXTXvgafNILWaJBYvehw4aJ
ucl71JThdlvqD7SllxngIslJZwb9Vr9T8lQUzicRYePJavDxTIC1orhPKMXAb/IBz6BaZ+3QZpjL
5t9Y6ePlgmUHgEk1ptl8bIKG3ugN90k/omGn+vuks43WWkR6uE7zD8GcW2hXlxmF+jrABnIMPBPF
aQoMFI+so4AQPA297e4idd+7RzX409CnYfBaq5RHUcTONr3u2lFL7m8pdT+DFaoswlIWtpbwUCKH
6qCgmGfCMm+3cIQ8tIyjwJ+5H19dRC6/9O+T6MuW0GLhiIdYGzyV7YeC3239+/7OfnWQTH5/suUg
8WSUusPvqw3UfzNfQtfL/X+a+uPfxzFlnVSZzvGhTG90ZlNUST/0wVPVvqtFaZsZKzbW+yffbYWZ
Prs1uqbKdOJexbElTl4uSa61lRA6tMmIk63YpRFCgDnPqCFLd2VfN3vYVzOXEOl6oKgQcVO1KBVZ
mqpNOrIqOe6rMpSOcQx21OOprT9pwcr9PrRPmnso4yeZvJnyivMH5o7CwhD0mWbf+AJZEseP0A3u
6dNNuvTDSra6XIb+UdtxXrxhVLD9t6PI72JNzS3AYuWI4yd8mY01xg11LRXyMdAxfER2RPww4j+6
MVd3u9UUWWTbZ0dQAENN9h4FdrUAgV1GaBnMebgptZlp//cXLvZT4HlfI0xONIjIrqGGRBCA+I0w
+1Hr+0F0YPym66Sxy2ZbZJ91Iuwz7d3MV5hEGjP3jZuNZE8fkbyGqExxK7IqGH7sa/JRQ9d2EHEV
Dlb3h+s6Fza2kpwCXrGiLoFQuRwvJQJfmGqBcowDZ9N4j5zYVpNgP5fC7f5l+baJN4WSxTNH5dV+
PoblhKT8JOM9Py3RlNijmYMSQwqKl4GfgOD+Dee3Mve59ygED3n6fr+dV4cjTzWATDqpLpEtRpss
eK8dQnwlTeuI99oyCGGnRdlaznBoRzUlR5Ajn2ng9V1A0S1TVVXqswo1jb9voS8LIcyDzJQo9B81
qPxCgXGOg06chC50X68SjDKM5ADTZCEgmCcVVJAEpBVUf3G/3eMyuJzEl18x2XPYQmsXgXznaMi/
e4yUklNuzKz4uRDK5QwSZANeVR85R9iamyDaW+2hRUHtP7RjlMVi/MibTMtD3P57UjaNcyzdEqXN
c5U/1tYMyu96ThrSuBi08UkhAbS5bIiKf40UDYNnm+FB+y6dMmUtBr9K6xQlWKMW/3ptX0abvF16
LDvGdKlnu9gbLesYyrxQguC+32/S9cQfr8bcyBVFp0nTHJ3XenGQGT68ziHZx+mLjwO8s8Qdu897
iM/fYoxW4MOvYc8Ww75VcFQyspEMeILftg70Zu305sxHXd8oLr9p0vRczoQqbN3ADlTrgH+I0lp7
N3pq0DCfaf049y6nvwmpknarBscEd8fLIY2QlzbVNgxs069WufGeYZnnLZyT662sJy5kNpJq3W9L
O9+Pq9xooWSA7wadwTODp8Bl3MEKKpyqmsiO0Pv0UJlbYL+x0BHCSOqHRvqUwmSZ/FK0bYAXCSJ1
CGouhGiHCJEsIFK+CH/A0jLrB0FYt+jhBe8RRR4PtgucnRNeBkF+gocb/VAKKk5LU3y30P+434br
swfszJgDVVBcJ8M2WQ0BGQo5L/TIzqP0lwl8Q4Vydz/E9c5xGWIyDzDhs9QKVy7bBSSTNvtOX/XF
TKJwLsY4Q75sw0rja73cE0ND8VF8KP21LM/A867TWpzMYOcNWFC4UKrTjUNE+VBzSqwahCLflMZZ
Kl5UHkSQ1aFvriJtD7Vk0Zbh1pvDg17fYy8jT3rQabtaGdIKB0Lz5YeSUjiKcHjdlRBC7g/VjXvC
ZaTJjC4pxCaZW6c2/HdDWrkmHjcLn5Kyua2OiGl7M+fnzZbxrDRNrqnjOroct0yJ48CCN2fH6odQ
FYsGUWE5+8ihp/no2N5v3Y3lqnI/+J9gk21C7NR4tL2gcXArYBMr9T9GugVcP3fbGntpsh8RCOqA
KpG5uoJtoWQ6FGHNeHkthgnSXvcOMLqNClBccESFrdPPeCBQwE8b+34Tbw8guRHwUtwoITJcdigW
ErWUCnlqow1feOjtvmE5WqQQO98M8Vw4j10wswveOntIhACJpp7Lbcgax/jL2hNL3wRTYWR2X/+j
/o6xNvQcLPjKdSk8DulOb9fOTxkzbPPYnvrQQqR92XUfRrPWdXd9v/k3jkE+QqdeL3O2G+Kk9QEu
OKKRJJmdZrAHtGYZ9u4S7GMg72Q3W7hKPzOlbgbUVQPgB/cVQ5sEbPvK9UhYZnapfQfBvxTbY+C4
q0C3y7QFizkT7sYMBrrLXZNHLbiIKTUlNwYBvRg5wyLPA1CNiTwpL4SKgnoOPHbjXNCYvToid2M9
bproRcSbMnke5zakZvTRgmVbzlwPbkXg/kU+iclKtnX8/y/TRs5qCOVKktulH0sPHTSoNYIacxvM
7SikK9myuVOqkzU/OgJmCWpIdmaWBaI4mXSGdjyHjbkZBbjGOAVIaSiTtoDRjKMy7HMkJVDwjB9G
FfX7M/vWwibtSdrV0sYKnzhZZT6a76Vn+bmNZc9CAVZ3QqJRrLbWNnGPEieriXfo/ZhXhyqaX5Rj
NRJxLG7eVZcjhCt4nZUJcwCmTLosECvb6VixrAvVaFb3Q8njAX2xZU5iTRYSFuLoIbthbsfdaxz8
+o2JWbOsVkL10OMKaqqnEoJ/9uQkK6yuteoU/ODv/hNJ2ubN3ZcoRrryTPOvUwOTbxpfEl9maIuk
lJSbfJOufO9cBOr2nvQieB9YBpDsXiBqEm7h8rtIhvTboYWktLnfK9dXjosv4FF0+QWKpXQALfmC
qv3j7Bznz6hwk58GBRWXYaMZ39Lhm5RbM7vo1aE83mY1Zhv3d5mdbTLuSiZW+FDVtW228TrTnxrp
IBvJMupG151f95t4NccotBjsMyCBqLmQALlsoW8odZ7remHncfQ9C91NkmFEUdff7oe52jjHeo71
F3QEW5PMwGWYBNqgRi2+sDE8XKfKi69l2zY9tlh63g90qz1fA032m7Cka+OaQOAkXrH3hiRtHQc1
nem2G+3RyDjw6IApx9t/ciNE1yWD3u3THiRjMXI0vTcj26SIgP7r5jAR2Dk5vHiWTw/UDIFtE2eM
wjYoMpXB2V8PvJLvx7ie5RqzDU6KNWbgeYLIl4NTBWh+aRLwTkkX+mPa5Ao1PqmAKNJj6xEgtRSW
Dh5DTYgMI5IyI8gRnjnqnpv7X3Jj4oMEp7pF/Zo/pmApMYZpmUFOtUWjWeDVsxX9n6GaLB3DX6nW
3LP1es+j3TBw1JHfR/JoepoHSTDaBLiUibOPwf2Z5nA1vJUikxpbDo9Km+6E7IyH+luXbawfbeVu
8aJFuMYTd5rcLMm+6Ea9AEIeNScLK9iZcbmuQv79Ph6HI1qXittkkoVFiPYxpQC7LqxdhTWe/tPD
vEFRfkgHNBPD18xYIN8iiIcoxP1b2WfdsfSgIiD+oR4La+FF3+4P0HiOXpwS4xchHiGpQGooIUxm
So1rcIVqJqd5n7/DellCyZ5JD91YwECvIV7qKgghDtvLyQjTxeuSNq/sTBpwPz50yHOF+szyvTHR
RlIASFpFJ7t9dZjXpZEPYVnZaXiQhj+5Za2CwFrK3ugwMgeiubFXXASbHK0RYnt6oheVjRzZUq5h
fv1sst++PoNbu7oKawpjwoGhQPeyODsuO46cUofkQlrbevUpYAlkwjeSQOaT15bFN43k0/25II+D
PZkMJiQ2nnMKORgmxGVApXUzRdXb2vbMrVIFa56raN6U3yvEfxTLLvcJwjDGuv+ZvooP4T59tZo3
KzwwU239oVR39z/net6MlWlumJBpgfBo49T9clmIYuxxI9Wn4JKcK/23GT8GaE/9+xi8KSWmDLK8
V6UlT00jAfWw2i7wgvLdU5JGy6qZyXNcrzEVfC4rgLwQGK+/3f6lIZ7SqhmJrdquFbRBK6k7yZha
zLTkL377cvBUmVeqyW6PnChVpMvu8g0rLWoFj4pIjY/tq95yg6tw+sqXnv8We09DnX0XOxSiSueA
i1jvYIek4sGgAn9cu69etm7Rr4uOKXZq+QuCfY/4c26wzhKc5/udfqM/+FJqefCv2Hmm8xrxLonL
ad7YjlkK+ypqcFoo+9/3g/ytyV33x/9Gmey1WVHgWoGUlR0PxxpBHhUHN04B9R/vrMb4UmOqhqW1
lZ47MfmW/dG9Da5qrhzNzOIbjYXFwOwaE8nQwSef0aS6g/1p2duBjNVvg+TRTENvLBPcjrhKKONR
r01TpoKHOIZQyr1dYh+vIzAMiS0qq9X97rze8vAJ1bnzIbzI9vr35P0yh3VExtOhQ8RYSrodApQL
DbflJHmXs5lAf8/oy3Hj6EYsgBwAbAymx+U8HszBwHE8lW0s+MJlYvgLR3gP8DBVf2viOsaoCfi3
4bSL6DmVvxXlBoW+TZi0J98BeswzEUG3XYNkYb+W5xDZ1zsylalRP4CcAZfEaW2q8GJfB6yj2gMK
fMt0kNTVgIY0ftYZjglqrCMdIYJWCRCnu9//tyNzjhpcuzkWJi8Iw0x5I5dELsi8t2THcc5ZiKgh
7tPyu49j7/1w17OWtL8CqoAKCPcDa7KZmIYYCEMQqLZfABwRsk0l+DO74o3TBsATkB+4puyNnHWX
Ay3hVEyOy1Ltyltn5wDaZ7UfcEvcxr8jO37MbFT/Q3nRPoIQVdRNhTicdJY2/kpaojB+v703dovL
j5nMusCxEqSOTdXun0QksfUHSV1Sewf063f7Ev+XTZy/Dt9gzvTVTt5Y9X7mA64vMCP8C3gakGNe
BdOER2rmbQ84SrXR56aMu1SkJ//BMZK3LJAXen2IvKNcH0LzoEmo25qoQm8C7TOon9vP+1+ijNeK
yQLkS9g4ZbzroF+NG86XpS5ouZHraMHbxk8zooS9UCvsv0/C0j9r/gmzuVrYxvkxf5AP3kG1gyf9
VByi5+E3PAx5Ib9Lxo6ClAXVZZmxRmb2h3HmTb+Otw3ZUYstldr+5deFRSmnWcDX9dXPGnH9ynqK
lT9/1GZVoLGcZu8zvSHfijeSXtAwARaqTfZvFw6djPuGZiundhQjXlTnbti4z/461DZonEVbFIva
7plaJJZV7kP+zZI28rH5GJBzPQqbQV3L1WYwnjR9l6BglrnDGvfbra/OcTiuD4KRE/u/Xzq25Mu4
VWGBebQea9Q0moWOSDMSF5o6l5se23vV/+TkVJ2CDfWbSXpB9qTONcoWgQskjQo0x1RuNM++jIU1
rhNQUlW1WuCsttHX90fiGik5cn65N5igVlSy0ZPIFiYDfSw0mu3nP7UHwVkl0golyAaT9H5X+ace
jdlafB78mSbf7Ncvcce98ku/ar0j1VpZaexH3wr/NWHEs/80diYIIJpHQv3vmvwSo6hadFjTQbOx
orIHI9w1ZrVF4H3mKXZrkyHJ/T9hJpOZJCpOlF2n2VqkbbU20pdGn/0sSHREo1kg8qLZzEFy49wa
jw/yUIydDM71svMkFPciSjqaHWUfYfHgY7QdatiVOUh8+qBuhZlZcquFOmwNMgC8ZEBsXcZL9RDL
FFfXbLSLAU+/a3K7DZyX0ZS9Q4n4/pS8dUqO4AAez1yJrrm3ftH5Ipwi2ySrhJ+bZazTBBbj/Sg3
shoU4EkXkKNm3+OWf9kmrxZGj3FZtXW0txOzXWrhcxx9U5FMEdW1zkQBqSsuunWLfqGBBe5nmGxy
a1+NdhYbS/lA621RidqijtdmMTOlbh7jf4HyFBst5arHNfwMajnUVTsJogMWzAsHmB6y/i0+DJ4u
L5COX2qOsHQcxNWHfyLw9HW5jaWlory61g4MmKUunBfsLJr6EW+amQlxnXNm24D9ZJDZMzhZp3yT
oh8qBeV81ZYAmmsK9pqLtih3zgqJwX+cFTCOWnv2z61grnrxDR23+6N3c0J+CT+ZkJ3KU5vpzpWx
i3Eo8/p27Qd5jmWeHy/ozZyXda/MNPrWxAQlY4DBtdijp8BupNaM1ug5tBwZcXmKX8EKY6lo8++b
BlKRw5inwYgAupyX4PmbqsQwHIgMkvjBm9E/tEa+aaST5Acz3XgNAmUYvwab7P5O7A6l2auqjTL/
OisO1Hpl401NNtInbvKquo7flIP5GGQPDhKS9xs6blLTM+9r7MkJQH5TKXE/JXb0oSLd2har+r/c
a9AkY9Sod6EeNn7DlxMgRJkS7w02Srf/kXa7Zjxo8MQaTn75IGqbAgHR+426NUdIxwEmZPsasdqX
AfPKzBGFp66aO1hVhQfXm0lfXT8ZyfdSOyYpx72VxMRlAIy50UZuxgDaQ28jmsxt+gclqZnt8dbg
WEATYVIC0b3iPw+5ZyY+6vh2g61a3R8aZZfiZnW/s2625UuQyRYsaFVheXKp2x3zzqRKLJkoGS6M
9J/7cW4Oypc4k9ttaZAZwYBAt3H5TRChKQE+5WE/c27d7jJjBHdhwM2T9nJkxMLE9KHpdFvRMGlS
HxEglJS5J9Wtkx+mjWhZnF06eM7LIFhENC7mDLrdI2CafgPak70ZHUZuPOXSz/vddnN4vsSabA4y
NGm1wADBdq2H4acInQDWjFTOXWZuvT3gaP5N4o+cwskalZoa3Vov1+0sQzZU2ZelCMU1X3XdE4cc
ht8Ly3q+37IbxwfjxLOD/RXW5rTabmZJ4GKKqdsWJqcPpuTlWMlJ2yHTjyVvanjU/kzEG1MQ2jCm
S3gNsICnAAx88YzYFVi2SiG9SwHv4aZ8vd+oG8N1EWKSXTD8VE7EOtJtKVQXKOYJqG+qwyaO/zXR
BuUcYDtczhAylEHFXc7BaMAwMJQIlOe/qLV5OZTabgaPemMxXcSYTIqhEg3XKIhRhT9oS23spG5G
AeFmf5H6UeGuMahT6Iil902EKyq7T6QnuFr2r7rO00sVymgRgoa6Pzq3phzgRUAKmm6IXOkuO012
kzgth1a3BYxP180o7S8NiHI4pSdutdj3tshUzSzgmzEBAUJtBW5LOfkyZoxDSAKinoGyqtfK78xl
aNZYzZJhVK1+0WjQIe+38taw0cT/iShfRkSzWpcAUuq2CY62eA6wL/ZnoGM3Q7ByYcswBenOyxBt
0sUoaEq6rQ6n1n0ZAP615sxS+j+cnddu41iwrp+IAHO4JRUdJNvtDu4boiNzznz6/dFn7zkSTYiY
uZgZYBroElesVfWHpd1K3/qfGNPSuUgbLK8qhaBWOZLG7lcv1b8Qs9neHqmlucG0cHpU4a4FDO86
RFthsThkBiOleepO9mJ97yXZtxzjNbmRk7MORG5zO+TSgqeSgVIbzXjYZLOQpEmR1BmxcdKMz0N8
JOvLwtCRs+jfX4RQG2BNIYgDKmNe5kwGZNRLKTC4bsFJiSmi/nFLR6TDa2VlvS2O4j+hKKFfj2Kc
amWhaQKLoSo/hWr7Re3lr0Yg1fjqDRoGdX27uz2IS8uPqxfCK7Waj9C9FHuDPlZL42QJd4L+LIp/
LG7G2zEWv4rG1kQw5J6fy+oIRqQNrZcZp8JHTIN68lOVNTyoNCpBytMY7m+HW/wkc2pxKYgIUSe5
HkTaLKMcuDVKbwkmnQM2SuaPevx8O8hCJw18HtVPdIIUYAv67DAyBl/F/qYxTqU72H53j/N9y6k+
/O3rJ7x4W3NnmSBQxacCd5waZ+DGwaAgHSs7PQTCS99GdtHhJ4qWwuB2jx7OkW68qZoncQ2E8xHD
xgUHWIXUR6bB/oHI3fV1WZX1YJxcPwE0pez8+h4NFWxI8X7AqlOvBvCysvUf5sFgElRUsxAWmVdZ
yk4x4QUpxknqJl9So34WhDTZu5QIVroESzMOVRb+BXg5Gd3C6xmnoJRqMeyfUzDqr1w+r3ppFDgd
yeLKSn7PpGaPvHfJNvTvwEF8EL+TCvzgcs8yTjEW02qzsb4N2W+h22v13k3v9eQU+vhj6rx0LVCC
PwUJUFVml9VxyLZqJzvt2O+CyrSlAkiPcG8pRzAvm1y/H6qDEt6bIQ8H+NX4+SmQZPy7BOvXJjpX
za4SEPUhz0dswBZPgU4NNak2ne7aiJpo+eDgqH17iS/dGpM83f996/TnF7eGEPZ1P/YGK7yV7DCA
RbbWQFo6wWkh0MeYsldKBNcRqijKWa+eeTL6pxor2Dh4NZXUyZqVQ27hlYG2j8QBR2lYV/TZg6kt
5NpQ8DU+Kd4PcfgxOdDhhVSkP6Dqb1Uz2d4euI8EFTbcZbxZ6hoWfaHUOfEM86foPbpQeuODXnUn
wwelnRe2WDgJjhnxxroPwg77ip2bHn0sSCDk1jKmG2WPqPJWGXBtzO/J7x0XYkDyqSo2sfQ2IHPn
ek6CHUvxErdfzPZT5OKSEx0iZBpuf8vi4TGN2wR6ows3l0Xqmy7zCi0xT/HR7N+Q/7N9ColH9dBG
96N66lfq6EslHOMy3izl8o1It/yCeG1dO2OWfNWsr2LjO/oZhVnPes7Nws7gKYzBVo+eMaNxtTVy
zvuFNN/ll79hfoP4cAYmjBjE87Po49vzyZBxC8IXTkJydQ8mT1afueccBRllrFy6fmuIP8SgfCn9
Q+67trQK2154VdLTAKVHUwXUvzFtpYvNWCNqVAYRS6pj/k9KwSsy+5Xnjo53l3eAXL0y7dPW+zAE
hKPbSFZAxeQ6HoYS+JF5uXlKNGDPW+1JG09w9fs3HMWTykbqsMpWnhQfSZ1sm4mj/r8x52+KQceC
vfIy86T1u7rS71s0cvSkdYDd6tXeHyqnrpACB05+j75yla0Br5fylMv4s6XX9F5Yax3xCyu/U4Rv
GAAZ4lHEl1jz1zSqFueT/ATHA2qvVL6uxzdUfRzd3ZJtNUg2LELHqjYxeUNo3Av6k6wUTrRWPFze
yhcxZwd6rORKqQA0OSnKVt13RuIYDC5FdrpKWCp8zT9L7t/b62jpZqavQeoMyw202OwzUf8sFMHs
sNPVxE2dfhPpdGbR6+0gi/NGvQXNNrRjaCBdjyWceEnNStM4hWHiBPLB7eINLqq1WjmCt8J4W5w3
8lieOoT7kKH7AnZtacfxpPkpxoSsiyG6j5oNGdguGvrvUYktZfrt9gcu3V8UtmVafhOAR5sG4GLz
i1LWUMEnqFkpmFwnNtre+8aC2JrhfSh9vh1tcc4uos1uy6Iuo7DQWCY6Gz2Xf6ry74FM9XaQxfyZ
WxKQMx4nrI7ZyhisJEplwedAE74kDf5C+s+2Ojbdq+d9i+sD9jkNAAEx4Ix9DNNTIh16fOcSEXUA
42doPQ4T5aMZYSPk21LJv9ZevS+DfW7u8+5w+7cubpypsQ9RU+KFO1eu86SxRmekNU+St/W1bZbt
kxeEjzXeFz5oI+mlWjt/l2b8MuLsuDcS1QtDRNBOQUDK7o3Cm5eixYIhT2D8KqPuW8edc/sr10LO
FlnjZk0YD4QcomiLZj9yWq99fM6A7Xtxt1UFbWUrrQWc/vxiVeOYaI5V208B79y7pAoeIvd34b0Y
gb5Jg/Zw+/OWNi5lWTJN+iaTdsB1NK2RlQp1LoAPOm+g8l4yD51g60AQMltCl3tNBGWaodkFavI6
tAgFlBse1HU8yWsHS5YoiLB4tob3U86rQ22YePpWK1tp4fi7ijQbx1jI8YIriBS732uxtKcEE4e0
TRzxMBVWhnHxswD+WKCNOdHf07eLSfNazNrC1jdwaqUh5Ic7VcbUSkejT1wrhiyB/MzpbODFOskG
WNNBdRErws7aKwoKL3S7gvAInm00jnr2a9y0wlvUbyM/30SfG8Guf6JKFlT4h8qOXN81R6V/HfS9
HK2VipdOAn4SvWIem+TC7z/54icVESaAQoJGZoK1rzp+LqUX1cTz/nsuJEcje1K87IuifL29dBcn
+CLoLC+JKKbpfUpQPHbxm/5Dq39TZ38a4I4UlldW07QPPqxbzmMq4Vw4FG2uB13E1DwNGoKJQSI7
cUzLXYiLNeLZ4jK6iDLbHc0YYAk85rzYpTskNBE+D8wWwkcX2QE+sLfHbzEYHzMZFNHKmpsZjFIR
xmlYUeMK38yao0z9WVVfZWGt/7c0dDpXND3GCYj/IQ9BtEppE+osvfkajCez/n37O5bWwQQSIdVB
+1Wd0zBKo3VrYHfGCekTWyveejW2rfQLHvLIw/64HWs6NObLAADnNFxgPD/wMQqlC8NQlCl0qNtR
Lu1M/hSPgt0+V9Ry4pWr571vfSPaXA6B4mAsAwEyMIc2j0r2KGaSo4ZvpXCU0h++sotcp9Q4a/z4
Poz9TV5K21gc7/q43KIHhZvM177qHLE6mv4Xo09s1zq73bOfbVvXwQch6PHgDe6j4k4SjxOqfqzu
ID0dkcYx0YvPXkDcQxqzUwFIYvqAZkwz2ELyYmArKA+b2yO7cBGB9PhnZOeFQ5RW3ADmlXHChPyl
q/emLjiguoDo3oMl7Y61tFZ/XVqXJgT8ibhGF2peVe4s/GwjCvenxAidMBUfTSE/3v6opS3GkgSJ
PflQIHx9fWqgU9wMEOONU5SpGAvGsuXgvijbYsLDOfc8Y+Ua+sh+p6QIB4XSK+U+qq+zY8pHekXp
ZJcib79VGhtx+kS/j/yD3hzF8dj2kdOd6go1mzuRZvyIHhjwCPqIg12vEbaWtuWkvA2+ayLAz72d
IlUZ/W4gO/eqwdb7N9V9gcSGo/VTiR317XFegiDTg4C5MaEc4QbP70TLGDLmk3cjdUOKMcXB9/ej
cRj4OHzXgcJzJ0SbqMFd1+5H/ieqpOGr1r2u/JAp0HzLXv6Q2QRYJsbpklmYJ6E46HVwEIqtzocP
LxnKFdaeB2wa/nUVpyS1/wNnblhryyyVC66GYnaHFFLfx1icmic//p4Zu6pqji2G1YK2MzS77Z4n
oOT4J8f9NsmO/VrfbukBM2HtgPhTj2Hpz2bCbOJWyNraROUG4lMp75pk/KTSDK3jT6Fylt1HGbfj
8Fed/NUUrMGPw68ReSWNIn/4JgaD0+e2pFR2KWt0Aipbkn/Xb8mn3lg5XJeWDIVx8DvUckXgUbO9
2ai4WnpFZZ5c6xtPKC9xNy1oeRMNc23ATliN8GC+x/nWf1Ks1MndwzBuAJtupLUxWziIEFcn6eVf
wEv12Zuv9aQkyDuJNx8ejih0xWtCZAuc1nf59sm3aLoj3yftIj/zPSXL9UozT7W5b4yNdRDqZ0l7
nGiTxXOuq3ZR3Qdr6MaFrTBpxv8TdLYQuyaoCjdVzZOVvmrWz6kmXyu7lf02jc1sv03KuLxQQOvB
e5nG9uLLWCVtbmYCp4wYFhs9QVIKreVip5fZ57R2Daf1+3DXg7Wi1dKHB3QXykcxbMxnHalDW8qt
/1Au4wQGU8WE4jU31z6v5CJNpJrZrIVHqdi7T4J2H1MTTV5uf/pCKkJhB5wJ0tY0yOeszaouQrWI
GN6IeoRIzi9H9+iOUwP2Ro/W28rJtjSbl+Gmn3Mx0AMm3m5VKhRbgsda/pEHKNpGK8f42ifNtqQl
RHkzDnxS2FBOzWwz3+G8bcvF1ngI/0OuDUeKacLXiJfvXDTSxIs4atTMOiUwYiLpVWl0Oxe+NfLa
glgC319Fmh2JKizuLEpTSKBy/jUGMDvEdlqq+8rdGR1G6pZtFD+qhmfcpl5Dki0ec0gUIx6N7QYt
pVkzScqUymqCwjrJe3XcR9FTbLyk+G4p8jmSLFolR615qa27XHkVkIoJPytwhZqVvGQhD3p/1VOI
RN0SRPv14lEHVQkqrbJOLbS0GkbhiCeeWXpOZa5UTxayDjpzIHAm6rwO7vs6UprJQR2OggV6N91o
3sOQNHYdHqXg2ey+3N6ASzvi/4f6IIeRIrfWW63nnhIRK3U4drCe6GHeDrKQ0XGuyWQ0kBugN80R
JJkbhIMQsniC+FOhbdLY0ZpvUsXTI3j0umNM0zQ4dsl3Q6BTXqA6fXCbPWCPWjisKYN+nEXKGxKp
Jf/hIpkXOWJQJXWrs2PiXHzLpOKbECrITBrdLlaqtQf3Qk0BkhJkGYqLaCgByL6eSbGQwOZ0EjMp
aQ4k6rycEjqNx4AZ5M4Q70Rbzbe3R/vjlBITWC9vVYx/ZV2+jtlFlJn7OnRPNemwV+8a2Xe6la78
8oddBJld91UtDyIuKe6piv+G4Yu1S1MbxRb9WI6/BEXcpOPaC/zjuYpOHHKVkB+plyOYf/1ZcMEG
0aV6f/IVwFruWxbop9JT963/O04faKH/+1GcZg3eNvJ0+OFdh2vV3Ie3GFonEVLDMN4Vk/3ACnVi
cRQvg8wO1UqByFcqvnVStWYrKQ+YSFSGZcu1vE/D5976qru/ByFf2fMLmRRDyX0BOhvvON6O19+W
ch9X0cge6NJTJod3rlVs0Puzy2MzIRqMXecj0esFiFavXMALZIzr0LNhtZKstkyhtE4lfak++vzc
Y9906HEatd1wn27M3xZ6j2a7M7KtoK1F/9j5nKLDW6PTynfPzyFDRVct9qfxltLGTrs/IeCLR0U+
pCO32Uih01E873O1asWztHipqlKangSsP2jyhEWitF7K3aF/1jp1y+Uh69uWOqMkv626RC8wcnCo
RDsL/T8ayqSV1/OLPn+T6WbN2jVRigt4fwTavhC/da61K0vfMcudq3I2SKZTujwtB7tXHo1+5DWl
Vc4QbMTmt1jujJiiECIq1d5Yo9RN03yd8U6/EAksqGjo24nTKX2RiJmSEnm6P1qnVNeffMH37LL0
VnLLj7coMZDYR94BFvMHgeZMiusKSwvrZKHXV8ENDfuXKmvtgqfkqrDV4gRTJJhaEHB4jVmGAhkt
MxGzZF1XihNJRx5gHrAx08zsSk7tEK6RIpzFaB9g1iLIvWPqe/wagY1H28rE5sN89YY1Kb2Fuw7k
vWJBpIfnAVjrepTVuPRVI3C5fZSdrt27VMwk+RhU9cpZuRZndjQ3clmNhUi+IjTqYxWkB6gSdyov
pXAFULu4bC4+aJYYBVKW5FbFraO30Q/Tj9CgRYXx9sG/tGwQbJhwyNgffyA1xWqvTqAY92Rovp2S
F0DzUNKvYiXbfruC6166qi9jzQ5iyFOS0CYpV3W3N9TvRfJcaCshlhbmJA9hkAtQx5qXJIPKjV2r
5nP8HqTLxgrxMunvXeUoKXe6sbs9dtP4z7c1qF0iAVTH22w2P3qRAqkeK/eEvegDF5cDhHcj+MIf
nXJsacoPcver7Fay5ZWgczWROqiDXMep6NQMKeA76oTWfSnyKkC6qx7jxB4My/Flfy0hWZw81K5R
YkdrDdH+693VqGmehCIf66V/8+jVVH8Xwn9JECZF7f+LMdvBiVt5ghqW7knDFCC5k4/lVsWRdPge
Ro+olWSetpaqT9nhhym8iDjby4pSoyMjE1F3+3NbY91h2KKJKVj/6GUvOTVAlH906aHvkl0p+4fb
C2ih8McrAYE8GXmyqR0/W0FZoufjkBDepEdhS/p2SH7m0g+sUqz8k5QcrFqxRcWOo7toUDbpf7gy
LqK/52sX19I4Tl3yvHYBLkh2AR5B642D0W2SR941K4fm4rKF6QV439IR2ZjhwQd2j9Zo7P2A+9ox
6mrTB5rhZK27b9tt/62eTNel/cr4Lh3V2vRXA6jlN8+vhKorLDNPJKY3qJ0s2VM2i4RDP25i5F3V
4ltt7vBiDLzvAbj0XZg5RfG1kVbF1ZcO8sufMVtlopiBBez4GVGjoLaKvdKnMd9622Gn7fsN6hcu
nXvkPwpGRViZ5KUTESs1oK9gHqe7+nrfVmbg9VnAiTiEhzp6Q4UWFJydY6lZSU6mrdEsF5f0u1Kq
MWU7FFGu42FGjiqdyETTB3d6PfncqkecyVVXd7L0oa4DbH/JvUXsSilui+oxXXPbXvxiqFwy5A3k
p+biAmk+hKIwckJCuXCkcGfle2DJbrGR5QdzzVRq6ViceGP/F2yWCZkYSnWaNAUbP09I9PIRQd//
ckpdBplOsYuNasbj4CUCZy93tFuWm0j+HiuIeElfAzdxpM47JHB77KYbd1i0p328to+mSZsfkywe
xlM0SBXmN53bKFXsJ4Z7CikGxaoDmmEDShcICBWM5L5ud03808wf08A6yMHOEL7c3shLp8dF/Pml
h74QjI9Yd1FO38YVz4k+fimcQdzlWvtJ5DUVrKKFl/YsnWm2DsAXUI2ziR3EMBRa2WLfdPo+iU6a
/Gssv5buvZjFe1ftOLqMTRQ7Uv2z8MItcj2PurVaClx6wlEE4L6FgElpenYjyrVY56iYCRybYJWH
T35zNAskD5A88WrkZvrWNmDFFUp4yjLp0+1RX3qwm1zGlOSgTPO0mI2B33RVGcmqMK07PY42frBL
1Jd2G52tyMbxQV6DTE+3wGydERDFJ8gPuNbNX6y9ayRxFMvCqTJEpy6ELfCAZsD8pcImcW/kf0Wr
c5TV5b0wyldhpxPlYn9JiaTmDJ9wyuJPPfrO+ARFBrbv6A/GaFz1DtlWtSn9NRG75QEGhkO3Fe+e
D+U5yQ98ZcwbF/8HnEkDGyh9Mm5rEyimXd83KlJIayIeC1ciqryTJTryfGiGzs6SgLXemyUhBwE5
OMUJfQQ5Pe0ekuPx9vJZOIdNshqIgOjz6TBTr0e1zppODwVuvTYzjyYPQTO4TxLzYOqBIylfDYSE
bgdcQLujMQoDGwosQorYPV1HzMO+KgZV5pwUKOxSKkd9Agx7rx8DM4Fp8Iw1jIPK4lbKkMEw0FUD
paPySCbv3ITyt9T7JHuflbUreKGbwO/CNgClYgbjAzvE97RAVtJQOLUx4s/CVkv55yFUODl4qUip
jZXY3qv2ctJhKP7vu/rX0WfzoEme11SNL5wMd0zsqgKaoZ107MtbDW2HNWDZ4qzD0KTeAb4HycPr
OQjiUkbxNScaqvl+yLJOmsOg4MTXAPeNc6SGpdXK4sJhDcsBTVdqpVNNYvY4SetGaJhPgQ72ANBF
xjnpbNW7zD2n+LSDOUbJitKEj4BSdi8X5zS5z/qVO2rxw/VJGwd/LKr+s2HGFD1uhCAVTr2+N4t6
ZxTBxqAJxm4uld/oX6+s9oXMA3kcpO9R4kFdV529HSodUb4eo1ycNnRxY+WUpANBSjetka2RhxfP
KYnBxeOFfUyR5XpS6150vciriMUL22EtHwRf7I+tH9F9j7NHz4L8F8WZdtdl/uD4kr52Ey6OLtVb
3g70Tin5X/8CYfDjofFF4eSycq2Yt65PEf6+gS0d1m9+/HXlKFm6iYiGQx2i/KD+Z0fJaHVD7ybM
ZpXcu2G0qf6quqPV2hkRTUOLbB6o4lr/ZErF57ffZczZjEaoFDSKRMyktPUxt/NtA/Il/uk6tz9u
aSwx9phU5WiBqfNv68q2rQXNEk6l7r6lRbbLYxRzYNjH34F/q7W3IhmwFI/2Hk1vHn9cdrO3XxZJ
cpNEzF1jOGEd7IVztZca2RGL1z453P62pZPgMtZsnURBILrZtE66frSDBvzw2nG6dIFeRpjt8wKb
4rTOB+H0xa/lrY61r7CdzNluf8dCxmtO5rCTHjDJ11zWXi/1WkosUi+90B978+D1r6Z7zAtEIaWC
C2TrP98OuPhZ4GqgLFE8pqx7vcE0PAOrqQ17Ske0pAULc160dRVxL645aiwdXLQIAZKjfaAgXX4d
qWikXE4Tkrxc+9LpD6nxzV8j6yzeuJcxZlupiFmNJeXGk4t8nbutvozmwcAByz2mtrEJlD/WH9Pc
3R7Ble8yZsu8N+vYHVtiWvLfuPlrWue8fbsdYvEgvviu+TGoKwKVDJ3lrXAGifG9hP6ZchLdA1XO
8o/3dSzXxKCWNhSsLkCXIGSgPc3qB1bR1UFjit7ZiDtxMyraYI9puubbt7T6qPoh48+DXf7AsC4q
N3clhZY5xk2IpW1b62dbSkgtWivLfKklZ0LjBmxJ5RbMwex7zNyvTTPQ6U1ZzSaCNRGMP4o7KP1p
Bxw4x2vx0bd2I0f+IFHFdR/08C0ZX1bmcemov/wVsz2gZb41Cr4BxCP508Crvau/ldZnHgOgd3sb
bUIRaV3cX0994LjyA79EaB7GaA1RtzTsk/INQsq6DABqtk1iEZG/Tu7dE+IAdh4BMwsfi9Gy26he
Oc+W6kKUSf4JNb8EdG80k9gcaaFjoGGqNrbI5l2qhwcYWufOaqnOvEQpsn6m9KipL+WaBdrSOkZD
daLwT8LU86dlFeaVlqa8RirxcRB8uL8re3NhStkmE4plwrBw3V0fa61uZIY5pt65stDuCDy2JzdQ
9N0veGBVaynZNDNXuQJeGpMk7GRnjxLFvHLsDXGoFK3h40xKO3MztTtVPN6xtgkecmNXdCt3+Eq8
94Pp4olcDGPa1RnxpCDFmeG7L+PQNZyt6guC/psyvSvXbME+jCdfaFBz4vssnIjV2RZppNrLOlf1
zm0Vb4tUPZTdPo6eC0v97Aqb2/vxwz6YYoEPmJyK3qHP13OXFPn/xgJtQUt8X6DqURvCfrVZvRZo
9lAx+6Txwsj0zo37VHQKIkNY4iSyXawxSRcD8QiRWRuTmOs8EHWbkjzaO/etsglhHZjqUzhax0z+
eXvoPm7saewsJohjWwQ9Pm28i5URhyK6Z53vn9GMKDtcFMJhw9N/oybZXa8E93EMhgV7S8gBrBEx
+776rUtr8/IXzL51IppmTR/5Zxq/vRsdhfau0oOjqSabqIqcNk42kvfn9mcvjS+iGYbEw4ui+ryf
YSh5FStW4p9FnlzQgVWM+nT3uNoTW45jIDkJMIe9MP35xei2FWRGrc/9sxofRO/PxFiHdez/a901
JpFH6z9hZodXWECH02vCtN6wzQNk+yPN7qLKqQpxneb8MY2Zwk2wQtrOVFjn/KK8wHyItwnh6sGR
OMPewqCzXUxuzXarfR6Eb1Eorezx6byYn5jmZKsO1RmJJWO2Tou8bntf6nzk1wCIP3gszkc3+CzI
e39tcUx/1YdQ03TBF5/QcNOCvZi0SBkDpc16/+x5ITed3uhc697aFfDRXmcaRTDUQN9I3Emnr8Og
c6OXEUpOZ0kLbT370WIL7UeAS4ZfWOqMauDISb/HnpeaSNEd6rF0EF9yxOi11F9StI87IYNeoGyA
NOxvb4/FEUAiiccE3tbAO69/mi70cRBKo3+O0JKJYpicKxnUUgAIUaqI2gra6POKT9NFattlFrMZ
a2zxgiXrDzje3v6MpSEGqT3VZ5EkJmmYPyfdgHJEbfrniXA0+glimNLWqM/UO23j8Cc3Xk1powdf
hCRGEM/u1U0+2FF+FKW/fhxzvP8HMBFd1MufNBvatm60whz48rZN1LOZa9JRcbvvtz98aYdSQqWQ
yvdB2LRmUfw2bQNq9JypkQ+aG9HxA3YiofKMMU9kk6auURs/slCm77qIOM34xaaBQl1HvuL6ZyV6
EM2eFAqWLAWQqU5dxDoouUd1CDcxjlVGY95Lir/va8BH94L5u8ZeUBt+5vKb7712PZSVfRtuGg0V
Cj9wWOHsnqfbI7RwnFz93NmlEyZd13q6wMookLURNyHAmQbOshV/zeIC3l62vR1wIR+6Cji7CaLE
q8REZXxoDTz5lrupxHvL9TdCtjL3C9cpgTAgolINP3gumKJ0lRz4TYTCvPhWtLWtphtFGljLm0RB
QV1708Zvtz/to1TONPcstEkNeAKBz57Oql6mYZnFwVkpv0kmp5JUY7Dry3tZyBzBtY4ob2wtoT/q
wWdVEJymfhplOvrdmkDCwrEC4B03CISzJ/T2bBFWQSlWmce394bko1A0oEaU5P+a5z597kWU2dqp
U3FIaxSxz234Xd2H2r7xv9TpFqW82+O6NJPQd4kGohfy/iyFDhqythpr3XM9gnc/Zd6d26ZoMrU/
08S3LZg3Dpnh7ZhL++Iy5uzuc3U3EBKBmNahe4b+s1W3XvOY+ZqDZui/DwWeDBoWPgKQwmZJi14M
ATl0Fp6l2mkn+6dtTVdDfXLrR2H1AfvOrZ5d6kDKoITCVaSbM7/U27aVIIfWREvErYDzQxtOPYXu
Vcj3ric9Bi1GKtji6M+CvyuivVmCEbeC1z5kyLvuVLR/OkH5lfxUH/BvL/sf2PUUwdeGBkXPxR1W
R18/GLD/62Mofw/VNRGCpfMDg0zGixyI5Gp2fgT62IxCWITnYKz3FNBBoOjJQyIhg7TW+VvaRQgL
YE6HnCoMiNnEuHUQxYIVh2c5+E1hKlwr7y2ta51WD5ia9wf97O+vimDQrIipsEiqhHY8huNjET8g
jW0DJurqDkz5v7asYBfx4IZ2SF+LTGB2IYZGha4I+t7nVAc8rbR2GN5RwlnZPYsjdxFlltKp5KfU
kjtGTg8tO6nN31T41jwCFofvIsjskGPQUl2ymvAsZn/75FGzNlL6RTQPvo7pXvYWrvHQFt4wKG+J
723gydp09lFSpwzkUQyd5G386CEWsTJX0X9I1+TOlpb4ZaDZh9W9VuFPQSDZ+CRq1VYyuP/PgVHt
UnVz++xZDEX5moRlKvbMQUbwpfpAGCt2U11u5PbFamgQCY5VfgmFlafmRwIDNQkK8gzcZBBGoe46
MxIjy8Dogzxf9rSnZEgPZinak1S1Gw3byB03ioZmnmMKn4NgDSG5MHfEnsQTyQkm9avr2GqsdrEg
E7tVXvL8kKJ0ypG+Zve1MJpXUWZnk+71gkXN0T83ppTZOZAxPXxQcJ/qR/0lUo+35+5jDXii7fI5
k1gsvAFrFm6QAxWzRT84N6Es3rtRXGzE2BgcnL6brSfG8VbrunHfS0Vul7nh3htVED76uuHuQL2n
tEey7MvQ8WqqjSZYWVkLuxMNb8qUnNHTw2N20FS6J7mkwqRflrevoPyi0/G7VhO7TyDFKe5Gqurv
eKP9uD0o00TOrjf5XR6Dy5u+zBwqqQuYk6k9l2nX569RlHxKkcVRlLUsdulhofBumxDatJKVeSFR
kyuvDo0oPmO/N+yHxCrsZgyxKvFOuNaqcu2R8GU2otwNmWe+Zpiz8JmYTbCH/p+8yfwWbHGST4qk
jc8lAqVR7+hvIz5Xt4dyYTUTA+4NpBREFObv8lBMA9cFi30uSzPaMnXiY2VKFsCX1P9mSFXx5KnJ
mp7CPCjlFDBEk6YiLWSuqtkh4euimwTQcc+d3AKH2xveSQNKUujGPlTWgNrTiX25WKZgwLRRq4bk
NwHErk8FRfD1sVYI5olvedPvREmw5RyzOFj35tkyNq301pSbLhFt15CcSF8h5M1ncYqvIQSMxe5k
5jt3Ret11+rT0o3PihvbVN96mr2R9l+CTKxwphHV0HkLNqFYa0UAL8+lVtm69rUva1tYdXpZ/JSL
KLM7yxsTbuooSM4D9eaO8csmTjEKkbfX5Icn1jRk/AOCc3oKMH3XU9arXRV2tRSfo0jaVSbOFD5m
e9Gr6h6kO0Pai1p6lBJzpwq17VsVmj/4Sf3LjTH9hkm8lrRtIqXOe0A0RrzEjJm2rPZfUL2heMVK
cXdSvM3EtQ76h8L0e7Tp4gQdSp9v3twyItkXlZL5S0Zkh/NNS9pBmWhqc8U81quoPwZWbxfk6iOq
trn/N0GE7/awL+1KylTTXlFQVJm/pdFydosSseqzyNnqmB3XjUfasB0M6FJuXrl2nPXB4XbQDwRy
vhzPTh5EFB8hQ83Lq3BFR7cziarB1xbc79l4kPvsLZYdq4P9i9Bqt0HvS7F+ilqyweIxhLrCYa+t
VBI+fP3UCANMMDl5mLw9pj+/KOmITebGPtivZ1MRxK3oio6O0YszDqNH4UZDJitLqv3tj5/2y9XR
REz8jalkg26k3ThLNgXNF/pIsYLnrB78TeXLEjhVedzejvJxcU1h0AHiHsHl+0NbXC0nyQ4s3Z+h
dtfdnzovHGWQdmkd7PTc2nTd16K+94MWpS4M/E51XK+cTh9Kk2jmXP2C2YHfgxDRutoMnvUYLnu8
EYb7NnrQ1PyNOnrTSjaNibhPkEP/1W8F3vvpXZMjh6LbtfwouAfw4srab/pwL7w/x7nzyFtwbp3j
xPNRaI2kYcK7RMqOQRZ2+yiWpDvFhbhWeKVij2ElARLDByDqNP0xyrN6U1eBvBMxtHlSfXNibNV1
dzfWEm6LkRs7Qo6Xicg1usmT+ouvqT+FBrM13NvDre9TJLo9tfOMd6Kw8/vpTHBoINk3W7R4+BTx
oMf1I7bNzTZVRR3PRbPfh33obRKsf9ay0cWAACywIQdbz7q53iXa6PuCUBf1o++d1DR5MesXucAE
pHxpy9422u9lJx2FtNu7X6tj59832k+Or9E3Vq6I93rJ5daZvhymsEXHlt4FZ8f1D/GsFre9rKof
UTY+etJd3X1Fwxzzr8J3PC/YqgWiP+691Rp2ISBp3T55/tZ9ipufntbucu8xVfVDVr5BpvH5Hx7A
9LY6D190Qdp3a+Jj7xv5w6/FsoUfQwaP2sD1r+0Dall13NePlDru+sy2GhVhRcMeYnwA61cvarBE
+qMD4qZseqek47aqtQ1yy4l+7PK7pJxkT09+pTkpCnea9Ukb+klfbaVx/v4SnP9OsL/vEAsS3rns
uFiWNepzcfMYG0k+2mWn5c+pNHkpyaPfgILwxEDdxKUeW3bjGf69PMSBaxc9vm5iQI/MhKSFsJGK
FfJrkQNLtPVGNe/Cwu3TbZOU0imMGkhLhRum4BoEM/k1hh5w0Nxrwl9FoXUeKppl/tiTaH/3o1Kk
qCmXYb/5H87ObMdtY1vDT0SA83BLUlJPYrvdbjv2DeHYCed55tOfj32AjRZFiHCCjSAbBlyq4qqq
VWv9g5q35nzMlUShtzhne3Itywl0NXPqQNz2YNwhBV1+IVWNEKbQqMY1KKmVfuRq/b+59ANTQPjP
T+afIo+5a7jrgQqgb8v7Yq0Oo0sjGpJhIZyDyD9nqU9g1A+GNj8mwllNWtJ9X/r2h2cFQ9IdkkjR
DAUR0dVlE86BUtNAE856/EBr7X5ozyOvmkh9+9NxKDNAUcClgzOJh+HlSnajhSrqREovzFjwmvVd
XT2gZH/oy2knd1ino8ud8nGkVcMrK4e8blI98DAmd2RhFm1haH8LrbnTPllO0YvYWI2z2r1pU/UB
DQjGUbsn8jS3zINHLcighsW/0vpPq9JMa8nBFjUdkiMkLi4XsFcKpQs7FjBM/Yfhs1Id/O6cZD/I
WrgRd6LiKu5Xg61eR4JUGCotKuaWRw8m6s6ov9plpsF8AxnRzDbSXbfjY2M1P05vXY3Sg25GgoQR
1ew1SqiGm747QyKFIRUG/94e6+q6upzdmhjV652gJqUVeCIN5Ghw1P4pJ3ue9J06yEYkXsxpFSFj
1Bi9mjLOXHynBYuypHyUyuPtyVwBRVeBsd7B5IejmieMMgjfIt381vvZ19yXH+Uv6UulukIQfZZz
eBLa3GFRssPlXueq68FXb7+5KC2llnyi0nizhn+m7A/z7/e/f4GjQT4hG3sXKvqQf+uF7w/ZLARe
asGvHSUteu10eXACqS6PfVUWXtWNexXDre8G85PWMeAj1LpWZ1WfCfM0RG3oDak42DF4y4fMmHKu
GXFvqHWpbJkfj/MlYeF9TmfjclfjCheR6Dah16pVLBwgEJOhFU0GCo4Hwqe0yYIaVaWqGE/VXHUH
Xwz6PeWcje2wvADw6IIcocKPvPwNWcrREkxR4gXDEP2lRBYo0s4fDtLYCs5U1s1O0+uqgMak8YLC
AhR3CZhy6858YaTWPFpt4o097h2yj+IRZSxsVoJ6OCRzgv+z73R65Mlon+zsluXbrU5tlK3QI6KW
gMnbWgSgaiZVmzUp8VD1S7/GViGeJqXCxMJSEmdMSwlCryQcKkv4q5WGwa2qIti5oDYOV1JTal1U
SNHuXvdhWqOMZWFUEq+w+io7jvOsvTZ9DdjCtMKiOoa6KqaOkld55PpREu6hvLfG5+5CNZufAftm
9b1bw88FPZ9jT5wUrCfiKj1pXdO/iXJQOglvzkcxFNoTzvTyHhR7I9RASNO/W7JIlQC4DLVqFicp
6boMOVgpeC4QUjlZbY0xfGEe+7pST7e/9tZwvOTYXBBQkd1c7a4p7uTGqKvcC+Yc5RGeaEXWORjp
OmDQ9wyUrupThDU8GyyN+D4L5WZZ9w9nVd6LZj2Ec+HJrekaQWcPqX7vR9FdIp8xQ3YQZ8Cz2u4k
3ckk4Vmlr9hkymOHmfvtaW98YKSpNf6hR0Dev1rlpAnbUNWr0quompQGxNOwOFmJ+VDWY+fEcfdZ
FqLD7TGvWjzM/p1qDEV/ETZdV8bi5bXbyF3l1YV51wc/heqlyr4Z/rOF7xbdYS1u76LpNZD3tGc3
TmvQoQbVVJkvfZUYmVMBNVHKK09S839bIzjE2gD7KN4zz94ah675Ug9H7wJwxeXnHRI/6X3TKr0k
4YRU00y39a9+quk7X2/5e1YnFC/ohbjNFlGgb12OE9NcxLKqqLypiQ5ZDduQWpM2REc1/aJon25/
to372+TVDh8O0y+aw8sO+hCzQdT5Apw7yjs4RL5IQp6fAoSodhKhrSlR0sIUd+lakP5fjlKA+fQN
K6q9UnE4ne/MSTpVcXDum7dB3INhbexDInBxnuM6Xa7x1WgEqmAN2JN6mP5hZiJAnXyYOh5P7bN2
yg56+cOfn3IcpDLjR2ztheP1XHlGQZSlgbFshTWYWBSHYtKVuPTSHp5d8ENUAupq91wGrhUp9p9+
vsvBlpj98Pm6pBCmpExKL29RVq8BvO6pQyyLdRmNCopkFLtVCBa8S1dHaGLqA3rKZuJJYnoYEdxI
4ATEjf+UGeUOseV6g10OtXqKdtj5LCLbiVeiyhzh4vM5SfcgJHtjrPJVoY6FGomtFK5MDgGyL6MU
SdnMdPWibb/e/jgbkXCxdKuPQ59gyErRSrwsqOy5uK9SIsF8FJXCmc0d1ai9sVYxTy1XyyODzyS+
FPpRG7+2f2Pe5aTZHt9m47lx+ZWWX/Ih5DT62WWcMRLEl2J2Rsj3VkrxalLC1zCs3VJ4zeKnIcVA
F1zQIO1lL5sz5XoD1wfCTVFWX9Bq/S6krkxADrmTB/W3uBmO4hTaaeBjH/B2+xte5+cUZLhWiDse
33CILmfbGtOsj2KSemmF89G5K09q4rbanZCc/eZFFX/fHm7jFr0YT11d3fLcpFadQDhog4NYPGYh
Fqa4S00OwodBjSZd09oWBcFy3HOY3FpXak8ghJZVhQlxOdOknkxlVgAB16PgRnageqZJlSv/leyx
J6/ACzB+ljLX/4ZaBWuYVIZaFww1zt8woZ0l35bl/ugXGDDeFcl0Ugw3mAdk93AZx1ku8o96M9oN
lmy3l3vz6374Iauvi9p6FeDllXpq8Jf0qM5/oQ+DVkb3Jfsl5jsv5b2xlj//sG/8lLRhMMvUM4JT
jsEsJURVOFaVnf1G1k3r96jYVy2091VecPU0uKELrKVPFl64Lxld6s3CcT42uG4If2cAlrL5Tpo/
C91v5aGfz5GO41fmzvVh6o76XtFq46nHDmX7IMzPLiKwLmddC0KSGW2aod5bK5LNq3AM7DxGZdcJ
4l5aKhJG1dIi6Ip/M0q+GBSIItC+CtPY/3AcgwMnv1jeXlc8lCYex1asitTT1OYoZncy4T2lj1nx
PKbjTmBtXTMfx1odkpUY64HBPetRKQ+at1T4JFg7VfnrJJ+VRUGeliy3Iu/Iy5VNFL3suoaTyUoG
F6893qluaKK7gszL+N2M9yoVW+Mhfcb6oVqOKNUqEdBbUZ3zvko9fz4HiyPRP7p+H/SPk/5jsO5u
78vNSwY1ZAMpTAW86voFE4WRWUyiwGDN1ym2M1z20EKJ+xFlR8kWBTsPdEeotIM8/5r2alpbM0Uy
SaHhgcE49dPLlS2UOo/CPsk8Ab/RLAvPQnDMDHx9usQRzAMed7dnuzXe8qqg38u1pq3LkXWgKNEo
jXDPIvFBEx6lWnB8/3OgukYOib1DAuD2gFtHEVIGyz5gaZFnvpygmvZi1WVq5iV2qcd267/8M4X8
99eg+RIoewCCremZi24xscNDY81aGo1uhnxtZZxDvh3A/tcDWMq5o0U8ifPXIvR33jRXfWW+HYUy
XCFRnIJbtKaxG2kgSXUj5N4801umktUVijdVb0r32Cpfemt4SU3/DHex1JQDQHZHfgroBAJyKuce
vpjmztEvIXrovt1e9yt1n/cfRkmYHQSlCubd5cJbQYlXsJ8WnpnH91GvPdZt9bdilb81EJEoVA0E
nAYFUG3EUyXITs2LJbSDkPQKV82jX+uOWM+fhPhEMXTnt23c/yrGwkiT8OsWg/jL36bo9aDoo1B4
hv7P6E/PsxzbJnrCxewGwuccNnn9os+J2/WhPfp3qtk5AmVKob+f/dGeKZTe/kHLeKuHB1RWCio8
oRbcyer3xFmt+sIQZJ5v+o6mwvVSjfwcDbHslsHr7bE25/5hrNVxXfe5qPuzutzNrtCdaGM5FQvf
pG5m7MlI7s1rtfmyIEpN6l5cDUp4UGC2ya+C2B7zYec1tXX1Ev6wYEySLS7gVcIRU1wwC4tjrB5Q
J0/Uki5ygR0QsgCJ6HSJ6Iapcpzh3xjZHnd34/5jbFyhwGlRV16XlCGdTnHWR5kXYM1ZRMZ9MtVv
1q7EyBWGZdlQi2kphXoEkzlfLoNWSnrBaPwm8xTQrXUzHsRoeOqC1874Ow0st9XtWVfdwY/ugmb4
qapv6a7zyrJn13GKDI24AEJh8a1NoKquVubZzznedDV1ZLPAEMbS/7kdoFsXImnUItEIsEGnF385
UVACSajVTDTK/zXT4D4Ls4M26r+nfHzQgNwZkeFoQf6kDdrZFN2mG93bv2ArbLkQuRTBQqlXunZy
2WtqlVYZFBxGawEqoD8fQCRogmnn/N4KHmIWIf+FukdP4nKucq7wsYZ2QTaIkm12loBioiUfJB+z
9duz2hzq/ZbAyI/yxqpX3ABZ12GKLUPlhzFQyAib5iniUfufBlq+IN5uSNat5sSjrmojY+D7KSq6
h2/RAEQy2WmsbM0GJD9oNfiq6GqtHo8KlJ6ssEgkBATMDr0h/x7qQrT1Vt+DrmwF/dK5oh4KFBMQ
7eUn8rOiFEufDKIWBooZL0U07izYRo6iLbsa2qqIVYS6Cnit701rrIrcq+e+wJF2bCnY+1T5T6Uw
tf59KCg8GwV/smJXoNV04qISs8MfhwclS+raGAEs3aLVj0CTcqrDts+Bp2Atah0BdFvY190eZKte
iaoU/U2c3U021+qzWaWZqXFWFV7S1C5Csyhij0jLT0VzqOP71nLGHlWTg6/elcnXOnoQECK8/RM2
UjRNRmxclYE5yuJ6nn2RwjRQktwDWaMfjSj0DzVQesQcYUqYSnmsdUwmZqXcK5ZuHeDIQ0GyWgD7
wD1X+yKLxkIO+ZfHJVL+rMR2wFR2VB0Eh4f7qDWXjyvFp3KKMH7PKt0ZLLq/kRRnLzCABCdV8ub4
54tBbwzXCTwaAcSsEo8Rf5m0RFPbq4TEfKwLSzo0pCgPclmJD0FlBYd6KCdXU0Px8+2RN/YvINvF
p5hCPN9j+fMPJQIxnHrUJfPSE7T56Jf9XR47UyWebo+ykexQ6V/AKyw4D7lVuIlWOI/tXBRe5x+q
6qfc330btH93K2dbw4BYxsyCM4/6w+rL0mkbm0KsWcYy4SumMVncKN4Ps/Jc9LPmUg/YI6VunBnU
/Uk4lpcGu3aV8cxZOGZ5UpSo8ysPUg7NEWmS1DgXiuRq6V1/ElGYv72YW5v345hrhFheKi2yDPTa
2uHVDM6R+KM3P3epeJ/lI9H5rGJ318ifZgByWf6lDopTuVeS3TiMl3bHwiRAF5XT+DJsLMkXanh9
JU+c2RHGH02xl0ou59wqx0F9G8IvTUWu/vVxLwKDSPJqoKGY3EnxQQQdXPJ+O/T91yH9Kk2dHaRf
0uSw51q0kXQAYeVapoDEMbxmOfWTPvq+wkOuS+XmkKntTwX9cScxItHOSrN0b3/MrfhBj2EhoVD/
JAG5XEhRSIoum6aCHKebK1uPxNIO0OJ7kXpaBb11X+Hcel/3cYV1myDupD0bhzD5IykWeFwUQNeM
lIJyqxFHAo0jC5BqEzo4BiTpsVbuBiFfjuIdqPNG2MA0JCUB2Y4z0roXr/hT0itlTe+o+yZ1rR3v
+TxsTIjCo7SwaAGZA965XM44BUDQgxDyYkWt74IJ4dRCG6dPjZImnlXIIF0EOUBpNDB2uiEbB+lS
NMJDxqRpdYVHHpRxaMx6Lj3EfigdWe1T30138fwf2m+cNYvuGJkQ1MbVuxFUbycNU0Krdh6dMNDt
QDncDsmtxJ/WNrg/ug9LR3F1G0F2zwrZoq0e5MIDhtmv/dw6leGafm0HffE5NBrkLPCfHSrT9tv0
2GZ7lppbgSLz0MKzEPYmdOXL7zjpaoCZHw12P4nouHxpun9uT3JvgNUy9o05wwVJK6/JH0fx21j4
O6f0xl2EexGZMaB4yr9r+m4eVlkcTUHlZYsiZCieDSRR1UOhoE93/PO5wKVYmBt8NbLxy8XK5lI0
y6KpvMLAGLtoZtEJ0minl7A1HxIFCekhlWfv+ovoYiIXTalWnlrWTjfLrogatN7ENjIqL7wUd3Lx
jWOYpy2gWhUvLo7FVcaAJNZoTn1R4x2HzUYwPhidelI4Lu1wZ2JbG5e140GxlF+5clarl4Ui2X5S
e0lsVgfVqp6HpCvu8mgn4rYWcPHUWGAPC19gufA+ZFozSrxj06k1mVZ6HITQk8oThCbas+XnXbXQ
jfBG25/UHojKYv25Cm+9rMMk1tMGh5bi62yNmDFXO82ArSFIecA8IEBCDXmV+STZMA30sgDfND3c
fsOPD32X7rUANuLAJMdgFhRcSANWB4HlcxilEsgUuTYfeyO2hRk9Ez1z++h0exdtjETmiEkPHJz3
JsDl9xH0Ik0ViDUe+gGuGv1ui68iOlS72mTX6waYZ5HbBmtD+WaNtZGFrMzVHhSpPovm86iZww/c
mVP39myu8wpGoQ0HjoJiFefC5WzESI4HKSCvyMP+SR3yHLq9L7lK0Fr3fgxdeBzNErezRjiY7WQd
bo9+vZakNCSIIDw5MEC1Xo4O57MsuL4KrxlKdNrTWHtRfSN1/WKkdjQa4c5sN3rYC/6NsiMdeip9
66xtlNE8DdWy9JQhAE85C6301IixaaeSYDyNTR4/zw33slln4Dz1xtf/0vsSn4QcYsnx9uSvNzof
lxOfX0Qg8RkuJx/p2RDqPk+qSJq+IsP1pIjfMUTomsoxjL1jeeM1y2jIeqBXuAhbvl/mH46VtknC
AfH4BSImF5nbNGX1nRNGG2y1T+WXsSio+Qp5hV5FLkTqX2jCqPLTAKkSx8+kRspM6YUKT4zZKP/4
CiSlXOS/kKhdCqarhYjrQIv7zCclahr9bgoK/6T5kXRIk1hzBT96RVhF3knDtiJvqeCxuUAVm+u3
UT+JeazGpEdtHR5FQcgWt54Ho4pLp9Kbn7e/9HW2uZQL6TGTppDPrqlfUtZqRS4zWFNM9lLBtxD4
midn8nEWTqwDNdqda3FrW5PVIgLAA4UjcXUtFmSZ3M4ch03yKos/SukQGg9KYLcPjfo71vdO3+u7
kQl+GG71BYeusUQEXCpviNtPOAXcjfp3ICF7jh5bOwbtlEX5zwQQvq6+qnFQVkbOs4A/Pg1pcGzG
6Tz2pNFyCmI4/g9xqXMT8wrhBL4qPXWjEHXlJJaemUinKAQmO1vdP7Ni/i1Ov0II+bejZGsR6Qsu
lXr6goA5L8+DJOmEpm/UEjgbxMQGJC4UcWvaEzbcinyEfZBq4cBnLVf5RRj4lWV0EykzVkN5I5bu
pAXfx1l9FVT96+0pbQA9IOdB+ARODYQfGsHlnKTG8EMhkRmM+iEuDXfhUBxH2YH5FCmYXvM0KY/y
9NWwXsVExTqDPGd4Fo3zFP2H05ZtDqVxcRy6qpfm7VgoaWVWXjUdZN1rosem/mIEd5q4M9BGc4s5
UyqlWAZtDSHhyzlH7ZyUXHmVN+PRJVE1RLLrPq2He9HX7NSS6GuNb3GZvs3l3rN2A75EKRhbEF5C
C8B0XQ2pM8SH0niuvB7cEgkxMP26Orf198xQ7SI+p9JnTf4pwpRs/cekQMUvEz5h/fDHuTI7ZgF4
L1pOS6P7cgnQap7T0Bcqr5MNrxUjO5Ifsbj6cju6loW8LP1cjrLaMFNRzXIECcWL0/RB1x202mxe
1Yc23/mkGzvz/YHJVU3fkNvzcjpDUESaFlW1Z/bdQTRTqN7yfauMv2/PZ3MYQ0eqb6Erg2m9HEbo
gmr0Z+aTCooFcU4G0Vql7SmkNL5z1mzcD0tS+b+hVnm/IGLthRBf7YX9YJvJWYsDJ4yF16hFHrCy
Yjup0Mrw9zonm18MyBWVa0TS6P1ezlDzCzKsKlzeNrENGvlQkOiosXVIip0I3BqJVhYeHDzW2PTL
Wn9Id7qqaaYprmsvoLkcpbqrJA8QBo9V+8/tj7a13TFGJ5UERA4qYN3Zshq8BcdgqD2pkLqXpJjq
o1RO89+5Jrenuixiu5TUxz4y5uMsyg9tVOxp725ciwttBdOFxc+cTONyrjHaczV8oNpD+MfVM4zj
xi+BcIwE9Vh1x9vT3VpX2gA4jTASVJnV7SEUCDb5yVx7efIWpEh4/wA95ktvt0fZSJigYYH5kGHs
I1i5yid0qxH0NuGOQgsnew75Hd8zoXgQY/5fZUbmIW3xYcbM6c9pkXRWqOrSoYSyAdPhcimDvhFG
fYBzkHaH0vquhS9ms1NL3dp6H4dYRWbdp10eamLlJSnF2hxpEJEmUj59Vq32IIqfUvEgV6fb67kV
IUvRgtzaoPa4fuZ3DYVC/qzyCMBe690ef2DLnvvOUetghy27uSGQ9ySHIf2kobwKR7EPIqk39dqr
S/mnEInSsTfMwKlVrXLB7EtHDLsXv9Agd5sAyEyXDtZOwr01XyzYaAHz1KNftvoJVtYH6ElQQ2mb
hzKynkgoX4MoOkmB9NzqOwWO5YOtryFIPlSGEGgndFZbIqbGW/dR1OI1lh44ShEDSX1p58De2ncf
B1mdnEGTA72Tw9ZrMWMc4tNsfRIGu5z/w7GJESUdG4ri9LhXwwiQiEK/K8nXrFE8y1LmZJPx0MSW
6oaFEru3w3JrUhbYO30RR8f4cvmMHw5pv82BUOMq5xEGFdR05HBbqR7cVKvufL1td4bb+FA0a5Z2
wnvHfF3/FGODFlzqN17dtsSeblYOFewEDE64Z3mw9dymt2hBtyMoMAJcJ76Kn1hh3bWeEZYlUOp/
c2xT7ShQFXca8apvwe4fzVlQ79JOVI6NnOXPA+6uxzALTZB0Zb/zZTcmT0kWgQMQAyz1Wmqwisyp
Mca44ZIAuBKYttJ3rq7sHDRbm59SNkTD5aVL/rt6eFryWHVhHXaefrKqB988RNVjazT0A+6LojjK
RsTOv78dRhtTozwi8sTAcobMe7Xbcz8bOQOa/j2Z6bTPpaTYcSc6t0fZCNaLUVbB2qRBpdRz3XvD
bJfT1651C+nTQPft9jBbkyE3WpBjvJhYwss9IY+xn7Z5NHh68XsIH0LJUdpft4fYmAnVL7oNSyiQ
o68OLDjxhUiJdPCy+RxHbyWoST+RDxbyjLcHeo/y1dFIVY+OPhXG5SmwSpybSRyRXG0Gr4tB105h
+VRX36jvoR2lDBnkHDD1VNsU667IpM+1AdX5ex84nYyA/t+D/mPWn4s8tis+aK3yhvyU5s96/6ZH
uhMNIE/a5E6Pq5fbv3preUD1UA3HGgXB7NWPjjKY0bMvDZ4RxW5uuejB2432FunRznm0PRBBi1rj
UvZaZTnTlJapbnSD15TZCVWEvlI+B1HxaQpwg709pyVqrj4EDzEktSh3oc55GVXjLI5jkiiDN52C
+H7QtRMlp1gf7HqX93edu+FUwj7UYKnTl1nnGlGfjqMYw0XVe3rvHObtY+xG4a9K+rcU/r09LfVq
WhCJEVxePhUNtDXvVcGNcaaEzQtQG+2RA3bcI6Feb0dMs8BsmNSBqDmtg6GeKz1osqV0h/WmS4HD
HlTMlST1Ty2AiDUIMZgtoFJFy3Z9F8bNrJOZxfQBU721xRBP3s48iRGaTwnuqqnoDc99ku4kaxsL
SKEA/2NQuJw36zKoPxppM088yCS1OqOS9EOy8p1DYKPmTot4MW9SllW84vSPYmPqSUQ+2CEn4Kaz
hDG9kT3rbZi6VoU6Hs4auG7XFNzl0MSkfc4cH+r0zhbYmuo7Xg7+N/eTtdrWXZmWZiHyiMcx8ZAI
+UH1/74djcvfcLnJaD9BeaFiSOyDLLrcZFSZ/T5sjMory9LOIgUr+qTPHLn2z6UqtW5gqv/6Mjgx
sdq5m663N3k29f1lYoAK1sL6Qq9plH6MGiPr9E7jSa+H52ABxCTBk6K+3p7m9bEFngfuPnpqdG3g
91xOU1YBPMJM6/HunpX7UkH9WTbD2A3bdro3lELc+XAbk2M5gU2BmyKv0FapFPLIhZT1BeMV7R04
lG+lj/iDgJuArU79g5qox9sTvD7BmOCHAVeRUidTFpRy1Xu5ZdzJUDLCyjVAbMxEaOLLJ8gip9sj
rpaUyx5cDa9NXruY6Fw9ISQ1UIYRE91zFUtorOljfq8NqemoUjw/pq2213dbnWrv41EcBP4ucf0D
2778hBj1mJovFuXZgMCj0gOKKL5Wxo/bs1oDRN6HQZkMahaCvVSal2l/yO8NtTFTuiwMEwM9x9JH
e0D1D03ZuCyd2RiUX+2UJp/7AXEvaZqMR19SR1fOh+Fhivxs5522iqPl14B5AKmFwQBZz7ooaZU0
dyJZbs6COjVHaY7eciP+omuQ8K0gU+8FH4mX2yuwsc5ctzQ3aR+wzutyQp41AWZFSnNWiGC4hUKI
7F84kObM4U4IrQk879PjBqQ+iUwx98hqsdUiU1CglHFnCKXEOKLh74Pn6+CnWUkkkIFHelIB3qrr
b2GR9OZBkBDktgtFCH75GFL91TW98JJ0U23aWTfXCOFhuKeg6poW9aFGA2a00b0TQxsCYblTFFk3
Ct5/PX4ZyuKRxX17lZMO3BtGZTbnWkrLwU6CuLoLjDlzi8LA+qfpB4GSdZAfm04vTokwij+BUbWy
HXaVcBSqGAkkUege4gjTPNVHirMv/Xrnc65fN++/cimtL+o4lFPW3zNJ5nAKc6M5G9DK4V3H9Usj
BGBcxnR2AjOtjkLTpY6mhxaVf2yaAxyNdj70+675cM3wI5YXLMWGd5Ic9O/LXVVMfmkEVKrOs5/g
j5TJvha48jgv/D/fGBGvLKLmK/vb744hAKbuWIM3a+18GoO/h95XwMkMbUVmJvXVs5lNmlNrWvyA
JkAeUKk3p5IH4ojEoRmGev53NI196+SI7fJO6APli4ZQk2CLij/Ph3Ts/AbdmFH88qdbZ7GZR4tJ
wQBugTxezrKO5klPhqk9F7JUHPK6kWAd8nToNWu3hLsk2usV5V4hP+YEpu6+WtGuMoyYdiNjobDq
+kEqK07bxLj/WL7pFoHvv41G4buqEE53tdKxEeT5Ow518U6ALQOtfwinBfoBizgqciSXkw6KOioF
jfgqjNFCJj/64utpcod5KnWYGK+zuPmzy/U9mKjmQmVbDONwi7sc0WhUrU7UuT3rc4nKp0Ha1c4q
isWdHhyIs+EEoqe9v/1tV4nS/w8KXIvHgb4IjK8SpagPsNiKpfaMDVb9AiwkQlUjL1yj6qYD2WBz
6qRQPYXTFDr+rOf/ZXjSbfbxQj9bt5FFFDyyruNz66VeO6qWDd8RkpYQ5lZ/J1mT3euq0DhJX8sO
hdO91vy6R7fMnlYBuRo34oJwXT37NJFWpOkL/VkXm+g11RtsEFQR3UITb/sIZa2DMkbTYeyKzgnI
3o9NWwkOac5nBZSE01Zy5Rb5EHwz+navL7RKfd5/Gy91wHQgj+QrY2yxG6F7SEN5DgIqD2YLMrxX
8RVvZsmuqKq9mL3hfypTS9nJYK9vSu5IqrWw5qC1XCkY0Scpe5pS9bnH0Ge066CBy2UJeieecClV
jZ0QuE644BggMEaVioozn+Iy7GejC4cYbPq5oDn9kqrwSFS9mRxTK0GMJ6UWfbsd8stfuNrZQLc5
Gd+lwxGWuxwwCuIwniOrPgtyPB+FJfAoTO91gjantRSPqLVQVF1zG+moDI3VB825G309w+C5V+rE
oWxVCp8iP53J9ARfGeadV+TGsDR7kaJddE8Qb1itph7NQJmWycnTD0kDswOGNRN69B3bnSfWRnyS
RmlLdIKaop55uYxGKVk1r8nmXGEM06aaY+jtQce4rgPcUhrFqcn3yL4bWSxJCRUGOiQQXyieXI5Z
DnWe9F3XnzmZrG+Bln4b9bQ4lGmmuaGGSYw1KqnTk7baCd4lDvUwmn6RqmE91ft7ElwbgYTWOxxE
ntKc12tG1hgXpd8gR3qGrad+DsdgPqZ9s1cq3zihKQ2i0YY9IUCvNaezpPpfRZHcnxM1e+4s/5gY
ojsJiIHM90WNoo2hfBnUcCdD34gjqkYQEQGqsdrrg3mU8D43hro/10HX22Ex4FSX/RCb8K5S727v
x410Gdj6IpuD+wR37VoLKyt4hTe+1p9FqY1eFV/o9LtMiHvLiVs/ftbjLv+c+GZp2aHCOe2KZQP8
ra2r7LcSqMlxEAvDTrjGnoMyGj/R8fteJY10R47b3NeJIH3qFWzZbv/qrQXCl4uSKsYDC8r6MhQD
sDvdWAbDuQVpP2hWD96h/6mMVemUdXq6PdjGXqPSuWh/k5Mv5bzLwUp9ULI6X+6pse6dqZ4NO03T
320g/wj71m1KEGxqu5f3bY26WP9C5OWr8OK/HDXu9M7oymg417r22mRPc/WrT0+JTx7SHhZT29uT
3Ah0zqyl5PbOIlo/Cs0hLoWxLYZz0+t3Y2AgMfc1R5+vTA6Wkp/y3/4w7VT4172h5ZKlUfF+39Eh
pex3OUVzgkWQiOlwNmYTaYtsMu/7VEfSHdHEU6uK/QlRwuIuiKbEzTTzL/LM9iBR67QzKzxpk7lH
89wIq+US5Jhb/ncFApYCww/irBnO2FrEj+jktaeJyvRJ5mC4F9J5j4iwNR7CfgAW2H/ciUsMfKgL
zN0oCR3X/FlSZ7cA7Guz834GSvEXuWj753sG5BnZDCU5qhDiKqCy1mp1LJDGM97g3ytKONb8b6lN
b4Fe7WBK33VmVpc8tTfIYDShePGv9b9iLqFYtKLuPOny9AU5t7euib+LVV+6YjzPj4GcWm5YK8YX
4PaFkw5N/YxhSXIwxCjCMjLS4syeyvwfPI2nCui1Vb42TOzoU8G1w9iX7bhIxhPiCPJxoOqws+PX
/RoikzsOXMcCkOYVss4fmkIwzLpJhnOsGjGEYqFL73k6mK9BoByTvo/vgqytX9LIDO5CA6FOSQai
O+g5L90oM45lqIyoremK29I1OdVVbB07S2vvij6f8IaRWhxwdN8WU/NzmMWCG1od7xwElp2MU8hN
yvQh6nuQgX27R3Pf+Dr4jtJrMcm+AEOs8ZUjtBSrztrhXCX41QCaiV7jvgm+RPTcDsPQ15kdNsob
dMXJaWdlOObGNB7kqY7dvhvmQzf5nT02ffuAlKr/YHJAOTUNrpOlBfopnzTfzsUIsx0FV++4K9Sd
QL6++fn9i4DrwqHnzFpS6A+7phblpPM1bTj7c+lDiRNKRFiwEbt9IF7vTUYhgeTS51hEDflyFBOe
qpjknAVqK7RunkjzUyAXwzE1xN41xk7emdX1eU85HvTJUiMknVnTHCS9UZp5DseznvWyk5jG8IQ+
zWyrodIfjKQI3bY1C+SutT3Vs62REZOhioJoKtipVV6X9Ghl+iWnUDOW/imSg7d4RjFw6DWUQEV5
empb5VQ24149+/rKoeGiLKRDajcYV6y+o551Ooa79Xzu2xMZmIsAyPii6c2DJJym0mn2RI6WosHl
qbSMh/zAeyFSM5c//xA3Bk2lKY+j+TyUw0mOIluRsCMKXipJdeZc34mfzdnRAZHgSTG5q6Zmtyy4
1s1nGOOdW1v/x9l5LbmNLN36iRABoGBvAdC0IbsltewNQjPSwHuPpz8f9F+cJsggQnvHjpm+mmQV
sqrSrFyrAmRhS4KTrtuOMplnCXCgN1VL1ckw5g1vuuG9FNJJgJjshNplDU9rS5EW+QR3XK20Pxol
86L0x2D8DhFVuX9MbmwqhmzIf+AwBnKwesMZjTGVQW7mE2MLYf0ix2e9+ywnkws3z31LN/KPBV7I
YtiYBbSpXn6/cPQlQ07t6RTUpBUCEOouCr04cRvqA5rbfm3b1KnVQ2/o3obp5QisXGdR4VwGkUjw
GJa4NO37Rd+qwTyfaIL2LhW0dnB5Hqw9H1J/ssewciQ9om6mh5k3mVCThFUfbWQFt7aaWSsQlmwB
Ue8qDg2aLrQqjR/RRbOnpc5MDUR51NPQ5Ube2OwbdwJJJUUVKoHks2u+s1kZ1XEsNPlEleKZcrk1
EAXp/FvAgNV+U8t6I/68rntQheAmWKC4hKBrnBCV6rFIqgmBYz19kIix35BmjJwyl7Zwh9fbiCWI
+ZFrA9zAdl5+S6MMy6YZfOXUwLOofrCqX73xCKmFw/Tpxi7eWhRXGxU2YiAaH6v4Tq1FbdpppJ5Q
PGqf8toKkQyQxL4rW+n7fRe9fhTh6P+/h4Oi/JVWYlsptRnokzjFfV7u6I107jhbWwu6vlaATFGJ
JjxazuEaVj+aeZ7Jg6yeul77pMJYLte2E6EKW6dbvPDLZ7g8cpjilAvuFZU0ePX+EocbxhSZ6glK
oVche4r8DDX9PpjkA6POh5oaByOuGwWc6w+2oO9IhCjBARC1VnklzCtDYre9gG/Yh9+P0r8EqXcP
KdyGZ9zIfbC0UENyNxM4roEoeT0HaZyxvNJolZPetz/6ljmhLjfKfVYEr4qGvlslQZ/Sm+hNJEo1
O1RxQ2eeq5cqav+SLYiIl5I/YBU6gsQB1M0uTwWFsX4QvixOZZI7dfZb+F/uO+iNcu+fpsIScbLF
V+Tzlh7U1twoAp0mOY4dpRMNvAI+bLLaxP0lN2r9JaqiIfeIyskChF6ngGLBm7VuE0nduBu6dpTc
UNWL0E3lEOYVu2uzjYN0o7cFzyPR/6L2wfDGGjFvV2NYxqMhTmbZaE6apOahS+r+qQjsypuA9Lv6
jNcL4SP9VVn/dFI3bbjhjWMGzQ8uSDNmaYCsrqhBT8xuqDvtFFs/RbcQ2hxzO9tnvrpx6944ZDCS
oG7GoWZieF38mXxEReKu0SBNngCC9GippaZkIEecFgddLuNdWY3pXkrb8NCPYpN69vrWIramiAkT
BBLuDMBeel0glXGt9KN2YrDkSSvQp5fj16ltjqMcPQUJU8viQYt+RkpE1R06Wl1Bne+1RyXnvnPe
OPeAtIiUiDBMdmMdGvr62JGnayeua2YFlMyBCv+J6dG3+3ZufdhFvWUJtXXQjasQxpaTto7VUj/Z
sMHazXyYYGwf+gAJtg1LN1f0ztLq+lSj2ioCq9BPSV0DPfsaZdFjI/+8v5zrp5Tsi4kg+hV0LAg2
Lz9fXZa0XNFDP+kalUF9GAcXYbLPUF0wSNwxiTQp6PPet3lrYfA2gOBF+/gaF6rlfsM7YumncaAY
OkwmQAkr1fZlW22pSdz4WnQq6MuRBjLFtm5QpaEwGv6hnYKyfDVs0Geh/KzXvyqIZu8v6jrcQi2a
OTkgIvThSMIuN3Iqo9Au0NA7IVXxKJmPpYi8UIZiWflH1L9zdX/f3I0SAPYo0UCIRlcR05f2AKj1
ZddO+inTZxl1XCIHFZdXpoPSzWPtjlVoPwUwU36zshxW35YW3sGUcqaCJ60qmuOgTPq5UuxIdnqj
T2Y31cUig8HYFjw4ehv+0tQsBFJupkPhSMEsP0+mWRqOiM3on/uruZEYsBqiYpZEXEypdrUaXzFQ
A1X1EzoVahU5pj85qZQcSsY5LdmNFRjv5ZcOvPc0jA4r3/h6a2Tf8nhyV1Ndwzp/rEtrmiD6Wsog
JzNAXLzwPw4p007NVxHG5/arKT9m3eC07T4N1S3E263nivoh35GYmRt83SofqwR4GtwsJ3X8Gc26
C8ruR9K8wlJJY435WRG7hjqWDNIe7m/7jbeDRIdyKfBs4uk1dipLFhi9XhknvweY4o9BvwuzVjrm
vQ17uSoXO6u2lMSRyhEyYXpDu/v2b1wEaHMDE4MgjXn5dRmogtKT+KonFoXe0wvGIvV04LZuFYkt
Wes/a1kFo7wNELIxvc5c1BoY4YezLqaQaC2e4x0cjl5sf68i/yUB4OgLdwobJvcQEwr6vVG/BdrC
uXuc8mOpn8vgdzod7DByFDh4G0oOacjQgbI3W8bfxcP9TbnlDuRt9K0X0DE0LauXzDeptQgjFSdN
+e5XkVc19i/6dp6lPi9lgK7s9/Uojk2yRcl3A7m09OP+DIbCj81WXZ5Cfy4kKyZwIqINjqoIDj7q
v5r+zSpHF/10w3qW0b/WEv1gitbzu2MYtUc/H/e1Hh7T0Ph4fyeu3yZ+Dl5OsYCmzXWV0ExmPYQq
8YT8Y+GiGRw9JnGt7UgrySJAr1I2sP760V2IPQETLhI63K6r9GESsVX6fgSbXTMjpNv4pRerauZk
/RQf7y/v+vQtNDJE0TIsRiSXq/e9lkvDqFsNbePadstUfKijxh2y4jyPYm8FHRmZwbvfvt43e/0k
YlYAbF/iUs7ecijf1dDKUA9BZBnGScrfpvo1HP9NA+qGW+/hzdW9M7O60VUpTyc5sIyTiIs99erf
CrgLkXcv8cD4AzEiRF7eIG2MBt1wGRYHITKRHlD6dYGlD7u6Mg3ICKt6KXeERvAUjmX1kKZ55llS
2e6sEs63+zt6fY0tO/r/ja52tA1nwwwT6NV6xtE8WhGUfPviW1D57e6+pRt3A6YYDyDbpJh1VZLM
W3/ShwSfye2fEez1pn3kPLtqKh9z9SmpH/vwGJZb3/LmAokQYUYD039FNWOUGoCSHhVucgonRTJZ
+WL4WxQVW0ZW156a1k0udYvDjIpXm4bjx/pzqf117MkGApeihYb6r7UuHQV2bEB7ZHOn2EGwayhX
uV2W/6Lc1G9EaMtlefngYInnjYiGL0aOdHnOgr4cK1UKzVOsg3szlLhyS3rp/4MVGLyWZhDZLows
l1asSq6ThYTjNOQIqVuDQn/OImC473fXwS3shfRTCTUXlJlYeXhizOBA/dY65XIGXW5WyW5qpxZa
J3bzCEvF7AxF9U8amlsaCrcMg+ijyQWHIjWr5ZZ5d1nBCz9NkjxaJ3+YUXIxMmPPyFeG7l8078bY
TI9KqzYHPcmLjaP2R7hl9f0Y/oFWhyeRt3jN9yHEAEBYGqyTXr7N8hfE/vZZNBznDOav6McIYDJR
jpou7Xr9sV8KCfSvGBV2Ym1y7KY4Mv/xaEHuEsnRo9ksmLPNNuDyGK1/Ii62xAgU8+BfutydIEvj
0owk42S0afwbbofyrZNkn0jBr140SStcqxKJR96uHUpjpvoGTTuUb6ELMZbkWaHo9pUy6C+0qWS3
jjXrc2wPBlA9o/I6RfpnzObkYyRLw4bX3ngcgOzD0ka0Tdy91uYsu1Kz0olrzJwVN550T869ov8a
yg9z8W9bvSr69/sOfOMw8tDysoNUBDu/hmlO0WSXk59DxqJL3U5JzR9+C+bpvpEbPWeSP476IgnJ
OVmzSJpVX8BJ6BundKpOhb3LzCcqxy0s8k4yO4Ed7ufpH8P/ncehk4UvAXMgfvsUGGdB60XJh31k
DU8N8XftJMOutt4661ipz0XD7N4uCel39Ua9EQ78kSFZORGbQpMfZBhDW2teW0mjlu5zK57kWSnw
bTS1PylGbb9FrdFm7pgI+aB2Zp8hf6NxwDU1tAOgm/n0X6dFDMZV9HrmPUw/EV3nsCq++7UdBY6p
+jLsrmaaA0IdIHAJzURtPTWDSyXUs/bfcdZnJGaGJBKekszavzH99dBTRZTLbhOmSOz0kd8zT1W0
XbqTdPj3vDKMuwwYYLwIK+ST/UOvGtNydCmrTotsZALe0mcCW011eA/aUp1T+nVT80go5H9EGEr5
poWJT87bqCTMhZ4oHXeZL5lOlypJ7EK+Zx9Sa9C+BrOoB8ce9fpzG2Zy7NR9k39NYeVvnaApAqJk
3e6gWwvKxANaR7/dV6XAleyIx7HJpqbzpgFup0ejN0lo6pqq4E7vCiM6QPVilA9N23Q/5F5S1J0E
mYZ2MPSp+lFQfP1uBH2WI1qr+4Frdvk8HBGaM4WTzqpe7mDtyz/JHb2JjTx4HT8BVIfTnnFvnshl
JmoVtSGlbbdzI1GaieTyUChQ5ynlGHt20ftP0aC2Oz+Ut7Byt40CBCT91xXdXAXCcq1EctFHxmlK
jt0Xq9C8udgpzb6N/jbhXJYHEyWvJfEvcw+r5dVyyASRKIl9beH4ofHFrroHMvuNKHT5z7w/UrQY
uWuIr5kVXOZHV49yFpVaKWcyCb3ECdA91YfRZzgIsQV5vypbLJY4s9zP5CxMPqqXL0Cal/7c961+
muJfY9O8iLg6DP1zlGdO2+svoyUOcv6hTeyfybBFYba+xLENxAZQ3eIrrHRlW6/sWZp9Qil/Woh9
4j29MifP9Uczrh2FkTYFfdhuIxJZR4mLUTyTJUP6xh8rX0lto0kAJhmnroqdsI29Gnx7AIn+xlW+
flqxg8Yt0DbIcMgD153qrgt9Ra0V66QUuXVIG4uhVZCsLiMyyl7tWtULUiNw4QhoHuLQmr81RlPu
rd7+lphq9zRlg3KafMKCtIZtcdJbcZIMVKCkNokftB72YF/Pjb2vhFvEkGtdJibCILSh3wYdIzPf
+MWlT0QzOkxaE/unKA0ckaDJHErZ5z6Q97L/7FuHSnuya9OVFyoDX3oepnqXlxOAn84tM0+XPplD
sKsDxalpgsfW1u+7qvVRXKMIA20YPw38xJUwdp0EMtVK/6Qov0M+YlztleZDstOqwMvlGd5/Sg2C
i1xpnot668uuI4HFOsAjhA6W5Ftfw4HVFkED0aT+KWP8xikiSXZC39gIN26uEXI2KrPL+aBNffkN
JCU0S7ggeVSH6j9h0s6N1aP/W/JdIZ0iv3nTg2GvB8oetkgk+raQp9enRECvLlBBoboAv+sqXg8L
ldI6cdvJ0nInkLO9zFBrA37+/inZMrO6ToXhh4HVT9JJjSan1Q9S+UtBIee+kaucly/2B0cNsTSp
GxHW5V42KczYiW9Lp9pKDurQO7AkGgPNXf173cO1mja+a5Wtm07pBlzjClm9mF6UIsh6gCgz/3lp
OotbCTB8HJx9Bf4r05M084h13Xj1lRbOy9qZhf5PKvpPUte+Ivb27wAxZasRj4yPam5QHnyNUtea
Pt7fk6tI888PA8dCeZTNoQN3+cNCCpCJUWXBuW92UCHATu4KIzpXxT7VH0zmbhlZCPKPGdKeUC+3
sKCpxcdFJAHBF0/JjgoIwS7+HBc72/7Y1Xs1znfleIzjnipf7Ublo9VoG7o51+8FsTEZFS8We3nF
pgD+Jha+WvKbpf0EthRLNBa6COq02HQtma0rLYY6GNq8v1vXz/FieKHu4MmnObjerDDWdKZJg7Md
qefBHJyJwXb0n3ZJFj78rak/XTTYmhBD535bbp93+WqqmIGSomp4rnzL8loz3jeaMu+C/Aeg8/19
W3/oJy7DjMUYsC2CALAOa8A3EBshSSSBaMnGc+sYSVCnjt8w+OOqaqyMTtLRZhXw4I2OJBGHaKGd
vpoSOtNOONvTU1FBnSHPlroXPehxR+mV4Zddp8GXLCuajcN0/RUghUCTiWgBeimqCautoaqgZNqc
olRCj5pmzzHI/UcaP8vY2sb5uHa1S1urKq6ppmXFPAiirFO6DP/6g1dMk2czxb3PQ+tbLGnzPpST
6CGQ4+Z4/7vcXKhN3AcUk1r9OoaufLyfqkJ6luJnOdgbxXNaR57dbbU0bgR/gCGXQpYC3n0ZWbrc
UQqodWZncXYmb3K7AFbM+nOp/UdRYDfT9kt7ZwgPVS55emFuRLjXr6gOa/ifSYMl311LGQlrTH0b
Mfszv6z9lFaa8pTpifhwfyfX1R/IXWyiZ95RePOgNl4d3AqWAssc0dbTez96HGnXuMAfS9Aloxqx
OFl8zqjxoblb1/7G6bple2Ef5bpAjoH21OXmphAL5aOEFJwPCdqAGotWJW4oQfEB20+iig+lKL/9
/XIBe1JywncWPY9Lk5XSqZLdCeT80J2MZnxWHMz4G/u8T5qWKc4v9+1d510AGGi/MfvAdQWZ86U9
S52KXIx6ds57ZoYpSQxhIHllMQ75az0WsXqwE2uuj0BPEuvXfdu3HGhhCkJkD++lundpu52KtGqa
GT2/jBGseWpppQkt9/7eyoJIZDqDCwG0+aUVFakZACoyEqxtnnEVy8qLXSrT7r6VG9EeQAZQlox5
wX/O03ZpJsgGOUtaPzvTzHJMPXTbgamT/igDvw7DcS/pwQ6RxDCzPkl+d0qtrUDsRszP2ARIT2Lq
hY507a2yGWQcpQnhOxDujmzE7b4ys7NsZj9VvfP38NWETlKYXEdj67u5Nv80q/YY1/K096EqP+Rt
+gavUuYm5HXOAlhzg1btdqbItH2k/C8PJVAJyuPk/KBx1+Nf1Yz6bwI7ybm1pT2cOi8jAUlTv9b+
lg76resYQMYy7ghdBo3my4/DaIjayXKfndXOT76gc+h7CLGNr0Nqa3iDrm54w61TRTLMuYIJRUVZ
9dKe2Qk7NzI8W05/23biAM7IiAeGxzzY0lX8I5K2igBsG3wlGR/p8NX4twHLHnBiic+OotGHpIeP
Qw0U+agjBPwcMn7s9S3TOXIm1Ts7k7g5Yez0AATFh9ioi70Qmf1MshC7IEKFaw5R76VBLX3IgoDZ
YaWxjpPdml7ThPpToFfJgS7eS1CV0k6L8/IwxCJ4lMVgOGpb9b81C7l1qS1SF0myCkpHUT9MakOu
XJjWniqYzyRY0m68t7duasIghnU540TDqw/cpwAOKcEhXyXNv8kf3kLZdxQl2ePXrtYE7iQDurx/
5G86FV3GZSwAdsB1PTmTLF+txzo/M/j8VCsT8gvPWpifzPb7fUPX3sStwh1JusqsHf576U1J20YS
gg0IghLIIGCbKanXcqCT2XzJ+vntvrXruImHFlpJRh6o6EBicmnNn0lLbaPMz8L4tzePy8BDVjv1
8J8WpE+AiT+i7Xrf4h8Q8KULYxI6JHrggBiRMLg0GYxtNMgKRPh6iCYNmNKpLZxEiuxfLdwus1Mw
LUiuJ+y6cClbAPIe0Md5Eag1f5WTQv+swrUyOWZfzp1jFobonFJOxMPc5ur3ovPLT3aoVz8DwAS9
J2dZwFSXXuo/GkTP9hoIu40F3fpgYLeBRfyBLayfnD7IK4BLQ36WWkZSStmhfgyQaHpLrMHVu3iL
ZPHWJyMRpDfGFvK/1XUzhkGTkL0V9NSNh4lR01OQT/sUCb7Ql4+2SJha25Ljuz5xXJoA92CWshgb
WY+mTL2B8ukU5GcDBqTS3ufGj8oqHumAN2G4s8nH7zvJjUgXg8sQLcMFC7puOY7v0iorUyMTCC0C
srLUUrtn3PlbBoL6MRhK/zMDCVbvZiKxPoXAgQ3ippRq59gXsF2F+ggo9f7vubl+uAk4IIzLgP++
/DnznNrkWlXOk5IkrhbTVQvzHpmrPslpudnFh0CDrAjFQHvD8nKXrU8LJVcyCIS2ltj00nJHV0GW
Ew6oNWpeb0hukhxEKP91ps42E3zTuGHreFcurfjKiG6TP+XnQTkyHO6k8cee1shQzK4pDwD3kx2V
kQ3E9HVEuBiFCAD2FhAx65qVaid9Kk8zd88A7YL2QoK9EQ3e2jyY15ZxLgZ1KY9eLqvKA9sP7EXs
lpn3gngsOaWbrfJb518scFoa8vRl12luaPqKII7KzwEykQkg+Er6OPqffCCYwbyR5l6/QsvANxQs
C8qdtHoVd7bBWIlpFGyZSHdzrxF0dq7I553aN1sEaMs3X3sesCBIhUjplnO42rxoqtuwWuRzpeLJ
Dz7J5WdZc7QAQQRCm5+T9aOxt0iqbrkEICWckGleGPBXNpmibICroaFK58/fN6Y+ezFcB/v7p/lG
gZEZdrjdOFJMcRNHXy5t6seGEY+mOCthiUwBXdbXMK9cf3rLj+jleqWlO8lWBHHLGZmF4wgzHcBz
u7rSetEm5oyO+Vkzn8rsLdUfa3mrQnDrnnpvY/U2UFvJ+7BHY7eJJ3g4H+aS2V74i2HDEkycbXjj
Lc9/b235Ne8uaVg/a1PUAZI2errrEtXNzdIR5Ze4aY+62FJFuOUbwFEA10D+y9uwOszy0MWx1JNz
6TrgirglzoMKeqvBduOEMcAEF6pNkAJya7WmdFSqds6T8hwYeb5rZlNUYJM79TCNWXTMYdvZ2MQb
y2JNZKxMgDFcsJ6Zmu04LfO0Q5y4KMN9QJ/YgbzkLxU1aRHR0gLfueQNFl3/1cEaLSuKJ6uvz9qo
+i99B/OMVUqmt3GwbnjEMhrMTDJEH1hamZFAHSewoi8KCxR2h7dyDJ8T+U2rB5LO8jWlsdyK6WH5
N5RCOwFZQ4jSBGz3TpH1e7oBnh9qG6WrP8Cri5uMyh8VFmpw/Cgme1fftIJpU29Y87k3u/F7OiVR
7JYx06HeMGnFsa1EJLsdnYXYE1EieX2sGwdNMOPkKV1W6Q5quebPBCzBz3byUSEIqlZ18MK6cad4
0j7AjlQDIq/tcOejDGLutDYcRreqG5CBk161INjhQP0ldaoW7CUGcA2Xufvhd9xZ47hPDX/oPha5
0Q7HuqwT4VTQsTSOOdhqtAvMfqkm5n7Cn8FkgD8o4RDd+HLLlXe1R5S9qJjj9FeqN2pil4NdhgZR
bCUejKx88OWMwnkzyA85KEDXnFtzcqIwbFSnqaFU6G15EZUaomerqNINOorrAJBXexkXAaICEI1S
xuXdgtAKuSgolTOfqXWKVDwUWesJ+6CkAjbO4BEu3v3MNE6QxB/mwd8IiK4u6z/mKUCRXgK+XPO2
RnmqWJ2ZGuehCfZ5ZSjkKZEb+kW0Eele3diLIaoGi5Ybzbv1LHZVxV3cz6VxLqwc8AgUGmlNBpE5
dcugcvs8+BtndMPgmoXKrmwBLKowzkDxnQ56QhuK06b0FF1zzOS3ZH/Z8KwlJll5Fg862HaQxzy2
685VZJlhO8icPvDB/Y6bqngSkfbf3AG8z8IUnbComLW3pgJS3uei2JfDYBykRWXk/i+59U0BCPNR
uQuxs3KpLAu1HokbwFe14nX2QVN2FNA2vudtIyBb+KgEtevQggAtM+DIM84tQMCGJiltde79jeO6
ZWWVFWQ2JZvAz7HSPLYUGs38oOkbAeC1o+D6FKfpNVLv4M/LEwhfJfPwhSaQJ848hrVU5egnD1A1
uQJt8sja8Ms/XZJLP+Gkgf+ns7GchnXhI5RRB6n1WDsTQmUuuNkZot1Jl3dZ9EFNXiftu6x+kSkb
y1ruttSt6n7aoy96CjTmO9KtF/PW8t/9nHVK1BrBKIKGnyPEs+bDWmg8t/aXVt2P8dOQb/Q9riNS
UEgEHSARFvZ+dvtys/H9JDZ1yUSYVTaexyQ3naAEPugTze1BZ9ZnNQt4C3hSPvR6ObkVWrT7++fj
KhLhN6D3Ai8EnTn4uVaFGVWECUhK0zynvI90n7wk+/b3FqjK8wYDNYPRaNnzdwGjtTDz2HNjnUtZ
0tyEw+7JabkldnHjy1GiAI5JPQbKmfWV2hRNVyB0yJXaDXtJ/AYw+yxFJ+1BjVKPNP2vrxUqInQ1
wH6AZBNripI+QiOwlxK2zZIfdZWydo40oFYYW+KH14eezhuJC/8EaQrm9HL3EOEsFRWOdtQi+6e8
aSNa/NEHxbc3TuJVCAxW/r2d9cFXG5oHMnaSYXYsqCqS6Avg3V05/P0jv1gCtUJDgL/+tFne+UOE
i1v9wquScynsra4RjhwEqdOB3fX81Jce+nb2j3CsQtTkj9K+63Kd6ye3dvcd82rQnXRaQ7KL/EIX
SxC+ClxlePMkM/DRVpwkZ0DiKcu+hOouz7Q3n3nA6mDOXlWOL7GefyrH8Y2e3QIQTZNq45dcVfeW
ASEeyyX04BJcDxEYQQWCtFHtMzkKPV4lbx6q1ByOk8iTHYF3z3Sgr+yrNjAf/ElVHu5vxC3zTOpC
ZMoXEZQZLn0sNKoytnPMS4MNQ2TQeKVJGJjHJgq/9sMMd7KRo86obyz7KnEgNaG/TFsSlUuKDav7
L+alAe+vd2dtevGjbzpVtmj+beUPvr6RDVyvUKPgBJkGcDAoWdZgNH+SEhh+6vE829BdSh06B6Mr
+V+pGVaDRjFPcuG23Xivr48URhc0E2JRKNqupxqmQYSDHqjjWdE/gqHiOYWF+zU3po3o48Y2ktwt
thijW5jbLz9f08nI1oTmeK6YKoNfxOmsnMFgsNnKJyWqNiKE5cK5fLE1BsqYW1wAoXjN8qC8O75l
IHeNP8TTmVmQ54EGfSkh0ZJvkQ7fWhRlL0YnEOq9TgVGK64lulrTuWmYTB1ewxCYdO60sND+/Vjw
kiq+N7a6/DoLrDsSBtPZnEMcwZWL2rPl4CTS7L9c+1k3z71UPhflMZI2vt2t3eS9WubjF/DZehBR
lmSt95N2OofGQ2RKD3niGABK7p/vm3v5zsjqnM15wRSiXE1nCn8HU4ucdJieuucg3M3S1ne74fQI
FvB/Simwh6zZ0UZGyGwzqeeziIFcRt9Fo7qy/I8pNt6rG8ETM/E8ILDvA76h63/ph7WJh+dGN5+l
GnSTebC+yS2jQ15BeAjR7i5PN5786/4/1LLvLa6uyWRQE+b/sWh2897Sio/d6wzRkkspA4XMsXhG
eP6Yj47a/0+WaQdQMyeP4fRdrjVO6tEwgmE+6y9+nu3q8pCRn+8pWBrJz/oD+J9m/pj9baV+6W8x
EAbEmBnZq0cJZuBhqhRkfOKYQl8k7ZIy+ftrmVEdSr6MhxNjrhs+yhQnkakUMk10sdOlkuANmdWo
bhsu52jXTNFZNIyna/LGibjhpQxA8NQRvIH/XuMSFHp3yiRq+Wz23WtfHPPsobH+SbTu+/2Td/3u
/FGWYgJq8VTIiS8/HICmeqrjQDlDRdi0z3bZO1mJRqg3qb2bK2JnNr/uW7xxLpjgEwKeetyVGYh1
ljhraaskhnKGBEebMyduFFeN/xtSqFLyJ6N7TPrhAe7L1w27y1Iu34VlchCwPrWkhYls5aNC7yyi
X10558+SdZw1hbIanPDTv1D+MvfV5p8qI98p5l/HEItZniJgH5TY1wX2OO04Np2lnOOGCf/kKZF+
tKgyRi+RtJHHXGcYl5ZWz2xfqq0Sjybfso2d7qccvKnyl7xKvPDRhwBtYzuX6+t6O2kww8BEdiiv
sia5N1vIVVlXM+3mF5tLm9F8X0f/LFYgW/NhHPkVcOPdN3trjewXbSYaQBrB8aW/RjYUN7qWq2fL
ZJLJ3oftq4men+920U9J3tjQW66Ki9JBW2jKoSJYHsd3oUQtR8kcW4V6zsCyDoMXNQ7ax1A17bLK
iaqT1CdOirbH/TVen/1lynUhh6C8IbhNL62WbWhMc5yq50o+geDqkmaXT29BN2w87Tf2EjvL8hZ0
PtHSpZ3KT0VUGbV6HsvGtYqfIUJJcVSCoUFdztYf4YK/v7ArnRXymAuLq6+X5mM/62bD1ysSJ0nh
Iy+cvP9Ge1wSbjVWh17ytMZGtMx0yNcdKbQBjXsFf7bjv41ePfn2oc2coUJMAjdrIvOQB8YhVU1X
F6Ddt0BbNz0ArBbXxcLfhddd7lERZ2pndJV6LqV97CeOGtdevgfqqVQQyFWObzLcukWZeKPMDG0A
UQOZDlclAIdLq+GklPSme/wu1H8hnuKOdrSThVeSGMi/iNghNq6dzoQ3N7OP9z/S8t9enWueBLyd
IjfQ4fXQmKLXw9zVnUp8ZOnwQTTFfvbTZH/fyo13Bx0aYgWoZiBIsFfvzlBXs5WFPp4Q55/8cT5X
s3CLqPMkI2cgWOZzCmpazcZlfGtnF+5NEmuATHzO1fc0wnqoJepd56L/Fwa4AQuThDquI0ZvshyU
gMXvRlK9+6u9aXYhD/lzzOj7rwLcsK/Usqklqoig3ZEzb6TJG43MscYHQ/lWJuVnQ9qr0TOsXn8d
JMEZ+c7y6rUtACcnZhLo52KsaqZeByKXFmmU+wu89Tl5BpiPR3oGwb7Vtoo0Ennsh/o59umjJYyr
tv9N1YMEY3PQ97vhQxWbh/smbx1NmtYLSRPYQ+YqVvG1POv0ejiy56Bx5F07fVKh96viw1B8llNz
P8yJo2zEENdngzieYG4pqi20fqvNnJj9lSCYn8+pGotd10XGQyOZ9cP9ld2yQkeZ0Gjh1Lo6gVOo
zaIIy/mszgS0U4ReDXS5f6t6QTzCM0r2SokQ5PQ68qt9OKmTqprPhjRneyuCecUaRbRxm1y/ZZdW
Vo5fZLZBy5rEoEfE9NlEtGWHDl0LXaolPdi+Nmzs3Q17vJtk//R6GZpaw95Ge1ZTP0mUsx8L40eh
29Ne6S3CA90PawdswJbg9nV+TBz7h0Du/yLa1UW26JLV5CEEXTS7gS/7bcjkFXRZUlG1/cYxW47R
5d0MVzEi0OChVI7Zuqgb5iN4LwS1znUmO+YUOOE48SR91IPfs/Uk4o0jdr2Zl+ZWp3qspCGzQXgC
VIpdPZ1cDpyLbm/99xXXS0PL9fIuzlKpH2ttIJuAUIp/kfB9DqN4djrVUc3QkcwnSdIXhs7uRfO/
DyjD3D9vS9RxtatLVZN5c1KtNX2FaZWGnRDnnjMGaX9NwYPxvUx/J3Bz3bdzfa7B/y9jFQtdMNyo
q1WmTRRWEgJz57kO/slAnvPQ+dnGC3ftjxhh5ouOJvkqZbfLrVSQORutIrPOdppFLvA81kTHCNB9
O/wv63lnahXNGVluGSX0KzSBrNwxtTLfRSOUn//Drr2zsnLCIZjjvphYkOVn+7ad0eLb4hW65QDv
92z1YWBTbvI+4MNkppdLZe5m9PM6880yUthI4s/3F3TrVL2zti7qLyQYheGzbYqeNnu78zsvmNtP
kx08J/U0b/jDn//c2rspYZA0wTq3FNAvHUKbmzrqRWWdpyn3VMiu/LY5Nbayk2PLm/tHu+0OCLM9
aGrnyo/JlDpRpxyUovthx/638mPSm7/txHfEfBAKyQ8F/zBRXjJhOJPvmRD94AWHCUh9oTl90hOS
fry/YdefZ/FjlQIMgQUv4uoNmesIWl8wMRCSjTMION521WtHT/Mfcs3aumNvVNEsdIU5plSQKf6v
59a1MS1Rrk4EwffX2D4yipoVaIZITvj/SDuvHbmxYMt+EQF680qmLccseemFkNQSvff8+lmsAeZW
kokkNFdooAUVUMHj4sSJ2LF3BQdh2I6ONzR/FeESpLLdpsI/d4bTrzdzMBLUEGqAcbxesFqYgaNC
obx0kPrtqHQpthqJWwiPG+ETuGkTW8QOM0nxIpbxS0Gg+yXUX0qlsLMaJcY9bz7jC+J41afezYJq
w82u9z3JfziUTOgMYK19ayJ55+StnL4N36sAOnQwcAtm+bVISTqJ8XehtLqNsHfdlAq4lqcF7efU
z5jFhdtQ2xgamVAHORTL+zKbqM/J2RH4Bu9bS/4FBCpCh9WkXbVLzqnHuWia+KgVfwYvPCtyocCY
kFQPqtSND2Ol/bq/pW/ACsD+IgNA5AUGjnjyepHNVqI1xguMF9+UHntBf6oa7yOt1HZufZF5BiEU
u9Pr9uTVyQE6yFR90pSHWjL3UufKWxjQt7j12kfMXzO34IFjnWv911/TC0NveR7FYvnLQGBh0hP9
3YKj1qGJS2t/hb+l3rEuRnu6Pwurgw1hGOAK5pvbFa6Ihd9t9ViuYdCxXqYu24/BN/R2HSG/GNMn
WEbvm5qX+2qEsynSxXDAU9Glmno9QsDJappFjQVuQt/X+Ufov20BbdYEPqT8m/rhvrXVVl9YW1zC
itT5Bf7Uesn0v81Y23RO0f37fRYLvG9oddtjCB002tfmHlV20vWwpEofhcQKvJdEH+2Si1EOfljt
FhvPLSvkoyjyg1KkELpYJzFqUZwWIo+guoIlYidlv5R040SsgiMSUDMKGY44QiPePtcjkcEg62Lh
Cy+anta7XssFW+nl9Hx/vtZeT6aHl8yG9IZsowH82gxA+UrIFFF4EauniJLdqGl2Hf9A2bFrMlv1
dnIBGEPaWKb1RuclYnLceaYBql1SqSLZIoRaofguXYh2N/1nNbXdtb8M6RtSHxu21judLD6ZQzY5
sFrW7HqEZdRFsZBNgdtnf4ZQ+mS2z2Lc7kBmQIWl7vot2b8VAzRXFWk9imkATsDWLu/LtgrqakJh
w1U5U2n9s3Vi0UWzBEA+je/TU6P97iH0atsPIOfRWwNJLDSPUNccw7nY8A2NBKOA2dRKHL8iF7/F
93Bj8oHAkCaY73ReTYvDOI2T7llhH7qm9xQXPmkWDU3pP4X3DS2ujZB4xdbHZJAnZF/R5ck2XrZC
gOjtew/ObTfrPkbZd6//PI1Po9bZnl7ve+k4af+Vgh0SxdKcmP3OKleGykz92hUKzCWTaCswxjcz
1tbfQuetTxgxBft+pjHEy6mLjSEivzyOqRK5Ugh0rs7IvyaDZ23c8iuCY2aALc5hJl8O3HCZMZ1G
j3QhTequJvs2/dS7RIzP81ukgIfJFy5NXp7bQtwZX70ht3mPywElZTBXqU8BKPlKb5wjEKWOxX6M
Ds0bsG+AnkPbpeHWuZwd1/WtALZsJtx+E6+Xl7gSEDyeEYxi7LaBU2cf1bw6lDP5sv6rlfuTl6LN
sOGAbmxGsFg8ZyhfUNVb4lyDTJaSyTBjt7IeguqT1F5C/6GpnwBobviBdRxL9WD+Qwcg+mxcfteO
IPDTEoJML3ODvDsAobPDeLQrRtrLml34lctTlG3o7eLxi+Rlz+XQ/fNgmVsaYSlkgOADUXz9BW0Y
G0XvldqLIFhOOI57iF8SshaSnBzNjRL0emKhPJyrJmDq5+hyEVD5+hhXshlyf2RacwhTIbDHQZOf
vFwC1a/Wqqu2m2zet41CsAZ1OQXolepiEkxpaMbCS1hIcHerQW86meVL+ykBBSqOde00QNu/3L/E
1h4eVAsZO0rSHOfVCZNyvZMKeRDII5jV5GRFqOmo9kKYg4fPa8+uR8+iBheKtbgHwJFuCczd2Fpv
vM3U+WcaO9j/rxeWLEeqSv3EF3h+kNtDQoc+ILDgKSPB7HQZB7VL0mwnQIVoZ2kMj4tenQi/5KPW
QK5zfz7W4YkJdgmpA6QVKGYtQ310ktG4NcXEDcRB2meCPDjYpLBctFsVrBumSL3RKvUm4msu8f9Z
T560CqzYrQdF2cUzLGuoaHsoh3GLb2rNpcCYYB0BdAfXMU513nzv3ku5AD4rbKPULRB7augvMMsa
ssDK6R51YhX8hjx85hw/4US6cZdVxqlJ0mNRHwwtt6tqOIxp+aumg0zeOGvr98JMYE9sAYkSyKDV
jEtKlwRBk6au6FnoPHLVS8duTHdeASb6h1S1jqEdFGSGmmNjPCap8M8rDomSObcmIdeAf1kcdryr
2si5kbqe+KBmKmcu2aVbBYbV4QZsDPcefAbmLOD5Fkq+m39fbaEPQqmCuEZ9CFTZaetXC4qCVnOp
Yx7u7+F1YLqwthiSpgpt649+7k5mdzbL3ha9czHsPkfQ50FmoL3Iylak+EbkcnX9zTYh7OA5NB8b
Y2GTcKzurKHK3RrmAjuQunwfydkrPUc/K3WsD1xW4WPUhbDztum4U8Y6eqAZGPJN0cp3hRcJP4NM
2Kp+3pp3crGwpMBPBMRncW/5nTI2YzfmLvUXdlFo0DDYdAb41+hH0CflflK3GdZkDtNyKqgawMlH
2oUgfWG0MiO97ms9d7MeNQWtVuWzr9I3WPapT0Kk9k+m73N7CYKw0+PUe0Sg9XsuGeW5Lxvz78Zm
mCd+9TV8BVrGyMsBWbk++oUI261Rqrk7TPmplHTbf63GYld3NerUoR3rD62FBMgOmZf7lm/O/fxQ
oYlfRKdi4ditcKTbfPILV2ybz3U7RnuvpDVZ1ib1GGWiAeHdlP26b3PlU2dQP557vr1JDi3dtyYA
gRKmKXdDEn0g4yOEuYpWcCpg+fv7plYh8GyKeiGoKoIwXgPX86pPY03QIxWu4f1Q5M+69fn+7593
yWLd6COYodK8wShpzEN95zJ6CQGKxFIKV7Ncwzzn3a6JnaH+MH4UtB1Kvfet3VisK2v6tbVQnvQ+
SYzCVZOPGsLB2mvw008/odxy384q3uAhOb8YYKv/v/+/tlOiVBJr5lhAz70boR3s/5bc8qL/EXoz
Jx7K3X1zNxbpytxi85uWMBK4YG5Csiz61G4VcW8tEnglAAS0XRI4LBKflmCaWUjS003kyhbqT/r4
EHt/vfIslY6OAGFHL/m/jwjVAti0aP+A62phUSZJQ+MCC2Vmj4Hg71VUS/53FuY5fbfx6kCEeMbE
Ap0Jwj6NfbhLRtKI963MG2q5vamQ6RC6ciGSY7i2okfJaMVhXrq+fgigpE1e5TSzB2MD+3hrA7w3
s5iuDkqbvK5nM8gYNtlDIJ/uj+OWAWDoYH8hSEBFcN7w72ZraPSxIIItXdOsHSl9zraDtxv3yUwr
j8AlzwJACIuzmSB1pZF4qFyjfYAXvFVt/dzvYmI2xTiI4UWST2hiD/vhZNWfw0Ddo0Me271TtTtN
OpBtTbd6aW8s3tUXLY9VFpVpPRiVOwjNSYzFeYPYWfC3E7eSkjf8EmHZHDzRODo3bVxPb5S2DSyO
BizQ/eiI3V/dfAwJH6TIh2X99f5Szr9rsSXpC+EVRF0BWqKlOsIg6klZpEXjtvBLOqR2kLCto+SU
RBQ+/90UWwbJSPr8qWEsLo9e70jlB3XjTr3kqKiJRrzzxuN9IzdWiS7QOfChVMcRW2xN7I7mZDSN
m8IVGac0osfxTyMfH8q+2Ljr16+4OUFlzYz7JAdIWy3Cv6iv8UpwSLtoSjxK9XE02JrqR8X4aMS6
k6rRIYYV0xPUUy3oxyDZojZcj5XWPpKhNFGAxIJe6nqfqDA1QtNd1i4fAojuTyJ/8oTdgJjn/Tld
7xGeKcDp3tjQ2JCL/QiHdhihhle7kgCRdJbDTykfhXwr4bK+JoHTMCCSLbMK5ZL7roFnWc66qXEz
NbJ76VMenRHjHhXYncfMKdXz/VHdMEfCAaUVQLD8WRZPhkZRmj5WGsIm/YvQHkDWdLUjtp8qZyrF
rfrJjfcJnDj/Y26ZX5FgSoSLe2xcPfs9Rh3S1I9V+V1CbMjbhaF5jjzVbqL/7o/xxsqhvPVGYUOi
gUaK6x3ixUmVVmiguSHCW2r3OD9mvWJje6zd1UxAwVEjo0JydBl/SklaFGPuNW5S0ItJ53JPBsXL
AJm+ekax4a9u7PmZ9BvBH0qhvB8X57vpSBSZYd+6Y5T9N9G8H4HNqCYJycutWP7G5IEgm8Fd1LEZ
2/wp7245qRejolHE1m3Uz5Zf/pqs+Mfg/3vtkDcaNXkyUTwjyYgszLSajj58VLZuHz17kasp/sdK
2wvCg1791XuapX0S+5Z0iiZ0SpX8Q+af7m+SdZfk/AX0lkEFRrMmvAXXA51ED9bBNm9dy0ygXrN7
UbED/1HOD552mabdlGQOChVjAO3gpeGlW1hPWxiiG6fx6hvmTfZusmU598Zp6FoOPwmR5qlVkicT
9dka/kGEuL5P4hYp+K3lpSbHk5UKKud/4b3zVq57kHWtK4+nYPyTFYFd5IeNqZ1d8PX1ytS+M7KI
+LoMFlEzHlo36R87AzSM5Awa7bfiB2U4Jv650r+GH+/bnFdrZRKAFHuK4v0qcspl5LpTmL/YtqGj
oB+E/Ej21dO2kpg37UDnBnMPb35gWdcrNulWkCa60rphZP3sEXkxA+FXGn0d1a2e/RsXLbOoo0EO
1Q17dJmumrpImsQCU1aUP4Xxc9Nm+5LOThKXuz4x9v1E8aftbanzoJkYPotZvaHOvI54r79gsY5C
PVR6iMySm3TVJZKbz1qwNZ839+O7QS7ms41Mq88oerswv+5rKbCt7knV/5fjmD/i3TFTvCDM/VbF
fcrZrpP2Rr81jHXadfYm8PKAvgdrRN/ltYm2D0UEvazZm6ifkvI59GlXdcLAKZoHUjZnLdEfstBR
gTcDeX6JTe3J131bG+qzWFBYUTtbFUZbQ2TF7DdeRuun6/W3LW6PpOQ+7E2GX+4RKeY58aq/SvFn
2iDsQb+MlbwRY9zcuYB2eCIh7gXx2byv3s13UMdtrQh+57bNB3GkMmmFz144l8jl52n4kJGwmabi
ORXrY6WJJ/TOt9oobx1TrhbQKcAzuc8WQaIOEcOoy1PvCn1lIwVay72tVL/VLeriW9t35q6HPxnc
MGLN1yPNatqXY0vqucB4FhXn4tdUjvZ913brkkCchV5aurxnUo1rGwpEw5VsRINbTuU+Ep8MeT80
l2HwdsWw31IBu7VX6O6he4SojZzm4sinVit4sp4OrhB3Th9ER402G5xM2WSPXWTYJZSN4ri7P8Jb
sdR7owsnUAnUQZI0HogS/wTxwTAoan/T8zMB431D6zLzG4oHFv8ZzgFqabFefQe9Za5jych9Z1Ys
zczq1IrNJ7rgdl78S82+Z41dhrUb0sGCpNxRl74X4c9c6H7ooXmcYFTQq2w/SIlTKN6hRHGg/diU
ME+L6fH+x67RXnwskHQynDOLDND+64WXtCCA9Jq1SMVTm+/0b0i++MPeGhMnTX41+/R3SCvbHwgk
Bu93UNrdxlNv/v2LO/XK/sJtQkg31FT92QuRfC4N4aM55FtR2Lx5VzZolBVxUeRAlxkPowqlRCvL
wZ2GYIfi0A9TedG15jnN3WAy7RrYdt7+BfW2NyZta4Lnzbw0DkPjXDEA48X7/HqCk1ZrVcXrRzdp
rd6RzfEkoohEQ5jifRLC7peoQAfgN8IxLOVyH4iIubVGtBsmqd+YhxtnXKNNngUnS0ZNZfZn7zxm
JxAQN2nEl6ji9zL/I1rtBRUwpxcAsP8QrS2c4w2/BdyEMgkJRh6Cy9cLbGSa2jfd6MpG4Uj+cFKL
fWf0zhAk9hTAUuQ/gK0Yi5+p+rUqLbf62freQxJtsS7c3OP0KsI1SuKboS/uTTOrzcSvp9FtMjeC
x6INbFl5NLqjaezH5tAZ1rGgqx86wPPcmiOGBxGiKOlPpvkbu/3WrUUPCIU7aidQu4sL19eho+m3
4ji6df7YFk70p9hZnT2BfHmRu73xPJnfDH+jU/ymUfqRyPaBMAPVuThjnjCNMLSkk1sgszSgBBa0
EFdDuz6R2gPdYpJykO3Yn+wCJUPPsDaf6OurEhwlNXnwN/DGEEJfbz09zIfK0JTJLaOvkAw91T+Z
oscyskqn7Et4mAtHEB0ktkC9VsLJb2tb8v/rsuy/IP513+OtHQ6MKWSUoCBiHeh8uf4UUxmRfJHF
yW0H8Ex6OZ1pEP5n+hKKhMD46MykmZvrdHHZBF2vKVVTia4W+U5uyDYd5H+T7tO/D4VeImYU+BQ3
6Xzg3x1oM0KpRxNK0UUC9rGXjdBWUnMjK3Aju0JfGe9n3iMAo63ljhUq0CU0HYhu0D54Ayq9D6Hw
3EQviVfbEzGVgtRloG713dxapTddc9wH5bclyadcRPBZe1hFwWW0YbqJ92hZbwEZbm1LuJToJgWO
PbPAXE9gEBtags8Q3ZzfX8XeEWTDR6TzfhZBuP/3tXpvarEjJitLxCbRRFdSp303PsP66fzvLCzO
mInSmFKWKhbEEdRFmduWkmxE3WuXzsP3DUNIlpk9twh5gyiUjUpLxblKGaNDISLiKk3/PBAe9ioP
UlgYKIouS6FGUHcSVmTXh0+0qY4Jglz3p2o9DH41VzJ5IapsQGau192qBaGO6kRxRWQ0o6Ta92Da
U0rY982stxdBB2+TuZaDs1++14aKRFfeTKo7Iroai+dmCu1JewjjrTLoDUMcTjDKc8ckEfzigjOE
VO76WFLdrCkPkR5eCs/8q9TgXpv06/0xrQ8m7IaUXIG0zaDaZamBp06WQvdruFwqdiD+KPBs9y2s
O5Jn3Bb4LXLvFE4gwbxenWZUtWxqctM1FGdIn5pyfK09CTfaW3YdtRmAVeGnFvY1INFnC97rjQ9Y
zybVUFwC0Nz5xC7T1yHA/2FSQ8sN6ue2FWGlfdYrNB7CDazShp1lt9Uwdn4ddIHlCkHkeGFkd+CS
ZOvcJb/uz+g68JsHhI4Ms0ktahmIDaMoV2MXW25hPY/yA29q24NXq81+Sr50pgXrw3176w6XeXvM
b1UApeDZjcUK5rqWxbSUC64WNCpSUKdaehDz/lKZIm1JnUPrNwwZdEk9W9PrlAR2LfxX9Ap3Pv3S
wH3CjQjoxgRQVZ/lHmmIpdi9uCgVeOrmSk9wMXJhNwk/41Y5VUK5Dz0IenugEJswsNXaYoiuhFl2
jjoINZfrPWxqPRrLfjmTxn60Roh4Bb9qdp0h/O0R8bs/3bdtzT6GqJ4Flq9tNVVbpYHZ6y+tqY0P
YV1/NmtUJ6qyMg6RpiSH++ZmZ3L1oJmbimFzAmdHSEcge22uKtA7aioNVsVuV7RQU+rHruo+qrr3
Re/iLWurXMHcGzPjSalKgMARF67NLwq1qemTfmmNb7rxtSv9R9RCGlS2MzR08SSO2m5N6HqE2FQh
8ufNgjLosh0Mee+cTAJNl1U3QYpVNheCr2PVeaWdJqPmaBYA9fuTuj4y8zg5NTM4nYz50q/2cSYV
bdyYL2UFHxw2T7mh18fcF6UThcpHpfWipyAWmmOcZ99zXssORChoVwaT/jG3SuRF6guFb8/1dAS9
y26ToGJ1ac4yitwt87rDrLOs/xo9qt30f5svkYC6dwopht+mNMqlHzemYg6FrjcYhiD/I/TDfdDQ
eL3BUkHqENPxYXR8ZrxfpuYIeV2HMlPzGTitHX5U/o5n0mEqeqr3Ta8uN4Y4M3/wNqPbh57Aa8t1
ZalB1xaQOUZJf5Aqmh7oGDA3gqg1uBEzvAKJnwismc5F+KFZfuFViWq9GGKl/xj9Ft8vBar1zZCn
+lfZpDjNsfetbxM9kqXdemHs2wK+pjgMY09vbBsGRnIKprw7ppXZb/HB3poGiJiRaoNzlhLO/PP3
7wq/FtN2pgivJn96gkM9twN57Dcm+9Y0IIs9YxoBb5HPXkyDntMJWcue9wKqoHiciI4tW6piisRo
Etn6pOfH2BjNvRr32oukAFnL9MJ3mj5t94IZGfuilRNEu+It9qGVzwFDNLPizYmpmTFk4eHqcihi
MYpTN5Xl5FUNA+noe0nz6vlS7QQhfRKgimGRMssRTDe9mfd34eqgvZlHNWfWKwEGtpz+oA3FtgiA
MBuptcs6MdzHkxeSjyv/GXmj421MIjmNkpYMxfD1So9lmEBGYQYXSIb7/5KUgLsLpeo01okI9DZo
f94f2vo1icF5cmek4/yuW9zEsZ5pbRL64UWvf6vDpx6tLiieDuHnQob4PygPnuAI6hYTxuqGRDoL
l8UmA0CKh13sND9AEKCMzfCSKSpijaXsH6qpUfexXhd2OGZbqnOreGNhb3Ej9ygTFLxrGaXxWPYf
0LeJwa1qpBedFHL++3M6O6Urd8m1PwcaxHW00qDid72GgoR6SEtX0yXVSORk6CtFHR2yqvYLGq1f
MfrTGwHAjdkkloJxcObcnLfNtUG5VVWhbJPkooRP0oTm2nT5PNZbvea3tsqVmcUplMpahSo6TaAv
9Y9AuY3Mf5T88JjH+9z3nIQiXquYp0IyN96fq+PPhL4f3zz+d+4PavdkMGIhvoioA2rDY5S45QCJ
yoW6hQ01po567L8v4XuLi3unF+JG5VQkl2p8EaxqhxqM/ywUhwqxwPuWbqwdWVCkAEkDG7ziFpNq
CMh4yKGcXlSEkKcuPKbhFyXtXyZ5Sxfmxvrh3WGVmnvICW6WnaVmFVnNJMf5ZcwNaCs0h3kMBweO
9iiNoKh2sryxtQgk+/0hrtOdwIFngb63rl0ClsX69VUeyr0x0a1dNz/KwRknuybVax3kYN+kZykp
7Uo8SmFy0jeJVNbze217sZJW0kAEIUrYHj4GMMQk2Slt0Vf8ujHGFfrhbYxIgJGOocq0pDjMorwx
o7jML4J0qdFQzWv/OHhPkfWI/gXZOtobL5rw+77VtVubB/f/jL6t+LuDkc4v1qat84vUCDshtjgc
qpNWZ0mEXHiqHERZvt+3uD6K1xYXjrsKhsgXJ4bZ1a++mOyk6TmrD2W4C/sX5BwArx7vG1zdvQQj
VNbZsnPilk7Z67PfpEXWcTHnl0rUnU4Sdr4pn9Jsgwd6neKYYx7WDsULchygg67NeP6Q8WYMyovg
ocpEqrjb9ajD2IpSK/um5N/qIRZ3+YCOTKIM6VfwzalT+0Zxvj/eG/uVihBdmDQrvUX21x+SjV7I
1akVl1DteTTM0i0PYGdhytzquLwxszxRqb/BH0idcYn5ygsKXeRqikvejnYmDhe02e0IKO79Ac0z
d30bciuRcSfnRnBMwe16QJaaxtrUpeXFzJLuUAYifH3ttCWIdmNf0qhBUQv6DhJFSyt1MJVxFY7l
hbLfQfP6B3otX6NHIRy/S4L5c0ymY+lvnIVbfu3K6PxR745f0Ptjm5t1eRmF/BxHX8qKVEn1kAqd
nVWDbWgtQMTzUDiZIHz2q/Byf2ZvLSDNKbNIC+UrxCKuzXeyMQRpJ5UXr9FQS26crmv3jZDv/j/M
zA998qWUFpbe25tIrFiFWl4CgYJYqZbI5ZqHsdD/u2/nhjMDFPg/dhae2gxCradeXF404yyXFd1c
n6QM5sqnPHFpLNuAx8y/bbktzZnfY+5UAd+/WDu/bdM40KrqMtRZ86rmkf6lzWPLobYDQXouF/tI
iv5dFJQQjao3p43OiDX/gZGQfyvVtLpoUXBCGjej6qdJv0m4xcoH6CUI8tspOwrJFoXPjcmF9pDi
FwAP6lPLiqtEidcsaOu/TFqOKIT5qUP9dDdk8atGd0vYmIZjCdSr7i/p+uzPGWMZozQ985BfBDcx
Rdw0Eer6MhoVFWcpCb7Uuh693rdyI7CZNV8IbjSeyOQTF3dEVqaiEKYqg0vH+FQHo/6glVa4UxAx
p5dcrD/kZT98iYTW3JV6KxxiHmGnjY+Yb77rDcVHkKRAtAAqVMol16dRj80mTiSrvihVKdsIuZH4
qayfEqxq52kEGWZ0cwOsp6VOnrT5Hs1qi5Rg9M8NK3MegxQZTzoS9kBerr8jr2Hs5OVeX1qew3uK
781pitJy41q+tbLvrSzigM6sqGSEZLhg4ur3xO+whox1s78/qetDOo+Fi3dm4afBcWHFo7WrDlPm
VGrLR6XxIrgI9N+RHBx939ecQG83IBJrl4pBjigmAWFyXq4nTy7DVBEsDGriiFBbIP2WJQ8xcr/a
Ehpc3/M8DnUqRHMz7VwzvrZEms2gKaRqLnX1Xzd8UdqfZfq58jZ86o0JvLKyeIpmpB8HpcybC/kj
iJrhrrYDdJegy4GPLFNjENeZsdVxvdwbhCNUCueCO+IasCsshjZW9FBYrVZdwB30TlGUFVnaQN14
FK5CtqWZxdjkpsimoTTBqJoIDcp08yPy1f/xOnpQ61cj+DOO9RkQef6Pe2Rpd3HtTn0xJOQrq4ul
f+mjYzN+HqIv9/f97Cve+5I3E/McEomS7146NF+lXJjUfn0x4h9yjZIecDyE5fYgxaE0BLiuajYi
VBveerlZZPDN+A3qlmQu5uT+9ZYcEaDwPI/kepjY2u+sD86Rqe9KFC111dqIXVbQ2aWxhbsskkAO
Ul9qLlZCRuMgZqpY2nU2ig9VB+k/4vTx+DAMuIeTmg2GvhfkrA6cpq1ge9IMzQuP6BN3c7tcIScn
r6wN00nikPYIPUT+a1d0tTidZD0BDqEUep045dRNf+8v1PIUMwoQbLNCAVkscK/zlL6LAHl2+XqT
TN1FGbvoKFAEOMZj8AjAPjp5Y5VtXTI3lmg+Wdx1ZJaoKy/2fFjkvZImSX+hNUR+DtNG+FyPqXHW
wx7hTqGrOd/FFIPdqTtHiQthVxQK7GV61DmUxWQnn+RTVBSSowmCfI4wRuyT1lvfuXwNMy8zpQ+S
sDMmAV96PS++MKoD4iL9JWo9y9bl/FGzqvo7ipfVE/rVij2Qs9qXeh6eAcJLDxVEyRvIrvUZmkEy
c9ETlAzX3MILZX2mFHku95ewV/sHchAvAr2b39SqaPahMORuG3qfDV95kYpuixfyrSB1fYDnQgKu
l5wqz8olejeRxyRB/mS4RL5culXiDQdNVkaKCMHkECSIh1ih3aWVhO7JmlA60tMO7cjSKvapX/Q/
oyTKXuJGkZ2oFyB4SrSe9z3KEwq6z3bco5uCtiGOrqiMB8Q6yseo6OIXCHR6p7FUz+ZFAk1Z7mmO
Lo4f9HCyDp3Y+Seh0z9Wedk5zSjuBQI0u08b2PCzLN94993wz9TkIGKDsG4Ospc4pcyPqyQQw+ES
WL/aXN75I/o8wRfo/E9mLF8GD9CKfCAS+8gX3j+WN47JlemFi6ZUCC/2iNBSJmsvWux9rHTp22DF
L3X3EAt9tOE4VwHovN0pwM6tfNRF4ci83u51AXvKICbDRYoi1BHUXQQtHBA/J5EVOxcaR2nys1AA
JvDVw/2hroo2S9uLfa5mXWtURjZcOmNE5aCks2CSd11ybIWfqWc4suXtxoyGYbWOj314METTAfOp
JFsIsVuT/va8gM8MaPwydrIiceoQTma9o9amw0rkIu6QHhjrv9TdN27/dYwBkxIel9ZyDjmUctcz
boxWrdTdxAGLBCpQniadtMqq/n0fQRQ0J0kUHjCA/a+tmEqQWmZkDhc91V67ADEmlaab/1SLXvPP
G+t4Y/ooxahg3/BX+M755++uktzwG8gO9fESNuUpDDS7Mr+U41mls2DsBVuypgetttwMLZOA6iNj
Ha3Azo1TbfzOQK5mVXK8/0nLYBjfzUuRVz+YTDJjyzkeh8rTijKcLr6n8jxshxretaR5CEcu4vum
1suJKYzMg+fyXj5PLWSFlGxKp0s8q8KERN97L1ey3X0rN4IOriLcEc32IH15hS/muNMywQ8r6RL7
XbNPkrA5F6Ka24Wp9sd+FOTXkfIttIK+f/BLxdjpvWrs4Gczd1o3dSg3e8ZTbOXZwQ/S8rnJE+lo
iL3hBFWLik0gtcqrBRXcRsT5plt6fZ2QqcC1aGRCgYkv24W7IkH53IyUy+inO1IG6j5A/vev2tp6
cdAMuxqdyEbrhM7ecAdFT/Ztms9dZRdb2bwbe2LuIabYhBgMNPXzz9/t0qnNRV+XMuXSEIpmxRck
kCprC+6xjqre6IZnSCALBZji2gh0VF1QR6lyqeLPULQcorHeJz0SMMFWnDIf4OXE0hXN+2vGl4CM
urYUKpBdN3quXJLvunAy9uVxjI5ZdSD9IzxMudOfNMlOt4j9bux2UnbQCQJ1BG2wJBCK+pDlDCft
Umn6w1iOqqNpsbW/v9lvrBQea9brmVEN6PJeD02R+1Ad4sq8NFJX7Yy4Seyxqp6mJtxS5LtpCWdB
XQm+A2K+a0uq3CXy4MvmJdKEcKcZYbNTWzXdWTk97fcHdWPmaC4TQQBDjULnyMLti0rdpEFkmBeh
VNGMJvuEvs6wpWVwc0Cz14NlCMTR0ooh1EpTDIJ5SWulOnfEayH+to2+NpAQv94f0coWEeLMpkyZ
mBc/mfjryTMEv0iKMLEutSzmr7Hn58pBkM2BQ00fzpag4ar/ed50IP5BUcxdIKAZrs2FdLqYhWEI
RMWJbUFwbXk/DKVHjOvYt6mtxNNlLA9q29HwVNp+5R35p30nIHfjb6AtV2vJp8wSpm90EqAgF2sp
Ic8a1l3iv445zc9TXf2NJ3+L0PXtpXF1wik8iBwDur6AckHwfT1go2nzlGag4HUMv3Imz5rqCt/Q
S81qiFOS6aCoZy3+VAQvmT86cvXsy+LjoDuVaW0EaiunxocAOmbiiYbBPS4WWpTSuo5wa6+NGp2C
MAHfXjUF/WRGZsehsnFQblgj+cJ/PD6oRy77HQRPEhI6bKPXsptstjhwpm4nopGZ7O/v35uGIHom
8sMVg465nl+8VxG3lRe9mqbwOE39yUqnX5EZO4a/1W67guSxecGIz2AcBSIQXlfXtrQ0UU0606LX
MAouQ/E9nY5i97FNjt3wSyM4EXU7kqA8B9Q9kSgBp0Ze2K5QRIz+6EJyuT/yFbPh2+dAFEwSj0wr
wcv152RpK4212MWvIwHHMayjTLEtqy/sog8eLESIPwwDCnuyRaoyknIa9rQ4OPed1j8ylYHja/Vm
9+DqQsMBSyAl556emShtdjfv7mc6hRAEG9T41euTT0jauLHZ7kexs+VPeaU4Sn7MqCUSsXSmGMAQ
OdnJVmi+fg3NZDQkRUQKDdT7lqqpUKkmQQMj/muuP/Jseoni1zI+Buo5N861zDYUKPSL8cYjbO1I
yQ/PWRGa+gArvhXr3o0c+g/f5CUfvxKz2eHMb1r8bYMtYMgNpzWLbJJbBzbF9bCIILvAFysNkNZr
KJmDU2YiT53OFHYbW2t2BguvhTg2npGCwizIvnAWRWSonmb2yasnpyjcHSqNnG3QnDPtqAgZ5A2j
k3S0meeDLTXhrjIfu+Q/cF67CkSMKjynXrxxzlfFTnY7+S1ueagJ+Ju6GLkeaIXmNcDvkiD5aHnm
ucur31p/0DLrd1l0zuh5tvB/ODuzHbmNYNt+EQHOwytZQ88SW2rb0gshyxLnmUwOX38Wde857mIR
RciAABsQoKhMRkZGRuzYe0Ll+wdiNV06nW5vydbGkxAurH9LH3I9gyJJQ2GKMsr9YgSBqIzTdDJC
WNhuW9mIZgx1L/gYFD0oXK2OdJLoxaDkXe7nIvO0Or6f5s9znnyS8v+0HgAHTH4CvaNadHlQBQ0r
Eekm21mUSLzdd+G440RbB4K6FzPqdFBYyyoti5V50NQ4zv0GzLLXDub3YOwhaZSKvemdrRMP+oxp
FzaPm2CdAaYZiJC+rgp/OsuwHwzmKZ3uRtMP4tde/ShNn2v59087HDwgF1geAJE1TZ6l2XOeA8z1
U6EaCK0IyXUk7V5W3247xFUVkVOOXBxXNuTJirp2iMopw6nUk8LXtc/dPaTQMkUs563rn5LmtVHr
nWVtnPsLc6v0LGgSa86movBlo2QkftLEoa+6H/E0Ih4qnOZBs8M91e4Nn8cmD2/q/uhArVW7TdEq
gTJjM1F+zH12MvTKM2Y//m0QJhEEZm+dc0WyAPH9OqgFQS7pWVv4Yex1iXNSUNR9Y/Ck4OUq85y8
/eV+cdSvYijm+APfNg1ve9VhCAo7gWQ7L/0km8MnLdbjY9Cl4qPaFuNBnu32PITyeOhCWkdNpeqn
ulFVz5JM+JHDdDzpFEy90kDkoZG09gThvsZ0qu54Y1KZ9/U4ygu3bXRQB9NwkygpH+W8Ve6cYIBC
KESloDC7/tQQr06xM07HqprS+yapkqe2jg1XgFt+y5TZ8gI2BQDcQBAPo+I1Raf63ORo7ImeDpNU
d4dQUqMHyqnVg0pJ9UM7N9BIW31/vr1lSwhf75hGp3WRqefhvZYSbVRuG/6y9Cc9z89aoBQnCb0X
z7Aoa455ppxEYzVvTtbv+f11sRjfQN6ZTJzO+RJILsNhNDtam+u8gHpmnXXFE4p6tuf7IfZH45w2
yaGWl+uuOom8v7+96i3/Z4iCNBm7dJtXpivJnu26S0p/sG0GN/4QceVbS0zeuVu2Qsl7O6sLVDV6
tURZsPSD+qSlb8UHWZdcK/jLXngxxd/dHjXm8rvXX/O9vZX/d4yehiAuSr+Jv9ridYCq1HlIM6pd
eM/tLdy4aiiigKBbyGz5v+Xyfpd7lYiGAiFxCr9WY/1e2DHVfhsVsSHrfty2tLmJ0LtRrYEv8koz
IxB5mRU5i9LFUzkank131EwiaJK+U1r9E6hQu1d9+8XEu95ISsDMXpDzwQW6+nCSI0g8hUSAjA5K
hdx45NrNt1j/PKi9a2TJMczvbCM92aVXBtFhIOFOXOOOV6mbSg9h75Flq/Ghc54mOXswBQoVBpgC
+/Pvbw31CrJ/PsXSfLr8CFY/23FgpKVfdLZXzeaprdLDTNFfsodTFdRHuY7+YApmx6233IyJFEjj
SJyo1q3czK5zJdKSqvRtwNmtyL2o+Bk7383sc+K83l7hVnx6Z2qdA/ZVWTSNSkQ3Gq0hPsOspGTD
s20CsdNmtTkyPY5IXZb/LkvpcnO9N7y6lkeaDYXUlgTGsfg0m707KU9VXR3G+K8s/ef2Irc8nClo
e+EmUZgfXu1nqhX9bIqm9KMgdqv6Q8lAZvpBtpOj6sQvQ/YsN79dXmZ5qOLSyl6gpcjeXHoOzx21
Mvu08mfFaiH9qe8KI89dRat1L0M29NERBoqv6Sydo3Ee77ooKk+1U8ADoM1QrpnxP/Pg9Ie21rs7
WxHZXRFU4k7lng2UKD/c3qCteA15CPV7utNcVuvM2ZED6mNcFcHoCGZw8vzezhgLDEspdMeo2YOW
br18OPZLlR9WUIoqq4M1Zxlat0Fe+ZrdnpThU5p/yYz7IIBL4gMN/778JuzwUNlA2neKg78mN9ah
B60KxCqAJSO3tnqP9FXhTPh55XdzdQzSR973nzrN8fTYPtZq/6lP/4HxwRwfxua1znrX+Thnj5OR
eTwpyYqHx0g+SylaD8ODyDL4MB/CxM2lPdqG7S1ayq3U0Smmr+d5I31sHUce+Z0iFOeoGXmqZkwU
IBEwe0mjZg8R0dod1bG+6wxjelGTKT/HWu8caJyoO9PFm9mExelh1GGprq7hB3pfK30qVZWvV+Gx
Vu5axNfD+8J6KCRvftWsCbWRl/T7bb+87i5xjNAUkVV6NQzkrwMwdZ2pm+2i8uVYOYEBLhmyDv/J
osq1Q+NHU425V4/217Q4pQWav3b4PAyDN1Qzd5b0VwgDj16Hd5X0s9VS194lP9gKLAxv0p3mjaYA
L7885RXk+aY89pU/VMNX8ivHk1rGrXU77+7VilF+LbUB0ghJP0p92Z5u786vW3LtynwJavdwvCwM
oJfmO7svJLuoK0joZtjh6jGnUpbYYf/FIUt/GmozWID3M0owePedEDW8OI7Q2vsuSdTKnaywepT1
NvyzKnoaojiUeBpVvRqW7gksormWftn5zUtcv/rNC16WaAOyfD13bCZyWFe6jB+p00NpIMBeB25S
kKwN4TH/pJmPUeDNje7Bh7JzrW76MFcqguywHROfV/dAl46plThq5Zv5Tyt4juyFXvk1q77Mje3R
gT06pqvY7YuzlzdeJ3N470JQulAuLJqTlx+qztq6sHLcOAZQBZeDFf2T7wKh94ysblR7zByqocRU
1Q/n0hWf2+A5HGxXNNUhSe7y7E37YhlPKWVCoDCHsuINtHPtLbfa5cflrQFQgQ4/EHqi+2qdRh3o
3TRU/qhnJy0Xn4W8x86yURjhXQF1LxUllCk4dJc2YBSVxdjkta9MkZcCnc8QvgWNfh/nT1EIx5I1
ebX8RxnsrG1reyn9LOg08JcMb1/azUvNRrGyqP3WcEiQoz7wJEOrmfoKd3GYiz+s99HgjiJ68K5H
y+LSVjNKPeSBTe0X6AvFnf5coVhoMZIrhUT3urqrEulRDSD2c4qPOwd0ueuvbBPouZ55eFAKurRd
B/NUj4x9+A44PAZXuSUtOTIBNSWuwyzUWE/loTWhMEzaNjsWY9x49jS092XbwNuIvpx7+xddp6h8
8CWbogZOu379jg0IDsY0yLWvFeonYHevpijYf+t7aUwoEBd31rgXKJZvud6DpWyDURgO8enLPTBU
wSj0UNa+aJOjFcGcbFb30+BTK1XrCXnM0KXa7qVwHRYTKjXBvLPmLWdjOGSpxS3TKPrqB2g9SHBa
DDib2ZMWZaYbZSYXLfofe2u9zv2YUn5navkp7x6aSZeXc6rAti3K+es4JtysP8Mh+xlWysNsNV6j
DU+x6XiyPrljmj+2QvfCyOK6l8+TcTdWe5CSrbXTDUBEk3RdvqLF6tPaqVMrq30m8105k1HshBmh
2NnhrWXDlreU6IA9kfNeLjvVM3iVedD7ZiDObaW6rez8qPTqjpnc420H3gpZFGLAxiwfVNfXZDt6
LWvx2DuNbwfSsZYrTxa2n3WNO+aUYGYhfS5LCQrNOn02o9Nt4xshGVDrok0LBIrcbXX1UFouLYi5
GkA0n0vz+2TtXOgb+8hDnhENlIQZFVuHi0qVi1Ge+8ZnclFSaYDPz2r2HO7hOzacAqQOOJ1fBRGa
lpefq2knrZ/7ufEz8O9ydpxgVUWt4PZebRohlaKmSp8P6MWlkVa24qwCb+fPeuPVEezwNEKHvWmS
zR3718q6/i3HojP1nh1LcnGyMsmTtZ+1+s2O/suXeWdnnQ+EclxnA3bm7t4OINcIG9dJzlW6F6w2
urbEZdqjKszNBMx1kVMq+mRIShX/zugTQ3CgCSqtOUKzwB5cByJIyAGLM5lV9CaEfb791bb381/r
K9fI4iIdasSEfBjgPU1rXBB/5PqMtcJzedvUkiCu7oWFZZ+Rb2YIFrjHpYMUox4HZZu1OIgpn7Ra
ys6SKiD9pDGfDUoFf5YqL7qE+bMJiOZ42/qWe2rwZdCr505CM+HSOhiTUimB7PtT8woS/pSJxJ2n
csfKxsNzmUICRvKL0B9k/KUZSSnaXjWr1q9jhemgWpxKTT0hq/BoqP3JCaWnKr+DxuLeMftDMmsn
w5Dubq90A2Ky/Aa6kr/o4ek0XP4G1YJyRLGb1oee9EtlPxugbpHSPE5O5qJn0/PkrgoJ1QbVVa22
cGulfpJm7S5qwpMwPivR3nN8MXj15Uneyfsgc7ninwpLpHvh7Gl9SZrPE0Lx9vSiNd/s8FWRmbbf
+QabX/qdtSVHe3cn21GiShkQHl/qKgaL+tSdTD9Xyz1/3jo6y5Pkf1e1TjMyWUrINVu/C1y9+OzY
s9upfxW7EeK6oMnnpIlJPVuD9G6dzwq50qOeoUGf5ByqffUYRvcQd7itoh8nY2fzthf1r7GV78R5
aeRGiDHU3x3nS2i/0XrTKL7d9tGtWLB03JgsBzqHuvXlNxrrkktxnDq/Jv+Xi+/C+EuAdxrGs5x+
VsPHtPzrtsHrg7nArZZ3s8N7Hymi1VUea2JWjVAqyUprLx6KQ2vUbg1iGWSqI9+lT0lfn400dg3g
Ar87xgcR4tJVX8ZkgMCo6+E6ewrDOC0pdWTOGwlL0nRuK9Tf3VMg7lDWMp9CugRP2OrThd1kyLNp
8k7uX8f78L43T1ZwVqRHLROoCO+g5a5O2cra8oXfnbIslfp0ko0KsJGvBL036LFbq3v4ymt84GKG
DHsBG/P1nJWjWIUTJIFjVz4q9MucgFl7mVU/jKEsubwx9I+DloA+5iF1l9tFeVYlVTraWa+dmql7
5CKrXSoLwyFaWoa3XerqXC4/DUjM8qoFVLQujE9ZgjBHgmxsG/OaqYqTRjTLDHdo5Wct3DF2XX65
tLZOfPraCJu+xVpWMVkFV6iedB66FV5a2s9yKdyGUlCXRC5nt7aUu9trvUqEV9ZXn0HqhjnrZqvy
DSmA68ucAy+2qr2O5OKhF/cEVkCHUNkmMBjwiFz6lE12YIuANdr5ea7uEuNOSAwE3ec0Nqyd07Jp
i0LaQoioQK2zuiXkOTHLKJEoZ1kTAmK1NwbPtnhqZfmuLpPPIH73Hk2bn5D5fqQgTDIEalqXy9Oq
KemdMa19g4FwRij/sZpP9aAcqxQlpUNjKcd2Grqlh3FkDNu//QWv31HL5iI4wC0CkSC95UvrxQRz
S97wCSMddvPyJ5DoQ6l3nyOj9MdEehYWSsFD+GrOe2xpV3fKL8vLwADDd9S3VqnXXJa5YqRh7Xe1
fO6gZ5G+Na1zhmbo/vYat2ISSAEFrQ0EUGDQu1xiEjXwajQ8/OUMLcKwtjUvsht6v3Rnds7j9YHg
NIOVh79ooS1fF69FPwndLpXaz+Zs9karNskyuj2dtA2XoVz2i/iJdxVNn9WJkLLM5D6yaj/63PaJ
W462O2RnmGenSPPM4DTWJzt/yaQ/bm/kL5a1y5OIXRwFtD53ClMBlzs5dujXKm3Ms6BRadBHZJDG
SIITy5V0hlZApftmJsy3psNhYFCeoTJ0CxybqWpZZG+gBSHCCpvqVdOj8dgU8ucZNs67Cakrb5CH
/JRL9akOZLIYXX4t9TB6TidLg84jG+Ak0MUpbmzFlSyp2flwV5kHFBuM9iwNO/L0q4b9PNfC1rKI
J73WHJMmOoJNP5Uwr36kHtWjSueqvTje3s4tZ6E16Jgwy9GRWifkBpjn1M4r3t+zA9JVZiC2m+V6
p8v0i/J8/dGgkwW6T+eb5H8VX6SiKSG3KBtfNR7DKPtznFoPcObCmUuZ4dxVycGUHCh1hoOMJl0Y
zi/RzJwO8g52/F0zc74i0yWlV1EXTLMP1cAwLP26qv7r9n5cBwQNJC4TVlBRk9Wu77JUyys6mHnj
5+mneXwM3wIGXpSdec/r6xkj3O3UudHUuOKdoG86zo5N7UYNPtbd/JTEwusj/YHa5MGJdoZ7ryMP
xhiYAJDKdDyM3pfnpQgcZv/ThkKOJXtqWt/JSUCSskc8vWmG/gsTgEv1fl1GjzqOjtrKjd9BdXGY
SzumYq/Jd4z37nFMbm4fj7VFogB6//VDttEgCxl1pfFb9SF2ZKhZ7hAwd7Pwz7Db2bytI0lvgMF1
5icp2a+CXBzXdZjAyOL3sfRPvhA8R26EiHxDB1uhpipXf8r1HrZs0yhtAmYSAFIyiXH5xcq5DEE8
U/iw+nMQwOEnYheCn9LTyDdy65z2/9x2+q0N5Ur6/waBcF4aDAazq/JZYkOlQPpkOPW3SOkOVVPn
rpUPBXPWmr3Tjtg0Cac15QjCAanVpcnGqsMiWQoBdXqvHzMCXKcAkz6H+e4cz/JPrWMPTGzQTMKA
sDjMpSnI0BWaPDzxp/FrTHLqJfpJTc2DYtxHtnGq5Ven2SO13wqrYIt4VpEzwl2+Wp4dqZ2mlHXr
092lqd8dlN9ll6NzznzmMti7lDTpu16uCv3OstCVsSVnek2Kr2N7l4EcdqIjE4fHKCw8PdqrXlzn
pZiEiuXXODFX8PJN372rbClN9KnRWj8OjQfrr6Tsz8prBuUj1AB/8BbZuQ73zC1//85cG2a9FQR6
68vt5AYwrIsa8ou0+NZoz4r6WPFAvn0MNg3Sk6JvAoT5CpmRhaUl9ZXSUs435lNopzbphZ2ekdPN
75xh7I5lR0MhQGxmJ8xsBU9SmaUCQFOKV9vlUu1GSyB7MtnZtl8yp6g9hVaSH8qwyw63F7nlmctI
wjIITg9s/bgQUT1OTRB3fjaV9bEb1MK1QoLobStb1+h7K8uvePftNGVWUtlJOt/MAjdOjKMevYbh
mw6/zX8wxJ2zYEhg5lu3KcxOGE4X9J3fyLWnStFBE2+x8mfn7Bna2DdU0ZxlnAKkKOCVyxXFldOk
nRUJtNmT+SinffFiBWH6u81oRrWWoRwD7akFJriKVSILhigU0DUTct/ANPhzhKCTEZ1v79qGv1Ht
WUZEoERgbnP1wsyzwmm0yup8ERcu/UiXXdOUPWqPjRgPOI85NMRKcIb1gJWQ9WBy4rz3IxNZTKkv
Eq8a2p8CUNUpZ0TnqRrMdidobK6MigzJDHUPGLUuP1Oa5KpSSxE247+76IOWv0jxzgtkw7d5YNEU
g2mL+XJ7ZQI2v3a0Adb4rUzzIxsM9SBVoMZ6FHkOLdCXHRff8DyN7jjvRrpksP6tfAI4hDOpkdH7
RevUp6kzZ3grYKa77RJbH4szBCMkPEo0/FYuYQSzFZjp0FPggHYlaJ7K2fC0V6WuTnZWvN42tvV4
ZISCkPYLBcYsxeVnaishR2FsDL6DJu1L1OXGwZEa1WdWybiTeHh5Ue1AllZL6imTY/VBqKY4NSnc
KLd/ydayAbIz/0cesrBxXP6QWk/oP1rJ4CudWZx1CcBqo4wHsys+q2b6YcK9dzx0o9wLZIgyEoOQ
TFzAM3hp0mmrtnV0SfjmHHN3goQ7NEocn5wq7ehvVeVL3xXygdxCeuG+qR7z0OFtLQOpli1pT6Bz
I9m8+DWrq0eiKjGKwRT+2MnVQUOw+yhMR/Kg8ygOY6rFD32lMeXSt/2DIsI9SMbGnQscg2QClOXC
gbYy79RdXOZ5PvgFF63V2F+t9rnLTW/ufs71fBcF8p7y6eaC31lcBXLGlBx0G7GYRUhUiC/1Wxo0
d8ucAVRL1tMU/XnbwzbCBRVDZhMpL9HdW1+4JVDgIjDL0Z9hOCz8wRndYKJIsacRuhH5dIo9DP0x
0no9kaJZwjCgrR79BMbYvoZyIp0fCuWv26vZsEL7DhVpoKsUmdbPPBvAUpOpw+QjovKEhO14CPXs
KHXtHifDRtTjtkUXDkwY43Lrypw8dOEMX8/sJ8KUHqDhbg91pdY7ide1laW5jQouEUDjv6uzWJvD
VMO/J3wpLgGcNa6+h8O53jAs0CTjLQdmnKf95Wmvo1AKwwB3a6f66NTgoS0r8RC+2wsryyPt8pmz
GCIHopVMbrdWbk1JS4UydoMvT8+SFj3VJVRZc/K6dJBUt5q/FNGPYPiOEPPO/bS1wgWBb1LeZC+N
1YHSQhEpzIONfjPV6DF2TN+VXmf/vO14G18KLC6ld6gBYJtcqz20QkJ9EiFMXw4/VFXi9vPftw1c
RyK+EtBx/nXI5XkBXH4oRYikMYtQ9hurHI5VIuu89s3xI4ilQ5EvekFoZxzHwch3LsMtwzb1Nx5W
IIm4Ey4NW62hZOkcy6B9behpTuaIfojkjbIXC/rR2R5T6Mb3oufHl2KQi5rcujkU20E66CKa/Xrs
XXm4M1PhjtP59m4uB2fljQwAUN3iDC/zGauDlVJM4bjms19Od3n7d6TpCAB/WMrCRrlj6jrAMhnP
w55qGppnV+x1U1WMg+Y0M2Bt+zRm4nUezMOAvo4lzfe3V7XhhDraURRK2UCYO1fZApXLxo5lIfsi
zxzP6uXo0DR1tXOUNz4QPRjm+6A24L29pqMJrAySd2eU/TAfvCLz57D2rD3ilsWdVx8IsC30iPg8
PDRrNcQ0bqQukDTZr/PjNKNmjRh7mKGGedY0KO/y4KjK327v3saHAusF2y68NBBtrGkGwbcGaWpI
st+PBkIKbQ75YjLMbmrW913qyDsfa8MFadRB6QM9Dezt60nrQKl1vTZrxc9fGqPwass6BcqjDbxk
LPZG1LdswSKhGoRAnvFrIETZq07VBqbiUzOO4/HQjrEXp9GHSn0cPt3exWtqDybVmdKFOllHaJbe
1WW80CalT5qsVf1K0s/B+BxJIZRPjWvCalbJf0+tC+MvzAbKSS/K50wERzkqjvNQ3feR8lKF4iQH
zp+3f9RGDHv/m9b8Z73BwFk5VqqfVvFxjg9jcJLMh04/5/Zbr3c7B2SjYbhUvih8gSLl667nmsbI
nmndpbIvmXdZmLuB9jlusgN0PFb+kkpvNPKYbjrdXuPG4ed6QA5kETu7lnaMy0YfOqtQ/C6fInew
xMiYWaDtRLMNT7qwshyid5UTK9eFNbeJ4i/rKg2GN5QOivzZC9XJ1ZIdqMSWtUUrkkDAo4ShnEtr
OdWoKK2F4rfoCcM7rgbPjNKN3SFvdzxk4/AvT55FQ5kCs7GubKhGWslBqCt+3FhHIxEp7MqJgJIW
RGGR7RV9N/yRqoZKtEGBV+Oyu1xXbQzFYEyB4jtDewjM8IVB88T4rIivioQ6zeDfdo2NNx2pHeML
MFPRt6M+dGlvaKw0KzI64yq1rlp8nsufWtF5hTLdG8ZxLKWTHcDsmT45qfMkgnHHaa5Z74hvS58C
DaUlmV1fGYnVZaYd1py//J8pCf+cYPuC6v1e6syHytLcCehJ2mhnMqdTosjf2nHyQlPc16UPw9Vb
fIqeqlemNG9vy/WY1/KzDOI952bJgVehqs8Qs6gt3vVl1xy0DJv6x8b2leGU2V+SJDpGFFtpqaQ/
esdFwls0oGazNwH9Zyv/gI32KWGcJXD2fthWAOGHgbkETubALLL6XlkB3T0wIfaLd8WEFkUSTock
rlzL6o9hb7uTDjNBNp3bXZWWjTBikapQgl1k3SHzunQVpR4yvbMH1e97NOOEJGqAwtKeYsnWcWPI
BDYTWAqWObJLK8NgKAWgGNXX6z/GITkY7UyVQTsFxR7Nz0YIWf59cLogjq5jcZvEWoTKtuoXs3ZI
8/AAogGOitCNYY2o7ONtl9q2RpZsq6TMvEMv15WHo8agPh8uT2zrVBuxcwyZhjuNcNC5I9WEn9IQ
Fb+fSSDABgMNbaRfQOhLo7FpppFlTSqN+T+MwjqAVj320vPQ9Wez2CvIbODKuF14LZI+L++d9Qy9
3kR9h+ir6ivSfCwRgOohPzBD7TjL04HhYy8wqzszfgnjb06VPPTDP5VyN2jMzk/DzgHe8iJqFkzz
8jRmzm2126M5KPWszqpvT/dO++cgPifWp2mPqnvTik41wQLyxI2zihKKmBxr7GAUlZPsoyLGZ63J
y7Nhd38HjrkHeLiGIBOTlmkNuKJoGVyNoUxmkpcpEcvPW4rSzdlJT6CAT0abPoxy+ymMXwvxvXKO
Xa+7syMf1aw7ZLnF/1sHq97jQ95YOydUX14TMq/2tRjPXAxjkRSZ7pf52RkH2C1y1xg/Q8By+9xc
Y/nBAr03tNrkMDC0IhtTDOmP0gCWIkwPU48aqjM+aUX6abJf4QJolPtCRXpjzv7IW2lHR2bjXcOU
JokG9zKvm/XDM7HEXAFe0/25CMJj3JXiLkga2St10N23l7sRZN+bWsM4UOKM5ToZdT8v5SdpzD6n
0H/dNrH15ZZRATBdgAJ5d66CAmzDVR7rui8XnfHaqnRf86GU7kdkTk/6foF+yx6fkCIPr0Jm5lb2
CtRhjIHT44upODZGdzCtt8rQD2G304Pa2rv3hpYf8i4DVXo5TYgH7F0Nq0IRu4Pt3966LUfgqIOH
I8IBHF9+wTsLdt9kYlRbw6dPU6PfaQGV3YHYbB1zavP/2lhtF4IWlSXnjYGB8ThVXtTeO1L6qATt
aZLvKxWE6ly9ONmhHz86hnjomw9V/zbIp4YZhNvL3fpy73/KakPlhcE2B2PADZkdS7X1lk2N4a93
9m79zY3lkiKRh4oaRNflxk5GO/FmZGOzDBKbAoWtNzXZKZlu5brUmMnqaCIv4+krI45Z18waW4Yf
5F2WuanSkmdWBlVHqxGHMtDCJ1URr0LPrQyEc3yvBYwhlL1VPdl6tAct39xcLmam/aDWBGF+uWTY
kIKphkLLL1XdtebHIPqYBYn337b2nZ1VlS7uAWrJwjH8Jq3cPPmqw8IlpJ1EY+vo0VX8v8WsDkbZ
h0UYNRhhIa3+fbD3gL5bu8VOoS8FOSiTi6tbIHBAjchOY/qR871RZgB/X2at57X387ddnt7Ar7AI
Uxol1cuvEkDMImK9wE4ETUqLZMIRlafmWKZx/cyYzd66tooiS5WR9goTa2C1Vp/HqtquSeTY9Af5
i9rC4G+9WMNj0RYvWRR6JuyH6WR+jM1zYrq5Yd3Z3b1401OIP47FHqvnxiYjnff/Lls09taltV4v
56SAX8gPePXk5avUBAereXGmPeT9hrtcGFr5ft/0dgVmAXcxQ5dmIvytv39l4ygUO5bZfDLBVcEz
pSctz8HyHdXRrRLK0a1vBK+3nWUjauEkvBGp5wCBWXcuIKvs7KDqTegbzvSE3Th6hUZ2JwhvtJwN
Os7k1TI9BPOKu0xUXWRMvN79Okump8EI3iRIbA6iBllkZYUMnbETQYWqG9W9Imz7nM4pvK8AgNLT
76+XMgjYCILnAvK7PBwaSMmpFJnlK86bZSCcaZ7q/9KVAdzBWA+cDQsrx/r+i4dxqK3Oooh8D4mJ
pj4G7Q6Gb8vP35tYr6MPq1QpMeFo1Iwi5Vtf/dVnIPaVHfjwnqHlUfguX4iUaGQEoLZ8rfmSRvZh
Fm9h74t+r+e4Z2d9s0mBKdt9j532fh6MT3k4vVRx/EPIOynWlse/37lVGDYKOxNNUFp4PAN6o9tG
Noz9P/+Dm/3rAescOB6GLFDKyvITmb4mQlUifsiDw20jy5ZcthGo5tFtJKWnKYE7X34aq+8CM5sc
Cm3omx2JSKpnppN2bMrZ8WKw7FEcRneR3e1V+K63cJnxBwUJ6wvJ6LriNWtd1qMuofmo63lR8sGi
yYlw4e+vjoE8mDFJu6FsW4U/LRk1K9AbzbeHbxZgrIHaevyUBvfdcBTlHmjuurbB44e7iwlk6PrJ
rC73Um6bWljqqPl0AxkhS+Kj2mftUY+tQwUR9tyJnervtb9jkHjLn+V1uNYMdMaxoQGjaP4wHpPe
b4DZF9lD6Owpal7fU4sd2iO0wKlGrfmQtRByxZJOl9+AtvF4AtquFip7sOnt1fxrZXWoqngwANKr
GmwewjXa81I4H0N4ZKadcLTlevQ16UJDXkVZc3XtZm1eJwnEQL4uyV5e9m5cGm5g7ljZXs6/VlYZ
TTjWtZF3LId20GlIXxoNoQGlcWtzJ6HfW87KyaWIN3vJ0LiP97l98RrVf9jW19sHacsDzIVwnMc/
N946H5ynOTY6jYOENLT+mOSx+LAwdez0hbaCES9xBsx5JpMirD5M6fRDps6d7vfOJzv8YDB7+OpA
Z1Kp4lMoabUbq+O4k7JvHVqYzJa3B7FIXuNUtLrqE4GqgA/f4tFufkA8NefQh4rpgKDl6fY2bvnE
e2OrCGEHY5sllYRPqM9V/EWv7iOUy40dh9haElz9ywsSohyqcpdxSBJdNyM3p/vqkPxhjMfZQT3t
STGju442wu0Vbdn6VYBHUIbZoPUn07I67olBOlNksfhqlrkbav/knTgm1c7ebbggrgdOgDxThix+
OQbvkghVDyfdHhPTD4O5uR8yZEOSLG1+fz1LlGNgBNQSoW51ahtGw5o+TEm7ih6QlzB8oTReaUIA
KQXJ30Yc/nV7AzdcAuAzBC1LN5hq/+pjGbOemqBeLb/i9MHUkhueVRuPGa12z5jku/9gDRDbL3pX
6ngrB+zSAWrPFmtTZ0CfJEI6lQdEDMbeG9XZ/tsEErGnz7GsYJViLFSSCClBmMRBW8X1vo+1SZ+5
paSa4WXNm3NXKu6Twn4pg+RDE+71eTfioUoUAeLLiBY8jas11oiwO3lraH6gDAez/JZHozePe0Dl
ze/2zsrquxVaN9d1SdxQ5ztNKG7Rh0yNC4g/du6RveWsti+Rx9RImMDxFX3uT7lSfjOHjEZXUO8p
k208wsF28KmgEiDGK/J657QhKvsk1KHVHc/67EtT/LEOxWNBrSTrXhzNU6fSrdPirrEF3JsfNKQa
Qw+tqjnPPKOutZ1H37K2K9dhXIWJvoX9dD12WKh5IwdVoIG9fO6c4OeUqV78EpnnOfCrlnp3OoT/
4YQAD1iaRRC6wG92GWagj2C2KK8owWmqa8nFSaSf8ulHBJnJ7aO48V0p4EA6tTBoUmxZ4t27eIb+
qyV3EqWcSXqxJZ+OgTB3Xv8bPnphYvkJ70wk81Qlrdbx+p/n+GwX5j2FP3EIEqgEiDblzoo2IvSC
XF2wOhCMc4tfmgvFAD+KHXDvlHH46FBed7Ui2OPB2do3VaFsb0H3QjxZnQcbzZe4E6nhh11CNp/Q
dIYeYpdTf+Nio9VBVr2gDxaFmcvFtCZJ/CQKatz6MWF+Pivg85BKmnlv8ticb/vChp8vsH3GoYEF
0dRa7VwOUDbTMyrMgSPODA15gzh0zd/F9NZm0UlGYz394z9Y/EUBv8hYQCp4ubzKGUKhl1icQvVN
i6L0oc+1t7bpLI/pCO6gLI7uxSRJjILCIXvb+JZfwlpCfZ8NRl9mZbwmeQlkqeOMIfiaq1/HPnKz
oPVSx79taPMjMvOD4hbPMqayL1dpMvRl6jOVPKnLjp38o9O+Wc1r1w+nYdjZ0A1Igsk5pnKPy4DM
NFeHrbOtJFNSSm22mP6HtC/bkRSHtv0iJDDzK8ScWZkZZFXW8IJqxMZmHgx8/V3k1TkV4UCBqo9a
3V1SPeywsbf3sPZau1RWnxKngZTa7yLPQtSuwkYb9k0Sv6DfvnLvlrYTnXS0eaFDjpFaZVixA34y
KfwJTERODrFsaDkSGYd26z97Bvtzf0dvNVihuHRpTPl2LTQlMW8P2iMHPJcMGiiOrm8zW5SPbm/4
Pw2ANw/MZM6Lz/tTn03lB63p+LcRumo7anhTF8QIXZOw4WQNxLa4D2jFEvSHASlVz3RKpSEHT0CL
pSp+ju03knRgCsi+ZfFqN3ZepfIwoWYBJBSolyGmqI6tpXFV/X/PWowQNpg2mrGJc/fQtuCCNAKa
VwFohX+3Q7Yjxvf7X2DJ/8H76UC7OwDwq3IwrTc1IzA37tkrnhIKGnBy+i/pnglCIUD00KpECVwJ
BIQtWlRUUd+Ks4cCYMRubS578bbA62BCDqJAQA7M3/LiaRqNPPOGHro5upbsgTU+Ch+aJZ4WcpC/
V0lYD/qR1TJMwXZ5f/+WTglmvxBzgxoNn05x7CiqIcOcb0sRbzFvsTEaN2itE6gZVrzc7LTVM3Jh
6H0LLpboi17jPRjbzg4FS0IfGvajZqByooEJD5rJvrlSDVo6GMBDAKgFGvAZWnq9pZ1Zj55R+s65
LO1A9wtMwMYBr/9D4Q6UYf9rRp38NtrJlOkEM7R2veesMeRhkMNPMBWtPIpL4QS4szEDiHAe2AfF
02hgjKlQJXTPrZsEWZuGsha7fz8LmDkF9hypMhhsyPWWjZOJYdopwV3SgJ2UTQioTEbAW5Fr/+6j
cdzQvcCIGj6OClgby4FqCPecs6u/SQRGU/0QG8GUr0kBLbx4V3aUQxC3w9RlKVYk6qPrRR5Ymzo3
27jkPLrdSrlm4cD9tYVxIuXd8WUH/Z/5wOmtGZDhoHlQBLcO//yJwOQx49KQ0GHCQlnQNNLeB+PF
u6MAq5CZg0mdTnVo1ABK18RdYzVeOHWAMhk4buh/Yv5BCcX81vBijyBDrtqfheEAAvp6f0GLu3Zh
QFlQmkyTHqO3Dlm9r1w8NSbFI3W8b2PBx2ER6O+jrgCGWbWqz8F93ZRj7p7t9mjYf8rpEboKDfdX
PNz8UxUPd2VGceJWbxpa3WEpwmHx1q4LvvczFG/zwmBh04zfu6Kzj5VT+K9UlCvubqEhCBgNZg9R
MMQqb5ToTb+j8ZQP3tlOm5D04yHvA2v6hNQg8Mz6QOkryb53NoAMaxpACxCKa9OKayKVVk3MhWkT
Ng2zPdX1tDco32A0TP7MLREm8bBNTOuQ+5DpicVKhW957ZD7QmcQHDSgUrl2XJKnOql67gHLXuy6
ITmNgp6QrW5btEat+IE49CGdx6xSr4gK/uX+8Vq6I3hkEPugZjpPNV9br4TFoYg4emfSQy5YCMJD
putrQdbC+4mejT/Lw4DuG5jbayuYEBBFVgFuPHMQDPXXtBA7CbKMFDxPbCe7P/cXtRTZogIMMkXE
VpgRUDM+O3W4NsQ64M3AwA6v3NsUBSQED8C9H8CuummdejN5H7V++FRWQQ05tN5fq4AvuW/gOgD9
QVLm4ym/XjO3IQebjChyatLZSr8/JIiuu2RbOs4xWZudXvISwFIiAYNFNJoVT+R2lcMbiY66GEq5
83J0dERj2seMlM6OeNna27Tk+ZDvAeKBKuA8U3m9uHHUEg3yv8hTfGAddLs0A1RFITyXkpV2xeLK
oA6LbGhGPdjKy+T1AnqwPVY29u2hbVxgwWVhBFXySJmz8kAtgORxPC+MKXfRbgFsahBqngeD2Wkg
R+EcSrvweADgSLGZ9KkH9YnVbMyEFVtjyLY2SYvAbKFTGxd6kE+Ar0oTFAsydo0Xrymr7SAq84Qw
Pz9oY5pC0a9ZiYKXrvC8NegN6WAPU0nmKFpeep05QFMU4yfdJEfs1oqDXjaBiMcHr8c8d3P9uTmt
8hHdUufMhPO7NKpvoz6usXos3Ze5jwyY9UyVqQ4SkYQ3Q9va2HtbhmiX79H+fxi8OEyMet8SutL3
XzpXqArO2QNaEJA6vl4SqLAyVoAE5jxl0vhgmwLtjtGXe4vQ8YcYhv583yct2gO92ywFjTfOV9yB
342N0/uIGqnpBPY47VhTBE3xofHz3X1LSx8L9wVTfVgYYi3lEGcaqJ6AfkV82rtsB5xNHzpOtcZI
vrgeRNvmDBbHaLjiAcrGHgunnGOfXO45KY5tT8KpRHok/JUQaHFBF6aUOM6zGTMGB40cEIz2GwbG
nMDLnDWKlCWXhigRCZENtJyt5nhkblgnlAFCE4NZSHMgB0Ldqd95fryWq6yZUr4Q0CA9+lJztF04
e5k5XtAxyMmIYVoJUJdyc8ztYxgSXQBQBahs6nHZDtyxUmRF+Uva/9FcYJXFXgw75vIAYq1bn70k
a0CUxaOBCig6lohboQWtXC3Dr1I/hVG7LE5ZN88ZFS8WtR5sp4n+w1nHMz/z685yOMrRoFUsx14A
jqRb4smkaKroxcqjsLQapK2ISoFVw7Cn8rS2InFqPxvcc1+1R+nXuzRO3kqqP0KT7sf91Sy5wAtT
jrJxQnq8mjyY4lZzsp3fzPxMumrnY/AkzVZsLS0LzFqgm0bih/nV+e8vShoY1jVKI4OXIF32yNiJ
JBhNG6pQAyLk/qoWLKEUPo+UIPxD/KdYSiBUCsJ7RNhlOeUhMogvBiZTvRZ04Z5frWWyC3uIqAuV
KJSk8NXU0glgteZo1tQ/Dw3b55OPVxscsOGoFeHAu9+ZGYuVA7LgnqDoPJNRmagiWurDlQNDVHVD
4Z9tR/yuWMbCbND88P4mLrgMjDTibUQbC+/je8R78bkyA4+jxzr/bAArH+gpSYLGYR9Ly97fN7S0
fyjUgP8F2GdwHipnMPZpNVGz9mdd5SY/+bW2c2BMFBAZNj/ft7W4KB9F6JnkHf9VTgYiy3L069E/
J10EtEtufODdSuSydPiQB/yviXm5F/vGU8ow2t9j33wrRPl3B61ikEnkGybXOOuWdg4x/RyGo26H
SPHaFBlYVskKq+ndH31qnopPtaiDqfyOWOc/XCk0rNFoAkk9ip/KR5JQ9wYJq+6fXfZYNw+kehw+
O/qv+19noSQA7jMwxcMXAEehVtQwsKk1HoYYzlJ+a9ibYX3K/I1soDaSPBOLg5Fo5VstbuCFQSVE
6m1pewmZfOAnoNvpiK1ufOHTC8aG+qpZubRLRw+UYQgAAbi7JZsqet0Y7dj2z451buTHvniR1dps
/NLZQxg2n2wdEHRVyn5yQK2bgUfu3BMZgm/ILqAsav0h5Pv9D7W0FoxWz5BPHymgSu6WM9G0RmP4
55i2fAPoVQkaTT37kJN8f9/S4oowoo6wEgQtmIu8PuJJixr0ZMU4d+abbhlBwaLMR0S7chAWZqiB
CkdHBDUvgubzjbfLWkjk6noMjmI73WHpzdEz2iasLRDXtRXNHw2RfgahXr1FtWEKpSu1U164+b7L
DO05HY1+Y0102mfU1LdmzwEzMEHGQ6DxGbS24Wzv78scZijVs/fuJ0YzMQ1rq8ifynLHocVUxRmD
KR/iOnnJtcc8fhV9v7dRvB/9r/ftLcV1lwZVkgddw0IMO47P1Ca//Nhwg5mjskZuiUZtwLiB4C4G
rwcPamstc1o6bgA5zH0JFI5ujps3CT5y0/PPTH4Ho1OgtT+8ci0bXDpp4CqcwcwII9EFvD5prhSe
ydo0PmejK2aCf743uPm1hVZvgNp7ueJQF1wPWEZn5kqwC4O5a/45F8+EIUEf0VJcVduOCPtTddBB
ZZFDwTeUrpyVBbeKeHVuauKcgPVR8d1+OQF5VgrtjKH3jVWke5qNodE/jj2GRtLQ4tDmLNYejIVv
htAVS0STDoPuqouoag3k/aOlnVNJ9j3AxXFOdj5fWdqtlRkqgpIXXqR3Ec7rXUyMyh6GEh+N+A30
Z6zA9PuAWCsVodt469qKkj2VVmz4aEvHZyeXYWwVG7o2mHx7+GYL6CaBiR0lNTVijfUZliLzGAJy
mOb+AiLQjdZ+yPqX+7d4ebv+mpkP5cWh66SexSYrcMZzrX5gvjWdjDg/FDnGm+9buj3eKC2j74I8
ENzjOOHXljLW4LHriT+D57PYC3V956JxnzZpwM2Vl3WhoO2CthK2MFKDQQSVvas2hzYzyhLfp91l
3bM+9qFtPY4yCzWxc/iLIB8Tqe2EX6wUwhaejdnyzGT5TnWhwgURSpZNaeO7Fc0PI/1Um0HuTkGZ
7UpnT8xoorumApCDec/xS17vdG2ruRi6ftYp/2LF3sc6W5sjuL3s+EXYDB1Uxth+dbyWxr1tMtQO
Abf/lvdDwJywL05w2cMn0tEwWfnOC1cDXZx3YT0geXEHr78zihZ1i2guPicCrqTuQcIL1o417dSF
czuHhOARwUgLSLznv784t1LTk0nKBtsMReSYbxF+QBj57f6RXdg5AIThkRFH2EBIzEu9MFK4jEtN
g5ucqmHnN6Ho3yjwU3hvynEzjj8z99d9gwtvKkSXUDdz0YoCS5VaKzFMabV5W2tnt2iGeltpxqwG
CxAzZK2ndvgBefuUBEDiZh81FLy7sAKwChJNTev/e+dyPsDga5tL+lA1UhZvN30F1WlbOxuZjW5c
VX0foKe+klIu8BDAyuyqkaugUXKTRYz94I+FiQV7IiAkO1puvsHAamCOXui3O5Fvm/aDZ/JngEl3
nQYkvdze3/SlowRWSWBegcAHY6Ky0LIeuR37rnbWyi+N92KOOegR/zloRXqJCREHpVBosKh52SQ7
Q05GlkRpAv5wZ8PLD/6Uhh1fCcqW1nJpR3GyLnRkm9YRSURTQEPG6lTNYwjlintdcOVXq1EeDTZV
TWI7HKtJJ1QpTzNzg+0EOeT4+rWdWzwh7syCDTeO8po6DloNGKmAWncSTcVXYW6FtUkN7wCVvhfb
OtJSbNL6xRZVMJxBunDshmoNobLwEttgHkWwiZoH9DkUhyY1mxTxZCXRnL5rJpjVzCdX0P3q5M2S
u4E8F3BYQEvPIcy1u/Gz3HMpq2nUvozs1LDfQ/3QltCAS76DjiDW2Vrbdw7zrlMGMOz+NaiGgflk
11attzTKHQfyu78rLd3m8wJjyNXqj4UB+SUWlSJtVkLd21wFhlHcgawNMl/E19crnQv3bjfBMK/L
HfdsvIefJfoQo4Wi8AcP+kH3r/jSJ7y0p+SMRZvBQboNjfzOCJrxPPE4gKzsuIraXLoZePuQmsJ9
4w/KwiqbmEOTSxoRfrDHz2XzQJ2f0iuC2n0EmAAxT5F8IM08V2VM34b8tdFAzNXvWbXicJYcweUP
UVbsMqoDrUpoVPcPIvnWkDc6rByfZRNQzJolulxC5r+/eB2Fnw4TJSaNSpyTNiahzoug7ddKt0tn
BQViUFggT8GkibKSoSNm6jvg4Wnpxii+DWX1ZmSHNGrd9jv3Pv77Qbk0ptx1qELVXLYeRZzmIZ6w
Hrjxgilw0qyxri6dyEtDyqNTZQZa141LI8b4phx/G+C8sxoDeeUak7u6fwCB492ZcZfIh318ruvP
5La4zWYMSvMq3/qpvmuMTVntAEjZ0GnrxytPw03krZpT3obOsFIg3bk8W/DUKHqTfGPQH5P7M3Ei
4hgbb/w1sp3NVlqp6sVD0xkD9IgH38cFoNp7vUpS2sy2Y1M/T3W1E5qVBpYno3rQsrBo+LFl+p/7
J2XJIMJqpNBz6wJQ7WuDmVHXvcMzA5goP6hyEE/qb27Lg9hmYc+SFQe2ZA1RNWoQMwksXvhra0QW
LogJSuM8cJaHduP+iHN9F9fel64fIcBirUV/6lvk4lrPsyQgEEeyDhjLtUFogBVNCXDredJ5CC7x
x9yc3nStOGFcN4QUy4tZxdu2WtMBmj/T5YukmFW7TyNzE2fkMItq5h+f8tDXm7f7H27NhOKiU4yd
Ip+g8VlycspEu0OrYXvfhOoZ5/4ZIIYoDOIaYRxP+Vp1mdCyc1kS+Um2m1wfHLrGgdWf71u5/UTX
VuYzc+F/QS/P+lggptQHsLtDNzA3/TAzXoXgR4rks/U/oAXwet/o2tJmb3NhVLAsJn0Lo2aHsZIE
UKICNObGym2eN+j6GGBpM1sncETARrhKfWrk1lQONqxYeROYNfiOGxnK7iTStb7+4nrAXg8+P5T4
AN29Xo+0825oyjyJbNAV5j6GnqvN6kt5k9bhQKCKMzducaFQslSsVFqpe9ZgJpEcXEAZEy1oXEzm
iJdml3P6PhDEDUdsMFB5vv+9bk87LON4IaBEQQL8V9frA5Wq1eSdj52kJEPYAdWIIbXc3X0rC7uI
RBHxHKIAjGaqpT0ntxLQHceIr0h+xIBh0BrJkTsrJF4Lp+LKinKtEo0STtEcjAzPg5Dup9I50bbc
adXKnNtNyjF/LlRGkXIg+0fmPy/34pAPZpmaVoaQw4y/8y7beSAZsfNzOfyp6qes+dbpRjDaRzkA
Ctvvm+xfp4bf7aP8B5AONhWjBdf2AWAExinJGd4vY0NttsmHT+MrUJFrcfHSd5tRlzMeEoQPKgU3
STKv8Sli/DSe9nnvftB77eBaL/dPx9J3w2SGh8ovWtSoQF0vZwAsxBN0YJFhM4w9u6AVfm50QNvK
leLboiFPR1qBUTtMMCnOCZIttdt5I4tsb98I5zjoW6qXoTvEK2WLpVsFkVMUMsEFMpP2KCtKqoTn
vc6i2KTf4iTjgaGDQPH+tt2EUjMNu/3e3cDu4RQqLxUm+HItz0seZd2nbDyDMW0zGe1RWDuPFzuv
TsIJBJRILtaA2O8lj2v/O0Ps8A9UeN9v9PX6SDfqXmKaaTQLudtgjpu8ve5g/Ox50KZD5bK9W4Yd
e7DcZqe31aYWX+rUWlv/7ecEUH/Ou9GAez85178it2SppW4ioiQDkvToF0ceR0PXPbKeH0DFyYHk
YE8uL/ce3fv58OzTQwGOWziFle99e09maR6QLEJLA6dY5WCtLYbh8H7MolH8NMtffr+t5IrTUSM8
fGyMl8+AEWB8IOyk+BxKhV2Qusii2LYDrXooAwMyd/aHFNXG++dqaTHgvkLXHjLz6KEqOc6Yxm3W
ySqLZDccZXxwCrCiWWvcdQsfb14JQlU0aoH8Uh6eemprkCUbWUQhIW2hSEvEDz2uXrLx1/3lLDyu
IP/Fhs1ZNxJEtZjgslJPxphkEVjwQwalm+5Lm2OOl5+KrgmNMQ0dCwFSvIa1uOGUnD/ZpWElM50S
xxu1FIadMqKyCvriE7NO5WDtRVaGvNc2Jf7HQ3Atm3Dd3fgHYZnT7Fs/ur8Faor3/kNQLJ65l4D9
MJUvCs4DINwmJ4uqvguSNAkS+bGQRweX13LBr5etnKBFe++xLQCewG4pC3ep8Fwk/LgOxvjJKlur
DkSZ12FWDc5RmkaKqcVc7NLC6g/3V7p0S5Bw+TPFBR5pFWsnil4bMKgNVhqrOzkCUa678fQN86zP
gzasGFtyg6Ca8PGUzOUckBlcO6BK2HVVQ3cINyXDc4+O87OVlmzTlfEm1WQZZi1rd3ZmQbLLp9q+
8FzxGFeyPhpFRg9JO/KNN+RiBZqwtP3oMM2ExXhUofJz/bMkxjXysSrzqPbzRyu2P2WOOJoiPo5l
/FTlz3WqrXVVF8+6i8kQTFcjtUFb7dqmbTR06JiTR67xNHyhct+b8L5DtUf3qkr2fUWDon9x3BMx
mmDuj/M3cSrXCG/md1V5l9CLADJ7VvEAzkE56AXI0r0kzouoToD2n8zK2xp9Ov4Hbw/lGGcWnIL0
4vu4zkX4Z9qQEp90WKF4Yhn5BW0ca+UTvh8dZSUoWczSqTNeD0it6/1sZEskCgt5NOl+gHq2pX2B
xIr8ae29EQIP5caKD4TqAeR2a+ckxHcQZMiHGNxm2Z+x+JI/YeRzGray3UtkFDbZdXrwrw17uBVs
AIRFAMLDVJClXPNW69J8MDDx46TjfmybX6UFwilar1X4buaf3g29k7fhT6ALUQ70lNmdkVt9jqTS
gsZw6W1YqodAAW47+6T/KNlbiQZcaYc83mir/dGFlwrtNkzogBhktj7//cXnhh72JHOKiqwOsgLv
aZJPmnHi7Pt9z7Xw6gL9jGjeRzVuFkK6tsIcn4+ABOHSxhoCeR60Fd+kdC2ify/nKQcLRdI5ycQQ
KoadlKBRz/1Y0yguajIdmpIGWvLco+rc+GAs51uZfqjLfTpJZGhF6HtRznZN8h0cGNACzwLmndJP
jD0nw64dQqPsAuEP+9x7hALkSZMr4frCbUbkj7okRs8RXqnEUqyVLofTzSNRgNDA9jDO0ZV8WAkj
lz4vgCAYrYeaLmYt5l9x8XlLf5iG3rHyqJLfE4jLM9D1FROIPP/c/8C35RhAWmaOJwC0wfiizvDr
UO3yeCuKqHJffUDEWPMH0lrhCBSK/0OKs4ydlWd44TG8sqj45HRoRUpRdI88kIlU+aZK803J/5Aq
2/Tamqzb4iUFQQHAisARAqGkHGCDmpk5WbKIxjFMC4lP9Va4L37TQPOqDRPmvPHuWPcWcnLrXLGV
3H8pGcJ7PxMUwPsDC6r6CAG4DcoMiLSKMgBNfqAz+iH2+l3lai+yHL/lBVSOuv5jNjRBPDXTyqOw
dFhxq1B/RQcQAYjisOnI4p6OooxyPdZ2TVvln8dG01dS5QUrMx0ZqG+RbOCpU26v71CRioqX0VA1
7lZ603DM0tpYCWwWjiqyfoQ2yFw9hHDKXjaaU/lub5VRZ30RyRPLtX2sGweDGVAddUNXonfc/yNi
Cr4VSBxAmoAXxpPnKNewrgqn7oyiijLeemBgLsyw7601zqmFKwEDOB2Yvkcx6l1M4+Kyi4nmiaY1
VYSh64+62LKkP7iJDJnzO6tW3NeCR7+ypbwbpZV6VYHsN7JHNL4m64E248n25crJv/1YOPQ6SkKA
3gPBo+KmbIgNsqbK60i3dl03mAeLVNauHtJTmpZPhNXf2lYnO9eja1Mnt3EmLIPxbA6EgIRVQQsC
F2GEdEMdjdmpSJHA+E+odGgp35h+pMdrY9C3+zmbQ+97nhVC1Vc9IT0BuMV16ihzNk3/oBVPgBms
uMyFzcQvBj4G2Tz6KOrEWA3bhi/yNjJk9QCMzbPXfOPsgaWopzjet4JtzdXw5vZO++8iVwibkS9i
OOP6AZK1JJXbpC22rLR3o0xn8WtgwO4/Pwu7hwHCWd0Hs31zIeHaSu/UuTCE00W1+1ODtoBdgJb+
y30bS7sHJDmo/mfyPbzZ1zZ8ySvmlnYXpaax0RnUQlC9PvWNCE8QMfvDSyjPWc3+vtGFaiyYqyEV
BqAv0nv8e221kLnTcN62kZ2Zz0XrAxBlHv0+CdB2qKj9ODEWcJ5+6TjdODHb9OlTKpoVx7xQZZh/
xaxKPDcZkXtc/4psEiyNu6KNQIu7cYYtHsqgE9tm/GqZT4amB0XRhxXAuiurX/iuV3bnb3Lh0SDE
WEkJJaOo+yO9jWcFXItKEAFMG/uJvrnbkW4H9EXMwM9Ddy1NWXh1r1atctdnyWTj0YV1nenf6/6X
lPsksYLBaLbw4mNzAEEH5uo3Fh7d+wu/9eRznwQaQ0DAIt1U2ZcGYHHctK9hOf9l20cij7xEL60L
pqbZ3jf1Xr67jpmvbZHrPQatFefIAHDCZp6HfRk/t9ZbLjGBCQZk0AKOlRaUP76a8jlvEtQbHjP/
J9pftdwOK8dsbdVKgmuN6Cg3Sd9GhPZH6IFBo2cv7O8Z8R5Hi60YW8gV5nWj1Au3hP1Uk1Aw8Log
TsraqHQE+eWZUj+hmuOPwVTo9Z9u6mQdsjFupy3HXGoXeHGqG0de13mxs3rZbac4zcqXqkULJsls
60eTp6UI2CDc1yLLSYmZUi7t7eQQdrbSmjQb8JNybW/oosz2tLA7/Tg0Tmo+eFpOn5kp8zW60EX3
gUIJKnWg0UbJRHFaDFhg6H1ObdR+gdqdFSRnss34wzD8nPRDWnWBe6yrDTdW4sXbtAN7C2szbA0t
e1XG1ytlyjs64t6yToSlE8dBR/LsMLhx/9nN4iRaOcQ6DunNIb4wqB4dnhe1D4KCKB2qIGPVgQCA
4ZIjd4tNi5JcNrxl1hRqa2MLC88byvOAFeO/KD+qtA+4JsIrDdJGLCNmyBMuA7uf1hScltwgMLHw
v+DRRHqlPAKa3dat7oouqrKHln2NyW/yzxpBQBmiCvDXhuLi3Thx9QQ88pFjf9H7qBKnvt7KbVE9
SgxuNg9AQDSfnKB7IM2HuvqeMLFf+YbzWVS/4eUvUJx9TuSUdJJ3CJJPNOk+1A009OrflGPCbts+
eGb7UMvuY8vXJlaXPiIKIDiu85giGBauPWBJG+JrddVF2uTpr0WK6AHY3/jT/fUtWkFGjzL1LJjs
K8vDdHsCFei6i2y70I+C1NXRxlzaCi6NzCdd3UUMjWLwG0w+EGdWFkPNvu1KRrpIMgxt2WzgYGYb
um+WdOhmKtPusay16RkzL25ITSN/MJ0YdRHDg2YecyFYOyXtBjm+/oTpvBQdy8w7iiGHUC6d5K7R
MMllkbh6q7gvngp96g4yYWuo/duAA1DhGfGKWjc6wTfEpCNSAathXh9lWkl/mZWgYS5r46WQifE4
NRBPBn2VwHQniGsxS19O7ckAY9vP+5/s5t7hVyDtQJkSBIFg7lOSnM50+2ZMhYwsbh4ZxqVrmhzb
do344OZkzGZwLlCzMiHapLY6NToCMkM6iatniy+J1zpDWBYSaOn7y7nxyu92UG4FF+FcrFGcpKnl
PJFjLaMKLLobYWZ/8h6sO5YYQdnPis19a4ubB36a/7E2r/oidiOpZ+cJAojI8fM49B2hbScB/s4a
hYPdfzGFpsg8DoeStfLK5byqh7hqZIQCeVCR+CSyfuOyaaVLufyd/ppRIqUKII/UBAVGRD37I4Yj
4xPpfbqS8S5uG+Y7QdZHZp+suAmmd7JktMe2pfU+N4atU9Un6Rnb+1u2eBb+mlFBOZ1vca/HjFXU
kt9tf5L+GPbpa0WGFTsryzGVT+PyqbQ1G5/Gw0idi+p+ivllp11TPpu92pXXQ10FdwjlOaA5MO+j
vJClzwnj8SAjPa3o18KNwRpG67gPpA7VTAto3U3MyLiBzsJaVr2wQjBfoBeFSWPAVVSHK0rw07qZ
GKJOa0JPIDFy6i2UlVdSgqUVgqQMnkKfx85VlBE1GHbNKAYUd7alFZFmDJgYjLCmWFrnAbCb/Sv2
H0B8SGHDTwASiFav2gEkZQM6IDINgCCYWVDVXRG4evqb0QIo+aEdD/98JK/MKS+XV5tmnzpyiKSU
O9+dmqDFoGtQxtmwsWNv5aFcuMzgLMGBQbUAY3I3cJmW1LlJ9SHKRXaw9H6PZs+/Avnm/bswoVxl
qyMS1C9kiBzx2WrkptE+cOt7HK9xhS+ewL923h/TC0+b1x3wscQcIi4+gwt6a3AovPnjvzsm+FdE
FhCnANBAZST3u9Rzm9bFAQSnttn+MppP8bQSxy+t5NKGsmNlRweZF9oQDc0Y0oqHXY1Kafx2/6DN
zkB1FuCkfIfVoKiuOotcKwGyrekYIbnTX2kLYm6EZOmhKo1sq9WMPDnxKFdKwEv3F4O/KMuiBQbE
2bz0i49U+W3XYRJsQF/VcuQGjaoMd5ZW47ibmFX/tF1mfS6KodxJqsXN8f6SlwIqYBUADgNEWUcA
Or8Hl+a1adIyDTsrUTf1poNmPtoCdZv+2PdTIEkadfbBl+F9s0s7jXYJivnvtXa1buTYYCtIZTpG
VhdZGoSiMcfbfZPOSdKP9y0tvGcYk0AJdeaDdTDKdr0+xtE1oT4dItdHrOjF9S4uuBO4RaaHZmyt
dYeXvqY7j0P5CFPnwty1OTfjo8w1c4zGxGwiv5EDC+y0dvqdT8cJ8mK1Zw7BmIxgr46dIllryCxt
LF4ccIIAfo+vqjyrlpi4kfdkiqayfpQV23iZf8DY72+hDV/hR9dczI09JPKWDeZgCxAINMOV7e11
C4M6ANhEFNqHI3QJwaAV1v0Pjf7M8+//+ClnWyg1QvcAnQwExdd7a5gTsEyah0yUyV0OGAUdIDrS
J0dCVo7n7a2AKTRmIH8A+U+ASpRlFVz2bmPWfeQ43daRH3Bc91Y87Lr4l3DLIOlQxKHsY+esURjP
a7hyQRbK8HPNADgW1JNvYFsZXjsuMaQhyiQc2A+PnjC0FAq84V/72N53/xzvYdYMTwTm3QDuAL+G
EvsLEIJNRc70qDYeSxBox7Q8kyHdFWJtqP7mJr5bAuU5qDAhcaUuzcMQX82LVAeNw2fwuFXjPk1I
UK4GRAtbCJ5aoNYJMnY0R5UrkBhsGKB4q2OMzn0qSbt1shSFuKBy66AFz2M5pD+KbCVqWFrcpVEl
BTASAJIxkKlHSQMoOz3qyS/c/9H88c9XADOXaLDNXBhI45VQKM1b2oHISI/oL13vApK+OaQKR3Pl
VbjxYnBgAPlAIQxiowiglUehBLOxNHhjRCWlX8loBW2xySzjyaL9IydhR9doWm5L6gAIYGoIInvI
RRFHKAtLeiPRzcGyItzG3dSOoVnYe0/4YU5EkGoEfJNDqHfla6WjSsl+3t/WWyAXKMNnrUns6kwD
qSZX0JnUCtuZvKhtun1Ln3KwLOc10CHZttBfffanHL6m0znfV+YhZXzrON+0F+9fVVfwXKCv6MG/
YeIHv0W5i/6YQ8pFOHEktBqE1U6uPUjUIbAXxlpZ79Zvz6PX2G8MXyPieS+CXzz7zBvnvhihr5kO
MpBHX3tG721MyjDmn1b2dv7V1y4Nu4qThAOLB/gmCZeYUMjcsWOvZiPsU5JUX6RkxhMfQXRi51r2
2RfE2Iy6KcJG6NOxMpznBhpaJ563KEJpa7y1s++++j0AxaIaALwGckLAJRXfbpcm2nUGfk/vPTf9
R5nLLXfN3cqqbwrPM/QWeEwAAwHkAcfH9WNVEiNG5N2z1wEctd300c1eIeQOprgtJ3+Kst4S0gfQ
AL1v9iZ5ma1CAex96gSvl3KCdJK4BRFYG6+SrT1aYWvnm/+bCcU3WLbGC61r2SuIa4LY/MXomgrx
zdl8Ry3jkUeEiH60KkjFoJbrcAILKTz3jLfaUBcksFXrRRBA+JaRZKV+c+O8FYPKiRCCAp6WYNeg
LB5kfnJKyY/a+eKU/YqhpaOHdx0QNNTZ8Lwrn6dhteDEHtgrw0DopndiLRCIMELp6f8M13xf019T
80m5uOBAIxMtK2BqFK+j5kGrIg4Qna4UH2799v8j7bp65NaZ5S8SoBxeFSZv1Kzt9Yvg9doSKVGi
cvj1t+QbzgxH3wjHFwYMAwamxdRsdldXzWYQaiJtPbss8VI3WZwOkxrhMMm/4kLZmknzUjPtgaD8
mvG99qMH/QDIQh5Ta60WelvDEmwLd24WaZUKbi8S6pY3ZR6xfb5RWq+KPkrpoYSwWLqPO3cwXITB
98/AwoYBhx8aqmacEMpnwjrGlUFMpcPhli20X5Tjq6MPjpvlygsaANfAiwubBsAMwGLhRIAMFI0B
BiilPcFKVloWe3hdvEpGlm87W1sZ1cK5Q3J9RjIglTm3ulxvmby3M3wI1lJ5Mtqw1AOIKJEqYNOK
ncUBATCALgjUrTB/13Yyw0q0nEgkRAS3k5w3CDRQW1nJStxEgQhmQd2PmAyoGaB0hP3fxm2VtFVG
Q+jXT/REoDIvKa9UARw9dQfe+Npab8eyxZkZBk8TvFKETVFTowSpIaNh1x6crzx7AVAZbcl6GajG
Vvq8vwPXjAnDy6tRaig68kKaOAGPEEfHtmcNviWFzEEPno0gLfbu21w67JjTf0Yo+MnOqGibUYww
joB01M+l7A7o09fACq4NQRr9ivtNhVevsdYGdAuz/LOa/1gWLp3MzDR5GLGayk+IJ+47YMOltzIe
Q9qcuiGGK7U8u0s8hz62dbcSDc9zKQQMV8Oez82FK9WzrpRZhbkGTVseZLybAlKAN2BldhciBoS+
cCtoCERRSYwYKsYheE9zGoJDUTdd1dpmxZ6o0D0PKihdT8d+xXkv7qELg8Jy8qQxWCrBYBU9zKBD
I+wR6it4VIOqozhTSjb3h7jkNoEzAwYbfK5oSxIMSkpXgIQA+6fnj0O/UfLf2feqWDEy/8jNal0Y
EbZKqcV0jIuahlGpsk07mR+JWilAbAAAcH84SxcQVmyWn0K6YIbKX2+MHB0ndYlDETYoiCrWYdxE
e+3U1m+GeYjpz7LajecqhT7IIK8cxT+Vq9tR/mNaGKVVq0au8YaG9vAUZb9q86g1Xl2i2Sh2R/lY
q35V/jTP7Q/aenr9JdYTN/qZ8dGtyxfD+arbG8rXxDaXl/efbxLOCWMgaoXoBNwDlSLfKFOQfqMq
50uOHkrTGkHV6hQI1whyNNAJsAq4wDrZVHoPP591gOZ/xEb33DQE7hDNUB7nh+F3QpV9b+8GZUPT
HRReeQFo/wT3/KJp+zZL/Ps7Y9Fj/LMxxP5yA9lwwyzmTzMqNEWPFfFrHSXO+1ZuEVqzVwT70pwv
mnnk5wN+4ZikpJWauEF5zmSB7DxGY7YtunOhVe6obkrnLdvT6g2CW0f+adfHsQUFyB5sKsr7/e9Y
Xol/vkP0XGjiGFpZx5ED4UcxecamzaFs+5CZI07FEzMfTeo3vHZVw4eQhDsU0ADr4kC3Tmn9IkW7
VvqBbjz9deWzbrIY19MjxjO0m7iWmZierkveoYyY17sx2WXlE4LEOite9Lb0JpMfKr5LnZ8qfYeq
ElFekZgaNVA+tbqbRDs+bvLSzwwCZMZDzEBaXllHrXczewwYWUv/LTqvi5kUYohMG4HitlUUXKN4
2oy1Pbh6GVVeY/Vr8lU3nIwoNcxOay5Pwn1BYuh692SsQt3QggvJtdilBfMIi/dA+GiOz+Vdk0zI
t5y1aWM23mR3bsTOYzy33+rMqxHZWI3L4pWddJt3Fb5JcCHApxgSb0pEbba0rad3HUw1hBK/kKaN
1vxMM9vl3Xekvjb398qiK7+cDMGZ9Jo66WWDLZzExyIPtYK6GnmySgjHPBVkg6R2dOi5z60TWWub
Xwq7L00Lp5j3pWbRCaa5LH3FUkg0PjEOgctvtrrWPb/kmC5siRVBk1cObfAnrKDUo8vEHdZ28NIl
cGlBeEToOkVTZIsVZOq4y0Z1z8AQPoGjXraSlVaD5d0CHg9QO8+NiWJL4jRZTVV2PQ1rUElnoELx
O4sfeRCplZu2O2n6Npprglm37a/zFr0wKhxRyUQZokZBOlQ75o4cErC7SvWqM4Rgx0MRExdvDGCm
yuLFkr7UbGWjLjmIS+vzAl+4/HyoM0uthzm6sYttjNea7ww6PDu0jdaul/n9LMYYl7aE8CZB83Je
JPN9XhzNyWPygyKj05GBis6VhlPXEy+untAjIK8EVvOOv2dY8EzKYA1TOsJwYu0G7XeJJ5TjDW7a
RFtifVrn+2d/6Zq4HKbgc1LJMSqOyDsk+WMFdTfa9l6sfY867iXxhLjKv29veXTAy+MtD88rqkJ1
g6RKaIKG390b5R7YuU73eL9ljW+HWrWWJVk88XhpI/WK7mDknK43DFDJLasim4ZoxXZcrSeTOxl4
Utwf058WopsluzAj+E+V5IDhEFxcNHtKNFeZNlb51LYHHBdXH9ze+KVHG00KzNwtxsTVoFmxJsR+
m8SfT+bFNwiOdOBONhkU39BDLHmrHRXFlaEM7fH6a/WpPXPfTB8z5WzzQy3lKGmsEQD8oWz5z5MA
nprruY6TjkhZq+D2kpG8PsRvXe4a9luLfne2LflGT3dN+pr2J/ul+AqCDkc6kAxcJSBj6FS6ZRZx
a/WZlO+9/UrZuP1/rRHgQtefl2dtW0YOPo/J24xuuvYxabZt8zGlGzBDVPZmil6k9NTI3V6WJp9O
nWuXawjwxSQCeJfQD4pNORMzXH9FpkI4R45VEjrHlCJrp46BTj6Zdcqb77Rq0UGp+JUdGN37/eEv
XUwaAFlgewYoG5fGtV3ejAkr8xoJUYOib/tJZm/ga/VAarTivZZO3KUh4SiQbGoALiqRvh56l5Pe
M+wv94ey5LEuLQgbPepKw2pqDCU1oKgL2PPUn9LsqacfZb4xujUY6qI5EGlAfg+PdnRIXs8cU4gu
Gf1IwkYpPTAs+FGauawe/cgyqFeAz8TXaLVy0S0tF/rPZdgFsQKwDNdGFcLy3uyRjKRZ5JndEYLr
TfxiOivOfzGG0OfmOsAYIIEsdtCiMqV3o4achJm2MkI9afCJSoq3ilQnFdRJLyBCHl1Wls5JU7Lm
WU8Nur+/nPP8iW7j8hPmqbi4053a1iTWUhpaiq9XjZu0+y4f3dw+Svpf7E0gDFCN05GuB/f5talW
boZcLvEwje3SPjBeGS6extLKDbf4MLUQlmHhLAjViC00Vt0VuBAQBFpj2MWHvvyCTalNv8tfOSAV
+ovSpi75nIwN/Yhkv3d2EQ/6J/vj/rwuHcTLrxCOSTEqQF7WCKzjWDa3ZgH9zVzO1vCXi7lJ4ERQ
SgWwAWzIwpxOrdlFNUVIliWBZkne0KmBIaFT8znC882wvdJ+gFBO8znIa4HSn7q0uHUubQtbp5mG
3qqcOQMwPOXQCosa6dAWbM/AYi8fOtn0eErRpfGu8p+ky7xR2aQQtJCQ19939cdooC9wZyj7ugD/
f+vH0Q+J032q0J1OmBczaU/RJ0C67f2V+Q9zhiga6BpgssQ5M80sr5oRMVDPgrj5KOSHaTJ2Eoh5
Inf6kqR70oFXi2+sL/cNz2txO19AduroIp/1p6/3fzM5Ti3jrg3rRK9dnjnosdKScjtKmrm5b2px
982CB/9jSr02ZWY90lH9RMMBCL8A7FvTjivKivuat/C98QiPkQ4y2pbTyHiMcGWH7phq9Mw4dZM4
CqP4R9TbgRXba7HePEn3jM4jv/BXHfDuqsyweDb4DOPI8AwQO1gaHiEt8WMNsh9AL5jTCd2PMh39
+9O6tIK2jpZ5BHqo/4nRc2YC3tb3iGf1YWgDtTDyjZQmkp9SM/8Lv4wIBWRCILLFzSeMUwLeunAa
Z84JMFA4twfS+WCsDOTODOL85S/GhfYfOGZ09CL9fz2pyCyV5kiTNNSipHZRRh090tdgVcqntSfB
4hRemBL8op6PKCAyloZlk5nbFI+cIE1jspGZPa7cN4sOCsW3/x2WSF0rt6kUqdTMQplX4Klv7KrJ
3NiprXZTkW4qH6JJ6dl4kAwkDTy513Tu9qQHFSKUAYwgRSmBBBydktpOo1Gq7Nlkxe2xcdRB9VVC
8e9Yy7XSa3tLYi9WXJDqtyInJRI2pjpsR/QqFa6RV+Z4tHsVhC+xOdTlrpJ5XYFrQYZCxjQmxSyr
AN4Ya2X8SzchghjE2kBrAd8kNuyWU5rhBDZZWNmfilkdQJEfRDpY14ZUDqXiVw358ERC0i2bTu2Y
P/Qk0NNz3kcQK/41SGFkfDqk/ry/1xYCOg0vXrQMAJhi3PBp5E6fNQOPWajPLN7o0s7lfGNmY+Dw
DYQ/XN6/3ze4sONQ0UIwB9wmhKdEsZUigX692hEWNqDK9RLb+pXw5IehsLUjuzjfl5bmL7nwTUYf
RRBphKXx0Ke7ttgiVRmNb1pR+FAZL6SHPJDw4DCCCLw+X2z5q9HvaOdT/nZ/xP/hQ4A+RLMERIXF
m4bZObc4K1k4VA+DGqSDl8lD4EBU/U39Vr2WZZC/QOyQoitVHt2MvOaqmwwQJXu9/yELweVcTPy/
7xCuocoqJ1pKBQvR0ew6o6+URxQ+psGL14gxlsoAM8xr7s2blRZFfG6T6WgyNBvMffRc7U37kbfe
4MvQ9Wnd6r3qPKX/2XyJh0OO9jwtKNrnsnOVrVVtpu/5GkxpKSOBr/lD8zvLjooafyyfukwt8TXt
Yci4N0XvnXRkNtK4I9810hGFoMR4182noYUaUle7mUQORrJCabaUWEarG/jCgQZHy5tYhGimdJAU
rWMhZBp/TDk6SO3KtbogM8BE4avQCFFCXXpH/0evrXmf+YISLuqZnw83JUjqACsU8hFy0lU51ycW
cjtFKao+MtCq3d9eS5EcLmL0AeHOAvmcyBNmZGMNQSAZiz4dTO6BhrVGZvCUmJ7xpXpzoIFgBZWx
kpq8dWDAdeBqnnEqyP2KmQy1Li2q62MVZmDb0OTUdZINMuct9hkjLgjgg5VR3tbmQW6ENLM286OA
qUyIG41etxlwn01ok32C+kcLTudT3+uuNXBfSvdomB+NFQTLHLtfrx5sglhpfgHPfN9CbFeDzKMs
iqIJdWocFQocupN8Vp226VT++/74bjcKWKRAIoVHMKJV9Y8zu/Ca0cB0Yhu8CeNaPoHbEvEHWQn5
b/3QtQkh6LBpn3NzLJvQQl9uVnPkO3dlCY5KBRW1lUO3MhyRvjwfU7M1CGwNjf4aZ+lGi9YQKWsm
hA0hc5MWSjsPB/xsRmy4NP56f01u9zgWHwEuevrwNxqAr2+ypI6KsjMyrAkfI1dVWr8G4faEdlwj
KwJa9r8duVpBsa/ZFC4LlAN1dK+yJmQR9TSz3I/om83ZcwOgftuhFKjv7g9yaRrRAoT2nFmCDXLA
14OkGrVyPcc0GtNoBqNFDbcy5W/3jSxtvX+MoM3p2ojS4yfjBgfJqPVAmkLD6XAdhKzz2jUBtqUz
e2lKWLQ+5SjuTjhIdv2Tg1q+zjZv0irx8rIVCyV/CFHgzAqeQdHLpCYEVqZB8hnfEkXbVBr9aNo1
Eso1S/P6XTgGx0noUKhNExa5k7uRGr8SMAOgxvdFKouVrsjbIHFu0AUuED2E0OYTsctG0wwpNcYm
HMvYzxNUvpWPCRfI/c2wcGHNZrAM4FuYoRPClut7Y+LKBDNJ9RBDZlFRq0By8j23iWslgWrFj0mk
eUWsfTP4FAzx8K+DYXzA3I4GPDy6DEUtRBIz9FHlchNm6XvhYJjZKU7WECiLk3lhZD7pFwtntiCW
Y4mCUTrSJumTYyb1z0xaFcua3fb1JQVmPtz9aBXBPkS679pOFDtSa+kRNgj7FeEtA7Cwh1KsDBx1
RcF3y9xs+gWhFqT/GKBlAe1Y0BZISRX0yUgLTyWjV5Izn5IVz/LHyd/7MmEGUPgqSVtZ8J8IOX2p
8qPXClio39EUsEdr1ysAxPjWm/VodBvz0w7tqHYNPWxXdvWt88EEoeaAiBh0XchlX09Q2+i5HQ0d
8LSp4yXq86Aqx4wdQP1tmKt519k/i2MG2xloRNAWgpy2MGZJkoyx1nk7A3Em4o5sX6U/Cicwvsfl
D0TELlAVEvuFhs+VUd76cZQz0fb4R/oczD7i7c4H9HFZQA0n1nfDPFbpx8qpvQ3AYGBuIdGR0UVn
gHAzVWDyLjKddmFT9x0493kqKw9dikrIibW2Q7b4t/OhSHar+TqzJ8s109LaqRIKsP79b7k9Wuiw
mFlkEXgCkC0yJMjpFKd2lAwh8hQK8dEoBcak0ZS5DyLdtZagWwcMY9APAZ81eqsB9BK2j8SUWC3z
IZSybK+zsfa4Ap8x0GF0h3wtDlwcGoRa0UCC2gvc5LW1aJiK1q75EKIqJx9GMzIfB13W9iCvoc9/
MYtoHIWQElBICHQFU8SUU7AbY2AjuosBB892qlFoRy0Civm+qcU5RLPTrPg1R9LCEaxsAiLuSB1C
WpDajdVdknIDqLwBRMrjFNw3toAPmVt/8eBHqWzGQgpziOJLj9CQj6E8SM6zE5s1FKuNGM3H6Pl0
Ji+2Rp4+I+mYgRYqrjYWa6zqQEor++BtB7yvVUTZAH1cpTs3PcvYl/sfeHtU8X14DqLdE2yFeLRd
T3zVtsWUA2scRgDqHJml5zP4d01f7XbO0TIzqxjihTZ3LAohijXFllRq0hiWwPwe0fgyHkwwMINk
uCZnWe9X1Wlu/SwMmuhbRJESrQt/6I8uLjyDUa1NNX0EzuGUNces3ipfqfl9qLYDsIW2/jqA/6Bx
5T2niYdkpNsPL1XyWeprvSELL/7rLxGO7MRNI+aDBmx6HGjt0fxh8gcV7+PyB91AhlPODTfbOu3T
j/vrulDJvLYrbHOweEkTEnBj2DrfONRH0l09bVi0QU7+a/xzjZVraYGB4J5hJVD4BA/S9TbSOgio
szqfQpKqqDIUZAQyKHpySBm5nVpUKy/+BdgAIkLcLAgxoKMMOYdre6RushF3wBS2muqb5FdK3PIc
7d8nZdd2tgdSW3tzf0IXDgpKpOi1RWiDDklHuExHR6mJ1ssTYl+z3lCZ8s1oNWtogflXrq9sdLRe
WBHmscycBPQ03RTaVeFVSrQt+LZ9SDXgtY+2Q1ceeEunBGotIF3FYwuXmHCNZk2WU4U7U+jYMXuU
EQy7WWOVe0WqtW2tF2FHabH/i3m8sCmsXKdUfQ9PBJtyR1EM5cOWlYW9+xsrKDUghQF0yQ0GGQEl
tC8Jkuqq3jxk9vStR012xcjSpp9JDhy8VhHkiF5tSKHA0MrI3KvNED/EirVRI+01s+zcHwmEd+8P
6fY2xtZAKzvInuaKvXiTIOEkFRFncjjBj7u93TY/Mc35I9TZyrVb6za+mm2BxRtpWzA5iMSMcadP
eh3ZUziBA2w/QJ4DFYq68CCBPXp5KsdfugZ5aqvnICCusvFg9Y65EhIszi5KEtCPgkYgIubrIz7D
KhWrxwN9QqbrQFO7cYnWjuD6MxA6T/bn/eldPN82oDjzVQhrwr6cUpWBdhLt3VY31JuJKbJrV1xa
cVxLVoC7s2ZJTLzXNcGLGExSS6NPQB9o9S95mpYgjG5f//1ILm0IE1c6rWSRDHs/ZZLikq6Jvc5Z
xTkseSpE4CBt0UBNgdDtenms1MptjQ2w0oF5DP0N9dGyR2cfDTOfpwxBttSunaCKLbRC6hVwNPFo
ukoUj0E59WlgEMnZ9HVfuUo5Tn4rmeQccz3zkgzCzvdnZOnooLcQ2WHg26FJJtyFKL2UucNUGTiX
KPJB9okG1QaNxC3N0vBvTIH6GYVbEK6I/D2QOsrjOnVkiBa3o6dmSfdW1GAkNkYU2O6bWtxLkJsB
1dLcdWsKodtgGIRktYa9JLfx4wSd8UBXG/lvdtOFFeGOaCqmWQQeO1TtVt8kLS/2Ztbq2/tjWVyh
Wb8cpdE55yPsWVvNhi41YyVUGHRUKMgpAz6p9BF5F3PlCC6UgoAy+ceWMTu/i9iQ66htUsmWQ4Zn
M3L2dpV3J2UYi34Xa5PcnrqRaKMr1VNXgcW9ZONOIw4KVwrIxlDFyowWeSAwv0Newahjt6kMtLYU
OpUb929mxQIFjAzacjDMX39pKxet1CiRDHh3yg9KYxnfRrmvX8Cx7awkyecJFgMP0IACsIAgHUgw
4Yig9G/xxkkVoDjUt2EyPqpSfU2MMFYAykT0PNcim5WQamnR0cQ83zEOKExE1eoq0adyqGGzr2YR
FqNsPS4lyQb1xDVq3KVIB6Rks0ivCToN8aoeEQ50SsGVMKG5S46N6Q9R0NWbql+JCZYO5aWh+f8v
NlcURSkoLYt5I+fPLCFeFrOV7MrCxYjrCbVMJHVAayOSLPX6/J6cd0Vcx4e8qbcUXY6u0TPPKt7u
b8ClOBvkGHCZ6EPVLOyO6+GMXZU4Q4fhyOBc89S4880mgQD9UA2Ptl5JXkOK/tRUuu5Fhv1gQlny
K5M0vjKrC2Bu5ASADkasir0Cndbr7+AZmnHigSqoW5puXGQPg47eK/VLZWcuwJxeedAbtMfGqt9z
PGNH87HO2qDNuidWFHspj4eVo7lwXq4+SLj+eFU4Uq/O5yWBdB7ZqFlxjDAL7di7aT+Cz+ikr4Gd
FvbWXAPE6OEO8MYSXLE9cF1OSA2bMfN1+iyDMPX+ei+P6h8L2vU0D3hyOdAkRA26SqJNhhqMM4Rt
T96qrsKLnUDeNTqVzhob8VKW5GpkwjabkLvkWdUo4Zh/mulX6TF2kCaZxjOV9W1BiVs0EIAnnqOV
AfpBHqElQpwV5r2FUgAmFzTvoHtHmO2IZG35lCOmluAjAFTQIjBKSr2XWgYYhRVgYHKGDFt0oGaz
iZTBdHOqnbRhjX9r3jaCG776BmFbWTVuFGfEPViB4fqHLMl4+eVd134dOkRKE0jHTn3aqf7E8nrF
Gy+6lYvhC1ew2du5QubhW0BdSvZPRK+ebn1M2b/PmM7zDJV2FD00RC/CNq4iAuJaCPaEZnPStVCq
N/q4wqyy4O6vTAj7uOvULBv7Eu7C/JlFLugkVPYj7m3cL/v7J2Z51v4ZjLBzG9YbvWli57LJ6ya2
M2zmFmbxBE2C+4YWIETX0ybc0AgCRx7LOJstsoJluq/Yxqx1T9N/qaiOSUnvK4onUe15StlmsLe8
65+Qzqr0cTN25ledab8MIn/e/6pFh3GxlvP0XFx3Ch5LCjMw0bbynhAf6i2uPh168r2WnnLlSUvC
+/aW0lqolyGvZ4KwCa0AgsG8pYQiaYCLvHOryEW7xsh/mJ9MdW3VrfhrvYZjWnYLFxaFq4cVkzwO
87zXSRTwsnStydny9IWM8VaXfhTpqW/VLS/kwq27L0azkqNZdPoX5gWP0LJyTMyonWFBTrVNbIW6
dVzS4P68Lh4Y1CGRXQBNCm7a63VsJHBwSTa2sQ6azxGE6a2tBpLyznjiN9O3+8bmH7txchfGhDWM
24aTycGM8oJ/r9ss92yqKC7LsvRv7rMLS8La9dZo9eMAS5PRBMx4Se2g0na1eQKPNeeTh1zNisVF
f3BhUVguh/WM9hYsWl2+taPd2H2rGbDz3eb+HM6/c28OBW+tV6qSGX8WrGJuEvZ0KzfQ7dBjNyWl
r7B/LTwFKn2E6f+7QcSEWjToNG0MjAvqtTWoE/UIgtfySmS7sjFEXBVTChKNBLtQ7Z0AaIzUmdxI
frs/cwsrhBqsps6ZHrw1xfCZ9Y7WRuA5DIuqMk4OEKKvUWHIH8lQUT/uHePf57Hmojgwz4jWHU1E
7uhUs5ukhL3O2o7GcUCrtaTmm1GydvcHtuQbrywJF2vvyEWFhJmCDt0Aarelo7h5/kB9vXyvsyeA
aZB5/fdhMHJmlgEy3fkFJ7bRQb9CGQoooIU8n/q9XPHsFSjDfOPgHRY0rTy9gu42Q8eUrg+7eNDX
qCkXdswszYPuJVBigbhUcCVSlzVmgQRJWBMOPGMVZA3kJMcmWJnaNTuCI2GOVXCtgB2Um30jiZ/a
0vZjezqU2oE3ipeCHsJghuSileWJ987eTtODnKTbFE8SZVzrmFm4dq+GLXgZBkWOOOkNDDuezrF+
UIrpgYDOe1S0I8l0r87lQKJrGlCLJ+disgWfQ1OC0kcBq33Wbhoz3kToN0/B29h048qEr8z3n61+
EVcMUkEdq1cUNBkSt9enb1b9OOkgYFhZ1zkQFNzo5UT+ef9e2Ok62kNfAUOS2W9mfeuq7ADeVndS
CpA6IczKpF0Cv4p6xaZA+x0Su56Z8pXBrqzmnwjk4iOMuugKpNyVUGLcJb1xsIfqUafm0Wg6EOe0
eyiYBI22NsdLj3sMHqXpWWoXVVLh8JS0M0tUHDDJiQ1mE7x4CHDYAMIN0GTHofKmCQJ5huUNmuzV
zhr/01IiDox50DHUZ+zTDSbbcVKjKTtbCfO2h+gDfejR+ixr3eNUm0hZ91vU4/GgNo/1dNLrNByp
7k5kZ0qT264xoC6uwcW3zBvlYg2qQWkGhWIjaNmml6lXg/rKt8aAgmoLvBjp31wKM5oX5TfwJIpP
eTmWyqw2JTx4h/dS8/ppo+hu3q7Ejurs8W+294UZYVS1Ytd5Dw7QMM9q4OoZgeotr5oEZB+0k9Bc
DVEuj/bog0FjZOQxY+Bu3fA+0OzC8Wt7Sg+gl4i2oBYagk4d34k1QBPSqaMDa5keTOrUgFixmHxS
691jzNAueP+ELoS/czptZv8EpaRiCD6nRyLA1PVYDdOofGqqIoxbe42kZMnZgNJtxoPMeCKxOYPY
tO0shWKWzHHcES229nYN6WeUg9YQlEtwAGRQAeAF2QPykGJjVwFOtVohXA2tVPuOLjU02mx79VHV
qGs4YUpUP5N/JCXyhmkdGEMRezkQW/fn9CbYB1ElsqDI5+HGnJFE13sdIPUpIlZdn2WDuzL6QHUS
+ZH2m5uxH6uv943dBKo2IEvIXqPdAeVECF1cG5OINOqK1NXnLuWhVKovZCg2MW9al4PdV5o49r3c
y9v7Vm99y2wWLeoz9+JM7ysk+eNS6iemDfW5nsaN3XRbnp2q9AUHDXn9TTN+q7ITl89xE3RKt+1r
MG9sdWON3OMPG+fVAcRnAKsP8NSsN4QOxevRpzVN+tF26vNE3qYnCPdBACDrtlbrRoarB+M2lgIr
P7W/Icw88iMxN0wJ2hfOg8Q4QDpF7t3ylChbcG+26QmSIArz2+GoZG4rPdXhGoHrws5Apw5KSYil
kPAVCw6sncrYARj1DCTbYBZeq361IHOmFPAV8Bora3Rz+c71OAiygo3EULBcwuSU9dhHgPnWZ9rx
nZVX5zx9R5svehCbbRPHpyJFN4BioHu0/91Iv1r7a58p/spH3LjI+SN0oFbQiWbjj7A/adSoncTN
+pwCBw6Y7F4r6Uv8YhQ+1VVvbEA2BbEopwuisrdc4Ay/rXzAwgGZkTPox0H1CyTuQmgZEdDt2zlp
zjr9GvWN2xe/wIS/11jutpbsWvyJp8l++FJX+54/8CzeVQnI/TTfiL8RJfW4qq+0mtymYzEnqDlp
6HbFuwWMqde7Foltoy2Z1pw18MNV2gn4HSneDoiLQPJcOOBta3+TYWvS51IeXJvxINXUlbfgPO/C
ydGgZysD0D6fIVHl2+xBNwSimvYcF6XiUmfUXHRsDt7K7M9DuTGDPkRtZqDUoHZ2PVTUN0ZZVrr2
DMbLOvZYGqT2F6I9WiVIlM5R4cuF37afK1ZvN53zh1cey46tB8k4wapD21SmKK9BYmVim/FxHDx9
6FzDOEJZFHeha7rDsJtW4+qbAz7rZNt4K4GIHCdObL0EC0OjDqRzwqQ42+pDKYFOv3on/CFDkv3+
IG8WEJI5SPDOLZ5Q50Mj4PUYJyWZtNYopdBSE7ekH2xN9Ph2LDi06PkCST5WDrCzawNGiXJFVXXk
rDXc1YzatfnGdhwPHs5T4jX1xyVrKMGCNQn95siECMGyLqE7AG8FWLMBxkLBrXhXv+rgUVzjDVo0
NO9GQOmw80UfnOljV+SNRs6qXc6KA+zM8dQsdyVZOeY3IS9kvOFxUEhExg9Pd+GUt3i4G5ZE6NkK
QTvuJnoWFFHjlpKXobwiq8FQrpy2paGZqOXMTA/Av/y5tC+CbJMCvmzKGSy6I5LDlqej3Zkf0yq8
v/VuXCpGZs3+C/BA+A5xZ9T6aJp52tCzgQeVnSdu7aHs7VrKS7/P1u7MRWPY6GipBM2zbc1n/WJQ
Q99gnxOdnrvWcam9a9rJb0plB26rmU2IrQEybl7hGByq9ECbI14FHb5gT7VTh0ldmZ6L2tznYDov
or0pWSdp7fVw+z4ULM3398XIqrbEfTnAEqBe2iYuN2W7iaxjVm51X0LA8k1eAweujU040knlcE3K
OcbWTi5NntvhsSODu5ZTvy0n47ZHOk7GoiEWRkfG9cgIS3OlSCV6Vi2/ao8sO8e9j3A00VJX6wjY
rFV3nI6dtOu3aYiUO/9VO/79TXo7VnzD3HuEEwiXbM6vkovZlac+MRSJpGdz3FXWU0SOUfmgKh/3
rdweObhfbEzAnhCIomZybSXL4h4iA0N6TqRN9KA/1ulujGZZ+H+LH5kJ/1GfR6QPCnc8Oa/tcN6R
Cvy7+VlCD+5kv2jZgzE+6a3nVG8zIzhdmb2bN5tgT5g9LnXWYOiwJ0ePapf5Wnkkq/Jd80dfBQe4
XwCFAUQF2Q4EqcJRI2Y8alYlJ+e6+pCVr3wt+lgYBFqk4Z+gl4C7WORf6nKn6ACmTs6G9Tk0z1K+
JdFa4v42mIPDBXLDBuQQSD0U8K9XBsFcLkW8oGclfi2GzLXps5I9yOO2MD5tdVOc9fion4wfTsc8
5Hzubz9xBnG4EODj/YO+c7Tp3LDgTz2poWtWnGOwDKUGMCNrvJTiHP63BdAGYXiwIl6XaTGUfBhp
cS6mzB+aU5bgeu6+3B/GkhH4XFBkIMk9N0xcz2HppNgLplycLYOg9PFZmnv6X6Rd2Y7bOrb9IgKa
Kb1qsl12DXJcQ/IipKoSzTMlSvr6u1jA7VuWDQvpiwbOATrBoUmRm5t7ryHb/PMY0D6CvTSM0/A6
Xya8UUmypiKkPYHKlOaWLaFrFK2J9l+ZiEgt0MZBBQA828VmyNS8kAc4WZ8SeZeCAJHFG2CY7dsz
ufzouJlE3oe0GgT55WrpudU2QFyivkAhXJvmBoEsXJ57/79RFlORelLySsIoWgyUd2VX4EDdHuGi
iIBlwkQEWhBJMyDyi+CpV2aSdiGG6OW7WQMcw/INxTGM2Y6eIJ4++cwZKgcOMUS1m3JXliswhqsL
KXiUkOxAXF1m63JmZLoaFd1pHJhlF7Qp4HQ5yWvTvD4Mmnto4MDtalkrgdZOOE0RSjSt7Eo6BCgd
yHbD/E3pbJS9lTcp+zXMv/rOjQdXXhNvWF6DYo1RqRFgaBB2UIw+P1qwm0R5OESFpJ7arS69hkbq
TcpLl67tysutfz6QWIVv962MMugkWrMnVuKdp8n2UD/pa4f42lIKfp6AZ4FgtuSlxHOlF4VcsxNk
MOIjaIOWO89xt729MS/KSl+Lhh4lVCigeoHk/XwuMy9GLsFj+gSbj4q909exuwvpG4t9+ppqjhwj
zHd+1tidvCnJDHUFy1Ndqfyc1AYFhgME9wxaHZKMuPBGcMA1Afu0sPD/zsc+2lTjH32CKTK83aqt
tWbDfW2NEHnwvhGqXfj25z++7qEb3BCpP0n97wF+LDJfI11d21MoqOgCIwJVN0P8+bdPDYlwjY5p
1p/iLs3vRlaVu7Y0WyiYWxZIC3LjrnwPkQh8TxTE90AmKWwo0VFG9ex8QKntZt3qix65nJ2Z+5Si
UnSUYt9C5kxsgkJ5UDzPG6M+QeWwfyszu8LjwObUbSBC72qdx57VdC//ZRDfU94tV4HywSGc3Hgt
b/p6dt/6qYu1UcZBIkpY9SdebKZsg+ZGJb2j8hG1jrDfCTr9ziqCgj829WyrfA/bpkR6r2GdAM9q
pMcAM6jkbTad7J62rmW4k3Uc0DPJPA3IEe2OK37BHcL/1ruW23Jpy2TTZo9V5sGFxso8GTqz8PsI
n9LO5nXnhGAF4C/mnT38yYpNfzBrbzZ8dZd8pFGyN4FshUrXGK4FvWXhB59MgCiRlSC2Q5Rr+fpt
2wKEjwmxle5ySfpIjP5ee01/U7I1LL9s2cnsX9J/FjL9GlZTULfAfYKYLqLUt62pVkkeCjTyietA
2nRz80tLrTcpje6tZJZW9uUFIkCMButQiJlC2Uu89BejpW1S9gaCq6LmQMWeOr1za0lzKTJy4y1V
H+Fx0K2L+orws9hjUG4QKa1INi4s2zhNao0MqN1BdTKxLdNX0shlz6B/QukMiC3ZQ37zqNUrGdSV
wIKHzpe/LyyewJE+ny00CAutlaL+RPT7SomgnrxWm7lo34gF/T7E4vSQuDGVeQzZqZE3NRYxLkFv
jDdD5GfkrnYqGMHa/H3YRPzldoj5agJfrKlIPlGRRRdlybeBEBsU07S4P9WqR3Mn3HT5Q7HNpH0B
3z3FDh+lxpP458qoIom6HBUGRIJMC3eRxUVjEiks1Q6BTf4YdwagD5Gt/ZI8TfWTaJc5ofQkTwcI
wPc/tPzUdzZxFYdlK2/LKze3aOL850csoivvYEEdG9hOZt5zLwYrzOGJWjmDUb/enu/VHST4X6gR
mmAOL0ayotFSqlpH/wMyFdW91DLn9gAXqmjYQCLXEbQp4PcvDLbTEi3vEiLNJ9bc4z6OjXajp8+t
9tw285aNXlWd6sa2cpThQOmXtoCUw4DejtGLqe7aIgT7rtxWpQ/TlNu/7NrWPvtlopLwLTL1vFVl
eMagEp5ulWavo+A/PMXKzzJztfkhJH7zk93Pd3n6fnvgiy0mo0mHsqpAHiIeL4uCrRlz1jdqE6D5
ZWV+bTiKFh376QlOJ57MQ8B51krTl4k9CoOCRYkvAPAqvsj5XJOo00bNqLsgJo/RFIQWcUftsWTU
BpdteoVcmWocqt5XOZwSXTCSpP7P7VlftOZN/AQ8+TVwGyFHhyLQ+U+oajOOE4t1QU+BcbAJcybp
Vw5/4riSfFknjkFxKT8k0y5vdjR2m+JJIX/nCZj4oXm04Ef7GRFbhbMbWfkgy4Lm1y9D0wd6U2hd
qhfJpc76Fk3qLlC72B20Q0P+su7EpzdmWFs1XGNSXJxusRCGBpdyVE9RzV9cxBDeJwDrgdUEqVpH
i/fWmDhG93R7uS9392IUkcF9290VcNn5BK3PgBd/KRtsxqhrDY0LrxCDwBw681NlW4aF0/Tbcn4e
k2TlfF3/4N/muQilINDoegSsRQBl0zQuN5Qw6HaVDiXTrpsrV04cLavhTmgX2c+fY3PQsl+MPQN0
6YWxG1Z3GjwzrfQJ7T45KldeFFc/grD+QQ9Sh+Ds4kBUUCBKjHTughkFmj7ajmHn5GvOedcGQVaO
PhtY2ZByXwzSm2bSMhp2wWCSdwjWt9uMzjnYftYaruvygYTPDZ92FL7E4UIf4Pxzd2ofM1gHsGCQ
2C8jCb1ovJ+TzmXaRongN6Uhl93L6rYs3E49Dv1RHe/0fps8Nfs0nDZ1wQ5z/iOGqTwaI78SJ/U4
mu9QNBiaXTVsKmpzgP6gf9+s1bOu7hNx2YrCMJxUlxJB1ZgZ5mxRFmRE3mdc9wiHNXA8HZPIsLVK
cwrziXR/Q3yoGOzDgr4j17S75Ikn6DgUuZ3lvvLWR67FajfXJJdgV98+TVdCtiBQwnUcJWWIISxi
F5PTSDdazoLYGYr7HoVDMh7VKRgMRy5/89V2qdgYZ1kIvqao2KMfgfrYhcZOgmCFZ0LUB/1fxoCK
geLPsQiP0xMfWxtZwDbR/5ExjBiIGrYMPiQEcUXB7Hz/jCrK5qUOURC8HmaIqvHYsyIlc7p13yKR
Mi4mJyItxVME8Cakr+dDSZXVxvI0jwEAEm6twCTNipyq2fbRCsHpyvE7G0j8+bcQKA9K1NZMGoOB
bWhe2yy966c1QPBFBiUW7ttsFgmy2XW47zrMhmevUfpehyt58OVqAU0kjrYEQqyBkc4noSl9nlHI
LQVVlVSbWK+zPePS5JrzVKGVo0Tu7a1+eRmiQAH0AV5rwCFA8vl8vBmC0UOmtGMQJXTLHnMA7MOw
8wqohUHLtbWjdA2RcrmCKAHDugb8cdhA4JCdjzhogFMPkjIGuWlFHlQfAOmH/M/KvL6k2M63nSLL
eM2g1Cx8GZYRcgKLOTYTHQs5NHTX5oXpoxKsOFyqM7eH/eh2JCTb5q3R2d1U/h3MfvKSkQ52VIyR
B2xzZA9tNvio7EeemY35Ro3AyLm9/GKyF79SMF3FYxI6HovtlAx6YjVqPAVWzW3LShypgHAcN12T
++mqGuC1pUeI+c9oi6XvYAegKxMSwqGp3KjTt1pXrjTdr00I0m+QAKaQj4Ua9PnXnfAy7rmWTYGK
ZkL4nOjYRveG+iLJx9sr9yVxtFw6CCBB2gVKEwAYLUJYlofQICn6KYjryo/zX1Lrm6S2U+aMj+0T
jUbfMl9jk7vNKDvx9CtJj0W0SeHDI7uwD8iHD/1nmVDbFMi4cSXHvIxFQMN91UjByEYhZrEMnNLC
mho+BU0WHRIdxXSrAWk2LvOVq+raJ0VD0sSLC7KpOMLn621UPVU4YVMwm+wh0tqtUsTPt1f66hCA
SmCZUUzCQOdDUKL1ncYxl1iOkcuXso7JSPPKRC4LAAJAiBYabgiBeVnSU6fKkJvW0KegCiHdFyIu
bCIqM7cFMd+JBfFaT7phW5K4dYpp6jxj1Is71radU7BUWYkf1z4gHi5Uga0LADhLhZg851XdpvIU
6B191LFx8r54BMh4c3ttr4R7PAkBTQdGHTjpZVMszyn2hiFNQQIT4hIIvWwuvbb9Pa1h8K+dS6Eo
hcsFrlDGMgGGCZqhNGo2B92Q/mkzyy3xDxtFQleZrRO8INdqc5c5FB673wZcnADGlEg1eYQBe7bh
curI9YdWnnJpl9S2Yn6og3d7Ka9uIMgVYRcZaDUj6J/v0xlEpKJAqyco0jsZwoiKfBfCl8QemB3h
vRlpnxMUPqY5eoS+364ro+3tH3DtnEARBdQfVCOhQC9W5Fv+wVO5UcG5mgNK89lp1ajeEEVd8567
UPoEvFqm6NgJTSuKp8biOE5tTIomoXjV02wr1+4wuW1iK8wNC8NOf6h0AzYTsPCbmoDH2TeuOit7
4Gs7FLeT7Bc3tmnR3LVM/XF7+pfFWPHDAI0A5UwG7u+CeKZ0rC11/LCRPBr1EfUJJyaeAgPaZ7X2
E/0XXytnXTukWAi0iQBaEyoi5yuuaBBByDR1xumJPBKqProiuzJf0yW4dkgF3gpkL0gzQNZ0MYxS
WmMuzXMwjkMOHFkqoy7RtJANB4yZx5+31/FKRoZMGIhqlG6wkZfCwCyuM2tkkRTIFZM2VZI9mznR
oTGrskNRpsWmaGXqDTCEWYnAV1YTA4PppgEBCFGsRXZQSIUq1ykGtmBU0eiGD3c/P57o07/PD9VW
QRIQsKCvY/ztmEyQVdLCqpqCNvMt4w+alk4rBRmQbJJ56tZ4pFfCEAScxAZRoWJ2wQWI4lriqdVO
AZVyj8YRGoHwbzPdCTx2STqWNerZ4enfZ4gEXjR+hdj3ElajtDNoljCEDVq462rBREC38PQSFCd/
SFdgxNfCAcgHwFTA60/AbBabE7IgtDAbbQomi3q0rx4rXrr6mPphauyy/JASr0Unij/pCd+UM3sh
eMSGn5bxIOlOguprMJmf/fxxewmuHJmzX7XIa2ECwQlJcJmPEYBu5rBTUu5yIO6heb2SQl87L98X
YLFtQxObVurxOo8ULbe7srcVJfpEEd22sKdSjsVvV4a8cpkK9V9QulSQcy5u7amM4OU4J4g7TArC
aFOHkmfFuyF/1w3v9kJeO5SCtKMg9CACLQ2gQnnOhlat5gBN3n7LQ3PyiYYHTarOze72UFeqxmjt
Y07wPMS8IFV7Hueqyehiaa7nIIOBj/JSZH9y+sEezdRN5gfWvuTktaz3rHDRbed7lm5uj39tqrg+
0TEH0A4NrkU0l0zScYijYVW1MdtAAOTDTObImzv4L94e6VpQQO0MMU48ulCXP5+oEtPGmmTcG3x0
iqP6o5oe1f2sJMC1+lG8tkGvzuvbaIsN2o5zHZHKmAO94TYDS3o2E6/po5WXl3LtzOEFD44mmvQo
Wi3yDzYhzYygihpogwu1Dgh6WXVgWT/LtoZ/ZWLPtZfq24G0Dk8/284N8cbPnkLVTrO7pts1Smqn
hwjmMcr8oI+npDah9EPvjTWvmmsHFtU1+G4AdYjn+eI7h2OjjaYezgHQJJKttupTD+69M2St7Fgx
XMc6EJ2dymT/Ra0DWCPUHVBqg6Tq1wJ+u3maqas7CjZKQN8yMPyVzjUjwFfg2T26xevtLXbloyNX
gGwmMiLgZJZw+oz00YQnjBRA0cLy5LiAxg6rEq/t8zXxqK839eIljC6GriFKfNnfiAX/Nq80tTg3
KJcDk0YnI5cKtwqR/+WjrDjz1ErwZwSCdGxJ6s+zUXizPst+30rFNkIgO7bJWB4yI4H+Tm9kexM5
nE+HgftqkkR2m1v9fapopWvmcnuos8r0yravc3s2QvlNHeBLhwKm6qF5WTzlkxQfxzgybSkfKjfv
o3glSl3Z5YA0i2cZKnHoqyx2ed2zJo37Ug2q/lCw9r6Ynkz4TuCJvPICvBYOv4+0jEcQN6sauCqp
QUH9uS0BJJmRo7ReXFZbOXmgObglQ+JkMbTxIj/9NYX7HkamdCQ/b++lKw8LwWjEy0aCFCvK/eff
t0drp7Us/BBJLt1OQ812DVlwARjHmTgbQmznb1uIkWIerTJTg0zfG9UDbSubIJcQyi90hLXhA5Vc
GaXBfDowA7qPrZ2nwoQ+TI//zVyR1COlwaW3xFbKWZd1zGjUQJfIQSWDQ7Nk5aFyfTn/M8TyuyoD
UI95gSGSoXd0OCgBlHR7EleeQiqAwZZo/MIi7GKTqmNbz2ZJtKAbd6Pxt9Nema1Nf/rQLz4aCM/4
t8e7DDYYDkhOFNhFEFiqRHRMmdtYL/UAG8VPysex2Er5mn7W5bLBRlqiKqAZqCECR3m+ReDv0RkZ
aGoBjw1mTyUD4Rp9A/f2VMTxPY9lwHAjloluAf6xFP0kXQFTQ2LoAfONhtnDfCAOdNla/e1ZTteo
LVfWDdwtYQ0M6Ad0EBY3c54N0DJNIj0wmuLQAHpB3FIdVkjqV1qzIBqiIoFaN4BYF6WXdqQSV2mH
KYV163cyayEawkBzlKbsUI5x4hnabPpNxuUtr2nh5D2NH6jKqk2jwLeO61m6smHExJarDDAsqhS4
g3FDLW6Mdk7BDxlqPeg8k77BErHRPri+1cnm9te8DNaAvWJnGIAMgop1weVhswG2eScHc+zqkmpX
H8bo69Ma6O/yO8KNA29KJMnAEaNEeb41Y0FCmQpDxlOryTdgYFW20qqWhyJNu709oyvvLTGWONcq
Oj0ANpyPZeFGk/ROlwN5fk0661UdUw8mJ1kGZ+fOG2ji9LSzgSRm5gyQyyYxlG2m2VBpTAjgMKdW
czOgHYbP27/rQj4N3RSg67GRxUojqxWf4lsEbwww+hM0RAIOKhML7a7nT3Xz1jXz+wABlwaFsHwA
GzOSHDV9hDcEukmPbfNaSfwE9VXbKJVPdTZX3oGXxxnoEw0LhWiI8vEyaMgD5y1UvJVAJne0qGw+
VXbZOWYb+9X8MhK7nt5WFuLaZkDiBY1DLIW41c4XYuRRKaf4k6A4TgM8qZrQTas8tSMpcwjDNS6l
pj08NBY8U9THmHsSbN3Dge6itl85Zl8lx/NzBtcJEGAFFhgU0eX+N5sqG/gUawFvQwtmS1Cua6Cu
uB2mpgsqrZbsuiIhsDnaYIdmZWyJFpWAh/Ph78qqiOh88Utw3GUdmROAX4u3XdZ2hRGRRAuoDJfu
2KPkJwMxojNhCZV5LH9gjrRvUr+m3u2RL3cAluDbwOJa+bYvJZZRtdOwBJkFW0p3AtWeFXhYOoV1
R7KnLl55Bl0pA+sglYrTgBIWDoTYH98GDE0iA3LSGkF8qOIT9ErBcN+QIEVBjXC7ZCWkZO3OUn2p
XmmqX4kNGBrhDloegmiwRBNmahGSaOiNAJLSdlKotqX94mELNUPJhbKpk+TEVvy29lQYs3wgTFSt
V+dbK6y3k3afpLsoyj3LHFd+12W0Fz8LwR4cIlOY65yvCAxiWZlq3AiIrmzVbldH4HzPsltWug8b
qNvf+8p1BwNSKI2AIaNhqy150UMsa1zVJxr0uR02hxY8W1F2Syc/TX9MsV08tvy+0nZxOu2pvJLb
XUlkoWmN049CBr4/IJ3nc+15ibq7NdCAqR4HM9YIYfJwSPsf+fCZN0f6MnrMLsd0Mwt49itwMtO4
wmoRt83iqJ39hEWiJMVQWRgTTgMYhMrEV7IXIP1QZbw32T4FCf72el+Gu/MJLw62aspzSchMA7xG
DYfXUMei9QRmi1mtvZ+vflp0HZAHIstEhXOxuLxkc8wKjQZjXDtT/RKjn2Ps5dke9lrFdigWpOjm
UzcP77P+6fY8L1MJzPPb2ItVhWxTyiSm0sCim6R+qkJYXR74SvD4OqGLbwe4gIpjAuoqCCiL4IG+
uF52uZoeNSJhhzR5CInRiIYD6ElllzaulcroTrJGBVAgYVlW3TedPL4mdVQ3UOskLNyOUpf8bqBF
9EosC4JBqNyXD2kxgmQ1VBNkqCz8ZXj+STlwzUMSl+GWZakE8dY5n03ooAA56Q4Rp3/6oU9qB2zz
qnCSUW6fTahgv2nxBFnOWTzOcQpmuknVAre7zmdq3GV9RHpf02pU7eQECCyHlJr4jzKSOzxj+W82
d5CdAhGvvBvVEApYeavL6GVk4yuX+pC7ZWIMYE+ocuFABBhGdhVraOlkRlG9pXTsQzfXKwJ7Pa4o
doeum+5M0DU0n8YWufsfuaugHgDfUxQUgLed3tuCd6U9FqFePsyIda89NDFnWwPs+ZDJed44dRsW
rlGlPHP13oQdFG8YOcySGmU2R8Grcw2sTebCzJC/G0bcwZO2GND16hWlsjZk1rXod2FBut6Wer1q
/KTSwHKeimpQn2ERlx+mEBikldL7lZMnXAkg3SQU3oHZOQ81uIG6WIFtyRGk/6cUNb0o+03ouJLY
ieC82JEo6uO/D5EhA+jFxZkr9ALszMhKj0TXX0nIHkyeGCsx5MrZQi9G2BuBUoSjLf78+5WpykOk
jQSloCJ1BuiL8zvTGt12OP3zGQYjDJJsIkJbYG6cj0PUkIH8nmdHlqIeFcW+mey1EPDfZOXTXF20
bwOJpOTbhMYROSD8GcFRYu9h+Ty3z7cnsvLf1xY55pDUIElOVXa0aPZuScS2jP6f0WywLPq/KSwT
tsggg4Gdmx1HMN0kOPzYLOn90YIgze25XNnGGEiAAFFNE6bP52sVJRryTdJkx16rD9PcbOtCaeys
D3e3x7lyLaLSjvQIT23Ma6lEEzY1+qUhNQOEvadZyeyw1qFzZ9xNLGDFT0j9rEzs2kdCQ1M8P5CG
wJn+fGJgyZUhCpBWoPIfsnkHvez/ZgBMBLsZmEB1+dJQpAGgimgAp8w6aObjHKUrA1xbMiFmg1eM
IaR0Ftu419mYtzQMg4opTig/knmyk67wexWSfc9aI62VKq5kiqLxgvo4GPWwHF8MKEPlVFWamIjc
rZgg9qm5ffLS8pd6mHbQ3B0bt+9/WJVvTi8SCqJaYYeWrze1k65ZM1xuS1RlRJleEJPRKFgcsaoa
sgrMdxIAcuGo7QhIIqhW6Qr1RkzoPLpCWPWrD2GibSJ9ZTzfAgXVplKL9Tw5GgzvckgNN/OmfMr/
xonsR6WfSCtf9EplkCL2oXf4VRRRl+GcEgluUxkuDYjTOF1cbDTr1frQUR6RnV7O72Ya3894Jtw+
e9eGhYIAniXIahSAgBYRPqVqVRnwWzx20BtwAcAu/AJZsheqLT8CD1LuqMVHZCY83kFgWX62snLN
Ye7yiwpnEhQoAZABtHWpx0OGAvWbbk6OdTKZIFlSbGZWkV2th2uE1cvPKmTxhIsE1EFg8LW4NKHL
FOblkJZHKsMEFkK9NupvdmkG85zvoTAGSqF3e4WvjSgeO2AX4N2BGHcebIYoKcxEystjq6CrZM+W
XaqHyHKr3hk0OMzTlS+6Np74828bV9VLWc10jKeZbiHNkBnyFN2DniXCqJmflOPt6V1phkCj8v/m
9/X0/TZemNdzkiUYj8iOyX4bsIHv9zHAaqzeFqCqhc6Q7FhT4ahqThywxIFq2u3fcOV5DXCRDk4Z
7NJQ2VmyPYsulwaAo8ujqAzrh3Z6GMjvMLqX+1NR7fv6o6vfLbhf/h1ltMvRpqpkp0tyWx2TfVYh
0Y2Ku7ldo3tf+RL4VbhAqS4K48viY8pyuaFGWh1l6CMxOH0hUm3GGvdbdmjye7ryurzM1bAIwh4H
DUygv5YP3LLvU6OFiNAxBpouOyom7uziOarXmP5XANRIOi28ZMEzhy7IUjiw61o2pbB9OXL2W9OA
pgj33MXOLryffxvP+puE8B08dfqBJhWw9vtmJYe7LJ4piBOgPkAwRDCYl3gy3RzHBkVd7QhVZnvo
fiRNYsOgp5Yp/vVE4RJhpI/WVNrGEK5stct4KcYGNwWSnngKon51frw48K0xiTC2Id9r9W9NuVNJ
ZavSDiVytToy3cf7ZuVIX1y+IA7hshPKInB1RYvlfMwMYNQsyjPrqEAcftjlZN9oDphz6hog4epA
QAwDnSkuveXCZlMObFaYW8cp/hsGoLKPUWuDMxG3/u0Texk1xJS+jbS4doq+jTo4YFnHGobk1SvE
QPVtY9j9sZUOo+ZY04sS/4p1DSu77QvwANa0Py5Oi6Cg4n+WCcwk1nQRJo0qK5OZZBm8pDJ7/KyG
HxP0m6ZVrc+LXFND4wHdAFTXhFS7qpx/u3gEtJZHGf9hkjh97EGDc5UGPdPb63nx4WBECCAi+oli
LBS5FqNIjDQ8LjU4H7qD7ukIeHtWPc1acHuci5tajIOWsMBiIwdb0oQ1fcrzlPQaRHwPMsMzmziJ
+fP2GJdM4a9BQKMHEgSr9rV3vt0oJXr8kHGctR/MH7Nf2q9ysBHILfWjCJ+ybKfXo51ne144AC7b
cgBQl90KkVBLtw0Urg+rgjtXVxdFsv/9QYvNiuKCnE65rP1oXorJq6BfkWoHnis+LMFvz/1it6B0
ZuDcyajDg7y3fAdrGRvRNtIM+MdDHqR+RSXr9gAXDwcdiDj09VCEBcMV4PLzjQKlMvS1oaF/6tAl
ObUVgmTLR2gtxzT1TYhKOmAtaMfBitcMfi8OnBgZZwHWmbii0C0+HzlWk2iYQaA50Wpn9lupubee
/gvC3NcouJRwKyCTXh63MASuM00xP72JAVPxYHpuM7SV0o3WzTuDZm6+kVm0+fdVFVYMwHLhbQQk
0fncVBQvGFAa0QlFGWc2IGanOnUJxdh4I6cfKmpat8e7OIYQT0XNEwRP9MKhLbZ4wBIlYVPHoLxY
6ocufZr0z3D650cyxsBtgzMOlCFaA4tNP1ksUuGymZ8MQFdGdbCzNY+ay714PoI4dt/Oed6naZMq
bX4azAwa0A+FWTrQfSVCifCIJvfKol02QjEjKjx1wbsBKsJafKVUoWnf6Vp26tRg7B1G8KbzIn4k
6kErZU9HMhEW0q4CtKXV/bSb7FLr3aoNxvpgxNCtqfx//4w4EUBW43dBi3TxGVul6LmCTOpkhPBk
RTwF4RJWQB6Anb9vj3ShhYcaAdJiEAdBh8K5X2p11lnKapY0xQmV5AnqzlVU/9F4nxCnj0n1hzKg
hd2YsvmgUtq9Tco4GXBwDPm9ITP4QZjESnGaOpJ/gOfYNysH6LKBsPh9i6UABXuKooYVp6zaj+UE
dxpix7O2i6TEVfLPSvaB4S7tKQJr4TkekXHxlavtMvRihQwAwlGuAQF5WbPRpYTwYs6F6CyEgMYB
9mzamvD3lTEA3kflCcBz2IksE7kaLJQIzl7FyZTqeoMkOnIghGitbKtrHxt5ABXelTLencvnkBWO
tJzaujyF6PU/WqRV3gCtaANS970Ti99ny9JgmLYy0horW3dybCt43EOl3UD43DCzgPtpB/NJVJdi
q4tXfuHlFQ9dN4B40C1C0QFVPxHgvh19FtIpqk06nKTaMZFjxm3CnWYOmugPS31e+Yp15MMuVZIf
JLbspo/dqTtFfezAUSYKXZV4MDOya3QR1+zmvj7CWeVH/DZcv8gPFSzestQlzVID4b6WnwikhyPZ
r8N3+NFCteoI5xknnLdT2XmZ3oCA7ick2YVDvoHaX1k0Nqmc4m203tCjQOpa5b6he3GxzeO/Pcxc
zEcYCXv42317D0OPBI0IC8BB2IsaE7Or2iPUIxLyw/qNaH6n3zd1B2O5j1KqvPgh+VMM0JN6N9I3
C21qFNhuh4jLaAyEtcCvACMigKmL6IhQwNJB1vmpaHhpl8ZgeFKfS76WJn87rREuGObn0JNs5UX1
dZEs1hvPZOiRiJsTCd/iGpCT0ABa3uQnfXwNdcDiJL+KdlV5nKqjlDyp1E7CF2t8SYjqID2vLdmr
H9V3Y6eQu+Ig/Uipm5ow83gYYW0WObr8GHd4bu+0vWb6uuHK91NCXXkMYGpSe8mTYvk0ZXbd2uN9
ZWwA1GzUZ+uPYrm3F/SyKoGbBnUtHEMTrDNoWp9v8lLvOA1bwk9SBrkA6Ju22qOlwYTNodomnu/7
BuCaxKWB7sDxJvph0PumHW2absyHIrbjbK3Yp4o7e7nU33/R4tEztsDPT3HITwMUE2SfN1DKe8os
6L8zp7Ygi2YcpsjVUL89GDsj/j28hLHdkiddApPyjQwurZzQ3GIz3k+xN1NXKe5LDZeDC9MQNdxm
eYOdA++APVSv4pU+70XSgwohiGSQy0FjD9zIxcs7U2ii1SXPTmlI9N0IFLDTzqPpcqB9Vs7CRZwW
QwGdgmQSsClwHs6/XGfCHx0VvQzWCCjT4VbsHcVkqXN7g3wlo2efA8PgoAlahXi+LdM4iLzXBVW6
Ciq7I9mWkVYpTi0lYbaRG6PSnWqiqKXnTGs3c973rZNreWKiWTsBpT40AA/aZE7M2inBzZ2cMpzg
UhDGlA/uWCddukn7foCSDoG3tD2iZA56mhoqP5patfAhIS41OIUxdbld9/NUOqC2c8QkIJISH1hO
/ju3SBr6/VzGqgMwwfArqVKopEvtRMlKGLjMAETQRRsTUBREAfz7fM37qc1qNYpFMvTAfN75KKtw
bvd+N3isfNH23SeAMsDRrHzrL4nCxVcApBildxQkUD9cylFHyJik0UDNrIid/LN1E7ervcFt403h
Rdq2b/dV4wzAptzBAxqSAKM7qI7kQSs0ssefVWFTYaw9Q2n9b3FHveZO9QEzNFu7uDfvlTtA/KI/
TWa3kLd5b1Wgfe30jR9KOM6EkLqAqOB9Xli2vJV+h+YGtgTaq5k58fgbV0bSnti8GUovzXfMsIdo
Bf9zbdHRPxYYPKw+lE3EQfh2D+sE5LG4YWDkA+6l88FX1T+TFljA9JeS20LJsHWNYcvZxup/N/Ww
8hoV8Wax9CI2ClY3NHMveBfYhmMlwZ78pJqbrnup+yeTbfRnKX+Wer9Ya7FcHQ1y1ggf0HgCAul8
shPqPaVVajhusOXbRpBitMP+kXfbiD+sUZa+oFPnU0PwQP8fAEeA/KBXfz5YmRUssSIdSpyOcewA
8aueg/zI/BxKcYfPQ781nWl/UF+Y7tD7GB6MoNikq3v7ygc++xnLlylXrJlyKF6cGnvnWvZudMl7
Zn9mXuV0W2LvWn9wfQA5GltDm+vh3o1tfUe8Xez/D2nftds6sm37RQSYw2sVgyhZsi1TDuuFcGTO
LKavv4M+uDgWJYjoe3v32sBu9Fax8qw5R9i5Iw1M5Fakj3vl8NrmlIk7bzBJZxebzNorhIeauhWU
1mbaMOe1ce513pI+1UcBzwVHDra+Y9xJeDWRUCcR1c1hWzl7FCH2wjGkGQkg4/OQuigotg/qD1Rp
TRebCf8CPLV2A4HxGqmc9O7lBw5Rg6kfalN4anIzfuh8tzoc87uytYpnzS5oi8/lPvV3JSawTyMw
uu8dyR6PQ0OLO3+rkcwRnNDePxS6E9LvPe+2tlPa3wZRzIK4WOWU31bWHppnNEo2gxkzABKpT5UP
3pp2w31Fuqd73QqpmduWQVUamqUNsOirWxG4ghJo0UJbAlZuNnKIrq04EKA1ICpOAK8l8G95v3M2
2NlHAJQsS0OqM9kbj8GuzElAHvVtZiXkX2+XpKMgCuJJBj1RE9oUxre2E10ZJY2MlM7hITSLgbhq
hJoVIgYoPz8Cm3nsffNLoT3RSdXTu3f+I3O2L9XuUJnK873YWR15Cizs6MzLqeRy5qO/LU+aBwcs
qydfvY372+IefcvpCbSBYcBy6HoTBkyWy7anAu4lVHFCk+rMjdzI1g4poVYLKBkNAeiCXwbBGokh
1TKZHfVdq9w89URyeZL/fPWmeL/5OvUvikRIuDVR0nf142AFW5mEG1J/qz1xtioRyQTw554S+LoH
8Mag0ieiJU+TiF3bvhN/a9Rw44MMsUdiPYFiYlVmYt4Vdkcl+tJBD5Fq28T8YQJs6zY1cbfSnk6P
h8jmiXCsTyFJiZdhfgXaHQ4u/s92TyBq3xOClAO+xQwoRn+jfh0UUhKq40cxEhx9Dc38Y3JslRxy
/E/B2mXERtjzwqXW5su3io/eRjaSZEQmvRmVlpFah80LTb9l577YHRhFT6uUajQ1naixNK90jAdB
2MHGykxO3y4ErrDy7/w72m7L/ZezAR2kJF/8BgCqzaTZWyfdFuRofAU5CX8ic3z17ZP28F7Y5YkV
Zr4tWhKb2Gg8GayBjhsiOVuXy01YHeg0tBjN9weROFT5ek/oEdStIwBbZMvMpqFkkxIM7acN/LN7
SJH+vm92qVUnhGxcCxpfpmFaGg0s8QFcCzO5L8lmpD7G5uc7JImDMHt3+nrN7p/hu/0Y7uN3Mx/s
acNjM7B0v1XR/9sh0+95tTxW53rjrJo4iyEtLqwRQhtCI+mdJ6BOPZqFZok+fQtcvrGM59E3tXnt
3W7z4mGEmwI8AeQERCSPtKVIeArmiejLQL6NtDkx9owoIChNNbQ6/+d2S79PnUXvgDEEkwvsUxBq
lm+wPOzEMg2D3tMHM4peIgmrFG7DWm8X3SZUHQaihGRGCAcVEgv30UgmhYaQlOBpmll+jFkGbA8S
IXFoxtO2Lh+byuHLp5XPnEOx5WfO1gZIBUHJBgHy+d3WJSiW10mBFxuYoFJjSRDzA/ssKyXS8e+D
bqucAUcFCMTDPqU4+Olbxm1G7T0OAWsstwX4YlLedUQFXS4MTJ1fWyXzB9z6wMU7R43zTkJaofek
J+6+2qYN9lAD+V3Ey/6rqrqHaW/kFAp2HYavNfm1t/Ql2FgHowHMS/yNmgzk285HSI3SJCsaET5a
TvsFmlx4EDW3KWz8p7LCTbofToozWSPp19Cw13YIiiZg1EDoBH+WhS0pUaFepeHVCZco7GSdcd0E
cmIy3auZIuPdwAqjNfHwGCU8SquoIm1aC2C9jjpTLZ+J7Q8QGMLn7TUjXQZfGBFEXhDNUWBoKS6m
hJ8SrhD6ZPBSEbLgVGDIMW5TiQwMBeQQuCEYP0KqKTFnGkKsH+PpE1rtlfQIB9gyfYVLR4pLSak+
UlR8ciKOL8ZUWE29L6QfwNIo2MmR+AG6SgLqxICCIYXA7Ni4MR7U6krYeuVEQF+QwEOVAVHzsi+F
EvNaL8WDV6Y0Vr+7p7wIifSePEmn26N2fTL/t6Xl2VNpQlCLIlqKXUOmSImHwcc4bBOR8pi9f1Ho
xBMt+5UTT7q2f4BAmmvsUP24EKzRUdJOEDYOqNWQBPopRB2t0aoh+fwUbae7wSCdC7dnmSqvYuim
oeOXiOcUkqIiOGzwlGioCNV9oH2Hfs8zaDtgkicAw109cLgtHpmdekh1k5UbYw0ad5kmwKKfiUUC
+ILwelsE3i2XlNnYyb0nd36KlDaOoiFqU8pNeNHcnp5ra/pvU4tzsB99mPgxZK54R3oFjKjSTA0x
EJdBGtue5JXWLhNlOFRQ85mtWkF/BZvk/FCpq76ROAk9SyE7ObVUkEMzhWZH6LAJ8G6zzFMr/Rqy
PRQCKWNma/XTawx8aJ88xPlWkvcGpDb8lOTbqHGVICBAWIPa5MOr6B8zvLTY+Sryk59t+NqUeyP8
mpKNlG/GxA6TBzmAQ3JPal+56+V7vjnEw8ZPV3CGl9ptcx9RbQKsYy6KXBgDpUpd8ToyVONJCknL
ueqWi+AsQEGPUPnX4gHWbNFb+9z+VCO4I3gi24Y3Qb7+AJ3+nNZrGs2XSbzfD4L6OGyXkBFe3nW1
qmYGxOSx101OsXyNxyu8I4PoChoi3Kch3OQVKbcwB4AmYoUYHAY5Ea23QWxra/Wia685jA70wCGi
jXTFMqOoTozX5AofM9Sm/j6wXf0AUFVV09ZSveJRseGDIYvdysK73uxctkX6Df45v8fFnywBdFml
rkmwzpNk0wSPWvsUf2WB5EiZlYNIx98pIYqcVFZKd60qc+2one1E/m/TixyqXuZRLY9YD71x4Bjq
uGQYTUPZjaUprJFFL7E981wDpYE4D55HOHbPN1jCAIWc5oQtLm4ppkNC23t5dNpsO453WnECfO/2
AXLtnAWwHm4gCCyh0SedNziGfOJ3cz62Vb6g03Aq/+UT7U5GW62EbNcORSgrYcUAMQXv7cUw9kLb
SPKYjF7Ld5KV8H5tdhFkRLuyN1b6JMwh+DL4UmVc81C1RpS4FHpU1BHs1zIbPFbs5Olf6uNaMEd4
uVu6byb8gwqB5cSdYTAmLzu3B/Ra26jtoqaK4hKqnMsooxYkhjnEbg2P0izniJvydgvz9bHsHar8
uFoALsBoLq6XoEhKOR7gKJH34ESynip4dQfqBsoXKwN5JYWEAhk8elUIBYjAEC4mTeibWvJBU/RU
R+GJvwUBFODRp8nEXjOI8QETWijU0/IuN/AkIe178JkDCtMQudp3z/EaWfBKMHL+PYvB5dqp5dMJ
wUiRGEqHt1dluAJTYHjCl3i0NoKGumwtVJVnjJ1+mLnt4NT2TIyIL8Mhj/RyBkX/2/NxZdOCnIA6
Heg2xuysudhDysgDqd3Vo4ey57DNSwmQoaSSURsEX6WOQbv29Sy0Oz6rHbks5Y3fJ2sSlVduifOP
mNflnxMSyqpRF1T6gAdHbLhpTiG03sm0s5kCTpTtv2kjBdcqpeVzZsLjILEVHaU9qqwpjQuXMcn5
l8wnwZ8vYQDgoFSgIXSrTO5OHmghOVqxkROqmvyw3ccooY4HLXCjdpdS0eHp+KFJazfG5bF9/hWL
pQuvh75KBAPjIRIE+aJQkr6zIrfR6IhsSZYQeXoQjBdmfMWdrUZHuEADfl61j5nCVqh7v5v+fMvi
Y4DCxcsa8RgeZOdDwvVjwkDYx5AgQagh7WlstCct/9cakHeF4q+tpHbXOZydJWDDQ+bGlnRSiydJ
2HIxkbIXhBlhY6Pqyk87rURast23iVvWNFg5pq8MG6BfeFEAzAzN5V/k7Z/JSwRpVOpxGD0mPuZc
Q1LjINcCYS2KQ3BHLleYRFfWyllzi1mqmgBPwRjNSRgYTteInD+yuZQqFEhfvvgGo2X0fHu/Xp7Q
0O/43y4ug1iALDMjTfrRC4MaYI/QrMdw8//XxOLxLUPbexRTNJGxiOb1B4on/w8N4H2BgBBYREzX
+YIytKIJ2DxNeoJcLN5ITbGygS7va4zSnxYWSzaVdCYBCTh6kfiPExMTb10SIR16ux+X4cd5K4uz
ouFYGWjzQClwKdUZXtU+Qp7coEb6qTQr23CtS4vHks+JQxFHwujxE6yXpM++U8CW9Veu56vL68/A
LZZ0kyq5WqX86CEYwns0QHpWFT9uD9vVNmaI9IzBw6mymH45yhgqWuiJjxexLn2FbK0yfHWs/rSw
mH6UYSsl1tALo35Vqpc8t1Y9xK8eNfj8mQgDs5NlRAjjUAV26NHkieL4KcaRyYyBBkPzxSq+tYQE
b3i/H1dm52q/AKmBeg80AKA4fL5x5AoCb2CLTF5d7f3kULcPArcmwbjWxmIFsKIVoqJJJy/WPwrW
EUPccqv8u7VGFqGQbKR+yhvx5KVAzEqS25WCVYEQfXuhXZ2jWSUKWAM8gpZzpE8cNzC+nryufJSD
pz6v7vjy5Ctg9HS4Ffw1qtLVhY16LBI+s0PTUg6ilfsgzMYc7YnfBXesZe92f9Z+fx7VP9dbEPUy
V3YFpib7l+gnlVshhlz7fZgk4EUF7UDeWGZd61gE475VJ09Ti1cprF+N4j9L4YJvCXoNOCAADAAE
v4g2+6SbpgpamB4yp8QYXaY8F6N5e5iuBdqQNMCTEJZrQBAtwwBeizOxYDhg+hjca9obEDWHJa6B
/J/cy5UPqk0T+TSTJibs1NEwoBAiaKijDp3sEygDpHaVFtMaZeLyugChFaV6FLUBn0WC+Xz6ICHW
pkzM4cPEaOq/taQe75HoCqUV6uWVfMPcEHqO+g5YtMtX3FgakVTyBcKgzOTBzoMwtbJJh7vUeJIq
U95XspO3gIcR1LBWhv5yY6NpMG0kECLhyrWE5PZx2nMJjkIvTkHzhJNeBy0/xRE7V0YpUdhGpqTu
/Pb1xE0PUO3t9ZXQ4pJcBbrp3w9YDPKUwUsC8oaDJ0euzgOllVDmiJ/1MwPoBKDBigzOVvwadpOl
hK/QW1sZgHkBnwfLZ+0vU0x40aawMMZLpjaZZo5QMTwCrVb7Voc017Oxb0LCNsXayXN50qFVDWBQ
ZF6gPLZcWumAp2EvpqMHN7BUsarCUvBwiN243GVrTnTXlrEGmCFwGTPyVJ5PkT+nECaeK/xeHr1K
cqLW4XxrdPkXo11JZV7Jg4DqMKPV4KMMtc8lgF6Lk6AGUY33/McR759srsj6P5mJzGBYvPc+CSYT
7wsg8YztKK+E9lc6qULeWkUWa2brLNMUHOMY0IdoPB1tg6T9QfXf+Z32nzWc4IQEAh6UzxEGgRy+
GEsUCrK6SjXeq/G6FazxGA2PrfgezBgxx1hjOF4i+OfmwMPBgKKmhik8n7qq5MW6h9qox2gPF6tN
+VBmtKyAnDXMMNsNk9UhQw0zPRNbVCwxrVJsFWsltiuLFeK00CuYOaeY2sUW1VqBHwcsV69m296J
RLuFWK2jJ3e6toJJv3ITaBBVRJkV0P1fAtl5hwsua4rMn0RPaS2+fk5iRxtIyNEaoFXAH+GHaYpm
OXi3D4HLHBfUwHD9A5I4V7iWcUAg5yOI6LXkGQKE5a0CsJCef6rWALJXUjeA/CKRDTFccINQajrv
HVw6jMDvJt4b/WayUhx9b0HSliGJS94g/RSJd4VujJvIgLsRXEDEQ9OM9cptc3ni4yMQkYKeDSUF
hFnnH1GnsC3hOJH3YIoYp3Nl2tKLl9sDOm+D80NVx0WGAw77EWIaS8EJDSI4fNFUojckHsTpSMTk
lYvragtAxQI3gLrABdc4KcRIyVkpwhMeLErckkqzBoq9MlCo3IJzhCzgXJlZxLyBLgYyq0XJk2TA
ELpNB3jV6svnyopHfDHjYufq41zDPp+OWOHbaeQz2ZNqNzY2rFcpf5c0ND4COaPesZEyjYhrkfbl
cQkRNLwI4Qc1h9r84mARmDzwKeQmvLEz89CM0t2wk91IWUl+zEO0WAdnzSzWWtzKWcDg24dyLpss
gwEuAUXm93aYsWYrm/hK2gs8UOjQw6sGMAR5maXgGpB1it43PMmUSO7kd9lgTs5EgxN337rdi+I0
pxi6xQrRlD0cKNXcBsUrYJS507H8l5K6haOeFyiO/317O1weoFD5hugnYrtZnVZezDHfDkFWhKHv
TRUQtXetlrmFDAgstAJYmtqaat5u73JzoD3kz1HRARkGm/B8TWVAhCZTbfieDKx0rOJJvXKGXM4r
pCRwggG2I/M8yEPnDcg+xK67hpe9hACemKPyQRWNQF87Ue/VNdrc5VpFY7NSBw+tEB0FufPG6lGC
3g9AJ14SPorZXcfMkaMKR1bW6iXLHlvibzvzqP6Jk7K2KMTOV2SvhR1Qea//dNkJknJkyK3GG3dM
366KoFxePOdNLm5WQx+7vEH060U/r036XHBbpq9cqVfWAgIH3GygsQKg+3v+/OlVwFclvI0kxZNV
aMEqkMvpN7dX25XVDZI+uOXz8wXkvsU5yUOfvoWLnOKBNaBXh8zfTu9h6hjmmrjzlQjTwM2F0xIX
FwBxSxFRPPYU0QcvzhuBynvPSlv0ug0f0iB7l4HBU0kRk6excqTIud3FK/im85YXa0OP+0BNQ0Xx
yk+oONaeLLoq7k4Gz4AcoM83/c0wKO/vIIFuAMD41K88U35xAOcnKdyLUYYzwLnFS/QXbvRnGptC
0wejbzhPhwH5APil5ukfNefU0YNSEF8ot730VkwaQXkqK+yEPcJmJDIGEvElKUVg2fdKXJMYw5Ru
G3mTxHdApWT5fafTbnBhcAPGh1dzh3Cy4N2efkP/bGUM5316owvy4lQay2JsS7XmPMCaf6TWFeHq
l7nM2COvUz5yLnKjHfNWGp1/9Faji8MjDTMtTA00mjMc+E9JypvBgyodUU8vqpqU3FHM10gGVzbE
37la5kwqWCLB16HkPEWkVWP7OgVC3GDf3Q5kNkv6rmqXffrkU1PIJJPErGCjtNLt+UY56zbWCWJM
1KRB6kHSfnFAK3wxqKov+l71bEREh+RD98HT9qPKzNp44nhG1pXzL4Z6XpsgsiBWgr0pwsvz83OE
1jvnMyzRJt0o7cvAQ69x1z8FAgEmrb/j3Nt9vLgW8ChCsR0vExUVCYhrnzeX8VBRNlTOx1MBNbbn
Mt9xOm7zg7G2hK6MpYHkIEIL/BckJ+YMwp+tV+gVzITyhPMquPIeYmOr+pZIBx1+3p8thRZY2f/n
p/Tct/npB6o7boglKkgQioR1lcJ5aWCx8rlQd3xwX7YkNGxmOHpK1eEQvSGB3XdOs0anvbgx5sbx
B4gyyDcBenXe3zyGSgjMFDmvEO47AUKSRb5yFFyWj/HzUHIEAQZkQeQvF0tFKP1gGBkLT6J+wPVH
s9iVkseSe1VlWCrkNkczCxbe1A+ec+lN30kTRWfHcquIOyW2oJ25csBfBo9zhxUsXYTiCPl/y8x/
JhmW9XUR+Vp4mrjHsHWH6lHuT8Pw0uBSAWW3oGL1LIK1KjWvnQisMXzHJjI9x/27ptEOOEAIfsJf
jpTpN9fTCP6lU2H36h6l5q7H83U1b3UROswfPDuY4jEHo4OlsFeglT7IcV1wgtebbwp2+iprVCMQ
dZ4YzKOpLsGcxKkCOuLIgR1J8HN7+/0m4xdHDEy2wCCboS8ocC6CWq3tIUNVKeEJcrCkfICLWGuG
INK6/TsU5Pr3qQWxpXmeyr1QvbVlSQDdQ+j9URSg1hEoIZiKnckkt/WWAucNAoxsFdz7dKxOmUEB
mebVI4LkyIJEAq9YIB8DAio4/p2hUwNCKa76Uk50OkQu8yE8ATNls9iGqu2ndvTl427z2j3YFXhc
Z0TikCU2w/c+MGP/6/ZAXCIQIOCG8RcBQYbUNWh15/slE0NZC0YZi3naI+8VAaD6wICbU+pgUwGZ
so8AX0xJ8aSDv8BtFP8JpNfu2KqUrcGBLiE087cApgP4noEgaQkGHVELzqcxjk4tnhWlOwpm+o6h
rL6V2B6TgZSJVwdUFIDt286nMojV8ew5TsogssTU5iAqQ/PEErqXfq1acWXXg+mIv7BocWQjVlwM
VBlXANFn0Sl0uVfI3vsPTbzhf2BtHhx8ZFvxIgL8lvucvrPkX8zvAZXlHsEMWXm8XAZzGKQZUIq6
/CxsvNSEKYZBrdu+jk7p+GA8YZ0qd9kJYSQbH7mZtz7ZIOoguJtMXneqJ61bOd4vaQ/4AHiczlwC
fhayXQxEBI+ZWgi5+AQn3KGjzUQLjRbfjf9SWNy466scqj4dqdkBlydXH4fCrgKr10nxEdwnyt7n
cOPZDcwLjm1NlYfbC/ricbf4usX5Xw9hM0nz16H8AspADExTgbMOFILi6AMO2pq327ssAYDZAj9C
CSwXFSmJpXFfVU9shJ52dorFuzI01Xfet1hsVvyu2Pu+jb0ceXy9ESQSnoqYThUcDFYCprlP54fZ
bHOPNy28g5GRv1iaatkOfpzkp5z/MXDM43m50sk50LxsAXnj+TqHKsliVAU/ihM1qPNTp7vscdhJ
drsztgjJg3pTmPKOYyurbL5Dlw1CdQM1OwB5QbtenM+QWGk5SQqLk1//ACY7tM9d8V95AZDFgy/n
r+gzSuvGok++kQVi27XFCVcOPMPFieSxJzeW8MytQTcu82SLthYhQ9lVcapMTXHSPnsoGYCutgvD
uyR+5tp79bVhFIaZaWHdnrXfN8lyEFGiQdYbuh0C9CLOj6yYVVJuRFp5CkG6m3DPwDAtdzvOLjsa
SnddY2aJxT9IPxU0jxDGtwlEOzbcY2Dcccq/SIgBBSMVZDYLokKYPIaAAE3zjaZBMuOZNe4E25nG
7SIQKLcjLjC4hY0IJ2JasCd/zdvqckUgWYqjd16EiLqWtnglHH3CqO+rUxiZivKvyPfyms/H5dmB
JsAZQ94XEM4Ls7c0b3zON6bqFDQtGYanGkzH6MjDUWd080f1eHt6LusjUO/AvlVnBZtZxW+xKECH
kEaeb6qT5IPnQ6Dx3rlh7YTsAJaqWR+Fo2KVxEgShCVfauVwKxvgWneNOQDDHkB1bbkByqbzJaFv
q5MymaVP+kF3kkEyUwOu0u9RS5VmjeqlXL6y0GUUavH2gcQGcvjnKzI1pNav2FidOlMa7AKv+xxa
gYJo6T/VM0NiFUxcK+eoz5tpbgmRzSArINPpmIpwPd5B5WiWfnqvYtJaIqDlMdicCa11uLfROqVT
QJuH4Tsv6QCtOeaW5QeYSmzaA/hfZxv1Q2xox21QgioRzj0UK7mkSyYOYm/gWvGQRBEPOfG5+3/i
cGEQI33qFFBYJcKDxZLWL3FGg8quk5FKPQQZHB7qKKGdvI3KcZBNuX+SvjXkPRSzj2lukGYCnNEy
sk0MB5FGJ3LtopQ7iSaP6F2ksbaBoHuo7ZhgFoaNf6i0a7fJL1L5/Ng478Xi7BWqtISkplqfIDAQ
GaY2PUnaHlLVxnTX/EwfyELjEe47+XeRkuBt0t04tgXN8Ueq6Zsmhvf5VuSd0RxVM243fe4Y00PK
38kcxPjs2qfhUZHuiwftX3SUIPEivQR9iECBxKMV3MufrW9pxV0K14GXgdvVDqTFVeNRQxz8XcUO
nM656DkxnCa5TwR74jZ+YosKrQ8FninlYYxLKHJVFGpQk4OsZ4hfCbccGJgqhX11fddUqM3ZQkfH
/iH8gFRRZYh4ieLvhx45xnBNpfMyM4tFAc7AfEHPJkLLbMZYF1LScFp94kEEz5sfuBYR9Sk/Kg6+
EWSdlcfglQDxrL0lC03KeTXDOqxP4mPyHOw65Ti9yftep00DxcW3aXRxrhcm3EILBe8L8en2sfZb
81kuH3WGQaHyO2OhFqkNJRXzPsvQX2NXvauPDR12uVlPtqgiJtxBdwkETigruODKsh/+pQRJyKzw
UD+0X3xMjU9tk2UZUSA/UHQWvOJ8AmytUVEQtQxYYmDMknvIPQlOP935tDWhoXkIRMI+4scOCwLM
cn9Npfmy9jnPISRfYLUGTA0kexcbux9TI9Oi5gQbonDApfijFgbV83TDxDueryiEVg619p9jWbSK
uwGRPvzYEfGft6rzXaZEil+fBNkCEYw9DwNY/P/CXdA9qWtYzMv89NxHfVZ91BHKXrhHVLKIJCcX
N6cQb67mO2xFW233dfGCVKtcbqb4U+kgzwgYRrAFSzBP18gaF5nHxQfMObM/pyfsQMOeL5LmJCdu
Ksw6FJB+SOD7vFtVDcMvXSzRP11dLFEUS6Qxk9FVPnEFCF/HUPYeVq73Kw9G3HB4ViOUQO3nYh+o
ucr7ahv8rpm4easUL1U2yn2WoCKqndRxVzGHK21tJABg4PVdQVUstNrhbUAxb3T4aAXSe+WlMn+Q
hmgQn4P03OJ2qvQgHTsV46vhwGPhYbBhpSDgjgH9IYVPS0k5SEfpAKDUYF4/pOCnp9tcobfPh2uz
jKAUpURIpyLuWASlzG/VslJazLKMinRl++HzVHz6zRYJj/9s4YQVhZqbBqwSUrry8mFUlUkCS92w
PcWQ9P7Esc8hhYJHMhJcSK3c7teVGB+NISuIKhXcgpEXPF++odZ0QzFV7Unqd7rwqv9wnQi8uS0g
Sx44kgJd08CqmmQrJiuPpWuR5FnTi50jqGVWRlA1PdWfwkciSVQaTRmKVK1OYMNNG8Jks3hSFWc4
NDJQ9lECy7KdvhaiXz1C/g7BYl91MhyReKFpTz4UWnozEfcVh7RNjBTbYwsHd0Yha88LVOs2mmd0
Kyvr6k1rQIb3V2wcR+ZiBgxp8guuZe2JwQ02K3elbMkV9Yd92SpWbcS0EcgIsRdf9Vbm/jKfiaTr
n5YXEzDmoKw0qCSe4gYiWLNfmZbRDHqlPFK/30ljTu17Xn1m41PDdqLhBuMLkHLD28pnzM0szzW8
NAUZeQAJoI/FNRUmEZOqAudal/wb9x3EC+xBnx8WY7/NremdK3aJ7GohjV6Fex2OeuVaBDxfSRdf
gMI93hRAf2HjnW8CUU0iSWyy5iS8AhX40OM93YpQyeItPtrFVi47fuOg0NcM9rjzSe34KZRp4u8W
Adq2rglvRq+cM+xhNacMVIsc1Hy6/0xTxbEwowv+70fOR9Sfi6b0K9GIFQwT7JFHMJRBDcp2VYlk
eEBX1SWuLg3oiM6S8FgiS5UQpuVJqADecYI5GC0Qd4b+IY/NWFuJu66dq4DaAe4MDfPZvfC8U2me
dlrJuuakb4X7Pkght2flNGb36Rqwbz6hL+b4T0uLsESY+tJIQ7TU5sD79Dmn2EFTvays5Xmt3mpl
sZYDKRY6GTiNE16lJ+5D/YmrTd7bonSn5oQv3HDf+ObtNq+kGIAhhq4l+GUKTKsX5wfro0DWOgVA
mza0YmzQpHxTpP8+T5iiWUUYYtCzwen5PBm1kvVZzDWntH+JNOgNdY8QGYWGn4T4vO+G/5c+/Wlu
MVl9FKbVxPnNqcq/GawEC/2jTKKVk/fqwAFPirsPTx1w4c77hBgonloVfWIGTYCahRhAmvxnMD+2
LDyncKzxwFjiPj9vpBQGxo1xzE6BD6U/hQwtMFJrehTXrlLkGw2kgGaY7EXtWUsmg+Vyzk6acIxU
WqQ7rt/CMsUEmT2QIZwFkgrX2BnkeKV+O72Kjkoj+1kdV5IzVzYZEMFgRcByFnDHZVrZlyq9S/iC
nQakiydh34Kte3u1X7ksZl2CuRIHahRQq+fjOU5yU2YTYycJomG4JNty57NN2jzIvn27peXRhIwI
JD6QWQNAEO+LpUZvlzIfzr0i86AeJ/bZtuz5fRgbkLFvH2MYUiVrWJvl4P1Pg4B4zYUS2G4tlooa
8WLc1jrzOBEv7U7zOrlZ2VdXm5jBAjP1AIXu5ZLnpzRPjKiDvAeyo2IImMJ/3FS/nYCw1CxLNCeq
F8GUaoRcnkU1xLMm1eaMh0pKCFS3V/rxm2X8e87OzUDMAGbTSFpBp2TRjDDpzYR7pfOQBok2qmzq
FYEGH2clwi7kN/ydWLjso9g11mrEvDw20DTcL+ZUAegzs8Pb+QpkfBrrtQGVIRWZkcga9wVPi/jA
jon8pDSezNxO3KvigwJJzUMNxbPby3K5AX6bR/ETugc4soBeXTRvlGEVF9XgRVFIK3AZmH5CrqiR
QXxeicwkCb+1GGUA9EDW0mdoONQIztvSwaXqg4ChLdRWax8OaI9yB0saYsA3ei5QITeldZkJfXnE
jk4mQ+2q/fIbS5VqMtYvYbNNyucegm/AjEm7RHCKHBJipGypKmyBK3gS2q1agAooAsYmrxxGF5H1
/wzV/37+YqaU2u+5WsNQtZorjogoCfJxwTExftKEGBKozzRd4URcW5gYMqAEoDUKpPTy1IhC2U/C
sBu8RDfbZgPhMrYrd91WlK3ypRCexpQyw+2Sg/LGUIW9vTautw4oLuJY3ATACpxPWFwPrcZPLXQx
6qMM/4G62YWjDyV2jfgoL0sCEctNPuvGli4XW5BPK/pnQV9zdbw8ZuAaivc6MjIQUwZa4fwzQDM0
EDcOPKTXE46WIoTE02TMVw6BZYyKSi6qhkAAIGuNC2GZMqwKkRsHRQf/BN4OUrofR7vnH4TYuj2o
F/fAbzOzfzosqeYn8nlnOq3jATQxeE+5C4Z91Ftl9NYJElF+gQfTSmsXidDfXoGeBYg23DdQqT5v
bmTqgNgHzQmlVwkbrdo0oOZKGQV/PoK2QTuVm1CeaJOV+5ix96hq3oEqp/HorLInro4w6sOQJJrr
mcukqDQlcDGbv2WAQkAwpM4U7yHVnUirvZ4H8eykwSCjDgy6O2QUcLwuBnlSKhkp4EjwlMaSx8fc
k3Oqc8fsKM7Z7xARUz2aAbuf9aVR7jKTJFtJR1yb5tmbHvEtniHyL4Dgz/NK1f1Sg4G14KX9z2Q4
bfooMjTJp5acwullzbjt2tBiWKH7CEoTtsqiw5nUiEYAnwQvHQ6s+T+kfWdvI73S5R/aBjqHrx0V
2pKD7LHnS8Meezrn3L9+D3XfxZWoXhGzi+feJ2AAVZMsksWqU+e8NfsaQB4QMd/33Zs2R+JN2B6k
Rwx0V/jXa28qRtT5p7QVTlrrtK85UKyZ2lgSUgoJOKVEqMSLuKqfhuUj14qd8cgwv7asGsqFOAeB
UsatdW0eJGkh+mEa4SRFoC0FcqLZNFGGAtKTMfyextzEc3aCdGCnQCArtSUwCuakQ+D+Z5BggHYu
AmUXsaEgKUcXuDRA69JInoSTqLoleF1HpKY/qzcxdYfxNcb9dd/cOa9O2wPKBfsGnU1IGFLBSdMr
elulgnBSy0MqbIjeO+jsguGwRHY3AlyzKBsJGsSBawR2W70mbwhETTX1JvWEBm819FXFmorYTBYH
9Onom8ibLxTbsm05PSyQs55zpyoZk3RzZiNfj/e+ge2HVDoOoOulqketkap6kXHuDJVFoIQWusUq
1g1FVpyaG4jwovMbDeBoU6JxOE0LfoZF15ZT1damMv9Kupc58WpZ8X5NWWzxhCWyYDnATSUErocc
J04wKOvhnzq1IpncVYNYD/wpUf6GnyD5GnRPW9xs+p6/u6C1tIg1nTeJVcTXcDcCbcH9h1ZQKtRO
8yHTpAUeXS0oCmaSayxvbYRzDKnrsLCqoXnBs7mVwZH/GomMt8vKgK+tUwOuurqf6kEAbeBgL0jc
1GgkDsrYrORt1cmWqm2aVNwD1nPf9W+y9edRg38TSGh03fB0s+aYzb0+6yVCrtnNhh2nteZSLhsB
9U05PUTz38ZwkxAQtGmvKC2qmNoz3q1eB6mA4bvrGTtxfRGA2CT1LwI2pQJYOQxFLTUa0PL8AXns
0jzVy6bkfg9/1QEF3xeQePabiXXo3d4kmPsLo2SnXdwksQwIgSAj7OTAcqELrQParmHyaw09Lslm
nt+5DmCdrV6OX6U9J8dRAIYUDIRL8TnLD13xylgTOrt5XpOL76F2Nl8PYwzvn0gr1FzstVQwjdJR
CxROnkLhcTbFpLSZMeANLvI/ZkkXFl4OAKlTc79kY1kLwzid+B00iDT5WWsnLxTRElb9TvQPSXNr
NT8kEIbgXgzk9qfyoWq36bKVhgewj+X14ySMZhedpNlT5aMe14wT7/ZyIuv03w+k1mmIgHRpebxu
klF6rwwu8uI+2nOFuDB2401RjZ4KagU0CKJwwF5PpxD9tcGLBu0GQexQNU4rl1NPGhL/sy0hpMQU
5LumtsTggWufE+GpyV4EaACGHwyfEG+OYYXwVZG0IS4qpJSvfVSJl0qXQmE6GVD7mJwir9CWJ6fy
pzHri1so9U+HLMyxUerA4YVpz4EqxkS/5+eY6TnjnXZ785BvIWl3uAkeL9RJmRjcVCQtCPWytMBq
K4UMClc1Y5wFa7vy0gp1IiKfncVShhEr78noDdCTFUxewqP9kxvfGbO75lkXtuiapZo0Us6BJ+SU
cj6Xf+j5zxL8Vn+LhR9LVojCZZRukkM5vYjzAaz0CmOoKwEIZhQtKALiWfQU0NH0gD9UW0WcTjr/
kenHjq/NshicMtmgK2VM9poKVmghPvZpZzflh9p9zpB/Wootj8BDR7kl+gGHtJq78rTvKlR4l+el
8NJWOehcsGn10aq4x7arIRgi7EZ5hMzE/Rm8SXLg8kTEhpwDgLFgKaceQdVsKKkiciAhBVhDtquy
ThwdgG8ghasuAVRihrTRMjeMiRNXt8WFXfLnF0f3VIedKqfqdGqhfBAMdozcvVJJlhw8apmVyuD0
534JlRcOD3jFjyH0ngGXhxbwqNiR+p6nJSiK0YuA7VvsWYRdt/kMMitoRUNeAemnG2m3TMcGXAbw
7jUyVCji76w6KJmdIambbCFTqo2c2ewCEO7eXwxx7QIh1KFI66E5G59wPSsZJ49KEmI1lGhwExWA
HFXfq8FsVjpEAEDAHoYZCCNB4rxv0OwrPFTVKWltAbQTC+rW+SLttdAt1Me5RBaVGVKufB4ytTLY
c0nCFvn8688b1LEA8hZ502Y6oEphVvGzGFkTSsbpADmK+RSCGXD2le39aVnxUSgeolwJAAoOLTpd
m2l1kektN5wW/q0VSm9Rvbas3anIHWlkLAE5nK6jZnQWgJQCKUc0laKn9HqIhpHrYyhDkkCeQIkd
mcP4hvSzKvqDvgecUH6+P7S18BGvF4JXRfkC8TJ1dw8yV0CQVhpOoDUsX6YpFJ0Kdl14CVg3kDmS
MPynGIv5IoajtsuKghVAr5zXOhg3QVuLj4BWLTXkSs4ysYmN4fSsg9K/72WTL72S+84WaFSxpHTO
yrD0BKugh4AKA2knoVGlGeonyFuroB9W5+KwyAr3nGkdqFPqNES1EEqhu6mHx0sVyUN0kCwr0MFR
zEbvxPMi+tyi1z+cKs3WHPQ5sp4ADfZaols9IvF9H+uvqRhJtiYCDLpoqboZggrqAKBGtFE16hyp
0T+hOlF5XB8JLjdmMdIgnWz2SAG7Mj8rtdn2Es4bRaqXfz9sQTKLTgAQTqGxSKa29xTxdRjn6Xga
suKXInZPMveljU9DfWilV4ZjrRywOl7FhIAbyZ4bx8r0DqC0qBxPcuAY8jYpg62BLGQRoWN2/Dtk
pd3m+a+5Ha1c48x5yUzGB9zmXZCYRIs+QjJsIzSEXO+kaujDRYOQ9amW3QDY4R4aviLuxwqtZOOy
b5ZtEe9yDlgI+Q/fv5Q9mqVqFYzQ70USMl4Kay4OvW7kmhTQCQJWdP0tSrEog6xUgAUGv+v+z2wc
oS3QqKZWHsqCMfC1EwRldrzLZPR7oBh5bWvWUMCNin48iV3ytYDIK9VUU1jio/pn4CrIsFq9yIJu
rS72hU1qrkFNJFbo7wfRdcD9gfxWEnhlhSs03JVZ63ELwLb95MYQYwiKxRah9c1Y7JU4DAPGFMOv
wWZwzrVeXOdL1XV9JnTQm4RQY7Kte1/JHtL+yD8InRODtxbCUU21FxIcoYtdPCysForVFb74AGpr
NX1eyzPxNjT3OEqWm5NSuMEj+NW8Pk4PWiEzQk/WiMkHXYwYV7iaJCqWOZmFwyS02zo3fKVXWf1c
a3fu5cxS0TQH/ERpJJjZmWs3Qgqa7RoXr7qNgZwqNDQNzoupD5GbKGauePeXdX1SQa+A2xepKppN
hwsanRtajFHLP2p+06UvhWZy87MEkDojIFwLucDGh0SGRKzhhXI9n3EUAh3PN+NpLH7G+EGNNCsg
utvoQfGz1iwD92/Z/b0/vrWsBaEAhOwHxkf6ya+NDmVX8N2AfQMmmlkfHclVZC+DeFRvcZDFUDZ6
321B2Bv93Dd8znHf3IIXhqlrv6oNPSuVEftl2QrRcxxMrwufmqSTtMHRFKkV9EESk49BmxHuM/Sd
jkCp6RsD8dYI7colrraJfIrqx5p/EaFGOokesHNTgDyLCHVveaMPb/e/efU8v/hkKkxo67Gb+hJz
pQ7Ij+roigrHTcexytprU4OqBOk2RVM6UZi/XpNoGst+kVokC4wHxY0ccBtILRjX3gLFQ+NiBpmM
EBsgf8q+2lejOXEgVAWyzyyN4FHkHvDWU8sH9M7smoPaP06LN0qbCS/B+7OxsjXQl48iBg54cLLR
lGxoTYuEiiOz4eXLbgqeFGlbx1C1kY+1wiKPXzcG4CJgQbjAeOqsCeJlSrlcwT5EC3KxCSVon0Ha
Lf3DQ8OjGFhkFgxz55j14mhLJkWplppHQjVrrZpXnbn4DHehp6C1OYOs5P2ZXMtkEoqD/zM6OlCQ
K6lLi0HGhZm8BJD+ErXWg0zqtgCYoZE7u+2OEOLTuq0OZwsmHvB6lDm15tgEzU6MuwcoqDJWdy0s
xzdBXRf1ZYAe6EKGUgwitL3xTSpfPhpaUCGjmkEcd+hEzdLBQY7CpAIh0FDbASgI5mAFqE5G0LLy
7MELBB52BkHwdLsz0LK9EUlY9ap+isRn3hoDyE+GkNQTGQ+stXPwyhR1eyb1VBqNpMLBau1YF5vu
vSZMRHHr89wu/tModgL0NXotWJVlcmhQ5yB5ZSFtTC5MnP7Xm11Kg6BpBIh0gIVCNzljlE1jSlgk
kZRDg5cKRWUd4gsoSukIhSkr4KfSOiMaRV87FthBkYmIZHwvKxvN4PedmTokbyxRh9ckLKhjSoMI
GqwjBGS2Q2YHTBDajREFzYCk6YM0yaGMRF2V8xI2fCqihV0Un/J5NzQE6MArjDLtihViAI8iyKcj
YUgdOvA+PeUjJfKFd3X6BOG/XIPV//kf5wvveWAo0GEoIX4E+8/1+peTrCagk4l8SYOqgRdbgrbP
WCAJaiOBGxTEF+hMFkgdDHUpaiQ6BJNr+HPsV7YsPhSiU3Mbff5pBUbugHJm2JEhp4O3HWRZSCmW
sjNGc55VYR35xuz3vC2wmEWokJP8PnhTiPKBjr8B4ng9WVIGFQZJi2I/6ZxZRb8dIjLGwbdmAm0K
6GWCuJsBpMC1CaEO0N4Zt7EPZBGoE2eXVSNZmSNwDqPbjdTICer52oAhxFWEOlTsF4OHvszp39ca
qFk89CDURyRd6L2RZUbaN3MX+6gAT+nnqdDtuj1N/0ifSJYCp4mIux9AFbwqqWF0sp4tOlclPmBh
cvjA659M9uKVpSCIBawELgEVz3hqpqbEkDKpTPwW1VrurUbfqs6oB9xuDMT1Mun6QechAhnqtCqT
oSxakJX4k74tht047TIwfB2Szr2/y1eHgqShBLAqzhR6tlRx6LOpyRNfM1PkcYy+R/MDI7fCskGN
pePlRFVb2JCCnT5+CgCuVP++vyUJQnREsFQg8JXrFSnTOJ00hOUADbixZuo84623NoTL36ceBRLq
19gc+P2+Oczo8lXtkWNlJ9ZsyCSNCuwN7kSDspEHacJz6Zj4EX+YnoXcxlP53xcb2R5eJFgm9FRR
sURrLEGVJE3qyzshsIrf/0i/et56YBFH8hBFRVwc1O3XDFzZKaGR+EV+bOJjGzn//P3gykW1Euhu
hKV0n1Ywj3odJgG+f37tNplySl7vG6DboMgI8NkazidyogMsQfnRlEdjqNSZn5o91N4a76dqrVkE
ss6cX7QKxHv23+CTYfTmOodZlMMBDkL6i5zu10azIozSWdNQZnqXd+MDBxXj+DV8TR/kx+TA7RqI
Q7df8/N9qytGQdGBRC/gg0Ba0zQdVd5iNxXSsgc1Y+4sgdN5CYt85MajUSrBRQIkKCA1WDbKH/Kk
LQB77pf9uOOf5u+A4c50YgKRDxAtSEyAn5B0ap45Cy5eQ2PTA1VZDMte3mnv9dsUE1YnSDejW63c
stRIbgeDBDxmi+QikKmkYaVLWOtqokKZKCgPI/cXdItMzkyy0BchN8aDMiV+m3Q3wQB9inU9sLRp
GINhhLOICjGy3lA/OgAxoD7dX32WJeqSlNM+FuYBlhJu94MqfChZyuxUnHffzE1IQQYEml8Z/SW4
YegSysgXHWqJxrIHG9mmYWzWWw++/nFqDLkstuGi48c7bpeWz1X0sIBkYnDuD+HmIiZDQGhKOosE
Uhm43pxiyEVTFQfLvmg2AehmuT24BhLE9aN739DacBCvoKwpgI4IXUzXhgoj6uo6qvh9XDjKAGq6
fVI4Rfp23wqVAj+7GC57vByQsECJh9qSoZFKALo3/D7cZMIBBVN1dgcn4OzCY/bVro3IQLMyMjpw
aMAAr0cEMdgMxQye30OBeIa8I28FPeAljKuZTgiQIYFwEs0ihHxMlunYm5/b1pjUYNiXn8M2s58X
b3Y/oJX5cX/mbkcD3izyDkaPJmH+pi7PqEKCTVLzcf9b3j5Kj/d//NbLkLFC3I2GHrzrcNBcT1VR
JYVSltO4HycHfB3oWJoUb1acgRWE3258YgitG+RRj0ZTqgQSZHqQ4yE87mPgIKzyDy6aLcrT90dz
62QwAg4J0FeebwAqkinkfKnKCEayLWSJVUs/tkDaQw63ZUSWK2t/bYkc2hc3QN9maq7py7iX3nOv
/wk+ckv6K29i3WxZ7KpUth9udm2K+MeFqUxcOjwIYCp5bB4l3uSc3s1t1YUEbWFq9v0ZXHG2qxmk
nG3BuVZpE4zNVv4sJ/Z4HFlkMTQs+mZAVNiRQPYs0Boyd8focejM7mv41dvRjnf7LQik+l/3h7Ry
W19PIPGaiwlEL23TlgXsdW4Tu2Bb9CSP98EfswWqP1gYPki3A9LDo3ki46HvjJgXxj1a1+rYyjdI
LqHCtuxFyBfvcNgB5ubpLm/a2uBEv1meSXz8+i7HaMkLEZiFM7LrerRGkucxx2EPhPtFssufrrSn
EqbcYXQN9EjPNXZ55MyQl9jcn+jbQOXaMrWuGieilpfCspw6euJFiqcvM2t2Vx0U9xRwvcB4gxvn
enhV3odJN4g4DYut7OFptwelkGolR5DZq71ZQoWWR7vlk9xY90d3znPQEwtI8X+IKJAIoW6wRIyj
roEo/D7xFXWjR5ab7aMDqtMb7kF6Ul/McSt5922uHZrIUiE4BxqSwPOuB6sha1j3Rjbtg1cwWm06
0zhMu4h1NNOEnmePBbaFtC0B5wLk2rUZsRrzYhFhJvNVp9yETgsZzUP9oOwMq9kMu2mnPcZfi6t6
4VHa3h/i2npe2qbWU8sLXVmWYtqr3gB6bMi57dTX+yZuH1c4QZGYAeAdggnI4FM28gwwPbmFjcYW
zGWjb2Ov26SeZlWe/AxVUFdnhAbk1rxxlQuD1D2U86k8dRUMjha4LBhbQFydsotfp7xiaoI5mAb8
Ovfi1s/VqXXCz9JctoOpb5dNvKvtdKdu6+3kZRvxPTloH8Fh3rePrItp7aRByouww6BUg4T6tdvo
6tJWEhml4cav3Yu80510M2xivzm02/5fa0L/8dILc9TxIiVqWpZFNe3bv+3GeOngq5IbO8K+2oyP
43t0yD5f8hcWQRuNSqTNnm+Xi9tjXgh7plZO+6EGy5Ste9VWrU2zsHVbtYVd+yKb6DFIHyFqZUlP
w07Y6f8P5+q51Q6IMKRPaI6SaEGsU7bdtK8XTx8sxMwz7zC2CNkCNx5L2vn+xwY1uWVcDcmsw0b+
BIaf4kOBOlfxUAzPEDL+UXkT2rgxS8iRRmb/z9T+1yh1MataqApZ18KoakKX52vx50/dazacCbDb
A/8Ht4f6J9nspA/cmlxllqy78v6o8aC/9mC566fUaBt8wHwEsHLXWuo3GmzbEVGwCVz4Z18xNg3Z
m//3eb5FArXNwMfgXkX2w9E5L46dtmMcPqvxDlwScEVNg2/e6FME9dgGbT3t0zdwuGwBsdpWm2BT
WY2Xugy/IXv8Zjy4ooAfRw70ppMOsk4RrwJcvwdJ+FEa0G9iSu/jYfllhKbqa7vxW+2t4A/hjjOL
kHUlr55AF9bJSXmxN8MAdQN0ueBKzi0N9IZ/Cff/NvxJRVPMLP2l/ka/Fgt6SjeJ/sdtL6xSblvG
yJguwoD5DRwIMQk4imprO+yb/ZiYACEXG7/K7fhkMK7K9Xvsv4bpyLLnjDgC7mfa80/BA6HJ0xzD
qpzR1s3annaNyWKOXo0/LgxSNw1OPaAfsxFahG6XWsYhcPUNyIJrRoROJox2IoWIqYArG7otNBf9
2IxIbwkiFJlSU4f+U+FwlaPW2xr1mtKCNtR9p127nVFwAHYdKUI8FSmvSapW6IUS5tCGbRWMk3Rt
g1/+OHUpTpGSoOMRP55uwB76zjHe66tR6OXvUwc1iYuhOYjfFx9y82k6TjawSfVT8ik8hafO+ov/
YO3xlQcoxFA1CAWAzhDIFip8qhW5AnpXEvd94c2tW3vRW/thLGYMAthv9Yu5PmsPxCuDZNtfbOuu
44VeDGAQT0UzzB3hi0vN7FN9gRq39Bk+hpJNKPBZ41w5TcAjD1iqArI7lPCoMFiuUk1oBk3cj8Hj
AEjRMX1Q/UF2IR4iHBTPeOsfGxYX+IrrA0qHui1a9kA3J1I7TGrKSO8aTtgL7W5+g5gBQTv8Un21
28Wtd9/vV5IWpHgPDJWBEiKw85RvLo2qGAv+fN9DOeFlmF2BtwZpOw4btC3kld0k/37BwmeQWiaa
a6DkpnHkAyeofVfpyn4K7fAZ1AfodKpAThOa3WzWudX8/gsmmfvDvN3eZ2IS8HOA1I2QqF57jxLH
cz/ms77nZfCmvc0sttTbQ1EGegB+gjwTHkv0mKZ+bGSu4/X9xC1m8D089Udp8boKOEFGMubWOWDp
nJLHex4kC5RDFnmq5GAwQpdB+REU4BGy+tDOZscqoGSg/HNkgnoM8os4GIFwQtP69bShxrA0ndgi
nI6fK3WHJjglYUUmJJ66PuiRksDmOjNmE2jntQ1x5AHwR+YB90njL+BvlDZRZnrpiY9MljzryjKh
mRrVxnNhUKa1tYWqV+uoga1GsNGyPbkoqMnfNZ6AKuNBtrJMl5boilY4jWPaDrCkmDow1l6vOYdu
sfrvMWPgb24uF9AIkPIp+tsBNUDB9nr+5r4Qhhq9DH7Mb6PYCdG0r7//4+6hTJDddXH2crXBF+k4
R766K9zm+f6P334/6swkJMWzEeA1WsIoiroSD9c49o3IrxTNVFuvXhibhtzeVz6myyijAh59zpvc
IG4ECGePXJ+Vfg5MMoB572PbQCSMsVvWrICVAxq1iFoQaBOfuJgmIQ1aIW3K0m9NCCNlvBlFG23Y
3p8uch5fD+UMgpMk9MYgNUM/sNUgIP29Se4bkxvyD7MFvQYIUvMsoDVtB4UmEIeRlx95NEBu7now
o6T04wwKaJ/I+mwQuU/g22zMkfmWpvc/AGpohQYSB8tD5C+oM2ZR64oTuSD3Vc2WoXJjccfeQWYS
1M7Ro74bttJzCaTyYLaZW5WHJTVrFmDj5hKkv4HaQ5XUNnETcrnf2e+jE1mpY/bv3YE11rMvXy4e
bYe6huKm47i8M3K/dnpHcAe/28qOcDLccpfjr/Qp3i37Yd9tNOcRRX6X89QNmPx36G88/t3kLyA3
N/XN4EFDx8nd2GVl+mmFPRR7zjRFwKcBfqNA/IpadbWrjbrQIRv6DF7t7TEEU8KbWlo/jSlYhamb
UOp2RKSvfn2EVmOltmgqVgXmOgjy4d9T27ADJ3Duuzx9ahNBSjCwoQ4JUCb6HelZq/W2CPix9Mcn
rdvVVgXJuMgK3tOIcWjf+vy1IcrndbEuEm2GIYhfyr3NVd6gusqJZ6WN6cvhPKDz/IJuhigZXM9y
0jecHOhT6c+aFSJZPLggqYa2DfrYnOlfmSewphiVCroXhLB4TNF0lHloDFwwGjj8DvEe/OdozXhN
H/sX6OkurJfI2gwSkiQ0c/GIX3VqI/GLXAUSB979cXeEBoNJ/g+iDfO9NF0Ragu76jN+Zz0Vb5Kf
ZITwDXQmQglZRlB5PZ9Caqhqo8W1T4yFm24bbsJNsx2xxcLWhMTAttrqu3DfbdMN6D3AePMQZj5v
T87oRyzI37k7/nqTozsSbSLoaMM+Qgr9+muMUOtkTq1qf6+RGXjr/MFWIFBebhT89+8vpJvNyA5B
qvufv1LrZ7AWa7YFB/LwlmIBEmpNzoz9BIlxxgrRdxSmCl12qoA1An4AoKLrj0u0UayGYWmBFjRF
DxWoHMxjjG10s1+hboWCAUjLAbUABI5y70Bu+wnk95EfoStDcdCvohlu4MrZ75BFFHzjb5Qp8ikX
V24p9nmPHEIEmKgZovX1PfwOhp3+jxR/RLELyiY4EgGjRgKNxlgObddoCidEfqnZZeviGf+gcY8c
I34gx8uV48AKMJyI63XUWzFz14PRsTZi1i6xH5uBzVKKvL3jqF+nVh5RflSoA/n1xlx+QVFu80d3
M0c1N/dPa7pJ4DxZ6CcFFopc6diS18NYRLlWqhDQ3eiRw5aTwSfyku1nG7GdAPlRc2A1Jp+fIfTE
YaOBEo0wuwK1eG0xbYq2qVs+9sUnFT2Uex5M0a+hA9CSk+7z38qT7GYmOvA+tV0Smts6cVntdzcn
OiYXGu5EZJiw692ApYJUUIPEiH1IG3A4gkJn8fVHUGdl1v3ZvcmPE1eEFjtqHrg7SDr3eqycbmTt
hKSfPzvTi/xWPOkowvXP4dP4rG5lV9ssXman/vDUgJz+i0lKdVP6oO1TqxuDKcrgJNgHZQqeg7by
Z3qcbNBAPCFREf8WvGVvOJyDhqMhOKCyvC+22YZVvVvb9vAt8KWQlhCcZ9eTYMQjqtZpkvjzLt4k
L72ISWdWlclIaK+CJBtYU8mLHn+7NlJWYRO0DTSCZ6LVmD6ViV28JO9LZ47e+NiEbnwELftH+cJ9
cB8jK/6+ydifJ1rlkQYCwfgt/Zcm9mgSUQBUVp+mbQw1kjcoONXvwWNg1sX79323WvVfkq3HbCJW
oFm/tVZE0c4YACn+1Db9a2qVR6DJ2z0rwFw9hYj41v8xRF3VqthzJTg8EkTafyfZOgV27y+H4TCy
juybi47sE0DLgLkH2xdETa9Xr+CWMagIgNmdviQPoMKv+zNGP1vPy/Pf39cp7xiECcjmHDMmuam/
Uxkh7/o2u/h56i4oizhBuQafP7izE3x2rowIfNu+ce8Gyo3hDikSPDDnP8GH9lsWTDwE3Uwxxdq7
P8qb8sJ5mKhmEiA7Igd6mFwSwQvJei12uPvQNrOl7LtfsQVikaf4pXZYvA/rbn9hkHIQhWsGQ9Ln
xLcX0YQsZ/4ke0tl176WWkr12DBlhsm9d7PNLwxS9yKa5xJeDjFCMBw485PhhrvW/14svHiddhsw
zu/VjXZhjXpilJI6YPedrVW+aMnAAgx/Fevv/WVbdf4LK9SFKPXQYtWbKfHzjf4IDY896yV7U++i
/YI6gUE0XhSRBAv9J8oaZv+AeqlTOYktoZ7Yeb09efNzyupKOCcD7i0WtauXvIBqWgTvkD1IIKS/
IZ1rt3Zrpgid053hoAG4Ps12ZP/iPH4jfYCQ2Ss3/B6BwAaEQGZgzS4rqbj6UaChRaMEGroIyOr6
qEFgUslpjE4DzR04XA7AzUN1avjOvMyfXsJ94RuIP1rAZlq/8rq/5Xvr5SfJ6Zx+29vVIfxTeayA
ZDUKu/wo4ogXkbEUiHGYTfgo7ti4IIuxW6uDjnD0Sd7rsnvf326qM8QdLqzRzL+zGFdAPwbkuJKt
2Irx8PtTmDlSBpk3m5x93xxNg30OMS/NUafjIs5YixyD653CHjfT+7fgRnCE6Dh+Skfe6b6WX42T
7xRP2ATHCodj8gCGadEcN6HXveoEn+XleJExvmstgr/8LurwijMIpwQ8vsvmH7gjt5UtaSuhiQlK
TADjnOJNioKOtCk+OUfYqeBgMrWnyAHm6Ae8ni2CqFP4R7L4R94HCPHAKlKsHuaXn0cdde2SK1yZ
YpUkPETfavI/zfpYEJbvflLGGrEckG6m1cMqq+UExvgdGLlMyXPfBVM2E+eTGamtHXeX46IOo57j
EznViffhKIiOnDkgTxa5sxvaE3JUkpl4b3/vL/XqAXhpk9r0UG5PjHaGTeMlxfN+dqRN7+QeJK4t
zhoc4HHei13FmlQSVdDn36VValf3EC6NxgUOxnvx87LprfhJtnO3trvf98e3dk9dGKKh+aBwD1S+
x/BGR/HR02IaXuKMZvR038xKFEUo80kZEGAxxJ7Xp5QAnIYmlGPsy6PdqZ9p8BWwNuXKWwG9HoRs
Bo8FsAeQPXtxEApR03JcJse+0Fl89AASKNQXXHAt3x/JymsBxUVA5jW8QWXgI67NqGUrjnWn4nkt
bAH64q0arCQLCu9MBVuWJWrOOFmdpRaCvD5kF4XwtQlNiNkkztztC0b0tzp1F2OijjMdYgZlL+hn
S2nhtPFOL6wgfR3/UTGHnOdoMSScvGDRQwqPutZBrDXGqpACJWg8pOlPI/5r89fZAFp9QXQlIUFA
v+Watp67Qa1jP5UmCzPGtrBy9KPwg2I9utjQRk7hcO770sq8Q+QBqAqkUZGpO6PJL1xWCo0uzyT4
EsfZ8eIo+3o45ZIdsc7olXPz0g796uPRr6CMvRb74JodIZAV2EGwq1m1d5YVyl9bTavyOYIX5SYf
PL6n2lsgMS7edRPnNk8s8E1RrI60KB0ybAm0207QAPGN1KlZPQorZxVZDwAWCHsVdjm1w9FWOGdN
jCOxstrqsf0YWR2f6xaAYUdJAOlsuvcy0ut0qUDGDAH40a6iweZCRopx7f2NQaCtC8xyooRubmoQ
faYlJY+khrrLDSeDKKpiBfKh70HfwW0lFn5mdVdcmCMLd+HJ5ZLoRqQhURM9mj2jK3110S9+mzo0
0DPbiQG6C/wS2S/52OyWj/vbkGWAumyLTJJA2425CrIdum/1yYvbB158/f+yQrdy9mXPC7mEYQSv
/UF/jE8TAyCwcl9cLjl1Mv0vjRvKrEa2DMGyEJsQ49bDTfQ1do6RvN0fyuq59d8VMej7Qoskcclh
SchcgD573cFRC4pYnpX2X90o6OsGngdFQXTbXrtVy4VFWYCj2Jd5L9MRXEJGoWblYFbnDa86BCfg
T7+BYRl1EORliQRcmztJ7KBKV0LIK7fmyKlYWYjVfXJhixpQPA5jwvWwBTgUAG0RY9uvzZeIrkdA
8vBARbvd9XwlSkvKGiV64ZfvJDxNrOLC2lQhGy2gZRDy1FiQ69+PBD2vNJ6Eca99Cu5dU//mP4Lk
mLKyeithKait/muIukumQVLA0DLjHv/bfMBUOpnPC+eogc1KtK9NGeI5UqUFZfMNwFGPWzKVQuwf
m5d+OzJAcLe/TijYsSQK+iSAk6bWewHatK0SZA/zNzVDNduURO/+XiS/cP1SIN30gASdqe9vYggu
F0d1WdrET4xXQXlI0Y/kMMEba8MgJBEIepCjvlE3KkNJD1qSOyuQDcy8AjoeLNe9aZ1DGIRmVFU/
l3YBRKQerWpWjXXTdomfvv0Ai79rbMX/Cj4it3ozdrXL7dTH/EU7hfb9+VtJRF7bJVv24uqq61mY
FdCe+OFbiN5n2ZJlE7R7/LYSd5ARQG6rYLHqrDwqYZPUM4C6I4RNZL4vbKpNNyy5gLGWJleax0H1
Ilt+rF8n3hxUs3uudWiRgKvcHH/NX/fHu+YvsAoeM7SUoSObGi5UuZYo6UW8Z48YZXGUCoeFVLs9
5NCghNAYxXHwyWBFr0dXow835bo49bVfArLZ/152RtUUBE5EOZiUbaizQVFL0FbE+Pn+r4R6zWTO
owklH+Qh78/UmtNf2qFuOb7V0njWo9QXnQ/eZOSHV3I04NiB2jTuHcJHRcv1NaFaqbE0EVoRE7hE
pEws45dw0n6lP/yf/FvQbPT7t/+qTI8XGMxi/WEbSwRequu10YdErjlZSv0Z5Vpf+woFV/wzfPJm
DyWK1rw/g7dxAoxBTxGkv1Cxu+n7budWKaqmhyOYX8h/W7uMcfitz+KFBWqN5r7p0QwHC/kbOtjz
p26zWNVGcr4j6Dpwto7M0P0h3d6A10OifDsLe2WeyJBG5MB1u9iCpAy0m4yJO6so0qf65cxRBwSY
a/MgaWFmIm2LCrAtIE3wYjP8jePBdFt/N9qx/St0oC2AtGu9DY+D8/qzMDFZa5sAkkNofUV8hDob
Nd65yQsDN3HmC+3TVO1kfWu0jBTUigmQsYHSCqBgyH3eNLq2S5bV5QigjqP8QlstSwh2xQvBbYA+
WhAKgkL/3FVxcdjidO+ruJwyAGc96HsPm3p4wN4SWcwwq+NA7wLihf9N2nXtOI4s2S8iQG9eaWUo
lcp2V78QVW3ovefX78m6u3fEFFeJmRmHARpgKF1kZMQ5JwiVlgY4R6HB8VmvZv4oeEp7GhNHY8lB
sExQri/UM31qEpiYGqctDjDBsTJ1G/lcEaEd6LIEQA1kF2VjSdWOy3oERIGnHAM3caHhDzjgvPv1
yroHpY3LaGWLuvPjsC+4mtiC7LfxUwcU8hieB59/XVwFCdbs+CnsOhsaRU7s9nb/nFjZrrbL194r
bOk4u/KucQZShkAJ73l2K+Y5vM3DrieD2v6F2lRod4sf+CbYvDOBaIuup0imq2ZjBfa38sIjGfdm
mCzRqa9ulZQDWM0M2dRXm3aK9VJGIwBkM+3erM/9QXD1vWpJuCZKK7KSvbBLz5W72NpRtWtLOP9o
D80+Qk7ak2xU9G3elt3SBRL9mS9N0c0eBWDPoh1YlfixEhCcMbjPrBwsmQ76VyORhS7EGkJSnOf1
r66MYK5FOUJcA9TobmbBu7dOsihARgyXCbQ76aTG3DYJJ0p4PVWXCesQWum4SyWzqz7uO/mtbQkR
PyKJA4YYgrT1MCRuqucUnTf8KvUjZQ8IGNDIOgv5sTVZRKgBmHUkxBHQrK2kc54GYa2hmuEbn2jW
e38MW1+HXDLJsgI6A7e6/rqSpYJY1jyyWAiQnsfd/a9vrQRIdEBdEBExSE6svz7k+TCLaY2bfXbT
5kOT/SK0kbKzmYSwLZd3bYk6geMAoDAnYiHE1txHkQlQ1/2hbC22jIcNXnmoHuD9vx6KmnF8z/dl
6letE6ROGR60wlsGRnJmywoYvwboUNAlQ4/WtZV0KQPUlZXUbyJHnk5GYBnyYyo698eyNVlXVm7S
30JVAagHK+PgC7WHbqGCerlvYmtfIVmNtCKyoyIEndYDadABZ0JXdWRLHM1hVfg2oivUlxFsgA8H
9ButRhjFqjqqCY6EXng8wCecKQmO0brJbKGX4/2BbK0ICgRgp4GXgDctNZAEiuWNLmDd68bsRzuA
Hp1y6IT9fStb04WG7JDNxVuIx0lcT1c0tQUS4zgoS2waVv9y/+tb8S/8IbwHsGOAP9Eecem4YFEW
snkXFxH9d/00m0NoicuuidH590nZ8Xli8b2nvDIsE+9Eu3pNhSfGNYVX3g3uih8hSB0OGJhhCsMZ
LVbqQ1M4KnfoVa/7vjMYQ93a2sgNGKi5AQ6Joa4nEtqnZYeXS+p3ELePPOQ5WHK6WxsC7zBsia+2
FXQpNK1iUnTVUl8XDvVHFhyFzGE9HzZtEFVCKJMh+a9QfrPs0V6qS3PEuj+Qr+nPQAakMqsZ9dZU
oZuOCkghDjuugPVUyWg7meQGnpbgoyGZXTcnLX67v/wbBxWKntAkJBkzVBeo22UseSnrQw6rX74j
gwHZCAW5c97KMvvPfUsbg4EwBSwgZ4HwXSUzehUIhXxZ52nRZT4oIdBNgCZtNDAeIBuLQjIKMKDh
PX4DAJ3Ai+WmGW/irreKX1V3DI1dyCrpb41DAFJaB8QUuQsaJqEkqH+HWZn5uXasPiHQzWLPbHga
nMW/DJAfcDVR6ljNMrpGZ74EwK5kjqxWrluzJEDrBcw34JJvNAlVNRAi2Si+3h5Lf1DKQ5EdUH/7
+8sNdDVpmiyhwk7vXU6TkyZcoIUKE8H4yMHE+HjfxPZA/muCxjClmsGFvN5AbrUgF34+WkvtGqwG
NFtWEKtiqiBnTjjX6+Wohk4vlUzKfNlBTSlFqlyyYo0xlK1NReSzwabDdEH9bm0kE8qmC0Em8Bds
3uGt5ZHDYWSwNyqJyMUa0AAHORQRCk31iUItFuUiy0iEF4SHGdC/R+VVFc0ZGLDZbkZG4Ep+M3Wx
QLeTJJvxAgW/hLox61kuol7HmIbv6p/suUDovYOOX9t8+wdXCtEKRPYNOo4gflCWprGpBiMschTM
gtr6bHT7/kbbWp3r71MnsioGTm/yLPd57diXPsLKcGBEY1smVJAw4OfBqVToVGsXKwpaoWEIXO9p
5QFSl8P0t2tKWPYrE2SjX/uVWkrCic9zkgFCwiGLT9rECMVYo6BuEzWLAqPRYQKjQPyNUcjlPxkF
3kMAnuDK4unkTJXFaqJoNdin/A+MAuCWfzYKXUNbJFR8wECmHhJZgCzanCs58SudmJrwXRorV7Z1
72oykMO4peBc6CJJXCyG1nLSlw1ONOXajJ71lyE6jSyxoq26CN7AyAGRQgHkkSgHNopKJmPDwdQf
qOwtfitCUPcCleM5MLMfKksmnKwxdezxABMJIAJhC1C2620GVb+6jATpi2/ScMd6j5Yqv6uE4Vy+
yhu0GbDiIKgHEjoKjNRWE5KsEsMc4I7akb3B53bgx6GV5r66lNboFQm0qEBfIrknMwdvL3XeX781
lnR4HRxlF16Qkge4dK95hZUiBZTuU/sNBSIr8bL98Pu++9iqEoFX9d/fSsN2gjENC7lHNkV81L5r
sdkvZvsDEo7pq/4wfATfu4/pXENS8hHukWF6azWw8mhCqUHDA8oo69VQqzgUOAF1y3KxRug7mbgk
21Noxmiz+tL9MSZb+JGYc2jOL+2Lbt23vnED4DLDgwkCHlC9puExKPIrei+GqW+Itt65y0eXmeFg
xT912GNcbxsHivDJkOYk7VMEOtvZpuOShx1QGZPiiNNjVDvSRxn5vW72rNrL1pxem6L8Q6KKaZVA
Ch8EhPJN8LPnCoEma+E2nmWr8VCnVi6jJQUbBhh10f7Rj2aVo+6SLGhUC0AfE9a5tUVBGUFxAE9Q
vJ3onkRjGFezoiD6qNSn2Iyt0k5f0j1vBg+lX1mDqxw4qKKzYAgbM7mySh3iZZoSLudhdUYqVDN/
ax4LMbdxI0F1jyc9BUA0vO1DxKnpGCZ4ElSS2b4PtdUlzv1NvmkBjV4JJhblOBpH2tcV+qlWeG1C
fHkoiQhP9fefNYij/rJAnWFdqsIWBGW8Z2fr0+jc4JiztjRrENSWDpa+7sMIgwjEdzQSbYaP5R+t
xNUoqA09LHMR5Q1MLBVoj4rhGLv7C7G1mYAVFQnjl4iRUhVRtZojY47xWg6BGO0rM6hPabAf9cdf
9+2QaJK6eWSSh0VhHOJjaHe7dql6oBilNonIAAq2Bik16e3+9zfoKdCHIdhUPJ1A7dOpG7QKlrKs
RB3rfYJ+i8/v9JNkd65yHHairTymoD2pz/Gpe1g+kda2gXIAF53zQhcta4At1zy0kKu8+z9qK0F1
/aPoiwTFgi5oZWxC7iHfcahZ5IfAFb4FO94X/cTr9/HzfYsbDl0GhxvwYrzpQYKntmRO4MdchFmY
hmextuLSwflKd+G+6p7uW9raOHg3gFBNuEAynaxEbrTrJhXo3Wiv7xWUU6zmkdlAbGvXXBshJ/Aq
+l6iAbGZqsS+y+Jvf8mL0Rvy+tNUYN9XADhU5NOzk9m5mR4lLwE75Ydsdz7/u30sLstR+C65Cegt
uYWSC7gdwvTaAR0uMJzhBtFHRCuuv+aSOhwG38DZGvgtBhQTjtGvyFK+K6g9TrgsMyc4SL7g5jk6
bUDIoTtOHjpxpxf5mL9PTvkQ/MwfunPqot/lq4FQgfGM+wqq700U2XJXazBECx9EIRYau9dBnhO7
ygmRuHNmKHyHpn6o3o3OBDzRsOZ9vJ+48/gLFUvQEHba/t/tOeqMayBExQvZczku1uwttpN99Pcr
FVdLcaOLyvFVFwHIFvsQ2jtBaf7EmM77O/pGBTVW0J1B4bDUvOOwREHvH0kkD9YrVcjBWCpkpdTF
gu7oAokN1rvoSyjv/98NN50+BciuhoMOGzZ6sojWH2h+vid2ehadl/A4vsa1+RuawKKbXsTjDGlS
L/0+vGY7VnO5rffZap2oXbkIfNjUPfguMt4vpKArvHVeeuofuNFEX0OGI9+66f86oBB9Wc/siGaK
UpOBQlCAaP2tZzWsZnyejoYkNWqbkAym+zWfOWt6Tr0Mkddsilb1PGZmvGuq81ieZtazczOCvRrY
1zRfHW4xaspZqDGw0qxsA//xQUYOd+J7CxXt0TPOhWqOPrNhHJmvO7voi2h5ZbbWJuj0FzDb2MgU
fB926T60BIuFI9g0gxYfBLyDah0N2M203qikBZyMBn4V+lK5KTkA2KDR+zFgvKS2gCNEk+e/tqhI
TZPnMeADHIzglNkLFCp4V/J1H34xhsoXK2e0edSvrBE3czWB+ixNKphgcFPAfeHxvddApdDc++6W
NX3UGSszNeFbMqT8D3rTexUEx7lXmQdD/76draAFMAPovOG9q4Orsx5MNOB1hTAKywT5nAk3SlOZ
TiheppFhaHPWUH6G9IwAcgtdhShjVFj1CWBXV0NxdfJE0UlkM2Tlpb/S9PT2RvoeCSKkiPC4oVYn
7qNymEn3PfFx8uedeoi88RT+GJ+00ewf80f0KzfjT9C/Fii4F4+zWyIW7Z/r3kTjMRtdaMz7E3wj
nQvcI8Qg//pBVBzVjYmehuQHzZbmGk4KMm7pNcfETV9lN32Q3pPHhZlFIct2bxaoCCvKZmkEuYBQ
YyMvuXwGduNw3mIJ/s/8wvLQW0t7PULy51cHQmu6XGu4rykv3N9QcDNZ8sYbYhXrSaSOw9LKEFgd
YaKyy7MBLMbZaC1fttOjeGmeaqiM9xCOSF3hELyH++bQ7/lvjHXcAGSt1pGc2KtRZjmgByohUGR7
xZa99NCZkK7D7crynFs30tV00vdCm8eLOAYZMmAOUNmSxWp8+tX38M7m+HKnVyMZwqXR1QIjkR5q
UIonPNUCq3qXD2i/UZ7lPaSFDpMnPSvW6M527GWFKTvFZ+Iu59mezpEPbDiEvyHG9xntCoupdL6R
Sbqe6a+X3dXvm9pQ/Q8tRrRGizcTSwM7WLfzvWjqzv1V3XJ/13NNHc6lGOo8rzAVvaPsmwvuf2ib
zwzXx3IBX5HA1YBCuZMGnnQdPU2/Lul+MltzcAYs7W8UyPfGQ84Ialijog7kIHRzHUew19mqYwC/
SMbFIisSF3JvF1FHUuYrPTYGGFkEkzsvhxQ27i/OhhLV6tTTCu3KEAsYBkhYqMDjuVM94NlTHkRH
tZW36oFHtw9rOBXn6a2Ee+t/fWgsP7r1YgBRQUNtAHVzyBuuzzykNOupnQpA5UUUONFKubQZQ9yw
oHy1akbvW4DaaCgeekQLXaoA1ERIOmi8+R54AZpe7NC6+bl6CZF69/RHIXI4w+RrC6LrSuTw/KUI
cmtXmOE7S+1/w/mQlowCkaQCuYe+PqXCAH2ijwBrNyHPCTwPw43eKilCu/baAHXiQokbhakEh0IF
XDT/gCalJ3zPd5ob/ex403spkTN2Zl/xoifFkiSzdtJzsk+RHnjIGJW5rbhx9VuoczItA1cAW5D6
J8JJ+H5aGntenCK2x0vXpmYbkX/uL/hWWgo2IXlOiltEFH29pcqGk9Q0IhwSK3InqLOgxYGAUNKN
ITRmQOOhDcx4jhlmt5YVpVTQ56BSzENkcG2VA2x8iFMCboiRmHeL6YfcMQrC5BOUP0DJGbLEGiSQ
xRswvaKPcq2VgMt05WNtToEtJBCyL31C/2UoepN1oUyhLzjqU1/ESchArkczlm1RR0KV+01tI82W
Qq31G98dgJpiLNaGIyVSYvBC6BAB/AmVyI4zORiaAOXhNtkVsSn+qS4BklSRpaNRzVOIxfu2eNMf
NYZG7S5L7Ikxpxs+FlqNKAWg4aMCnAV1WFIVfRKHYM79H2VpGbkZJmbGknvfmMyVDcrHqQUqbvUE
GyChogqZA5dSWOhlzLPIWSxD1IXBt8OcByUModYOQgch7qJzVIlEKeNcswxRmz0Q1ZobZRgaZ2/h
0SGx+jHOtrowztTG4pAGpgAoAASDVl/UeCquUadaMHI/rBMTWOeyPfTNiZmH3TIDfLAA3B7URQw6
HKxCoSoSaOf5tXAqx0dJs7HPmZIfW74Q4ECRqJgQXVkaLqp1kRLpOipb8BBiYqsfHNS40R6JN3Uw
JCAEx5lF5tWQ2Lx/xjaO2Moutf3mbglCPuBTv41QBkf+SgWFoN2zsD0b9+zKDNkzVyEYJAmzJAoF
FL0OLgunsv1tKCiCmYzGE3T5ozSmFhjrOfXBCBR9FlboCxhAeTv89P9+nqbvl606CEGG8k22n19l
L/+dHwwre4ba8kPjHErOmh1j31ksUOoW/GplV1xPWW60WZPlsNuaYDrYk0mUh2Qzc1hE6I2bAzsO
iF4gV5CGoLVZuILvhDAFdjw4tYXNkXbQaWuDjqqfWaY2l+ovU3TJLRQjDmcAWF4wpdLO40br/m7e
SuoBugAhQ9wa0MKmnQLa5rZBEaB8q0mW4T9Vx/TAOdpn6bXmT6kGwZbfyW5s37e6cbuvjFIOTy/Q
emDQYLSB6PNTxxjThgMivW2BuUUiSEUhcb0PAi0ShCgB4lYDASqezM8ap1TO3ftjuLWC5gyiRKBF
iDsxg2srshirvV4gQhkEA0re6FoqJTarwnC7/EgWE/yzAqVJ9B2g7nO9ESv082tAlIt/6fkpmBkL
cevM8H00y4A+DwD3N6CERR7LHG3JgIQdzDjcw1kKT63dWfX4+/5s3V5xa0OUOxsSDn2DFDAXm+n3
IFuqj+bZbW9meDD8O0PU4if5PPVLhxEl4MNHM7itsb2wXM3W2gNJCpKKBklTQJTXa6+X6Dlu5ABe
tg4HST/BYr3jNqfrygDZF1fef0A6IZ0IWrXaCzaS7BAQ5BlJ6C/w7tpNY0mubFCxGsdr2VRKsFEe
VPNVhlgkiGKHi+FUO/Q2yKzA7M3WaaxfBTyBZekWCpy1g+7NHOOXfB2Ve7+E2hxpVTZJW+KXNL44
m+2xPqYf0U/pTzuBrdg4lTtYCnoiPXHPOjiNrIrKRkV1PRHUlulTPcoFNHZFTkWDZjK0jc38APGn
vLKIzBsHEmPp5j6Ci+StchozxpYC1/ghdgWv+FjexM/8U3AEZHtYfnLzeGrYZgbp0XTDHejzVEp6
DshoaDjaCoJ2X9ipey3e3T8zGzcn6ZMDgUhcJcBE0YhC8tgK2kgDYP1n/wPvu9KralA4hafljYnL
3Do7V7ZoWn3ZJXKcivoX97eoCTheEfa8wijNbtT8MCSMBzRpMG/QTGl9gkqgypdBSHMkYPnZzPzo
RYRqwPAZouvxaA8s+uvtjUbMgXKDSxSTSD98RL2Wy5BAf/Nsh6fPTOA39xdpywJCDnStQCkH7ZUp
n1MVGbDekpD7c3ooZbPh9/E/uNGuLVBOp+uLDrUiMfej9lSmztBYebAvWHpbG64ND2DsMQmC12DG
kP1x5drCTJkUicMrBNjfvrHm4aSjLlz7BavrxMZGA9kLaG/YIK8Ryr+J4pxzScDhVSV4IC8k5WHQ
7X/AVpRWVqjhaJWSCu0CK7lwUAoTKSERbQZZ22tj0tBrDxBPLD8hE1IeMpzkJjIqJGHK7MBPJid9
EHiXdukZt+fGnAHDB4wd6AswxlOnJpSXWJerJvW/d4Y31udK/T6z0uUbMQ0wpHABwHcRiiflbgu+
UjpRRfA3e9WOEfptzRPYljgdKmRbbloBKMLQLl2AJ0DXHvBqh9ytcWz045/7R3FrlhQkN4CZQhYU
uZb1FpamJg/qIYVMwhN4VrNsis2BVVTZGokig2UFUDGyRrS0HpdWjTgHsCF81/TP+knrX+vQB0H9
/lA2zBiQLiBkFSiiAfW/HkqRGUM79QESxoWNFhESpLzs3PjbUSZaDRKmEpYGYgkq9TDjMnFZxAa7
SvRitH8OoYotWNnv+yO5fZTBCJEhRI8Vkn2itlUeZBOfhBFYRMCaLCT5xH0knEPUyV5kVhKAYYxm
D+eNXuoAEGd+APGFxVyQbhjNILOQ72qAjg8Zq3Tr+yHKAe473jRoggLQ4nqV5DBX0f+yLnyba3ef
Qrq/P3Wbn0fODpUDJNChy7H+/GCMQHOiaThhXEMYC+ybf0AqwQgIGQOuBXEG/VpSMwB421Ao/Ll0
DJmYGIqP+6O49SvomocXmQEeP1Hmp/x9L3DVEvZq4QvmOysbc3vi198mf351acVqvshRpRU+zjsn
n5BtbPMTlEXuj2BjHUSAMSGXiqZ/BA6wtrJwbar2fFL4U+cNz5xweLz//Y1RAN2ChA/E++C+6LJe
K/ZLqRJKjCv+kb+/M76+9etBwoBsMUhQ6JVH3VG5Cv2iuksxR4Nitr8TvkcDU8ZO3RwB8i6Is0B6
u2GiG10v5aDYFX4V2t3oxfJ5aV71n/enaXsg/zFCWO/UcUjA5J3BFyxIFa8z3Hh87hKGiXvjICao
G4RXEzBWcowDQRBSy4V8qsABYJ0I1kAot6EknKSNI7EiPsJLGcJhWZz7c3V7fyDLQtYCAmlf7UXW
WzYLE/TBNDBXE+8LUJICGwhSTz/k4OW+na0JI72zUImCxCCukbUdaSwXraqbwl/0XZU8ZMd+cdOU
YWRjvgA2R3iNjQXdhi+lmatT3qjqUmsj8qLx0JniPgANJGEwDTZNIGxAh2Fk3CDcSI1j7nu0D8F9
25paYMuITa37E7VhAAEvHiBIGQEdRXNQ+XCq9D40kPyKPCN5UNt9EbzdN7GxFjCBjBcqgqAd0dWs
tBeboh9j3LS8p+YgmX90rzxLInnDm6+MUDFD1pZRMZYJSbEMF+7PvxsBtQp80RlRweH6XtAxVDwt
uwEqEBKjqrO5EsgPou6HCAuFkPVSqyFq9LOIlbAL/iwMl5LV8mlzigjfFOUckJppyddILLkhU5Hn
TPldaqm9d3+Stj9PHhsIp0ADpVagj/rJSIUQUS5cx6l//ndfp3xTj9bQSzZhE9WA7jDyGVszD2Y8
Ee8TEDPR2kpC1I1RrrSInYGWi8/5S8qiem/NDarTKHFC3B7se2oDFeksB1WDJAY/WshJsaC2G14V
zy8Up1FegD6kRk09ryCWjeWw9CPjtQnMJd8naI0x7iRWnnFjpkh/PdL1EMzum9bZU4L3piil6M+7
WLhPtdw0Rga2Z8NbKMANkAYACP6RLF0fgyrMEzUvmhJglMMsHvIfLcQ0Ged5YxjomQCgJoJ/0Hpu
PJISJEWpJY0vIYLVltdheG045/6GZdmgjjOY3WIrJWmDLm+S5dVgTwgpw2Pc7ipUlNDG7qusBOkI
KoJqE03tZmkoIXIlzGbHWmzW58mj5up6k2s1DqMenx+d1uoZkdlGwg1xmYGMMjRu0JOWLopV05hP
Ku5pvxksHU97tNd5HWrIXUOPNi5Owt/t+gy261fuHVR+otxOq7MKg14EYaANfgqoQ+aOlTsq1hKe
OJVxo5JpWWWn0SEBYoi47dAmlDzGqWmLWiDuoR7hZ5mr1Lsfc+oFu1ayRtmJWeW+m02GUgx0bXB3
IwyBcjR1WPhCLZOpXSTfUBx1tNrAG1m+5WYXoCoGOV0cd6wXthu1C+Y4jnqpLkTfXUBru39GbvwW
+TZp90BUwlTshfVU9UuYB8XYiQg+nIqzE/TVvUTZ8fW+FTIJ1wuChVAVIpSqA4FNVIHXVqqEDyBJ
VajH8E2rHBcdjZzhNLzfN0IPBUaQzRXg/XB3A0hH3NrVYeG0tO/FUtOPKZo1hfaJa552HUv55GYk
4KzjvYTEPpL7RAxhbSSX5GlREoVDM662fh3Q6X3HCxaXeAFLX/YmxQ8Cv4KLBK74q0UknQ+vWkBz
dESGRE69c+tzbRafc2Mf8geWfM9NSRmmiEQ8XuAIovHcp3aYDDxLHo8QDogCU5D3QgjG+J6Xzfxi
HAR0BvpofwWB7QaPxW8hvdxfNvqw/sc2UgBwoqQzNmVbLYKoFWSQuvvc5gKrLf3lsRRMI/Gm0axZ
hSvyElztRMhKwAkR7RXtS+h9vX56EIdiooEED/o2+Df1KTNrK1JBj2EFHDfuFdtDgsfD+JARhCwH
tR8TJJmbsQljOO/JDw6q9aTK0NziUIliyb19lRLoYeFZp2MRoS6A8GY9LDWZ27gsWjSP9eon6Tvv
JJFpNpr7WH9mSD5fWADv20UjMchf9ojLujprqTK3CdfCHjq7xI6bK+j73Dwav2VGe4wbzBCZRFyr
kAGCth/2KGWoRmfMSssBAdYehAf1Tf+l2uC+8bvGCvH3/Z14A6ImxpAcJlch/rqlrY8KHxbtQkDN
+mNyUQ8h6opP+dPwIvg1JFFL6KXPu561J0kcQi8eMjCQIILcJKoFVPZCS0hjA0LEAStUncEaGS8Z
iKHtXnJYPIrN+by2RcVE1ZJMQsbB1mgZpJF3a37D6x80g85iZeDoa4vM5rUpak+2DS92HeESto6C
rlv314q+dvFxGdch0pNoOIEUAzWOWekqRNs8qoSZJTliwZQw33AUuNSJ0BzpAI9lWe/wss16dIMA
cFdPzeJXrdvqb/29QmnCjkrnb+sSYzhE5JDwBJBuB799bS3L+2ZeRgHDIXoovtGbvFc86MWHaPe/
htScWdD623tsbZDyuhWfNPKQEoMvIhjS3CtAyY60v79IG1cYukOQ/vHkMUF6Qa2HlSR6WasDquG6
auaOXjylLjoYam/L7zC1ILDCMEfWhDpIK3OUs1jKUIgUTib6asdFy3bTjxCgtdHp0PIktYb0GCdu
W9l9fUjd+6ZvYg+s3/VAqTCqglJaPhkAJKinKvIh2PwLUBn9898ZoS4UkGqWONQwm1Pr/Ug+0ncg
W4On+zY2QgGEgbi1cE0iGYUU4XrJItDIFvybgzIqoQ3mYn/mh8n8DSZJaBWOgk6ErEaYN3h1bP6V
SWqXLGk4p/IY57i8Bpc/jA7voHtMZ14gVbmfoEak2PcHSSZqvU/w3lEBu9ag7QLVCsqg3BtZx/Ul
9LJmS+gcrT8v1VntGRDyW1+LBwiS63il44FL0nvUVOqlUKCRxOAPP2XxUbb2gmaG++KpHEzoekNt
iXHcbs70lz1sQ7xJUVehixF6XqpprQsD9odV/oacsFnaVW8vnHl/+m7vScoQtRGlXk7EwIChMrPr
t9yS9/FvwwFZzYmt1z+8nbqM98PN8aIMUlF3GMZRPfAweFp+XiJbOLCu/psdQQygYwWqaYgobhDQ
vCqH7ViLg7/8LGNoiZei7TAm7eY6pExQFwpf4nVSK9LgR/FT0tpxc5Fls9v5wWBWmTm8hd8mtB1W
fnHuvzRMecVKqcMlC2FYeRAN9H4B5S6qrW+jK/E75fDefICOyzB5c3lSY6XWq0Tom+dkOtMIHfly
24gs+XuFDsd292QUXiAydiQ5SasDDXsS8qkoJaK2gUO3PmltBOBfEsajL6IH4F49slBdty6KMkBd
l5EkcG0tR6MfTPuq2peTU0dn6WN8ARbmzB9f4weo9z/en8XNQSEzA7QKHucyXXio4kLMswKDCiZL
NBHiNKx4d2tLgvsB+BgpDdzU5qIiC8QBSXt/Fn7wJIPhClZjRuafDNhB+QeGxLBIpulmnf7PIKmi
rdcpGtKpazRi0KrQIji2tM9OMxeQ2xcU5Rlefssd/nd0MEbdZLzap6OelCNusvmPYZrTnw+Gh9+w
AAAZgkQNyCg8G6gjnZXJGMdSOeFxMry0YC8ITlVbLfr25AzXfhtJGcCRGYhDERuCLkT3BeIi3PxK
PEx+h46sUBcJSo/ndpNqLmBM7EtWj3KmPcppNNM0GrPUTb7YnAW0pbM0wxrOfH6KWpNDZ2DWG2jD
w6/GRw7D1YNyDAR1HJV+AiN5cFsreShftXNtB2B6C6Rlr/krB1T778pjkSIoUcSGpiWP9BqdzVnq
Js36YsSs2vWpMj8OrA1/+zBfW/hKElyNaw6hnFnJWDfAT10JeNzu01cO8/cOvd4Dq/x232XcyB79
Z0BfRA6gEqC5sJ7GrpG7XB4xjaMVXUZv2ONIo1+14rVIusk2pH2Ordc4pX9eJuwj7qjsc7t0f93/
GRvnAtP6f78CAJL1r5gzvknDAb8i21cvoxO8934FVsJ9IxvucWWEOnwBMo21AiS8/3KxWKC6jd2I
bwO9T4rK0BahAhxUUYe5M7Avet5rJxuyra1hdlBUZmlDsQyRP7/aHo2a6E01ztge7siZ+0O/Y2H3
tq6u1VjIYl2Z4CZxGNNoIntctBJsB8EFZ8COPoYMkono+p0wnPxt4ovseaCfgRqCc8T/rS1KcyQ2
Sy9MvvLM7V4ChPFg8l9q29jHjP2+PbgrU1QkL+ZxFtUTTIFZKLgvgQ3etnd24Ba97OyzVMi3vOJq
ZNSeK+q4SBB7Tz4ngMZrCYut+twfLrerx8Jidbq/PUUovQGkgSQKntDwT+tpLNtqksJSmP3vmds5
FrRFGFHTpgGAihD4gq6CF8PaQDDzQFyH0uxL38EtnBILefNL/5CwurXcaIyB6Q3R278MURtC5DuZ
n2cYwuUlWt1nCLW13fwmoftXfNCgYRfvW/d342iqWSPMsY3L+Pms/u3LmvwIXQG6GHA8qKGuR2tA
Xn5SGkynqOIp21jykbMDxta/kSn8GikgzKSUgg/K1DXGCVlcdbw2+xME23Snczui42GOB92az+Zi
KQ5AwNB/aJwCHIUUojuqeSjMQwM+ioaf8w+WmJT4kFoEhhNse2oPzUIuS1VbI/8MRd+XANzeY4Am
w8blvi++IRCi+gUAMmA4gMGB9kA3zNBGcdHSIl0gz8iZD8W+c3mndBZ4G8753btSZM2+wGT1bdyu
K7N0iSRMVW4sunzxu5/666haSbnjNHfXWQ1RfpzMmEO3EMapuc2QkLHiOU9K/YhZDOpyWLJFrOYu
WyCNWDpdZJfRrkLc7ATP0ZNxCKzn/rl4jH6nLF93+0b94s0CMAsaKJIWlCOvNCkvtapcULoYXNU5
NQ8pSEb4ey+bgfkLnVCY6oC3HmJtkto+ei9BKWWsFp+3hKNsawf0izJZqdwb5Z2vzYOJ/N+B0T0L
Gi1MIUMIK71TPIjWy2JG1rJ7ePoczPfQFqzCk6zMK8HhkSxGpHKj/0Fso0JMqsTo68XTQOeiUQJw
UGF7cvFGfVt2k1ntul1ma+5DYUoHAd3QVLc4KBDp/8by8BuOcW2duk/GsG8HLoF19YDUv1VDijJy
41Oz05BJmSz8ACuwGls+JSduLx+hVG2yAm+yhOsnGX4CilO4ttAFAfoga7eYQ52iDNsaR8gFNe5h
cnUndBW7dao9mF2CjZo2nmgIf0RU7M0CGUeH4Tu2NhkwrigmCQDY4SG//gWpIs3tEA2LX76hR0n6
1LwUF/FDG+ziPH4Tj50lWQPcZXEcH5i8U/Lt29H/ZZt65mhKphcy3y9QTK/N2RO9BhI90z74M/jt
I6532a4gDBpaH++V9abARffWr9lMnFfv/PqqQxPasJ4y8yO03r0XtPBCZ3KQz1rL+fBDaNX45+Ys
uorVec+v41F9Ynn3LY9wPXPUbdMvmSaWOWYuB8+sO+Z+xmLkkNVfzw9AB6DioBUWeeDSvi5Dp9VA
jhTd72TrAkERvziwNBs27g4Uf0k3XewAxDlffRSvAtRYbOVMG5PA11/rN96JIJfWWpk7Wbwr7iGq
YDoRGOEjw51unHyYBSgBaDOAKpDsXm87JeKHohWbwHeryFm+5bW5Hz7lF7jyrLW8ypz38re5M/nA
hnYad2Hpbmx4PdgHNwD8BzQHhR782j6Xh9LY513gH40MHaHFN+6c/ih+gd+/N34Yp9EuX+pL5yW7
dgeVmgt/ZlFiv4R/qMUFyBHaiaTgiXmnLhShqwSjVLQAj0X0WX2IPyCa5xoPojc6ihs/tWbmpp4K
Vv5ixubLk2qH5uX8TTW/nQUrv4x7CD7ZojtAWjkxF0fE6WB4htsnHrIrpB0PSIGQO6YfEjFfZUE3
cYYve5yrfG+98rVygFH6BozduXwuPOESsYLVjRh/bZSKEyHFEoCCHgZ++9QdFw97wyH9EAqLhbrY
2oEGCElYfQ2DA3lrvQOCshs7MN85P5/N4BRdhr10hOjCqeJNec/vg110hkrRq3wMH4Iz57OwELTn
R0oMTwvoBxDzeANQfneaw6qBRFt4al4e9MSOT+o+xU7HYD8Z67htCeV7UuQmrT3WA/0f0r6r15Hd
6PYXNdA5vLKDckvaeealsWNndY6//i7K37UlStiEfTAH9hkbUDXJYrHiWiUmGE5lJGAJSHRvgXrq
ZU7i1Bu4v0A/xQuLmWGCgd29dWiWHNmsBTuvEjOlSHFCk2DIrmVn0liDAgKrBKQfnNN9sO526TNm
f9QVZvO2iZ/53arcxSLh5rTYh42KRnudRdk46Hge87Sip/UEmKsy3GlEqnfJZ/ka/Cn34LKx0V+z
nhUP0E/CVnmePGHF6wg54wZdXm5WOHu5h6qbzBLCK7dzcxc0s/v8HXVQO93FWy0CBcj7tOld8dEX
Dr1AuE1r7NsE+ZgyQEOPgsQlwiLmzJXTAOTZTg13zU+/nm1O3+XNKDz9eQVZcTqbBhYPtv4fYe4A
bhu4YZKVuSg9cz07+brZacud4OpfmIYFQ+DacuZdeUxA2BDAdVwuEQMhIMt2FlIRv6vZjSeH76HM
fZiNRG8j2hKY5dZ5ZFRhMca7CIRxNvC2Xlv0iqCZIyKxinZg5DFLV92PLjy5n2kjOqDVLjZBY3P0
/axUV+eOcB75aNQbAVaLbWeUTtLkqkyzatzlpIA30tgAuwHgjYyefN2e3/A///04/JmcFB85k9ca
NZkIzR+jC8B8BKg6+RbsnrzOKIIhRbnsiOUMsO+2I8IIbkKnhFcKLCLCtbtn7iv2y+GBipg5A/E9
en6ub2rXCkNmRdG0m+y/u03vLO232pk/OzdcwjeXbbCsv8bkL8DcyZvqkr13chb6SsP0//5pD55G
QlZ/n1afPYmc1x61yMfjUSHOetvbf35ysh48lejkkNstHrDMXtKMii8t8K+189Pb7z+dmxINKAqD
/aPvMSHqKfjrF+0TWw927T2aZLRNkq4y4sMV1PYIRxZbZfE6OH9O5HmbEbezf9eqc/PoL1vCxrdC
XwydaoTTbrP7uxNtoCm/FGS1+/q7WjzsnN1+Vbv4Z+uu1++L7Xe9eFtynuAzmMxvX8B4SXk8Jvkg
4Qv0v61Tb3V79XfvfXvewXVQ8C3Jo9uThU4WxF26/tZ+WW5dQg5kTRbvjslNZ9wYcyj3hYqwozL6
pKqhMeNrUoD2vRmAcfp9w88tz78tl/GoT30QgJYIAryXE1Rr97YvUDDdpGRnQc+eUESybaz7zfMe
Wlzp7cI9rBfbx1egbWyej9CDL56Pf54UZT4J/QPodqK0ThT47vpaGIKRDJowZ7s3gfSO067CDRCM
/Gw/OieTaEvAs9uVIy3qpbnCJ7ULMyQBLolTIx1QeT/Jrn0+jZwkyM3Tho6ec+O+CO5XAOUxvkNl
WCjIW0mz01M01T9ZGKgFyppJdB565U2vAdpRMSiggXEeI89wlpnlV/rJKEerbHcISSdYgdBNbdMJ
nHyXr/Co2qHHs+X3RKKMDCsKqZIBor7rHdfKOZINoeh2+TsyZmWL7IrmwimbvrTd4AVEXFoJiSQv
sji7yqo38vToP4B/hLk8DF+cXdOLSEgCY18r9HKy7/GmtW7dkU5f1tmy7Th6zhPEHJ8WpdmIpm9M
5al20+0VjLZNbi17es1JL9z4uKiNIvGLSAdzPehuZJki8ymS6lPfz4f60wLWwp/5S3oU1xbYLzBL
t5JXfUjEgVjvgLh76p4A2ef9fqNvkGrOH4C2WLqfGu0avD5MVZijSTXH+TCswwcVaSw8x4KvIZqZ
F+WLHx9yeF/Wqlkmu1zjnOf5wC7vLpJ0qCxi3AGDTWgYZztyys4aczEVpEOBR6taD4ticJM9GL+S
ysu4bTnUlb2RhkK+jtkd9EKwqRxlkiKlnAPpINXOoHuJY/xFBJF54rZ/HnnSWJ+eUoyiOxIDD8Cg
AXUtYylBlF1H88kKjyVAG0K8uZh175wcjYulo3KdAzYSxNQiEnTobEJB5Dxxc32KmhUHopl2ybF4
if4UFTEP1Xf1PLrdKluby/Y5oEjvHM252U6kxVD+Q2M6WOzh1DGelDjhQCtFn3ed3bkDQGSRTF5J
ABPa55xbcrOXkEQ7tyl5OtqODWYvc63IjbgPxZ1CRmdcCX5sm5645HWxsC45BlSuxDA+6mQZAGwW
BCxoPTrpMgUKI8f7vKnH/UuERbvqQC6G5Mb1OVmxkYuCGou7doU7joSBSRrnMzzYa4BQb79+P6H7
6/m3MNY7iiwlTooZ25YuI8ey5S2PueDGTJ437D8CmLcnC5JRmcTzuQwuEFm3ssMD2rip2DM7xj42
lWjNzTBE4s54bAuSVzYlBHkYt9i+12APmnisbHDiQ7SJ/OHTOgZocAKRo2cA3ff37WTfdPZLmEeh
1UK5yodE3DUA9KZirXXscHM6dM+ujBSzp4w9HjLNbHKq660zIOeqeaajfhIZg0289dy/Vf85PeZW
FWGQd32C9Ux2uEkAUG4c5aWADO7v23Zr5JkVMddKyBr1VJ9wgph7dmYnQhpfXp3e+wVPHc+Dl7/t
HWOR0K89lFoPScHROqPqp0uJhMf0udxYvrxS7MqTXwMRIRtv7Il3E5jYLCybKI5lSJZBSlhuFMyx
cPeRp3+M7ZiBz1PlI85r9iwvH5fKR3BI7RPw3GhXWm3rvnVQG9vqnJC7vpuehbPy0/Ad6W7qsTBp
ouoEjDMtyqhagjB5nTnyqnKMhQkgTe4xUv/x5hgvZDFmRZaDqTmZqYh2ps6d3HRpLAPntIyWils4
PIDp25cTRv9CGP2YC5/yBFSDuUmwsNXD8sjRfN5CGItRq2lTKSF+u8dzErs59H5wRhfdiqHDbfW4
9xzD3zCQLkXGHHgM1wuxlD4XhFMl7kAqhPocIIk26aHcBTa3f4UniTFRqtDDaVQgib6SDQkc9Cmu
T6js8m7VfdNxsSbGRElJrogVXdPg9quGoD1r1wFiol4U/4uHcSGIsVFlIMpZOJXURo2OatPn0li3
/3zrWAt16qbC1LCg3ulX4ypx0L73Y4OS+oGjerwzYgySNfaWBMhqaINXkAqJLstH0s1Wl7wOvruv
yMXOMVapy/TsFKRYUYdXMUPgCR/Qbo8iZ0F3jd9/xLAzYEEpdOC9xHpGhz6+8gqhkM2zPHesuIQ4
yNQxfm3oSJ9eX6HS7MG1bp0VO7ITCJm2+et/fzBXMpiDmRNVCzvzrNINSRxkJAjlyOW9Fnf260oM
cyyllWpg7qjpsTSY4BTx+A1LriWgN52x1JdS2A6pUMymeI4bcVfRtnm7Re1CQuXitIztSUYegPZJ
c/aPmrHfRDKPQ5fWwNTpsDBlrx+pXRXs0zLLSOeIzvqHZxfuvXtAw7YQ3aDEi2Q9s49S0IZJ0Rv0
3UNnOwbcRtwi4z12Mq4/dpsLwIDjhSy2FDNYSWqU7VlW7ve9HT5gMtZpEDuiFWorPwZ7yS6+QHuw
FjfBA9fY3j3M/yyVzSTleVNbSngWT8165jS7f93myut3tR0hzuOc5R1fl5bXNDpYTWe4mbuAip+U
Jb2JzY2JCrcJFQAkEBU0n2U2L4a8aUuCB0OjVTSIIzQHiCbzPkpRFaexnkh4S2Q7c8Dt9yGXZPhD
+aNK20QBEf3GH6LIWeRNoYmVy7yW86gJJ2WAXNo+Yllo34uR+Z23g49HbSu/UBrRxdCBAi3Yt++0
za3hFINuczx06bR/m/biwzVglLiXZHCpTCAv6Nbavoyc6Cl+iB+oiTPcBjjAU0FilAUeTj4td/Cs
xF29vhDP2m6hycKoTVNpF2HEpnV29VZdt9t46XmSvxjt6F2ypZ8Z586d5r2n0qitoYCPkpOC/742
6JI2FLI4NTjzI9ills0uwoMbLOkdlomMag1PpW/qbufTvpDIbLWo91OoxC14IiJbh/EdbONxWFB/
4rRsQBOAqA7ZEokomxEEkzSKDJaAdtRJ8Bl8IvFVefzg5KaVgvkoFnI/EeKoFWZsg7XU9uYR2a9j
t549GX0kkZOJwE1oPienX5Qob/WIpisuPP5Nzpj9BMZsD0GcdIWKTxidzIngJhS74CCvZhtQJzsB
F0J44r3mN/OFrEzGtUes1OjC1EHtXQD0pEvlHOU2zuRoGIN65A1L3PNWKWnT/9c21sIYtaINillL
u7/KJoJTTMeSShvF1CXHbt6JK64EMSalncGumIlYmILrVPiNLaBoBwLzjGBSiOsV3UtaXYljvPC6
y61gpusaUCofcXYJask9lpcfAtgLtCCu/uECGXccQY4BrjZ6crgsNAZEA7ttPJyWkwPyZ54Ly1UU
xu+zjDFQhQDKCdgLJ/ct71+nN2C8RljzEGVu6risWjJGaWyVSegMmIgOD1G/SkxiebPTOgIJXUD0
LQMYAeGowb8tbQPKEzoZEk3cPaaWiHWkLrWVsVRmKMdhreNUu3V7TsoEKJT1e2qsVEfYSXZzoHbA
cgRuJu2mZsdsAes36phKsHJ6M81jsK58mEJXIbofvraYAiqx63vk2PaouiwtG3O6/Tp70VHrtlu3
6omx7pwMbSmhXf6PCbhLbWc7J/JqMC2thzIU7ksDWKnAOSy0I+VA5Cj5Pe+HDhVKQEcCZxfb4FaC
PiLBCJ600zG1a5wtRr/u0VSQLLlZVJ4sRsNroRv0Ju6pE9I70uPo0dmn3qH2/7QMDy0xMA9Cn8UE
F9rgpo+oSt/q2n+Wyqi8MRddHIcQ360ttFwga4tHL/lvAfL/pVX/kcJodKIrQXw6YUMHG26zfdrH
R2oWgXKw/5/CkIvDY59U2HppPAGRAtkWmtTsnwKnp68njk8m6v8WaYEbCli6wJwDnjHzfmZKhuzO
JP3rtiYYI5gxHBK6OLxVj/tgejy07rteG1xGwOUBWwsymTPLBwNwroMgoYNo+hkd+UVpV0+0kF5t
hcmNS7Isd4UX7QpEecJC4/ms9zQWbyl6dFAhRMaRSTh2U2BZeRnJOws3w4SGUoCFGI8NvHRO8ufu
w30pi9ncqjPFrNUBmzktEC7vLHtE9wI6eflBCL1n7EW4lMS4JHKcj42aYFWA6/Ga9/7JQH9CAF7L
9qd+P/mVBy4SrHDiZE/uul+XcpngB3YmqboeK6yd4Fj4PXxSbQNG4h8DUAHKt0hatAr8D/YNgGN0
GlcHVihr5IMgkNJa62S8c+jM2BfrEJ0hymIeibjhBa/3DMylLOYEJb1o42puoS1LWomMv5tVv+DV
B++9mJdCmMPrNYxHpRUWRO88NZ1w6xcaHLzfN44nhjkrrW6GICzO+5Yi8d2vB0cmgau7v4u5m9q4
XA7jRdZTKRv5qZdRVe33zVHZhG6BNFG/UF9jDmImb0mMB9nKg2zM2UBFwf8HtyHo5UZoO++EuGti
HMcYb5ypoXMDbyr190OXmuURxD/SrvpfMnmX+8e8qWkuVIUUYlG1MzqDH7sRcvvREs7bP1QIxhIX
p7nBWBMWBWC0LU0IUbuPRfHMID2FG+N0cWGZ97MALAVwPrCgbk3ftHSpvk8+DVJbFKk7hE1zsbC+
OFp4J1GN9pd/WwkW6FTpA6ltIgil9U4RiZncnteTU2Ow53dJ9/xu9J2CHAyYBACCM5nzMvK5izJ1
klGjG/x0iU6CreJ8tijBo0MxIO/PuGhu9fgYOscjb2vv2Kcr2cwRNgK4MEVtlnebt/Igu+kGeA5o
MEXrJXqngBuUuLmXLXh7Sy0Fc6BXUpkDbY1KKeURK8b8ji2niDMCnGOzzQ+jr8PJVJ5+3+J7ObZL
gWymp2nNXtYw/7czyE5ywk3p7VcHt/Sbw/Pyi7Ond2zKlSzG5CezCU7VBIvrXBWZrBgp0oRgPpxz
+e75QVdyGKtvjWPcqjXW9FaR8o9oC6jJz6vVN+3L//NH9grnDD0SoP2Xs5t3XCCwDgAZDGMwaPNj
8WBjdMRImP2i93FEhIZGxl25aX1av+a2Hah3VOVSFmOhtSZVTlJJZdnn/CiGARJ0EbVgm+sXqFY6
lsCPgKg1ZvUTwBIYv8VYLODXmZeuy7s0lxJV3qmLHuEv6m7ISK0eUsR5socEnSPi3eNs6r2beCmT
bsRFvVdL1ZMKMyDvpH1wzB869LGKruI89eQ8dfySAVy79RV3WHIE39PXS8GM+QlAIYpRXElGn3Kw
TjcfqRu64o7au56AAs4ZnGg5+tGA1gGuJvEWzZifXu5EEKIp8nnYIfUxSANKEcEHzhYYRUdKKah7
CojxcH14JoEnmrFBqlTKp9aglu9j96E4dFBqsTgg0TwuHjGyzzPy9+7MxS6fb/PF8QLiq1DLE3Z5
svUFwNkqsv+bOSuMOsPY6rD0NY3PNgP5+qebfC4EXIiOWsXoJbCNYZxlQtFNIPNq/7Q40Kj6vXA0
JAOPvDCUo1PnxO+FSLWWjRG1MGohgIBNEgwEdsje8jzSmxFERNYyUCRpoyqFTzUZW2vUQlwVJ43q
T1aQBBPWe28fk29gEtSuLtEBzx/OdaFm9cY2XIhkzK7SSkoSh9hNFN5QKy/WFdIG7bp+0Jelza2Q
3DN/lwtkLNEoTW0XVVhgFCHD6e2ewvPVkN/ET20tOLzRtrsP5aU8xtxaPZAfi+D/dEW1gbvtFjZ2
k+pnBvDWnw6Iu7/v6N2LiEZbSwJLGZqoGfsjIKCuWkGXd6e3EDTmvVO+osOxUlydhzN5VysvJDHW
Ju2KwVIqSFIkkmNkRkOEG8OYf3ZfMQ+I6e4TciGLMS+iXte1fDLlXYyx4+3DUGKY6R/tG+ugNk04
q3qM1ZSdPcpkSon6ZVqUB77kmRDOxrHznFocZpoRGTR6iXPS7EDCVU5ECe1pKfMO6fy43lwwwF5g
cBnT7UDsvn4I9WY4WbmZKLumQjVSr0ge2lVMRM/EHyQK98MrTwXvJdrBy2CJooGpNIDfMNdME4es
lNJI2Q2Tmy8H2GMVz27zWQEjUUaMZv3hiby7paoFxhIKW4hBu+tVNklVq12SKjurcsyMiKpz0kj8
NT0lzyOPjeBe9AlkfcxFYIoMmK4sulQRNybgskpl1/2ED/myXwq+4o8v6VPqqQbHO7y7sH/LQvv3
9cKGvpu1wTphKzE9WRDpSVdI+BR+Fc5/C6t6Nv4XkhjjL4SA3jcGSDJNWwP42Of4U1Ykk73f79m9
HNXF7qFB/3pFqVrrckrlCETcxX/hf+q4YzkqkulhWtbPzYexGgAo//y7XN5GMg5hBHChMsggtqhJ
UKM93zNQBT8kD/VaOPwzUcyVE2MLg4cJ9EN4TB9S5MOCEymegF1cuP9MELWaF35BIAAMNGyL85rM
F+k1EEgcE+EohbbES73dKXlTykja5EsxJgGUdC1MQQNQC/ROzAm702Kyc5egUuckXrgIXckR3MYx
HRQnSb3I4dJj3nOhewC69J6lL5ODYXTHqAGpEQYGJNCYcAXizvW3qEYf6lljZL640D67xQx8gsQd
T0tlN7uWZncgwSrdiXcX7/hHsGV0LonyTcKiMvttNGk5mJFe+vH77J0OH4I9HFSMR7omVixv4Fdn
z4bDO+U7GY1rscxD245hqwJaufSFpWgrmBlKn+VVvBg3lptmdpvAY5qR+4owPU5HUgEojfYW0y1e
1YZjje60mFx/CmNn56kMJ7HEDiSrGVwM4GbD24+eh94W36xdtU2WP8uTLRxMsEr/rut3sveYpQCa
GmZfUEm76W6ZFTFHp1tc+QBrRw0TMH4YNw33Mqe8dE/PL+WwyY1QV8BzlkBO72VP7dOMfIBEkr3g
Vk4P8B/BhcLvIvTrB8DmeJ9I+Bi55jL3TovuI3y0VrzRrbN3f/2CA60L6o5hZhPj1SyYlgVGaKmu
WnDarsDUADjqdCm6qqttRgJ4FX05u9lDaT8P6NN+zrjwDHfs9bV4xqFUtSGvuxri5fXpSXiL0Wsv
oEzqLNBmukVjeEKKP5ycz51WBMiU6US7QfuYFMaCaqFWmW06Vr61lNfJ51SR4I/u1G4D9Kxgo3+E
Tv7BUS+6jJtdvhDJ3G20zahx0UyVH620T+UNy30BNsPHaROvpphY6+SBFt/Q5cGLnG8zoxSMjYLr
AyQQAAnsWk9NZKZwYHxgpGE+3TtkiJrXvPnZu7YLF4cqEIiYQRhwbTIzcOUKygRmZFTgF+gc9wQX
LUERmEa2CsrB3Ub5oviiPwlvQu6esUZp6N+Szxf74pWq89MElnpI1jCrWyNG1x6yjbqf7XfL6TYG
Zz9vzlFTAJ6EiwKyERSjREZdpVhNE3WYan96UcELbNeHSnU7i+PF3EpByRJdwmgh0FDzMhhvojyJ
epN0JRDTPYwrKScSIrZDTTjiyLmJ5mCKLuUwygG4Eq1RW8gxJ1h+0TWTRZIv+pmYvBHVO5LwtGPu
lmIc3eIANVUYzmgv7P2T49GMdUJUzqt944EBD/BSAvNod3plJZEGCfBkvQoQHPHK9I48P+W2ERMW
UgR/JFUA8Omy3nmPLkyxzPsJF/kkE+UtfUieuhfgfh4aOweOT0bCQ3wwUdabwS0iky9uxe3OViIw
ALMOuLwRB7EJ3aE96WLb1LM/gTdgBJpN+Uhbfka03J3caTOR+IBESrKYH3+3YVQZrkwYVn4pl1GW
OI+7kyhUs//mHDgJt9uYh/ltxjyqcoI56Rq/bRF18dFvWmQUNfuYAt/x90XcQIgAeP5qFcwFnmpD
AHUWJE32R75I0EFortTVaTkvmrfGeW+WE1CQdB/PLRBGUOd2i+XvX3D7+mC25kzOhvEAiorHmEpB
PVWDnieaP/YLYz1sfcAZkud3//HL+V2SQXft+sSAGqDRyWgNwTlyb9dG2SgV3UgHRfXbp3QkLvqi
Hyx7+xAS769FvM9FTJBGXuGvhi84tutu16/uN3nfvj8/dhsAlXxFZL18dBfbP8vlcbl8e/o5PgIa
w9k4of+2wajO5jjxzudWu6+/mdGyMBDLsh0N1d+8FQDKQiSAoYDZKYi8yACLWBHUvdyRmOhmP4RE
btfNFmpiOBo3331mPWK3DzSPGECWJKAmsrmNyQpPAIzIdN9brQR7BcTEb91RyafhGvZ34HwfYkBC
ADgNMAXkcWmssrcXQMSR6eGLF12enbDfPoXR2kYPo+lk4FNyMq1z8vZmkY/9B+ZxSL19+/CeVqbz
nduApEAr8OFzeDsBTaEksLPoHvXeKfRM6h03hdttXjou0cd5pID5OlwrSvOhKjBJbBahK4Ook3JR
90cvJ6jaGeQlWbygQdilU0NID9r7kHwb7uLhcPhzMJ0HMnknskX7tGMPyKQvf/hIN+cg7eajgIZL
eZEBY2QwW9YqYt3FgBHym/W0Rg9ehymSFt+nAeG3A1BA/bYBdMr6TQFcEVTt6btAUQ4fD+Ycghig
sB++V0AdTFc6IrDYVpH7N+wgQiuYCtibdJW8gM+MvPZ24xGRoGJ45NqqWzcAeAaAqZAobSClbL2+
v2FmanUV54b/RtPXNdT/JUZaPsNEGYJg1LkydDeiKwZwSyZ6xN9ktIQDXWKZa+7vlkSlKTV2M0Er
CaB/BEhwKJnNrIeubIREMfzO7r0RfzRYxwmAdriXCBrQ+f9wWo0OaFJx4Huc9khS4G/1LkU4ysgh
XHyHLtnGdiOTCN2Y6+Oxsy0OjZlC7dnNVwLGjtKsIxfJ5n6iOSuzKbcMuAAGyVYpkFwkj1ZRgC8T
LiWHFht68pmRbbEqUbGnfXYDfH7Njgi+h7Nnt+8lEHoVIEcC+x7RFbtnQNUCocoJX1NjXwryhhyU
Y0D9cqIQHBiSHBaiLd3GVz0E29D9/jTJ5yeFT6qwccCiFj+phk1AOD6mzgkwPxiq4JVsb8M/sB+C
P0wEpSNo9PAeXesY2q7KQA8LE3cXYMIARo3scSmAGmgkB5O8nvAFdJwD2Hk+glGHN1BzgwWESVNg
24gqMFkwb4oR2mv5utCDr7hJTL+kjH2rZCUCfqYBGGII7DgBJu3JwuZFMjavIDPqux8h+Fz07QF0
rbTh4vk9IPlq+4xaXGYDHhx3ERk44Eo9f/1+nvK920jxORFqiKYJnIzrLx3q4YTXSdd8Wnw1UUwH
z9CyPCge0lPkr4oxex31MyRRyROFDO7JU2PPhiO27ok3bnzHX6JwPaD4BBc4clQs4MugJFabi4Xh
Z2+t6HzMIVEChK5o6XwIX7K/v6/8ttEad96kOJpISQPXm7VDlKAt79rA8HdvGnFmGFF5AXAug7z9
3X0kzkcBrX7Df4YE5tKmN0vFn4We2f0z51Ooybu+4lgzxpAwnofxqxvUIF0r2zo+NZaPYa+Hp8iW
YKg/DVtHdlCwKYYm0uVuSP7OBH/FKSzqB2faUHS1E+ofdmpyIqhbFwvfg8ZETNzJlDiRUd+4jjQp
qQXLn0ZXA3tBvogifsPnTRAPAOULKWwbqzpPajqXkDIHdgBOQXURKnb6/GkA/KM7TAZnUXecZMgz
DbSVQyyNdK5VXTMSMZOmPPBTIjyKsFPRE3p3cS2fEF+3OFsDaGQwo8ba7+G3/n7Gt4GchdoHAH0w
aIdDtph7FmClRVrXASwCJrxK7CmZJzuQMNGmdRxnnP4Wq04gtMU/wMIDwg4jC/R8J1C5J4GfRWDl
dXjQ07cJTRg0mFZ0WyOrjQvE/L5sDlWji5LgJ1ua1B0xRi0QadmgSGZjlnphrmJXyF158E52teQZ
19vkGsRjG5GyoMSzSFxcn2MeB3JYl6Xl904FuO8Gtikmhlu6f55LeITikvfo3Zak0c6OQg5ePKBs
oeGIcRRQmGvCTsmiff6jAi1S2Gcrc5276W58AFhk8BjCU0U9hlv2uXn6kYuhST0kNGiow6bsT9NU
tdkEuYULGNvlcATL7ipqfGWh8widrBtniMoyZJBGQVERHzBrDAXNBHFJH+03b38B2u3u9xIBNOKX
hz41D8YRXQ3kwX1AYEUeHhLH+0YfQAEvKXKevt3D01/A+3636AzY4kVd+/Yf3z3Mth+5Xz/HF2t1
3Ez20oCLuoaD/Gf5ePxCaHG0H4+2u3Z+v2k3LxqzEMZ4ZUWJpDBdSOirBxDLLYGhycvP3XhBZxkW
qKIBTAvQD/YGVCe9T4U62otryTm9c1K5N+YXlwdZGCg3pvqRKGO8F70ApaEUmFC3B3KgzTG/b9CZ
w/zKPtDfRxAhqiDGRZWbqsJFcnFABjmTAivaz594WsiT6Tx97IGXkqLFDEiB1M/tSbt+3f5xR9v9
Mu01eV8q4+L3z7iteKPhVIU1RIMbMqyAr7r+jHQ2DKG1umw/TKSa4EGqoMHyAaadoCeoeZW5cxs3
IDgACZdhOrBq9EGByYN5ASSpFvrODPM9OghMpw3QlKzYLd52Osz2+PX1k+8HLhQ1q4/Ih4AtUqE1
dgAYa+dU78VuS/PU6aERtDsgGAdALQIZNsn11e+bSRXu8kiRflQAdAa0OJClwJWgKnUppAv7Pp2T
EEgW5L/tpMLUEN4t9EGcUdYRD1//9lSqqRGWRuiXW3l2dyOanvOF9mzitkucN/rGtlso2YDyGqxy
SO6jXsrYdqGO29zozRSJLMsr1mCOWFXfmE6m4MNwm0F/KUXrilukZB0wKhZdlrjKSCxBLZnslZHJ
xZRraUZdAyK6J2f/8FkCmBwVKk4AdZNqPYsCh4wO8HbIZAOoKFDnTtOLzD+tKjrm7ggSAieMjz6c
9tFe/hPuhkPrzujHiEmKbMdptKucYwEk1vWiHwHnDuO40EtUg5mL0Ih1PCV6joZOND8rqIrmb7lM
coxXfmEGJeQicbLeD+ShGndm8wVQHRqtrlUoL7LI1Kuq8OPcebXcnkasSHX5z6/uhNzES4cirM5b
JPt6QiicPMQSBvW5bjtqSiFScuCv+KfMO/WgZ7CAG+kUzRK8CrkjAQmQt6+s4QYNCWI+uj5AI+Ep
ZQx3Y/UA46tEEMKCdjk8tsmxju164FRbb+IkKgZRLQIlhJYK0Fiud1PCVBiQPqTSr7dp+tMBSB/U
0ulnA9pgwAU8c6KTs4G6ti0IjwAToMN1NsF1xIhLtSwogsio/LQmuoGp44Jkn1pMThFZFQMJOhI3
zszjyrkxmxj8xBOF+q0MbGxE0teLlOMMpJk5pOaTjoQHAKIGLE9xON4C+5JjLyUAtap4xCnEPIv/
EPdGgNn0pPat6UXLlvFnwCtH3ZMA0wKObpwVpUu4Xogu5AG4GvraNxc9iMD3Rv/x39p+muYAaR44
wE1wfTIC0BhXDo0i1f7cLopyoSh/fv/9O1qNKhTI0qFu0AMWPasxjEQpqqzzYzIDpjf2s+KdcwqM
CLCDIFmDsg/a7cD1Da/neo9GpRtjY67n3SB7E7Cfol1f/+W9Y+y9OUtBVkGyKOqwDF7taymZ2tVj
Y8zz7iQ7ymvwpDo5Mt2yYxI74bECM+oLWQi/kCrTkX/C7WEfshi0ZnmUTfouid0BYbzvy9NrUbr/
1dFQKTh7DQDHwDbFk8nsm6Gqp7xDunUnWQBxGI2dsTYjTgKS0d9/yYAzSoFCIOrsxl24FlXZa/nY
qvouQgekJdqj1pNw5ri8jP/yf0JQ00GbClIhLN91KelCFOaavtNhmecl98VjFUyCdomg3MJLIBm0
7nF99IoW6mkGGJidEr1H2bMQ2Voc2b8fBvPIgQkPgSnYIvDmnNsSmEcOcJypVWGYyY9rT5fWDXq8
4mGdnBYntxA5jxurXhIq3HhjIAuZKxrkX6+nqQtRS/A6+N17laJxiwSbUSW8UPtmRYwUZtdiNc/R
Zw4p4lG0+0P33CcgK7O+K4mzdayOscuh6nGhY9Iot2o+Q5BSENWJXrLv34+GbVBCrUulraeIpbFf
OCnmZbbGKEhLMZ2QM5jc8o9ZkRH9Z4hfVdKpJNUBEwIw+j8oEb7WC2Gd/QUUZruIvQicXt/jd3ks
1zRX/ftXnQFaL15W+lUAXULVG0ZV1TUWwFUT8i4W5QHF57ddTLwdilnkLzLniLvzc40JkDATjbGR
WAndVQr8cvwLibyPD4pbJ9GEsnt4eN0+FW/gF+hdmjqOkFyX0VFYeCUYaJARITGGZI9gsBAwG/Xo
kofFdrv+OW7QuPL18/uKzk1Gv62I0ZjaMkcDmLQzihUFUgabTe/JwChJMBNseeja3rTLZG+5wVZ3
rL/Ntl1omh3v26O9HNC/gzL/UiEc08JGfXSXMd8tw6rgeYc/wShX0JpiGmiFCDLiAuVxVHMstGLF
qOC8PqOKKBJffeBsw425YURSfb/Q5zxW+3mwIFJV/ug2xZykMDS5/YR6SUX+xjg6gEu9KYt85ds/
pq+sIjQh6m5HB7s8KQMYPpGBsez9GVqO0rG+P7qlEP6CGAn9TKgfAu37+tuqGYBD3ZzirmG06iX4
qfcjwm0nkheVCV7h33fiZiMgTIFmI7yndRCR/v8XG6EPYYIG9DjwDdlJLQcpwjzamLxO9rtrQjcA
nnVkJlHKY464hlsxZAbEzKjLHudlCwKDHPhJKJZldvj4+5rYXge6g7D0tDEHIbeBrtbrRbVJpqaY
lxX84Lk+SE+q5Jnon/1GvWKavLX+oPWuhE4VjbOXbBoS3i0l2gMiHAgUQDjIbqZoDoPRlHKx1x4N
ithUOi3NuI0/ij3ilq8KUDh4Ei9ipfmyqysNqUh/IoIzMDaqsJMXkhBpOiBuy70MltGXpLUlg9SV
fQKtIk83b94bagoBwwYYOjjlN4D7GTzAJMiMcp/+lKvykIIH1amAc/QUcRHaqSFiVgWXHO4ZHk8A
7LExVFqEfRumWFUD6hpwOFV2iergNib6V/B0mkhhrhJUA3jNwHc2ExUulFVwhoDAZzcTA5ZihvRb
udfQAP6UqSsFaILpMgG6Ruf9rqY3byr6vJHLQDQIvwdxInMnQqEAaaJkNOBlTMznbNiWvJzxjROC
GVvYVEDcw5CgKsxakjEY5yiR2n31Ex4b1Tci77kH3uTv67gxIVQKHCvsGX0r2fhpKJrREnK13asL
xTEeum3y/LuAW627FsAkjOHLWcAAgQAZ1WsdxTcd7DygDOWcBxtH4/oiGYFQAC264NUFMSJjNiZR
H9RQ7vbRCrm0Vf8pruuncNGuU0CcBP+PtOvajR1Xtl8kQDm8Si2pk93R2+FFsL1t5Zz19XfRFzjX
ovo0sXFhzGCAAbpEslissGrVS+feX9bSKFLyqEeITz0OlNhCe8Ao4Y2/Fa/yprAlW9k0PeOIbi4N
wFHMjkBeC9gOamntpCV9UMvtoXAk1AtXjW4WYNfNnRb42GQVosMBYI/Xen1/iT9za+e3GHBSFTbJ
wDODoV6U3LQtxzDmsKXSOnyr0YT+9yNANcjGnGYZXVsw/7tuncBIojfmRfTNel185R9Iqal4jTGW
VTcxyz76ClmG7PaGaAgIMB77B+oyP2thmgwtl7AhEVpqwS5gDgGgLp/i4LQd8tvxRmS4HDduCYak
/J9A8v9/PbSh1ApZqELguE02QD1YvcR4fpYSkAVGLg0DqnWDgF7nEoQ4UwJNmaZD0myRZkiLBwGj
Nb3V/SNdBOmYKEt60RCiaRoSzyq9kLxL20Kr+EMG2k3LQIdMi1m64irbNg/ZG4tx7id6nWsQil08
8rAgvUCi/gdt+GvfDL0RNYwq5Q7iCfl57kVpzI3XWP4124LZ9YFz7i+PLkKTCW8yKOJh+THQBs4X
tYt10wRJXQvhsQc2uVsbdgLCHGElodSfgLaKg4vPWU4P3XwVP9NjK1hKZvWst2EZDwGBhaQE6ZFQ
ELTzVKw6juGgZXmeHzuIjZ+qi/IRnzA8CM0aZDRt7qpWus8dfpeCenXco3fFTtzpyJ/F8+g2jrJh
JWcWrxWB/eIlwTDTn2QTea9/n0NdAr+aT0CegJAGB/HGvpO0ncc7SEJlUIUh8Y6JjpSxKKcUVWPw
5x9H2YkO4ZP4ql7Dh27r7bNvzFXcAioHFBwmg20Sfxsxy13kNfytaSgUoosABHkk6sPQG0o8MhQa
p6SRdFS3qpWBR/FYgdI2dEqGUVyoNBFESGMwZBz9icD1zLdSMnow50mZdJQQa6R2iRJl5HxKW2+H
+ZyX+/pMPnq2KKLDyN4hr4lJASh1zWXpZcT1nKEHp4PNWAbrl8X5L/OcgfGbKIKeAC2wWCEhrW3I
ZqEOCFsGRlLgXOhCYBPoRhAZaX4qVn4NKK6omnll8THCaX4DyHRh5q0ZoOPRbBkbdksynivk6jAE
npTq5svq9KlIJi4tToMDcDuLGW6hY1gXpiH/dI7A1aCJ6YTEr/N4EIuT8BLvEkCWdHDDRVjG/VOn
HT94Yj9JR2RSoGL4Z74IIKf6QpDS8qSqu6naDoIrG26kWRKrbXi5W7guBOeKgJVEPJSgQG7bQhHa
6lS9SCv52F7vr2OpY/h5wiODwjAZ1URZwbL1dWFsB/z8SjYZe3Tr00knloK0I0gCaV6IwFP1fPDb
+hQm5oRqSZcEZjAxDnwhBI8xAnlRJol/1H4p19Uo9ToOOq84YQB9/LearvBr/nGLkI9HcwtcC5Rh
YJwpu5xnnNI1oVqeBnGFVtmyXN3/ffKFMwOC3yevPLqPEIgtJmVJXm+MyeRXJ+45fYrfDJQC05XC
dFAXth9i0FAFpB/BHgO9QWnsxOcil6nVScRonYRbYeqi7Izote2ALs8BqqtMDM1zpYvOHlK/0DJS
0gCND5mTDHKtHz/919NW+DW0MAzqkyKs8rfyKX8an6KDBxyoBnzF+CIiL9dt7m8r7azhsBBgkmQI
giYVLb/z9cphIspeUg+n4TNEvRX5p3YlsNqGbghBRk2FNSP9pYhp5kIUtNjnGHupnIbWzdpdV2Pi
dK+f7q9kqeIoOv0SQikgErppGFcQoqauOKzD4NzFjCarG+tAegqkC8SqkRCTWkcT6nXgl+qpEvej
ttfSXQ/iM4lxJEtNB5ETTkIg0H209pGF/lKDbIx9MH3nWIjsKN67hJQg3677dhs1DCdzYZ5xTWGh
YQ6QrjHA7T6XZNSCpMVqqp4EM35AVgrhDov2ZqnTmAGC2At+BuhvFjOU5TAb1SL01FMf227S2/fP
fHkg81+n3n7FUzhBTfDrPkmpubGVTG7y9O8yUAuCU4j4EelhynSG4+BrQllqpyqwlc4agXoWHsKW
oVpL7cWva4j14fUT4Cl16KPq5XE9DlAt1Q3g612Y9+PGYcOtxEujArwHyAHZy19qVdRtJ7dNapwe
/Mbx+HVXWTq3SpLVP28X0CIkWEDdCY4TddeToei8qdG1U5/bPr9rU8vo7IRz/39SKO9oEvg+Am5G
Owmgh5/OBcgjPavIGfdj+RigVQ1ITkBDCKKBfprrtFLSvm+MU9VaYmJWG4jyantC/uCNWaK9JQwQ
c0JIB7cfAcD8fJIqV42uE4xTF5qhZgWl/RhtgZ3qLz6rnrSIndG4RebO/kcW+ZZfujDGeuWPFW+c
BPDzbqcPoTGNc7jBAAubi22dNcn3hnIjN4ZwHeloJBoN6rQKuQGbEV95pwrcAsiAo2qlXe8rxA3t
RlkMNwfQCWAoaOCQFwV+3uWcd+oH26htD9am9t99VgHhxkrgFSAo//GlcFLzjfMyHTDbQvNOzQRS
odgMOJ9JMrVcCnBtwE+oaH/GihagerAbo+6SeSctMxXUW1aKa7jD8M/3VENUD18KZgfx309i6pcK
KJmm+ggQuFMPEoDq2WtdvbYUVjC7fMsgBZlMgA0JZoOGYLdcUwmVH/tnvz2Hietq/VOUr8ZLrjIc
3EXNA/Nh0SYGdCMATYRrkjKgahr4cKAa//wnRN8QmBxMtV+lp3YXamYQI2mPG2VVnrW30pIh+8aB
kQBaJqxu8EF+btuvrSzFRA+8rvPPSOB5qGHWbgN+wtYdRobVW2of1ogmNKTWsKf4j7n2TZwo6Jwq
+eekOhSFrbdu0L/ev0f0iwrUJo88JCErR9iLQdFzEZ4xZlw8Zv654ba4RANvD7kbK4yFkGvy25kH
/gjpTvIcodaHGJd6i6rQwzCy0IvP+Sk7szg96F3Cj5PSiYZoQdAJJn6+hFCchM4A1/u5einbg/Ag
s75+uUewNDCg6GCGd4Ys9lxAI8ipiH3Kz7obWe2fBF1ODG+ABn+i5PPTsoCgjWC1kJyZi6hbA9G5
MjZnBSjT3B1QDJfICMctbxcbEBGJZt+66u6Sf4B5TtmsNAaWZ5EbIh+gEnA5SdsswWhe1UVeEUvt
ebQER37XkefLMXqx+AMc9GPGrLLRdgJWAphkMsEKA6vIv+brjYVUFoKxDS8Smuy+tUO3+sCav0Or
f81BPoTZUmZiY5BHZA5Hj4UgXDyHP9JR5QbMHZcLTt5cuigNWTcGkN69DCimgyXWsMPc7L4Ls3hi
bi05u5nyk7X+kkZZKi5MMrHjm/CCyUYY1c2hfQvjRi2hXaGhSbfv32caKA3DS6TBx0cRTwX+h9Ik
yTPS1u+78FKbxSbe+SdEeds2AgaEX1UP/Zq7NiulYCQDFpVvSCUEIeiewtOCsI9aYywFoj9mQXTJ
v/vCCtD/ma301y/xr4BuNVM0THVds0C1S539EQoMPcJkXE2FMo9CNqGFAOOnL5Nkpd/5Y4q2xN6d
NqpVxJu0s3RGdpD22H4WqcGQAbKPgJB2D1P4wLXBQ55qTesoAGhENePMHJ//3j/DpTUgC/sliFpY
6QGWKgoQFP4Zv4uLttO/0vfWN3s7OQgpaemVtq97ER2ig5WdCbT3/gfc3tlfH0DF1jUvD9HYJDhO
dMGex8EEZZ7DO5hydW1cbbNiiCPaQd2Q2Xqp+5j1qB51A8SBslm23sSvo3xARRK9ue7eOK6iLxZB
9e2TBMgFQEg8rLT3WMuVXqG3Mrrw6U5E1n1IN+AyfvKPPCsj+l+28j+i6LxuLhuBXvQQZRhPombH
+w4NxhJyWfpztA2+GDtJDmaxk/AV0JsJFgxMS59btj6RkzgTh+giP+VvySU+lQ+pO9j9VX4OTvGF
Y2V6bplSYAGRTkBSGS8k/Tb6oYqRCDyWV2f2hAIr965ZBYaiDQ/dA4st478IU8ENgOwVrDellr4U
12mvd9jLZA9/yH8QzpqljKYK7Ja8Ci8jqzR/45mCVwHvHH0nKMzx1HZO3iB3vahGl9E1glWKDt/T
JWGh9smP0GcmAb+jIl0CllmFCgSnPgacsx/Dixf/aYPv9PrIqeaWb0x//MuBTOrjxFCShT8D80K4
B2VE7TA0IhUNRgKnFZxghBfU4z+5Sz6s0Ht0TJGKXper+K+EYcudtZ6ODLE33sHfYunUYzwUEz+V
ENtaCWgoDv6bdOad6Y1/5lhteLfeIzQ9/WS+oSgIE+f3wBjTJCxFKYas0v6YQBb+hRFK5qdvgdbP
ilkGjLgr1BEihYdwB140MSeUf9urfVGPXJhegKgQzGzVcZb5Jb1PT+0lDUzGPt4SRvCqP/BeZNqo
WxC1qYbwGsKqTXdJ3bY0uz/J1koP0bZkvHjE8NLrwkOHLD+y08j2U6LUIlN7wBXTS+aEp5zFQ0z3
CxNfhbyj//l5yu5rfjiOmVeml3C0tHwVVW4UX6PEHHfZV/mRY4jZ1xThvPjncZ096Y89uO19xnbe
emzhJqFZ5qe3bEFxNZReWen6kF5AbH+WbdAjTR+lGwKBqZ06+8lwG4v/MODy5+t61zI2eFFvJ1tA
YJAIYJGfAcJrrqhKLYGMmZ/SS4Fyf48GszA2EweYJssb0W7ZruIjt5Xs101zUPbD1c3O3SMY79fK
N8JqUz6HH/e1i+be+TmT3x9EWaMANataz/FBiilu6/fC+SADBqK/GFcMaBIG2SsYAtlb3le5PuU7
4FfMasedP2uMRfVd40lH4STcNGv/ITFfJbtx0U5VTOigb68RcwjhjzNL6+fvj6WueZOXjS92+NgE
bnxipqdQtZJLY3Er8dkWzordrr1H/rndNNb6/j4tPQgy9RfdFUg6wocwqHMrpDjryqpoLvoTBHeb
T4Ro1Z+UOQXuhv+A7irwUKikcQy5YkpQ71dyUgoQBGD304Su6niP5I05bdGosBoYNnr53s2FUYcf
NlkOsH3WXEZrBLPau/HWjGAm+3N/75bu3lwKdWqpUWGZHqQMTnAN/rDgsEujBUocqCmKD6TxlYqA
/vVT579Fx6l8KoIvRh4v6kn6ADnS8/2fv+HRzH+f+Aa/UkmqGPgeF+L3xcCK3+JdcNkYtRmDM+Ap
BRsTq2x+Sx6Kf0gzoJilkqz9XF5ZlZGv+blwES4JhiZGGGgxaWb0p7z2B/mD6Y4uTxrdYUj4IJ+O
6BAx2lyclg+ImbJWuKi6JT5tZEgiYOi9iNlpCfxDiz8zNpRs2NwizCTSDrDIBWPUV41w4U/1e7Yq
3bP3t1p/Ro9lbHksYcuXmBRSSaUI+SGkA8nyf52e6AdRQ/gwLumf6G9Zm8NVeexf0iO/R86ElVS/
YQmINDSLo/HRgGJT0vwyljkt5IRL8To0JlL4nTlZ287NTiDV783u9f5W/riBs60kOQQgOhDuEv5Y
OvuIxk6pjkuvvhYb7SP9Cu0OTSapPWG+WrPjj5UtQXi9rpzG6dftvrLTS79rVtOBfxzXkX3/a5a+
AvU1lCvC5XLM6aFRX0XMGyztGu2mPlhvIgA0CF/z59cIpo1vf8Ww8wvApgZELtKL6BJGn9CSe4iL
BmAfS1G/rLi1s/kIwceHzbcsdceQRPMOoSo/l0RdlkRUGkWoIGl0i321yVaD+ZUB6D6BeFW2GjT8
OAJafBrwQwfrzg5dfaWCJFyww1WwTQHJ853pyIqUaVrAxVdRWpcrUktSITo86REjQqO/+jbbZJhm
QpicpZ0A8tsEQIkvE4waoC3v8cdjMg7nio7mYvSDmbgxGo4SRg5+8f5Sm0V53FMi8cjFYLN6C+AJ
ACYIdRfpY2Ko3eJFpORQz69Q50aeRz9y8j+EG4i492A4+Xx+J8Rb9d4DiOrvfaFLt4YIBeQFIcVP
YzWlCQbP9amSKfplcshYVmmtrKd1aAnb6HFEa2oFRrwDiPBWW+yre1/2jX2Fxca8NySi4Y/Ssx96
qVODKio4uORmXloDb/rI3xUm0k7ojedZ9TVxYa8xYAJDLVBrhRdFqADmJlSP47yIYj+6NqCuax8+
5O1ofWNs1iFFG5aPCj961/hV4yKngKY1FlphAYUHkhgdLIQDADBfVH7J5/2y4Lrc8M0gJdFVfcJE
D7CQF+vasVrGMy+SSzIzpZQYynj1QhlVETKV19T0XAX8YSP40wILgam4qeA3y2bw2IIRLgTboWQS
uiIfFJ/3T1ZchP3UR1BbnQC1odUhPqJ48dcc+CwwSRsBRm4hb4PmygG8POhEwzR0s3B1E+qdWMoB
g+6t+9/x42PQmwEmAmSoMFWHYLrne162bZj3Xh1d6/fYRkrFMcB054FjXwQXnuakNr7KKUDuOGCg
4se5AVkthgRboZvvFavCHEyMVnxVzXYD7juXd/EeWN+I6jEEFpE95rwNZC44E4f807y1+GwdnWqk
rImLSX12EEVdFYtydO0cCeT1G7RYEuKi04RGRhHUB6PFYyh4sSldjHE4nVundwAe3fCOBHoX8z0F
UH0YzEu44o5M4q3l0QLXxQMsh8YzoMjpdMcgDrla8XF8HRzjIL2WdvpdHKOViM5QzW3WlQ3WEJCT
MqKFRQ0WNf5fYgGVnJ9kD+y8n48Q2+xbVz7lJ4y8dAx72rZIFhdbbYWzPYgf9/Vn0dsBqfAlefj3
pCKn0tUbPkRipPD55Drt69MLIcmFPQ7tyJkQjJ7d437/7H4dv768l/4QH7jC7FhuNDH6c1UgLh/6
EVAyA/kBnT5OUyNC2bbMrt5b5nDvgh0zb+vS38EqgdZCngeeB7aZCpLGQii9rhqy67iV/7RvYK16
C8gE4jV3Hv82dn/xnqFSDzEGoRQr5lhwYpAWKwR1AMHXimhFpuKeqpeatAyk7Fpg4qdsTzvffRZQ
lMtgDuC4s1wfoij3xFFmWBjjLonRTQhXM12np0GwUovfGI/VTt2gDWEtrcon5bF2GhvpGDe8ZE/G
1bNB6PasYeLiI/eaPLHM5Q3HDwfwawsom80bYcQVBvmmFYqwYC4t3cBRMG1MXOWOB8rs+2p9Q6fw
ApGmOSgUaUme36VBSY1BVvPoegCg2T6LZs2YybVod8a9+SVhcVuVIU9FcYQE+c0vrf5P/IWhnLvk
o1/5D6a0HiNb3oRor3wClII12PqGgcK6ANdAmosEg5SlkLNMaiUEn9c0NXs8fevqxEQkL64M5hQA
twcpyOaRJgfqgctaT2v81M+v2b7/5j4h7E/5R3xPt8EFheWVso09c/oGt9Gxv/IMFV5EZ/8rHFg7
guUSkRyan19X9VWujxGEX8FR/xxYwUXdJzZ3zNwwMFkXlHZLiTRQs2LWHxJ2QFZQj1HUGVPZynwO
5dRVp3yKU2uYkDftGfnJhYNEC6KWVfZNmhbllF8lQF0sf5c/JTthWzzqa5YRYIoiN+SXL6ZOfKGL
wGNfuZ33UGySA2bD7IMz0ob/WnH5WRTKY+CVgfkGcGQuCZwiUuwJQn7tt7IdIM38UTwbTxEZOHRU
IiZbxiLrAnlIECDBDMcaJWmZ2sQKQVZBDOpVOiBZ2J/rk36Ir8FO+g4PrJt2QzNmsqhdbCau9QMu
Ka/xLtw2pofZ2u0zi9WfNlb0gihjFaj6AEIFCAk2yVFa8wfgoxkX6uY6kFJBHwb8VpCSzc8o9LpY
jIuyvE6f/bv0GHxIlSk+e+/3re4i+4+VoASBNAfoP0g+lzJMIrjd0AScl9fkBeXm3dl1nGFn4p17
9Mxn67Qm45Hvi7yxdz/gAbR1gUcXzQfzhaXowmp9vi6v6dkHv/+hAYKZhTlZRO3IuAH6QZqvwGcE
gkFKCKcIuRrkan0lvMUfINgYPvyvrLZUzH6QsToe3B+Fu9Z6DB2oVifR3AZmayorEpuQycUXwhp/
f92LUO/nm3TAQUlP+DL3qE3jFOg61yAI0kHgl55X6EbNHGGHCQMuMlnJWt0hWwCWfGPDMGMiMf2/
HQxaNuXPtGWHNhYDssFI+wzylAijnaqNuu0OtQP33Mk377mTrv7wK91JbBbH7yL+o8VTBifpCklo
fb+9Tg44IVx0+cNr5d1i4yUmAh5HAeJLs3oALIqzuB8esy0rX3LDusKdQa6SdJiiSElPnFP6SA3C
tmuvfmGFxb72bZXbcev6OXsw9iwdv2HxCGeajtIWWukA8aIWXI+xlnBJ2uJ9UsyH6KI8rDEjfv19
X6V+qLjpY/0thvLR0F2uZVwEMaMb7cWtclE+hZ3jYI66eqzW3t5V3kwXvLSded4YdvRuc5vTCYOa
3k4tMlOXAlM/vv81zCZn/fubqKtXpXWTNXXSXsV4V3cPUmGtIcUHYaRB5j/04LL5HjFDI8IA+8q1
xPPqlLDoMn+iA2pjQJWB6BpdjPAo6cisNuoumNS2vr68HT6QK+LMZlOa2RGE8qFZI94nMT+iJQ7D
RXyw8JA/dDv9ULxyyKU9Pm7tLW9u35P1k2RjQhksBkazBcg1jggB/vevJ9PpNqf7Z3rrqpIGaPg0
QNfyC0eqlEq+Ekmi1zj8McziKGNu5gWDH5/UVY+UomRjkIbJbfiVAJ+O29S7zC3XAcNFuPEuYLwH
4i7AsgFnQzJsbqXVIhINQIzbK5qwnQrjzpHd/xmngCkF6JjCfOoKGuSvMMNsxZqEsYiroUIz4dTz
Ksp+NrVB0F7lB3nbXQpMxLL9LTi70Rpsiy9I9w9u6Yway0LTYRgtl4o5e1Ae+jrnNdfarpBECQjp
BTKP8V5Brl1K8W54Zu5kmM9gXDVTZIBgF6ANSjz9Fhup53e5BPHcrthzj9qjcR6etUftYXDbD+MY
PLBozP7LKZOhY3DcAbCmTrlC8Vj1h6i9eoOZ/onPxSVwprVh5Z/gtVcDE5gY7lW6Xmqb9wHZ8h5Z
cM2ll4OTJn14MMiExocyFoZUtFqk8c112INiYK3EJhpnn1TWzt482F9iKAdUmKoMECMBg5G+pU/u
Jf5CoX4vX8pDljOyezfioPmKqC2dxqyYQgmiJnBWvU3Yw4cENGVIV+/4/fBg9Gbzet9i0NP4yOgT
1GbwL5U00AFPMr+rGj8JaZlCb8DUU716G/U13SrKtl9hjDD4EjAVL332M1NlcfYsUgSUYLrPUa55
jkxcbK4ynvJqr7rGi7ErH4TR5L5TJzwycUbk2ZyZdaRM0fIAlgBCHwLXbr5SeRyjMlX65lT2q0BA
YiTPMGUm8WyACsuL9hfZtpHxni2fcvD5A2ALrwE8ecaS5dkT1DDypwFdqqagrbvWCkYHiVpMLVFX
mCzW/ekY6krOa75KMlUJbQKEQAhN2NQq4bLr8lgH/Em4iGDC6V2xtybQfHwLLUN1bkmCf4w8Hgqq
SOZRbqGcJpMBzMN40h8SqwJF2J9zrlgAnjJ5GRcXnWAy0VsGt5yAOegp3omv615iCCP4EoEkQsSp
B6a4yxl+7o3DEnEdcNPRfAMHQKauQlS1vNA0hXQarUxaJaqbWnliaW61jSu79FbJC+PuLRxr6ASS
sSAtQE2aMHTONbJQxhzFpBSjmU39oUJlEn/CLnDUHgm8AcOkrFKGm8CQurBnlFTKvfRKJeEkLo/P
6huGpn15R3kT79u99zz9s4KQ5WH2AeASMjCu1PJIx0SDNCzGHiYoTmC8ttibFQjp95kLZBpjVcTY
z/V+LoxaVRcoWTRFEFboh/S9f0SvWV2uEgOzeZVtA0ht5o7miumrEyd5LhYDiZCyQjcqHHWU4uZH
mHClVnpZ5J93H+M5elHU7eQqg51vwk8ZE00LCL2/0EUETND64ENFgzCw+wvOTa0b+07go+ysXfza
dAaMg61Z/Sw3ZOAWoJ8fuBOCAaIe1rZK4lCXjewM3ljO36v6Pn0V3iUr0Ewek4XRjFC5ykO/qR1x
z5wCsfQrQFGPOwiaakiXsMz5lo6txIcqUPTn0i72+WOykU/qCX13YNvSN9PJeAvO/VVxPUdGMdfY
sIZmLkp9hCL/t3zKglaFnw04AfksWtmmcOJt6ja7bA2OTWQ30Cvv+hvVidb+QdmIJ+kYO7kjrjFy
0GXVd5fuAJlpY4D8HDwaMHt0e3CpFsVQhqVyBpzwu8hRPE8f/H26949wJQ+s6vXS/qGNHpE8BqLB
FAEhTukyP+pq3Yqcen5B+vBNBjUr+OMPxYM+mVPEbNtaeh4YaAlcCqIVYvogeH7OdVfWVZsnxrlb
g1DsObuUD+Kr5/R7fR0fIre2g332xRwcvnhLYI0QwyNCAqElaQ2cS/UKPtJGafDOrWKG4HvEAATf
fVSf7t/ShTWipFDWSEi8Iu3BCXpOTef5nw049ePEJv3K9eptzvH8iB9vH0ekqA7X/ghQY2ECGObe
X8bSSSOiQGeKple8wOCim4sqk0gcuF7yzuAqrkzu03Cyi/fKbyTFjELLezaOTKQ7uV4zi4pue3Rf
oZWOcD9jgsRcpDfyvtwqgn/h1v4u7FYYLm/YAzA6l3bNf1QP+mP+jFwby1NbvIoQC30AmwQaPwj5
0lys0pfKFMhBcEllJ+HM2gJbmISCOcD2dunUDF/jhhaCNguUUrjcGCdFpxgBmjbKPguDS4bir4ay
joSSlYf5pW//eoCkJwIskhi3CUuKyz1fVpV7aunXQXLxQVzkql8VEjjPwTMHi7IHEfOX8ndglMoW
S6MkUhs5iJ6PIQt+chE+M5SPnzGQq95nIA1k0c8sXilKEKUocj+UPu9jaSGZraOc4VSL0vr+/i3u
MSWDslGj2GGoT4zFdEfDRurg/q8vrxf189RDCwJ4cH1J+Pngmj8CKL7SHmN13b4Ap6Qg6xQBqMgy
HuSLZ9eLEkm9bp0neX49QWRvf/RPiYiGSuVk6w1G9P49eRLDgCxiBEoaOcNfpsrgu0mryAJBA6gj
V3yMWgdg7+nBOMqsUXS3ZIH+C083WppJH+VcliC2RinUIs4Ks0YBbwQp9OeIUa5rDuOHmO0X5OLM
9xFvM5wjGEY8lugFmktL00kuy36QLy/xOxYXngMnec7+qJ/de/x8X02WyX80GwFGQFgoAJYFt8Zc
llRMbc3HinzZ9RbG+fpr9GpO6KAMwLc9WK/19f0dWVGUHVgdasu7PBdMRURg78niJpBkAPVjFWjK
6N3fBIwrtvRyZqtDlXu+Ol7OMLNqEiHkobgUmw9vE7vGltuA/Mxm9aT9GNbFsf1nKwEVnAtDO0IQ
CgG2sqvWfG51B+0s+UhzN9twr2Iee/eoeqt/7/SDt/zrBIGtnItN8smY+AgbGf+RriIQqaEtnLQH
7gFwT/u+tizeT0oUZRaNokyECEp7WZWnTfeHYwUHrN+nTKImDG3ceIJ8EU+YcxSJq+A4pqt2snyM
C6wxSgp9HFv1cxptOWTZyxuXDtcb3K+oxpD5WZQ+FhLXD34WKJdqz5nazts3tneAnrj1jkUfsfSG
SWrx/2TRqIsInVulqnjyhXeHfbQyPzE0rrLzPattZAEtgW7MBFEqWQfhJHOhJl+0S3V1JNCN7/hX
+ZjtAAgDb6hkVU8AbwKge6xZ/Vs3HqC5bEovu3KQRjk15Av4mvyddzyak8u9Ke4E9nM/MJkCbxiU
2Vop5SwDw4/BOyajQWrCEGFQtbpkZPD9G7DMhVM7SqloWmDuWDlwMvDN0SY7lg+oFXurChsqWd1T
sG2fWZzJS19kvo/UawCgXYVePCim7ubmfrAZd3ppIxXE4sBagOJGUECUT51TaCQpcZW1S/HCf2sO
ek80m6sxGz2B7wMEXcByTRYLQu71h5qQENIAHEkdVCNJQSWNYgAEHY/yib8R7H+HxxAZiCkQbxqg
CKLpU1JuCI2wk9HGtJG3w34AXq3eg0XWZsEhljUhShK1fZ5UjlosK8G1crg1t8bs4235UK3BdGN7
a+EUboAO31bMnBT52dljQ4mlNjHmo7DtJ4jtt8ExXMtWdhROr2in2egOt2Eo/SKAoYRRSp8F7cRx
AC5c48erH5vyZQIZY/RQrln4lRvKOD83StlLkfc9zP4IrtxadzXH33p/FVvZCsAUBkxu55uK+EtJ
KH+1T3UpSDIsK3w8CM8ZkAas9Sz8xp+NI+TxGsCa4Meev82ZZCRKzEvBFfTetrr118Nacr0DQhbG
CS2MHwQRQCiBvsJtpPUdOZ5cjdUqvOY2cM9AzCcrZdft1FW8mSzCKEvo8XtgZv4wBC9Vg8wkBFYf
LfIgE6I94zbH7C6vEKMf9ffPCnJYybfmyjsWfmoJlFDmkqjTkgcQWCUdJDWrDiBvtATYz5Jd73KW
QSTaPL9ac0FEbX4FFkGfh95ElgRmfP/xrTt+OvpKeRid4Oy/Ii3I8npYW0jO9pe8Yowmrmggb4Sl
IhyjrdOukJQQ/v0aY2GodYCel7Rh0oQGYZLKJWZURcBhtqRjVXjUD4IdoELFmqezBNaQw/olilL8
PAQEBFnt6Fra1T5xSitZvXUYSpyuQ3tY94U5HsWDfig3isVjsPB4Hj7/lihjW/fVk/UdKhUARCmg
vWWD7+jBsi/gZjR7/YR0J2+Nduageu+Gm95pX+JN8id6NFwyXTZ2tA1TqRau7XxDVMoTC/RSh+uA
D8EMmBVKdLXFnZvnz9fIrB4qzK3ybM9mgVGXaVAIBVQd9gdjj0E4SV2ZOBXzTumhWZ2jVqa0D6xp
h9nt+oo/lPvmfWtFp+KhfBZYtENLwzqXS92gFMRKAL9Brv8uA1EmCsimszpKl6Z1LoO6NUMRhARm
R24NB9TMh7ryLqnzz/T/yORi1BeIhUA/DugyzUFfeEJRtSO6S3hX3nouv8WAOFQLaidEiaJ1Pbd2
q7WwnQCVU50cCPR+zeKhXYYL+Aa0BBMPDfA8fM/cQPSTrudqX6TX9rt+BEDP2vub8lN4ih6E4/37
snRvCYXSD1kUyKlJO81cFCqJaDqd0uxagfZgWgl4sPSNiimsmWlskRVeMyEQ5OMpaws6dxlMqMjM
gvSLevEzMI6BTi/LrrVZInT1bcM62u8EA3lkPSE3DDtEgTEGUR4ZYE25MYrWlUXj5dk1to6s0Hh5
SKBxBzU5ULEEPYoC5Hzn4j4uhkkcYiA7VyAfHDE4ZGVf0KUPfMz9Q1poPpGE1DkYDuBYoDNhLqn0
9C4ppym+xuZKG53OQsa1IpwT98UsdQFyQC+CQj/hhAOz1lwOL1dZnxpCguYlgNQepVWNRguMx7Wj
x3d5nYAEg+XFLHSBkkhpn9q13dT5YoKmw2L/EErbtLfAhmqVk0O4I7wzswy2eHvJKCQ8hSj+o+0N
TLXzNQqF7o1CmKZAVmmmvH0AumjT2ON1dX8vFwaREkMtLNGCMW3aBDfYSp9eL9+sfPXSOaIEUBa3
Noog8QsI8Fxt15j7R8mOTOvfKxmUGMro8lo3FUVN1oE+yQiqp5uPAbKDjGd7mTug5FDugxJOXm2k
OJbGGRwsyXF8U97opm9p2wj4vvunc+vuYiAWwI2kvxYVWupGdRWvV6FExIHqpdmIX/UK3D0Ynsxi
kFu46WRdvwRR6hYMUzT2RZheX0oTvVvAmqYOQ9WWIRSRAYJfFLgQDECr5yoNiAsC0jGHDOeAbdvs
4/3lxPQlb1zVmRRxLiXSyxIIAkgBp6BgOsIasFXkOZ/QIvt9un88tzYNiSxUmGC6gWihlGEQdPQC
hH525QLzJR+Amol8c72+L+SGUSXcfZhqQJpPQOUwX09eGVIpSy3eBtN7kw4ZeOf4xrVqRnv8zYv6
Ww7Z11/OPoDeHMdlkPMyeabxYPrXJjG3FybV861N+y2HUuk8kQbJCCHHO4ngCVIPCAJthqoRqzV7
uqFpv2VQ2iyXAaZ9qE123Xlkemjyd2A13928mb9FUHaNq7W8M9oa25VsRJe3OJt7k6wLo2R666mb
rYTs5q9T4adGUkIBK4nQe+BUe8XM9I1WneUM6OonVrR+6zX4vShKoQUB7OJjjUWlZvz+P6R913Lj
yLLtDx1EwJvXgqGnDCm2pBeEuiXBe4+vvwu694zAEjbr7umXnolQBBNZla7SrIwCYrJ63aeDv3Ex
dP9jLKeCWgIk7FxvZCvcMq590TrPvp8eQs1Teeqzx8+rWzcniq2SY2mu3weMyBe/bqslSwDo2rlW
ql5b+hjpHczG1Eiy5czCSvYCJgSYwe9SMDDni9JNo+fbNmvL6V4QCDhiSCIncDiLIW0M1aTD0LBT
e64cIWzYsHdqpyZAM7A81iWxZIBSzizuh26IcHDFZ+jImw9jtzGAFWFHp2Et7sSdZ11uXxWLLSrG
6UJO8fIBBK3g8SPZb9cslhhqQyNuZW7MuxIPAs8y2t/lP4Bk2NxmgUWBMgNdXnDNyEMx9cNudHqC
1heW7jP8DO3MfNkbMVGNy+/Qt1isShsDXj5heMzFGOBbktHkdW3PhibmRK1qJ0kezHZfkOG9c7Zr
HWMh77ePjGEMMPp6Tar0RjkpJSgNxhJC42FvPwGrtSPyr8rHQAqruYXhP7EQ4ppcI1WewHOTaXMs
RUehOgeCQ7zNTdYRLgU48yOkjIEneoLr5V/GQAGki26Wzmgp63InY1+macYm4xync/rPNhvNO9eM
eZUuZ6U0qU9EXrErGBhC+6fojqVEt332j6U2tVuEXT3g/LDdQt5UwOpYMxi5bUXRU33NCN/xvRiU
kD28F+uTfu/vTNvUWTMxTEGYdHnmstO8qjtOACP8J8Fu7tE0pz3qLCt62yJg49g1lTaVBCzOQRjV
mUj/6CbK0Xe+GWDtYPuWAg5F+2z23Cq1WQ+6ZbpTZQ4pBWzBog4x8sre4zgf1hsTP4dqGni53L6n
ZUP0TYE6v0QJOp7P4vQsnLJHLDvfSkhghavbRFhsUMcnFEpX8i6IQKaNx85ZS/d/R4AKpXi1D5C8
AIFkJDHmoPQ/4dNtCv9B0P45KDqFjFXDYzcMIHHoAOxljkdbSu0t9g8xXqHTWfw0AN90KEPq+i3i
qjRKkSPgLwCgv3uKbYZuMu6cnv6ErOlyUUOqOgBmYfLnV29v8wODyH8I2b4ZoSxnmLfKUGohTAxG
ahMU4zkSrSorPMZrlnpO1v7WmVFGM+7KREpqPA3D/Q4IqI4uAZDoZTyk5pqVnFo2nN9cUfGUUNRt
FyoB8pTbZywdPzFY+Vmp+HpMff8+pfGpUQVC2eBuhGqrEUG0BIUIR+5YWTxJnJIAKsi3Hh+jj8DU
eiIiumIYhGVBB+A1pilQLuBpyFtRaZXcb6b0KBCo+o1AtDUKJJirMFm+bpKAH9c2o0SZBTSTNnGu
IMssfhRAfkZKxwc+1K4/YCaXEWwvP+1mtCgLoSVpnAQtuBrQg+WZ3f7NtOP19vMiIUoRGbK/GHR/
E6O76pEb68aUAzF/45/Mwrltihat6ezXKQuhF0bmwkCk58s0v/eY/Dnd/v1F84BU6DQVgO1X9Ia1
Ap0MClCG4bl7y0rWWHqYEERWt4lMd/vj7mdEqPvIc6DzCj3iHH0FR7p6QgPS31GQqOC35NAP53sI
sf1nQDRCtOoVv2aEh4sX/c0FvY8W46H/L+p9XD0wJHbxlmc/TUW44hCg9lzhgMQLYKW2WEe+Ztwz
i4KEK5qFTnmdGxF6Z2HKUA+s7ZP7+JcsUGbZRWVO5wwQiO9bDIPbzCf0sq2aHRJljTE41Q2+BlFt
7OTxd2beA91yX5oMPhiy+gU9Nzuo2CglUAKV4eH5t/GGCPP9r5SBNrk+kC+ERgQB/4xx7hUWeJer
2xQW3dbsoChTOwx1kimo5JzjjfcEdBFmunnx3TIjQOmznuVcEU/vJHl1KS1ph/lJ2IwASB5/xQht
WjW5G8OogFoUR49EZ2zG/u/jL/RAA/ZdljDJqtHlrqRw8aCopQxhC17mmTk4JPVYErUUHF1Rodx8
jo51A/9kKDhJzm+BbKJNj1LNwArvF3T8is7095noClmR9vzEDd7/m+nABpbsLkgWpo+xYhgYPXii
0J0/kSylPoDaMrzEHaAnAeSvYFz5z45q9AnOSVCHNWKFiS5wIOG+YkfT5S53qqcc+5KEixm9+4Sh
7Qvu74oadWRGngljnavZ+dk9OHxhyhicaRH9lB+3JZlFh1JJIAl3dVxNdNAXgxU+R9M9sh5eLBqU
VsKHcIra4uQGU11hSyI8Ovp9MIx+vs3Lgh+cnxmdaY5qrdOiiY5VtiRrmcmEBesCAAY8gNH9gAYB
njoro+4EgRtxVsGlA9SHvgk22LEUIrPEUv+lRNYVKerIXK5Tw0wEKQUt2RoeLY4PtENIgG8PhP/F
Svgs3tA3Z18ebqagVSg1UThxphDD4czWPEbOJ8O9LFubGREqYgRgSd80PYhEJNzsBns8Ik/yxIiF
mFSoiGVQakPzeVApbHl1iHaF6T0Jn0/DLwYh1pFRcQv21EToVvg6suZNWKsnO339vC3P4kL2CvOw
E4op+l8ADUeFLlkndGWnydMT2T1Ex3wzbJOjuzq7VnAIDuhI2L/0l2GfWWhHsG/TXog2sDYbmGeY
+ka/D61LbZpiar8U8AIUrHw3KuQpsKy/I0HJQ6vheScZ3ZQXFk1H3b+dWA1TS5HZFReUMEicqA5i
zafnrCTPBbCDJY+kCvLBD6wJoiWNvSJFyUNTy5muluCmssNNHpvPmOEuzSI2p9qDtmGh0izYuity
lGgYvii0XgJyO/6jC4jwcvtultTo6vcn+jOLANCNuB4xunke71Dp1koT+CwpWV+ytfh4m9RCcHBF
ifKrBar3kieA0rASzUO10v+s/44A5UrlSClDSR2nQgpv/gbmF4OBBUtwxQDlFnrAv6dpCFVBenQj
22VM3tafjHCApY7TN8yuo+gCsWsiCHKAXllnaOxBWrNyLrcvAqgI1zTKyC3VTAON5vOQrWQrv7j/
LWbLNAL0j1HB0udrCpGEHeAuj5twn4Bucu4MYmaWyfAzLDYonXcLtRX0AmzsWiSrn7r/duyX4oHS
81ioeoCPoaKQkUNAQuvRsCPW9i4WC5RyN3Keen01IPfBozAXW4XVMtr2FuLlq5ug1NvlsLNLiCfz
EWwNE/gWzL2b011SqZUrCpRa91FQia4LCtyO3x6mygGmVXvnCWhojJ7127qB7aLXUsUjTz1WGm6k
KIhOTA/V+GLNtO8LvviKH0rL8wzLrKMad/KM94Vo8rZmFnvtsmWEFbftOiDMr5nBGoJMSmUwc97U
hBWIM06KDvOgmbIRxvhxvrUAhI51LYe6YCZUGSf15VpmtipLErnqfNjDzpSc16kfWiXBfch68t02
u0CrvD4pV9Z8xc0gYApxHP5kvmc2w+guUsDuAQDYA/VN/hHvqzrmmloJSqKhoygbifJAundGFCRN
3/lDUWZUqBuvUmkMPEOEoqw1YlXxusAL3KkBggI4mgxgerXZrnj0t2YILKKjulrXGKFpfn3ab/zd
lpVLXDQ9319DiwjwYAKJ48FzRLLXwnrBoA7jVBeFcEaBcgKZmGVe4YJCXRPD5O53HdT1tsdftG4z
EpRoRG2Zp2IKEhdcmwoqmUtuU2AxQXmBEAUSTq4h43FpOQHR9z72y5sM0WDI31c1YaZIceMXYteB
iEL8llR2axl3TqhZ2fk2Myw6lDOQG70KihrHNZiv5egYZjmatvJ0mwjrxCh/UPZ6UKm4lfOu3Dvo
z7PKS2neJsGSXcoRBG3XR1kHEtqd0+7CNcuyscRqYnF2H5WqZUZR4T7qDGtHauDqnG4zwCJAmQIj
HVHbhf0/j6dnBctBmL3Fi6b5WzG+HpwzDuSw96PEx4MSyFYbgzxHx56gtBdvPec2J4yr+MK+mhFq
eimvoSHpOf2TkTtoevDO0PGfQP5TIDbjhVLyimsatRFw24VdA36VNxXUVoA1i2JrgEmRtjS1B7sk
p3dWQzhDkkVK9xXZb4C8hFtKiGBVIfm17Yjyfvv8GCpJY0YNY5EPeQEa4aaz9csfYQX064+/sy9f
VeDZJfV6Y+SA/JwctZJh0BqItS/l8S+JUHovucUQY1wSel9cYMCOyQaouCarRWWpsnolDZTuQ1Dq
oZ0EzuqNVdMghbWpz8Vz5Mi/d/KaRe7rjm84bbo6GVZu27UVhO+53QuqHewP58HO76MeM0P9VrqY
Zt9b4FOI7E8uM/9lZmMm/ZSpCBsvVsQQH4D2UG/tbeWTTk6apf+bF9s3Gbp8Kbd9l/qTs37mV7vh
q1Fj8Kzs921pX87TzMhQMcHoa2leuLi9Hq4BvWDvb66Zrhg6tZTBn8vIVyQ2k3cs9koHzceZoZ+y
sxXfcnULqTQUV3zxgG2asB6smU8mZ5SxCNxAy4ZJx6w6JVlI3pBHC5w1oAX/8gjla+fkd2ExyAGO
EK/S5ClY/XpLTe2elVFj2D66LhXznKslgvLV9gog8E1rs0YpmSdGGQyMmfWJ0oPEIVk7TvieYtca
C5F0kQ3g1E7dJdiN8gVVMpMErIgsemxiQaQA3KSXDKAP6jr4N4ZvRoPS0DwKVE6IQaMUrQjwRcJW
fh52rCTqoqP4pvLDoxfYW9GI6hS7hS/SA3rRp4ZXjcHLcjpwRoZSUFXvklFD/Ha2BtO/N7BsEvst
t/WR4dR/rO3CACEARv65mC+EqNnFALRQ9+oMdKJ8hY0Pr1g/C7QAYtoANdlsj9V5F244R99WBFvV
oLGYWWI3LE86+cO4zz6C0tkM4C1qHkzMitnOe2gMdFjBh/zyCbdKLJYvWRb4GTlKc0ffzXtugKDs
DmKJ7l6hnRpFxBUjs8CkQ4X5QZJ1SVZp09MuwfE9t5a3HT8/b9shhmbR4NNl0saBx4MIRrGKy07s
CF5GGMi4TWWyAbduiPL2QW/4LtC00JYy7T/vgBj6r2L92aVMfM4EcUgTfyjaSRBVrD3kA1b2gsUB
ZR0CscaIT4ff7zEPcUyZpf0p+r1xQrTjFvV6GCIFJ/RVqnR+e3awMd9C9nJMFiHKMvidiKwYB0am
2r5o3o3TXpz0sWT2wDMki/beba+6meuBo4QAictsiP9waTAoy9359wBW51ctKqMYXdHOt2WNYWFp
nE5O79KpFDu9wo0Td9eedayYUH3WDuFF9gASMPW7odGabuLCDFYJ+2rA6DSXehdtniL2ntrF59+M
xnSXc6HugojrOtDYqat0z28FbA8eJPPt370zdcywAmcGGAH0VLiohVHgBUGGu7pgBaPDX7B8UQG6
B8t4Lr4zZ4Qom6a2SVMVPBaqwaIByhQTcqxW26XxFeDJfPNCxSNeKoxCPEZTK46A6HTAVumP3oQv
t3zCyjIvytqMFmXX+rofAIWMc2sj8wg0DrwgAuwOYXnzZTn4Zokybsaoj7kWgszzaI37e/Wu2T8w
UeYXDYPBA9/agDTLKmXhqnYc4pBLp3J/62Rv3RviUuxlHTIiOyIWxNzW0uUI5ZucNvE8k+0qBKoz
x+dY12aOznABugi5x87vZ8FmeLhlPzqjRFm8wkiNNlRAiQeM/Z1vyYAkTsAQSxgWZXtGh9LWvk8b
TqoLtLMAC5ODn+P+xfyvoaFLASCi05g2XeRvOrmNuqSEuAEFRjWnuGNKN7O7uZe83ZwQdWSp6/Yq
dm9MahodA4BFt1gds//dk8IS/0Aiqn1xrs1/c1FzqtQB8lztyuOAA5TI+JzgXVkD9a9FTohFaEnU
54SogLEXWq4fkiY7a8gLxi+yWZHHlIx2ecy3J4acs2hR0WIc8l5aF7iz2kEEN9jCpFVOhYXMsBXO
bWJL5mjOF2VdlaGBEKq4tnZCucJK+ZfMAn4iyxyxpGP6+0x1tUoyctUHGSxR/UILAx7RHaBDIfKt
WdsA4PZgBplgLyyylLFFn6ig1UY1GagR25uAZmPJb7KN/t3ajo/9q3BR2UsplpR6fqSU6Y1itPBG
9ZcmjBlpLoOtOZpjPHdvvumhUKbpJq/YyT1z3GbRj80pU/Y4aKVeV0qwW+KUMcRl5jugmQDzKV8x
ARkmIaSjz29aP6BupSRWxVieBMcRJ8TDvSPsVTNRbDKcWNKz5MzmtCjbgmd2yNUYFYGQxu+i7ZE/
ndVs3N3DbV1YdDBzOpQ16bq8q9UYdKqY/E5s3/mo7fQoAtXzv144P72C56Qoe2KMUe51GUiNjozy
f49pMmxVRucfM7hZPjxZVgB/ia3CdLk51oKg9KthavzTUJPBVmFi53hxs5axLIv9P3S+fOpMxRHx
KpzXfNGpXjtHsNPVv+hhNLDLToQfA/Ygli1cWxFOl7k61vpJDjB/N50Zd1De2AD6kzzRsq0D/gO1
cixsxf7MazpeZ3CVJ0G2a+iRk+J27pXVU+S8M+RtydDP6VD8KEI1+K0GOsCf/FORlgSbwTFWAoq/
nsVsOF0ShBk1+oL6QJYTVwQ1rCIhv/vdn/GyZSH2fFUtbhwd3Rkwul1Z+JNZ6IDCnhBsGbtrLRUb
8vDEvnscLQevx3tvI8t2/xmut8aGBV+7WCaYs0kpcRzwYtLy+IKx3SrZ7mn34B0brC08dhuEPbp5
+w6XPMycGqXH7thEGjeCmoLJdyQSmuf67TaFJb2aU5gM8UyvennoIaQw6t4betta39Q2twn83BID
WzSnQMUAmjjwtVKBh9ISJ2CV0UrRi6wRZZOQ54P3gM1ipHPuZc/qn2zrbZuanywrtfQ0nn8CFR80
nGaMnjKFPJh5j5BIFcknCxORRYMKBrQgwbaMKdRpLpvcru03z2KxsdgiOueDshxFldaDrnyJg4bF
G+eABLZrtej2eOJ3xv3ti2MxRJkPP+aFLJnMh3TnTGR6c0Dh4TaN6Tdu6DOdfK69zK2GGn4KiRjx
TSYJsOyBScrw8AwZp2vJ4jCKQR+ASgex6yGBvnn8/DtGKLOQyn2lcxwOywoQbJLIHM0IHUusvr5F
e4AlKLoKFDtZoZ/ERpgLWdZiefmr5Iyb6F5e32bjJ8bmpKzfBOhHcM5FqRBMi9it1LcddauaPYAI
sJAsIyW8+jEtTSZ+/GRifgjBjCYVf4VS7IVaAb8bwchlRMXA8BRdqlZr8o5Z3P0tj9RdiUWWl1GC
Q0T8LJsctkSIT7ETmeq5Nd98LO/lpyHLdsWQwi8P+JPPafYDOowV7ZMHnZnatsN65kLFPnhkGq3w
pTJ9nmTnbdgTVqS56IuxB/B/KVEnyskwRoMESgo2KJLawXLkPrPGVSMyR1pYpKjD7DQ16wVfnDyU
E1rRYb+dNvcyq6DTz9w6O8oRYmFkoCcS7qyK1kjXYu2QTOQ/gm12o8OSDxYtyiUioE3zMAZLo9MC
xzP0AWsmmdXdQ4AxCVaOZrGmrM/uinKPVaekCdAcMW4CFCDJTvZGiYd4vZpeBWjZ22VrlKtMf8VQ
9EkEfh7ohFyvYTmL+hVpzYQxyjWe4yMJGYe7jYMGtO6w79FP9W9qmEhH/kOG4o6XpRyAd/KUtzFI
IxNhl7+qv1maxWKG8u9RDYhUwQMz6HIriP88jQjuXaJdgHl3+9wWHdaMH8rLN3zNjZWBZwhvJ/ZH
TPbTo4oV9S2+FOenNrnm2eWURt54xXQ5Vrw/pBaQZOF7JZsl6Mve5PtyaA/vajKn+iCT3ltObzV2
9VRs+FP/1pHQLK3mX/RtzriiK0pcXGda5kKvnseU5Mcc/Y4pE3noy4r+EGwZi7MATTntNqKsrMAB
ktIvIHETwJrgPAeWeWkCM1pLa98Rz+hV37SPse2yhHBRMmZ0KZuLhgBZzWPQLZHjfy2e7ov7h9uy
N936Lc4oU5ujry9UKlDYuQeMpJmwtIwbYvFAWT4lLb2h4EFBcmJLeORJunpgzYVNGn/NhYIda5jm
xc46QDPTKWNZ9uo4M+TmbG1Yzmj6vFs/fX0Ftw/7Z8x4/ZnUYStjM/jeKDXAvqic5NA5JqssyDoI
yqV1AOvtPBkH8fvxntU9yfpt6iLVvk7URsNvJyYThX7hFXJ9NLRN9wyuERT8uGQ9VhaAVey9Bxd1
ej9dbt/BQmf7NSXKruewTlw7HVFENsCX7cgOSnxSLeKYp8d0tXu1oAO2ZWNAzmb0rX2VS28JE2Xp
Xcz9RWULATg4r91T8KTbifkBmOCD1d49+hYHKGdzHZxss7FO6yO2tpueY2zeb58A6x4pR4BtNiHf
lvgI5xEZPIYv+2n+r0+XMv9Nqw/YZIof78kHS8sXksXzH/8xC6Y3ilJ5ntKcL5HNHZNV/jsmAL0O
nyyOhc9/W+3pobC/OfAfazxFwR1LRZwO/J5xlayvpNS94CrXDQrI8l//8kR5Fi20YyMZ7mSqgPLL
CrxvC6BKL+8bOD4JugFfrRBCGGNXP7f16dcyQqlYJ7iDpk/Sje1TpkQibNNw9lPetSLpunCenway
Wtuff3kRlE4Nmpa2HA+WemIyflpiXTKlUn2OxsBIxW/j0RAVJHrIVlv7bj+QR9N6aMh+/Wa+n5qd
ubIm/KutFFoFK6pjfAKVh72tDV+Zkf9sBH9srg98Ae3+I/jZvTYEFdDQcg7upiQisT+AlH6bGuvL
rzXk735rojXTiV7KxLDN8eHWIyNq/hkjXQnt13tu9su+VwmlFuCX0c1DIls5KsA87Qhr15LIokP5
PqA3ZFwVg86zAywKQg53nPl6OHu2jFLOGjj1l53Nk9NlzYKmYaj8V4poxqAXVYWQTOYEORiWOWEp
CN03q+l93nGTPbnsWsfxrXOI8kdKfp03WNH+SNb2RlltLz4xgbL5Pphbz2JVeb5ah27JNKWjrizG
Rd2Dv2fLOjy+392tC/JyLoizy0hio/buOAB/zUwsnHItoPQDOsMj1oicnvm5euhN+2Rv5d0pPmzJ
fWA9foZkvdl+rD+OPFmZvyRyOPhYyLPW7dsSLd6OSFU6fcQZbYU5P3hUwblzrcPmYHX41FdHWVew
JuhxThyJ7LGlI7tjJZ4ZmkknUMNRqLBxAreWmDZL3L6gjm7cB92xq3Z+2heTjbHOHjlsppNemfbv
Myo5PkHjborljtZ7ABcxIMjC8BpRLPNPg1I3LCrjAfSFgHrrY65t0P9IuRpzkYiPAWSttXl+/OU9
yJvn1cHaFKZ+XxN7vTLJCf9FwyWy4apt4wPN1foUrnRMV65Z0spQRjpNw/marrbTpQOMhhFdL8bx
Bt7IWKstopVLpngV/cFL6kRrkZs5lAKWaXbP+hrTBZxVMfedLVmzOS3KHis+yqF8r7awmgGWWf5x
yWm6y9sqspA3UaQ5lek0Z6ZrcIMk6lUFwADmIXr8nZjxG5rgmOCZC5Nj13Qo22zEepUZCuho6Lbu
7Ffpdwk0ZQCFpcB85NDJ5SNbbj99ls5tBlmnSAVMTRUiMRl/nSJ2Tb5q8D0nrfsXqN7X7FERkh8a
wxjkYM+KXSIlxP2TQChiaOBtdhYDQPR3StjXaXztrbm+L8XXoszt9fb8fBDQ8wt/UK45oBH7qGmV
6xpNcR42UGmb+GMazCsYyr5kUOfUKfkXcikfgmKi3jw+VpvUfr/N3uIbaJpE4KcVhopGOzt+dCNu
MKBgBwMT5uo2xKuxtkfbTJ/+khLl0zhNkhopBCuWewlHq7K2kRVZzXraRsfcazydC20jZ2zRjghI
iGnZBmArtxTSYXWOQNwNj2ZTIJFqGCwnDOZ+lhgmcfznGGnvE8n96CUCmItfxrVyXJkiMof+1jvd
prPQXHBNh0r5CK5fuXJgtGdvl2dr2ZJah7PzHbLx4i7BnoH44MLHmznZYvEqUY+FRlgKvlAjuv4G
SiZ9gFhX/nSRA/rYIrte63vBPhW///pQKYPshhyHASNc4gAocLQAAhHcedKP/2IY65ohyiSHolgY
7fDF0AREkmBWrnOwJGDF5GiySrfEkjLKAVZ6DnEPjqa1RwbQD1pMGKEB+jg1QGMdIcxXRAL0xDMp
swSUMsspz5XYRjzpuQP0oXvV4lYeKAr3twV02fp/6wFllkPZTznf8zr46+YSrWJAx70FzILUwmTq
9Y1RtqSRdAPI8bgx+aHzTUzhQDRWB2TfcgSZhuk6AdCiVq1rvmzjA7fx7qo1qyS8wCmAw1RZFBGa
AD2MOtCkG/Iy4/AJrfNcAX2hREvZieV9hEkgKIG5okKdp9oY4+hh/dz5YhDfjHrSAwrLI5UlotYS
24HjnYbfTKoL1vOKKnW8chJLciJDWFrnK+rCa06wiak7Wyas74JGzEj9aKKsXDHwikkjEsJj6ECx
RevE6q2QWESuk+7/gwX0hecBPQddc8YufUmdYFuvZbt4MB7Hh1ifZkNQyDRzuPJs/Vk+iOs9bGpK
tk/5CoMJ6O23MBZs8WuD2T21FKddHQBt0bNkSNPphnHWvG4WpoGS0G93f/+R737lKO0SdT0QbjO4
SD/dVtYlS64IqPIbMroiNWxiu45tUoX3ojCEtg4mmqzd/f4tZwZQX6NDP0R4RoRyF0kXdij0g0hh
J0fjKN81T95W3RQrxQ4eIgxLTJ7qmNrrXe905LNBXe8zfeAs/N+ADjrW834pAL9imvIqRqT0RaXh
e0rnINq8TFa93R5r1PlYczvM86UcS8JpeaNWIGW5qynVBnC5p5PxwnpTLJqi2QlTXoVHI0Ws+CBz
+O1t73WITEdY2zYXVWhGgzJ3YlPwhTyARn7v7ktbdh7wymUEuyw+KGMXqULo8bULHxXeB/YfblXi
kfJvPOHV/VPGDf2ZYljy4KSwKzuzGxvdNXC6CXtb21JwPSdFdyrFntArcIcdYNQwy7uTdp6t2cfM
qZ/yA4uvpbTAFTHKyBkjmlxkDqcn3AnPPAzJYaMRfSVYDrq4X+XtcPC2saXCnlgvzcZM35R1ZnLm
3pZkAtPmErPYbP2DhNYYEWMdrnPcrtuX2xZn6TV19ZGUMQjxiWpdcy3Gityt8svb9TVRErKy+R0g
zdbYoAnKv98LjHAGzoVBfFmGVU1CWxq23+rUCfWqOiiZjxMazO7t2d9iyrm2pigs2HaHWMdg0Gjm
I7GDs3wHl9DgrxHpdobFWoK6lLMGDBkawhE/6OKPJTe8yEkeh30wiAPDFjlagRSr1Eo+is19vw7Q
/PmC3PwpJPIOfcMWqw102QSiOU+TJRnAXzxlAlOpdA2/xStCaszoA+uCkg2knzW0sKjOMyqU9fOi
XBVSD8fNm+U7Z0YvSAizkLyWTeyMCGX7Ygyxi3oIInDRFxVtjQEeP92ZJw+3hWfhIa4AE/mfI6Ps
X8MXfCnnoAOUtEfxJOHBs75NYdlazEhQ5m8sEz2pJ/GEt2jvPl7idWZ9MmgsPAOu2KCMn6RgGKJM
QWMw43dhne/abfVuhisWcuuiqn3z8nVtsyyX57eAbPiSMEh3v+EeVadFeuQ2N0uv4Tk3X3I+o6L6
ocZxAbjpHclxMkB7vwbHadgotuqE6HeqM635MzamYG8DaDsjecKkT8VPwlhJZSxDjy6vQmIKu+B8
RmjJmY0DA3qfbXLU26V7AzO06YFhzFg6/JU5nfOe+CGf6qBdDOT1bAChMzBdgg5AllhOGvQjfptd
JWUseN7TAHUIk/1sBfbhIG6lY/GMWEnBivn/j4fqZIRvkaOthl7Ho1riTvOc/HoRLiHZCc6a3RQ6
/c5POhJW5iKzrP7MLOetL7YufLNBMEmT8k5hKYCJzO6B4xAC77y4Z24I+A/G6psmdZRRETaJp4Mm
ijepD1OF3b2B89kxrmypDAO90CQZu5XhXL4qXDPZCGQ+SJs86pDJxpSwezEiU9plZo13nO7Ea/Nl
epaLhLNkJIuUS7l6t25r5vKrZvYF1C3K2I1dj5LfnZ/7lAAUyNu2O8Muvhr0Q8Lv0oN+BKIU9gim
K+bzdVK7n1f7zT7lEwZDkrk+AvG+wbjXJiXu3iatbZ9uM7nU+oMeMU1VZKzxwhJ6iskg9BvJV8oO
vkfeAus3gK3DWKzZp9gscgjW8rYgymjVv5qQVGfsxNnlBdw5HwL2Sf0VnfDvOmfV9xe97uyjKOZR
fdNGNW4RqGMDQRyZ8vkJ0L3Vr9u8L4uyLkhozBVkSaBR2z1FT4MYUODnYTuiuPdiPjFrP4saqiM8
4nkVXZL04k4X8Ma97/YTJ+mz+rqTH+I7ddM/9glJsXnu9YHVbLSUVlIwXCfhOpHLlTXqQjNMwimc
G3fn4DO6TFvUpmR/YO6dX3+OKKx5RDsID6OJdcj+Kg9Zr/Ep9qXFFvBgKHbpInaG06tphozP+pBP
OoQYA/pCy3NkA31qz2MVWb86sWaeFqbEFDD7TY4KN4JMyAM9KjoMjgPluTg6PcB4XTJYJrdSWMAm
ixGvKKq8qmga1IVuqfTSsitSHfJSWr0TnuvE9DRTBbV4bZv7l5cRr4/shcdsFcNJLzSvg88ZZSrq
r93RzYK26v4vwK27CvdTKg0L3d5FRyQFEr2MUHFJA+cEqajAGyQ34xqw6rvkIO1josSEd2pG8LPM
F3I3kqZN16hS91eJWSDlk7BCUjUn2nrEO3y4mG198Ux+HRf/Bh8LJwmN5w1VNRRVo4JHP+AkbQjB
mAJcpf2jgbbC3jxyzGT1sh5+E9KnKHbmv/SuHMZ6OsELEEjRqvwcEdk2nPQkAGNzK2PJrXV8E3e5
2aQk3Br39YGVMlx8qM54pd+KUiu2EV/gE3YT7ma76T6KQ/4r3Y2rZPOGaQusIl3bob0OV+6RlZeb
bu6HIZBVFTMPgib+AG4bY1eM43xAhqKYkpC+3TAbaBaGqHCXMxrUXcp6jFW8GWgc6vs0MqfU1BZu
efWENC9Bzw5nsTJIywL7TZKuyblCkXdDN3aofCu7BG/vdXQw7HsAi/oHzhI2xW/WdumvIPjGSdJl
OdeN8sEN4UKsaf1G9YDtisDGwEgOpIY9NL1owBUJC60UVTZknTpTfoxboGnLcFgbJ+DN1MKYvnrX
7evXcDswcmWL8T9KD/9LjDaobpNgzrgCsYuG1BWK0QLWDIgYoI9Zcc7yKc5IUQbNaOJB7RIR2QpH
I3ehaAPqFt0R8UONTgwlZDb9LgYXc96mg57pf5IWSQRw6ylvFgpIm8LKAJODcHgLMMKYpRhDVNRp
+4uka6JKRUsRnsNDYihTjIG5WzRRTWFqb/4RrbVvs7sJljnDqDGiDEzXY4D/mrPJmHuaHvboFhfQ
FYW6kWRua2bmeSlbMe0IQ0HfwDIijfINYS+NPIdK4znA1p7xWN0zU0hLMTZEQuIlWUAbiULLhNTx
UZJDmUsr+Ty0nKlucmAT22b+0R54JvDnkkmck6MkYkzlruTkbhLBKTY6nFOM72v2rynVrdufJ6Tr
mM+IpUOc06Rea4Or9BVevh327CGDdYfJ/QxYyOomwaDdPrIyC/5nrbDGZxed35wsFYSmeZME4wiy
GXDfMCl2h+EqCVAPcgcHL1uTdebXHbq4il22K63wkNkoXDEecEsxzPSsQeOLqmHdHGXKMqVxE73i
pzru79jS7NF8i1csjOnFV+KMype2zPQ8DREmeYXUQRsK8vuOI8iKm1hrUZP6FO3DnVawUjaLTmhO
klLArBZjjHODscGWP8az5bxa7V62vPt2Ja+jP77NMDBLPmFOj9KTnkt5tK+B3iEHFnmQmx/jMcJi
OOTYpxDtnZV4W8wiKkDtkDXgkeko6V9bGK9WA9eX4RcseKHqMdu6FrLaj+ouZPYOLRnPOSnKyjTt
wAnY0DyVD6f1xUNBXAt1VeS+UtuqTtwG5VLWeU73Q3v0OU1KMPli7AM0P04xKG82R8/+01gjisYp
s3C56PamIEmXRF3XcJzXJ6lUjZ4ZoYsQENUUjzRHH13OouOZvl0+9KvP25Ky1HY82dF/yFGSUvMj
n6oFyHXTgHlPDmpMEvSG2JIpXPi9Lb4cS2ySKIm510z7acobYU11ZKFGevtLvnq+fpzx7EsoY5tl
Wap0AweZ/T+kfVlz67bS7S9SFcWZr+Co2Rq2LfuF5b1tc6ZIcZDIX38X9J0TUzAj3JPElarkRc1u
NBo9rtY1603/TLaGc/XJTisW5q+v+r1bmv8fdblREz+gyphbI23qNitA1Qp2TkYqj+KJiHaYk/aL
SLEpthj1C1caZ8Jj1NINyDIeAFLIYVJVIAuolpy4gqMjJ1PwoEpl+vWPZMpcywr776r2DDKtlfRm
PhPmWkOCNdKb761NAR2VzQW1nh29SD3RTO0tcrOVeFwLjvtqvGPe2kWFzmy/BOdirV8FRzK3POia
Ue8EOoicgKjCK1KZg/fTLElyIaDeSYsUJcC67BZxecAFXOFSYg478oHSW3Sg1DvWFQ32KUmeajNx
eP7dqLkYcMQ8ppqMjRx+HF0PzZm8tbNiIZMqIug89P4BuBBENyDFKJLUVU2hpGBJxRbDZt2s+rXh
ooED7yZ5fEFHkymgBOefpq511sYbOaZgRA3KVCxXeg94iGo3RcFw9aR15OR86R6qqNUsXpxXF4/j
GIzeUlUV0S2qywJyAYxRDODXXluQrp1m3ltpTcpZZn08ZpBHhLG8suEDI/QMUyjOfddYpAR1gIzD
CD2OHxdywAij671xxlR5AxqlXXxI86kp8Z6qsVobLtFfomJ0vO4N8ZzWoKAQq9yhkwdafrWvbuI8
lta4TzMgxCi5X0iVnEogpLuKiN71LkdixHwV0QTaWM0L9ZB5qdLR7CHiJtgIFBoQ6zKvVQY4iASI
l/S1Ary8/6VEJHxN7Kf0PS8WmfXPgtAhQUaaoSFLSd6G18Pxd3AlwC+ULVRIL17lXZ8ey3PU7x+w
xojTyJHY12MDD5HyEmE31c43q/8dlBSmYkCDNRYYYJdrammFr+RXiD1YQHVuFoE14dyk0TTBkBDz
7mTxWaz7DmKLvo6ZnTuzEui+yBMsONdp3KJrgEKeClQfNIajDl3Bfu6froikk3XgbTTzJTtgsOHx
2YybvgEZhp9WCuQ61kGmUYgemkqKLP3JVQ8vyUdtZ8dqQtTlErtCW3cy/zJCUi7+9/2OOLrBF1Dj
NQha2v4sBmcFXxDDTUMeuXKmrk4ApfWY0/GTG9BhPF305RW1XhZUoKEZO/6Tbsmz13R78f5B0+6Q
I9amA/wklvwKlE52sA7Nne8lmJ/kuZWjjtY3P2xGtT+lcdycQUXahwcVKavSEhwuNP+4YRqQYQyT
EPoxthaDjP8pbQA+6mafho0VKM5km9rFCtlGzjnRh+LHQzIgyDwkp6yoAjUDwZZmx06r2gtcab5G
S+lswcMc5cmQMYJCIlymTQBahpcAS/VKFHspHwUOSzwqjAFUIuxp1uhVFleTBjXNgAh7baUDW4sj
urF3XpUVUQH2Dqput/nSwVXKlb5NhTC7ouIVLNqnYmMUVowKhuZObWyz84mK6sxC983w7R+5awPa
LNKLpiuYFkxB20k34cYPn1q7eRFoxOpzk2X0WFgVGdJidLL2tTw1KqTjTl/+amGp5sVFLRGYgle7
RvepseXIdcy3GdJjVLITsP8STdxXWmwL7GNkT0xhpmzzReojnkR96Ovkm7xp4FE3RKX1UxQvBQHe
6b1hLHU/auKUmubdysEKX9ncYSdma6Kje/814enOmHc1pMa8N5GUJVMgNl4PqdWtC/QRuwEipHnf
8Z7qsfs9JMS8OOdTECeqml8PltRbZ1sk6EXxvnxbBaYm59yoHvzQk4EEmacFi2HO06gCT8d8qQFE
XH6XMiT8WpunIDyemLclUaPwMqXCWwDmsn3RFtGsfvMwutpwk/ljxmQgvtto7fCOB8G0KzqQCp6D
EhjoE4tbLxzNIw5pMPFCV4VplF5A4/liHhfJ+k1C06sV/QLGdEHMPaLr58cndcv9PDgpmbnRfaAD
JbmF9VhsKjOxf/8uyQwgLFJoH2Qr7uxmaQqLfWB55nVlAmB7q8w+uAlqeqEefQRzzf0wSyR/Sk9x
VThJYAaza0dMzwucD6/lNduN+iNDITNvz7k8S+emB8udeQSM8ka1VNScYpSZecVXnsowhkTx01oo
S1BKiBWtkZzFhPsHr8g6soUJHrhGiyPok0IsyxgQ/VKkaXme4l7L7/UmFe3mtf2tEnGJeGknoYHe
s/bVZm9eFgitnQ6FBsiVl58YPcLBRzDGpb6epyctxEc8W6vzMnyaOk7zXpJ2tnvJ0CLBg7obzWkO
mWYsTHJqz5UWg15hPQNZvzTLP2vT3PL4Gn3YdQnoWZgtURRWtlnXVVKBBWdYVHjQ7MsMYAm8oYfx
52ZAgxFdkcRRd0opjew90zCwbdiqtZz+mmPifnWKTV5YOJrCw46Uv5hiZGfUxvkqRCAovL1pRJwn
AeqFu92uJ6UZzDN3MzuEVhlYxbzcf3nb0+8taojmLxM4z60doEHK3G9h+3iKTPn8YQUGn8XY8jTR
SzUtZTwaqntddLPHlm60njDgmq3RpOFJ0bICPy+eSeDK+zm2MW+3nNd89MZ/83CzPYNHImu1aXnW
QcTKSlO2zsBhglZyOBkTFKactalmKLIESMl7/wTderqeYonF4bh4E1TzdCGSbW4N66sw00+LOyA4
+kYM6TEH4wvSqWolH0wdO0wgG3BonzFnYM12s51mPtkvr0jXmYqZevPa7UiWEy/YAJPj4zHfN0+W
VRANE16YTxYlRZOZ7zglfqnm+qU7HI9opemBfw9Y5t7DQNIV8ClkSez3GDNDrbtH4tv9ClBMBIoZ
R/q8r2AxD1uxbCoVZQUMKUmqGxENo/Ofu8wMHcOWn1zAaeyFl6/zW/LHPGPj3dcFK7P71uZ1po72
xg6koTC+QlOHbVO2V0jDWmF7G9kkc0BUywSfMhFMwKNgmy7ghPH3la4u5NraPFFMf7rnKrr7RAAL
ajIdIWXe7Uushq3s15fDJCTpUpy3y8yWsaJiES1r20BAULsiZv54Obufl+yeLPOA++q57S8KyCrE
xwHos6VOUv6utJ/XDGR0VRGQmlZV4ArcX7NMi0Vf0FDxpH2FE+APzc8CkdbiBk1bX7n5q13tUbN+
eazkPx+ce6KMSAVJalVfmyJj7Ja/Ksff7OGWeI9pjMlPFmXRQP+wrv9A7cRChstELTUqv85O7NBS
XMwsYXL0MZkRRwvt6AM6jIamWR1VZQE6jVk7Ebr7zi9TbBQusLSIl7y4tSjf24Z7WsxhTZNOi40T
aF3m+fJgZGRTovqoWWFiS7MjLsYcmIbYnW02C92sLXUuYgmUfdrN3CC04vceg4BYox4tDTv2LW17
AYyYgvF1WJOVxQ3ZqYI++ljmkJtrIqddg3qzRNJZaa+wpE6zxZlK5oXrm5xjGNOo4Skwt+Us9EqK
5gh62tRmrrBplsvQz3jvXvqMo+vHTW9MZEifnvMF488B0BQ0c7KaAKflf8+/3RNj/N1S68rwcrlJ
j24rX/gOlhxVHId2zLQNpUaNw+Ahx0tzQvMTiJSrqYuyIa9EOX4HUYzH0L2o4Zfufz8NLvWly27V
2k3wab9/VYvnx9ePR4ERU1NhTWlyBQV0YduxVXg6hXixeF7biCdOj+ObE0ZSXaNq5wngVQ+Kszmm
Jp5mR39tnzOH6yhTe/Hz2nxTYvyewMeMwjW9cbSJ3Bj4FvA0MO3Mbyodv6DflKhsB6dfCUIsGSUo
VXYMtDI4xhci71XgkWDELLDKBW+QcqTqcCdFNovXlVmhxAak+FxtS/TWmOtsE1jmY5UY8YHvqTAW
OQ7lpDVUVGsULNH6HVrCq48dxGjB0KyE85BxOWIsMjbyhoJPTwsIGjaWWnQftMPa+2eSQ+RLgX8E
WRQYY6oKk6BSsHMCkeBbsMX7XGA6aGIlAuF1WIxEahDfgBRjSi/5VSuT6Y0UMgeY0wtffCt2JusA
Y8huVqHli3Ngoyo/oMiYiUoNxKDIUfWKZ1frd7K6znu0rAQO0NgeUxq1FgNCjLXQ/Cqv5ASZ1tI+
XjWCPVmpyetippbgx/0d0GAtxaQ9R7GRXFFqPaa4TemcIy4eE4yBUE7iWfMLZDgXKV2AR5IZqhe8
zq0REI57LWCMw1TqlWbSQFT58Ywmzrdwv6pMdMPA2wD2x1wwp1i2cwZ0XoEGGPFDfqXzIbKjO/ar
2uA/sFXzKZnNldkl4Bwi5e+BgNkQt5mq4aksoS0red4jyMUOGS6k4whW5h37bIhrXOumzmQQeW5z
snrzzRQ+C2YorZX+5MsYpBBIaK/nO4JBTlfAbpPP1OVees5J3wzdwEADFNRPE+NmyAwirID5BeiD
wnvNZutf5mkGsMAdzzMfIYkMEMDTUBLWsLOMUS4jvVbY5thgErAHmKZZY1jstOd4HWMWhpaQ8I8i
TXWB5Uu7Bmnk0w6IDG3VU6tw2gXeAgwypXZIvnzejN1IwhnlFQyDUSQBCTP0zINQJrk86XLo8qLC
xj8EUyv0BrcWHNIgwqajqZlZuavvsprwwKrkEdN2R5p5HyZiHim5DGNafrXWBKmn61KPLfoFx3AF
W45FDGSyLgHvb4aWZl4c8UneX833ZH9dywsMuC6xcoxqXuCkrvbE8Z5GegfvJcM8K6LSnpWMlp4o
AsUUoUOCr1HsCzDXnL2+ttf+WpnxyqIjXQGUqoJ2FLhUmJphXphcqc5lHsGCSaBI92Una8yABzba
BjVg9Wnz/YXk84mlAJWt4/YUj7g9d9SZ10bJptr17CNfLbiiC0yZqQcv3r7OC6K95e7phYeTMuaP
4OGmrRbwgmVDZZqwEr9oG18Guwo5z6ZW4yJuIMp8ApTfwOHFDSJ9wxjzKKtTut1YNGDDFMZwn9Pm
2iYaygwIubSFg1F7EeuP4s15AcDT9cQtbNvbojWT2OYrYCV/cV1lKr8HH8CyC6fyFNa0zlEj9pzC
cwBU+yJZIYG3nuclkYB2s+b2ptN7xBLVBPRC0v0PwpTNE117NQsLSUf2Tpx3NuAFkLJaP6HCGPx5
7EKMFCJUeUiJudGVoglxRPOEiXdFv0KKJ7B3SqTmJIpmERxy9Eb2JhBx7MlbjAV+YkCAcm162mHK
n+sYcTbuPoZxaM61mDSYxsVbCKYt7LeyyZKub2tNdYHHasvLqo89D0PmGecmz85yrOcaPdsTHt+X
1xapUIsjYR5TjAYnAqr9aU7PEuu0VhnpGxNAEfFslc/i2fmDovIUmhXNNLexcvKquKJl65nJnRAT
fxatcdTIPQN0SxCnCgu4NfFrwVeioMNg4/FNX72hSmlgsGJtEfg61N+hKBWPmR+Z9LunyVjkwo8x
fxCDprBVoDbTPZ1MtwGZ+hSiW/+COQT0lfvc9vlRmSuCoqO3GgNPLD5eJahIs5ZRhz0tWGBmGvM1
L7DlUWA8i76okMy/hN0h82LLMNO1aXw8lt2Y5dMGPDB6MxWazhDOlAci/TavLu9sRpX/r99H0wRs
0MAd82PhJNYdOLDoDtxiU5NX0//9mIfb28cYMiyxwRC9qCHVPL35TgMiaUnBAnSxO1Rz0ZVtBZR2
ydIwP1U02LRbrrUeOZY7eowF6eUa8zAT0DP2NIGJhGKFZi91FrgXbHbV0GEvoJp74HA5Yq4V2nmI
5hNMa+g3j23AZYCtdSHKuR3C2dNz4zarDK7mn2opYUSRF8qMvEcKlnUBLw/1TQ1TfPfHpk8ibBT2
u+4QoPUwtC6cExuZBFHvfp+RYDrFVGKfTbvDYrG61SiQSjmkfw4nk8zIn2VrL5MlecUYgJnb8/15
lQPT+QOpCI7lkEZlOuCTUf/YiLDMGPtX0F+wci67CGAaATHWVxLvdzupwuO0xNQw2Uc5yTb7L333
tTAOHwse0uZYSmQgD529JtqkTtprhpKNsA2frrNs126mXvYRIGNx4vA89hgDoGyKWhk8HWqn789W
ifVIzTrI/uzQRbCrTT875M7hukCY5Lr28mIVaACq4e3sjdnXxzNHjUdcSUCKGMBIEBTseL4dyUCN
e63om2l/6m+ZpoXuTgANNgGeaU4m7gmg3bz8xZhzp0w1+M1Yf4P3SGV810vSd3ThQQ8Tt2rh6hik
XZ4P4vPvzWnrkNJaamfyet5lT2fSzfa5yQPwGhf44AMYZZeVa11madUfFsdrRALMSzx19up34TiZ
uYvM0rIbqygBV2fPRSAOATVng8Qlr0XvljhmreRQDtSqDQRfyX2gSlXZH56fV8XyrSK/u5MZEHdi
umjODp6wA73FvkO6RiPGO8A5d+4xMFftKhg+VhCD/ALlhs5+2xjO72p1JbPPyHTtGHHT2Tzt94DF
3HKv+ag5+z4BFqVQaZImEw1Ke3HU3bf4403+1cOyzQDL19oX63X+vp9fvK85gKVfAaPzKybcAH7s
0cC2UaBKYBBKE2+9FwPx97JRxbHSQ/yKo5pCis7q8/7wkomYzKztCyBQ9k1GNM6rMYLygAqlDIiF
KQqxGFlgTj1SL+cced0prttENEPUlZxyla2w1yHeTH4hDxSTuTHH8NXc8xrv2ePc9hEDC0QUCbM6
mLYSVBYwQNKjLAuwuQIdAivZjOalBYP+teUo11hBcUiGhQoo9eSsKz24BAIrQaEhezvbwSs//T/i
ztzRYbIivpKGXXYBnYkHy7na/L5iZtDsXRvaS/Zbj3dpx1wb5K+RW6YmzACA/P2llYKg7NpSmR60
HLY63Mxc3BYA5thz8/FJ/cwQatAO9CljGtoQfgAm6qkqllGTwFFzKtK9Ls2ei/7zMzS4J8EYYl/v
8uvlnOKRm/cLYi/n633HedxGFOGeBmNrgzLqJ6UGNiioSmnOyLKzbI6oRpIT90SYOyVGsOdhDUYW
EyK/rpHXvO2V4pmtEa/gng7j/k8EVE5PFeg8ryQ0suU73kgL79AZm+x39alozvTQq2133Ks7618p
1Y3Bgc0zsGqk70/4/QouVU6wT3f/mMBIjfFORGzOOZJapClbUFCAeBQ7kRl6nvfBOwmOnNjka1D0
WdkqOIjk3XjHWDKvOWwku3vPBnPNw3iS1T1aFeCHArPWhajm0KqObHnDjSOAjveUqHs2OBIlPiHi
k0Gp36yOjXk8voWmtzmZvzcrp0C33xXt2Bs8w1vOQf18CO7pMpdfKIJzpdDLPz2+PbXYYmfbMfnF
uZk/zTMlgqYjAzESrCVzYfJYrSP/fEIHFjLEMMzw6Ej/+piTEfSKeyLMpemNUpxU0/xmKX/tNnR3
lrfbBaumtnbLbdJbRgEIvIDCxnAoc9iTmWA6BF6TfxZBOVw2OyTilxXAM5zIxX4KiHS6W5IX+zRD
//4vFL+116+gRzOmbkrc+zCS5bmTwS2FP9CiYiJqxlmAoJ/1X8/Yt0CcGXnSTMBmv9hrk6e0f2MI
/zpXthe90isjCHOQK7EkDNuxL4ut9Y9M1TcJ5gZeZRWtrzS6toBifjJfAJYey5wDHCmq3IuNuXxG
DVi8S40DXFmO43yKT+7T0qZ9oLH5zIPJ4J4Rc+OuWqhpXQGhIbbtnY0zxSG5Zy/3lsiKYEkSVmXx
+u9++tn3/DGvbyuk50uhQIj9onFM4/BY///GSn6fEfPuKm0u5V1WgaNjsl5hLOGAjCIJvWKN1QYc
WvRT76Ole1YYU5Kg4BeLJ0jPWl0xsRU76MQyib2PUPYyLN4DMNKzeU+OMSqnWK58QYZmLBYZsVY4
rtnsqTXdz9rbwbucYwLBQNcZ72H7G3/pL5GyPaudUMlZPgGbWWAqb3Oooo7qVeVxypfjD+g3GcZv
PmE3g4I5DuQcTkSYqRvLu3BT4D/LhnciZPGauqyLzkZI9d06OpWJEjuCW2wpxnK4feGipZsXdPCY
YkyG0oWXpCvL7qD+UhDNOTOsJpYtFz2nwAo1eSLkHhVjPCR1WmsnBSqSAzPMClbVcY7xm+2Wc1Qj
9c17OTJ2YxpKBVYGgw7UEDYD+TCU611s2PMMwN1wB41476nCGI1YK3tDABjg4Rkb8N5ub8nhk/xB
JgoxlYml0jzsBd5zojB2xAB4UKQGoJgQrG9cVQ7elA3nPeHZeoUxILGP3FdTQDuOFgprBzJDdg09
/xguWOg27x6PZFfuD42xH1VSiZepDpYWIPcGeqGzwz5px7VzFC1xr7+2Hx8CZzv3qLkXRR35PADY
yrfgdeAFoLOzgn8PTdEacjoCvOWxDRZHb/Tg9xlNBJZi7istbrREntFW9fa2mSFjg3UmDUYGTYyB
8W40vbE/jP6AIKOKV4wxTacRCFJgQ4z308DedHSbtySCXtVHdBgFTBVRUNoGglOw4Ozy8lhsI+Uw
6MKAC0bzCvWcaZP0JjZLf8fkwXI6BwafZzwBH56neaNGcECMUbxG6yq1nWSoFKRIGyBZzktMjNuj
bwo3P2egZUETTE5aDHYK5JA2MOuf1BwheYCZQ57tG01RDGgx71QrdUAC9HEwhhNvCg9Zf2DnfvCc
C869ueXsBhzV6X+PX9pHruI+Pv6RdPPd8d/s7eDXg0pom5Q6y89YpUvL7G+J5xxKd+Yi07rszYtl
r9eZlTkeojweayP5xnvqzCul6V1diwYkuEAnRT9Lpxj6OGPWBOjAZvUbOCPeh7f/JSy4fYocRbxZ
yAHbRj7JkwCISwdto88UZDM5ujHuTw90g7m052k/SeoT5cxCEhne5wYxT40M8sUy5533DxLG95Jk
rvG5BU4VwKpoKgtwkI7zf8bPshVzbm0f68x4RmvAG3OLFSOXtVzHLYbhszVz6r6a8+22fuWQ4Vwv
tpf5rMhakVARRlcivNaoNPjYhGWKGi/Q4hhyFtjuYpR12tBIeWEJtuL58015/NW+oeeRZ/94jxRb
z7pG09M0KympjDyXpF46yhKvvYY0LSaz7eQ454bDo7mU79Nik8IdIJcAvIPTQraIWBU25p33xkpo
ScXrGx33YgakmOtclWKTKTFuFaISGpR8AoYAToVtel+LLW/8aDw5NaDGPPiCHvei4oMxCzn8lZPZ
KAjPdpXlvs7teUf2HsKGxcdjpRz3P5EtwuSgrAP2m7H5YntV62KKqFICEMim2B9miBvEGcG2Q9PD
DMHX1+WWieOQHX8EvsnSQx7YqyKUJoUu3sgejxsMawL+z4azbWK3Kpxt88u4kAKdQoKHcsmEY8xG
6grUuHxTZ2KXqGm0VDzXHTqu62V8eFvNyNUE/cN6zRur/5sb8k2L0aFYSupA6UFr8QyocVrvj7Bl
3sX67iVspw2H+LFo/0ZpvwkyalQGMlYZ0aCWRoIwm8AVUi0XeamtuubQ4moP4zJKmVGpqkZfW8E9
ogF4RZ1U33lx7fW7DS/VtjwOd/QXfzqP39wx71Crt3F8pV4xXliSQWVQw3bfzy4X7+9v3vJvSswL
VGZCVRQTmLbn+o9GJNyOmZt7PTzwFwB09thVi3lvDnt/88x+E2WeIi2s/pPkrOzaWoQo1etL4qIx
vjHND2W2DayPZy7OBFXBv5cpOonuL2Ndh3JrUB/zbFnYLLfSvA06iCrr6jYc/v7GO/8vf5rAmptQ
y7KMxhhvxsa3ZkRGLty8Rbq8VguJiuoRV4yJqaML5qJCGhRajrWhrvMuc51o8YbkIzIj4G+5tL2p
ae49CwAJXmRt01+81NZ41u4vU6OxYzgw6Vp21m5vMZpsDhFBnoT0c8T1XNlS2T1imLE07UTD/oYz
VViMMaErO/cQ+Oprzouh8sgw9kWXAulyvoCMnhAjRKvqsTOlPxmW6aUR/o/2ycPtrsgs1/EZsz+u
u3ydzxGv7G2bzELHt/78eUE/5BFdTsb2tDQ/fASz87mNsLY58cLo8cTR4AAYEzVR/Sr2adbZAh5G
McNIxARuw5ZjlsZ9u2+9ZsxShJbtq0+TASf055uTN8Extx5vtp1anEcHzFgkbZqf9ICGtv2stHxC
QYoeszGeSBkIizE/bSDWYnUFGwlBUm97RK8GBb3YoU+Y1Liqa9uMnoAJs98uuPBS417rXyJky6Vx
ofiGQCO3FahWpmELf8x5UHOcY45Z1276MvA8Er1K4ivNFQGRhfpY8FbdloIk2GdzjwkyXmmFY9I1
tnx66q6ISGOkwhZvJZ3bgIO1ewKaPhHJ1xwYnvuYEwPzVP5WNh6w2BTXUOhvNTp17l/IdAs7oFwQ
b1iP1YVLiLE4dSgUXU3D3ZPrv+K5B1ynt+cqxmNfUWMbXGPhmujSFYrxvCgwMGmshddon5rbm2/4
mKORNrGhZ4hRk/unsJ2IQaRMqHY8r1ZTPPkZQPhcbE/xULPdm56E5b4cKXLeKbZHKVH0y9TIIcRF
iFWhWH0THLY88/TYawK07z1bAaAZa6xzoKW3CEshz5vs+FW+AMQVIQUXt+q2yOqBnbp5qAP9C2vp
kk9zaPzVsd4WaMNfbQ6zXbT6PKSbHXqGOol8fhJiVmiyBOyAsVzsk33neTzJclxhjU2exRWi05xe
vbO1OL5tnMNTm+EckfrRZqnJcYZ5t+EWCQzY7qSoT0vK9sRzipD4HuBnKKgU5zA5rwCbP1OiOFAA
xkojNhWL6VZ6QfrUEjha+TeJx7/MMZtIixv/P4UQB3tMUOA2zB0x3+eorePu8VxQzh24hcYD0fXB
fw3JYoUKtP8EdInHF5vneN4u/oBCWyPLU6m4ZZ1rIaG0mcVOvfgDq09bfXlNrxyLxWbjrmmh9PoV
mhDNP0s+5i9PAxhnQykyKShpbdtCHyt9TtBH69r0ZFARe/6XgmNMR3hNL3gtwQvGlt4OyGdijfyt
/LDIfvPSSRzG2AxZ3iZToZ2C1uLyJb6e11+cqzMypHtn3tnMWNNEaZxT3zV7X6H3NjHdmbOSXQf6
sAtc1GbJ2ka3O9bUo/uIo4Jc4kxAUkzQG3uuwN3JPiKXf3hzrIW8mpbWxewL22+2+sbsXqyt97VP
V/EJtmPxL00Umzurm1jtdbQRwHZYgDSDq4peiBR/HF7Hi4zfjuRtBGJw3c65NMVyHXqS0Tt6rDRT
PKKli0OFpy5MJILQKj5daTBZnszCU8np0HUcEhzDJDH+QBdqeiQk6OlAaBzNNdfjmQpOLkpjt0JO
cyNWggoUjqtsLZhvpEBiCHB67mTGuckcq8T2hzWSXDdqC0oXE7ixy4Ak7s59Wp93KGtzSE0fRyq3
2Hxw/EHSJJcLbPrBsi4q6dFgTd6RTgw5ni5HAWQmcZFOyqaOenCEiO4EICpEDDKnystJcQHQ6951
kiZCoacdMpUXE6Oo1gb7SgLyiaCWYEBnjYX2qNFXwODnQSyOxw0S4PcNrLcU9ZviDGQoBlNfC+g7
b3jPTmIfVOsT2RIbJW2asmgweP340EZ9xAE95jb510lYxTnOTCGLq2f8Sn4//v3xyGtAgLlLNdZc
ppjhgqZjBsJ5+43ICyW5lJDXNQpW28U/08IBQeadzCUt0RufSpDMZq7voKWI+Ha3e8zX6LUaUGEe
SL3I8uspor51bwHZgWeyRzMLg5+nFmqgBmGQpqFR0qukbiM3Jbe8PMfK8XSNdZSBx/ofj/24wFw9
7Rz/REy8NM+mt0d6hsfTaKj/zRPrKV96SQ8vNEUdLn/jaDRsQVqomM81rOlrxSuHjZrwATHxXoCK
YOSi+H/ErFXqCH88i8fPqLkbkGDqCamaGEZ0SzXK5nT3glQ7okSejzwCKwjnZUBFvmekSdsqiyRI
LbXeAIb9ecXAOrGjGfpbgsJ+rNRcYow1KINL10k6iFnH43mZkcXFlNE26civgr4pZ17VOByK9PN/
RI0D9ljzUOYigC9AkS6LO7kEKVqCqoWnzHjazjsuxi4AsB7+LO12RSUbUyzoF3IV1H2XqFggNjRm
F4zhPT/mjqeEjJGYoLMiP9X0FstnMkkwmMGt+/DkxxgKKTKK1qBKmM+i1XVhmFc0135R5y7GvxyV
H0+UfJ8W66o3/VUtDQPUnldIrkOEQH2ydsARwB/KP3R4FRCXDcGqSI4ox+ukA9LMi5yIySTuDCgK
VlMi4YxNW0hWXkxjX2wC0j39uTjtvJ9LqyCBC+15jw9yvFlgQJ01J0l5ajPazLl4yz4rR4GGbnX7
mTtmzVFS1lWX+y4QTz0ELBEfIJRrLNQVl3NvH/EyouNZkgFHjF2JxNq4xDLVzRXtnQP2Y4K7MEdx
C2C1HOmNemwDWoxZkTMpU4QQPsDZOjY2ak14mGsCWFTMkKEOw6HGuXU/vPdTgLVC1PRb6Av8HcBx
m+1QjUD9HgvguPaZ81KznryiKv6k7kCtMVclCeypC3hozr0brycNBMgYEg0MNSVNXzfzdAmg0i9p
oWQkwLbeNRCov7g+FI8pxqpcG18QIg30brOjqWW8TZ4enxLPL2S9+D6RKFMg4WwyG5mmlvxB/6tO
1si3bj3p8JgcRydYf17XgZUs+ZQhQDVP1zlRdzxPmndI7MRGE106saZCQwsa2X3SPn0bYYK9PXMe
TXpdHryZLNLwSTUqTStAaIW9SLNo81hUvF9nDEMRS6Kk06zxQgUCUTV7/Os8S3rDrh14tqloFHkl
4ucb8zK3rnTX3J9+Xs7MBc9FH7c6KiIp2aDbzBibHSloUypjxHD6Z2NhjTbQV3n7SqjP8PMkvkkw
LqA/UcWTnoOEM12ITykRueaFxwRzGlWPYdjMh9eCfuDVqnmLLamwxZcOWzOxxwAtScgXcU5o/A36
Zoqx1rqeXM5SB5LiW4rlVMsn+3Vueo+JjMcesiBQACpAXbFDGNNeD6dt0VC/L8NG0BX8MTSt1ATD
QRiSwzPE8R9GDcCAHuM+TC9SVtM5wEP/B5uPTWkOu/mYpfEXdUCC0Tfp3EZla7T0qDDUjl6uDQYJ
Zsg2It+GhzXhlQTGvTEgckuGZAAezWAIKlUnn3qKstSYGYkq0nsU3IB6ZW+hpUcL/898jwGGyMlX
UrzY8rrIRlVzQJ5R/k7187YJQX4TbOGiAGL+sUDHkzADAozuT0JVb6c+UKskEi5XoblxYqv5NSM7
4QPteFd3j8mk9BcvBTOexRyQZfQfwtaCrlevh6vVk+xX5KLZtarh1XL4G1XJAR31PrLLjetEyHRs
nnh+1nBqutVtypfHIuTywgQ9tM+v1krwsrD8+SRADwpqz8rrB4cMPYkfdnDAClWVgVHHdqNzKNOt
HeUuArzy7tZIiLrRvuMxRHX6ESUq1AEl1IwuqZaBobgFcE1dmcRJPgM3UGa80OpWr/l7UiLbICUq
eliqPdRvgc5M9TMRgVAnR+45QPb8FBJgLVNcvtAR1h/WVosxuLxQOCoy7lP8JViR7ZzKo7qquild
h2KlBSHosstJvtvvuQDZHE0RBcaYFEnbJ4aPZR2Lol2gfJXBdnjabPuvNOUn5oJUh30eU6GuBLN4
raJ1CmyMTkOKzre1ghc2jj7QA/kxd8y4aL56kYERl31FCYme5gHvJRs3+wMSzBULsPlLq2IcEWZO
gfGSLPCSEaAua/N3yd5b3IEdHkvMXUuUPBC0lErQurxjQRXNDl+sq30mnsm51yKPFnPb2gAoz3oE
Ws8WBSY92QArtk7r1VvTm/qenGbLZWE3jrpRzhhsx/5lzpvKoX9T2sFtj85qpjQVlDK36t9rG1b4
sTryGGT7gpqsLC5GQm3w8ejPZ5EN8+WIM9StaIRvnbyFN1cdz7S4kT7VvAfWhW0QugK/LzoZdDnO
qviYXcmh+QyIU3i+bAIt0FMOjzkd97u/1ZRtD8I2UHS5XG/0TuRihwByTZaqkyNLxKH0+F0T2RJG
ESlY+tNAaahb0pnYX7QsvD8poV2f6/cTtqdZHOduvAljwBzzZJ9O6qmQI1zzk/0sf9XzIiVz7pzP
Y39HvCVPB8qYGlHVyD38HUxHT/7I5nWetVgq9lh6o9HXgBPGmlxbvS9ierud3dfjX+ZqAHOZ9XJy
ytsa3x+GcDaIC7uBRiAkmHgTFBzVZusKjXS+XhMqqOQ93vfv/84msGUEKVcjSeggoZXvOpqTcWwe
55TZRhtdS8pIplJCE1iCAvMrEKoeHwTniNkeG6WbTIPiBAb8GUYBKs5mS05UACThew9p2jZtp12o
mh5Xlzltza2XeeRUqQmYNfQdbvemab/+P9KubLdxJVl+EQHuy2txlWRZtiXbsl+IdrvNVdzETfz6
G6WZOWZXc1QXPfNyBmjAqSxmReUaef/kVxrv5i9Gjt/Gy7bbgMBatrSW3vz10XyEx14NzidvYHE5
dJxJoeY3u4dq1WMW6AQFQaQoee90Ct0HbyLS+GBKtrntZPS8bgD19QmZiQO/QzIkGT3P3GlaYssE
54isJQpkXHePd4DUOGeyJCHCUI4AHOsagr1ep30VpC9TuI95sQcPMdklvZmgt01HcabxztsQQXfj
89kCFtOI31+KLRfIUhlGSoeju4Ci+7Xe1j2xsWaOh/6cK8v29xTjWTY7GTHBsN7qtvmQ2T3qSBju
uTg4uY3ywG125Pnl7AScmCliflIh0giQuXQJWtsDG5skee1Dy2RPsyNkgmxLE1MsxMV3GjSnxAKm
+/2n9onCDq1X8XxzDjCx7TvaoIhT3cL6MhRWkpce+xx6pwcJ/QVEXA0x27Urerex8OoM3LhdCvNy
Z0lWRmEOmUoHhoennPxswacDfhjOq8HTjQGNslNkVUhBx221JAnJmQfqy62GGroZwC5qWio78lEn
fV/IFiWBxthg4QlP2fbNxsaA9T7xHC5J3nL6fCaOQfnOKM0OW+9oQpuOlz1mm4O5Un8mWHJhOcE6
JcE+eOQ8jf/lY33ryHysrhIl60S5mafdxlt5gj09YcHfFxfhqVH/aRTfcpiPdb6ceqUX6FluwKC4
W4UO+ocpbVADnn+QnXEF0uD2lkDG62rBN1jFIQQ2aMujw1CY1qMsh9RlxbuCZwWz1Q7H9JeDm28t
GbAXMaDSKSZM8mUDkd52GLCl5SHcy45I8sh+rDe8nTP/BfW/RTIuYC3WbTyI+IBgATkT8+GO8pGB
iYmj2fKT+Y8YNmyLQXs2NTQCeMnvthd78pC3KLeXhC6o4s4GcozlqvPszbTOgqLJKRaAKnvPey8O
6o8sI6H3o+xcjl68S8fGbFEmtoVKafQxRBJtNM/DHHKwImvUvPfP991KgWfAazOhtn7DNNm4Taik
UDVLWMnJcEIsLosTjlY85GLjNSPE0jKjp1CCLT0yOao+Kowvg+nrHtK6DueV4dkGgyGllUUDikAA
4g3mvpLX26Z3fetvHRcDHX2oREWmXSHKOcpr7F/DepoPyos0YvwgsVvMGt+dVugxycGR5OQ+d0sy
9zwZMKlatUqyERpWd6f7j8IBhpzv7l7v8BwEvPbOxVjbwApYTHdgRQ7r7NdY0CNXVYo+xTNIpgr3
hJXWlELx9qkuNjFrOrabgmMQWxVYPmmMitexfqHjzA5wo/8obfA+AZOt+1+684DW1cjrNpGn339G
YIo0XU5JaukOzMUzH7XQahM1EIjHRpwSXTvxL45+SxgyF8B8MilMLlMdozq02Xof3i991Qa02RNl
rwIG8vkieLcFLmZb5wIZ7JeMU6EPJ9SKQPCyUd0qSB4C3s5D+jfYqzCXwYD9OLaqJSaQcTx6zghi
n7TmRLKLKYWZCJZkOmubIVXoh8Gu+n36Wv9E7T4625/cFVdLb+VcEA2cZiDfd1JvJnSeHi3s4Tp0
HtA8kpM76icGuvty++twzI3ddWuO3agkI4SdXczTujxEXwwesOtSk5EaRu2TzWBIUSeBr1ekJXAD
I7NSS0wwVjXQ5VGosJWVlx5bMoS5POr9zA9PRovvkECekpD0NSfxYwFCydtntlismwuhV2wmJJKa
YexlCGm84wYeVOe+F2+JK7+dLZKsWg0Z8QG6fQWhiLWRNXdy/5p+Y819/gPowzP7AUPUJromTACJ
DDmP7UftE4Rmkk8mNwgkTvsK9xsyz9h5EDRk/aEuhLlbB6TY+oEm1C7QkoN+i263ocqoO0q6ocgm
DbNnmimyJEz1QL8fFDtK/wbB9J5cXnmYcQ3J/zjFmSzmol3QfH4Kz5D1ssFSx/fqwQjS3RiRs9OA
58rZhy4axPa27oFgDQ8NN8m6fLCzH8AYa5ZhxGmQ8AOc43sIAjl4/QE8VIPnhyxd8vmhMvaqR6dS
OVWQswE5R/Ua7W/fh8U7N1ODscYyE8ZwbPDnc8Qu4qpz3KDhkuMu5VfmOjBG2MVlCbYDCWeFTqD3
FUn83ladu9cC4452R6TVwHHeFtMRc4n0VGemOEVlWYclJNIUwdHzBPfskf2eOx/D04x5kMdEHWTs
TqAcPBjItSDFXqtPtz/R4us1V4Z5hFXjMko5csnUq8FMHdYLqkR+5QDjojs4l8I8w0MlTRGKy5BS
oXN1gjlgVe/Gd5/XQeTxoILejj+uL3w0NNSYJkZIGGF6WWAGR1MgrKXbB1wJVcEAgMg5OWpYN8Sw
iT0rtFJVlFSIob0ux9Ex7lWCzmMUrv7q+L41YpN75zHXQnMyqEbetnDGzdTYDzaJ4eZ+jv+Pnu1l
tJ0JZAAoiuVM1iKZjv5gvOj4oTiqk6Mr8Yun2mJLszGTxEDQKRexADbDKeIqIQMQP5wxdj6hvWDz
IKKsC3xN9uIGcj91l3eROYbC5vpKszqb2OsNbnInfJj8u/06+NJWps37fPS9uGUpDESButvKph5y
NsPaui4Jnh4l+1FDO9ttm1x2QGanyUBTksjZubZwmi8ZcudovvJGzLpZtu/797hrX48Bj/qZayoM
SlV6W451BlNxGke7Nn2NnuLIq+JFdta8k1yExJl+DFopsRyZcYuL4PR00Fy5L4+CBpTnNv/yLjeD
Ieqk10VqAuNFJAL6lXCfb84/778G5BNr7noR3mdTGeemF6QqPY04w/pdecVMkKqQ1iXPLhZQ5vh/
aEIxVf8RyW9ATc3N2i4+09+HyvYFV2OqJlID6S9nFysEo3tv2/nKidQJmR7fxNfHF15X6vKrMxPJ
4EsIzsZClChEH0uA5tMbUPML/Pkv3A/JueNsn3B+whxhfdZwtC7lxaxaIrjqa/B5++ItOlJossUy
OgX7WkXm3sFjNc1JNtEu6k/3AX+eb1mL77/PXLKsFWW91/H3a9cBIy6l/++8i4Phwdt6LHueM0WY
C5ZgfL8PLQhCZ7LtZE/ROtpOoq13pNk+okx+rx1GTq/1f0GQb+WYu2b0TZ5KCmRqoBMmoov9dqjY
/jTJOq7J5yd3FHwpjjZ0BfYlSjg3kzlMNRsufUhNAhuqhY9id3rW0AzfIm/ZPlfYQjq88ufkqA5/
PAG6ZZpow0ai6kotNfMZZfSSt1aYTHQCHozGAtGCWLLl1dhg5ceFZF7wmNuyaHM+p8oRy9yzuJl6
K5HTCS4kjF9K7ddnO+g2gcJFTI0+1Lc0ZB5ypcV2ETmFKEd/L4niFQ7WKXhP6Gx//YVq5IP7+kbX
R4fkeb1eo03wSGMO+BYoFX1+ggXLvn9DkPMIBOA8isv2NTt7ekizs4+QHc/MEr9sqwQaoOYeO7/A
ccBb1cyVwzzznQiCKpF+Y6i2LbeyQqKVXdlfykO50V3Ol118oGZKMYgzqL1eyzmUgkt4xB4XRPn3
Eg4wt3m9wIt0clhC9Y/tMvclnOLe1C9UFPhDTP+ogGU/ytzwLqCcKEFggxa0JfqA6WzMZ1OHDaty
0JPfbRAocxNHi1A7+zUsQhlxpOVihlN23qeN0nmWfX2X42c1Itwxk6sPeMusGXBqBaOVZAXiaElz
cmJv9bSKd2ZhI12VpE4AUAxtUw4qUAnAjPdrukPn8YXnqi6+0d9as0lGcVBiKUtgW/gEg/uOvaNe
eKf4GIlGMZBuJvr8u/hmJpJ6tbNrM51T85JfoHmYEa9eiykR4Bz4boL9A4H21nFL75wvy6YcozDG
jIQAgRvVh1cgnVCgWIubBDt1QDLwyUvzLMfxMwUZxFLTJpWnnspDb3O6v+yCADSIHPThAL/BgE9W
JWOpGRCCauMJ5IuoaXITwxzoNRjgQQ5dTrs2opsuN57laaLt4iEDYyaPyIAHcQaDOp2At1M4Q5sX
OIrYEjGSCMzidFKZc2zX/O+Ne2cwoHMajB49qSEtsw92emdgmASog1SqdC+C9Pi8+npEjSW0dZfr
MnIeTYNBGC3szqLQ4DgzrB9wkkfliQ7LYWbALgTyv8G4wcBLquoRLjaV1ZDNcSsXtvhZoR6NpYxE
c/4uWPs2eTaLWhVFaxQZfaTfz372HG1BXbcH585AhDteGmbZzfrn2TAZ/EiK+FQNJSBrC8zyPgqE
osUG7JDJPtj8pYc804zxdDBIeckEUKLQjr94NyHWxQnypn149m8ykDGOlmyWEYVhJ3scDRQs0E3o
IJDn8elzJTG40Q2yKXcN7B9zMdf8H0hr7pDF33BxfjG2mJ0cgx5GFmVKqsYTKj1oNAGfEKUvht/C
azDh4a3JgIdcVLmQKrD1zfG87UkRVAQkMjJ3CHWxRWHmsLAOfqiWRXHqcXYXPy4JnLHEFVzDssO7
oiXVxakaopPzHbylz02c3Fu9fftWXzvfboCXySCIYFhlmF5gJsjCYK5Pt5WNACoCJ3HBfbUKazsE
Taw3oItSTtzINgO8qBF8CRrv8OltuLbEgEwnyadMr3HrL2vPq23rgm3DYKUVVihdYE/cbeWXc73f
9sTuZM0mbHlWRNgTModbrMBZgRt3+/RqEmxjslafHGnUaNijNlUsENAVU8YSeMZ6607W+snI4Q4q
TrlVMN3lB8musD/T7SfCHI60pbsyl8aY8ITsWtlbkIZZEFI4if16gXfCjVCXEoZzMczjN+VljxaO
09VpEEgGJr3g8sEr/iyaxVwKY6VFXCTFoF39H3TDJyDeAq03ykzcyvVit/JcEmOAlzqVsj6EPg3q
du2EJVYYRrZpVyDihy/ELBYWKPK+1VKENBN6/VEz/zXXivASa/RbHZ1epCvdY0puhwDpk2eEPFHM
U6eZUwFeDIiiWdejYyF9MZDzUT1B2stnfvzfrJBtzzckZC8a+uFCP94rE9FPKLjSMkDKI11YbCWa
HyLz4DXgj47MMzS7+DUGnzYexkFN7AxAY2BENMup0XJuixsq3lgZ6McNr9lYLinIoj84/yHMe5jF
ch+39OY5W6dtCaRj8TL+94WcATKjny8cB3SxO8VUTQvRnYa93SxxbHwStESosL1dwdgrrPU/9Dic
b0l/95/49S2GuRqR1XaC2RfAL0wkYUoaHGfPtM7C88Y4ctjboEqT1Jr0CiIOiR4jLHpJwFBHcHC3
FVp8fGfndv2Qs2tnxKjURwoUwrvrUXqcMRjBoI1sHn1zkBbY8JKvi9OHc5EUtWciKw0bgMwcItEF
DP6R963indbatluJKJEleFed2zoutpDOBTK3Qul7wRwGqmO+q0FAGzxefI4I3vei/z7TabioU951
FXQ6TndZTazHFN4SbbJ0Pnn7V6TlR/QfI2RnVnJVz0Sxh62/HAFZjo5SPThpAozLc7Si1nzD2q/j
xjOtNFOMdDmpafzoiPYutsuaNIF6MNZfe+ONbrr8f+y65GnHvKaCJusg34HQafcCJnyaYk6dapPd
ZQeQYfD6BBfpg+fGwTyrUVsmRS5Razx6/T4NHbh5WHaEYu3r59cXl/J82SX5/nYMgIjnCKVhFeIo
icTRga8ZGPZw4ALIok9iKjK4pC34WyJjkJfzadQb1UQqGZRTw6Pmams7lb3c58bfixrNJDEuXSdn
amRCKRyg9ppi2giTRsIKw+UcqFqqQmloF5VUA/1nJpbv/X7H5PhUtGGr4hqr/qH6sJ6Gt6ZGP88m
+rht90sFvt8kMQ7C2OiCUJgaJG2OO+/j0L4+We6vnwSRPui/c3sgGtczXrhrmJmRRMm0dFpcYT5Y
KMZlXUbWdNCRq3kRSGnXg22CAdWtned9ta38fw8+fvLAa8nfQw1MAt2MoagiOvx+P9jkcjlJmVqK
tEc8XB/owl7ydnHuf2B/ApeQ7coHxoDKb9IY+I+qAvvFx068pmhLLHPCDf9heWfyEZHUewL5SH7d
1vb2o7k3PczHVTZIM4INQq3bn3kp9NFlKC6DOkAy9KsZzOAt6bWqK4ZYRPVss5XdWkWFGl61CInB
l7WiK2w4EimYMLr/JpH5yK14ScYRSw8O+QMqtoYBkkykg9GMdHl9hF/9wk+0LPi6v0lkbuelF9Jo
ClORliK3ihMeKF0V0i3cda1LnsRvkiiuz06zyE8TmFkzWFGP/Oxumhz58zWwu8A6fOIdlCkrnI02
Tt4rpS48GLosyRZYTsDLAxP+XXBTygrCvBwGpZHR62HE0x04UFws7zYIXsjUptVRZGXQVl/75puJ
cv1H/mr5djrawybAmhDwGNvxS/Vkn3Z7p+elDZd60X/7hcxH6OPT0GCZEH5ht0ZhAiT/W9jb1Pit
C4I3HI1NbPPupBKNbik0P0Cj1/Ma0pfg87cfwXyfOlOzUyzimMBBrBFMuqIm4Zkk5bpb9Lz/MPLZ
92Ae8DSNrLKxCmiLqLvfy2+ng/v8VX/wwvulStdvGjFP9zBNcO1iaNStHSewWrBFo1obPm43GlFI
jCnAysu2Ftr94dH6WEq7xYYHGITwYmSBza0aLwU9v/0e5m2XM7zEek8/s+N8qG/Th+4URAJFYUt6
zAfSnNEmtDgJnKWYby6V7UYRzqF8ziUqdbO93CePcg0ut9h5UFd+dDciTYCdRrF7IaDcR1/defMZ
OZdN98GDtkWg+f7qbFtKakTxaJn4GRcUEZEFwQ770BuxnxJr2D85MEod9hsWxtKkDVGZW3pei3if
cd3D1OmfAiQmuFNhy5g2U4qJHOQuVhuhuwrykBbPFSJFSIuPtoA5C0xa2FAuKrhbmq6HdUtBBtIy
MOiIZV9BwZJc3Gxd2lMQkY+dF1dEQ0/MfZ6T0oGTWvn79ejb9yDasbsEHEYUYWlQj5K9aWevf1O8
+s3aGCirzuVkxTruHPD0iOoVBqKwlYz/bi14lb/JYUCkrCy1F0OcANJBoi0knvqpJmignEqPZ7mc
90NlYATzcXkhGfSwHbr00I0wXH5HA6ouiH0eaC3DsKLoomVKsmaIjGLGKIVQCyb14jlhSpBAENHv
Sj/Z31ySmSBGrUEZBys+N1Qt+vZl6857iwGUt8UsdYTCc/rWhwE9JNNaLQwhprNbx7vcK5sQZHV3
5OcKoFuQoN1eg/p8y80jLJrIt2R2ZDNVzajvO0gesWvpFVvUo8+UTKOd425ydzstPmozYYyP3Ong
VJAsigSye7YTQHqIG4iNLHtuoXshdJuf6NWCZo5UXvUx1kVAL4VsNxKarzX3rfF5sT3v9Bho04xQ
09QKUoQdHI83TNWiFQSdCZznaSnb85s2LJRZDRgtqb3rhu3Iv0IH/MBqhWnXbiU4wSftAkl2j4+3
rXKpMe43qQxMmXJR50NCz7C3851513nysb13qucvwfmMfe5O3KXs/G8CGe/qZJ6kpjIgEMPtknPe
dh3Zf3UfABHuLmNpEbBmtshAyPlciOZJo7Kw6ea9Jt4qIjnIu/bc1NkSodxvajEgIk4pGudPEFU5
rUdXJya1jQFVi+h25gpPp2Qz2c3j1/Qc7Av/y6BdNRx4phL+eApnyjL4gq0psWVR+6EhWmnrP194
zVlL8e9cyeu/zy6cCTaHU91CRGdf14oiEBUmjEh/BeADtD95lCnLXgVSMiaCTlGSTOZKnDJNOA+Y
rzjo66Yiw7b8lW1Pzz/jYN1mzr7bIRzc0Fof5ySXL8VMLnMpRqNLpaqF3Phuc2wOyNUoa8T49h79
dZwLuJDN0OWZKOY6iNHYJGcBojKSH6R7VML3n5wrvojIMxHMLcjCqKlMEyIqZ7vrXw0X4137IPd5
qbTl6G0miLkDZi3mWqdeELQ3AXJ2J5J9oWCCWTPaXie7jUmkp8btnOzguhVmmT3hcUAETJ557b5L
V0GRdNFQYDPYtcIkwBIjFkNNn2iepspspSYO1zuhh8beNkWWEahI+I/KUoOfsyw6i61Jb5v3FPZu
iH7Xxre/Hgf0Z2BslfMNeeKYo1W0Mr1cSojLiPP+PpGdDzbdnNw/B9xmmsXobK4aAyTCRcAjfqaq
ITzcHncHD/S9fhioYMpAXpnrfy1+re+jZOOyHDlRU8v/dZS6PZ7gDCEIPUT+6K4TcEzFvDTDNey5
8fHYECxXwinNIgP3OyHKRzatBclNsAB6bW7Wro+RtF/kLiT3a0LZanR9/eggy/WpP4Fe60cElguH
83WXQGB24myYJpuNUEv0xMWT25w3vv8Ug4/055t9QZfgl93K3l8NnupzmYxbI1yUVMvPOIPN8Rgj
f0pe79dyEHIXii85aXM5DJYaih5FaAfDXTxEhK5acq3UXvk+Qb+yALfeTn8BVWsuA8vS26/I6J6Q
JJq51Bn9ehTOsJkgRPgggLuVHEEnhpm5ciRjbaOOwPuES17iXBwF4dnTeOrxXpzPEAe3pr8bUzsN
7McQw1Cr27ayfFm+1WKOMzTKsj9TUzGe9uimw9zh7b+/+PbNFWEeJDnME1ApCVDEGWU73ku+flyr
H1hvHUQ77ojQotc7F8c8TlEr66lJLz92X+aOU6nBxYts9+K91at1+x5wh5CXOPRg+N8nyEDpKR1M
9PNDQVRVCwcLRrDlhJIB+g+UndympdyBmG5HdJd3tst34Vs0g6wXOYtkM4+lw8vFxwOJ9XDZQHSe
6XNMhO2pbkrzrJQVjrTdDw4oDlAN58REi7Hs7AwNqujM2uvzUF0mLJKAS0FJCEGhbNORvCfzDhQE
2P71Y4+NrJ/cb7dUoJ5/O7aVWumTy4iN2ThAp3MFfDmkmHyeI71U6fxNCgMdxSRrTV/AQl6c9zwl
WMcaPYjkWSQo9EcO3b/DczjpX/zzQfrHMNia1miOldJYOM+uIRIJV9OJNhYg3Y0C4Rfn4y0mVhQw
86MIoKINhCV8SadGr0ftJB26i+2IzxItrtyXD7bp8YjZlloj9bkoBkz6tpV73col+sg4YrRKMHrn
drv1RXK5fVGLCDxTi0ESU85bMPQXsI2jk7lNoNgOGKk47vqiHzYTwoCHPoyDfO4gxDFrIv7Ug/3p
lQPA9KX4wxZmIhiQ6NVqyrMGn2eALQSReziT2jZXxrtkr1udSyBy9VRvyGPvclGADl9BYu+wObuY
VK56XGc68NpF5CX00QlPio+nJ5QcndTTwA6kH5IjJo1Wa7de6SXpVnB4uZ0bi0j5fQjsRddPRdVp
l1Q6VCbJhmCabGRdLuRLP3HeU56JGsxlt2oNNirARAvZiS0MHwbxY7B+XtcV4dKZ0U9366gZJ0HL
O+OUXHDUNEWw3a5S8Ef1xL+7e1uvucR3S51e88vHjk8kwnRCVhPStmNCsMYutdVj+Mpj5VoM0hXN
UBCmg5pAl9kr0UWt0qUl7NWO7hWn9sOV8lQE45NK92k2iO9QVUGWXfnMiP58+7IsP0Qz4cxlSdJe
D9WiluA+gDF2u9PtHdzMpxZpnsYdbVrDDRz16a/w+lssy5FQ5VLdYtGNdNCqoAju7TGy1Q2K73Rv
wF+VCWcHfK1rzR7bMZRaJcTec1QSXra9VxJs1rF6B6nwDZe7atFCdRX5FlCOobWDOU9NAXdAeGko
YHuyq9uI/Z6wU/u8Wu+/wD15++stv0Tf0thjTOSw6k6Xs4Q8Cy3dROvxgw4yZpWDajNH1iJyz2Qx
Lot1sqpJU6DZdptGjj64qoxWy9p7bt/3GTY++LynYrFrAlPT/zlLlkc2bcJCmxpop5DeK2T7bg3G
UHd0ZQt1DOdz2t/WkPPpru0kMzNJmyosJ2WQDt7gF4Hq7UXO4lzu52LgKzllk5APkNAIzuWhBWVn
huUYqw1vtmwZk2cnxwQ5RZyqSlfg5BxkrBIXpUQMy6Gnms83TcHpD0SeSWIclPaMCXftPErIqxwd
GiIeJHKon0t7Zd75P2w72wX73N3D7eN1Yyzj5kw066902pDJQwslN+/bd+9wqQmWpBE7D2IiXteV
BzzY4t0BBqqn7FSFagttca6aZIs1SZ6LDZ0R319ask/X3Uf5cdsqF3Pw81vAIEosGbFSWZAp+giN
0cQ0uMnWamzBt8/VOrf5+aRFR/D7YNl8UqcMhRFrMNMXcK/ENrqqJ79enT9MXjx3vVI3rIfNI6XN
f85TK8FdgGS/R9H5pX9D78q28Kwn7enX0wEL47rnMRBitJGUK31AIYcXWFIzvfVD6JHM7r5ctmoz
StSWMPvf7HKvACPb8fpRKWskKv6cr8q5Nyz9hBE1TZmnuKEt+ru993ZlkTMy2JsBnoa31j9QsOJI
XAyRZl+VAZ+86RJLGTt6U6Uddtdero1K6gGryHnhrcI7TgZ/5HNsieYEWbXbeJRn/1jcXWwTdLcl
waiV5IOD62103VdfBSMMJjCw6xJVEMtxNryD5hkzA1CarOp6HOH6FHfUxj7Otr5rcGG5oRrV6ZYJ
MXAkoVH6FFrQGdzgqg/WO5Bmpa8V3sjCtf9Xe2WAqA0lCbu8ISzN7e3G+6g1u6p8895B72JqJ39D
WqzPQEhlQKik1Hu6CHPdwDtEQJUQy8YLGYRI89y206u7e+Mc2eV31fmiamVCX5QXp1zHu3OK2aDV
aldgCbegkda34SRucjvegjAx335yeyevSwtu/QLG04lOYarr3QXPtLfdYJHGdne2PxKSrVeUZ9vN
g3VFZO/tec+dTeK4IBoDQ9FpNIs+AgxtHXRtnl95D9gSGcf8O17/fYZzYS9hK6PU4zv23hYdTYpX
eeXzYLmWi/4aRG374aOw7d5fo1HQ/9nbD08PJ79D3+JzDKYX8Dj4ky/u7nsXy4xzO3gZB398uG0B
iylNbFjUaTSEdm+RubLJuTWE+iJSpBICjLnmq9E5Z46WeEJOhpX1sm6wSXnzyEvsLJZn54KZKzz2
sdVK0VWw+KiRIiEYCzhuxQtG9Nfdm1hvMYDNA8tFr3AulbnLdZRbUg1KmgNScsfd9vSURbZ0Qs+V
yrlai27hXBJzi09Jq4NPh0qy0A2t2kVr9zjLteJKW+Pt9ldc7BacCWObZkCL3KllBmEbDKpEtZe9
xzv9cIqdbmWXBt6c2g2w7ujk3Lv3ir0u3AAXWzcI792jtUr2Ns9/B3ObxRiBd9lQpZvYEZ7yC7Gr
NeW6ua3vYiQ9l8PcXSkq6vFkTdAXw0a7XW0/YZGQb9guWeNto1O8qc2roi7hxVwmk3vp2rKP6wm6
jZ394aXIwqOtd31q7du68Uz02pMyg41azf5topt2r/hvYIx7NG3eS00dkFsfinEaTukU6fhYOEBr
t91mmNhFX2ds0ebHT375jn6OW9IYkEn7stbjENJCbJ9P7fW6939U60eO9S25efMPxCCKlfRt0UaS
dJCzlfCE0uwU26HAmwteGiPR52IYCNE6S+4Lk9reC7p0dujSWT2Rh1esEMcw7X7D5xPmfSsGSaZR
Ss9pTr/VpnUcDfQAz+jC3dVerKFLk5tVWfJdZ/qx/QjjkOeYE4Y4cO1YXrFBIz1WeKBPgGPnSz6c
rmM2RtdUWdJY30OatFhSQEB3KKfAoGnc1J4+hth5XqOancL34GZwljzluUQGnVqpFOJSUuA1bpqQ
RAJq9wgmkQl7fBTubmu3aIsz5ViAquKp6wZqJDhFtbA1HOLLbRGLeDQTweBRo/cCyOJl6SB0pN5q
r+Bl6ezEQ+PybTnLL9lMELXPGSAVk5inSQ9dBtvJH0q7aQidttxwubt4FsGAUhvFRh8m+D6bPiTw
stf3WNya7R73lGOGW4JZtPOZWgwoCYrQpqOg4q0yflZvEvj8T5KTiQ6SJ1x2PZ7lMdAUx32rGldz
2Hjvu4nUMAeUbjEEz40eeGox8FSLpYUxeBxi5YDLZnJK33gW1oAJXmWO3pY/QH12fgwsieD3Lc1W
oxnDbX+Qntay80xf3tvWt5h5ml1anWmPKqukMZMCYpBQVv3j9v19t0KzPtY43rkoBT7bm9i/LXKx
q2AuksGJPhOKXsxgGeAJ3DYIZWU3brz0flOlBMHQ/3iQOoMVg9l0iiVC3MtRIOoKZX20StxWiQNH
bH9JbNRjK6UQEadk+CWiXcHuZZ5FLL+MKNUadPLW0CwGkaLLaZAzELYiogp9vI0rb/XrIbF9PIyg
6LGx45GfP1v0OGcyGXDCUjy1jSMdtxhDQu/93eVeAEM7z/e7Ol1/Gvu3agw0je0ox/WZiqEb1Qd3
IpXXKeigQ9sMr6uFgsEtWQwwnZqhN0+IHg7gUpeeQrLmBn3L5vCtDQNHidxoUlwbFPoQmxy3tbsd
Y3CyKlv1eNpV/lfA92KWwf1bJoNLWBvTgH4cWiHdeGxk0sbEcPMfUUX2yFdz3sZlvP0WxmDTJLd6
3OZQkArbJqvbt2kxTaz/Y3Q6u5B77IY0zRToYngf6Cp+eloVAc2GowWuxMosmyNu0X2eiWPwqDLV
IZw0iBPgTRwHt9rnm+YFjB8OR9ASpBsojlIKXRV9jIxdiENc5Be0QWDY0wnfHk4OqFow3caRsvRC
zaUwljCioT47dZCCUoKFpL5KXMXFijGONoutoXM5jBGkeT0olxpyrmtAQElxWKE1FFOhP35gSTSv
L3KxT3Mmjn2oMnkCi/oJ4sDQ4ngR/ImDtzNIh+aR7eURzQoG2dGufvJ0frs8VBp5cC93DfZQYnA0
KLaP9StYcW4f9WKSZf6bGMs5YctuHZ/pBx2d7QFz2AQbNtGtA0QGZeWndce5d+oSds0FMm+ZNhqZ
ghq7DO9D9rMLUd/hHZy+UGEY3O2OJNun0s69w+rpCWzoo52+IMen2SDYPlno6XQl1y3IvY3aGY/L
bQkR5j+MeZsqbRTkpsQPe2nQBmLxWemW8G0ugHmILkVXdmNFj9rbnu1cJIr/L/476Y33Gi2mP+ay
mNeot8biLNJ7im5RDLchA1I4qwNoUcW3n+mrjnXoFYayX+qQ1/vFO0X677NQQG2HUeupjSvYp23d
5+5te13MRs4VYwBIPuXx+XL9Spvje4x9uk+GewdrTbFFm5+WWP5kliVb2CaGIXNGm17s2kuBmY3D
Bvxw7++FA0YS1/JPDqZOOaC39OIaxrcoRjHQxsajVkCU6L9sP9RD5nHQbrGBZi6BQdVJazEynENC
te9dtL5TMgDO11kG7m8lGEC1KLm6EUGEQ28zNlOu0DbDbwlddPlnqrA9oeNUqUpq9dTKPO+yPcS7
X+Qn7TvCUOXXJQhSn/d5/gtQ/qMa21c2gb9lFKcOb8Vx64EvDwjlP8BxpZNlvDzEYtVlrh8DkqFs
9vooQT+QGhzKx4hE6zxGrzlBhc7HDjt7X9XkC6TVwgNt7v3k2OJihnEun8FCOoaSTjLkX3z0EQCq
0LsJ35z3IlJzYP3YuRgGEQ2tNcKphblgMONMom1Lqxgcm/wvUPj94RgozE0wBaQ1dEFyAuuBSdaB
EDAlJ8+p/NZef2HO6/ErAbM75y4s+WRz5RjsqOBBN10JuTAXIK/51gfix/mDJ4Z3hgxuXMb/AOLG
MR+PFtl2P9pAbdErluKrgTXWpz0tHN2WYqq5bgyUnKQxzuUEuoGwfosNaiWJf/AU450fgyW6HmZV
RZ+wkuQPKuoS18kqnnUsuyP/WAdLtas1TdaZCkwQdq55q49sjSb66Q5OmGXjesdP92u726gbeYOR
Ac4pcjRkqXf1QhOA+ICUjSdtorVl117ibUCTx5Gz/CZ/68igCQq4cidNOMkN6otjSwaBtjY4yDCB
/vDj1KJGzV9ytziYMLMRloR3skZRtDpoRxmv0BF0JZnDQilMJ/x88O/e3Ni9ziacueED50qwc5Zi
pV1QMKbnOk6Ot0LDHxgT9sIDbXcH2zC3Rs77jgzCZMN0MUoF54uGCSzlVAIsnD7baHp/ozz7kYd+
Kyzbvf1Ree8RS9Oby0aFnAOUxPAqKPzw1h5++aA7uXMxM8470kVppiSamqJKiDN1lXHrrPQkhBlV
cTt5SNygB4DUzqvmr6EhmmEJR7ulI53L++NIW1PNaVgCFrM1UnpnckDDtnNRiGbfi97axiSdhfYU
XmZlyQvDeK4hawr1+DQmHJLzKu4vWF4Lo/W6dwNt4xXv2i9Z51wEcxu1tE4k5SzBOh1n9zF4ew44
LzpHcwHs4z1ZkazlEIBMFHX90SyBqBbjQC5GMLCLhiNvCUHn4hjTEMq+boUER2Y2pI/QAf6LI2Cx
83QugTGGTotHTENAAmq5qKf9H2tftts6rkX5RQI0D6/U6DlO7MTJi5CcVCRrtCRLsvT1vWig77EZ
lXlxu0+hClUowFskNzf3uNYXyakHBAC4x0rHlcO82ICS6sK2gxzE2wegHsb2zje2cH0wYM8RRT+Z
9Xxul8S82vFxyJB8ui7JgWHMPMkH4hmuEi/PNRkw3Upinuq2rmKQdY7UOKGHT2oAr62eqeWPyRyo
rA4fqXzKObiVyDzcptGVNVIdOK6KqDs4dPwXjXNN2UxKeT7FqdZDREvb5uA7whtHHvkNnQvbn9fH
Z8XRb5YTqDhVSmIcL9jAwY2PnilxWXY5FoHNvZf1YBU9XQ1wHRJg+8wDmweJP5nqujkU1oBnRV5X
UHCaEDgcdFu1dwQ2Yeked2twznLVbjLTfyuPubNqm6ZmR62Cc5AO4k9J6tkGjZy5r/b2iOmbYF5K
ZF/FZPvyzdX56dfjP1acDdu1ZlTHfqDCnR4EOBT2jneBp3yq2/WxF/hSDZks4lphsqB5bkDVXpD8
aR2AKBNNwBwV5FkmnbnE3RAOchZTDTmsLsC383am8+yTi7//5vgVk1mC24Uxt7c5FeDkVKDugMhW
guaP9v79+D5NOoY3EtjgfeyAOw/mXCxmhQdQCY4EQ6svz3QwA1V9NLb5Lz2oJBe8wifH5rIRfKFd
xlFKsIlHf8vtFeTZWXbES1K6tBJb/Pqro/1ZxDOkc1Gs63aqZmcZMMOQb+EWnf7FLfuPorPTXnEW
mpoQXY07ElTghQCa5lfkvgPd49O1mxnvieTYQnawUwF+88VIqGtRPx2fXnigvDwrxc54pZJRZ+hj
oXpe4qFP3TxoyIocI6JERO0Aut2meI15t5m7j8zLf0rTiwLwAKqS4PAdg9ihtMSfoFINtmhs+X+8
zixrjthdcn084QbA0Vh5krOrwKaqgQd5BlP1zTNVnMeSJcoJtV6rEvl63zRv9RF/R9v0Kd2VM9iq
/w8XgTEgJ12O8upCxTnw1g6rV9E/WF4i2VFJwmfUi46g7ntsUniXj43ijTocgbN5tcZIgXibZ1/d
+e58fp1f42KCcZ4XNm6vzKMyFAZW2KPn5LBahajClm5gJe6WRyLAcQ1MJlio8vN5VJXr2YVP5RJx
Oq/sMVm4vjHHbJzemSUq8jQeAeQ2olbAUr+j9POCbDrvbZlMa96KYkKFNK9Og1rgmqHlCRBWCJKR
R43AJPlkLglZvoNsApQnIDyh7Co80BmecTEZlwTNtnEkS1gogAq8zKkD37ddNBAhlKCNB5xo4go/
+8DFZwP0Tks6LR0grrWRMUaOGvy3F4IJxCefvC2LT/hdL8PbS7Y9UXhz7kDWJLjA7WYzHkqWG/rF
MCA/JQUaVFQnPJIfeOOcdfIcBpZFB2goR0FQqO1E6Tl3Y7Si8/LEXB1lbMqgCwaoaqiOwtcfA8Xf
o7HC4T7iPNeEJcWRkHM8ShXk1N4BvRUIAHcZCrWh8zw7E9UhqD3arh2kgs3LCvDUxWIyDx1QI8dU
gegDbVPxvmZgksKrcAkoPad/2Yaer5MLiCeW9hpzAaRZCMvvrCfc1MtUDedGbyzG5AC9LK2z7qo3
SCx1M0zpzHY02wNchfe1hlEdqq4cA86JGdnGIEGRTpZcQmg8OzvOcV7/zIH8/VgIx2W3GOtzMXU1
UeiFcD7egsc/PVkwud00xrZIZ+OYhjTn4q0us02EFi10M4UuRwzPhFmMn9IJcthYGsS8rjTkdjYX
BHF/npYAH0IDrsPZL14iyWIsyDkc69qgh7JAEOd9rPrnzewZQ52Cvz7bFx+IQBw14N4/Js4ZzFRP
q2vqCsOr9Wx0UOJFSwY5BS5acTtXsfeYv6foVZzzo7frgbG2GAMzquKQijXVjc7p3kYoOTjEeat7
LMRgm4JC/f+ubpEt8QJ6O9xugCY8P/15GzzbFt65D+6kp4KRbdh5E3lbtnHQbC4t4FEEGJUzKokN
2TwDHchHoHUilOMXSGCvvO7waR29kcmkH9uhL8IwCeVdMRNHfz0s3wFb4JZOs6Hu2MsLcGd4jc7T
8fGNTPU+PX3M+otitZDpxLPVqbNHon5L8xK4sJSxjWIqcvRl0l7dCGTue9i32PTRoi5gpBIZFeAQ
XGb2YymTAeuNEOa2J5ECbCcZQlRbfAqf/6co5ObnmettlHqRmDp+nqIeOenodrvL15AsKZbi3q73
lJjg8YImoYjMG5HM/Vb6XDieFYjE6GlG2vHwx7aLlTEDRIldn7wtVxvpGn7d6xuBzL1OrbaO5WOk
gO76O/h5/Z8a0m8WxOYyjHGoVfEIxVvAXWhAy1ja/rvsIJcbODx1mHaf/y6GTWDUaSSCRQ+3OSW9
DbYQdPVskPjU0UP7BL/k8xNi55QsitcJz7vTbHIjFuJGESRIXhzQJkbbbmZPZGmS9wgziDzAqulo
/GadjAXBqFpz0UQcGvBKAQ8JQlkwmT3pO/+MaTGwQUZf3K2dNM03IhkDUtcKgOhEHQtcYOZ9071k
TuPHjpwQCREr4DtSWslz0FfCexQ4l5xNedRmqWQouMkA0XldreKnVRp4cDnROOP4S8Nf2uCfBxFk
wEsLcG6GwRiXKE31Ms1xFb92NAF3Xj2+6txDZKyLejzXWUGfnhU6Cz0PqAH+E6E1KHDB8TyVaffr
5vgYu2KY+TEqemjM4qPZWnb5BLpH3sj+v1wCeIlAGbNU8ToUcNPaNh4TKVGkVMGKPhA/jlDK2RPe
0nkC4pgtCO54rvh02KP+lcickdQA3GKgEhfZ7KObYUoIjle3omUiXhpg2tm7kcWcV31sMZZ/hixM
UTgfyEl5z7AsfwBsmbmYrd5+fz9WkEmgLowB/Gc7mTMLVamIKj2BaXa+2meMvOStEwEbrLqAx2JG
5BlZkov7CR7z4AX185+YZFsaegTjU0rwRnHiWCru90vx93OYl8LqT6qUNli/kwZDT/JZ/uLwsjn/
oqf/EXK9NDcqdK6KEB23WHOZBqc3rfZIgOnNVzQlPN5czmKuqnwjB5zExnkssRjtC+xplGRA49it
yZmvm+O76tONiJNaR3mUxwry3Rs9oYOuc6cnQYe00eO1TCcy/irKtdR0IynPing8Fdg0FP/xF9rb
EWNJvePwvJNpb/nv6aj3XmQH2u0kPkHQQniJX8IWKMhB9LI9ioSH9f8vT/lfUYz/eLpkcnpMqPKv
rn3fg41lISUmuh/5PltEO2SFeowLZGv0kCQ820wX8kDXZcau9K2Zh2JzpFfv4H14M2C60EiSoPN9
TpHpKGQoT1+m37m/K2bsS2dEzWhQma39qs8bNHTN4a4IT4tv7iTJv7w9f2UxpqUc2ipJT9DNBe3b
9QQ0ic58INO5CCCBls9ZGu+yMZajr/pqSCxIc+KQSNvza/DDc8B4hoOFFtMks5UjDM/vFrQhBs21
IGs7LTKgmag828GVxWSitFIcLxeJ3uyVp9t1Ak7VyBN2vBiK956ygGLDOdRP+vWUwL6t+6uPL7LD
mPT7e+8Aqop3StxlMV6lNRR5rKdU6SW4eCZiQzQR0e6Ex+ZqEq/kxjBeE3035qq14qwQrw/JYXWa
fXwJBDE+HDoMM/kYrEBpDuAdJ3tAOy0v5zzp02kmaARFTQR8IbNETYE9VtRSQYDQuCN6OzjPCtXk
X3bj5vcZA6krFyVvhgyOuYUIBJAcZyJ+D7yxnOmM8o0YxjiqsMGhRpfxCmfYWCFRjuD68SlNTnCa
NzIYE9iZx7BJLSwF5BYerZ2ig65bmEeg+Ser2D853JG6SQN4I5ExgJc0CkEWXtDDkf2zgzqVlSKh
e53l5L1k9CAeHRRjAI/t2UhSK1eQx64delKXZZ2BTjIASgtvJ+lOPZLFmD9zjPJeVbGTLeQ4Xuzo
KJ0iTOO9mRzlu2rNzb2irBOjCorYXXJymt0Lekd5/J88xbt6IjcitFNh9KccIl5RSq/2HckGuzI9
rjXnHM/VVN3IkdOqN5MIcgZ/cdD9j3wuXEiB5pGKt2nTztNfrbu6cTeiLLPOy1DD6QAnEgSXLryK
ntBuX27ebzIldiOJLvpGUhYKVd6akFS5B2dzxc++DmG78HDtxSuvCjv9fNzIY6zE2ISj1J2wicqV
UXeFWZNnw346g0niHWMEYEHjJf0m/cMbiYzNSKvxcgZljLI7vuoCZtPQOLW1dvlbSv63t/FGFGMs
ygwsA42CzUypx2uAxwstnJilQRUGk3mU85ljDyedmBuBjMWoyvA4CDoEir7+sVhtPBS8xnXzB4yo
/0WPwO+dNIHnIasWKE1kWWXjoC60Qg1j2XBn8jQYPYOo27hyOnl+zh3zjbO034bjXhjjz/R1p3ZS
WuFWA7b74iCxA74Ga4uaCf5wXsiJTPS9MLrym1tgCV2Vg/kKwii63risYxI7M3Q2NS0tCfHE/Ta+
9+KYF79q1Lobe4hr6uXZGWx5XlEGYcdYLY82uqcvlMnF4WzobzfjXihz8+LimGcXgGShtw8hS2+B
Fq0ZPGBGgTtvFLj+6G/Dci+OuXZSIlhS39ZQFoB/6aT4FNHRFzxeE09HmPtW1N0x6osWxqt3PKBs
qk8ieO1s+7GUiYTO/VKYWzbUgPtXDSwFE8CinRZuGWEiYtiord1K8AR46kGP//5tvpfHvM2GmZx1
oYE8R9ms6l0qkHGFRBXXfHDUkA1PhhHgPbV8PaL8n3rPU7jfxuluGSxk9Alv/6hXOB3MC2P8TsTN
gkvzB3BwqpvHzwZHHke/2cBEwCTNeKK7tno9fsZe/1TwrC3nXK5IrDdWoovSRjq1WBDGvhfJTu0d
XfCy1xMifh4S2oSne795zLssaEcjH03Iel05AprpwlmH8bcr+Rdn3yb8p3tRjGEwYqAqmCE2TrAI
WMbapxhyeGmaicThvRTGHsR5qZ5LE1JeV4f29WNwLTKe5q1T6zSie3FtnbyDtmMtvC9WC2GzWjh2
taHYIoHzP7gE99/C2A39WPboDaeKf9RJ6/+TzpSMAEmPVyaYSLfdC2IsRypmZjsOeDEpo7XTJzPD
tgy70InDbUXh2MIr/fKNcrZSEjXnqEPykCycU0fM5fAn5U2p8B5KlVr9GyljI6lK31O1xPCnY/oW
KA03O+L7iY4e4FeO4f0dfN1tHwttXNQhGMpFnNPhErkaqZfAXIzQeOVq2y5e8QsS9FI9MLwsBVYj
YwQiLrGHaHGOq/kSZU7DdqQnCwNonFs3kbm/XxvjA4iV3IgZ3Uk8KuEHmrAAYQwEpGcfBCWzJZp2
uK8l7x1TGZtitOE5qnosz4E53qxIvupnNtcn5dhhlTEnUVOZ4XmEFPC4z/OBIBt1zgkR9poPS4kK
AM8sczwNlbEszTBYWadAS8bNq7mtUENquTmaiYjs/rgYk1HH5Tns+4Z62gdnRCrqAiykVRq7j1We
t3mMwRgLOTr3FrWSgDlcFJxf55l6FoI4P8W12HVYRf5a6sScH092Y85A1Vx61rsVPF4LTxqLBFiA
F9vS6uuedY74annydysTOWj4DF6cm8tOAIK9y7AUBaIoKTTqYJ64arzqHS8ZL1s3MZl+pwksvnA7
1EcNcP3KTkcx/6DXQFqyyAblp4bMorn4Uhfuxa9wfYG2xPEMeUaDhR6uCr1RhhPeEwX1hxXIMdBo
dUSokq8MAFy0aLWXyd5uAV1VrDjGmPO+aIzxkIu0TXP6lGVnVx3tnWBnpqON3DCFd5KM+ZBCuKRt
DTkUxGCMHcRFmYdkIlwszookahgemHuNMRxSMw65AtIrtNK8rixMjT5r6/EDWbAINTFuJoznDLAo
THJ3QZhJAzB0K6xOXyZ5oVK45WfeqhgTYhpqnosaxPT268HYeI7s9q2LKtHousFZ4wVH9OcebSIT
rNRyOaQ6jWVfNQn+/WI8EdEHaMMF7Fp1YAPPIAgMLj8ozx6zs4RRpubdINPNjDtyCm1AiKTOD0Yj
nMdGbNogA/NOkYGbJbLdf2l5Seo+HeActxT8R9iqjc251f+ylr8ymFRHZ0ntEJ97arwWlzcXuQfC
H32bvr9/hTApjsrM68sYQsiBtmc29iy30Q20RivQvAALL8/202v6Wy3+imPcGyPtFbEZ4AUsVqAY
XNmNQ+l+eVvHk8IYJV0vFH0EHNju9SSSEFxhjw9/ovpEbf3fVTDGqDvLZirV+P0UrEeKI60x6oam
Ho6Ya+X20WYxhqgqu0t4uVwVoPm0vBHjRfiD7s/zt2UX6+pI+qU9gJKF0uP9JHvOKqcdqL+rZHyb
wchDtW4h3tuAZdcHOTI37cs7KMYoHQsARasaXeEBDzQ6hDc7oLY9RUDXe8eevszBW/HDu1eT8Tq4
wERNxvXVWRshpGp/PhsjQqKYJMt0nb2L/6ibdla4KYaaXpKA11ioTCwTLQ+mLAFwX5XR5olbcRMe
mRra1eWqluGKYsYomyEF/BHV9iZDwSpab2bS4lmwQYy0fNPBS3YiWQQShHbZLNfuvvNfeBsw8RRo
oiqKkmho4FnUmF3Pck00onMEd+FsH0YniYkFkMsTyOzAew22tz64JI6+DnlvwsTGaxJ23VJlDSQl
bO/H+dJlUVVaOO1N9dG9hUthPv9REqI9cazz1Jt6J4kxABgnj8ZTDEm1B4rvZGe5KcB+gW3YEtOu
vccXZcr1Q5u+ZknYUcwcGcxbV2aViscAWpxi0mlVFW4nkzFCEKygVeG5s1W0uzfjWlhddNL5e9QZ
uHM7E+8R2gZEgDiC1kFVNOYThuhyqdVQgHs0l9dfl+B8JMcAzpgh+vkMMNFgmxw3Pc+a0xeIMVBY
tCmLCrBhROk6yXej12Kf5oIRStYO2Ui3W8izahYT+W3Lu0AT7O2mJYH0DZsrijC8jCnKhUQvLpUC
Qc4AYtDqU6TV1vo1IxsdszUjEUj+2eHflJUU22/JEVlzZS5SDAbTINITz3BN9D7ffxBzhRLJKs6Z
IFu7xo3Wq8w7zhv7IwoEYqyzjHTrxC0xDc/r06K/+mu/b7aBOeWwj0MtErEN2ZFYz+kSGv3CO9MJ
43Cz1brIeB1mazWNFGnWbpHMWnew7K73rLVKmh1wGwuHMtbPk5JnGh6vTGebHYoo1dTqpNMDluf9
p+L0DUm83NZ0UJ0rtqsfSoebSOIJZaxE3GdCMuZYqlPPBDAyrimm0GPb8Nu9skR0aZiqrqq4KSx4
wQXzkeeySsPdQXR3u9hGQvHA63e+wj3cq8W9EOZ26GiRsk41hLweNv943sK06fQeRpGljuRB6a88
TCajbXczwwxYFMSbJ3B6Yrbvc71eK/P8CU7yFlTCZD4/emBrAJE8L6a6ZtkffSI9ihtLER1BQBFq
+EQHHalfX3Sst8PU6KHHVPHOX8/RZDDO55I9upjQnkeAeHp8DhMuG/ZIM03LhKHWgFZ9/wHjMdLk
ug5DJOlHr+uIFoxB/34aSBaUG+GdV/OdCCLv5LFAI1GlnMu+s0K8QMXs2BDALIluNa9sy47X0fuJ
XF5rW+Zc3gmP0RItIGoaigbaeqz1fpXH6mReirJQ6ZAXpeRSbeDRAAYW4CDvS5z2HgVg3tlONOjh
EcCrjuZftCrBM74XGjVZmDTHXt3BrZEc9Eeh2lw54Wb92ZPSbV0Dr+LL5+PznJiwvBfK+MZ6EYcS
8ElVGAwoNfjAwMP4T+jMvNVhATCp7+8ycPouqMC8NJ+Ddmmr58Q6ke3r4++YOue7xTN3zxSkTjhX
+A6VApiW88w5bqNt+DQjw6Fw9Tf1S9g9Fvnbat2vnLlKMnC9hqRq1R04lD5OoKaf1ZHHcxGpojD3
9W5ZzHWJErnJSg1CHGvzof/zPGbAJ0Hqeft4Lb/dlru1sK0DcVMYl1ru1J3px5vnJ2UufD8WwFNO
tnl6OJ6MULQgYdyIH2eET4qDBlm0x6rO8jLvDxlgKHqOsZloCMayQNNuyKYliwaLrJEOeSmM2YDd
w+QjWnIpUfZqRwQ6+7J4BnGRb2v2i7gAfEIBAkRlxln05LbeyGdupKACvj7XLvRy5BSvj47nVzYA
ofPVLLWf3ujI4Hr/Es9jF7kmzplO4Dfcr565mnnUFsckxeq7w/FTn+NmXoILeYbNdZ/eluVsjbnj
mFe8mzJ9d3vOXEQENPjfdM/pPJXjbbRgN9MFtEIDU5hitc9/hi+640B+5OZ+J2/LzX4zV1IZGr1o
gYZAi5gREuiv2cuMjFvXzZ8+1SWFwbGt/6WKeL/PzB1VFaMzRgOn3Lhe4exg/AAoS9x3g6fPE+U9
SDJESYUjg1wXOzGmW8ekiEwJJ4rr8yUtZj7oODBXCxTP4OgMhFeznwCcuhdII8kbd6E8RsZZGiEQ
sCOAC5xBh54BkqQ7wHNHLrvwCxuhHDdHOmlab9bJOIQlinzoVYVYVGVXJ09SZ9laXn4bu8U2+6A9
/Lw04pRfdLezzE01xrw0QECroioGFPk0qPwuuLyVtvX8D2rugIAk7ud+X69S7LI122obY2a6mauu
OQZ/+vrcLJ25tPI5BkdEjg9JUSdeed3sAsok2MnjcrlUQMo4Lx3U48X/onox/YTeiGZubpXouaSl
EF25r+gCQZtw6dcD/FEReD08OzGRGrhXLebWyCACKk8nEQsd7a6AaRJf3ucN+nW2NL3Pcf95a2Ox
bLQYiE5hOEKRV3DITdIhVYyecdoxjpl0juWd6KK8WxuLZWPWIN1Qatghc1XNgSNAiI9+dYxLUNTU
wj06Buelmajl3UtkHM4yTtNjeoZEDZnQD89PZ8Hjt4xne1hEm2Y852bWQ8LJ8bQgItKaEtoiQIAz
wsvkTD9df1XRZAzAUdFqRStwXJ1jzhsi287u+mQ/gW5Q8LMg9wRHcHg4pdP+wo1YxgrEVp7IUgqx
FIGZIn/BRfFmpkPIH7LsHQRHYDn0vgNeuzfv1rOwNplimNlQQvDrgTILeJ6ES1/uBWCT/1m6iMPm
L4JT2Jmd2Dxd/Z0MvNcc5tYn56zp1R6iATf9pNsShTWFfV+i38cF3NkL0idbk8cST63YL7f2ZqOZ
hzofzASJOggVadM+znYHCOOZDziWtYz2AI7q8pbImJokTjNLbWFqFgu9twGGFNCSChfoZiq2vX1E
WKCbs1abaWzK6i5+j1/kbx3FAOEd/AlcQN1rH8+D/WNxbS4WOG7FVIG+xEttk64xvbdqX+ul5HzN
AHt2Js/PeLKWaxnDnmudwMNeuob/HpL6SGfL06//tx1m4W2SqJfGlt5X2ZUAPkWAsgPMZMWOXfX5
saiJGvudvrKgNmdwkulAaKaWHOgA4qc3uxBCjjbUdQ/oRqjrD++K/C7A3ItkrFGHxoVMLDSEEScv
22jntThDYS4AwpTl9AuAwaMibb0LyyYnjxd7bfl5dM6MQUqSSKuzMxabgsHcIKJ9Fpxnb6c4rV+F
BI1qaMCjyW60e+EeLZzFS/Biv7+/wVsY7XcwuvCuEhX46IMY9yRWqzo+iXgFdLBXfQkIJmaS34Gw
Ifhpyffj1fOcMjbbbIqnJh4a7HsKqNPWRYrKA9rK7OhLOZH/vNOBGGOJ/AIodj+RNoShfPwBvMUy
VkqP07YYEhWP6teflMvvKHG2krFKjVIqPVg91F2Ca0uAAATYNPfxAjj+O/jZ7/33y3g+gl8Dlk+L
Fh5YGkag/sc2+qMF1EQE0rc+4qLzM7ivKysQSbHnXB26Q7/UxRINXUTVDdDjdA9u4gcxbKNjYlm4
rMVS+1L/AJeEI2Has7sRwYQoQhcasTJCSURbt0XXf3p7kwC2R3keHa7TOhnQ3whj1L+OkyaUclPF
eMyBQoXQGd/nPRizuXC7vJ1jnmXxco70ZsCyFsfCGReqM5qOw/WzeOthNLwAb2AWSwZ1eA5o+76A
Re3r4mKE+Oj89IEFwIdX036sk9OOpGUgTNcV0J1da0y3OpFYMKZqrKF93sk2uMowpT/9Am548M2t
x1G/97cC/kcY20Nfa51Q9mmiwS92Vk5mIt1kEhvzvVxJk4/E32Wx7fSVCVTCKDpq124lNMKWBy7W
1XTMdCODrvZm64baUgGwH17j4o8O3DW+5VP0ecHJ/FfOMfF2jrlX5XiWzCGELCtYOQoq9J48u7j5
+7rljdMpk97gzbKY9xUV26ISZYHGvM6KliM+NqvWPc2cxvZ2z+Ass0D6vQS7RbtcY9J3/vMDFCVu
y+90DHXzGcxje7HCOAprKCbol+mkXTjz2pm84PVzTOCxwZ24kcMYkfSotm0SRrgAi86pYIqRmMQk
c7FAkgEFCUBnFvZ26/DASCZmFu7lMiZF6rssVAas7/WwOhheuxq36z1VH5vr309ZL1qF101dVGWZ
Hdfu2q5Swj7Tds0cJbCS6AMCfOH1OFMPcBXgLn3zSBTpa8ledAWEYrqMkosiWszhaUUUloZIJZKT
RMDv9yn9I3Lcscnn9FYIc3JdG2eC2ZXalV76o/lM18CjXuQ/q8MRTQZIJTjD8r8A8Ju6irdimYNT
1VIPTyMVuzo78ZGOLgLk1Q13Z9I4PuAsXFAuQWU4/tdkFH4rl3kd1LIdhX7IqUkzCOB5KNwDULGW
7h7IPNy3dcrb+ivtl69ybrQulGW6ygN6uZS3dDnv9oA14gmazM7cCmKcki5PtbilgiiHDqAJPWQ2
ARsIMg+Cdh+ND5JAf/DfdRO9KfdmO1HNs9rSfQT/SUa71Oyfb/546+T9vl0XY7Fr69RlDeIUiKmd
g+kbKDwa6Ig4LeLnKCGOw9vJ69DKo4UxhntMolZTZEhE1vSw0pA0PAiBWJHRcvQ/thO8UhC8YY6/
/S0mhfb7uTvab0WGpjIbc/O875l8H293gDECilJdukHB9yD/7+Vu6V+eQcqn9IT3OE6dqIoBOY3m
4lHqZU60BtBMe8l7CBIKsrIOMnDqvAiZ2hfeHZzy0G4lMYeqdoJpJS0kjS/wOYXMBnWw18EAoLUJ
Vo7mLwmUifP4T9nvW6nMwVrykBuX6qLtEosMqZP74hkZkxG8eFsKsyEj6ffNy3zT32SVSdUpCx46
eSWZnSbqWsy/1IOmAatXAo5Did4hIpHY0yznFFS1ExJQloKKxG6DPAQQ2eA/XvSkdb/9AGark/oi
CJcMH1A0TvWKipX4btnLZYu8H15JYvhvtohGn3g7Jrz9njplg7aLYeWSIbGUA6JVQO4YG0jCATJj
s3otn6NtnJH9vn+LUWbhaNUEnIoFr/6vPOZ88xxNma0BeYvkBM8ulmzd6YDIXNqnN/SpIfc3eMt5
T6ylBlyw0o39Af3bgfI/tKeDBlSRVRW0UJZssCF+1IsphcYxdhmaj0WVxMa297T5meaVh6D/2m7V
kVBSKs5ZTyj4nVzmactrIw7Rom4gkAPqIyZfDyAqlnZfIxTuWZ2puz8FcPXm48f8vAqE2Q/IzR9/
wUTn2v3KmfAfBMkAz5HxBVGgvWGW6AuDKdvXgzo/LJr5d+QNAefQpyJl2vJpaGgOQUh+zX7fRg8n
DMfm6FrZ9enTcSc7SGYPi9yjkfK2WcS+9v54ideBW+ZG3wlkljhkxTHKOgFahl5BKQf10+biHAOx
c4V9Pvucv4Trl7lL4tdrbh01TFQwz4CDTNEc+vhTpt58VYbKWzoGLGTUDu+f4GHUpd7MK2EniE6N
h9BLvgXJ1RYj3ibPJubGllbibi+iRLzl9iBNeDZ3wpnbNmaChWgYwhXZTmT7n+cNzbOf3Ivgorkf
8L0BZ7X0+bnbeCxTVxRTQm+vhE5nJu1jtqYoiPUl3EWm7a3K9elFdRPPMEiG5PfatTsXFWM733B2
+XdampHL7HJ9MhMtliG3kWbnt3oBilVgbja2EiCmcnYrEdnhzCN+4/m7wvH8yE/gFCTx7CVzLR3N
QYWf2crT4934Hdddvwrsc9gIjMyzCQezO4dFrCroeTP+KAtrq9nzPW/063eu8l7Ir0RDCdgjU4QQ
xK55AItikMPi5HSxqz+lPjpjzScjdLWBiBic9mDekD3+waCdPPLekl/aRr8EXY6yLmmKhP+4V3Wr
GrpMLnQsVwlRSdp8bSgHetI4RYh22Hl84Zz674QOI5C55mKl1XHeaeHuUgfnMxrruu92ZaxGt16v
893ogoATQbsccOT+fsTu5bIwwUV3KkLseLhbpD+LQ7ouCYgSCpJ+hN5beqSNEShfUf/IetqCEeKF
Z8Enb9nfjTYYbTezMgPnoBnuSo2IDTmL5OwK2/wJTwasyGMl/t15TRerq4YqAbdWMtgKYRu11llU
Y2G3UP1wmzwVy9AdSOKiWG6rcyAcoqcIeL6RP6JH+D3vaOEHjdcvP4+/4/cjwnwHE4tK6H4vS0kI
MXDlpxUpDVde2qlzdI7eT+KeQaC84HGM/B7bYGQyGm3GAghGzEjYOVkJMKzL0sv+7LxjCoK6Fek/
VIV86l4gL+bD2zYIMtf4/Byczz1cCJ7bQFWZNayGpqKVTJGos8ZYciuqoiYcGgET6N5rhOh/3HWb
+JCvVTudm36/6iUyz9wGzqoaWPPzRwLulXklEYfXgi5RUcynWED5gaNGvwVNpvfX/GT2ZyCZ49ZR
Us017Jp7AWYuUrcx8qg812Fi3RYSK5IEAk8Fq2eEnY9JW1dGItA0av7cfnQp8g/6Rvv5lJ3M7fYB
MlYGdyzpdzxnASn9r1i2a6NLjfJc56mABISTYo1qQpaVp3vwHHgo6lMXzJI1IL8r+IeMR/N+P9NL
b5VJCVkdLa5tu8BTgn6ffuzovSKopgLd331R38oN0q2oa35BvfpFa/N6rn4H1XTRNx/C6Fh6GsTL
mOJDXhegpTt9e97Hx2qxWAQngFQ0mwKqp9ub4Z9dU5F27+Y7icYJ1TvelIKfu6B365eawfIgjkcR
BzMm99sCBhE1btsed88g4apAG/PRjhKn92SgWH2XFAWXB+o3uQOWYqkmakaWZrFBQdy0oSaGerwX
EjveVCQ5yLY5j+3M8QDqZmd4Q10UfAvytFGdLEgd9/Q8T71P4zMwZppz9qygj7g+5O/yvoXhGoUO
a4kIUyVWQ8KiTsROSYt964P7x3wK31G8UJ0ezFvtLNuLEecl/731VJ6KW4eOeV1jO24ueSEZkVUU
e0ywR2Dr+Om//oteu191C6xKsUwDgGHInaJV9v6AyyPleKjicn+aHc4yEZOFvhN8cVEPiP84j4fy
S5lM5EpUtKjriPJ/TfwlSd7n0vFS7SPKwYN5twhuKYpbPelWYWNbT21wUp3HQn9PhVn3Qpln2rj0
IgoMELq67OT9l/eVvGSjky0kf7TnZ1TPPdc2fMxevGgzO+kCjniaE76/QOjEx5SdoWE+WZZYtpDj
uVH02lTrvTxPZivhsGn9vCLZ2UZSxRndLCb6kYhk/OcETHCUWdzCr30wonK8pSvEAvsdOipuUGC0
pktXb+om+qs6IcZIkVnvlU3/Y/wp19X6PIs9CW250S5femDahFWxRy9dR8RYaX6yBkQzHtF9Rt5s
TEAC80wEyCFaTUT7FWDh+0DzZe+4STh5mN+RsQValZsvZR6b6nRRlDrCl0qb2mvg5VCI6hGN06YT
e+Es9KS1uskAVt7yzmpCP28lszW8PtXDClmKem8Fsn2M7AueACQIDiDZk8nRgyfpKLNyUdjae2g3
89ItF8qMxquPdWbCAGIHADUL+6cYOrrX7++kPhZ1rJhJsxfnK2GT7EZP/NygcVy38+BMa86wfWfa
IWa/tWjkzme4sCSzC/vsfp5I5f1kswBoExp6nSKP2507tUsmTdogxDCg18zXlUVfAkq2Oe+B5zrb
JS9aRJp3w38xEe5tDEd+frwbv7vyoA8W1FbRcZNF5Zq3u9HcVIovWma05/0AzXzCRKzqyIVdrYaE
WPvTx4+53mow+0dPsvfaLF+YbuK2pAm0mczB+P6dYqefYsnm/yHtunZkR3LsFwmQN6/ySm/L3Beh
6laVvPf6+j2q2Z3JjNSmdmbR3bcbaCCpiGCQDPLwEElKWmEw1+r+YAQmAU9fVVbXQUsvjahimFKm
jVajD2/RZXB8Q9GzhZjzsQpDyJyO42b5ZRNmIJ39lakAAZRvGpQtOB0ewUDKburx2XAT6bKRgpP+
+db/vloJo4GmUp5hREYRWIYnov3G7eUAmMjq2q0GjTea70KlBTXXG7swaj0+eGvus1djldFos9UC
/MlpndMatNOjLNXvovNSMmX2kxCLIEeKCdusTI75pEqRpzihaq6lHju9zuj8t48+gxEFjxIJeEN2
Ai1x5H3kdKBeOaHRDxBmjdsjlDB4G1M/1IUn0UzkiDQLfBoNIAu6nUnLqnSurBRZ1lyZVC2s4sp8
0hi6YChaZdawmpKWqylKWTwNVIUubNbIZkomr61bZFt7tVjHS1r6GK3jgzgFKV74WBEt5vca0zN9
Kbdt2VzXyaiOwAA67R4jKE/DfkB5a/TgaBK13ej5itmWSw/V6QrcqoyCfnZk2hg0oCFixH/cCw9a
RpYa3uuuXqfXb4NBhwZnZd9VCuDzFnn0YeMBxyJrnW4zi3l0MpiBn+WR5kHQOPX3S+SDYewzfszj
or1kofM2QhvqT3eP3rNuk52fX40HyO4kCmGggBNHLpUmcYiN2DDtGJQtentEq9zIlrySV92LvPJs
Rk91ypCMAH3YhcNoipU5+a5xfJvF1BtlKcB52HFU2qdcPjpDWA6GkvCXAropowD/+9LvlXNWqtWq
dyqt0PiLu5EptfTUdpVsNu+dM6z9VcAsGIkH+wxUAbymJOOJgMYUkQRrN9mQRr0r0QARoWyjghB2
QnDsMd+wBXB689roI67A2UcmZnEk+kPK8Ve4LKC5l2F4YA2m8OvGOjZhEnS1lDKXLaQCk8Vbbywq
n4xqYmgU+jYsKwKy2LkwamSMKjAkV87A3x9TpndQfxZrkA/26R8fBN1AWRD4JnIgYiu5YVyILo2h
d4DiZtrlz/YP+NwibdQas7MKPd6V1to+n3c7cIZGr8/V8iEtMImfWmtpmeYZGAEinB/6OpPkEvsh
l6r/Nq4Dq9/xNoO66xmcwwuqR6YaIUwCdQWeD/CICG2JSAABbxRTQgU43BueQgCkfj9fDWnIyN8n
NHsUvSLlghqA6i8Z9BTIrzjtWhashbhv8mJ3Jut+GWTuVmm4ImwHLOMPs/b1QW8WDmVhm8iwMpEG
rygo/D6ju7qyZd6f79IDQRGxTb+56Zs7UAsDpmy1+P0JaiPhn27Hr1pH9QMtW5BFvmZIUUQwonBd
LuUKRLnbz8AQtuGC+1jaKsJ15YErcMP0++yPb8qKyi51HiwJmP7/zV4FQ9Q0wqRSEwe4BC5pGVNf
9WaDXOk0kwx/vSyczoIS/6LfbiSOrp92tIQlVUaFLmyQ0WEYOv7y1L94WRmD2e+WZ5tMN++ZShOB
WzhKXJkkWCY6WUSN+rDl09fCuqajJkTAxsDfIsbgRJ6kiogosYr6qbl1S2/TM6NlqxbktCGavNfd
Qgw8c0HvRBFaEQZBL/EpUOfpe7SWDBAisuslzNqSDEIxlFaSMW4GMugC9Fuqv2uWNuwhOAHxBEqv
0pT74PCQIe6OH0t0TcXMpHp4T2p4LVlA+w3qkpyZeOBODrFbaAtheUoEsNzDe4n/cDyHs6JDqbq7
pcz89EsPKnCzImLPqCh3yzTAigDNdxcewbPncfPbhGMPxlHADHX8dlKpyJR0m0UqiqV9Iu4Inwll
Xk39jpek109oWeFNDg3Z6WnpPT9jAe4OhHCTYpoy5ehD0No7mZ+RxmGw10IQNnPf70RMn3BjZDwB
WbWQAtBfXG29tau3RufQC25yxvbfyvgNxW5khMDMiRhBy1+CU2PFL4q+RJsxKwBxE0q1CJwksqAn
hR7r0mDuunAqo3tIgz23WEs/P+nDzfejgTHP+AQ/X/2Eh8waB5BAPZcwF33J9M0KiOhLdhm2dmEA
pmz5xEF7OvXq90qxJm6956KWFkMYE2nI0rYH281FFwaza7Ts8vz354IKoEQEheeR6wCaYLJmN7sV
R4nfYh4vlHaihAvU70pnF/uuZ7zxnRDiSOp0KNq4gxBfzw1l8/9cAnEatFQIxdDg1zM8TFjNRIlU
QMfqUhT8UBhAUHS3CuIsvDBooyoFVB5ox5fjS+oIJmNjlt7SNJhZO3JzJIRh70aug9HCeqbYJQHl
1iW39IU9mzW7NzIIk47zoLMgxFpeXiTIoDXEK+B/qsGEtzn+H6ZxzhquG3mTnt+omSIGNbgVsabA
drbSCbBQNEyu33b65vrzfGlLkghzn4152QURepHYY2zyzmYEBmYpN7q0e9M33KyG96MslGusJnQq
NdislloRF28lYeeHcmxAc4Pj2a69XepcLujz5DP1+Hyr5hVNAWAFWCkwMxJSxkhOy1oQJuaQ1FWz
78bXr9kSSmlOCOACAtigUFFDk8D9XrVZI4VyhnaEQZOtwWDwMvIAtCwX4og5Q3krhrw0eTPACKC5
RLYC2zUVy9s/36w5vboVQNwYt/Ikqh4hADnSn+LKvv0NV8PStZyLVW6FENfEzbp66GkIoWM1PFQq
d8wccc+sPL2yl0j1lnaMuChhgbq72EMWazEb186cpXB+XgAoTCTkKZE1Jaw+avDA+vZolRoxZCJQ
eSccERM9P5WHtPlklEHzieopXiio6hOrqMU2jEqXm2bRvXF6+ZquBa3XcsxQezlyMDHNf/LQA7Uo
YHccElHIfBKKMNLeUGcYznQBX/tW9VZZb/WrdqfZdDJREH5RZqP1+6XTemgn+l3ojVhCNYbMDV0q
lEGy+6YLtBqeMUAwByJJ/zkCk/PzE4M2INYqW0ZRRAAOZSm6fcyETjt98wHEToNZz2+lDB+AnR5N
uMCXl1qPQHmuHg6nE7M7//iGb/ws4VkfOsF/Fz7luVFSnmplxM1OW7dL6Dyc3CEkh4mWXEWASHNg
lVc7zWBw3O4l3AlowW/UxVXPveZ+s+z/LZ04baFlg7BmIf0FswDe1iYTaa4DEkzrfYWi6bmYeihT
a6n8MRtr3IolThstSEwtVhDrAqIif6UrsJdMzXDPb8+cbb6VQhxpH+Q87ZWQQov6fkJxYpKt54DS
87mYB4APeYSEv5SquqHiFnIqzDnGAKJtd2q2QqyjLnL8WrChv8Uq8rV6uyjCq0V1VFNCDGE8JgMg
SRarnO0elNMnADZ/OiN8dXWE6xMyoceK23UiHjJmAiXnWpCjH7bGYN30G7BNTz//rK4fV+SPFxyv
MDm9h28EdSyGxiGfLpB0hRhiIQqR3P0jxHv7pSiWkKaSrQnD2dvTUYCYmT8MDGqfGHaVGOrfvxHQ
+6DpKe3cqFGMq/TQkKH+K/sL0O5O9cA6+5NbPz9fizZv3vigCMKB8ZYX4MnvnTjHenE2JEgCVQZ7
zDc9+govmeWb/mvpmJVVqZ7j/k0tTlsFe2Di9EwH6tpZ0KLpqj1s2s1HEFoU9kkWjTE+gtvHGw7Q
hvicbKOrsi0gzTP9dXGglmTOOWSO4WhER+i5BWjsfuF5J2cy3RZoj32rtNQZnY5Xh1Jf5Z2xoBMP
eIjpktyKIq4821GcmEgZf0E1bXSE19TxNaawlD8/EthCETK5yF3Kpgeq6OcbOxfZ3AomDreVAW/l
xhz0dZvAwL1AX0i4WjI1M0KAJeBY4LJRQIIe3W9k2vND2NYtfVkrglFZ7l8X7nO/wOQwY2gEfooy
cWLoAQCW4F6KH8gFN6ZCD4pZVmVGPWkNVSlVwQm3g8rL5svznZvxTffySN8kplLACHx/4a24Pguj
3trDYOISTpRpwPzbwyf+sQO0eQzoL4ktfSk394BVUPD7EkowMg8EHTIqhIa6tSg2jS8B9ORrtOZa
01+lw5nTv32tL82etfzVgpGd8U8AdnEIuFALnzI5RNrA7VkJJFFNd6ljcyuKaNxWfE1+M8brubIX
hE2Kf3/v0TMElQEWY6KkJiGwIpMySdbw3UXB7CnXMqVhwQ1Op/REwO9r7OY5V1B5x1cDBKwFtV3y
fY9WC1/PTU9fGTkjmjyfqk/zcJDd7kIPthwMZlutM63PS7V59xqrbPbNWgZfB+AVA8awpR+LZN6P
N+/+Awi7UudMWMaC31+AozDbSxMhyxMZjVVp9WEvmJz5B5MN9WnC7aDv2tiutd6aGrPEbIl+9KGF
ALqKMIrnxV+aECTQ7q+n5w5JM0gRdBWokVqLK8Svg0oB4lG+haElhqFa8afira5qlRs1d9wpzanW
Gvd94d7OnvjNhxBPkyLKsjEJsv4i7FvUk7H/zKkC6ArtDIyVIDkc40ROUqi1Hjhous0YnZjSrEet
ihq9LswR8fXeZzwNsM3nnzarLrjREj91MTEicZ2rMAQ8CoWQC9dmaDcvvoZ67Scfz4VMFv1B4QVE
87i5E/KUUAmZqweBCXEOac9QapYGmuzSgS6iNy1z640SLjWPzO43ICoyoGQA8dPT/7+5YWkftV3S
hD1GhKbhiqvG6GPww3TB/M/u3Y0UYu96hXNjiSmwd1HDb9yO99Y55/tmJtTK+fkO8o8RHFRZEjiF
RlQA3BohS27otAxqbKHY6q2JMegr1mIt2nKvlIkR6G/QFrP/q4cOvQK2cdhnlrd5jZzBVP40pufk
RmMyVmemP/6HIGlV4+DP1jgH5kT+9vxbZ7JJ999KHDfH9xwv5rAAIeurGTgaGFHt3a2XHyOWVeXC
dr1TvV2i8HpoyPq97TdbRMQVbhFygQhmoguVbwP6T+aeW86R070Axv7kkDOwMs8XOnv+NwKJGCOL
ZAbEbHF/kdpgwLu8L42saUtHlANhwWX8XpGHKyQBug4uChH3lFhcyaZ14gVlf8mMblWbrJUeGJ36
K56n001/so1oplZlP1/g7L29EUossKV6Ee2+Kewn1bnr0OUCLS8zflNWvqD6GeepUYSm8edC53w9
VP1fSyUeVEmWVnLqY6lslxm9LdSY/9DvS7vLzDLFM85gXbXtDCpZshrz5/lPwWShiGl6QXA5WGla
qPcsprQMmSFT3YIx/F+ux7/EkM4A2Ja4qfP+IiuHITtEiqy19CpwVVb68t7b1Fcl5kwtBQbs9LMP
GoThNCI6FoH8V4hbmbhsxDQexAa07SWKJtW8WgcWWwQ6jLEj9KNWu2ZDI0hIPR34YZ1nDlX6rlQf
heRQHx71w/ZrPqM0kV+K1ueiSuBf//VxhHozJdWmEYerlLiGF1pVc6zDi8zrQ+ckhtRocmRmuhCt
w0ZWa8yxUf5tKABM1o18QtOpQEm7msLR56mHHqQk20SSUeelJuVLDG3TPj+eA2C+QLWh8Plr6W98
E8WlbcuX8Bou/8YOtti8i1Ss+tbzW/S/HPe/xBAu0BW9FAxtFYwwZfL8K/pt8CA518m+EjCpINQF
hDxAn/eyHkPXBCiEzAP6jfgjkWw62/cUBhUFayZqNTZgFu740h4Q3iyg+EJm27q/tHhF8JGvpa4p
UNmx6ZcSavOGE9Nc/me7CbXvwd/TMnQDrxBlZhhsImVXFOF7rhyU0E69fD3S79x4SuhVWNtu0+gh
Va0oeVMo1H+waB603QJAhbQokSMkA9mveyEbYF6kov/gg3aSw/d6n4vMpk0STNJ7rgOT0pKaditw
iiluNK2qFT70C7xOvV0lHji6ViPMLg/MIFslbLwgbM5XACSLHia8upmHXj4ZQyLZPnNxgz+87LPy
HbqT1aaQrO7z+armBOH5OT3uAY6WeOJAXUroZDbvhktfFDrSCGpNNVcU4ewxC/Yyv2StHxOymEck
Y+IGCvA8oKiEZRiiuObdlhsuYyZZUXPt+sRMxlaTmxWnrJWcWXHBj5JWxvNVzvmiW7GEE/SYmgOf
kDRcAvYoVaugeIsi87mIOfW4EUEOah2FHtV+ShwubfXWtfuyBOzdN4OYV+XoUkZL3nXu3AAhZYAe
mOonAnHnqcAtwM1NDZfaB4w4wrNPOrKNLXeN7ZdLla1HYSJQy4iVGQTLrERiF9Hm04e+TyNRgkxI
abbsB/cnY1UpWvAbj4bsXg55xWQwHQYe5FBoy5X+jNJbnmnD6flBPb5m7oUQprxuYyEeQhaxP88W
Gsu79IrKBnpBHWYA1xCDSWe0BMztxLBxby6UiBnoNuTwSO1R5JA/Ef30QJb3xkjpXqVSY+tkb2zw
RQ0vibCWhq8BGYTcp3TBQ3cQH9p+/dcPvnl3avJL5dxmeYfNdA+epms6rVjalkf9vf9eYu+zLggE
qRthcbLDMB5ru9JbUc1YXfT+7YzlvSTiABJP6KqugKRScnzZiYTCiLxXlCA1OqTNVFxAmMyk+SAP
DgLpegkaTHbHYlGUH/UKVhbFW6717So3yvbcc+jr6JpzSlupbHYVrXagXlXQr8/Tmuch0eJaNe00
rcakH2H64XOdmqBdyV8oTT/aJvTsIg2IHh5MXFJ+A/gbv9K1siz2FTtcmoFxDbkswOKTo6m2jcLv
55o/UwScrAXGwk1dQmgRJ8wglzFyJYEK8MKXcNG9xvSmlxnScFaE0ygaebFvRV+NqHPpCRom5gjZ
MaeOaDgVg59QWId++DeRvyT2yKfvYvMmchrVeGZWLyjIjBm4/UyyQcRjMGJ7cHn20vIRazLiaNRS
EawUQY4O/lAH+vNt+cV03nt2+D8A8dFxScMpkZMASnilJJJ4kNqhJ4ICIRuoXz4/P3nt87B5fX19
f3/f7T5W12lCHmo1sfb1XP7MsUA+8jjMdC9g1Kf9uNGA3BfFTmFG4eJvEoCGRKs3BbPSkq1nBVa9
5kC5zp0Sa7RFhzGyvWjQFooK8Sq8NvbzT5l59cuYwDaV/GGyaABg7z8lUDxZjJVYBIdADpqrujBc
z0gN6r2yF3Pfj7GAzKFlDW9wFm1AABrcy2L8UArKRhIv9Mp/x8RWGyXxHcZA2eVCZmEGZgBJaEdD
L6DEo2uTcJYDzYUcxr6JwJihe7YBm9QbCqbfPCZvYdYX6BgWAeUzdUyI5LCBuNCI38iuC6mRujwH
FhP8odvycNljshGobbVBUwL103SmFn31YqowK6fqYNu2Zq8Mw1JDLB4jdxb86syD8P5riIvvj11K
0VkuXiQ1MLJWr65gaQguoa1pBXjnY2STVostwo+G7U4oCU6ERjNK32ML8OB80f4Mn0VscK/cZtyl
qNy+1EBYn73zcwWeyezdCyXSAXQQ4gnuF9h3UAn/2e7N/R4kRntfo6apcp/TpgMpJ3Nq5pQ7Hft+
BsnSB4tqln0UDo36bw98U5jpg9B8g1eKgrGGhO6VaSx6Q1+JaMZoTluz3MSBuXllTcWwRiCMmW8g
A6KfYSXlC0+I6UxJq3YrmLAqPrBIDMVC8MjorJZtlXPZWkWE979Zc2/Pt30my4RVgkYWtBhgBaTJ
Z0SvNEUW0DVuWIJ2jVa5dqPqiofe27qvUqCFJ38dDS/PhT5GpaiagbNrglzhb7KlU+pDqgt6T77k
0+xL45pbS7CduXtzJ2IKmm4scxoofdq5roQRGPxKwd0JzcCgtFZ9ffU03gZ9zIIvWpRI3NSRjhou
9kDH1oP0tNMwJXVXrqMrc2L1zISC2ul2qYH41/wRmsIrwAWgFogkCmqC96sUmWIARKDCKgEkbde+
phiF9unrvj7xeORqYmZgHjihbXZVWNW2w7SnaQ8Sy1Np84Qhfnaog9ZIsEowI4QgnwyB5Jm+vsF/
5RbanjHN7XXQPa1bC068pZwaLe+u5juFAWI1apFHYVYzbhZEqL6YlElASaU0zYLwjtdsvwTsfmA7
wq2eGPqAvgRBOnq/iWhZQlWzBjOhdKl1XuPW7oE65SY4GtFSOtrRH18fbW9VWcxrZZaqvM6Ab/DV
2qqtCIfonljsAw1qBHfXLfvVSTZxnBMYHG2WyIdNVJX3xxnKbZDKcSADoT+gl+lP6UjmuGEN1cMo
XM19fX4LZ1Jj2IobccQdgbgkHtNQvjRGu6lQtTYlA3kgVTE+MvT7h5Y/cWAtjj2bgfHfyyVuiudW
Pl9yWKaIrt7ayXYBYEGtWhqvhdNa7c41ni90xp5OCBo8IfCWQAKDCI3GMpCrMO7li2uFOmfXaxys
SdvFQgi2JIZwYJxcMMiaQgzCQLt3vKMC/r1ck96fr2ammgvs0s1yiPdpLOOdUHSdfHlL0QLsm9HR
dZSTtxU3E1VCqkpwkUhqvi82Qk4/TKonp6DuAqoIRUEu8V49RYTyWSwM8qXeFCsRMw9jvTR4XbKG
c/RXODxf5qR8pDAwjSN7wQPyKZGN7nToFqBU95ULVxgBr8JCoYjmpeq4SJszE81OnOb/lETsp1dz
fjZ6oXJRMCdSE3xPw0x6To+as2h0jMYuhHSTCXtcmAjqJW6ib5cJ7a/AN1aPSapc0k14Fs+sPv5H
O/dPAWS1v84GZnAnAeKWshmTOnkb2uQXlH3uvSHweGgAwSQoMCKEHRU9T5FasVAA96M/ihX7Vf6E
p9RgT4s9pXPngygBWBRJxiOPZO9tEpdvpLrD0GzM+j2Ff6VaRZY8VjtfHT+khc2bNU630ogcRx2J
bSC4jYL0nMrQKluoGSbdgslhLe3oSCv/cKHKJurSC3/G8U2h0D8XSXjysKFkl2UgVtnX+/DMfzHf
zRLB/pyBupVBOFclyyUmiFoFAa3fqt2HsJP35U9m1ksMGXMqjiHUvwB0UBaQsAMmcNGhmaTgyIwq
jMTprg57GHQMg602jAGoYnx9bitmEkXAJ6LuDdYwUEHhLX5vmWK6TSm5hkB6BVp2ACRHW1g38J8+
qsKAR4N4PgEGgAMpa6416+5zqXdo7qF69wXE3qZ17fUDGDPBV5Gp3lGVDN/kPitLdF53rJ5ggFV8
Da3i37YlwEFMxTNgSsDXQvYMDnKZMKMElkKJHk2XdYqSWY0/VN2Zzzf48UCVadAv9lYGhRlqNvf7
W4pFVTU5iBlpJV8hDv1bjJ5kJylwfjnb0wuh9PRrdxYSzB8KgywGXggMtIgIgwYuEgM6j9hLTMEI
R12Z6pkrlAbLNZz2fGH8w51AGl6EIePw0EcUTRajMEC4CYeREy7UuGOKFZ2v5dDJFVXCyGKXenXd
ryCwlXBLA2bincf+IIDNmr0iStMkzuq/aO+jsSX3nMfaeGVQwca/v8uPLLMV+dyVGl0cA2899IHa
uKbr6U2l15h9AiR9WRlxojavUazWrSEWCMwT1MCufbTmvAWEzoMzxSrhQhFXgr+fe/A5fFPWSTq9
KFNfdo2iGjAZRUIaMcwbyoiDsLB9NveMohncBc2Zkwy2DgAI0S4yUfvdaw4v9JzgglXogpYXxmL7
CCRCHJs7VY9NBq1KYklVlB4FZVgq9M8drTABABH2KaBpJkGpHVUWXoisGOA3wEkwKuW6Kh2thPTK
gR56m/hmk608oLvD7eitQnmfKpFWgKi602jG9ilt9FXhUxnW42hWpeqJB6bxNTH/w3p2JBtcG2Aq
AZW9xD9BsU1qV0PauYnfvURrBbWJNHnNvqUrgT/S8jhx9LqdWcobDv/1XIcf4/hfDQbnHKbT8wJI
ze73WOQDASEF0nEhzR7wfioB1YwxxK7IPTuv6kEvQVmsRyUHyhShOtaxSOvRUJw9MWl0lnFlTVBc
vUvSn2RaIe9lmVZziQQeAC7h1EIReLXFCHPn+Xc/AkAmrJ0CZBri2QnlTcSTnM924ujJ8RU0v7Gj
sEyyYynR8eO4wMTwRmt7UOZzbm8qOe4aQuLcFJKwWti+x0gGOF4BlLN4DE6ZZNK4tRlX5WE5upc8
TDK1ZrJjiCvLl52KCbpqgZOMxPrgSy+L3D6PyReIlvFyx7hpHixHZCzIuyJX0CXtXZPMcjsQeXeM
2dJWV+vBtatXgGMK7jfPLtQtHuHak1ismQHbGvC9JIe1GGUcjZZa7xo2imzQFMpFnUuD8ThrfasK
QDZTtFVljyDxX7E+1ZqiL6lNOOa6zPmuoXRFvRROPrwtePRtA6MORm2WRzad0GG+rdNADCvvWkY8
Mm1hpWECp6AJkiKYJZcNZgNIoR7VhWwpHj1qYVilJohzQ0ceMB7kuWY+JgnwNQp0Er4HJF8YRHJ/
o7yQDvIG8J8rc5Z9LYm2ww9dYb6fRmdWiHcWaEk7Iw0Mzt0zvFF5JqA5GV+odLKPs7/shuU0PreT
0IjRT4jq2NfQWkK4ygRDYtYCpyvKi3T1eE2ilvZxCk/vfSe+HLO7MesB+Q3kOe6/PBGE1suSDhr1
4oqq7+G9y22SYyPtCl5Rq/ot676HdThaibhEjf5LtPMgG69PVKjwJ1h272UPXMe23ph7V1bewXi4
uncaKEDjVD9fNeikaO2IP9SCSbs6iOI+4iN96l54Y+h1IVwzGphHWJU7CJdE1jtwLFATaf0SLPsx
UJuO9uYjSYfUFILkF5l37WFX9lRl9ZzBSStvK6BuWO8Zg18nr+Mb59nSkYLVL3Ww7wkLx/RbGCK2
Ck0DuIUTiHXCb9xvFZdipmsjyN616iIjOw7FS1oYvWe5mSa63zW1aXOraN5TzELh+I0//C1pXWQs
CbigXlCZ1EKOASQU4abAc4TOjbjVecoah5UQ7uLYCN1DBsKN0qAiu1FUJjaEI/eFCql7Vk516JRV
BMybFlLfvHhEV7XaMNtmNdbvkqL2nuYFTnCOhkal0xUalRdulzijo3eLJ+w+TyUtnwS8dxW3lWgO
VKFW/SnwtkoLmu8gfC0KNbWT6LXLGjhtNQ/e00OY2ZGgj/7Gq01ReGV7ffgSPcejTjyQ4dlKAq8U
LLZS7UUXnWflCdZGTfurxxpo5ip4LegOkmhyvCr9cXlHaq9x5BTpHihDH+Zu2IggDRy3ab6OgSsN
1JZyMN0hR+E4e0lLPZeMol+DOVY65m9esRDwznhwFJpEAPQRoiG3IpARLzr1PJoSvWsdmWKhARtf
eA74N1sdYK1YZQNLrrVhm9UWExkdOFu0VI+9lShr4rDlq4XPmXNLd58zBXU3yfM4VTKvq1zvOmwT
Xo0ks4r0DkV0n1Yz/6UGVyVv8HSky2y5IPoxHL/fCMJ8NTHbjwlPeVcMfkoSdF6WuaZUkiqIZpWq
ZQpixThdkPn45EdsjOgfxh5NLhML9f1yG2/k+LL0/GtN7yh4nnDst74nq1UOPEWq9lxuRNWgghZu
xSBobmVcR39wFHmJkvoRpIcv4X7x2+yUXyMHuiZhzhZ8w/nXTBY6lUUVYyc0bG8VrcRo3VClm0qK
5UvGdAevput1qni9niVDr4o+w75lYqNoAx1HOlsw2VdOuUtQ79kvROckmLNZGmQxEqEanetLQVL5
wbVxObsMQl2RSg1Q9kqy8sr0m9aoKCcNW93PTiH1EpcbpTQjCXDlz+c++rHegmL31J48dVMAviUS
hlzMeW4Q0Zp4Fa0IkCbmVTKHLYxVxGus67CCjYzhe7RHD9r1ueRHgNAkWYFweFhAGAUiVmmBxWAr
xY+vYrFLFbP01pJoZxEmkFw58W8obcGp5KLdgt7VolHJ02gQ+i1nL32e6X7KaIhnADR960BpPsSu
JufBCqJSlao1TvjyZctr/YUH4EN6ifhk/l7FGT7mKcRd0ZUVE+7awwyZYVdVQPHErJGUYarxfeYv
BPjTCRBODnU+RCJoXEUSl8xOUCkwvgFdxtcSkIhNlS3c20nVnv084UYCtiuBU8fPM8NOGl66L4lb
5btW1pYS+zPxMrIQ6NcBGGniYiO77qQycTMOY+6vQzyuvHDLDyumlLZusymuxcgbXfaeD3arIbbQ
Kd69PNe3mQcK3s4AP2D+5pTbl4m4KsHs1sb1Xf9aMlN/ZYih5IMad2Ybb0GaryalRS/1rjzqy71I
4nLFg0y5TKv419HPtYht1Jhj0ID1DtqwbwpJpucrnBZwf5KAnIPqkpdotOth4sa9dqLBuEd1Wgqu
nN/Fut+MlUpntEZ1UqQ9l/R7VA+i8NL75axAqpDYy6yovJ6RwvCapetBPHrtqPU8es3Yb2R0hI+2
NeIUI3XAndttRHmv1Oa47eF2mkpN2XW0VMGdCUcnkg4kfmHuweZLDlaV6jwMWSoOrzW17Xoty1kt
oU7C0TWpUc1TJ9nLKEkOanXgrop4KNGkniPN16tSurA1j3UlZBFBXofULJC+yJsQ9ymn+6TM8jq8
lvxXnl/a8lhRBy4RtME3vEAV3dppwqvQ6xxqxfzKVRCdRTbbsCqbGc+PaU79JoMB/CVqP3A29woR
ZUXfMXQHmBSGTmqt0oC1nwtr4HKz0Q6lItYRJCy9X+aEgugXrMoTTB5Uv/dChajyQUAeRNfYl2Wb
byva6Zp3pm7XQCGNeOKFykIkPJMBAWhsAkIAyE1jqcQ1Gwo3wMAb7OrI/+UHZ5DAXZngvcFXanLu
EYxXgcE0hrwEC567cIKAUREohk7ZMSLMYrsmD/EID6+S2I5bJt5GUYJel7ocF2zX5FfI6yYxU0iD
EAv/JhbINR09SLIfIcHhqzQXwHgtOJk548zeipiO9SZYdWGbqUQIo6tfMSojY/Ir+JC7LzCTUy90
+j5wKqazVtEmRIv9AtxxTmNuRRPBkOhxCsKhIrrK+X+R9h07rgPLkl9EgN5sq2jk1Wo1222ItvTe
8+sn2APMkSiO+O59OAsBZ9HJcllZmZERknJQko6hQcQBkpQpeO6CtIVGQRxb//nZgE7V2LsESmBc
B9fjHTyPG1itDO2qD9Aw++QIue4JLg26DOcxXtqit7csUv5o0UHhFzihGwoKJ21Cb0gxRrSrcmaK
ngNSQe5jM3DDI+MXDKlrJdRdxKorrs6ADAvQqgtRG1+vmAKd4+qQGCEw9mZdyt9K0Avb2md8UKfz
/NJOGB3UzWZDuQmJbnRQoUX+emYqECFk8cBhOeJtLSHtilY9ogqHMkVX8watqWxphUucZLP7D1ME
ropRhgTptGurbCr1gthLoa3Fpe725UrLz8xA4+QJuW6hMGu80Dt1W7I6en5ZdykKGo/qdNDooRtr
oxoLJQH+2nzFOnw28BkEctLG3zOpihZqNYoeAtGzQ8dnj8mQDpakOjHts/btP96LyF+g7gaEJghK
/mL0i7MnCW6YdVkV2bUfott2K0h6mxsi5DOy9/uW/uiGJuO8MjXxJEyXaE4olJHN79FzuX5VIrNy
jJf61aciECuRiSbMTRZSBUT48TEISb9yj/JiNXo0M/2MURYBN+WfcsPk9DVOLAyhH8U20tOlnvIc
6YeQRMp/fgECzvzPzLjqFxObq2kUB20Y2/EQoEt5Iw66x28HqEEt5Tpn3lHAMP8zNQ1u+dz12FqF
KeHMWwMYrl/UN2iOqDqjQPAEKTDf7MBycx7OCys67sybqUTUg0ZuBcQEf0mRizF6AhM0hZ/FNuBm
BhLuH71d7gPzJzhCMDzQVYBLWr18kLcuch9b3B9LwdfM5QSw9L8PmBwdqZd9YAiT2C7YBELMshYZ
btgn5v1xzmRTMMEXZiZxhSumQO5naQxBF9l5qFs9JxlvqAnJVJPhV+UTX2zkZLVgdeZuurI6cYay
WhaSqGFwyvG7+AJ9vFWHuvjaUWSC1wUVNtToP0/3jc7cFbAJHU4OqHzoo05ssi7vgsOgim0mxIuy
y91PXBqJ5dSjoF3jM1bd8h0Vk3QJUDqTeh6f48DUANCGnKo2OZao4LgoFNWRHdW5dwyqLuNwFbti
Td2M4QDGkvJBPY+5t2eXDfuKdFFaSLssTauUgrU8fvbcoPkOGa1svvHeK3ukopuaASWHphYe2kdy
0GIXnJgVOhvIyrB3pQE8In5RZjKKEa32xQiIlc0uTEEY6cVg2+GizvsUOt/19boLinDflFGX0DSR
cSOIUpW0+v3pnz3KgEqNLNijxt4U6ManjSTlWR7ZyCRUTKOrJeFc0CM4J0Wj7U5CwVql0O6MvJai
vxedrfc/4EarBa834fIDJk8I4IWSIALtid0Hq1piASGtfZnE4aZ0iSDQMCfKl8qbnQm9gQylEdMr
ibRlalD3VL8F8+o9Y5aj6hF8qLHkEy0+5/Ie1Zb/4jMBdZZQdESgD/6na+/aovG1z4Ihsgf2x/9g
V8GO8UTi84Xp13rTmnJBGpXgkURzt6aF9Mo4hxhI7IZqRUQ7BOfh2nEMlClDnhbhuunWBWRxoE+j
QOHtaeFr506yiPI5ML5Aa+Jldv21NRLkzNBxkZ32q1ze1jlE1aDb3qIyAMCu8FO3vlEht98EHGnC
1x4arc7G5zt8HJFRwMzXqvCs9VRu0c320gePPeANsV7kDGmXiu5zHgBvKDzk8Z4fn27X38p4hd/2
gRbZqOo3ulvLmZ7HvUM0TLmBcqpMoihOV0XBLJEJzTxpRqQgcCpjQw7obq4tR0Xq5KEsYpZk1l2V
nQByNKEfDlKcZwuX81wMgMKjgnoxWOtxdV6bypTclYrBh0MXOBFUT3VvBFr6jDLPhg3zpXLJ7P2B
oJYHog8pIJDTXJtjEF/6NXhcbDZGmxOnmUFNqpI61ZPcgxfR8F/CQe+9pWvrBnaHs3xpdnI7Oqrn
O0Fex3YuEzl/UKR9zW5VEweUCbdZZ/VLBOK3KK7R4nh3ADgmAwQ+WcJOykvO84bY7hvkIIAsIk75
yQOsXpKaf0ExRH3wEA0FBtPrTUkVk8VNClC/Fqz54ZfrN4648NaaCa7xRaiWywqgM6hQX089m3OM
XzMMYiNPazZtD6gCV0lnnimlPahXvS2X5i5lmdinNRC7C8/LufQAFGHBciMjXYXExKQwESqOF0o8
JDGZMidy8Kr0qO6JK0bZCIKVdJUVuadCLQ2/WnLk48CmsRmMgjRqVGCC0vn1wEUuBoqogeVWIl1+
KtlE1waABAIjbGJasCkt5Zem2qGXn7ixKcmQlxzfgpmBNvuBQyHPMyPtmCeHzn9WI511qPIfE0hA
HQPbZczW4PWFBMP1NzJ9JQVczCV25USUEdZu2YATY68t4Wtm6kMwhBe3NqYnZYBErg3leS2rWSgk
drQrzswaMrF0pOwE+erjV0H4kt53+HM5wSt7k13XDklTQaEwscHY6Zni79i08fgzHB7CnUxeMiJQ
uwz+B7f3zIm/sju5aKCjUKpDwCd284V3QChuE+8jUSwpzUCZ4VtioRJH2oOji+3OJbN18DmZHoVG
h9aheptmRrqktTZz/q6+aPTEF08EZhBlB8/OxEaRfOwSgOI7G2PXd4TzfspukSxk1h6gaqwEza1R
devaXt9HvlJmsNd3aJ9cjYyga/BtnjusOZD1lCU0g/p4QIwmp3TVEv073joleb6/A255P8etffEd
k+MXN2g59jTsgC1oSMCuL6AgTEoIUqL3sX6zSn2XANIKeRP73H6eTkvp17lU8JX9yTVeJo2Qc/k4
7wRwVsejxQ6vljQA43LqYPhg3zV9/eR+3h/3XKXj0u6Uecjva7BM+Bh3TXuJoMkej2waOYY3WJAG
vW9sXMuJi7uyNb1WxdaPVA9jVJVtw4UkqB6c/rlzfxaBMXMpoitTk6s0VkMx7QUMSzhCMlBDJgad
wc22bPG0JYV4CN5bQBT3zlJGe95z/dtH08KK5LoIKjyc6J5bpdCzTim7Z5/ZYRP+AJkzhDoD2pXU
yM+8vJCvmYmRroY88WHYPm0bDZhdVjjJHKB0gdl1lF8Mjmd91pjKBkklgBNTNo2ilRlRdoHplJjt
iHmUzJhDswMPCQIGYn3KWNsJzeKDf2GlmrKqqQUH5CdjFAm1YglXN26Z2y3172Mm7iqpucjrOKxz
kO0bz+jwrmFoyJhog4+A29nGOrOUF5vfxf9MTjzW+OgFuQzmWZB2XGBWfUjEV+CKuUUqkZnQHiv6
z9LEJ/H8UARagr1kJjraGsF5eqSDs7p/KOfqc6CpREVk5JQHlGwyhS0bZVyYiYn9bKYkOHp6ufc7
UsWEbka3M/K5tqszbYGBWrh2Z0A4cLoXpidTqTGK60bK6HR1s/5B1Q1do4k5ELVZJ6tkoPQ32qef
bQbO47Ck+v2Bz1/6F9Yn0yvXbRsmFQZefJVGBm1VCZfqExWeWX2j1UZhnlpyQqJdX6J5nXcSqNED
B4rsDdrtry89X2A8qDziOROB3Bm5aiHVZfCrB9AO8B9V9bkEr2IVoTFqDS9VRGBQDRYOzgyiQsWT
EfwFQMGiwD6Fwyli1PYJW8R215BAtQC2qcq9awC7heNL+584NPtAZ0NrENeaFe6LY5GD51c0ZXWd
7LifITaQSKu2gb9KlhrR5jwZ2AeQV4IjRVFhsi3awG34NmRjW+MqdImmyF/kfQLTQQamj2oJoDjz
jhXB64tzJoKJjZ3CWnrkmHJZk5D57frVEEcJATbphCZ16/6G+1NomDorzDqONGwBRjs5aUKPTFUj
V4kto0fxs8lIyjzELtFQfnzm3pycsD9l1tGyJVm2CdeFZwJYPvi0+uo6i810JdBxMw+xHokbF8Uf
fhO+8DvQyPIPoNNz4Ox/3djAHeO1p/ufPnufXn76ZEmcVgir2qtxdcs6eKho3lI5BSJizxbo7mGC
dZKTdNUel8Sib/k+EJep42ZQoNoMXzG51fywVxxXgQ90ZKrsNI6gxqP7jf6QUpFK4Pi0KoKUVv7t
W6XtBKRvDB4YbvoVlaTc+eK6lhaWce7RfPVJk6AdMaznNR0+qTL13gCa9sdcyw9Wgobar+xXXKED
NTYhx2rVlH+8vw7CONybLXQxHZMtBK0EQGm5AffdWj6FH6/i79F/VLbyOt75tNiCwLAyfmmp000M
hlVpfeCoe6QCxf+bvO4veJG557II/6WN2sHog/jLTl68FliQQVV9Hqe26PVhvg6UGox+lSPErw2o
754rf+x7Efw+L6jD+8m5HmL2ua/U+DUVtMhduE/m/AbIIyRQokuA7/wt3MXX9AARSHhPpXZdeVCY
L9OEhmL8VVasdG4KtiP3F2Pc85O1QDEfdUAR+Qq0s05Cdq1TgloqldRWBEVcqz6H9wHyF7rCaBIV
cjUmUREt5UduyfMB1wFJ/6gYDlwUvND13cH3XMhldZXafKTLEikgjSDrRboSHgt0aVpc/yjq+b6Q
twK3UjISFojN1IWJnnutQNEOsHdAEkFxNm0VFnqv56WsTm1mJXN7viAt+GF2ORr2e5As01pn16Vo
JKrB1+aQkexLWXhKzO08OFFeAeYd5SxA76+nQfRcXvGkPLU/P0MwMMTv6VNFc9P/vL/GM+hLFXY0
iCIg86HcXA5ZwgsD62GkgL0RDLQcnnIvJxV2U45UtJiTWEYHi0RDF8mYwqXDYEjPoVbTXPKXpn3m
pgI1F9LnoF5SJO5m0LLSoMKSYO1Bupxu7M2Z0TcAqxMEKd/PC52Ocz4fRCEAyYDbSFZwO15PcdF4
YAyR+hRPUgQmCAG2RUzkhEqH3IEAjZIg1iZLQdnM6wI9VejLQSSK/srp6wIZMIarWTa1WzaD4Fze
K4SvOXGVSQ7409OkJ0ojuAYAQ0+t5jrW0Cwi8f7IUCYHG4cLi43QQ4Xo9eSya7g8cHDy8Q2Ow76g
nMR8Jx3QS3rCOygkcUXqaQQBFHj629bPiJaCKuzghJLmWbnThKEOAEcCrFYXuQPY5+o62GmCD0g3
24f8S5IJ4ovSQWOcsl7ZlkSEtALuDCXldm4bsRrR+NZ7djJeei6SsinNWGFEW2iSTDXub++5uwwA
ilHfiecArZ1yTEYQGSkcLcvs1KOBbHAZpnfQU/QqZAll8k/+DZ/DbHgQHDy00J2vOSp/tq+5KQNF
C4B0AAousHve/6q5+BhtUvgelDQQBooTzzoi0gvoArm2JmaWYkDqHNRmB1mxOo9WG3fd6q3igLfe
GISFBPBfvul67SHygKZJBOdgpke54XrT57UrqmGX+Lb++t4byXo/6NUafEhgO8NEkOOoQz+qoHu6
CiqIL0LoGbpUJ7pxSKvvdiNNVgMimDfkqqAueILYzvmc0HMGmYEEYl2bzYael94Tt/ceDswoG4Vi
DL59eu+B0TnOBc1xnrj8LWld9BytQ+/B6xYCn9v77tqMcD01npNKKkpjzlPNSoYbHUogYcFeSuNh
K8RLKnczCblraxPv46Y5Lp4Q1txW72m2VsCSU/5mu/1+D0Ueuv75QlGt23SU7Ibf8EFaAMjOnIxr
+5Moj0NCuGVH+7psVT7Zm59jDhrZSfHh4YVFJlBGQIWGF1qTesHP37r5a9OTIE/lQ1UJR9OKY4rZ
LxceQ0lesHEbSF7bmOxz183cGG7FeQKoPq/R/blETDhzc8IC2oFRnR7LBdJkAZm2cyDwmTJPMUSp
fpDHbDYHtAt97yFWJ+lLxcjbXMloDZHxWAxHf8JkzthcdhuhqJkn8D2QrlqDFZT0zEHJPyv5pZUW
At/ZFRo7FXFNjR21k+jD4QtxYPoG1iTQLZRWrDwLfbrkBm+TWxo7NsiPHSr4nZLC9UMLDFrCMGDe
D43YUncq2UCrC4CCBUtzDgTzIkrKyDWAh9b1yZbzVlXKzmGeOlSWOtDblQIpy32Ovvn7nn3OhVwa
msybUELu1c9gCKTneLsJpBFZInRg2mO/omgxGbtkbuKxyrIWS6fQmFHuJnxsoejF4ATjff3FUTA1
0o28XXgozx0rhKQAxCBeAjhxMpOFkAvRIGKAkQaGAQbt7Hi335/Dmb2HAJAb6xXQQEA57nqxsqis
at6PXTuSi5fCL3Y5mhWI58fGfTszJwrtUMAqYzh4cvwVyS9eU6oStEEzoD84KdMN73JHRwpftcT/
FMC6mseNCT7fhWM1k5UaW7D+2ZwsWCd2nieoaBXdmyCdDHSX4AeK0z9rYq0JLltowDmHCG/a80K0
+9caM7n4r0xP3BVXoKJatTD9+srSZ9l4bmkPkjyJ6Ka51gx8wufT6P+RbyhckmxFXSa1TisLWcJy
tc10/XchMzuze6++aNwIFwugMIIWSFXu2r6vreTBMRqJ3eUdp8dFRctyqUd91hyczPiqAtJyCnoI
uAx8OLHr2iGS+Lzh1xKV1VVYbQGkW3ADc5criEY44FaAXkLRezI0HvLSVSeiGbfe5CotXUyoQBKV
dOvgWD0kuuTQ0iFVhAvWRSEOQnsO+EjFjzYvSPqG8t/9rT4D+ABa8OJ7JrcHUPhcnjO8a+u1wb3u
A5EGprDvfkF94FJnIcYco9fpTrs0Ni7Exbp2biGFTamhE3mw8sdmx3LbDwmJJGnfZwtRzAw+DQPj
0cMkoQV7FPa8tsV0FRvnYeSNZc39QDjO6L+/t88RclPf7UpYgrbORW1X9iY59cDxpIb1Ya8N1k21
5RQ73HqNid50qG75zgr5AX8AgD3SI0/QBXHb+EeOfY21NV9tW4MFgI3ZKImhSIzeJbvQURbinr8H
5M3sX8zI5G3Re9HggGzcs0FGmBPNRNED/DIE4eW3u6EH7p0P9IpUxs/T8Wg+7hgrOtDzSX/db1dn
8dM/QgSVrhzjW9FHKcpV/nJ/K84fjX/fN+XGTwQlGyC77dk8SKSB/H8p0fEJ7W1gHpVNIK3TDfSk
kIlY83p06uV9/oQmjO6jemQS2qNX2nu4/0EzCaerLSRN7hvkRny/LbGkkrqvnDeOgeClthKcTG8r
zZZSMy1JKyD3xBZ6Adxhpgu6ov0U6l5tXBI5iy27M3csECFI2OONjg7KKUc528tdnrCxB7lQdQMu
CGt44R98yr62YH1yHGgDswsndu4qvLQ4uZb6hNfiyks9WylWaBbvSzPSk/4dqXlQ1/03041ChDDS
nCtIZ16f2BoZ3kbqMd25aAox5WNdPBcHD2BHzWgPEUl0xTuitUEJrMEA62A0UO1p4RvGMOzmjECr
FXj7Eerzl5S/8FB1LxexltZY8soaZHAasMImcD9al+Y88rtJsEaB3eIdhURsSaWlkuRMcu8PvA3N
McQ3uIomXktq5CaJEtjvLYnkvymQWCQFEI/S0Fy492c9JCYbuR60oI0KZ9fz3Qyei+3Ue3bMxKZb
PoeDETseUC8n3t8GsojbnvoCGKje8oy4jM4qoEh5XpjwuZju8iMmcfGQaazXxYNn18oZvB2auuKC
ndoRNdX7U+id+r7UudTXRVTl1jye+DK6Uu9/w0wxFnTEIzeNjOti1EO6nogwG7hoqPANKIWacaRz
FXkTaHJIDrZtx2YITl1v5HRf1EqcHfyYSUY7HsDk06blrpRUcDHI8HgUikvoQ2Cos7Iaw/iQ6Hf6
uaSuO3tHIcj5f/YmK+6D1j/vJNirN3q3K56Sh9Codsoq3cu691GshMOwYawD2A8yGoHwvP50wUa+
tORzZwwdRBAswHsVjV6Tc164Rc3HUenbTHOOWN0/KYXBpYR3N4p2iMOd+81shCW4+GyUe2l1cvv5
nhR0RQOrnkDN1/e99zXKY6L7Y7wHX/EyT9Y9VcCFK/vGA1CopIeyAT3YBxXN/QWxz/3LdkmCa867
AmstSSKCzlE293rjaVlYaTGAl7afWV71VNTbhH9ThK3XpUswr5mc9khzh0w+VCdBgjVt/g0huzRE
Aov0Xmv4kLTv9z4B0Qc9QKFFotx/c3fCsYDzeIR1gr1hMrQizgshZHw7rV1DEr9chQi8kQHPrmlm
LT8A1emXBpP+VvlPvosD3YOYhSxSNJhH2tLjezQ28eqYXQm5XnRh46U/mWeUwfLcd9GCqlWWHK04
9tSCnldauMBG33xjRUAmBgY4Cex310PuIB8gRL0Q2E21YQRagdbV6L0Hdfi+76/GvzOxA7gK+iQB
mYZW7rSYzouA/1YSE9lhnekd2P6Q8BHrtb8vhJXPo/lBDPT7FmfmDxTWEL8AoTWgguzUb3AQ/Ag7
IO15eqw2vbmkKjO3Oa8MTDxwUQa9k9QwkB6GbaLzP6DGKQjiPaLp2tMyheb8gEZeMqhpINk+Wao8
QQhQibAnopWhfEFDbTJsoN5yf9pmyilITIPFAb4dJETo77reEVwcF3yZB7H9XBoAiFW6QgIQGje7
nHA7vKkH8tgAVf6QQGcgSYzqGUrvm/Pq/leMRqbb5fIjJi9ODwAnt6nxESB7McShg97c530LM7M5
0glhYyA2HXtyrofZ8rXCtSXadrkOF/ew9n0Q5uYnd2EXzgxkpK9DrAJyDGgkjJ9xEZsViRNlfYqB
FE38rLCVanJFsdRvMReBXVmZDKbRONETqxGhpB2bZiPsHB9yrfFrxO379FUYLECBSbkUi90W/9DO
dDG2yZ1YF2LhDZmHvgsaKhAZ/y2HUwDGF/eJK/EeWi+2ss84EUS4kEdG2gN5iGnoUaS+BvVHdGIC
dF9DZCMIH/vurYCgLV+TzDstvcdv9ggcIgyhg2WkYQQf/vXiNQof5amcJrbfB1AUisD04VrosfFp
FPILG+XGEU9sTZZQBFNtB+njxOZKRQ8aDVxSZlw2lu90es1+3d/8N7sSxhBEj2lJDU0b2sSVpInS
l4oPfFADZ+U2n01Rft+3cFsUHE2MwAe04CPXPy1VZlwUNBzXAKcIYIWHmlDz+so5NJBM94Hfbpml
zXgTlgLhgOMFiAV4lQFPn6yVkOWBH0ZihvI3HNa60RngwYEGl4liDbTVEQzfH+Ht039icbJiqMPL
XcgImY1mn+2nS3yroT79CcyGDL1BTzX5XtHwS18En8+s3pj0w6UGVpSRF/N6W6a+44eB6+c2Xjf6
u7Z1GPB9E5fXPypLC/TvpXrDzbHDQAGmUJFYBhgOj41re66fyqrTtbktWimK3SBuljyKpu7sp1vI
KN/ElhNLk5d7EGtIMyqwVPvfkayfa5ac+yVuj6XhjNN74ZKlgOGTZjQSE7GnibiSNWKrjn66vz+W
zEyvMJkJ+cLhQIBkQCvVDZCI1owQnOlv0pPvm/eN3QYj48yh3w5FBhUO6+9WvxgU4kQpxPHIsf3l
d/XdjN+18lCvPxrrDF2vxvgvzI1U8ywkQkSQ004GJ0OascqAu7SBe1XI1v/IU7MU9ReQdJ1dXQb9
+0KcepvXwgBhCf6ERyAJx3K9aqwjZqXvtoWN6lpPwDqXRSYLAs+jgqwVGmXFJ+i6pbrigGH6XDGP
0c+wFFHe5p0n3zDZOY0fD3gCVoUNhoXa3UMDNotJ5VGaASjQSfr9SZ7zaJcjnsxxpiiNk2tdYRem
u4q20dIazrmRy78/8Zhs6alCKpeFnftrnGui7001J2z51oX6SnhQnoqlTTqG3FdR3WT+Jh5TKsOQ
T926sBNtL8lW88rw2D1BfMqdjVYCNkuWUoGL22YSowRKJoWVgG0jpHuO0YcY8NMXtE7GZvCV8URs
jmlckxhymQmAgYRjQiq8ASojLR6Zm2gJgweYGD0YSNogsp7cuVUbAoHIxKXNuY9xp0fgN1BARu/Q
ql0F7Wkwlmrst4h53ILsSBwBUDbO/l8u7cInIIbvQTvilHZXvIJEnbejFwkpyXiEqQcHlSj7ZNu2
ZNiopoBE0f3dOxPPoDkW/gg8WSK6QydnhWUbIYg0rbSz+jUAF4guN+c4I6q4YGfmypBZEIJCiQ4R
zQ3bD8B+scqlcWUHweMgrMAaXOyxkcDF2S1UZ/7Ipibb9493HwBDVGfU6b2LnEheM8id26wBtjPz
EzgjxXQ3vv20D6CYQz42PLIvFHyzJLHcY0Kp8XgufravOdFD0i4MfC7+wOcgF8UCTwmPPzm/Q95r
ktPKFSgdqBebjBnnRrLzt0r3i5VdRaS2Bm0bVmtpWPEQAkS+ndHFg/obvRbhgjO5TUdir11+zORo
u4MfNG2hVrhUwRKx/WyNBjBXMpig6CKoeBBob4Iq21AIerr07VLqZsaXQWsRewCBJnpd2UmIwpWZ
3DBZX9uFzEA9QBPAL5SJi6McL5npDgDSEa/iEWmIAO/6EiraWHBqZjQzFIRbMTz4O9e+pTWkjI0A
DM0r6IYoCnEHQ2ytHGBq0DegZaT5UNsXD3RL4rYGEbb3dv+s3bJ7gKYB/V38qPU5/k6uCjzmg1qJ
+Q4EiER+dBijt5rCEL5CXVlF6GNzLdA39Blt893A621qcMIxAjEiu1ISvQ23AIPXVs/pWfntgIXJ
ABN2kBrO8B3yw8JF/kdUfj2H1986mcM4CtOQc9nOLtG8i3Na6e+oGozIgQH9m77xlGyzg0TPEUUk
8X1/om75NyYTNdmmyDL6apoPHZ6s7xHd9wZylmCM1j/H5OnTXiPvLz55+5Asjtr08PKxYP8WiQ37
aBdHVg+FdDy/JkkpRhO7RM2lDmFaG5EQimox4Idhgd5Z13R1CfqdDv4tmB2ndDrll1YnpyMWtEoV
Ja2zq+7QS4jPIjAzaasYTZ3351e4PYfX45tEabw0iKJfYnxmTMyj/t5T8JoZA1rFKsAvDLpDlvqT
RwY7tjRaELCco2d4S+GtyVKe+rYXZTLX47deXH+g9unknHM6ML0nO+FFBN/6sHqMYMqDP8pphQ3n
fqMbXj+hbKAbi6yotzf+9WRMTiU0QgUoFuED3PybAxcxZPLEXViL4C1+C4NsBH5G7tKtP3u+0PMP
RwjsORhRx6+6GDbjuynPcgyGTbgv0zs/vK+Zr2odmDLJPj4EBWhY5+gcBBJZ4NdlgE+7vwduUUHj
vIPPCenIUbJguscl19f4QXV7G+b7iOwhCPsUblzy+CN+W4/r6GyhV1Ci/Kd4+F790oIuFeVvO7fG
LwA0CYwUI4nNlCeDAV2o6MRxbz9vX497f/spmPnhiFKVTx6zrWVZB+Pck83mo1wf7E0E+SOAfk9L
+qjj8t6cuouvmCw/F1V86vAR5oGnTfECwheS1v7CiZs7cFhOsDyMKsDAhV+vNqAHmQKKpd72B8Mp
FSPiNOP+et4GWGMt/Z+FyZEuSieVvSIH91gMfhzIigkCDm5ouZyiS9AukPslwTnpNna8Njk5uVwf
dBrYIXsQgj3v9ygWpGTbn15f9+8ePT7l+ydc8Tp4oh87sh7I2lm75EnYrmNqEWIYdsoR29vgtiPa
w+ockI2RHNAca/8m9Fu/PzlznlUQ0OOBlky0h04zhCIzFmhjHLYWlNatdAqG90w0/FhdWOZZO+Av
xNsBcFnom18vc+AMQxCPZypDLnxMfaoIrlgZAIrq9/6I5nbtWFhHCw2AXuAKu7aUOULW9FrYo19a
a4kkoWFQ5lvSIAP6vzI0JZUvW8xdNB5SLX5z+G3Fgjrm9b6J2Vn7N5YpYS9yPGVWi0FvKyF0IN1d
jIcBF7642VKtbmHSpgDjppZcDbdpb9dihwdWgnOYpANajrz1/RHNHfeL1bmh4IV2IdMrMOS0eFNp
qPOnSwz2c2OBJh1CXLjOsaPoegPUKi+mbFT0dgOeUi4CeNQ9QH7k/jj+wNBT53hpZRIItUrX8nkC
K0gVQRoej5PX/ZE1juZDtmrIY7d9fGzoW2O8fYg8+WCJjv6M+58wGwtefsLEdQI70ThigQ2Y6a/g
jQKZMOhkTPP4iKvKApmMcErI7sNI9fMKOIqILriOuaVE+l1DGw+vAt8wOdI9j87Bv/1fdwCJpwlR
wwWKifmV/Gdh9OwXkQBEm2Q36DDAMgRmwdNl9znjlhB6/5+V/Gdl6jCkmFfKCFb8YBWT5306ohOO
60dQZPr2Y/vwJRIQxhGIsegHRHvjXKIHY8E/Lgz1jzflYqhKG2gsq+IjqtE/aj+SHbnm/f0yZwJF
PLz9/i+b8uRccE2X14rb41yge7tMJNPJ1XWuLeHFZ17SKBYC0wNyb6Q10Ch0vWpRGIhCzTcD8C4V
uGVSoGzRfK6vwz0xdjyUpouN8pHR1VJz2Ux288rwtLo20unIUgXDAik8S/7ww235zj7kDfhtrByC
4A/p5/0pnQstECSyY7cmLrW/SPJi1ViuCCohLQc7BoipTwwRoICgfsQ7+T0MFrI347RNHQ7soJcf
LagsHsnX05r0eZKXLT/YKvj/6uhcc5meCYR9ZYKTJmSbOF/q2Zl97F2anKxkUCVpGpfCgMfetgeF
K+BCUD1/F/Qn07VJXINikghLmKG/rX4zUNSGZGQo0NMwzQW0fBJCuFod7CE0tcjMO5aAc1OPhRcf
fIbsrq4h57SE0pqpP3AIGf5ZHa/ii6V0a8jJa7kz2A2YiWSSNAZAxIpIm/qXo1r84D9woACIXx1+
dX8Pza7rheGJGy2iJmf5DIZ57cHfcDyJwjc2ffMEq9iAcPK+sbnA9HKUk02UKg5oD5PRmHtqGZdI
P1lqRd1pCVsijEH17SKOyrCjhIw0rXaEaKx1Y0Ea7P2+pFsTWaRV85TbjGGhi5H6JqvbHP3qTePj
FMNF1KvM+g2MentauKRmBwy2jVF/Dwd12lvL5Y7gt5o22MjUC6pZrQSPJnSxsjK7iBdmpvNaprWo
9TCTgBfo2OekhSNIiEZV7bnil47I7BMZPJHsKHWPXIwyXs0Xm7WsOR/IMo+1ObJeM8ajazwdP98h
XPp+/FyvH9cgVzFdZhGXfHvjKwCzoWSGHB3KqOrkJZXXdVLXoJ212YG3GSmjkrDk5W6F+bABkW5H
8R31wFGF6HpoKVSa8qIOWhsRDW5imWqf3BY3MUmO659k9fUCgXDg50blxPPKdoi3+tiApu2k6O7L
/bMyk3+5/pTJLANhkCmRG7b2s0CEI8g/CGfiAQcIUWwBKb1m19bLG3rkDuXxfMqXcKq3OKbJTIz3
+cUiq4wSJ30I86r92v+i958eOQISdNBl/h/Svmy3cWTZ9osIcB5ek5NmWZJpy34hbFeZ8zwl+fVn
0Rdnl0Tzirj7orobjTbawZwiIyNWrEXO8u7rVTzK5O1wAHc28d+/Ua1/PP751f63EhOPOERiJUc1
ViLvX5P6WCgLtfKZXXw/vxPPV4M/TPFEDDA3SqO1rpaoD2P3Ve2RJxPqYOvdRl+t/qimtuByZ5z9
veXJcVUbtlPKLO4QWFagnmLxIjU0z0ggDxuDyEUBxX9s+9yxlJ7idJvki93Gv93j/QdMbtahVtmh
izC3ArlGh3cUY3zjWVit10Q0bJO1NvnmAo+4FGXOxGZ3dn+Fmf5AI260u20RmoHnK7ae/57DV9Ml
G903V8zTCs2yj/fRTHL/3ujkqZQwSpjwGYx2utQQgxrv+8/28hydnrPNem1L5muM5HVKWOsNwSFp
uLEED+bFpch05lK6/5DJg6mXujQLfnxLYY7HuTPf3+tnjUDnFy8nWX8OjbOdbkmy271ByfMAH06A
PsDbyf6zsAWXTvfPFr053bzWFFmWYvMzq5cr+C4KxFaybq1do976xvmvYu5MBV3+0D1zNifNOC2c
7sUPGI//zQc0tO2TxMeq8PvaABMZojvcH5iEgKwpsfPVE+QBXk1zgxmI9yffXnhB/76Z7xdj4t76
XpWSloF9H+2FbrdVc4cDtYmb6mGx8I78zTl370p/esdvxhqqWkO10ZUWZoKS3l40j2uTXz+Z3Oag
87hIjKVNvzi9E+cGvvq8gVpK5wCVIFmcsfYvHmnHuADvyjPgTrtdYsBxb9DR//oH2p3yeamvfyaN
fD/FEzenRC4TBPx42kFqsB2BCkArsJtyh4WOtvC121FN4+n1tTFUUEiYQk9GPVvooh9zAog6ln61
Wlj2Hwat+8jw/qMmri9Kk8Ir2/Gj9p15RK4RdzvSn2f7i8DxBU/w+R52+xIZ6M+z4YHdnz1yswcG
zWeSaLQL/sR9Qox6t7cU9Nq6xvlMzzvCnLAVgLLDu3ThqC3s9B+nfGPZBbOOG7GwLICpHfkqq8+z
bVBD0CcarKzlzcf+dgY2cTfDU7hbWVaZn+SwVxrX4mMv7BAPEruzUKJ7whAvnmUsLOrMm+3e5DRq
AwUpE8UwmRvu3rUlK9i4K/Hobvslv/k7i3FvaeK24uR/b7CxV2u/b3cgMj4eUyPRPeLu7Cek3FKZ
HATzgm20XdICWlrKidOqNVpl2nii5MSuK9tFx31S6vGwZqKl22qmDHU/0kn8FalunpcabPW2EQbk
iiuqIBbKTxjo+vyk6F/q5S2DHzOc7xPoDbYL21YY3cOvEwNGbAGyQ7IEyrH7G0Lt4yoMU0RJ4n57
bZDaLHTrHO3P6nPQ6baPjM5p7Vv1VjijagHhS1AG6+lpvKxW6jBi9haBnDOQEczJzSdNVr/wArWs
Q3xSfxKhA6bv4crJWhmAH3WtL3JAiu6i4y2wMBWzy35jdrLsaA1MikTAUoCeypD1XH1Lglx3CxtS
bo8P7w+K6tGkT1Y9g2xf3Gq4NyTSn1rIuqBMguCf1z9TdIFi6fE3t30usQvWONWHA2+g+AvtHNSJ
eKt82b0KgPGyIAtqyd+yJmd+/dpYb+FB2pggCTJOaBPg98xO7pcmaZz7R18+ufH42OepKCYdhGP5
QxOxDsMJS/X5+TcZtuIIaIcKzbQiUrhpEWjqGDYhI6WMEQuyUS5Ov2IOByDS0NVhoodllaJ4tvU+
V8Vi+9jvvQAhP1aTFQgIos9qWl8aCr5qIeqIUgkbG2FdrxuXKXXWTQ7QYCIpq8TG4y3BjfHx/cTe
WZwWmoq05brQT3vHYHgS/Q1DPYSG+YkxsBkXTP32rvemJqF6D56qCIKgPUJ11paO262qb/fgwkLM
4hvFwqkat/KvcaEuCw8z5r+mCDuuzeqypRgX6MeDgqDf1Vg4TTPoSYwHzmuEiWqgMZzkvIMK3X79
gEIs6DXGpvv3d28FWoKBvPZHtSEH/TQsqUHN+Cgg50etNnC7QmZ3Wn/SULOjYe0NmMPG7AAY+zye
h5VsVBZwvtma6E5oduQ71JfivZlbGGh6EY0RoAlC28K0j9mN8KJgGql3wmbTd2auyKAmOlQ1IF3g
fVXqLxA2kDRfSir+vifuzU7CzJbnfT4oYBaZUxO/nUGQuQuhPrR+vDt/cylI94YmoWNYlErro1vd
eUGSLTWOyIdE22fw5KHnT9tW+mdlHwOz0jlkG2PwSh/XO5PfbgLDAd2w7WSWvGrtzaa1D4V1qXX8
tcmsC0tY0qP3dgnIMre9QXGEdNnYZQzykfvrU66hP5RL/gD14ku6LQpHC6yo8xe2+MxDA5NyY2Z0
yzfRJSdWhVZ22G78pjkVEDmyv2Jim+ZhLFR9X2JTX9XW6rL6iIzYfrwgc64Q+UC4YhFSYNjv96b5
Ik/yREgHx3M9vdaOrgA8WrhlhATtkOqCsZmHA1QbeKiBQwQMJInS5PWuuSGqkBnqAumO2eYgycMW
YPB4OCv6J2p0rypW0SXMHtmT0l7CQo1ba+qrbo1PFpN3q7JsYiR4vXglv+Qygh0FWV7+u4LbKgsE
IPUi8cSc37+1OVlZiDNrrZdgwNyOooU3XymKHjDgPy4F0qMa+loop8cLOudB0IAELZqR1AxPkUmg
w3Vp3Aox1zrKK1w+KI0zqxANUdu3jpuscac/tjczq3fmJsFOUyZM4VG2dcRNaKAnDpybXKIz1ZPn
2269wKoxs1vvjI0/vzkoYjxIdVxhbKKuMFafGkV5LY61t1Cnm51DRAYjkhclWzQm39vR2loO1azu
HMpCpVOWor3aQZrBd3vJbIqSWXdhwhERDNZJ42u2JPbM0jU+7ozJbsVBgWIC+NVGRO3kGgdCVYYS
k9Y6AYWYnS3lI5Mls0le+XP2WXwKHUk+H6+kPBM53JmcjDoJZC5vXZgUWTsv35pPhvsUAz0PtmxK
uMIIIhJwa5++sVhmakj5vkhPOXhsU5tq+9h9SfpjDTilBM7bv5FWg+91o1Kd9vvMPYv4v6HdCH0z
Fosnnfp3UBfI1PIHI4FQUaEHqh2ndpOT7jJsBFQl6z8hWHM3KasX9asff8nSV9qd5UYXurVUQa3e
hbSNSZV1sCnCFhwntQ5iV7nfPZ6W36yEEqgGeDgrNDWht0+a+I2WNqiRlCiZiPl2uFSczliNeIz6
saUq8zcNBZGzKajgZn9K0YL9CiHOx18wcznffcDEiSDx0MdCGiDt0RliT5Lv3v9GiTpp7UZe2Pkz
/QUYrIhOfDSHIOj62SM3J0xg85qvcRk5fGFJJN+1Rr4TDCs8tlZppXa83qq+7lvDNnFca4CM7V7Q
XSvBE/aivFO9hKCzfWAW7o25GPDuqyZOJs4p03I9vgr0llfJJXvAZkf4LGNeGRD1VcG28W09dxZ8
6Yy7AacO9PxAVw4d558szc1kJHIug044pk46yNiirJ42CI6QUi7QthdeH6/yzIEXIC4PyKyK3nfI
GNz7HBRg1TjrCuooNRO8tHidElGm7sJunikfqAIHRWpw1gL8DXDHvRlJy3zeVQHTV+Js1Mq0YtfQ
qG+AqilvSak4A8qrqNJDRaxLjABq4H2nx52ii/1FLjdVBe66klnlvskJ1uMZmDtp6KvTAEbCWUOH
y8QBharH9dGgUCdEFxS1ymQnSjk5Ff5fHlwYKFaCURhv6cpwGb0obI9dOGgzT1PIId58wPSoJ2EA
hwzoePIChi/rvTOvhvcZkdP3CpWVFXhdoSTHv7UsSfot/stSDm7mpIMFYARMA4sFJqfJ/cYXLfTZ
SzynSmDXkS1yO2MfrazjQNijfOx2wVO1Djerx9M+A0LDqG+sTrZE3Q3gc+IBXNrWVgzEBIkOBRGs
o/V8Tuy/Ndl11u5L0QFr7dYbunf0hQ+Yex3ffcDkUYC5QHgqjq9j3AOcBUqf1qAfvAeI1mXhXp2b
YRS+oZUO2BvE+ibXap+xjOz1LCJQ9J9JKFTQl3R4HpJVr60VdemwzdyokGSHYgteD+iPmj6PZYQK
aUW5wfETXbg2HxFgFEi+PRHZ+Hp9PbQm2mNBnfj3UkYY6dK0Llkff37jvhSfKdROgfW62IODE35T
QOMP0SBh1QsgmzcbELtEK8XX+We/OPjm4301U6IFMxNg25CsUUaBxsm9FUeRHOV1D2iVYhV7nyOq
9w0gwNbHSzZ2d550HNqVV5OeXbA8s8h3hqcDLzsFfE0U76lwxXMbTya8ulPElmS87mcLr7eZNyI6
aaA1AlCqBB3Iyd2kFXnDqCWeFbWwaz9F7bukz9qS1PgMHB0vozEtoCpQxIX43f1aFnghcrWG20Eg
L73emdI1/CN/0x1nge1el6yCvA9Wa7D6sFPt7oOz9s82oA2Dnn/gli52rbl7Q5vDxrR3O/OjX3Om
CNmm9eug7942m+/TgiebWwFRARk/5J7BHDTVNFPSlu3CjO+dOD+BrlIrDC1Cp00NwRkEzY/32UxZ
CFIiN8Ym+6xEUyurBDC23R/lj9gA3bpDlHO9+rJtE13RIJBkwLnOv3aLDnvm9XNnerLTWk1oAMHk
eoe3C4RFAfm0tn9e9qMKYPyi2ZsPZi0teLA5b3lnc7LhuipP3VqCzYQULwq5hus9d8hfwgX3MfdY
F4HAhuw7KJMAVJrYicW6YoYW05ohAZYamS7jzQFKaXaNB2yF+Mu1alO9JkZxZNbK0x/pGbQXz0ty
PjOlMKzuzWdM7sTWDd3e7/AZIIznwON7qDG5/Ga4muKRcdpP9FpSNO+B83V94dBPKC1sr3H3TB5i
gKDjj4wWC9ANTJZYdKsMs4CT12d/q/BQqefH2/cHTPvbAB4XPLqzfyNQh3BAMZVW1AGc471dC8aw
E1/UDbD7MuAEsYFygV2a0booDcV2LiiNaMb3KBIAcjXmqUUDYw31oB6pk6VTPD/0f182uZfxBC7Y
hNbUCRS22kaepB4kNb48Hv84fw+G/4Ptvrml6k6rBS4vYcTl33jea16KFNElupbS/WNLs8NBuxug
7qMk9DS36vVoXGgKTLQf+pdCRa+9sHThL5kY/eLNYASpktrQbajz0vR6AgEILOkxt34wQbtkjfZD
WdDfNhfUqB+Pbfa0SjeDm64VT5mB+7F85Td7S0CfWWafAxuBu1EY5huP/bH61tYxqipLmbXZJfxn
e5oul1NBbYumpU4rS6sO2pXaJysP5uMRzt2zNwNUJpEbWzMU/ETYjF72t3YNhb5ygRX6ifFfmEHL
CZLw2Cm/lORoBQKfVqDUyXNPV+tPT7Da/FLh6f3YztxjB/HCP0OTrZIMEXhU+J46KleZSYpubckt
CXZQRlI0bvsADkcBkmkh/y2Eip6Dea9tUZ5yJdEqFLr2ePFFo8nCDh6t/jqNN1812UaCBDC8xmIp
BxQxn/lKjSw/LgGUrIE/8f0iOvWt+FkyqrAAJZx5a2M6UPVADyH6NqXxZN2cnATSIK7EoCu6yutT
xwdmUZz64UVK+S00vBdithlYPKo7aDXg8QJGe+g0EU1TBq/+AnlZtwJYJjDkkqQaEOOkgoje8Ees
0dq3iV9rMLmAroN+y4k+CGA+XMhnzt7lIzHGWD/DHTs9OZLUahCuAQq4+E68q8uJRiyYWbsPhQ9F
tEIKER2o6gzadWHzjeHidJlHErOxqKaKqN/dz7bv8y3rth4LsAerZ0gT75lDTpIn99VfyKHM5VJB
Y4m8GVRsUSScUkSkPW29lE8Gx+BeOZCafNoNit0pqV6bBR84E4zhBoUQD4qEEuLkScAiRPJQuilq
GeG6bnRqVEDA0Z7E56WXDYijf88f0NPoeJXAwiAi0X4/f01UiXWUI+jXoFiy1+jgymZVIxlsgd6Y
U0lc1LyvF4MrUivmFeazoKJ77TPaMjarplQm3vgwJJGPI6Fngi+BRraVmewvFfw6em5SCBuiR0IV
PcJ6AL/rmQiN+bMiexVAR2WBPEQQZ3m8U2slkE05F7XMzBJkb/9EceSyFtTkGBUJVjULdFWU2N4o
xZZNj9RPpFFyDB3L5thSmlppAyQr4YUapAsaRCEE4kV9Hxi080J53Q2ddhKSNhaOmZLReCv2Ge/t
Sz8oGUP2GVcgCcfnrD1kqKNsQazAh8ckraXyqmRKmz21YVBqa1oDLWmXVSzkuNrlABjRoYtFS6Ox
wEGWvO/LDZ/I7lhD4F15z3NsgeaUzhU4K40r7xk+0KeXpA/iau9Lkq/o5cgITUqpAOFsVgYhXnma
CNJzTRaD+ilKujy0BiDGGjvJNLU0xCHv0ZrRJ1C/C1wmAhMPH7ONKbm84K+4UqUBaJ0KNnIyMW7T
L0lKgGQn/oAs2WfC5zy0zCI3Y/wD6gNifpKTThNXCgUx/0kpGh89ZX0pMISv+SIz40qJe0x9SYNB
V7skS95TMFbJZoCEQfVVq7xXfolVk3hgrxoqJl01mah1G49hpPAFjDZ+aProgo2fsyjko4KUFTrp
oGiQhPKhbRUpcCC/4KGNDTUgNNFrEc1R7ylbDUl5z2uUUZZbTrmzl3XNYMT496ImhdTgn7mWQjVc
g4av2eVe622rEomR79jjgrjbVG0s+QemaWTpDb8mBzwiUbr2vRbquoZ8Xao9x0Pc94RCzJA3iyaJ
M8MtQMhs8phpfJEWKvRQl4zvm00f8rLtZXEQ7hpe86ETxotuJO2QoGGCrVu6bLpnYiTEbDgQFb8U
HeZbYRAbhiRtm1GzD7LUM9nMrYpEr8pMinS1QD8w6K+qtC+fPagbCiGUU7QuveR5rgy7VCkgOBLz
NGZ0kUF71EpII14wZQWTxJEcyYrOwLfU3rqGvmoKtu405cyGKYVkW2Rsisnzu1qCWiqiGg6tb3Wk
UoJmSY0hbdUlxTpJOq54AgNBrADe2xd9v3IDpmIvkkoBmRk0uVTfvU5Rws8hK3PJ9npGrlD4kIPW
bN1Y63WeD1rf4mQvErBUAhUPgwyWJJyNpthwfi+DtCLnG9aOqzJOwdhScNoXkyYQRGC9xpOMAXpv
fzWkeHwLKpaef/TL3GcOXJlykRknXlGbjBrQzOICns1L0rJMPBgemlHU7y5NGRN0LcMrBbWPB9Wj
jv59fMnMdGVCjXekGUEbLw9/MsmmxkWQZLRGpxISPQ1xXVPdAOkXX+JduxquTGFXL+paNrhtoury
voKGhk2poaC45NlqtanRYZ6bL76FJ114WrosZgIdAFZA1gPROEXlpPHnN/GGl1HAfIKWddxCLvWu
LZBd5iLwU2AKCU9d6GAOoP4LKFMsBLJz1QwIRILvVQJXJGjF+XvT2lBEacd1LN4hhD8N6plW6C/u
P5VNGdkaZwWiTr+p3eU6UvH1IXj2g4W4Y+76GoXykLQCw/QvDiGRL8oowqPOiaW4M4Y26QlfoC03
d9ulbnFu5kkEiRhUNBABSDxagu5Hy0pwjYBcsj/PW6SpAEN8r6452eT24/02g7YchVz/WRpHfbOk
VQMWUIFNWCRGWtDYgOqCjP/WmNTwVrINAUYdtUSCclbQkg2AZpINLozmuTe+H3/J7ArffskkEgli
JZVrCV+CHP74EXs0edlP6HqqjN0mRPfaQrptLklyN/RJkiSvcdhT4f8YHNmSjbYlyION42tNT9d1
6B8u5EV+yyBgRW8HOTlBYeXxgtdgYQEv+/zUDvbGM3SQZS4m2UY/MQlW7wxN3iRBpzQNhVtGx4tl
DNvcEtd6YrR7YylUnduqqPNpPM4leC6mHY9SmORqC+yqkxEv0N/90ixfh3OEOrVLxg6txvgTLjjJ
OTckcwBqiCixoMwxWbg4dDO+rCjrWBKjc2dm0DcnfknVbMnIZKVkBPtSEcNIvIYA4k7DqdBR0teM
hW0/84YD4c6/wUwWKlaYivIcfCqESLLX+A0Sxy+hdvKPQAaCjmILQQ7crHFo1qrpK0RcOgVzG0VW
cNsgHa+hbjtxAF2m4QLvO85BM0ztkgjSmqAciy31enD0aKkdYW63qEiOggwUDwBpSlIuF4Wqdq7Y
O0zGrbNqyyWs9XhC5zLbaMP/Z2IyoEKRE2lghN4ZLm4ElrCPdwv9g+tyC3rfM4RciLaHkFtKDihO
nhAE/lmwP95E05N3a3/ix7KIUSHqhiGqjlSi78Z4fw7MzFaNwI66zdjwBeeyYuBbXFP6s9TqtjTB
k7PBcrRLYhVYwTymB1XOVg2D1/rjIY4jeDTCydGochzLrlSQwPcs8MlCTmqt5oVVucXzf2EIJSIZ
FIVoYp4K1EqlL4mDEAIJ5o/lba3+zgZLFNePrQhzK4aHPTLVQHCM7fD3d2AQBzTJVBf4SoHgHuCu
vX4tr8YVOEswFiU6h86l7i3QTTMnEJjttxenetKXXPa4L6ezevsVk5UrIiUJy5AB6U1+8qU9I2+7
JeqeuYW7NTFZuDjggOcHhzjAShmJlB6ooJ6UDbgFhaVk0ZhZ/DUaVN2AQgbhNcAg93NaBwKfQd93
zCtI12TFbYHJDz+TNahEY4A1PxeWcCY3A5WR/5j7lRMqOtWHlitIPvCUAnYb4AxqoM9znenI5u7A
YWI6b+7x9QsBGxRvLqeGLMo5LX3DJNnaJYGXiIOPCmq/LxQQF+UnVjU81CQ69HZK1UfQmEy0qFY+
d4Hg+csiSwRBBMBT7mdaHNoIebtscIIafibUtm3o4EQqgQNUI9GkPU3fW/W5iD6B4CeFH3xTmhua
+zdIoAyhfT9eidnU1Q9XrgDOZ0BkJ4epTIYU0PQRHOtZTE0gc83ZAKCohJMMtbAfW5vZ0MDh4t4C
ygyjn9IqpRrnMlBqYJ1UVhNLYNQXSQ2slG1CI2T7xHpsbca3IkkG4VvEy4iKpxJtQjmm7FvQnvSh
VBhpHXgmkPZvj43Mxf5IagJwBAg9yB1/2pNuInKhbtSQ9UF4EjOgpEIBr8kPXIPpqwHnkZ6lAa3b
NUGppjZjDyR8WmlkqmrIi4w2c9l2lDAR2OGihvjutIsAQFkvijgkfJOD/OKNKJNmo5TbzAqHNRgI
0CfMdLq2i0rSL4GA50ozI5UOvAcq+DJKfPe7WonjWA6LhnVa74Pylyx+DWoRNwARh48kgF5a9+RX
0caPxEsdtOuQce1iZGa+NoC2JbWuBqsC/TH1R+FnhuR9SwPwQEv9tTMXBwJQYMIEDqlTNHTcf+Qw
yDEficBMiPv9FdDM9y0iDvpFLbyEY0TBGfhBDwA/Qb0cvZ0vCxtlxt/cWp/mU3sP8n3I5gwOrTbN
uVNIoryyjEWFU1ChxbZcUp2cIRqCtAuWREJuGvmJX1npTG3blpNRAKCkV0KdeprpBq7ZRwcWOR7R
3wMVuGGfE97kgYVfGO7M/QgGDmBF8NYYyZwmjiWU2aDxa2bkV6rMK7WMrLdjxgRtM3AKLRoBzccG
5xpa7gxOLuShTweqSh7r0AKoTqBr607PWriyyKCfTTQQNdZLIBvz9svz7Dw/MNyREQwZL2fZ7kS7
DEwk9kSq6d5SLWbG58vo7EEKGkzdo+r3/caDtAlTMwmo95AOf1dBI/BRRQtFrVkTwBAglgYSCbJh
9ybK2g21ssUBTAijkWGlOfQldhameOaRhbzhPyOTNYVialPLSNeh6680eDCcBpvExpUt64Y1WPku
XUs7q5N1aGRgQ9U2XEBx8TfsNt0H1lJ2a35/QwscHXbQKgBb2P2QUVFveU/JWcdTxK+wCUy+Wpdd
ZDLxN4Rx5c4Kmb9NYEF/iKSLCJWZd5gMf8eDBRqltV+QCSVLaSgMBet0lCG0uQaEbVidlUkUAy49
ECSdiJ9yVuYPhMlf4vDp8VrMlfdkEXSk6N5CERXX3P3om3hI1NTHWrjhpZGvOZL1dvOierrvQ6RB
vAgoC4kVC1lOu/Ih5GDUzVEAl9Ljzxhd5iRuBJITj1HopLDoIBpd7s3th0Anl4NYZh1eJgL7VLyU
mhGsK98QIXvaLyC3xz382xgymYI4kvlNecwUtRrEDhl8h1MB08c5EkQkyBde2OMefmRkckn0RcHT
sIURrbKp/ALGeQ73ent9PG9zcRcm7j9jmV6YUVtUvMgw2D+9oivaW92+JOHW90+qtI+p2SIG49aP
bc5O3xjjCVAPRel/MrKMKhyS4z7nQGxPO7Tewq//ESP5NXP/fv90SHVUoI+AzXhH8Dy5JxUrBieW
VXLe8lg5TkngDWlP0jAdPriuTC4MpBREgtpMWhghMgSoPmjI3xPRg7S31fV5bIaSC6LPTkNmx0yb
SNtR8NjhBgs5xMZu3eCtPECpVSKsWkArO3fBNmkmHRP9oUncvPuoxXeElgNuBCQrB4+oNFE/6r4f
APfy+igkQdVxqc1JbVfrOZ6v4NJnkGLR0zyRjmyL2MRMhFh8ybhUFY0epLEg1ZaCOrPzfvCtUB5A
1etKBXMtu5JS6/GSzW+Tmzmd+LiqzRINJVeke+oKiS1lBU4n5DsHvfchfvDY2FwqBunr/2yQn4f3
zWFmO6EvmDbknHLHGVYFMYl4PVjBSv1r8Xp9HM4QXj70OxW0aP62eQ7RGbHwBXMx0u0XjF735gsa
VkRvbzFuUfZJZaCwi1LUURJ2RWzmwxOqbzRfqalqxKXFFldR1oxWTg3RPfW+FdXgVFCftHipm3vu
1rv9qPGdcfNRfiah2CnDI8SVCcfDDnrsvvKLCKO5G/zWzOQG76saxdscZsBVHgo7xTdbzRaQw0yq
hZM6G60DtiqOLTegg5u+w7RhVBLmsNASkSCmhXrBFu0Y0CZI4FBDQGnZnbjyCb+KN+Gp+4TgazHW
MhbT6zNZB2y4f98xmdko99MMLemck7RG/VRDsXKr7tKBmKgpvz7eWnOp/BHdiNLJSEz5S2+R9WPa
9FnKOSxkXG30R3ItqmGGdvKuG/erOuaQsrisFozOvThujU7W1B2KpO/ljHP8NaKyiqTyOMUlwCiG
emydMrfiJfGM2ftLgDqHMgKpf2G1ec93oRycc8in8pssNZrK5P2FW3/2RNzYmMQenpdXSc7BBqRM
2ZOcmmzqZHjWkn6pM232zoKcD24rvNfQqHR/9rBmqVShC9RRY9uNPyV5y2YLUcV47f26tlRhFIBF
8PwLA1xnQydQPBedLDMLyBag98nb5TJhnyS6DpYYPJesTaau970mFjJYK12bAtd+dMcEW4Q273wh
pzfrT27GNS7ijdtihzry+BaW1NioEQL7T0Votu0nOg4f7/K53QAYn4JweAQKTTGnfNl7fo2wyQm+
Iw9ciHUARN9bxoIEXP5v7sNbW5NBZci5dmlT8s5wZBFMaAFhuC8BrVtapmfHcpMv5evmNuCtwXE9
b2ZRbgJJ6TUYjNBbEaYrQbrGfx/P39yWuDExTYaqAygmBBcmGjC3msPuvd2mLypn+Av5j9kH062h
STCRdyBTkzwYkgpQAXmq7g8vLkjny48Bawb+cSpemkvhN4QG8vrxIGcjmVvjk5eCSjOvjbOUd3wN
alwGFg9S4hzqKydgU5YURReHOgkkXDAgVS2PoValFdd6Fq+9/ImpNvkuyM4DS/W4toJmVS1KxM7v
l5HZAqQa0IkYf36zX8RKLBI+rngngXbjmN0xVHB+iqsyP9Ln2JJSwMQ8U80NoJBka1iE3M4lPRUB
dCLQTv8RALq3z1cZ4+KMIhFX62V9SUEYYVBdMoVsw4U2K+8qcU1FQ3vSgoWH01xdBnQz/0xPjgrD
92Vd48HqSF9WtJKsYY3jWe6giwT+Rgvy9ale6BEIidbKSVyBCyje8FueJTz+MDZji7tBB26yth/v
vLkL8d9nAYd6PyOhBEENlD2gewDxPST20Vzw2MDc+UUHCXDUwJqOgJN7Ax5T5NTtSs7pkFm1c9/o
coJGdu8ZSdeFAHmu3wytZmgWHLMwaJOa+L8+AzmAJ1LEogb36RpgVd2gNnkaxYz+3weFywN1X7Bm
yMqU+JH2ZRx5Hcc5wDR1UbtytcygfGV2bWSUZUEAPwRtyILR2WQ6WmEkATVXlvul85G7Ctv2uYrH
NzjuB6AQe7N6kl5cwHbN6LLNtkux/Rw6WUZ5ALL3qKejljjunpvz2gpCO/TACY7k4eVu39mxQgpL
9wzx/HhCZwNQFJpBFoy3LIvc/72lgpYRwOUuB5Xj9475yyjrzvsjV+vUzO0y1HnfYFmzLPXgLey2
BbdwSc9t0lvrk3EyYtVrbjZal7dNZosfhfcaqevSO0rICi92Gc+4IXTGIS2ELm9kf6ck9zSo8KM+
4MEKFw06D000jRTDVUhNNHAAgY48kVnu02iVfFWFeRFjEzy3AIKvpDXkI6n3nXojAfbb4zWY+apR
tBiNMSiGAPk7uQCrATRP2djKpuEVPxQBiNuXCvpzJ/TOxuSea/qklfkUNphKtDomsURG3MmV0zUr
Wu5Db08Zwy9VPc86KyuOXPn//QWTuw9qH3wzREBUZD0KXq1dDnipV6JJEZ1xzLZ2vW1bAHXv1qTq
qCVqybqoFtB3szMNigWwCigi3iKT7QYenoo2lO2dXmjfqavoTBguLOYMMTMkqG9sTEJpVclypRgw
073d2+HOX/vrynyHwB3+2DWhZySX1j/s05tLQ5YywHP1BphHGROwmJ+TdX+eAQyGVDkFdAN6SZ8e
GvYYHWyLq0i3ARlxRqIm0AisfPu0pPw1c6HdGp7W+foaCCBZA2KlgeC8fFCajy69xvJCQWHJyuSs
qNmQdW2JXVQnQaJrRfNUJepqCJFyYxvGenww/y+TCdg6pwFrBMG2+8nM/f+dzEavjf3+mFqVHZgD
ORPMJtjLmzW4sE5/ltgr57YpHn7Au6H7flR0vjcbUlbqwdQFxIq8ibwzD13lxwP7cXST1yXeRP+x
MA3uOYGGJbJaKMqSrtfVPeR40QN5fMbmhJzyi7bX9lSvyVeiU+xb8McbvEnXoG9HWeXvK2E2tS3p
nI7sus4IpFvK388RI9x932SZmbiWvDTA9wHGifwisn7/Q9139UaPZFn+lUK9s4YuaBbTDUzQplWm
Uin3QqQcvff89Xuo6ppPSRHidM3LbhfQKFVKGYxgmBv3HhOZgZla6c45OKPVl7GHEFxoFlZsRgbS
t+DWMWaiIej4eaTmTuKrJ5lMgVhpVQBqBpBoXFvUIMrxDELubtj3wd+ZbF/fyWSDlOSCA9ccdeAY
XS7HQUeXlZWnNxRwL6h7Q08bUWK7gRjMQoTzGQz+NB/GGfkl3gixm8Sq9Nn2892AtqGvRL1VTBF2
ULz0jh5eazMzGlrZ79sHqHZRMCkTLdq5erlZxJ/NHlco4HDcWLiH+ODkeUSxFATHG0amdQEahp0e
Fb0t9qJwijlOBzijVmgIDcvVwtueyfTCY+1Xu5NoCBY4tVJFaJe3YKD4WL47KgXF19b/l+2M29yX
8W78VmjdEO2EtDLZtU4GKBu29G2hmbndUoZmAQQNZdTxp4pkDfw7+FxqWTRDXm9gnmfBLI8N9OEe
NDCYPjv7hdvW7HL52uKkYwMYUwLXosU8OyQEtBdRayOkE0HGb7beTiV7ZwmPNneHVxDRgejAg6+O
suP1YDKsKOViB5DtrtGR+nv2YU+4UiVag69iLIzo3AT52tbkpuMjL6zwYY9rW013j60Ccr487HRj
0TF8Rvgftw30iFewCjhEK9e9UrzeUfOWA3qfVbTayuWtilXIreOVRW9Hu1yzNLWPZKdA0sM6boS7
e3F/r+ppia1w6a2Oy226PcCIBjIq0GQDKGh6WS2HIeFE9HoXPLpHWePWWmWN9r0fWPwLk1aYyRCi
478am+z9rRw5rVuMr3MzmC/P5nNttZayNjF1b29VraHR5nD3bjwYl1x7KKzuHGl2ZKi6e1q+b87B
+xU8Czu6WyuETDESbaeEkcqgFlA1YrLpw1gv1EjBOx9AOwRnY0342tPVoUtvWMYdJV56eRMmUnrv
Swm7IijNWQE7yPsm9Ue6WdZaoFjJNyX+R/3aVRd2sNmQRVEg3AOOLUHcMtnBmMH3soFxxryC7lgy
S0WYCrN6YOs4G9XVMX35YHT4VKxqqmhLaJe5V6eogD2gggO0xxTGD/kAxWtTZODLwRi4F4G76xnT
oxnpFw6spYbGCftl/1SCWPAcJPvPjXx+FutM85tjhgHNliSlZ8P5r12ajGcgCSm6hDSKnFA4BSIe
qVH6NYonT6EEJD6YZNLwoGwyjWHom32/sN/MrbxRe3esmUAHdfo6Y7AK3ShG81nhapG8I8K7GEC8
2/fBr/v4FE8G067JUXGkZbbmXCMUh7ufH2J2TiE/MNJugbkHTfx6tKskcyIlrLhz4lqj9YF6eShN
q4LTDKRS3af9en2Un7DrcEteTdzMAQb9dMhGAZOK7XAaCSsxI8hDAfBgvQ4pDLvL1hh6jDf0dOyj
cKjpQrg397rhCyUj7TIOOui5113tQiUS/XG8NwK40h19KD5GzyQ4OlCUQhJN1fNNogmre9v+eZDH
mH6yxapI0uGiMYrega513XDeYf8RCh4g1NZUk+fcfa3abQRzHTA3hECHDsrCHWDsyU8NTpYQ4RMQ
JpFoOwevXLqTuUKXlCWw38wyxUWbYyGYCUIzNqTrTsU8NL/SHG3Eza5vjEHzByBeF/QL5jBHV61M
pqcopWXm+WhlKDV3feMfQ5s1oGP3yqsuLIEkG2eiHbf3bGYsTJe5zOCYSUCKDrhpHsfEdQd9yRN9
tcFuqyQw4lBOKrdNYyMGCTSheVfrBZPT7h1S0j2jReV5yUJxpuvYHKD1NDKnELVOtRv8TOTiZqh4
YEf5o/w6QjFCw+LkPfvo+NQGCqE0HGM4/DxXZyxhrpudvNdB9JgEKq38OSmOUu/qfAJQ3U41ldYu
GqpAJT+TTVXHI8TehdyyyHMQXdw292oI4diF6OT7HoGH4UFLR/9RSJ8aqzVuW4a4y/II/1Y+9TYL
hdiZu8j1908WClLoQhvVMG0DXJJK8kr0PQ2pRY0Mm6Q4iRKs4sqdGuh5v0qHXdUszbHvC/W6/clg
IwnRNfHYP76n6UN3KMmdE+pOfBs6l+ESSjdyq8lvKVRmgF/9+UXPhNbXbU+WVib3jZAT9D2KwAA3
mzKjTHroHvLSLoCTNsRyqZQwBtDX2xJaFIHQQ+UCGMYpLa/mqz4kEPY6C2EVAa3JNrFM5ToCNVdu
JfEUOjx7qku/0fNmGIjWJh6Bm30BTRcq5iyghU1MhN7scsXfDHGYZZB7bruXcGj7S8rGw1squ3ls
/DxQ3ze666eeXAsGiCPwqgSEUCF6kMmUbAG47dDbkK7UAiVaaG1mRoAOM+J2R6znNw0RjqsyJQUN
7+yTBzFfKcFdXJs/d+j7cQQjQbgjAis9KodMKXZ1pLRC0jcjBgb2VmWk9Xm5YrxQl7N7IdLbKNbS
dCkF8j3YQboL4NVRpByEn6lLq6zWal2LIkAiYRFAhye6dI3HLISOMzEFWuFRU4EyCuT8Pu8fX2LH
pBVj1/E9/iyVgPdH67KgvrirPdhDRI7ZNHlAy2LQldr048cisur4GEM6jwSvS+pNM8UXPIogEEg0
IiMNOsj18eGWYS2FTcyfnV12B/E8nRjQVM42pW4odDASkQoLsdxMCRpNjohv8OFwaExTAoyn9DVL
UKrrjymFlDPMGEWd23faPtTJ34jfkIUG1X/U2Oeg+zNZF7g0ybLfRgARwFLAAIwxe2MvvBZr0Ofg
4CxM60cJ//G2fQisnyfwzM0N1UiMLBBHkHcDAf16bP1eYhwGwcfZSynqWJAitJ1VtZGhYgebuspY
v+crwO7PuDqufm56Zgv72vLULAuE3zhy+Uw4c02oMZnFQr2vBXTTGCApt6SIs9RPfhKCMPzQpgyD
frIfmZ7vBX3lrmMNPGPnpjBEEA8dJBArK/RovlRPm11KX8b48+LwZSlVyiDGToi2s0NX0dpKdHcj
gM2psZ6hMZBl2WB8tfjhb6R8rl7uNFquEMHXoYyG5UwPL6IW3ZBuSzT2DgFGtGRXP3cKIq8E2xyk
BkFDlCdTKamQXFPUDgiVbtM1WqPSN5eYmaoDG916l6FcgsTMbfBfGpxqjvIDp8KfvsGxCwA/lFl4
SLfo0hbiCWTdbi/OwzrCHWTp9r7U6mQmIdHdVXmHVqFtxiZaWUPl/G/1DIIkEq5zMDifbvFMy9dV
GAjA2/D3FSOuBG7QK4hHEv6cC1RhVjGrPHPJR+lAvcnkA5tx7LZcOALG9zWJMQgojoB44hTloMh9
vTVEXphmrJ8I51brVtFLvXJNjOdS7DRWBn5oZfoSM0g2gWqKVkbHPPG502uLe84f0xXK+EsJ/Jl7
K857XFxHAQXoK0+v6H2FYyaCHCC6pMc2VNT4ROtgNvbaviqvZ56qHJU2/G64AZXcMwUonN8mS7e9
mX3v6hnGIOnLbtCVAwlTgmcIQb9RNd8/CGsHRqEvi8q/M/eu6+5OzhU/YgO5HrsLgW7pzXIt+kCF
9UcKt9tyqRg1syxGVXDxc2jHdOx1t5iid4JubGtHjLfFWTL/7bjDSdIIVPwERX8ZtJqX3FQVUgHC
48kdr5mxDenIUmdNI33CNNF/PprmLjPozK/mxsf50lwRygqAuOM7ooVZfrQWgNU4Dtmbenuq7Sb4
W4tAHPHcwM+wAMxet0cULs/CpBbggBLQdt0IBq/sghf/CHEgKh6a4pYdtmWy6MU1OxfhIgVaJUjN
kB29breG3Q3Xhi1/1iHKOeCqEmh7j3bn9oTE0XEJrzMDMhtzVDgFYJUOaXNxckeslLDuvSoDsCQ2
MlYPVc2pfT1iI3AYQ8ONFB0EY4zBNst82mYp9YQjJyMA81qj6c9ctPGGdQSR7DK1K4BAsm3Iw1fj
1HKaWGjSswADsV5nm7cIdZQlJ6IZ0Rw8PaoM6ljmRpZ7MlheBtR0S2r+fA9hNtrYq1BrbBabI254
0L5NbvmNXsrIF0Oq6ef5OKMcdN30ZCEHbU7C2MWZ0x95mNkXeqU7x0ZXKfGp8MAWhvGE3Jsm+vTp
ydo3O3jTLUkmzIXE40WAR4UMvDlcDa7nSueC1KXyON4FCqtIN9UcDsK+4IMe279xl79qajLSkuMD
JzygqXtdfxTXuUtDhnI7FgGabYsLaJcZD0oMLrKK6uikhvvUpDVk32S3CHG0ksfywt7Lm05v7oR9
aNzJmrXlIE4Ekb1jcT6dhPO5gA/lQ2Jv4Yq+Ph1hc/rzm57J0lw9y+RFy10vJKDWA44NoinEvkwi
4nWLSxmLuXUPGVOIOAA7B/ewSaWqIbkc9sognCtyG6g0TizX6BAaJoYfnn/u0VzkDcHLX21NDoae
6XgH6n3YunWQY9QTHNhf/DNj9OY2ucDafm1n2oe20Opc7u2q1cmO2qDaUQYtL5zHEgBUarfOWlo3
dzA2OBjbbQEfy8swaJ5NtPLt5w7PHVVQSkJWQIJYAiC11+vEd6pkqEMJNw1FaxqXtqegffq5iblZ
AsEHJDR5QF/I54X56/E0+FDMK9G5qAcoV4Uqb70N4rW3kDKc4ZSN1xbItCAvPWaZJrORr1xFjhl0
pQWdrL93H0AdPpSQ+mhsCgfzV0xQXIlf4QLKGC9CSb3e4hZGU5obzq/PMIlCSyJ6kH1UhHNKIG1J
+bCMiJUIg/qg5l5+rsK0h8Qikd8lR5VqPa0dsMVFxpN3nTuAC6jmTRUbVdtDQDGP8l6gJESIQaUs
ZF/4WAQwJ21QVKJ5zpREE1yoQoJH4iTg3XJBhDyVS5LXSBLjyJScWDYKpn4ZQDnZ916dwW27GOon
4PHr1cB1da7HKkPOMl9Kd1DGjQ58WjRIWVR8lmuQms1TTUgkwTVKIJpc/LvXPwWpXCBXymWZzYgx
ArNKVgE49wJlFxIhsrNIHmwvk9w3nqDmq9UigXp/UiUcHeKmWisJz6yiDKKQNOIyudEyPqoT0OUj
tjWSAjRMCikBQKcTr7iwUVuwVGrb2tFA1A1fYgxVSUevtubvRDW/Xh3MTK5XQus3IHbCeeMc3OUK
QM7kpEKVk08ps/I2jqG6pustJORmQ96vbU53G0Uq+wQl17O3lTTvdBPo7pGzOOhCREZkkYWFOFPz
wwpBBRkEaqz2b4wBpY0SNUgczE7D2+qNuYMdTg5gUkofyQ209S5pBkVSXYo0jUktfeG0mO+thNwm
aiqjfMdkcRDRd3qpi8Wz2OgNcxzSY3gvgihUUHaFOSULkMIqd3W375ewceM3T69twq+WpyeIm/Jx
NhBfPKuPfKaFVCgsPt2mjVU2h4VwYHYHQGwBJWjsqWQK8QAnFDq3XSLiwv2o9ru6AWhgoXoxv9N9
aUO8nqpx1vM+YdFGYe42EBeBGpWn3747prttYCy0tk8ftry6Vxbvv7OdA2RS5ICpxt1p/PzLVs4I
A9Nz7iCeNz6a+fmYGAOXb+/oy3dPIrYaqWNZGL+7PxvrswcA4M/fPxsSjnjPvx5+EjnJpAsghYMG
lMB2LA/Awse0QUlPRDlPzuggHNNaomq6bauFoO0z2vypb5OjKYc0bJzlaDo1drvnGxNoLdrmwPtA
x3K7zVf7/Zqn+kkOKCzaf+72bDT+tduTVde5QRa4HiuOtINd//GM+wgVDRCEVrfRxso+Hp7iu/36
DATJ0UYO4W8t+l+jPkWlMlzGCm2ArjeP3PZmvAA4OgxK+5tTBfSjFSzMotlNBhc2xP24ngJkPxnq
DsLZHOdjSw2BdtzBNoLoldHfraGz8+YsKYXORaZfG5uMrdq1gTv0BGkE0QjXshbd2tzTz+9vBn2H
aBQYDchKQW8VOprXay5pQrdy6khEqsLMNqyp2cc3e8kpeTbXhCs98hWw8yI8O41AsS4UImOH9AvN
+TBfcpo4OBde1M3N6qkxvFtIfu81aDGfm3Oon37u41yECKDfKKAFJ1s8wXUXI7mOBZi1iedAesn7
S5/excyl542fW5kBxGIkvzQz6SMjCEkklQJ2r8dx1/S05hAAMZXTlzu4eWM9iJRumaNC261WaVII
WVQfTjAMHGKgClej4vDzA83OHmBDgE7lgKiYnoeZx+cs38vimX1mbqLWkupVyutgUEgLtf35hiQY
p6m4NuL1Xo+vzEPrOlU8cq50RTKFF9axk8RoQjtbEnkThJldHLIOUN4efffgCXfdFOO6TBbHaCo1
ShgdMafBHAQtWj3vYOeUnUDafXfH5FREuWP0YcCV4w4irfEBrGRfh2jk+echnqtmoN4MHSRZQGoY
2mzXz+PEjMq5HqaWvmu1XbFNKcr6WvEQbeItWXsSPMeXVuyMATVm8Zc2J8ezQhyPqSK0iUAD2Q/I
b9FnnDEnE9OMWq90a1S5ZtijuO9Rv1/o8NwLAOkI8BWgnQCfnWwXZSWOSgfYb5lTFqmmED0q3q0A
maAuMaB7FnQZBN8thF8MZvdSEn72jP3a+uSMFf1mSEWlH7u+04uD+iCzoP5SJdA+oKtoL/R1nEzT
YxVRgTTihJEfn2boBsXpOMaXxHMMOky1godloSWerIdBA164oneBXnmvPzc6e5Z/bXQSA9V+n5QZ
wlvE7PePzg5QLrq7KenqvT0cDg/pditoe822tful7WImQIJmAPABiN+hsyZNVnGYB04glTE58x8Q
KWmR5tWhVdMt2cOOzz8Z1KtmJismFd0orOB+gGzLkFlDoGBMGT/QegcViJ/Hci7bAmg3IlnICELp
eHpld+FoSIYmJ2fkIumoxXtrHSytoN7o37hZWBrjsrvqGA43tIZ1AQMVHDKTUyYc2LyNiNueEyVy
da9Gx+rWqxdOme+J17EZWOTBVGI8Tqd8tBaZeFK4SnPubsI9pwt2vENa/B1yXZavkd1DZYh6qavN
caF76rfVMGl4svaIT4IEijbt2ZX2TrFhTtVKiFe+ZwLV2lQXmX+Le83TpC1IN6kZeuaLeolEA37R
kfrElxCP1ONb+FLv8nNfr0L/AfoUEa9FW88qHFo2YGeUeomw2XDv0ps00pqteuaCByXWPB0mlEV0
02UWybXShxyYnZ2k/FBwFS1AUGNoYCcX+BYeS9V0edxzRTsDzXftAwQabGNOb3k91kLUKGEd5FKi
GK0AOApfwT61G9n7u5zEFMQgFNsr5gFqJsgLiIa3E1+CcpHaPi6lb1PlyzscD9Qv9xzV8VGMVuTm
TEDov4eNqlBBaHvLQcwPDyMfCWOUnrHkXfftmP58gahJcSiEQ95zem6EXt/I4wvkTO9GRq7KgWfr
wp651MZk92pSFPfha9GeN6IF9lu24ZfW9Pw0/NWLyQEECdleyV0sM9gg6MkNzMWa+xBThOYb57Kw
f3zbqyYjNpnybZ8npOHGtijIgiS1hcggx71DM8ppudluOO2k/tumXmOjgMDgDozgDVr615Mj7qW8
rNgQjVZlbdZOFNGeCzsjbVdFDMRRV8EF12OXFKu+40I/20X8Co4roKniZGDjNIjhBIpXFwTP7AC+
Gg82zD7xuRFPXLJUgOJkZ0lvPr/N3tmbQtFhWEHF+vDzoH/LpUweYzLmwE32CZsE7VjtT0wGZfAC
XXYMH/Wc/CaWl3ysP6ul3xYjijh/9XuyGAOSDmJXYbzF3Kw8SlR4UfjBqhD16jUlVB5gTZFC8k2T
DrCOj1ehbKev3HsDhzVcsQ32jQOKMH34eRQW38bk6ld6fp3KMPjB1EsjO6xvCad5L252p2oxfIVW
9WPrb0MMCby5JD1kNn5/+/MjfL/Z403IUGdAqAdLGBRXrycibMBgeJSR9lxKG19CjviQHFRBq+BE
nj0RJ6GdTRIarXIC1w5QRgKq3nL+QyeYPTy1QP4E+YUgl9tSIbCEdieJK7KIs5nbSsdzcBSwRBA+
zf73qI6JfCLhIQsqrYMOL1A6JuJKqiy3syJ/HZLnUj0Q4fTz6HxPBKBRSCCMShmCDEu4yQsScKss
GQkOhx42bv+2HDpt6CBsnvuHQHjuJBaSPuuCNzl4szNw0JLU56JeQL5OrwIgOcL5QgFXD16nLK63
k7kbMo5ckhokq0fResQMUQKqPOFiaaVWbPm1BqRab4cmaCA75xbIKl3aJYCSkM9/fh6QcXv4soy+
PcpkPBhAyoDmH9gzC1i7ELY0ZPcAczvxQp+nd4BpQ9xkfxQgwdCEDBoqoHDoc2+dc1DyjELbziAF
MatYizdCDXP06rmvE/PnXk52p2+NT4I81x8aMS1Z9lyld+nFiU8Du/Yb2+d0rjIlZiG5NjlNv7U2
Cck5llEqpsfrDVHMke78toUhU63HxU0Mj7Gfe7Y4rpPlDpcrtksJaJjJijXc0sxZO4ExHwR3Aq3C
7m8To1uU1/h8W9NpA7wFhBU4CVopnxf+L6EQ5xe9PPB4myiHNooF4x8zgJw2fEiAvuRelhRuZns5
Shphq4ClE2Ce15taHbAQRQUU/xyIBok0UtnBShXsvD8giPSij1K1Cpy4nPO6MLxz7xI5ZhZpQ6jR
AL973fAQ5jK8kUE/E2rPuZfqvrU6HhU1+KXxVIi9/rn3m/geXp3BimPl3o6ZHjS8KH2Kh+Ij5OLW
KmUxPUbAwt0MKQ/cEksuWR+k9s9POreQUQgHk0ngJVGdYp27mPXSyMGD+qVZ4zT0OCvVBSXRfm5m
mi77nNxjpAEEiTRipSbhaNM4ZYtyBgRBCx11Ii04QKXzEB8lI3hrrQoGCoxBjK1s+ititXq8Ys0c
pTKImx5DXV3BDgPxum8ySwHmuISnM/Lrc01nSMrxjiDguWT+XYojuzGr0jc6pHVc91lucY0REo38
2ep/vHb/x31PD39+f/nP/8TPr/BHLHwIyU1+/Od/1WVVXCL/kvxG6+L9Uv+Wfvx2qi6VX1b+a/mf
45f99x//8/pHfNe/2tIv1eXqBwN+AFV/rN+L/va9rKPq8ynwVONv/k8//O3981vu+uz9H7+/pnVS
jd/mws3v9399tHr7x++ovH2ZBOP3/+vD/SXG3+0vdVF/+/33S1nhTyXpDzA4OKhgA1wJ7iKGvX3/
70/gBgBMtggxMHGErCRpUXn/+J1h/yBg+UGaBX+BitioofL7b2Va//UhEVSAAgAlHyEXIAj8/lff
r97Irzf0W1LHh9RPqvIfv3+ior9MDKQRPh+CQCkbKRJM2+sVDBBl5Pl56hxk2OfpvIcsUFm+9HnR
25nC20LIM7QiEAkqFNfRw3cQue4YdoAgqNyDwhaDbcl08j2H6q/nQ5AxBdmcdWTUsJtXZuBfPof2
35pRO/+1SMv0o7qeLNfT8J832Xtyqor392p3yaa/eTXp/h+ZZSOj+j/+epPfZpnmFVgw8aX8bVVG
l+TtasKNf/qvCceSPyBehUNg1ASDMBgO139NOHwCp11snywwXJhZXyYcx/6BTDqgyBwMiZHpHuPN
v+YbPhu/C9RTVcFRNn7jXw/5P5luk30YXBMyerYhuEVFXYYG1fV0U4UBJhieyNl5VgprPgqLluZM
LHt6lhE99dV8QBEl9guTC4Qc4kc4tQo2vMSN0G7jolCgu12yL4EcZCtPcg+dK/Sa2vC3aiQygdZU
QbHPPV69a1xneG3yDna/GQd71kTsk5XolLu0acM/S5X/1qz8/3+fw7n40wx89uOXy0v7/nXmff7J
nzNPEP6AcNrI3xGQbwXvHqHAnzOPJ3+ACC9+VqmAvgMK9ddWx5E/RknXMQ8NqDYk8zAr/5p5PP8H
IEkcPNTYMVWNXfLfmXmYrFdHICYxmOOolQFbPB7NyrTICT8TpVeblqVcCnUTuweOqEpObpY0pbPr
hiFgLCzCgNsFTimZOSekG+yXxV2XpJChccCGwrSGNWYepFqMG1q6Uju22PhZTbARZl2t+Sx328vK
A7yVNnLJd1aZ+a2VK4SqslPHVFHyQIuZAnxJz23sNhuoW6vkVUzEFHyy8k5OW8WE0+A9y7ayBmNa
D5W1wE1LWssgJNAMk/hVYOto1YMQZxcSCP+iNyQr6PIEdoZfOWUiHHmRB0yVDZ8yksU7IocVBURt
4hLYCLog4UQs5+mpmD2KXPVSE28jSPERrxRy3kjwUlDcUcass9hWRKfZoNFDHXCm2idHuVD2uRAE
0P/x6o3cu4Gs932Y5Nbg8Y7/IXQscCix67khLSFnZ4kwOV2htFJWayxjMDdqjlzypi1pAF9orWPF
U5JzzKrtQ4RHxOU1t1VUI4mTCK7vrO3LAQfeHalls+D6xCxaudRbAd6SDO/7Zjc0r7FStccMF6ib
vHdrysaBupfEVtIV2KcasLr2kIN1zjj9e03KsiCjVUok0Dc9R4u88jCoVbaqGKFDhOqVN1zul7SD
svsGNsgodXUhrHoE+PQGTFXreeJyd43iJCBrNUn1WrTcYLZ+yT0CqCVueskTnqNCZSwo4ca2h/Fb
KVUd4wX6FWtIPnyeaQYdAb0SHeAmHJHXWZls6woCCl4YDx1tncIMOZzJlG1bHMIqm0F0M8gAfw5V
tsJ21gx3Laj5mlKl5boPZHKMFY+x5ayAY7ZQEyPzsnCj9EhvsRURIaZdYwwlHhRMUkbyawqx10co
R8R2qPRwlc86fiV2QnAXNHJnxkOa01ACAt6Nw3TtuXyxUR2JWwkqcjQ5er1XfEVBNkl0HUC4KzU2
Oi5kTMjgi9s2ZZmNFKhciex22Uowuyac5RRReunbtrF6wrBWXg+45oKvBXporrCNJgSVTFu1AH9J
ddytUFTDivfyFvNaCTdp2Y8Ruz9QR2w8KjCN8Oo1zAvXq5ac9I5Dkc1m7tWIgyJVpXaWU6fqJU3K
/MyInnjCxBkwU+RQL0nYHUUuJeZoB0s9uSpfgZ5h1mzgNrdFODAaKfyHJBZliySkpimrjByu0eRg
aLxtm3OdVjqxYGbMwBnIRxcmLG0YoyMpkvYsW3ow6BY8+SNv89xS1UTcyEF/dGPXpXyS+MeEdFbT
MTdF7eFOFqd2yZB43xXSOqviYos7nF21eXLC9TGzMA32OOlPgZpcRo9O6ueF3UpVoBdJNg5Y89zz
KrMbUvdWbMSXgbgEAvFiYXl5H6WaKoQnjlEBrxd8bq8U3KPcidI9ykqBKcDWy+YL0W7k+DJyiU0+
SUF/jCJBC5jhVSiY5qVtopvQUe/SdPRT4GJUwkVdcdwbDzpgMRw4nDI8xnV/aXn3EXl4APsLVDug
qqhUCbKMaWGUUmmg8mMRqfhA1sndpCx55KLmVeaRqU/y1jG6yH1x+PwGHvDeM/ScJZoOkPkc+M57
d6TsVvXkfZnG+SbqmIfU58yhZFMtiTy9lPxN3PkrmMA/Mk0rH+DZAVFFP39oIJ8s+SKMhkpPSzPv
4Mn5WshkaKMl7JqpE1i48twWzF+rKRuUcYTMZHw3MEb4aAh1TC0vM/EkVXxpRUGPrVHmBv8O3kXk
IxPzyASi/CSII6tH6jdKhPHzWmQPs0Tdu5XI0D7pEsjcQM+ql1tiiFwHLWVB7YyhVgwlfhOFMDOR
Vys07Bk7cFFT6jBqtIYcPb+ORX6vuvAnzRgF0M5MHewiIluZQUm6GqLXQO3e/YGxCER9UdGBnFSQ
r/0gQPZSZDIqE+/VrYL1kLt3SpPYElsI1BM7w1ecnZCCyQAlF/S5kN8dR4KJZyIdvba9iyN102Fl
ULnh+ceawXqq/eAmbuTS7jyO12SPPwJxbbBqe4iQ74eguAfJ3rCSTK9SkVIumH3g4/QMpNDVZHyB
CYn9ToN2jCX7KkvdoeKMShxAuyIg8eVNwur8IG+Crmm0whvObAxUWRFkYOMISYxDqypPXl7UWi8M
z3XJNYYDGvm7EpXRrcrgpQkF/lbj4fdDy6CqLI6P81elgESUX3QidRBhvg0lfPNS9NRSeXh+pzIz
ij43rQfWopxX6rGWJUzwYahQeBcrtTWB/nb2aT8g8+o0PnKQedSCH1c1/inL8f96wSZRrSle3bQ2
fAsCM5elI3IgqcHUakbdyiNareaEegObIM4tHU0t88aIm0DzRT7cxpUP+9nBYcCREX1NIjnqAqAk
7QMgDXgGC45J8kHj+Dw0pb6QDa7qukvOxpKvB5XAGmxR9NijyzxLqNRnfLcuK1Vm9Aaaot1dLOEY
XPupG+YGH0uwn6JSVzOgpwY+mC3hYABbl2lty8VmkAi14Tu+7TYoEtTphdQe6C5Qs4CoME4WTc7C
JzZHhdJrWFfrQ/GhC+pqhYE5sABUy3mtqylbax7JjdYPDad2946IfEYUoCzt4wTQsq5hQV7hNmzU
v2RNv0UlGAyXjj1mQZ9qwD4fgECDIxiLkxUSqK2GEjf6mPsQQg3jD4XtOU1O/ZBKXNLpeIVsiD1Z
BZmwbzs9j6JLIPWwx3AkRRNT6G7knRF0Bcy1E/6uSMa1KQkMdpUUKt8t89KnXXADwRQIJ6rCY5rC
4b0uVbjLEUjbMkIb0z6Vzn7e77zIqWw1F4D1lV0knZlCpQ4bZ4YTYZaKoavSNuwH3YFW5SpUfBSv
fbaRNZY4vR6KbrsLGdfbcEob2pEKf/Wmh6cQWyZPgqI6w6jmACMVJ/X9/8vdl3VHimtZ/yJ9C8T8
CjHbDmynM9P2i1aOzCCBEIJf3zvct6tsOglW5+P3dFfdqmVC09HROXvY8kGyW2BB2NlGvW7jOyT/
MohqulEqkJ+U57x6qRA7UfvkdlTyt6iKnRD4KQa2JKkGdUQa5r7mneltg9yWIFC1Q7dv0mBntg1K
bRO2kb+xXf21GJnYlUORbNtEpFE2ypuAuM8go3RbIxmhpFDhwLfw/8AWgHUEdApwCToi+94Llp3G
SoxF5Hodj0TRqm8iB2MJjCIkN7LY4mLjNXw8UlqX6KNnlIPH5GFRiYQSxV41AI0eigTrsc0JIdWW
DrqA/C08f4h4MAWy6Sq0ygq3jW3zCSaJUlvuxhpN3aowG0U5RoUcMzwWraLR/m7QaTXuaNI/J2M2
whg0JVa7qVKfVHc+qQsVKrgOJrDxHI0HIzeJEVW2CyGPypiy8p4ko2W+dpah0feB+HC5abOxar6k
eZcbkSWrIj0Dk2mgYaTt0fvF62TAy9JKLcZPQekNci+KbvjZyMRTZOPSEtXY0AhqDeaWm/zWZoKH
L2T7W1LBwkLB4wHEePRxrJ51wabtKSSrOuYiJSSe4d7UhpGK71z6/bDRBA4mhymb0jwSDWTNPnMk
tyfu9joqCOJZqC3YkB5YbnXRZHT2qWXlCHEurfubrlXM2dZjN7BXFx+4yQxfX4TyBqXaMwQgiu6m
he71U5fxbmOjXAbaAphZN+OoMn3qs9IMRxh1tgeaEqc5JrA7woh7WEdVPWzzwKDAJ7753gh3qaga
exC5XOEWw6058bxDjlwxenbcUeFlQkmrjhaEA0FOd5zvQV4l8D+DaiPf8MnN+y38jcDOh+pkV/dh
b08Q1nLtaaL3uQIa96hUjl02aO7j7krr7rUeiYuigetnJAJGy7QPY59x+jwkHfFOdeu6iEc1zfqN
BfRA0YVDl7f8kOhWk8cibachqiCP0j3WmSuCr6bXIWBb3pgZOwNid3KPM2bAesHth76MRNZIaMLi
apMhp0lGNrVqBdnXTVPXSAFk4kI9qsqskzZpWm7BaZHlhpKLIEuJyNH+tJQccPukBO6SDNrEt4XF
Jtx7LEi+2CB7fJM+wi+K56z9DO2gsdrgaqiGA2vZoyGhLrWZRi/TdwNcSw+Zbibzp28pv9sbejRU
EknTxJMlFGM/3kwqb85E4hLc44i5w6mRzAsN7ZN8b0PgWn0haMjzTZ5rXd8D5cNx2cK5HC3xPENK
IHnnQVmtG8KxM51tr9hzU/nuY2YUwMeUlROB5alPbZdVeM2qLGqVLjZunQfbPB/1obMuzztK+yNI
aMa9J4zinhqtisohwLq2HEQbiNpQ8RIMzLwPtG2/sDT9jHcT9qfZGyIkac3SiOLwRb0ZVM+DcvPY
zFSfRoaEm+tYt1JtfNOFUnY6auNbAA4PyKGQOgk77sngIJCLf8WLT5JNK7QHf4kS2u8b6Kn2N0LX
bpjQTuwCpiWNXGGyJipYK4MT2EJ1ueGuKp5cnXyTBXXvMli776APH0S9b58nqvptiQWok/6O5qig
52n+0CV2lPrAjp8qr9cl3rJmGbdJ/nsUebfxkqYIdiNPk2iwXHCVINYJ3g7NYYJp+f03Ytv/gSj/
nypT/3/WSy+CdNfKpVkNXMx/1/cvRfzLf/6fEqll/z/o+LyplEFl/q3y/t+FKs9C4d2ECg1oy2C5
oyz1T6HKwb+CjjjcKaBIZ6ISjlLZf+pUKGEBIntRaQK+EIBZ+/9UIL0AQf4txxP8baiowXELP/c9
eArFXBuvGyliBhuQpkhOyJPg+Dz2ITyS0T+E3ua7+fhPZfZ94f9jIfbfD2Eg7z/Uq9HIJmQRcU/H
b2Wvd1lBd3biABk2sXKlsfwGD/zTcGZ9QTRapGi4z2PuIbGTtR3DAsQBQaqmEUeZJgwqvLA0jPIA
GIomL4idsvz9dyOc9ZcTjxauwwM75jisoSTZndZFGaW0O/Rrwi8fO+f/zuKsYw7W4VA4uWXHxDCe
cjM9jn56NhT/JOzkxUKJLePjNrdXutkfK5j/fm0GDvDz1s0EaqUx6cfI0PC4Uw85KjVsuMk5zHTH
FTTCwqjmvaC06hE2De3EReZ8MwBH9JGTokAbBsGzLFu8hsVn31sZ1GVn/2GLzMuxbZG4pnA8OzaK
EW+9EYaRuXOYFP1xfRvMlB7+mbU3MNK7JjyQG0GObMyOR94UXwmVzakL1KE1ZP0KVIC3a3wLwqVU
m9vJT35XdQdDPUleNWzv8NRw85VZnaEC/v0hl6P47odULOAd01g+MHpR70FK96Mrj7qg98jOX0Uu
NpbTbxvD+7/5wP37wXkwQVXA12ZJY2d0f6Rmuas6crT6+uTl8BrTwZEjD7k+y0urOAsnTT8h4WYp
jRsiaeix1IZrHzEO1M/XXJoXdv/b+r6bPsPtYakjcxoHAz00+gWWvUfX2qm6QMJ6ntjPvxvJLGxI
s/U8j9U0rgHvGosk2UzOcMcHSleConVZ7z/t+FnQMApCuOsMVuwCf9KjVFfqXdH/GkvISySPuWh2
hlluCBpbzR1wP01+MrqQusekBVLTeXbgLoB/quUDF25U5afSz0Kv/G1leuPDWm28w79t8+Fw+Y+m
U1Nij+W/JAQ/Op7vUAz+u3maBaNCObpiyvTjokrDTAFN4/W5xsPb5ofrX7jsnT/M09wHXk4KiaYf
JPdGPQwoVF6wiYNcozYurMIcXWZ6Dmu1JMk9C1B4KCHJsvFaw4zQ3lBbyVd0nhY2rXG5599t2oQm
U5NL7scZliKAil+IMsW+FP1RueNuMLrjqrfZQtQ2ZuHFAQtMeapN7wG3CQBoRDm8NL6mznTrD9Pz
mBuxyyAguboBZozaf8LLpZ/3fmykZ7XjtWVyjzLEAzO7ezRa7LCWdo1ngoMWhZ+6eMAV1IfDr8gi
zRNr60ymONCa3LQJv9R91ZY27MUNevhVgAAVusb4y0fjaWPSbDOl1hEgTQpZGE6O0s/VxiGcOitb
eIZH/XcEs6gFyr1rSIvg4V/oG8HhIU0AzQdN3jsAE/S5RJUi9H8LVm9QpGWTyW6n/DlXRrFT/jMB
GEJatLvlA6Cq17f8Qhi9NE/fTynuJpMOFmNnQIp+9qO/1ykw841w2pUPLJ0p+vEDgd+QsnSqIq5p
AHYek09G3q2c16UTNYtrkPzR2qqcMlZJroGwFmSrLOo/TIb7hG5SuvKZhRR5rjVQ2MJNJhcPKlsm
J1ObG0c9DO7XtEh2nVms2Ov8eZ6sOQA2VX1RTAMrYsLKbl9RtTMS0zheX+WlP34JFu+CQjoRDZni
Lo8vb9YQhUa4tdCVv/3ngGMFs4CTwZhAG02ex8bQjSfecAjPE2hegNa1Mz3kbk42xHJ0huj6WP68
6FYwizotY7RAazmP8zIqlQ4hQ3iYJvuUZyvk5KUPzKJMMArGbZvmsexJtkHPZVcXA1y8EVCIfLo+
iIV3CuQdPq4In8pCJL6dxWYu7WMOndAnpxTNdw91262XjtHIhzNL3X0X2LuJaZQf1qhjSws2O/I+
Sg+A1LkZ0tM8NICyGmB3jk4sd0XYT97G7FaO/tKHZke/EMIQBrgAcQKnWe6VdykKrug2YOt5csdb
+pdHZxYGiOkXg231RTwmHCqxErOnpKMP15dqaRSztMNwpqG32FjEtB/omQPodNNTU24aAN82BC3t
fQ5QRQjvLbYynjdM0v/OQ1CM/7g5cHW5vNesies6v28nus/Mw1CfTDREa2TWW9Y6J7sPNiSR5Vag
EpmTW97cNaY+2ZMnVw7an68GQLA+/grDUwmqjAykIDqBmV9QuQFSi9+6a2qtC1HJn0WOGmBWQJXz
Jqa5AMCfAHr/tWVc7K8v3NLvnwUK9BICAAfKKhaOu+8N+l076U9NzM31P7/062dhgrjc8Zi0yxhv
1VucGdd0/i4AzZllhd/mBrz6QNCzayvMBmPa9qmxHa1hMwj/9/Wf/+fkDc4GH1fXFAXQo7aLKqHs
gygtvVMKmECo/XETdJBcNvOtIZgV8sBambCFg+TPwgFs5Ts3QbUpzrruXEDvsChDaxDoSxeX8LMa
dpYWZhYOWABCN/qs+A7x3DsfuKImWVVJf7OE/NPZnIUDYQ1AxlYVj6Wxs+t2U6J9wZsOitVefwSw
KgItRdnja129BP1ppPWhmbxQ61+EJZEOQKyr6pCxo5B3RtWfm3o3msCtfDa9o2kDKACtWfdpMNuw
R1vbVhaAP7uq/oyA6efsBv/TVr+0SB9J3QLJ9OR6j397k89FWXvQPxxSaR6jK4EEM22g2tiW7Qtw
i1ZY+WgUhzRVHIJ51F+5IhZKFNYFhvc+M8lqP1BTWvvIP6tbr6QPEO87B076gF7AbY5ypPI4xOVp
cIt5uL7zF+KCNws7wM7wRIwdPikcgGjAJZrgFp4lK9t8YfvNGcVuA9nLRNj+ecr7PoKR5n5CY+tv
52sWdfJiACyvwhwh++npczYdtS+jQj8Z4BWYn7zC2jn67+pHgFJ+XJxKdV1POi8422L8DPb+hrBw
FOYh7+294+gHECj3neHuRgdH+O8WZxaWXNa2Bc2D4AxLchrK3oYs3AiEY2+raWX9F/fcLBB1RWtl
xDbY2YXXN/9k+EhU2T3+IcHxVPldZtr7ul9Jjy+3zR/ihTeLRk4Pb0sP04g2LkV1thH72k6D0Odf
ufX1+pwtfWIWkpxAwFu2luRM0vJnmSJfHPR93XWRbazZ8y2cmbkLkJG7Km1Sg5zRjLWiNPVIWGQt
RyFp5dQsfWAWByBL6Q19O5FzBXaI4WY7o4G+oarWCP9Lf3926G2IvzrcsjBHKLI1mJs06UKmH6+v
wEzA5H/e9bCL/nhSLvgqMiCXPidA2wryiZYolHk7I3jUw25Knxy5y6ujU5kA6XWXPTbWUNw7tnpl
ly3crXOpr5JamQudUXLusgldwQYvIjiOZU1kD8mLmdQHwOWuD3Vhs12g2x8Cds8SDcVNcnYrHTbm
ZUBjyNB2X/OZXVqpWQQoIC4k+mwgZ93og+uQjXC/kXHl1y8E57kqB/SIk75lisA8FGTkyz6ABNFa
7LrspT8cdXd21BNqybEJcA57lCQK1UYqmeICxuzhZa6czlzJD5cWe3beSz2ScuhwVlA3fpx6yBYz
/wh88L3shj13TECPvJfrq72QJTqX//9d4cB1rKRwDY19JTwgyj5J6GNC/nGg4QR4QjWhV762NEth
2ZmFADoR2jkBFh5XGxlQCq9/AqsGuC+gUWfcbUVA9zgz1we2sI3ngss0yZkaURc5C7/ZGrZzvCQB
oAXvKrFGzVvYDnMpMGUCYa/8kZytsY50DaKpx0IkcE1/5N1ax2WpkOBcjtG7FTKNvuhVh6/oRNxd
LrBW3uELCDF5AmUP94trAdFkGNHqjba4ULMQAEhYljSjTc5IgVNm7TqAEPBJYmSRGL5woAoQ7oi/
NsSFgODMAoIL8KVb+/hcB8x40j+Z8ktnrMn3L/3xWS6gfKcdJ4ZwRqX9oFp3I6n+wYKVW20mM/PP
vTDXSms1tCxHx+vi1PJ+WoUCh5tNYeEPL2W6K4L6u6oB32ZBFZfK3gTB2IWGXRwBjLth6Htqp4KO
KRIhZD+baVjrc8x05P79WbMIQu3aVAZXMkbP+iUJms85HH6NwTxOzLw1a9KHVmdHeX9p/GTsCArA
Btquh8FLeBgU/YHwdNuQAkxbM4sYuxBaCxT+seFSlxSbrO++cpauuMzNeDT//Fp7FoQArgHwBXDZ
eJJ863G1A6RJhnDYOVZO/clJsyM4WhFw2gcdAGdpWhuryQ62kT/XQD+F1uOIEp76CdZ05LffUq99
ErLf+m12AA1sq4f6poaTOTeLDS3IcbT0HSg7t4GhNlNPv7jol6Sute99Ab9lvP6A/tQ89O3ufuBA
Nl2PR9ZCpLVn0c8dMofJtmljk4/n1HSANtTFlhZgb8vSiA1igrQBdz0HsOiAfe9K8yHv64NfBz8a
4ImGZjiPZofXgL6pLb3X5qUdN8S94jlyHTdHIbMMdSMOoEiE8HY99+AkhVK6nxQt7R0b/djpAsBK
M0AjG+OYFU4RlUDXAcKWg1eduN0muYAIiZmq6PqgZ9oY/67sLCsDFwl4OQB849wAEp+bfQhcurkR
bDq3sozHlpQRWAXoleMWqC8yrSL5qUGBiKoU4iJGwruwTew9lB1P/dgeCgdUJmXAC28MtpCV3Ndi
vCny/LFKaxWmxHgYhb1rBeDZ0l1RF1hauFnqZ+WuO6WGFvFQQeMka34Xip0aJ70v8Es2PkyHZOk+
Kf18fc4WLv+5PaZI7CFoqlzEhc0REui+qaHVCXuH3jAYKPfTNkjXbGmWvjUL9OAvIsGzXR6nQfLd
9FDohGMUqW+TTh64Dfx133y+PqqF69iexXi0CMxJZR6Pi8K+T+ryIaj8c520wNqVw8pCLdzHgEt9
uCm7VnYB4L1tnHruTUCB5Z8AJtXd3pfZ4zDI7d8NZZYFAmOIcrA5tXExwYI4d8odJBkePeaN4DUl
9crbfGkwswie+SC9kJbgPSP786jGOwCGUfX2bybHea5J++P6YN7ULf+Q076Fq3fphZc7kBEGWeCc
BV91/RAUFFBXvfW03lTu9979KsxPqMzI4gHv50mpjVuJV1k1G1pl297+5IDRZ6tvVg2mv1mHtn2A
QnrU6eDFHdPQ4+xV4lYvzEtsXXtyL9zpb/fIu9/MOUC+TCZJHCT1vcsbC5uVGY+QXJ/+bvbnog4k
DVpnkNiiTZ3vPVndXEbb9eYtiFMDdP5WLoUFJJH1Buh4NxKZTX0GOmRwZqo8y5wAmM/3xDJ3pJAb
UtT3hE2b3mlBNLSCzwFrn3LifVLtWnluIQDMvbe16D10VklwFhTYgVY/5kO1F3kBdkj3MBYA9Yzp
0/WdtpQqvQlcvBurI0TqmipL45LFQVBGLe12GbDxLymNsuoYYLtM9IiUcyrMCDqSoSbPmbQiVg+w
Wir2fG37LM76LBiB+SkGn4k65llyB7cFsc9z+0nQJEZlaJcUKhpAhZD5K9BTUVo9tQn7OaZ+v6JD
vVRMmDv28MbTaEAKHrsGB3S5eFJSPZEqME4B9KE3WdqdNExsih6V0WE0QuHyfWmmqBOXdbLhqYUF
MjKY7nU9JJSuL89CgLZmUa3wHW2BCcWRJODtYqZmGpm9w7ddUn8D83oNJLo497O4hn0+AVEOSm1a
t9/rOnWP6E5Cu6bLgo2vjW3Hh+/c8p5VVYUoSMudJ3DcWlZECZUrp3umbvNPWjKX+i3BCB+mClBV
TOq5oT0NMytjYFdDYLEqJJjHpfWpt4YnKGXdKz4+ldwvfjltJVauw5ks1r+/4HIg3x2GioO5MwFM
GjPb7sIREgr+Rnjknri5eWvVHoheTQ64Db9jlvpcZcONaQp3a4w52wgIg+x0DX7JShhauGveZLPe
/RjYfJmjmWVTDK/lZNso8jwCaOcAahHCkm/coge6CpC5pBZ/uG/e9FzffauaqqqDwMcUB9bjpP2I
p0UMzEjRd1FX+GFS548pLBYJ1hxS0Kafb3uTf+nLlSi0sM3naOhmtKiwTE1j4dE7oJdua9G+JkEf
lWuQ2oXL6U0/790AhyZTXNCJxlmf/1DDAEtBfdZid/2YLr3N31587/78ZA4pqBTKjCUSAoCdUwZd
PcCrCfpLwgff1NJgrg42EGF+GdZdkq1U1hbS4Dc3i3cftgteWJk0zBgeKU+9kIdEQhKUVcnjmHgn
ewyerEaC5de0+d8lWnPbTUuZnID6D3imTjcpFAkvifYjdBQgdQTi/19u/llAgppIPpQ5IK2a65sm
c7Yj10+djyJyicLe6sItbLw5Alp7WnG0e3VsaX0SzPjtD6AymunvQQfjfmVzLByuOfKZpyBxMZLo
uDLHp2ZUzwa8hDMvPfj0B0nl3cQeJDHB7IfPC39k5TeR6G94A6/5+S0Ekjkw2mzzIk0mQ8fI0L5I
tyyioqh2Igi26Mk8rr6llz5zmeN3WxGuMwL8l26KM695oEre9xmNgmL6Km0oY/UrG2NpxS4H/N1X
YMUz2qIzptgw2p1MrDwEZTYuZH3qipWLaCH9ersd3n0CYk2kSrjhxLSwnhDat1zdUBukLqK/ANqw
zcXj9Z2xNJZZxmMNIET4QefFbd6CAJsyqOr3tXPyraKLGnDNr39maWHoxymzhhRqtsJ2Y5/jTh27
QIS4TrMNQE8vnYIugQMCw/VPLdVF3/7/d3NXW9CNg5yjG1cDXLpq7xUQoSiTE/i50LqolYasorJC
quB06k+oq9CVZ+ZbxPvDFfYWmt99WSnHDppEuDFJ7TwsnFFvW5zm772v+J6p4dS3qPm5DLoaeZ97
VghWqnVDA/Zql1AmUDnpN7odij2AAz/AGjYehVu+NMTqw6qCh2OQEei69CrYgqI9roHdF9Zmjn32
JlWC95cAuq9IHGTlfpLBp6w2vtgjUm0NI+y/W5g5DDrlgAJO8EKM3ar4QpyyQ7kpyPaphjaE9ooW
NlxTuYVT3aVk1TyIlhJQxtna83wJXDUHSFsy6Kuk4F5MiYUiW+rcDD70Sir7yAjf5Vb50zKVf6yy
XySnMJyRyHVcO6/CsirwT1BU0OWvlblYSAbmCGpmZ7UA38qLJwVssnShz+tbYPQn8ib3ygPLoPlN
W2j2QlMiSFGTG+/gubzpxfDdA2h3myvVrDSVljLvObgadlOlaIXpxU5xkfnYtSMEZHaDNCFyskdL
BhV4yEeU4Bg38P/a+fXz9UlYmoPLZfXuuFSUgWJhIfb4hTgJ2ryavn+Y1pKEmdzcP5n0HODMep/6
MnG8WGT2d8keDDwvSQkH1Ga69WoJvwXvjqaw92lbSF4nO0GeAzhfJoYJEwYlf3hoF4ZyaMQ3P+VO
hEa7f0iD4ejVa+DcheA7N3OxmFApG7Ufu5DrcEAw5131mFbJE9oq16d4ZpL67yTMXm8u8Tmz2s6P
qa9Rhso4GlJS6Ugk8pPLYfkgbKg+uSUka7Igl2HmGRbUL9hJTeL3lCfWXmhn+jxaHVSsg/bb0PW4
IEC7lQkPoBavavcUJKaFIjqU3tNUFw9J1303HAPkKt489k129DMNR+JxhMqGhJAM6MzMOTli/H59
jEuzOMvTisx1W8fKMYtBcQjy9lvO/RvbL78ZXrbyBl4oUUDA8ONWtca2ssuk8kEuZHGVeCi8kROv
ge2qYeznWKSF9kfcBTCFG8EX75rXYJgOQG9B4gn4cXPDugvAvnkxTZB4r497oXEANcWPP6pIee/X
k+XHqii9lwKaF+EoYe45IphwUCE2CSDxO6jiNA+Z5YhQDM2jlpMEbxiRvp7kz6orIm7A31y67nCr
hwqG8RaHGI7FX1OTT3tjHNGELbtjZpFvSe9FuS9PQPKZW5uRRyMdftsmGi2msCHgPbwqx31OWXLj
oOgHfncbKhfAIe34r7VDDprn9Y/rY//zmtM59DxPertoHebGFlOPboU8VU7mAVrf6GOtYXH//K4B
N/fj9Nappp4y8Q0HPS+WJKeMmJFhPvvqRqTOvk07iIkEVdQZEUwJd36wb3h3gDgLTRxI+Vg3AnIz
lgcoGCQphpVF/3PMhFT3xx/l26ZyhJEHcdOKCo8QgXpPceOpNRX7PyeedI5Or0ZglHLdBLEy2kPQ
5Icyp4/kC1RaHGPcmmvMt6W5naWdZQ21tXHCZ4DOBWzGNfZMvjDgyWRx6Pr01tbqga+pfC88jaFF
+XHS1GCVaUIEJg27vPWhGCLqE644v4L6vrUvBomSVgllJncl7C4U8mgwC7tmDdmvFKJs8RBkxV7Y
zbTxvAzIIDTLq0+59c0ZXqXbQOrHY82OQ0smHPzqN2zKsrDLnNB3HtUIrbPrp2XhKqRvliTvbloj
hTohnpY+ikrGr7YR9dbrzCMzoI13p4S2w8H6YUpokIDEccQVr9KnwX+2xuyHxQb70HvdfdJ9miz7
cayzjWOUR3QeVysXl2X432kznYPe+8RwvLrDNTjY6nkwmdr0Cigzo6dbLFJl98iDUBSCHuF58ICN
9eHsA50DPFCuT89CYgijr4/7Y+CmsrXnIbp35FD6dX4w6+Bm4t5TQY8WRGK80oz6vN3Z5LPByWbw
rC3XcM6SIj8EnVP/uv5D6OXK+tNMXFL0D+tkd7nVEC+GSle/DSr3Z63UOeUCCu2TiUp3Xfws2+mU
DCULqxQKhywP8o3S4yk1rTrMzWK66+zkV+t7ny23geC49DXEJ/pg58G4duV1urS9/5d5FeQaS8gI
o1xP+vvO6m4r37+v0bKtUoiueNaXZLjRP6F8E2n2aeD2sxQtcKPZqTFGpPkJkojrM7bw2IPNx8cZ
m7rBdCHdxeKu0uW9O7jW2TQAwcvGsr9z+gHVuxoqnI+21bGNxTMoo1PKX9CUm1bKXwtX0RyzD0Wh
srJo3kFugB4CLr6IPLmHXxFs4sT366NciJZzxH7fA7aMXn0XTz69ryZrO9YUqmTdEPU1FE1KtH9N
6t8Ly10jvi1cM3PEvmzpYIu86mIj6X8wA7RxI/+crvGsFvfPLDwOtcyNumq7WE/JJ9ImkVFBlxS6
KYBo2vWuqF5a1NcN2UZDfhc0WRi45YZ5wz6AfJNEtnl9Xhcuu7mpNnUTRlgwqRiW1CGpx4cgqXa2
Gl78Zjq4HnR82/zz9U8t3UFziH3TKWDbia9iiIV+T7IgvZ3Mpt5kbrIfHHLfVUCjQcNLQgMMRVtH
dMP99S//+XlP5zj72nQHSGMwKI/VSh4MVt6IC7Q6UJ8kOmtQeSrXzuLCSZjD6xv0LAszR/fMSgC5
aKz7qtPgl0CT9CIAO9Btz1nM+RCmfR3DFvemmQwgr7P7CdCezZjTvfTI1+ujXtjAcyy+ZTvAFbgT
fgsT9xng/u1gnAGeXDn0S1fGRWX9faR2Au24bCQYh6djiMhCO3CT08OFHJLfJeUYt1CZbIsRlYzp
RjowDUEWghp4DohmsfbEXXi50zlMv04U1aiXNLHu62PLeQQo5b5MtjYUJaus23K/RPMEcJne/VIP
9HdtjjcKMO7rczyzh/ufxyWUbT5OglCMuEIEbQxhu2OLYiEtgkMgd/gKdVAvmBjQj1WcGknI4CbO
C/VU97WCbJ17IkEdMWFt7fY+TSHK6jW7lV+1cIle9MjfL02Dl+jYXgrqZQFBtNT45mKrdaUEibc9
wbj9TlnFbeF9W8X6LZ2wWTSDAhaVdBQjjrbYwpUP1u/lrSeGfToVz6sl4aXTNXvmyooGSg1siHNY
RckAqMBcPcKq7zUxksP1qVs4NHOsP/q8OZwVasDtXP/W8MdbCP8eusle2S8LI3BnaZYNYbHCHBsP
UsnFLmvTO6B+NyVl58n7cn0AS1+Y5U+871C6oHieF9XQQO8OViSa9wcGcugoVsplS5N0+fa7HK1q
4NBaNzIDSTh4gtrXBftyBx3Z4/UhLJUa5oB+r8sKYmUNSLrF746Zp8E7pzU4kqy9r5+12Ja0O/r0
xbZgv2fTZD+OzgtEFrkpntqSPNlV+2MyViraCzt7DvnvXelBFUMkcWu3j4HOt0OSHXwun0gZ7AsL
nY/rg164iOcOWZ3FQSiyjDSegv7WrdzfvmN/oYn9efCLA4rm0erqLaRScxoAaJv04r6YALPHtjaR
DgxIjZfcY4AtOXeSGc8dG2B/BVfh60Nb2i6z4GB0pu2pbkpikRq3OLZ16OskDd0mWNnzS2s0iwte
RRoUfLrgnDZ6XwAYSv3+VBawCUvGqGtXdsKCfgWd8wHKSaawllQ4rGW3ycCfIaKBiqQ6Si6jurM2
UNEU9S8rNG+gFByk052hB8gPJd/BBRdhBjTk9QldSvnnbAEFNRPFu8w/F+P41A9BPPbpSRhQcTSS
uzSgYZ0Dgy67Tdka3wmj6u826Zw4QJJuKht0LM5ptkftaQu/u70FU8y0qraBgpGfvVkZ4Z+7tXTO
H0CrNrAbTdhZa5pFVX3uIX7upNDHQtH6QfUolhToFumITDCdUPtaTycylmvXwMKOmhMLWNrlZID6
6Rmcw89ZRsDZJxH4DAcxjceUrVw2S8mLMyv/UxCVcjzY6DmHbHXSWT9kPoVlQE+lTDdO91+cfVlv
nbr39idCAjMYboE9JTtkaNokvUFt0zIYMDY206f/P7uv9CqHX9hIvapOj1RvG3t5ea1niK0MhcoM
InHWeAd0CBohnr2TXP3j51wkL63TQOChY16iiQtMl2d/ax1dHMAXK25hOoGiA6A3QVyPRG7t3LXv
+j+ZiWm1UIB2EiXgzpWJN1hE3Un/q5r9yP0JkUtnYjsbquENyAnQCTWOVlWfNNty/177sItYpDuz
xHlgQzJ0wS9vNmHhmv+RvRV2tXouhL3l5L4S89xFSJpnlprcz4bEGfxbwzGeiDvecOvHxvG4/NxP
qiRLVoAIysbpM2tI3MkMLsImrg7zEoRpd8p1rFr4FJSqquBO21bkRQSFfQv6F0rWHesO13/DX7zn
Z79hkcuUVd9BZaAt7+msgAR0D4rf1V126VcCJ/8tDXA7l02A992xsgF+8Y5Qz4MANSxIX+n00+3p
TjaHdJwPsjmn4Fw3/RcG2bTB+TVDQdrTAdivdyA4BPh/U3BpzOQh/uflD1c9UPwt/ouN++vzWRgh
/v9U3rlsmY9ZTWfn5dDn5b2bksfezCM0N47ag1I3fWqgDAbJ5zhnewjJxry34qCxIkiJNcQJC6Ii
kSoIru9H9WO2ihi1oZCCUDO6CTRzI9F/K2mDVj+kw7b6WmuXgLPIwloXFliwDynuW7eJ1Pgbyweu
By3lDj8LuLUTmtq3fWGeNnPLtdfOEn8P5j9Kb72PxG9CITdwLx91qmEtl0V9P8ZuXsZzO8YeQKMF
PDPYu5pO8E2Kq6re1eI0Wq/41A7fatv/Fcv4bAsu4yez0DOnPRLFDu6h4oQNZqcPeOZd/kMMwAi8
28UD9qXPX3otQg/a3K5bon2XR2UuAbN96Y2L9VEQzfUv1UMFuHypYbGFzx+y6g86hI3K9wT8P7v4
XbE+HOQOvl0HVb41NO7ISwArgLF+K5ovPpwuMBIGxv6e60vChgw/ttBnz615NyovGrgdBT4KAVVk
1c4BzOgoRZZnw+sERpRHqPJPFBQVNyor6EvDQhaik1BguaHqATO7HAGf3KTGn7FHDaHYCZLHvTOc
01yecAz0dGJ5elDDW8bonZ/VB7nHl7BUhJJ6NIPeV4x7CzDSjfOy8shc0haCuqgN08H+c3J50DIa
QVtUMO2p7Cl2gDcybRRyfhiwGcaPx0aZK1g/ogNKrF9O+oAfXNnvPAXbKtu6z9aKakuWQztxWTWt
Xz9AmgaoFuMPeoA/vS541un4CjBBFcLj4QA470Na6PsC5F2rNo72RPat0mE28F0V0I10cSWh/6uh
8SGcCJYqlIiJSgxOdvAFuIH8/1PGq3s3ryOLDZGU7kaCvTbU4rKZhO9zyEKpxM3t36nikDLUt3kV
PI5Svs6d+7SJ1Fu51paMCIBHzGoWNkaq/KOuijvbnn8Hk/nn+p5auZ2X5AWBG+yiGK+SoYaZ5mC8
wHjz22SXcTD5tzrVT9eHWVmvJYPBNUQGc/RRJa1v4x3SAUvrQvV7cuEXSvYVcR6AFny+PtYlGn8S
opYshhze6aMMKpVkTbP36uC1GmHrkY3ANbdbvYiVbGDJVID1hBpTGnSJpaqbBnFNOFUStEXEBbkl
HpRIPe+RQMhvauZ7cHH/bWaL4AtTOz2zjHaJsp2vmsuTWeHOFO1XobYKAWsTWySoZaE9yKv5XVLD
3Ga2qx8kyGLJ6I0mJbzsnKjw5Rx2A2SafGvnzcAgXJ/bWnFzSUNgg5RtzVNo9aCjvdfFXIXSHQEg
KMn3KQcioMpBDCSF/6w8YcRwjv6BbDq9JQQ3BwRvRRxk3s9Jue7x+i9a27OXJfoQTmZgOgdYf3SJ
pGM8WzL2RSUi9OPvggk6y73udsJwN2L72jlcBBSocTugeIxNIhsBxR2nCN5hQpGfazYQMCrLej76
neNuiW2tzG1JObD8nsEwnvEkqOCn0gQXzjZ7l4WXhyB+WCHFq4gbfCNxXZncXz7mh5XUgYZ/zEya
hHhw44hdaE9Cp0+7ZzPj4NgaFeJbCHfded4IzytBc0khmP3OnGxhN4nq8lt8qIQN/Aji8NZeXTkl
S9qA43YzAjOMB8QE1NwUDuJoNK9BcbwkzqM42tadDx8VJNPXt+JKAWnJE9BBXbsKZM8ksKofbefC
Uq+A+/F0soi6TQ0Go75sbOOM2hup+doXW0Sa0s+VhLIDT9A3AAL08o5o9Y9g1vGwJTu2lk0vuQPg
E3aA7rhN0uS+A01N7oW+AjbSp00TT+BBw/+qEEenMt0XInT5VAnrnTK/3viKa2eA/Pd827XogtzK
6kQ09s6AdRpgZkcOyQcbNjWUzqdSbVDKV26kJXWAwLyzMlxRJ30LlmYkoayah1oFANM0LkqdIRks
8/v1rXL5Qp/cfn+7/B/OmjXrFD3ygSNf6Pk3o4XVSm/UW2jjlTVb8gb8DNhGYuKbuVLEDrBfttl/
hTdLrC3jLh+do7MlPbVyhJfkAU/5GVy8IHzdASMYGkPXh3VXXfw2zC0k5Fp5cUkQMIZyknjPtQle
TP5NpZUBEVyw3OCiNEbu5NtRD3XjUNUCqlo+wFcv1aVnCy/FfmYHkr9ZEq5gmLKF+LyxK1dO3t9E
+8P3m0xDDRWx2gSyKyft2D/a2otaphGP6znefHuvDXNZ9g/DtDYMBwtnkInuCv3dHqpvahTVbzvP
2bzXBGYsBe/c6fX6plw5AEtmARLi1KhYqcE8OmrVQSR5xtf8Ym7Jq6xtlkXWAvaZduRQ6AQAMgEL
XDOCnx0JIZt5/fevbftFqJhFRVvIl2rE+++Da30rgwdcoGE6P/q5HzUl2bi31tZpkXKUHryjSJOq
JNVu8wu1wgh+s/2T7RE45PDn65NZuUyWhIEUFsOkk7NMgkCQCC6nnIeQIvnR4mDvgjaVB7go7S2/
A8HJrg7XB135Qku8v6iyPjDNWSXNXN24M8TIM28QUVdUb9cHWFm6Jc5/siF7MmRDm8xedm/28NZx
3e4NgtNemNobcXwlti6x/LPOZvhtZSJhwh4f/ZTM0VS22T8u0WVmH45kXqpewMRJJJM0z1KLh3K2
T2Mn7I3IsrZCiyOvCeUgk5E2yWl70EV2A32woxLqOdgskK0NcVm4D1Og7qwAfzfaBLDDFs6xWfFW
QX0GnklGfgv3TjR2g7RKeJHDcLBWVAPsAscpbeYoAIGL3bogy7iW5UIrDaaIhDTg3V7fHytHeAnM
n7sRdm6iFokxWg6u4KqMfaP/g7WuvvVOrn9nZYAe3GDm1saIKyF2CbTnOp985NFdAqfEuDGKo9uY
EYEnKpP5zWZoWhtlETLcis8AabEuacDFj1Bnf2Zg+hBpAhw+9LFpfr2+fmufdvFA8Wu31uVcdwm1
rXOBN0nQy4OEHSfTW8TflSegtQS8+6nf27nRiqSBc653M8Js0X8jNczY4GXd3zpT+eB5DQXoxZu6
r87UVwT+pD5AHgP0AVy3hVUivN3wcEw7PUCkprN312f/N7P/37QKPkj/3dmy7H0TruoyaRnVFBVn
YaIBr9LmlQyOr7/Wnuh9DF9mtDnALAR02zCTZvttMCmRNw7loKcWlgH/O9RPYWAqbKmnULW4RuzB
siG1H5RQYvdZbzyngmVVoqX5PHYS5I8hnWh9WxjK1oe+yS+UimwkEP4DgGVjs64U8uAg/t8Jlj6S
HunPIkmVyb24hcti4mUdgK9VCSBj4f9oU90ezBwCP40/DpCkHztzH4gJyBojYk1DdvYIA1vbfM+E
tP6ppmct8fDCILX2GUHI1YUbW7kuIwa/xx0KBV8t1nQJ7jJ6yHXWbXzpz/e5tcS6m5xbbcdskfiz
E7vUxesYlqtwWIRXtNgU6vr8JoHy8X9Xm8Dc0y2ZArU8ZWefJegXvSu7CXaBAeBhn4/6WDoFGFDZ
z854yU38HJ5/6dwOnqlzv4UYX4H+WsEib0LCDvGOtDbu5IBmkgQaMA2IjsyqOfuz99uQ8CiWDUP2
C6xXzPO8gzWuYJHRB3yfFgq1ZCvjfWgBzx2he1nHBUnvtFR+JPCAC6nf/bx+ANc+C/nvgnlQPWGm
TVnS28UjkIxwKbdGuCbCrd6jRXx9kBUdBGuJoE+hkB+wEeIn1LG9qDyjrUOCIg9hMx11PIgqWh2E
6x+hh3hPc+tMueCRxWs4zdpbT++1mS4CrcbrMDNYkQN2Pr10bnmomu7L2PYnAGKvT3Nl8y2h7wVV
gLt3NEOljfATMXl1tvpgS4b/8wsJ7Ln/fqm0HbKmLYoqEdqJGbcPsDeoQpMBGjGA9zY4Gw/dS9ry
SUT+26H6kGtIEMKgm5HxpIDGQAhBsSYyannKZb2RjK/thiXg3M7rBq70OU/GWQMJjKLnrueSRlZ7
QFr+1vI8Az3R3fm+7kMYBT/xzv/tcPUEs/a30WvV4fr3WhEIsZZ48xRy7LxkqMZAMOLU4S6A+2yw
Z2yv6KET8gseIVVYgA5UDcCCenB0Yt7x+thrq7wIVF3GRhtcaZ7AMHIvm/JnQNLnYQvgs7LXlxhz
2KAOdpkNUD3x5J2EC/zIjHPFraex9bbkbS7n5rN9sogcHTCxQW2bcNDK5XvL2K1sg3i4XCEz+d1D
WaFSqHoOMrjZrKJ//sKy/EVOVhiDF6gR9U5HGxBHrZ7YFJXuNw7pmMJE9gTqD7eajRtybQ0X8cJx
EZZZhc1h5t0Qehk9cnhcR0NNY7qlk7OyC5Y48qy02tZlKPsgB/lJ8+w2L/3dJultZQZLsPhs1pUe
OhSj7XTEBVgeW+wzxuA7C6nHf9rGS5Q46s9Okac1T+B+9g6r6hL+2MYcu565cU4u0e2TXbaEfjvc
9zvfwzkZaphzDOJGsfQgFT80kLHSzXzYfGStbK4lCHzOuVuCaMqT2vIOjmNbIeh5EGusXr2mg197
fjd09d2wtXIr4XyJ9s7adBygf8qRDHpQQJQxszW8j+R+Nn/3o9w6pZfT+Nn6LTIRaLAbgjDNk64q
jqZ2n8rLvJ7H98FX75DxeK7tClct2NQlde86Kbf6TmvzW4SHvOhnz3CxM3RHv5m8PnRQ9qpN3UHc
0Lj1840NuJZf00VMEIMSqWYtT0hXxKkwExc8gSxwd6PgN6OXfTcqJzZKIUMIrKO+b8VZ4B9EXdsh
rIZEj/LnuIUmXkkA6CJkCOrDKWls28SxjBsUVQ9SzlsE1pVwu4RzZxk4styVbRKkLIjcgEe2Ft8m
g18sS9hPVQRHNC48oJC8V5tUG/jotbt6CfO24SppDJCIT7hyX8V0ckkejjLm9W0J5iCKtEjnNAEf
jTxNsPbeeaV/GC7qFlu1j5UA4F3214d0JBgpCIWSVkjUoaHql/qn4Zf3adP9DoSdZOm8c+yf14PZ
Srxcqr+jdhsMQYCGc4MHo+GkJ4BrzkZp7zYnszbC5R74MJkpbRsCS5gycUwJj+mMX8C26GwRE5Z+
4b/NYpFZzDNA+CbJ8fYxcyNsoDQ3t+Zrxcj9Zll4JVQuEd6c97D8KUYsVDDfl/NL4UYpdQ/Y/pHh
+g/oPb3qYqM2uNLOspYg78khIkhhhp34WYl0cEbnYmqAZuteYCkbX06ZEuSmVfVNnVtfLL4lE7D2
rRaBxReyZr5v4s1SZr98Zz5ycG88oY9k8HfXP9Va8PIWAQN2xizvhxkQhyxlf/J6DA6mXcy7rAaK
tuqNndWVP8sghWrJGHRRqmz/og1775Xfe58AIzlSEpppRs45n7ZS07WazBId7ivCSNZ4SLPSYOdw
Xe7h8wxgl4RULVEAcbUAmw7eSXUH0qZfU65vCt6CwK4ZjWGY4xjNs0tzN9TOaIYDHX9L9e4TOK67
dRHZpY23S3FEy4UFDzXYHNcXc2VTLpHkMp+bCSqLyBQ8eXIMVPbxgIYdTUQN9WYH7U0NqeFp65W0
sjuW+HGpMijEAqWVtHXanGBdKSIapM4d94uzQ+eX63NayQ+X2HEIOGPhh5QniMHzufTM8mQPhN84
TaXfrw+xQlGxlgBxjkptjZI7GpuDBno7gMJ8Fpo0iDUa8LK5bWV527MGkEfvCJmCL7ZpHOt0n/nP
teojVu5951b58m3j51wSk08SliWQvDdT15ogJpuk01dVW2dt87u+hauy+sG6/OD75LGYxx1H4Ui2
86ui/RlSeNcHX7lrlhL1tLQGzTMXnWskmLCBuGB8j7WT3gZI/AOuvgLMsYE8WF32RX7kUaOHVA/H
WNzooK2b2dGsS9iU5jfgVscpd44oZBWh6iAmD6Ppt5nP9y2c1yPHZXbUKXWANu55MrMvs6u/I8Xb
qtasZG5LsXu0RD2AY1SdyMAOR6t/m4L5IRjxmIP15/1mgX2FRGstgeVV2WQkpaxJpsnamU3x5rpi
x+sm1tQ8p56KTEdHlhribN5IFldmtsSa65zWrdk2TWKb5GBTU4WtS28mofcZJBX/9ZZfasBDz7CZ
akrqJJiCfR4EsYukCB7scCSaN55FK+FnifAuKNMThFvqxANom5T2S5aq2JIyC+ctJQdy2YmfnMQl
KrtDV4KQPGuSAYZ1cx01VWo/ZMzRv+2ei92YOnuz00UEfomInE6m0WTBGwnuqntpXUw9xc4EQDUs
fPthEiiuDF5lnGthZviqhz41Yz5skerX1mORWAE3rjt/7ItEWO3zCJ1rlFduGGf//Dx0FmmVDTfh
Er0F405RBhvCi3YzPIIsIwWfXUxZyMgMUQRkwvbG020lGC1ByYw1pPGc0birAASOSO0/9KSdQ9SG
d30JPd2G32jdb5yMlYtmCTeuGtioONxjSa18P5ZIpkBzdqGTdroeWdcynf/BEFvzWORFwRKzbPc0
qCCWkmX7rAJp3nk0h3uj/cnrb4Mszx1WVJMO5aPpFgSiF2WpX7bKHq//kLWJLjIuH6rEspZ+mXS5
9X0wYJnugaZvF+3WO23l/vofXDFcFhjPMgaldf+QQUBV20UXokZ2sCWLVO/H/QS9bed7P37xxK4h
dG+1an99dn/lZz85s0vYcRXwXIjKxgMDZhFQ34ubICkgvKyL701m4U9wg8rU3Dc1THhAEZpEvnfV
DPtD/RXMLA0AY2grZZ5AWr3Yy+fBxdHEDpGszfo55f7X6z905TP8D245zwX6XNgOgek7odfw16oN
Tjrd+Mprd8sSq0xmMCc6q2FJpaB5CKezvoqoT797ll1+m3iuzoPXP8Nb3QxbOql41Ha1uz61lVC0
hDBDym9oKzGxpMznh6KsaIyb+1uaem4EL7zicH2UlatsKbPejtY01c6AUewOxT2RpREP/OpEJuAj
a5B52i3A2NpIiwqSTaE101ON0NCmdxZAdYJWcLOsbt2xenL78sf1Ca2k70uY8mDhyVpDpj7pTLEz
6NcZ7g6To+MMagww1f5aGhcntI2yxiVof3ZMFm+7qqwHAkUzlnQjzXd9x3VUl5BauD6VFfybZS+C
jBz9TvVElslYj54JDOToe1E+kCfijRQWw551BNvFj+ZyMiM2GJAjr4pboSikz3xSeA++Z3cuLIRg
YjXNCn7rbi0Oo9bpRva5skeXMGVTKMVqT5UJSBBTZBt40Cmj/wEFlQm40GYjFq7cYEt4clNPVeCn
M5bB8X7V7TSg4nHIFds5NXhBbRsOmbGJcbh8uk8+6RKazOAyUpsQI06c6tDCTwXc8HeQqM/CFrfK
Nu/TF9o8mB0/1/mWYsdahrSEK/c9GgRuI6rEEIIEQO+rs2cZkWF4/p4b05m7+tB5Qdyhyshd/7et
vl60OLsbiw9gOFPvYFD7FNQpCSWFKUteZDagiGDiT0zKu6Bxn67vyJUzvMQ5F4WdBpSXdTL4/R9P
muquGoqHcfDiEl53F6LFFq965WT9vZg+VrhaGbhmis/AsvQ1yIJzANxIdH0WK5fGEthco4c+QCHx
8m/3vx0zP+bS/AJo/UZIXduuixeZYZZmOXj452XXRNynSRagwukpK3ZoeVLcCOutGt3fn/zZbl0E
oAZuSdQcg0vhx/WhrOj3B1r3+9yroD9NKx3CnzGIqNn9VLM5nJpJjKHBJqiyT4e0AcQq61ETmiov
NmD/5KU5gOoQdBwGBxq4vXYfQdLzkItbY4MLrvk3aQdrCYIOJiI4n1EhHVtY7IEdasFC1gRZHdKI
PJy0sZt79nD9a6/spCUkGk57xWQzjOXQGiJSQCU00tm4bNYQUUsUNCwK4Y089nXSKuAxp6H/jrI6
4OJFDQuW+r4Rxh6WlbBq60Oj7Q7cLOq4zxwwuzsHXEr63eTZVoFz5Z21REs3aa4nj5p1As5lQ3+w
EhaNEp48kFvqhls8//cCMkugAx5Glp1Nu328vsAr+/1vqv7hqA5zPo1NM6ACgS1UOcZdNtenhuvL
Y66JqEgjRp+vD/U37/pkv//9Dh/Gagq3sNXs1IlPZmUDisgh8tCcKKflt8EroIynrR2vHIw55exk
zVMZ1kP3VboaFOmZIeuwhjZSEgZiNAOdIK/ONpcwZqb+Y4lLPMwsXzmhY/TnznKrSORGvsP2saG2
rW3xMAeZ8Y2zUsUdcnKI14/vY66qM7NLCGHm4y97EtBdgMFYbFZwprk+77Uqz9+2yod5K3OG5rSD
ilJeyveS+n+k6T/wLntmvQMLPhbhsaNICzm0KXSGG3lju9VtZsuvTUAfh2p86NPmB+2qjQLXWjvn
r3zDh99T1YTSRmLf154ZdvYz3AlvA5fFJf3BbX/nNQCUPF5EguCCEqYMeO+2Og2btfxLAvTZNliE
2IBkRd0LA1suHd/KHkfaCp4HXEMQ84biRxX6l6qzBybyJihn9agvQi2Exz1bIx1OKlEcBEqbWu9J
4+8DcD+VKW7nwDnaldlGYDfB/Mk5qK45VP0QQy1v1+RiYyusXMF/XyofVr7xXN5PqsDUtfnaC/ba
uBbgEXMRWQaMnjJHf72+51ZuySUi3AgIqKYlCotTJ40vWe4Ucd65Ek2a9uf1EVayxyUkHIBMYlgK
m6hUZN8r46dXdjAsNcdf0OW6PsQaNGcJCXddEIeCTLHEKHEQlP2r8eVZ9ik6uGXSZ9nRlEHY0PQV
EsfJKMWXf63eLcXce4cT0vl4WVU6j1tp3gCdszNcDhW0/N8S46VGO4BtjTeVGMIlwU1LZXOfpsJJ
WjiyQf7xzner+lZ508ZzZO1zXS7YDztvyp0KDF2HJbP9K+BQR7ezN+jRfNtcsbXizhIDLiwmqKAu
SxxS7FLpQeV+ulNsCAlMmWf9i2TIduWJPNAy37WD/dI5et949IsFl0qLbsxzrVO4BIbjWV/6JfRK
gCVuv+i+ux3BYB3F/NYS1F59646M4940xLMTsG3TjbXztogvad3RnPSEoWGh62gGwKCvy7euoht5
0Mo1bS4ekxZu5rHTFLPK6lD5v1RhnQEGDLt8wloX3zcZ8SvrZy5h4sBfEyXaAFhQEzlARk+tR44Q
00n8CnYinW/fZX51sAi9sYz37UvhslD/eylA5O6/+zMjAD6hjsyg9dq/tYFL7/BAaWKILstdXfTd
k9shRQ4K6Jn7aJBamj07TrB1I17KGJ+NfonXH05HP2SyKGTHEub5YUdfLhUOOgSxE7zAv+1Qc2Ca
EKFvaY4kw3ZAMBxrd99tCT18fi2YSxz20M8tKWpUIszc3WWkuy27emeQ7KE2vJg2X6+H08+LK+YS
fE0RAwpRoBw2Z/1etvyscEj91nhyYdrjEAPXvvJuHVdsBLjVrbSIOWXla6EvBZZ6HKMBwvYHu37P
5fzWs7wB4jt48j1+lGkrsaUbiCwaeGZdn+vn58VcYq8ldEIh0oIKrxQ09rr8zqU6LiQE96x7FH3j
zbC3tqiLZMYGttuogLNMGJu+im584FnUjJABD/wS02qsG0asw+Y5WRtuEWfAjDRyWEuUCbEUEGMp
xxhVsBNQcJMtXMGYgj7iMIw7Q6Qb22aljGoupcZrEVTwvR4vd2EQZ4LEcyHAl+A3F5wiIzz0WXbw
h/TUb7VgP4+m5hJDDTvm0dS8R/lcVhcTbXqYqfXdA1Xg+u5YWcUlitoDG3NwtAl0TN2wfddC5JOX
v70J0jIEriGVyUNVghyDks1GWWHtLCwB1eKiVq0DmyFNYfezy7rd4Jex4c7nS1u5FQHHd2vgNaF/
UFudmb8pUfZ5um0ugdZU94CGZxhZ0uxYFLp5QxN/Qr3TVLEPHeows70qhOaGDInsZEiDmWys8+dJ
B/p8/w2rQ1Nww+uRhao2+I1a6K5wghs/6N83QUgr1Tf0Cf47hJdJ13W9HAAdPbCoaIfipOnBhaUt
NyENorXoo9ri9EBGep8PNMwgWLIbmmkHC4FH6igeCda7ZzX2EbqmtIFr8R5PXmlAGsnPvMfrO271
+19ung83DHemQjolqoRWxavQGvFqbQyUQPNKQPGDAZG7L91TnjnZvsXbLCwJhajK9cFXrpel9Let
iFtOcLhDX7Q4+oH35jPjvmi8B3sef25KDqwd2kVocqcBDlg26B1BZtL7tPf8h05X1V7mZKu+uzaR
RRYUgIYsANQEx5HdeLY0w6kAAhKmBz14RBFMtV6vL9jK7bFEZEtgVp0GVoEAP6Q7QVuoXslzr4Kf
cCA6echINmsiKyfkf9DZzeB2TKDswl0UhFMZZVB78tj0sHlBrc3lspYfNp4vdeCRzDPuCtJ/gW3y
CJKIcR7rQwHF3rT7An2pjT2+NtJljh9H6gZh0Co17nTn6pOsIUyWZ7YZm4PrPhUwykTrBjCWrM22
YKEr+2GJ1qYz9Lrbac4SVzt7XTs/pUXfe2nxvSgnSGlubIe1j7SIMXVmQ+Oqz4qkcnYdn57abppC
ik5uGGz1+deGWIQH35IttgErIMhAQ0vLx8nTfzLAAuGSutXDWxtjkaq0Y1WrqgAPBGyvOQZ2iEJv
yPgdUAkf6mqgx+uHZyUOLLHYwPH4A6FmmVQA0Fpq1Idx9tx4MvMtacO1jGQJsc5kX7Z2ixpACm02
CqBUVTd3lsvuUUCJ00G85czemdaYbJ6ilUktgde1AHtWkA55V5UfaFv1oWl5Yc3rLXfuleezucRY
51MLbDPHA6jkw2muhQf7qQts0b1JZzOmwLNTiYn6UwRA2AGLjJ8wkx8XQlsoudy7mQFEylaNf2Wv
LAHXeTtqN4O/TeLnaTgXPbQpswxuJNzd6a1Xz9oYl7//EC88C3bHDtg0UMMysiYi/kSgYAZwRizU
pR9ChNHRf7sClxLcvl0PHt6S5WU+6MjlD0ZXn1tSHaCsB6W0jQi4NqNFoGiQUpq4acukyTrEWRU8
iZG/2sy6hVTh9dO1EvKWqOsGzP9REfL/AsUkjVvLcx7qEkKMgRdtJuAr3FVzibfu0Rs3gtwtktkR
iVNYYQMH6h4d4sIXh8w61Y39PrrlMZ2g7sh6fpq14sfc8fpdLm8hFekZ36cMQPBcgKzXe/c5b+2N
t93aWVwkGrQFn21qcnxLD35kFbAWsBQP8ArRh+trvDbAIs2Y+ilvOxM4KLi+AbI83loM7zoAh6//
8ysyyeYSWk2lOUvfRIkFNmfFjQVETmBB4LaTO5KxvU9FyEqR7kEdjlu8q2APDvFRfitHc6MMvRZs
ljBpgzolVWXLEkoog5FHvZ9K/7ZB3dv1uh0c7V5U2wYRZL7zsLf4i+Rp2BZQj+rw6KS/jB59Ax9P
s+sLspbEL3HUvT9D1mICumSWfO+BhZ5N9CbNH0kFpUmxc8cn9xwY1uM4DuHoF/uW1HvC66PB+tvO
ITe1XYfm5Id981jiyT+gwM+Mdqs4dNlXnxSHlvhrIgvqlhK/znfhLObAeKDwTvCXimiddMRGnROG
0iYk0xt00u2tUVdKUktEth44gN52WSUEuLQWpgfytsvZozNxIPKqHLYXQGhD3kqFOd6WJ2bZOG60
q39S8MKPDbe8DZjI2tNlCcaGn6ccGTBMScXhDx+0Dz7N26guvFhZ9KhhvOvi/cUqE1x7A/4/fnq6
vi9WzuESiW2Rivei5ihFov1pl/1Zc/KjhH3p9X9+pQ9muouEyOzZwFyXsWTKEKs6g/8hDpRqYTc+
VX2zy9IKj9XgAN3T11k7v9vqN8xsFawYCXj5u40fsba7FtEssGGjczHzSTKXt2E/7mid/oFF7Q1P
8W29uT4S5ZxHA7A9WBvr2to6dSs9Mfh3/vf+LfJhUBVFxjE633p1N4kjcClQYaygA2lFpOgeZ/gY
X/DY2qhezNGIR4P8gtvut5pUX69Pf6USswRjZ6MFwWw3KBMBZTB3cPZG5cbk4iUt/Edrbo4olSSb
GcfK5bnEZA9O7WezRlWwh8lKl3MCYJl5LMoR1is579AWgF7O9Yn9Bc1+EjWW4GxT1a4NohfyOQ+s
rjIz8900qT3A1HB3Y3l+njyp4rpI49Fpx3CeUvMb16g8cYiLO0wnld+eUZ45afLn/zi7riVHdXb7
RFQhgpBuwanttjuHmRtq0hYggggiPf1ZzFX/HGOq5nLPrmoZkD59YQXbheh0EVKoKEv42Xq4i04I
Sm8CGJiXyAAnY3La6B33IfPIVkPQWUDi6q5zpXmXplG2ZXySgwJkb+JuYM/v+hJTdp4U8gCT89QX
yXhucufQtJBYdNz+3qnWDvHii5ileZ49jjytSnT2eb6rx1Y/5g7EdiV0Z4ox+l2lwFOURRpwTGY7
e6w2wuXupgQ46mNo6dEW72Ss7yKTPYNK/qqbJtsOsPk6C4MXW0W7g+t6jQ9k5UVP9wHjo49EfUul
filY98nt4RDb9IGOnTwwad8DcnAyUYMeJJrsTkjgD2AGEbWfcLmdIq3pLnKa7zDttlfC2FK5MpcZ
x3yvGpM+jS9N0j7m/W66xjDb3PGGBEnrfQf2dvAj2d9BHvH27ltIROc4dUu3caZVjETURcQUEnCh
6AE0183qUVpaYbq2viTvunOA5S6QvA9JdmcMdOcBMQiHi4PrrfmsLJ3WWXhGedBr5hqoDxx1RBcJ
NnHjxsyhAs4ETLnMp9vvamHKbM5R6W5qJCjHsviiC8hqQU5vH/cAzo4M8gUDR8Rz7ql7P2SwfeUw
1SyyAShiFP+3l1/omjizKGxj444RbP4wmO2QwA8BF8577NkPjsqeoa6/CnddAKSac1C6BzHqXmge
XxQf99kADJnJfI8WQfdk8+QTs2cLUpYCiByJO1aw6AfSsTOvnNoHJGqHofQHxJdX4uPCx51j1E2X
dB50C1FgxnrHOnGJW/NkaPtY21Vgr0kLLkBvoGHzv9vU1XGbcw2uLTy4g4FOku1J8iZaWF7nyREh
ZDed/sF0In9yk+3loe+3kftpxP+R7tiN7Z3j0sDyft3+2Eup/xySntsDAyYP46I8erbC+H7MbfDq
xC6vk8MAsJnD3PNUBJDCes1D884h7GKoNZfPBVKnOYelR107DKGBxknD+4vhtZC5z8uQvoRFxj/K
Iqt80Vb9faGHb2rM7HMHp+lfqSfrMAhhr8Q2Xtw9xUgaVCBHsznAUBolQxMa76KVGToWKVyXQts6
sqH8SULyXEJ9ywf5v/lTmMWLlFm/EuGW9s+s1O4sZVWGHpILbfWrO8SfSdJCrahlr31Ontc5BAvp
mT2Lc2lZJjItsYEStwSmF3jscRvx/MEao3eeApBpcuSmmBZMU787ZfcfKztlinJX8oc5FN4buNMl
2YTOFk+DUh+D5T54OCfaEJciS14Ts36q+vi9GvUfOLs/5DbIVbfX/hv5rq09y0mTkXaAjhqA4Vc/
CAPRn2r4KUOMDMLrFxU3HnCRkM+kKI0FEoYsdJgPDiKaK9HZyaytxX6SOoRLfLbtU01ALIGClaHV
pvbCo9UaqFTgerLHGu2lM7QPFljWAK0aIhN4473ExAZgv5oUl5CaPx2rRUqo7ySILb6iXnUolJv6
wNPDsjdqgzZ8vv3cC/XGHLHfMShUNZqUlxJmkL4dsiPh8sdqD3Hamlfe6hxvTz1wvG0OMUF7gFi2
CVE1vOJiJZ4u/fHpevlyH5tQ/I7KvC8vNHFr+PG6d55RrOzFhSR9jqofW8CwrGaAnhqpf0Bh9hRB
1KyMxj0NHcuvE/PVwXRdAmq2sgGXFpyljJkHnZrOg4AbYIJoMfEtgfVmZG4iMdwZKdtAyma3yvdd
iCRzWLwOm6wN27C8eEVHA7gMqQDnaxN7FBJr0za1sz5caV39DRvX9sAsbFlp6pjWCMU5I+PZD0js
/ddkw3awumoHEUTk3lLJo+vghJg9IPPwOP9V5vGwa2I7CUoAq/reHDAvzPSh5RweH+UInkz4Z5Dw
uoUXaBgw1/TuJTxoew//YUMhM++lfXAH+pybFdArcfGWdzkPeKrD2gfQlu7CviabWBcvt8/RX+nt
a085C5poWoehWxflpZLuHjUKaOPVwcvpZcz4wauk9g0PzvBo7UQ13XETHrKYSGg38gv6wyQvymzw
tGP8nlZWIJnTb8Nc/pL/mB3/bUN9OSt1VDkEeqQKtKkBFfd36b5PsgCrDOOFlO7va/ny92XsJi3J
W3WxXBviQU5zpFkHeIusDhIeTKREz3SNxLTUO5uj8TFla9O+HxSscOWdV46bUBYfIG9j7JZtrao9
mCCjRF28ARduk/ZoKwL1Y+O8hs24VzyCKjUJQugSij6BkstPxmAJhRJTvt7eDEu9xjmEvytEOJgS
ur6ij773sF/Pm28ZZIZkB1R2zLbEEPsSshA2HOIr8ajYUf8qhhi0AiaDf62I5lh/Cmtm+F9AgbOO
4zMz3h2iDqglPlYLooUwMgfwC2gRtDXF5cH7R9ndR7WD7tyk42gG9qpu+1Iv7u9L/rK1cq4QgxUU
O81U3EON9QFwhvekSv70kP91SfPKsmZbKBBoi+4HCMkr39C6fnX9bSF9WTatZNyDJ4uHS6ZWZPyd
QfkekmV/pk6sx/vfICGCAV3uGTJrhU4hcGz/uPQsYsqeFtAW4eUFhiGw+Hy3CnMXmaAPsNLTW4HD
BH+wHNlC7WwaO96VGKAaoOncXn5a5Uokm0PlbbvNwJBIq4vj8q2m8pQW+e/bf9pa+tvTy/7yUiO3
bypDiOoCMDq5gx1DehhCAeL6M2oyp7TDQI/f2XDkemh9p0oPSdmd0Ch/B5fX9AvIsWzLPqtByS9o
ADmeJKhK9lxK/cTNjWjTc25HdFd3/9ir+7snv/xeMhgEe1wAac3lJow/JN2Eun5Ls6L3FRm2llQ/
VnGof+vfa29+Vhe77Qi7a48VQOw3w+cAWp30oyxMtpp78WnSLg6bqA9YSypfGQ0MbQorP9uZc26b
uvOVclrwX82XzPMmQku56WyenwwAoPykYv0zzRsdqNiDsC4pSCBJmO1lmgyvTTU8aMUfWhbiToi9
Zzup0qCQagxqzuU95uYAL0qlN1Wt2D6GNMq+6jq2y5j1wwUy/eBI8WYOPTyyb++UhV7LHMxfS/A1
3CFVgODqdz2w58yFEzU1tquGBX9z0Ctve47mtxVa4ZnKsERWBIWGlFOCoV9YyUeHwyiHsUsdQvPa
SLcAIT/Q8Dnv2mdaO962wevbDSh+/Mqy9nnqPOeFOiIUWE1zz1LI/cgOvctc+Knk51w9VbkX1FH2
W2f0B66ZNa/6heR9zhWImzZxSIVLfUjDz9AQ59Akv6JmTcJ56RvMUlIN6karqYbyWoXeohN9Ivw8
2NqEH+C/VbRzPoDdMrspqgIa+9Z7QtPfea33g65+lqkbrN5SSxeIOQunkBaGnpCQCoqD4mDZHhQK
2mde2W8W0r+I20BaDk+uPhilueHQ+b+9g5dGLXNyAHO1cAwzR8pVGw8M2is2hRTfVolfxXMn5NaE
d/zg9Kcylui59bDYU5EfN8nKNG0hI5uTAuAdBoA3xbttw/FgiPaihrsy4ftwkM+1Xf5Kqmq/8qRT
9L52kma18zB4tAkzqHk6nfHWjiSEJx/feePUXIJ6Dstgugjxk8SGlCjoXQ06/AMhj7dXXyic5jSB
Oh4Nu48g2zuA/ePDR/oRI3kk1fciwzUZwt2n5vlHtdaEud7Z9vicLEAdu2rSDPqVnvmfa9sPdmof
c1scnQbN91qeaJK+Vyr1V7VS/1Zl/+/1YsVZneu0HdEmbDwuRlyzg2Ey6+KGaebrKPqZilDdxzkw
bgFaBUHlZPUzzw1rr1KPjX4EsN0OroURmghZuu9CnCppJcdKNJ9GQVzf8QzrMx9i++iVcjigyio3
FlYICs+jG5jmrNHArgYTPMSUQ365SR0bR91NoGdac/MxEukDFcD71MCsrQsrXd3yWGMWsMxWVQYt
crRQRBIB2soT2E6/J+NdVY8/9Wi/RI2lUGWOcCMszW8xxx3XtA+is+/t0nxSOr3T3IW1KFzioFMw
rEWCpWef4veXZ1ctGktNUReXyPR+90bzEtVb5C176LbtBjkOgWn5YXRfij8K9ncypseK7JrqPPbK
dzK5om+99CtmYZDwBMJtGZTbosJ+km6xjXMn8UtQy/5NeBcfYFYED7nD0wHGDhfLKU5daT0kffQB
9G3v63xldLH0jacY9OVdmhAat1QH0rBl59qvyD0HAMyo+u91lX0rZB9or9rcjizXp8V4nFlcM8WA
YXwP8m7GUqinuuc8ejR7sY2bdFMY6Ukqdl926XfPVd9c5b1hcn2mdoTeJQ4QsG2727/jetaM3zHL
C7mb5xE2UHbJGT9yqGf6Y2jzHZJEgc0KLrwn5LDpw/Ig+upOYFToR0o/9hh6Al0dHZoGDUckewYg
NbG3b+Dnaoxh6YPCBS/XPIlfYYIR3zNhbGSDzuM4vt3+5VcLRI/PSQ157TqVU4H7iSP1DWbTAcnL
DXrql9EVjr+KKF7YE3Nug0sHUmNglsG7AYgt503BT6vJL2bcYcwLRb3O5R+3H+h6LoEnmoWxtoCN
QRVroGCQa20k48+94L7u4Htu/lck4ZGF+pDBksio8+1I85+31116wllkY7bRY8Dbw/ANltrtQD/y
drgIWUrfaK1nyBPBD2ZVOvlqWolnnIWryAzTsgUP+pK5Yj+qYqMF4Rtu2BCEcOIHNsL5VucEtr+t
cY+m0qFnjeVHZiZ92qW7ph++uQZchG8/+t+myZXrb053SNLK8yoXQriTDinq/u1YDBvc56o5wjti
AwGtiVDtZuMujn/1dnfI63jXRB8Kk/6s74KkbPbonK62uq4ndng/syjXwRiKGqRKL13IlE8s9Q1y
NSAz9NGuKOM/FHLpvpWSctvggAaig5uDcosPiIRKQMjWyMiLP2MWCaORFkMmQXGAaL9r/zTCo8bo
EvnrMMSBNYr9xBRGaG+J391Pah6rOdBfzNy1TzILjPHYj6ZB+xSFB6odGosQh9lkh7Zu9J1bNdxv
RP/HVrzOAic1HAiIeLWvk6g+ZKWO7yvPorsevKp9WCUsgERi9GhT2DsM2kQpD5NN+GCF5KCQI+yK
xkx2IXBQFkQoqrzZWMPYAakU2ruOq3Sbc0jq+XHZOAcQYtCybwooyTrj8BYZebarkr5wYJpdqD6w
OUfY030HP2eRKutVxtCXC3oAnNoNKm3jbIUjVBLSDFhqs1YQaYOf8R4jKQWjiWj0mM8iN72DGRXJ
8Z5LGn46mmQvDrCgcASPI+udWfXwiG6+decxG6x701OPfcLzFQWnhVucze4CATGvBjoc4VkK9Wjk
+mS48dahk1gUUuzbR24h2sy5IJFnyh5wU+MM02Nyz2BytesZRuWe6exqqxj8UpY6YAmnazft9Ouv
bKg5JySpSmJimAnNP5PGvotP1fbpL/yGRz4ap8JxdrI2v2WO87w6mlp4kd4skjtjhQ2Q4iEhcsPR
yKENkhQ0ACQI/htm0XDlgy3cgXMh/2hEccKjCBQRIj96gcZCpzDNy7dOw57X59xL32wWtNFVbjsZ
Dfxsju6uksmZuvSu8tixdfvYpxbSBQjL3t4fS69ulklamuB0phY/R3Twc6srN4PwoDkMwNKGEb6y
C5de3CzMUsuyGCMGOxsu9HgVdndexvBSdfwojB4RfdZGb0sLzQKpDe4J0V7Lzo4wBZyqXNHfD4Km
/6k2JDDiLtSuCtM18MvC7TrnijS5ERkZTfg5rewOQTFSkP+AIFrp+MqpoSB/+xst7YdZnJCjTWUZ
VXBAacpTzptjbI0+i5M3J2mf2Qh8S5qund7pRV05vXOmSJGVY2YSrMX6YTcysQtTEfu2NH6xlD1Q
k/oWJ3eCNYix5gnY2v26XsZ05Vxbe3r+L/VAr0doy7VFBBEJNO94Bj0o6SewYO0JR7sFkuJ51kPl
h8ogMpA5r3ZrFw7BnC5Cc5FCxs2B6RE0PYv2WUG0F3ILq3//al/D43NR/oHmpB9qKi6KvDva2kD2
QPqC9q8TF8ZMw0dtdxCjXoUNLYTgOV1EFDyD53xqnHsAqlnRqk2O3olVIKWO1R6RZJvg/8ATPeL3
ccvKlRbgUpFFZ8FEdzSSMLwTF1sPnx48QGz77Iw52kZNt+/x1KjoWCDttoFtPPMgq9H/ooYFjQux
zcL6PKZrTrnTite20izgSElTYelcXLKkNv0oMSiakLB9uH0gr2Pu8EFnYaZo+8hSJjPOrh5QNqod
hX68V+9C487VWCZFuZaN3UPJjEsCjP3qHHBpJ82yNa+JnRJUA9x08V3o9gHM5n/ZTvhq6yc9aU3u
VqWTF2LbXNYfXTHeSWJBK7iqAOwGyAtK8ac+6t9vv8PrU3aPz2kkDMI4cCbgsIaONCa7dwT48K40
H4XRXVoKDrHZfA/pZoCL20Du4SwdpB20xHswPYoOIOOUg6EJ0ffj5BV8zCRBE4Q+3v5xS53BOcNE
2kIlBRLjM9oRnxD7h7gqhJ4yeUzKuN9kJiT5DZqqDXSjv7lW6u5ur7twfc2ZJDA8tUMXm+sS8XZT
Zz4b9spjE1ulfR3Lbnt7laVyY04JcbLSFq3VYRnEnJapN0sUO9EAV+0dXZ0BVWCpImi0hq5G8wjq
+QAEONAagwHB1OHHyq+YzuKVMzqniDS2gKP0ICKQElXiJ0MU8CE/wULwJ4nLXSOyx9Ybf9DYsHzZ
VUEjybGB6MBqM3bhWp0TQ7idMdfpVHwR5c/G/T3EP6N817XRRjt3cX64/ZTXAQ7Y5rNIxJRI8iLG
Krb9x8lrOIRLjN9exso8wLx+l1fAytT2Doqpm/43rfkDKZoLAAUnU1j5BoY5D01HLJ/r+mDARx26
Xi25H6GHcPv3LQSUOYnEIDqOKgJysC36Q1tA8UgGbvSNm6+lm/ljBy1BubK5/2qmXvvgs+ClWg+2
VMTAB2+63I9BJPMH+YMJiT5S2oBBmf4g+asDOVcfGk9vSjYimHTD6xGlf12j/IfPjOyGB0MC7EHL
5LVR2cZsOTmULiSDIc2gTugubLpq9G2g7/2CmMCECkz3LK9bI34u7ZtZOmYQbJrSYTBhHAsUuMY3
2xiPuSv+axRUYErS71fD/dJJnRNMzBLYAUMSMVGFD3WIQjSB4zsqDqUhbp143Tu33cA44yNlsoCj
SfS7McANWONrLtyjc8oJ13A+6QjWB2ICZzQfv9nRqsDOQpoy55gkXWb0MCQWF0HJf7LLYe6zjXDa
yy7f9PGQBzmYrlkE3ci1ic/CpTa3AyCGpaqsR4IyVtl76DRvXSiaoAaF8fZpWkgk51QJRvKqy8xW
wFSIg4IkJmzHztPGEQj0lQN7HQfv8Tk5whV5SQVsMy5oYJ7bFtxmMkS7jqknx1IPJVJXO7RhuuP9
V9f9axkDfNGmv6ZrM6vhSAzHOWlv9JoK7MJhmCv8MzQHKUCHSPncfpOYzl04Asg82vGLV+aHrAKy
Rfcrj770dudZV17CBxnEgHOovHuS1DurC/d9QZ7X+4FLW3IWojjvElA1CD8X+aY11FkMyY9M15sY
jCYJiIXD3VOXkhc3+Xl7xyzE3zl/goCeEBUdan1QliqoL8ttljU7N+E6qMbyrRgZpsuQ9NyycBWT
tHDxzpkU4winHFsVKFtJ8qyL5AXiFm952x2agfBdXUHShRrOqU3+QJ13D2TF2dYQWhFvtx95YcvM
uRNgJcghGRVHg05vrOoXi8R9ClBKZOi9JyqAOvXa0GJpqSnP+lJRAp+chaAE4HN6YlPle/4jLiEm
7A7PwlD7rqVrnYClbHbOjEi4wrgy7PkZl9BZYQ5Y9D97qwqG76nM/b6B905UbDDCBKIV0n2fWeLd
QQv6qRbDnyKlZxbJXyVgrDCNEFk8aYn9W89qzpmwot6Kq4aiwQPakVHmm7SEJAf4c4/TAY1r++n2
V10IrXMxfw8fM3Uig5+F7p8rw/wU6Tj16m//9aUPOcuieiNVttAMLTHHOHFASyiTJ4XYZmTkcQy9
x1WIycKNNycuMMFZZig0ZcMhM7cNpMlgq27Ywe3nWAhh9iy+dP0A0k40hucIlZWM45cwjuDAAjss
eB6uXEJLX2KWn4xJmse9HsKzp8vd5J3Hem/0c2z2lYdYqo7mVIAh7gBIgG3MGWrjmLE3HB7L751L
TizsnkpWPYEumgXmAGfsrlhTqr9OPoI537Q3vhzmzJKw+VIdsPtZtQ+bUAV9X25i9MEyr+62fRT9
qT3TQHaYOYExVNXJcar/GmmlflL/YydzTiYY3HgcWkDPzy0aGNxPCFGXckRlDH/XjG7HVKoPDmWH
fCVp/sveuJI0z/X5wa/OZZskIIy2sNZCM//CYzhO19ZYByrXj+jUnjR1/qSjDITBflhFJDfoaDXb
xAh9TsejGNW2FtWO0B8pZWEQSchjQ5YcxTTY7+CkEMK3naeMLXRo7xpLbKUK/cxrIKmcIkJy1/jW
141a2Z7XwXr4jtO+/fIdQ0o8TZUNjVjT6PbC6z4Vk/mRd2g++rmR34Ga5Wwxp4dWQYNABeup9p6U
8QH22fGeUtMNvLC86yer5MiMrA8k+TYkx4QZq03JmDqB6xVvBPCmh1an7bEEgCqAD2Cy0SQZjpkY
YWAA9k7sm1Es90RCHvP28V4IU3+n/l8eDbED2hQe7ptU7mjHPkio9iRGIQKg7K7q3Y030JVkaKFV
8FeV/8tSUYanHtMaiUPqQkZnqp19wzxyKz/YJFk56UuLWP/7qVpqWxXeOj/3GTtM4bYv4oMy+k08
5q8tt1Yah0uvbRYVaWLVdk2wTG0NR084W9uge3x+wDjBDU/dbZ2QNVXPpbVm0ZFVMdEREDvnOoHV
pws0+GmsHpvO2wGjnO+BPzYDiBnXctMVw4/OAwukE04w5j19bZ2eBq566jMH5ISBBU6+ZqO58LPm
NIO+iVxidjY7224ug9JlB17yC80hI14TvYsjc3LVXPmsS9CHOZ0gTLLRTKuMQU04fijtbNs2CgC7
bO/FlsIEIztPOhVx2kLbPdmt3q0Lye6cZFD3I8QSasnOorBghjOB8cElhx3qpu3CwO4FZNq982rx
uvROp0v46xGJy7poU8bOxDbuoYFb+aHWd7otv03HMeb6abWXtPRks5jm2GHWFxjonuG8EEDL/xND
+5fpdGbG8GQb4YHzFryntRt4ablZoz1zYOpOp90SC+eXNoddrMmBhN0O15P03SKZEun96nf72xK7
cgnNeQR69EScaqQsAp3ZwJ7MFtqsBqm8hy2YCW8wVjWmTwEkgM6O2lAafUq3nsRG0NUBajMEo8ON
PxsPFACPPIa12oxmOwauAfE2z6ke0twMN1M3cnRPkCuOQWdugYUpzEMXchaELP5duel2iHBux1z5
gBps42J8sZy88EUI7Uz4qX/jLkHJPagogHw17IBUvU3j+D53KXAvY7On0dj6YFngXqnzQ12zp0YD
RGBBEQb/DBdaaeX3hGRJYHrs/faVsBBC/44QvmxC2D5ooKQSevZsTOkMAg0eVb8CYHNoQQes2+z5
9jpLm30WQ6Wuy9HRFMQk4DPPdcqMIJ08VRISOZsoAo6MozlxB6E+sRZKp1vg2q6YhdKkboCdYKN1
1sOY74UYq4+8B/9ecDvejk5YbSyBGOlqv6cMijuvDuy9fKb0yqudzvGV9efEAs+ScWOFlnUeGvWn
QxEAcYR7w5avq2XH0kRrTiwQo4uMEyoUZ6utdt4gwn3nwlQh9+Fzkpj7TA8bWiGxziHotxlsGNeA
32C24YOTsh101Nfwiwu7aE4PaMYwylUUW+dUkRBaP9YlDavPpP7WYvDh5zy3t7e30VKWPbcOsPoc
kjlxSM61Clo7ELX021DBEErFr2GYQ3oFnMaQ7sa2gMCJtxv6FPzAdE3lcanjOecRKA19l9aJrLPp
6u2Qh58oqGFrGoLqaQUJd8DdFhC0iGN/qPhxrLPvlKJt3ziBCRmt2y9haWPNwmsaQmk3cZR1zkGC
wV38iBe+y0B+xiSqWxsiLi1i/+/tVMUF40gNydm1YPPixJn1UiRdsm20556gMdOuJIoLBe2cPFBZ
jFZC4oXGponCAH4oaRStZRILtaY5izqwnC2IA1IfoCrOI6makyPpB4Mk9L99iFmEyUse88GpyFmm
sMNpmlcxxP9hSnZyu5X2yPUHgB7W/36FAtgTaZMSKzjuHwzEn50y2qzqol4/tmwO97faLgkFRCTQ
R3QeueIicPTTaCsrSMEw9kdB1dq5vf6Z2RyUr5lZ93AWc8+lwMlFPh04WbyvkLN7ku2caDgYlSn9
jtvvozmpBqWBgnABEOrbNL37l88FMPj/vkyg2cjQjo17bvPqmPVuQKWColp7Qey/vcLSC50+45fb
VMqxgUroAJURqd4osu+qHe86AzMCh2VPLu9WnmRhws/4LAQU8A1C8Zu5565lVYp+mdPsEgi6BYyW
P1Gv6hdmTJwD2Yx+or1fShdy54TZwH2Sg6Pxb487ixEpOtFub6b4qFC7hW7k2UR9jFRFn6mG17YT
rbTXrrOcPcanK/7Lex3ytiqIzLGQbQZxVf5XNe694aGmZEn9Yo/p7yrhT4ZIQRgcggoyU35dJnB+
Lc7Ea09tFT0Tgx5uP/XSmZwFFaDQPAW8k3WmLeCvJDb+kJHuISZ0+89fT57ZHIJfNF1shiK3z9WY
3+UUcPqsP3XqOSp/UY/8jtrhvIpMXDiVc9S8XY0sM7vSOdvoVvjwnjvSfHy8/RwLZ2EOlW9ba0Q7
qHDQR0yfqqbZ9m7/bjpqG7r616pi69JJmMPkXdYomES0znnwoPCXQ6t1oofREFBo4vUb1gFxacph
63bVhtnkEQqPCg7P7vvtp1z4WnP9f8oBIYasrnfmpbfri8kWDdotEZrLJdDZfqgojPyabyPE6Vf2
x/VMms0x87wDicgE7+MsS/pcUfebFfIfGOI9Q3q/8Z2QHqeh2u2nW9jqc0A8g5GZFRmVd86TTPku
1Q+OWb0n0I+4/fcXWrVsDnDvDY7uJEQPz7XHNxVg/6HhbD0Ej9AaN1WCY0ww4Bp3lJD97SWv5zVs
LtdPOYN4ICNwwHH7l9yrtikCAzH5I8/qf7u02SxAwC+ej73EEmwI2w3c0T6mdgXmHHrlsyw9wyzv
GBMAYMIQC9Cpng6j7JTbOgDO2IXP88oaC51ddIv/N+Z2NrLcKKH49hEQJ4TSrUW3uu6f7NTLgpb8
ziAhW8KTskg78mojIgadU561y++ZgrtPPdlw1xguEUjH2vcVIAlb2jjfspL4E45o09Dqx9CX5tYl
bQW6RfdapdWmq20ff8wHaOr2B1/oJrE54ttp4UkFlXkcmLokAc3zxs9UBNE+Cv9thWhge/KU1xhS
d2hapxWhezMha+5Hfzue/78MZHP0d6ZMmJ05Gl2lqKv3Hanfc8ihMMgNu732ZYTbeCCqOsLOyvQ7
+NoeIKQR4G7fUY+a+7HX31nT75LO8V0z2xRFdGzxnoSVwGmLtznUToq30fhH3BObo8ipFzXA+Fvs
POqOnAywYOSIsa/Qe8j033dSpx8xgi6an/lJyX2H2o7B4Xhw8pWLYykozI0HUti6Yz6kvbMtGD3o
/JM05rsBXgQEPLdjSEgQlX3lR0w+5qEiKxt+cZ/Mcip7olFHtEWHD5LwugKd2OurLRJkBFX3HjzW
Q5UzQHWsRzcG/RdN7dsbdCGge7MsKimiqqKeQguGyL1ErkhUfoKe+nNR9n9c0Lf/ERrEPOt/j7Qb
R9BG9TKMcxPzxWvy1pdM/BwAbes8e58DBOyvJttLTzULgrotLDGMUKKBbJJ9V5vA0EoXQmcu7sez
Vwr7jYxW7w+dFJvb73EhmZn7FqRmLEoCN5azWQ9668Km/a6GYsTKX1/oPLA59BxctdFymemeq55A
7bCk/sgrCIu3Dw1wwSmvHwwB3xtCYXMpX2w9OhCXywc/Fvla1j+9uyuhZO5iIKpcVS3BT4A7RoBO
i+lb2jmOjP5S6GThVmBBmoQ/mc5OFUB7bV6srLxw4cwR6K1h0xJjS1ROHaRozBRIbSGaB9dAyLIz
b/zHZablv6T5MEKAUVoC9qs0jNewsFCXWvs4co7Qjb69Rxa/4qxCc2EZAIHxHgRbdAGyjh/CMNqx
WgCfZr32oPcHpKPfZGzudLenECtlR8O11yLbwqGYI9CrsolUW4zuOTbKJNAt3Ycy3OWp3MNaoyny
wGH1s2mk9y0t9w2iPHH1d0LgqfBmx/E27q3fkEzc1hlf2dXTZX5tR81ij+ZjiuYL2rKw5T7y2H5S
o94ZU4TVzmsVZd8db/hc7VcuQCzZHJjumtqyGll4516kL0RYfAsBw843rLw8dw4Uh1MPKoSZ256K
PA689rvriPfeASq/92CoFRs5rDJympx4X38roJm4zXJvowbrw/0/zq5syU5cCX4REeyCV86+0Ivt
bi8vCntsg0CAQAgBX3/z+MnWbQ4R/TQznpkjtFWVqrIy40hu6CD+c2b/d5lD333w2i8W3Oy51z26
wsNM7ALPWvMWSwtnmDeWOXZVFH6YUiiXQEXQA1/9CM7h6nEWYteW9oSSbg9+aLLiJZYGNGI+7kKJ
3ackTFumXJwGNPwBknUmvYPy8CRYd8qr+buqIG02A7S4Fga+zfFKIhMHX954gCLdYsvaIJkeQvIY
/arjCJWLZuvZ7afG/RYi/AtTr6egq6++kNFL52F8jngxJz2br75cJTq5Hcs3jquJe0d1ABD8OPbT
vLRfYIHOWe3sgFVC14918GbrUNThGbLUaTuNu5mwj62aHvDGeN8emPh3HwIkTlBZeC47QZuAUn6v
mIt7m/+aGva5adSQQLQ3WbVWC+bCBMJbLiroEPkIUjnYcotOfJBrWKTd4aFubywQLvlle5nQrHPf
OC4NZ9hGmmdQ4gK5WOoirERULDe3/pE+qD7OY3HwxHz1nLWX5cJxNtHtQHVTByQdQWq145HMN2t7
K7a22QduuXCg+req62/357UUUJog97m94fZiDfKqKn6ZnK9YQqmjM0dllyJ977toT/HYy+qTY8Fd
mqh1FQQoPYVNAJYk61dXFF95CYbAZt6/N3ETGOZH+bSNGAg9LrntZUBoSRDOMzAgfLq/YgvvflO8
QHg174o6Hi9RX5NHSLlbQB0ULvIKcTD572KpJpGJHg8dUPN0xHcvpdektCl3ltbHPOhfwtxfD3oX
5mJixFGp4OFUi/FiazTv4/6WQVJ6tvjd3dgF7q/X0gkzseJWSJnj+dyDhu1V1TodvPjg1vkRWLdt
rtqD6D0sYP4QxB/eOaIRK9m8zkJGIyyeAxZdAW6ZsLsM7fCJKevYZgQNKQNSRPajA5L1+2O+rVuE
DTMMRDuD/yKeBhd69j3o807TEGxQuknGWhza7kPlZt3Wcp1dCVq8xBepnl7r8VsQip/C/jlOoHhG
LhqtNEIcOGhGEo3w/H1pHRN23oxlBO0aGl66Wj3kOYIKrrItlQGM5fP96S+YLBNLXgjX8+pmdC+k
/jrfUotO/dWHihgqyZuOiQvA30/dtKILs2BC/ug9/BUKFzF1UBQvCZruh0+k8r/aRZZCtfKK5NIa
1G3pxfuHofqvQeyqBxytCoJLBzBR4mTlQx5Uz7IetkEwnWyfvbJyevBip98wb96O7bSyW4sjG9EM
QT1O5EEWXuQ56IAq0lMKIt4Ubd076SM07P0fMQyC1tMFaZGVURcsgQks7wKr4JI43gW8Gl+zmu2V
Bzdurb0tln7+5lb/Ws2+YnbXhmq6oNu6hUNrbnqGIRAi79NKAqcD+XcEZ0Y+BFUlyAjEHUSYRr0v
8vwCLeTHXBbQZ8WD3tPZ2RXBFni1Iwfl9/2jv/C0NuHjoaZWFNN+uhCF80999I6j3q1WMnQLZ93E
gNvN6NNpqubLMLsnZwIV1cg1P5CS1YluqTrdn8RCeGNCwAdPcmdG6HSBFbq0dfgyMRumqr5KBXEY
p/1crWmS3PbjjTDVpLUvbCXyOii9SzzvaQ7BMTCcjvZjQzSi6LU2yaXjZiRzEOnS2mtC98IEnbY0
1K8hMGRoQlMrVbelAYwYY0QL5lihznXJ6mxfjjceEH7mUbDiwZZ23TABEZpkm4n2ILnX44ZO0X+B
Cv4r3f5ELblaX/De3gkTCh4Pk++FkedeBHGPvGnOyP8nEegyu8JBImfea+6fPSjoRZk6Z3m3ry3n
VkSVK2Z84SSYoPB4akmEOk14gbr3J93TvY399+MiQ6MwATR9JXJf2CoT9l0pjwQz+jUu2egf7QER
fAiaMvXz/sVZ+nUj1BgqQcqs1uTi5N4TxN8/6qBf7+FbOAcm3rpmczirjLgXiXyH10avUjsbwLJf
hmIlybFgvUzYc04a6Ck0M25KKLrE0Q24brn/PqdiAp0z7s2RJZV7UeNwcXp9VCAKmq0Vm7W09OYl
h3IOH6dmvARuyPagvZYXKxd0y8ZRHd+3u8Y1ryA11IKwHbYdlEkxcPRZ+0jLbi2BsLT4xjWPEWQP
wLXPIAceflYyBlP6agCzcLtMVDJ1q2zSCCKvjWx3deOfSlq/gvAe+MysaTZEkXHlgi0cUhORbEM+
C8LHGCn2yLaPJPy7CH+2JEc7o7d/10aY8OOZhRz9exMYYYr44zhZhxyltFUTsTSD25//HZ2QaYZW
gMSvqwoZtz5+JI0GcKk8Qdbg/gSWavF/YIp/jTFzVXazhzG82qUbXn2SkLv08xoM+RBWgyZyeGSc
fWv416iKExf9yWHdvqwMvuDe/yD2/hqc5iWgcLbU1wwJmW3mpK1/06PfiehHgJjdvrRTSscp8VG8
EQGEAhTETXz9xZmh+xD1Rzcaxn3Ygjr3/gctHc6bS/rreyykcV0x2foK9SHgzyx6Io6oriikyueQ
Fg5wi75YOTpL8fSfHfl7MI+qOKrzET/f7yoWPwuUrwDvwkY/9FSBp4ZOP5gl9my2L9Cje70/xwXz
9Odz/hrW72TDofeLDbcAdkDn76aZnB/QP1gJQZb21DAeQ+vFVFRquNoqTO3yFPvqgY5dmMRl9knV
Y5p7n981ExOsW9mxE4kyGq5hVG871j3Wc3wFAc37DoMJ1GVeNHi0tKbLAGFVKIVFB4k2u13InZem
n19Kq8hXtmTpKJhYXGBR4iZvpXupwDE7uBsH7V8IqPdVOG6EzfYkjH670j0WDU+LbJXU5+Yu3oh5
TWBuprummJG7u4BYCheMZiDhIwn16KXxKtBPW0jI+tEz6SDjOg1nafGVEGvhWW4icqPayWdnoCO4
23L+hYQg/Y36qEEDB7SiIW0EGa6EDLn1oYe645Oy+zl656beXN5fp78I8hL40rG+siL4HhWAqcRh
PJx6WQQHf/QfnL5ZST0s3AOT4NtDm4ADodL6SlHlkK4kCfjM6RZRjdr1cc3B1TH+rLvVWuftfr21
me6/MyM0jut5Ys01nsA4BRKout35VdrdRBH4l775QUd9rJqV99+CFTFRunzyURRGC+3VtpsUT373
5M2iOIgMvBr3b/dSfs6k7vZttFrzJhPXomYvRd2fHNt+yTtvC5A+uB29Z2uQqc7IU1hMK1nnm2P9
/zUEl+6/ayj0XCpfaHFFtMA2MnK3cQUyjAo9jO/jiwA/6L9DuGAiLbyQ8CvpbkpGpEpCZIiEXG2l
fTt4IyZqN8zsuWWgAwbWUnlHJYMtp3O84rTedpCgqfr368MGGqyNKvDjqvrVlvHnee66xBvZjSXz
N9gMu7Xdf/uAgeXm35HqwXeLMMjrq93WjUoCr+TfgaL7zkd7/tnTbOdPfbGzfR5eMgniemJB7jqL
7RpaWMVzo8KN704EBMZaqN39E/n2jQZPxr+fBE292KV9X10BGUf31XxwrG7bUrmFNNe3KaRfI7t8
H0ydmFzZdJqR+LDi6to63T6T2Rc3aE/O3GxY7Hy5P52lw24YjNwlxeQAlXyVLU0aAaFdiHpv7cr+
vGol/qSD3rpQxkOFlDGwSU4Pc4uUMwf7bED3E883EDAZYg/iXmeHXgUL0HWbQtk0wchoW9w4OSBq
7HD7FzZUFHP5qvVnENJwyRPcxC7XN0ZdD80xoco2+C+tIEiyMbj9T+CcvbDm+8hf27VE9Z9w/q1p
GDGNrVD3ahkO44wOX/Ch+fxQoMELDMvoXIvQ3LmHUF7iesVh8J0DQ4tHMRVJVwOUjyRt1139NRa6
BasIXPW/h3CADEQVEmTArPHBRvWLCOTy9Z9FqIJXP4bLdoMPYahXbvwfHoE35m5igiGzHsXFWMKP
9b06ZiIKHnyn0leIx3QAVvkPxMnZlnQggXYFR5M0xas3aJ35qdNEpX0hUfGHoMyJ0/KXbUUTKMFI
f+o7xqutLCk9xx4Aa2BqjA/a51RuciApLrRQg7MLOgnmisIFBrDyFJbTB11p7lfTthhrfwfI5rRi
cN4OScCT+++6hrWSvS/s7sp7a6s1CiM8S3xeXiYSbxD1n5SwN6sXY2k0w47OrV9PI0ovVwpq4XgU
RxX4W7uVB08hMLd5iru/ofZKW92CLTXhx2PZdCpEA8VVlEE6Wd42q+fnKS4+vsuQmIjjui26UvdV
dy0sCzCCBz7JU5QFRzv/cX+ApdXy/t0b1Sq8hCMMYHfFlVrBjnUJOMVnBiplq92BCfNxdWcWusWI
CTYeWr8f3cnCbMpmXzhQoB0+kyjaFgM9MPeYFdk2k14qvQGNn44NhiILhPVk3BA2rARXC49yYqKR
wfhQtjwv5FUXqds9TjdNqRevPRZEpL6qNm05n1hUXUQ4/XLW8laLoxpWLq+Qmg6CTMLnoOG2ll9B
fAZKK+8cjOSbsKpr4fN9G3tpCH0FJzsGUbByQBdckYlbtuLB9gHNkNc44wlo9ZHazR/zNtpngTjd
P0NLhtOEFLcEWveFjTGGnOxJUF/hz/HwkXjITacYUKo6vPVSyQRiwPeHXLh2JorYhVDywOdRXv3Y
KXHnml0UNhbkG9ewNQvRmAn7nca6yroBx8TJ0fms6dewfg37+SGbpHPqMuTl709koWcV2lrGBQxo
LmKA4a834lewt51aKzjZnUDlB6kK9xFJnAfwSsEvlhdvbGjSBcUBeTHkF8qQJACpvK+PkhAjBptn
0UKLOxBXC90UUckubh1fZ99+xAN65eG2EECb2N6xQJQbgMzpCtmlT27tpLkoP91fyKVzboRcVKPd
Kxvd9qpFnzCvRs32SnAMVylWl06EEW816N/yVEynVBTt2G5kp6Aq4NROFG/8IuLD1vcCkPsFzdp+
LA1o2Aw9VI0reTmmoyfVLm7lvsaJR/88msqUVe1WZT0Xgm8TymtbXUXtkY9piwYxchMpmesGOK6U
dc9+F1nr1M1LlsKE7IJuILwpTWNOdZYn4Vi8apcAtQNpYuq0l1nqtOXFmEQlAj02ll/vH46FLBAx
EbvcBZGTnCOd9nZ0BefOOWzGrbaRJucaMV6U8hgcSCwiT1J00JnLRb0S/CwObcQjKLL7Te20Qwoh
2B8xyPS1iI+Rpba+tPedzL+pAtj5qgZFC23OAvJS9+e84NlNWmnoj7rgehh5avlQxoK83gRm42wC
lym9dFULkEbfBJ+hov7aTMXj/TEX99ewIfGoQAjqhjwlfoi807ipvXYLQatNAQEJZF9pkMwdno42
cK3SXRl14aKERgzjFm7O8sjjaRaD9jKLhg3r8y91FzhJSOnH0mFP96e34HVMvG5De9/LrduSgg/W
hsxjRzK8mLzD+37esDCV28o8YkGVxrG1H+W8nYf+pRqHFVezYCFNjmgwWjSo91ORgqp1X/rkDPQ8
hBSj6r/xndxAxITH2loVjuS9APPta0NmBUoohqwBv5akPQQ4hqsFnAVXYmJfSRO4bVz7TdoSe9s5
/ROt8s/v2gcT1+pySHJTMtdpEUbfwN4CNUkuz+UqsHThZpo41jxCob924zoVtD8OXvfU+fYPECV8
msCkXAwQQmiccyTliiFYuB4mc/M0ongGVJxIbR19tLpux3xomrLpamv2m61lLReciIlghawZ/WPq
Un/kPdCyrwJAzC4Y+mQe3N2AquqR2vnufTtk3PiyGLniltOkAwcIOJZi5zQ2usjaemWApTUzookO
PN5TwTXWrPGRF8o+AE3XJhUlR/Af4eG9vT+PpZNg3HjhSSsOwlGkCNO3kV/H26HsUw0xdYhyggKA
6q3mX5m01Yo3WpqXEVOAmKSvuwL40mnopiQjztGyuiaJc3IO2264us0amefCSCaatQwrOjhyalI/
cj8FSCXeTp1yp36jLbaO/F0waiacFTwQrAWiXqVg1FEnt8gBBJNcXXU0+NsoICt3aGmY2yz/qm1M
YZOBwKjq0jIfQF5jpzzzkqa2j2Pw+f5RWPAtJtkxB9RgnHuvS/u89xM+gJS0QwYjgSjOGunQ0iRu
Q/81CWuYQcnr9hK0nJcM1HD1UGQbNMH9t8rPsfTONXGnnq9BYwRFqPSWlATUAd0rHBEOzX8Fyqsh
JkP22lcMf0qfZ1TgQG5x9qJ8JRBYmqBhFrRwJkwHaKUgt48VfwVK6wyOi4dVaq0FI2fCUKWH5Zsb
X6ZIrv202e9IzvBs6jy5+bWYgw/BGvhhaSaGYfCrkQwUcmdpl4EQtNkRHX9tfWvfa/v3/fO2lIwx
uYz54LAsz3EasqE6Q9P6cdLRM1iSpnbPYwUGnSo8BW30u3dVEkHOYDNF6sfgo7MO/7QSUC10AxMT
gzrBGAWucmQai67bF+I0k/ZoqWGvXP0h6+bzVHnRXpSo62XFjkNtktJ2ZzEQ71pjfZw9CI2K/sa8
d3Ssq2/nA0Sl+2ZfOtM+K9pDzcLXlfVa2HuTCJlGnhaDz1SKjCUkg+sdBGckKDey8Xvt7Vsr20Q5
ODf0hpC0Lb7xcT836rWxXwNktNvutHoIly6ZiXv16tKRDUFz+YzOtDo+YtPifTf3p8Aav80uFNJp
Pn+Y+i6p7Xmdjn3BWZmoVzSLIf/ssjYdULwGo8nOInwDjtxvAt1dymHPVlN817674qqWKgMmDnaK
Zx+pyVik+GuTlBnJ98wmD3576tsssZxg3yNvjqJFDF20IfzGhmFOWhHTBAcIhiccUAwJqbt11c+x
jKMVn730xjGBs4p6TRmJWxztkUPkyHMnik8Ve+isXQDC1tpqDmz4PFrRx/snb6HPgJj42VFkPmuL
tk09V4ZHOpJjq4eDA/F0fMoTFmLXxeRrO3n7rMnFafImfS2d4D8XtOQ+6Ab8LqX6kZX7oroJRIjd
NFb0+M6PMyIlgjxIKFFVAB7lrL20+OFF3zuJVmrPTX0PbZ1jC+Jdv3USID5+g3d7C06afUznq1tu
Bmi781Oo9tAUTF17rb69aFYM8znlIwkiPbZp5IBgMMkr9xjb1qeyaT7Xdn3wxm4v28j9LyYN2AXp
/Np7UbNBj1JaBsNTLpEYDip90zqcHio7oDsHvsoeZLixyujJQetfj7Qba/Pi+f4yLhkXIy5rAsuj
ljV0aQzSojmq90WRnzyn2vlt9KFQdpus+uiFa2xigD1ZWmPWa4QyWl+1di9hCPEsuz9aEXrt6/In
U9NH3a8kapdGu034r5gDXTfx4NTwmMTpUe8JENmMh4y3eNza6qACei7cUGxvtnUldF9KuJjo37rI
VTcKDClcscupD82u8EUj3NVk+oy0E4dWudionNsJmdEQzy0RH+5v44LbNumfadx7RTUUSJvGkNkM
6WOli4fGqc+rxn9pPY0YzrGGOmaEWdcgI1Cvs0Lr1Mos2/qR+DYrgsdKqRLaWBIvPG8lrFoa00jq
AIgJWMjQQXKZQvm57BIF+xvoj9HoHUZLAlmoPxfrfZdL/s3EENPBjX0QCETX3Ml3PHdAMwoy/ma4
QAftMQOjQeyp7xPwik39Nfe83aiiH/f3b2mmhjEL8gqJsXkEztRTu0HiQqiAP4Jz5DzSuEt47b1O
pfsimjV54YWo/49AwV/Xw4sFkLQaefapmL5CbOe58gDEiddc6EKS5I9H+evn9YzLV4JD5TrZ1qGC
KpMcdyBXF+KLGKHJVfqfQKeXRL84NL0hFYuQpYQiiV/MbOXdtDA/E5IcNaSxHUvFV1o20b73puxQ
SYWoRc5q5c4txQkmGJl5gLA6wcTTzsv+s/p8P+ZenU4xlFUisi38YnPT5R7KbhcLdYaUxRa4LZ/l
B5uVIJuHeDaa4ihHh2DQrCz87Vn4RmHfxC5bxAMdTThz+B/oq3RVcKynxoViZ4cSPPM3xezXK+HI
whb/4Yj7a4s7EBYOk6h5yrl9IP3wEdqZL/dvw1KkYwKYe5d4EtQMPO2n1orOvhvkxUYMNTmqydXg
Y+ftwckr9tzW5by3Qjva82hYeRss2FITwJw39ozXDuRMRF98yGJIxWY5PUEYnkIP0VtDsi809KPd
7V8HFTEP8CarqdLMBv6h0uGB1e4ujnoKiIKz70nFkyg4RvKAeD8c3Ws0VOAxKEF+z5Gxn+Ids+Sw
FWKk267q1rL3C8wc5I9x/GtfG40ed9Egqa3zXr0AjAvNSXQebvui+eijYcZi1nACY51OGCc436Qm
04n5+nnMxSdN1uqgC4HJHyf712dUipdgGEJCP8wAiJnLQxRZF1VOEp1V8gx0mA9aoGm3cuCWzIUR
BuEWg89lcpFgH0PIbE5QcS7trRf6v7Ug/aaKg9ewbc42emOShlRgsMAGfW9oCrVtV6zE2wsfYWKf
+1hPzKokT4cw+5Vb4sUj3V64KzjIpfDExD4PKHpBcUbw1LHaJ9cC4baS0082BwebRhs9810FFW6k
1nedS69xMKwAgxfukwmEtqtQOZmT1ak33mjI5uhIqvbsYm1X2QcX3KcJehbZMOuoL+q0moePzEKz
AfjVwS8Gai5Qn6O/udzyNQTA0gUxgc49s4c21l6V5hxTAbLI6ze2qrelnR89FRxIjRjId38IMR3r
Rh5Hxz4qvtosvHAxbCMo0k2cobOMVqlW9X8FOsJ2jdvSna+CbmNpzUEJpGsC/Ga1icvuhGvDE1YA
r8za9iFAS92mCS5T7G00SMazsi62+bz2mljaasOmAe/hcPCUVOlolQkb+s+h51hJZvHf8byWul4a
wwiVoBw7eRSc74j+rE8d4s0aWQAQnWy82FrB6iwtsfGKK6JizsAl36TuDA2UWYJnUUX5viJBv3VY
PUKAKwb0G7Co++ZnwWubqGgNUDKoFzRih6n/kIGNbs7ZKw/mOKFl/thHbCViWeD9ASnmvz7HZ1YQ
VyC1h/xU216gq4LuHwW9GNbE9RbzbD/eFrIhche01c7q2x9sltkxCyzrklsa1sGCACVUXp1dwVWT
eLPeNvZ4mGyoFSO37+hz3Dlo7Zm2APl9pu0NStIlYdnvSL7W1buAXEGn6L+zCGRj67kd6hTOMk7A
HXnw6uDkuMnEN6EVIkkGzYHoi11NRxABb7K+PinVIY/o+XuHs1/3N23BDoQmKLuRVCpFcdiDsQHz
jTUc2fAH8zeBHakY+y+k/wzvjSuXQDkangUtr5p2ZKUn5+17EJqwbafPQkhWiiolmfMJ5ZVDbDXP
ikZ7Ozjdn+HbxzI04dpVTLxKS6dKuavRXuce0B/+Q47xFtpzqZi+3B9lIR8cmhBs1VpyRv8g5ONq
ZT8xJ4dujFe1D5E3OZtpaGIER6zexr3e5A5lF9axLIE8EDDCbf3AWrwZAqfZ3/+apTkbFmyIalQH
5p6nYyF/Idt7xHn+FhXthgAIvJplXwj+QpNIeaw5SNZKDMOJG21VBevFnY1X1t/hjz+MfNjTodwR
v98Qm31sfEiXivLiduNDWZXeDhZp77o1iO+dU1NM74row9gwe4rFLUfqjuNAFw+IPaAF0fXf76/r
QkiP7p9/L60sBBQDIe2aUiBQ0CS3yUD7KcGc+sO11MkPoo1Q4beyr1ai+KUBTVB1rWU89rao05K6
4AMkh7xxnxqdHaz5OWrhrwNUu2HB+jApXZevrOHCrTSR1UM10A6gnxq11PZQdkhY0xlamrzJDzH1
88391Vw4pSawmdWzTRoqyrTV1Q6FoU1egPXY1meIFV/eGY+GJqeymlQREdsp0rrNwUjZIr9fFC7o
R95310wIs4VsiyoJ4LDNLVwb5ubBL71NMFkvmSNP9RofyMI7PTSxzAD/MCGJZmlR2pdYx+qL8hEm
SchLHt1svJABgDoaQpy0ZEeasf+03ThP8TxDOzB35kRHM0dxdzhNmeifJlkc37eLhq1BDnDs1eyw
FJyHSVZvUfA6dyTYqBKEbeEag83bwUxoYp8DWkwZg7Ik/MSLHZLiJvF3UYIdcurNiYXb2BV2tRJh
LB1Mw4TE6C6q6aRYmqERYKZ4tPuWi6c6/aY75wRoA13J7yxQ0YeRYU9ymfEwKGeWQhobNRcBxsi5
Y9WhltYmkN+Bxwztgm3p2J4GWeFmTBREsmI49z5aUtr+bE/h9w4aSCsf9PbjLTThzj3lEUR9M5ai
/6Vw2vPQjDkqdaFcWdmF51toYp1V7qPBEnwsaUg/sontu0FD8Ez/LufhkLGCJXGhbhzQJzVGD/mw
koJdinLIbaf/eofbgByDtC1qkPvMflTjvInn4Kv42XdIVY4QIe3OzC13fu9cB8J5EpTutoT7un9D
3n7XgWf538EtHvPJrTD4MAJ7CrN6qgmEjJ1Psfuhiq1tq8bUomIFsb4UiZiQ6KDPwxFVNJFCBfwU
Wt54GVDonEX9rYlowmd1Zr33OHdnNCeDAhCCJogz+UEyfesa+Hh/zosrbjzwirIfBR2lSHlUPga5
u5Ni3ukRx5drmaJB4kvp+5tQ+buibXZxGVxCN35aLZwsXGETKg2LD0KtIG7SwPk9RfmYeGHHEi7H
E+jC2jXq9KUg3uRALrtBSFczkTq1e0CYPNOEttWXgOgnmxaXUXXHmtf+pnWtn5lv5TDX1jV22Lmx
tjNyM/cXe+nWGvaqJENYDxBsSm9eocyrfTv5D+UaNG0pzDOpkFG86ynY6LI04NUR2lvPRVxue+hw
S4vuCJhvp2l+DGq9GUpo+kblXuZ0Y6Pk53bTNYvir9SLigRp69UyzkJ8YkKuJ6lHIasQX0SHRxEo
0Hp3L87QbFAOfdeSmkhrorgiLuTDIG4ZvFDZPbBy/Lgqzb5wOk08dVbLrAHa3rpaEHHbiEjG+3a2
UGlFOWaqJrnPFH2+P5ElcxCa1scaVMPAaHqtNcqH9iFESO64T/i7wptQT0Qh1nqZ2o8o6Cbob3H8
YZMFK0mzBa9tgqiFN7YC1TTrSrjchuDhb5yvt+qXF4iNL/i5+Xl/kkvnwTA21EdIEzGO3dLRsZv8
E/GGcx7iMqxdgtsv/X9JIjRB0uApooPM2ixlStqJ789VciuL3P/8hZJdaCKjW6Q0h7BgWapat9xW
ujrk48PMVLeTYOHOq6JNpmx4iEuWtEy+DCjNJrRuV97gS4+M0LAfrqXtcYiwTdRxX0KOnlvL/hDH
u3DKgMf40ionnavsg5WthIxLZtPEUpdyGiJHaetaeN70XWSF9YHhE5IcYmwJEuavTRb2v8VUfWxZ
WW277leekV8BeP4SQjnZNd34e/aDfCUqWbCfJuzaGQcnG6WyAPsQ32WePWXc363ewIXDaUKtXaWz
qhc5NrfxhkfVQvBRWRHK6HXswkzW4W7lFC2cURN4nTNcgsrDQK179jwh/qu0hzSS3+dbtPOPJxAt
f9DBjNQWFJNlAkzM59qRYMu1K7716okksVft73/M0rcYVicEg0zd9xJWZ3SgmFnIMSnFvL3/40sr
etvHv6K53I8HZuWtdXVGsYNc9BMvuwMaFqCMt5LLXLqRJh57soh2IO6TpWMTISFNHl2kguOPEF2Z
yvFVCOc4MqRRnfZoz9VlNVm1YDBNbuGcNkElBIZlPU+yWX0qAyRqY4t/6XKxFdptEnKL2t63ju6/
66h8cEsGmabXsqxOZRYeghwcdl5zHNc6N5d2yrQs7igZ7L4FGiW6Bf3vlk+0Svy2v/RRveLhlm6v
8Yby+57RESijK5t96zJ7w3eH5f2xr/NoJVGxMAsTjB1Wg1RVm9PrrBpcpewl9CfEte4rHccVG7ww
CROILfxcOq3n0Ssf65OlrdNcyDQay/dZOJNRmFdRODOKMh+Ah1dGg5e6t6+lnlcW6A8g4Q33aMKv
BanzUt0+H/0enzvXVp/riCS260ATR4OCn95cfpBIwEGgzwgokX4KZb2tAvCl2tyB/kMjEwZuk50H
QAfUW91ui+dDtRLNLcRbJtVwPmiQ/cd1lk4dyKs0B7M6SCWEnj5TVx9WC3gLt9eEb9t6GtHMjqDR
t6ezR8LfQ5RfWqKTSMlvo/1r6ldOy5IDNdmDZU68fsig9DzXxZMOGYqezcmHDqHIkEX4mJeAKgZq
fp3FYSjqvTvGm2m2fnQZ3eeWXHE4CzbehHNPgQwh6RXTK4jdN41GJlS5uN33bdOf1/FbR8owHbwN
fFAW34x8w5GI5G1/bIg6Dn2kHmTX62gzCDxwRc+DLwzJoUML7bakrpshESU0HjiYbKQtHodAhI9O
X+LV3XUvdQsB6WqMHUidQknA79zvtAk/CVRXigGshZ0Ch1vcZ0+ug3R8AgkYf5OxSCVxRqErJdBg
8rMJmLfXjFpb0njlf3UhWQk9aNE+q/9xdmU9cuLs+hchGbAx3AJV1bX1mnQnuUFZZmw2A2Y1v/48
FelIGb6mkXIzmvRF0xj79bs8S6YAHVCl1wkovrj9vynIDl9alEdyqHhcDgXA+yTR7r4QPiAzPum/
S7+e9+gPwPxvLMsHqE1bfahzu/MxCfI0pnQ3+ekyRyUpstd58tVOdqS8Vh6dIYTlOFFp/OpsNPAE
rCAwh5Q3jN6IEc3Yqm+yEBjgpPYMqb4+jWDROcSW9MtjisboqaUZOk4djqRjCv0wK1N+EWOwBehb
i2qL0NxCooM11EsudkMOiV+8TAyX12Zr97fm5jt7ZIl/p27rdeh1iGuVvaFt5cR6bAXIoOQ+73uo
cbS4DtQYDgowrTTN3poc5Y7oCxMmvJgjeHnha+n0e9nCc8cN+tCtwVOCdIgd91bwJEhygNbPSVUF
1EyqLWuhtdO7xMLTArmLk2hkhJm/bxM4wrftIelhwINJpO3Debeew2D45rv9KaAQHkf64T/5nowc
98fG8Xq/nlmC4CXIEbWjCgJt+RmOCcNnknUHa3JfpclfLcBiPn7Mys25BL1DHggsCbsmgDSgM1w4
F4qGj2z1oQy2aomVKLTEuY/aaZqJJfO1ruRlEn1ehSD+wCByqF5qRn8NQYLkVvuhnQ8xgA6hN/Qv
TSCB/Cnd7h6grL/zUvSWyPYkIZQI9NquXdMdmwTQFJ+5BxTf4RCIvds2Fgwku43Seq3BtoS1yzot
YdfSwVKZkJNts2MpxjsvHx8LVKmyNXdM2k/BlPwSrd5RqOH+1lHashJeuVHdReo4dEHpzZlDYHwo
eNjxMbIBJQJ6ww0J1eTg+ptWaivegQBb/DdNLTua+HQk5AoDtYIn9Wl05FcmEohEonv7oBTF4Q4i
bTMXhOmyeBvcQ58dOtxFpOEvGWyfIDgGg28ehLI23kNVD3CcS4qDM7zO5avVewiJQK8loD7NddQM
J3BCMCBCKryl37mCqfd+v9wfNUtRBUOhZkGu1eCDYu3YTR1Sy73L2y7YWW52RYL5yy6KfwpSqjCf
K3h/BvVzcEtY2vEfDuekkQ/oL7odCGf8n0IqEoSBXeShn9AunqyOQClYmJ+sln9HFEUD9r8rX08u
BJ1IMF+VUdPBlSoLA2/Ud6WgW7XcGppjKWqthiAwfLLna9t7Y6jH/EAcCE22qo84VIfYMe8us+xM
ZFPjhZxU/V0+6iyC0MeezLMDQSvlYwMcU6h3ObA4REANAZedDn3vYPo7auRCxB26c+sW/iPhTwrN
qAmabF3//HGU+42Nf+ceWmLm0b1pUj9LZxBq/WOJYjearSGNAsZ/DHXZXPnE+L7qk6MX6OLblEOj
xK9jRfLI46PEF+ZPNZliR9ony4PQjPahGpbZXytK7tjs2xHT/JMFf+Qwz2gaDYNfHcoCRMcBkn37
j19i5a5egu8DM3cyDSq8AzXfykGf04n+2/psY5K99utvP/9j/yvq+aOAW/S1Ivl3lNG9K783E/+7
BP93gvDHby/IDO9NR87X1E2Ck2EdC/2xriOI3CRw5kleexVswKrWWgNLfL0C7bxuW1w4k5Y71X0Z
kSKmUClNZXpfjOaQlAFMzwIR1qq9CFaGmz49q49eRF2CcydSh89X2SBfnIFz2NnWJ79Nz2ru78eu
+dfCdbhH8A3VKEPXdp9J41ZbU7Rb2vbeNl8E4q4KRu3P7XzN0G8P8+QM51UT18Ltn91kH5B8L6YA
CTAprCvz/S2Q8e907r3nLtLI0bJ5zZGoXGHvWMRpDwfkYtShQ4gNtT31kgJOGAK4i6GzVrsylyHk
u+cwJRB982j/OTXBPrHNITM+2VdZFxNtTgPhl5lknxI62wgS0BKwADp/Eqn14rbjOTCqRLpfj7Hp
vVdQf4H18Fvy5GsLPXpTcDsEV3YGrUkdc6dVu6wmbhlLW4XQicB/2nlr2VcynCULQNhTV2EUQWAR
TmOe4thTaNOllO/SYogIwp4kFE220rurJ/+tnKeLyOoIlKcbY+3j6LBy3y9ZAsLRsh0KJHIz/QVj
ErgqN285Bgq5Vz+ZYdp9/JSVIPE/wH9pBegN42hZdn7pkuyu84cmTFpn4y3WDtAS7g/te18HfuFc
U175J1RAQ5jOoDN4/fdZ0j0t7Ro1FesvLZpv+4m1MZ+ewUh6+/j91jL/3z//I04xWg8e841zbaai
iYI+g+BuFd/Af7jM/XQHtF8Lw2IE+9SEbpr9yCwWD53+lsomx/TE2rix1ubwS3pA7WrPGrrRASqu
PpiR3DPDr6lNY5jOnCtinaxK4OtSggXCRvMx5ft4CW6pwztn+Xc6+8cKzE3BTVb1zpUYcZoyX6A5
IQ6Mly9d+e+YY04ovgfgEmy0ile/+CJkUteARdk0DkRn0iJsEickIPPksHNKmx+y+AQ50+PNKjzo
h3o/10Ocyy29m5V20O+1/+NVDdHQ1CJ4NAd+kyV9hFbM/TTDTsefdmTUv6ytMmttyPd7svPHo8Sc
lFlXw+N0YHPsQnWepuKYq7M935OJgVgbPAqIfbZVfee73R1NIPYmABlL2411XolRS9S/VQbgi+fC
vUqlPruYFoVD1v3lqVli/vtkUDUYw/PVT3vgY6s6yjPv2SBDTJS/94X4xTH3g0/6v0VSHuB0ZANy
HOwI6U9ZT69NvTW4Wvmi/0sCyOugoeUM6rjeZW4Cc7LxYeqxaXh6rBvHjVUFON7HJ2Vt6y75AHkH
QbGmwWtD4OtOBhB2nxj0aWFjRM+sGp9ZYJ9m0744Afl649xuDr/XasslOcBSJDESRndXqssHaAvX
D7Obvs1oKu0Nbb+lqYTPetM+8bLaz3ZxbLynOiGRn7cbUeI3g++dMLHkB1TMpyXYHeaKi/kqfHFK
S7JTdAjnDsBHlz2M5Sltd0RWj4EQb9PA4fDSfrcKsdMNpHixStDhtcDbJj/b4R9n3CrkVuLXUjxd
5JmmsNKeriDOhyVtWgA+qnMNEPN+sMRhTq1XmznPLhs/f7wNfk8Z3luKRQRDqeXC/K+brgAwRZQZ
EQdCPWVj/jNTco4hMfdDO+KO182PsZ7osZudh54PkRY+j9KihY53w15m6mFc5bzloj4IRncOLeBa
YeC3ThyITImpbEPuJp+qyvpR++ALQEtYmGisK1BCDgnG0o3THt3iWKq7oOzLgw7mGDr8wdeUtgDT
Q94aF1sFqaIsam8nIoB+GAHryPf8mHVuXHlzzJPXgm8x3FZSkqXQe9I2A7GCBJSyid8bQFKgwxuC
gXk3pPXJ2YKPrx35Re5JPC8FLcZ1LpkN7eQJEsEHB3qCzHcPYxYA8Lhx2t/vlLElqaGrWd0yeA9f
ADLYja0BI8ELK/DrN2eLK8kHPIxxJf9xSbQ0xUw2kO7Fq2o4ssodAEvAicE8gj1m3N/PrXnS3vR8
4wbbcIoNOdj6Vpd9qVQJApu1UQm+f4LYknHQOKlC6Wo5F8xToTiyI9kQAZN+Q6LU0xFCilE+/VVN
y5bsgiobAQrtqHPpSnmWHnkKnDmk4xZu4P0dyJbUAtuUXjANxr60xrzmTJ4VpTuQS841vp1V0K1h
9PtpMVtyC1o/k/B8Fd7/70FQymP4z0BSHNaAcnqARbEHDZXyIbc+A9eT1M22a/Das93/bppJph60
d6V3gRcgFFHs8aCb7Bc0K3Yfh7cV8AlbkggwuEoIz1IPCq46kmwAgkzetyqLsukBPbikPYDM+aTF
Rvm+9s0WNWxtS3ua58y7WO0bzvLc5pe8B9mHytPs643DvPpSi6gxJTaGEPDcvLAu+IYN3+9u25s5
5gIR+CshDlRW3HHP5HCcNGCBG2t5e4n/vSqQ1f33Y5XB7Ni+qfGxusOEASx2CLFesYRwxbSGb407
xB1YGib/svHA2x303gMXIQVjKWk0jsGFN4B0gejqI2jYUSmniKbfUj69OE1xmfRYANR7RP+V+X+H
yGL/wx4wsIayOsEvU6oOKnOHKPPl1gdcicZL0kAus6q1hWCXZqAvha9eSAsAW5DuBqDaP1679zNm
tuQNBIHwSnRu2CUdvH8GH/0i6urDx797pbxDsvTfjaCqoPFsJ2AXTH4xEU6neBCPECY4FCzY1xxZ
i8gxAXdhWeBBOA0mFv7GaHpt5ZbxIrChD+s5eK0yiJyxvfiOBdF992VTb3fl/lhSAax+hhCKRdll
IjKeNUZklbyZXpxlQ0lU2Nl3m4AJXG1UNisBY6l4PtYqwCTFeBe7Hn9OENqBOsqbKiZQBcvYJBs3
1QrIFrLU//1ic5HbjRkGdim7dF84SNBkew5kPPT7ufhSEqAUnvTYPMOOcQSCMk1Odfum5XCYGwZl
ck7cGHX1xjuvBP0lDcCFW6w3BgWWGNAMDc3Z0K/+btsvCQCe6CsImeJXI7OCQ3tSkVBtkppXtsYS
5g8dDl0VA7Y97HIpAGduG7bQfAHgBGYebuc3Yd3rKmYpKJSyrY+Ox+tnx+Jnkji1jpIuAEgcuuVZ
3Kmp241NZaI6yJxI2LzEJK+gG6uwwuZhv1EPf+RizpDUEMCefYBw+C4pykMN+SYx/oBs9Q4ScqkB
vYOQkNE8ahIBGW5gJcfuK+fBbqD9vySYrq12nz8OFytbfMkYgJhhZ0koe0CtXaGda+5zm++F434r
uvzR3TL1Wgl4S4F0CMA5jYcC+jIon8Z5OhX3ZKBsI49YaRKzJeK/h7Vl7QrmXwg6wmVSotujvPSA
LgGJ8hniFDkdD8op96iA5hguwWiwOeMxb1uwEetd4ULgxIJ1CjoGzmkk9lcFhWLWN89uNal7wwG0
aBiwm0JjQE9HKBha9XBBGB13ntuxUw4V88dGjM0xm8mvWnePZeeUTxa1xtcE0Ki4Rw33HCRFEnmK
P4MrmsUesd2tHXULFO9cxUsqQuKAH6Qdl1+yLs/DNkmgTcp2HWWfGjkfW2FlEHHJnovy5+bsfe2L
LnIpHxAST9W+e0ETnIWWgjhCl3kbMWjlIlmyDtLUqTptenphMF4r2uZzWVeX3NjHfIuCvRItliwC
wtIaQE7bwD8mgB5JJ18pg8dnNU+xh9IoT8S/PWrfxkJv9uODttLSYUtagdZapcJv5stQGvE5G/ix
1F5yTLP5n2JsMNWeUnGz3IU1D/yP9j31mrgnFpwf4GHw8d+wsq5L7oEDlSvD+xl4oJQmBwGhjrr0
ioPdQWpnCOhmLrqyH5e8A1ZMs+xrZ77AyeLsS36spx4C1sR8b4j6hLbOwaMJALXD/aYe8EocW9IN
LLd2oNYuycUk1ZOq80vviZcEnfSuMkd4dW2EmrV9czsOf8TupqiyqRTFdNGYssxOND3NeXNvbOux
a2dYGEC3e5PpslZJLIkHmdM3ugG1GtrCySUpnNOEphNGBOg2dS8ZjEmhllSFY4mJJymhuPzxJvk9
4X8nmiwZCaycPMBLIOXVoRJr5+dpUDsHDq/kICgakDzfBfJquy++enTdHxbG89YkQw1V9PKBguih
5yC6ET6chpyAryxREKPGz9w7UTYxFJpD7foxBMhae0srawUmwpYsBm5p1dMRf3IgfjD1GX6JoV1Z
d7X9FWKiBk0GWEVBZ+EZqAI72afTwzgeLdc8K/I6BW9cA9vAH5T4JEWO5jiFSdY+qGGqVb8NZR9N
gdzhRYw/RVlDttqct6z4vWVeZH29nHRuAEe8wDokwuKW2b2PWkn6z35zV41v+Mu5tMNuhr1Nn4QE
Y2b4Q4e2ziPqe3uoVaTNdJ8qOAFCXx3/DIy1K6pp4+9bmSuwJTPiZppoW7MNRbfiRXMVJawJwbqN
8io5oEtz02bN90rZh+RWzaIHobvQBE8bm3ClnF0yJ/zcnmHhBOvUqulCz0Ef3I7s/Dvq2Vu7Q5d3
uv+FZElQExn23MGGQuZxbQCrUxG+FT5uxODP202Y0W9F8JXwuSRZsLmr7Jx0ycUX5EuDGHechjzK
ODvcuqboLfyLXDONGtHSfZ7q2BPjiRLyaKDCB/Eaqq4FBVC3E8EW7GytdFgK4rc17+UIxaPLXH3C
cgzV/e2MDl6xu3GtxjrfoUwZGfQapRWSofo0J2QPTh8SZHGfYadjrexgI5dcKz2Xevkis1NjEiu4
WOV0TnkdD8lTAaQ5pW8Q3t273tUWc8xKHnLs5I93ym884TvnaEnXsOxGuImiEMobvvWziG0FtWw/
jRVMi1v5xp0BHZ63jGXRDUSUez+r3sQlxnI4YJp9uRGrsJcNBKOGbzhFdv7lduaxKOhAgQqNV0AF
hq0+D/7hBpu/nUs1h66ZANJ92H6Rlatlyf8owGmceE2Sy+AMn8HSg0zkiONGUvVotfYOMsHhprzh
b2TPe4vm/PceGxhtfcXa5DLBIrBsnrX5kgwgm+MoW4MFtokV3QL9PBS7CVy3suARFgnHvgRkSZsr
kd/wNQcxnzMHHrz+te9l3Hk3uRg0rbPy58bHXQmSbJFmAmVItQSw54K7JRumUNB7lpGw0b9ucN66
rUOb32fj+NDAY9BkAJpWV/wNmVtjFqR3N6g/YvztWEAQE1/7RtxDDBGcHz2MOPCJjXkmCKkFZByx
ASi0WGDsdsGx+PgNVvJktojyKoNdZJ+0SIOmcJxV+ksXCdlYnZVSfclN4TKQ2KqBPpdW9VY66ZNO
KBzZtybLK3/6kpfiQtSmdDDXOfcpkAmtYMcmd7b62isfdslKkd2tQd+w6iwSu4tyS4dODh1jCA9R
gl6smz5Ij+/odJSVPILLxnfM+smKLfb2+6Md0An+u/+F6SUAGRpmdfn4eQZUhro99CWto+V49i71
Db95eX68BdbC4pKCUoiJEqu0yQm5tpeQnS2aMy/vK0geeMme2e6dkhmco9TdJst4LXdc8lGKQORG
kL46u9C+RzoDQ76BNs3OmcB/GU5N2/3omjHY9RlEED5+z5UU/H+IKXnrZRB1sk9BbccWbS5ZZR9U
Xp0rpSIbEPePH7NWSC25J8rMAxgVznDOi5QfaMWj2i7vJuREzZwd+soD+jP7KrNvudvl8FNJrXOT
82lLY2ElM6GLkORp14NuwmCfIJQczp4Mp5Id0rEPG38I3aK7NLfWMTxJrW0FmLXtuogiJk09AV+o
5sxylkdjIcm5HdPs3LQAvtcQ4XycaA8O7Thv+VGt5DpLegXPi7IfsdBnDFbN+D0T7V1WdK9e0nz/
+DOuvNKSCFEqmcBHWw/nAG4QTa3PlMOvmacPGEefvaaHmMxGrFl70m2//lGzzYJnrl2lME0tXmkT
l2hszQ5989l49U3/CuugjQOw4krLlpSHtPJGpTqLnALff7aCc5B2xzyD0gk4N3zM0WiiO0j/Xbmf
wD7tR11mByPb/dh2j2NV/9uO0omYKGBw1hEdB8lTinS+nnlkKLQtxXM/OkjeishKK4mI5VnAGk95
yAtn73btY6Xk548/zsrNsiRWJLY7FcrcjnLJC4jOjFHH67fNTHrlZlmyJVy0NeqEB+Qke/MSUOsz
7/ONj722b2/3zR8f2+2IqmaekBPyhnAg3Qk4kJtoThZs2dKtIL7Zkv+Qww5P0gSLM5dJBA+icERR
Tp/TzL24PzrYp4jYZe1uJgfqwFPnSwb2UFe7sBAF78RWsYcJoAeEqcN+qt3AAbD4zAWNIJWblGXM
trLxlXC8pE5Yfa2dYhb52eLej4zpQ2JXn1zY/EQMjrXxSLbaj2vnaxGcimJUfecDvy7NPeUwfYaK
wNAhV0smeOI6d5vbZuXbLikJCi5/LaJ/cx7ge9A2wV07PRGTn3t/yw9v7Qm3V/xj92S4QHyQ5oez
P9o7jwSnAd3BBjhu2vwdzpUt+QIjQxtQBc1wZsyC3TH/DqkagD02Rtxr9/4Syp8709Qp0w7nstWx
zJModV5AkigiNesv9Ux3uKEfJd4O+lkfx4qVfebcYsifa2ZNhnmjT06EAb4xQ8sZ0a1p2zsYgd8b
DUbGx89Za0gsgf7p6KDVrCk5dezOSeFSeDO9BFlkP6RvPqSjoKkZOi3W8q6y3zzErPnvqOxsCftH
4z4o/ZwhgevEPpHlJ5rbV+K0X/ItI+C1RVzUY5WmA9IJvBsBi8qCyXGVfXFS640XwXETz7QS1ZeS
+ZPI24C1SMiyrP6m3fqnn8qfhZNs7L2VOLCUzAd3yRkK2yUnVFws2fcSvhH9xXF/6iLdD1vquWs7
fAmJ15DOzZoEHwOMhIdcWVCYEFHv7VS7N1D6Hvdj82ajEvx4162gEdkS/Y7I1ivlYHuDHsPtOIcJ
vGti2RyhDDSGiStgnfxooHDbQkV5qqt7zPPDIH+t2Vc98YiKHy4ju2QqIti7Q1Z5I9dY6RYs4fJZ
6niJJUr7pMUz5w/d0B+IW8R9Nd6zfPoGthhcYrJ84+ytbM8ldj7tBrD+BFBObqmOmt8KCm/8otT0
4E/PHy/06nddxJGcW06R+I48F7aM2hy0tqaKk1Y9TITDht71j7lx/20CwNJdPT19/NSVgL/EwqtK
2/kIr6STPerXemZvrT1DhIcA2rnlc7/2iEVG4stC69lNvJPFK7rn8EFFVxxmPuPcphGEI7ek5tae
swghnRghRwIp3VOpXsdOH4Myj1xh3nAo/m6tFoVPAqp71rTYBF75KzAyTIZy35Vit+lyv7bLFokE
xxi6V3VbnR1EwieRlF+TCtBagNsflam/jVu4zpX0cwlYh2MzmKIzT89l0P1ILP15tukGBGYlxC7h
6vUAOScrTdMzdvMjtwga8yp5a7yNomnt199W7o+7tszSigI9kJ6hl1iF2WyO9a0ChYrSRgxfW5rb
5vrjAaIrLSPmzjq5Jn1zRHWmRX/38fZZuR7I4nzDubXspRqtU218yOS6LfqO7c++gBSYTMtQTTAG
RvP+44etbKUlhhx8UJjPVplzQp1xFBmHqKQBY9K/A0okeHC6buM5K4duCQlvLeg0SH+Q59Fq7wUZ
MdZvngAbfsjaeqvDvfZNFgcbCt2MclqLs3KgLN3XCrAZMW+1M9Y+y+JU+0HXV06XTucuZYeuHYs3
Bpn0LtcPwv9hxqMt9BSVEJKQAxpJujm5Hqvj1jXVI9gBblQLC9VhUoRU0Smsu00Hnlt8fKdFvdSU
B3TXgdsDOhDw9X0ZG/OVcjhSp8Oe3tSeJvo0yrKB3bnc9c74UpLxIFNYpG5Ne94/anQJyq5yZpuE
Wfm5mfRL6vv3M4NXFCxU/maD0iUgG812TEFtXZwTi32jfWUOHUiy0VRY97UvdyT58vFz1l5jETFI
6/tVBc7VqUxHUEOrzh5ipjMOLlQ2uH91CugSa11YSVmUk5pPUG7xYG7TwzdItSHG01G5hdhYe5Hb
z/+ITD6wJtSHpMd5Hs23IiuvqemORP74eJneT6foEmadWw5I2KU7nMUk4qFozo6s95Q30U3Vpk+8
XQDuw3Z39v3wRIPbnv/jZWSp4ewGcYazdPSvPisgCadxCGMz0tegJq/GyqzvEoJKO7iG1ncd1O8i
KHCP4WiyMupEXe4V7y41n0hELA/1qYFxe/jxWqz9cYt44yaZ1UjPISd4c4R10cOfEIVVNoXgHD82
47hxl70fOulSrN0xmNnpFCWPLNWuu3l3fVVQNEjdYuPCWem706Vi+0y5N/Y5LoHcEZ8KyV9K6OGF
xtgwjC5dMDrMPnHUTycz//AkgMGDv1E0rLzaEosdYGA1G2vMztDkjtvZ3TEGg1MFsDfZgmm+H7bp
UqbduKlhdEQy5vfQ986uSMoNdMgxG9Pqx7ilr/ZbE+Z/gzBdIq15x7JpGgt1LtK+jL2hLCI4CL25
FYVLbAF7A5qYJiQi/SGaikBimGLEAWmkO+HAxtjNqot21EPa1UVMoW0HsjVEq0drBHWem+891Dgi
y/WavTM6JImzAS5QburrKB+k933SHSYktpYKk0fVRRpzqDqsffF5JFwBRe/Un1sytrFDGNqllXN2
DcTD5pZtVX8rQWeJBXdlb3UBws4JIzwwnm7nweIarpjPHx+138Pd99Z3EdXgZmY6wKarc2rlpI0c
VlzFTaY6a39aouphmm5DrSfqLO6zCEK/GEvp5nUILGfH0jkPheTXcjKA5JQN/6ITzB5sKfa2rR6I
z151rvIoyERz1fCdImVePNeKPVs+lqkYxGfWZVbsFL6dhZCZYJ9GaV3h40DOwHGXcW4PD1IMJM4z
1zsIG1D/IK1e/ABQFSG9R2LdBC01tHW0q00Mmj0+kj0Ueqdcar+6ogePCKpzID8wfdVOkO3KFDLM
vEAPQsrhBDGMnxsL+W6yQJegd9cnLEhkkJ69jN97hERex39ttlJXbgd/Ea5LZ+KqLurifKNi7+zU
v3M8C1NXc0Be5kW0BMAi9y0IEcCQZiOGrIy54PX+3ztCD67FARohp1xGVX+R+ffSfRvUE2RREnmZ
fRKajMeUXostn4G111ykgr3fjJM7oIGDITrmk0P3YnVWJJM3NBNk+pPm/PDx11ppqtAl4h1ZDtG2
4OqcQmznpuRW608wtj1wuEwFDf8O79lTNp7yZIC4mhOmHpQ8avcz5FQj00BHvDLpdwGULxRVzywJ
9i6wSbneEp1YOfVLCLzKpiT1BytDHRrayRe7Daf268ab32rZdw78EgM/tqTNG4iTn7NEf0rAAokg
0ubddXn7hRTtAdIdp3ly+rBDigB8AzCFVQdEQuLDvtP5N8O1VVHrIctwkcGiKiaQWQsTYcWZ8bbw
f+/XG3SJpIccvSeUwAhFByev+WWSdmd5D4B/YFtUUHzqx0+Vugw+UPHgRIozRlhhbZ9yUM9KBvh8
gn9Or04LMb7JnBq7eAU19eT08vjxGq79fYsaVUpndIlOnVPQJ1+zIfjq59Pbx7965QQs0fAQUCGJ
PfUKNUeGBJMU8An0d11ejAfHxtgGsglvGa+eq2BLlmLtZW4//yMTtIjlKCvx2ImOyZfGql5gUL7R
i1jJQpaoeCN4a3PP+KcxsR/caXjMKP8WtLkOm9z+q3EbXSLP56725wktj1OtyhpYRZXHrNJfDUvs
u1I72d8VGHwRmZQLhUkL2/IMMH8RWtDXDysn8cO8nx+HaWNfra3Xov1USkObDLyMk6YTHHIzhhQx
9R6ymc+RLv5OOZMukeemAsizl7Z/6mb40JeYnd2RMtjSvFhJC5cg81Yb6UDQ2j+RAvKC9qwfEsv9
BuWoISpStZejIaEtyeNfHZclnlz5wcQ5FPhOuTvc1fA1wC4ARKdsII7DHOjuZQbqhV5zZ6eD2uhQ
rQgU0CW43FUQQkJSYd/QNEE9AJAM7Z+xaSNKjqTjbahrGKyCs5cnARRysuj2/5vswLUFXiRsfmcX
jU8MPzlUH3vbPySVO+6gPTHFFVRjmn21VfCuxCJvERma2rbySRLvlAF5GNLSzLHdOOYTb7J/YaaG
Uj5jERSBIDWYp98+/qC/B/zvXE9LyLk7z40Lc1p+qhgT7HWG7vqe2py/jEVAQkwxHpQFeZGiq8pI
cnGE0vIRAqZdODRJ/kiVBheztc2LX4z0vhT2nc60fZdNEFrMNCQiaidvn7wmG2MyaxpCZScxIWWQ
ZEmKwt0z6N09cychAJL7fA+WAvlsl0F+gNxSEPVWlR4DSaDvMKXDKwvc+OPXXrnwl4h320JX/pZC
nnpb6SP28G72G3jDeJuggbUnLAJY57B0SqeenWx4Ju39FkNK2M5aO17IdqOTt/aIRfgCnxj+DU3O
Tswt63soPrrXvL6JU0H79unjdVrRo6BLTDix57zLRuWdZlHN9t5tjGPHFfUzHdVaoa4udBlV4CKE
xmXVi0BiTONuYlBQL+yqnyOn1doLS4eDAIW6BDYhjB49xKe3lE3iU54DQV5ZqoX8LrwRoXFYPY+k
fyGV8i7FLMGIA8sv5Knb7zXcGGL4FziPacazyNOyv8s66HBkRTt+KiBqdIRUGXITIpR35lP5ec4o
vEZllR/KQRgNd2J3sA9Q+zKHxrXU58KtLKg/MesulcKDI0ZD70A2w11TpO2bcDJ74zpb6bAswe1t
DpWMCuTN0wgL7bhPpXs3QF0tmpISJI+u/qZQW2xURivSD6Ax/TfD6Htji7S36SmZh7NOs/KVk26C
sO3g3UM7U4ROap5s13umyGx2LeS492Ptm1MrXR5SJ3k2vEnCRpGtO2pl0keXoPWKAEOvQFg/pW4Z
PNdT9trIsYkgG36Gwsr/cXZmzXHyerf/RFQBQgO3DD14tpM4cW5UfhJbEiBAIEDw6c/yPjendp39
7qr38hmcuLtp6T+s9VtBldM4rHAlBYjqYrjpuoJl6fhf3vv/+H782wlOpnUyM2vZDUuNKNNl1dUU
rXio0u53esBrhUPP1PTACauHvKR9Ki9dPk8XCEJzPN45xvH3s9n/W4jaf2r0/l3AzpAtsh0tT25k
5+rYmMpkXVMPgKFVbjBHabYZu2OYK5IN4dVDHtUDmdy7NP/lW/0fBE3Zv4YT/08NqhEI5/p8xIYy
Aubtqlz7EgZoYvWUr6U/WIZQEPmtt/FPMyt2b1ezVbJfn6Y4vc/SPv6m0PrO5riCjsL+4LH5qRb8
UJvqj2y3FLDN9d4hahjjdFbKbbqZlux2ixt0GPq/ZTT/p2Ef/bd2uQfluzNOHjcMHm1kmaKRtMvz
vA3YV4+v8jUmIJiOtl/OX0BcSv93eZvZvyvUE+12fXiLBmd8VS705dYK0PlgjClsni71huyY0/98
/JL/mxD7/7mf/11OfkDx3pnUQI0QMw3RmMYO0EzlEJMoS4tcw5nycmwrm/8aNJlgETZHExD+lzZb
FCPuR6QUcbYg5YgGMTJgFzbsSeW4tbtymhN8FwAmRwIfhK14/pK2xAi/y17hodttBjMNJMWfanG5
CqiwMHl8aFhL1R+4altMOoNaHWjb42EBO0vN1tXTnqdntWc0qud4iB/QhSzmgqh4LmpN8uSXl246
Yw4MscIOObTqdzRZGFHFGKpoWm2UdzfQA+Dbn3u7NRcXCXrXNWR5TkwsIQs4DKbiC1KGTyZPPkFw
PP5K5LgV3eKbwsW5/yl5kA8DwvbebB6WRwd47klzhrSLL3La5z7v01B0Adk3jxPiQn9ZIUCJ0wPt
4O5Y5skkxYx71d7wzDRR0ZLEPeamnarZxk1hjygv1d6uopoWamvuibszSKH4awZgflvWfRvbI7vL
8RpQqcEHXHZzIisWtQ1QZot95pCJwCw3OX4a8XE+xSZmyPvpZBjguerpYwfe8WMkubl0i0Ua9WKS
FEKrTs6Xow0gqkdDBAC/tvmvqJmwEuOKpRWx6Q8QQ+M/Mks/2Y40pLExE4omgbRBnDCxKaMDE4Q8
dLSyI2rkKfPLCVS+ua2FiaS5cD7A7LHO4+s4dwgjSjsdzO2k8VhfNn2k8WMO+ak8I2PBbZdmkoH8
cMPoeB0NPX5+2WkIJYylGEKunNmLMyy54gMY8Fv2DcyL13FTAhbXLeGRLwzYDs2rVGJLb/ncQmNQ
JyBsNb6MeoA47hKBH8V8eFiRlKiQtGtVjL0I69OTVMMXd27ZsiWqsMUcUJpCHq4f+7BMJ4Pn/a7b
p+20kHEGIQBM0aqfDSaTc8r7qu/sND7zVnTxic6Oxyfk8xB2amjIJ1mN9kCTW2BWOoyPqNoWcU+d
dPq1d47Fj4NIvjJYJe6uuOx13wLXuC6ui84YRqYH/Gj91mY3LOuX7pQiwGw6pRFMS++rX83xFAFk
Z86G2Wj8la57uyV3ZIA9HTB6TJ5XOLXWtb9L07gjd2EfR/PHHCoxd4lBPMCdxXtCn2FLhVN4x4dB
T9rQngE5DtjlZevlJEog3aBiKsa4G2i5znsu7mXPc/XGM0Wmkzwo6R/FgB+oDjtE4Fphverls1wZ
JydI59l20m7MzEeLtR58iDpbV/U4EjyIZ7GsK7sZhrEBWGq0BlviUUGAf++B2lmfWrGoupkiuaGG
UMjPLeZ829jPjiCm6M3ttB2fsY2hpjaxwNczW5KRXI4+4+GzSXW0PsNlb9wdlsuRuhI745FNdNPo
q2d69B8knxpyL2KEDr61Ux6w4ScUqWbKZqPfgGLlQdRhbAgEtnwb5St+ql+eRkeRQAuGeCSQwMzj
eTk3fmdLndkZFuWOZ2GB3AvP9S1fbMRrl7J9/MkwHKJoRjqN53ixcX4e2yV39wdRHiCSprHuV3yI
1N7v2TirpFwnFy+qcMwTduWN9/3fSTZb2pdDsqXnJunocOkCHOG3I4TLyYXpHCU2vAShO64htytG
ni1uK1P5OGRfp+sCqsVPhDwP/jQubiR3KU6jndaDGWRzA99hJ3+uaJvbH5b1OUuRi7EhJa2AGNjJ
hw5nhb0GvKbmeYILZ6hlLmdYtnpJuzdEn878RoNFcjKTxsiv2/D/V/1xDBKRYL1wzzId5hjdXNKm
6GGSFbnXFe3XuLvEeWNCfzpyMfd3e4cP5iFimfEewJnFsjMuIrgwktxAFb8Ny9Z/cNBi2CUdxjQu
zGpbVcwTm4Crn9su+XtMa7ScLSI5QlNME1/3gmkaVQrG4chimzG45X1IsQN9QtBi+wUoz2Cxj9Bq
xE7dzAnDvGvu8iY+iiMZcEHl1Br5j2Jmi164S5LlpndMh3MGf5u4S7DvEH+aIU2SH75No/7UgO4g
f5FkAizVckQXoUbGQ/q5or7gV40ttIuxEUqT7J8sTv10IYghgjWjX0NfUKxq3Qdf1xVaKbKCTwIv
opmT02Agr79vPWIS7zaHfALkYq5KtO+LX2T+IJJu1m/wcyQrRP58m+UPsSNx5NTILWWnlO9B3Rky
2Kh0CBinurJpRm47j+ggBDYvjt5uGDGbd+jOUuwGkm1NmrmSCALceiDlMNn9A3s+ynn8RbaFaxZf
jnkvJWqbfStS5O/EvIYNirZ3JoUNF7Rppdj694Bep31vetr4dw/YIS8oeK77DzFAhPGdDOvWfiyd
gTIEEuCILfTEDMHEovZ+TEA70Thln9Mmimd9AeBEi62E8sS7y6JdIOoy5vDrf1jIyXE9GEoyWe/H
kFtTiI6NNBTssIayimsTU1Qj6Ritd6n4yo3rEU3NcdtKOWMeziY/Ubi48h0sh0qTng4ZYgBWv7zN
Jt4CPW+HM2Yt9gxz5N/NQh1M7GxZ3VLbHVEOSyH2Xq0MMv0kgqvHJyackY87zC3czoyppDKo2aL+
BtqfhTynq2UbEuZDztx7gxpzHAvSJhpZn9oTgGQyk3QWOSMCpsobGlaotiqx+p7rMofmDf7SPmrH
togsaej1ENHeXnjUJ+snjUfGzxu0wONZo6kHUPFgE2TP3DYomIIBwc+ckoFL1RW7RRpozZr12M8d
29r0LZK6n+uwiOwTc8w++eB2JS1Y0UmLNzBLy87DX5pGARss1iZNdgafR4nbXKVxuMwRFQFpEkdC
bsSoe8jNts22J4mGKf7Rk1YdNcsjSZuzSoG2v9vnaE3+CJvGlyxLsuYsKO7vWvVmpmuZrwcCkgAQ
TdL7Iexh7kp5zCnWym6TT8qqXnxL7Lq69zmQ/Rp9Eb3VtrCyG5cvLb5R/gwgqZ1+QyYI6SteMpnF
dWrzzSHeoQeAvBbIG819gfVY3l83VJY4NZAtjBCfALeAoEmOWG5UVVvWn/fWp+lLcrCgohPhsQs3
lg2meY6SmSa3GU1TlGv46iIOruSkz/U/KiJuugjDbxKRDVedIo4HJ2w+vG1jHi0wZB2tqRq+p+JK
kxkj0D6fe5idI4yXzD/tLmGKOFYd6RtU1oz88hNursdmaG36Asxt3F6RcoQHkIX2a8CNGZ+3Z3Di
HH4T0WYHUpBIG9rng9H5Jput+Rt6g8uwkcdFDXT75HzWy1xsa7+OT4TJfrnjo96bRwJRCX3cQ5jy
bzvZx/0yLsEauGQ6Tckt78i+n0AemYePPAEDEjlFPhZv2cKX7RtdoID/JpGWLP80+F1R77ScH/q3
9DxicRnsodnjYfNmGDAu6XyMV4aAw0IDxH5ryJzBLs2meQ1fkoEYXI4hhlfkKqCNPTVhcEhMkSs8
CWm78hlnRWibR8kWFaGiBNfQsWgsTW6hCKgRopFO3ymUdmsCe7Sdom/L4My41UmOAmi8dF2D0TAX
uKo9lyLX5ZT3EUFxdlD+V/abIK5k6wj0NVs3aq4pyMxDkW5rOB82a77xxsK+h1fYHwHQ+CEzAvQS
ZCXeZ2LqR40oBmHdQyrbDsjfhYGFg/sZ/P0ZH1ykmuPezolehrIZ973Av48gteqoRj+KCwLHHxat
EutKNZu+IjuoYn+p3KNndmTyNNmYz7c9ynR/4ERLpwMjtSxS3/HUJgjBbEa2XeHeHiYY+u0ePyTe
CdoXMqe5umNIds5QMqyDWGr8wd0F5GARvms+5lu4d3kyOpjN5M6rDtrL+BmFgkF6yN7u8DZEgHXw
lyVHtXLqJ7aI5ykf9XaeFy7vMuFnSGapOqPkUi0yTOI2BwzWoCx5PFAG2npM8VwN9RTTdkZsOR3o
6FBRf43ZdLJGSFBt3AqfW+P5P1vSpK8bS8UHmlMcZqd8t8hcWVMZlmqEyO/vzjB/MBj3n/wcp7ss
4SwB3qDE4UPWvW42mPrcOVuweHVXBUaQq9GO562osoXY7btG8ubmK4esH6fgSD0EMadsmdLlieYz
BocAxkRvxm1CYtiLzkCUZO9NK17RGQt/uwCS0A8lRFk7hBdNBG46lhuYgWa00lnv+yL43N/rQOL3
GSoWPZahiZpUVuk6IrigsA38Kr9cAg5UhTDufmmR7rJJTEPC1gBL5SUq2QUxnXGHkOyg5PhbmFFs
dYtvBH0ReBFA3CFFjnZfSnFfNW7clwLefQxBbcTWoxzBLkpStLtjt74PhCbJeRephMCVh2iKXnHI
Wjahd43avT500iCRIp/SkNECpku1nFmrqb7fw0TIZVtysQBI2CtEdXllMZGfDywn6beZNu10Z/sM
ZMFrivr+bZYxKfjUInPNY0aAbUzXluiAxqQW20KrniiCUK42Dm9QHkZnQLSyx37Zo6iKAv4ZU0Dy
4SySlk++cc09nhV2m4k2T6rE71Hp15FcLdnX74hmGL4tHLYGZLZhplH1aZv5IsG2YUe6S8KH/DvL
snDjQKT6IM1Mtgox8i0oAcAbBpWzZ7GixUJJAk5lgrbwbHDSSkAgAD+Yt/ZpJhNO+CAPcmMGO93i
2zUnJWBQoH25/Li2IrZQlBwe1fe2XmjsUaCECdyrXdgSPozp3Iwr0BP0mC8zofLMlUQEg8EBJb6y
qUc70PskwcAm0WODgg0qKJHJ6RaYk7jmM3b9rmvaUqRkgwN0Hs7rmo1v8zrj0Bq6tGokhyFN4tiN
bM8LIrafk89btGUZCiePlvvo5rjWDc6MBSkhZeuB2BNDlmMSj4EH2FyvRK8ejxz83jgoZI0tapbi
PYjkybfxhI5p8FdQnf94aFpQNSo0bJbj9zFDG0A3mSXef5Umc2mBJ78FtRL5OwmAdM6x5MfY4fjI
TLS+dQNcWS6b2BObxuZHQxqJfKpJ3jTC9ThPAKAkkWOlBVW53g05UIgy2Aggu0DZpHMXXTbjl2p3
DUo6xnr/e9kbUYwyb+BcSvh3hO5hh8CIOgmZIpZ8RBFYNDZAJEkjK2/RVaO2g5nk7FbPblOeD2NB
cTScFYbeYKEQ4nUdZCbsbb/Q8E/mJhTAaG6zJ9cOBu0/D+NHS118mbNof8ngVT5D+gDaC+sPvGnK
0EqBBQRHrxv/9OsmbhfG5m8qjCme/BShgKi/aKHxMJwcVeEW7TGWCY2y9ZETPOgT9KSdmXbk+OV+
O9nIIbokhrblQ3XWPDY5Ub+GrWVFukbW1kQnw2vXS0gWW4jD2I2Jh/ZkrGdLlWRd/40qNT6PWUff
ZTKaz1WF6GnaGAozeJF/HAjiJveECf24Tr28IkUrj4oABkPVZRo1wN4uw9lgT/PucQ66Czsw5qpg
FpXnhsqwfUV2x4gLNHK/yDxRukZQBEgTPG6bpBqHAR5JMa/7hNEREmKqFtdXjdDRPXmbbcC9XJhu
j2+TjB/+NaV+47c5XSMDYJFFKCW6dUAb5yPXD+Tg6p4krP0anfIOQyS7/4nj3b6x4AA7jpDeh88O
LSLayhXzBNyTUe25mL6Bfj6QYlrI3H1K07RjCdiueFBNGlilsCr9wlof85NKUGL6o1mQApJ2X2Rj
4dQDFlZj+3Cg/FV16zP1mKV5n1eHAoQLvz3qi1Lgqn9nDNFF8EINJ4jApk8Jq/aBmecGKqcgmheA
Dua0xNOB9VaHyKqmTFOTPRIYwEMJxmM8VjyhXV90U7RRRGBQKAonnueiXGY+2sqRhrhrx3H71dYS
B3p1ChhVJCx91qmbGfIsvPgbc9PrkrUTCtoEVLK3eMw4nmKYy+M6RSjS16td0OB3Yve/UePNP+WR
y4/BTYQWiYhUWrItQ2msl35Nb5aALrPc13xd8GWZ419m2JYHHArJ+4T9zMeE7djTJpY9R4wGQkbr
aDv8/bbl7GbTSv9hnaf/oGTjP/vYgvKFS2SNbvdND59aon4r0jHbm0qhTnpYj1kDCxRIfpuoOcVh
7uf0pfWo3pAg9FWUgjyjblNUILp0TZ/OJxnmoz8BrbQOV5YMFsKirxEIx1+G5UPqe4+602Ko0Tnd
lSTtBv7TCJV1laILdKQpnI//EgoABuNp3CpbgLbTHk9z4DjZRIbz7+k4Fhn9CqjqbugECmi76JlV
RxwwcYVTAsES2Pb7b+nYII4hzoKgcABKlT8fWIpeMPFAb4ZDMZYYDIluuHM+jl3J+z26cOlwXujB
sfSnVmP+eKRh+D4kBh34wb2cyoxrzD68k/MBmEQXZvetQ9DnH++b5RJiMWd1tNv+hYCg/jsaLD8P
k/DmdnEE5R/CNtv5sm/GvCLvF7TnGP3sM3ix6qM52q69ZE1yLOUUMNo7MQs/a7GnnX3rIGt9zOe1
fxg5ZG+1pIOeasws2Fr26EHUjcJUfrngJ/KbFBqZ/oyQDdZUGZtAIThi42BbEPE01gi37xBZH3ON
ngMiAl/5KSPP+bbjA8WfrR0wVP3xGFuIWgGojlZ5CiTgyhqyQfS3m2q2d0PnGQqlvcM+g7lMnONs
gtgNzQmK8GzeICxdDcipGM4qXel0j47akKCGG3N0+Ka2WIKnV7xvitUUTMqrAcT1Zut9El9TvHXv
0YKombJDYXKfE1DVTjIe5/3K23bIrn2eQUa7DGv7xJlJ+2Jpjx5fCNxszF0xPNBtPXEMyC4gL6yQ
fi5W3EodIKtJHcc11LN1TR5Re+0eXcLqdSnWEBu0cM2KrZkjX/dvKoc8vyhkr/7MTKzH59wnOnrm
e5Ii6250QzhH86j8qd158rSsffPe+gONNDU7xpk9yiTsVpIs+QNVOyoQIuis4OweXV/G00QWpBBn
1KOnXREtZ5zhj2MTrf9MfjHkQtsB2WFJhMFKvK1jV+AD697p2pCKH0sD2KnYsRTtGSqDCY3ZcBI5
uPkT9PocsTHg8BwQIt9jIiHYGRE7+xU7ENv8IeMUv6yTsuiFJmnvxhjJ2U9ck/iKEeST7jbymKj4
uEnQdiMlax+wpJtSyTFs7K0m534OMMz1ZlFvY97tTQFE6npFom6TlalBVNCRbhot82FpHbt5QoE/
bHdj1mTo0rfQg9kaqIrPEU/Gn26c07xC1TsNkCMPy3gGY7nFlbygMUNMcCrqAYNKBHkMScNf1kyP
9yCoN76YUVl+AYGsf9E9GCU4XTZoHZPu+KvJkoMApnOoW8Z0nXyd5zCl31CHox9TXoHqgpoe6cLJ
FqFYQ75Gxl3hQR3WVWDHsCJ8I8+bS8tiwUpMRwmgtJm2GxIBGYIsNxXTis0bw85jZ/tQMIOJDZA9
X9xEkvX5AxVRKKNMmD+BtO2KHsPE66lB4BAQSVNAzYN0pRNL+7wpopwQTJrHUcVQig/WX49+3B2S
anYtiq5bgbG2DpqmusP06YqkTPaIuTWtmo6oB2RL4jlJDX9lPsW8CrAUVoDWIu2rivyMiKiQdyj1
mjyZyjBkDbR/WDd+vRQEkxVbvihXbAl49KTvj7iwCGGsA6WwdYKHC8n/gqZfzxZ7ljWfXkBn3n/T
eKG04hYLhHKbUHLXizE4CVIBbPaTVoF9746jBY5Kju1L1K579uBEF3Y065tC0ghWE3tNZRQwHbW0
H6FRxRS3xBeP98U8ShMVWKXtL4Ny+1Jhpo97IF0w/yv8GI9wFKmOv6tct/3nQUYg5NBeYloQjwPe
JGgm1C0inEGFRvJovxaN1NHx5JiS7XkaIgSWZcoDf4cG90kuSuqa9fCOVQa6Jhiaed5CSiideglQ
/q/I5ebyOzZr08eY8F3UqKWaCwXG/Ix7HjeTcvbGYi4WTgRd49dmYdWPZsMzVUxq7+itdpueb3bD
GVL/GswZLovKbai7Zu/ekRMoazVI82vL2PpGbLL/3dHY3GAAj6cOALvvoUtSglJVQPbQSpc9Lmht
rvhqYcO/k8wBGzHBd4XupuPkptMkmr8nQ+bZmdmhGyFEz81eYjmwPfRZw+wtFlh9/nsPBxJT1gnV
Nw6MyX5A373/mQ6dqtMWr8n3RmE7powD0Rd3ye0CbuJfNDx0PodDGlToWMZ8eDbhKVAiJENtQQDD
Ypgh38fKYb+jDIO/FZbk7wLwt1TSDIHyWQvs0pzBGJvuGjWF83/zIczrvZLYEdY9A66uzVh6FY5M
d34Dt0nHAqmvGMtppEbuHA2Rg5TvOuCDxoB0SNCC8hkXHKo5A8NqyJD9tGFcCjUlvIBnbkP6V4MK
GxVrhOWMN836iZzwBCg9B/b4oIx83TsXkJM7znyoVDStOHg25+9pFMynzXIUwUDacVpgmYktC1dm
u0cmuQPGwov2W4g0lpzwvv0IuNpwGc9A1NE+ZFgEO9HfIHIyedkjMvztdRTX65gOwN5hV9bgjMFB
R1AZEjB4a5LG6uYYlx7Ztvjrk9jr02wGzPzyFpeMxZIHiFShTxgLI0p+46sBgBiTtZe2zdGJqcNg
9T7F8n40A0retQ3+fW1aV8mJUtwqUQcin0iPkzTg3WFnpWQ5rDkAMLxfX3lYFsSeTzhDYKzk95vl
44XsIDditwOZLTow7LuxNCv7jk4YAkhF3uYOfk94zNUzlAOi8ohMrcJIt59LhJicFCvnF8ej7tHS
1pQYcw4XzSVSLxyBojAWcMpiGpacFznFCNbBAAF3oTp3ZGnxDTISbYlQHCnqFjKbCTnVKOF2+EfY
pt+TxPW3mH8j4Anj44fJCuwhJOreMsFq65LOmAHEkzL3C+nTAiPRLxykR4pwmLIJwETE2MFmCDK/
Bbg/3mmVErhjaOD0YgcZLlmCZWzf7/sdmo0dOvouelppZC4N6+i16wZx8pE9ztDid3cIus9r8FD/
9LAklfhR+GzGSZpiGVpExO+DQWhQHvKntqHx62aGtMJiMn7EULd7QFp08gcPO6mOTA8lIauUVRhi
bDkUAEUD0VB29oesZbs270RhZkhsrC6zSXTF1THjFI+id2iEJAaa5h2BCPbMNilOqwjIVD9M9pdD
N7/o+iAYD1YN492z5safMJHGWlSGUJGJL2fudx4hv2D9Z1kjjGaa5bi6IfuLgvsD+HT2AvvoXgEs
Hj+EBjurDXP677GK+Rlr37QyiJy6inyKHubNvbNxGOvWaWxXFCwg2YzVHloQxDriPs++Y7IADmQ7
teDSSH2C9s/hIt+bjzTzwwVzSPbcTf77zDvz2sUs68oFNcDZ6VkWh2xb+KG9eEmAmEPQBOYRp4jl
tmihiUqBmNltsXseQwaV/OFQ5eD9XGl1QB8G/YregS4Eb6edSihZwJXc6LqVGuoJjcseOvbKtZOp
XACKJ0TmLW1g9njXW09Ce5PwuGdZrfgQlYs+tEXYlF9wEbYswj7mye1NrO7sMqckOu0MWWCYSnmv
DoovgKXrz/XIQ39B2baHbxilNgOWVfuU5T/0vGZ/aLsP+jHWgbt6QGDM9Gl2coCTF7YWvm49a4QW
Hvkh/LswLh5u8HY33R+aQkmANfc06sfUtYzcHZNtq0ytNv25k+RwN2mbWKwbid+0e8nhnJ5w7a0J
bsm4c8n2I18m7T5EtDG3F/1okulNLPgPqDaAfdwKD3WOLpcMbrVztif578V3qKEzLtQD1p9tUk9r
L/9lMGvqlHv/XW8LwAHbjFzWWq6u2UsMdTlKy8z7DZ1k72F6LiiyEfX77toMOy8JSHj3YJR0r2go
ke9QdDhuLLLSjv01DrAlPedGbPoEAFoSl3nnxnsMVVLIGVrZjp9rJH3/fWzo3r8k8MROZW5w8Ydq
4hso0gZf1uZumEcHnWACmCj6TqyxMiRb5n3/2HsPz15QB6a1RbtjYF12WzJh1QBK49Df5DnJ9juI
XqX65aNhF4+otmLzum/IJi+OJRu3V9M7PEwp7JUo28i+pW9YvIrkqcWQRX1q4fvPhUOAX5MBEmBT
rTQW6GYHTBiuw7QkpMSk6YieUPp4Vc9CR9/zDU8JjHxZq4G3RkvKW1koR2GqUtEC24Dw3mBu7Oka
MlsKLZbwzWssZyozQ/UUFXyA3jap6eABQzyxWMbLZ7KNyBCtsc8bvgJbOq2WYmYw3AKFnHgkLsgk
Wn61NOq3jxwjJYF4x2gKU496DGTTUDpc65gp43oyWP7NYVQ/SRNhIw4DNBHR1Y56FrZqgNHrb7oU
kqMve2buJUjY1CYX6H2m/TpP0WyHis9WdA9zmEJ+5roRo7tuPFEoi5Rgx+9sXawqwUSzA0RoCzZN
lbU5335ojLbIc1jifXRVmPnCZOFXOqH8ZclBHyKDOhdL6xQKjTjDO7QW8L5M21hEkQp3c0I4sbfo
SdHtFn0KqN5fulNKQUNemTkg/9EDRhaACnE1TCfo2jEDW2LFunuHfVj3Bwus/vg548Cin03iYywm
mek2A1qGiGhmUStwaOWw22rx2kFNtEYk9ZGwvkfvpH3koRo9kgjThrPFh6m6K84TNHCXvh/S41es
VoCayeyFaV+wLNi34UHEKbdxJQ7jjn9Yolh47wCaBk8m7Kz7J2AisCCohBClT6MwwY3lnNLD3asD
C2w4kBlMowHjAXs+1JqTl/EgKE2hd/JIvp17iKvjAy+h8KKB8L7YICn7xLy/5TW+fZ1YK+H3CTGL
GJPdJxSt2XDCXcphk5cLRX+yE5wTeKdtN/6DL3OT3cc+NUC1bWRDvgvccfj2t47ock1mAfuezz+V
js37ivoneOy5NIX1riWQF6jzmKmje5FsxnV9xHZ6wmHCmiuWW/+Hs/PYjRzZ0vATESCDDJKxTW/l
S25DyBW9t8Gnny971SO0qoALzOLOnYFKqSQjzvltLu9TikeD69HMhu5sVOagD6RndRuL+Cc6gAqE
NwmPG7PJUPufkUpSXKB2UvOKhowVjIx1ZzzmnNn0I3ZD1q/jvLCyFbIke225Jt3dgQOg8ybD2a1e
UXyJz9qeZuoeewhUYO3RpwcDkpqdA2rD3gZug+DKKlV251exMvLF5FKoQ2qBKZozUGP2HCGy6a+p
dQcPhBj16nNUxn680Tbv77pSkMALu5/mil6TSHjycSy70V4ry5xaZLPTfK3LcpzLxYC/Z14mCfjr
jYHqRW6gmAleTmwtNQPJVB9rUffTMqDbJNqRvIjRxoy0kRKoT9SLU4rpriYhxHkyR9ec3szCxzGg
exZywNFBP07CGhqGY2LxXgZLlduOnnFyi1xvr8i03IAIzulSpJnsFr4weZUAMsi1qmIPBFsJVy4V
9xitLjSUw+zPkdftCh4A8RCkEpSoyoyMHp0ku2kdv3avW6Zdhpao6yfYwiQ/pGnszXsX2/K+LWf3
QyrKpdYINsxnOoKG+5Bvtl0iUNcnUG4XNahnNncNGgHv0wWbfw8C3pYdDQNjsRLSARn0TEbBvQf7
7hwQJQy3TuwQw5TnhR8semkOV2NqJOkxSaOSacPO+zenUvZEYa+qXuHyps888MhvUlUQob7uHQdW
L0xXLAOFuRxVMPhLLIoRbnlHejtgRv5jzyQM1cSXRUfUbFDukfnEooX5sKVCbUpWdTwCQ5iXF7kU
CjZEV81rNHYznh3odO6KocLf6Tsivdg3y68MovCzHPF63M+OrF+1gVb8NsnSOjg2TWo0R1MbAwXr
MOTNGuHkXK1U0eYMJqMdFRRLE9q3LGJAlA3+ocS4c9F3kE8/p807lNxFZ3yB6zHYTmUPok+RO5Qd
fedNABMTJvZyjC+mX6ltVS58y7dTLlRpBtcAuNiBMBXVafvb6qLQWkdIWRi2TNVTCFpInVtbo2oM
8WyWQVk/8lZ548LKNQDXWJtpdq2AsZsFX1zufbWqSt9jq6wtnqG5jzbePFbuEQ0ZV3Xc4qhxVVp7
y9mwxA6BUtIu+ghgoWvL6nZwRQ242SBViG9CUTrhHUCVewcEm4YUJrJTmH0yUKbZGbd4JlGJWy7n
A065vuXsN/rMuAs5u26dYAq9pecN0l+7U5QiO/Vqw4mPI/7n7Cl1qoLjMowMuRtZwLwdoaKhufFo
Fjc3KLzifhWaIxKVXPs4a2RYo/HxssTU9zX/16khQaR0OJc8p/B1u46HhugEOwxr8UCOgFNM20zk
s71KcYLdhF1pqrWDKonnigpgPF9aaeDZUSiEKws5lF55Hek0Cl4zunrkCUBoCPylWwW+swBEmuu1
XbuePPsho/F1no7NPi9j24GEbmrOpT5R7aHz9fiA2ZnSEEOKNsIDnsM6lFCc21z34d7LOel3g+7b
cQFs6sYQHJxDx0q3szhe/PfpfcmthKi9wHKAkLwCqHyWc18661FVDr/GMA4NoWsxn8KNc7V3+6C4
V9PoPZjKVU+i5kledtZoGr/1VBG138ki+BKd3bz65uCVmwkGi4zloJrCdTYDHS/pe6ncD8HZR7RH
r0iLuPNHV87rIY/a+tEhV8zYZERXBJ8FY4b3NFdyoM9SZEeDUeeupTcCDUra8H1lgdRwDH3vLUzD
SVqAY0+3PPV9VtTRjVMXmXk9WOhQT1nQGQTio2jh5iz0VWUwVqHOTtL0qu4iOBWUn/ie8ijL1tIz
iOz3sm6mWci0QvuhQDe3L63ODW+KvImWI1vComKZxkspXbVrCvSdQ2HUzzaWdLXIyPK4riw8+zeS
U5HivaQrX9hMQgQAtcPUVQLiFOc0z5psXZSjpoQ5SZNoafrOxCFWCBUs0DwKzig/ml9cbZVLZMt0
6SKXFzdZ25rhbT4kDeESXhkl+ybKqP2A5a+mxaxt4CU92PJucrsY7bVA4LeNmP7xHXqBntG+gFXe
s5Gocl03YrjClSLPYRXUe8W8gNCCwAz7DkXL5KxYttr2cc4E8kpvdPPsIabAuljH4YRiB/XslDy5
RaQ7tFvVIOMTcr0EKHiou+A35EHSvbD2uIKicaBWZ8O0PxtLzpn82Shyn85lVXbDSGynn3AjZdzL
HM7CVi6yR7isajugfRpKcOa8hHA0ep7aKg27rlr2sWGNO9r3xFtRJIrfIBaIDRu/Qk+0jGcqVNea
4y2jCHDq7OuRDCmT7JdxcG+m3E2zXd1QOPY8URk7PkJSdTXYJ3/BPF1E0lNzuDCBcSF1cQF1Wz0U
VrAr1TxDh/tpFz9xgxDWGY8oWLfFBQchfSIJfeDVkHjGI3sAVc45SmDrox6RCu48Jyl+j2ituUms
yZr2VhFFIAsS4dAp6mvXPtru2DIPBylb5wcvv6PXEdV8/prYdnZYJ8vFsMmDpHAfHVU0xAcwCIzu
snDxxfE2jSBGSVDlW9t32fTUCBp1pRCSKv72Ip55qcPGfsdOAEbgi25ICYOPFCnibRiBsVip6axl
5UziF2bUznK2I5YU8dw0STzi9EdqewxqkecPs5GgkSKZxh2PEGzox1NTNuln1vU+HtSWK/dZtBUg
P7lktfPkZugRgEhtZ1jrNGMMWCB8ZUqNO0/OG5DyoDvUaac/2zgn5mjBGcD77aEuRiCQBGG0R5SS
GQ+w+4ghNUDbeOv5lVHunFQm9kaEHr+h5YxAXGjRxmSpEW3t+YO14ztuJ96xAvAVKrriav9VppHn
LHkqW/ua2DLNBxBoUKp+GWZu+mb5fKZlWPbm9MiCPq7brjDHEA7Dm42VM8ZVPa2ivmFsNvog/JUT
z4Pd3mo8O1yBY6t4aWdl5aGSJ5GiuwfE6XMwzrLKcN+EUl+nVpM/acPK7kz0Anuy4eTWHsv82AyY
GBYlQTLHojHFJo5n5S6JmRjueMqmc+GZxk0ADjvsgyRIaABOyD5ZFJFSNOsgDF0nCJEY50svnFb8
5+xKJ0P11GJYw22RWoWHzsIkCjFIXb3j9BnmrUI08yuuKdZM49r+YImz49uZl5lkimzQZrdqejaZ
M+cCHhFms9NETHj8m4XSSbgB64h4wjo1EN05nZJfee649S9P6EGcsiiboflr4nO/8KWCLA+ymD/B
JSZ717i+4iO0km1m5bhl+cEZYJrXATQZOsNCeChdlNNjvpSuPWYfRVd6zgWqsBt3Dc3ma5fydIBz
YY5Y65lccyskFJXy7H3Cn65+bKdBpegIC6tA6AQ2kYq1Iwy8WHaWIw0Uph/IedGYKjBfbBseKmTS
6X0f3IrTjj7zMEP2siS3zSyWbWgGwL98qejnltpG3nhSfd1IZIvAh1RLO7Th7ieH8Yi/on/Km7IM
zlZjZ8F6LKbw0e6L6A1DDgCjE8nRWzWNlgBmynH8/hH+yymOtTKizzCN3F8zSx0PlhXKhPvRRBpc
zOBsdMa1i2weZg8xsq92/hjLrxRxMrt62/4SeCaqTd56pMZgFh2+wqhSm8id22qnY+WgkCqi9NzX
fX9Vl12f09mj/eaumPvUQG0Qh5FaBFHVROtBFemHAXvaXhVR6Ldrx1F663rGSGhxmVGWlFzk3Qwq
ebjRQRyj2jeNYulOrv+JwMe5q4MqPkWlB/XkR4KVgl8Wln+eO71peoHWA3uCWT1AmDHuGaFnAn8S
kZwswmywg11fVnlwZRuzebHZdYWNktcsDePsEHBXvJRjG18XReHpRa9d+SCp5LFZjkw/OZESNbnn
sQUV/gpTD4PNXJBu1lz0MzAjkHcHBygx34hEzvAAxjSfDTQMjDAUGO3aVgY32Yym7T5nU7pxnGGE
vMXQtApkO80nkcSpt/HhF1+5+zprKYop0vECgen8ZHZSXfpZGiSvvrYHMNY+vpg9Z8nzU9YvraoL
Xqyg+XJDk3AwpYDLjWGMnqKxLR4gS2CMZCB2PfTaRx3L+X6apHsSRTu/6zjJNkRcJifP9Nw3ly7P
C+yLsitukg+CJapimQmpD0Mop5OBIqpd9g3HFqRa85yjJGcnqHrvKseSdwpK11tY3MpYwlKwSU90
1YuKXQMeI5sfUY9N1zO0zz4zPExbeUDLM6lw8mhMZXxlZQMryRwYHOiELjj0jMzCQ9ob9pvaEjiU
I6N7RdBjXI9RDLWJBO6Io69Wa5xExSeaFHOJVQGYtB2NBz8am7tSV9Mb2Xr4YHAJ3EzeRMgRsufO
nup7c6jhVUyv6beofsODPzTNvjQEslYjZTog89VcW3L4YCHEBtFGyQk5DvYbMVmnkK7iFxSbFakb
k2IxmXLUEEHQlfs5lOZOjIU+e71M3uSQl09liJrR4Bv5iIa4/F1kLi6CqTMeJuQadyoKxlM6TP3e
gX0/2XZC4ZK2jT0oC5PNyGu2SMn8P/tuqk7hcJFStYGVIeGy8NdRjsjcUzUrT7Y0oymrCGEhTL2G
rOIyRwnLyRlPiB1UAimE+VlCUPdudUcSyjSgvfENwoQIlbwVAmWZHA0qCLt4fM6HHKwLVCFSKz00
0a6Npo59hPz0ZZMwbQ+2E68qLxfpsjdR+y0m0ZrMPkCLXIIKXrqrmh7xlVeH59agZ8RtgjJbmqn1
1qaesactJDgE/uS9TIZDaUPuyzPgc/euE6OHLTeTx9HygLv7UZxAtikSHOb+iAOhWAWKtKCQnLND
1RvxykjC6RE+qjglvjktOgaqi+3L2tpsDWRZThucKW8ewsZdN6thxxZhv/l11R3bWZa3oDXAXnaL
zJLA4qVRebRxBYPp7Do7NraIElM04abaTLjfLlVC88dsYfFJcOE+uV3RvIeDsG7hJHGajjBElZEN
W7qiOndZ8xgh+2z6FcOpaJe68OZHnl/UAnXp/wogFtKVGMzwtyZifQ0Cy7IAWXhl8c7BmvWB2S0S
ZRbnVqfSWkrbsbCBy3qCEzXzg0YfzgaTTOLMOGIeKpgm7pzJgGzjPFoRqU6sFgCnfIx0QwFU3Yfx
ogB2wqM8AnSImQAX0aO+YJ3V953RVz51bDp78l0H+AvsY628FpGSx1x2gxiHdZoNzdjrSuW70oZ8
8alJeedGgvnPQzddYXbqP1yagZ8RxregzcQCS99Jz1VIop9qtVve5iQerKKoyp/bYsRSqjRJFouo
c/wrnWFIxcqUIeUQXXpVpTbaGRQ920wmyaHPAwangF51yBeCr+LKIUdvGJutAeidr3NYpYdpsMm4
1NiLUMEbGdTO6BOPV9lP7AKvBVk5GD67nsuxd/HHC2kVMEKuLZbWiKp1l+gGdWTUC6g/7LKrkctz
5bLModvo862TaPkmUENdtYj4V8Iv4LX5Wl1ukbHJVhGg8BKzMDkaVTc9mqh7iBqjwrTHNeR0e2lO
qHjrltUoMop4M0JDYygG6PUOGNHs23J0m9twnvWutnKC/2xSN5CT1NbvNJlz/PzKREidGwi+lMPw
jxqmVl81kFa40BfP1dKy4+4onD49h7nsvCOsGjk2WQtwvUMbrJGVIOpIFhjbimAxMmfv7KH3z3XU
BGtQOHj8piJXlvKudwxFMHhIcLq12dbdrwDzm/WEh1zdTpaGIQ/ruM+SBTMW5itcAP3Gyztrnzdo
JPDa9Rs9hJhtojoP+uVAetChzkJClktVFtPBwhSumZesgmDkyWqAVqr5RrqCvYDkoWHludn8xFga
LPOIeMNt6k/Ga1i67RdDhdxp1yk3s8zMNb6F8kHMvvUw24P1VZXYBmTvB9xLM1zLaGfha9QMIkJX
IZwTq0K3tuwEfSeLtKTECssUyMdItKJiRTxAdY8AQJ3x2ilcUCB7XvqrHnNnT4W88ZZSUFPsNNbT
I66e8ghtHe9Hs27OMjQK1HWqrE+pMfBsUPJzFWk+m5JTe+KNAgsgATLCPNKOagHsMP123Lhds4VI
fieTkEgKzWKsvhJCBNnkPfk8AW0YjrjCQ1Fs2XEqjCC13nRC0TBphEMVrQm9Ku+Hsg7GRZL1vFGJ
XV7puCjfi9gobgzlGjvp1fNDjewG4x0owLzsVF8lmAwSICLXVRvRp9ntPI/2xhpneSOR0X25GENw
js/mRQWbpruOFJd1D+B/Q3RbfEoDPT5etAhX7FLlL89zhucsYvrAyDJ/NlaLSrcbyh597VxkB7AL
vbSJljkYCK9vL+4u/AYGD8Xy0jxwntocF0Mn5o/ItO07D43rPrD9/CYRc/9uN/Zoo5p305LTHowX
iSXwlj0WKegr1c7twrMtDkLH64ONMwXDFRIqUtKIPKJr12kTUERYaRdJSuiXv/wBs+Kam0Zfhx3N
puu2Kqx71+SaSDEWvk+9g6ZjUjCAVyYmmOQtDiwAfksjz1V1afym8jNfO02fzV+xkVmbtnN6/9of
LAQdnZH1pyZE8H6gkMl8bNtg7taRNGu0V13lJfsohNwvQePCLqWKIUH8ECdRxomGUi6/n4pCWetW
R+UZiabxS1SgfxtVUAK8YU8zerpiNWmkuDjkZxUFbrnVNRaFReRzfy/oBsrNx9RyXWvbDDkQls74
EkgyGIaZPSgrCuywU28Eh1YPE4tgxTWQYMiRVqCXpFqP9Ql5ky7Adxp8LAty4QaJ2SKi4RN7hqdx
+xh2MnM3XpxcTdfJveHpWrzmMKHLLgus4Y5L0OsextFnG59LMTq3RJrN0yKtDd7cwvTto6f/0fWS
VXWN5sbPTnlgZGRDMUgn7ZVs62TqaDW25g0RCWhxpyZ2/JVR1YNRbmxJkTfqX5GAEHtmVfH/Gpa6
N1c68szxBVX0haeJw8Rgma9KnzwJ0jlO9J4P9mMBkK8eIMXSkpMxS/VTFQF9xefKbW3I5KKmy8fM
iQrT23bW7MzwYak8E1MhxmUzjzWiNIUaeribKIc3cDmgOsgD06loM5ZO25zhL3wfmX8umxABj4fs
aSHDopmPVa/s4m5ukDxdm66J6naJz2tubmyfoErkpVKqB7Mwaf6dBqefTrVR6TdJOuIlX7xM+00Z
QTCpRROgI2Kg9qQ7AAThGsAt3jUrWOzyNkD5gF+jMqdXd/IRxl8QAXsJcRHfUdbWPEPQ1Ae+wvZe
yZToP8NwUMl70nmvIRpfQ9wCh752kEdbI975EhSOixuq4p3XBUSyISIkbaLmOrI6Kjck0i7pN3D/
Y+ciYwcLeCnsrmBPVNlZR5X/wK2gtoBaXExxyt0r6BSdEQyyIwA+rlicnRc3M20Qu5F4KXCd2Vom
TY8cAcgrX2Y+i9Yq9gy6qtKSspQMDXHbJplcJGTlOyukH+ImzUJ57JqhPCApKu/QML9blYrxSyXt
C2NjsmmFm6x1yKuhnNy6N/2qu1Fpmj1MPb20LY5tuUS+aZ7dxsP4bLbtQEa+aSsCcI0hHFb1bHDT
QBiVG6vXOM3nOkyfHRXU4+MYxF61VUlkTsvC5LRfS6sJufYcyxmQxznY7v0RYemKW4OG+Kmcimgb
SU5iJvK4qTZuMnGxDgFCMazjYAuGBX5Of4oYLdq+c/+W7yMhTW3yLUXfpW+TiNChp16lmR+VnxEp
C9RxE5nhXiHWyPWSuO4mP3vFFCcbEc11vZUwhpwMk2ecM2wDiGLwDL66tNifc+KR3lqB/ojGTsu+
MYN6Yr50S74nUDVbvZBvAx0oUDZUmxr0wz5OiniUvRvgQ9m70q9p32uK9m1E4Rzv8bRkBs6iqSTl
FyOjImckQSTmoWXKDoVbjW/16A3w3HDUDkgEUYALuzGxG4HPNuluyAuOBbjtVtzMxJP2N64fJt22
kUJ7Dx4yo5PodBWvtSaBYVe3ePx3Zdun3RJNQZevQxmKeZ1pEed3AlSBpRt0F+U6bHr5nOYUIpzq
Ao/vaoiSnjlalhZBQ6ivWHKYBaqTxohf7zwTNmKdgiIspzGfhpvC9Pgt06QyilUVlLPcVJ4cKvQL
aTsvcO4Ilpukd38DH3GlcMV4j72o2l03xemrj5pHInaaBk5tV+1N7hYZLBBcuj3Ov1QGZ29A0/5S
mwrbBEKatr9rpSmSU0OjGnhpjzljCQs9tDc6glqN89i6bx2cQyvso3rb4V1pUAYWfrUQAWKChZli
+FmXk5F7SzGFhUC7CeKxAaQxfNoLPLT1Q2jCwSHbmZJr5P/Vq9tWFmVTldMzCpHxNi1GnPVQFmHD
SdMORA4zDAzzQzEn4WuStiPHo1c4cYj0wiV+xIorLL9YKqZTlGTesx4jRy7TyjPjfU8BzjoRU2Gc
nCpN2213iX7YIm0jtpiQu3DaWlMjjC+jtodk2cZhcxFGkHP3kfGyje3CHQAPl9oiYvHNkKpCNEgO
SpHeaRXkvEp9l+Lz7gMncj6HOKnz313uQa2GLmk2e41jnBElmEgliZosGlZKNAWqJ99vkNLPURaH
lzTesHzFMuqRVl54hazuVGFGTrR0WJ+GQ+aMo7fFQtm3OEfKFoA2Hr1mh8+7uCMJRd01lTU8dGM1
iXXDl5KvuI+n/Gx0eT8ewUyS24Lqrad5cHW2BO0eY5q98zHYZPACu7JyqmNcpOjhWftDYHwyLw4T
z90ySmv/Me4apP4OA+tHLAIdHOyS6eIlIYnFRZIuJKEGodZvGv1dvZTN2L6hsiW7augZMY/wCoG3
NWMeuXWNRvAcplb8NuECubcN7Tx1zD4wk+gMOJRkFDuHHje7XjRVT94LmVaNf5+Z4VjfJ0FJ7/AF
bsq5RytfHQNM3Ws/6bEV+ejhpzXhVsio4fW7u3IyrY3oZvNK4wY/t10poeCNsKu2LVEyBE4BtfyC
OU5QBqZhsLmoWRDeJGgm2M9kvMx72e+TwJL9YhwF+g4zK17DDJZ5MQ/++NY7MrmP+in7mqa0haLn
AQEyZAhacYDlO6CbYEMzZ1pgbA2qx54cqO3gRe4xD3DuO0oYVyrk2ukrrEvEtY8jmkbDLDc5P/lK
db4nttnctVctgUB449rAO00ucoVEiTZZRwHT5TI10/RB9Yb1XKjcJoFT9NaeTTZhWQ+TaT3aYWmu
wmCW1VKipeaKgDVBLgHAtnUCW66Ub0FkVtqjeluh/l/MVW7hQsk7I1hQHhAD49H9vEhbXOENYUsn
6cx6L3F8QVfUzrwNWD0WZIIOb7VX0bhepZ0a973SFI8xfm5kkxTXCFFIQEFfQH9QMhWnusnGqyxP
L5NCEF0VZRKgZOjsX15uWOkhARXfDn1lGld+V6utnShj1Uh1q03HOjiEn5wDIkzVgV24+ux0nO28
ZGrdm6IOVHsmp+xXyPqyTjxRrmo9EeoDms3JJOHUgB3nW34LedaChaCip2BT5GNHRhOMMRkY+QHD
oMN8Wsh9y6LXXWeke+AWInk0xBPuI8AM4ij/MhqvPZZTnR5w+tBg6AbYqtI2/ECz1z37cdEguMId
jY+7JcvBJRZwliShLawBUHodzg1mQtuO0hPPe7fNiFFYZ1nfsi9g1LtsBp2zdsa+wWfnIi9dBY5N
LQPfOpEvOnoiHkAuXbv6zEVlXXUFiWacMDg8oyHfFmqWD31sth/55Dc3I+73fROn9j2Ub0laKktl
yKtgIW7wPfhz36q2tgEoBjCDsozw/5pRA5uZu8BOro92O43MHExuC94xywEudJwOJRskIKBgDrhU
lSngqztHZ0R8/iEf6on/nWy6eYmJrnicaqtaBwRnnKLK8d9o827fqZMyT9q9hIG4GvkJRuIdPioL
pU1J7kbrksngCSe8glZz77hZh1VugaySQSDv2VKMk5tRXFhbUdatHL794oDyyjq4DtH4vPxkOZT4
AvGklb16LBA2W8uJOzk+OVlWvdUNibdV5PNnlUkv1qHTJbs8CsJjGvRUK81xN+6GMC72QV31qyDs
xDvjgX4wAxHxtFB71wBVhTW548rdjKPGCJckaicSJAdmFWSMXFFSvrSyRiwN94PsCQnnFtSU1zEw
vUrDIZlDuPPLtH7wG2t8zNHsLfAPGUSPVXItJ8GDCbfMF4hGoVoM7cD40+LSnBkF74iokyffqgmm
C0dRM3MZHKpUQotqkXdmccUo1yH4kQABwYyEN4uaeqeztjjLSAXrzgm645QQsIasMjg4tWH+ovcU
XkqbBprx8hLCtWhr87OqWe/GDBG+5VrRHZd6eu26Ub0KhVs9mmmf7XyB5dUeG/odxcQZUIHzbpO6
UyuwtPTAwQZd40Zx8WKjcRjWXT67xAUydQTImhjIL++qnQ4vpqXl09j2xsaYnOTM1oRL1eqztWej
ewtLfyAli3iazxSv7ft8OW+1J9JrdjVLr/w4n85WX2KC6+cuWePQtzAdlOxpRBgRljjqZR5PaL72
mSD7R28UGeUJ7vaY3OL3JClFdUq41CJsIKOs2yt3RNucLUhrYmJeNIYngyszYmgDPe+U19+hboud
hKG4ysE9EyJIiL+zI+XniOyIaUJ0ghQjv3HZ02HSaMDoOFhzt5rbK2Bv9gtWly5Pr7mHsZUuSjdD
3HaeWXwTYzOT7RB+6ZyO4I0/IzO6M9D2lF9/Dqv8Idj+nwjhf4WK6tK1cT3Y9oHNG1lWUxLgHI6+
+PXnH/9PQ+N/JGE6l4Duf/38BvGgO6S1c4gmDuRYuHvVXtnFuFD9G+9Mt+Jpi9i2rFsjMX9bqj9K
6uwyO/pkTv5LVcJPn/FbtG7cOpaXZYV1UGNCuiG21k2bdX+rCLMu0aX/9RG/FR3YRphiBsG9mhTq
VxmZZ+RfDOn6gJ/6LqjnY+72H11Z3GZ6WhH6Xiyhe+e/5OT+kIbvfIvJTdPcjUlfFAfDSO2lEXUH
C3k4x9Md//Pn7/Dyo/7r831LOCcIIfdGXYkDD/lL5XZ3rjms4eIXf/7xP30C+/8/IWFtd2nupfrA
QXY944pAze4c1XCO/1ZJ/EOOs/Mtc7YnmwwjX6gPiuoOQ8OAOtYlDd4LngtLPKXaeP/zR/npH/oW
Hx616NRavx8P7jgcWyvc9k56BfYXLZpEbpIw3v353/npgf6WIe5VJOeJ1pgOZe7b19DY9Z54in71
55/+Q6K9ffnv//XKokTB64iQ4ABCkVw7zm03eyc7obE3Jyxi0l9NaGQr+nbH7Z//wR8eMPvbGeHb
pFl1VjscAkpX1mgY5Hr05lcT7dNfInl/eMb+6c3610fCVGSlYRxZB6TDny1KGTAYTRzEkL79tXLg
hy/Fvvzb//o3jPqf9N1GHJzefY3ddluW2f+WGf9PDcC/frQOGFDQOgqy1VBeJDHeDL6aRfm3Wuuf
voBvb7g7mnkiBP6TMg/e+yC4J39153Gd/eUV/+G9sL+94oaVd2UKNHG4lM44LaRb6nwCrTzOsflM
1t7wl3/np6/g24seGgHQcpOKQ9j216BJT2wWf3nlLs/ifxyC9rdXu2HyjAAzqkOhTb9flVMvKHQQ
3q+i94aNa/vCWbhq/t1OxXD9v70W395yh5hd6ZRNdXCt9PcgI9TtptyaIv7L1fHDtyK+vedT3Tfw
nDHdP4SrBAOSTAQhpDwwrq0JiF7/+VP8VAQivr3dFzUTY3lRHeioO/p5t3KTdmnFSCGGeeF3CQai
ZFsFKFQKsJss3eD2wAPeWm9//gV+eLjF5eP/6+WxbUzRAurzgOqGHGoL7ejgrQy0CH85XH44L8W3
Fx//ip9I85JFYqbXBCLv4yo8E9qzHsvy0JoRtSo0KjjyL20uPzyJ4vI5//V58roiLSWWFT+a1d26
5U8Jyh7ux6Ldpb11X+fOX46dnxoAxLdzAQWA0yjb6w9dMtz4yT2isKVdWnt7PFfK2Br2BlUB8Pz/
9vqKb8cEg8BcMxoNh0J0a0p0X1qv+0sB0k8PwbeTQYz43hJhNsccVtJwusMk/RuY25f/7Rn7djrg
C1e4mMP+mIeldz3iIctar7hFO/Hnn//D/SW+HQUqVSnoaUzJrj0dqirao3kAKlKobP/W13P5S/zH
AWd9Ow3wY+QAxLo/utgBl0FppeuYNWStoMgC0E6Z+xvXh3Vt/WBJW/Z4lynjyY3+j7kzW3Ib17bt
r5yod9YhCZIgT5zaD6KkVJN95+aFkWWn2fc9v/4OuWrf7aRT0i0/3YiKqHB2EAlgAViYa8ziXJw4
8ozaLE4gOghVk6P1HpKqdUndIrkljtCatx3sxlv3QyvX1JPnyxF03wJFLBKDiGrvuOkvKZW48y3o
S1TX3VEc+OH0az82AbRZ7KBIq9Bx4ej2DcXFq0H0X8jfMOKt4XqK7jSNum+sTRahVlAkL6NffRWz
iJJHSP0ok8HmNv8SQb15LMuhZWMkN+h3LoaSJES/HUr9GXJ5skQ3wn4g2eZx44Oi9+JDfvhrzfl/
eeY1HCbge2NjFnIGULud4mjtHumjto4z07/DGmeVxkXtellJdTj5320/dRSkdOHH1n8o6m1RW49w
A5UzU+DIDP5+wPwh7EGXrgdFy0G0jeRCkQ/XO0QY2tqW1Cyefs5jTcziD4YZhdUOHlJu0DW7pKqD
ZS0oapUGtyq/1sQsDjmVmgMVVPq92akOK9LYbXQzi/Za7Z3b6x4dtLNglGJMgEAHCXch88/U/GQr
xx4B2gmVXLAd/ok4CEHJyp7wJizXp5/r2OSdBShRmlyfGLw6aqnyZS0rrhrDttpjboFMR226X9uz
qLMoJZkXiHDMnlEAdylBDfUch+mrVMD9qcBr12JsqzPD4ci6rs4CkuYYBR7avEcczNKuci2AbdJm
v6Lew1JF2HmB1czp13dsk6TOAk3dy9CgfG3cB3LbajV1U9ODWsfXVa9+LTMTlK1erZRW3zel/BCI
ehMmbNqq0D8zu75v+t6Z4uos5ECBU4eSBPe+S6uvkxVRAngJ3+OiiNo9RRybBpSnWW5qT3n1qm8H
MoZawof3UQ7HafOYJMMnNdXu1UbZIs298qtoqebAtdLRgVwzUb6ESk9hQrVctgyUIg3X5J7OWCge
G/LqLEA5DjtjgIP9ftKpUkXUnSnW3ldVZKUOcib5US3ym0gPESW0xuuZPjuyYqqz3VGidEpdwi3Z
R0rwjd1FgPf3dIPJxnqcSGJuO0Fx1yCggIoDZt5Ywuc+5yKmHZlw6ixWdboRVCKkcdR+6vAlw79H
GPdYuQGIz9dIanCaztURjQooHvVZjua6zq/a2Ls7a/V+zMtHnQWzCLwW90Ci23MLcWmDJmgeQ0d8
wPFi46s1MFRv6dn6S9RSZ6zUxrnOPjYvZ/ENVG7R2GiY9pRvlHsnjeF0eYjeLB/+ZQi/nYrpTyGp
XjeWFmbNY3w7aJQ5RlzzTra3V61qpU3g5T2Z+TslqT9DuEyvgqA+s0M/1jezYFiPah9nFNdDOIU/
0ABFwXYp3zo+BfzVmcPhIQj9PF+FMwuEmeZHFoAP0kw5GNAixWCefJPTi2fd7+/1Ptx5jXX3SyNd
OLNISOoW7gEU4n3uC2PZO+nNCER9UpS9GFBbq4WmfSiDary1qd3eSfirNvqfBouZc/HxMKfee9xZ
fGTbARerZ4LnfYJIAnE5mttnI6W2O9Ep4elepFK9KKNYBAGJNi6EKEcucrKhBKXTb+H9YUcdIB/t
hw0IAmTy/Kre7+HbL6kAec6nfJVLdVN6+PWo2p43sDM989vp5t4fRAB53jZHwYCR5OrU7HPKd1Ck
JZsxte+Bk8OK/nS6iff3O8KZBbDAcxwkGWa9h0z5Kvp4JwP/SSv1M3ud77vk9zptFqOcErwpQhxt
r2fXqRZvOA+7lUU5p9YtkU+6fqqvoOzEXn9RcSEyen/WtkAJgjXECImy+dCeO1kee9JZpMI9BNBM
Fg57oPJum9d/jqr6tQnOzPcjNwAYYr3tK0EmWaBB7fdOkJDzXU+53PM/wHgLJZt2+rAe+YrpX7X5
lgL/0713bErMokyTglBpUDPsFWPMr/Ui6zZxA2Xg9F8/TKx3+s6exZcCXy0JNKXbh5ijZXZ0j9pn
27XlprCsazs48wxH5pQ9Cywt8new2eSFpgn7amuqrhAoosxIS2XnAxvdlAZCDYSFmTsp9plHO7Ju
CXsWTLQYREbp0F021KdpSibSGPlrlxpXhjLd22W6LoBzLhDtWJxxvIcqNM/EsSPj0J7FkPHgMhJX
Btt/s7tXIuVlTAXmaMnidKcdfbJZ0FCbihKpHPZM3ApK7LX42rfDahn0h8u3Qu4hMT6pjX0z4C9D
HVUX7Sads+yZ1g/z+r0xcxipP0TIaugH8Oh5u4fvpN14ugEi/GABEzfxNxV/hqWuyVur6UM3BCSB
fozVuUV7fDfqUXQNjeecP+73nMF7n2QWeSRXwZCE+n6PW9f4UGjUgi2iEpZmUbmgmQnd/scE76Cl
DlmaS0+BgM/wuH+u+9cC72okeeIb+lTU19QPPY2Uj+4m1T/nk30sYNizeMSAKpyq6Ye9YlfppT+o
1JlGKvVH/pNuFsGmEw4YQwDZkL4auYzFjWzWXTmeu7M8srjYs4ClGZSheK1NXgNpPbLY4E/klVhE
1He/eKeALe/bwcB2XB2Gsez2Q2/dBpWBcAV56soqqtI9Pd4OQeKdTpazENW3Aj5xF/dsgdemgsoS
I4BtECvaInFIxlNQqxXt9nRbRyaunAUqBC8Byz4lMRFPuo4Auq+CQfkYJujgTrdwJBTKWVDKmYxN
A/Fpn6rJddSEn704RJIfPjeKuB4gxi6E9Pa/un+Us0jE0tFS7cCGqge3uQBh/4S12C0gta9DYyw7
I95QB9mcCfPHxrucxyWKWJtEFsN+ADRHCrlWbzVT3tQo7iHMyvTTiImhW1rmiBgyQGGvh5Xh+rp9
Ju4eWc3kLDKhsrGZaQXGulX2AeU+oJ/rFGkp+yrno+J8Pd2Fx8KvnIUd8l8EYKkOe9An1LigIKZO
D14a5o2Lw1ozYpg82Kazjine2FoDVSxb07TPjNFjDzkLKjE1pX5oI37qjGhdDdWN70GHDMILuDpX
dlee2e0cG6iz2JHmARjyXld3OtEpUJdtHT1x+7xrE+dFVbWHpDY3nSd/dejM4kgC+7qP1TrhoIO4
3cjEYxlMu9r70AQUjCgBoIL+ktL29ajKj31efu217NxJ80iYtA6v4IcFrTEoeQ0hXuwNVcOxwbij
g29li3I6LbjlGe9BocAcp7AAYUElKK5fpBU4VQojVrXCCYixsCgQh56JEUeikDWLQjakNyyopniP
FSyLGXwmlJoUEvXDmSF07IFnQYh7shQMqBLt+4J6qIkpmcgL6Dkutc+n58iR0WPN4g6VpZzVNSfa
d3hP4tr5jC7LJVdRaR7ytfC5zg4lHL827a1Z2JnKvNMjmU67VBScUlFAWtUGlPSDEzwoyf2vPdEs
tlCbqVakdLM9+N7FGNa3adrsUNEy3cfmyguSK6q2n9Gvn27uyCy3ZjGmxwjE0s1O23XNsPBk/Hny
Lnuz2ZDKberyTC8dyUcKaxZLTNtKPbtsp91kpEAsou2QNg5GhoLy7HKDAe8CxtnKxHYJR3TkRhh9
ZmZ8X4zqw+nHPLZkWLMwY+peMSilRoIjapYBReNuHiUbrtVc/VBmG6UfOzT1qtpRqTjlW2UYn7FU
ObeVPXTeO3sLaxZ1EH33lhQI+Os8uTJN6NC5d2k1yd4RcOPAYuKeQi23rJ78vt7o9LxeOJcYEoXA
+M5MxiOz3ZxFH6VRRs9Esb+fsFRo4ThRyHGwX6OC+vQ7PjKU5v72HRtASF9lu5cGqtvUq7es/eBk
VOrsLaCQlJycmSPHWjp8/YdAmh7KSlRsf/fUtwARgqmxqIvDlqbWkq2WYxyROM6ZSX/stc0iDBVH
Qd/B395D4riGAfKtiMcN9qQfTr+0Y4u8OQsqqdnGSp8dhIptWboNhp+mk7uN5PZRTSYsx5TRlZb1
qVC+wLdC+h5ZZ/rryIZ37kB/SGDgLRV1ezPNd7D5UrIp2gVIpo3laV9bw/n0q8kFcxZlMGjFxlsV
zT4MB7BEapW5ZXamg45k64U5Cy6D9NWG+zuk2uJjkBrfHDHB5cSGBbWvbbWsbNhBKYG2UYZzJ64j
y445iyaWlSpU+E3V3rKoFsyyNloppnkdI9v1CB+7hBLEdSDSxNVxJI/dM2Pl2FichRElV7J2sn0w
Vfa0aQFioXCGF4nf3ZISBOWq19uI8hdB3bYsnvHGjVwrHSDrZl9k6icXRVHqnzwG85kRdGQeztW+
BpyPPk3Vet8dgAZqaX0AAbxsgx4nqDrEFu/Mru1YO7ONChgpneJcFildXpsCwIX2Gd89NOhU3TZA
eE6/3mOtHL7+Q1SJLRR9BQDTfYMP9aJzamORdpTho5t6oYJ83AA+PLMVPDL1jFlQEaPT5Rrci30t
9eqmKYphhW3ide+xF5xgtxkJkAX0hacf7NjyO1f1epkFj8YI6r2tbdU0WxfczQFaufZZBGRsriuy
236dXiR1SIG2b+yLLrBdW9PPfIAj49aY7Wlkm2eFZWgQIKJmU+HuUlb5zSiDu9PPd3hr76yuxiy6
lEiKa2zchr0X4kYuzEiBJGzbK9yJcgzfsfI93c6xATILNBo4N+h95bgHPfWA5wpwxQ3W0/2iTssv
bfh4upVjL2sWW5ooi3SKWQZ03n20Z3eGwTRZMCAEvXEmkBx7YbM4QtVlk+DQJfb4MV+3fbej6m+Z
e+WVc65Ljryquei3iAh+IOLGXVwp+NL6SeEvcyrsP7cxm/IxHJZlFDydfmFHnmau9w0AaYoss4cd
MBGui2HML8s+bC7VHHMce/VrjcyCgzpKr6AAfNhFVmNvwqyzbwxKLpdJM2YPtZk0v9jOLDLUWHyo
ECL73eiYzW0yROqDn3NmxXYnwhvGokLkzGg+9toO4++HcGf3dSHaOuh3YOC4hRpMKnQUNNpUq+Cz
ZYad2Z9p6Ui0E7Ppr+uiIj3OM+X1esA+bdX6EWJaqj73JSXM96WuhH/CYzqzWhx7sFk4APrZgHse
ca6xuWlAVovX0KRjTICtq46V5tj3Z/b1xx5sFhAiB9pWX2EoryPYXahjD71XXQOVVhaNZV8AZtzC
/Do9AA8v650gN1cMNzloENOIjV2TG2XsRnppQgiroRH84sibBYUYE6zSFHVLqRx+OyqKh7GwSOHZ
rvOLac+5RDjJY6et4OnusrBr2j1mVdArsZyLcVvx9efTL+rI3mwuEFb82o47vyp3qbMP+v5rZqcc
pyDYL6i7+jDg5AoyW4PN9+V0e4f58k7HzAXBjhYbIkJ8vPNb4HxboYD24S5UF5zh4HCeGdTHnmoW
F0JPTLoZt8XO0zRrgYlTX+LDUKh3TTs9w3aCqSw/ZRAhz8zZI5NoLguWWsUsslSQe0EfXbKdbAcI
HKgkDF12cPkUMnan39931el7L3AWHjLMHSPUXcUOS+tFPr4E2qXoPil+fjklQDi9tV/8iXnCFdEj
HyeqvsAx1/cx5Ewq/ahue6r9YlMO/t4qPpz+SEdWr7lyuGUflLYdUvnGs1cm1ZyKaNedp91rcvhC
guR0K8de8Sx6YHPWpVFhUkUi9Gm8zWIQGTBEDPC0Hjx3DOS8IXU2v9bYbFcRBUDR8aIRu4FRmQHM
Jc/Q1gqwzGbQmpWwuUw/3ZJ++Pzv9ecskFRKWnipPjU7tER+fV9l60MfovVOBObpt4iJQNjio6lT
BQtxzBfulIIajmFTANduAEDBD+ctl1yjBQ1CPMhwpz/akRg6FyXbTh3EHtSC3WRLAOb+ZWXkL6f/
9JHOnMuNjYOOGerOtEtUiFlApaGXBGn7pFvxsB2DqT+z1z0SbeYSYpmAP2z1gx+FE4Gs8BtmPTTt
zRSb6v2vPcos1PiSPoCYoCJ2ieoMWGM8HMw/x1fOz8q1EtXn9jrHnuXw9R92IDG2NwJIlNj1LbW4
rhqheYAVJfWbSdEprzj9OMcyLHOpr+EPptcB59olfu1Caua+2PdxHTPAJ+Krdil9fdeIkdSH2dzJ
Sl1P2IqdbvvIBuH7geyHJ8SRrPeNnkorSqul2+pYKi6qjEOJ8O98NbIvJ5zbyPdn+NiebvHYO50F
FerAhegsysYmGwxKkQK4WXq5TD8HSVx169ONHBvss2AC2K/NTdMXuyp2og+wdf1l2ztiUwMiWAJG
O6dKO9bOLJLYGoTQSVL2kgvjFsrhTTzATmuxwouU9Ny9rykOf+6dgDVXAdu6qooxMvOdj4PTo65E
F7nRPoNaA9ddqCru8Up+2fqG3BZy2g155Y51Nl2atpNOa9wO/WfsduJtZEaVK73aoSC8yt1DNTgs
u/qrOXBtA+e2jd1OVmgGtTuvAgmAgyDITRL7ejX6S6uFyGyOurnjXn5Z9N0XOZg3I946pDUH+5Yc
YXyTqAlGa+Y0XOMVEO4kVsco1JRt0hoPYeXcoPS/4zz3YRiDYTVMMSQRauGnjGYLmSn9IyMtXjeW
6q9gj3JxWDkH9FxxF2N+sEr8VrualKDbalCUYVQzfsJxP5BhQ4NktvUTmPyNSKo+X4CMV772eijB
K5gdmEgBuNbAJE3rxUUBiPASn6T8kK68iTjN3jil5934abFS/br7FI06/juNteRYJVZm3ew1u/o4
wbTbGm1yo2QdhKagVB5llQ8vg2Osckvdp1l8UQIxkRtNCVsfxx8s8+zQxO4cDRi2g0MHrFqph4Um
MiidOEll2EeQxgm8y9BvgVvne61Itq2qZRzgPe/CVGptbZlld42xNsYrIxzkDr96Q7/tTHHb2Wa/
plI+xdJIDniNYFfmZp7Cghn1rWtFTvIhQmq9DBvlQoOjeRtjv4xD+DVEr2yZ5tHTlKS2S+1dNq6n
QtmwBD8WHEFgR2DwQ+HVkh12PC4nW7k18IhwAWhjxVsN4wZXO/3CjgP70mC8gGIcLxWcgHBmMYGj
e55r0/ulIky5RLo5XHjkATeW0C4kXIq1miBMAcUCs7EDu6dPGUgXmVqOhboa1DMlZFDssd3kwNIr
OuTxKZT9gnTD3ha1HPBaNcodXkPpohG1uS3Ksbn0nOY6ZzDqw2SubAcVw4WNbnjE5bU33bQbN21j
XfZ+9tQ344UWU9W7yjusN1C+J/c1OMPL0VSvIt8DQ2+ZlCBKkOmKhhq8mwxvj/dG4zal+qSBzVyr
EchIJYmclEKDFD3hBLFOmj74IXyoDP+iNCdu9+oD/M7mhRbtNye2x2UqcQuTEDq2LVUKy9LAvse3
vh8DJkt1W/V1Mqa7prGT6tbxZU3Ova5wvtWGS3zZxwuHPHsaokvTQY1CpxquxgxoxIFrPeHew6UD
ZjZNJ3b+kJgfjbbFo6eyOahPtXVp9nmbYF8Rpx96vEh5CUbvJq3mjA9Yq16ZHEL0Jy9vP0kj38bC
Ui/DuPA/1mWtrlvduS2VqNhM7LkxnF5isru1yP64ztCt6wOQjxyktirNakEteEQXjOOFHfq4t+Km
h5sfY9pVsadQLH+4i/GpXadod5tY7HHZ/lP6nX2NtBxv4aZiZo9TMX2cDtr/ZRiG5kVEqbab94Bl
ujLYpaoADJbWI5I538DHDrd63ItNGU7rsgvFpanLyEfzxJm3S4IrM3R0e9m1AnovXtEr0JOessxG
NvZj9DkIZLbEgzNxzcjKXzUv40YblMNzGMIF1OqsWgW4EV12E5e4oXVwL2F/fGPAx1jrXFAAKmRu
OEDj2wPoIzdAKysaFu4lNjWhZ2ziSr5g36M9OwrVjA4AZOoZYyiMChgYLtdgjPPvTr0xsWFcDf2o
LNS8OBBgZaUoK1spMEtMinxl16xiNqslH8Gv6IsA65cxVLPLekxuoI96V7bsbxRCeJGBSRFCwTkF
0OgGqyUMsAkH2lTrnzSr2GRxtWGAKTd+GVVrTwaPWJUWrj0As82rFISiWeLxjA0N0xm4w9ciQ28f
1yJ+gHJLTTA+SB81xekfItWwPlZZq1ypOflOt28bx/kMQbD9ohi1XS0KkZWPXtW+QvdV9uQ+AUqP
dCUY8HbnKximj/TosmzkdB9TZbVu0qCYlnDSSS6BEvvSGVW8NjpLW9pKuk/Q2Ky80Ug+Qw8aV7ne
sYNXC33lTFTjBE6VbYqhum16bGLiJrWoF2jYzqsVGZ6FkVuOa8fOZ7gr/kZtyvAD3MQm33WK0Y1u
A6b4Muo7R7rCaT5VNbBsERvTrkt7mMNxjfVIidz1hauEzM2cZoJdaZiPDrbxi6rBHsczy3SJ+Wa6
wD7cv06x92aZpp6wLopq43SFfTHFuX8JXWrbATjc4VIV4PxVGrdwKNOlgMm2VRwVLpNerIRZt9Id
U/8WOAvVwpPR9j1GsyKAOzd8g3FnIXZUk7D8LLl0cOOh8i/MQrpl6lSPXZBoH1S6FNFf+o0qn9TN
jcIsnnAWntqlTbJbLO1Ilx+TzgFHVqqqfV2m06ZQtHFjmABSByvsL8powoJJMeKXg1tCyj1KTTY7
Ed8CHU/SvKLeoEnCrwLWgAZ6WMs/tmOmkqt3/I/dASNY4j61TAjI2ga7Txkt2NMkbhC2DbdtIa6M
UaJ1N0qL21frpXgny8YW2yHWH7nm0LY+SGVMkGTwJMtivFGi1Lg4sKDAphuDtnJ0k+5KG1BcWNHf
4Kcx3RoqpTjcYe8IaAfdV6LZxrqoExntshLypSuB3ZUuGrSKJSsXVGk7Grf9aZHVe5DLmClP8Afv
eix5HvOoqy9t2WVPWNa0q8YU/jPs7oINQlv0zRrZ07gBkTjku1jL4wU+8Ri9BBhuuFEbZMSgKMkX
fQHIQpkMzC6MQFlC91+FXqkAqxvFss+Nq94PzQWGXkS1Pnkyaq9fY715VwK617BrrZILnZWUfR1O
qqKlhdgMSO6F5ZPHRswFuJvdjn5Ez6VSOXMfdCThMK8NA3ZYqXXNhQ9IXtLlYrDLC9DoX9NSgtPX
asqQMJM9V9J35Bg8rw7rTKspjFr0O4/LxIeoE+24iuPYTM8cs4/dyM6rv5JSGBW082EHlP0KK/CK
7DVbqBLg9lJX8Abg3jldlJ3XYtoaZw+xZ71+P5n895fhf/zX/PavXXv9r//l31/yYqQyLWhm//zX
Y57y3/8efuf//szb3/jXxWt+/ZK+1vMfevM7/N2/212+NC9v/rHKEGmOd+1rNd6/1m3SfP/7fMLD
T/6/fvO/Xr//lcexeP3jty95mzWHv+aHefbb39/afv3jN/0gGvnvH//+3988PMAfv63q/gWnu/Cn
X3l9qZs/fhP675oABuhYeHkBjzgka/rX799Rf5cOfu+2tA3pcNIh45jhsRb88Zuim79LjV2OY7Oq
69SjcDCr8/av78nfEcSaugoY1kKvhqbn3x/uTff8p7v+K2vT2zzMmvqP37TvzJT/HL5Mal1UB6Q9
n0HTdMrDZ2c94VMKXQwe9HaVjV1RPBqDwlKRYUk2QlLFp8bGz3Dl+FiHt1Cxb4o6wyAvKuOPicpK
M+j2+EUJKsw7SioMl9KOS32bF+FN1ypkTPMQ50+c+Nw+CnATwC6iC/+0LR2xb2TsskYNF4JsH5WZ
y6jBecWW5kWeRVt9rNbYv3KtnTn7SG8/Yjxy2/rCckc7CJb4Sw0rvUsfBeYIOKVWxnOqWOUKuseY
LLH3StWVp4xdeyESuwkeo1T3vlahNtRuCNg0fxiCjE1XoLEgIchJ7Ic8TZBCJRM4S8X0oYuBcL/2
M5m6Q1g1t4qZsjHRxyHlcOD1HS6KnVn6z3ousvZRU2r4j2FZjeEKS2at+2qUuA1SL9d1GB8xjTJX
KI6Cc/0AlBICpqYF9XJseu0qD7TysrHwJVy2GEd1H1qDi2osAqR1AQ+5SxZF4WOZplcDRgR+0fp3
UFL7q6COg2Rh2Tnu6oXomeJitJERKp7/OGlO2V6LIcPcxGOf5eaq7V8ZeT88617nrFhZ06s+0S5o
+6418wnMHwxRf1Sp3FEVtFA9qzhDZ9UTJMBFg9NW8srZKmrrkWGvvU1ph27fU8IPdM1vg40Rsv8N
ZBEv+1JCfjKDVQFOEAsP5OnxY4kFCLZk1YOjNMU67KbpTmpx7KpK+GEyneBKD4II7TrFTG6UWuRK
m9Gg1Lkcg0r7gOm0kz4FAOLZcbGByn280p1mZBtlCK5l/nkUuyles4emen1trl6KeZx6E9quwi9V
XuffmvlP/X8YzSxWvhPBzMeG+sdIdvjxvwOZ9bvNMUJTbV2DI6cfKlX/CmS68bvlmAZhTDhCaOpB
SfV3IBPa75bUkD6jptd0fopf+juO6drvDh5RhD8MNUxN0NI/CGNv83zgI/kblmEbBmETcsNcdW8r
I+V1hoWntG0ATRObNE92BVKVqCwWRlKvy3Mqgbdr+N8tOkLTaFXw8WepOKj3dlBN0qc41d4LFbdn
71zy8nta/D+h+d9tWKaJZzgAzfm1nUUuv/McmwrIZbSduKPQl9Y3bxduwsXNsHjlSfEt+VItdoXr
bH/o97/XiTfrwtuc3Pe2bclrdeg9Q6WD3uaIx4R8TZV5kCiqL0F9kzDpA6sA6lEsfJzIDfU61XM3
Hb/903Zt6lIZRMC5pSWNecFa2LZjEKu0S3adksL8Qqm0a+5g9xbbUeGvhqi40xMT34vPp1t+uwXk
gW0D6wMhhYEi1GIpfPvAja3kgJAxMsoNXIKHDmd0gbVG0nWPuRA9u0HP/CvMvNkr/fiSfxq1NOnY
ts4rxsFBN2ZjiJt+O/UxL+PwNP5ZD1gxyQjEbNAqt50qnyrHcO7rFPvl00/6TrOcGUx2F6ZpsOjP
mlWHrpQ5zhIu5VORtug1/U9YqTVMuHjbx/1SODujl8qX063+NGFstkEmvuEG6QloM7P3W2qYTMXs
392EY7NwW61JPowJ3j3r0+28zVl/70cGkG7pZNxMuvLQzz+k/i28Fyvq+REE1iw+cE4G3B9zNdv3
4znKwttc/6Ep6oExlFClTVJWzIeMxdZJmmCv3Ew2eEBfc8W3MKYzvfXzezs04qgGfAH1EAbePk8x
JUmuKUqEJRtWoY2E2tMP3er0S3v3SdhK6sJyODbOX1o6pFHVdiJyKyyy10rHmZrq+xcR4T/7z1sy
DJuVBPCZwU3C28fxuT7TmeMMg0DlUoicBEdlJt+ZB3rvrRmmyVJl6IyDufBV4n5g6EUeUXwUPEqz
eiiTc3qNGQv1r+43mEU6i6LAf2b2KEqvAbimysLtaq1yueDEW9cr801X5Q8Y2yN76bHGHrUWTaHi
xMjtR8oWs1a916tO092hMZvV4I35P392Jhmvl425bv30iocQb2dVZVMUcwHhs1vipA3O2bv/xz2p
WwbjUpe2IF86CyNwvoVf452CvWC40ElB1aTjDM6cp5v5eRW0TRZYm+XdsR3S5LN2GrXQmjpsYjb5
/Z+VI4e130S4SCfmUo1NZaWr+asjc+uTmfrlIsitsCKvh6dQCMjtssSUamNEmFqWBv4hshXfmlbg
YQebdjmprfr19Mc9dPqbNZtPe1AdOcwlnKznjERLQnVzDC7Up/EhGb5K7xotMuZyT6ebmUlKvw8+
AWwOR3RN2hbT9u080pwJR1I8I12zw46l6MB6lulwbeewhvHIrTvKcbj7lHgiUblJZqPatDi8rSrF
9y9GJc6tFTcVZ2LvzysLW0MOkodNn43rzKyr0qLWVVzDDzR9n7uU0b8dnO4lbqDpb5u0VzZZqSln
FtF3QpeAm8EYpCqN1z57EZaSZqwquHqW1KbmPZwU2NTkxZozMpl5REGqyxpNiGTl1FRnviGKNNwn
2pSOBVmk3DiB8Lh71eszrcxXr3krh0/xw+pF7tQTKX6PeDkBcAhwgjvQaKy93gmQqvgonemx+dub
t3f4/g/tBaoT+l3HU5nVFRSaqXzW/mmc+N6EYDJIk90+N05vm7BytSV1TBNOcmll6J+BveXQAc5M
iMPY+nHi0YxhqBbzwTF0k/XlbTM6Gcs4ylQmhOn3l7VQrIuE2qNPeDZwyahW9UuN8fk6nMrFkA63
NSYRXKG20z/T5EvSRXwOTVXlYR6Inx6XXKmG9HmMEXYHF13GjZGNUd4CstGq0SEuR05+ZszMwBz/
blKwSbcdlcTQbCHirlSYagauBaOzASOlFDpQO+DTbnEZO4Vd9MDluLkcY89Y4pWytISiY04b3Maa
jzNFdD1lJdw7QHhW+diU3hmV5jtjzDAsmDHEPc105lQnk9ozLzR6Pp7X118UW8Tr3KlZCj1vOFdT
c66tw/z6YTyXtshN7g9iF/tDl2TGV2vEsTPMzzzSYcz+NNh+eKTZG1cp5wp6tK1u7zs2ZrDFLg49
t7eMm9EJ70edxHWTty/coifL0+P8nTCEOfLh5Mxejb37rOUpBA6iiIphbintYsCIbV/p9rlgN9Ps
MKRYVsgGahyGDo85rytncVQbP9TZ1qTBsAjTdDNy7FuYueqahYUxiP/EffjG8bJd1wYXiROcCUyz
HDafQArmkqXqjnSktO1ZJPSVtBom26hcvBS+ysa4TkTyoOakC9s0uNGq5lFt9WWN6YFeedvTL/mn
UTRrexYVm5z7IgxTKrcSX3ryb+ikKfi2z4UsfT6KZs3MBqtWUOfck0Zwy35cSdluQLW8NKRYUAOA
C079FeacW1Q/WyGxRe+yLFjC1744/bCHEfNmLB8+hbQ12+RAI8z5ASOW3ICH3HS4TRzdlkG3C7mV
VbTo4eA27uXpPw6QtHeIAzbbI5Wszezl2tIbYzGYlRtYMTd38mIYsqXFmLLM9dDlv/KSyaHzdA65
Kw5SbyNCoHRdXfv0Zdk7m6AId4HZ3dVOuMM48Q5jF6z9qmKhwUYvQk9fFCOK8rE6F6PnO6PDaJYG
WX5dUrKEl9jbTwH6pm/7RivdKciM9rGpdWLUpNTyRsFVoXrORNsXD4kh8nI9YOZs3p/u5J/CBgdh
m1wbyTvO4cYcacBlrTI1DZvCeOovecv+orOCf5hBORy2WYBMEyPCw63G7BnzKEyxilaRPA3JJ9Ok
3rAIbu3GubfU/GODh+QvPNIPzR1m1w+hvo8DMQU+0q8IURLE2HI3dO3D6TYOM3A2N948knjbBoar
2H9oU3VYWc2F1VfLPpOrzmM2EhPOPJDGUj1vj4MxhZTEW/JQbCRmc8MzFTtIUgxWKqtU3aEedW1p
tppSfUN8MSYLLVFsZYlxTOyt4EblDzlHT9h0VmsiGps8dFQgiyMTVRGmlje277XBh8C3zeQ6jLRM
7oqxwxpl0Yz4wOtIq66TXlM+cp0t92JSp/hzXZdesLQaI7/pc04TixD/OgriI5wFFxquCOg9yurW
lmNKAt0O9RtP7ar4ydEmXyNstNNlPzj3MorsVS0V+SSBhtz9H+7Oa7ttJUvDT4ReyOEWiUEiqWRL
1g2Wk5BzxtPPB5+eGYlSi8tzOX1W25JFsYgKu6r2/gNghdG8RvV+NLfzaAnfJCtuy007tuVtI5YK
GIJWD2x9GbBJHuWBIwlO8SdVzPPdpCuah1FC8BKzsT6FWVgd5FIyjomhVTBnumqrpumLprWLumtT
HNVBXkm4YoXREmKaW+r4+jaqmHpzhjPLZpa5IjoF5/l6ExQKN6TGSr9nQDH8mIIdqtWqMUILFCOS
n200IDppyR2wrOI6kPUQA2mzWhp4+7Fyk3aJn8lddDVqQbDHnWDws1RtuX82+qMopEuz1fCfuwb3
pt7CWlFQPV7uwcR2x5qCHVq7USu7aWP6bR/5QY14y05qgWcEUNG8Eef3biug+zH+gOo05wA4ytEf
erVzkZQxTlhbyTddkFa9l2u54veMqCvhztbfh0Ehf9FQ2x1JScWVhnmwZuW7wSyWKymtRJsqXU7H
5V5XCj1+vE2NOx4y5zdjPu9HNekckGs2lov1Jq9S40nHeuelETvFwwn+gBSTDMhgcSPAWTf5BBOc
mZlhPTW9mDpGimWU5kAFohXAVeebSpv3sjhieJSp+q8qnyMoskAF0K7JXATKdM9YDGSIMYpSwGjI
6Y1kCOIt49WdJpBK0sGqlx+gUnEqZNBCoGcZ/awWeok7dLlXrOJFGSaUBBLzplzzSqWAMh2+5TbY
A2ypalF9hAj/w1Bi/VuSKeAk2xEzq2L9gCDBdkOpIwZSGliL6qGwA63/UlFOB4YAINLO09irwsnu
DQtkHCo7E1ZCelXuzEGYydiqd0H025pRDrDFcBaeJg2iZckYE5gkG4wDVtRgU8cFVJZR5YPDi4Rt
bszjHtiIiB1yYF5VvFQLql4+xdijczspZxxgo9IrVju8BAyJzk7nYKklbUfAdja0kAzXxiUTHzKl
piTJqgsdLVzTXsNg18oUPxcth5dWy3tnCuqfitgkXh1n1YFyMJJ2TQC4lRX2C11ucXEUPVL3QfO8
ZBTtQJWMODsVofVkTLM9Bvkp65YvufZUBd7YS+OXkulR3CKbMIHeGvvCL7K430YtQD4WZpHejwIF
G1tEjPC+F1/UBa2Z1XZBjyzXzKJviyx/xyKbc6wkNrYhtLiZymn3kJLaQjCizb4AhgTVVSc6ZswU
BvbAah0wcFgxCTUy4rr8s40F3Y/r1sKBkqgABQC7plQ6NBUGbVlnz9GY2aGl/TaG+KrNtD1m4T4+
ON7StSygVPUiU59yb8i0DgCdvCBsJJU5Rq/l13DIKleXJRkwYmdLY9J4UFFzbrImvz8uGzWi7mm2
Hl62Oyjwtipaz/BW/DlBz5sNIluwx1QLZ0j6x8lIXTGJaS5xMynrfmHW1WKvLG5bScfDC+u5qd9W
/RZxePzYQdSIMFyHwGUjsIeyHLvtUOnKIxbEOJEW7RNxzAXeKQ57cQ73XHYbbpnLCy51CCNVlY1h
wteuArmdAKZyQ11L7HpJp8qXSLL9kMRx5BAgnwTmxV5t1OUgAosE4Jko+GOZCxenIezbn21S/zRD
7RavOdzBEh3dii7I6xM44sAbhERqPL0w75WQkW41NTol/SKUeNkui983QX03pWCeXRMDB1hGsngj
S1nmqLOa/lgWI9gNc/DLbCWctMJB/yoWYbZdlOigFgHq8cLXQlOfknJwKjOZ7dA0b3SlmDyjVbbh
vNQ3GsDfu1owFNuyJsIrYOsYbZOpZj6FmFHutFpq8n0zT+ptbpEglKYAp6rIqlV7NtgflgwNIgiK
TmD2mOfmWDxP+4CLzcYawg0qOjN8d6F/UXM8/rxkjufooeiK+UYR4WcIQi5ch3oW6JulzQ0o7Cng
p9lcTAcdaPWQqfKeJRdem2aJA2JDLa8l3x2hnTx2GIstkvSz7adHcZj0ak9BQfX6YQx+WsY81XYw
iQBtNe0mU/KKG3tObT2tjjHygxuOta4wTS73BUCT2C6p+Ms3lYeFJbJbueoMc+T0VTttYwPxe5xt
A430X2+WOA6q4mOSFaW6xxWzUQEIK8rvRqo54lRj73GGhcONC5wYHUiRbFpEHRegvXgvBvUxHo5x
S0qvApSaZFG5yzK1ARdJ3kW2UbO9a+am32NRN2q2qABjlkYzecLve872bTTNkq2Cm7CjHMNjgKVT
xoJmiWpBLTe7RtslodJ8taZU22sGaATg+WA9wc9n1tUUaotTk6GwmczY83W4rtnFTCaHPKkOIn9B
7ixcHsyhL3nAqsYjtBnBEucNrTmtqSOiHhrLNgh7w+Xo8zMUleInbkJD65RS9USk+k4SGr3AvFNb
15qs+TbEGmC76Hl9RCo6Mdw2EKfYwZ1cOQrY95a2FE5zQ4gB1uY2cyrbU2KWlT1LSL+hr1MeJmMW
3VJTki8Y+5ajnQ/JtM0soI8liYTURsaxibdybfSt04RWeEyW2nyum2rcTJa2WGwp2gTgF9WHlnId
JnruEFs1dtla+WgVOIsn+lNroMGqoBuJrecwXXeysNOqGrS9VD7HhoY7pYogU6ULkkHvjaPXxfBx
cz2fbyJALnYsWo8KVNRDZQjbqSjHyJ0iLd8A6JBRs5jDkzSVJRZ8RGpBAUMM8h+RZrlcKl8s8i+t
hnczBPAKp/XaSg5djpd9EobhUyiXHFCC2Fx1xFEe7ZCGs3Hy/KbO87GYWhPhk1DZRmblCEoYo7HG
BQWAqwnuHfb1z3xWClfEBdckZTTdBmqwMVCEkLSuviujMHZnLutuFyF2Bx41ui7McddFooJTsxl6
y5J/a5IeX5Wsibw6vUUR6aEAB3nC2vYxF+LQDgvFx2G1JTO4ehJg/2qDBh3ypxBjI+sqQ51wU7E/
OMS04NimGDioy3Cy8ujeTLXSzWcUbnnRINpVoed3ijQMGFqwlhBIFwzBtjL1LqmRqBR0AVPLuQTr
L0ftE05yd2Em3SrB9Ijo8WY0si7cZhkhB2K7phSIcVdFqH/H31wZvABtMtCTopTcoBkOhC/YNYs6
3MRd2QaATjH/BFFcND/GqKgf4VA2dxUH31PdFp0ztkv10C/V1SygDe9ie3gXx9bgyl23UVLUKcuy
Sl+WSNz0QTM9VZWRw9yNSdbWmfo10pLJRTb5u9HHv/N8wa8Zl+jKs2It2DdGf4gTecSPmYcoC1n0
I+QGFAW76Sbtc3ec0M4Ohiy0+zG7CrVSO4U47W00mLU2yGeW0xwfEXq/7poV6CyxsRnteF8vWFMm
qIwiPF4ZboIBud5Ejj5Uxktj6CQLuio85b25R6jPq0zd53Lq6NSy1b4UNl3CeQBQZHk9QkzZAifG
4smM2q0umQX7sNm4lgCU3h4JA65QLet6dCBG38yTZQ+pXB8MPKAp5aR1YsPT7zZWyv12rDI2bpnS
73ClQAyInKkJNvqky04mdS8TqhE1rPQGhgRGxggwKd0cOgaXkp9ggAN71EbZUetofG4CTkJaHP7Q
5WkAHIxtaAnH1rLK5wLgkzeI8JAw221GmxgydyyAKN01vdQf6pXABjFmOgEJD11Tq6bSTyx9smE0
Dakbp2JIgYx8oY1T5YAZre7XKmUgNSaeGlODgOe0BMWLrEBkaqbK8oakTiD+hkbUeYlCVAVlTWKq
jktPTnNU+FcjTmThf+BRS7ooiB9TKxjsZORENcc1QTyNhsrPml7dygbkDAoZkIbLdPpaqBi7q6Vw
DKf0pZT75hY9hyLzldHKTnHMNrntCKORE/cj51CpIw3j6mMNzouFU3xfRsvCa9hQMHYdFlSSr6dC
nlG2K2qlyLcpHIg7K1ghGlwxw8ntJXMAjwfcNd3i1tpMjmLURW1gIzxN3QGvAxyenGCyOteqsOUh
WlupfteQvVF8Ki6D5MazaO2mScnkfVWps3gDHrMI8GYsWhxl1dzUsAPsBDcydMnrs1mZH1G7lNG7
1EY+QCKg/Ur9JrQrvKARz8XhGTaMqASPyPMN8UZUo7HeSJGU4CHcG1jZ6kET2kmaFhyPNDH7MuOg
nnnjNM9fyO+nCvDM2fodyimQwkE1qusBpPyNgQnmvaWH/bde1nAJCRdIaNdVMox7XikJz2Nohvkm
iRrza5QvYDvnMpuUH3FcWTdcO0qicpUoyokDiTF+heVaeEEIpwSPZGE2vw5CWASnqBpaE/DhhPFu
0rd6eCyVWdRcwlNFSMoxtY0hF1SAGbdTM96NRbnshKLWeJbmd7OaOUQaEFWobVy0bGrfjbLP4UNY
jyX8a8TLZCsrHKFSLPw48OKOOY8hh4d/r0uCB7JepYWpx+Yd6MxGC2PwbjxQg/8+SslVIUidGxS4
KdqSAM7XJrKlP8cmbL7E0hhdVw3m6SGVGcJgr0bksTt1+hIPijYOmJY9CNZ9HDf7WC+5iK+S99hg
64HDTuKz8UHkOpYRYDL1N5Sf+ybxlWCvm7J8zdU83LObDm6ocosVN5J4q6Vci6dQzCYvbxQj3+L7
rGlOiLqHnUF7cwPMZNmCe9Ft5di8DuYFWlXRSd5gKksBPrY9ZjEasbHmVSK+zc2jajzPGLoujRT7
gYJMeBg3SnbbNLIebJPcgRK3LMy7Yxdp5W1VaK6x3NBg+TTKUuWPQ/KcJhz3w0XiqnVYgsfGdAW9
ctTpam77wI0SjQxd0tR+lKg/SHgA14XAF9tFU1xXbXwd1WJ3QABT0E27Euglfex6Wwqa2BGmDiJL
LG6GaRF/t1QNejvWlgDSAozUh4y7gJay8GYKUkNzhceWcqfIUv0Vq+MvFaQ3vblGqShjt6x49yZx
wJrmQqdey0pXZaJTFq0bAudNZemo10lYEM51S/CrAKCtDwg5OMW6PmMm3IMLbrjm9Bz2IuGHjEg9
8kSdDeXfEQmyxYJ+dFE5M67unSR541DoRPescnCtcsSR0yE9ZCiZZFeUKHeatdSZFzfIjlFWiy0C
XAjG1yn0CCfzXBF8tSmj7pBrwj6S5WdrmaefRpilbikLVYqbM2KSDhOSy41R6N+LVCDpUpQkZRry
8cW1mcZdgz8yyGOZNecOllwCVsrm9himdUBCR4FY1kYiH5iDW+b1QGsfYEigDB5Gpm0U1bcpFXdG
E4wc4dQei+8yZMYfhVmCy9NHDzUgs8obDfV3qyqb3Ggfu5pb2BZ5y8ggZRXpQLbn9CgVBVrj7M1e
yjp54Ewa3nVW5WuZroZeEAXaTpZIQS2jqJzMuW0bPxPCGvG/Oh+mB1UvUQhXUQGNJeDRbmu0UE67
h0lHgupHL4nBdZKaBhmQWHMUdmZHXjRZgSPaEu8KgMPQO3e9JhzSFGpoiQnDWA7HoZnXzJu174Wq
Ovai6hWlKLlzb7apq6HksFKgBU0KwXiNCmZjuaCl13Cxlw5DLTy9qqXQDlXd9JQbhuq7FIzJ5Myc
tPdGkcM/11IQdyQTJsGJhmw6DUVKVDTjhXuYUb5kWZQlt4W5iPdWQF3IkdqlXRUChccyTaLrSTDE
4gQ1EVYb3lbBrod2hK9ZI/e1gIZGg/bmoLXitQLEysQ7vYTZPzURsywLF2y2OOD6KdmL0raWtHiI
UmvcLZEePZYRvnbX0KRKAUZXVmNtrsvpeJpRjkw2izwb816qwgeOT7PgWcK4dLY6TeqLmM45LM+U
++EgAMjvSZjurELufgaqPj60bPq/MrFJhQ1qyvntkiFKZQuobLhpldbcHlp1WkNNDmh2AUsSIWBn
aXP4Mx078cqSknAbQDPsMO/qSgUPKpAwO9M0JW82JcoPkDqNCZVBctdVrt1VnREFE4emxWK/s8t+
tWL7NsaKys1LUCdM58krG8R4W+xDUEAI+AULb0HdNhWEfrNAApg2ERj4bKsVcQQJwFC/kBO/Udql
2Ka5olzNYqudppyLkdQrgsseOib7sMuyh2RgZpGXkMoWOtRgYv9h54nmyfVMFn47ZWI1It6SNvJS
C1hZg54RRDXIcoD6o5alNhFg3v5dVYHp9wfRBPdCBTdlnJWkJFldoqgcG6ftIICS/pqJ4br1EEwX
qj7nVae1IYp6uqTLogno8qzACAWss9SB8gVVhc4xErlycil5hOX2yKV1dClGdQCI1EsSJOfVpj/t
auDFKVOLiniuSBoBCMdbGLTbkOfZRmzC9JjPZXUB93BeuFxb0cC36cCYNP4468awE7ooyujGSNUd
pZBWI5LaXwzTL3J92HUDUt2fD9x5XfhPi2vt0jAoogGefVsO6qJhVhAFYwPIT8J8hVKho0fahUbO
a05rIxRGLQ30swG4cB3UV3UtTpYFiLoVKhjvSDtz6/KsQbEN9rTPn+ajhizKotRFVU155xtTZbKa
yysQQyWHjOkuzq1pc0z7or5DLftCSf2DxjQAC9RAoYOqcAHePlUyCapsZh2NDdwOOXpwzm5RdGD1
Xui/d9gFOlCjrqyinwyCHWTY26ZEI5lDIObMvifrVAS+3nwJoMWwORQN+fLYN7WdLl2a8x88IEGO
RwTqBCvg/AFRgQhDMeBelLVRgd9DLT5OgTw6RZqVKIEkwoUO/WCNAYiE7KBrXCqA/rx9yogkLZJe
TBMrDRFbW8TW7tVLbr8fN6LrILeJIdq5Qocmcl4YY5aYIa2+YHWqIY+pzhdG7IOug38L1AMQn74i
p94+Sk+FtR0Vuq4wT/lwV4y/1Oiuyb5+Pt3PXEQMmXlBM0RB2CgWXJGz4qqoBzhdJtBi5YxSWZJ+
bePxO7sfuJ1sryTJDaAeXxHhsmZ9YBuNuU0T/Vo2eofU0xe5oJuxP5vhwFs3xtj+/WpkIQIYpXxu
ADU8iy1Rl7d1z6mB/JOUb6uClP0wV8WuAaXjIGdzSZBqXXCvS9trgVkGqWkwWcEwa2fRUxoNpZQr
VonZJhsLvltmmseksbiLzttx7nx4Vz+6NHv6fBTej7UKWtrkdqRKrPhzNeyY3b9OjYaFX+Ubdg53
6iJHa/W7oPs7ych1vGlK1SA5sCotqAdvp9VU1JDn1kwFlG+qkbYI3kRquGZf2IfWlfa2J9kQQIay
0Vka1Myz6VtQ7rLaijiq1KgAZ7Pb9RX15cUbmwiGn7SekC+smHfwX4ODAyaxK2ZHA7pzbuVmjrrS
CAY7ey+pCrJ00qaLJOiJcU+pXPzSSum3tsS/j7oGBDxfScnaKd1dklDL/HxA3z29CkcVEDgAeFiu
73aRQZDaOV1RH1rM0yq3yFg4lAptpeGalm2LS6SZd/N2bQ/SKhRYcjGcL96OqkadS2xKmaqBl910
V4tdu6D9HrvN54/17nBBM2t0XYHnlmIZZ8ux0Ekg6Nwb0O9BKQiah4HE0HxXacIDh9DYMeVLCoOX
WpTfPphVKCYc1QqD0uxXk8EqQM1SVChCCB1ONRd3ybWfXs1a4IPqCgkCkssBkfh+tn8AVao7pC15
wLLfS3pwVNrcrbijkh4pw628WOj/CX5Uqf9MmH9TtW/+aeOME3727f8zirjCUP1nUqXdfEfK5TWr
cn39P6xKQTb/Bf2bWw0n9BU5vB4b/qFVUrL8F/u7yAJn9ukG1If/4VVq/1rJlJiR44pM+F/Jk//N
qxQU5V9sH9KKQNZhDQGf/Bti5dsTL6dqC0wx7auGrHBue2eJR+4vkUMu4bXWZQgGknBuNn2PWMo+
XLTkkjLC++ZUeE4STTE9oaata+TV2bcSjKBPSc3ZUtrO2q8pSyVc1QoSkep9qFrN8vPVSPx7Kr5m
4L0936yPRyIV6ipPCC4Outjb9sSYE++cgXypBbG46yAGPtSxnmwutPLHQ/Z/FxscfobXUNiIwHzB
Mjwnv/FPkkCm9/Zqd/JPW9f3bdu/Ovi+6/oHh+8PLn+6rmNv+co9XPk7e8drDge+3bsuP9u6e37m
7fmSV/u73cnd8tMDv7zjpY6z4938jc1b8vbrS/yS3989+KfdjnezeTvbW3/s73znmZfwEWxn/Re+
5hvPtp2ts6VdXss73mxOvP2V6/JWz/zLzrM9j3d8cg/2bvdg7zyH3/E8z/Ecx1lf5vH7vN/6Zs41
Xxx4Ej7R3dr8Zuvsv3r79aXefmd7ztFx+Zqn3m5KHt7h0/ne9tpx/N3BXz8on23Db94533nXLS/d
H++32/u1m+io9bfdwyG312bvHf758yGTz2bG+Yidw0bhw7WqmEi3B//0vPMfeCjP+e5s9879hZbO
rH/fzY3zJda1zYogk2599/bpxym0T7b37eiI9oV2/myMn8xB62x/Qeiqioy1HYboaXd3xzg79DdD
sr06uFeOc0FT5ewe9v7BlLeLK5A6lHVo8OA+PzBbGKfPx4g492YPe9/COoivwkUrV0YwxLRwe+Vf
rRPaP/z5j79Pzz5r48RcPTwf/OfDqbZZOIfnZ8bSvt4wsXZ3m91ms/E2m2v7yAzbO1dbpvO36+s/
0/Hado5bxpuVx7Jwndsrx2Z9evtb5+qK2bffbi88zqWnObufqOIwBAn95T65D6wbeuzSrP5javLZ
HFg/wqsOW4jkuJATh/znU+ixLFnup3XB0213/G9nb/hqXdWhzRPuX7aVM9ov7na7fRnt2/tLU+TP
2fizD3QWgHOEkBIklW6JUg8n33nZ7mLb3/hrpx98Ypx7f1jDJAPDQHg2MdBZv3VP/oP7sLs7uE8l
sW1jP1398HkDHuW0sTcPNwPd5xJF7nYb5p23Z55Xtnf8ntj7e4badWXbvWVCPFv2F+9IJPFde+t6
t8Sh/WENMJ+P7R++6WfPeXbaSkthUiRmKgH7YD8Rcwebz/1t49t3/0RmHo8geuW4Vz4fwiPufv4J
lDMe5fvFsh6sX489WMOZgsmt/0R4P9ALhzWuHe7dk+tc7XZE6+0zq4VgTcRnl9h4Xk149X36nK1n
u+4C7hOD4z+7u9OJgM28Od2Ftv3ILPIZE3YJb88qfCJq7+0/sWy32Z12d793of37bn3THw+n59h+
WOwfob0j2BGHTnd8+/s3s5GYv3WO98RY/r7d3nv32xeHkL+9tx/YRSbbDu0NS/Xx+nh8PO633pfd
fvvr/padwrllO3A87961v1+zEW1vr9x7lqjt7ffXxOz9lq536dU/3cyTv9DdbK60yN6yPbAvH66c
rXdkqf954dd7/nkNCvfu1e3TExPR+XVhRD5f74idvh0QwNkl6IN1TvhX/J+5uzm4bHksfdtx9/9s
cs6FeSD9sRT/z1PxHwz6q3mQDgboGZqlTbrjcGL9s9TWVtfdu7ZZRfaPda8nXLIudjYvJDr4d+uu
zEAz8Hx1xy/s7CMHAp+v1t/d7TZH/t7e02nu3rn9c7ChW/1112RFHVm5uz/Hhe1+z4Jcp7q/zsGT
v4bTyN4yheh+orXvEo+v1mF0t08HTjru9uTyO58PwLo7/G9HkAXiPGvCoNLRCjAM0Vh//qojUKCx
QrEvME6VhYGLejWQlFQviSy/HeV/t8L1GPMtEuIQUd62UgZtFZioOdpBkVheQLEKJeIpew6npQak
YQkXqGnvnwq9ABEpO8hbK3PrbNfNYLJo1oRKTo9+hB+b4+RH2SD9c4n7j9IVH7VCpgpilsTVBYGS
t08l9WacNGLQUBOP5EdE2vIdUNPF/XyE3vedhi4WmB0uIRzPz4/NTZ2JUWdYuNThomM4kTWVPaUa
Tevt0ppLiv31GD183ubbK8g6XtqqYSObVEw0jutnxySu4TX47Lmxy7oAuynUmju0aXIQe1O/8Hgf
NLWK1kgkp5T1wHnWiXKVi2XepzQF4wfjo2LxK/T4nTbJsws5qg96kjyGqkJCgpvDzfDteMHZK0wU
JxtQGm2y6+NE3wKh7K7VUrFOY1Ma28978YP58bq989rM3JVLqYMzY65LS4VvW1AJXgLS60I7H3Wh
JkuWRCKMzO55HizIwSnHpVYDsYO6BhBySci/xf3yjLBZfaGxjzpRgw9JnlYREVdYf/4qYFiQOkiW
zjUyWXLqYlQgHyMdmIimIn6rQxa6EKA+fDhTMXQyXSiMnHtEDmofmB1oLWg/vWprViJ7cScbdhiD
xP18vD5qSkfLAS0BKGLvmPsSLmqpMOF9MDci0HU5049tssi2lYfNhQW2Hunehl0e5VVTZwtsgOeB
MgFPpS3lCXXaEK3luf5qoKN3PaoI0zZm//T50300G183eRYTBzUWpjGV6MhIzMEjBZoPhDm8sJw/
bIXKD6J96poLNt9Oj9aqUIRCCc8GKdLfpGWFwrJZKKf/w7Mw2VnMcCdhT71tJdCQh44so7bLFpqN
Ar0JMbVSv5Cy+Giq6yYJdOrTEHDPr7/IbCA3U+uIvjUWknumlaX7DDPRFzQeogeLeNVdWFwfzkDq
AvD3eUeo/G+fKxGQAI11BfcN8mWbbOi/wbP/Idey4f19BxriWvxgrqNSsX6QV6uYojx63RohIwoE
8Ch5a7oqsM0LC+rs9rvuIyR10DlSLF1fN5KziBsJZtxnWtHAwmkUuy2U0dGWKPEqgAybYizh6+na
JgjSdKNoHcyoegAJsIAKvBBF3k9LapKUC1CuQJDgHZHaioE9DAO7jFR0mX6L7UvU7iKlz9sLI3hW
lPjnkRWdsw4CKGjvnB89JtRgIkDi0FBiqDpiJg9+XVfKQwlhLNSRh20Ae3hNWlISoX1nmpE2Zgw6
qbN2/SzUF45C7yMNPPk/tViyqCIl7rcjPc6cj9Ayqu1KNEd0DUMLuWS5G0MEacUQsaa4GfS7tu/w
avzbOUbL8qpZY1oUEc6PR7MM3KeX2CkmpTSdpsSKcsFW+sLIfvh8r1o5m2LzUFkwHAnaXOsGtw/R
sxzrQNjkaohZ+bcyGeu/DnF/lAcoq5lovIjnOSTwoVQpRnoUpcnGEawJmol60Rf7ffChFR09F8qh
aJyu6qevVyhknCBtja4GbWfpd6U5156SUqUU+yz50cXN4n8+Wh/1I1OW0jNtUYU+iwgBjqJxprEj
6cmoVu5Qm8KVHIhI2Jh5e6CGCEp4CjkFXpgll9o9e069D6e6xlXMznKQCclYljtQCssh6YXmqjc1
1RHT5FJJ/6POXU+b4HI4wKvK2cNOlZnXKPvRubEE6FPoJwg/1pBsMLoQKxvCZvf4efeu7/h2w6cs
KoGL4ArEtnh+FkSXfiy0FurVELQw/eu6cZU8GWyhmP7+2MlRmhMMlGBRRDjxbEUgZb6ko65Cvhn7
zBPTpfdBGv/9YRq9S4kDyaoosBZtzubn3JZwSmfIxwYUHQTUIWUkxi2F7ZWCJV6Yne/j99vW1ln0
ar8aQ1lvJwQhkMLOAqAAsZHq8IObZfY+H6f1fHI2TgCp4FQxO1TKSmfnF9ZxnEGhqnCkF9t9BDgQ
Lkcu7stcM70KusXDNAoQOXLSSJcsCj9YCmggU63ifM2F/FxLzUgnc0k7dv9F6Kz7rNbkkyTKvVPB
stiVjY4qbwUE9cITfzAzLfIunNlkJJCp4L/tWu4kOvQ5UImahCQ20HOkdqUkggs1XJKp+ugB/9yV
ESXkmnJuN21W7dyq+NzYQlQOV3pf9zsK8to+RjVx2wXG6p1dt/2FCPPBkJLiIO/AQQSswJ8qx6u5
00Q1GqIdrSq9Lod2FsemO8Zlu9dKpT9OapnYBe5cDt5u8YWm301bpIg4oYLkVmXEas5REVowFlVd
E1HCxKxsWYRjRS5mOHw+Z9+NIK2wvaIMJwIufRdbmmBSGoimFTJHnVTagPcXuHFttlXw3blgZPXR
ExFdOH4ipGEiAvZ2tqQqhjNa1UF3gHNXAa4WlmcQtplxYVv/8JlURWHIyAzo50EsXpLKHMW+YlZi
UAPvWb0Ssz7f1VPfXogtHzVlMP9xFFk3WuMsXnZjUJRlDnkDRmYLL3EW3GqZv0WleAnz+lHncRZi
CUjAyNCse9t5dW5irSvDSoaQFqNCx1k3gljvfT4dPmhl3WbYGuk8gGRnqI0W6pJVQ2yxM22ZAPy0
ERKg+AB93soHvcaBes3n0QZSf2etzKhmyUkbwNDWBg6XBCoPc57kNqjD5dv/oSnChcoeQA35nY6l
nNeREKboitZ94Hdph5i6MiSYXFkXajEfdR350P9paf35q1BRlHMdLHOCmYY+fDWNQvEK0CgX5tu6
M77ZYiwOHdwoiX/EXUr8bxuRuqnOUTMF8Y0s3HUNGO8+V8ZyZ4Waio3FOE2bz/tPkj9qUZJlS0GV
jVbPZjjo7STDsrO01dCiA+E7uBNeXE5gDfAxIy2ItsU0rD4zcI4KsZZfhFnYt1pR4SM/pneff5yP
OpmB1FG0JD8LpOLt84dFBlkREoBt4HAE41DAv94sfv99IwCikSkBwcS8OdvV9BqORVshIIBuvYwK
2gjVzm1Fq9IvrIOPRhM85SoBimIAiJS3T4ORX4GBG5OzSFYScgQZAIkPX9KGLYL/f6f3w+2SuWOC
lLBALEH0Oz8i9FOLTMMAsRpvteAKZax6VxFF3b/vPKDyaAjq7Fv6+c3NyIxGmfFLs5M2b67LPsq9
SVPiC+nYD+YB3bYCr3gkkjlnPZcWpZBacbSeU40IDR5LdaRYi/42VQT+RyQDQdjgbgO29u34mMsg
dMI699NYyQ/5jNl4FRSXYJbvMx1rM+CDtFXKnZvbWeTIdZzoAArD9u6D+BrKoOJLdbYvR82ydXE4
mqN2VwligE+OEVyR797rVlVtPx+3d+crPoS0KiCSEwM9e37JWGoRb6Mw4yCgD7LkdRMmPjfqpInD
tdaPo+JMME3jXQPD6lKa9oNlsIqwmnQBmMF3RzuhjHB6ymHwzPmqPBiJ+uyOVXytqKHq9G3An58/
60ezZ0VIMaQrMvF81+5lY8oXkSiC/Ehsj63S+EaOhdHnrbzf5dC2NsiQMYMwLzm/DpBzDif4sKWt
R3EIOtgod3OxGDs1sCLv86be9yBNmYA5uXsjRnF+oSJW6mKj0YMlRF7kM/D6QTUG7MgXq1W0X9GY
427xeZNr3H+7EwEnkf+LtPPajRxpwuwTJUBvbklWlWy3pJbtG0Lt6H3SJJ9+D3v3YlQSVOh/Bxhg
gJmeLJJpIiO++A7KYAvFGStwm0//Oe7SosNSgdZw+usr7OxxU3jsxnn90Y1uGel6bfwgz7VctqnZ
nFW9MXz/fPj30xWreQIDbjpEkuxqb4fHZURLpnls6CTrk6h03F9l7363aVyBolJXSPlPRZXvJ802
IpdWqmlkWY9h8Mj488zQO9hsgk59sxtHTC2m+sSXfHfh8HXsKU1OuM1rj8LH2+cycokKrpENbZyi
X7HtyLLnblVAr/o2tm66YgIiWngpOSO3LIdTZ8QHc3YjB3CFtajfcat7O3y/tm5RU97Goynu9jQM
0zJPW3h63ww97uaff8MPNj5KJVyVafAmj8Kd4O1opiFgDEqNhe8MdIdbxb0e44ExWX2pR9aQ2t8K
s+KqvOB7KvfYncYuHQRD95D2Vt2euG998Oapx6LRpLmBDrLjW4NR0ky2dhBCiw7jMvLn8sdMZ2BU
a3gZlCourgfvUe+S9J+PMl4CZXQyZ+g16bt5+xK0CiPurmUm2zDrmlAmENOxzsEm4MTr/ujbcvFC
g4rS3NaP2zequs5jlKcN7OAxfphUbro7uvbjS0nfq3v4/Nt+NJhP2ooMpK/x91HYKLFwTIUsGpB0
jnbR6s34Bec/EU1OM99/PtQHmx8+pwxDQREHxeMqnw5gT7k1z+Xmbvwrl7p68KQ7HWiLLc8oaKZP
n4/3waORo0d1jInWBnQ5usaWNKpXo2rY1xuXLvCUAia+RFTU+TP//sno9aJ2uT0a2eKjuZE5VZsM
Er9BX8FYpT11pLHGXmvzXIfLW0efP9gHeypdPTwYuxwtWH/LE//Z0vOldiDpotbXqwr8A0YaNOx0
FP6wdhqMX1L1k3bAscw5cXP6aFzSjQxp/hWTHM2VUdLnYJh0meozsOFgGTPri0F7eNjTrfqA/Vxz
5U2pOBHcffAZESgQAtBSR9ru2FV5cmkUlCJhq5NkCeKaVU77bhO67nDKVPmDGUov7NZosnVzIkp/
u8RXcx7daa6gPw7YDJTjahyUM3lnuHvlGGIm4kSi5aNH41q9lU/IF3NZfDteN+PLtXjwIJvBcs4N
sRpRRWP6HW3Z5YkZus3AozCAHgha9niHPNhxwsByOkMmKt5c+7Lyi9WTPsot+5SZ8YejcO7ahk01
EGe9tw+EO0ZROTa7SZeX3a6LNe8yFen8z7kwnaIjGQmPJC7dMdtV+D/zH28tEqWKduqutBc3RIlO
5zL0btFFyva07sQW+dGsIEO13WMIKujLfjucpq1OP2bsW0LKb5NcbyvcjDEQI3pxu/wUJfyj0cjx
bRIq0sTc696Ohl9T7pgti7tXXXJR43+xH4rEPdeWpb3Eim888XQffDJ2ZDLRW8sgpdOjXbJwjRbX
IjqI56ltqcumGg0/GAzGp6KIDyY7Q2yJMXK0+ANuP+Q/X21pLT2VGet4wYe/iiq0A5FbNF4WZBm0
tM+3yA/eIi+R0iQiBd+nPP12sHjRl5qunzpwfNxYIn5O9xMDODsOYvAGFpl/K/333ZETm2wpMQkh
9/GxvTYgftIFr6J8wiK9EElkGTGOlFg97OBrL3hu6XP0+WN+9E4JqvGah7hInml7Df95p6nMRVsJ
ixhzKC8MqomgE0zMRi2sSf7/RtrOhv+M5LTIwlAF1UE7ymw6Z6uW5a5WxYSlSNHyKT8f7oOjxne3
wugWm3CmHD1YJXtsMwcd9xK8mA6rssUN9gh+1NlDtxO41V3g1hQ//Q+D4hD+V4LEbelo0L7yZz3z
TFwUZl4iLijFQ6Wch9Sp+73mdOZ+HlLrxJgfXM/Y+Imq0adukJOj9zp4azPkJgwubkpAxNP6wsdV
+knFaf6zqczqu11pfWQLrT835qU6cSq8j6W3qhBbKBE1fVfHi1+zGhffJ0yHRnfRbzFEUgF+hsmr
iLvxGmJ8vBvibrgW7XDi5NvW39vjaJuurBTiaBIKx8dRLS0/k+Qng9hAOERJI8GIKzduP/+g73cB
bp3Ql1C9cvYRnr2dtJNbj1lmpCRssIf+nqzplEZYyDX13oqX5rsc7eT18xHfv9DtnktKDU6fQVn2
aN+huVmkWk8EUckM7DW+uPYNPPEiCXrKKnuc7my8bBJtCuI2zk+pFj4a/W8Ur0NF2uLso+cVUAN0
izBUa9u0jFyI4yO5+ybF3nYuMz3I6nido3bR2uKMZLH++/Onf78dAcVhInNKkmsgU/p2fIeKBGEy
m4SxFBv32XwtWms+GDjQ7f95JFKkWyfyNiAJ9rcjcXcw/LXklKxjH+x7vXqzCvyCmv7emWyVntiO
3q9S2ke5RhAXbmQ35+jFDrko8kVCy3aMsvvFARLhu1JEehGTgcNU9ZBUqntpZ7c95Mq0Hj9/2PeL
ZePJ0KG7dQPjKnEU78jRcYpxYHSUY/ml3jpaYOe18c9LchsFSh+BL6ezcxQIsEI8VNozEeIs/Itc
WV8mb/k3M4ctt80gNOGz6lF7+se6mgGtn0CVxouc1/YGUXqsKEJr0ykt2Acrn+Q2/vIg+JAOHpeT
qJ/a1VyPNbBfy478jlZHX68STAbc5cLzpPjnkBTBGU6b1MnoJH2nCMMkHBPs7RMBsDNhKXrlF5u8
165KFuvm89nw0VxEean934QluvS3U7/KM437FiZjLt4M51reWZhWWFVkqLk8pztfu+iot9/afd6+
0AfXnlgKH+wxhHG8UrJOCOKPtcE4BU1IPwi+4yURRtCRUbyxvNIlj7m4/b1hCHsKbCvr7q0sUf2J
h38fFxBh0cJKsYcMOCzUtw/fiLU1bNIvcCwa7YWPkTlBjVtUHo7YNw1IHYviLhEL7kyfv/UPtjYG
Rl/AR2bbOc79yywbumTiEqD0bggFvxCL+TV91t2xOBG7Hi13Vh4QbVSFXADYw4ns3j5jPKV15Vsq
i7R5sCPdK4eD3kz5iQc6Tur9v2EwpiCLyKI/vquBDK+0zDSzKKdGIf0Sr91kFbtGwxmqcwbtC/XE
+qIwxU28xMu+o9p5G4/yH6fzu59xtLlZrTZLgtssguJeBYvt9gcCw/nQuEAECn/dNY4pA1YziTfE
jLt/+qx/R0fgB9sCxx40skcbe99kAEKxeo28JBkv7M5RmLmN077BMvHEwvnos/53qKPsibOargKt
nUWj78POhtYdGcvQnPis2wL4T2D194H8LTHsEc1x8dn+/X/idDGlhZ3CPI3irHfnCw0VLL56qi36
c1PlvvbNbWX8j9HcNihKelYjPeYa4exREGsqq+vtxk+iOU6Taxt5U7Rlrk4Eqx88GnAZDg/kM/x1
HCqPNIvEggQTbtXgvy9HvTSLM2lWrnFGu/5AD5DbsuN/PkGONpy/j7ZVY6lfMDaXkbfvs4ndOIX3
nUXVouUbA7wdszV08fHR+6BY3MUH6plO8yEZO6rtnw/+bspQz2fuo1ZAbM9ee3QkQ71wLRHXVmhj
YXGm9aBlsIqNT4xytKNb0LUQiRNGUaaFInos9xnLjAaWxsBWLFPJFCqzbL7m3eLvhLOI3aA4rSt8
pPemsSYntvOjXfXv0PiabXo4g3KKdbTV+XmjxQWeH6Gu4ad6Y9jt1D1mEk9vK0DjMsgT1aiPxmNd
cOYTyyFXP1qD6WqVRixaA2NMa4IqsXoRtg9laI9rf2K5fzAUuXufFD4CJ9bh0aPh55n2BZKaEE/i
dBd3NV6pnMtsaXitfD5NjiKC7S2igqDEzt+wB48BpXnhdPoCozFUg9ZcpnHdHkS8VqEh3OROTtT4
43nEbbRazKvZtOcTH/HdutyGpzRCUIdyh5n6dokYwveJgVMMeMi4HMAvGYHl9CSmNWESHzTaiVvd
+1WBqyA1aA5iaproJN6OB52kiHPM0bG3KqyzoqwnQB+pPPFS3z/Vm1GMo7VX4JUDx9mMQyr6bph4
ThOWC8o7PfVvJ/x0T+wzHw1HdnYTZ9NIwfO9fSi7JneaeU4SsYlpdb5vrV5lKVbC0ODGwKsthVux
kmVm7T+fPB+9TYiKpAEI/Ul8H73NlFQjGn5DhKYHWhYf6+euGf5RDsRHwu0EUTQZHSpArPi3T1c2
qkwdT7NCxeO8+FpTR1Qx2hMZuPePghGM5pCB45JBLH70DnNsBZIZ7nJkGFR9bA87b5Fl+vm/vjBG
2XJElERJTB2npobGnNPWE3nUWgaRGS2v+wxXzhPz4f32gVcRAiqkcLSFcra+fWOk6uEudBBUxKQa
gA8axxsG0GcLUIYTr+3dEbcpmoipcItzaRY6PuL6ZuuyzTKYBrSK/Vzxsb8HcdHtu9xeogGcx0VC
EvV/eD6UEPCbSc8y/tHz9SsvOOl4i3mWdpSMkbIPRu2CkYDF8/kH++hVsqI4X7ivbD6Jb1+lXaY4
drtMC9gC8mubwrxpJk9/sRAY/vNi2rr30CCRUd/SekfzXFu7TLWjV0TtvDYHfyj/9CYojs+f5/33
Yj5QjkD3vx2bx/vtYOo4B9HZygR01cPYrGu0Ciu9ou91uNbStryuV9Gfqo29X1xvRz3aJ2JHNbRs
xVkE9GEF0JPJQzNMxtnnz/Y+FqGoSQaNY5MWdOqbR99qUVnRCS4lwhuzm6oYV+A1Sx1WVmtc6mmO
31o2x+aZlcr49fOhP3pADjFutlALyYEcPeCyDq3AM5/7kOMskTMaxVUhT2LhPxyFpDbV/Q3Vcly7
tXO8K73YziIXcNXebJsCDZl+Kq/7fspzp2EjNDfnLGpxxtvX2LhaVevAdyJtXOPxAANjMPZr3hfV
GcwxKU9sidu0fnPp4EPxTBudmlsUt8m3w00JiMlutfIoXjvrgKH3elvbWRnl/Zar8sfplKfjB0uA
rB8SnC1vTnh89K1SaVlicuc88lyiDSl1alauaLwzLipyP6Erv5rcYahOrLwPXiv7MaIbRnU4M823
zynFFnx1Ux4lHD57u87X8zgbSek2XOZPNc1/8FIJ/jcONwuPW9XRS/Wx2nbhOOXRIGXS0H5G6Bei
PvCcMHP8IT0rrAbo0OeL4IMn5BpHGosDDpsw7yiWAwg4D8M4VlFNMRR/eiu+xwDfBFTVTD8/H+qD
lUDhimVOophy7rGCSo4uVYB0qiJ09G446ROYn9X/9b8MQiaaPAetYMfXYQ3jcPR8sooQQM+7tNa0
qJ799cQJ+u6tkT7hGKPuR85mE7q+nRcLlzeKi3kT0Vve3Zak3SNt6OdDqnTn6fMHerdBMt+xiyf0
YH3j8Lq91f/c78EU9Ju4GloMnKX7GGVWfJ6tiibXqIl7DchK0s148Vtz2xXf83n0TxkqUkJ99+m4
PyGVJEDelCA007/9EVznCpo+i26nbK2gD1yswEPKm6lch6SAoWQNAJOcrFpLP6B/coCoqXkVtqSh
Tuku7qDpaHqlf1srU6WvWYEWwzqfYc2JR0zMyVA8gc7N6xxO8DSIX3WVi9gLRabF4JiyAuv6fKfB
sonNMFX11GmRnCj35gfp5715P8F4EdC/0nTe/vt07cyXzk0r+UeXuKA/rcbqmF/6yu2rX11hyTE0
RpXpu1w0GfybXJd5dTG2eXaBxbIDZcHNJ/W84CFOgbwekz5394aFn3moAGHOfkCFzeuvoRnglgCp
pPQeSe8Y1qVDL6X2yx/ofXoouBCaedDQFgWdgzdTuRHOl/lY8+ObJb5o+7wCaGeM9fwNtKVDu2Qj
8ziOKorkRZgr6fcPi2X2+de+AY0NWMuPSRDyLI39gnn7aK6R2c2La5/13Zqs5k7C34IOWWolpNyz
Ph3EfJAVUqtgIOZf0p2uMo9m2srvYLYo1cbgu1LAG3fw4vX6VwnlycgOEqfAp27gOjtFZd+04gt6
2Sb+IjN/Rew86kPGRWUa+KkOypJnfUw0mlphfNTrt9bBdz7yE6wjdsugdTIcXRvUwLD50FQRhK3R
f7Jj5Q7f27Ev0zEkyVSP34YmJ+kKCzoHZ8VVNvb1s9Q05HLnZAt2vS9+so4d9cpcE1YelAYEgidn
gTbwkNne1Ik9DgIwrc/LEXD3rZuO7TQFtM141u08u005B7JMZpWHW1WWGDtTztI89S4d+9y76taX
j6sy5xgq+GSv4tYbzKT8aXFiG0lYCeElQ7TOfW54VPw1e/wGf1WzfxvragFpqI2hS7UwTSY3B/bj
Tb0+hGrsml5GiQ9SnOFZyP59HqsKzfoIEmQ9qMSu6xfPLrQcipCepoqzpRzd+Tt75WRogRytYr3p
Rg8Z5EEMgDjBgud1bydhkUhzBAjjrUb8e+hrAz5IHjsDbQtCwWZ99iy1DvSsW8vaw+XMRade2hQQ
yMVstNb6YNX9mHwzwT/U93S3LmVk+7GYQ9oiVjfwNBnX0dRAC7oGNxbT8E8yfn0sBeoRGTWjw+D9
3LlXSuWO9Shzb1z3XtywAwF7G2F7QJRr9EScdaqk8hrUHVy0l9qqWKj7SlPYNARuoa1IROpc1L0G
EcaoWj/cSuC+FqVSpMO001KPNGAAlJ5awOUo6OT0Q32qxvWXnQqqWHBnBlRAgd4orbH2SIRqj445
XaxKD3JtrecXFJYCHBZd5cBuDQM0Jz3yeY8sOVCNlxSvdgcoCgZcoq3anZO2mCfQtaNiPw9WkGvI
K9hg7fFnlascYI4wEh/yxqaHGABu6GVnyS9Fo9klpD9Zpu146Bdag4dw4lLgOlFrOrF9VZu5U414
F2VpnZ5LduscjbTuyzYA9gSS1bAEeJWNFeW1xvlqVmxfD3Fpq3G8g5PUFf5uqH131h/6uOHuQ3Tn
gd/bapLCvV7kuiyXHqKhwQDqulpzMPtq1HcDvGVPw3AX0OdNlXeqO+vw88hg3VUS3EeAm/7s//LA
DCTTXubK+SNbsD6XOgA67bubGUNzX7l05KP6Q6yE8JBG0uaXYbInB8ZEtBDOSzZNl5qDc+G94oI8
Pmqy6ctDWSaOcQlfuR6gDtvaD1dWGBxlo2rP+3gtDxCGdUwi5i7RAyeZk2snNtKvPp0He6P0i6/U
1VrqPZXrD/a9l9lVsSPd1C8gzbnbpV+ddppp3m3NzhLPhknu+yfPlJnP0skH0gKjEP6Bn0XJQU+L
UYXoEErzgNxaKy8HVcd25MyE6WGR+0b3bI6GJ+DWVlXXXsFc8cs7o8jK7krnBI5vOitb1BX7Xfu8
WrpKH5Pa7+Kf7pp51W1eCM+9lZ22+s9ogTpwQo3I3CjV20kdiFUBBU5LjWh014kq/t34g97fIFvN
qv2SZIv/gynbMOdiHbnLbe8Ydf3Ljy0osb3oeQ87AF69+TuzJrLTgWh6g1nNHNGWW9usKE+JWknn
W63Wbr1IRW7R2m8tcVk8xokntfrMmgdncPea3ScLPCsuCjFMFDiW/Z/JU7P2G25sV8/w13RrFOEg
oRv8MPplGU066OvFWSM6NCZQnzghJXCDfT/NAKrNYKRQpfap2S1D6Ki6q3+7Y6VpoFG9bqBbNk0M
6b92Vq61j25mVRkRQ8NETwOUYSuEuaJRpo0yRR8rWbORekt/8ICd0YNO3aO7zoQ94wgewyQOvGZh
P0d6MIwvOPk7fUAPFbB0I9cLPSzQgaCx1CElA7drMmRF8OIs73FJKJw+xrOofiV1m3tkK8upIBvc
6o+6IGMWmsxFM3S7pK/Al67eHQIvTmy/0tLl1qnn5SxhfcVXMNpToF5j2j17OoVfDtgJZ3JEPXel
avJfTmZLzO6bxbxt59m5pfE0kX+PhRcQDlDbDH1wLuq5S8dvRAoeKekUjPWhWzG3OGBoEsud5sYA
a8zG7+2zFYA1JVhvqB5hAfOx1Arbrlcgg8iNplqQtjgehAjxsCOwu7LM97ljx1fcblQFmqxcXzPB
+X3eSqOzYEaAestzKatdD9wbeKDSrb0Fo/bA5QPXkFYVrYaoLe7SqK1AE4UTovGop3oxHmaOtxcT
LSZe5UC+hhBWLR8lgzeFuzeqVhmqfh6L8yGbXAUH0UM7hlucDzIuW2CKZUoMy0WC7YWC7Fy7sG56
uWBZM3t6pAmOIfzsGSocGwNAFFzQ2Ap7vXFEZC7GoiOyS9I7tjvjaTChrAWG8ocHK3eTBztZ4j8p
lZ1bvcf+hDciBFyOrKGOpLk9WFV6wyGp+95AsIpxTOtctXG1FLdNs9bDwbCGvD1fGnp09qMpjeWh
oNO8i6zOBeST28NMGahhajqDX1m7WHlaE+b8ma/bdyATrgpgSjKODZiJBv5jkbUSi6BLVBWHSO5W
E+iu0Xj1Z7u6TMxmXSKUzdAE6cqR5iETa0dX+Zrl3xs+TRZmcyn2Jp3fNr+2RlJk222N7K+CXspl
p9rnVsk/koYlBk+gZKaBmevJY1/keXxmJfFsBC6RChKM3POb0NfL9mtRgovcu0aOp40/jI7cm82g
UdKH1eQHzToA6E4nlL0BCKrUYulXmr1bx6q9m92hsr9VsDn0cHZEDmRvcdsBQmK3LNe2i7d61Cam
n4R1Mrt61PA92y/dqhlnTZJX9nljlkvMHxIW0aU76isYAZ9vKF3JZjasmVXu62oSXw2kVc0PvSkU
CHb2zKCDI51EadLxvzUL1y92kz8R8TluZicoxWv30i9z1zoQ43piDEq/Ln4Xq7nMvx2MV56rsuU8
ydMsMyPgBn6/l2ui8Sw67CqiJQtH7hm5xwVYJ/vRsKGeX9QxfQBhak7J3eomNSBUlPeXyxQTXE7z
TJA3ra0P0rGxkiXEeAo4Itjw7EZ1cNMGy0+vsrKBoC01M5Fshn6ehXU8sTHOq2499IamvoumgHAq
sPPS74xRYllgI3Gonou+m8iNFYMc6y8sS7Vitrhw8jlxpomblLj2fh0F1i5aY2SXjW6Pftjg/E3A
XzRFEiWw1OBJ53Su7gGuw/bIiR/uwBLW+S5eMhkHCTXq9CybRefsC6Q6BXxQL3X3sYxJB68iroBK
N4v+bM1iE0TRzZnvSUIOO9+cUIPGSxpD7ZogGs92Ao9REE+3T2luwijz3AIEagLqnY7k0oVVMdMi
WZ319LvekHsDm079aNLPO1fqdIgJ7iysLycT0wGD8yU/qy2vby+JVbi1FXwWkLq2vzEv8tEeomGx
aIengSV9oqxf/Tb0NfmVts38C/uX9HVOivKqttHm7QEItzdrPhb34NjKJdKYUM+jWWvDATp4fQ82
DJxEXumruXcXpyQo0GJfRDYBhXlw9EUvzs2yGu6ps9sJ1L2h5/a2ytq86+mxUzs6kNoojXOHs0Bw
aoXIePHHikvLywgGay6oU2k6N1TlMadYaWby92j0NSh5bu8uD3nte8W5tArCYTlp7m4tJ86hYMhq
U+5a/OqywBEifckTOucDRGtadZ+PaoaGVnUxDM1YNdeIKGJafM3Voe1m9J3AWnO8AhBS+H+03lj+
aFL4fwbL5mY75XGnwlEbbYqWHnCfEIFdmXEPqYxdbHM9R/eyGUYuetW9zjPUSQSrZlUEg7+aPymW
cAeSPnSOVYr+wYvd5kdVK2FemHSnH3TN8bKQdHbf4cVBFnhP50rRhrkdoz1J005/nJp4Yrk0a/Id
mt78xVmt+NWXStyOpjHe+sKfN0BxbyKflDZdxW5F0WmX5Xm3n61qyHa+vnhxkI6Zup67ctH2pTUv
P1wsSYvAFkr+zE18EnB6qU0nihfDPZRaP2kkbpL1ddCsiVb51quXs6kYzB/zbI0b0FE1ry2bx7pz
Ry+/NnJD+2OM1fxlEuTB92Y3OK8TnN/71MYlg5bGcrgY4ZSaLNuR/V2h8ZnOSkS4KurmrPqzdJr4
UQ9LbrC/KfUtayS2LNC5S6DyWWdRNq2m+rdeDr0KZ+UXxU4JqyxRbpbjpaiWFpJqrbo/iWPF35XZ
JrcjR/iNU6byJZWAEIOJt/bT7WR/uVSdTqxf880DPFgWPSwLQRwI8W9r27UGZAuapUpYBGk6fvF7
ruFBDsueW5VKt2uCZ2c3ulEt9b7VAF4igcLRaD8NaoIy2WW2e6Byqb84srAd/EkG8dXqbZa7Qdvl
BjPmDh8ttLX3geUuLrdSlAQe1Sah/N1sLrRwFMvSXKzUfK39bHCxh1onKXtKC2YzNLexgjlYSSds
AAfBVh5cJlk8WdbXuPPSR5QX5f0MUogbpqeN0Ghbv9OCGAcGJ6gcb7krysT+DRa5vJ6HbEgullQA
oPc9gph9v1SeDItxq6jAtUrO9Q469X5ZfP+eM70BVmln9WVOh7c875vS+d5MprhecrHae91L0ycY
sut44Sa9f5f6sVrofSzoMSDHYsehSrtu5+mLW5x1ulXnYWK11i+vMxdEQHVcXlprvz5a89jKsIcP
VGN5pOA5Kr7MoaIUOe+nKV2fY6jByxW7hV3tfaMwdpXlyTnskEwQzrYJl7uYh+ftKF89c+k27+3C
TL4VPY2+QSY72wgSQQwQGYXS/pRZXl3S7rdt4WSvnH0/Za0b0kUjb1ypJsx78XbgBawz5FDasr7i
62bCtm1Xpw4AKjqg1Ajb7VCUlnZuTzOP6dMEgRdkNbtuwHq2flLhix+01hqeLOT03ykTqMukHCFT
yrT0n7x5an6RCSxv+rGtfuT2ap43PCZoGM3k+rtQJcItA80/OrjZj8/Neig9xh0VM0rEct7FmjkZ
gW7FHW+WPYM8iGEPdyXmHlz2DVQR7J5udzNxS50DjHxz/bJVwv4+qcG+dp28fy2zwnoyXUpowWCV
8kcx4DwVLCX5z3AA4lux7eWlEfTj4L1SYSZIHlM/uVrtbukDxUu8BuahgXVMlvGqHROCFE0fgXfG
btnQ1tUJB3JRk70IpFkvXuZY/G6jpSUE4UYDcDUHzKimfuEKRFspl/81a7pDXIn5OoYZVhKq2dBd
uxTYNJDUxht3RE2qDq1hzZ+R6cc3xujMExx4crBhlWxRW2dNzVnt4EkYTK3jNmFi0rB/4fWqfzUm
Zd07q2+xd4u1vm1q6T3ZiamrcyhrxX0r8+anRGJ9jX1Eo/aZk/lL0OCC8awtJFIDgxOY5v+s0+/K
qeYIiFOsM9liHfd2qTX3aTRbrnKoiEGqTxNHx9woun6cvljKC6nlJrR5LsnEvmYzRkANxXPmNVjT
cWeIuZB6FmZOA1HLVbX+pSlbZQc4vNOcH0LMZbJLwXCf0TJQc0wlRfG1NrlPkAeipnwouzi/6leM
Eg6x8PVzGKru76Sy6gv060Qx5USIoUtvuSez7HYRMuR4DhdPeOnGF0dAX5IQwy6TvvnrjGLTz7mU
vrOXsjH2Njj2KQR1u2ah0ffDi9bN/o2DuA+tfY0lSVDYVQmuDv/HS0qZjR1QeMu+JVUh27CVtVFi
yjoRe3kYR5mBNJPq2wiffQ6ruTXXUFr6cmV5ifI5CmV25+HE64Kulpm7N71R3/ON4TZjzFNcV8Yg
XhAX0e5O07sxgOWyh6uS7rj5rKBKdO8K4FwXGApzOKaE1WnAXiTO/FRbpoOWtK4b9bZHl7qdsMlY
JMsuYr1cvw6y7PzduqTFpapVb3MBs5UJVVwNX7PZ4VSr3YQyZjn29VnmUijarSgPn+24XV87f9G6
iG9YXI2LNPTIn6GxBmURV09SFO0PvyqtJHSIUH5SZFDXuTvLNOLOXH+RixLljYYVg0zu/JYkcLQ0
poTME49Z/6KbqiLsyEZr/GLFRuJEXu116kexCm0I6kKyCoQn+QoaoTo3w8GEJ74JAGhxznr/p2Nn
fb3r+mGdX+Z41L95FA7P1KSlLJx1Gp+bavZ/VnCa070HK/gR83TraWxEDtrVFNWLlnHqBho37odV
5D7GS47f7PXegfntO+Nc7sQw+t5uGeM2O+vJdQ+BUVv6epWUPjHLhmH+5lgD6UV9MXAGMElgl1HW
Ft4SYFfaLDvPyxtQrb5ZfSsWjBOwT19rEYDTXV6klROGGq5eu7uq5MdEzdQx9OJ17hBpgJmvCZ47
7rKqVB0YVKLdHd35VUVOre1ehZocL/lZrltKQWldd+vlwvN2BnY9BBtzp+YQdHFNZsodpRYKtawN
h0rbt2FDTfuPoVwN61++Q2ac2f7cfu/iEafT2B07MyTHzLVGueZIpkc4sFAHyxAlNp2mSXYIcz2y
xH2bVmG9rvbNmM/F1aSJuYaPN3MVSlZke2G69BjJp71s571hEGOggEmQAcPS6wsKNEt9l/ejofGf
T80X3cyJ21S+atV+JesLrLTOnNuqRDUQLGpsybgVlfsFWzrTDWTrjL9oiF/GgGSI1kaQV+s2qnqR
krBq/eRmUhjjBCRKCljfqHbnyF5w6CQP7Xs9U8ewrss4Hu4oqlTc7VVT69v2Xb5mizWyTWPwwx/P
iKYDEevTvbFa/te2WuRyQK6f3wx1ohuRjUfErfQxcMTTG0Q1sO3ZoFylpyORgDYYutiPPimjxyrN
QSiveTLpYdPU2XpdWAVXNZtjsAo8OdrLrl0F5p2iXOfyMus9/axvWzkFLfX/+5RZJVHWlF5KrsJq
EjbjjAWVoZVJggW5FxdR5/9wdia7cSPNFn6iBJhkctqSVaXZGizLkjeEZMucyeQ8PP392HdjlQUJ
/tGN3hhuVpKZkREnzjlhxydDbHnrDnNiTSszyvo48DAej0JniOZnVRW9cZJQpZ6BqVrXtTs5vxPm
5A3Erbhfwo4N5AZ2UazGIV/jfN21kTneT7YoRSBlunR4Y6jCpQmTumWoSw3he8Eba/YgXVjrBMwL
Hzb/MuGhZof0aaeGbH/yrmgSMdoUipxBwx8oBD/baQX1kz2NgHRqVhEuUQd/VKbcTYVUxYtI0hVQ
Uvn5fUSHXu9LV/hLKKgPbvw5I3NCXdQmgWF0TEJ3liI/iywTXW8/05YJbJwZqp1L5srkQXp8JV9y
rSkAZmUzATDT6qvfSupqiejyjpaPBMJo5EAiNAx50OcePanF7fXNkJLy7vDkzhlym5BjjLEYm904
JeOLGS1GQb43aWaGl4U8M/tI3Lersm7h/q5lYPeRD8JqVG27L+n2Xa21DQCWxHb/7b8mQ+CPvn41
h3a+FlXUP4ioZpC73zbZq23lXKeaYfUv0yLaa2upktemxsKD4sCKrvVSOYSgqDYfxkLh2TuCPp26
Zm3+jAZCHktlj9EXXYfdMFftD7cSAPPrOuK4NTBoGUkyVi74tTFlmntOXdNB6+4oVVcdWrG9PEKS
Fj8qOhNcZH4yd4wblSK7wrGUflLcN+NXvXjJAt9/ZfSBNt32tTXwbCFbd14FRo5GSDHqfTHNKQPp
befum2D2NfBTPxhXRbZFmjlJotuK65Pppr0cL2iOoL6FyOyKIEo76VzN9srY5Gopi9tZLuS7PLK6
NmfhYG04ct957kiwapnbetd4VdZcdJFrzjSYytHexW4BTImNtmeeDo3CKsvGYcXe9bJafvOGtmBF
qpmHGjj1gYH0gKX5QLUV2ArYI8aaxD7lEpTg2mVEI9xcy/o235wGDswqXy4Je1ZF+UF6HzieqH9H
olQqrOakoRQerfoum/1uCumXp93BVxWmL+acytuWFMQIHVg+Nx3pf0s48BKaT8hHBpTx26TKPoln
HOCjUo9BTqxDnjSm7nKmUAS+enaWMZVeDqoM2STL4zhk4j6WWZvSCm7b5yqPQGtHhsnlwTCP+sbB
nvRny81zDdIsb/Dsrc2bBi58tE3+zBm/sXWI56yS7fcI5M84yaxluCkN2ZUXkdOvzLDkeDkHxIj0
/zKxmR5vfsP7suvI5S0v9Rm+23ciDaHYJi9VDjaLiLKloBVtntMm0nlyY6KGHfZtP7b7OOpo8c9Q
+Xi/i0lS0RaGc5vLPG941TG5Qg0b9MXIaUzvq45QHC7ZzI71asP93VvGcqeWYewutOdw5SxobmTo
jvb8DA7uqrCDhHziYH2bnKUKevx2zeGJqXVtkf7VMbgdNjRmFALrro/ZPMqnJS88GYxmLi4Qvdev
jjsBPGP0jOFqRgv4+1C4oxsURkkP347d5qzsBP/nsh0bUlrlFnbY5J79m76HTbcDFsHWLC7RXFWq
o8zCON74CXYCLF4R1MYwp31oXi5taXwrhGrMvWBmYRpOaeFtOHJEM95NwH93eMnVd/lkLS8zTK4n
FsSUFoqNotq7qEOcUDVj159M+KefA/gYU1Czhb6SLVXFLrYiYYS1twrrZJG99WQwIPQBlmryYwCb
fcLOUyYn9KnLhyZL7dd2rZM5IOkxwPzpzb3oulFXs+81U7u3R1/+hDiu18CMMkwAmEah8jMjL6bv
FeO77HMzqaJ218MGYSMj7PzNeWSmMf7K9InTsVhI8WDeNHsnF4ned22qLjrcJmg3zZV6jawSJEDW
XrRL2smZDm66wiZMB9sQVAy16OKr2M5K1kxnQIQz+3U51MNgFWHJtzuvZG3QS0aQ+Zrrqb/V1UpS
K6IussMFuNra25XNrHJtFJZxsUZFGwUYE9lPwpzpCFWxZzLPlAL2zs2F1KFvC7GcpW1i3kOHxRnA
kAm5gVvj4VL3EnQm3vKAII4ifV1Uli4I7lP1VbS0x7ilmfgRrFK7t0bnjPFhEn35w9VkR2FaAVYH
hYht7jOz0Pd9M9u/0FyAz1T5ULtB21eILx4VTobyyloWc73MW4ZFBFYegTaNse1ew9XV+c7jHl5p
tXsNQUnYA/K6EXeIQ8wAl+IkKho3uzAJHyDPSdPLPbMq0/ssjxfgHnsS6b6Gl6SA80xgZd07a2gu
A+xhma/5A7oupwxK/Cxi/nq77pzKXPuAK5Iex8BN89phoqt2dHzkuTOVUY6Hpe+cO7knZgD9af6a
8Cof9LoiMp4zP61DkRP7wjExGfgrqrrRByCh+KZLNn+OYnLkgzCS4Tt6D45fNUQQUJZSz90uUR5j
7WOhoWKoyDPPuozz9wxPgACp3IpGl2kRbHPSLA5nZbY6kCkQA+YmkCPxTewoYlOn6ZkNVErrpOjx
feM2cKO9mikiApUv/qEae5Fd2ssUOYE3G3MaxCPORGFRAaieeotjv2q7Sb5XhJSEl+AOZ7UkJdp5
cKDU3ZoXw+WijDq9JDtzLidtuNWJPVZjGtp2CamGzAG0RspRtrtyNAUAzBqzeRLbrp/GZWAhjZXG
tyVF1/eZmgCJj6gxOFg9HX3LvVgvqClX1w0B/mkD0OptL7QmTTmUYOp5WOilHZDPWu0XOUz1T1EI
O72YTcc+RX09/HTGwt4bZjI0X4Du6Xn1iCIXglLj/PbHMv210Ft9LUBfH5R2oE5EGkef0Mpjsre+
ITXfpaNW1z10Dxhi9GDxURqXmZbDqBh5bGJDjunm1D67WU0QHBLQcm6S3m3DLE87PsXksvV7T1cq
qJJOPfhQj56TQs4PRuN6Q1Ca1fxcYRItd1kyilvyiRWGSsOPd73ym1JD+5DPteEHxGqZoYGCdwJz
TLUkLUusUyyPnGqldlu7PkgxgAFqwEEemEu7rRfIYVbPtuzVN8twh1slKFCDzhu7n6YRV+QjFEF6
F9HWPCtZICldNFgXKSmpExbp2NVwVvCtxuzTwph21JAsOPqlPuEuTF5cNdk99tLLauHz1KTOTgnb
TXcRL1CG0HJdzmrEPghT00qhLeMZRv9cQ9gKtpiMaIUPrIKWsVKXlQfcSUcu1w8YTBW/8nlsa1j4
a3FdFWSe+2WMNW0t2rvlzs9GNR9mhmk/NrNTNuHi5oqVRahE92vEBUNv3Jt/6NzInykI0HGnpVjv
TbkYqFZEM92reMnuzGWUgEZyogvH9VHrEL4GnenC6+vrsY+aL6UyrW9tRaV/C+xkqbCBefVjQVn3
FNdL+bVzclJsGOAZnLA0sh4Se6lR4C+p9UXQ5k5O6ypunpOx3hiI1CB5MGHj1p8MRpWLYBx87gux
DBntJJqJ944DqSVLsLkMpqbqX0cEFz8cStCYfMPifFokCWQT9Lj8fe1MaR823Rp/k72ETKTp6GxT
NRLaFXY98Z7TEvvpYBhMeTtb03xbMpxMA12q7BlGHUXI0o+/ZpjFZZB02y7uOpXWp6vOq8eahjAb
2i/mNBQAA0ZA7yDxA0AnoKjVyZOrpNeVG7bKbLmHJ/7SoUnUkDDeIwEcLwyxFKeqjCAOdfHc38Zd
BMUi24j2gVJTssBHG8QjtXlxbdlA3bz5TFzrto9vkNNgnhvJSp2ZsgcDbjeKEgfOtjGIzOvB27mA
ag+AivrJiCfT3rtGAS47tqn8AmeyckJ0JQBX1GsOXelMuktInIW8QepV3S4DI2J2orH44ElPK3nH
EUDlEcPYexSJpeedlSzG6SRovxPD4/nZ03Z0b5PF8J4cMbxIa6XLj4NnypgZaS8U6mJKHmSU2tE5
lqzTddXgGHPgKBDYoOZxV9Y2s5DpwI5NTOZuteBNpXa4Kpa6vRSK2BK4fdznu75QzRoIZ4mu0VuM
d6Pp9S+j6lV7KvEMuagKWvFkbnVEW1LZz+B4E+HPbePT2kJhDxab1ifG1MDsmZXQFyy1g9rgmkkS
LkiuXlP2D0/Aw/3QGaXzW6ukcPaiHavnLTxQpdHzwMubTOLMjeYSW0P6pU+NN0n0DokVV9xQwgOe
AaP4UrSIC6DHMMp8dQsm+q0AcXARkrUed35Ux5qUSKXnq12BYOsInjoABuyPQyOW/Evu11yeZVNO
Jtuntc5zm54TnjdGXVBDOfmd0c/Zz6le3R8JfHAImYllfO/WhqLILnDdUXMC2yY2DTSG8WBEpOXO
aH1nF2aXUPF/zlFXNKFVabI9NyU/d1fPxBGyKozTzNTwmeaVJicBO2uSfeaRsgejoBINMtp1kI38
yTyDlJN4e5zumM3kVMJ6riDDEa0sruGsGo3TpGs4EgD//k1nautGg0BXu2iypqfG5NZk86npxawY
NxRkeeZcjB3cr6Dy6/RhWmiXgUlN9hUa7IkdDrky2Q8Q+1q8obSimndzuhhOK41zPlwLVyOfxX3u
zzFEto2AWNtMHDoZmzEl4EbVU4uI9HGyuvpLZaSzdZoV2jhUYu7VCcG1yUO3r/tEwZoAEmQcEHhC
MZ7nFf1PuXUS4dR5gYuidDydfbuk31CmTkcEMgF7GZSC0AGvfNrbo5VznvgIUQuPqbcdGh+jd5VP
KRPNOgt4/ApRGehBNeeOy2yZFn4usARoBfdG0u9H7RbWgUlBQNrZYLWPdWZOr1PFHYQjFx3nXdYv
zVfXl6K4hOibXmREizJ0p62qosfMj4Auk8aBS+71iA+puEC1SBvbXafsWSVqeqXHx1PbvMv9HbhV
4V23qgQQZsLhSj2A/y1d18qz2+/o4LR9kdh1+g3SQd+TcI16gDKTCjgjM1KWPGw1DKzTGEitu0RO
212NEM2H0APuWk+ZkKjT5Jpe62zew7BYX0i8Rvjws6ui7qGPc6Qg+xYLLvdM0Mp/xuV7epxjax5O
6Ml79c6nKoZjMQjcIamvAbdjdxVPPpZo2HZ5jv8lGXI/gQ2WeCTXdf21o40PscpIjRcBPaLarWlu
R3vIIT7UKErTcqc6OEJ0urcDoIYFs0Kz8sYm9LhTHDJsF6YZnT7/vq8b73YdrMmgWbmyTBTKzQlM
2+lqHbsV+G0lMuxojAx3MaTpgf6QzBswTS9/SLFHsHZDXbe4/sACJMnMywWsuLMJOa3MKfo9iCES
yljf9/BSRJLTYhBsG/q32DjmenWj0wZsOcWkiAQ3rA2TliEtuMo5YDum8WbCSs07gNzn3E2WSWtO
QSPHM65dKZerdjRpWlki/kryOI37BAfVc8xkJAiLUQlBcdyxfafZwFWhycolCvKF8E4fEcDnDFdw
imkIJy7crjWTz3Zu5uiHK2w0cVsd83lXWqP6lawVMVCkTKMJhFWC0foZHOBgIFjftUVTfIOYaOk9
Vf38MMZJmZwJEm96G6m2bt3YxGFrlpod2TtVL+kaSnk1kdw8N9nofcUu2Id8xLSiaF/4K5LO1TL7
L62Xmj+S2nTtXZbNxtlqx7W+bv26vZ2Wyjbgbngw2OsttS8jK29DZQywwsjIBcrryum+V0lBnZth
C0qQh8QZ7UDG1S3hgB4SGjMouVZVCAH5TQw3hKl1DK0sh+OoMxyNpua/e0D1/hjURt1fERrpE8Mj
ih5RYhSnC86q8w7CA+1BaD7N04I+rts1EN6ac+amGL/jufKsE0OA8YXABJKrxHCYIElwEd5eThbl
J8bj/a8yNruJhDqPH/DYHW+XpB25YbQTPzf9svyOXWh2h7z18xefS7rdOxwsOhFN5jVY0GQuvNCF
lDNkx9PsVong3KBiIPGj9M5/gtFXz7V20ymQWMM/0MUFo5m6frmq68l/xvsFNg8dY7uhC7BmUJYt
4f0qsnJ9SamtWJUs4LQNpTuqMEszu9/aefYYGqlb/EjxdmVwj1yR2yuQOrqe6abp6EYfsmhVryXk
E8Pg48e07c67aTH7wHDNyeYcKJHAMsridu9pH9o1dwsjlbxYrXFIQ7b5wuQxY9m5hmNc2nHFsIFU
TkV9Qv6Yf29qojJJHNSjwdSEfgiP5U/optkNutYenmFqlmIPIzy66YlPSUiaLynT0nr4asIV/6bp
3dzbDn0Exe14WdaFdZcVlqpum2wasNrx03E5Nb1x/tolXYcN6tpa2ADpoo9OltrK7gZtdSBP04Jo
ZTFW0EZyF0xTV9PLvT1VknD2qaopF+eucdqd2XNq9nGfzsRHf2qrs0rN5oAcd1KeD7ZqEx9sq+eP
E+Q8P3W6ahHitVbjaJDJJXvxaogTJ1hkjNHVSI0DoYtJ9XczvLlXRWnAp5abmUsVg7VHKoFOtsCA
gd7QG8XL1M7RfUSm/wtTqA1mXeZJEQjIAfdIcawn9CAwPUrkQU9NOnORt730T5piyumyohAqT2f4
nXfUKprBxpnZQZ+3EQdNcm1k2BUoEYPcNIsChgkgyS6KkMmQR7ruDdg02aaNKuAia6Hf7VJGTHo0
DwauJ8g11oO5NOnL7MHsDYvCJctF/dc2YWN40U2VKXhGZP4kubRdk/xQW6XzVZQmRJ4B05CbTsh+
DRsvGqYA+RtsJu0a9X3upssPb3DkV4eGlrGX0WqIXeL7NCeYDRWnYd6WpKaFsKpb6fXeHdMb6ydD
dDaEpbqOzZB4CHzIdLjqEkmaqNA1t9YzfvIQPqHjlmctwqtxL/F970N+j3EfoXk+X9ephiMCgPqr
y9P4yQRNg1HbzGVKJ5YtFphWKRaYguPGu4TgBjkACvz3qFoStYORtHYktZ4+gWHP37Tg1tXce3Tf
SI6h5AeDhU/aPm5790uf2WImVBfSBvvLssdW5+m9H+X+DW1DEJcpilaxAVxzHXiOQNoyp4p0fyGy
PZM0UGqYsCyDvkbsECCsil6cBKji0PlNpnYLXAgfnle/nKvVKfG6MLYbJjOaIt2rMQGWLWB0WHtZ
eu71VnfaBJVhPevqLm7DaBjB9vBvMi+7cVXf4pwoFmBwmTKBiLLk4LWadAbz5vb3hODvMm3K3tyN
rUG/PPVQFfCm2ZCh3TdxEYzrIh4RIPKN5wVLdC9d5b01u1i1NPAuTaAxUrRgymsT4U1e+bd9Hq12
QLGekDREUnIgDFN8m1Jr/Ral4yAhhG84M2Zww7PKOqsJ1wkcJlyZQBFtvoILDTcwo5ty0bGAPktZ
HSyWK6+Qi7VfPD+GcOzKksw+Vm7PsChfTzORnva82S20etc5n6IDRFEVnxay829FleCi4ft07C+s
caKbQTu820WE/Q6JBXf9mZkpXwRdzyzlvmoFtWhP231PsVplyBCzur41FwktAM5Yh4gmMuh3oZEb
9s2cLHrXGrNUobcigQ5nYxieR2sS034aWpkd/MTPOVOJ75BpQUBdoc/FcbaTQILprzkGmNkPq5Bj
WNYI4EnMlhzKhd+Y6Tn+Y355NY2pd2OnedHsrHEtkGnVcOyukfzQ1B7QKfAyGqv8JfNKdoclWaN5
t8xAVoc4ITHeSd5iu1sJ4uQWGV0qXmyhhQQVMqO7tHHJJRpGXwiIniNJyMJZfS2qmYHqKbqPu7pf
cHhpGANwxUCE/hHOrKIJWXfOVWPTdw6tddFQiz2d4cWoIgnzlsgVCBopX2QkobzMIKkw8SZo2bsC
/dCvOtLLt7qQ2bWClW5shEGwY9BYl0K01r+9aKT4A9cFKwQ9JOPKbBo2vVsYP8j4pj6kRKlIQcfW
u5baauRJpLz1Rywm4wqJ6WhcICazfk22tDZwpoCeySyh+AxgOFnpjxrVNeICS8Lht4aENjsDDkJI
QJwod86M24ShB3lYK4MPNhqGfT90LW3lZnBo7+ZG558tIu6nk4nv/XXlBp9PFWjGWQZ6cttbIxgS
HmfDJYQIbska9skXsgOui8Lo6jFYO0CMEy9tWgAsEzXBVzDJghSkHk34UlXu3TplDRmW6ya+bgqY
xMHIW/4OQ3283go9qDhGgR5MiLq7QScZ/cw1CHI4WjMVhpq9ApoII1We/GThMMc6WVz4WQVwRZlh
rLvHDU/9LADbcIY1dXKfqKqn8jX85gmfIacAZKuKn7FsWlgQUQ6khJq70HDSK30vaxgABFn4F8rG
8zhIO4aS7zjFyw9/cdaRPN6CCzIB1dqwcEgb4Umr4k6laBlCulDOi+217i13UGcd6iimz83WbfdG
H7ek+K22dLhF5+VgZoA7+2zugbFtb4UYmXjl9cZBXXbJ3MxXZC5V55zGdLSXfaKk12At14irbuTW
PM3r2jrzwETMwMNgnhK+nrW87hAD/mojY712UIv2wQSxYjjtV/C3G7RnEd6mwq15N4my6z1TvHr3
cu2dQj9QF4gH4QOM0gbSBvx8JyPL7Sctn4pqVQY5IOXRTz/ORhFQfsFRjCSiqRPdwBr/7jI11Kfl
4lc2QcICGoNnGwPCQwBKl2+wS0fmbfhIlw6WRssT1MPCLNqPFdebl8Cf5gYMD8D6E7sGA5MzUMgj
cXchF9tvIP7QEFbmDzHUUTDkzXDi5tN8I0SB2auIYj5dP+yKfJAnHz/+WPC9PZ5ZrcjxPWxs6YK9
1VqjYW17aCtlgPSKcqiAyjycGrAELdSd+poehR+stoov2rmAFvzxw4+nijFgjqebhkHX0XI2/5S3
T2dOmGPTuquCPOLK3bcy4iCVjAXc51QVKbQmULQYZTb985SKCo3oPq9gm5DEAHg3Tv/4yS861p4f
/6IjixUIz1HTlnyOuFbEYVqYuyz2zZBU6aEhFSbw0AtvUaPti36y8ffylpOqAgEwpxhq+ALkAJ/E
/+RNHVsA/PezGGK4ud5K6y9nsWYmQg+KkrgqY+BWtHMxxI4CNDLvaqfeffwWjr0htqdtDh/u5m4K
J+bIJkVPqmLMO0wQ6MDei0pdC3occinSwtmeXxj0a35iovPeNsRyTzr2tgelfWR9AUGyq/OOPjxy
QPPGgWZCmivh4vbGfAZ7zj/RFdrt2nL+bfzDNuLQgWnsbDuQ58ujHejVKBDhv9DuwwgPyRXwb6q/
lYq74AwkiNb2x6/274W+fd7R/locgTBFa4SHlTFR0U7L1cJzL+BjWHDFm37XeE1z59tFfPj4yX/v
bJ6M+YyNqbHLPKrtl/1h7dAtdi1Txc5mQpJxHsNt5eLV9T96tfz3PhkSyLZBkQGI8/YpPDq1/IYT
bU2yP7c36ptXynOa8tNXF771J/vm73OB+zbhg+4xDUG+5tvHecqP/FKwU9ue26wHGg5BHL8jrpGn
H7++v8+EwmfDZRo57R78fbfX+8frQ8rVtnPK3RA1ZnNGBoMWC/lwGkLwRJXcAud+Mnb93SdaGDGh
gEeacOxeKKmwm3LgzOtETD+jBaDL77MNSWyT/Aa3Ru8Tn5H3dgijEzyEEB72T8fu4hMTIRSdW6Jx
O1Cv+Kvu9E673Vj9D1uREUR4wkul+GpH7zKFTE5GwbtcG7eB69z7cI7m5pOnvPf+sCuXkKeYggIn
/u0Xm1x4unnCU3oYAg7SQn89zRKz3c9grHTwwcI+3iLvbUbf8GEPkJYRzY5OmFO3drx42xaRo387
VRiDhHMcu2I/FCQ1n0SSY5Oi7aT5lmvwFhWuEcdjSmp/KMiBUR63Mi6fUxp68ENzqCurvvS6ahtJ
LPrx4eMlvhO+uBgwIZPESga/mW/f6Rp5q2VDEg3wFEDRKd3opFvAW60yOzRF5IFCWOpEWRAeP1nu
O18TE1i6zXgyEVzUUaIymmmdeA0nvYsG78lEeJ1xF8vxlGFlwyFGH73/eKnvnIYtIWM0iyW5ko5D
Szf5PRy7gl4W9NCdjbPlYRDWZ1PJ3/mKromjmyNxKcL6+WhZ2NXEWbWducjM5QzrPe+yE6vrpHGQ
lQEbOc2M5VrC/00+CWjvPpmLAAkbwwLxS3/7KSN4/3PPNLAg8wbqaMQw0S7qOBuAJJ18IbZDdp2Q
ckafPPidY8LzDLILzK7ht20/7I9I2iJ5d1GY8mJzPZ93lTHucYIVtz4IyicR7Z01Yv9nMcCEo7KN
C3/7qKYwzHWyS9T5aP92ooVaNtstwtuUBtKthqb8mEv/M7/idxbob97wzA+yQVCMo2+KYBoP5pFD
kkoMdIwWOhLSlugkNlAp/PMm9eF8+EzZYOwNJphvF5ghOgdPYoERhkA7v4fHNDX2Z35vfx+FbeKC
gbm+jeObc2wJaIweUzwa5sAIDASu8ymHz5dk4yep2DtP2bzx+IfoiYX+Ufgc0KuUle3TjHbhiGpZ
2bB1EuefjzVZNEfOxEPRNHA/e/vGZiMZZ9J3SBaQRsrrFnOdele3ov/sfL2zHAKzxM3e4JJjJ7x9
EB0lFVfgp8E64UyalmYbQlj8xHH476j430hR/LIYEU/6c7Qak4RlmitATpabnxM802WfdvA/9Izq
f4/CWi9P/7rlMONlWCMUdXsbrXIUN1Jo3eAHZMyWpSnZEk8f9DLPu4+f8s7CXI+4qAwuN4c67+3b
m/Bvjdu8oRT3G1qGReJeMkymO3jukIR6jj8bzvP+8ygBGGRKfnfsij+axuC64DpQEERH/49xonRX
oxilTWZk9e0wt9bPj5f4zgZhiYwx45bB8/+v0ht/fFQrvMglqVKUuzXdhbpf/32/48kDMGZbW9T1
j4yG/c5B447oIBgKI7rxZgRPXZYvn0yv/DsvAIqyuUpc7kok8UdnN3IS7KY2+0yL0XYwtXFlQTUz
fYWy75/4k4cGN49nWnhdX558/Brf+XKkW/gF2swqlGApb3fKmBpp0zCwJKgdFT8iAbIfkeap7lDU
2HYETg6l6PDxI/++VhhMwavcOjncnseXdjKZlT8xRTuIrGo9sWFl/SgEHclLYVKe30QoeGVQNwl4
7scPfmfLeNh6MuOEYI/x5tFxZ+4lCSx+g8GIW9WXzFZl0Gk9/XMey/J8fC9NBFdYfh/dX7We0fJ7
EL/8wqtO0DVGmLyJyuUoFEVpf7JB39s6XM2ggdsbhTT39vsNFiOx4KlSl3pzeoK3F9y6IhW40kdu
doUf4XJlA9qdWCTX9//+Ol1eI9NGPLaPvW2tPzIRNwW7jh0b9j9kphuJ59O+xlPxkxr1vQ3qmtTE
5JA2pepRzoznk7ZwnIeZ7ORu0EFY+GHNuHrCv21O0Yl0p//DqiilMbql7CFUv13Vip1KjUSQ3alq
ne5QuWsHmhcmWZ/sxncXRpW/JR/81zuq9XGmghaKQwMOLhEaAiYD0zDpan8uTvPSNrq7FeXPZ0jY
Ow/dhqRQ9/AyucKPLobVhKasV3Q2CxPb6FEh4Vrgwdf42sRlufv4Vf6dybE5qFBt6lRuBesotpRT
jsoWWx0kUT3iojBd56Z4RPvlNjMK8WUyP6vq/puL8hYP3kamUFl5vFeyh6OvN5d+Eju0JgKfY1fu
07E3rqYZBzE/7avTyKN1JNOmO0lgRjIDUNCeCuLFpSFY4pH3ydZ9J974GJ8Q0i2H2H6cXiYTzEym
Q9Vwa9p4zyBdKHwxTvEfv+X31/zHY7bP8Mc5zJy+GI2I6TfRus5O0A6buRajIpUdlpbfX9tlIs6M
if6aV+BYqwta0RiXe0zlyYxP5lS9t7/44v8/WIHIcHRaa8zkIlex5BjueKhgq75abZNDCTPi87Gj
Rvt48e+9YsBv7hJuzm2o29u1K2dlNgW2jIFrWw2+ayiI3KWcPlnVexvZZZC4xBzf4ltuq/7jDcMM
VsU8UCdgodc8RVlMH7Ex42cGb3+WCry7IGquzaEcbq9x9AJxR4YgIEk4WoaI76IWRiCNmuSThOPd
pyAqIfCAfRC/3y4IXVOkTcamMiY4Tr0DNkVq2FFpoYD++Pu89+YY38PVCvAO+HCUxrck9x6iVh4k
euMgYKbv3Hp0bzWK4a//y6Mwfva3xJoZ4G/XVHZz1/uCj6TnXl97UZ/Q4fSg8cImmrJv/8PDmHYF
BEeKLY+rcOxsEtyhSXhHGjCHYegZfAlDfDf2RXn4+FHvfStSNC5A7Ji54Y/WBYdJOV0JdGNZdnmL
lYX3xfFG75NYtf1fjgMnJsnuBg9xQxx7MVfF6Czpyr6rOniTwQBX9IzgOD0kIFQHPaD2+XhZ7+0M
wD4oirCV6GEdXX9Wj2i8dGid4adVhdmKPK7NGBJGXp988rH+XhtoiWJTcPGBZByvbVLSLzo41Zua
uj1Joua29tpzqHLOqdGm4ycLe+dpHr7LjE9g5stGN3u7D6fBEkwbp71uT8I5j0tf3DPaCemOHNYb
LPqiT/LNv/cHyLpkcA55hInS9egsp4YDYV/UiNrpsT9puS5gbuZ09/HnevcpTDnkGANl0PN8uyoh
RmdecWeC0YYDqxrj9gsUzs9mKr3z7rZciEYLxQGg8/bnfwRa4HrUUR68+mpcxhspo40yger3XJWT
891souL3Py+LLQjIZOJWT4fnaFmWU7RpnFAS4DBGsl6av9LK/ccZ1QAL1AOKsERA5/I4TilNgdlE
tY6Ud7WFi26HdwzosqpCqBgI1Ay+2Sen+e+vRVy3Gb9JTUmKedwQbEaNAmf04fMVzXDprll0ZQyT
Nf1zdEdSYbhMLneJ7qZ3FN29Er4PBJAcZ4y+3pd5+bpuVLPWyT4bg/XXghxLUoG7BiWyyfTyo0OF
028rBgMhomyW9Kmshd7nffLP+DxPoTQlndiGJbCgt9sPIihsbxe74RYZbhPklYcVzrRMuXU1Dhra
Xtb5kOjQyXP4cbpsPu2TvbfOLWxQkRNB6Di+/QUFlc4m+IW91BZwZdLWSi5Vapf/ev9znWwztriY
uZkJjW8fY2APP6gNxkMW5u18a3qtIBmffny2tlz7zZUC4rmNC9l64f7279uHtGnVtX3n/BjQCOta
3DrpaWm4h1qaARNvSHAQfTGv4ZM9+Re6sD0VsRGwrtoMg46+IVxC3Hpn58c8nPuJd1mOe7OOwsLJ
duv6+PECjx8FdmzQfWBIDogrCuij4JHiK/F/nJ1Xc9xIumD/Ske/Yy682bg9D3BlWLSif0GQFAXv
PX79Hqhn94rFDtZqY556JDEJIJHI/Mw5C6WhdAXrU3gB7SRw+jEfzgR4656o06dGZC/yvh70eIb8
HJQcPzlNmS3GcWgvgTqkjeUU2fA70mv6AzJvMWfT/XqU46/z36OY7HkVZRXrHb1vJKFDcMBcWkSb
00hRibCGYqEoOfSVnyqY+IfBVlkIfWhkvFFkHK36TVmiKdPWasQoYKyxMm/4oPHFnLrgNyc+1/Vh
qKOJr+lBYCw1Q9GbONLEkAcb4Cq/u2VbRyHygxuDuBorydG62PdSROU9dEYWGW0zkjUm2bYY/tfP
6PNMIDtLFwTrFNEm4iMf3y86DpZE02lODOKq4hTbRhAWs99decn8fBjl6C3mQAITYOLwCBA0sOFm
PYmp9PT1lXyeAIQjQLMi51izTcbRU5kyoZPDBZQa0iL9uzTBc8ho0F25EsYpVdLPqfvrssQGg8EI
EZAtIb90bKgbYSSo80AWiyw6FBn2jALN2kZ7aIS8vqD4tvQ7ve+3wF9lZ4oTeQclNzuxNn56dpyR
cZ5IVG+Zaw/n0RXnNYT1PDIerZgOgBrMojPp6and1D8OQoUH95SMjS4eDwL2BYxw+JTOdW55Sq1o
+wJXnbX5rae3VsSoHIRIoTAQ/pOjtaLPssmK9Gm0keFFVC5X5h3cFFpI1SQ6ccY7uqK/h2KXi6qV
HDY6w49TXgmMOC3Y3Np6TvN3ywW6fSZIv7dI/ByF1M/Pi5H5OB69WEtZgpEqIjptIhkCGx3RB0Vc
TiXsjsv3/h6G7MIq3+O4qh3dN7g5A/kzgTL6QWu2yVTPByhy/YXWh9om4sBMZ9ek0YhJ/9aYIlGh
UboPdxrcFodHeupFP3oJf/46OqmA9RVkQ/wpHmkWMgg9UBHlPGV2q6bZ2QTOwI/pbTsh5P5ZF/bL
O/hzLMrkZCYOyXv2xh+fo6rmoJ9nnmOUNLc9zT2gs5TNEqRbkMVbrWye+3h87iX0OWrwrdD6x4kM
9Myur+7SHVz6U3GK9ZEe/UJ8yE0+6Nbqyj2uFqLFgq5cE0S+KDWW8p7Df033RUuW8wp2ZpH6abzk
8g1MuPhtiaFRn6hW+oebv2psRUqVKJgAvvfxhgTNIvfgPweb0jAYvnpZutQPV24dJZn79ev6D+/Q
h6HWX+WXM1YtzXI0r9Mu6nRhlzIhDmxG+99/UxnF4h2lkm39Fn4cpaGtNSgy3qF+CSNftibBr2RY
U/8f18KxSiIFSBJCP5pHFpaFDPQa86hMkme6otsLYRD0m69H+afJQakHrwTxEXK3R6sOBRdhNeR0
VaexlGxQtkYGHSFS6IVq2B3ECqqD3FfVXhmS4e73h+YbRVUZtR6fXxRaqwtpzGktVAjOnU+SNr7g
RRB2tHprVzlUOdBpun7F2n+qNvDzNKFwnvMW5UpsplkSPj5AYSS1IzQJ/A5Trc+TtCi3kdWeyrZ8
vrUmGUAenWiKHPCO4/WRWA+6WOWzTVvejahrL4Nq3gaLvh8guMBs7baG2vxeWQuLDxFJGVoAYVaZ
Et2jzyL9RyPH7mKm8xRYwaNVAQbfVpIS6w6I2SqC2diGJGFAdCb3Xz/OdaZ8XGZMie8W9QykXyip
ORqa4hmayVKGNnUKspUpSLyyimoP1xHNDl1zKvKw/rzP46mkQqhJpnj1aObO0hKooQwPpx3BHchT
njxkYRj41FknNDca1RYW8Sn/3+e1bE0HUqJEWSkz5zhaHuEapDEaviJAI8FJxVJwU7W1/Aq+1om1
7B+H4sxOEygsQ77YHycpoLYFXyOQGciBo8wHRExFL7DiIvelZJH07deP79M7gXOPYgpdZcquufqj
L7Yw0TttanRgaBPsDqGBb1WliNO+HuXTJFkr1RmC1ZMqRU6WHy/KCig4W2BQAcrLzdabxygp3EyP
tO/0hpmw0KrklGf40308GvL4PmY0AJoYDRxaPStXUtP3xJA6N6+z4cTFfbqFP8vwKXFgd0XeWj/6
LkTLHIkgkWCJznW/g1WSO/QGFSfmxedRiGuQhSfRyScVdvvHWwhVdEiMmi5lK201r46GBWKTvmy+
flDHbxd7F94q3itmuWxCIv04Cp1ZEs4nKl36IBBvJmtAmhT2u1kxBhsB0XQzlKfSQ5+G5I5xcFnL
tteq7eMzXyYZyqS0NFLEbSO5E/xyzbHKTriSICtdWma38urmzvv6QtfH/+syQlBMZpu2lh0yKMWW
Hy80m8Z+EFNEUJ0f270zeuVGOZfdU6GN40wmi8bHcY6+OewWe73OGKdyn+8LF/eG/X1/9fL1xfw8
j3x1NcrHq5n0NqLzj1HkDQUFNi4PT7oA8+LiP3E0j9SbfdbYe/D59vzw9djHh89PV7hO3F82Xxyf
M7VZlVrCVnVGhyJ4+804N/a/+109vpPrC//LOFNWwIMoGEe9DjY1bfX3FDTvgxPz4vjrfTzK0eeF
dvwkE9arWXzcIA7gQKdwqhPv8qdz0vEo6zvxy7UocSOpyfq8zmvvNXVu37XNy/23U+bMn3Lfr6bF
0bJLIXM2SzHD1B5lpw78Afse2Obl4hh38Dt3J2bCOpe/Gu5oybUwVrJ8MNzovAJ9td8Ke//D+XZ/
Yph/WDB+fXWPD+d5W7QGKND1qiBgOQSLHJxBjunq7svmqXXvYAWdemAnlovjBqjOVCorWsccXA52
vGCx97DYb3cXkX3Vui+cCWxgmyc+LKee33FxvQKkQ87W5zc7r4svbjBiea0fXcS7wM42vX3ixq7f
+i+en3y0iqQqPZS0F64XGTk5/1NtiJ8OcLYTt/P423w0/Y9LdlQBFVFE5tJeK9rtIaAVomz6/ZAa
p67p1Fw5WjRMI2nNYn3RTO2xD7YxrORKRnZWpKBITiWcf8bZvrqBR4tHYgqyBnDs7xuYXeJpcA0f
B5xzF7ux+4OmexZi0f5x6ip/7j+/GvhoPRnDHJdAzcDKN3nf3pcX9V55Da4IN4Ldrl7m22IfXypX
2u2JGXPq9h4tMGE3xXq5zhiFOQN5gfk5bNnlOYFtOJVXeKFrOqZzqmT7U7DleAIdrTSzXKRZu74Y
JCD9eCu5t7mz2O+BXXF7S1+2T37H/2kBICFIEf/aLUcd98cVu03NvBDXKYuE2JN4PxTXYuegOtZZ
7qDwu26vIFpvmo16sHYn7vI/rau/jn10l+HJzBkJEvYq7ujp95kf+aM/u6nf7uTtqZjZPz1S8gkk
LSiqIyl+dCBIAFUnc1O1dgP9XZTovgVPpc7vfdG4yXL99aUdLwRs+4l7EuxQFIr8KVr4eFf1LpaD
KFMXR1A6xYePBFVZamIca/NyYs1RjxY3hqKyk0Q/PUimARfr41CZKeuTPGDOCuhSPyutoqAeWMlO
rKHHd28dRSWDxWlg7ZY9jquoWKrxQYI76ujKvQQ6aeybIWsdcZbzy6TK8ztamaSr376LRHA4VrFp
Jwmqr/Pnl91ECSihaStcjQgnKw8uK2uq2uXX4OqzU3Px+CTHBXKGI3BDIb5G+9XRe4CNp1ksQ5gd
oxgKy4F90d4Bf4Oh1Gilkt5m0tABfM2NarSJbLeCDRsxv8qSObjXuqIrAQgMw7Crc12+ppqkxjHU
xJVpVyLepK/vy6fNNzlXcmO6RKiJujByVx9vjIpEo+gMA4mlNAw4R4QsnFkNYdZG7tTieQUDrQ1T
4mM4HV4aMo9vYWuFpiuRHVz8pFL0Ux3ux/vL9VdSmB+kt0C94jH6+CsJQJpiLPGTg2IhBTSsyDYy
ivyJwD8wgrEazP1cyXx242E6sbX9/LIpPDTK04gHE6FXjr5OkFyFcaY7xGk687mmeOOuAz50CXHz
VJXoP4y0dtLopOGJKlDL8/Eiw3ZV3lnyAk4v0SmloNfJLecEWih5qvevH/Ln95oQJjEvsAH0aojH
KfnQEKe8BGXlGKBwvK6ZEDzV4Yn0yadDDo+NrkqFkkwSyHwC1iv+5RULSU4oydIPTiBEgT1hFLWT
PFRsJlS+j/ul9IwsyDxZTNRzsvnZu5bP0okV7POrx+9A3c3arUSZ2XGkbV6GMSxr3i4TlrPuhWUg
fFNTkZpAq4OFswNfDMrlt+/uuo7R4EOpj0Sk/uN151qUK2UW0GjflhBwZjX189xQtr8/CsXNa7KA
mgM6ZT+OEo4Duak5GcC84POEhARlGJn2b98/VVS4EInIGrnKn8/4l2eYzkpqdBSGOPFYFeeZ2kpu
LECfGaGHunk/Bf7vXtVas0FFJRkQZo56NGfkWWwzXLTw4Zc43CelsOwCnCwnDgmfFxRT1ujZ5KJI
uX0qOqTrl5TebLYOftjCFUX4NxmQ9q1oaoJn5toIGXZqh10gtP8pyfqvt+l/he/l1d8bzPbf/81/
v5XAntaysaP//Pd5/Nbw7H90/73+s//71z7+o39fDu9N1zfvf5y/VO0ffl98f+nisjj+Nx9+BCP9
5zdxX7qXD//hFV3czdf9ezPfvLd91v0cjt95/Zv/r3/4x/vPn3I7V+9//flW9kW3/rSQX+vP//zR
7vtff/7sAfmvX3/+f/7w4iXn352/ZC9j/OkfvL+03V9/Ktq//u78BmJB3oHu1j//GN9//on8L52t
D+u/QjR5fb3+/KMomy7660/B+pfCimnRvanyYC2Wtj//4OX6+WeS8S9qxdhc6Pwj+rf44v2fX+3D
4/qfx/dH0edXZYyy7K8/1zQgb9b/HBxYodl0GUxSegVJ2//8PX5d1zCEJMkiw1e1Js5KTmCV9XJo
SfH7QRqU9xFMCpLgIjicyFQbf8pMbYeMt72CLKTDU5XzsxZG9C07OdOfUqHZI39c3CKspENrsXvU
UKpjTaKSGSJU3e3DCUVdVXWzSyoC50591ujjmabn8rtszU/50Dj1AmFvKTx+ORr9yoGD/YjmUpyq
e7UT4QiZE66NWt1njF6BLiMzf6k0k+bSrlfvBAufTph1vU28yPLHGSt8w/5El4Qfgmyh1kr9cOk9
SOfSbpbazJ7G1u6hMXqro2VfgSAmiRuXHpYYkKGt6cLdCm7r+mWeFTudSOf2cjL5oaozfi2tpjXf
UsoLKKeqD3DyFujrJqwKGEjLtgrqbZd0rtXMW/yQKcLT1PLQsXGUiKLLAvViE7QoEGTkmLF+rgrp
XSB4bQv6JM+sSymLHyIxdaiocEZgc2WquqFePQc6MncclYQdFPldbNsIWLbOCtBp83aGM+jmaxFm
X8N4jkPDhGdiOcgwPIPT4hbXFFKLIkpviiY6U0veclHJz1LLFDyhbyOnqHFZNb34pnRq5HYaVlt9
H4nCdZXfamyfKDAa0v7c6kqXNOL40mhjv2F3Gt6gF7+o03ZfdQ9Fug9mK3UTDAyOqGiJLY/lbuyk
R2ZUAat6OJOt7qaQi0M1BmAQB1neADG4AqD23hhW4iptsbOGaSCBPr2G47xNO0i0RpDuR7D8TrPk
3+O4fwtV7XLRmUuNueIb6xhSpxA4+Tz+0JhbTqIWuxwgtZKPJI5EHLul2ifbCcWpYGiJ1yTYcFJo
YrJdFU1ymYDJtvtwyPZZuxzgaaqbYhxjf1SCm0bP/BYDV5ZQTxkEcboVq/aiHelQwRmIy0h6K0qK
OOZ5p6T9PjF0mrEtKqcaSWrwyFaoqMLkqk/T9zbWrqVm+SEjhgNr1E0eRJZ3tVEwbpK3X2YcYJUF
TL2N70y1u0uT9gJY/jcCKL6VA8cxOnYZslxnrjkpnhFEu3Kp9yANX9s+xh61hJhi1eZVHYbHgarW
1JkS6bIZY7ewmlurVFwcOECxkHtDpYOb2n0POyCOgOiQN36L8QZf1SECLEJR8CPEXtomofyGfV7e
RySL3GKCrl2Vle4mQravU+1FHhWPfg/mjkR13c5aavj5V0t4poFGAYzsFrGJ0XULmhFBgPQdX9Fe
DsJN1e97JNG00wwTNu1+Dc+UJVhgEOwAF3dFs1Eoa8qXhuZs0n1T8ywpzBmU7VjneBfGDBeQIh6K
7EFpvwFjdpscJSdtdpAiEo4hCJzRCKublqYlo3oYTP17lJEmggVgiPwlXLJV7aihiHYQiUn1PHaj
ZPF6FiVIPgCKFK3oaYP/2M5KrY8oRYYjf2OKszDvh2aB0K8oc6y9aVgMrNhXWXXQABcC7dE7K6DR
/FlMkK7ljonWoLgW9VYtLg2pyusn+vJyaRtRGhLvsWkRRbVbI6+MbYCOAkkyAq30bMnmVCfvKYcy
H3pVrllSI/pbkHgqr02Vm5eiFcWNK1Haft1FPbwqDt3VbkrKwgLiTJLK6ZIpQrPWJWa0iWoVinqa
TRw8ZrFqNm2t6G+hGIqQtItkUTwUJQOrc7LUnWLrTVhbDgl0VffYgdZsbIAGDW47zELudb2QJT5k
MElzW7mf7KquwoCS4g6KKbrorLxaZA3QXduYG8784RP+ZDuYM154UyPSEEFF0NWhOA+adgdJ1dXm
Ln3MFg243CJdFEl2qYIFP0chq9yWgRJSgRtgNFb1+ZsiVapN4rF7KhsTtV8Q3CsWnpt47L9Tx15t
u2rKL6Vu4NUB+tdolWNa0xbHyh62sbWvFx+RNbig9IxS1HM1HmwrBueoV47es4gO7XZIEg+OHTe+
vBoVQnyWtUkVnrsgOUIV4GgF9bcNl700Fh1JM78whPx8wP3mplV3G8cxDNkhWA96nhVUxmEc+D/6
9n1Rsy1SEBE1ebTNY2M7An+vaYvAbBVTZ2ykfo+EolbUkqbbsfNGWlf2QpTRSjVulH7Qng2To4g8
KbE9aXrnL7xFO3zQ9zpcZE7biwOdv6X0Zkzr9fDCKynX0Y0eB+dmFfo0ZX4LRI0wL6Td23CO8gNO
XAXEqWDr4XSdlUK+wwZ9hguRLJ06QQjXqOsZxmDD09z0JZjpam7fgyz7YaagJpVGircRVERXslIU
U+GcOa1heE2mwTevZq+aePdQB3pmEOVXYz770pD/aHrhQPnJJtBbN23ECzN6UtS5xQUUn+VtdYWe
ylGg46YKhNY4QR+IQkQfPAr27yNhOkBZvNGBVGPL6ga3afAaiDrCxCrdwMPeGmLzQ1x1w0qOe4SB
sScsm1ZqAFJPwmHQ+guj6RIg8tas2b1eApBVp5dgvAzSNLI1/GEbbC1+FOeOtRwaPUfkOrgD2yU+
pebwvdS6exVhiFMZLP4doE8PQG/nR3gYjKgovGqu7zpj2i9kby/wrm11WCAHXZl9LZavOpSo6AII
t2Gdu8q1NN0ManK7RC84fbw87v1hGfE1jJh+sZ0ElOcEU/KULyL+GNOh/ZPPS91bO6lLzmhRmz2D
OwD6+qaFGoxSh9akxZ7EfNuaOBnjSrfOhDT6gQ7Py1ThNWvKrVkykSrJo8HUrUrCWFadOw3l57t+
7tNNGs/3lVz7M2iCUJS2oZE/hUFzjkpoiwPXC0XKiITiPRlwPua5h6s3YxuDBqtMHxSt20L328Ls
uyRsxGsohqZvalOxU7Rpgyh9O7eTP0bWa5carhpftcEhiplbZPswSbDUsxhbt+1UHZZJZH9zN6CB
DUR9040PtdJuxVnP7vtK5Ct4aS0w4vKu3NWBsJVlCPWC5Sh56wCcexDrlyEX3qwUXkVywAIvviPZ
OZNTGcUxossJyHdgbfpYuMulPPDCxJA3oD/z+2q0HqRRzL7xTppg+/nKleFwXmriJsz0H3qiwMlk
S1NbI6tvTLW5Ik9OETU3MQKJ2W019Dha9SDUJl7HQPIg9+FXKtWAPXRBhRxLoTkTMgFN2woXOSLC
xnrWQ09Oz9r4Oo81LxmQ2bXxEjkl7W1XY1U+aGZ80Sdi6mrYH5hq6A4jbIZx0J8NHZ8MsXyZ1Oqs
6swLK6XWqo4rSvKSZptSwLyAFtXwGaGKy7ysaf2cYpfHMR4KvrTPiOgp3KspDUNP4PXGJmz5kA/i
hdoJhbOSw7YBXUx3yRhsrXhbFdPjkuvXEH4nVyjVJ6t+HThf93K0pXYABWxgXBtVPLrUzbMytIMt
qgEypbRv/UQPUKdSZ0sVE2pw5s8s23qpX9DmtwlB5LuxJtbsifLmriwK1J6k+Je3yiScy+o1Dwdl
GhK3ryeIyp08upIspOdtMWZuXam3zQrekSrtqszn6WmR2+VHHPMze0TdkhKdJ8whr+mvrG68W8BP
2om1p7R+l2kBGgpwLegNHCDdbjKHByUzfDzXflOga607T0PljYrcEK6XWe9sK6eVJ4uW21xmhyXM
Z3U3th6GOUIpEQ7OWHoQAv2sQYWg5MOu6Ro3M/HWghw4mFN0SGJw01ZyIRTmQ59Pb1WbXETFtdVr
r0Ecrx+Xx3oiD5GbXtDDYDX5PI1Bo99C2BO2C9Zh6l2znYDGQu/KM0qHzmUQdaz+I9cRyE7cF96g
id8kXb7Mx9oHd+hCSOWcwMHVlsW62dK2xjaE850T4gUaNeOqMoVNpMIVmru3AVX5ltND5LR4pms9
3LYtdjq1HCHNc/NaTadnekjnLe7bO0XsOcxh5LDFLkVIN55HebppZBzrY3/HRnDfk0jygxaPaV3P
+3jM2BM81GZvOWKkyZdFq77BHN+PrF80ObxaBSacPgs2y4zYXrvms3Kr8Y8atR89wqogQRtVBfIG
B3sI+n01IWVTBEeP+4ulwrmlNdKPsYnfw0n0+zC5763+0EfoKwopflTb6ZySet5ta4sf2taDbZfN
7DiekYWDQj8QkbGXMtH5vopel8mSk3C487KsgMzfW/cUhnUHAD1Ykog/11nvUzd8ucR8kWODQjIY
5R2Gw/FBr5TnIlMl17Dii6wTXuol9poiv4vqaXaS3HKkWPred5aTKTVVFcNlLaM7MhoUGjXCUqF2
x0q9Mo2o+QaRyU8aqjoXmd1pZVTXWW36I3AC0N/jj3BpuMRALlkiYGp0MuuqaLFiWf3g1ZP8IgYp
7rJZ+Y6ZpUE4gxW3mfKtAMzeb7TUVYLO1wsgyZQ/knkzhvxMmlp2ieoLAjvWEap19qE2fwMK9xo2
5S3He0nNQfgPE7EFv+t7P0dN47ap4eMFvhn7ytcC+QYNljfIhqeNVA/2ynfarLYm9j09qB4rNu4Z
4oK+5YxUZE5tnlmZ6jdddhegF2vzazpS6htKzNC6QX9TkbQOC4zE137JNvH40MPHP29Awti0xybP
KR3UHn1OMJKEqL4J9YE+8fyqN6zoLQSKMbBsZ9F7qPTLeaIm4IZFhMs7ZpRQel3S84DZkFCeOyq7
aAgsbwbQfou3s7oSpUU8pClzrw5q1cGW3T/kRYbRSDXFXWbos9vMHJ6hGpwjMK1dtTKo0ISf57Of
jzhRM4HB1UuuboztZll6dF+r2sESX5EZ0LskiqG0S3PJcigFm7a1EWebZgieBeyVdxI8Mw50ofya
TVn90JIJ20SAcX0rNOJNEZBloUWv3ak4GpFCS9J1oAjjNggw6wX1EHHvc6CjUWQqd+DztJHaObFO
bSGc5RttCRKN8UuOOQKBptuAT9keSxg4YKGAM2iFMst8NkALD1JkaUQp0vLApyWtN0ayZO64hjlw
P/fnURVJl4UejPscX03ui2M6f6fhFBfYXE87VqByF7bRvMOuJuypZeXs0VF30TYhAYNY9mfR6j0x
MqaH1FryHf6W6bGtjAnJ4FDyAeDXvNGnafwRsJ9yY0szNoUCt06Mx+lyCvL5e6pZHHrFfPbQaWcV
3JDQtBwDVsGm5MrKQ5qEkSeRWdisVlsH+5a5EZgPL2Hf6htLm9NXFnJqFrLII5kibk3R7CaXL9X0
rmpm9dgNg2Y5cqort6OOrnrqC/WgKJOIpi1Qg+1glvFWrFXZzTmqt2t7dasNSuosRcX5t85vTb6H
6NviJPB7bv45JfxUY2CQdHoSNwSRjIGc0RpfrFhKdOUbQZggddJFu9Dlznid5Dy5RWfE/dIVOdlY
YrWWrIvBLTbo8qwkv3XI4yF1c0k8S4U4re0FYLenCCo/Bj9Xd22olfiM57N/isiMs6Z23XJtkJGO
bRMu92sYF2w2ppaCWJnd7daoOxI+yaxsa5yUpZ1TkPy9ELMB+3etjJETBGu3gxY3Z6uraa/RFHdI
2B49duk477BDaWdCHIeNbQSWLjjIdIO9wqj2QiGgSsq20diul7XywPkJqhliGzsQjR0gVq8Llp1m
6deSxhwoGutm6ssXOWg2dRPsIbeEm0iSB5uqR6NjwwFdeIeUnk7pue2JAJRGaZoOPKP5jPp3lpFg
4OsPBzFKFicqLKDw4yo8m4ZbXUBm1tB7QT8c5/rC1TtD4+xRBD7IPdFROU6jdlEMxU3wc96UYxFt
RO7KTA+zW/EObNIABLzbpz2HnXAUgo3AOH5jVpILiQFqgGmML+gKH4bBkq4EcVLZBxRnmTKeV4KB
6i7NOje1rOR6lWmeC6pxU6q5n5sI8Ij3bzpl6fotFpkh3DRjb6BG6+rcbbK2/xYW1TNKgvVNHaNu
l8cJZlJFniukaVUTn9Uk98ilpSypmbk0m2pSXzW8DDh0CL6isS2siT7sXD+wQ5a8YhaIttKhX6y0
0a7eS5h37b5EE6PjgEwdpSqq75m8EPNcDD3kiSImdagouB5FttqyzFmKzUg/PEUUztOVibGb1Q+u
py3IUx3gvYGYt9RFcye0dTXbBj93H4QolpEzZYfFUAdMb+GuI09o0+fZn49yZXqkfeVbRV3Wrcdi
DrtRlTJiikYw7zsCFXxe06o9nwLYYD35m4NcBXLDEiJZvrLqyXi3FomgStftCMp4MUJ1lK6iN2Ch
2zTGgCiw7sGnjZyGweJUNhxZz9IHH8vgpq/HQ9lDLZC7nNN9jyTqzchKEaAc+xAOzKmGTyA00RXx
Ed9xvKrftbiN/MVsMeks8AgcWiJokcij6WzRW8Ilshxh9Kr6Mtzrc3mlmVrF5icPm+uMFuznkDOY
Zdd9DT1GoOXQgetypkis2EnaDJeyEd6rfX1H2SuBxS68lgapcwpB1nFIlND3OdAT7oCwrif0TFGI
YRvKt44i9CYYnyy8MIdMIdKWGdleZq3laBM/K5IQbcesedLz5EqautshkH6wjDgjt5JtKedw4WJo
oB7kc0m0Rh3dWmwfCYHxV+bgsUPA4OmZOTpykjCXStMVSx0vJeQ9tmxgr1H/jkF+qI0nuVS/EUnC
KNHUKjAy5WqcUIaLY7nJNcNp01LYxqN239ZZ5IaL2l0TZ7qKi8mPia0m4q2ySMYBpf3rxPonZQ3x
XkFT60NfCPW1IBBMbzWcwsvMg4QSXPkDb5IpCLZkEK+L5tGP5EB+pqEyQqKB5n1cBuMubnTPbOkL
6MVbJAXIk03zcmrZOWhW/pap8oUIeMthh43Z3iwdikzhj2hi+aYxVypWZVfps0sxxUwe1QFZO8Ud
jfFbpqvdZhGLCm2HaHqyOh3qVEZXrby1nf7SJXeY4x0xKL14GfABGw8lOm6fTCYxpy7PUL9UyC+1
l8XSuYmxcTeK1vmMKxhCCa5RTN5EEZGki/QA9Qk1yt3olsTGMI5dDUT5hrbaTlXlcak+dk6O2rOX
A73h3Hw/zUAljFwlJV4ne4saBhiqExoTVb2h+h0AdtHcjn1/ibKXdvKEgNeibGKR80KM4NKL5+w9
agcsOJ1xM4g1Ogj2aQfiDdsSLdF5KrHJIxvvK0IRXFFSgR7Hat4VKHtb2hmLKwLENxO7flsfOCsH
o/YN9gDFEwS3MWNaXiei2YjHLTkd9bEvB04F1T09Bz7notrtzPx9jJNxk0VV5/JlSsTLOCmEO0U2
CwxxgZ5vFF14InJw1hfEqiVzvDfl3lmMadqKQ3tdz+X3CrWpg5eWLVqZ/0AmTXhL/DEV0oNZ94lb
rl5OVU0GO0aZuWlMvE1EVNDuEDUXw/o6FKt0T/h5ORdwDfr5GLa+muWVY+hG79atcqBz8Rm97M4K
Je4c0TB0GOUt0Xi0OLm4D/S42zSTijge4985zV7JTptz9ChtbdhyoJXnZa9Tq5bqLmaTDZUYoitK
NXcucDCaRDb3WSOWMz3O2G/cYrAOab/I50IrJnYqmOP11MM560ROsZE1+/NSqh4ngxnOEi7TUllM
vrnLoaqz66CKTW8K5VtDrnEUJ4n83GvRuBVxv10oRYg0BbZAcomUI7EHEFhoC9DXTd13s2m13SKk
7TeqHNInPuTTWVlGr4sQxE/o0MwLNOjbome6hILO8aRe0yNJ6IRVvedUFNRp4MWBGTtSn4VYxhXe
CbOdD7qVCj7ZeZfq+EPQF5t+qTy4Wy9TTcCOsIdASIrEmKXM550m2eM0vsusy3WWPkbkYUrSQ84w
pduFKA4rGtgFuRS9KOo1lDu8p9UkeTSWfpeTyC9mrpptno2kxM+U9K5uOn2X4WJXJQLVUqp4oyDw
kGT21JzjAuUuFoQJwTRFAqbV/Uja+nFB/HiwjMSdQ0Oy84aPCjsMW6GMaiPTYdWpyb6oxV0raUS1
WaIhM8AVXoZnKBGNNwQt0q3CvFtG5W0w4jMhSfZSYqAHTTcg6+l5bwmptNtoBOeTBvUB7WV9MYpS
4KR4USiPZam2xACDUwN3JyrCEtWdxaKWcJHErmgdpvN/J7dmxq6117aSdShULd+qVZbu00DAs1gB
atOr9HYOcuQX0w+yWFwuQhe5wKCurjuE6NEiwNT3GTbe/H9Tdx47siPben4iXtAzOFSSaSqrsrzb
NSFqO3pPRgTj6e+XfSBc6QCSoIEGmjXQ3btqZ5IRa/12YtRX9ktZlW+aTOaEbocbSnJvNp3dZp1z
CabwWEFi7WD9bktfnbkYUUXjXaTH67pYBt6Q0hXFeAG7UdUeiKMd3zaOm+8wHlEmu/DkKCWoRA+c
M3TIqxW3iVyHORkt8s9gt1MZZf6l5m9y6ENq54aWVjsRMLd57331Y1Z/xxmyw+LRLxxDvKgpgz9L
Hn5Ni95NkX/qW8+BwOoAfHHKv9FL354DhJTwNffUQ732Zfnd29MPW0MrtNmwX2dqEfP7UVIItIzh
tjNN4R/oviS/hA2TOtSd663WLmM8Y2zInX3Pjw1m50lSarlr+RyqUh0w6OyAqCiKs2+X3G9Pw8Lp
YARQAzV/LBCWv/M7ex84BxWOyVyZU9zWdBQOvZ0UdrZQFL7et7p1KLNzYLpKfdaYZo5F64u3iP5U
rjmnSC16TR/80Pu1wnbI2TpeKU5pkZgUouLE1+t06TyYr4B03Kq6U7Xet9Vgp6bxWWCa/nXkU7gz
tcMB7oSvVD3j+a648ow9pTWdPRsfNM9dIO2/of2rkpP6SSDEeKBfih/+SPwI5pY+i++JaHkiWj+p
Iw9RJTiQGtr32s28nR8bJm75YjFrnAjS48BZvyeer2rXxOrdA5CtyMOhDjB8st38ZJZox392BFOF
1Ch8GHKuds05bjuYN8sEgUa9M1P1NtI+tyuV9zc0BzqNkOj5VDCmXZF/ulN1UI2AWXTzJ9NCNmrt
nMfcPGeMIBQLwTtDkeTt3zxsEhBtZIe2UeTEMrZy1TyMHPLR0B2J207H1d2RmEkVbZXd5qq99caW
9dOEK1257Yls+Jt44K6m6ar5xYWSJzL2B4p/52Nfgq6T9TmlsUs0GNsJw0HbPfBq1VS2mmd2oSQM
IeWy3vjpMvkEXTeN3LmRegUBBu5ah1NWQAY7vxn8T6QsXmhVZqGLmt/5rC5kS33QsMGr58WJLB5h
hBLJk1w7HMj97KVY4O46hsL2o1HrjZNBpKAQZH9fy/fWoTDb0J9TLk72LOrhl/Ka55l0JTSE9o0f
LoCP5S1NmGnl5J91BIM/OMPftkeOQKfXceEKSZxrlpuiTf0IX7LtXFle2sL5udZhf6FNmc722b+1
85VyJA8tgyRBpFPbF+H100dJjdpRWYB/EaBQysx4WjbrBy0J+64YgegClaIDUclUGfjXmowumkCz
+6WTCaE43I6aMi407bZ66Z1+P7nLX7BO+Ew748XKtjclqvJrld3jxrKqJgDqQe5rabEOifFWLMut
O6yPnflB/FMyiBbtAC1GTfQEbHf0Cv+4ZuX+qoxxeRYzbzpqB/CujzZO51kcvEbdNAtnkrfNKYUZ
94sUu1ZSPtyK5X4euJpJQEKu8AA9cDNUzkH33i9r5NzPp+VCjfXdxBkfj7RfzU/SnZkzkXR0+frg
dWMqvfd2zQkXpCnRf+mi/rxs9rkorqOAr7KEO5sN0E4FTc8nYX1ahHDsWLJu50ih/tmOjqeZlOa7
qs8O3LKpkOt8g/svsSSCtJYhkmevFMdlK35teFyXHsE+wQANHx/aVeSU0esMll/3Gf4WPzj4NJXB
IT678/hRbGOy1Pm+qMROBsWYckEWf72cUzan64W0kRt2fJqgwr0hNpS8zvxmCrfL7JS8WSQzjHX+
YVt0YDtAK+0T46Y6VLDEGssX1WvfAdHbuW+9Lu28t2W+HzKoXcPe4LFbTA60gXu7Tv7NEJolNRYd
SAONCDO/JlnubdrPdpEEsjx1BiWA9umsNkcnm89UFycYwInkb7+Dxv+Q0fYA5takGmw/7G7lNJ66
mMsrGIsna+4yC/5n0/sI1XhSVsP2x81YnbLN/4vFKmkMH1SAtzyuX0xwjrsl3Rr3pezkvYI04WCf
2KiGea9JiN1XdY0soj9CNRZs58QoG8GTTappvO/G+t5rRvM2M55yQBYArsApfu6fg63bC3JQdsYx
v2YGp3KqX+LGvIhZYaMR8ORtfKmMGO9Ge63ukSSZh17qW+0aRp3s9/9eS/mPOPPfhGqolq846VV/
K/7dQTzEkiiNjkcj66PggZzhcDz63Vr/7qKp+Ri1AkilpDK603KQTIDFtrh71UD17v8Pv8nVGfo/
/iaoYQn4FmB41yQBnO//s1iVIrg5bBeHVgKXzsm4yfimHTBBGkDbrn4eW8v6DWwvXpu1n1/E4qkD
xOW8pJYJ6z///DL/LxSYw5/uZZn+/FmQYP5/oLsMrkGJ/2vd5X/rlu/p11L+win7Lx3nVaz5z//0
L+2lc3Wy/0tsaf3zz/9dXhna/xHQ33t1a4cU15Cs/F/yShH8B3JMcniuNg6+ZP7d/4W80oGxvMr5
/+thIWYqchA0U5SBOh2n/b+H7Q+bXbtDJXhui3Vr5sltzzUFIyWBkDRuwcPh8p/93QBZ3srl7xDN
5WI/Zj76vafQGqv6evq3DDAke41167vo/3Jvti4ernb4oUag/x3P0VYZP7u3KfzR+M1y7vBpN2/9
4h0J3TO+fuGU8itrb6xx1fLceWHXFvc52iWSRvxuYnOBOCPfeKKm2H/oES/oy0Dnsr8zsV0g+yqm
bfptzzTN7yngjLdfiy+F2eX5srVQ0mZingWIcgELG2agczctOfrNJZutrEasIIQN+um3CLw2P4vp
Wx9Amahy0CQt2qncWgehSxyYuyaXnEvDss6oVojqoQbTCsux/zVrr10+TE8DM19enPaqWaOCYUG5
xYW+uFh94I3HniVygrALFdOUm2/xuC8iaxieYhkMb/yE7jumQuJeW4WguK/yivY6wIb9iXz57Tw7
hhK9DhV+Acy0yN8ga+Nyu1GB/kgGRNBf4WKER3e+sUoUQATXfi5xM97gznH2Zg7973qZkD+UW1i4
DEpkcFit3cdHnYMMrxQ/vmOAmajliHx7g/KoVb6d+LAWCpkXujWBywHKa5RFoBrSn89LMfUfqi22
dFk3iwhl00a3Ol51wPUUmfmg5jYDVe67Q9bPGSXPeZBtpyqYF3PUZL347stERmz9TheDVf2dV5EX
tCVbFv4nnZfRg9UUOgeXs2jfmgitdG/Cslorvmkvj28n4Y71T3v126NYHLRnZYuCtAnyW+n6Y5Lr
MH4BoWpi0qU2QTZ6V0Yp6UPWw6ro5p1d0QJPgMyKzYpBEVT9aDY1wbrXRfslYJ4YU9zKT5y8oN4e
YnCA17ym5+napYHd05OhiNLKDnW0eTe6WacPBoK+S0y4TeD0pN+9kSuhHokth5kIBlO+mknLFWUW
29nfzkERtA8AOOVTxzaRGLdXM2O3x9e5tyje7rO916msYA6ct9O85a5IF0+3MI/e4tw5NECyp7RT
eSE1B0FpCNxr33Y1f8RtOUUAgCFFpOzyWTFTkgBy0gi8WIh2+C0J5O3f8Ul28psZ2DvYhW1Omdrg
z1ZEyNhkEIC6CMHYq/JOZwwMwWzdFRkozskHEfF5JuaM6ditpvc2asPiURe1TuE10OhF3nwgPwFg
Yxx8+Ufhw/qITdme3GCxPgnYqjNquQ26KCn75rK4pnmhWgknHKJ4J73ic4fe2DMP5+pOOUS0mR9q
9Mh880XnA8yuGWhsvg4sutYIxJQqhQMO2litVzFuh6vOIBGQuJZmb7+SYHIySmFFwx7Ku796tbj4
g5PbT7a9qnK3UHmY/yKYYfpovKoZUCuNQp9yS871YbMiAknXovSKtDCFOSlAAwf01HKzO+2XzUUK
UT5jZOo/IDf6t4XUrY+t3uK0RuFoAycseeJNMG8J4EXBtL/1vmiBloNp79R2djZS+0du4/xRNnSM
Ha+UXp6QK4fe1BoQ7qyVJe76QVcXl5pUKo2reKK0NpYfQjFhI4YYlnpJowLyDDmZZ3ggtug+8nOY
gCkL9aFfZXSZi1lA8sLJ9EfpeiNV7VvEGL0abCdinUTSZU1+L+y6bdK6993DMlid+zX5Rsb7YBtJ
B3N6zo6EdXt4QMkHCzp3kUFXphko65wQtV3AtZjGJfEgFzXK4D0jT1PvXOJ5Z5Qqm4voY3TnS2c5
hC6B++ngBw0G1aMZ8nhl9w8hQpBXO6xqzSKzOyvT7Usf0l5STZl+6aO4PjSzpb3UBh94LsbCR7ae
Z+9d1o7WX9MughGz61G9bGOLBp3zdjN7XClNlgb4CFxUu1uwkIXYlqSzs0bRD/E+t16J3HaL7fFx
xBFBDXQ1zf1BKXdRT8RvVeHJ7ZQ8zmUZfJk+KmBxwkWheUBwHx/gGxibC43IsMv5+rwOjEIETLhd
UqOQxqPvykmjng6QwIWLtm4NRFQN2NOVZytrpz6JmSZ1MgChP4XBAG5KaceSSnuzydMmHiVp1sB/
wu/ISS6GLf8RBZ16A7hzaV3sxsb8oZgt+Cw4l8bd7Gqbr7lpjrhwbMD3mI1n5vWskecUrtgFCw/J
rlrm6mEI6CfeI98rLvnqr0j+QqlgdN1oQaYZmM47xcSG2Kzz0aIo16Ph8fp/Lv3PMUTAfLSXltvX
haU+ufU0OKdZ2pqebm/FKoE23LBXWl1QCKSkTsX1Pgf+DM5E/l7Zxq/xuDK1Fjmj8gR21dAXtYRT
0s3CZcEY7Clrj8qze3NmHFYPouyR1WZ0vgwHHQZAjILu7zTsBmTGu62zoRSywiuK1Ckw8jInmcO6
cES4BNocYAnorUwiapOcA83h8izmWbt8VlaY38ClIYlbYMnsn6p3bGQRXXvteMqaItsAVlbnUbc2
IpxtziPEmK6zcfxVzVGZhU8rb0pmnopuEDR9g88yTiszTsOrh7Pf6Y5AY68juRecpOazqbkIO1YF
bTVvcdPGej9a9or2V2UVmjMXywhmwPregt7GVQWpHfKX6tqraoqkxhunqHLU4hEfwpErV91Yo9e3
iWP5/p47ia8pvuZRIfQPoHpql7Kl8wjmstwMgXHc3Rho/1fnmClHPRlPQ59U2yKf17pVzYWNo37s
Yo69HWzqgELZ9vpg14vGfXKLYQiSYI05uZ3Orz5c3nMnmX1u2res3uxXezD8ais46Js9GZ7eCDnS
c1GU4kvJxvpReWU8XDJ0CdMDMAZYtr9g7xnYTwXaGFOXe4J65OOoTMtlXCv2XnbFqPyo8yL/2ZYZ
jFdGU9+UsIDl/h0i/bW7FcYCvJPTFHBPjXa4IgWxvN/8SdeVVpfds+gRqxx1lDOVkPzqf/Zqsm0J
hrVc2zts1TV7QjiNTlmXUM5aJPLSWma2OimuoWO7MlYDDR+kw3o7j1vua1gjokynOSeET9noZZ+l
B5+OU0Bo9WLcSf02bGqfm9NxQoLbLOsBkMrku6gRcP3TgE4AWEYFx7lwBv2GOxUcaw5MzOM7mCo+
oDDH6VGpKb7jK4bgVlYdniZeqidjDe43KO4A6SCJuoP5w9yV+KIe+f3w+DYp/hZhIbr18aJgDeMI
L31fwhMWwvWYc6toOE9wWdRXtyLubyebzu/x6IFcIL1aY5X1iJZdNadRFarXbYVjmLFPoKUiWzad
51laSdMVwiTCdwdGcLWIF4lIyTl3AFplWtt21x9kVw11AgRje/ebyRhNmrkYAZdnMV168BYu7RjS
4LI4fv+9TjVMPFRDXCQb4PlPCaKyPAZdUWRQ5oN93JoFCwxPT3DsA1ze3+OCfCXHPym6vRVymD9r
OOTxqTGh4ZA0ukYgL10xxgAgtRcApKo5x5iA72imtUMkMmw2yLZYa3uXTW057opIqJ9ZZwHV69j1
COAZO5K1IfHit4W4Oesgnc69Cxi5vB00EHR3aK7xyo6SxZxa1QjOjXsjF7uQKwm/Vx6A8W3aLk+b
bGINf7CqY+YFQwTbnVFFkRAIbJ4XPetrTSqk1tg5NrY438a5E4SAjgfUdRhtIqDiu6ypnIDHwlX1
YZTl8LdsasBptaGL6q83KrjzkN9X6+qVP0LLOKiq/c7Vewj7wn3EaB75h1yosThHnSt+tkuDYkIH
WXaOmrbydzBHQ77nVgaC9rGrf3ldp6xbrl1v4NqfovlRlLb3Z2JFpOjMrdbLqNkTbhDgROutbaz8
W5PDd2vkFD61lWWhGe19IF4hVHlh7URGwJ++7KiGcnkttp5F4KYhCNS/c5XonNutagcvXZH2/B7c
YvXOYs3t+ue16Q/mLM9a0qQGkgdIXAcW/6D/rP25VWrDViIbMC2vPIdNUTCo5fnPqA4QGy5zG3x4
Wiw+oJpVvFvA2ignhr59CmUZvfN3xisSDpwHu3KIrzLJdian2W9ruLAx65c3aS9udmkClB57TqVy
TXJrar2LE1vBdohKhG/vygvn8rVePVmkIRH/9bO2t3Y6twD6PbL2nJ0v6YyomxudK/ufOqVy3WOT
hUlps5H5LuQy+/QI/MmPZOdtr35nbHs/OPgv0KKJSt67Osy+VpcPeS9l4S7Vrl0Bt4+mdIOr8jmq
9B9lL0PwBjDpzsfWINetlkAeS2qVn1cT2e+4zd23VobrDRUhBnvjaJl0Qrv1w+N+EoDCnVl3UgBL
U7sk7HStaoSb9KCPVYI2qESsppxc3OSRB6TbCVJnqYVoH3SY16do6sSxDCy5RzsYHaelzi6OJoQP
mafzbtlty1M5Z8GArHKcOXSwuewqyQiXBlEbr4D2KngMTeh0+6k03gIb5nvmOGJlMfs61HYDpDrb
+T6sovjCrLv+YAyFgFtxYSBt20j/XZiCdl3XBnHO3eWSld/3pYOIcwojojiWgkA7DmPr0MVB33wU
PAvdZQgcVgpNnPQGVWUYLkQYVK9tRhDcoRmQzC2rwtlBWGN1zAi2vWktUf/qmfnTLMvbF213mX1f
kYu2j8o4fNDKGS++s3QsELqNWMg3XF5hZLfZt3AaNhe3y+eHPlROUqw0Np9R5Ot75fR6/dF7W34O
KjGeiZ2MilshZnm7Ygz8bRCBR3s8eO19k/vyqON8qJKmkhV8bgfukxroM/yNsYC7LMp4S8JYLy+1
JoJ851YDrLDsTO8mVMfMv01QTG8ZstrwPE89BMBQ2yNkBGqGN8Iq8peVbrXEq9ledgatdr7LrGnN
Acq77TuwNufFQuH0XsKVJETtAl03fbEcewFJgsm1UIy2o8tQ5lbmftYd3yiqui2Z3RrTQ7WEPvNa
kzMF48ld8QjpSh4tUqMfNuGIYyynMk6jcrEO/MBZ3JDhhHYY0lLfre4KA1lOQLI8JW6N9Ag+EfB6
kh5qxRIx9zDP9o6cOqv+xErDF2eLAQdhXTL7PzkjU+wjS7XI/nSyyj9zFbBzap7SM8EM/XPlZqti
JR+x1TIHLt1D7+QbXK9uYnfvLrZ9Ni1OsyOzwPCLZG8/+lxoeMGYuIrQv7PyZriuqu6lZmvVz9xo
wReZDvaN2CTGKX8p288u7sV2nhA+oQEO4ifh+lOXrHS+oWh2x3Bfb7oPTvlsqSgxmMtugy0r+LAV
VZM3WdT1nwYJBsF7U5k94jjU0a5sZjYe7N5cbgU3/snEkjTxmJdrPyt/a27rIlrkDdi1FaWVa8nv
QAfeBfFJdrwKHe99ZIe/jA+9fuzBlPb5EudHqgrzj3zI4HfRmMETeE6u73J5VQXQPmCSRm/BS4tk
IS2jHPd1vJbYVBmJowP3fexQEoCyioM1bw9l1iJWGgNfT09k/6oxNetklS9N1fHkOIulArKrqK/k
bh7DYL0p5m55KFbQhJUIk+KldOIhcXjEvG8yBKbbUqKJxjFFlNLZQRbx4tnMPrwtaBiCvL7xaet6
CiwhHuFWcpXqfm3Dk2XDVaDCiM8x9Z0DwIHbHzSKqjfLFO2phUQtdiZn6T2sKoJ+CcJo/Goz0Tjv
Sxgp93ag5hxFEQ8MHXieWm5WjqoWwdEVjkiGKsZU109xduSujF/QdVrkcRHERw4yksMnCraqLysL
OG+vcMOFwgOW/9jvm+VgLXHFfxzCZFl1U/FxKWH9YKTq2htSo7vfA5dZ2nTrgGfcndjWLdzwhe/S
CrjbQCGZHOI+O48dya8E5BTOpSAdmyhPFBUKl5TTIG+MlmagUNlY2vzte6UfBbfSdl+ZDTQspMcn
Ua3X3RtiSORHVdkDnoRC+SlqOouyODKUa1pB2lBN+2LijLqPKm/B/QKOehmgbDqE3aU/7kIPnQoa
3m5AdhA1hLAmQ2mFYL5uOP0Zutb+KmL0SodhsluNoGF2cOo0aNvjJzM7WbWzMvTaj/3gL4SqbhgD
8pold+ebInjfyjC6JxIjwLwEm49DtbS6Dtvr3N2F7YDk0VFrlniglL8rUJY6FRH774HsW6jGvorj
O4b84RS6ebcdSlDqB17l7a3NMvW8ZHS6cSiqAoZtiGSKpmxrDmhO/ePWicIHiqtLyi4tKDzocv9T
R2F9V5fr9RQM51UnzsYDsldxUYvTMCgoT/oUK33jlleFb1mo5nPM3bbeSUssjwhjl7eigUTH9if8
+kZ424AAH6/uKy6faSYXZZVxOhln08gd21DelUVHkAmG8i+MbqW/X7quWrG3bVK9bY5YvyTk76fq
7SVpi39UYg3Wm3DytjNS3wA8acQWA4nFmbnaI7o7bxTiVIZ+jSsrm+PtyHHa9U9ZbcUzTRlFVD/5
TQz8ZuUxh7eOR/FdFcAteFiWEtI9aoYHtx7UEVdr94WYNr+zwnZLq8Ja9/EyeEkdFjH4kgwVcW72
FpzKwkGIsIGFY9ajvO83qnQX6zze4aYaraPwFuuuWxd9kt0a3ISTEzzIPra/6knJO/5ewwMaUesk
CxPcYkJ2keEXjoUTcbOCP52gFmjXyGU7rVs4HDcvy/+Us/Df6tF0xYUWay2xO2/ZR9U23VPeWdUJ
vTbawiye5rMzY4pOctdSPTYWg9G7n1U0XQ3XAApe4y6EmOlC/PIa4/8ca2u+8YBnb8YwYtgucZAe
PAQo7+Xom85NsLct1cEJTf/lAsbzGkW98zRlQVGegTR7/1yiz4AJ79ZIIyooHZG2SzWfFiGdMY3R
stnQ9jHhAotLyOCx8SWZbdniootorMLn8u/7jdne8Yv4Ntu88AMPBIQsNlQF9OdW1t1KqED0B6AR
o2KmRUx8MXp9eWjrFeh54jS7Gk/woWpmXs/Sw30+NgH6HuYrdRhxnoEnWJ6BOvBDNBmbNfLKrWH+
JKuVRhLOEISQxgxhyRqx4Fw1ZP4+9tu6fmI1z19LCtZLjq0CIiKYlAjTwNnc9dEv0DMKydCnEzP4
8P6YZMryUToqegoK7ot7n3izYDfNW2H/5dzLPk2AifYcRpW4yGp0H0HY+Qq81jpNee/T/ex4KG4x
Q7jnoByq4UdUNOJ7DaLmkjU9bqC6HskyH+o5MbFgQjWWFCfHaxWqYgZPIijUFba0Z6W6EweNdbfV
M3WJVMYs5DwsRf0QGtE8NbrYujOWy9bfleEgvj1eb2ffBF7GLTPYOi2HrD7Q5yJSiCZE/8Ns4UaR
ZecgWUebpXc1viHuls7vySXALF5D/LtCvyxRXh9bVwTnbWzmb2M2Xl7/alHO3dBCyVVY3imIrVim
gv6k20ZnPc7jZp2/ikWk/aj2cttylMYu8cfYDqobEZur71FNqISFZ/1ZPSxZruw4SA31WRFDpL0S
gNsuOCyY97efgiHnrrRnC6zXGvSDQ8/ur9xd+5MZrfWZc0WnCmFpdsikld0FJKA1+wjypjjO1Uhx
jCHNrdoHw1oldbMN1bNRXRXtpadm9zBONjCBaTRSCWE3b9OaITiZvfivXS32c94HPRnspjhUlYyH
D+Q9Esyqtdp6b+s2eJrJxST3bXDsvxNu/QvQudefPekyd4fdtmhOw8bvT2Oc12R1hICXyG1A3p6A
RjRBtVWRP0ZDUc+3zRbP+raYyT24YZZZHrzYcsVr53re+Bg4w5Jx78dW+OgLER+BOzxx3MpoZLXv
A3W7+AEGkFxkUX4UuaSk0ScCCilr0AWYwCrKoMQykUaxYB/NOYQz6K6wDoKDLVfh/ShiPUZ7cmec
ckdujhzS3rE8f1c3TuWkIJ7L6qFVKjF2lnaLIS6K56bYAWQujJjbEPgXxYz8K0M3gdtvksSh4AHz
7JR9WPRp1PEgcuTVxUfsjzMEjCXXF2+opLPrGisk3WVg6yp9q+f53iCGED9XL0VdYAofrdph5q2E
TENvknt2wkXiYQCTIyu8xaLMruxVWIaIVMr8MtXhhl0gsGK8vsnWgO4mYTGqo+LtfzG2wO9T8PPl
bpPdRBDBYuU8ybX7M/ZQXu6mYqTth9yT56L2SJmgovwIt7R+E3rlftjxvCGzudJUfjZiiasJfV0T
d/CMz4SkdXeuwtE0743CKn1HR10xPgV+DuvplqsbQtSF/SsRPuFTOPWyO9eVT7mRMXN0t8nRZ/GP
sn546oisiUjZcREkZu0gs50qh2j9gWDY7b/8fDZU+M3abBxEEeu/7yDzPoz1UDdPXqzwHZgidshn
LepF/Z66eJAouldf4IFf8XdqGDzYzACqI9myOPsFTgVcxsCivoeFnpAT3drNzvEjdckCGvzuN4Vx
iaSY4ip7K1ZueFJsMHo7W9D8COcx/HZRnZl9rJ361FvZ9LPf4FB2foUcFblvXxPmNgGTU4wTtd55
rei1TYLQheQgsaJKdb1ElybsNCm92xogYRWyf4BvsJ2jN4CKvHLRRBMoTxg1Cb9kyYgCqrG+oTzI
zNmWfXvEiKTD+3wZYmjKyg1oqMQxNMiLSxIKGQIgjPNB1PMVWwf3eCtrl6fU5HL9qwc0PjhRu744
86X6t5ANjtyNLYWGV4Mf2kLMda3zqkPZ67PChHS9lbf+B23VOTjpP4D79TdFAxe663LQZC6plw6B
1R7NxvY5tDWL0VZ6c3FuOC3kjR5L5dxQzlLchKO1hbB14BSeoJH7J+C6tV/jwcV+1w+uj4mlry8m
8Eq01e6g0npdouu3wC4/AdreWk3sPJMVYCWCKJsfBTld8uQ2o7/HOaiJS+o2jM+aFSEbxmh+DXAM
if3adKV1Ie9DNTdOaOkk0JKkhAbzHIzs8EFcScTbq+UW47qoR+fiqMl5rgmolGnP+sAcvG1BmFqF
nlN78lWd2Lpr3hB4W7bBTpwFaQM7VHPZBDn9QPV4yygOcab9iQxYxt2weXPFZr5t0o94f1AsvHPv
4VSKYSja8k73vm2cE8MNovtd6INFf+ZNW5T4br0xfDBsV2z20dzTkd5Pa/nCphqRehQx+p0yvNBk
MYdkUJiveTZesKXQRUN5l6+6XffMEVUc7uesYIu7a1dX4Nf1p0Fa81X4PIXxserDOPsRRVJ1aYCg
f/F/6qm3vB0DCxjMAtopcdJwT5g0X+c2v9F1XxYRaOUymLM/Of7M6Z/7wXpbyGYR/b7PHd/tbgre
TPVZB2XuPpIKFpWfBJhsDSKAmRW0TXgzwg6fl2tb967LZp3O4SiX49ZfdaJ43Gr7aBzaWYhTGvv4
hzuvcb/gB2eLotbQtQdF9FU8o2ApZ1ytUwYwfVD+OiDBqfQ0v4wQMDX8bg0H9Op4dZ5lLNAzmP25
LwZc0kkfBD7RZnJQfW4n0jSlVaTutSJlPMaA0oQs9IGjTsFmMeGRaeNF/c+Op4Ypf9OkSJaMCAtD
ceSCJfG4+IG6Q2GGhdjBnnTFs8Gwx8dWB4V+lHVRtWMyjk2WE5uALCci0sT25bqjUCGv0CEPwGwn
i9213zmb3RDhkZc0LnDlAc47iSA4af1Pjs5suVFeC6NPRBWz4NazHceZu5O+ofpPdyMGMQiBgKc/
y+fmVJ05cbDQ/oa1TxLJmjpeCJDmofLbXj5xchju01i72IHKwHTptpUaWhtRmXOHiBaG1xNJ9K2t
h+5ABNG2sL7quWudbVGYSfxtQ6HFh5cUQX5lkO3V3jaxzHdVyWLjLQ1PsT70GQlDSs1Z4hm+f+jL
P0C2KkObKqibPWY/h1sTER05d33uVbf7QqOZiqW29rzKhIIhcMo0/asJ7ahhR4KJLvWJ5ZaQrUK6
lmm0lXN0jwO1uWSs32NeWXGJ50pR9sisgyaITZyzUj6Qc8KkDkS0LIOTFIUcHgiQGVpsMUMxV2fy
I8UfksGksLisN8PQcnnOlB8daxoakX0dqi731rfU1UF0JEqDF89NyYQuvKN5CbiNEzEhiZuyto6S
CFuk3G0rGriXJgnN+DA77Mbay4z4ljjjXpj2JNJ8Xo4mbl2oWlU9wYHTeYUc1YIjoM6jC7YyHjkb
rDucNIBqQ0Ohxw6uq8Wxf7Fgap0fgmR08gO/X6TPciVL8gLMjKJSmWQO2jbfiu6/PncwVv5FBXuE
MAbZqoeJxWV5Tbc5Pb+WwoHoyFUjH0f3otR2Rt9w/uq5H9pdYoMGyA75Ek33cXHBVJdIwZhy6Hqb
Ll/qkaBpxE8sfS3ny5QssXMrh4UOwLx6VfqcBmnDa1R2lUMBbWDnbvvWi7JN/zlDXCwnqTuX+mGh
uKFSRSXea6Cr+L/LWLmYXUBCcu8hhzfsY6VGWvwblAAZwznYqL2PuDxUu2r1fdBK9VyNj1MbNu+u
z7C81S3LtP8rZ9e0h8UsSURDBt29RkvaELPJvfa8ziQR3sfAqMzsK+lE5a1CrPcPU49RABUFqO/R
adsu3ZMNG/PP9k7+PIdQiZxfd48gPg+8sMUXx2NntokFO/Yjc8Sib0PfAYraqMHL72TXLl8fUjUP
loZv47fdYSw463hbjOVM+Vg6iX9I1rzo2n3mJ3I9pEPuhrta14vDq3KV8+8kHnL/647dotGqOy7P
9Hl4BbzVYezUx4bhwZmPntcNK6WHlT5IzYklMJJxBdMUF9Ul71OPaGJuFyPmK1VrwgT025uDWL28
7vcj1970gpbTmvPK/Xj97ELm2kvvZKPjkqXSfbrrIEDNZ3I6fv84keZO/vGPC4OWG9rW3KA2cyyc
kUYYzubWK+1e+QtPJKNPlpRnW6rGORRoYdmBcGJVv7qtC5SLOp5iOOY63CL1OfPEVEEwPmGIyfho
bg32VfoTTkUPP2+Mp2W4WJFTxhmILmRH3+Osfp5j/slJuKAxy03pDhRRNhQ6Eu5YqSRB8GwAJ/bb
NdS5RtRZqH6dY/i76lBbr1ZvNJqb4JXzg1DFEZ99Va9lpYByLVNhOM6HWqnlmjvJRFyepL5atp4S
zfgDTIzT/p2UdPO/cdeP1SsncosT1UEe2mnOGp+1nfeuO0JlZX4wgiX0VHIUpt9CZ1xVDpWPNvXE
Q277D3ZTpvUhX2yo59dRShNea88as+eKiX+2wJ71qk3siUV9LkWLi7q05QKmbB27gny98SvvXyjm
jl2MrkleIpyAuMNjeRI5/QAiJmXED/lULoqa9JY7aw+vSYlpnA+xMa5u9siB/fR76jxDxIw7zJjx
PI0e+5c20bLI8gEZ5F5bnsm8p0/LmvB32qwkTQr5XSVUV6enaWzn+tvPBEMhMlTRmnhbT9z7g6uX
VNHM7eXOYiv6ftQgFVzqyd4oYodqRT7iRfle5Tn7ulSheQ1lvXb+0d7t+Te/apPuJEfepGRx4D3S
eAR92JRfMYFyqq10+klrbshpTOt8qFx8nnnLx9sH1Ny9MbwxRYEsIStDcOO5JdfnEfsgulWdiJ90
AHt4h+efme+zU3vfGbXkWPrTEHNZnSaRzNRNYR9tqMz6L+U0yhgsuu/iscQk6+a+Vx/3Jrq30esQ
/JFW6q+pGMIX5cgY8qp0zHXsuzjcRWEM/aHRbpneQAUEBHZVyMFOKsKs6pglUbLudUILH+oCCqDZ
k/h32x77YpKvmR9o75ACX1B/zYTs90SWy7df/mj9lPdPn4cCqJRgztuk6738SmRy5KGlruWxtGhx
w+XqzTq8QXUoDjrrgQGUxiHUWVQE5qgPTsyVTkGz0/FC/dwMWXrKkh4PXZtentZm1beZXJiCrwNi
Evmw3RlbQWSqS7u+hmUePskB2worpi+/dFXGx4LCySUK4oL2YaqDsxc5zlcch/zXMweFJ16z/Ec3
ppBfYun+5rpJB6uKvAePv8bWnTowUjNvosPYYvrFTRRetEvvwlnLFV9nKILnZlLTk5SO42/qFagG
0Ngsxlhcols+62bnB2vwmC65i3GMBn1uk0m9ufPsb+O5Ea8U8p3NtKZtvUWq9XuGbqo6EyfEj4bJ
eA/4ZPwUxIhhdRUNfWnQHhSGiq3N7HBxWIptiLPp7o2hqUE8czyJKZs22VV5PcCyzu/EFsGx/izL
BltZNPM/V+Tx8oS1k3ND03V4klUm/wyDBUAV8YzfT0vpf7NWQS9bWP75kW6h0Qf+84Q7cyn4VkTF
LRmD8pfKR5ItHvXbDwKz5DLCJeZ2MI3BWcdNQk1RZtf71kFISjnBFN8WFEwcHXpbzlfKfUE7EqGB
ZaEJTephJzuwXWNU+6fy/9lcZPUU4X+u/Q0vBfcGoGuO2f2aiWfpF9hobWX1u2sicrv8wPIxqGbr
Q1/kQcx1rR6rCl3m7JEm2SZB1tANrQT9Gr91fLtNtF53qbMst9hMJCVEpI5+7gJuaQxRHF4qPo9G
PwcbmTXllqBPEp6ADsfHakly3DZBnDulgrbDFUbqLmt8+a0MqoJJfSYOTykuJHeLaHLUsQy/kLKq
QzCU4OqSNTngkiEWjuwS3s62LM4zmYynRTTNZUklt/Vyilf0SVKs5uqvfE0Z7tQbFEcPEFmYrNGO
lW71g1kKpt2+STZSMjJSt8Qt5JFWZLziCjx/u1aYs1KvM0GCxGnWQ+ajG1HU94c9TmHU3FAkgwfr
h7gU1dInOwcABlAWWEY70oQwgINqOLHyTEucC7BbGWfPeTS6O4m1MmfZo0rWjRofCv7FT8KzzRuI
sPojWcNgNxlUYWaGRJ4KFdin3lbFNUtk+ujSfif2xQrImzdZNGg3jsWrVCmRsiByaMVOrXPJBAQR
F4WHIhq8+S48L35buoeAgMMHHPv63a1M++E3SwpZQvv7evAwRr1lzU/cWnE1sklG8mrG5IeoLZfM
tdyAivQoniOdXEdbDi32jeddbSG7x4I4y2fS98Lfa0jH+0YBfdneCw4AuUyq2UlQR9WF+gDfQm9U
6knXhkBRwktGhjzuGwW98aqJsxQHA8tuN0/JOF7Y0qu3XPyKZpPo2dwqHL3PJiDMP4uoPTEYA8qi
Io+BSgXT37J04ovnuXoosiEHN8JtY6+dtHrs6gzGLvZBfDO8nMh24nPylsCTOsUJXQ2EUZO9I0Wv
MFYyvGw3rC+42poOcMKNLmhRB3OfNLHM6uk57ZJ1B5E42g7ItIcoKMUt5Ip6pbJlduHKStlt4XFx
fh6s6TUVgr58a0VinwV/hy1vbT8/eJw5fxeyrN3eX5mteqJyv7l/pQuk1MbdtWXuvDYUO05JIhhu
NyqG+Lb2c/Gz5D37VdRLIXnfACjiAcZtS0VqGarreC52kzUTVn4cfXc6y95kp0O0Ei4ud8Rcn/qn
ANej3i7dwOILpJCQReZ4W88MTiyV6yL1MZAVfgi6IH0fE99EZ9bxrsdRrLaFqxYhfVtwnR951ri3
nJoLBkWXvnhoSGd31vbcYiR0G5T7xDssmQtQEL35LwHMKHqe58G8oUAOziEvQGjuRu6ulu9ojny5
LiWdz2yAL6zZr/4XKMx0lnHkXHj/l/pdlypId1Ph9u25HAjq7jvRJe+CHCZV3noGojcXUvL/Cq7J
v9t58a32wyEgt+UN/01h6n3cExEJxRhamy1k0n2RV406un0ql2PuZ+76qUwnQPzNM//9Ex98HezQ
z8LxTz5L2JSyLvABcfZJ+7izTzOkFG5xNgtZ6b0TpvVg8TvakMsgO2/L5slk5cTScZKI1Uvm4j3c
J3wvi8UmGhfGyMzN0+CB152FtFIIRdAgW0a2h/gOeZWBcHdd7Nyw84khKxYcjP62TYm/c2OcDZpZ
sETFlfXTULpR4ckwO3zm3U+C5IrbSjX2oClX9NRNB5/iOZqzsX1xALu5B0ckOjm3SFwhAyRn4YW3
INvko5EESCaoEez6PEm5PTl2Jr/MbnF36+SRrn9Ix8skwTri8wfDobNuQC2NYGyY/8gipunwFRaC
QRHOaXRwyqIzfyaGwm2dNsDpObuc3y5XjX63RCO/vQOPezsQ/OTL1XOIbKoe6jkhznwBYFeGQp6y
2a4XxP7iJVf3wshauib86kzf9z8TWZBoWO2dNSC14yOOOgmGLO8prsACkbZ4GMlnllT8w3vycPaz
vn8ocjsIisZ8DMfIX9P+HxXfyiE6wOfPXbXn2D+lZujFL7Rae0DMIPSqBAQ7XiVQGH4MS03gNrW4
tDuTN9EhJ+Pbf9Op6Qxv6yX2XjuNSHjFfBkbVIYZWNxOzSCwzouRlJr27mhoum2jRUfRGRVSvzOU
+rSpx6q5eGlcSbLprjc8y7kxqbfpMgs7Nu55//8wJTtCdt1CU+E7AnD+262E4g+y4qAvKGh5yCoY
7RfpiTuI03GDGjihdnB8CpRi4Wew5x2ICllDvyKj70bDfA5s9oQ76hwio6tvHeQ1cXXXVb/zdWJm
XaFs41dUER13eIWvYmrm7WLKGkhP1QzpSbIJ8TCObjVfHcRXADWygqdP2Wyw32kUzVA5ywyi/xyW
4iUjfvOXALItz7FR/Yxjxwv6Xo+jfNHm+bcawoFfbq2Q8WY3PrGXqfxbOoO9YK7F8cmk7nIl/Qua
XyQcVKUoguZrnTUdOuSvSNlDTE612+bhKviZBa4XB18Pcu9GxIrOu+QDzL/7NYyG4+iIIRh3tsSZ
JUW4qOEULDIDJ9C3MNTUlpEudU9jyCi7hRqn3YNSYeYQg/GnmTmYChXRrCoBRP/cWPzmo0pXoz7Z
GAXmMu51ulaHaRbF8quARSg2Fdd2MBXKn2hr+X3Pcyda83cVaT9sfNWEAJUmSyAH7XwlsCMXSuNT
AA4rnqNhYNrTuvnu4HrPD+SiBf2ONDeR80HXI/UVlxk7pX86zMf1ESAacR9tCzIsCxGw6lE28r7N
ZMqrEslyZane0Q1RYfYu/3bMXXSoU3xokvfzqdAqTc12gXL8X78axLyLnclkZjsb+2qAMafSbIV7
4bYCIkSwVqGK3tjcA7/iIRaORkXh2gX1ZtdnKN+EU2zdzDc50NYC18ltF5bOspgwpMCDDt4AdPRI
A6N0uvUuLtblJ3SubngLxrwu93EEkl5vuL3EwIsbZ9L1uapM+L3ySbG8jcRpPu+jPnH0F5Q6O22i
FYteE/mHH7/RIlkILkkRdPowsKrG7OXkKMtXQoVL8+S1Ifzh3ehHpfdoxm52XtxWlnH4gVhVxns3
0TI9FiHiOhNSaDTp6CVqdb+FCBIOV7YoxCaDjiABUpgKJN63l0p8TOrgBH5d6MK7gDz7S1+rPLgw
+HrRfSNANr744D1G3lqBax/mgo/nTSOGz/uQ5CtA6qwKQTESgdq47V2f6i1oVU8jkJKOBw3FqdS1
Z4fO1QNnUr5NJrypCzl9UoRdPn3fd9HvKrJIwc7nwkSnyZYXIe94JZ024SHohXdtibWzq6sznEH7
ISgzfQBPaEG2zWE48BKllRbdhY9FWhaNyAgMMz9fRS8CctBasqRsv7Ir/JdwjDlOdl2Kox8oMD9j
jJDBQwoHeVNrGd+bqo7nsdY5gbBT2vHQ1eyXQu3hD7CPwtE86praI4dC27wQgc0ufhe1bwvRWPZz
Mk/dYrqjn2bAGti1fhtupjGnyYtR29mnwNGkZBcde8SfSMCOZ/IW60MVBJRKyOLWkqIYr0kkYhQC
cOsqbctj7+o7QrhazVnXsnyq0oEhzMx+8Yy6H7fs8sgmnnzXFi/QFtgOEIERePR7MikM0dimMJfX
aYv4N7hPzYiRerc+SaxXTMGvnTcllF1rHWxXMnk+i1QSmDPsga7ccyBbP9krijH9oYnx57dsnOh2
nfCLn4FX1lubjonHDFPhpNWEzZ1bvNbDEcA/R1tYZK27S2cS8ERgUkCnCVrLZkiGHHxJ6MnxcR1C
pjiqboBCbVhhRVEkmvl1ubulX7N0uncB8TjfjrRzOAd7iKJnFUSTBxoptb8XFjVwIEpSOl09yQ82
yrjQiwBVkyqjg6QfJhJcFEHXdNdXUwGKsZ7DM2JvIEEPL802cCR2W4kN/iO2hZtQLh6XvzKisfvQ
i3R6VdJGw1lE6/Tu2VggsjhjeYy6TLYHN2WePChhwtNQlP7M+Oyp8GlASXluqgJSVWj76NYLoy9l
TVMwktyqjdLz2V3rlMUoQ3yO4jr6Fqmw6BMSeTwMq+6Z6Zg/153nrfQ+ptnxLUAWnxRtzBNfFbln
WrFcwAZEt0uxMNudPWohFDUrvaaPnSYkeOodEjEHNwCNQ+jMwSd1SLYSl8ksxrpKZXQUvdR7t+Ce
yktz6sEbzYy2zPAxyt9q150HOfyhRJfn29wZ5yuV2DZvniLrtMumAcEjpNJGf0NiG/Oe9hkaGnPs
jID4bacBq9fkHbemqfLLvQ/FQ6AWpOO5HT0AwynXgTedlqg6QZ+hfykxcr1kQwY3d99Nn1o7ZFyv
KVpupiKIXxavpMY3z9Aq6iZ3Fwg2zvicAb06rJWjLsuU6b0NJ3JHIxulFOXHraNzUobNpM1tqSt6
LXzteibOWgAMn0oNzpuLB36xAHQfsbex55nbBgicu8R3i+qiaz/beeR6HXL+DtnNGNEcdOBsgo+R
g2lASWVjjEwc4k1FMcV3+z0fUYCDmlQRQk/rnnViSmcXO6zUWLIx644r9tfFIZrD3XukAAy1tyLg
vIqSr29Rte1WUUmkulT6hAKla/CT/TGOllNBQJy+tR0Tbhl+mO48HISTca13qIIKnUx6mfOHorg8
pgDwfkWaTO5mzdzg7I8DgRgWKrfQ4lAT0ViC7FdIr+hHWKmRBdikpi40zNqDjMZ+74ZNWn4ZcOlv
kR8VYNYrXIofvcPGiaEPveDQ4BYxGRYs9tnwdIAFiApZ/3HGMX4GAebUJ0UF2N02gUMYuKvst2IP
0i6k9PjSLLB/FGnmZivZGLXtOwcWXo9De+4xc5/LatHPxgR19lrgij51I/4LcYaYWaoicISQ3wRy
40/wTPZQfXE9C4/4LPx7BkAQhcF3bJsl+900bXbFTeBb1jSBCBhC8pgyNhLXCcQzXe0NC63cp1G1
pqT0ThTCWSCHoTov5bvs3aY8jSwe2Ht4Qlx+Rn+HmTwjlxGOLl2RvYWRxwBsqGYRBFNz8c/qwbgQ
p9H6N3WQc6hSXnF2yUjJUPbB4h58cgNvS7YQrkVQAzA66CTn2GwVQw5Fi+/EgYAv3CnZ9l4/PLml
V9zXAHJsbPvSaVBBuHI80jDu9A4FM7vN3F1+2N7lF4yhBvEBZdYQl0bh8lkWEcDQjrY2rqZXhl6Z
PAoDMke1Orgmvp6hOtKlSA99i3cPZbGjneSGyu9/YpOUXFBx6fR5ZvMWq1TpmxPjxV6F+ElslbAC
jQD3MeP56E8kD8bf5AhqQEFLdO+DwNyWK1jmnZ9N7XSIITaiE5ThjawHAD8ZQhg+5zOcOmvK5ncb
qMpukM0BjtV5cAvaBrIif0XHv7Bl1HqPHXW1m009eXGCAWS5Ed0ns2tjrkufzsvZdlOEwt3xFqVN
IkJLW0v0OSo5fIeLuQ+rqu3pekHxmcrzMFuD8uxW/4qhYbro5kj/W0mosmbG44Gl45jS1GKj6ORf
MnBwsM6FcbkohGnexnvVZeyP4QvcXNTUk4UgOlme6kRXz07YhvlRqXvb0nqWGpVHs67/gHe9grZa
jIpJl7E+Mur+UJrqHyB8AIqjhklkchhcUJ41kVUQP8HMbcT1Ie4eabAB7wU5UHEZVONwwr9L6dQA
C9nx1rZPXF61/qQzQvOcgFrQnhPuTslpDaf8si4OlMkBuXjpXEVKKM0+64XGz8tdRLafvYgX2mi4
vO0Wfnz1VS7oF2CpivXDI1HDE43HS3oxYx67+VJ57g58F/W/Mg6Kk1bCT+C9m+mBXxH6AhOC/pck
Sfbhr96AntyT+Cvrwg8xejyYBIQwK7bWQFIXR4EnktWgBbqcngbRmZwaIvmiKbvH1aRdvzgcCzwc
pvIgx5qgPYvhjuN5ymca07C6oRzvgmYifJesLrSJoQ6DIQS1RhHiuPqF/s+Px+7FkElY4RqHiI48
Cjj/NSHTlyrx4temHrItRcFxZ5rF2zvd1O05X8A0+glZXUOSbH6PJuIY0VqaI1m6tH9NGjeXD1Kw
pOkY8AJgRyeUrPVsIxAe+5xdwXaHveRfB4VLxWZR59wG0qXwJti90q4W9yZF/g0GfjHoEuNTRtTu
kiOMfzsgZD61BETAS2uClLYkpGwUXaODO7n3Y1PCcmDgCFscn8I5xEM0xKe5DKc9bSlOHevcqVXL
slInAQFDP2YAWE/ud+Szg1fLYEiaLp4ifukWe2E35mOi6k2WzEIhVcDYgZJIj88cyWssvwXoyZPu
J6ACXGfh24T3HlRL6OEvX8SGdSVxbm6MlX4ADS2sX1NykX+sN0c8TwitEGPr6bi2k3kk0YK5C1d5
3dMI6J5WNJhztPjTkdUeNcHcsUXgy33Myz2fi/NmTERnWq6kVcsExx9px7T7ycR8rjWTwN6lnfDp
5nw3/y1uN7i/nIXIpG9Wgt7eUnArp5esdiDV+ydKRwl8TRcRqZoM+9diKPYYXXk6kI4FTTqWjd0a
stxvmpnmNPRyYpqRTXksUIRBvkYLodBOa8c51cLjXtFH9PUPDjU4yGE9mjj16pi/bDQkEdenauUp
41+m3TJYPr46VTc9NcNjxh/8Sm6IglmdeRHPnaZQLBdFOa3PqZqIxKgL42a4pxKS/BnGiEaqHsJg
SwpHZ3s7uLikADdSWoCDJcAZ1u57pKKg+1F2MsRSAjS+qVBW6lMkOoq4lRxqzoWEojxmcRPrciOC
Ij90XghAgLHGVhuBAVC/e9pECYYqfz2seFyG0xSIAT67aLx6O5pApieFlNzua/AsRF8Erjpd2ClO
e484t5X0g3xIKpjNgJ6PnQOK+Jme6Tg9jvRJnpSsmHsTi8j/7IqBBD8hyZBUA77a0XPyArGPv7yz
Saiv9vA/WK9632j5lM924H8ipshDofrnjFn2zj2TMGMYStY2Emsu7NUdl4qAnh2B46vOJMmhTSJn
uBZel3pXvbpxiFvpE7rPTNufIsSbn4RVy19zWk0d2cKEcCzvou5DO8xRLu/ughwfubzhaBtHQj7w
oiMdWcTHCIeU7ms3E0z0ywdgx9UXS07EnyAJWZeTp5H/uHrKsupKzwQZebvPaifREhBe0Z5vDayZ
7ySoi6eBP+cLEXZDyVvUZYIn5s/AnOORtRZs3Cv84EWQRQ72gW80fAY0cQNlhhLDNrZkXjAv2Hy4
ukxkbOfj6u0L9rRlEwnDnKvprDOHy3o6HzL+B//W7AgAKkiEPd+LvBiZBbRHlbGUJk0OS8GNj9YL
EZMfYiaufkxYrdHtBauagZqXyTEIZffUjj0LEtcSuMiOn+bOSCWcdx5gM+qtXdbxp63W7l+c9DM4
wCWmytzE3NDg1Y7LU94SKtjO7gouoSUBdYWPHE23OV+h2GbBnWYpWo2jnEiBkJ1lRNgf1ySvXxzR
1dDx14AkS8RDK46OlcPFX51l3y5efKmDJPt2Z8IOnMLxIB6ilsjaI8wrte4W1+3Fjvhu3V5kbdyn
umjYP1jZ7KVt5+G9IlLMio6MyNdDy/0igZi0hlh0FVG/eNX0pbapckACsyEd3SxH07a/xpEPqL4X
OTMi7lHPRhtcePuUlxl7IInpt/sFdPcpGpvysZ199wR1afE/MesTctUVNwdZkkvmUmd68+ow0QOL
nLIkOS9ltJ5wtRZacP0Uvi3hmKVPhCOY6LqWmi/bqZWzIvU7AQBJ+gjDnOKF+x7Juot1XPizjk+o
autkiR9/1d4clO+axRMzvmgDgIg6VupzP275fXHLvTCgyAX79Z02DwcDEQfff/DGNLlV2TTvhmIY
2Q2PtsKPG7bxGxH/dHwhnS8Y0j3JMZCg4uFUwD/rX9IwWtkZQ51+CplxKAfwV9HVP5erXfgRqM5J
yePFkU03ZnKTB2tz+D6tbElUUMk3AydtkjEiFgAY/njhNBxEUrvRo9MbUip0oYaIjsCoVmysDRqR
m0QbSFI+casUYOqmF+PyyBel30fRAKOontNd7afE3wt3HI+rg6K4UX0IRagJ0io7kNaILuXCfRxU
bHxVFDsoVSxB/kJvtyNf4HFJiJk7H+vMj38DCO2bkPsCPZVn36FUcgIYRWMA9AFF4BYuJ4QCypSq
rafHSqSNvxf0oPRuQmcH+eAttriOTBDyqAKD5F1OyF+btgqK6Ri0Dn3g0vTiWunWtb+oyUTBR0//
6ncf8YNKrZry0I0cgpSgWSlw6a13f+GIeE/afRQHdFx3PYfoRWzpNLW5eLFL29HCpLuOQU68EtBO
iM/RzEv0a5xtzBo4Ixi4yTrhcMgh5r3Bostx+bMAeX3TGFwL+Cg7ECbcNnWFcL80VSX+1Yaloj8x
INz8RLKhVP83vsmK9PEcEtSPSn1IuoBpt4o6tk4N9ciOS9Kg/TnkRoEj7XeDWg+aQBdf/ZBmC2RW
lT4wBK8Tv2uy/o4ZZVnDUOifGa5U8SxsJG6IQ2u105NOILSWuF+sg+wL56+yWnvkc4S+YGJykuEN
OtdarPOeiGdNYVSQcPZKc9IDQHVgQhCUKwLsJSnSNvQ/nFGR/ZpCJX4DKLgPbrYs8/KLVcgzpiSL
QhGQZy7UMV+NPGvxceDLcIT4Pj3mH2RqSX6B6eJoPsB9IiXaI9+KferadTzNEaubphph+WdQNcgq
CIsVAhFbX4g4qfVaofyA9epJUe345Vt6uFmKLjOyUJ3rP18+KhevVVoWx2HKFexV3n00SD3rtOdp
4PfcRH0+pXBwqKQ+jc3imxfHYxXLVsdxQWp04D8SF949+GKGF77K8wssJu9STqp+jqwV66Z1s+gb
hT95JCvOHr05WVlcFHGzBN1GvPuO8hriT78f74pIcfdB5Upl7YIuXHwFXSpY1LR4wa2L8MuRTmZV
Rf9h8BOSyvDWNmUbVk+BagWlFXYi/IJCkj7mFfnJ/UrdxKWl6S7HOeTWcJyVk4VAWro+Yplc6f4Y
yNMjKIbsADjn5IDNiS+aAA7XyUKRTSI0oS5rZIdrX9bTu06ID9MoyS0bnSXN411UKsWexblsXlfm
5W1kZX3TGN8zwO4kAtqbrOAiyKYJQoNHQ1hn7zDq/+XrTyvKGXxuXx5tUIBVY5Kd2Us2JyeWf+Cy
U/xaP7p1svMxViyTfmXbLN5dTni13sYpDJcNaa4YOT4Bo/BFvXzlCzvkcfrC/iC7bhnMu58JP/gM
7MLlhFNcKS5xLDO6sdJBAA3nwZu2E2jaL0L15jdDQrVxe7NAh8tmCFIiQkLMiauxRjQwb56sVvQC
jAX3YCiYlXuFjXonGxEnZ6Gy5xKOKz1CpRgrksw4L87oYDigupcuFwXJMzcuD03S9I+zx+vvhQrT
5D+mXh1eQhWyGSUReGVnou46eGCzFLylFFzvrxJKReLR1246KglOpLqDFH0ibzU56fKThdvxuY8I
fkKwGgcBgaHw7OtkPPWRtNz56jQf9/g6VfdQNe1a7kQMx2YBLhW6P9l/NP+XKfaFsLvIl9vVLstr
7UTCYDaz7j66x27Zt621/0yxIKhZETc6ZAJrAeEplIVc9nnmdNeau8wj5AQ8gzQIhx6dkIjkOVFj
xj5mBKv6wAzKlcskVnVHbRgmCeSvIWqtk7rsSVzv7dwlqDtyVHYOTx5Vz4siZb+DX3ZHhefzep6y
OA4OGYlEYlKKZ52MLkuKzzkLmE9BmxbPUUT2CCyX17y3RLK/0yBLtj7Zp2vRDfrvHFWBR9Z2grGR
u+4jL9IJ+7JPf7pULeeN7Ikj8XSF9nEiuH5pUSy3IEcGCpwtivMzXs3/SDqP5dZ1LIp+EatIME+V
Jcs5e8KyfZ9JgBEMYPj6Xqyedr3qK0skcMLea+MQdEZ2cpc4Yz75MnuVRN0k4J6UX/NikRk/4Yik
RE9s/mkbpNI+Ew3rDfohBJ0U7XVznVIbbqkc8fdoZhxiHwXxQgrxUP7L59G62JXNgkNrEgTw8lOS
xsSPuWxixvhZspy4kjadv0ozICDmy4dy5vNCmCABIl/CYgpfVGexBG3GwMWv6CNlXP0XCAf6PjxX
bKP1o0Ytj042bIt/sBGwS2TexDDUtcP1oJzZjkGra37If68fFzkvP5kJvVcrtqzwCquxsm4Zm0he
FraBLmOPyh33vo3G5nWUXsTlxGxlxaKBQ2ZxHxIxnXMpkrMUmnPKBDA4zEov1q7AkXHkYs0I17TV
cM9VrNlkp3F5iIrSIZK8IZklHIpBHZRW9tU3OfeDRR0E0pEnygKxGFc/jIghjsYYLxBCdOsMLOu7
07LEjBJtAz0Cv2Vx5sXs0Y25+tyi9vQ2RTwnYp9UCJJAV7VchfDNsMqkRV8Huw7SBpEWnqt+bXvM
9kjuwxsXHQB1tBej7W1Fih6OhItdXWrMcTwMIcsyos4RRwFKvTRVHIKzAXZUYbjFVEPhxi6NNZGD
U+qAW4RgVC9iejlO0jyrSme42BrcOY9F1lOaJ/OsDvaAyz0Y7EHcg2FYxNFpyy47Lw7mDDhaQfbS
MI0GjeO0Orul1khvTYapBRwpRQTHPbRsr4nj6oGV8dLew1dEeQURr4uuUxuy36vmUruXmq06zy7o
RSRcRGLMe683tb5Z5rmU6HEswnuwvGKYT9h1zds0cHFS9xrwLX4qlIU7tMO9uwWZgUIytlNR/ekl
qu4Crq8vV3Wk1Vjw/sHLcy7lGUJmxxYTeQ5LzZreQ9h/p+pCNwfEMtF97zvV2+KrfNw3Ro/PzBPD
7CnGyxLKbVkRU/iZLk5cAxeLYnYPgaOZbPQDlnXjMXf4i2Rael8ercbfWMzYUsm4Dz/DWshtioAk
wpLehqyXisF9dCu/9fmrx2l5oU521xuLiU1BhF+3hKeCBqt5DUxSt/8KQzjPDx2GxN7QLWl+ISAM
0zmLIW7ekH3fglCWMIRDEaUVuJCwjP6a0Y/fSDcGoMGmm2sftQXPBVvWzrwwDOTN3Pe4IO58yzjJ
PZJDhIibEgY6sF0Z+e9BVHiPk0VkxMkQs312vQoBhJjrZ6K6EVbZXox9sRuhR2nCtfuNLdv5oho/
+mo0AKrfCifGT0VSYsAyM6ja3xF8eUMGc525Z1iGfoWyLKIX6DCDMuWo0Jg3X7R1ev6HhYqgB2zJ
4j/tCL98CFfKh80uwEUPWSV9dWxRC2ERj2goN8SLRRfFyXvrj6DC4YCE4tsIE5zc2EVkQtADyWRJ
wFPeDQ2BfmE4Oig33HYPYIAGrJ5iTDNAMJazQhU1fejBC8goiVnoUefMqfnqhB5HbmUZvKM1GLsn
nhSnfQMiqGFHTHHfR9uJKSAG7jp/4IwAANOOGdKPjpG9Jsl934VxfKOpw3sAaKTf0kAyPziVOXFj
50yJ9A9Je1jtOKnFA4XrcInrJVzn3nH/k+uSYE41YbpQaapPODz6pw5QwLGJ2ubbAH260+gm4J/b
qUS9Yon4NujFpDd8CptlM3pIYFVUPeqHWfzokBCiEKpgpHWjiv8bOft7tqN+ArYVyR+/mlv6479k
kS7Q4hqZ4LCLFXjtT05u/smFgilh9pN4dzqjc5qpnMSl9ViqIH4i4qPYjLYj7Z0Pb/oth/GRM3xT
oCswm4Thlq/R+aTYCyGxZIUmoCvEUswTPVlDtgtBCpMVkKJT+cDEoBABWsYzj4RK8PRvBM6a5jpg
Amx2VTfDpPH7rDvGKjRrSiyaoR32QymhdXUYsbzIVM6DL01BQd4zEaxbn7ZhkSQA47HtWh9wa9cQ
gmm7S+WjfW2mf31FOX5VWcQA2LQqvU74IL5lzK493aes7tCo2WINaQVnOgGfSACndcWSPdKno4Tq
WuISZTdNhH4Czx63+JrsEwNUNigVVoDvOmrThRQBr4T7iq7j6GpWT+zwOHgguZEbNQpNxGPGpYtw
mSe67L+qvApuFVaUiqUh+SP/rck0hJNnSU7bhqiUZ2aFQurkERNWXbyWEorjvqVKU4dZkOZQCPjE
hzRpZrWvWhVXICjypPy1Me85726wOEgYPAiFrwO+hfw9QoPAWhTNbJJdYFaKZ5Z+immLhN+Y22FM
vCZH197zEvYS5AzVx8rlsG3o6ctrOE5YrCVK18fS6cJuG46W/8D0m9iN3IFh+9uLbOABgSQa9EdK
G/wmEBdpeo04JxQ2YsfaCcVeNLUZuW3xgE0BtRHGS18S94HL81gVVXOmqrQWYqMiy3qpejDex2jI
Urnu7J30upBq5ty45eTpm25kvn/b8/ToY951MXWgx3h2l6ayv/L8Lm+AtrqCO6hBjKx7FCd1YJOI
S1Cx/smmdsg32q1Ujo0jU7wWkeeao+0Dr9rPg0PsNPUB5gqXTh1yUTWf68lWE5wyUexjhN8MzzB1
nIlfgJgeRgO7lFJgodwUDtlyrVunV5Yi6rn0GxQhyvXKt7gAYkKHU2ffbLPSH6ieNhSS0SDNRsPJ
bwuLZIsqktwqKrS0LNGwLX7RfRFJFxDWONHt5wGzz30IbueQsrPAA1uE0A1iH7zf24o5U9TOvM37
llqHoBGXXSjPVC3aPbJQs8PzBYUMnwXcJQZM6zIeYiSQr7paNo4JouqeQTwGf1mQGwy/ARXQHPjE
4hAMhTurYlbgY/yErUlk2EKkoNUZJipJMNvdfhHMLXmu2tlJdpFaxuiz4UAC29owy3iGKGjJp0Ay
vHhmkUhFEDvg2U9UHXP2unAOktmeZhijaJrOJftE6DOJOZL/zi499+YLUnzAb1BGTzOe32ajPcVS
o3BMiHFmfZNtG1r9kctQ+jZJ2o1DFm/YwmRBODKNPxHf4XxlCLuAbHMcHG2o7auOLWvP0/BMUF2R
n3v0CLjgetyy6GWD6DUq5PgNH8Ulgx5DBWaGio+RMtS5VEEYEsZa5H90lgkqxbYr2Mf3lfumEtKV
Tky31TWjVaY/zd02fUCcIlBKzCPL6XRMb5kXsS9TKYtdHx8Y2WSRx4DPeN5jX1mgIn1nwm3kMRcn
XST3P1DMWE91LlCGep0HaRfsyO00QD7JwLmyIyfd/rsG0XXTVSTT03bhVvLsUpwM+oaXLAONfxvh
b96BjrBs6GSe9LZoXIr7TLdiwYONf3ibOyOrf3Zf7p4t71zv+QPN80xz+4IQPrCPAZZHvqYxbxiL
Tznofz/ML52vQ+tQN0l4H5g+ZKk5p2gQkReI/i2Ly/p3dJhA4zFuCbKx7CC5keEMToX1g3h1WaRX
56lcxnal+HTyBPEguU07Lj/ccOv8bNPHuIjWt61zPuoQsuE3VagX3/dIRtvnKR3y8CaCV7m8RHEr
u88WZOihamKgtLFD1OROLNRV9wsT313ktPOHEHg71+XXH4xDhEm2BkxbBUiskqFtvjzSvdt9Uw2d
v5WNyq9QkoPh0Z1cJiY1xQ3IK99GU2n77QljbSrObUupMUQ+e3Nd8x9uCmtuvxprmT4sC+M5SCuN
G4lkJaAifsDToKuzsUTFOM/nI7KFmyN9F0YGvc2iC3XrRFBoniBhEKKlnUCcuDOWMkXwioZlz8Ah
+LRBWjzi18yBndQxo6SlE/SLSKx3xJ6FcHMsORzBFdDXg3vO/8tia2KlbPL0buyrcvrWKkJkNwXB
HEK6GbqjRzSgOZgCJPB2QJTvbql3y08dCBirTY1jfCz8yN0wqyM+CbPmc0H3ivDEzfB8VBGhoZOt
bwF6Tx3u7c59gGKsdqXknCYIr1+evTDOd3MbWiR54ebfV16CqTRx5hyPCSQWDib7aFNsv2YjdvVN
Ghjvs5/xf9MI8zNN9PU7x6Lfo3e05JtNMsEzzobmATfMN5rU8QeafXaaoM0wvM+LS4FU5uQCE2QE
7zWK4fHon8MwBPQjVwszyVq93W7hrY83Tidjd9+T4saop0ztR8+Lgu9Oc1ij/MnaE/E1IfCLQbwL
hgkMiQYtOB76JDgFwmex7a0YH2QKfEpGxdnfIr38BZfqTBJ2b0G38EmsYoDkodRATo1mUsb302hX
zx0f+xN2bftAhUop5oELwpVmy8fCjP63UqLBIBCa+Da2TTDfpG4WhEeMtthWJmsKjqOk90OhBCcr
xJVz5zkVzReVwt7L0NJvbQ1+F+YqylEzL7cCyT2VJsRnVulIzEyclayt7HTZebZryLvls73Xmc7e
Crp+DvkuvsuaontuGgk2i3omfx/C/kO2JOttTI6goevc6tZJEu+zBuTymrkTDsiwV/IUTOz0F2/+
12TReFTp4j8WTauIyOLF27vcegRn+yK8J8AY2U2A6e462DTi+7EPBpxbAfG/2uVbDZv+g/pj3rc4
Yw6iTuPpx29LOzhYMFcONcwAtUm1ZD2K7BuVrIVIruPXIsgkJt/cmqpY7Kzefo5ib7yz1yYL3QjP
bzaCoURgHN+IUiVPNpOEDZdUsfPYerHbIMHk0jWuPDOl389ePh7KLKTOwmLeKlZ9TXQxRg8gTbxH
M2UA4Ly5vliDTN9mEzxjtbIOAj7frY3q+VRVTvQQYiY/LkU9m7NTAwngLCKBXiGVrnYOmZwXye8D
wYjtgbPx3NFjEzM4lBleUb3NHMMXcHf8tmyaMnY8rYzea/aYy8lDpvHocVmdVJbY78gfiK5A9MxS
NQT7EbTLkO9G14s8usf+G2lm9xKrGilQEah3hJjiXPkwiItBGBcVPmhIJN7ZL5uibC8roiIlmMxN
0PG5qgmWlRrINEtpqnY1Ae4gssIxAMA7Mg4Wvp3fY2wYdiaL4qeMZRMtvZEpsjArYGOvvCIjpwd6
F4KK0j6hyRr/mamZvl3llJSz/Rd6w2kvinFCq1om8ZsVJajVUutxWf9SRJA12XO0ZNSzEdrJriRD
ezOC4AbUSwc7oAfoW3PKidjZgqsTN8gpaESjcBrWnScZmcVUy0uI0YaPukDLLSUyDltQ6oA93XaG
ibYHmJqI0tI8sKACFs3cR00UTK3IXY7DtCURoWvOoA86cl6GvnuI0+XEdx3vG70gBwwt1n9Yar8F
0oBd6xjrMsnxgqWaaWUT9OovcrJuY/WCy6/jW12gK5NgNsfkXQ7BSO4JxIMOK5Pe0n4WXGgAuT5S
+t21YBvadl0JUR6iknogRyP6tDr/NvO1uQEXkIoLEbkcqg4I6zt7QMbfQ33a4o6HYIqq5pZiqbj1
p9V8HiC1+Ekah+/bL3AgxXkUHEgKaR3oGzzRlmP9pzR4MCFnQIv4DA7MXQwrR6RghXbDagtAlIs4
CsvnvA5zOJd5Ic4R0+bPKNT1zRQOWNAph3+o3Kvfsqzvi9VhyatLZPPUE3a0sR3L+Rqb4r7udPoR
wTHf9GxE75MoICkvDZ1sM6ZgXbfKj42NwabmUpfeT2U5xSMX1nTxqbSazQiWZzO0ZPuctEv9THEL
Sc4NwYUQu7NeoQU31pub2gB0meXyDcb9iSmFzQCSj7loZhd6lvMFZQ9q60zhXkAUondZETI9oLbd
UNLH73pKsRIMdXhCBgSAQxVYbFWhX7qio9kkEKhDfOSvyNRllPs68CWHzP/fiNIU/1hOxdXem1OH
zNMlJXu7ZGbUpz20ee3C5hpl9QNxpXc3PH6r4FX32WueJOKOHBf15LE23xXdFEEep/6fthp1SLh3
uyVTu6IciEVEE8N6FmYDsa9Wu1YW2e+UiP6ZXv+zSdzk2CmwxzjqqRBYkRJBUOovFvGkRi92o29M
pyJvm7HFhg3AgO5rhrKTbQO/qcyN3dHy66H9x3Q42XWROwKzmobmSQZ2BHUqlqvwvEQBFKoVLTqA
fMcdLl58l+Dag982xZdWTnZcUN9vVesx2IZtVh9nSGYPaWuaJ7oUzpLANOYfiR5m0wwLUgJTlYxa
GjI6t5wLIXE7AH723RJk/WGVK2zpKsetsYAF1bNOdlZpoe+YUqyIIqf3Qctasc0I7AtJgsGuxay1
Q0zc7WsjNYaGEquqrQzpoNNAIoSqI90TKt5Qytaoq0jkanYDwEqOk/kN2Bz6R3e0+m03xlhbx/cm
S332+CuoA7UT7Jv0w4z4SqHoxZh8USpn02TgmbNnDzjO8FQ41ouYWdu4rsmvduiKD2Y02acJ7eYc
93Fgjg6JxRAiV/lRzu+DPVxkD2Soe8EhFPAXW41zZ0vaGNKYpCWHZ8SAraQ+g3WzzpLFY320esaD
ngmD5wJX9nPo+tkuxv+2BpjCQAs78V7ozv6wwLVZx0La6mcwHpIbbq3yN/e78VaixoqBuxPTtRXM
+1e/OMU+CRwlJ8cg76o+KG68MWq32kSM+uE+YOgAvpP0Ae1yjV1Ioo33Vh07pFI5NCepIowCklVX
GaYeSr/pv3RCGIVb8qJsjOU11TGKKvXB4IV/bIgfy57NaZyXF0wC8aaJxu5dQaPHozLNjNaXPO1e
TT6/pMlaIyjetOOIlhshsOfvZphC+6CPijPGs/RBs3L4VIm7pm6UIWPtddcgpozjE48TJRfQ9SNL
BqYakV2Sr2M3d20E+VPNuX4Z4VNs89y47RZhgrPqFLOXVev3huVhLi8JQw+qqTSrCQQC8XpdwKjv
CULpfjBgx4ZlVlpxwMUSJZgfujO9m7DcfdNP02+tFbvLgb/i1x8lT5Ysk63VOID+Hbw6X43Jx5uS
6Yx7pASKwHOzCceLxgOO4FaWFhNddCVwuX+hT0zvzE/sY1TEviboqnMfh6hus3PusM4+dIvnYeTB
CGc2DjatP+F4XEUTYtLdkNnEkvfCqY4lG/tXQdJy9WUbU90v7dI8hDAfHkZkJ/R2OnZw9kdjvmL6
QdicUbN5pErFNrBeBYtz3HXQ2LHyBKINyicaR69l2tFwgyNyVeIUutVK0UvK8cZM4xR/DfR5IUKp
DvcGqiXreUF2O//TkldgCUNIs0ybkIkMSwbYcDGqupFzxM3LD6jINg3HwQDhWIiXlyLMYObV8mcW
mcOtirbaPwCk8YsHPABi3I/gxN5Jo6PWMhjgDllQVSe6QzTSaqjCe2cEvRf1nqKxLZboOUtzH6Cc
Qez3bDP6lRwb8GyoJgbXDHtkD9U+6R0rvqKAEcG2L0p/L5Vv70dN341eEH5hLon8O9C4ZozqkMi4
cQNl0w+IUPO4DlHh1/F1yarKPvZm8v5jb1pfcreXdIAEezgoqMVI8LhakceEEByglnS/ErnmPVMc
snzK2PPQCycu2kyIDiwgI4xFZmdaswYjwypgrIPNfzt4DNUPfhQun2huSFMPvSV4NV0xV7vUrgJ9
P/aYRwmpa1Hj9hsCeMEF+q1UKxlO0OllO6yumrTCGQ/qrQsYr3phkWXNqHNW9++XTRNbf2Qe6gIk
Bg3LFHwV9P38543AdupPVknJRYJTtxUdUymNkjft5jO9Ah8Tc5R6hmbCPGrLrsPh07EPxeWVeXkA
RwrU6ha/T5U8ummepWqHuCqbNKUtA2h54miwUocJqZu6TzGaCizD6COzVziKKnlLysHEnyMm+f5i
RuT8+FdqyyDUNtDo6pHbiJxCcUQd0I+njHdVlex4MmMB56gTW96KJHFt4NRwnaC5RWRAEMWbynAi
0WpZ7J6MJd1OJZFZvSwo4fifFKrzwMHOTrmRJtjAaEOM/GMbaQf/jQUclBHQglReg56jCEb9lBES
nKCvoD/OfXB4sF/aA6NlMOBcPMsTspB49a+QhPkUK9vqTjoBHUSICtfJhibMwXLX2PGuDDSpSCk6
hw1GWeZi2ZQyQEYk3X3m6bTupQphbulwE5DqkC+owHCYeJu+9XV+Gspx6Q+EbpefhGnY5dnKSSpw
8AMNO6HsXJ3opslODOZxIReXrXd4nHXoRucJzlqCpLOi5gQoIy7GHehRoPSwePLpXp9B80B+3Fhe
Q1J02SdMcNDm1xWMrUhOT/iaUA5XJqCFFtzsw13eT6F/KtsqHg+RJReNwa42n0IM8Hk3FEyTd6V7
GU8d7kjk+EUbts/tSuuonTWqEc2rQ+O8KoEJXkwkJnlUDd0Wn0faHxxYXl+1HBCHeOCtuWtKXzyE
mU+cOjZ35E1dQJLOGXFYNJ/bxg2ygyPGorzyTwaaSFGNIJfjICDS1OrfWmsOHxFAmfGFjKLuPgiN
xx9FDA2gEtfVx6orXaB2MRMZR2gafh95GQVtYY+c7Vn9SrFQDb8DzJ9fAupwQwmW4xF2Mgz8t0gU
2vemyBrQtgzbHytr6P9iD3/ICc8rktYCSekdc0RX3XtaUPi40bTnscu+cVeE3dliuroJmlTdK46D
4mjGIsuJVp/cnyAgJ2cn8SASc8HoMj3lcN0ybKCSzwl/uLwBGBYQVWUJ6e2WvBHzH/P44alNdT0c
47mNfiDG2XiqSVBkzOj21NABcA17l6VBfa49Vf/rgIswV7Itsum6ZbRvbLZsX/hJp6d5aqw3XlvS
n1ALkXAWDWoIz52fOHcjXYt3qByT32Q97F+qs4ajnl9eeQdP52yIWwYGWDaw/bPA0Cq+LSCxWbsU
WwatIieQczMWS/2GQydg6E+jhKraERJHyxQ69G0icGmSSGhr70hCUCERTg3CkSIQ+jshhOPq+0Fy
GXys5FzYYw73xqmxEwYde8tdWFnBy5Ji6+D/AxcIUaFpDV5pcMIreQp4pQILcuDq0MnIse6LoNyh
bvPztxIu+ngqh6H8sYoJcdrAbJZnVk4O9iEART+ewqOKj95JwhcY5vkzv2jFTqAtuguxH+GH49PD
nRgCCjRInUF8LKtoOLRV41uHiB64Pi4uQ/YdzhS6T9f2vOnQIoEz+FxtDH4EYA+fchmT5qbwoQNf
EMFm6b+2zUq1t/qxT/fWqHVxToAzSkixhLBhtZicZ0DnsLcDdn1rnieF2oAJ8DFsB81AxEmcfFsU
lISbkS8TVGgDZpxbbuwfFfqtGxvipjw63IrfRCjSM7O/DZ6oSgCammL9xP1gM6+orIo4HF8VuOLH
IWZ7EdlUDm6hJrTFpcO5bZZGhEd8LpCbOSlxF3ecvI84CcoPp/bJvOXpxVCQGhhJO5LCILFxJRIP
oTmIziaVMn1pZ0bP+wF81rBlfOA+SMBh9U7zN7ykBjoXUeNeugUd69xavbTxpqRLfq37itKrY+ha
fra+1bavjFOrq9UvY4p/a2zkhbbP22ucGv2RyRrPHuuwagIBCifSQ45/ZSJnX5yUU8PJEvPtlFGB
kaZYmH06eOjYBs3wL9dnLq3Omn0h6hnizcjp1rh71a4aRfsKMCyY/4mkJBBkUzqM8L6Va5ApUHq6
wYmC0ASbrrUdNNOwmLOnPq/4NvLZGUk/8oIphsYTM0mapjru9vOIo3/jQD0dt4VVmvloj1aijkZG
kXvsLcZhQvPsbJpR9z+Rw377EBTNeHUQ5TTfDfPkHEFD2vZnpuNWem0IFA2OrlFBQAVVAJEZGS48
FZMboW5qKbmxliqofAGuIYJN2LrBOmEm6/BVByYd7RNrgV5+seEd9K0X4Dc/CeHV/pNi2Gxv7HZo
llNRd2SMufVY+afZblV05rYYGYjLFWrap/TDsGgE+1LXBqm+tZsmfKmwRZI3BRQq/e7NUDWXlNv/
j6AW9jT82O2z1aLe3HVQQpY7L63sP5TJ0/2QjkClGwnZBeODYz/MGprBbhqhxlzaWoR/6BjY0gWe
LcNtiOwxupA2soRfGnroboiQQPVQDKkeykLeha1n7L3hJrboizDDOch6t3ORhZclislCprRiAqdI
u4dlS5JLSbwkhwERyc5B2ew7n12Aa+cCJA7lw1j9TiGi6I1pezQkxofnvHfSitFA7w0AEqtC9/ct
3BAqytJQEkst/Rf+puR58m2wcNzZsQ1mLiHMSUVRPTxKpIJntbDlXyFq9h329+xaa+fD1qx6dz38
xvtlnOCukIWnNz4Ql72u7QU7vuVeIiCDKQd1gNK9ihLnHT9qrx7nwfYBVDEH3wrOXdYglrgPoQvZ
OJ/LgEFYbT04aNCvinlqvi0Z9B0aSxFIuOY+tBWirX3BmPyMXCKDNDKV8RHZGHt9N1blx1Ia/K2l
S2TUcTSTlV/b2UWoZByIYb2O+S5MkizOHlqabthzJUuRo4xdsCPVSvyXazxRWTlxI9V1tVZT0efK
irnjM+g7EG3sUl02rQ1SpyIXGznWsMyqcv4K3LIFvLvgVLExp1w84b6kjLr3SRmt1CrjXFBOQW2o
y/gDfsw/WEceGFYzPqA35P1Xw8JLwNzWv59oop7ABk8ceExUD4ge07fe6r1jHvEY5uOckXNRSgeG
fkYb4DducQvFAK3THPf/NX6fX6rGDli75kg197HMy2sskvzUFSp4q6OCO5BFNr6jFlLwZtQ4xlEL
RpnacCeEe+kjSwY8lMQb3ccCaBoGomM2kEiNEhzfXL+0xIDnYx3eSgePM0gNxGsGswybFCglrrfs
/cTjJgVmcCfzLLjPEL5dI4eoIabT0ItCRqZoLRv9M1BtDDvqtvnFLC4YJCrx2PuuGa+6lLz8YdvJ
FYymai4LBmXNseARsA8o15Oab09zd8ydhsBTNfnU7nsxyOnMOtdOdqYoe8CzVBb4YHg3nnmtiVtk
tJw3BxNmg70LPd3k3/ls2CP41sSRqwBvARQoiSh8kSij0Ns0BjYZ2uggA95B4BsIAtRjZyC9PkPq
ya49fXAcXr8dzUc5f3R2k1VbZ+mi9n6y0n68MmvB2BHg2PN49mOUDZs0wZJ6TK2Vc8lJALWqYZDi
bgsxoghg6BMjo7S9+Og1plgZtqT8cL2k/h10inWN1mf/xSmOMtgBzbwGAHGCkIKIaB7sh0hIIzmw
PifoFr1ECagsJgeNnnvgSHYr25CWx9CMNLuuRCNj5iDkj3foPtc5MnKlrcxKPXMblc7A+AriGQpz
BNO7SqThMzQtNmn88+pdVzXH2RzFzZebsObbwj2KuUHw8DZPHT5bft6JaM79hHYXvxd2ZGyp+GVB
h0RhNxyQW3rP0MhiVnMoN1J0fqqRxyyn5NlzZrOiVH0WRxBzE5T1IfcRrzl5zFA9MzPCYsxAB+28
SnjzCW/QaLZtNfXuEY+qiI8uiKNzHQN4QdiRGcPoRGt1xR2h9bHP2bHsna4hjSIOugZMSmR1996w
5mNEpM+/lVaDkq/HNvKkvRy2LEhBZMHKRHLmJGls+0iMDJNEniQyZyWJxO5NS7aiwMpVtdkvqA4w
zFU0J182GDPkJr2WeqfiomD75Cbti00o4e8ydwC0yXXivkewW9Pgh56zfjYThW9L2uP9oeoscNS1
UHAveu4kKYIE8LmHel7IC6IV8eiYBJUbryt5dAdAk/2yQxFLi4g8mTKQdF+z7OB2C/h8rhqnUwPY
4k/ww35VjH2j22pW1nTDoYk9mlQ4D8MdDdYjrzd+1nBqI3ZWMXEvVASxtAiqCVY+AMqFxxitM/S5
hL0Oz5Odn0cNDmtrujn+tBJhiW2oVs8QStbKh206t4JVQ9d8Ii8F1EaFYB8GWgqCcARqBKKt27g/
eGicEHy60VyjwBi6iHkT/cy+rz14TaIAFbUZogKGhtEiy286hiM+g+/alyc2bpZ99kWAgs8kTQnU
0Jgo2k9NzyMEjyQYtqy4ape9Tdk9+QqJ/OoeHW1geRx+nCkuouJKVbS3DjV+tGOdxYlTOA4hOik+
xwD+NHm4e76HOodMkzTeGfGKmz57EdK6e1btHQEbfu1Pn77j1voA7FMMx7yIRLxFPBL47GWRYxG+
FXXfGRdJtwMVEK4jV4L2thm64+dJFgRD4uHr/WMaWKO/pwhv3VcJnt9+cWi5LAjRoYwxL/B87hCi
FPl1QAYIDolC+JIHVvs7uf2KMi+n6kghmD4PIYaRfVM7+Moh00zR1Q4cGZUwqU0Bp8E31bwPphre
bIgekOV8v6pUqUiDP5jDLPOoHPzoMpci+Zv8QZFJVbjyd86c5loSXs0oBcoLv/viFQn5ocgpkQTF
aIFatqosWeCMfSLDqzvGuALmEVZX5GpZalmQMkL5zczAGCa1DTqlRAeXMkWahaGimZ/538LHGOFt
s19clHSHjEG02GKq735YxE7WjlJF+7vByrrhnrFtnrFJ7ysgrM7o0012qJJuRRqV/oeVYOI5z7li
wOO1hoB3aJBDvp0SNVzNiMN/NyM7qfaMmBq9TXH6PaGJoPtVLYQ+K/O9t2L255sWjX4HRrYJHyA1
E01D9obuzzO1KQdty7IFlBayQqiTQ3YiraD7s4da/VidpBYeO2SUZ4HB2Dn53NYvM+jKPzBFiX6o
BEbZTSPK5W6giLlvO+XfVWnDOiLhMAVmM9bWYzo3tXUtO118ZyTD/+f1KQFgukEcy2CgIZaB/E9v
B78/QJJnOgIl49aCqmZs92cVD/K6WlLdBSwU/8E1cn7RqFcPUTojTlOY/Y6onaDW2qlLghgLK0hw
LVkjeP/kCtaKw2Bgjebm1Gue41DM4gJ13wlu6dWW0tl7LDSA831eBSjWGstjtdk2IL6eYWeKZtci
NvxpbPpygijs5s0hdCzcEo4hu0MbdSxzVMsUaNWcxU/4sEnr8h2VYhXHrwqFRKKtwyxs7HAXzlnG
WhU3Qt+U8XeiZcsMBa7S4s6UdJpPqFnVHGQTBHeB1XmvMDKf8np+AcT4UEg1PVjTTHhDOzlXtGWw
ftosvccvO9+1PFIStPWUnwuEuOdAGCQXqJWzc2f+x9GZbDeKREH0iziHMRO2kkCTZcvy7A3HdtnM
MyTD1/elV92brnLLgnwZL+JGJwJOmeyAGbt5ouFnvrHNX3xueNRUTlL7xMConynp5f1sDsKvOzq7
UsBTgeF281sk+uextEd8C2m6tWJLnieiQxdRdvieM1c7le6k7/TO+Vj4ovih0z81AGt2JeA9vAk0
2+HkKVnOojyyj20I0XgyVu8EFd5Y2Ls/OVGnR62HVMB8nxxinJT0PufeZy1AJUWGYnFWI95uwirP
easOXTB7tvh0gCq9aXG50qsGs7iWhtQv1hiHW+xcn6FLOQ24SFljWa0hQCCFNHfEnZ4XTvxNTzoA
upbW7ghrpLQaTslPpUOXm+dBO2XUpTwWKYQGPW/nK+ZB2jFajUYh123P+LCLc5YN6XddR8A/0iI9
tHQCPmhqWN4ED+WOa6wkIeQsn1zZ5yPnJ9GGGOzo25SQXETXd35lrfdnmEor7LINf1Im+V3kLu3Z
a9zmziSNRGC+Kw+YuIbXAYsYi92uefAaye26hRap6bJ/bqmKA6NB4gS0zsz/V/mdxtLb9m1hvuiY
JreuI8wjDG7rYKveeg3TSPwOZNz2rUk7EBYE42oaXfbiOGnzbjku93uzIn1sssSuWy1/oies2S+N
TqCBlLSvgUQRdZPujaL+pXyl9MFIIOLlSBJnpeCChxXOaEdZNmovFq59CDeB+IvdUc9DvdF+zjHH
MqrgDbOwoe1UlhmXvFHJK0ygHLM0gyOekiEYDNEfHFGOF5CuMH0HgQBAFxFCooe6SLqP3QWyyRH6
wYzxJR1dVjyTu2Fc9q6cLKKAaz3L+9F2nwaSJZcsXhrBW7kbj6au5V/4cW/kR+oPayCH48UDNtlq
OtLPFL5WmRdoiGgfDteh89wV5r7CEEHAFLWW/Fx34At0JS38nnQczkauDX/EAMmscmfM7am78o77
kOWSvGWOPe6A0yJFmTCgSioWoTR3qOtoXK9TArk+Lkn/MP07e9NueC9AGCStanXS2oa0J91yMFIK
kEbhG5WXH0AHN1e6x0iCFqM8LmSDgtzoj4TtdFwjtZfuaP3m0tZ3zsuMJ+SDX8VI44L2VBPN+9Ay
rgyYJ8o7iuFoqbHx1ADxGwgTlVQ9H2oztg8OKDbqvSEVsmQukW2icfkpjHjG+t+rYDEaYlTj8GZo
Oq5x2mQF29gIMkI4DuiUXAQ43sZkfhJUg1OBq0Vvom3C7Uxl33OmYgpBF6eR31BQxofMYgu5KduF
iAKZOBR5fKLmd9R1zk7AczI2Tt2n0P4jq/5c6uIxrh2wAp24a4CNYrUpaMjgz8jIjDX6loLW/i2N
S/XE70RsOK/l3iD1jsDsqH+6rXvvcsQIGU/Q7pvGKWx/iTDzR1DE4P5imtmVS2Q8W3NDiMMxCXma
JbWnFGHfjLTChZ3CkFswcsr0hTtIvXfNYtrlSw4bD6N5fRQRwPK8xq1gVyiwAhdDAxzzIXd01qFd
tXzoEz0gU4ghn2WheWY92/v2SCuhYWK4kNDWj03ovY8OUP+e29MtidzkD9ET/0SdcP/XsyoNZCLk
joQBWQ9mwhDNte6/TYlozcRLvw3KPA0+jQT1V1lYjToGVcIBBkFR+oUwQdQL/N6mObkxvptMeNz9
UL63beg1h2gs/r+QksngTvSWDLp6J+bH7M7CqjrxNo4/80iY57ZVv7rCnQAf7TOxDevcmFRjjxQD
BCHQua3RmwrCRxnds8IiCmqxM9/h1iLXn+tzoPd9eU9WBfxE1rJI6WLyolUqyoaoNKs58HrNV5+m
9iV1VfhgOFOKRVCLt/rgvIKCjV4RYFhB43h70LQ8+RiRFh4noyVJWMCIb2BRXqgdeKC1wLrmShr7
dp6Sq6UZ6s3MMeP2mdGvWNIV9arV7rlx03bveUB7GQQt8l4gJe4JlpD8FYPaovFUz5Wt44bNxsav
vNDcwnVSAXqbuCY8E0zLMTWIWLZJzy2y+8tCIGDYfEbrxnYmJEiujEODMLgz8z68LbkLqiGiHQ+f
YnhRknphrtO0I2H0sr7IgBGrmaaOMdEeeFuRzjxDWYF6g0tjegWlVkU74XHj3Dg6q7Y+suy7eU7q
C+lFdvlGZO4WRPd7LaqNOyiT3Xma3OZElqJ5ky0XSGHIxkcJnj/bKH4EEomTNnKv4HE/ddup8aEi
1m0Kk4iOiEvzFoK9CHpn7s6WWXP6cAwGQgzW0Zjz2xoO9imyglCfmRq7k37czx4fyCjzodnWY8TN
zHU6b6NwgD0kxClPCn/Dk3R646XvWwE1Xgdx6IekPftNKbgAn0XqiIPblfqR0d04THPb0JPB9f7I
nUln7KjMD7FY4TEj6X9qFq4+HmuGXRsK5Q8YOgxsym37OFdFfyiTaXojsV8e3L4E6sYHKyEMshB9
mpp6uXgtK3V90uJz61XWc2q6/LRul3rISvyCV6DG8KC1mbbNtPh5SmAdUhsAGFTAS7K3o05BhFIw
ZicCW9he3Yilvo0UCZrVjr+aLqx2xhiG70rv78GHOY9msnLMChmGZ6sT8UNeDcULqTVssDkwU2+g
f5aV7VB9likiDdtG/SczKVcp+2rYtbLJIUJX9FxoQ3ij0oONItTjb2q37S+ILvuRiyspHngbd4ZR
zPsSTgkXRSzSJdrjYO26mRq3U9qxp1qR+7skTKx4x/6I6kasmhgYtWrGhh2adsIWulh8Pe+jfTgh
hPLNSbdlalgzvktOlbBhLrAWUf3Eser3ztTL135SyQ/2YPwVIL12DkHyv7k0sAHwzmg3PXXB+0Ra
b/1IuHXjzc447kib5zdkkgxeuKNrTyZJlI+hVAqHhKOFgaic8D4ZRYzPm2uCT7nxa9w3PZUZwr7i
b4I8xhs8Y+KbSloCbLIYKRUbxHLY0LyHFCk8cyXFC2f10Q53ohu0haPto8Iw/rx0BPOxAtdpAoiZ
zUPn2abenRCQ2TxhX26hC4YzQAsauZNi6mkDpqOHtWE+MLmO7Y2wzPIITE3jdj9LlL08V8cE8hAT
3SzpcqjdHc2CIQ7OaPhyrEIPKqsub1UivIQTRI93kWGw+I1c6g6qsGI8aJMYKrMnjtRce/dN2rdf
PUfR3ZhL+UIEa9jNUc9SgIu3Q8OTxRehaZfM2yAmV9sQ9forq2mPZxU13RmIyYeEfMktjelI3FmW
Xn6krFV/SFXGAQWYrNkyvb92NRgGM4uTn9q0cEFpw1qeFdpn7Hrp/eJNlFbOmv1a4n3dVX0xBJFn
yNX+V7tvGDraF1aT4dGyivB1bob7qlr6U58C8S8pvfmOuDj7JD14bcyduYmBZqygFAPUjksLtJFp
/QlrZPcrOzUE/Hfhs+bqXIcbh9q5Abb+CcayE5jc9Ul3yflOhMZ0LCPO7bFgbYMEafb3CXNRTXns
SuNSxb9xLof7EoLfxXFIj2H2hKquT0QM8yL9YePP2z2JtZWjq5qvYaJEFkHvNAHL2oB8jn5RsrIH
rgH1xzwpmmkaZZQvizJfCdOhXnR0D27rnmHbq+Xw4EE7ztZkeIk4ZDtvSsNnRyhfjlQtOOLULmib
KuScLYciupm1au7TplcA6qem2NC/Nj6CUFQBj6hO8YLmnlDWvX4vUZowM/yfZ2vMpbtNbqROPciR
7kRL4nCgX6a4tHBAN2LkmrUBjNtDIctLjfduEn1kzkAhMkE0scmjKQ+SMeKGiST86nRtSYA2ZU8L
pfWWge7cUznmQobS6R8lFDJhPoV7pIhbkBnZmKDn/u+eIMlhKXpwsbaSJ2Ny4FKOf6iIw/CAy9Cb
bvSdDOIOC1G2o1UifIKyYTDpQ0yqwPCvvWTtNgcqHbTCaqmFcNdCFjelD9owu39AOJMHerKc5FPN
Ll+3iXsCz/9LZyb8SK3Vv7MOyXY5H1a+tRdX+KnDsRghM7+5gE0pCJ2iajNqglG3x9aNrDTaNZqC
YR0mUdb7yTO675hD/f/difuJR9CmQB14JK+QwV8IuRTHRWvaBLXWY2nFfob6R+abOvNb9o2PIUmj
n7CFhZo1oYCJV9h/kTO0CDJI4ne8dTxt4/DkkFjpmqMkYy+CdpKfYEshzVezRdkQSJmDRb0e36iY
sY1dA+G4eta1BbQqpEkBDPkXeEptXNKa8MQWAFB7XujKeRp7sBDkzeKzl0zNb9y23S30yoxIbtN+
JLyVTqRp1S6iqPWJ+o/06BHqvWOF2u81wTyUFA5GzNnWSt81++SQ621b+J5dtzdDE8urVkTiPGea
42LMwzmIuaHAnYeUIviVdHoAJz7e9ZOTnCyzwF82Tf0NV6h+9FCi37MmNX3CdBnKdtk593mq9Rg7
mczEtba05j1hUclLCwmlDu2ZOMlSJ4cJ6+VHF0XztzDz5dq4ffYw14vDO4FeC7fRjQejE/REq6J8
s6lT3fWh/Q++VUcvBUjTrui0L22k/GayVHKQsMRW03750U0m+v3aUREWsUC6cuLvDOMHm4DSPAsK
HTejshKy+CTO4HVEEqQZ+IprGOOY2oCNFMdICQucT5k+rgCujYqplRIj3+zUqMFrELPqmDXN3L2S
n+6fiSu3l5I7Hn2eWVCP2HgH6wAWxtoveB0Qjez5QgOl+lq6VIMdsaD2p54icoHftCw7RilExoig
+eSWR53DjLy/F8bWZaixROmI/9g4c/GquDV5G3Bqb4QiSFNrpE0+wrBW9+SVx8cljvpjydFWkoal
NMQWpMotWBo4fME6sHQZXZ9+hiUYCpHvEy8cX4Co9GdKr4ubsfaPgOKwsbyy3GWTCEgKTa0zvJvm
4O6A24w1MSUlcHMK0spUzHDzJm6t0j6g8tT5ZJAap6AceroC8SMbZ4Hf2whMjXU7fANG6ZZF3n6o
oSRzZtvvSLUpAehEjSBB3ZnSCdt07+ZxkoA0psRBfe+S4QeAhmFiDRMxnztePL+tElw83iQowFgz
JIGNS+qtXGn3jwjOhvDBw5kn/GbsgJChC4faP8fRPT9hRHpm14jy1BeS7V+SUtb2TWhxfEQBj4wg
rsam3o64T6azFXd4eqmsi9IrzhuTBiXuNz+WMHRrW+QsUi54/rsK8HCcfqBE4nmijDReNsR9MDQb
2eQU26Lmw0BwE/lVJS2RizktLEJr2QgPEWEcCz7PMb5kKobwKXtcDvtl0i4qX/EyuGQxmLWcbPQw
yewp8+weNctICnYzmUpjOnlifAyF10aPI26kGwwlDBJxphGFhs/iQw5k6JeWVR5qrB1MKHnpdvjz
jJb1ngcm6VhoxsrPlN7yS3CB3JC79OOpVYuxnGBZ1s+AmAHCtSyrgSdU6ySWSiN0r0Be2fySouK0
tGNYQ0DKMo3ftjOSn/S4XaF9lWQZzyZBVx6GpC+oMHKjPj8ooGDg7yegYCRAa7BvENr1/Sg6Aipp
mb2PmFQZCwnNidWTTCecqmrvvCQtv5VENxcgfXB/t5D4TKQztvc4aLkCy8Jj56nsGNJHo8G28KfZ
1X+zTqMKhayUfk5AAnDXrGrglPxPkrTpktmAj1c4zmkcBynvSerUPPe1QZGyrkntPBuqCH1TGGWx
a0Gj1OfC8OSBSja9OY5ZDgVPTonxtdJNmX5VW/1ZziiDQlCFsUnZLzyzeu0WqmigJgQNFWrjOTF0
+09XA1eXPHbrCxAI+4GOFvkW8TLnCosO+tyFXJJ8A+sxtb7AyvZOUQGz8ThdIXdqH8BO9SN8WoXQ
ahaVG2C6NFxfFixUd8heODLoOdqPTT4+meitP1qfvVATDL4l8tBSybKTaLAhp6j5C7TwCdMtnuww
M2dstc30BGnFPXOlYfCIuJq/YZ6nwIF6VFQ1MPNhpnwPGOcmN603bo4IDKrQ9kza3mvSTn+zlSYB
3Slc9sSAtm4X3qHBZs8oQcwB9buPH/FdUL2KAyH+tQZ8HTwMgKvF98zr+g2o08khRrqZqNqurPFK
o8O2dEiIA4e7EpK8uWtc0WOIJHf7JjoH7+I0tnSaw8X1C3xWO2MQxPZgHlK3GJkBDipCrqJOD2bX
5VhC3GFvUooIllI092Ra5LXukeC3Ia1coAvmMSBn8o7BcbygW+vnNKrlUXdc493u+/AEJ4+GK1fz
qo+lbrxLplavVGg/5wPG9kH3kn8zF/u9TsaaXC2okQqDTe6xkLbVxszcO3cyp4sBcXCbV7qAHEqC
DU9D/NywMHM2do8/FAbiDXnZeEUQdC/oddVPFBrq6lbrkBJewA4BsMTB4Z5lbtQPTABuu45Sy6Ff
nfoZU+lkGu5jDP0VTBTchMKQWFfauiBWv9jQKnJgV0Ci3wq3/fPYqweAbcLPGYzSb0gXNzdjZV8d
oIZBFtbTxnK1A9swZO/C5cDWCefcDcIgciY6Dp6krF4izXkcGDGPBmyVoKUn8h6oQ8Y6lVcUe65D
lJEq6bxQC0ozrjcpgnW7m4DKX0rlFGcus2hw7o0dYYK3ohFnKMEhYdhYj5kLxydjyWd747bwi/OR
ItOSN46PoszOAafeHoMJ10V2V+gdA47E2floSUVs+sF6ddkt+ax1ig3x9QdZe+G9NpmXlNDcZiBz
HQBK4qPq8n43L1IF8+TVO5Tg0l80OKKD09XfIPz6ADtrH3S2/RbPxCEpZd8yxwOWBF/MBMtiwdOl
e4e3VJwchf24NajQakP8dqol9Wwq7zmPYMZRIwwRRnwvxB+BOqrSOkuM1McyjsUbK/Gzs2AUN9ok
oSHZQVMdjI95Vv/MJrt0MBC6RpkWEqrenK2wSPeWFEfcqvZOuE6FphPGB6zJuR+1MSpi5cxB1bfm
FcnfPTvJfAaqh9Ycjs8AdWxmocVXsT2f8Vl+xsYgid20wLFxKwd4nr6AQLJgi+iTxMYJLoKSr9Ve
GBEMXcxovA46WkpO5TtvCf1EGweunqmWu3ayDTJ21mw3GxmXzYeB5zgYmwo6cDPiGj5T0ynFVknO
Bp4MoKyGsZlcLLwseJw9TCTzsVm9DYyvjLNzbvudAjwxrpw8Xk+4qNtK3Dd4P/GjG/FOpw8XWY2e
cqbVnUEKGje82R8Ii2FNGw21iVX+W1h8fXp30W4tU+DJ1dvuAMxl3LZuUt2FVv/isXt8iloLqSnF
4qjoHe1Ca19La/o2dIfrhO3eSRQw7mAgg0BctAHMNaBahPUOUI+y+w5qzL7utW8FvHhDrVaPSZis
hStER1MGr6KDTFr5Tb0gLpEsHyuq6Im96or9U+4Z6h4D2YXAMj3jjs4Wx53LyrfsOTzmUuO2y+Sc
nOJyQN4AELAfpW6wwiDEUFACADkybeivpanAJmdLdXZqUHeoiQ9S3X2PMS134GlIY+Ayjh1zA9ur
J0BqJPcNxKEAsFSza7w6eYkN7RtY+zCe3EQDnUk6+g+7sQ5OBm71Hs9/hW86oeRbKycnWFrKaxFO
x+nIXM05WFnDGZqNdkjlUF/pYkk/uNDjj0oam88SvS2p5+pKFYS8My0VePOPXSU2GlFLPnYFjAGi
WMgeVsQUhTDFUXnoFqk+ZFc3t5yN55rajeMG48r41WC8SfcTAuGHbfXinxpcvDNGNM9blUadeWT9
y7U++Rg6O3wQnEpndMUAM4F7IeVw51iSrtW0tKNhx87grVQY8TlhwVP1XBMSOn+KKceGXQ1ESPnu
syT7l3QSR7nXZDv+xTvp8VLPZ2Mpo7dEo7faDU25RaBz6QUSX7M1/zajUo9NTI25DYwEySD/1t0Q
30e83Lk0GDw0NV4vPSrumqJp2YqaGeblTPcL6nq2C86PfOM4bh3M4+C+sBYmzZEPXCkHGkz2qdly
KjXSu3PXJfuQoD7SrgSUI4p041xPLQdg7RTP7FfonOWxnmy9gtsRZy9cr3ghsXEjysbr366QA1KH
HRPYUVHIB3b4D9E6NoKHyy/ZMjQnq+zNAFN+9UQ1d0jRNbVMO1OnvF1EBCwLxrVP/FS0lQ/9S6th
iitKV9DtV8FLqiWzlM6WufFW2gjb59tkqJM+TG9uEwVej8WqJFyzTNYEd72s2UKbxb/Imuuabg8N
4opkJETFvvRJKl+zheKWaU4fdEdwZDWtcyrHMMjb7LvTchA3UP49UIJi5pdJyoxgU/Sv05bhTKIH
7tLI+xqui7q3Pc9Cpk/a/Rz368/QRQ/CjNfDT1jOneZG3T4yku6Zo3T29bECBGIXff4uhRA/+mSk
P/jLIKrESeXTUVf9hTK8JglhGH8Y+vfOWh6USBEXJrZY255igHgR3U2Y9X7o4ZbI9jvCi7xlVZUS
mJr0w+iU6o7l2FogvQJdMtY1Y6x8ByvjliPkmwnuBJJ0OlYLLxqbWPbRbGcyI1MfJZuupYRtUHXh
I8GWe2fQXXJkw7rvqF/YAj2JNgtJhETdOdPL7KVb2MMMUlHgiUqq2BxW2Utl8V6VWkTUFfLvYXC9
PTj2X7TuBZR15+cwx85Jhr8yAe595DGxL5UW76eZ9NdolWG66xDBd21pQrROhlFjDcxew6lfWrw4
G/bmYFUMht5JL4B0OvT2ZPbapZ4vzj0Ju1Hn2gwVOuw+vFodwHAUbFeKCtSMd81S4lgyxIFBmIde
LjknR5rz0jPjV7SfME3cqfIdKw827OFZo6pMQBepSR1hUUBFX2Cb7CNZuQzeZadoaoMwqkHc2w8j
dsNyzA561xhBI+3iUZEX9Ktk1QrTggaoLmcYLsRDZKcHgwAf0dKp+8K/3+wtW5sD2v4Yvk0Jq28Y
6ota4psLnYaRBKJzAc+5XmVw03CqbzLKyU+XdU88QAatnfn0XNoY3tmyOj9c02losIhV37I6by8m
WURaRpGOTXf4bB2HsMtGGcktHk1c1MKLVnWTISoDuAldG6FGJPWd16sHPISPtYHpeaa1cAOz5NtT
ZXUGQ1P5/RwzLaq1dTxjcXxutbo59iLxdlNEAlGWzG1J9D0XLYejPdkBRo3n2Cgf6rrlKEUanYBw
RPIwMg7dBraZ5IQmXMjsofIxcfedktoTccdVvGVPbWLQXZ9949Va8XSpx5iDRTM/aE78uLDewYmT
VbsI7/SjFvbXPIOyy1Ch+2g1ul+7TfpPx0fAa4YHt3e8bD8hYPm8QVqITViUfGouHRroteExGQZF
zQ+pjQ2m3zTCSbSW9iUiea8dMitUeK2l3s05mlllggEIFD9nXdsyIFDCTS8Cw8sFGPj2rk3s8tCm
MQSnEMaMcP/CLr6z8VJDPmU/k7lfXAfEcYE+sjdHy7lIXu17LSUBPPG9KEMORwgmho9nlystYmk/
BnXojs+uE1W7xHHTZ7oPTg3bnIslG+uXXA2ruiEN3y2iuitqDwZcPbg+O7XXyNUHUrZcilyyN/OE
W6daUNS9cR5Zf+EG3unr0LHTQqZWgvlUaUdedAJBfO9p9ojKDgsms6hKOC3koi85/PyTXEAn8s2t
5adXyO7WatZ9Dc2AFRfS/BHHP/7E2OuTc+xC5DcZODZ42tOHJWNvMgy0CqQ8HS9hWyTbqTa694UV
HfIHBdxQaZJTMkSROBYOLtUKPYRZHk0MfDSgPtg9XDfNPLb2JKvyHc9atQd00JJogetnUzUHnlli
VmbupDEJCCkfyjRpDzDs+GScXHtnCgWGT3Rsi03yfqVGsok1i1ONJ5J0yczReDblVDzZU9S/qMZp
7qss0oMuXsZngzYA9DvkolMn0CmcYj7nikKdyiyYDekH/gNi7TFOjmumSlLstMMWCACriJIhD+hZ
qu+burOCoTO+Mq88OW4//ijucGcCgAbvXsIvE9suq/uL+aDzfVbYAl9h08AFSNIl7Pe0O4xsV8Pw
in17OEcqEuktR6yxg9FBDToKo+O1X3NlJuCJCrGJ664zWM1U8rUhPeHb1EVfZYIgrS09Tm8Mj6XN
GZB1j1K6P8aQxGhVrbXP4Wn5k5jxJGem58BlFpNvc/UKFgaJfeXy3BSDhKA0ESKK6P7Bv96s+zp9
AoZD6hbDup0t/1SfNF9zIf/NZSf2uWozn/13nOEjLHiWUdsOC+iYx9QptE+3rkIqpNb8OvZhIqau
SR8vtOOGi2k+bIDL/oPdS77S5LRZ6WrbjAbOPRenftv0lMnww0PDiNd7PXf56tRVUU22nmC5HdHR
hoW6N7eLlx6dMsEs17QKS+zc3PHKhEWAWxwrtj7Mb91gVgCGSFHxsqTmMn8eLFaVJzmOKbaNtuRr
Ct0Ks2IfsxNEYKAfJuETCTDsCLmHHNAd8xKL0FZgINvjXGtZayZF+0orDNFemDK2cyogH1TjvcSe
xc5XG1S8zmMYJxSR1yrBiKcPdwv2ZcArQjr+UoQfTNvLzSZHrW8IqZsHJCp1HMArPBNalsBFMAW+
NlLB6ceKWNx0NY77LPawXPb857reRX/wJwffowrzRCT+k+RGeVgwsK9mOhphi7WXXZuhiQYQVJrS
t2Rl35je+3M2QR7DfIWA5ykjeghFK/zE43uJ1R2DRj2i1ZrpOz0x3SlWLPC54LZgSyXrMEL2w0mH
N8oyHR2SxT/rBTblMTZE6vhoy2CF/U2GjKysFbvmBtQUdVl0N7qkWBDXUEw2aA7ZnsWDlfq5gXED
M39svJiZek3nEhlynmHcEPu3MO05zV8XF2A+gZSiupv+KOeHjJ7dzRBjM+L52U3l4N7jtRGXFqcu
EGMgjY3N4nd26FTiPPiXWIMRhMUcswEbXyPTAuUKZw6SDHe4Y7MsAxaQOgtR5ZQcT3TTL5tkUflK
+zGM86DH8tIxCB+Ihlh080AmBVdPlU4DAAzz2niajIScFssgP6eYfbGqBRXhoDdsAUovjg+925C2
TiB823nn7Vp0GGymvHk/ma4ws4e9/RLG5huf6qqA483dRFp6t4RyeStt+IVVN2Jpa03qNJekvBqZ
rnxXzfip0+ZGDylL+xCs89p4YfxF6B+wANd1DvqeQTAeEgV/ybpgQDTnpALqCZNF8vbl2zO3O7fF
wlPrFZNSSl8ZjW8e7XxNeaaFZKCUMnRZLHWZn66TaAitkGqMyUVpwWa/Ixm7qayUKdIbaY2CFP5Q
p/JvXtzfniA/gRrIJL1G5xUOpRy3ZW9jAl2oZ/d7R5rcnRy8n/AJYXEmaRWYbrk6Z5aSP3BxXsig
UeMupEg+OEgeCXnSr2AQYgdWzsBPqdfCHoP26fA2wwQhsTD30z3nb/M4kcycj0TOLaJU/GPGYzDz
1kAD7KmMsa+paZx6nK8HRNXikKY9FSEmJX1s8Lwd+4GKNaeBVdeM0vOEPePmetMuhiu8l7rF+jvX
v5dI26umpcUyh7LYjDn6Vmx6j/NIr4KcKB3J5/ro1nRRYQLT3iPKfEE+tnrI0yQWyIGN8Vl2Q1wH
tIuCDRkhhZbC6fcMoe2pWLB6UY1ZP7jtbB7aZFwpDpTFeaYiRmB57HjS9Mx2yrumnnYbLbPa2VBw
8cdqaLj5aE4UADXY3NuxAx/T06jprrjV+bOmdw3kPgX2576AtrJGItzPylLO7E/pvBRnHeb5k0Sq
rU6YBdArVNsdVVGNwExbN7xXPY/tAwvdKvenKoP0EM/FMAaOWIjF7tj7lR2xm8I8T+368m5U8zRl
0y01dWdnNuqbUNFUb2eF2xJ9iMmvXuiBBHpOKLaNYO7gkYowsjmgB3YTN8NDkXj8Aifd+Tf1Xn0K
0emwNSL9tW7+omkkD6MZHV3HDhaDTt+0BN4jIrkTG+1pitAmc8w9mZ5ht9Bz2EQhcWDUmtbIz+5C
v6sz5+NdZudQ3wwZNdu8dgtO23TUzS1mBcq459F85bVe/TIFLG81l8vJbxc5PaG1qid7gT6eEsM+
GCiSp1zTX1dCtk+9ROdHuuk9Y3/uifrEI+Zwq+9YUer1SeiNe2SYAHmRTdLHbo5gZ1LScoWoMOdk
kpuUPHQU3jmcStmDZiljPLMDnk+QVQTWLbfuD9gsRo9VBwamlHvqQaoxvBjGAlW6l9n7XOTiq6ZM
6GYvufVKsytbgaZQ7sYEDc1TpKgO2rKsisiIhPRgF0gCHoADYJO13b6k/MFvTV7VwaBsH7WCtsSF
oG7Aj2gylimHEDRv8XA5CRkmtwQY22V0gZihiUHSAhGZTkEyTwRWitHJtrNU3T+3YivfyQb5iTdV
4Aou2RXfXa1I5tgHNwH4vSGPdgBh1/Ad5IpHby2OZmpl02QHPAordOLOO52YyCEpPHlfLdkHdPHI
X4gTE42TzSkW7X3RLc8VqCpTsTICykQ9jba0v32EeujJCi+2GKF9C1uyXyxybSNE0YCEiJ1h/bue
wzLJfwqsIL7XDA0+rMRbCLFqWTC0oX3Q4Tvj2cyrt0WkezspriJO/jLBS4AAPmnsPiWcwBqC86se
m7UWw5FUhCdauo1imEnpAHY3ggfqlx0CGgG/rnhVvcjYlYHfRoflBdviZQo0rv1HXVnZZVGk7TvU
Z5QbFkV16B06LGSHjFuCJOE2Pw20vV+pTa740syowEOjgsTrnTPyDVdnWQz7ijTzXQRg6DeBKQBM
GOgTcrLH9SM3qwc5z96BrbSJA4sQ+jI1Muik+ysp/D5TAsTIAWF9zysHQquT8iHwGAdyYkbA0bqQ
AhPVe80mwaWGdKF+plfO1mkH41C55ovhTXlFpiVvPibsOeR3IUnFQZ5I8xFn+SMlDtapW3EJoene
u7Xm3OMRZJvJYpmeWiMDWh+HjzFbyh3Flqbc4aTvaQIZLM+HBTm/NENvfEcCE7D5H2Vnsiy5jWXb
X0nL8aM9ggBIouxVDbxvbuu3jZjQomXf9/z6t7xqoriSRVhNpLSUFHSnkwDOOXuv7eOP6pNS3Fe9
4HxTQ3W2D4Vp3I1uyvw+N8m0kTibLgANtdnN/ONi1Uo5wMlG5HRmyFm9Su3VzW4YovEpHTLnbkkC
HlcZJweckdmJsyATEtfBIA688jpX53DL6Ih859FCk+DWWTdcRk9XX7omVJ84x3SnNJytfTWI5Gyi
rnPpd1hqD2RLfKOJH/2wZ4HgnSZ5NrfFrTdlt6Ma7ksGSVjpDZbxMYuzy1L06Y48j2vWCqantRld
CYvXIryasKpjTsXLX1QBdpokaaYKBHOU9Y84BgfkNCzrNGLZ8LDLMyUsaOeslqIAEjuKS1NP/CG8
s6S3Z+8iaevdSLWSrG2brHutvGA3TgUxYiR4wOYwJBsy+TxGNSxQulflMsMyYiB9KCYRBlg6Omkd
LVZzPGBlPV5ap7YmejAiuKnrwukPScdv8bQALgLLmbpUxgrgNIE9hGYOsDY2ZI+iUAk8Ju4Kmsxe
A4/cizZAtrto1oV6hF+mCSWjKz7gDCU12BXfIqaW9wASCPuuuBU/I2/Jjn02ehazHZa7wiYfZDvi
hLv3UZGdoVWZHU9g9jDn+vuA628bCFjIkQZjiKugWY28bcmIeXp2BxLVwU9kP4zGTIZnhDF8Rw/p
Z1KFNMQ7kY37VlsHR+cZ9r3iUVJboITH0kBDh8CGsIrQvIAKYyQgGIII13L2sqq5KTinnkCt49kl
M4juaDWBomKwuUOyB0hjKlB4u4M73S74dekF1TqggUvLD1EiHVPpG0hZhVsewpLxAbppaZZn3bWR
u20ar/08VHaekdWQz/EmmBDBrnHE8dIhjuiHV2BKiG1U2ds3HinaJ5Oklnkijc3deqIGx1qAT9mS
F+38FJiBH10VBsNqQrq0GRAWvEctzL1VGil5WwdzR/Iaou9dYuIl2KNwLxp6QPlwzRxkSp9OHf2T
yWm7+IkCcJJbsJi0s4vazzetNSXvOnLSnaSKcD9Tj4/90RqqMdkpuyWKFJ4WCjWXVfvszHH9WDbg
qaAfB95n+Pde/hDRwFRPrVbMlYA8lNHjwGZQbk1gquIe2Lam7CNHuq9OA+bPaTfoxNLXJlp008ZE
OVZjnMgn5ppYW6Qd+u0KEgoZhGvqkHAXBxiWadMQJE1jzCEgulqyG3yikjDrwvI54096HkaaGQT8
MqmigXHMlZfS8UAViby3HKBoxWQy+5UasGRn1GArr1qm5jy7jsieJtAt1r6LvdEOVmKoS/ohqLTI
yVq+NDnpdGcFvOgLFlVnlxU6XO7RXSbNtgnacH7hqIaBnz57XHzzVasfOfTl3j5TfoC1saeB1Oa6
vbMyOxUkvaej+46vuazuZSX0smccgLpltQh6g+s5grVSrWg29ZAPU9CfgRVgBosdxY5XkgJWra1J
ZROvX0ermnLL5uyFYNeQbl7KI1ZF/UWphFhzZGx6wxZB7muQiP4uZpCY3YTgalHSIAw7LkmTqztR
guO9JSuhuFD8pfpAATSy7KYTvuFAgBldRRGffZX6cKsgx/SwH0e2i5l2ArulMXnG26ocYgZ6r6zE
hlUnfud4KIlUtKv8ZW7Svn4DcOcl/ILI48ESDPsmSBi814TPBicyxGxxzKMunG4YtM+avF/KrTVw
/eitzJvS24xBj4Vl4Mbf5LFW4wnNWdFCkpP+AQlY67xi7yXTVBEdunc5G39LSOh4ZRhS62/xpOKb
UXecUDUz1C3wlvQEw6a7z0ZRHOyrmaS0SaNaWRUtdhoa7lXaDyTnlY5aShBl4YXB55IT6/jooj5m
DSNdWuaWIsqlbItruZv3eJjcNojHnxOG53JT6Mirdwhwpu5rZg0m/JqQcj6ebGd00pus8/rj4NIx
JUmoya5e9LFBk2yFwalCcWRfkGZPFwyJwACbdiAf280XoPYE4URUP3eIlxzkbzHLxSRj5F+LVn18
U+CBS+7s3CG/MZyd5CSRjFfQaSLFlIxaechoIJLhcCjsBKGvqMMUlYwML+FgSCbQWYPfvs8zUiK7
ZL6xEHF3DJx1/GYtBZ12VZCOfF/LwEIAK4FouaR9e7fJtPhvfY92eGVNhMYHtOBf66rSm2IK7Itf
VsVRx273JXSM68E3cbRAXIkv7GwWKLNxDN8W6t08FD2JrnQ86BcnZbynKUY83ziEdrR3JAYHFnbs
Bqw4JLt0TYBmGz1z+Vm6YS85KSQDpr+JWf2xCu3xGwFR/fuS0tGMsLxl/bSFHE4/tAnh3lxlFyKo
jkFbO0i6snZBEW7XdnlKwHIAWE3DnmYbQS/5xNgFpjTIIKzycnGWr6LX3fhK+kTY7pKpTK4yjygm
w6OeYj/ZN6OtbhtK8eUiBTK4FMKRV6zw3Wh8/+TyEG00VPVDNJPFgI6M0L6V6C2Sf4qCJtB2YFZL
D5befndura5XNDRDz7+zofIHgCVi51NJMQNpEZ6d2Ecka51qetoTGlPHegGqBouAsI7eh/d65SlH
60YwrqaMax0gsic/RaRf00JKCNTOkhBZgR2U13BrUcDBkzCDkSmwdU9dUz+nNXwFfRX4vlZ9I83P
AXNwf4/ftIQnrwfMLhbDTaQwd2JubdqZpe1l+uST5borA1ST66aHXnUTj70zkKkgi+hY+ZwQDj1z
/i2Kxe5FNjFgtCosKV6vQpujpyA2oNgF8EOQlfeN43+7JfsNUVEIXPPBOIwuz5VAunfp3KvCsJtL
By5pw2gTbR9JQHe9yHw81zEOcNKyiJoiQ2DKHVnivhsM6uWsqI+DuAoD7auSZpdUJvpJQobw72hX
uvkdckuFCtQIv8YMLOi804pMtIeZKxnZerzI7sROMvP07qUJIyYrjCs2coG1uuGQms43U8cG+2CX
DV0vhEb12cvH8hV/x8RRqbDat8x26m0a55V459yWH2NOJ0yedegCfUGs3b5UWMsjBi/S3dgNE8m9
EwZQuNzIPyZ5E3z3QPXTQ++rM5js4ERo83jjxSKHlMMnUCQat7JB3tlh+0iY70EK1cgJWgoxhl38
DSiejDJ4Ad6APJ7SMdohpm+njYo0YEA0VAr5mFQMYHErRttQYBQ+F7mJrokXXb/4Z1c5MLjGHu9K
x7OA+a3UfbZvoQ8wJCo8+8UvruBmIFi0Fp0lzrcpU8p8beoZXD6OS+q4jFVlnQy1l5FW18h1xNn5
Ne49c8/XZK6Hcre/ykzn6N5juOWsnF520Z6Dd4uImNANfd+g0z1aPoNZjOYTmkOQp2jdwlrbjCzk
/CqFcl+daBCPaZ8yNh+viQS3fiOb7tYm66S47WjBBN9yJnysHI7HegqPjmCrAyUmHUd6TaQ0hV6c
WfHGYKMMM7YJnt+DNcaSLQdRynM45d6N53WjlawIr7Gy29mm5oFOFQGGn1j3q1WbW947J1NhPdo2
Y9J3G6LoHqlT9tpjqBu/IcqFfMZ+LqN3r+N4skfHXo2XIpkj4l8mDy2PO1fzpqkIAyH11lN4dLzy
UQKqnXFWU7tuXBJ0+NlK7BXnJU8G9F9XZutbbzXJlqK4uvBMBMMNTj3nmewREshtioZjzHTVY6at
w3dsU928QSFneLX4yYNzAEcSJ2dVb8GA9AQjjZa3lu1UKKZMjo7cOz1QIJ3AMOZ6WYFTmdFD1WF8
BUhIvP8vNDZC5NqSfvwcGAywdpR/d4XPH+sggtwyzxolmi+O0IdgdswR9H3HiJ/XZGvPfR2e5UQ9
vU7R2ef3Se3CfqCVxdk3G2sX3GHnMMZz7BTOR+m5rYXCS2sPT53v4MH1WjS50C+NuyXHwZ0+G/Ck
d5bg13M2dI7H177oLFlsSL5q32FlkxleVxxEJJ6K9hx2tXeiQRAla5QQ12aBq3jgVKIaHIkC5qS/
Er5y4qNWrjDHIom9dO1Y7BgrerDIESPPHbfYu5YbWsDLe9gKu9n3c+3SemlmwoD6hSgrvGnjGvGe
uikA5sH501GRbFJyQxcMvEFrvaL2DI6+13gshmCr5KV0inp6jPF7lsk6g06ETyytQ1/vRCeq5jGP
5pHRBSRUTAQaCSoPQT2AIZHDkX7scIMgyyEyeYYtYml948F/MRukyhpCRVK24nMNWt7d9A2n5nUC
m2RGriJik4Gg8orxJMx1RlVGjq7qTQldxFBGe6Oe+00y8kwy/SJ3OiOFm9eB+muHKTDchFOvvya4
7m99ntIDwdxeR7DfUk4XZdn0g+sxAITe4UABKJwlCnt9Q0PelWZqNnqGK5c1NZpaVNXjV4ZEUfTN
r8gbvsUlnWE8dUgH3Dk0MgNUmEmbdo+R6hmmy84vsj3sH6Ev9Mih14+eLPZRHVj0BOogxxpHhF01
YJY/uDbu0m1SJuUZAUG2HWrbO4QTstNNXtJ/6icNc8orIu/KnAy5zUtzSxAxZ+lQj227RVgnd7TS
RzRXTAJruDhJnz93k5+mN6ntjyUC98X+bqJafKdRA9G3tKQR/OfABz/XvDB6szSAbMKpAxe+it2c
0XKXqRecnGqDZaIHJ1ZYZxvDM4c6eoOltakyXxQw4bIMEkgAcgEdj1MEX5apHbcDlI5egSMLF8id
XWE5pzpU9tWnyHy7x4724mZW5X6x26i5RRC+AF2qyj3yBNJPGCMlEt3P3O+gjE0M+8uevg20QBVx
PxKn34IYbKhqqrbb6RqJOl1Lf7xwgkvKF9htqA7YZQcP72DHqabSM7tAPfiuvy4U2s25nNCVQ/wP
1yXpmWiYK2tOHwmOXvz90HNUO7adCvTBL0NRPWdXZxGtdxAyX6ZhnmACFpCmkqtyuqpOC4gy7OCe
7fTUBEsYP6IKb9QjAK0RP5gafIpxE1mwagi0rsbxBFcxakjnKzj2PMOOo47aOO4VhFkaS2+1G/fM
Whd2x5aypkqiB78jhHDVD2gJUyTWaYlvzmYERVQIkZTttvLG7ofKrnPwhPbMqfF8ODeUpMReOV39
Usah2cdayHoXOiLyEXJp9ZxPrXnq+rR7Fo2JfkxAFezPGjjDFfXui+/IDkdU5qkeHji0RyBJoglB
QqrrkY08Au/T8Ke0pqRxanVh9Gz1s/WJJtF8MWGiAoImfPi2YPsgf90E8OQeA4r1H7VtaBaxFrjP
4LBJQ8rSsZ/vM8Dot5Xp+PJAEySJq2rIw62qauWQhVqT/9S7Udlsc4ExdK1ENp+thPEiKaRieJ6i
JvpiUGCJHRr3KH/wKxtDSWBwZW3pHbOq2RPniBD18TN4SkufZuX3E+eeDDA3XCtdFqC+UwJSmHww
q7N7Y27xulQVwa41oUG5S6vsnCPBzYhWJWYT10mkxLYnt+PsVAygAbiRsc0sj31vixwwmB4wBZl3
nCDZCyPpcdg2TK+PXu7C+AcIdFkcRi8nSlI3P4VMPr9GdjO8+vbg3+JosGZaGP5MFrYDJNSEYuw+
k2pZj9V5qekJlYio2Kvu4oHJH2nBVjV8IuQGgQoinoWRGZjBAMulsRGPgbldaJCxrEM49xHEqNKq
zxPpueWawTyjoKhvR+aCBFUR56t9t4E2jD5vuhuEGe6HuvPunLjMn1xYhsG9NaXk0zrBMJGaXHmd
EZtCVC3nvqAy5daBehmB2q/jQ9xX+jVSZNUdGdJ77XPL6QXTeeZEYmPIkPEopSvouSt8kCOIGQtU
vyBa8BA0Kv6qI1G/aNUAuEkG+1uWZOaEDKb+2cV2d5PEvjpXWRhme8cMBCQZzBG068Y8/p7P7RXb
KpdwIHDHcu+8gOHWXRsFkaE25Eh8nrXdODdontv6IAe+MYotyEYmKjBplZMf19CQHVd+VkNnHTHZ
t+MrnjRj03anIAXi3uA6/lH6bP73ucrp9TKVWErzXatWJbfZ2Cd0mBzwXgQJsKUgtAvkxP4i2Ps3
BfHBYmUAjx2GYYmHW8oO1NT44ykRpiQBYUiQabUQHLxw0jy6boImdpwrQ875PISXBqNZv+1nkYIS
XyIp7xG7WD2SVI78p4nIDK4xJ5hlAumPdwPbw6PjLfM98cFu9UDeUPapKEJaqqMJXYgPcRVjQLv+
dgBqUSoVOJk3LfYX66IcgBfFQYQEh4B2nxtTPVrKgEG2Eg04bzWw5jjlNRY4AT+vIwPSwwt0iSrV
G6kSVgxORwt6R6Un2F583lMA6ZT4Bl31+fBmMRGM5Fp3FfYw2lHxFB7oNYOLduRynfwqQk5v7JrV
BwkjDTnaSHP0GgKVq3CXl0uzYa6OB5xWyuS9KCLRIIIjHUlulGm9LoYXCHSmWrFlmeZGM3J6c4MJ
lEcHIyKjU1KGFPn5TExqAtMBbMSkSjzOAOCpLLVOSQvpsGOKtzxvOrAt8xCF9i1lZId0L8OtyRBd
lirFI4FxBKmcrxaLbjzOWOZW9IaOnHcnbl5buodcFDg1wmayCMTz9VG6XtqCD+FUAg0W8In7dLUd
Vz9A5eb7cNTVXtaU3D88fX1IegI6jp5xmEwOVZx/mxLpJBT3YtkMRJ17G3K8eRrHvqbRGvXEr31d
Rhysh6yk/LiLLa8q7x3H6utdgzQsXIuhUNnRaifbxX6tCn2bhimCSdL4MJ6Q2XOYeP7BYsrRtX8o
JPnZHicby2ZCaX92xxCKbpxm9T3YarbyIK2m25KJgW1WTRfW7nOG4VI94V7Is3CF+MnaIm1DRlhB
skLwZ8Y3JoGwGGJjI5OnYxSi5ags5zbj6P0iOIPkj0tSxE8uHVtqN/rG3wjq4Gjnq7B5FG2TlBuy
FfxzwXv9CbvjAjMZ/+6WgoxmEbNMMaUrTekxQVIvc/cclyH/AMo9bEFSF3xAna3VVHeM12LYp9Ei
a/fVFd58AE2gcMsWhBTSzJOr3ksg/BZpfWxllVr3LTUQEg4h9XRfsp4yEWWkkC+bqfVCF9WLkc8x
KEAUUbEpslPM7HxtECb31WbME6e5RU0b55+KCPXsZ+W6Q0+IIaL3tRu03bhOY9sKHiILgxCTdcUJ
AT9s6bjvJUgPz1qF8MecN0xADMkQdZn0iPiounUmBdSGWYP+YkiIC7AkkXxMyA+rkbu3FpoXOVUO
zftbSwRp8MOU9K1glbEog9X9XPGLugdeq6YjuSC3RX0rW5KQXwdNA3yX9E4lMGHanrdlHIVzLuzG
ZYsLgexhjzkUuJdOLd6NP0M+AE+xeLcFGSseY6CZ1ofZZvRzmN8Atnym3xWhX2MOyiHEx5KPE0pS
RJWYILy0PyU+kqEjC9riXojzrkPgKFbQcmaumCNmxPbJ+2yRxboKBJJGDoxR4b+0dKmo1Kvcm77T
PkfGSuU5o1qg3ViltCGJxJqGH9LwDddCxfQozNS3z2kWFWqd0w16n1mLGYdabpRzApun55bD9UO2
DBZvVlS/wdFRh7oS/XJT64GyNAb3unPBLoQvStgTzYxFpO53agyFeY3xlvOURbX/thAREYY7x1mA
eEys/mA/PJHCxVJB8lyUZRjc93j0d0RmAExv0+WpF9D3rhnNQ9i/qCkT0dYMM+xUIsvqontk20kQ
POd5Ub45dcjriQsm+sQS47+38+jRcMkWomjJIVcPwtLGxoxQDwMdtWxBMJEr9ThTH9jHjmiMz6Xf
+/EbAiMIZpNuUhKk/UBehjJw8AnVKSVRNKp3h6D6Ez5kPLWcV3X43MHr8h8JJ6Xa4s0xX+ZhGvZG
CkzKU5WfG3GV3NMkzd44wM4H2r+4KH3pdlvCmkElAvbvIIEhG5hvcz03bxgl4ukp9bNxblbl4PBv
XjukNB052n7rmGVflfsuqVcwaiAn9RXGuiJvvO1CxYzhJaQWXC+dkfGPAODkzTST1HgSiSmZ1aWd
W+2dfuEACpWv2kdxnzCUaWr4Lg6HVmy0TL3I8Z1ctS7G1r8jHpojNw4QJrtpmfufGDlXj71yBggb
Oh/aYcvtt+ybwnhj80nA97FeRkzi1nrB8bWuWKTVUXiigf9VetZAHoMcou8e59Ps2AzwIhzyMLwb
mtlDc5AYlIcNkLkcbZRp0+reN/6IG45Ky9I/6T9pjN0WpIXqkqGZLrfC8/AjgsWEkI29eGS8qq0s
fJAWdDc7nsh62FpLW/uXMGmwlHKGCdaMOAF/gO4CWxXjmbO2fD6vuq1Gu0R/7LMyk6cAnbAMKOs3
waL9bwsjJaKaeQteQrAb6CxSuMv4KSyCMzkVOtm6XfLRbKiJHPnVFBh417CTmRLD/bFnDsNo85k1
QTAALoQTkHYBI7In2VnEVNRMQeE+uowpRyffajBdPTMljzoAGBeaEye6Mmo9u8OKQmc33I0Sk/YA
wFSuJdO4ZzTydrpLOJ1cJ+T27H8pAM6CtYqcutgxlA4wsBIFe5rGsnjJu6Zh4JH0c4iy8ortpLpF
0beLOKDi8O2BqoDUC7PPPSvYdO+nxknPIunjrt3Zc+VZbxXYLe9T1Ru4jF3IvnOCuoU6rxb8b5p4
tE+fIRxkHIw5PN87U2+ny0pJZFw/bNtNuG8sLAYgMVy25YCcv/MBsfATv1cAsJc33AJuCEknyaP+
qSQ18InZ7RQSoeCHPwFs9+ljXfsKvDdKhX1mcQ85FXvonQjz1OYzeU+CDAIZz1/mjnzjKAuZsmIL
lSt/DtFge3ZICcGA4spNCsPkturD8kcW+IYGgND8FbuBu3P9gV7Tdfw9n5B36+atiafgByM8v/wy
slEQGomum+ORFTTNcwGaAXI8PcBLoGtaAymAIPYPx1++pFZUYYrjYIexj0xyMmsqFh3dI0u9dSd7
PGSLXZ2baAy6Z8Q+k7xcIQHNvnM6kAWbqq9n0kT6gHVERTjmn4gryqMnRkwO17RTPKfSIq1mT1iF
+4NkIgrRxO8iRktJv6uN793XakiPjpfW21ok9lcPWx9eepT5yNHItalv3MUhp4q2GAKthVdyh0/B
thFRxctelAVFUM+74U/Sor2jAloqNJwAath6eWwsZFYblevxvQjzyexTgitn2E2BITNBJnQj1iDZ
C6IIWTzAM0DxD5xpeS8YgiEUFcWSzNgg2NvXzKTcK/ySE8ZqcLRfPTOg85djiAE0peiZfZBrrIv1
IdJDw+horm4ZRxYNlhxdyG995FYvvtULBbhnHvWC8MbiP+yKeXhwi6a/QcTjHUjMsfDupA6Ci2IE
RTAbz1xb/gWIV1MMy5vsqhiIlT2NbzZ+aE2HCXuoPeQ8wjH3VR04LIWEEhbmiQET9zi3/MRiITMa
eye5XBpPbp6I8ik0VU7gHkscUsm+5HwdwEY5oUCluxhCyM62HLcWdBhGVXKdosIt9mXPFDREg6zg
o6MvPOTupFPe+6HRn1BXlklHtyGp6QssC8JJeVDYDbhCMtuR/4gCNr5d2jwrARv4g/UwLP5IoFlt
XPt+qkVnn1jLMBFShTWfG7JvHlLbqoJXr+otfUVOOM0xChxnV2PEOBGxO98pNTOTtWL3dqa0at8H
lxnsmk6c850uSxm/kMawvNSWx6mNWtBblz639ZF0xPilZYqzRgdb6e/MHpbqRHamOec9uTprmKeG
OVRCEBFWYpINziD30wf2BaxJlATS2sZebZheJzm+xl2bewsWljHmFZ1ONcg8IMCKzi/Jd2SikiQt
XMIdQKGaMVmLjNODg9BlwEF5SDvb9ZJNyPvJUTfXvfeUjFSWm7ZfRqp7OVsPlT9b+Izza0P7ZkFO
Hu7HBKcOMUpGD58F2MX0eW6nNARBZ7e0JfRosMlgtKKbHMKamnbWQNamvZbEGeTWqlcVc5jaJwsE
mH3lBPNwwQwQLvVPz276AdviUM3YKLFFdRN9yxLdWjFvhjoqOvsJXm5C/ndgMdpvn2MJKu+188th
ukWoY1Xhd8NhOwl2zM94wdB8T8jl936P3piEtRxL7x213kIMh/JsE2aALABBHMgTwfqgZ6rPO3r6
/rLpS6f8HDeiHPaJsmoGSKKWqt8nbGQ9dr0Jg1Cx9nIknPLAuCiKPkWDYsU6zGSHztVOFOjjdPfz
3//6v//1/75N/xH+KB/KbCbK6F/grx4QgXTtf/5biH//i2X9+n8fv//nvylDoFRqD6ILpzaj6XDx
z799ucRkvPFv/x+ZhnmH+6r6ErhdXW+ofMZ9ZmfizXWoJ3D74dPGOE8od2ubmeql8ZncTylzrRh5
0u8/jffrh3E8mtxkRRg8na65TlB//TBM72Z3ZN//lArkHhuhKvMu8LR0W2fI53xPkAp24DqNOFL8
L6+MKV9rx/akK6H2S/XrlR3FDMiKrPGNs2K6b/KZWBYXcZznueEN5shvIgBw9ftrCvPr15UA56Qv
FD1zGHAe4e6/XhTZFK0kD703ASBje+vL3gUc2Smdr5jHMnpajbw2LM1Vq8WDdvCdAsLXJmN3lh5t
oYpp6obU19I+uLRpE5pYTc+hgIDNqz7RIu46nZJqeBpFH/inMKewufn9l/jwk0nbSJDCvjbKUSit
jP/rd3C4QYsOB/sye2JAnlRNn6HnDdvWsUF1SQ4177PjhMffX/X6p/7lqZXCsQUBK3QxeVC0UNen
+i9Pbbm0aaQDt3wC9UiIRVX4+c2Q4izERrx0a9rBHvNlEmePkU86xx8eU/0PV5fKUzytDn+znV+v
3qOVbdrWLp+CcuwuaS71U9heZbrwEf9wqesT//GLSl87EmGea5S6PkJ/+aKtIy0GAqp8ajsqywLh
xxozUbPrUzPtGs/2X35/Yz/+nMJRPJDoDX3Nc+nYH35ODbCnnrA/XEidxLcQmeuYhT4GYLm4ONDw
Z27kcjz+/VX/fkO5qqaBr4TDIVzbv35Lehx8UYZvlzLliL5aLPdr1NLBZmpmLd/+19fiMaUz5msB
9/TjGsOzWdu02IILo3P5wkERbgl2tPjajcJN9/uL/cPtVFIJz3eEYtDqfXhSFCZwl9b1NRjoaueH
XvdlvrpxQAE5+Nco1omVzGIxb39/XfH350ZxYd/lV2QdNfL6wf7y3GgL8ahjsuCC+upUWbLJdo2E
xRvSayFiuwVRH49L8yV3xZu6ZvSs07YjZyCAWNGw2roYH0bqOQP/5QFkybMxg/rDS/wPn9Gl4KQL
7dJ0tO0Pn7GOqnBsgVdcZkUyySrKXdpy+KXVuWjJfYyzsn77/W35uODydHsO6xTPGbeEJeTXuxJR
LS9+ZKmLw7uNMBD/QEdTAH20C8FZQpE6KNdieo/9pNvFBOSuf/8B/uFBZ70UfA66W8KVHx70dBDY
RPrQu7j95Bwz1dJJqrIAMe7Q/+FSH3d21kh1lQSxziJoA5chf/2yYTIFvZ9X7gWgndlU+Gp3yO+p
CRnn74ukOlec/Fb4X+VGiADKRlkiDmiW/PD77/z3tVobYTQfxuab2/rDLtcR5oKOf9IXazQOvNvJ
F8cqy95x03PSL0GxDpk9b/DIxn+48t9/brYln4v6Pls6t+HXO2CWsTG6UuqC5IMJqKUnbzPRf9r5
S6pvGErdZ2iNdkHvXsUhfnX+/Rf/+4+t2Z7YGoXgSIHa4tfLs0P5eAZacXESTrIiGcsJ6FO0bGTc
Dl9/f62/v0uu59kE1SmH155R26/XInCa3I3WDy42csad3ZprQRfpPRLpbl3YU7L//fXE335VD22l
9FhkcCTboKR+vWCO4mLw7ZwpX2iJ6ky4YSIPAxNPWsNxoJud2432MSfmBojUHBJz5y2uPM6E2i0P
LcjJryVie7kqVCtv9JKO77FmFwdp1GA8r6oouTORNve//9gfbpPrImrnhfBcm79KYT48i0M791Bj
RXF2lmI5AA1rDqWViw0TuewSRvafXsK/X0/ajsvvArvX0Lb9cD0b3RGZ6GnNiNIQU1uMuNchiQbA
/plagBj3d7//gv+9hP3lwMA3RLRk+x5IL58lwHxYVAdEEyUqpvrMMLl7McrK90o5xdqN7OkYy0W+
W6NKCYOb0IRUeZfuF8bXG5siZqsdZ/rDzv5xFfqfz+NxbOCpBG5oPryDIgOq0jswlRDNFHlEsGcj
v49JFUQ/g4o53LGJpivox86SfYFqBtIweNQnRUqRf5JEnr784QZ9KHj++wOhQ/KlZE1ktPLhrWRe
J9BMdvwkYZ4Na6jQKBUUYU08oTqx78mQRElMdxaiEXGNs9zp3rJ/ZpUTR5shV4wbf/+J/uEZEZ4x
Rvu2418fl1/fJGNbIyf/qUMR4GY7k4j5CcDUvKf5IH/Ygq7R76/34c293gA2BWFcF7mzYzsfnsm0
JwOnp9dxrsFGww4G5TTeOqnLhLuWCPMPft24011De/uZiM2h+cMj6lyXhg+PKIdZtn7uv+Ag9uHw
3vYZsTFt1J6jKZuPHTl10EHt6dXEzR0nfgVLK7q/htd+z68DG2pgyeZU0zN3SU89kJcEYZzhzrTy
EEJBBhb+z3CAshS6Y7IKIjd+mqXnHWKZIQfJaTOim/3y+5v48UfzqZv5wSBCKvYY+qu//mitAmhI
6Z4dKz46kTeuhmDjxffsgd5akFlw+f31Puwlru+7ymj80bbDRNyID6915DSRBxDcOvq+GWycnnSg
J4aNdYjhbZXlMzv4H57L6x/515/J9ylJ2bcl31PYwv3w5roYFGj4+91JdXZ18Gh7k/sxAy3qVLt2
dT1tAS6Wf3g4PmzZfE/f0xQDwnX0Fef44eEkMm/O0XwSSuB7PuPDHIuavnczZiaH2q6aeQf1y7KO
Uyuqjqk94oZ10jP++cOXl3//IMaGO+KwoWqfo8OHH7iw0fc0GL9OxPvY4w3Dtqi75GjKc7Zvt2/f
VS9cvL09Xb+NDCH15MDWuml+9oZYtzcdU1f7lfaupksCStiOP43yGpmDohfs5l2C0i+91GA5go3N
cM18axX0za1At8/CE/WNfakgt0aUsTV6OagWkOz/P2dnuuO4sWzrJyLAOcm/mkV1VVfPbv8hbLfN
eZ759OfL6oN7S5Qgoo639wB426FMZkbGsGItsNFtSJhWThFq0dFQauq5gR8IdZ/MHGmcTnGhyEQ0
UiNv6LKuR8QxAmK/ZVhKCb4aA+zM32IA9ukL8TWchOMwjp2+QUQCbu7HZ/bmjpCgu5ZhwFdDTqfb
covf5CA6mD00EcAp2U1OhzTxB3tDixFKHH0uf1FYcVY+mjwc1ycWg9wQjT8dvpx0PG8MJg3z2+iR
ZZ46jO0nCHPLLwijBitWbp40rhhmyK11LgUv7WJdJRQuMaDzzAOwgZYzlcNzbRqotZi9geRzqZ+V
DKJFRMBDZp/QLEnLrNmKcEpWAsylJ+eHkFdaYGQ0SjCuuXAKY2JAeolEgBe45vDNrNLokKNN7eWo
8fWwzEseyKgoPVLeamUT7lwPndKUTblAkFwst1qDna8oIw3dEMYLt3aeRx8zuIz2gzyFI4MdZzA/
ArFIRIhTSjIvj4/WnS9NUmNwrgjrTeP1iXnzpcOs0ecpA00Z5BqwVzCh2S8lyqL3n2AdYJvKMwmO
V7UXsUI/FJ1AjZwvPTOeCL3paD8Zjj9ZhyAegh/A+VEAeLyyO5eGLyrgSiRmgjxmcbjiJhzLMAtD
rzGRxTH75sIEIbD6DnSZpaOJ8djcvcMMB7OmggLnT47z9Z2p1WRqaYmF3mCnPKNjUuPffJzHOCYH
qB6QSklLeDamuPwQ+LQIJqfVPqp19c/jH3ITFXCYKZFTdxK2LAMvw5LeHEEQ1EHmQaOqo68+itHx
GNYZkz9MBEvnTYVulfHn2IDc25JB6dHOLqgYb2bHUoJfiRjV8qPf6VCuQtdSz7ayob1hGbtacwPd
2BTEkrEXR/NQPs/AkvqPlSYY93dViI6abeZ3rnEqcrMGhQOsFoLOxwu8ecF5TA1K7YSehMKGuUj9
YYpERFqnGuOAWP9XMsYe276H4hXwEAKAj40t6z+8o+wmf1rgiKmsLBMPkA25E/FIwJyXGvkhhFvo
H+Y8ocpOnMk+4dQEKSkinPNBBztQSXWu/muJJE/6gb81/6IDiPG3wmmiJ1SztfKAkK/+T0wMq60c
wTsnnpyMurvghtmUARcncCpUBnubyIMPczYAa6NXawai+WbNulM8tXQ2/nu8O3f8ps2usC2kgIa+
PPOjHevU25XEGya336EtZAGLFZEX48YOpaE3HxojQOuwDOJvjy3fHAJEwQ24VHHbPFB0Xq7X2qQa
ykxVxDm0kZpllEcPMtCfXXTJgHo/PTZ2x0kS4FskX4z5GZRXr40ZFhMBWlkhpWc447llyHKrTcn/
4RHCT9E+EqZuk1gtovkBlYc+YurZa+aEkiYoZwCkqqYg5AmxEmwKHapDE2A4P832jxd47zsSmqm2
ir+UFevrBc6Ac9zWLGIPRaGUGp5eHFt4h3ehg/msYXKVGSlzG+jzcHxs+TY2pu8g/TQHlvdBW1xm
gOzG0LlJ4rWOWYiPoUINaI8ySvhFD3Q6uyNyjehbFKP//qMrYyn53pPlM7xzveS6NI2pVvzYK9F4
2SdDqWwmIO0fxjG2/x3RoUMOIygYbKHgWq68+TeHV1bLqdCrdAupqhnyc7x5dMGPB5HTzbpnM0m3
Lfh/fZp1Hz7AWM1W0qub/SXDoSWp0QtkkVzRa1MWwI6cIpHuoemsM4aHsJMAd74J7GbcT/Dv0fdV
s/c6IjZVWuUVAuRP3HpttE7B7E+qIbwUAo8LaRZUVggDbfK5jY4tDZCV/bx9e3kSSHRshyKaavM0
XBvURYaATpJZPHnMDzAeiYJ4HP9X2WgRIGEybfIoY/VlDoN7yLgH4476oRghrnnnaZZPkyaoPdAp
4FgtDpVpx4npB77pNW3lHpsWeCfcFPnOrIWxAa6rfs0ZUltZ/c3llUZ5p+T9waS72O3IhxdzVH3D
S5vYDkHwdjOImYF4feMSunuwHEJJLaxMnGrwq++N7LBOv5JIQyf8wRdfb72pajXePbagXaIb/6MW
KAhAAVIUzwCzEogygoaBg/dvM00gGx9JJ4/63LXNWUHHMQt6gjmkw5hKqeK9rxTuRwfFk2Mg+d5A
xWbxyqm+c2tdGUnS7jJ1ja+7sKrR5RiC1vQmNTNUKKmaBnanwKciq4WAaR+vUR6VqxRM7iuckFwh
HnOen2trWSq6WFFy0zNLPEMbinxL5147ROH0lwGjoffY3L3FkQcQLhJ48KAvTm7HOFsEA5QBa8SU
bVs9QixPBdSSQ1GwknLcO6+ytmrohMtEyovAvNKqYTbpsnhph1SEanTuSYGy+5CL3Di34N6/tZGm
7Shfwo74eJXa3WU6eCdyLhLOZSOjhv8AEtnQ9QzY1zMHiPNcFlvoccZ6UzFb4u/dCCzaHr0NFYFd
BHxNpCICd3Kpf7WGDVG/z9j+hr83higTrr1JPcw5xBPfgFj4+gom4N4hEJAp4N2oseLGrw+B3/p+
UEdMBM8OSMQeBCh0GSI75TEpzRQmysr+3AQ6HDoJn+DAkTa5YpHDzCDxy2oKYBjP2vYXoo71kanU
7PnxV7j3ERxb1RwbrCInYXG0zdYZK1WtTa8tqvYLKkvZpW2heIqa2VzxjbemqF5oBkVKQngCnMWC
kCewFKgpBAFqr279sNX3XWVC+Bz1xoojlMf2+sLKQonK6LGj2bfAlySwmpqRQAF+3wFzFcCFLPSo
/Q5KvD/4ROB74PT+bjJKhmRUmFkeb+rtQ495QYMc7BHQ5NeT/yamMGBcgngid70pdOYPaWk+JSVs
t5TYfOTowR7qITQCj23e3mRsAi8SnFEiY2cRNsLIiCjgJEkrKNV9VucRLjMxGIg0ivzZKtBaboae
KexC+eex4dtzKmMnTo7sSEqw0fW9aJyhrCogQZ4dZ7b5VJoNLOlwJlfJ98eG7p0fmc3LpIoywhJP
0StWX00G/iKEJMJDv7v8ENnht1plax9bund82EZTVm35gMs8MwlbNZr0wPHKsFaAsdktkpRRHV+0
YYA3Lsmr/lOSiuzn0KnxvxZv46fHP+DensogggKNrZMELF4ActdSUbLJ9qCPmj/6cASiZkS+/34f
Q75GeOhwU+jWLBFHfSxMRUCc4FlhHPfQm7aVc0woL77by2CH9xNMHkVnmiTXZ4Ty7ezMpUDdEqzp
n8Kc8wvzRDU5nPrr8c7duQYEu46tg/6Tf8hD9ObqCTM0AVG7ljeWk7L3VS07UOMet31fobANAI0Y
G+lli1bpyje7Z5nQD5djC4OPJ//6G8v0eSRGHJ/D3Hj2E96keOfmLaMevKfw1sYiO8Lt1+0Alq01
n+7cDGqTtL9oSILAWN6MIuoZKg074YVuziyWQndratNk1w1OdHy8v7evIOGWy6QnzkaloLJ4L8JY
6V+HLz0GiGlj+VM0nDKTogp1YghXFOQCHxu840tZlkODiHeXfy23VYGZqixj3IsWQKjcW+fOciE4
iQxkFIei3gm4Px6bvLdGgZPROKqcIsu4/pLkDUMFOZvhuT1E2wEo2oupM8CgisKEaCZxV9zNvc8H
zoEypU0OCobm2h602LM6GZXhGaYOxIBfBBPZjCrJ4LzfV9OVJdk1qEjdljWidhqrUu0Nby4s94fW
h/3OscZi5bbfuwnwfVgUhXApYtlj0xsNJkAoWLyygkK5cjPlO4IA+S7oCxDuVqM3W+gY/4yE/07c
Jo6FOoQhHAewnwncbxGjwWGfoNJHoK4B/s03zMLa35vC/aFrAK3NkeGIWqZl7z4uOuEgnJkySTBs
6czfXvyiFWHZJ9RAKVgd2yAJdqZb+F87mEl2FQOa0UpkeOd86lAiUrl3+ZCAj64NQlHAFPdAktm3
jYnIddSf9Vz3z6gT0Wq3mm+P13eDvpC7CtsrCSVswED+FvdBjevJitzO8GD2abdWEMNzA95wFw0D
swkjscGmjwxYN3pTkCr09VMhJ30Ger/wO4TNsLLhd55nnQIDTSIeL67n4iuPqC1OhT0YHrq2DV1z
B4H3DZgU5lRtxCFP9eCWh4ZhhlMFHOuzY8fp4fGW3Lmx5JwSiQJ5Dqg6+YXefHLTnx0/6modPZzB
P0Z0072xqpt9WBXBymLv+D9DA71Ky9EB+KIvnk44BA1YSjvdizNHvTBpAi1q19nfi3iO/p1EPD21
Rq+uePk7OwxyHAAAGYH0ugun27qW6MVomV6uwuYLrbjbzYhDQOSySStkZTc9vILPQQv3zRaCdnER
5hB2KyuX92YRxPOeguOx6IdxlxefGf7JGOY+EqAJycWfUTP4n+Y+1Of33yZwMxblVtmmh2nm+lsW
6QANX6EZnuYL+i4dpKZF2eiM5zOWZ+R0et9/dly8L0gVviau6toeMsUDCrJ0v2pFy36Niml7iMgr
zwXzBytv551jKhv9uszuCSWXyFAo/AKlNlPTU6ncbmF8HVGvbCFRDvQQAvPH67rjlQg+gODIFAQE
vfycb+6Em8Rzb5S8mhlo9a9uT1a3YQgQqSUDIQe0Xl3HXzF5Z30cTnIsLiFv2vKYMhYT85w5uscA
l/qhLqySYl8DhZ8Nx+nj1d25EZQyLarTv1sPi1PSRCi7+bGP1pMmMToW9BvDJkAafMf4HHPeRj/+
VIzBPgwQG5BiTtbnxz/gjh9gUM6h2cZtAIK5cMJTlIo88kvmK8NhVpiRNyT0DeYbuDf0UYOkCORO
smU6y6lWbsidki7eljknkNckRWS015+WQeaqqYowJQyyxMSsoA/bnGojwTQjoI2Cl+JA0heFyfOg
a/G2d9DzdubQ+ddshb1/vA93vAKtVFJcoM4c7NfxkzfHLBkVlaxaTS6zkmj/cjKybZnG1vuD+bdW
lpXUHjqiDor85GKpsb/T3dFE+wNq6NbJiu/Ccj/PUVl7XZSvgbnvfWYeFsFNosPFLMj1Vps5QE6X
yfXLwFyYeZlquBy+uoGlfaFpmf7ZjipcgEJLxbgStN25S7L5Q7mERB7CrcU7E7eKbsNOGV/ggahP
Tt7oxzjWEK4IorX3+7WRtPDsjvMa6TqCGaFlANMO/DUDuYuLqFMTRRVQrUj3RFmGyEVXdm15RsKv
8w8BWpGI+445WO9TVTF1PKMfzVjRynN+67rATdL9kTV7HTe5eM4JepLZn7LsEhP3V+iE1lO0VYn5
Pk2lNXzs2nxt1Od2tyV0G2fJtIbEsy/cCaNRgaUqMbq04Zgd81SN9pWVNTuhm2uxyu2JMiyX8owc
xgJH7S4+LDqtLVJDzLbFdtX8FWpRDp0nVxRan7xl8DzUs506uVAnPr6od5YogYS84OB5GJ9ZOI3e
LrsYMVnfG2Glq3lJ6+ypi8K82JZJQsv+sbXbnINKDe1gzq7GdO3SmsHgKtojoGtht3WeU/jQ9n7Z
IRiD0jcUulPXtVu9lGB1yt3+P4+N354f2nlyIoH1CqoLC99cMN4hBkQoPSvKqPCl3bSprbJn0N52
N2kQVSshxK0PlNkNnX5KjLwGN+ONRgaHHco8XutXFFGtVD8OoFj2j1d1+wF5Wm0KwzIOZIJpcSsG
ocPji5C5NxFUvxSNMz8rDJJ7aZu7aynNPVs8ayplG0rdRPbXbk9EIi3BO00eREMS2JHBRQ0FOMPK
yVpx9o4pEicJmecygfVaxF8xcvbtAKm4N3Ui+gvBrfQlj5V0p8xzvHIo75uCUo9OILjTpZ9DlqNU
YbzqmcMoxhdoRfKTXpj5Hm7xNfzznSPInISEnBDEyqbn9QY6TY9gn5sNXg/l19GpodDOogHMRwFL
4Dy03crSXkchrn24RdtcAnIETXuoH68NMk6shoPt9x6ighmKm44Vnadw9L8UZmX9VGtfOwbh1Meb
OqN0Yge8Y7sy04eTnqI4gysv0aNFeffxmb11dhYOh8wFMBI1uGUlLKsRiNNjZK8gPIBaQ5+Cvej8
xAshlIGNYzxCEPrOiS+KDgwQgl6mUCzd+TKg7zJzyFPYOT0DFt8/FBDN38cqhD4TSoiD1qBY93iN
d06VDA0AEDDrZeN2FjvvjvDrZFHnNZBFezmkyGdq/PNJiEY7/h9MMRADcIFcmy7dtalI68Y+TLXW
g6wrJd0O/LOhBOYhJDFbaa/dWxVuxpRlFFlbXJwnZLg72K/i1hv7qHlxFM09EvBqXyl0OCsbeOeQ
CArRFE7IiYS1bHpGMG2UaiVaT61GaOeV2j0NAllVEcbDU11NEFbNxftTagpufC1iaFAuZJzXWxm4
Te2ITK29YpiBm+zgPPGBoqVoN2ZoVIcwLqOCNoZHWvcQYhWukfq/YGcpm5WW7x1PQezFu6wBSqQy
sYgHui5F67guwIDD8jt9atE8CM95XcFIR5KjQITamX66ffdBcgwckwQ1YXf5PItmotAwm40njGw8
TmhvHSKYYE6mAnvSY1P31ie3mDTUJbp0F88W0lxjgngU0blk3fFV91c+R/4e3N0Ej4HSHx6buw08
LLpevI40peigL9G0eteTNoZW7bncfCj5GXOfEM04lXnxCZGh6NRIvS44fpqVu3l3nYQBJMAUEW6A
FzAW5pOCQq83Nlb0FXqP9I/BtoIdFAySW7Gs948XurAHxPO12sXcgAw8buLIGbnVcax641LBNvgz
V+LyH0G++nnS879gIC1X8pFFjIM5g3lVAMoW3XYq4wsvlyeNjdK8OV8sy+wvA3wRT0NrVytf73ZR
BshFSB/kTDHZ7cLBFV3JvHBSolY2WQkQ2UmNUIKw2pcxmiBl4dO/excxSCWVMIcCG6CLazcQTzAd
uLPeX8xhnsjkSg3pG7RAjgAXgkNeF/YazmLh7eRG8uUAylDbgt1u6XjGKZ8L1NTHiwjp9G/hph43
sGBGCFtn7fRRhWtv109usrKzC38uzcqhe5BXfEOqFgt/p8AkqQcMQl8aa+6hyoKFlubuf+3srqFz
7liyWSGVO+67San6ektbjn+Sp+iHWj4lKLgoXX1nmWmcQOsS1iu37rXe+ibukevi38wtgQzmAy5H
RNWyG+02DdqLHyv+rtNnGEoVeLK0PzpDtPVGZ9a43TjDFP7sW7MvNq3bmS7Ncd2HUsqgBfQ1SLOq
PyH81Vc7s7MSwNO68kMgTFXss9bq0EVuGR+zNXjHyk1da+YHAYWNvUHYAR1PGJ26v83cVpMtpZDi
E41oBIdUc5rgT2MUNDv6Anbelft4u8tEUw5vM8ElAY9YhM2qqo2WVtXqBe679ohms7PpEZ55Jmgf
VmLL20tJd4oZPuooxM4k5tcftG56zZryabwUov8PufHkgz8E5muQE28stED/eezZbpdGL0EOvrzm
/7i2a3u+WvaDHQ709lLd/A81p3KPemQ1HiaB8NnK4uQ/7Pr8YIy2GC8UI2EcpmtjYjL8CJ5R82KB
uNnBCEj0xrW/WBBwgoXsp/jAjHXNhIKezkcDza2V5PF2d6FsoJHzmv2AtZW78aaAlkUwjEyQJ1zM
wIEku+vMEhYlff7l2LX10URzwV9Z8r39ZbCNVIH6g0PacG3RhSA5hWbHvvhVh6ooQwnngNY0ZOvR
vOJ1bp0dc0PADKg4MJkPguLaVGD1MKBq8JkafoKkAb3bU2eO8bYqST9UhhL+dBSoAR6fn9c5xbff
FICcnDoFjcjlgAFBbvmbLYUj1w8cmPAvIB3R5q4GgQRHD95m3teGMpcfqLyLP0I4OlE2LvxqPpbQ
RJpbIFcIu0STWcKWPBeO8QyHpDiUKlHRJnV7oR9Quo3UY4pwR79//KuX50D+aAJRxsYtoN6Mz17/
aD0jEkTGp75EOUTln2BsdmA4rjLn7zIMy/JlgGk3XTkJtzbBoBJ7vwIkBMnLtc3ZGa2+t6fqEqFN
+DfQdjTTFCQLntw47pqD6/fTn+9dpWR8YXUq3kQiDa8tihGdggnBgkuN0seT3szqCdRIjRSr2tFI
M9bSmEU4KMkDKEHhs4AsgBVdInf4nr1eQHN2gWRzgoILmeF2FzhG5iMgwETSxqZT+82eS2U7wLL5
492rJQYlGqRbJmvxi7uNpJiaVoNWXdIBes59D32as3U7BHieYHRU9zEchP753TYZg6d0TFSjy+bP
9Q5L8pHMFxYjXVNafI9GvQIb1YKOtLQm+xQ5SvP5scGlO+GNFNTAgUbRT6e4uDi4Dcr1fqkr06Wu
jOaUpu58qN0g2CFiOx8fm7o9rwxDkLHgSSBGIp+4XhuCpXpDzjZemEk19pVpFttCCsgHefDPjLLX
yujjvZURwmAN6CIwosXDVxgNiD14+y85zUf0pUoll1p9ZvunVUbvbXzCTiPDDTgVOClspLE4LL07
RYjqIbAlhVPBR2Y/BrUud/Cvlx+SvjNXBndeq+hvvST2ACsQ4ACr4QlaVkkdwoVBCYbqWGhDmMPn
ZbjZc9s5brvp8hR63FSPyuNYMtmLtlFuoKk4NshojcT9/3WhCgYO9AUzMUMzFi+Oljg/KqWmU+vT
fP6iNq6Sb/NMGWvkkEbV2ULbke5hdFU0JLqUbh/kBjI8cV/n4XYK6G1sQ4Ge3uMTs3zeXxcJRkJi
eQyAtQsPR0jH7Hxf1ccBGuznoInDU6eq1cHQTHSPHcYfRpimThoU40fh+tOKg702T1Yv+3MEqDY0
c/Q01MX7l2spCj0o2R+m0U5Ovp7p3qQM8d6oh6KFEEQpqYVH+RH5hfJnkKhraK1Fq/D3DwB4S7se
CjEmIBZHWFiVGyQUyw8G1alDrk/ONtZm9XMI1HIHHcX8NOqO9bHVs/5ca02wr1Bb2MXQm688yteO
+PcPYQjiFakN7Fgsgg6UGjvFnR0Vyhb/VZQoo4UXAGDoEMD0/FKrXqpOBAclUM0VryH/0f//oOMq
cPs8NrALEMNSy17swQwLCnyxoX5MGAf/mviz/0FSUK586mtn8WqFcgqPGyVfCcRbuME0Kma1M2fj
6NALvjAwrH3WJr3eubEfHR4f6ms3+L+mGF+V6F4aZe7iUPtubhQCedRjJDr9I3pdPF61Nv70gxEV
jdlfC6hulkZFmURDjksJJoaXMyWO0reoHjvaMcp7cXTUiJmlKlWgMyZoery0hVdibXRbJb5GgACh
LbCMGFFvt20GNXXA9W37MnfovmiK42zsiQq22sa/kiwsz+TH4zfmT2ckg0LnSXWi5KsNCSu80WVz
5ByGXmgUzg7+UtubbGhndBFHz1GYKZ9nNLL30QCaBqiyfewDJ/Pi1xnfwRn3ud1VK83rRW3+f9dk
4AxwRDIpXngBzWpQyjE7/QhbcvaF1zneOrOYT0aCYl0dI8uqmnl/0vtagfAYTfg0t+uDpiuILBtT
v0dzpX5X1vH7J0lWJclhQA6w3GYEPDRgSpp+dIzE+ggA5hNaWNOpzumsF8X83+Ovurz88qMSH/Co
veLEzMXlL6BzBU1lGEem1NyviUsdmTPAPLDaqMdyNmFaHgbzZ4wu7/7dlplmIQCkIUDdfJkmJyHx
WTCBAyy5ml4I9yuakaG/EaKcvqho3V3CZtbPvgJ51nstU82lEAJ/C/6OoffrWMWw/NqNgik4pQAH
d1rb9QcjZpKyMNGjdJ262KdpBm1CZ6xhY27cAzh5l+VKNJNFUrHY7b6ETllMvDczUhubshAFfLRG
+JQ4xGfURpWVPV7Yo3En4asybqHHg/db2EtHdJfMoBxPnVE6bXkYkHtWKUm0gCbBnYwz3ebMocTy
eINvzUo+R+J7jg5BzBIFU4sIcItda6fMNxSGcBmYgrvml1kN4yFCW2clXlo85awScxRAWCr8kVQL
r7/nlECpZ4LsOTENVu8aV0jx+d6A4C8K/7QUtz0lI1qk7LS6yfjaK2H94gq9mqdk7/zmi+F/XJu3
mdHpYBjWTynvudclAjqVCBrdqow/Rlmr7tMo+elwKg6Pd1mG1G8eT2mXDJ66iC3x5WDyru0GuRq5
TWBqp7Tyox8O07lbMxmCl7Jq9eNsEN0Bk8xW9vquUUqj9J/ktMXSO+kRDQnHzfTTyAz0QckQSYN1
ZT6ZTQhBBoncrmq1tUHvOx8YsAnXhfyUgf0lOi+YQpRYM1M/hXMTHJkO9TexplVHI0Zv0Sat2rp+
15yQubN2lP/1/x5v9O1xprAOVRjWmTIEX3+90QMtdz2ahXUCgzPu085CQFQM8dFBUmgzq+H7RjYp
41EDBkzAKBudEsgCFh92inQjGarEPsXO6GxtZDiewyGrkFWv6PutPOv3Fue4nCBqluBslhWZBskS
Ze47+5Rwhk/QatTP+mChNjWYw/eMi7MS8r3u1vWxxfNJfidAzbwpy2SqKuYRRuFInOZyAvMeGzNC
7EP2RS98WRPWjGMd2vlRT00G7NBMOk68gZuYnPXYZ+hVxr7ef25iyG3IEYoXyGmzl1ZM2qnUtHDL
PFQWbWuVkAjlBQTWHh+FRbwlPw2ZGSkZ/w2+cQndpLiKfrIfw6ChDdmLBc351tDARVQ15KqPTd26
Fdy2BJEDt6VTv2zrzD08hY3o7RM6LPHJ1VP0lkJYxQdkHI5RmilbaFudQ4R+w/9hkZAW8kTBwi2Z
Aq7Pu93wQoZOIU4A2K0/ZpcfADVcJVDV07Svj1d55/iZb20t7lZJ0xzWl1agk6TB2CJQHJlEZ3u2
2Wvb2uzF6bG9BUSfy0XD/PesMEGHQanienHRXHa23zpQzsNN/xkBvBe0QZKd3oTtV/hCw1+VG1/0
rrTOfdq5sFZCOU+gEuzaRFljHb85TUwmAGwjbue1hI5Pbs6baqjoIeZQS8U5odkLj1ndWx5ckk8h
irtfHi/71hJBruzgA/hgLnCJhLBjIk6F6Jbw3K1RX5uV/VAK/Rwlur1ybpdfVPLFcbNx1NBV8yov
FtUhJ1tUuauddbvKLnkb/qU45a8oHbPPWqauMR0vFybbdISwElZDtRSs0vUWMmdRiQD1x3NVoLJT
N278AZEJ4o0+WxvoWj59mCJJ4MmTc6p0CRduua+nGqg/ByNSG3QWp9aWZ2LeZq2v7cPJ+BvyRLGS
oNzZTHYR9IEsPctBluvlWZLPDYpU64zsGaJPTaHtmO1GR9uuI8S8qLI9PidLpyPXCFEAYRsvHvNV
i4CxQbwjzslKzoHTVLtOQzRDHRt0YpF3t//pFVCBqGK68zate67qY+PyH/72ZfhtHNu6PDrMdF8v
VvVz0fWjZZ2rrFJ/GmWp7jq/ZjrpsZl735GqA0kHuDb+WLgcVEKsDh0k68zAnHKwp+mboYzpnrHD
4IzEWfBUBaI6PrZ57zvS95CzGfKkLsc6bRAIZZtE9jk2nOACiK//FNuIsrA9xVbPBvXvx/buXAtS
6f9nb1mHMPNStxMqSediLL6p9dB/mNA//bePhJOvHJl7pkgzMCY9GMfm+qvBsj5WaFoiNYkQyDlt
i+xZ8FAhvdw4K17s3i66NJTJTshXaSRdm4rVIfcdIABnx+8TqD4lhWAVpQlxAwCPTQ8P3Uq4e29x
vPWArShUUdNZPIVZ0JhGqob2GVBufcTRKE+d7lvnRHO0d5uCFUT2XRicIL1fji9Nk9FZMTSfZzgm
f6WpMT2rMSNMpV+OK9t4uyh6AjKuoBEnad8Wi+r6wWkK0Ykz3YPwI0ITBpBxuCdDGzzM43N4e9cw
Rf1JvrqvQPbrL5Z0cTH5gRRw0jvPTiVrhTO0W3Nw4BQQnXoyQnuN4vf2lNDXgZmJcSyJ41jOPUzd
zHCoM/vnNqh1RDSDyFNrrdqremMeSzSSVu72rdtyATIDbCI5oTC27EVkfj+ijBwEHm+pvZvyOngR
ZmKslIUWJCCUC+jx0zsidKZ7Sslm8fwYWpBakzkGTGy62VGkaYNEWtp/jpRp2gxx1j+XFS0DEfvh
5woFpC0h6hBuQZGhYsp/bJqm1089KDZ6l3ovVr70Kz3Stffm9xEgAyYFR3MD1Df7MbXqVFPOsY1M
XwNA4BdjOP2Huhu+p4XSnJXURnu8palstKVA/Dp3j5aVN1IVWfd6ODtP+ZiYJ+jSjbM2Jy/VOFcf
cC4BIEfH2NKbrP+wmBrdMsyI4057Y68odrC3rdj+lcSD/VSi+rmH8X14UsxBnPMxG0992bg7q4bx
ZIhXyUDvXCWa9VDVyooS11Zmrm8iuMLOGgL1TjnX/jB6aYhmyxTnlteSJa5s8H1TckaApgCtr8XT
jLBgY1rFpJwR43Ke9bZGeBQsjxf0eb1i6ubW2hL1QJOSwQ3IHZaiLumMzh4qjpEn+ibcRbGin9F1
VjcibJQzMpv13kT1bCUyv1kfRgEl0WzDoBz5uN7KTqGrrhtj7PlG0xyjzmqOhhP1xxzF6pUbe88U
JU9HouhluLMwJZQp00MbFjWlLRgIGO3xadAR3BqbLF8B6944I1b11tTidezSHtHS0Ym9BKnCTR1q
+X4KDSQvVfF3ENDAfOxvF8SPeAlpD/4yhhmB61KSut5Fd8oY+qgg/eu7wtrmSoE6ahKWe0ThGLUQ
efBhsEB5WLkQh0kxulPqKvNuqov2oMda/tFFtvPrFPTlqUcx91QglP3ekJZfCPMiuaWUneIjXP9C
X+SlFhtp4uH+s49xZ/0YdS34iZZZeXDNtFih/F+MUP3eEUljTU5CQZJK6LU9gPbBMJnYC7I+P8T5
XD/HSO7tmxwxNd0tKgWZJdiUZ0K3fDOaTXyxmchbOXL3fgYz6IC0mPEB77dE+elOpaL+qSYeGm3B
vlDUEHWtcpzN51lPIoZf0tr9y276qKXik83/oF5Eg8W1hnGNu/fO6ee5ggPHovqNy14cSSMKdCsu
ncTrVPCGc6Aio55X2cHidq/EhsvCHaeRRjNhBEy9ZJ9LlEXdFn1cMA7plUmqP0O4LzaQGsT7UBPD
0+hX9hZSpeolRJ3g4gfMWz2+DXcun1SH4tEkvZZImutPP/oavVyUyL1c68eD06ihV8Rqsy9h6fpi
0dRcsXf3I1Mg4kmA155Jh8XtG4fZn8usT73eHg0OOLJ7gz631WZwbeR6ByQttnOXhsF2Tjt9W4zw
7XEp18ZQ7207tNCyx0EIdEMs6Je12zOFkXoCFt0vIyCwQ8D0mmem3Xf+yvDDUNx0a0/QOdktAxIr
z8e9AyanYAn85MT/chyqnatg8ss59cwu9SkaoXzb2CVSqTNaxe/9whxhMn8qpaBoqaNcf+Gyr+Ky
H6H8RlJv2hSDGCgPo7I0xtlXvYuSYmVpN+Ujhv0lyBpcIsEY444L71VoKqhZzW28sRDOVkXG/tBA
ErpvZtTmkaoTmzkz4rPauem+N4zu2BiV84n2o/VD9OZaT/bmwBF6UI/kyHHJeMmWW43+op1Oyjie
EpHC/FYBETmlNNW3HLVyE6hz9hyxD+ep7M2ftPmrYxSt0VotbxmlUFmnZCCW7YDwRr/+Bk6NQuVQ
NDNNJncEE45goCWK8AID63gZRbVWHl9GJ5TGeTyoEPB4kJYtAwUIJQi2ckvzXBTndybo952h1x1C
EFCvtw7SwUmQ2yv+e1EYAaJCVYKNhvH8tQ60WKRZ+W0B8F1BlbwwvHwU4YvSqvDdWh1t2ba3kLp3
Jg8S9LUC/V3LcAWADqf/Tj5zvb3jGFAemgblg5ZYqlcErnNkUrM590WfX2q9RGNd1UISGyYoH1+u
RWLDmhnUlOwLYOLxoMtid1zBX9LTzXlqwEXtkl7zD/FQv7NHKa1wqcABko6SJi4lH6xGNK2bz9nT
yLTWKVRbA+XWMXyqG3XeoqSqnB+vauGdXu1Rr4A0kmahSlJ1vZ8ZeJ8hsKbsKXWQK7WtOjjVYwsd
y6yvtXvvmGLWlpoIk64A8ZYYoyqDcCZLneyJLJfvVBa+EJtsSNyzW8HT9HhdS18gF3ZlbXFEAUjP
SpMxO0wjxBBbWLYkr5Wd0sYvvhDIGy+80NXX0qzdJ6iTjQ2MGtpK/LnwBb9/A+6Y9A9eP8B515s7
ZImZpKHInorazIJdlmTTFj0f40ttmBfEiLLV6Uq5qjdp52+LEjXBMy/LGYvPObUsWUzssRXM0yWx
pifmfdz/8k6pvI45xk+QO3WnMnZ/tK7w1W1gUemohyHnx0Fsv/INFr7p968hRScfhGCcJ+J6/Z2k
V4V6In9KZkuh81un9ravGqh1bXSbxzbma2R6cNQHkW0VH1XrjTb51ROQYgTMQzPeFXAfnoPSsb93
RVhdRDuiFOXDobpf+akyyVluHEp0sgbKZaAYdP1T20Gjba6o+VPfM0ictLG2ic3A3kKKr36IFCKV
Fnzcn5XTmN+aIjb2gdM7/YqLubdfMsVkLkyWvJZyB6mMlh3I0J+gqZpBRPwPZee1XDeSpetXqeh7
9MCbiem+wPZ0oiivGwRLomATJuHx9OcDq860NjaDGF5UVShYYgLIzJUr1/pNb3U0z+3yYFVd6gdo
LfiOnr6xn/w8S5xWcG0AH3JVWqzSQBFO5wpmKUwN5w7g6td80AtALuO060CSbgozeioq3DUn2U0r
+/SloPD74PMW+q1k0AfV4IZhnd+WNPLumkITW5lO9lWsl99en+KXNiPpF6aHKJFQUF+cHG6pBFFR
jvntWAX5dwDJ6Q7bpJ4aEAc1VizTmrre5VGFbgJIO3pa2gyuWbyatJOypfCT38q4Kt9hux5uMYBp
D/3Y3HtKEO+YkOFjx0yvxPSXlhFYF6iFKpcrOjTn31Q1+rFWEy+/VZQkPsRqhelcn6J3L5zoWnXS
EOsiUCGvf94XBwWAjLEz4GpUp84HlWlKDwSn5dsI7eoPie2UN0YIH9SRwtoHZijfx6UtDq8PuoSN
Pq9d7hdcImfFe87N81GLTA3CdChZPlFm4iZqq0dOrnFXV0n9UGvWL9jt9p1bK18qBM5u49aTFJFt
421iGeRgs4bbzIydE6O5B3f+HAEmL25jV/mtyDxtb452+xMvdTrTfRZ/HzwruEFJol+Z5+eJXASt
uSQFlJPBUY5cTDSgBDcdR8r8uhzDK3RtlA9Va0311k2GT8aoqs0mrNTpEWduaw/wKDo4sTcyJUVx
CoKi3NPsjW6YuLU6zwuLAbNHyr8c9NxElol4adNYbW0R3dLLwR6rdcetY0nEdGVgbEbNDQ7jmL3N
hoA5mA8Z0lG2G0iRi+ZngEE5GotJfFt3EbLpAZBqX20LdNNJBsRd17fxnyQ49sosXLwrwz4baJAa
stmXvgtlaCpWgpDRbdZo2q8MJY8TcJX0KstxcZyDmjGMa7noYkxgCEg6UT1hsdFagRV+vtzKoU6N
Hr/5d6XRxfFBBm7vZj6o2sIqNrTznOZeDZoWVT+9Ge23lawYfK7tIp0F7gmm7lL1Jplw2MpSp31X
VFNxzT3uMxUu2Eu4kPkiSYeVQ3ERt4FCcrmkCQTuY+aCLV1i27KzrcK0mgf+OcgWfmRvpc22ymz9
CHbRuH89pHh8ut/2FMMBxQeIOfNwSPSXFo2ycMzcM3rzQR10qK46NxiRTOrOFsZEojgOu16VKN9E
WX6TFr3y4fXhF4fG38OzpLjJz8fUYkuDITDMxojNh9qYkh1Coh3+WVIFDjl622TQP1q9a28Gqs7b
1weef/Hle/9n4EUWYNSh0URhaT64SVps695t3ie67n58fZTlwv3r68KJYaOgprIsP4aTPZpVWZsP
iZcqX2UHlVHhprkfMSY/FlXmXQtpdCuvdrmCmFKE0KlQoI8FyvZ8t0ivTkM1nMyHqSn6PTan9tZu
QDRjtmj5wgvWMB/LU+l5Egl9ALvot82eeecDZrET5/Zkmw9VV7abXLOrjSuQoVWNYtxCFwr3diKT
fdaW7kccLGZdb1W+r7I3SqfzzhzGbNXZ2FOj5rtcTWntjloaJ9ZDZIf5zmqr+Eqv4XFj7eCtVPte
+Miox8BfmbVMSD4WJ7EdZhVosN56GLr2vnI67coILet71qUgpZyhWiP7vrCSaPxQRuXWCuJ1iVvI
9doLJtlaDygWh8dctN4vDgBl29detAuwAdgIw1zjTrywO9FEdKE/IgM0A0POJzbB3SBJ9dZ+cBsB
oNRLmpM3tBCOisa8nQL4FGlRPJjqsCotvjzr56mkWk8aOReVZrTd+dBBjydhi4HiQzlCgc3sihau
mUcIVejufgzUflukYbyznLjd0ipv9wUYIAyE0+Bd0CT2LspL9ViHcg24fj4PrPBnV+eZ4zbf8LiY
nD+XlqRRRK3G/jkTJbxrip2Zfo3joqy8bWAYAH47/FK6z6LF3l1fWXTzL/9P0HoenGFhRYN7gmay
hK9FvUF1tU2cn0PpxPs0lsEVHzHaprazRn8+Pxf+GurZwIHSOfX7ZZ3NTMhYXGNwf47A1A6Zo8l9
r2fj0bNbpBcUB2a/l6rqJ7dLUz+RffamU5eSKIPP+kTomoItgSF1/p2tTBtaytvJUzFAGDl6bhOq
93UVdfaXtIq0PsC1qyvWdJEWFd55WIqLWAFRteXURyHqfFg9rvKxQRr9CVlcBYacF9npDiVyuzo5
mSy7eguASG0/GNAN3XtgoGpyN9Yiqn1TD4C8IyAR7JqAG/RK2nUeb3gipDtpyJKCcGmlwrJIgci4
gOzZsfoEShJ6jZmm2j4JEE7fWrWovrp49a5R8JerDVgwVr0zRmTGXV+AJfEvD4oOV+ZflDvqXTgO
/SeMDwdfEyL6+ZZzkpL5PNSciDDpHFnLpDJqWjYcikK/IOvFxk3itWDdoDe52UdNT5z7sYu8wGev
OdabDktGJp2EjAwemcsjEXYRZ6hto5PoDQl2BZ3TXsdubhzGuqdAFju2ckRyIK/fuItnupExb2Po
xzOofTGVXZDrivCiImQb0WZXwsbalCFRvVWL8PD6hz2P4LweYjRz6KbWQdePTXW+nhVimKM0lQz9
xLIDLA4Fff2s6P2x1OJ3/eSY7xR84XwkxsTx9aEvlg8Q27ksN5teUEBeDi2njjohhkihP5nueIch
TbAT3Fne6RVNwDeONcPzcWUjAeEopth9/pp1rLSAWnLU3JI2SL7bVVTaPmix9kZMtVevpOgXb4b3
G9VSiFFImfHvRYKVaglFc1zrkdzkru6AMsJTvU4yz/N7DqmV0S6mkNsPvR0kkwhNBuf/+bupkxlO
oZ7Zka+GptozWk3TTlpRYNL/yKx0BvPCSvCssbg1RtP9+vq3XZSWWUN82b+UG6gW0tM1zx+gp3Kb
GZ2BnDVdEF3FZM5Ixm3ZCze7KgYvybayCJNxp6nS/Rm5biD8tPHUr01TN2uWpcswyC0bNjZUPVqM
gI2WtZ6IbHlyvN6J/NYx4kOrZ811U5QdU+7kBzWf1qQYLr4+3UWqWWCbIG4RHxYbSO/acKAwCVkh
75v6gU5qu0dxW/HNLAtOEQa470Pb6LcI4E4rG2iZamBrhNgSNJ8Zp0d9dLGoC29w8GXuGBope/EN
y9uHqgqNT0Wu0j129PGURnG2EjCeZYB+yzF0AhOSrbBlVcqj4PYWJ2AXxBxChaFGvkkOX39QZ7Px
rRzEmG/4s/nRsKOhOA7ZoH+zGxG/R2WzzR9tLINuapQ8e98q0vGTpaJK5w+OGLGfSXLzK6A961ZD
cedethGk9Ti0euWAWqYzfCca9jeNCuV405C8yXtHD9M1S/PFNWW2UyEKzl0f3o+O8VL7MUH/E3ZU
2V1Z0gxwhkzSbIOn/ORsxr4xI7+WbcExF7t3TiCmASVjEf6ZSiX9PmhpvXKen8eQ+WFID8lVaX9x
ObzII6MxM/QaoiyC+BWV0ijspjuvS6vxoNYaHPTX9/D5Kv57tOfDFXDpLPp2voW7SCagYCr1SiNL
bvwkjbt+20y18WnMvfqjZwcxYXpI0q1s03IF23q+jp8HB+pD/5SuEHcyZ7GOWd3aaDmRegUau9o4
dVJ+13oZPxW5UvkYJrSYGzeJ+/j6K7/wgdmxkALnxIkZX2zcJKk4gHtlugq1oD6aSeO+y4VOrRC1
rZU989JQQPIoyFJEoRI9f/3fivpubVURB+Fw1Rep8T13hvEUALTwE1UtVvoH87f6z+7861tSFiJj
mS8fTOb5UCHilU070WsOp77c43dk7VG/sI4ZtpzHsQ1x7KoVzOmScvDtqsx3b/6o9NoYFhYEKPpl
cHAR3RChopVXaJkWB+DRjt+neu23brzW23vho2Lrh00JCi2E32WHqlYVQy3xSrwqcanead6YfaC/
WPh2Jtd4+y8sUIpPBHh6QizSJTpLosteoFfGW8Gex3cbMZwrzKhFfQiHbvwiSjbytWS7FCvFt/PT
7Hk2nwXnAJcBLbhAw2FcG49wdIsroxpifAVDZ3RQvYV2tG2MYvpRelysViBxL40J52qmvYPxZNWe
r6DGyFACGob8Snh9KQ5TpXpiX3GncG6E3ebcq7FjWAl2L31gcGA0aHjHmbV6PiaC/eBCXCwiplRo
flBZj3GPFaHbOs5Rt8ufuYIW3esr9cXXBE1PjWaWuFxa3GjDaOq9F4grWRn1rT3V5b6hwkmdvBKH
XqnXgBrL8eYcDbw5/FISbYB1iyCntSH52+CaJ6gWZPbGZIwo/k9FFLZ3SaNmLUouLHJ1ZQUt48E8
LGnQ7Gc1I+yWnQe1KPKICp9xyjuz7o7lKI2USpC0hw28ZGebh5q6NYTlbiMoLjuUFPqVkHBxrLL4
qcpzMUMakpCwvJlKchJvEqF+ytWkQY+rGvL+o7QwFtx7U1yp94M5TfY+ULwg2JeDrqjXZlam4W1f
Yn4B74Cu3QrudpGyzp0JOpE8EwpuMyzg4j4Z2iHusuV4ysrK8osQ+a4hRWMFjHqJx1mkXFHR0lB7
qAPE9dPwUGooeq0k7pdLYnb3RW2d7A2q3xLrqnHCK3HTdaeeC+/OoSS6Map8uHKc5odKbW3lWrk8
4+d3JlXnIsuND8DOouEb0YVzOqF3p8juB3mfCi9LQz8C7Wzva5ZJ4vhD7aRGtqmbOB7xIspktbIc
l0GbZ5i1SEiWyR/hfiyOp4R2lEKo7U5Truu/7GnMPmcyyu5kDeD19Q0+3zp+PwkZCljU3A+id0HR
d3ErmbSsV+veQiOPgLmBLFPv7LbV96+P8sIcAiKd4dSzPTQtvvPI5QkrxyKr705dV463MpOFbw1O
enSRTvLdOFiDGL4wifRVZ0DLXFem7rIYL9EzJdem9mQwe/3HLi0Qym2FMQ5iEwhhZ0iihHqwCzQx
NX6YNaa6UnhbxmpwymRLpDIeHQva24tlZJepI2wjrE8ssqSntmfmY7Z3gxGX97Ry4DjkCn3lwBdG
PMHAf/17P3dEzqeVagFCYlw9Zrm0ZS7V5sj55XKYTjLBxtc7dhLF7dR3y9m0q4L44F67mPKon3Kz
9xJ8LlC28HpkCNTO/daaSazd9RMV7QP9slj5prRJXO7pGnpo0KiyzA51peHcsQkHuDw/okAm2b1G
STWz/QJQq/nd9cZaf4AZ706bKI6GNaOqyxmmScIxATZjVnBYplBm7MUY8YaY0sTVxzxqx93QwGWp
lQyb8w5UX+voDTpY8duYSnNMRMSQUOTOTNJZXvt8aaWGUcUDcj0nVcXiNYEzt4nsUXx+fQJfeD1G
QUIQhYh59cw//y0XlpSDC91sg5MSBjoCZXXr1ZvB7Hrk/FurdA+ujWvzzhlSHSUzQ4Qf3jo+kNgZ
g0VxmMreRRR0inywCsU7TciobToilfTbDjOYKUqDRyevw20awu3eyAH080pMuowWqBrOJUUWGFnU
spg4ZFHpTf3knYZOy7e9aombpHLFfacN2qZyGfX1l31hPLAXQDRnsRWKbfPPf/vYXqFgaZkMzqlO
K2AuhUF1xAfykV7VpcIFoA6rlezxhZMVnSkSDvjkYDAuDjXbDkjAq9w5hfCEwBpMdTQVXD+QbJK+
UwVGlfhVVOAwgstdHJM8j3RoZK9F4jatvSx/Y55Hv5FlTbOcRU0OvaQNS2hnCu5ZfAI906mlDh8D
FIx2Qaemt6JU4pVs54UvTkmPQuMMCSalXWyiPk+cJm8UKNKAzP2owbG9CEd7p4Xa4I8qth+vz/Bl
fjf3vggWFBo51peegoPJtwxEGl61Bc14f4LjFviU67RHuwjym6qz7HErR7P7BHlZ6XyAVrhnvP4M
lycCpwHjAxREfeUicAgbhydoWRgnDlpxbGsx+WkcZVsro0iSh4V6zAh3b9NRZjpnkT6gwfx3vm4u
jneB+wxFgh5epTd4W0GRHklYJ9+L2Cr2r7/fZdLCUPP1ZL6fUEZezClStTXbC0SRHcWKvkePOCx2
llooya7LahQT3jwcmO35Ag+jbTZYOd+0WgnyNKMFgFAzvMgiCRU/F3b6DazAWmHipd2KUA/lJepd
rNhlF7UMjF4mWuudYguugpFmWNbb4eSXGvx9cLDmJhnCDDsyCH2pKgw/bb3o7e/LicO1mgsCN85l
HyDIkA4sO887NW1b7Pveeu+OU3ITYA339lgwc3Ghe3EPwz9h8WXjzLMmKwNg3fE9Dq7IVWTBjS6Q
m7zL5CYLBQp5b51MOg8cqs+wAzqGi/wwhm0sRK9op3LQ9Ft1MK0tNNjqKMKuWUFXvzCZc3eMMhM9
6HkzLtapjqCNFk6ZdkJLjzpBVdXqE7qk2le7S20QQv3oXZljMyAVNLbq7WQqyZdocMyVkHQZAuH2
zLhSOEbz9WZx0y2LqTGazqtOA+IlOCg0Ad6WaXrrFlLOzN21RfxM4zlPCRmPlIWLFBoD3LLPN0zR
1EYE06E8ebC5UE6zkb8prpyC+vXHqTEnXtgIRPHYO25jHhrPrJSHQXHK6sbq1bT6FVS4FlzZ8ajY
D/2Y5ably1oYj07S2mGFbqoRIZ4VtLE4DfpYtntP63NtY8WyDKiV6nqj7fW+E4pJIT6NYcyNYegZ
XyLP6cfyoMmqjvaWmXYYaWNyrn9TE1P7oWVT72xdqcTOLuuTML138wIEfBzIfI1FcRmhZ+QLVTIK
AHPHdnFrQHYSnpnJ88d1GRy8YXqY+gbdNzUS+3rEaFcdgmEl97iMmiSUc1uamueMS1mMqShmzcGX
FqeobcQWKEJH+8WyfRVD+N3rm+zy9SC+kFZRMOOmB47qfAHkySjyiCbUaahG/bMJSXUW5HHrYRM4
ejscym7APHiSxNOVkS+zWcy2oNXSBmZvo5h2PrLwQiElZOiTrXUMF+qhii0c6ryblGJICrgqdsjs
OrD6EzFuJXK+8N4z+oVNzynI4IvRQ8WoJMfWcLI6YWwEC35HJWHYdVR2bvPMnd7nUf82jMl8TWCX
zX0ntBmxalp6GbV4GGOG5bQnRx+iCiJwEIRHVS+iQ2LWbz8LvWfgGNVIpGfo8Z9/3zgsc23U6u6k
Vqq1s+u+3pHgeP6UGGt1qouPySkIawxpCMiCs7ba+VAOShfjUETNqcQE9YgA/awJ0fZ3Q6hqV3kC
RTj30jWz14tNwqAUW8GygAkll1n0bh3ulWZfxPWpCULAS5TDrDtwDl7pU24OP72+TeblcBYncWgh
I4c0oc4d/6WGezwmySTHbjghFeztBvpbd6IvPT9Ms2A3Tk66RSwxoOqap9vBqMyV0/fyfJovXrMW
01yyp226OJ/SGL/CyE6qU2HAbK0UxzuYeZ9Btp5k9A74abYZ6TuZPIGVya2Iu0r3s+TNrtMk5zOe
lByAihikqEXqmHp0TgdXkycxGQk2fK111DI7bP1sNJOPr3/zi8NwHsvDH8uwQQtx8ztfVa2lB/ZY
NPJkjQYWsyhx94mfN1Nq7Yko1t6MqkBbibwvjQnDasbkkLDSUjsfMzThb0k7qE5VbZXRsRRaNHyy
JQihDXyS6cFx0u6tjZ/5m6K6YxKJZg8nc5HnBE42KGlrVRT22uLJ7mx7Y0+h/WlEknwlpbosKDMW
yQULmdyKzHvxTcsE6w1LtPKkMMNJS3e2zNG/y2RTU7JVAtT+SAg8sXPL0vtEol5auyiN9fpBSYIm
SPzaqFA0ePNEk1jCl0K5YK6yLh7KS9EuyYUnTomT1l/wCu2+c7+P0I21ZHegLhWuwYRemGaK2Fw0
6dvSbluqRpX5ZDlKYYhTiw9OTXd60OJtBHx2+h6YqfnZaODXreSYC31Goj/jwd2jqMr+odw5B7Tf
Kgpq2huxRZnsNOG4JuAzs3HicmNNmjkC/JjLZHqUod14ZRhlOL237Tzp95WlSuturBBU2DTW2Bc/
ND2H+lBaWhMizqbTblGi1qYKgvau6rW7PvK8ItyAFektPwJgEX1U8c2Sx2qyy+bw5rmbNZXJIVDj
oEO7qElFs2FAjpQMdrlFfMwVSz+mihx2eml9Kt0oWek+zPHlPA5z9QAtOzPSaT4vC22lEIVWxkl9
UunvXaVDU1/nDtqor7/UM9dnMQx2XBggcKRxUi9r7TLyLCWcqv6U52rnnLjh5gOkb9Fa+8p1aHIH
Cibb9nZQ2l75WFn4vF2F5Gq17xhZnn5Lp6RK7oW0+uAz5RkvepeYeqmNWwsdc32nK23o+TIlU4bF
Xw1l6Wdm19gnRCmI6W6CuPRDMVaZscNYKmgO2F/HytHLGypuOZoScm8DOdCPcYma4zatACn56ZSN
znu1ClTFHwMsKb43Rd0Gfj9OefJnrmhqtBOBbpZ3ESqh8S4zLaPfxHWD/V3mVtPwOTPNKd7Eut79
0hRMle6mXGva6wyVWCPyRyOaNPLzKM+VK+lVsNB9TQ+poPjgOizvLo/jwKUeORrJCsrh8qin8UGu
yKTPngZLYDAmczwDlwBI6I4cjnWpIysnQhA6G7zs66fXZ/8iMUXIBcgBuTCgFpbBIrGI+i4cPZrW
p8HOnCratq4wq3tXkvdgWjDE6VMDgbvVtm6uqMiqD4XVP7z+CC+88Iy2h7oNiu9S1U7pZYZP8FhR
WxjyLwZe519k3ui3Da7Nby0Gkf1z5lgzER5N6eWJ5+XCGe04l6dGQeHmy4STef9NQWt5+DXIpDXf
v/5ml6kin3bmo9Im559lvOhbdCUAAtinrNfqWyHdb/gUqKdMk+1t0orMx9bTWom8L4w5F4651hN3
gY4vkidcPlQbQgRCenLEzURvGx34sWKKT12IMktQpO2HyCvDn6+/6sUkcrxSVpwLUdw0eN3zeE9a
Y9M4dmwcJnPz1gk9/SqmW30VD5hBvD7UxXn2PBRSLBbGJqTCiyUrkyioLWWyj3WkVI9m7aEkVSP8
dK+LxjhBN1pTBn9xQIK+BkmNYvzSv9SYNQhdQ7GPtjn9Geh9cduLWdvYnX4KXY0/vf56l+kvCusE
fIC2zCFQgPlY+O3olGKcBGVL81ioSvpeay31m9mSTOySNLfxPchzRO71pG+Ck644jearwdC4W0SO
9d3rj3JxEUAFCijSLAGDNjhH+fmTqG5Qo+Dp6Me+y6LiSRmjsXZ2wnX7pLkpByuBpNeGmXo3JYBc
NnaFG+c+SQ3Rf3n9QS5XF5juGdU997pmM6LzB/HamgZm7IzHHuluPzQi9aBbdX7owNKc3jwU10ca
axrLWYUOeT6UriuulpfleByoJBWUbaLMsD/oMrSHL6Rprvfx9fEuAjAlMFrCoD1AG5M1Lb5xQs94
HFSlPdiJ3e9qYUd/jo07bSn9yENklsnGhLJwbZplvH195MsWKVsIkVSgFigsoX0/h5LfFlqWT65s
Grs5RE5d+F5XjQ9xl5vXihGUOz5Ruc0qbzp2mtPgQKw5u4Sa3U1dq/HJbovE18yu3QJMENthSBrf
EWVxylJkb3zXqyI/7lrrvVX24UmFFbfNAqnfmVrirAS8i905vwXQZuSwXK5rS0JTDFwlNEXUHvhO
9nVUVdUJQ54E858p3QtXrLHEF24fpLZoEVHOAJnAq1yGOpIBO+/LBFCXaUblfsyLiBa6ESAYgRDW
VOnhh6HIzfZKOkEavmuxwM7IFIDz3EDZV9WP3hC5yqFIPEptvhKE0ly72T2fLGc5Hc9I+AB2yzVL
xQr9fGqVfJosNB/kAYi3cqXVo46vZST9uoqLTdQrMHqFbuzUqTduhyLgkqmP8bapEnMjyiQ5aK3q
bjUzzLdTFCXvhzQy97VlVdt6KtKTitnnTZ7Vyk4zk/CT15T63pOxtckIjqcyqm3f6sJpD2REOQ4i
H1dW7kVcmt+O4xvTIzqIpEvnbwfJJYZSosiDCJ18W7ZJduO6seEXpdS3Qdo2t4NrlVu1aZsbmmFr
FJqLaDQPT7kJZuTcgF8eQKnUck0ZovogihHIaRW7h0hW06azjbV71GV0AFxKVwC4/rMG2eLGoWVe
M0C7TxAzVj3ZbbU0cYJ9b8kh2RtTERR38IwT43sQRvn0OEnKf+rKx75IKLBUYndBNJlZdGC0zj92
bKW9ivUaj5BiahuFRb3JlKq+tTATQJCEja4009sg6+yxeVDuPkAN5oC/5GH0TV9L1w7Tkyf1pkOK
HzkPsUE2Aj15LPem6Ueq65CmN3lqytpdKYxcTLADGmiWj6QEBoBmyVkbe1nqaHQFR6Wvmg+t5YDv
7tC9oM6Urnzdy6GoJNLDo4iDlAjH7fnXRYrfsmMxeseitrMjJUT9fZeazmZS42H3ery/CJQcMrMc
/4zIeRZcOB8qHDVFVZ3AOw5pHO5VgZap2+n2NboPn2Wqp29t7zActWZ6aCRHl2TedChMW4nwes8o
pu5URRqbLEbfS4kCol7prKHknhkUv8U8euggCmay5PPr0co/fz/qmGpgGkhcmcBEBOjQoupvRCzj
dB+1nVtRPhROKHzKaaFExVIt869a0ffqIc0TLEzd3lSbbYTQUHFAx8ZW9+TR7fSt5FL6iyvliJnd
ZIFZnri+JjvTTu3xYAENQDgC95D0ZuhT1d5rQ5lGvhdXQYUd5TCMwu+mYFDuPC+07lHTMNtjglqP
vomDmI6HGYBsODpJaQ3bqawCxC+awBFcwYU2GWtIj0VAQUMRfAcrAEQhtwOu++cfqbOc0KbyE96o
mREcpJSfu8ayPxrB4Gwcs7Xx63PA84zdWt1rEUYYeJbzpzuONpcHkX0xsMYt9rmufBPbYb2NVO1R
SxRlV6WNftIisz8qbWvvX1/xL4yJZyUxGk0X0EpLy7aojeLSwjD6Zghd+xjG7eDnbeliyWWOGxQs
0y3wuzVJk+es+GwdQpAjeEDrAgIwn8HnnzjsON4taU3XFHBMaLydO+lflb7JCnpo2hj9LFCe+1qh
Z2VunaLOzI1r0VEM01zTr9xETYJNVdl17Y/Y296ZVZXLfSAix7kNy9D9bE1SD78UiVCyhkgMmA+f
rSwyal8R0VjdF9hS0BfwwkDKOxS8m2TbjY3jflQrzc23lVo05XvDLSftMyaFnbjBCNtNKakEI1o3
eQaGWvj55LWsxHBIZYjGtqxDK0RvG9TpA5U9RRMbtbJLIDpO6Q3VFj5PLretaNLrGmXOZs85kn7p
ymo0fPrm/SkdG7QgYo7Nd0M7dD9TZDqePB02qg/vPHhbpJv9wmHSz2gmWm6EusWRVcAC8iaM2q6F
p8kte/ZxHIP4zoSdcxzjxFjJQC+WGcORFJIMcMfnSroYToKDCwYgjddNYyXXddCZNGeD8CqgbLWf
Wusnhr/myjVlEcznVwSOwVYC8w5oYKnj7NEPqgcES67LVo4PFuJsXxu9lde2Qb/Wk6sNzHnRni1q
FArg1pIBwCLjSFwGV7Wh4EpqeFdF1nhQOpncTIhVHgA9r5nAXgzFeU+gsJFJJPEApnC+f6Y0qPLC
zIObivv2B1UOo5/aUfMtG4Y1wsZC6HheJbTwSIpYJpSgANudj5ViW6ZxtayviZUFdzBERMSVpffK
d0NJzNIH4gkOHhavh4yK1bcbBc4eaqtFoT5gqzTV+1gqZXxsXCrZMKA0rK/HVvvSjI32Ny77v34M
/x0+Ffd/fe363//Dn38gqCXjMGoWf/z3bfxDFnXxq/mf+a/97/92/pf+/a57kk0rn/64fSzrP/Zt
/vOxiYt8+XfOfgUj/f0k28fm8ewPu7yJm/F9+8RKeqrbrHkejmee/8//6w//eHr+LR/H8ulf//hR
tHkz/7aQx/rH3z86/fzXP2bewX/9/uv//tndo+Cv7eVT/iP649DGj/nj8q89PdbNv/6hWNo/UTSa
7zxYV1Crnw+a/umvH5n/pBNhY40+37X/KuTkhWyif/3D+udMe8BVfO7KIPw/KyLURTv/SP+nRkuR
7hwgBQ88MbCu//+AZ3P2nzn8I2/FfRHnTc3fts53LrgNBwozG4k+2GzSsKTQVY2mp1VOt6IK8Z84
tcqkNxvYttz0EVwhdoy6RPxJz6wh2/Rx1X8zZGQif9agL4NlRTCh+Dv23NamqlA3ZaHOuYIRhgcq
CZq5B02a7mMYFGLXWFN/LBq9QllWjq7nx6mt9JsSjsljNGpR6jcyCt/h1lvEe6pSYeWHZaO0m0Av
I9U3tGnStu2IeGbRy/qX59bic1eKuPCToGysI9BYc9h0UhTVDlFG3NbNsVbKA6XUKd3UQRQMH9pB
s6/6ugP1wMeX31hqUbNB9st+XyHJ8J4kvxNHMRY4fypj9ZCC0v7maWHX+yFwiK+h3jitXw9QZe+c
vB+OvQqagbJMNT4JvVD1Lc0Y50db6NHXmdH2YBmZGLeicCb9xgw0xdjEUz4Fm6K2zE8o5XQpBndK
4vper4ifGn1X8VkNG9v9XGeTVm0DxbSjnat1xscuF4O1gSunNL46WVBvAmSZtU1jD9DUWnBA0scr
yo7vVRGGqZ96KYa3ozBaZjHqBsN3ExQkwatGQvCt00ke2lyi0+1FYXVlIuf9k1aAGm9U+gjVfpag
lD7yjkbOcSzRYwMGXNyJtocuoCU1Rrowiwf8m8tsElexFvShb09t1fsN7svWIfCs9B0KDjXTqdui
3FYiTyIgy3nzM/IGXd60aahQN4TZ83VUFfcx13vzpx3ltfAJyeNnM1HCL5naJ7yNm4uK3pZpt2hO
ggvG5dHDwndT9nVdbkrO+FvTqcynMK9y8S5FoFLbg3xEpMHvxJB8Am9Vm1twZFa2UajLDr7e8m39
3I7TW40Ofw5rE1urfZ2VaMM4TilRHlNs9YToe6ht0ccd0FZF9VRsaU6E0UdZJG7S+bGGkZBflewz
kNlt+VXmqjD9UIbDnwBMMPYDvRDXyAaO8qsAbbodKtkMvsRo8H0RxYUCkn/KxHutKbkKtB56VCcT
hMUv2QRefJVhIx09EsAal00QGCQStYr0AfqZTbCF/Ffj2IeHa7DPhYB7KuuuhC0FgIzCR5Mlra9l
EULKs5JAs6lqNIU3aRKGyWEKi/irShn3Ceizw/XVdkrNp31rFSAMIUUyVwakaCvM3zeTNIe9kVWI
vo4p630bO+bUbMsCBuCuHHL3/7F3Hr2dK2t+/iqG1+YFc1ia5D8px5bUm0Kru0UWc5GsYvj0fjRz
B/D1YoBZeGHAOEADB310lMiq9/1Fj1aFxZQEXCT+l1UXUGsOYZchncSxO92Epux+RQ5hJ+nie+Mz
k5tvpaU3ukPmW8h+sk4jcrvVZT9DYraDICujQOuVmp6ilWVc+yHFK1KADg22PK/wZKe1CoYxLxvb
PNLQJd6HsqDVdqSB/q61JzHmnHzzSzO2ZZuTeVC/IHEj2cW4a/RWAGI8IVp1H+zNGm8p7WMnLMAS
c76cUueMWARbjQghw4w+6Z4IzUmFPzkh5VsyT+svEWxxfIkTQOeMk1q1qbfKcctELbr7hR7j8hAu
Lu9mAZv8sDWD46WtozFpt1tdd6k9QmFkuxVgOzHtEkNrubVeM4zl0ZmQLdJVy82a6OAQTKl5vDAE
M8DGc3MYpYn+2R7+/2/0/+1GR9H3n13pd7L4O8p/ucz/7SP+/TZ3uLG/r0tmNLY4xk+u5X+/zF3+
4ru1OoG+RLlCnON//2//vMsd7x/fTAGWDTg3TNTfs+o/73L/H98RRBRbcMsDuoOm/Ffuctblf5mK
sf5/Z6Ewp/L5vrNv/0+NW9RMrk9QSNoY3EHrabPXqkk9biVsI429xXdDVHQyXY2sy1s9R/Oce3ND
7Da+nbjOxiHsCKVzw/El0h0H1kDz6nKf9AFBjFYglSvTQis7vhoYJ6skxaHuNj0fUdte7kzDTvVl
a1tEOLnRWJ0jdElEwNhVH9763bTYNLD3FieLtCmSaWdrc9I+ZOrJzFpFFdHNTv9dfer4K1U7fc3F
QkDirQ/P8XO3ZMiMogH/UuCk7RairfhZV9KraANyN8PZ1XJ29a0vltRfatlwYxTRAAM4c4RQItvu
GTWblcy8pUrGfAu5RVLsg+ibZlkqj0M47MNDaEsanSyqSrez3/nNexLVMAXYmZ3DTJzN/bjPya8S
C8l7X8zxn0G4yZhNW4BWs+TohZLX2gnfhcunfCscvOyYzZa1vd3chlD/xdSNIWrMFVEOmebHHPXd
1j8TFIjaeR/2xT3U0Y69KAKV2g+2KYkoqQId/+j7yXOeg77U+y21WvqGgIN45XdoNRTKyUnvV9Tm
qumevGa7ubgVvYXEpLr1NWpM7ul+Wtb3rhCxPqokLpcpNWsnfvRlZfzjklhle2ZKGskqD6kwPSg5
qU9o296hpDWOftNgKsrMdjf/B4zj/IHfygoOTlPPJx2rQWXl0MW/Jxprx7xa5DKdRgRjS2Y7be+n
XRy0eAtjPKtVEFhL6oSIMo8jGbMbslM5NSlmGyqcGGdJ+saTUVanYApXk46KIty5t6w/pbHkkq6L
lNfEH5RP1iynL3KJXmc0l8T9TGgIMw7/b1VHFctnvfSd5AdUq2ND9JaXWfs4Wgwprvfm9mvtpAhe
MaBEWxA8ad9UbmoqbRcZRpCd8rUmTKwUjnWi/pjepXeuVM/OVqW73+5sScLjPLLk0z0MdoL/woCv
zaHq7OgS7tWlTWcYPOHix7+l24rfYmm7e3YE51PaO/rAqejXhcQX1Zk8NCKo+VMuP6kHcFVqa9sd
T8IWekjllng92kpAdWJKh3vjBaRLKIWhkHynHjrLHkWQpHFJE21aurLqr9x5BISRSFwl+eCTt0DM
Lpud0vrr7O94aMXvdmF1Ibu7d7vrINbFwKPbDtNzV7g+rj1mD5ma2a0fnCpwn8Q21DeOhWkmL8fa
/qOUcXc6OMKVlCBTxe9VUISPEHjJex9FTZcaSDp56RtvRk29NO29ggmr07ZxBfn+EowxS+a4+OtO
OIzSYFQxVdbNsrvZpGJwysDrlyIT69q8LmVRJhxl5a5fq74pPiBZ+P0kTYX1geUWmiHcuB7TVTau
kzbh2jeMFrHikHIKdZvEVftqu3y2A4Wh2499Qx1/b9ppDHkOQ10/jas/Mkwx79W5iPfi7NOfs5xA
WIL5UGA8bw74Rrncter9IvespuWFUuFop530G4kDn2I9jCZ0QaVWoqEr/Y5IsXwwVWkfZVeUzAF9
/f3dJdLqc8vvjeL7NSTdEp7ppz3YYZ06ezwI9PWeCI9bZJkPdC79ByoYV6fLQrVrakHpkXKySm9P
Gx1vFX8WjJNhNIX3zdQtn1M8j9fDiqkiLZKgm9N6G9Yhn0Lfe+KBXZ3DJkg4Tr8Zw+UgNxU2uURI
YecDLxy2A2+fl0z42uuyLYyr5cAwPJT3orTLy1jrek93NyqeJOWIc7oKYgo7V3EmKxySabw1Vpu2
hZraW7GHXU9CZ4OrTG1VoQ8+d5BGMBVULe7bdk4OoWi7nzJWPBRaFvSAziqJniaB5SsNBubtvJm5
73isV/kh8SnobJw6CEHoa/mCe3Ce0l14/ZVoXWc61EUcVFnhf5scOE1tm/CqRo/Al/g+UpQ2xNOv
DpxR3jD9Tmlfue0POZWiy6PZDpxU8cdGQ6g9/HBlnzBN6pqHz0i7K7Oma4OPci5rhJu9kDnx4Ht5
UM5AMwmrtv9nTaStUu766iMORGh3F3+ZgmX5wWLHC52G5ej8Wea2u9P7LuvUdfboEkx1a05CuvUX
4bDNXbCGwasLlP9Bo874u7Q4C7Ot78M/DtIS9onetn+sULZb6k1j/+UXQXla96i/bliSf0rH1beJ
IBQnLUXvJSnQ6NjnCptJnUnVO6Rt7s4bFXNFmbZRXxPwxUe/C+UtfQrctj/V0tq/ams2VxgmJYyX
9OfT0lS7zkoTJff4g/DakwRD9qoZXWZ6G0sfOfelcS6Bjnhm9FKHHI28NDIVejEeL4oJX9j47Dqr
RxGZtBH+rI6QtoPO/XWk2doEtX1bNqr8PaHMjdNVDZ6fBU2zxY+Fhzs+myRU8900sytlVhEvpLyt
FRJWhzveSO9XndhzyQfus6OvF7do14d9b4N1YK9ZdHxTJEBsN2FhGVY3DlDRvYSNnOt8ifGE51Ed
reKsEVKSSYZPwnYumxU09uO4qdiBlBgbYoPJNeuIp/QG7EEqbr4bgb99onvl/I7iYln+ONtWqJu+
wSaWcwK3nExNoiWVs7Xwvj9yo26W0rTPorGqJfPsrZ0ER5EvcDxp8Np8X2dbXCa96fIt3GcL0MSa
uupl3kzXI18AmT8LuRQhziFOeSdr0Wp7d8nsbvza98mIn9r3J1j1pUtQ72h8Fn1qksb4MQdXk6ju
OAaBsf+qmmMspY3QtU9bWFnLnhuyJ2Yir+LWj28SGKDta05Wu76bOCDG4+y18Xgr66Ifb4VdVwlV
vrSaBIgcY70u+W53dnMsl0FH10VdeYD1rJrFjWv8pvjsR2tM8nJebX5NVdDOmfQFX6hbarGcV6F9
jyT/tfD8P3ol/voKTGarHyJUF3s2Mk5bp25Ss30FVWUUYAXP7rlRlgqPxKSTfsVj2nuZt4fS+UHh
iitPhYoYhXmQg5Voz6qL0w78VCpsUEpFH8niOO+rsFb31MZafNkaiPbU1RUu1KaokSu0wrar1N15
mHMkJno+xspElDs2Y71d+JmT67XZRiI7Gis135M1bTfXZeXqvxZj9G28iuhn1G12dHTirZZHZ4Sa
OHmxSTaicWTHHhg532BaEBYBuo1IxvzQTH83EHvvHUBx7SHrw6AobhCbob6MLM/Z0phRGyRhiNQn
Z4LUx8BMMY+6Y0uiwLzFxPcAVrzmTtx4/cFn7FBMa7rwuN9dpQ+Yk+wv5dk1E3wiO+bvelcemRMu
LgbiNWqRgyGuDTOImZsTA4I/pipYed+Adzj1Bu7NVz+RkDy8quql95mmj1h5iH/8tmJOWSucNTwQ
7Vo9DeNWfnVoBOqsMaEmtwbN6vU8iFalEyP1nPdd5BdpP066Rx4SLmh1E3CSK6f8jk4bI7t8I6gJ
UhCTW21nszdWbdYFumZUUbVdPnh6LPSlC3q5Mt5uur/2yVivQMAEtcT7Qhf0OVl6yjrhWXc/NVpT
mqHWESgIf7dyr3FabA0/vNEq8SRF8P1V7yxWbtn8FuiLDOvg4Pd7XGYAd12T21qVIpt9RMVpRTWF
zooFJ2O+VOWypfaULJRMY3D8NpX3f4sBQ+eB8gpVfQ7N4G9jrgqL5YLmsmHP99CZ+j1TfWRinXkg
gWOd9mbWq0pRzg+OObJ2JEGTA0q5gcCb4Vn4YDZvdjNAhSi6jznzxdVOXu94R2/DWr1FiJu1yLrR
q5whI9M39kmshkdgQBiH9j8CA/5vIAnD3+55Hv/+nSEH/h9gBEDK/zP84PkbpP9v//NrlL//BUT4
tw/7dxDBi/8BeA/sTRYIWzo78n+ACE74D0zhwM7fOo9vnOKfCILlfoP+hFRymWINQc8NifBPCAH0
9x/wagSJoTz9TgXif/df4AO+7X//AiKQTkL+AfwCDTJ447/zXP+Vg2IRgzg3rpvK0GndvLAXlQZu
M0VD6kez/nBXP9xSGmWm6Kb0OG9V5imqw1LBljHcgdKH/k3YakUFzABml8GJbBZbelPudz74RPy4
KC9BhB/scyGeat8fzU1XoaM5EI2WjOe9DatTjV29uHKXwUGx63S6THIZ+ot5DnfbJYqTvgyPFdly
qf4tZrVNvxq05WRTNVQROXHOaV48dnraV4T/4xb+tKd6HpIMeTRVRXW1Qoaw1optvYeTW4c+3Ttf
mMMytvX8ukRDGGWKYIY1W/F1N/dt3zYj0gwVV8+2awX1E4vU0H5yKUeP4KOh/Rhool+uwl4RLOlR
pdflrrO25tjCPJMlYUYTv3Au9sGUSxP3dZ4QH9J8tsU8VFB2ybL7uTuLHjMOHVvJrcGA5ebfyaDg
HeBRQUV+WgsMFDBM7Etx58SKhLqMb6/fPoKZ0tMrmjXn4a8Xl2S+pbPpJ/kLrWytcrKsFuZBf3cS
MaTB1k24RUrl1I+Y5qvxZ0nk+HQnQyu2Ui+kRP7SDl4Vf8V6mvXZIadh+rvVkUMI2Ldb2LfZ+aDe
3byxY6cp8iacOw8IYFwJl8nncO/3c1XwK/labRbjXBI4ZB1F7+BayVSLyWRNZ2dIivsONJgyBCiH
MOQbNFzDZKjxxWL8rSTQ5/d/PzbTfaNN792ZpEv2d0sns6Q+GeZjFRf2dGf66a/OJN53t1zVDzUv
ff/AZn1YmHRO+yRf0Ir714DO9Q+ggpl8JaIM5zp6J2Bq+OP0NVZiy5h3Oy6GXBQ+LdM8uI8lwS+Z
H5KXUyLO2dOWw3pkuylWfhCspg9V0Ufem1fgtP5AkNUs14E7zsh6PLnY+SRtq8IZOPg6ziNtumDN
JmCglwZRZgUwVPXHyuz7o7Dm4cgvlbALq2T5SCO4xTj3Eio2p6Dmy8EnxdaRyCr8II/EqS4JVu6k
ywi8k/ZdjTbCflhIIytEhr7EAvomkiZko+SO0TdyY3U6EQSx7p+h72AoOwRrHbh3TG/9fk+GaO2+
RYxvH3WzuQflk4ZEByDs0alnZjzyhokP/lP3RB+SN6Sz76o6UwX/3CZNOYZXtsO2lNn2aOYna9gh
yVMWJbepUruveXEhDH3rXZptMp9bmyTLnxgQL77YYWsFZ2toFnmrtqF3v5Aw1P3RsZiDr8JFVXSr
cvVqkjw96GAIwqGfz7s1tU8o1xklZrqgHB49VXvZvmHK8vU02iBnEXygT3pYncGO9R8A8nhKUIQP
VVpqjo67QfDO4AwERdgTfqgpqD2IGhRBfI6+nWpHgj8tbvuWWtckmvuExjA6iN1EN4rF0Kpu6g2A
MyVJtfauxT63+3l2qNpKC8H0lNpoZDAdLX37ztQI4raNSY2keTQP/YZmJveqCkIrGPxmIjco6N61
2+5/BWq1ayeUqDi1XP70bmwORb+ET20Zv+/wDk+YDnzvIvmmwbBKYR0Xd6pPbW2FB0EFrgtIxfnJ
F4KmZY/s/hIp6Zz23rDw4zlh77Om6WNN2DRT2VrydyEW663zTXE/8/9kRZnwKW0eao4upuANT8lJ
Cb3ddG7TvhRVuzxOXe25VyKavvAKz2MqZOcflbUPH8Oe9K8gqzF7NATzl3GdhswKUPLUoiMkHXcZ
LSj3Z+eFpW6P06AzxZc9e9F71Lgh+mTtsxVsjI34CKrmSodjlAmsTj/8kFX1tLPcpiXeZ2by3q1v
GMmjMjeuUPdlYkXQLqRkH0huFk3aTd76V4/mdR6hoNJoMd2739nqhROAhdzxLTHCF1uQ38QC/Ikb
k9zJCYwnDjqAns7dbsHIxc+lxIR101C+y1TYjCaN3aW6pwo0euTHvF7CNql/ToN2GLbx1h9NzDeV
doXtj3nRFYyRKwB+1inHGc4DKPvbwmVf5GQHhlTcU6T61FhxyKkYle+dHZnbwrDq2AT/vITlNH6w
kWq2hzA8Lmsknwbfmw6KwLaziayrLS7Bn73hxa5Xdbf4ySLuYb/rMxG5BPQN7WKyZQwYtpHi8e/z
Wbqz+w0Kjuqst86+8jB+vo6O/PQJWL1y1uIG2AM8pFmC+YczDD5PvY2Zxtf3ZA42L8NOnufmmDHT
417ma9/PmZHihvrxMAv0PD7qhuk7gRCmzHRw2w8ppoi03NB6Yj6u87nr+3tb1GXu1lbxkUgznhQt
dgcQGOur2V17zeiU1BiTrN5/XO1e1RdqjkkkQq8VZrDwxdGyiVlsdv1VyOo+AW/slBIfwnEfoqWe
nn2lrEMlR/9NWVQxe3K4o1T2dnSUvlTlIK3U6lv7S8D6p0jSr5Hv2pmj/PKHZdmAvogD1671L0lh
GBem6UolFiilbThYyMrqMxYHF33lvoiXFabkyM33x/WENFkY9Vs6tPqU1FV/PSzdsevYDXNDuPlw
GdyxbiCNbQPqNd93k79eM+TEZw7UhHj3yjq1bRH8YAyywp+qH03xZw03J0ntpkOX0Nj4Age0xzlo
ImubwCP8Vkmysq5oqF5fgrif2txYwMdDTjJcMqMNYFgjwoWh5MnZ7SX6oOXMfJZxGwIO4qY5y0qT
7zWHdm4NztdQaLkdOeTavzVX/l2sw7eG+KCPdiw5numNymRkt5nGl6OuvcHIs5gTJze23AFlqN7+
WDWIehfZ6vbbaJ0hLibdNyFOk9CC+oYQrRg+wljbobK84MQXr1k6y6Y49oyaP1bAUYusy+9TWztF
FGbakaze0bhtv9fS+t4fjezne98X6sQmo37j2XMP/TcJuztL89Ng32uy2Q5NLkKDknC03ORYUc96
IDl6OIhhuHerClgYwZnIfNoLcks125aOjt/eiFny9RTVnPXLfhOIRRXHdui6m00Ea5p0W3fqXdMP
ONoi52g5tHCK2rJcuiTcRqX+xHma0sy6HFeKWA+T8ZYbT8RjNsgVGn0s6uVPgo/quatl94HssX7f
LOMDRZTz05oEMC9FtKujgbx7i8dpPhtTd8dV938QD9tnYL0mLyo7vh2cjn7ScJmOcEbNn3ZxvZOG
2ziX9RKmKgEAdTFd34/GLvMgrHQ+FZN8IragyzCuOUe4ifYVhHRHbxY4b2U0vDYSsg3mx8Ycspu/
bqCGbG2iv6RB1yeApCnDfWelQxkVqanNE2PCxGUq/RbFaBJkITD+A4bp8lLtUXE7JhGPbLwW3LW2
uEXm9lc2dK5lPP9JHvi+ehr5bXpX03f78aR1++Z7rQUiYDcn0zflJ0BueC63mBducp36dQq65uRP
YKn9ov2fcD3Ny1S10IdsIkAWFnE5JxwLjKdAL+W9v9Co3NB106cCeAK9w1wHWc3yBu4Hw75kQeV+
dZL0TfLTLczpKyZTWk3xLNYkokBS1KAaEHuNRomyhJeh3hkasAUzM1iufxm9lmqero2dCUHVKAhk
jXd4DrHGtGbPwn1tq7JOeDgHoI64+GYs8AW/W+4YfJF51nyCySy3El4kj3Z//Lm5nZvvYIN9NlZ2
WKXz1A2/PDdur5xuAvrbkQZk246yt8AnlStrVOaRTvqyzBeiDBjppgd8MP4dGpjx5Nh1cmihLp5Q
SAd3MzD1nE3dFpC5SfVy6oMoptrV6pta6ORViEF0TBt75En0KHWPcupedX2rALYyPeCyc9YF4cho
UdMSl21Nd7XbNLmIyv3m34KBb3ue7SbvkJHxLW1kh4EUe2yCPLHLHQKe+oUKdVvk2PnEcI2LLzqX
KvaeFHDLWfW1X12ZUUYinwN/el0Gm9VjqbDcb5O/BZmOnNJNp7J21jc9kWXqdj1AqkVjL4O2XZ4x
TXsHRpjgwRPGOqnCD38jqbS9tKHl4IGMp+bib3V1s7Z78YnBPJ4u9IxhEqAEajws/ndJQr2FHFq1
7JHJJ9UKIlM1434d9LDiQPDSHJNI1x/ouBgCGwj0Yp14FXvmRjpIAvsLN1gL0yGqC9kH3luhA/lp
KkceelqV3hFZdvfa53xywlGlGOQQaKEUtO71rov7ZTa2yDCBND+EV42p4YLZgHG28s6vSR2AxA4O
VVD28BuOZ99Jr47ukt5ffhHWGxzgd/zfpu/xWnVVQFRKU4nxvuFQvIxC+TexH3YvXZx0H2DXjNMD
qtM+XYd5eBqGxD6qrmmuN3u2f4Z1MR26SoQXe0ZoSijyLv74w4zkuhXLc+yNyyNJGglWdcpm1Ana
Is7tYHZOdSh/J/Za/ICuhMrA1H47g0QgBmhFlW/Km54cn6x3I0cNVtdF1Q1GpvhqnvrlNFibD4vT
BVcqjHec/Lb/VjqOuIyz2Z43YVV/Q2RqGSypvlY9j6K2Z/EbOnJK52Aq78J2rZ8cDkUuHqnB9dmW
Hks3aXjA1ulXnwzJo4RqPbprQt6uE18wduibJmwLZLQBNHHMt591XaOeY78VP+dZtbfuMLJwL1re
lK3kHrfKerujv2SwXJLrRSc4QNAnoOdpA+9nIER7HVrTcAMe7hyU1z9PO0MLZJTTHxOvkuGR83uL
U1VtEq5FyCun0E3maKIrmGjH5oe/T4uXoQyyOdCaPo9adkLO79Z5TAp3eusUHGAW9tvCAK+L2s8c
UaBqKpYweSyKsB+4aIc9Sr2u/I78sFyGakSx6Rrb4XlmaurSmbyQJMfrb36psfff9Totr4MDhUKC
fBC4h0I58Q+nw3bC47R+598FQ3K97UpWn3uPnvVcoRZIl6StvYvv12pFfx+SOs+o/KeZTJQLEo4f
sHZClxsVf9mI6D4m2djT9brHurrvHXoVgADW3U7nZmvSaqw/J1xm60tlal7c1ZVIEimYeEvEhvN6
9adngA9x+o6CtTJYHzu4eIGitA6h3HYmODrwU7sNpJW1tpe0ufudbhlX29hdWYGP7GRRyXLTacK+
DzsIXI12wfOOiZjiXPYq+EPytjqJuofYakqm8SximsqWSFh5bTX233AnCgN+2z2QwNsu2QTLVB9Z
T/flwDPu+JchXMycr7G73QDszENqFap96bkuGwBsYxXphto9NfagXtfRl3AUcwfqlRQ9ZlbZ/taz
E1yROI0uJgqfpdAmH/Vi/bYp6mLvhawlGWh9LuHEbxhQPcQkLUIKTOF3ZJFXj0S3dSd38dCBjl10
qy1/fSb2s77jO2URs9r6I+SoR/dTbCMca0u8hO949d0Wg4S34z4cuFeplMLRQflwsG23agaoTsks
5HzqKymPQT9WT2R4lqRbdODc5ea7dsbK1TyElqzJzBV9YFOYIkAGa6fFkbHbqxdd6b3c7acRQSy4
m5q35hq0o4hzAnDgPuWqA50yQFje8zhMffFgiUGzt/FkLdQGuThCw79+u+vuUxdtFRxr9ATU9Mzx
ONAqFNJx+gOOOYyh9uoSSWQs6lW8z8hqYPCNCoV1cltT6gRBY1cWp4ZAnOBhYhn3L0gG6jmrzMIi
MyfE71+XrqFWO4ZkCf+WcxDdwC/GX/jQq+TnGk8iQMwyczgdUOyE440RbfTA5uBXr3WyhHPqb5Wc
Ln6P1wU3WC/iW8FeKx4D4Yn+2LA1LJd94ag87mhXyKErWnwb7Moq3+Oq+tYKuHsqva6tTIYhGn1C
OlR+keQb0U0OIoeIv0cmYnuPZUvsw7lyjEU+DdfYMURd5BwKTZSjv5SzPC4t18yTWiKzH2XttuJk
8zYFt1BJ835NCOLmnwN4y/IMPtRG103vO/rkrZD4KAH07ognKw745JOFiDeP+UaLE0jhZi5FMrXz
w2bNiGy8uC63U4UQzjrWpd2153lyLesBsVpCYwPzi5eGpFT358RfQ3HT2GvHkMwaZb+CpYccu12l
oZFH9FRpTTKZ9ZDsK593n3eA2v8xIVhW9hqJFAPBdgOR2TEd+7+SEpvcRADbnm3UOe/o1qf+Brpt
3bO2NFt8DF12q8xayAFLi6ANH6a1XW6EDoGYhQv2p3g92U6a8+6LU7hYIwPSHKIxw8V3wtTuZnON
ihPBR/hJrktxMKMtXoEx2tS1x+iCqHW5tLXrXIfbPl6EFshMXLb42gTWoYTkD2dXZrHW70WfaDRy
rroFf41eAqjWe9MwXqQGznxJG1a3+3Xu/iixvq5xO/O54vdxQ3df7cmVHCa0PzOK0rAGuU9Mf2Dq
alLUtwnahpr2htqtsnIG0Sqb8m3cmThMNURppawpW2YLftff24NCc3Mq18k6RzD8AH6MYB0y4rpe
ThMWt8McqzbD0bbgB7O3lMY5fQAYdx6CSYnMuIXXHqQZSoG+wagila6NxS3gAN98PznEnSN/kYEZ
H4OVU7auJ4e6z6g0HiGf416dyya6tsxUnCuvbw++VW5H5TZPU0zPBvEwXdpyxD8WsXBOxsacG0I2
XsptcF/mOhy+tjgs7yaWshEdSNs8NHvM3aUCzq+h17eO1urDt505s8lYvjDjQ/CiVS9+Yrxkbwo6
j1LEyr8upFq/4i7p4YwnXmzk4mg1Bif8RDd3Y/aVMgAzF/jLkDqzbUS/CY2JPu1WAlnyg32PJuYO
M5XyGVGATAnNNneO02wHPMU2ijTqbFrPADUZkxAEVoxHu4/9oz1A/PfJVp1mR5HOOaqFyclNiidL
h8N5CuVfnwiOi1TbvQeg+N309+p05YAt2+KoVlSv+NoQnryKL98sFcbGNv7sg5guZMBx5bZ/tsEL
wZj9AcY5eNNYu1Gx+E5eLkzrFOyJaxONwwP+z1+M9BZ+PAPkwYtHPlhdPMh4i6GHgWPzKNKPzGCf
LS9tOoiE22etHpA8z0ie5XJ0UP2/49Yfu0PjO/NhkIN6rme5IFys1uZp7zfCRXb6L1dtH3ZrGS6t
pggWceSa9sJ28q2RTtZ59XNVtojyVDKOuCMWZstyGn6Z2n4iwRVly/aKuPocdg5sx9y/W/SkX2Oo
PUvHLs6q5rmqvOWjc9b9VurtSqxmP+C0EinxCf5JON18bdaxv227eL1yAuCehbn2olyLvWcoKYqU
gXNK9q64o+7lWCAL+auSmXEOA/I3BIxpIlShvkTe+L+oO48tybEzSb/KvADqQIutAw7XoWVucCJS
XGhcyAvg6fvz4pCdmdPNanI2MwuSp04l08PD4VfYb/bZ16xjfNUich291qM/mIoxDHFtaA5BGest
563cJsBlVXZEvfESTS4QTrN331hDp/dRqqNdTskhK7optMbcnbZjS9xo4+X9fgiaIzWtWsQYvkRd
rKwaEdbAcTmYk3Xr4+i3IzrJnIoblF0fubnVaURtu6F2ELSyk5Uk7o3l8tjKNSOnZ5FUWafyFcvu
tYovMZ71Encj+kwVMV6qj15acUqBrYUDoH4GQvImOp7MIhvmiJQIy7dnvFYmBch8WNcbWz5jQSzB
I3Ic8LMtN9hXozS+Nm7aRgVwkbC3XYheM9/vKauds12P2reAeDJ4K3yLUnmM7NPmWRZ8pPPIuCs0
0PE2LVbno4vpEI2lFa+YPjj7zSP5Nw+j5FrkLQ5Ot3qfmB9uIanPkZgqP5Q5wzYujrlzb/W92g3Z
dSG3hLxuBIv4xkWUs4bJqB7ERJmyDkqe40bIo0L7pXmxJrGStC9GJ7ECCYTrPJn5UvptvfcM+K0b
y9PmrS4cdz+KccdtJuNaPAx2xIBwUdtaZeeRPqIj4iBreDqGlCX190SRnROfYf0dg0aCwFBzSdGz
9Nkex/6soHg+pQ2HjY1WzjVvLa+YLyAO/8Cg5UWgxppnc9GzaLQLH9GE0VFUlakitm+NvF9DU/al
I7xTHzzb+TKjIR+0gOBGiNDZD9vZw30dgGzgYDiajy7Dw6gy5s/U1II1GrUuySHPq8yK8EXpuEtq
2212isjxcc674TVBST01C5tl5qfynul2jTUi8ziiI6WFeoaLAxix9oGAwSFaK3ZceYyLifn8eU3y
BXZEzUPbZt/8xRERotS9UQf3w9UAdj0pujhhChg07Soiw9YRsgsbY2eeDji4FEEKJGYz0qX/laCZ
tqkYRyRbfGKt4LTUFXLT2mVuhaaU0MEXgSDsOikgZPqUq64ybydmrwhAdh9P2YgqNFsY2RoX99rS
SRUvq8kalJfmFMtlWeJUL/V9bftM8gKj/D6u9ZFq7BLlXV9OWW9ot6zX7o6evWHLYVWLOj/RnzBf
AqVZ1F/hoH7NpzquY3pXKhOBX+he+HV/i/u2lVCaVS/upjCnPTe0uLi6VDice5ufnAz/Ozv4c1bw
Gj79z8ytTxyV3mITJBB8tisG45ok/InPkyhHFTQI5mFn1XZ7rNzMnE8LCMW/Qnz8CgWghw0XhOUZ
MPAM3YEC+Fu4N/EXlcuqzraA3ZW3pax3yDdMV5L3qeHsGAX8UleOaUH6ZAjXmXb//H3+RtT58/Xh
z1kmBVsEf6GD/vpGVesHSeMG2TarNbvcJMiw9sbJMC7YqWfVsQ8CVr7hn8iniz6Wxp2+SpQGu3WS
iIG6luIxlHpwMYaxd/7GAvmXnDVPDdfC6nezzC8B3P9ZMHf3vbkmWfvf/6rrT/OPMO//G0lcw/6n
Udzz974Z0ubnEO6f/4+/WW7M4A8bOpuOaY+gDfaaf1huTO8PHVAHiR4wG1zrr708/3Dd+H84qKCE
vnEwEKa5srD+7rqx9GvgB6XAcXSgP6bzL5lufk/h8t0ieIvCTf4WMh3P3W+ApP+8uAwc2KI2R5a+
JjM3QnEwtkb9RlYdAlm3tZep5GJkDtuhGY+61X7Bg31gtrFve1hkjg55yimmmNMsdjZTjGHrzdiW
syAaA0Suq4oZvCbtR5NIyoJwZYv8uMgSudd9nYaOs5s93DDBeVo8xlJa38beQMYm8L75rfWVIi6d
JbfkxD/cdVl5AD3yRdjsEkViMsC2x/nlqlpsyDx3IafSl0S5Uep18LeSAN7FpG7Rnk7tAG2CSA3Y
pmyHKHbnFp4K3dRAU2rXQ43800ymHUmb6SCmkeu8vv/uWOuXZZq3Re4zAeBQSTXIj3Z2FeEOGVZi
/aT79NYteFvYCcqj3Q6R49Gb7AZj5Fpd7KX1D23Nm7Bpxreuq+5GEOxYgnq+5MFXJ0OyFszUX2at
nb7kukOtJ5eczeisXA0oqMKyy485DQtioxBSewKwzXuar4FUtVGG9+AjdIay5/wh1xrAbLu+ueUQ
DeVs73QcQaVlMQyd05PVMyKwxv62ztS9PZm3lu2HK9lralIvRcCGXDX1+9oZ2FblfAwK4THHqi8O
/Sih0XXZdtaQ8/B/6rGmErKcXnWf5nJbFkxL/I4Q9npvJ+XF6qobLWCq0hFA8DT5iMD6gMCT4p7W
mtgdULFszfuqzcmd5rnH2fN7BFn+MI7RbmNhrthppc0sEVQ/W23Vaye+K5uR0AXBl2bfV+VNicpp
WHK8w2L4qPmZ9lh0AcPvROgbQwXITuP6gipwsovmse3WtiC98pkxvA6d2TJ+oOaYJJhdxSw78MLe
WhLkGkNEtZUyDMwy62Au6jiCAt+WM25LOOdZCAjECXMH4kch7J3r9nddl/xoDevijvK1LoCAoGCS
ySGGTC2VebbsNDYnD1fH0i+xxhAvpE/1wrgQEAeqoDN4x/R6vB2W8cZw4MJrwKaIthv2XeCrDzsb
1rgtPY6nFJzETZu+FQ2/I9MXUCEyBk9a6pyLsXtDyHrWtfLildxa01anpoPt8sauK0ZLzhgtY/6u
RgMRgHnNVrfkC7EKvo1mc6M49YaanVRbUWafVs5VtWHClntuvs0sfR/kF4i1LXYLWx0GelZCzHbZ
prKVYW7suTlpOfdyhmjLjnkm2pHBXIHzybRJ/fKrIp6EEZ8Ed0l6K+JOcDK67NllwB0Niug7vrEO
qwMzY84/Xj5/DerijP+0J0vg6DHnmdDsqqOHH1XT5jY0MvOznsyd2SNFtyNNSFVm0SHkO/sgmzt0
6IUxerlNy1tO1u1W8gVJh/say0oQfMmNluh0m38V6jyNVhBZWXeX2sOIiducNngDOXJPC3FqyszE
o2VOcm8VRnvm1tKHTiCrbbcy9TR1kXK/LZloTNOXEgNbvBiJ8aaC7tHBtbKIhfEuN4iNXQvnRuKg
DZfZqb82I1fysQY1pCrAZrbGVWCpGV8HDHP9islgzVGdtPilWMUR6Xvec+UojjRhbXkQ5B25udMi
pxOurm+rNz3luXopEcuJHDdRNWvfMwbP26zSE+4Fya1wSTuv5tGellPfEABxnWWERZCHzeJbvFCj
7fuh0DcLoZEdlQXMGRYLoyNuYKR6bu4wFLTpLvUp4GwK1gJdlPtRZdwIhDqNjn/sC2x5Mqjd/Rro
XDe0txZxaWO2eP0ZUPnot6xf0vTzz6I2q6NeE9ww5jny126GxFTXu5F70ga6tIryniOl1XoxsYNH
0GPvRQce2drXijE3KF6eI7vcDpNQXLvK5SmBsd10rN+jMQ0vi2v2F02Yx1qtW8TZY7qontur5cMH
ckivKcdW8ZiZmJDQSENlrPIrgYI2XAq3uOAhu9UIMoVTSchHH9N0K8uBeYLHUKz64J6kR04z5qHH
5AUMvvsxjfJbJgaih0ZqhTZUiC4w9ikRezXoEYQ6SoJ6fH8pFAixhlzabrQse1mdzN2mU3UssAFl
DosvtHDcEz2fD+lLfxm+Lx7GsFaUJzKXIAvcut2QsMrp4CFND5i+1tlj2vGSDf5z57IbjMnJZb6v
Uw69iiAsnCHsEj+9SKF/7/rymZvNum3szomJBNXbximrmA5yY5OlkHKzKSniZUjioEbA7gl+blpy
h/s0DaApdOMUDqN6sCf9fc5W7BJkk4Km+yh0bQhrWj9DjI4UZGplcQkCdqBpVe9MUaXceL1h7Fqu
R0jUPg+6n3Tx0q1OnGu09tW9q+/NWlvf5nV99V3cN5YiMuUw7N3g95y39eBIkADNFKb1TBEBQ77P
LBdTbK9azR/0UiciQ0M+kXEJXXzZ+Kmn8N5Xsi/g1uzxNbPN5YUbSvO+wEC+1/HTBwsX2c65dURM
FPOqW86hnPRHS7Nfq7ron3Kd8fzqvdbSGQ4NY8s4HTBXCFXSXNKwyMJNHrZOidzSq+RLgBizIbQG
hkFXUM3aNO6RS2aqqzd1+131rnVODJ+oigZGclqcjxyQzlR7zqEyNP2xFcOrubjsZd5D4o27QU3W
KwVaWeh02sUSCDfCbOujMgZcRa0xRbJntywLORzwcMcABa4aAoBj/HR1fkwD/TDOmEloS23wLuB4
axm4VVtTB6OYESXwmnOVU65NY7ldOi9e1p6RZzbY7cKKGGOi+iBeEqOPMcVYISGP/VIYT1VAd/RY
KZLXq0B3m9XtYJm7dLh+H13MZcDui4WQTOtu89xjz2zO+qhtZ5GSmObLECS3fjo+CtP6sjDkD5aZ
vbU7YCmNM3K1fTmHWLrHEENShBa5cXPiRQxpwFSUTMKMG6OgOpNOQoekU+52YWWbJDpLjDHna0gv
I6O2jBPOCSKVzh358694TU9rj+jkjhXRb85Lgi+CV0WeJnZVMhJrksemNXel3yMBiXh03aM2DP7O
ADoJTEGDKLMI5og2QbUaCauZmg2sEzxA8/rMbETnJ1FOaKXjuMdP8eIzLonw+UI9WdzbEaFDOvon
hqKTobOf9cv6Y5qwXbQMXBxMvknd70tDHKzMvOWh5sjH7BxHCLpeECtC4mVl76c+QUDsPrv+QdPV
o7TdqOiTSFqPTVO+T1K8kpzeycGPp6A7rFp5pmMcG6Z+0zowarW8i3ARmNGsZhJ6ehbPfQsfolt+
NIX/5lz9Q6wNhdu+N1733daTE8SnzZg0Z2alO2WOOy2zdymCvpNJ/PLq26QQ3F11nJAO13Yf6GLX
tILTfBfDSjkzycOn9mVazHMPcc9+EO5638zBaSyZ7aJ+0BmwAct6dkkwttCANqnBQtbM3amzOdss
YryQs/lwOesyQK/CLvA5M8ka04q5dxE6ZHEZVpnQ+N06UeCTK5T1NRCvuz9wgYgNp2n7vLgeJ6rg
0rbNbWN195PmAAgSF9flDxT+nTNX27V7oPB9ZmQ7T7CHbikUH67B14ueLRGueCtSGpsJ9LgQl0l6
CJb3edJjShxfs6y82BxUnd44eab3ktnps6xB2zJsF4xCoNShDJfZeAdT8z0TJGmwlY9sCSNN89at
t3ydrDS6TtnWuV/g+WjEBIMDFa4vg8vhpR3G49Lp8Wxa8HMs7X6yjOcWmX92z7MbfOVJyiLYcw+m
YK48uWmCT68UdEOozzpdGXzIIjYB/l9q5PddLav9Ops3eY592123FU68Tde7yTU0SVra++5mDmrs
uLxkWnC9UaShzzYmro/lFLyTkAtztjK91s4llcHr/MxwBs8E2EcnuAbS7OmB5GW06P0t8BnansZT
wR6YajPy6cQWMM7OIUF6J5vyPk23QSlvFtFdLM1/hLsXFZ31Ri5xY7DssWd0GD5N+Tyun4X7kTva
99U6ZZpzp8NOaJlVs+zdL4uz79fx0rSjdQ8m59vcZJdGd14qOiZCx162BQZfxU+HdfmGJN628Iej
aU/bJZM/AqO5n8W0bVBZcu97avX7Kq8ZxOjzjSBwmuJtla1XEEGwjmza3NbWjUnsLCpy/jMncWaM
BwMBMlvdbzUmojDtm6vzxgxV6ZkM+vpLKbVdZq6MhNJ913VfCl977aQbFks+x44+FFu/YyJHx9pH
WamDRt7C6TiSrhqLjXWdq2S9MkLsXH6Y1Gqr4TQI8bljZk7lDw0CtTSTjo9Jfyg0398ybnQ3mYcF
wBuUdTAUY4IMedsq/adEpu+yKjhsTeNZGOaNbNuXKxIonK1aHWXlJmGyYH6uVgLoxbRGlpV/DtJ+
bDSr2WFj+yD0XzBhbdodJ9PnaUL+ww190Kql36Dgvk1J+14VtNpwgBdYRihe9lR+RQB4tAzPhCmb
xgMP6FPl5rufQjUPel87kTH6d12eY0pKEFKXpqfxaLzQkXODu5DpBWRSKspIlpQ9+c8ksdxN3gcE
4VvxrrksA1pvV3sP2sQutx0XsRr7tk5GPM5Ip2yUvDqkglmFAQAmUEcI8NqSJa+GIZ7SliEf9+P5
+rfhOmYlFmxg2t7s0pgPB/VXIwFHHkgSsbgSoWwqM65TXa0T9yXWtlmZDzV5yNQNtknW41hy1Baq
z3f0xzscXHFSNjjJvKREARGFjDuV1BcPz8HBAIEReX6rRTPAyjhlFIezJvMes8lOt/xKZ9aHw2JW
3CEFp5W5me+GhBiiAOVwzpoKhpWFFehkj3Udy0oSNg1UjWVWGgcT/tLGIZD9BYBHdcAaQX3J/FVo
fLf1PF7IWGaF99Zo/llpXJSu0w6n+uGz11pL9SVNdH/fLOR6MAspbzOb05cqI2Oe1wcSY1zdhXXE
rayFa0AdsW6RvOUxxxt74mjKCJO1CrBRFhbwBKRGXotA54Fwz9NooFxulxIAFOza9MDWUmkeNw8j
YfNzTI7CjR9719GtUQISmIup3AXcrXdiQIOZ01GF6Z8z3ywvvQqk91SS2YVIrvPtY/VITrlILkuP
CwVItRuSf+4415kvY5J+jkERMR5l6Fjf2DyJfp9+YFu6qT3tKQP9H9Eyuk3wU0KAjtMaBpZaja2T
IusnC1bKgW05v8JGiqToQicZt4DPwXyJvWuok+iAZnTBEkvAn9GIS5i0bX0yDOsm56hWmfWxUwxV
g2Kb2dMxyKz9VGEJbz9Ll1l+799NmOjp84hH3zx6eEnJAYQ97dybbOq/gMvAcVh9doW6acuU7pZ3
4ZGhqZd7yxa381K8abU8SzzYOI42LjGSCroXzPR7H0+cRZ6+77Q0qjV1tpv8ziK2IvvxTkyv7Zw/
5BK3nL2uW8eXb6gK9sHjSMyBsbkyZzQbicC1RFwKah1LHGRnLeV4mrQ3Y0J8mYKaC5NOcj7BPV/L
KHX7J1uQjli175BtNqs1vqq0xR7bN6esxpcwm8ENXB73pR3J0pD/usLWGeKXFvCL7r3ELaqTnsFW
bJy1XPc2TBSdDUazU97nz8zRkbNaNWNYyu4TS6ZbR8cDQIDuZpgACTHrfVxLLwgVE5di1l6H2rgV
pKRDszE5Xa4Yk+uufSN9DdXcNB60oO84EZUvZtNugA0iQZSMrQmCxcVkbgoBXGsR6Y++6JpDoqvg
UgcSY+uQWyMtEP6+y4o710RQ3Phcdse4b/wXW6zPZsDKOV1Lp5LVO1givSAMBSDiUpeNwQIG4xl5
tjOZ1u5NmRfjlhD2IV0ZtE+29yjq+ZGY2hsOh/TfEPv/Z0r+7f9vMVobCf6/J2s+19nw/dv/4kET
35rqZ1WfgCv/+Cdb0/gDygKaPehKNHwTk9nfg7Sa/4eL5QYcF5VFtNj6QDL/Luu7+h++S5oWxZ1c
p+P8hNa0A/6V5en+FWNLleK/JOoTzv1lXnbFcEGMxfnG38aPxwv+OkZai4GZMWmgEOA4eipf+M7z
Y5paKW+qpRZou6Uog1Onib7hjJUaL0bVZkyXpH0o9cTLbogD+kRTGuPH3NfNEQSWOCxI0PFcedkT
nAm5nfum7B5J4sw7r27lHf4rF4uRab/Vqu2I7qGgAwGUCf48Z9G/ZPOQfXGpvchChV/llRFsDW7G
rtH1zXluGT6URbdsMN9O1tXoZD+qIh+D2yKom5xzez6gAVNplkTCmuREMKZyjbhCkn8zR1+rIwCf
U7cdywUqDGiX4Lts8LbtB+FQP52As7S47OvGvIMhlHsM42l8CTujV0goExQpDBVgLmmR5mj6YAYp
Jvck4wt7QBH12ImmviqOuqfBIsDi2l5lu3lXQ88LnhObks/ILVuBN8JdeIlgrt7ThvguQz0coMsV
yrfHDN4jtfsLlzVfYy0ihzJdKsdP8lCtooRNQLLM21WYQrYJZw2uykp457xpOa9dGyAIqCWTa8YO
JUNFGJT28g2gNEeRUrqLs5PMKVExVWIMhyXXBwUKyAvY0rWlfGxU4N6appxR8OumQN3TEgILKbtp
bOIRJDCS2fU73j1uwV1Ahxz2/tWI+36xPg3Amv59GagFk1aa8wM7PQN8e9VNM84BZeLfLVJ5S3ag
Hp/WZgZaWAWybreYUgP6OuWgf+rGuBArS0HBOTB5LNZZsnqnLqcRKrUFdv48EWqnr/0i9jQxWM8r
EnEbsrMO9zgqLNjajZs9BYPXwUMwtfqrktfrZ+q2b3iP9Yvtldkep5V3oggJs84oEN0jFUw+wrDu
rgeuGNpTgTfwIZindozUknmRVdE3a4+Co1HGKf1RlhWo8dbEaTksDaJcr0Tx0hhde9c1FpV9SaD6
PeZhBhG9yK8NleuUfDhVNn9t8LL5IYjYdTdCR04wZnTVFOFXdtstUnKbEio2qHjWlvqDtBWGISJI
L60xBg6VbEnzHaBWb+MY8VyE86Za9bBT3odIHXNFEUma+6xzYMv6jtluDXDot21AVHCDCYBh0ZRx
h8GFLjxBGqTk2DpiCvvwNYNre5proFfUrC4ugf+7wh1rFVMVSJiR+F198XuHaHK59CMEI11I58BZ
obxoM1HTmK4X7ZMcGKddmEHQHH5aZ/9yyI+HwGflY/rtEv13gV7/5iaojGLQ7cEl9Yc6gQ3O7cT+
33gFcOEWByVS3sFv0/W+L1qASrwC2NwOcIsu8v/LV/ht4Q3kqKxK8gqg6DPegzf0/84rUMEKvZEi
KFDNvy7txip6HheykaMXYR+/5rD+4hX+LPX4yW1BnzwlxVRjYLvAVO/8+e9/clsIqYMkzGEZlkNj
z5d0lPrjSjjlNRO2Zpz0jpAm7ww7kwkZ94LAkWxN6ZUXwxEomr7V5+BwZkJUc4trJOyFvqxvnTHp
1b6d687YJQ736bNOgLKKgPjJv2pc/pUsjVOEp8eglobaAdq0qVD59ZfErXtu3dZDUyQ2qw/f/KA4
2o2+bZT9Fw/trxaYv70S2VOY6TCsmdf/9oFrttHjydEg1y7yiXhdzgXiWiJdrdE/f3b/6xe6crlt
qqr44H99S1fIbkV2mjEb86KK+wO8rJcsUG///GX+z9+cZzpQPjzYow6Aud++hHQfNrCzoQ7RnYcr
FJGrrP33mYGOpoq/eK3ro/rLc4bDBXuDfv2vgDPRb6+VecVg6xnWvdGfD3Uet4TZZ7niQTylXvzP
35fx65Ho+kF5vClsE/h7+N8/+fc/PdSFS8zVn1MK52nfLN0XsKHsEQFM0Nb/8KaHThz96mz19V9Y
l6hk+829dH3pPzEpLq08PCG/P43Klh2t3J3FiNUZnzxjyt1rFr/0QrLaVwhFAB0S7o/3zSw1kFND
vT6AT2q2Qz/TKW13cJr3bPTZbU42H9SOKxm5pCQdONk5o/YmVcXg3ZEEYk22xFNujPJ5CUyeFmfM
h6dkyYz3ZO0DrvxuzkjHr1qsdE4LRc5wSyaTGobXmhGvq5bIFhKOcU4T0jmXKxMPn9PdpnXV9FkS
JXZjT5jq2ZU+RSnE9VGknR7YOJOA/kEMHpcn0drrfGTsqFsnIZWOXCSzu7JI8E5RqdaOoXKBH+jS
6+2NlQXZgzWK7+wPjLJnnRDXRsyB9DdiGcASwaQ0HpmaZOZp9AmvH4NZtI8tPKzmMEuHCZLU+m+o
8sOdU6cNduq03tNvU24Jk12z+vnCOLSXE0zLaXStiwUWb2IPxikVpp7fgAadGg0+t+t5aKuNIT/z
TIOrSL5AcvBcimq+lWtLOiUxCV+hk08fxBGaE4FpC4N+q98HFnd0ozObqPFs9+yvxFDou7ySsCqs
AxEmoOaWMt+piqdp0Jl6EGfN8L238D3dom9mUIw9U1SCY+RxCE/1eA9zxrGEN830Cq0tYLHAbGjQ
+2uPC1+f+fDhsd3nrHd7p0F7TIE33nMwDB5VzRq+M0QSlxSmhMxd8INzA3nRXCM5axS5DsCxRnGW
WXGV+fzZjHv8OoSEkuk4EqCoNqiKkEYo3qufFN+a7RVMO4NbZPk4I5egRZomCcMzA59yt/qu9iLN
dQKNiXN0OxH0tXmq3S694/BAsgZnCmmH3IWAQUdDBwUY93OvaQDWQWllB1MmafMwDosu4zlZgvFU
8au8DVK/PagkYPOo60UtT5D7V2un+OtQ7VOjKjirlC1NP0+0yJXb0RQER4aamt5eqmXv9MAKdRIA
iEdiaQgIckJUcT/oXnlsgYaDem0nVTIgIyVg3iqChvnXSad2bZvMyaDtFyco1aOrO/lH32hBc7LQ
Cg6UBl5b34OmBCBTBc6Ti+kjOw9Wfa0QzJbKiVqAbF/adchJ3NpjHyTk001zZ3Mnm8MhH0rMCkbn
aYe6090xajhfYh0JOjvOzF5FhFKGuLaX4DG1qyJ2FnvqNy4GrA8k/DS2tZGuICq67mb61Dk+2/KH
aShkKL0yGWto/j7vuvHDb3WFbpD1fLnm0mfmZ5dAiHGl4PTNxmTak/zTnvskh7xUqwo9BVom5Txj
4D8kCTl4ROt6fe0sC/3OA7hPqiU3G0QuvY5hWpAMMyUjwJlVN2Y0Nby5RCtommmNGmlxtHYa2Z+7
aSTA5gBzRrjp0FAytzO0D69PLQOoXqZt8dwjwoFCmstImjNmWbrosRKnLHLTjqLj/myvy2tTy/QD
82x9hgS9fiW8mPg7IuRBs+Uq3C4hHYi62s2aCfC/k0n2vGSdYLzV05PnVMkVT8Minm3x0lY/1NDi
c5OWCh6AG3buTg9k6Zz0sZ7N2xQwkbHFXcToh1TXQBDfBni4IZKz6CFkx6Dda1lHVtBN6hmQDsVA
AB7ycnyhNBo9l5Kh0m7h9lHZHOl4XzAnsETH2JYhTGSzOTNGbWqSy1h89Hye5PvAbSkEdcfSUbsq
deNhyhftZOVebe8BD0hccESvdsA81M5MlAHAw8ubb25jl9CEc7M7Vm1HuQXcmXXrlQHe7YlR40Oq
exVtZ0Gd4XyunOea2ct2yWt5DCSIuwg7iohaf1hefGm569kAIHTRlnUen9qO8E6Ywei7G7Q8ZfRk
eZ94iHz8K4FMzRhynwT3SOOA9Vz6Q4aRWchT2YnO2zcDpW8HMDmqI9e8rAGziHWR6pG7Xw42Ws+y
Bqffatp33kCk/m1IWgWaMzPH7B4/NUpuNeoYsCgB/1KOqVFHfua0NsQhnaiuUU733MBWe2+0ykz2
phIplnsTRpVduw+1HE07XF25mKFvUBqCYjpobHYtiBfxAeLOAVVngyHZIBzMfpyPqyH2s2oX8wVu
kOSiRT7u5EHB2Dc91KjLMjGOul7DOzR4rXms5ASBsFZDVp6EMzrg8vUmuCuFMoPtbC6VPC5zVUKi
9K5jbGMQDJ9JEPYt5j8tAAtOIrQEDUECku83bZ0nzVnLAqJfkzxMkGLa/VS4JrW7/dTtHYSX6qYL
mn6XYfd/rYSZVpsc0YE0FM6X/aoM6N9E0N5WFgAvFnZWY8cA1xux2k4HaNFQZm2XeDLO7dTYCb0b
74Y1mzy4GNhAQhxCwoiLfiaf1RBtfrCHteY3OxOI7vn2iSHr9A26d/ZoFb3OlSCB25ibyZYpDnG7
hVPFzquQgqlhmDmOXAE8XPlThxXMW41ml0KgncmTedah0yfDOBeBqzDaGHgMH+zG9uS2GDFhVKmj
1bs+4HPf9DochxvHWoghcUmpYyVX+5lazgeWaSOnSm0a2z3RtDF/KwoRqBsoRxh0eoTfllGDf85E
ryMTdWU3nhqTW1QMDxKRAH4YPzW8gYXNlOYbZBngEAnjuOOkQ/VsVo5WczGU1RdtLku+dxMdeRuC
5kW5rSG7wIkrZntrQecePjWtNbaVWnUXoUrqeA/KEeJIonJnn/mWxqChyw1wt60ISLJrQbsg2eD5
U5skoYdkaSFF2Cp/UYORsY1h6PNvXINq4VM3k5UPoeiZEnpDLQ45ve/gjabVecNxhQ7hi6FhDqeb
BWttVxh70UOVOIgV1CT2rCKP/FYN6daqCP08gP0cpwiFD5Sev1ZdVOGjiQPHXTlByeXJ7+t+etQZ
nNIdnx990XZRjTYTKWHtW91Jb1LyEbtEBWnMFIaeP4OSDHRp2gXbUWcAtM4zBcIobyVVcGvUCNc/
FwaB6x84aBkUTj06GnXJu77UtJq9tmB8CTmimu4nbBXMXCazCPaj4w002Nf6Oy0mTGLgJ8ittuJk
q+Bt0LM7BHYZorDOS6zcHnY+xbRYwdqmwhzcN4txNoeeVhWT+cpZXyAFXYLChkI04yb5zNlcORho
gTjUuL9IucIuOYHlcO/yZK3uZth5/ocqJiFeAr2WkdmvQc6W5nrvUM+6GPwR9lAwbRwmNP1dm6m1
DlGH+/vZMvH00QrtnszK8BEd/LzZwiCrtLDNU9+ERU01T7qk/0Haee1GjkRb9oeGQDDoX9OnlPK2
6oVQSVX0ZNCbr5/FvgPcUqagRGGeuh+6FUkX5py916anpzq2i5uiINPkAk2T/yuTgNdAuuTaD45R
7bQ0IzVqD2iu8LnnUwQtgXs/vjWxn4wfkpiV8pcOMiPatE6mtSuRRlX2YIHb23VNSbpAW3khey3K
uCu0HjoiCiywa6DxI9lCBPYRqVAbj4iTOSdkSowXI0XCvQZgLVu4pk9XkBWjW6aYWcm8g3H0JzeR
DLpUNiHqJnsMcJctdBwANYa5zj3wUStsp9oeKVACliLEU+nF/s0A4eVR1ZuGrXxNZWgReR0fAIbs
JrshspdKtZ5444TqB1o1sZIB/Rlyg5y7XsaIVci/dq/dMs5hjhnWdUtu0LIws/ZPGlnpE5+cu3VU
4l7WHpG8GiDbP3rAl0WPsxj3vfD8/sLyUXFcToMy2DWOefBum6rdEqmqtKfWSKAExoXrS9zlxNzO
e1SBlRAyGOSp2OqeFal7nMJImEGSMueiWBppOByzkP42SXKoUynovTuYTTEYQa/zK3jl+2iaxmCf
okaLlnqdiW3W5yW+onS2SWo21qZ9FZdBfnBTm3hzlMDqNYJ/ki7bdFD9upnaIkfoO/WXRSiNcc+0
GO45VPnQh2tDRGs97sd3VoMYK9SUGaRuhEJe4D/l3BXVGaPCjN7YaeeASYS2Xghl1zvc9WFPlJvp
UByzZXyL0rz8VTp1d2XQYdj6TuKhh/eIjgS/hxSoJQ/hVXRNB306H/qW/KnWbpg2g2YAXTOlMRRq
qujOReOrOHtscng0i4bn6YCgUMmrwaE4WbIX6e6HLjXukIHXP91aF8M6HOzpMghFc9lZqfkGSCCo
AKtnqNAnckphl0cEdt3bvpA0/ZUJR8JotRHPboDVrTRRa6DJy3e12VX9fDZJEKWXM29OddW7yqP2
RtOqvEZxlyS/zAC5PhZnXIM07jYT8t3kyirD6Yelsz9fyQZ6LQdVjSMhDr6XGLAcnkiW3XTZUaPH
ZtlNIccY1p9m4dfSWxGIVa3I9ChZAmpHHYy4h9kTe+zjm9pizwDFD1spnIbG8zqs78SMjmSm3Cvo
Z2shSmfdGi7pVz1Ktq3XhcFPMg6sRzWqjo+L1j1ioDS6K6paPFdg3X7lk0huLGpRqNRthK4UDfwf
slIOBTq9vHRlVF2HU8GwgwpKtYa/3714tor+pAXJB7RgvGHrmeF4bcNJJCXBroatCccOHZKNH2Ms
TInUC9rlUwGY5iKku7qadJcgBj45QjGRFdlLAovebaz1Vwm1dbSsgcjv2JIWP9pONzFkcvF0hGs2
QKbhQ+PPx0CBdG0sTpo0heTesExra3dDfUiiBL8J6tNVX5jQCIq2vDNo+T72Zvrg52wTLKobi9iI
hMe7kerw0kQJOp5zxwV6B89ElBX2+5H9O8iOKc9f6qpV4Za/Zl4noZGoVVY56EUQYb27gljjHjXJ
voeG3S9zhcQG+gdnER8X3A8M59quGBQ1Km2oWxCdtcaSQXbsNKwd/LtA+JuiXpXMB8+alngbyUny
1UYqWuxlrc0N6NLOLyKpiA8gAh6sf2And1rkDj/QjGT3dqkHS0sLhsuUZs2hr3yS5Q3d0a8L1852
3Wgk95XfOGtBQ2mZO2lx09SRt7MTSGQLl8M7TfyqzVZ2Y/c/2xalX+PI2t7FA89rxUtgtZswFImz
VkLztgYLirboB34AZP7cfyrtwd1OOq5eGwMu3b+R/Xcp48twTisOaBLsUaPBjSo8o1nlPcitbDSH
R49Wzh1QHDosvTX49jqKMgWo1NKguVOHf2jT3t5OXU3AwmB32F7KaEx2xNBQsSjMcgnckaD0otXx
agPJZiEeCThAB9h2ySoL03ZpVmJEoj16MN2KOuZ6czJV7jTphhyTy+pggpRYuYr2oR+CsLF65jVL
R+SGQ2L+n2ovy57J3ZXJlhRv0q10C9SboUZvBZWEtdqxJShgVJ41JpvK+h3USbFmpc9/tla9bCI3
hnupG92VmlpIU2yen4CpOw9ZW2SknBVAEt4n4mZfxgr79EabXJHecjv4fAY1S6J0MsQQTrtIVZop
w6g5zcr7fq4Nsg+AgrM1ZeHMILxGgLpEbPYGoEVnMqYuuqoMDhabCNMwqsgqlWsxJsJbeTp0efCj
CLbLsGM5asruvfPtdu2Z9q2px0G5rBUnKbBUfYedgU/H0Qiq6fimbhFZub/tkcrUmAFnWTaEnLx6
uW+++vXY31ME4yzpxQhVXL4u1MNu3YKGKROO0GGLBnE10bBZ99EUPUC4iDeVETlrT8/9CKGLxEg0
pLwE64p+EuQXJyytpRbpIEvARpJbZiCVsqsxNReK7ji7X948AEyLoXvwp2qhnrUDjbw42wqkQfu6
oPG+mcPLMCaLVEVrL9M+sMsQ1lFxHv8NM0PT1+QA49XX+3Bj+XCyeiAedCZxDIW7Pq/qN8fMZj9U
Ya5KdDi4b+BWIZnH98OXLbrqTmpKvxlSHpyXiHadeFm/gqjQsx/SG//aLCIP7VM5w2VEjvLsSkX1
Y6HaN8etuqvJlSPaeC86TKM5MctiIKsurG14h0Uh3o1+Q1hxhfij3TqV1b5OEdz0C9FkA7NtURZX
1ORHtocFh6ZBzs4Sl3Ms56fSfuZs2F/0Loo/mfRDtwPR1HwoNpUwf2c9bKd4NTA9YQdwqU6tQJUi
dQztpHtu2Af/Som8Qvtkc3RcJ40RpqvQLaAzOoIz2RXpkbm3q6qY1LhQDQin2XaWV2HvMvuyZTON
ZTyN+ZOX6aG+IqkqvRnCDjZF1RpMHCXEA6xCXtk514ZBxLPbNU5Nbt0sFUM63/+SWEWiLTjvdi/D
tPZgGsXNWwJaYBuqLnnT8KEBjOylfuFP8TCnjg9jv41K74bP8g4kqA1mFPu1FQ2Wv/eq1rTQp0Xk
/eTskz08dtK4ArAsAxC4ylvFZBq+KkRzEIVqmuDAj/2XiiOPt5Sti7av4JE9YwwvAQlNcW3cGwXN
Yr+LTZCq/P6N6LXMX1Wxy7bJ6EgLWkUhcnjQUCaFQaO3CaEIRveDgubvQmZ3fpigRKohLd2MVlTo
m4lWfLoOUPk9GA3ZpRHawT9GSioO+wSfjaerYTDC50PHGXKZlx3GOIktPoUwmBYlmEH6FFC13gLl
ZmLJsWd4Nn30FhABkvhSN3K4si1OYFxqkxLttkWW1C3dvq7glmD3R2JrtihK0wA8ID6LcEzWFayY
Ekuf1kEOTesKXWgUTN2GBrM/QlwHkegGZI9hdFRJDXk8NQ5a1Ehj4WXB6O3CjPr+NQptBPZBZWHH
qt0xetcpjne477PoEJs5+kvfDEZnZ4wjRFF0KvYbEge9Xyh2TiQzBmm7BXg0JXcklbmPipCaDnlv
0h9ap+V3OLhVkr3XJxo5OBZFFmInQ2XHt9JzNGdFzb6l9M8tW3BILfu3LKx7uSyNsnzrKNNNHw0H
rfS2Y9+7x8gih12OYABvkZLyTg+KOW2JpPFHbd7t7gLT0OudR3zBsmnyHOaLBrLSt+sHrHIWdfNS
6L+nyAg3A/wObUG4EeiresB5uBR2GB9S7vtmMCqbCrQuNuxNoiuza/xpm8JVuavRPu96pAQcoypv
uml8Ed2yreuvgcl3IUKvAY1rLRz+K3vwP/KxxbmnxTBrlvRqg3pRQdAbtqLIevMSWrM2C+n859wg
gCrz88o9IJsB++o2VOHvW8mHDf3N7Z6zKWfLGEyhxtZAD7Jn9NwJKmgMc+F66jQMHG1A/RStbhA/
RxXlgDlTUiNELCULxjbrQ9AgIB6dBK1tnrp0gIrhjcESfGWaWz5ok1Y9pZmy6KyxYv02sxj+SgaA
L2euaLadjQg5tfF7LkAchtklWVTqoQEd2RNllBjyAPfS+5M2nFxR9rX6tAr9GkgGjP8xgm8YoHMM
J+XiwABegpgU5PWyGFDf51liIpLPu2KbBAk6Y2u0rvxWU3vhNf2DMBD1lnHa4aX/7Sml3cGerjax
94FCe/SsSgdVjotsObABTZd2LgqcFokuftd4R8s5HRC/b577sXGZhFn4EvuhqtZRm3I0ExXvMz1l
74mq4E0Xpo8QUIgmNtDdl4s+qBVPsUBB0gwtBw0VXxJL3+zqwnaQqdRjeznmFEIOwje9YGN6Y1kR
b9g3at/GeU7LgEd9TUpR3q3ztoN35cEKlotKTlpwKRApFessnxqyfcFfb3jiKHnppuNDFjm6FJXT
GFqhaSFVviDFjAL9SNcKRUmldoKe4X05L7pB4/Lm2Z5CtoqX1PtJo4/w7jqXmMB5U811VOkDG8x8
ko81YvgbJLLsBBPqjtwqTm+bgdposo0xnBJVC7Q1WfT4WuMLXe+cVz2R0aXW4y24qYpm5kMMRgmL
OtQvAi+e/Qo9hhssrFH5C3dlHm2qakr7F6XoWYCP7cNoWymDxbZCs77uNL+fo3Rb70713XQZejAx
73Lac1yZi9vzVm8s9y4CMY2mG8eQtsrQ8D5NtRI3IgimciEyykYWbDOBc24CIjNJW7LR8ezhKgNR
+GKIuRQeaI0t10ae2gfeJX/DPkrg3m2wEg6Nbv5ix8kdsixdVTt6XU+wUCb6OWTOOYs6q50JqptL
Pt4cdysfS7Zi+lIa4EcoLE4t47Uahic+bZsuge2OC9vVmK5Tu9OeC38od7HDkrrIgNj84sHpV5FT
x8nPhMteEIEltQeaoinNlS4JJwp3jvHQNy5EHWhm9SohkCAFKlv18dx76vZN5gXJbgqUqrZBbU2P
sRV16Srth+GpGY1opcbAOIyUq+/oosc/86asdoSWZ9XeyRqV7MIqRwU2gGFEO0iNMvNHByoAEcEP
uU5CFYL6BKkuhQnvIRNsB66w+fbpfVP4RCVnbooS2+9cfdwgYVDpBrK5RyExD1LBbsSx/2iIXtJ9
06uGZg2pR8RlQvrdA6mri1+KJs74pMFWCgloy5KeVzYwAG+OJiV9y636p66DHbTyhyh/qjE2sUeu
XarodNc1DS0/ZfPN1BE1edf4jaL1BRPwB2nh2V6JKdxhWIbfYxLuRySbYaJ7HJKH0FLUlcj19LEe
G+Tz4q1EjbuIoT1WS8oxShyaPsDKmVhkJ9yH4UxAiXm3nEuLJXufkZQcwWhxC86kIXd/AUO4fUPB
2WBf6+FYG7Vn30WSeXjZl012S3Jo/WBw7DcXttap6MJvbAVBUx/aQy9lvoEdG/yw2QjNGZo+tcZY
RAYHnHp8KxOXcKEWvHK3DAg0h+fEuj1cahiQ2qVugoZdFUMb3RpBakz71PLL4qUkJ+06jWzBaTxI
0pecDHAE1nrdPDaWXT1imjJoA9tKo9gfFRfuVFbhagI6DAPbaBNrMU6cIbAKJpJikmqzAwW99I7f
rukrE+KW+Q4Yprrscqu61W02JtIsp2cFRPaqsCRJE7TcV/qUdhc2ZRNYaBadAwKkoScFxIJZZb4Y
8apAiChhIw73cdzQ+XREJe/ivJUfplBeuAojo9skKaLOHxF7QGqfI7qIBa1HZ1fzvewrKyaMYpDO
T1217iUx7xZl9UqQUJJjGN32AKWwptiRsSHMVtyR/dxtZWRjSydxznzy65QZtmuZkJymbEM4S+FA
1zKr9Z1sTQ5ZUe415RrtrLe2aE78YcnSEa4qiGa+FadvdVtVV0gLw1sCQFEV8lrlyPGp/xVo71FC
wnlrFDxEWcrbOmqjTZR1w7XwhHzVq0Y/2INurUvFnyrp3hOrRGQOxruSFiKkZbUZ62LkLcHrv+h6
AbLL6AADX9D6GV6oFOUbds6CJJFRNZcVfIMrx1LOs2jtmDaDbK9V33q7KEjodwINqDmv6AEFfBpj
OXtSGv8ffEv+ulO1dxvjaaCH6vODAtvYBJkuboyoRUKJUdpdAbUyXlrB5l7waq7RNLrErvikkf7x
A/Z+h6hH63gRuLKGs5EyH+/YpKOADftY7NPezx5ive5/GnkU5AsKozBGSNCujNsw8lW9Q8cH/Kgx
7d1AShc5FsSa8EYLLbsf0TfQzozL+DcGnemHrC06I4JOW7WjXDk+lRNM3auQDiD3wsyUv++NFsVt
j/Hit8FnSPip6VcrgxyrZoHpM70HCErVASGLfg+lnjB2narbooZ8hB2EADuORcR5L4PIcJ+yCdLo
2u5ap1zX4E85mWVZu8qI+c73vofVZpW1jtI27CgUeAZ6hKS5kZn5OEZkw3caAEjJvs4j7ZxZblOw
pF2i+2v1LWn3+a0Fq+oKQy5+euwwdcDxBj8E4l0e3MYnoiS/oc7pBj+7CeMAFDprbm7RRVgFWRdc
tVGNWNoY86Z7tgnm3XrBWA9g7bDF71sQalSdXQppfOIlh0ht0iEyBLQrADtIgoad3ZQ23doe1Zb5
Irn1ByeJLpIA32GI4ehAaWW4tCxneqLbHtTXkdD9mPqhEezofwaPSov4rvo2xlGH82qJUC9AUcI+
Pcbeo3GE5VDPdzFxw9qlxu55NUwasIZxCKv3qksIh7eLpvtpgZRu+d1hdgujxxsAOSbgBSh8F2uX
rkR+3zLqvTnm2SWwXueaIwwe3Gao7nRCaWL4mDkdiy6roe1CpPDdJumWU6u8eU+fmhsMLqYDItPK
dq3LPLwEICruaZxR+C35WwUoKNPfjyw23QUOzfamLzv0jWlZ4YepLBeM7UBlIQMxYCcS5UVb3Bqx
Ka+GXAuNS7R1xbA3yNRrl8Bgi1sNJi7NnY5PhU4/vty8rG6CysTSiEp9G7O/udT9cHrzsfo8VA1C
SvwqVn+ovHaq1yoLfHyaDhusjfIQeZLAk3Z4iTX5bLPzfkFyPlKhtwzaDmapv8F/JamVz84vbgc1
JGvTSmYb4TCaF30SVd4LnJTqkFvTgCWXx2JsKjPD4l81Gq4yp52hKCJNbuKOG7Rhm6C71JZw8tMz
de38ji5EOD6gJEirV7Y9FeyFDDuYVYXJn1oIQkYyz+jCW47ybrdt2c+sjBr49VJ0pkdaC5zabD23
ceH+2S5B0h0ynHumgQTlkihYP0aVAUxu5JOjt8PMiivW3HHxA2mfmkM9Wf9IigJpTbNRoBCA+mtR
jqBnmjItZx3B3ButpqfrFbRryKrWbErrbAASCn2HOJLmAbdACbgSYdyToQLz2TSEs0ocGX64kp+y
q8xBzUQdmLqcFnUqU/xiQDujWw8v3pSA1448GysTMy6pBR2LIfhot3I/AgBvyT7vC8pIqBMhVLKB
H0irUEDqRg/63QJSwPja5CakgyE33kq3q+HMJbn7M0TZ1EAAANBENz9wPwCHeh5TPP0XSqg90EcN
TTVTl1bRJgrj7CZuyEFf6+gyIJE7o5p2uCe8O0qYyEBk4EYPXVYJdZ3gYgJVMcYWGxazV91NZobT
BZCk4V2wrv42ANCMyy6RzDuFJ+f3PHaHV6l082EsNT2lyx5F/m7enjl0CyktkcCFSGHRy1yPD2jR
crnwSSsQq0h6DRz6BH/eECbVHlfZHFDORE3Ma0czGaOFnGfqoKN6QIiuR1qwWQbJUpqGlaynyaf2
Tbhr/Wy0g/krzNngY24NfRYTltbmIvJh6u3pnQ93TaK1xfb/NAOw+LzqmMKjxCASGeP6HwLHAOWF
VKDvkzbH82+38WEcgv5NxoDmMWSJH9/LUk9VvY7rIkz18Dc7aIiPhMpFrwNnbSFRy/p+jORVxofr
OdP++1G+ENrSixQujVDXck3zCPElVOxrYxPTjZeEqGv3kUdsTHFNL1eZt98P9YXW1QPQ56Gxtywh
3aMLQp+lUqhM5GyEnNiE/5gU/t33Q3xxzzxH2FR5DK5HHJubLJytQ5swhKHulPOYT2uK+N8PcaqC
dslyEAb6MgtPljxSJidhgRYmLE2a0j25FgaO2K1AJjuFxhl5sHuigXaFZeqs5h4wN2s2kv1NNoSa
b3h+hG10VP4ipqwH/YIjws4e3jP3IgIm8P2V6fOz/iy65pZJOSctoiK3Z3va3wMWpKNV6GzNRZ2S
8EXxUOgXebWNvKs4ugqAR9Putc+Ir0+f2Cx7RsMmLVe3xbF2XQY0NYHK0rno7mXR7rq82Rjt+vsr
O33zPIFpxdJRWTu2efxaKDdto8pmC617N0P73LiH7//+MZtRAuLTeeNwFqBEtvlkP9+5mvqpM1S2
DfcVtJ0ull3xElv2shqJvyK1fqkp8gu7N1k/1xyMqS3uo9i5+v5XnLwvuAywZDBZSNvVpTy2fxQZ
sm6PGIXRsG4KfKCtaO7HGCBVr+m3soxXtBKuvx/zP238p3dmHtQV2MuERUCnfZTLaace2stQp0ge
e9dV+aJ6dgO1SQybVhxGUo/aHqM0LSLaFBU6R7O5HVxAMUZyAKm3q4MA8tBwf+ZXzR/h6a8yLCYD
bgb+gc/Po6qhnEpsPAu/+VUo81KwB7NiE6J4ceXaJOHCmNDy9skD4qFZc4/A+CVN/YyJ4csHQviY
Tfgzv8M9eiCOpFsXDGhmywzJpQWpxktJdAAl6+q7hBIM6p/376/8ZDqfH8dfQ84/6S8rg6xGGvik
tOE83yiLige8xZ5mW1vB5wrPfLsnn9XRYEfPfoCtjzyAwTrUMSzYNDIdjhPfX9HJBMEgfFmOJU1m
JR7m5ytCEDkCiDachRjJNw7GLYmQnPWNf53WHay1Du5aJgjPxRv7eZjAgeSjNYbPrt29HXPxx3Yt
aiNZ/UTodfH8r9fkgXAH/MlAJhDvo2tSmVFqjUUggBaJrc5mKTC6Z97iMwvu6fvHMB5WSAm/E9fO
vJT99TIUTSA7kDb+wtGfm3iT0SvPUQigTm5fHfX/GLBAV4Pfxe3/fF1/g3hPXz02Ejommtmyg3vn
6KJ6YiwbjxhS2FBkgZhRu+8IroV6eZd407rLp+X3N3H+9Z+/ccbDeC2Zevjn8dcVRS6lPl0CSC9+
dbZ+nQ7NfU4qCyS9y38cCYsQ7wQX5XETvWPyrzZ3qfLYdhYhobr8l8Uu6AB0Q+JwyYs/xxmev5pP
18USLA1n3mDgBcei9vmpiWqoWpR4fMLtsjYfdOtPjw8kF3T/nHXWvQIrXX9/ffOTORnRdHhFPJzn
1vEn1pZEqgSCEYvYhD+NTdr67Y/Jv37IrmR7iQHd4FPGq3Z0XZSZRgn9jybzcD2oH1YFwic5swSe
vBP/jeHyrEhpYp92NO/TyFIuVmE2ZdrB5RBvVuAYXsb2zPery9M7xoXQIULeI13bOto1d40xEi8s
2WeS5HDAi9ysSqcc9ulgxJdja/3xjb6Zo9bIbenyXTJit6ro3qwlZPYzb+fJd+eylbaplbqU+tjg
zLP0X195X5epNzjwh2Jp9ggH6Le7mWk8GmYH9LCRFCJgvZzZ8ZzeaGIkYRJYDpgAF2rB50HNlmoO
nQ6a7nP0RvUuBdCa5ODbj9+/mqcXZ5gG7GELoxxKwmMPZTAClqoahHwFN7sDC9NE1mWG3kLBZ/P+
fD/YVxfFu2kK23RMxj26KNIueqikFAOSVN3i3dxjeUT3BwJUarvvhzqZmjkEMZNIwYUR3GXM1/3X
Q0sCI+6mIHcWWZrAf3yuS+AnNYVySZJZ805T8PvxTj9xw2LFwjpt00biffk8XqgnhjLi0FlMnVld
Cj8DLxZPkAe1rDszm5zOXwzleeS0zyZRNiOfh4pqOzCtOsEpBMRrr1P/g0NDVMMw2kW4oCFhXwTO
2F3SGX92aIyfmWZONiU4k3lTZpuyI82TN2boxgSRQkuYWOfRJcGqVl58fy9Pz0lHQxzdTKW7raNX
KNSzSM93BLuR/TYW7b5C9LUsR3qvhp5/JFpXLklSvzFaUf7r2jf/AoDh83mNxU8e/YIs9f3Q7PgF
ZKeACOr0Q2HDnMvH19Qp/3VnxFioCAybQ6/FqeJoZ4RKGCrwxC4vbYjp0C6Ed5VlrLL1/+c485z7
1ydBViM+RZ1x6Hqtev3Kp6sdQUso0zOLxFdviKdLy/DYKM+1j88DlX6aBK1OJ7Ys9LtSBe8kzp25
li8+N8x2LHM6p0Gd+fHzEH2YoHNLORVViNEWtdEtLUnmSGiVZ972U+8y9Pi/Rzp6E2AFhy4hHKCJ
CKD0o9uJFy/83WgmKsZsqVXUKdq3Gu2prZ0b+os5jKEtFgCKU/zL0UXGLR5cZDWcN/XHKLih/WeS
/Vrf9nIraK6Z0aHoLsSwVfjUqnsAjjT7wSJZyWIq3s58kl/f8P/9LUe3wYybCBwLt4HfMhZQv64L
8dOHU2BYB0yItrWNhofUv/Tjjibp2gZiO55ZEr94rdgR2BKVmc3Ldbwk6p1tFHbF7VCVIJa0BfLa
oaH4/kLn6/i8VcNbarJiAAui2nB8xm8RieKHpoaL/+WPJNgZ/e5vjHPr0g7/fagZOWQwzUj2vDPh
6O/vsQz60lQJ4DyaRC9dNN6p2rpE7/UOca89M9bp42NnaLORIWyA0tNxrVPrJdhNMb/FBlmopftu
JBKnsffjX+8ew3AQkoI6pI6s7PMljR1CoZHoBIif3QHWIB1oFMnFuOb0eaYw8t8K/vlJzVMLRBFB
m9r5H+f/X9OZZxJSoLqQOgMoPPdOUfXfg7PV+pe0UWW8MWJ6KGuq43M0TjPENPwmVivSCHuyaYIx
2mPUtJ9TjNnOlV+p/jf0JW86YD1AD+/QnMtWBdGR2CYmGgobumnpn9HH2rSyp8h6lhglb0WVehe8
MkPDPrTvHlVYYWMZDDunVKXmmGKCQBGmhFH15JDL+1hHTfyDZkazj/Oh/U3EYLPHszDEZybI07nj
v8LmHGhCVc4SR9+rpdLRKCOEIRm8fS9exu5HCXZzKgGO7h15ZsY/3UXOJ0ViyyCr8i7/t6D/9SzY
wBpoJhqehTuBDvLv6N2BeuuuTFYyY/L/eXU2QVdICo4uyAcwI59fM2FjB9Zrz+W8qC9CwGxGv3Em
fPv5mYFOpxz+OmkfMDkcDGPi6H2WVtXVVgzPNi9+GOZlbJ95Sl/9fU69lNH4ANjNHW2IlYfXMCgw
MY1T8auhxz31zvM/f5LQWP53iKN7pcVah8GBIQQeG3qTC76WpdOuGpTz34/0xcUgoaIOZ8wLsiGP
lqsJxXrs1IQRt0Y9RxsuDePcEKezM/2Av4Y4equbqet7LFug7AMtXWUJiPi4ED3pjKO3rgsxPH5/
Sf+1AI4mGao7OvttXgACm4+2MkWORLYlBHCBQA3OorogkWxBTQ6+BNoRgDwoWB7BGdybJGG4IS6Q
Ir8sMEGT2rDUZXz3/e85/c5sWjtYtgmhoQZkHW0VPeIR08jRQPbm5r1pkpNRk4Va1Lt4Cl/dST9z
qDl9olw3dgraB46F5uHoiQJGtTXZCo32b+Qf4tr50xO5eWYiP12aZjQMR0+qCXOd++ikRj8CWDrS
MJjEb1EhkJo7G+i2Z57k6Z1jFBslPsUfl6Xp6EtLFE7hIQoD0Jr6e6NykhzHx0FzcAJV0Fn12t1+
/6i+uixosg6lEiHm7cTnOYrQg7HTwHUtneIxV/hnIweG3LkJ6vSD8OhHmMCokPEa5kl3xw2ToAo8
+h9OR4Qd2e3bnFzGtQySe8fq9TNbsNOj5zycy0RlA345OVWnvuYQjANeJXRBq/mviC7XMKV3UzsQ
z8Fx0CJDzyYI4Pt7efrwPg979BWiu4KtgfRiGbfDBVK0DRa9CxfcwzA0pNj2Zwo+p4+OGd+QusER
l+O8PBoOaEGOSTGMlihdL+oS3HEy9pdKamfKx1+Mw1LJ/s+zHPrQxtErYkKaK/WK5lUMjNua8Xri
kKSv39+7+cd+nsHm9fh/BzlawjCDjWPK5nU5RH2y1AMEznW6hMKznNgKpv6fcKgevh/yizOTR2Od
OYM3k6To4516F6ke0SGEf0tGd2EvNyZGqaES79Cd70AHowoWL4hxKeCVq8hMzqzaJ6+Lx5FdQAbl
e9Al6/fnT6/FVJ52s8W3Fx3M2N4hy8ax3kqj1Zc63ahVWubj0/fXfPIs5zEREXBMM1lv3aP5Zegx
esRwopdVDBjQtqACMS9H66Dns/h+KDkXeD49UsZiS8dors28bMy/5a/dVhi7FtIFnVCHYAMvYxHm
iKmnZz+FJpM8t+mA7PmAy+syTOdbTbDDI1BMO4s3KhF7rb2u/N+Os7f6M8uFPFkv5h8G/pSei7D4
96ObMFVEfZQmrPwpx5tKASxmR+blNdpe1GbZVTIWETn1cD+qZaTZbbMrCmndhqnU1iKqWn+XRW4Q
XlRMQuRGw+BZIU2Udz06SELPu1HhAtcG7ZIE7pyQ+wSR8xLfP/v1MiuN19YhNX1DGzJuz8xAJ/Os
JwzmA45rgh7WSacx9WU3QHqPiffKjAMHqGmleqLU4FyLHQmg9u77Z/zleJTY+HCp8tEW+fyIk2rq
9NpG+OSFKbHOP4JIQnbYCPPMxv2L15aWOp0Jtrh8MMfH3SjF1ACdiOsay2u+zHf4L9tAc8+svl9d
zlxEZzWUfCDO0RfJ855CVqOYdKefuvXRdRvb+FDhmanu61Esgv1o+80K4s83LYqEHpIpFC8DsW+m
jwkSQjDcRt3H98/mq3tmciKg88eehcn78zBx2rAMztTvmFWCMA5ydrPSjCLAU3FxZnMk5wd99K3/
t3dnJeK4c/Ktx9TnCydK4qUMe/EMOcKDIhzG+t0wCmSaIypReIGaFL/qvHc2OTLBpxRD2SFDyevc
YqFWhK1M7Hy2dPhQzzui9j9qcAiPUxik745TWzswCQhZx851fphxob/9+/2iyiGYkoVOhfyoXl22
fI+98KNla44rP0TO7hH17v+zbohP9O9hjj6ZnKACaroMg+ANO/8uaAiZSxKMmM/fX89Xr5ltUvq2
6bbTkZ2Xn7+mX88sIW6ZGteTOXT/88E0X3Q3Ke856Brvk0300b8vaIzDlosaDu+2OJpXay82eJAk
DnMawY8kOu2Kh/dryOsGv4PI1z21pDNbvS+u8n8OvRx+OPv8t8b/dZWa75K7Ys6Z4T0swrJfZpwD
Rjfb+X12Zh90bqijLYo7USMpE4oUSfGs5ohHNuR28RqaZybxLz7cT5d0dBthwjaWkTMOwtVVUNdr
p4l2EOfPPK2vhoF8yqacyFH2H0fvh4hEZVaorrlz7qrVq2sf8zn4sc33r6F5OjOYHsdOG1UhzDTn
aBijI18lbmcvXvzS2xUbyIfvB/jiOuYek8vGlDobLZ/P77nyVUL6BZh+QA5/oibbFIA4UOyeWYK+
2K3NrV7ITsxunGqPvlsBwDLUbASlQBUOFNboSQAcyz9ocWETGs88nNO9KXK4uW2gCzjx887481VV
gPMSgv6AXeMcg28BqH2y9yJnktw4EmhcC0SxWof5v798jGtS8GQHYYJD/TzuVIZEHyosFpjql0Zi
kYiiQUHV/y9p57UcN7J06ydCBLy5bbRh01MUKZE3CI0MvPd4+vNBJ/6t7iJ2IzT7QhOjYQwTVZVV
lZW5cq3d5UVbujAAfyrkYMhbKKQuzu2Y9eAYaZXFaOcRdRUBCc8nx35BQzaGDIDaQBPuSu9a8w9d
/goRwGA/V1Bxdt+K4kafofu7oX0gc3v5sxaclWSdDBKH6BisjDDrdMGXRkiPGlv8QMclffL1ysIu
uRFexJLSMAhphHCIOBMyeUmOBZtrf6Rdq35oKGnDClKvgSCWNobN5a9wEs/XshDNoB9m+vAQQJ/j
F4i5TVs/No5Qma6MaNnMnPCZnxaGGJtNvl5rNgej6+eTa1LHNWITgd2HyyuzZIVzissF5DDvFmEw
qhc4ACeAvff1rTFzdE0xPBErQ1lYfqoqxM0KdSzIvwXnL+OykFE0Yo+jzGbQEcj6rUTMC+NgCCZv
djJJJofJud+3k99qScU4Jq97hWllXwNZkhPrb3MDAF1ntATrT/nbFDNw5dBkbaRZgNsbZ6u01xMa
iZY9rmyXhRvxzIrgzCPU2VMXYaUb4SAhQ9DCWToiP2vJK4/JpWmDGBl8CyUogJzC8kNbrIx2ESa0
3sVHiTYeHSoRrwkPl73sQxZinjY2PhuUyOlDBKNVqqc3TZC4nl7RLwkJBJXw69GBbthgIgsUm9v2
17+xCUAVoDVZHPHEbTzEgXwLmxDC7sKOiPhYKE9VTuYqfYQ27bK1hfMHcvs500Itfy5QnvsfmW/D
zFGudzWUOFADOKYoW5otFyegWKtbufyXlo18HwkOmxQtWijn1krPpi3DoBPKn+zrWYFCsY2dWq+8
PpbccE7gQK+uzAkqYUytAf+DI8FIIOfmYc69RWmx6eF6gHBzJQpYHNCJqflTTsLNUKeT1jExpVXO
54SecxTLjGncVuZYvV9eqaXDiDooZx3BBismjAr9sZBBYwq2wKM9Wg+QVK04w5oJYTSjEXR+4WGi
Kgbn0+RXESlE3/90eSDLy/NnILNLnsxZMIJSnxys2L20mXgT6FTBPmnSv7haKU/PGE3gTRTHhTMC
Fh95QrMwgalKf55BMZ3jXU1qAI1rPKsFruXvlg6LE3uW8GBEDzlIfC9n4xa0RiJgjnB751uz8uqb
58EkHfqHII/3l2dz0eqsG0Rum0SPGKL0iW/Uflgm7pQn19QWi+SnqgwbunRSTXFbe8XcR5ATRyJl
gf/Ym33oZPXUPrNgJsMefLlImo8bCXo2RZchpH3ujYeUDLsBGVG0uzzMj9BKwa7g/roCtQsiEwnl
0ukApYpePo0avG6HhtEC7cjr0YUYad/WR1i4LxtfPCRPxizsC9Obue6RGodVxcFz4ASUB+lxTHzk
KxCuNdK/D27O5ljYITpq3shxz2NV0VeEFrWGe5F25MujWtyHJ6OaPetkJeGp91uEcuBDcOAcNpr3
vm5pt/EjQJRrUhS/gYRCQsi0yazTyUNEDUb03BhCx35X66TwGwPy2aCFqqu0viM2Q/+y9zm6ytuN
DoUZ7BiafJThvoq+eabpdv7XLl85f2ZP+fAptqPPAAMwj+IDsVPBeLVFwxsirH+mNlQLLX3iie2v
3A2L83tiR/AaDXo9cvoMWVLhI5zQ8WzgMJne4YT8F3Eqrkc2lCQvGEshiPRLUh6wb+Gf0uhstByy
MSjCV4wsTRsREFhwIKoLOCZNHlKo1eEUhcrI9otbI/Fu28Z+/XuvJPBxKP0AYrDFPjqr6KQACEbi
xpGZfTblMTlWsD7eBqqjvRpp/OWyuaWHtenw8gL2QwSEjsm5YwbdTDwYjhChQrLcNUfysHn3ZhLy
jdetBE2ndZf029rbX7Y7/1rRCXmLzbEXa0Zj4rnZHFGMrvVlLicpvIV/ST/E9Shv5NyoH9GWDZLX
oc1hSV1FxM2/+Nww4FCFJIJKTpO4TzBcOtPYhBriED40t1CYNRbSi8NXqdYgaaGksUlb+wuU39OX
pi9QL45G3a3j8JOvae+94r9qdhXfS+Y4HeIO2g2fDpmVt8rHKITvY2ZoieY6lcUHZCLJtTT3Mm1K
7XNTfOmzr5en/uONef77hXMvS2u0EQKFR7ZyiKVXS4XQ7ClJD4a9Lfz2r3fNuTHBvfQo0+FYYzBe
spX9APJPaJugDro8pIXbEQfmNOMlhMagLqIR1LrpqCySOADGvtGtVyN+17QXKRs2pXEbqy9lf1N3
e0ja1Hitlq8srNdcZAKeh6jhXI85d+XM6vKk1BpjoypvSrxNkOksO/hNf1mGC8qpqqHVnHVs+xcv
rveec7eaDNA/7qZ5H4FboPRNNkB0GQnWXHvocGr603cQw8SQaZXhdaMD6KEhQHpoodrtIrax6SIw
5Wb5flB3Uwsd+LbXH9UCieGrkpAXWdaZkaaJDh1twsNzD6GHPDdAx25pBPve1t3Rg800etarqxFJ
ugFd5Kz+RnPRNpbumuI91X/W1bNjP+jOIRrlgw+UggpHkj631nWWrWU7F+Kx86EL3hyGljdlCUOn
uR16Nxi1yUUiihPotLRugZtux+iTAe/LZY9b2ERnMy4sejQMkpT0mO3GPSK6Q8U8PvNSx9n8Wx7i
K7HKygJrQmwNgXNs1z7mcrg+G5r85eQ6HiCHQW9dQdJo/CHDA3l5iB8vvLOZFXEOYdF0MNp1BtQW
CP8W0B2DwwwRLblsRlU/nsjzJcALhfTP3PRxvn+8cYToo8XOOA0ufJP0aD5nyU/HuFbaJ8uSNpBo
TzFcW1/6KoZEZq9qP8jfb3rDhNSrR0wX4Xrtrh8ONTRqklSsRL+/r1zhyjj7QCHk91IaN+AWZSJg
1Wns6wii1UxPMceeh9ml/ZmMymZmmLX8xyl8zwvwwOmmQTchGxx3DKGGcp6A19Fz8WDDyVhZ92pt
frs8jx9BbzAI8NAwgAtrFulH4WYjWyGPY808+pO6RQXaiV/C4Ih0ogrGKII3TLc+2aTIKeU55Rfy
5e3wA66Qldla9JqTrxD2o4qWhBV7fIVMJ4Hu/SjBemZwV68MdtFpTswI+0+24SpKvB4J48rRPmWT
Is9oH+NmMKaKDigYWtFAJojyVLKX0E7u2tZrN9Gsp1Nrob3yYFkI75l7hGMdG2AzXVLi3MvOVMBx
aWyS8gkloaA6anoCn3i6sZxt63y18jeZ9edlzJ9vxgBPsvPWV+CGPl+emN9H/QdnPfkSYf7pd9E0
reZL6m6Cc+2qBdKbxTOZ+bUDMT80xAoUcJL6INefZHnvT/fD+KJLCMRGVy1Z6ygaN2p7XVHuqO1d
ajRuBFXaoDe0ZH2F6Iu3ZnG4/M0LMeg8e3PHr2nAGSriz+GK6i1EUg2AwV89FW2eN0kLNlWtHwbw
Il43uQ04ElDwSrNy+Cx6K0s2k2PAJSFenBBUmXkXTgZCNoiLtA3avqnU/YCpNlnx2I+voXmMfywJ
6+LbHmzAFZZAQPBOoQcl2DeQR5mtuTKmNUvC1lBTFs2LseRr8tbj5p4ycqfJo96uxPC/EXUffe0/
YxJvJQhrbWsMOAXDclYlhhSSf02uixZuxfCplaKdylHpK+4k3SvyQdWu/fBGd4iKXhPnq1a8WvbE
X9778Y5yOI29D5mTulG5y9ERKr6MztOKoy0u95xBpBGOEuzvbXzy5De1xAM5wQebknc/BJD4VhZU
uigEN4O2j1V9P8gTmRxrC7Xle+x9r9B7dtHDOkxOh1byWk/gsueffJBwbkyBXg50sxmbzJz2+Vi4
igybjnNbB6qL0A0ZnZtafuwbc2OFf3+9U6Ka+0qYDyjxBTdJ1VTqQ7SbNyhbkK+S7rwu2TVJsQJI
WBoidizqFHMZ6QOEV6pjkMoWF8JgSJEroZixQV0QHYERbltoN6U9/6938Oi9hICRGzaNR8AynZ2s
DHgpUJ+5TubsC/l3W+xjRXdgjIKUYyaC03zwtW3uKK9aY27VIXed3HhGR/kIFeutA6sy5E1PZq88
hLq+N7p4JUW/PCsn3yLEFG3swLtnMPvtnBQxDghjyeZdDjUHvLha71Zyeo1OYJuubIGFHXA2B/PP
T3aAV9JFmAFPQlYiOiZWvw+nbJc3f184tg1aIxggRx6lY8GvEyAISjgPL46uIVB2nWalGrA8gScW
hPNU6RD3lDMGkjr3vvVl0I51ehX3X7ThKc2vQS3q6m2fr7nQHGcLJ97ZuIRNA1bJD9BEJRS0XpTp
iyd5h0S+lrLHCk2QBlQZWL+17NbikmkzDMukp5y60fmSGQ2PaHNkpLrJvvD0qxRG7jxzVt7Q84R9
GNqJGWFCKyRxRms2gxCVW/SHAB2pDHK3Tzm9bhAvrxzFc1R/yZwwkwT9Knx43FJx/qikeym6AyAe
+j9RSSLxAUszN6ObZz8UHWXofiXiuDylEBCeT2kSpYnSJBy7Wh3AYCk/wMx91yX2v9ls/5lSS1bO
zaBHR8otYYyF8aluHiLz6+R9ujyP8znx36eR7qpzE3koB3I7sGrxJG3kHvptacXC2lwJz7M4b2Q4
KbDQBsFBG3jrDv71LIdweSCzF4sDAWMDDoTGwBmDfj4Qv6Tl3pZZkrrSYGdFFcq+U8oGHMyNZK5h
NJaiZGKAuTxKzkaDZEuwhmqCUUesDLo33fjLCNSrrLkq88E1I3jTnQd5grBqICaxEho9D7JVH+zh
2WlRVfvh6Pey9iO3fkgaKpSPTpNt6zzf6v2NZH2zzcqNG3Ulpls67s4+eA76Ts7tWU8rQUaUuytW
6wc1GknI5M13zaHnlB/EgPLT8BXa7OwmGKfQlXr5wQ7aZOU7Flbp7DOEVSLRxSsT5sVNUJKIUM1G
5o3RdscYpi+4WFCy9ZtorQN+PgoE1zgzKpxMfqra6E9iNJ12GYmsPhs3VZjtgIm6LRR9svZiW6us
b/Pm/GCVEPF3Tk2Fu+d8xvV80DJzwCGNvtrU11ECS6cEsHtr3yfWQzZWv3Qz/VSZ0vHyRljKZXLM
/8ewLRxOfqclCbM8vyU/t/2bov76zd5of86rYxMB85ng8LspERVrjZU74DfU/+OgCQvnXIz8IYdg
tbniob9ibJqhSHeB7ZRbNGvkW8WDo6KD2GqTZH3v6k70HCQpnLL9FLjod6hEcgC4FGvtfFs4fZiM
Px8krH2gtjWJTSbDpG0/7d56cE5dtnLELaDv7DMr4lqbZtl5I1Yi7roO/Y5wfKV7nGtvq9nfKjhh
g2xD7tTKoTaW3SmGzDtD8XB8LqJmC4Nw3nxVHTKoyWaavq74w7IjzpX1uW3aEfNwdZYVaTGyJnn7
Mow3iXbUkn1H39GAwtQIKPwm1V2Y8y6bXUrLMSd/zKrn/h9PNBo5KFdveock4ywfGfC4C3cNOLCq
3tqw1ubety6CqKuit5IqkeUCa9/AP55InyBOVi0XLreI9GRj39Rr3zcv/AdPpc+LmEie7w3xJALN
VQYSs2Lq/XZWTY2bDhntR2Sm6/htnFZcRFmzJziilPsJYhFMRxQOVyRTlLDfBMq+KNAlvA6Ll85+
Now7SNaDoSUleYf0B5rQP6NhGypPZrFKcDFP/6XxCy5rTmaqdNG8PMbXrJ2OVTLt0UjdtOGLKrlx
+zrqKlmNz+XIF63c1UtJ95nd6P8mX4R6QD5mDAqtxGRbG4Kb28Qr9qZ351EQS3kuFT+cAPaQlXTD
f7HqyCTZZuzU7zvy5A6UuJ4rq9GMzZS8OYm8MbKvkGlvrPLFtI/lULuW9Szp0spgxYWnoRC6HvoG
CBVUghMh/unknpZFyQbHIh8h2Xd7MAnGraa8Vt2nPF85gMXcDQZ+M4eA31ZleM6EuESrkPbu0B10
uxYIYQv3r+q0Gyc2dlqyhkMS7/J5MLMZyrBgfD8QxRlwgmfkBaAEzmSvcvMxziHiRx6pJvKBKegw
WVN49KssWQmLFwZp0l4IqwXNPpALCoNEu7WcdWxid4AjYIOXtVuStV+RoYmuEYRXNpdPskVzkErB
oQFATP99+J+4TdXmCFFDxs31/a6XIKvRboX8T1nLfP/OHp1uSSaU3hKqtvPF6ZBOPD8xfXhoZ2lD
2jUrIEEmwkyoBGbBZqIipMF4/9X3XuoMgvIvqnWgpjKqz0hP2ubh8ng/5DnE75gn5GTATTw4cuvx
HWbkbWzV2yfofKWPnJN6cQe3hJfdWqGbKjtkcjZ2eOtIK9mND1tGmAjhbK4nEPOjygfoiKS7ve1v
wEqj04DkaCbHOxjXd5VqrOzTBXc+m33hgPZQlTIiWFZJ5QW7qLiuIPBIgr3UXUnD2+UZXjTF3Ugx
md6uDww/tee0aumwcyBMJ6N1KNRdUoVbtdt63sqBMPvMB5+iCQtsG1BYU3ReO84t3a8oYgzOw9SA
Tv0yraVSlk0At4VZEeCB+EqNZL3Lyhk/HqD1+1uq91fif708Yx+C2t8+CZL4/4wI0URQBcgTmrxa
5JpWNgpDcr2TNL/9mnZOsjPtSL/y40l+zoYk2idF0d82AKQ6uhqk8BijlrqWfxAfzuIHCcd6GaD9
Fuoyo1a3luxWARAFe2t4NxZKisGTEx5LeOFbZ4vyVGi4lbL2AWIC5P9/gMU1SbUOAL+QHFCbWJ+s
lA+wIsQyFTeVdhoaevId2pk5GgWoMDkVtXMK9t91YyW6+3CXitaF9ZBGfTQQfaUNST4Ezf0E6aoa
/gMivu+/yPY+qfZ1tTLiZT/7M2BhxlGlK7usYsCa957En8biLtV/XXazxY3p/DEhZFXzUp6QlsIE
VVi5+g62LbUfugkwwxpufG0w889Pzlg9RfkgyZk/LRrv8/ZdcuS9utp9tHiQnoxHOMmdWNNiCPex
0vDyRAVVP/TorvIUgi3bclaO7Tlk/HjW/Jk94djOnSw2jHn2hukRKQPduTfN2yE7hABKmmvKOJcX
a2kKacWl3QkevZmR93wKTa1M0Ot1YrconsL+mx9RhVjLm6zY+L0NTpYJaUQl7TtsIL9NRRoRbLQC
yXhfHslShHEyEjEwVanj9WaJlTTRPqu9tmubrdz18UbRVvbQkkOQUAThoyPCS8fU+ZwBgNARo6em
B8bAr/Yp9Ynxa4v6aGvc9N7h8rAWJ+/EmLCblMQwh07BWO/1O9N/imgErrp/LhtZnLsTI/NHnKyQ
x0FEcIYRi9tH7e5Sc48qNpKGayfe4mgoLsNrYcyNfIK72U3mo0TOTVqAG8m/D12/GdF7NpRdVao7
O3hOKJcq6LFOmdtW21F7CIZv1Rrh6OJw/3zFb5KIk+ECoupCqeArsojOlm+Dca2hzL3Gs7hkBaZk
wnooF3jACG7iOFylZgwUH9ofPd469r00bO21LOrSjBLlzq9v6vaGI8yoCY1bjUhh4tY+CkzOWw1c
tI9WoBW/U7HiqQT7D+wDPBpmNYFzBxnhH5Cd2YoiUz9sk3KWsUhy+yqGyg3tS/TqKIdMSbXzY7u9
s+2p2MlRP+Z3g2nV0FnZiV3+7CW69YDA5b6julMUIPfrJ+pPuU7QFANgCxwuNzK53EORn6P0bqdN
c9t12iAfktQYCBAqvdC3upb5a8TWi9MIQSLNgjPgU2xMLwNErMcaPLZUOvd9qLoKrduNH+/+fqOR
QPqPGSE+TmqElBqTeRw9rdtoPUKKVr6BeeMhapOr/82W4Bl6TMpd6rDVZW92cpPFd0lx364BWReD
GCIn+KFIjmkfUrQ+EnO1xhK6phH9bKHDKOV2g6QmD2cd4dvqEVrGbQ6TXrUG+lzaYJClzVTkFt4v
clYkmapIbcialYq6zbxdqgCRgULtb8kz5zCNPAuDpHmRR5JwJReFAiW+xQjLym/3RWT9SgpDX3kg
L4XCsILbpFSwBIj+fId5rR5IYNF5L+b1TQhI18+ClXtrcb5Qe5g5w2BfEHOYZhe05TTRr4gkcrwd
hvdKqTbmQEP/UK51YS4NB6EuQB509JGvEeYMGaa8HEdulBgRMTt/6pLHy969aGBmi9ahm4LXQYjc
baczpCRhMMYM+m2PUfP93xigfo5KIee32ALp+NHgOzotkPAK/iDThdBZsKYf8aGiNLsWogQk+ll7
yO2FVc8rNS2rCO23ofYOSrhzVJIB6RYxVM149aNZxOd21sSF4u3fjO6PYSGs6Aqf9tiElkurzL7R
l+bqvroCOllyt9OxCXeGUicofweMzVff4OnZasNOso39aKxESPM5Jt5NoM0pI0JnzBtd8ARKJZYd
TQBXKkvxEM76PlTkO/ovVRc9OoNvQj2d3MqwBlyewcXhAWCCGg9CKUfsZk5NR2+8DrNjB0OYUmrb
OLKQqtdeM+nHZVPLbsLdTieqSYedWJeFEj3NzLkXqys01/RurfxhNKHFO6raz7y8MownSf1sdSsX
yLxHP0zszCxB2hUyahGXp0M+SyDHCE2EP1XQOdmPEnyvHR/0fn95hIu7GSkxjgqSg6BVzk+/XO8C
q1QxVTa8smqluvL8aK1uumZEeG7D6ZNxyWMENrfX3pM/WzBBXx7H4pRx7kG1OceXooyYNFoOko+c
SqPU/iz98FhAmAs2+sru38tqrZN56SECReJ/rAkD0mTe2n3ODkN5nEBabndkPjfIvsEK8sXrnHvF
+HJ5fItpTZq8AIoDg6GrZJ6Ak9AZiUYpDSVMouH01E+pi2rgCyrBr5mMRB79JUaGcmxWILmjfdWc
cau2+ra1i52FRPrlb1me6z+fIsRSXheNSVJyhDlG75YSUdQ9Irat0eySYcXUwkQDHKFVbwYr8FIW
3LNGuhzdWjwHbaZtUSMZvg2MK9NKt779jgDy5YGtWROWNWztpkMulX3He9mcXkr/6+CrFCB4MjnX
ZnZ12dzCQUZHpMnAICviEhLixLqojEntadwDD3Ig/dZKP4zmE2rJKwfmwjmNKAfNBcS/NMSL7DH6
UElhlc5NdRTLqs9mD5vFdaZfKQn6Wyqv52Ilbbs0jwopW3XuRYKAVhiYnbYgwj1OzWR6HEo3yIYb
dYdG/a5r6pU2ywVfhBiVRDTaQhCCiOx9smRWvjy3c9YINA/cURuk/vCR1N94sfVo/jUejcABg7OW
EcRdFOOEsU1+Pngx8p9uBKN9K9mbhspCzz77e984MSPqZVS1WhjNbMYjxI7qu6J2vUKlb2nl/F+6
4ZCBcaiG0T8OnEzYYaVjtE0x0dg5FRWoWyiKYdvJ1PJmTPQnaajDJzscte9eaTb7MaOBPYjMNtjo
ASLUK9tvyU+ZWYpyLCV7QvgUhJgVREhVronhPZTfoeBMphkXfW3QX+7Um3AtB7fopycGhf0+1V4Z
5iYGc2hK2gRh8xf0hzdqHrl9+q4EK/t96cUG1vjPAIWgUwpsNW2QCOIJflvYNdiaBuaXOc6FN3Iv
yRzYlG2c8ttlX1ob5nw9n1wd4KDSoQsYJm1bT2XOQROYr3lgHyRneizRgeuzVajoPBQhhDkbqhCD
Gt7gaXWmJW6h/hyK3YB+s370nVvLOVr6g9O8tOm+NBKE24+9t/LcWjwTbKhbgIzMuqLCVdn2zZT7
OdPcyD4EBVeNpe0725XpPerX2EY+YIZ+nwe8T1EHosOd5trzyY39weukkMnVzEImRR3Wu74fAYqk
ekrLhvdd96OC3tpevYZp8FlChHvbWyhDkwB2uMSD9Hh5tZdGT/UcgSRqyzzThAPK6dERMDKdmfds
JAwgyIoOUb23pfhQptPhsrEPOJl5+CfWxIxeHml+U4QG+ansoVWQXS+rElT3E4eXG+T6tk+jbVap
d2WwL5St6lpHM/xcRLcc0uiuI7oQPQ5baatEKx+2EHLyXXM5ehaQgITyfFkkJLhIqTELA+XJuCwe
uBpWJnrp+garSV8tb1UblpFzE07sBZXUzLs5Dq14O3YxUKDR6o9oTJYhqspO83x5thcPkFOT8yed
7GS9bWKV0JO4cyYELL917Ys57XqF8vqXATFgRAOlt8s2FyeSPcRk4U+6SBwKgaIfRxWjTHoHNcf6
tvfWcHeLE4n+KvkkXuOOCGZSPCWegGKgw17fysmNNXyS1IPTP10eyOK+4M1vUEZWkOwTlsvOtao0
83lf+NljrEnXZVA+jzZsx217HyAZf9nc4ryh8GHCD6TxshLMyY3fNyn4Z1dry/qmNnPn1pzW6BLm
XyKesnjgf4wI/lBEJAaDDiOGMWyduERWJN6W6sr9sex2MENSHWe34wjnbpcQd2VRDCtCp6dPVa/Q
T1kcwz64kmATnmL9qi2cm974aTlrIcF/MT0LGcwMiJrYHmuiZITcsUOM3GrbJnxTJNTlKnXfBZ47
tOkhNd77fDj4ylr5Z8kpZ2YsoJFwVRligborKRLbGRC+Kayih9avyW/KU3xXdgoCqn5Tr7x0lpaS
JC74J2BB9AIKBxY5W0MCaUUyBYpFrz1O3A7Bz8s+uRjsnRqZnfb0/BimWu4DjHSS42yGAoJzX9ol
BlMbzWLLw2EiA5ZFztNgOQh7hD/+xw8QdkVOdU9KUj7Al9K9nh2s6c337vXx0NT+rq2eVPmzrf2i
mnzZ7tJmPB23sE/qqtHsVGMxjShHp+Fgm8P2soWlGGum8uCIBJLJy+d8Zitf8bW6Htnu8MBqyk7p
XiLpoEtXLTTICT2kl80teSfJIURpZywguZtzc8bkQXMbcGQqyq3i9G7UwNMRvedSuLtsaGnmTg0J
IXJdGJkPZgXy/SJ7bqfss5ZNK2NZ8nwqkjMGmbv6A81eqHuJZndEUEHz1SafXD5m/+Zhf2piHuWJ
3xtyk5Tp75dF/8JtadGTzpvSbX23KR/LNe7oxcU5GZDg5E7syGXosThjfK1UHTIXENDZ0WZYC3LW
DAluPUiR2nYxMxd514r90iV3Vf3JClbinKX1IU1MDYTGlI/kTUM02ZPp2ezZxM43nfRWFOVV72cr
9/OSp5nAMRHTVfkjPkS9QDYm3eJosOMIbW5PaemmUKKXy/68lEf7LVA9c61DICoWVOUmsrIWAUZ0
R6T3ttQOqqTRZiO7IzSz/RDAwfqPBgdyOVZ7p/V3PlvKLnw3ae0Vv188jREegC0flnkDPeZzr9QK
s6e4l3LkTw1t6mE3bOKBeqyeg63P0Wd33DwsaZkPN3TruPm01is9H0pi+HD6AcK2MJ0ySa1szncR
NmTtPrZuMpTwQAj4qbxr85z3knt5/pdc9tSksDcMr4/8wqc271TDPmz+qcND3mvbqfnnsp0lyB3r
/Gdyhb1hZM4YWjNh4mgMIXzn2abo4ba0qmu/geSM1qit1fyjTfGh77NdpIaQ8/x1F838Ojr9CCFw
0hEqsPt5guvU2yQq6Xs0Mu2fk/G9NP8Zgzu0WtxYP9Ttv0jAIdNHOZPEPkVaYZZtbQxiivUcqUp0
5VsoQeXerRo9N/Y2Mv+Juu3lyV4KrU/NCXNd5kRlEsUe1w+mL9lY7jrdpA+e7OKch1P+VpH396zO
ioAcE2iqiW+7sAkjx66hdkTlajuW27y4n2TodtYoYBaHxcNOo/Y8K6QI+zMIp7zVQ+yU6fO8Kbry
MCj+1i7v7LU0wqIpSOlmsmkwYeJ9XlRpYFZRyVEgK+j8XWnSNkUQwPsW/q38+zx5czmLRl6T7LNY
Hw5He2hA1xM5NLvGgFDmqYsfZLN3LeW2blZ2+9LVcWpsjppO7l0ljAs/sDCWdXV26CJFRmxPh2at
RRv7sg+umRICsDieSj1VMKX199b4PZEeidZXbCwdXjCnEeGpEEMDVhGGU1NXzSMcomjLTdzmLniT
DRJLG+dfjebEkhB20WXjTE6OJb+hCVSjt8y777q3y1O2dPyfDkfw76jsdDnPMGLoIV3Hn+oy3CjG
QVE+p2O5qYeHstxdtrg4gYgforZDrvkDUxeXjY/EGNn6IbjX830hH8PkM5x7/5sVwetGQNXtUGKl
yBDBU3zpfUqm61BRH5LAW7vE55UQ7tCZtJ4XG+PhQBKO2gCMhBLZ5M8hCd1VtMX1EOuZZbJpoUBL
pKOOaCnXj3Ht0yjqqYpr2NXKNyy8PfgEWCbgsyCNJW7poQDwUcyfAOuaau26alsYxw7+QNn63q2i
6xaOqrn8CPSfxBr0xsJGU+shr6f5RZAaHexO0h75us+6OVzRDnCT+uZaA8schIgTzMTSLTNXXEF+
nm+6SamGVtNYTUB9u960d2ToL/vLwtExQ+xmgXKo8WHRPbeQ1XUyVhr1sUB6L/z7dBw2UbKSk16z
IfiknoSylZbYmHros+z32JJuFXvYXx7Jwv46G4mwNn0YG5pf4AlVlNPd7yblMdSeFbio/hc7cNef
z9gE+68C2Tsc23q3yeUHABFtVLjrIOmlaSMnQHadf8xM/+eGVKqMpVbxrJ4qgFWbthqLGHI7xdl6
CsqIYDvzIN+lbensPHLix6Af+uMAjAGuHS270mlhAAhlWnP6MkBWxy77wxQE0R5r7U/aceRwUwVl
Buum4yELWEUkIMNhgrg5HWOAvw27zrpqqWSAQ8prbRcnhboxpGn44vWT/Bb5tX/rhMX4PviJ5T3F
raq96S0cOnkgkQ/uZcs/2Ili/vDCeHq0EpXeUMnuskNRFFkPCszvI3ca0BE7VF5jdbdOFUvlXqtj
JTgovh98qYyu/yJVpabBXJgHb8VoK+FG8j1U0uxG7a4oDGb7PqoiZ+W+WzpYgEYB9eNlDt5LuO+m
gmswVUiZelmzbYxDRfha6FdDeVvou9T+dNmpltb61Jp6vtZ+1IZjpGLNKntq0rSqNcHGJrlx2czS
Hjk1I7hUHU+4z4gZBSK99Cn2PnXt93K1ADbPjXhsQe0DQo4YFVrOebQnoU/lGYGjwcjo1uX3Qtuq
6UHTH+IAGZXiRooOAImc8tE0Vx7RS29KGsb/mJ1Hf2K2b9DH4j1Ahk/70UE7lKefEjRpzG5nGN1G
1h9qaddAkLCG7P7Av0dcORP3qhyflJ6AbZ4btsupkQBmpS56dt/1/H3qhj3wKL97aeP62vTHnc2D
YBYdGWi4iY0nrtLjFOTXo2YdLq/wwg119inCHDSVnVCX4VP0XjEhRDa2klEAXm58t83jo5qv8f0s
BFIMnBtqhpDKlkiW4JleFuppn7pJbj7nCYI0dhG7Rurdt1L+i/rCVT3Wz4Vu/7g80CV0+KlhkSzB
SJW4l5QOsbR8OnpyQrBjp5bbSHpzJ5sddCVFFkc30VRb+XUcSN6NbCUh/bVFHfzyRk2W3CY2FZLr
afcoq2N0FaU2Epc6pHQq/f9e8xbExvDa+dTlN5EelNdB3xnXoywnj3LEhZz5+Qq+dMmFiUop+ADk
MhDDFDwp8qe6CboBhJPUda4Hql22a4NTQX9DpSXeVVX8mYzMo5EcpjLWNsqwJsKxcBKBJQF9N2OP
wHgIRwS4xknSQjklIEi/aFpwcGrr1VTWMGsLJxEyqnPyh2wDIbF4vPbRYBolqzf208akpkHvWxsc
UuAVl/3kQ/v+vDkpZigqeBx5BpGdb85a6amI2WPqlurbwANTh1d9WynbdLru5Beo8WCHDIIrrRw2
Cd0MsvaQhMfAv5I1V+W/Xf6aj7M7J6x5vUPFxd1iCqGQnESThP/MuPUUNNtVO2ZuMvz1KQ8psYHY
EahxvEmkuGmDztIGAAZojZDrDbeD8a6qr8Na9+jH4PTcjHDUELRoZZ1jJoX3oNfvRydema2Ph9ls
gWjbhKoHgmMhODWSMVRSAwu51u5G+SWbtuD6D8kEP9Xx8sIsDUablcN1OCWQRBeiR9OcPFYGtlJk
7ZrHJgsp9jZpujKgBWekIqqBSMMIuDdR9MjyDQu9L8yY44uBOGqgpK9On9Gekjw7Nfh7WnUSqUPe
uoJ5ZNbC9DeNET436rPeRnee8nmwClfSVrtCP17Zc3uUSRkHsR/454WDh2qfpldymbp+5iDOqsFN
F1rTA4nbDQQwu2KC7mf8Z+jSfVIDiDKeL0//Qq3z3L7gTJEvGZ3ZVClFCWffld2mHCUUZZXgfvJ+
VXW4HyWdBi3C+2EtpbbkZZSTuL1mbUj2zfkBkefAUqasZk14wYbdnZpu51jFG26meK3e8/HYY5h/
bImQkbCnIzgIsaVNDQBaiFSGGy28+X+kfVmTnDy27S8iApAQ8ErOWfPgsssvRNmfDYh5lODX34Vv
nONMJTcVrtvRT+3o2imhYWvvNXg6dNfimEB3Q+9iFiZXy4QQ4UOpmSENAJkpsMwS3JhtP95n3ffC
2Gk+3eLSOYk1b62TtEsOtO1TF7HwlkSK/Mu0kCLvWViuqPtjQr05odsSKCT5ej3wwhjxMgKiDOcD
ZEfUbobte0nr0rIAXu13VBiBXeCiBH+QH12tCctiLLz6sTxQQcR/zsdoiCYveF/BHNlu0T7b2fbO
rCDy3vZB9+/9TeCcgelEFAcoUjWbrLqxtqOxRqx2x6y7CX7UrbSCqdfM30I76DyQsucqMjYskwjU
5zdpfDdVO0n+s72NRM3S7YOhuEELxLTfyvLgtZs+fbr+/S4zR4SnaK3hdobAoVq6KRw/i5AbFqvQ
EQBEgQoPr2kxtyfdl6KtVhD7TnW0jYX9dxZTuX8Jjnk7p4g50Wzr862Vh3uXHJ1O1+DSDU45VOCP
5vBKgn1G4MEJaUcMagz69KflhOuODqvE3Cbe+/UJvXyynk0oVSoTyDlG2IpgcIWLEtixa9cT/T61
FG/uleTN4d+j4SKDfxrSGPC45y1zsu1HaQ4gu1h4h5fJhoDCmza3BgpvaS23dS+AsOg1t+fSJjyN
qHw8x+kTWCbD+dOwql0rP4wcBGWPbZM4DwxtFrUYzcaDEt2PWZJN2fJAvfE4bTC+TpbrsXAhVwO4
/1iu7QhkG92b+eLbQQaCOB4BwgjJMJLD89kMhS2GvrcMdD9X8AObVcdiZq+4eefxJzygrn+7i2xn
jgZrMOBtkIZeXA9x4hRtFiKa4X+0OYhL9Pv1ABfLHwEAYoamCOwdkVbZ58MZytaFvxIU/AvAUFG/
HLr7tnzjI2zV4F2Qt/tK6HQZdCGVGcxygeeZjW8Ujd8zdP4gK11CmTAD9vJj8JyVr+OVX+TyyhiV
e8/up24oUMsMpLz37C2xSyTbu+vzeHFeKTGUtCycoil3Y8SIcS6G0dYXkBiT65pqNvPSgsBLDNUL
FP+wJJTNDJQrdKcTxGmq14zkq6bSLIjlyfobQNm7LO3GKS/nAPIFr3TLetJqk+nGMC+QkwOpc0bC
0w4hvDjawvcjmKhujWlCqMyE0uKodMzT1MYsoNGb6Wu+w/I0AU1tz28QkAvPxxBKmw1wQcYYeBtA
o7lpnm32fH1NXcID5kXloYkHhDh4hOrHph1UDIFHmr2s0nVUQ+KmWU/+zdCvOHUD5j7ERhPUPYT1
2rVZa1b04hSCxAXsFsQYoOd2PkIrSlkK7XUjcMO7On/wWk2zYXHHnPx9ZaFFwzBw+LzjaBtBwiTD
ZvQCc7rLdExM3TiU1VYzEjnjvPvLJgtyax+augby5ZsI32kGRboz/xLoYGXzg18qJyHxnSREXpkD
DlgQ8fuGrMh4qJw1D+/rf25uzCHRtqMAIeEwIMr6Y23d1YOJUaXgtZnBaL1SQINqZ399CS5N3mkY
ZRHkCYT3ExthTPvdhVoKG35dD7CwCoCnRocENut4Iahe67asYtiBgNlSt18s1CTr9UgP0n+7HmVh
tyIKVvHcEoQShpIiED6DnJvJCDK6KVAkjJsUbZp4dT3KwmThNcCgAo46CLqtykqDQp9L+gLWc9z/
4rtPZqwR/7kYBUoeUMUHNtyB4i2qcec7Mp4ldgEKi1fUuE/FTco2JPzX740QmJ9Z7QfEdv+Pi9XJ
0TxEQKU3oohXYD+Y2TMlmr8/r5ezhsP891G6gIeQw1y0Ms+HYAxmlOSijFcd+W01L6I7inhbiHWc
aAJdrCslkDJXkR9izcGkfWWXE5inx8T9TrON2fzrJ4dRAfSRAL4BJgapp7I/SF6YsIQXYHjbv7tk
3Q+6xvLCOM4CeOcTlnfcYiNQ7CvHfZjCLYg4FYBEunbTwmdBFRmf20FdDTQAZeWmYW6FTjdHqe+y
ECbE9r4byhX8HaTuOF5YxKehmPr2kX5JLIlQULCi5a5vj4OnuVmWRoOsmeDBOlNJ1eM4K2Mq+o7g
o9CftAq84iZswTpAsS7VrLKLHY/Pfxpp/non26Ww2YS2MCKVcBnjBZoPOuGPhenCsxsfBYgJNK7U
EnEnxJDS1olXOZ4b6RfKNrzR9DIWlhhCANQMncRZIkhZw4A7h14XQqUgI788GkQVJNf5cwnD0evH
42IcEGDnFhxuLVfZ+54n/NKt/HhlGGtOVjxaM+9h0lEUFj4J6s/A7cBq0CbAup9/kj4hdsKmPlnB
FskyXpP8y/VR6P6+8skHuy/i3MLfr9Jtmz921e/rf/9ylmbnbJQ4/7zHLk7gJBY+aZsIYAJud3s/
7O49OrWHrgQ+opaxriu4GG7umgMmA5q3+vFxVMvJ55AkqMcNa0uI1m0T7PrI0ByUl3sS9XTQcjA0
bEhbTWXbbIK5Vx+moM0+WHGLhvNWVI+93W4r8XF9BufD6vyOQShYBzF0x4ALUEv3ae2gB0gRCgZk
/lNamPJJZO3NNKbNvhzaZGWP4gdpR3mTJvLn9diXqwOe7hBtAVPehRC4CrQSEZFG42E6IT+zCt1i
0+pw+/OBr46O4u5CKgAwFXoU5+s74jXLCjZLLDj9xjWcwHe7m7RKvnbuuBpQrHZh+fiJQeGtifI0
DggM7TwkJ30Sg70ONHr9yL0q6HS98KUvhttz9gYHx9tUAwyunfM/MGinhoUKh4PAWvqP6MabHI5O
Igh1mJHLUxU1nBkIgFMIVD6q5INDzhvfqwEqDIvHCb2q+qnXvUAvH29zNR9nHei9FNoI6vupssu+
8sYIOoDJVzdcmVArHfYygodrBOHQxwHk0hpS9QyueO3u+ge73NTnoZWkoeqkBQNdhLZdeZAWuJcM
5Obn6Z8BoOdDdJXikZV1QnZWDC1PLwtY+jUuqm2na1tcLo6zwajXRhMmgrcCg5ksYBQBz4DqwHPr
ywCuJ2+RBdO7RgSt8DUH1uUSQdg5JYL+EiB96j1SiTY1J4qxhRnI9nzXlG/hPxe55/lD9QB3LqRt
LlGKdTQYwxyj9tmwF47/CxzTh84Yqz3yju31RbE4oL/BVEH4wScpchUEi8kvx9xMOCYiqll4ly/h
8xGpPXw3dvBEJghCjduQrgd2y6EQXORk29jH1tpM1U/b+HZ9YIur/WRgyiqM+eSPVoiYfmIX6ybj
d84wUjyMS2MDLp+OR6CbR+UAzs2wkG4Jkw+TPMXhYz0Ar6NhRuhCzLfMSVoZ+zye3CjBp/J+ICND
0zNwI03qeimFPn+qWU4aSIsZojj/iJMg4DE5VDgYh+PfGfD/q+9KGnR9IMk+zA5O8urCVy8yA7hB
184DzUDKCOxO86S9xNEov2L+uCe/wi9IBTY6foWEuxoJ7FgGNnRz049YPuTwcxXhmsH7btAdz4uL
5mT0StIbN7B3qVrEHfmLzWCesYfW9Bq0/+trc3FDIAxs29GrB4FKmeV26qFzECKOQVGnoxiHxSBf
FaI7EQLCG89wF9Naw9v8CDHE68Evcy6A84HGAIrF83ANKa860Puc0bIRO629I1hr6wylLyHJd1a6
h6jXLaj50jzPTE7DURVvK12vLkcbhj8Z8jv3VyWtdRQGtH2uQCtsimYdl9u8EAcRr6+Pc+lb/h0n
Zvt8DbHEbEc7QuACvkY1YYcoabauDcwkhBKvh1q81SlMJvC6RH55catnfSv7IkEsD+2YYCBT4PUT
dPOz9QjrN6eSm/l/b1pyn1rZHr8VcF6NmtDinjn9Dcr1jp5dV2QCv8FwefiKEq24yVmBR9VUDqvC
hISFMKJpBzWq8VgldvOQy2bX4f2lkfD7f0wGEOn/t0mlPk4t+AuhMIIfYjLAMLr10O+5+9Potqmz
jWBeDwKzwCSh2CZ1x9dloo3FRlBxhbbejNNRvnlNeALloxJHZDTeE6MG5FnnH764rAAbd/CepLMA
4/myskffz6EZjWlOvkPVLiX/+TMN/RN5BhgRcPgAKB4tTOU64YYkRlk1c57hHHtW7uMe9Izxh2bd
Ls0XaBc4hFw08C8cBNysSiyPzynhgCNWht5b4cIr3OmgBxP2mf0lhLgP7/IQWEbxQ1blt7Z1n2oa
Qv4lJ1/CjhLN6bR4NEIGEVwQ1M1QfVCO4CEzcDE1aA2nbb4JSfgMHNO+m2oYo8GwKUyeaJ9vHJlv
okyTMfwpy6lHFR5pKAjPJjWArimfNoXiOIGI1CqtHhsmd0lDf2RjGuTd82R1ayuKf8HWYa7jDujj
DdV7x3ELicY+tE6KRM0OmP9+/QvNm1b9SfguHuq6DP9VYeyj29Z1N2JBJxIWK8NTTsYdNA+CMJT3
JQivYaqTrVha36cRlbypgqvDOE6IWPGphjkYXbdm9p6gbuJou+bzhF4bnbLKLaObpC0QK0U27Ysk
cKu3SmhuoKX77nRA8x44ySUax4hby0eQEUcw53WQRFCPOoYxHj+b619r6VFyGkpZQGXW9TE0DtNV
C/xdW2zgKuYm38M0WtswlRqjPqh6zbG/HBKa8kDJ4jQiym3ORZWksMLGYRvWiMRXTWofRt8Meubf
hwxCXflDakwabe+lc2N2qgcRE2INkLA7n1Mjb5wxtnAIEgrIrevdJ5EuR1r6bPN4QEGYa1AqoqKs
zASqxh2ub+aO1WM+DgLAPhwYzjrJKshGRB28OVtYBGku86VFCYMYSLCjgo+XunIANVWOm9Qc4Akw
PqRk28EHSHzmEoG6F64Qn1K0hpSvZnZSFIkj4ILYfxjTfRR/SfwvzNteX46LI4HujI2uoIdrUbkN
J1eOGW4SrA0veen74Y03YKWISbPqFy98IFFc6L+gFn0B0Qb9KIxMOSLF8++ceMPSG1Fsx2bX9I+m
symtDcEbgd1aw+snxncSVzmqYmn1sYin+fgotn7KD6R+LnNDM4tLR/Dp6JS1zqNkivLZnih2abVq
iPtrDrr3E1qs7Kpwt0nVW+u6KDSQi+W4APmguQdJCXVnO6KoSYteP1R88lWSezeDy9bjZDyERhEU
lrFl7Pf1+Vza1djM/xNRBaCFXZ4MBMSyFSmjlcfv/V6HjVy83U9DKEsSjxtaswghPC8EFRk7axNH
j5H4WrEV2ks2LMzCTrOhl47IP2B6C+1k0NSVzRY6ldNO3MEyGdBKdt4hGbiSqVgToJqSRh47mt+a
Yjxcn0xNVHUygdKQKVhMGKl8mCpI9T/a8VtjPLZ039SrWofYWtrrJ4NUa5c+8fsUuHIg6jhoPDcx
AeMw/sROOI2h7DeY+JUsshGDpi2cEgOHxoGNinYzrscOBnSacLohKRtvzL10rE2Ec+OPDNjuQm60
rh5/rhElBWFY8HP3f8brqG0BkkZd3eIOXfUQBk62lj1E77D6Yz8TAHe3fmkVL7L00ntXds20GpvI
eEB3F20xkUbiNq6z7KZzPAg2X189C2OfBW9tuPtB3RTV4vML1ivAy+zwekUB5hBGx9aVgTdoCeBz
V1Ud/Pw6x4MVN7mvQufhPNmUZECNTIjauTW82n6McucmkwJPtsbfjYMt1khf7iR0k4OYl5NmmAsn
zixRASIYqOZgwSrHASvx9IEiMoZJwNmC/BQui+sTuXTiIAQMzEAzdwCOU67zaKrDzomQk5Xsxu/2
st145Spz32lsgsWzkwKPYU2neenjoccI3cFZRvhCPy9jJO9oOWecxm3GdgbyTpBQr49r4XhhpzHY
+QJpLBOIpa7AWV2vIU0ho/WU34XJF8hSgrTffyKVgKg7WpCglsyZpjKLbTtGrCd4jybWkcbHSn73
Ek1OuThrQLXi6YeVD1rZ+YjymiZxPCGEZ2HJ/xT53dhpHpcQZFpY8XOePIsgow+symB0XDZjCi1y
sHSS+stsCPnDMdPhDbYxFaQAQ/t71hb+IUy4ce8WvDvy3Mo3HKSQfVia8SHiTfdOZWh+1LwM96YV
TVtuOBFeFawku3KIwi10t/ujyaaBBpNbTO/pCIUzFsksCQZJzQpCo16zzkfe33VJZq7HllWrpO3t
u3Z0jYemDmUHd5xx2tVWHX3Y3MruWN5XT2HVylvKk+4xM5oer824gtJdmvuQI+rbaB2Z9g9vSiFW
XdA2tOELV3WvfZ8kG9oNyb3jNk67TpwEgkwVOqQg88cutAEnmNi8dQxiPpg48TxUU3SwnNra+CES
naDvPbqPK1lWKDnXzW1CyPzLQn4Y4OOxtuu+gHcwjSGW6pdiWzOn2ZqF8PNdH9X9HlVGcWBhnkQr
c4rJlyibvKNgrYTGgyxIsglpNlYBzU16a1dmuI+EDyWpqjXbNugxiVsBc661A5wW+H8sN/ZDnyWg
6jqDv+VsSHb55LNveRfnR1QfjVee5sP3KfTCh7YSdGNYMemB16ckCxJ0Q+kahqwUuEIztb6SyfbR
1pbsJst766PPGvsXLRPzUbgZ35SNlSBhBuUgWxtFmX3NUyZq6DmX2X9F6Mgjh7D9G7eG4VAW1rRq
xJjf4f/e38WeB+B55pK70BgtNFZIfPCkze/sxKnXTTklVVCj3PvVr232JIrI57BAbkgFAo6XiW2Y
R1G2A5HcPpR22z2lnNRbsNL8bsUJGY8AfInv7hCb6PU2KBZ7cDneCZDjmoBC0fbRAzXjPgtrXkH9
fT7D4WnxEqV58VwWEyvXvIqrQ1/W9XtEWewHtdWIDzpwAEcza5ycox1n3TcOfOSWT1l1DHuTvBZ9
RcID7F8TKAPa0xPcjoptno7OyggN98lx6/DQWa1j7gYakmhT93VoBaxA3XVFeToOu6xt5VNWDeMQ
yMwPb4Vj5GAaGf0+TCrDClxZlz9A1IlfCeYlDmqo1L5EltMW68IdsteSU/liQ1rtu19BRTbKfLML
eMWL14IM9YeToaIAHhEDHSRO4/prKTL/KfSjlgVFRQg0z2l+4wkZbaYeHO+sbMWrXY92E0RGU/6W
g5AbCw3FV5slILRkHppFQW6XUIHOEz9+IWkI86/EiUUQITl/tUfb2JZhT+LALM0MmP9QijfSROIQ
ZnnjB4Vg7EZUdngfkQ4buDQdiV0EMGOcV8ONEKn5PgL5FNhpTfHTHS/MocZbuvd5gwc2pHMceajD
xMDRwZp0hKPf1BxpY6SPI5/6MoDZTH2oPZZuC6dDvcyZ4gbVB0eCy8HT/4DrEl8q1+8PuZf5aGyj
CPhQ4I1WgKEUr6umbD4iL4zvcRr2a6PJxx9ubtfbiULFiQyFjIPWrSDIMY1jdJMMCVJXf2ThrqY8
f5E4rrcmb+0hQKDoUPpVvQXQI72jVcmfjXCM9ywmDrZDCk0Ej8XdJiJQ1M/GadhCEy59z/3WCOgY
9xtoVrh7SE5ASY5FzrBumtFF0c+ygQmBgGq0paMLS0hai03CC7oph9QRu4qxxl95OXWmADTi1g8E
dOe6tR23WYxHWYPusFNBojUYICq2AcG/Iys3ctMNs9Ls1YNtPHBtrTRgGU+dZlyBbzNVK99s09+Q
iQeXUpZ191aXfrgZSVO9uzTs9kOcpVvoMLTvJDK6fQ2v5FVj9N2mcZtqTeZJjwtj+kqt3vwtaOoF
rpuWTwAGuLdR57c3sMmYDhYWIrTEjVhncrHUCoBG4N9bTske48QYYeQVcigpPE/J1kQvwnLfbf+r
iX7yxFZGFaTjluqsRRazuRkuOEsJoJishG2AgSqtuZdstLsaavBZowNWLmY9JxHmX3BSy4v6yo4g
TYGmbj9+r6z/ZpF934ThBUFBKPnpZ9kj7XSk78UUkpogYvuolQNANr/UT6LWrct7aSBpSGfoY3Jw
hm2fJwF8iZJ4L5OvIf2P15q3+FKigqqeC6QiaipIuc5jJm0M6eK5fV2G90kSCLbtqp1o70Ldo24p
7ToNpEwpHJ1Gf5i7ykbz2jffSHTodXaDS+viNMT8E07mj9dhEyfzV5vcg8wdKB6Tf2+NMxS48JID
xmuWPT6PUALIRu25/+aLGzHuXH/jO5qe9JxQq28laOSDRArRA3YB47bavDWtYW7ZTt6t8LJjl6Rw
nUzgI2uvr+f2S5/kJJSKyWhct63yDKMJvRePPsIx0dJBey+Z7FAQPY2hvLwIsrzCjxEDioQrKNAh
RYRk5mSu3bCByopxawNZGA8MzhWgBhJIEeXQYCmsIOVyP8KdT+LF1pnfXYAEro9eM9EqfMhz0zps
ZyRFE2188iZ6VBaOkQ4MtbQmYTEAuh6gwNaFEzgbshZCD3h52s3vtHmNmy+fGMVceYVIACToVR8s
ZEFtOLZ4zeT+pq6DDiwTyD16hQ5BubhWcEQA/e+BcKwa5Aibo3iR4nlLwqNt/KoHKDZpWgy6EMoJ
YcJuGvbsCNF7L/6QgCKxNnV2iboY87+fHBFl2gwe9fBk9srfdbpJywdZPX/mi/ydqYsXM0R8KoFh
VEjXauerV34P85VodP2DxZV18kWUp3Ji2XHEHMQp4P5CvvBBUxfWTZVyGxk1HkghxVTV+aaG1WDr
vFn/LM4/nw4nY1DOU57a0JSrMIauPfL+a+O/pOHT9c+hmaY/l+7JF/fDAmjwBiFs+i3OYLzRfOJO
mE0fgExFvQ4p2PmSGs0+Hc0cParcOiawEcSNbf6zXcs8T0jbQMODnquvtulNz7Brv8MuH3OAWcSj
Zzz1zl0EADvTnIpL+cBpJGUT1sib4wIEpdVo7mi8jxovoOwJEsDlv6Ng5zExePfNmq4o+ZzPm21V
YV1wRBqstUfvJ7odxGe+PThRwOGj9gqc+XmIRsK4yArRaO+qO8cvgy7/zF7/G8BRxpAVXcm8eD7d
hy+F2LL4pgx3TEdbWtyJQFCBIA3sNabrfBiumRR12881OHcnoq1RpwHXXdRLtyEUR8HDQBsIKrtK
HlhWE+iwAr21GJTyPNqmbAyg0mXxzfXtuNTEY6eBlAUGi+aG5t0cqO2qWxSV0mOBosbG7dr2EYzP
cNUMkI4dGPsuTatds8nZZiwhK+gM6zLupcWOe/nPOkT32FaSk6wjUznZ2LpuujVtCTr9c2TedLAU
k5am6rh0DJ2GUnoaRWXXqKsg1AzoTciTgDnH9ZldjgDxqpkNBoabcg6RDELlfC6ddu2uKu/JoNlM
iysEFfz/+fvKfeAXUOlqJP5+XfzHe76OClRLfHdDEp2o9B95GzUHxtMOpCOkjsD8K4sRCxE9LWiY
rbyBwajOwePH2DoRlBVRs+omF1AvN7Aj+NKk5S0Ay/cjan9T26MyNgQcUsAEOkSJ8Pe9dd+HPgpf
mrlYeh+e/kBlEYOd1k/9PBe98dVjjzE75vEmLuEQeqyrPdGBLxan/mQ+lAMANUfHhxwQOotoiLVJ
F7BqBLVwH6FAdH0RLR01pwNTkpfC56COjBgYB2CSfOmMe9PUnACL63SWXQcuAX0LdZ0Ko3CgCAHA
Bbdv49RC+q3r/i5u678RVPp9UmR+CUwHcALwLMja19bdFtm3rL01ch0cWzMYX9nWoc8aUdsYTJxU
+5Int/DT2n/mk/zvfKkv9JbYo+QhRuOzflcSgbpaEWRupvksuklTlnQ9pA21Qnz5ERRiiGK4BcS1
0jUdXgTP1v9/Q1LW81hBRxEyXrg2O7pm5ZecgdvtaeZteY/+nTflPAxNK3H9FvMW8b0JEGjT3o3i
rmZIoODfY+18sr0+quWrzQeZHPLnUF9Q0dYVH1NBaY/rJLlN8mMoHzJgj23rK+xEewj50IBaK3SC
A7wUP7NvZ2QWau8E9D1lRgs5pahPI3TcHos+Xpko9Mc6L5X5j1wcyydBlBkdaDEabN65vrfj7q7J
W0DyNa2zxQ11EkO5ZeoimZzJQQwJvZliFjXoNYtPF0FJCiNRVYlhIALmMgiNcjXoQLWLKw+NP9C7
3D/2C+f5WgmHGFbmQF0VHn/lOFKDPIdvG5Rc2cqFBBKUbsZndE4+gP46fGINzq6SYNPCvh182vPY
dSpa7nUSDVQneso9AnLPq2hr1LKr26F1V4U0nxr5Y+regIvfUOOfBTvxUoG0LhLVmTXsXtQJDHgI
NRbGnnMrhYa0O5p7OhgOXOqr9NbzSuvL9REvLUpMNUx0QXAwgcc+H7BMhDVLoWJRxoGVQle+eJii
UbO9lg7H0yDKtYjYMqkogsTkZ+KiobPPnApPyde2f7s+nPkvqXvsNJKyx6Ssx2jokR5XEsp/kHwE
wWhlo0lEuvfrkXQTp+w03CQsQyMG+aL/EUV7N31x3c31EEsbYWbAQysSGiF4wZx/G9uu6zYRgJYV
4YebwDsH/ecKHUkzEP4HMbZ19ON6wOUx/W9AFQzlZT3QxC0C2iXZMAm8Aix5czRBr4dZ/kh/w9jn
46pKx2rsYv5I6ZYVG0rXRfZC6CcOqpPZUx/9DgzhodqOKKT5lvPdUGkqzUsH4enfn//9pDLigqgu
YWKEJ4mEORqMX7nuVlr8/vNtCG0KUF7V5/HA2wyScBZwyu5L040rLt8ak6KZiD7oIRnRJtKRhRc3
KvCuoDSAgg+G7fmYoq50UbNCRN+6TULwUfi2iEQgegt58/b6Klicv5NYyiqwIaHtOA3mLwYF1GDA
zGvOgkvlxfkwPYmgvIMKbyxoIxGhBiKTH6vmpYyeG7oq6l2PBjFyZ360oi30rcHrWhWF5kW5mNC4
zh+pdGBYLhKaUOTM6kOsQCO2BA9ydxi/0MRAw7nhXglydFig9Sfr58xl+QMDCapczRiEOwv8PijT
0qjRzPniBgddA0wFCN1cCF+7diTqNiT4RcMLtzetOHa+5tDShZg3/8m2ILk/1klGgWbm7n3aQ0+t
4PdFo9P4XdwbJyNRDnqcvoOXTAjTDll347iiRDJiHblM2Lp1+NHzM1iI8+iG1qXulbe4S05iK+ey
6PrEGao5NimhrbRt0pcy3kEXB/SXT+yRv5FUIVvO28GLGkSKOydoqBl0Ond2zedSd7xLStdtSkTI
KNLRamsD8ENzTWticaufDEPZ6r60KsBXsOwG6831EOPl+jQtfhCPQLUJ/CigB+dBnqy5gnPY39To
RSWoDpkOpLLXPLszwkc0wa5H+tMcVxMMZLZ4J+BgAe1AGUqaWTwjM5ED8gBBSG6G4XcWQgLx3oAx
VFduBNm7+fsY3lXOI1py16MvjRO5IZhPFLY4oFucjzNkRsFhiIt55O1HEwNbLr8DXPYgnVeStpqN
vLTDwD4FpwncBHrh8FaWeCZ5M9DPpib0fm5y/kMSL3DKVVzcDOm67X5dH91iQEi/gNABfU5HVf4x
YARqV2GHMo1X3oztewu1Ck/ex56AhX30OuXjGkbRmildWv+4RD3Yqs8O1GpL2sWzzy0s0EhSCgU7
WDcMN6NWB2oxCKS/ALcAhhmyw+ffzfdkj9Ii3tINbbdtOB3q2Ny1EdN8sUVACcSTYYcEUh7qmMr1
3Qh7lv2bXw9Jdjc2DxP0YuOmvYeq2gZY121cx48wMX0eebvys4/rn29pk4OuDP0pkIE8FIXPB8n8
qWC1jyS/hhOiIW+H8r/rARZnEQq4aEagE4w66nmA1Ka1NAmuUzecdnPnrjLMbRR5mhUxX1AXO/wk
jHKBmQQepO6cl8CFN+htoHTzbc9f6CeIz7MX+f8OR9nMVmlBixY40FWInC4BDifNP2oL/D1dT2px
X50EUl4qiReyvoKAzqq0IS/vf1DAOLOXjj707rook33rfaKl5wHGxXB4oK2uSulVovfNpkaxPkqP
4/TNZHur+UR3Fa7EaNkjwXJs9doyCJR0uIGCjc/5ypUQqcAVqSuELq3o0yDKWc/SCVpEBYLkzHs0
Wf/kF8/Xl7QugnIwEFLkJczksGdgnWPJByfTfIrFHBS9O7h0QgMcZ4+Sq6TmmESiwa5sva9mCa7Q
zWi/GP0XHj9BdDm+M+5QTJs+88I7iaq+XGLknpkzP/hFOgEe89Y1blB5a60q/rx01b16Gkc58KLG
FBISUenKqlmxS+zxaZBfm8l/ZNPPHHy+wE1/XP9iS4fQaUR1TRQpKdMSmyl1QEyYLQb65/SfTQzx
cDkNoiyL3G7tqAkxrMHfQUU2gC0vNEiJTpJy6aQ7DTOvzpO0qXRbQaSLMBVeYJkcg5z96MS+MjVE
i0Vk3mkg5eSmo5W59szNg1nrKho/phAf7C6snmG8B8MmiNA7NhKqT7T0QPOFAB+KymCKqxUAn0e8
tefrMBvMY1e494NW3H/+3MoCRAh/FtyEFNWFd0rolEICf48Qbn1fz8/kagqSuA9yTsCUqVGsObqk
WAvnm4y+2ZVOSWHhE6KjyDwGBgsoqqqIAxt6K09sXCImFIFEueNAaZjfHZ1A9sKqPwuj3Ikg/0Y0
dRGm6wAC7+RDR+vfXWGur2+uhe18Fka5Ert+qodk5lJmLb+DEwto2UH6JF3/rinDAFgUzVW/cDO6
eAejiwbm7WUvjVuGWfMWVz1n9Ru1y03c/45D8M7FC5YUMMU//ETsPjHGk5jKbWxQQzh1Z89H1rqZ
Xpr0KQgI/Ld5p2mZL34zvBOQ1zKoEqrigFXb5FEyBxIjlDq9eDtM+bGeIo2OiC6MMh4im8gVJsLI
blezR95us3h/fcrmz36xyeBvh6cPTB+RMZ2fU11Yw2MM4PnVIIDVTzZ+gyoOSDp50H2iRwP7KmBE
IMs8K1EqFwqsrrGl5lAyFuue7QnsszNd/WBxygAUwV+D0S8knM7H0+YENAnHQxUGVDqod4zAaDqR
5uZf2kuWCagtUnFMm0pNjCJpG1FvgAXKrV0YoxTOKUTr6Lj2Bx+kF4lCYlJqvtTSyCxQBCGeiNTv
glLHBYvBmYH+ZdzBYslv8nrt+oPYJmTSDG/p4DuNpJxI0+QyEBMwvNinYCjT22LwDxG0B3HTHK4v
v6VB2ei3A7gJtZGLhzCkTsLMT1EUrSTsYU2oyXG2GRtfU09eWuU2wzt09q3CK05Z5bXb+1mZoBLj
pwUcMHbwj4y9G+YGI99eH9DS3J1GUu59WM5NYHhjQIWxhbJHwNwfg78ZyMv1MAvJLTRD/w5onteT
9MIybDPCvyKMMz24wt+VZaU5wJdHMot1zrbmFxr7WZ7B/ougsJQXv0dQxP2vbr8ROtuuxQUAuaj/
iaIccUlqkTqeq6Z99Vj2hxGSJFJzKyyFgJINCjtgN88y5+dzleS534uZ/N6N99J5MyBRa7aaydLF
UI6dRooGdx1ieHRLo2/CgoKZzktu6dRB79SHoD48tsDjPx+HzOwUUmK4DcBe/FHl8e1A4HpE+DaD
AqlTe4EH/djg+jpbusVnPsFcFwMYXM2BnLLhooswrmSoQLK95ziw67wMIMS7YtUGDEz4314PubRX
T0Mqn2uo7CyqTOzVOnfvgftY2SL/OVTWJve97eDmmmNVN0Lly9EGyLSQYVbHsipXHZUfYWW0h2xo
v5WD+W76UbkJk//D2ZXtxq0r2y8SIJEaXyX1FNvx7Dh5EbKTbUnUPA9ffxdzcbbVNNFEDPjNQJeK
LBaLNazlfS3QD6ZYXPmGvi+uYPsg68vmvMbiro4xg40LiStAsowhuB9+zlX0Xa+MG5AAKNoYZOca
OUfAGiMPiJtSuIZBx0KWWuO+cLrCs4HOmb+mQRu9Xd5GWcIMfVSg0MFYCgbBxb4PE4OMM6bb4T+I
faNndrDkdghGzUOjsasi+967xcnCHKIVL8fYGn5dFi+1Ip7IQgYVkAYiGrA9jmMLKGQE79WvPitg
OOmexCOutJ+FxhQbKV3SjTDB6VNLTyOggiEpA2y92n7J1uzkdaBw0T4TVePn/lNL8AEWJvGY3UKt
JcFAte5eOaWDuBAc13N1y3o9bJPed1dla6xKQ/7/zX1T4pMAkwe5CauPJG8DZg2+hakOYGXdzMsS
oF3uLh4BB8P0YzT0j0Vt3zrp1IMGOj802eAbSqRK6RbbOsCD+BQ7oJjOvwnTtHk7Dfz4IHOdJ3sP
uOlmCKgDXwUSJz2oG0mC9pPTAgUjgfbm/MOkfpEfcxRDDBZGcQnmD4XpSu+SjTTBI1ULEAgo1ysF
gom+vEbIkxogIbx8QFRSBOeTTJmlWTm3JAv9qDtMfvqIxhRCpM51owr//8ZsaG8NibHwLRr6V+r1
18lgh2P0gmm4nWmnuzT5WaJX97Jmsto0Zxv5n2GITApsTFhTc6mzle9pmp6AWBkYY7kbnf6I6Bnl
FRYCFONhHOk+0eqdG//UtfguT06Xv0SxxiJFcN9odoRpP56GJqGZEGBjpodaU9HsyIJBsDrgYQDA
QCAmCx7dybva8jK8eWLHApO8fcTA+uEzmryLIOcbiY7nFND38HDdGH9hToJm0uQlWleFGKmb2WhC
z8VUtK/cfoEm5hKf2q6+McYHo3TRBmIrLFNWbEQPHOg3TYxgoAtIWDTT6zuNJh6iQmDSgdFttUC1
7lv0xTFf53U/RLfW5JfmCPCHXaeaOFVKF9YzQajamS0UJcgtVea9nXxJ3GCqr4Dxmw//YCIb5xEw
7CNBm9W0u7yZUne2UV1Y5c6ZmqHlb+QqBUIZC1b7EKdDGBfPpQfy8OCyNFmG8mylhdsxjpM6KfDK
C5L1qzXuarS5WuNhTVvEVQ9Ue8hJODNFVVxqSLzDkR8I+mG2UfPySfcqyKyj5FS2I0DYu13paocB
Kl7WT3oNcUAvDPibyFYKhjQuVrFEBK9lKwEpJuJUbTAPOV4Yq/mKa0vhUmSK8f50D/Q6wPMRy5BL
FZuWZlYI+KnT+W2W/+4bbwxIbKf+Sqzny7rJShyoeeoYrQCXOwGtwvmBjCvP7XQL4tCpZh66rL7u
u6YKrT6eTwBEsg+DTX/1adP5sztUIZ2B4V9H62Nh1ypMeJkzhVNHe4CJr/mAB0uKns6IsvKA5d4X
c2gCs3FucuUrS2KuqHzx5yioCTiftnBn9SweiUtHJBHTB7f8WY/3FdB6F5Dk2KjO7zoNlFyOwoY+
7ipkIjWG9lgKihax/Kq5JEmrCDJZERjdY+q2wAg+VZMK7kolh/9/cx87ZGBglURKfXGCfnhcyj0Y
slvz22WrUUnhJ2YjpWYT4PRdaGPlo5+4GNoyHk0dlfGny3I+WgRfNZgnmlx1zxGNs0kTMB30XJv8
cRrvS/22UeH2fzzc5yIE35VY9ep5XMTs/BM7J6MN4wrtDG+rqgrw8Q7HzIlOwPX2h8lMbD/pAVii
LbxXeK7v49Z70N1BkbOWSgDDjIk8G+dHEeyaGiyJ0ggJ+aENevbNpH/tcjmaJ+gQgY/HyVCEXR+S
eunmP8l357mjexpVfhbdlhgJurzrMuvayhECVzKX6MGbkPqyizDOcz92AKiEYpCp0Ee2Xig9ofiD
xBFQ0wS/PvQI3GobmanWuyXVv/lEVBejxLgs+FWE8w4yK45I/91iEqJcSoSHg1WDIPtJB+Nn4hQc
/MVvqxvPezNtdt/TYZ+xe33sjihwPA2EhrrRAk2rgo9oVM8C6TfZAEql8PmcJOz87LYDWM4wyo+Q
1c6vonW4alPjQBtrv8D2l1VVvZSJA5cITB85QJgNP+IbV1FVwHiYHGxm263198WJABRTrCAXDao8
Bxk7WwwTuCYD+BtLkCXHvmmOjr/OzvQlBknIzhvW3PUxEVqVoGhwOaIWG7vnCEmkO6saTRVJm+x7
USexQTJrojVC7IaL1jFCHhnLs+A94UeZHmrr/MVNq+tZ63+X6aCyET6me16foaCeAwMxMWGKKLie
L9AC6tw5dnmgqLWgSej0cKLDNWa7QmddwrbxkMYpMHc7HdDKqNod/uMfhMMWTGB+cIRCQTgmdzpt
WBHazKMXtpN+1HRv7+jopLWsvTbQ5zWdEPKgnZY8jXWsSFRJDiBnjwdZGWf0RFvSueolfM1aRIjh
rPifKXF9Agyrv3YlaOT6U3gADAaGRM8l5GM8N3SMkLWNdmZyaoyrGQBJ5etlKZJr6kyKcKTmMjEA
v4hVHJ1TO2PEtrn13N1lGZIHBYUQDpWDc4R0l7BYXbuma9uhOlRa8z7DsIEfx54ROL2xHHovy8DE
MGVhXgGIe2b9/BWdZkjeGJP1pSuG+7FfF8UXyU4KTNcCLiBPWIs1MppGk4kGQECjkjdUEvzC/Rrp
2t3gTahVzKFCfZmlwkSB44kXHYHJnO8kHTuUtfmTpjYikKUU3bUHoK9d0lTN9zG12R6Rwm0fr85X
AF7fMFdzQAqRKQz2zyKL5wUbAJpTA+cVPVrnXxFZbjKPEQAp5tqeeowIF1QPYrswnzQPEDl9NrQA
eZ+zMrlCDxeMLmUZypQGhsxPjsPap5lmAKrqNcf86Y4xDYFnuw642orsi94sZbLLVvyS3/V291R5
qRHWUc3Rzsp+2cWrXTwTu7c4jo3xpPem9taUXXPwmEZerChqjnm/FCFLzPU6Sc0ClZAoSvwYuGh3
Q9zOqkalj89M7D0CM4TriGtskcYgm/HwJmOZBy7BvBdx7krrV48yQma0QOek+1nVxChJOUMiAAL4
ZcLr8sL6s9E2p8HBa2VYdp57T+OwHL6VzlMy/gThXYocjH1jKukbZecblwEqs4BoB1ymcPSmnCwW
aCTyYEoArmpwZpfs1m5NRTOAJO7BnQM6LOSzcdDFbtopB15eOqMTOh88QLmd0voHc19tZ3/5KMnO
LZpdwGttc48i5qymqqUDZnvywHSnHZnzk+1lYdKZfk6/x7OpuN+ka7eRRs5PzDqSkbEW0voVAOKE
7HLnrpkVKycXAlh8NCPzfhRhg0iSzbHjgXtwLqZf02zPd64zPlesrxRlZrkBgjoD5TlUZzFadK4O
QwtPO/HXeRVN6Dn9p1vQWXO1en48ozK4I86XEZOptQommofuot8xPYrDBi4jTHAKob1r9k5kF1hF
u39eh8e5/hIzgA/4mfast0dD9VaRZAUwCYA2fU59gOEbcU5+AIFfgS462Ej/jLn1mQZ6Fkbprs98
h73SPIgh1f7q1ofLtimLCLZyhdCfEUAKTi70dLv+kDrzcVpUc2Ey8+dvJCwm6lYfcqltP/UkB9Ap
H82uu1MzHZem4H3Dlb0qog+ZWW5FCbafVTG63hABB24M9qnYPrpW7utF/okDvRUjXI0xW5q1TSAm
wlBxPd/N2atXVEG0/E6Annl5g2QuH71EIO3x4PNNsU+dZ/u7cupx0jCq4T14zPM9676NHgcQTNuq
RD+R2YMNZw+2IwoYM9HfG402Ni3lQQ/6OHvD9+pHsmLndlpz30UvmAXXzJsh/rlUQeEeafbW1V8T
p0bl5uCOV7r5u9Uav6gf8/VY2mFaqjB4ZMa0/T7BXu2mo5kVIx4AZDTT/XHZt8497f7pU0Xk8acn
W/QAuPGAXoPXKm4hwfHQ1u2MxMJKtCRBG9chX1DN4OCxfp/dN/YSJgb1s77c5RUu3/xHTQEHFOTN
L4t+yeaX0gXk6Bzo9v0cKzy8NDLdfppg5gOpKcq8WISmuAIaFRZ/h9RQy0LqPbFib7NwzI4VONji
Iiz/fgSLYt4S4tEvBawl8Q3RNEh6IBMF0mBgnSN36kdmMKko82TudyuE39ybR2zW1V6JAUMEAMb3
vvet/uAUe5o8TdaxiG6JqkFCFghsxXGr24hrmsWK0wXibIsFru2b9OuMYTlP9TqSWS+e+jqYAZD5
RYX3XM6waJZtVPC2NBsxcXhq14cEwHSm8TNXoW5I/Aauyz99xOhuQ07vXBQGY1mRmhCVskc7bjHO
CTzi6jYG1iINMBB22UtJ9utMmrBfEyNxrs2QBr6UtQHmI+bz08T0beIX5g/g7KLlReEYJb7+TKSw
ZwyDyKU1QiRp6U7vh3CqbnSVYUg27EyI4G7WibGo5cFUPBV+k39BwRHL6gNpfWwUIRWR7hjOE2Zm
kepDkeV8x4qSmbm58DXMH9P5NKVf+5JiSC+04p1ZPqXMDJLxd1f+Tu3raD06tA0n0/apvncBRZ6e
+njfRnloDDtMVgVzPgBpc4+IIgM7XnI7eX9/CaJa8v65wtLAPw4lSfH7LXoUPDQvGe3Baf6ZNHfn
/L5sXRJcUc608C5LiMZaFzM6K49Souafygo77VuKdKjX+1ly0pddm+5reu0ZO1Ld9UBnWsqgIQ+e
9ZoXyaFWXUEy97v5GpBIn28UmMuiSdfxNR6WGYXVGCSwgZXpfjeeAEzuR9Pr0M4Hy7ori3CaP1Fx
gHiMzdkULzPMvZ+LB3g17WYemkbN3ew9kRUtItWXOVFcgNLz9S5GHObV1kjzuhRiyu41bacwro9l
U37mEG+ECA7RMrVkRlsTllL70QEXe0h3tgooWOabeF8Wn6twgEAlnCtjmKc842XpxP4nj05rDqLI
U+sAbDa7qqpv88tlY5WtG+Z6QfeHpBFamYXt0Xsd/b3xgnO37DT3aLmP6yeuYD46/D8R4tbUZAJd
ew0RbXOTx98be6eVitMt1wKs5ZhvRbJJzDUBPn7tqTbh+liPi/lNZ9etappMKgKVE1tHmhCTpsK+
JCMx2tWBFuP8iC7oJbtG1fXyXsgqj8Dhe5chOKnFAtcFaEZgX+3r+sNEzr0LNOtfkv4Yxvsc16I1
FAqZcrXwzsFMFF6QYtqwqfvBrNBIFVjtKY7fUiSP6M/LasluCpSb/hMh3LaRobsFUvFAaY12k3ZE
EG6FrPy6ejvSKd7fKm2ETfKWOE/MAaI80K7HxnFKf6A9+rI6/DeESBub9K6OsEnZsEydoUNGky5+
mvum87K4he8ZV1RVIOIrc0mUcDgNp2kjo4aoqfplaF/y7q2e8VA8XFZI9ppHvswgvD8aQbL4aFvZ
BCYUcD8FC6I79EyCssXwo2G8cho7iEiLl1z91XHpYbGim8SJ75NGMXEqc3rbLxBMpEYXLMAY8AXU
PY3Lv/b4RChK1F8AwlO5+1RXacwdtbCwmCyzCEDJMM4N9NLzS2n01mSeDAt5whY0Komfp89Otcuj
L7O5+rP3jSKF3OPt+Pf3B+YP0DWPGXww/IiDtVnbNxFgRP+4KdcNi/4wzrvLmylZSQzWcB4pMFp5
AFE416wunHpuUhCS2U0a9O7e1g8J9VF98600RKDFVCkviY1uBf7xaZvHiE3AL1HPEbbOZH7OavQS
n9bhmlFFLUpytM/kCHfvqGMY3Sw8JEtAvu46SGDPfveJC/5MiPBUderBKkuEpUGCYSgvCqj3bVJh
Mkv8B+ADkIbk7SWwBP7/zYJltrYWNLPzAGXR664awF7Frvop3VV8fnNkinWTeN8zcYK7AiIO+Dl0
2FxOfmdN6qfE8HNtB95zF2upmgpVSRPMr7UGRAIlpBE7bNlPdGL6Znucs9Ai99nwdtnWP5qEieId
HA9CSzxCbEE1XY/scnDASeF0DbIXIDEc/bLaXxby0b4hBHVwkFCjJg7sh/PtstYCFdA5Rv0V1Whz
CBstxev0wdFOl+V8PLiQQ9FGhmIvwiXxPcXWuNLrFHIM4y0Dci3IzJpvBJR/I9CbnClILEXE/NEO
zwUKW5XrU2WADhiKRbu2PI7el67/DjIrJU2bJKzZSgJS+PkSol+knsoeklbTpoiaoyjdO30U3xiU
sX3qgQ6jLtrqt5nY8UNiuMnBHrzs6fL6StUFjy6nrkBGQyzSRK3X0kJP0e7Z3HRoOc7Jvet8n62w
aRUnTrqTG0ncojYHvLCY3pYOJGVTHXqI4BobNF8zujyPyfRtNO/NXhH2SG10I1FwKa4ZYQqcQiJA
uKtptxIHDa23Uf2JKit2EvU11DbxmsPFea6aOScl+HQhSHeC1A4so/PHEehsut8Ob5H5oKdPs/cV
ffGf2bv/xJqCAYFZl8V2yfUzgD0EhC/tzvZ2pbfTJ0VaQ+pS3hUUGx6MuAXsQAVJmrmz8ptpvTOW
18vKyI/DRoZwyRiaVjtDkqCVmuNSVLsCFaF+7UA1l6Iv9nlkvracRhVOgEozIeTRU0cfFwOajWQN
NTQWzvOPaFVh3Kmk8IT9xvYjryysmhtISq8S9jiAzzxT8YJKrR1uEiBNLvKSpmDtdVtU0epBRmP5
5cp8Fy2nAAdIkO26vFNSl7ERJNwvmVf2kcEP8oycuqn9ipsbj+7W1m9UrFESl2EbgFqhDjHQ2Co2
XWnRkHurEyMwnHZWeTumYe88jtVX9C1kVegUf2/lYO9BC62FigEKBsIKsoTGo5ulSJawa8e4y63X
4u+jHJRjNiKEtUuBucmmBUn/rLzryV07PjdVsC63ZPj7awx1Hzgk3NAoW4vDnc2Auoczos3Eje5y
/ZE1gesGJq4Zthwvm4Ps4J6JEpYNjWeuU9tYNjd/67VXGyTYQVUvfjfcGM2LwW7iaFC8GCS2fiZS
WMZcM00A9UI7ZKgn43XVD613XarKx/xXzp9DvHb2voaCWx+XrFsXF4p5xu9l/Aneu8h7aJKHPD1G
RGF7Uo0AfcZTNbwsI/qhYeoScP6hdIzc44hejLQDieE1HRS7JfFEIBp4lyN4omwaCc16yInXW2KF
Uf00qnqu+E+Iy4ZFwxlCHQTNR4I9lL2bVCRCQ3pE0Iqpv1FV5kwuAMBmwG1Dfk58zFEX72JnxXAv
2MJAKU8eV6tSjPpLRSBhxovdaGkU2wuzxLAmKM3P6e+qfrAxC3P51Mj2m2fk/idAuO2S3iDzWhZI
MBX3Ojw1yW6d/CFRcQHLtnsrRjCrljUj7m3okXSntXxxGp9FCouSXAecYeo/TQSLSuIuTuYMmrjV
i5Z+90CkDqrNbMn8XIVFKN0V0HG7LuXUHyIjt5uZk9HpKNlb6bXZ10FXNIptUUkQlMkQulUVb1QB
uxFFBqRWccVJN2SjAv//JhJo+xplAQ/NX1rynJpPdAGQ76TYEakM9PTwES7UEcTEVRytZZPNaLyq
5ltNC93qmhZvl81XdjOjdPyfCG7eGzXyNu4ys4aIevkKStXBC020TdY3jQaq5AaUrKppIpkvJi56
bVEORV5cTMiipw1cQRQ1hmTZN3YXEnAO50uo2dfwzw2Qbi/rJzXqjThBvx7kHUCYgTi3vZ6MY+q8
ODRc2mOt6iWW79W7XoKznEYX8EMrBA3zD5sdGmRmTcUzSKoLav18EIs3nwjXmNt4BUZFUOOj9dNU
P6fJyYzR8frI2CdiDvIuSCQnbIZpKIoGjl9fjmPxhBg+r4MRHZi2YgRBumgbQULyISYu+nfR2hrY
yTctr3xMYYIPUGECUg/tIf0PDBbMnogWp6NVngHdASZOfRNVrdYN9QETuopoWupxNmIESzN6xowk
hhii32vaa6OFly1ZGp6h8RlbzNHPEdqeH9WK2ayMeO9Rs4IVTkuuXJaFNCVHI5mu9OnrXJZoTyNl
45depygKyNaQIgjgCKT8T5DdA5mZriVMb3Zvqyz3LXacNPS9ni7rKLMHNDrxOwjZQVcEHEz6ka6d
C3uojAOJ/h2X28VR5UAlPYxIw7wLEfEFgbs/AHkDQoY6QI9aSNybyPluOgfPCgw0TJQPzDt0KoZF
mXlspYqmvlB0RXCpXXmVgoez/vuhNKjlwCxg6QCUE3MXLRnXeq1hHv2s2UNgOqw7UAxuNkHjZDag
QQfdKxQ2Kd2vd5li4gINEl3mcplN9bNwQFL9fRj2l01CbvYbGcLCNdMICK8VMgz7lHSGP7UWmqvu
8v5uRcayi8JK2+lkd1mq7FqkeH0D+A9TGOgUPj9rM10N1B8gNOrBvOKjVZiNgOfTGvDL9O7BmggJ
665Ob7Q+QmJxKYzD5Q+Q+XrO3sAhffCUEHvL81xz6ZDjA0wEFjndNTh0kZf7Wv5CSkWYIT3cvFKE
NDNSzTrf5U0MoBd0GD1vwOu8TcOVlTsQXjc+yIkRNVmqSVCpyWyECW5yrco8mhvU/PT6bjHDfnrO
XIXJSNfO47yDaBjmeGLn+mhx4uRlPsFimhLQHJrvuD/xzESTKyb2EktxvUhN5V2ayHjV2E2PJjMo
tKTmY+J+X9vX2Fvvi1K/0ksXNydGU0xVF6/Um2yEknMV87jRSGxAxQKdoTyEGj+Rk8SUHIaiMdqC
WE3MFBZFDd70BGqZ7I2umr9OPrV8r3y2VGMU8u16lyTogvLNnHTcIgYdszqdb3sBTe/HEfW97584
VBhgR6HDwiUqvjdB5RbT3p6RB0B7kNN/BdP96D6hg3yMVAyxMjP/0z+OUrrBEdnON8jO3CWlBTZo
BSJAVk+7ZsDbkLxcVkh2cgH/w/mHMZaB9Nq5lEq3SsBrLnhHOT8ZfZvRB9xEt52teETLdghjahgw
wKATQAEFFzx0wxS3CdYt1q6H+KSTr/l0Rar7wVbUyaV381aSYAs6GimGpOc7ZNSHtfWuWI++MlpS
ACvVQ2iMGNOomgPByMbcdb9r6/UTCwoN0WWDrMQHSuehdde19/iCAtXW08wwbnY9PEf8dlmO1Dw2
cvgraeNyXU3LUU/WsaLuFbOuTLbXOsXdLPNL5rsIKhQVstkGCXIKVebx2+IhqTsfGWB6Y/q2oD5F
lq+6iitVao1osbHQP2SjzCeYieMuZDIiKFWg1mUugW28JYDdJ6ki0paaIxK7Lhoz0eVgCXKKJR0I
s2Ak2XpEEbZOn7Rp19W3lipvKFWIP1KhD4Iq0QfmQ9xVMSOwxlw72e2b642/vBzoem2jOGEqSYLd
t3mULlELSRO5BwqcWXyjnDAsznaX7e5Pv5uY0wPn738qCYENXsLoeI0MqNS4N+tY+dRug7Fkz3Vn
PrTZcJ3qNfBLn0j9UqbJHebffC1dd5P73cT7bKnb3WqngdOwkzmq0IRUi8Avvc2hGHKrsc0G3wZ0
287b1eaNnoSt9nB5CWQJCKSDQdWHyA43gWA9ceNNxBjRG+POP/LhbRyDlZ305stSB9Pvy6JktzQA
4gADj9DKcsWyh7kwY3IBgRdk821l3AICwb8sQLpiGwHCimVUq5esgYDGzkNGr5c+zBu6Hz+Tfdwq
ItxmDqnGwh4gx0p/pMXqW8a9kf1zWRfpqd7ownXd7D5G/9GmyWUsQ+Gz7HWu4yAzEszGP7iqErZ0
3TDMaIJVwwUJtnBvTvGIF+ACWW0NGMvXufN10JSoSpJSS9tIEZw8yDMmJL3hgRMcHZvt+shHF9ag
37nR3nSfLi+f1N1vhPH/b5ZPj/OJGrzJLdVvIjR9d+g733vGUxIHXXtsUkUopVhB8RFdOhqaopc/
F+XrUB3mGm1YT7EK01t6TSJe4017f2BxzpUy6gokUNWKR7PmHlYDEMR2fxP1zuny2knP6UaM4BKs
FHWICJhiQQL26xQk3OTbZQHSRyxg5P9TRPDvDaVFZgLKIVjJmznoftMeJ+/FNB9I8y1BxxLYp9xK
5eulJ2ojVPD1czKC0z6DUKuGb0deCPFhmKWJj+A4pM5vMFHtk/JhsBGhet/nNAm04Vull08jRqUb
VgH0eXq+vBBSs9l8kuCwtEGPrTrGJ41swrPssa4xE/HQaofLYmQbiok59J9x9AMgS5zbTVH3xVj1
NnIhJEyBbFSsqyIGkSmykWAJG+rFmd0WqQsJ47dZD2fn3nBeAah2WQ+VFGEHI4bFoo0Dn5j/OwMg
Is78fv7Re2+XxciOGWpjFh/qwHCvmFi2p6pjcwNlCuQ3UIqxzP0KCoLLQviai5HHRoiYVHZJrSek
hZAGIztF/Og1ocfuAQTVsauuYmE9qjCLZf53K1E41jqJPcyuQ6LdALM4GAhOAPGX8nr6nZWqkpZi
DR3BIFxvGMkyQZhWPWVDOI/PVOFyDak1eLy9CwUN9HEK1tD3mtkuA3JCVts9ORi+PM4L2TvN+gr0
zszPJnc6zF27hCkQvr64dv46VQ3Sf2znpb+ALXFtFdOezmuvaAiT+RnOIQEuCc6V4Qjr7JHBTHTe
AO+OGnIdKRAhIiSqfjLb71W0prJl3soSlrlFF6FWgLYvqJvJR80/WNtfpqpLSrbQWyHCQuPajt2F
t9mXC9oSYiOs8vFroQFH+FMlcGSjCQpheFwD/ODcUyE0cZMunnExGKEFpOKk/Hn52Ek3ZyOA67qN
C5gbe04BAbGBQUC0ndMh9aPxpTJ3RqkiVpT5XQCUOGA/AMYbFWHeBtdc9HQ2ecHyRz39aqb9ZWVk
u7/9fUGZJhlMJ44oXi9rEsS0CxPnqZ9VMyOyJdtK4f/fLFmJIkxUYPwvqNhptA6RjpHQMchdvIYe
P6EP4DwwdIC7Cmn7c0n5VFSgZcY9tZgsaLo9HaI9cRR+Q7op70L+xCZbdaxoJJ0OIREGxlznkIyq
uUzZeXHQc0oJTBn9/4IaJZiUqpnhmqLNcQU7XOmX8wP7TLfIRoorJDRKx0LGk0APEu8L420GtMvl
3ZDg6uKRwynoXLwP0VUu6DEMFvzLAgk2KgulecI71B5u0/kAGCw3OtXtN5zQrD/UMfhycF7xErr8
BfKF/O8DPgD7ahpr0ULN019J0Lp+ZD9X3es8ni6LkR6jdz1FCJRYT0Eg10FPw0h8F3dD/uipQhfp
IfI4DDvH8gQBy7lpRwvtAH2Cx3wJbJ720UpPenmquh1TdSnJbnmgr/8nSPQJpFpiliB1gowTmW6m
6XnRjmb/2hZHU1UpkR6ljSzhRTdVrMwXB7IYSjErQCbqVHGXKrQRt6Yis9ktLpaNFInfZShfXLvD
ddOHZvYjtxV1fpkwkC6CbgW5TmSFhHtujT0zH7hnmLNqnxISDI51Gtb22BkeIB1mv29rRSFZesY4
2yoaQPhIljjKSPsoTaMccVKVBhHVfZRHKE0BCXUbNSfL9dPoXwRuPmu+ZuTaycJexZYhfYttv4Bv
8sYfam47GumIL4irr2QO1zi0pn2d3yTxTdscYvYQ4W1y+cDJZSLRwLPn4AoQM0HoQun7FBwtQYFh
hMlE2eYure+09iqxOyARYpq9ynxMbSvE8g0UY+4/6KFofuAwEcJNlrtuWZQ2xHol1X7X2dohBwxa
hGHWilPZ8WZS9N8dGgxVBQ5jFNExmdY33V11fBkKneMwfaZRBoh7SIcBhAZjLYKTbZCjKL2VT3Dp
lV/2r437VitRHmUHdSNEvPNm5L3NycOgk9sNIE7VUcVSrK3Mv/GCCLD5MefkiU9MKwPATtynBZ5m
iV/FvwYgrWTe77K+Uw5cyNz1RpSYazHMxZ3SNC6COc5DcKNcp3MSknlS5KBVYoQwfmBrlbUEYqL2
oaPf8pbiMKoAdGQ33FYXIX4n5br0RZQUgant3OSL7d4iqGKTYnOk2/++OWK7Sr6szqjpUAWvEd9p
qO+omiVVeghOJNKNQi8NSLCy+6lA/gsyTM9PPlOG9QD5B3Bq7jHFkCRz9aqpW6Ama3H7whzvrjU0
UPLOV5hoPXSkP172GNKFexcnBiBZkTJrjWDVozUcZmO+X3EjXBYhNTOOlMDZ2ICiJJiZbUTWGBcQ
0dW/KEZQs2Q3xd//WobDaQ3Be4C+SbxHzl38YHex1Wh1AR6kJTL9JdL1OwxaMCc0yzJPd5elSQaM
0VtmcV5tJPg4oue5OLD+RnQ0AaNlFsxnGnypdR2hMD84KP0G9Zr57pAcjfyOtv0eJCaK20VyjZ+J
F86UPhIG6uYWK2ruNaSWAcU2hh6adql+q2uKAEV2lZ1J43fO5vrsMD+UZSmkUfrQ4ym29jvgcvpO
8jJQ3DNITlxH/ScO9JlQ4bhZCyB2e4IVTurbOp4Qe6lCb8JXSbgrz0Rwu93oFVO3KrQcemnafWTt
O3dHkzg09Rsres20XVpqfvubFtqeJbsk/ZawgbdE4sUbOOiHS68m+5cef1+aJ3eMVAbGnzYfvs22
wALzhytUBGfA6FvRABqxQMvaSwGAgfGnte6n2j0U7ZO5hjA+NAerpuEkBxVvDfQbArEdiUExraMv
ZtQYnKU2mn1GX+zqhvX7yydHcon+GcpHKzDSH444p55rOp2pA9CHjtCDM/8i+X6Ju2AuD7OKnFHi
sM9ECRbUoJ3JtSuISoww19ABevTKw6ICl5T4zzMpghFhNr33mg5S3Owwk9sO2PCXV0y6KYjV/7di
XM2NlYLmrSJ1CgGMACH7OR33SapoM5Y1YaCHEBVvNJuSj3MfSdICinnErIGT6jsMz4B3bVdk/2RR
mBrXFDNB2T5PQYymq1LEMt9yJlnw2xrNgaVG+ZRDcw8G16oIdfYPEglAgk7rENiyyqewVCRm04D0
iGowEjFCiGx4LMrpiKRqP/g5QGcxtTsAWLL3+2XwWTFgWBFRRPjXu4iu53ehop66y5aM902W611l
3+nGmz3/uiziz5y94DO2MsR8ezf21mTokEHr6ckami8sWnyGBvsOI11ZT8OevrX5q208Ig5v7Oti
TnaGi/Ku6+sZpg6t5JSO9n4pQAlgP5NIB8/ZrxSjt+hb8UervJsn65ZhWvzyd0vO6dlni3dpOiaG
1eGzR7wCSbWfjBcvDbVS4VIldybuarQv6ohBkFEXDmpsJlHdLWjHXezVfEk9r/gRwzqAzGbS5Aqn
AsFDX9pthcVIgEh8WcmPbgK4+ICfRYACZPgPoFFT3hQYGE/RGJA/VvpVmSu0++gl/h93n4uwMIom
aFeMddpGDL/fodbiNXHA9Gzv6a+XtZA0k0AMeqWQKkOqHbLOnRGvaFogwAP2QvrQAuIz2+v0MIOl
LI7RmHtrrWEz+o533QfNk2X6fRCAq7beryqPJVMXPLXoGQcnFpAnBJvpk9pgC4G6TfVvldnX/aId
loEomtP+jO6dnyhAE4NjGkgM6D5CCeZc3VXXB63W4Z0m214TX0N3yZuRFPbVUpEx8/W8R0th36xg
yaloB1aVHCOAa2G0NDTStLoz8Ky+RaG+SzFW6XV2SKeI7KauHWewpw9F6Wughqz8vsmSp8gZuqdp
rbCCVM/cI4mY6rLi2/NBHzS5AY8BuRhHdH3NUOS2yVqUrMwYz5ca9Ke5lwNTXXNdvyHF9dLmiOdy
TJox7RO9K1jN/yPtTHfkNpZt/UQEOA9/WWPPg9RSS38IybY4zzOf/nype49dxSKKaJ1tb3sDG1BU
JiMjIyNWrEWuDJsqEFMwY+e7KSmDg0AEJzBPfvnmnRceOu+rkR6u++iia5xYmbkGChddZIgJE7t+
jeOtUkFyobxdt3GZxQCoYopNN1ERFZDt85W0NVD7QusEGLd4VlvjIXC0g+lNXB+5a0veyuWxFDzE
eCmK1igz2/M2YF1qkq+0LKkC0+xUqqsGP64vaNECpSoyACEEcRE+vBym0UBcT5a5d3QPDomVwZ/F
LTuxMEtjxpJOaRFjYchfOgik+09ydOfEteusCQlfBno+jiOITeDFVvjH7ON4HWqSKkDcaHoEAimX
Ry/YZb1r2Eg67q7v2wIX4ZmxCyx45flVJmDZVblN1Yd+PKTlzo53in809f2gbfP6KQ23uXe0tTX1
3CVPP1moI943J5kh2iNABcRC5fK+ohTuHP01VbelgHFqYvb0KwLH85QJE22ybYcbWAMI8egARM5e
sjf1miD4Qq1YbCc3C495vt78XT1kcaxngHM2frGvm2d5elejo10/jQG6D//Y2k2ify+knpY+Um/y
j9pYqYgtnQOiE1co8D2yQ7HlJ1vqlaYftRrrTaE5YXbH7dSV8LRowRLwJhVSHMCs5xbkqShi1RTI
I612lfRBDtc4uRaKE4QKdhFCLsGfPj8AVSnJJTou3FoG/aS7dHxVnKMUP/jNLje3vhO7ZQ1Cgr9X
Sv1LJ+/E8PwwxFbnN12HYVDpjnRQtJ9R86iMb3Vxq3wcoHi2yLlGXTRy9guxyMLP9/X4o5jUWykI
t9fP99qK5keszBJzFKjtAAI1c3pKsjvyX8/8KTdH8GMr1pYO9On+zU5bC96jjmWxJpr21ve6uY36
b9cXtBSGGRWTxRy2BcRuFhyLwoBOt2Hyx/Z0ep1V+E/YqZLb56ilBIM/7aCLWWMdWdpE6mSCsR1M
n23PXH6QAi10BIIjjT81DbzlG0l+yxV3dG77NVKkhS1UBE/779FPBo5n64MqUcklE1uNQ1VM1c3P
RWNO+8SC2vD6Ti6ERgV+AUrbQkyQEebzg+zLyPL28BlsQvQulTF89PNnENOPklLcFtpjIGt72yAd
vG51gYqXxOk/sxetgaElRTCIH+HgHBmtQnzF2vrhF21Uj5Jk3tbF58oP7rqg3nKPQ+SgO5sRrYto
Qk7KetOj4Ki3+kZXVl6f2sJX5ofhVsz4k0HMkSCVH3W5leG8ds5kg9T68W1g5LK6SZww+sJrcvpm
O4lzE2ptf4z0Md5WbdP3bqE2yLw2k+eWUxx8zapCfs48NfK2ct8YydGr4xYG5X5obrNBG9AWHU1t
a6lB8XcbdX6/VaV0+DuBvfmfwIOJuNaHcXD70FR/Wl1l3GT9GN+Nvt0OG+7q6bV1KgWnkONvXl2G
N4y51HsAanV6L2Wt8xDLXb7SdL184PLJGEoDJ8GTCWG0c09JokbRg4Iev1Lf8lSQtL/H/CHx1qaq
fmsDzLJ7JsXpr4lhJwapZ5kvD9+uKQOd3l9XZfImCILugT3tf4WtVB9lvYWswoyL4aed6e1jNvS0
MOQuLnbxENe3vTVUr0mcU9ltIPR7q0I9fi4Tqf1ZONK0siVLzgIvkAFSXnACz53Fb2Ud2RD60NYo
hQfJnNSdWTo3RVFVN5pGFWi0bc8dc737+AWPOBZ4VHE/Iss7+xY8Xqnm/+6P1i/QFLqWubt+QJc+
9qmBWQxvdL+xJRx9A8EJZZNcKlwvlDfRxwtKDP6SrAvSRf7HPJBLZVe2oWhH2Wa5a9v4MdNat+2q
lSt9IV2BoIEox2tREDjMXjpZ2pVRH/fUoe1+G0oc2mFzfcMWbiQehFAEMtGmIzU1ux36ADm8rmIh
6ripoBBH07pVIcLs3ErRVmwtfBy60IYJ1Eco2sy7hJ2sF0nn0YkOcrfLvlfDU5PvojXRrIU9wwqV
CTZNKPTMfCw2nFC1R2El+2baD9Fa42Ltz589pYKxm7pEdIftIXNlaecP2co+rVmYffVIjswmVVlB
psY3Zhcd8+J4/asvf4n/9kgEiJNEuyyCpJxG1lBm/t7RIIQZvpqUYD8+0IV4i03ZTYgZC66bcztG
pxRBl2InVV4mY3B9+0ejPTpRsLJjC3nHmR2xoyfrQVGqHoFwpQxMPo/dQ91/ldpv17dsoUp/vpbZ
SYlNT62HDhuT/xp5AMPTXWZFrt8fm+lBrV7C7EZ2fox/ENHOljZzNxMaUSm0hTvryHrWm7aUN0V+
p619qrUtnDtdkI+N07I8z/5kFE+VP7havL2+h2s2Zm435pOXqg02Kv91so95vwHJvJaiLZ4eioVM
K/KIhWvn3BdaWw19vWbDSgcMurF1IB0bXVFZs+S3EW6B8EuVfKo91DZB6LbJZ6ZOry9zoceBq4ic
GxV4CjpzTrK8LoFM57h9W+4166VL90AX9kO58VLHlYH+ycN98nFiWQNJTZF9c+Aotc8yYsuMp7FS
LFLT9MgoH3wrdr2tut31tS2kDqdW5oCFykltKLiwYlTvWbHVpwe7K9y4JoLsvfT9urElfxHIezE2
JihsZz45FUqc2zKooqTaVhXSQxa10tc/sAEJg8LNpItX+7m79GQ5TungLmH2K/PvG4hW1m7xxWVo
XHgIV5Kdz+G6eV9FfTjgDgKuEAj0H+X6NbL/Jbd3/jMyR+sOdmBF04SRpvjs0TsP/6TgZZxamO8U
KcoYpZxeqSxcOpNme+ut8T0vpSNACwA2wyAvWjXnXyMdLc50D/ymUe7lYdt23zprr8U3Y//lDz67
ziOcUhCQst9KYCc3BpS2KZy0fHZTPk7e1q9uPPXtuomlG0NwiYC6/K35PT+Rbd50cjOBvFGSb4V0
y/tnm3e70Xz1rL3tHGL1lyXvc2ul1Ltwt2MVlSp2UUEDfraFRtB6Ji1dAjmCEipq2aF3LHmI5WvA
FPG9Zw8eDDERDu8azbX5yVGSNqnVNAZMYLa7XCtdz2aajRmYAfiXsgOWAaJWAjXVo6s9xT+v7+6C
v59Zn6V5XRzLkg1OA1zr4Gb2o1KurG9xHxmwYZaDtok5b3IlVlc3VM1ZHgE7ln4Nw6sUPARrl8VC
cMDAf2Zm62gCrQkrBzOaf4/IYhccDW//B1t1YmKWhU2qZJd+nIJnhKq3r8EA+5+vW1hbhPhYJ6dJ
quA51sReUYJwc+dX0KFaVqz0A5eq/Qzu8ODiyUWZeP5shakqliAXA4uB7loR8rQLGBvQ3Cx75MGN
Pdi34T0u8rehffPWUF8LFacz68JfTtaIcm4XSTIOl3bRoXasT3JX3gm6LF8zQWQxDz6kOGJ9uL61
CxHxzOzsDgyTyOcxxaIn7bX27hPjYVC+adV3bW3C8vIb8g604FDREQantzbLH9K6hx5QtiKaqXLg
xm35mJqSm8jBSny63EfRXIBSD7EC3oAXb4KmLZtsNGO6d7Wrtw/F8Kkvx02v3cjoVyDq+3GcrUCa
YAvlYE7BvCA/FKmZFIUVb+gkS8pbHLxK9bfrH2lp705MzEvvRmtmjpdjogDGWenvWmtu63F73chl
xPuNmOGysrmGkfw4d8ARmu++H5CkLq1+Z0b1tl/LIS5DHhZsRgp5O9PnnJfKUl0yMzlEvtzq3EK6
MdRdp0HD1X25vpAFM8ivi7IJYwHCuc8XgpelndMCH0jbN8O50wYk4D+3ysqbcMkKmHe47WhkUd8Q
3+zkvBrSaCqx52Ml8RgeKb3XRG4f+0mqbxTZk47X13R5TG1eHP9ZE7/mxFpsGdEkaWiyZ2EZu3rx
Y8iSz6r/zZ7U49j8um5swd1gcYVIgXME67Y2C+hRVAReWeLOTu5Do/BjADplFp+uG1lwN1t8IoZM
QfVCF3W+IsDITW4JlrIB3IXhkspYL9yU9t/XzSyEg98827YQ2QaWOAs7Y+CkSinwYJa3j6f3AB6g
KGT0a5sre8C/FIrWhiZpwvHTzzMXGy+n4gWwRIWufJbJBpOUOoEPl6xW2PXkyro3Migie8+AI/l6
VsCT2w2Y4t9YdtdunT7o3VKxyap5IzN3IFGdqTd6L/XQTU91f9P3kv4l9WpSkVDuimNUaPG07TSi
qZyaTXBo+wStgY7Iel9XfXtPBbl6LJXRb+8KK9SfzcnkvE3jtFebMbgz1VT+ro65fTeEdn3T4l4h
w2MpgVmfdIXmYRxLUAz5jvkrlfNhP+n2+DOURuMlr730U0An62sR2+2d7sTD3sDGS2GD+iiyTA22
6eB0t3pimu9dGcDuFI+B4g5t34xbxZeyxzwE0DzJSe1vxkrufghGz3oPAVp+05oTYbvqrfS5z6pm
uqPL2nvPDsjSJ0Zd7G7TQ5XYuEMW5DeWEYxfirYK9lbYwQSaK/ADUNA0D0GooRXg2dCdb/12ZABo
UgPpKVEz+T0uJ+8lb+qQ/olllDdpJ0VbBN9Qzun0rN5Qtwqyu6yI81s+o+bvNCce/1FLNU9hTYvT
z9AVFbyzIQzfZ3Ud/qqbMlH3klVlvIktq415l/vtu6r3zbd88tGU6QI7+olYg7ar/FZHWiNLtHs9
qCm/NaYnuddd/vINTU1MFkx5FjAJAB/nJyvkogqkEq5kNZ02OtwPqtQcpkg+hFAze136TyStNa6W
DjMlCaF17UDINi+KGJ5v6VnKKdPivQn4qB0+DrFjUScWZkG9yBIrbwRbqo90rJSMbp/dXN+2tTWI
bT0Jsc2otPr4O1LgX3X4OKgv1w0sJJhQFGncFuhd0aKYx6IGvGqeNSPFjVyVvludZX3LAr+vNqWd
UR51IMDcp57jcwpTs5vcJvBCddvEavp35WsR3y+s74qw78rt9V+2tHTIRsnPoLejVD8L+InvDb2v
A4zo2zdJ6VwzWGk0LFyWrPw/A+IHnOytXTVxrv4mNurVL7EKjSMIDGMsbjN1xdLaUmbOb4R2GllC
WrGinQH6oljVjFq6HS3epDy8ofCmC3C+ltAJic8Cm0Ck2qrWFweOw8BY+SKLRmgskk9ii373uRHd
SsKiR199I9kvXb1P2q2hrZhY+ibwsP5rYvYydICsml5El64evseGuY1aINlZTwdzjd1ybTEz95Lz
Ni96icXU41Gpbmsy8jUUwkJ+ZFPRIUMC9wDCZ7ZfYTeqHXFPoBCyPayD+/RgfgogVta9j1O5Qodw
Ymq2b0Mup/EoUaL0ivCI2GmW+Huj2TbyQxB8POs7MzXbuEGx/C72GG3NB2/bmOEWhtUk/6LLMLlL
5uZ6EFi6NmDRhNQYoRrQ7DNjpZ93be2whX2xCevQLQI08o7IULkGesnRmlMsut+JuVlIqJVYHzMJ
c2PquWG3HeVfXud2yZfrq1ryPfJMCiyqrl52UmE5a43EADISIH4AIMEGtKFMa9xMK1bmmrFj5stm
OJLMRrBN2cGzqb+aa8zJSxt2spL5oF06VVMZ/5Y+LQzz0GtxRdlfeZigxKNZ5EWfrm/cmrmZm4cj
8uZ1wsZp2l+J9RdzdpuCyaEg+nrdzkI3A+Y+cgZ69vSHgfCfh7qK41R5LSPyHfduamwc47VVPykj
lY9wG+T7ZlxvHC75uoBsgHNHwQ4m1HObTgDHup8DptDyTEz0aXd5235q+yLdKdVjRw9HclZAEUsR
yoGFnyXKjkWT+twk+WOvWT1cA1KvtztJezbi1oOtIZNvCrt8h4djrVW1aPE3FwC8YELQ+tyi2TZ6
XcaE3XxMLNptCmrDcR8q39XYk4JNqZdeckiHNl0ppC1cwYCmNNOyKYbAOTx7cvGJs9jsaatkgXGT
tw+WVx6u+8zCcft/JIwmyCw6UrOVSQk66HpL5VuO43RnTPBKmlU9gMWw/vkDS7yDmUVwxCjobC1T
4ZgUgolSUU5BRH1prUOhlrvrRpY2jMlzwRnDTMpFSV2Z7KCKK0HsZo7uwBiWtqY8suAKzqmFmfNZ
E1IwsjaSFdGTj54jea9oxzS9z8c/yNMFspf+KNAISK3EpzvJ9OJsyEZ7FJhKhSHS1tkUwV/Xd2sh
MNF/pBUFaB140RxFHPeRVWiFBkGIcqv2t5m+G+1fubH2jF8YuBLtVbA3sMZb/DX79EaStmMoUoom
CvO90/rdMeucanKtzDD9reUE9kMop8Gj7wRtvq3ytHzs+yT5FE5aeJukapofPMa7I7csW32nml7y
SZTK79VogLhXRZkdFLkBBWfd97XnRjnTVzszDEeVwkFofEoc6GM2NEHMm6iuy4pnjyJlK1mgWMV5
rYL1gYeGI5mitz3vJXtj7HsVDQJeboa8G/vM2+h1Ld30jTBYNuNOVXv9YIxtf6i60t5c/5iXJxnz
zKzAbEyT9EJGFKXQPowL2orQlZT7xor9d3sEMJJ51cdF1zEl0JyAdwCgz8Ph4ERKlEX0F5O2G11L
ycKboDBtl3GdNX6QpVXx5QTbl6OpvIjPDwHlGSnvE0Ztg7Go73LbLF7UqLF/2oVGCef6Dl4eBzEl
RVA1bOC3EOSf2yK3ccy6Y4K0KJ5KjVYSusbdeNALaeVTLRqyQHOh92dq6pzow1fN0srijjYz4MYx
VHivho+o8exqvXy9vqbLgMia/jM1nyXyCj2XpwZTownHX509jW3x7bqJxU8EdwuNTFtzLgJ7qaec
uQITfedvU097jtHgC+Jx5aZaePOzFCDZ9PnAzbKq88/Thg5VvGSkv9Lv2+k1TO6k6Iuv3hiMeIdI
Z5Z3Exrp0WORAMf8fH2NS9sIi4FQ1uZqoch6bluWJKsLY4MGMVLNaZtt0nB/3cLSLtoC+E0KBVjx
ou7TGrlnEns3YfEFrbdJffmTsySivA2xkSAjnPdzRj/Oq6lifLOPj3KKcMF0DMmirq9jYadIA2ng
8JV0rhTtfKdsIy/Dwlag/xiVTRvvmB9ZsbBwesDIUy0QCAOZv88tpCVjg4EXZJsse/CCx7B8sJxf
vbryYFxYh5jwQiSACUBmOGfBAJHMrImzONv0CDzq7+aa6s3C9yZwIjDN7U7TYx5Ds7ptRmZ4sk0B
s24fb9XsSWtXFBcXbiQTcAGfQlSj8N3znVITTzcpcWWbUjko6efePuTWV928kY1Xz0AxhaHe6x9/
cVGgNIRAACB3VTwWTlIWJQap7vcY7KJ7w/gSWN9iBsr+bzZmixpj2W9zGxtT9uS1T5Sso/DTdROL
3/6/ZcwFAqphqoF2Y0Kfxr2iJMeRKYGPm2AkghPCf5nlmgUUq9ezEhaJbCMxvBqaFjX6+A9WcWpi
Fi/r0Aoo72AimSrXYdy5W3mdXD79SLEpBeBjDmndPGSZRgd1V1llGzMPXT37HL3TWKXEsTXp1Aw/
r2/Yki+TrEISJiBgqImduxYu5yRt1WQIYD2NHfLJTFPL9NRM+AcPo2ce5DXZsiVnZoFIDTEjAEX9
LJK1UZA7Rd4RZ8yQ9dym0Y92jYh3KZad2hCeeHJgKq2SeJVhQ8rc8FdXf5X9bRSsOMLC1llUP4X+
OdUo+vnnRoJe9YZK6rm0jDvJjNw0+GQyBxk4rmLeoRlVTitxR3jWLBMG0kkmADcTLWp1dkT7WkVg
chz5Vs6nSbrT0Q8wN1oD6GJcIxtb+EjMa/BEdnSugwsxHlvvMnJxOdtU7QiFOK9L/XM5rDVlLqwI
0gCTWVnBpcjVOTtKssxUDjka0MMmZoZpWyiZa4WH6x6+ZmQWPMtCcRpvwIjhAfCGX0zL/kBsTfAS
CAZaHBr4yDzHlZV+MIcBYoJIpdaubXu/2FxfxoVL/7aADXq2YvR7dnE2bVEwKkfLeyidbVZubedV
SZyNvBIPFnaLBINRb2S6RV1f/P8nJ8fLq4I0uqASXjbIsDLJNH71P5yUMYiPzC8VEr466d9sLVKd
B0YlFKyyQHvR2m5rZMjv+StxdGkpp1bU86WMSe+1kSesgJ80ZfmghO2TZq3hkxbNaOwXT36dV+Ls
VHYDb0ZzYhCvS4z7ZtAeLMAjatp+3I1RRSZDE8ghMYE3W80kqWZliBYF9W4LoFmpuTSQrjvZxdXD
h4GXhpyGkpVC/nRuRM3LjAenCSjUMPa9E+6Yyzz0PlieJHodpH4bBGsUPBdRdGZyFgMiuyitoaFZ
kYY6M9W7sPjhe802ZtJOT/Z6dYDp6voixZ94FkbJC3hfi9IfqA6YIM4XaU25WRgNjVrbrsnZLThq
ih28DQdzsl87Lz1eN3eJghX2RB9Bga2YwtPM2wMPkuVWKHP1lBnbZFeYtO0PebTJrbc4/qIoL0Hw
7vi3180urZJRSB0VIVIIEIPnqyRH7sO0omitVbd+QH9GtIzv6sFx826Fv2khNFF8otFIA4NJKmfu
NVmcTGWOKVOVb1LNu2+TGBqj8lfrNC/XV7VkSjRJZNBZXBnzx6qe5XVvdHiLYXayWytF+2AHY3Nf
1KXkNv74B5GKoUmH2hMdJ1GZOd/FXrVrxRMU0JVq7ui3QmdNtezDoG88BJy0wMaTsl68IB3gG3gP
JS5Y9a1tbPmWOyXZS6gkTJ5m+X7Msvfr+7jkHWCkxdrE7T5/JpVW1SWVEGCwO+OfZBwOKirMk1/V
bmTH+9pcYxFbszfLleqhBksVYK9Iw19y0CBKOtwOVOBrqXwxqw+nL7839L/lzY74mOVWmcRsqJ3B
tCt9RqZ3n6+xMC4EfgvgMsk+XRPy5Fkim+WjAwceaxhi9abUXprO2IG4+/i9f2ZltnN+2lZxJOr7
Q6Du5cp7b5vyQZv+8sNqpf+ztB5qgQIuSDJDafDc17VpjKIpGonE3WvSO4ySSW6wFnwXbhiKc5Td
+Q8F3fnVrzN5XXmwDkEQpWwD+ascfvXqyM28+qUMkXRdiReL5iycHKgbSP25XuE4BKALxOxzPRW3
VnyfaH9Xfbkz/ynoi3dr1C/iW8xvFngNSAJIbNjFWcyFlb6V646MI3acv6QEQscsXAEPLwVA0jON
xxNpGjxY5x+JQ4R2e02spUp0I7fZtu3H77xEmKoyVu7JJX8gf7J4pImK9PxpGCrA8zKLRklkHcES
goQ+1mqyUna4pFzhqJ5amV0eph6mmSM02JpET/+WJsO89QateobhanxTpMlictwsDjRVEmqTVn0X
FVRD3KyKnCfV6btPZrpT+zXC+sue7+xnzQ6DE46GF5gsXoK/J+kPTHiY08Y3AnS1tnmpbfTgUK/d
A0veStOIqwa2L139nUmcJN8KlLvWBB3hpqiam9DUbqawvfeS4ThyFL2qvY316uMZn+hT/WtyliR3
uTl6mY9JeDncRjfdwf6r8bYArnZ0ErNw5TwunRCB2qVIr8MUMJ/NaZNiyhLBEaA43rMGI/lQvl2/
2RYPCGPP6JOKt+scJKL6RuaMlbAADjm87eRUiQ6DppSBGxWG96MJuuJP9pByE7QfvPyoNJ+fyW4c
O90X6KEmCw+tJb9ncnGbF5QcLPWhGSETTNdUaRZXKeqc8HHBnDmPNEE5DUbEVMTGoimgTzKsidmd
njvMXxgrVYfF/JWPJYIaBi+wd6oVxYikcnd7TcJIbO/q3HmWv4/ivwbLlbTH0vtkqXvdWgkNi/GH
Y8BB0AVmc7atAX3tKdZFG7W2XKRjnsHo7T3EZK47zFJqQr3wf83MkTG1PfpqKw6dXPk7v/ki0Swo
830wTmgcr4TUpc9G+ZbvRdkI5pbZknxDUlD3FIneAJSo9uy/nbK3NlIzBNDRxIfrK1sMYgzC6Txy
aBvw9jh3TN/pbJp8fC2z1R7D6jW3LQSp8/6QGP5enZJvw2QgW/EUmWszLosLPbE8Cyteg6JNbeAz
YZK+9/LXKdZeCoqzGxpa++urXHITaok0PEicqY/N0jCr7DLPjzAVl0bsFob+y2nSWxpra4JbS7GL
likhxaIGr8zZC8NGQxlwYGKStvu3vHQCV1ul813cNwgieERx5fLtzr9Y1A5pnzXYyCwAxAii5xEI
el2FrnHlfbjoHLz1KfEQscQU6LkpaHLGqZ/oNptNYyu3jaP5yQPJZjG4OlIGQNS7qLZds1fjR70x
glc1UNs7GzD7x+s0VBqhyuNVzpDz/FAYYdHajsQPiavmjXyasTY12mawyK7E6cUlA6cSFTTRdJx3
ByJDCRK7JGqSBt9qduS7MXLLXh1897r+78lRvwSptlHz7FnhOXTdTS+/LI9WQjX7TaHognLG0Hqj
L8h1NnTfdr0JRXy+9eG4zLLX64Yu4xmGwKvR9RSvyXmGqHW90WoO/Qmvvs/M70Pqu0l25EFOZ2Rl
TZdH79yUWPNJvgK9V6ENOqaUEVU9Z+fkJItrF/qakVkm1hlGXSqipYOSiV//dKTOjT8sEQDKmN4H
1wxVIWblZjGEaY9KHnxK+TFzN2bSHVMr2WvSWiloYSngjUgRmMkiYM0bh6NCUlkoVNWz2vpBV/5g
eQRkv/BXrpkVO3MmZkR6c8RZJ3wtHd2gkPa1NOw8Yw1nvGgGtidxO5OHzCHgktONUl2a7NrodRvZ
zm3XMXN4vlrv48FKocvClDUlJEgE5u84v6yIVAlk/6FZuKm9s61NHD3Yebi1q+9mEextZoKmD8+p
iKAEAoPaiwLqzZ65nhnWQeSFWLWT5DPcUF/UgrRHllBoYwbIYNgt9Z3d9eO7ECfEyJkpWCihV5r7
SKf5UdJOYc7oj7zvtJ/J2B8mMvIRzaDrli4rrzjif5bmXuKFuV8PA5Ya+43BFnKSneQZu2n4bqjk
ertyrTe/ZnCWjiRN7gHlwmBQl67VkzE+Rj0zbl9Dy97V0ru1Bhhf3Es4z5jPExiQ+c3SWnprDHWc
bxRgi2PwMqjjVvbczlpJkS/fbezkv3ZoJZzHwSov5MIzWVikaFSuv+rOtPGijWS8p85XW1qTtLlM
RBSWBKkQTsm6tNk+WlPQB35FGCnNO3UsXA326+uusXCyoZASFLZ0AURadb6goUwoNDDTuylsVXZH
uY92cQN1C7pNa7zoS4uhdmwCORbnbP4ipKOWSIlq0U73C9cwnldTqt8J/HlVBmE9MfdMBAFBOE90
2goMbuVxigejztzCM+6s1Gj20hg9BbL0lNa6ceup/b0iSbe2Xd1Iav5WltNDofo+PPCcwjp4poek
kzZ3tzkSOJ5ERubLWrdyIi+pU7muAX2L/j95Cntyvu991QFhioOc2SBzXyjpUQ4EYby8LTr00QYg
0ZG3kYe//MnYRoovmPZWyo0LXx5yASasqZVRMJu3DerCowM5SgIPcOt3lutXrxBbHT7sXhhhaBap
HAA083OZJmmZFqNPICAP82r5YEK9v6qdt5Du0fbgcczTzgI2M0+m26jMFC3GTD7Eu6x9s0aBjW2G
41QKOp12OyI8pRTIHhr1Wq65uI88K4V1cor5iCNpYKmFBrb1CE6sodkMhXKXBGuQgIXTIxDm/5oR
EfA0A8sqWJhazIQ5/Z3EfGyCNeH1hagtWoI6iEpyV/hOzk3YJXJCqURwM6tX3XvssneIdZrh1a7f
df3Yeiu5y0K5ARGlE3si2J4sqRkb2xvDKN9M5TavHuPRDSl+K9t+utWl747mNv2b1B0/7pEU8TWe
IUCsSGfOjTKLm6cFQD76E/LTqOW3g288hdL7x63Qu2L4S8b31XnVBopJwJYJKo5GMu6qZrwpq3oL
zHflOlpyCg1NUaBWYOwuytB9ZAcl+RBOwYiKVv9D7v/xdegECFUFH0QnbpYuqxEDAZ1Z49zyZ8W4
1dAUSFbWsHR+gNiJUS8gQjjf+QfxmMjOaZzidciBZJUpSEbc1bthybfp2YMUBHzKbTe7SX3Tzh3q
IeyUedcyagKJidK/xME28/6p+m2ar+Sxwo1mVxH4EDG7BvsDNXOx6hPfTrqqYh6dIWcNTk6rHVy1
f2ny59AO3SQK3XJNO2thFxk4FE1ZGcgaCfS5PWnsjJKXTb6JMzGta//V+VwumroGHlzwONG3BDUi
LnJqded2Mk0pvCCURSpZSbdTr0Kz3BlrVJ1LVmjCUoNk/7giZ7tnxyW7l4w5IiN3A4LSayOaC97A
ADBPDOhygY/Py2Vqa8G2FvDnS9WukCmlxnRDPyv1Pbz9qn8Y11Bqi/ZEk5L8FCaHecMNfIrRNzK7
ZuXDbesMByrxrun80qyf5Cyw81kH+sYfHT8mwpkI+8HE5sjc77NN7Lus7GNSHC6m5mj5PTLja4xO
v/+MuZuzLEUwR1G8nScReqsFOVS3+can+AAxRBLehPJDQ0aMNmb3po6uPT0j7OOHP5L20E1PwVo8
X3KV01+gnjtkbAzdUGZ6vlG9SbpF8Ut90kvjrw+HQUGp/O8yZzGq0mKFjWSZUSzvJP6NBNKNBeHY
dTMLr5jfLTjA+YBWGMA6X8voyCNk2+JwkUY0hb1RBnRFwqcyX2NQXAoXotn3/y39TqhOwpNRTWEY
pEq+SbTpmOrwkTjRburN148viFk12k50TKhzzvYtiZUyaql/bXxqz5bj/xyq8EEm44UtaS2bWNg8
GqXQqgi+efx+tnlgG9NE87GlRsVd2/rP02gerCpFjsPex3FzlLVnBXhtUqpQmT+qyifTrO792nBL
7WcVxytLX8puTn/PfIubkmd33fJ7JsP7mnfKTq+UW6PIbqM4eK6pbCTgIC3yVbpNASQiKy67cAHB
KYh0EfwqILzmIafv1DHuG8CJWe24qXIzKBtkBRM13KQSWd236x96wZ9s4rUAwAEQYoT23HMn06/G
FJ4yVMeQdjYOY/Jj6lbi2ZqN2Uk3vDxOHC8oNlWYuZN3yEZ/W64ODS660clKZi7rl8UgKzUr0eOD
3XyTmCtKtkG0u75fa1ZEVDs5f0HhMBHbshYTCTgfsMINzz7V/nzdyvKOmYJIA1FkCPjPrdjKFFm4
YbFJEGNXGKBPQppP++tGlpfyr5G5TkAAmY48VeLTSw+Z/pRax2jcDO0KGmLRnakbMLjEdN6FDleZ
WV40WGyYVGukHc1NoZX3LSzbjOmrm17xDmq/VuxZ2j5ReGHEhFwHIPb59iWRFUMCy1C2bUdUPp17
Oc0OTqO8Xd/AhRsMFhYqgIR8DM1Rg2VcRspYlPiCqT4gL3zIvZ/XLYiH2+yWhjhPCIvBTC1YoM4X
EvR1q1YayaFlhylcahADxEHPfHmdfe/HqCUu+ulK/Lu0CUEvc76Q4COCp80L7VMqGY2jk2I14bZz
vunazmtve/17K28+ujgMQQ0tZnQIePO4H3qK1tY5aU7Rvg/mN6+68dsvlXo7rQ1tXn6nM0PzgF7n
UFMlPXemUr1bMSF7TT5eHMfzz4Tkt0m7mLccjLDzAlmtd1PeNCZZxnA3Nc9mdpCCr5V/LPu7Qr3z
6xUw59IXOjUnDvZJDMr9LGqrFnNJMW5G+QZO5YMXfpeGYxOtgX8WbTH5BwoRKBO9qnNb3YSGPCeN
y1D+0tjRUTeml1yrdlLVunSWVnKBy4MrJtgFUA/WOP4983dDaiI/FzdF36euZe17+80rdtfd7jLs
CRsQz8JmgDjbnFkgjzp7zHs0mNv8H2N8LaP7YAQGsvI4XvI5ENrMuZIY0hSZ7ZuioOaoWcKK8mJ6
IRWRl+vLuIyrCIATVHke/I4Ms61q5bLIijIqNnm2NQu0OP/y9SctuknRZo3XwJpLXnBqTPyYE49L
yzxoW9iENvaku/9D2pX1xo0z218kQBu1vErqbre3eHeSFyF2Mtp3UaL06+9hPtxETRNNjAczg3kw
0EdFsorFWk5lxZG494S0gasfB9WLS3YEUE2JmjbU56HCS7j6QGc71yTFwnWYvVH2Bz4AjqQqhgEp
Ch8ngTuJ8wcKq5f2DUHYuGwxhOp+8cFu5j9oroqNVXbScIX/ARFWzetmDZYWICuUszkO2ftqXOqG
asibdHOQY4C/iFgMpvOebk7dtoNbZIDxCnJVoWH3Ak9T0JYm7LtLnRsziSuFCkkRMfwZaVJkUlB7
fYqYkrQmeoz7Na5+8it2cMNOO2pzG43N4fwxl67hHyiUBJxCgUxvHPKmwXFYLkB1181t4BO4dQoY
6XnYwAjq6sSko3QGTFzunOkbTR/a7OW8JNJFczC+BOFFTEcVS9AwUMLuUWrThqZ5P+X7kVzqfozi
kdBRVfBJhYHx0VHyDOsgBmFS9NbPVgVh5iHbt4sV5qjwYRhKfl4g6dZsYPjfN0ahrGbPwTTLNixo
hdhYyLLdYjjB2HzClPJul/8Xhy/sBgctoqUJkn08HzB+2KLeS70mn9n+DYSgqYiNJRiOA4gpeSDZ
l8z/sjJFXFG+/X+lEHRmsH3aEX6QQVq1T5MrWhw6UFakNubMKJ/U/LiKDslmyUTXHlQc89DZAKN1
ir7UmfcMrAeNfHeoF41utZtWO+ocmoOSZrooVv+/rafoNTgumrrABfbbvFLzabIP8aAKaCpOuThD
xyxBS+C1wCh7P3LTL/roB66qfEZxxsVS1c5pZgyTA4iRRP64m7w9MS9dVVBHejbQgIS6J0RBMHr3
9IRb+pKmBgPK3L5j5ke37KbyvoyT0C1U/px01VBODJIPtKnBrTuFSm13AHFzC0OnP1ndrqx+uSpb
KvVMNhDcNdroa56Uo+XFkMapX7z6jRk/Cj+cvEdvNgMU1Jw3QvKl+yuPYITcSSub2cYbrNdAeZTR
KGUMHbHBTN4a8nIeSyWYYCWGJJn0rsHapT25QO5mYq8EpR+G9c1sbybzE74wGhX+7JRgMJApL/rE
BppZ22+lu2QBMpZ7jE85npdKEu+CJ/kXSOz5R3lyi9w7lnBMdn38ROrIRfpwzS8YjRrnoslg3dOL
WFcVD3MBPhipDa5w564GA30xGlnDuC9eJj8/+uyJxBwTnWl+HhqIRnf9Z9zmDagQi2ridUiTAqB0
7veVed92Mya5Hszh24zBzNX8fn5xFeompuFQHd0VOle3mqJ8GD2h/dg+lJqrkEq1lILKgZuXrFMF
GL15J3nYjpcueOEW/yKdw8UPBpVnqxKL/32j4knZphqzgBcvN+542zRPZvd4fuVkD6jtqRQUe+rK
tvM5xDo/suXNWhT3saT04PTYC0aXeXHi5BMAPDa+rIv2YPh50BrpPZh2MACFXGX1l7ZEh0DlqDSO
O63nTr5gSHrP7PQ8A7RjNy9WRa/zMrly3eWytLPL3tfDta1BRO3sCNMV9lJuw+B/YiYKGq5+G4PN
ztVoc6XWCOOca3ZY6u96nh7Sat0bGDBT9fkNOm8V0QrpWcHVhnpXPOc+VLhbaBBgZc41jmAkQDfv
asMG7YuqeFd6EWxgBMXG6Mrezxes6ZhN+8rzwn7OvkygPq6sX6mv6iiXLiN6QRGaRcUFUpGnCuD0
ozWhRxJ+wciJM4vQp4cR/G36GpjNazEF55VBLtxfOOHWtkHcP4DOHfrWvGiohfFehyZah72leher
5BIMCWJ/ccIGANHiUa/RSHU5sqvR/qLpl7b9678JJRgRtItpTcUz7Qv94dqHGux17NrIbvw8Og+k
EkowJbwuldoNgEawdHm3efzsx6DLemjqa2Z+xqwgf8NrYOFIEZt/zEbBfD22qwI9+mGaeccmfdUt
EubVEjpuCqYjJFjYu56Uj7GvSulyKUSjwuPQaDkEPyi4U06BiTMQus4AzjL9yDT/CubzPu+dmylN
Vcomu2+2WIKQYBCsG72GFWFmcUiTaG7u6XqBiM3O14IktcG35n1CBbaQ/JM262pXSduVGcQbyn8q
70qj/7ARc1JicPKqSK1l54U/nEFAiRog5MVOoXo6jawEmUe4Fns3RoPtd9O7jpdmb5qRl6hYuqUX
0RZOsCVV41otHQDXwad07WOZmgEYu70EyTL/2mt2bfWLOo5CKaTHZSOkaFLScnRbi2+hduOxw9Qg
bIiKBkfFJiYz/1vpBItiNehNGxGjCpv5e6GHenpXLApPmf/Eh5OP2DvmKCJZBlax0/1CaoQmTocb
pvGa26mNH+BxKa5sFYRgQmoM6fWasYeD1cbX0P5dN6gegdKF4g0hGPrAG9aFA46AUZdhNBMKj9Aj
ZaTfBp0FuYpBTqq4f0A+lEEjyIVZHQym0F2W7+v4lPnpMUMwl70N2mOeGfceeN/OW1/p0qFKDKlM
zs4s1vbWKCTwMEcbYaLle+/f2arWTulB3vy+sDVMr5dJ4y525jgXnp99SQvkyZNG28XLZ+IaYBD0
kJlHGZVlCXvkpFMG7mPIgnxnGSSuVgUZHS+7VJUbkx+GP0C2EPakLivNggBIb/Eoa1//17ajMKny
lfsLItg5HZ6nm5UAISU6HcvAQ5M/fc5ShXpKzSlBHBzDgFx0qQr2rdaGcfEswCy8jjcp0zCtMBiN
sCxcfRa0RXkx48l3/tRJPCawF6FPCIymKLD8UMBSkzxFPXuDvpAdiOHtCVQdQd9Emv9yHkj2fObM
YugcA9sWWm8F61OA+cOpHB/VWoTu7KU6aOW6jzE+s+zXi9H+hWz0LUF8Kl+c65yo0usyOVGng0pF
3rGK/5/aPmfV53rOUaxi045GFobT7Iy58ANaNCMGyZh1pKegiDovs0SlUYCO8lKkvtF9IBaomTWt
l9hA7qmMaQkK17d5QavleQwJ64CJslUe9P3NtStGsaeVDE5FkQhyFvuumlAPBLTxysOMo0ttwTQp
jWl3CDa5VwZcgNBc8x9o3EXlkDMVQZaAyzn/94Q9/JNQ84qudbQJinnedjH1ilmQeyLvpHsskiIC
7zBWfQlix1fYTYkJOAET7BpFllVvHYCxhKFmRiNLaIJeKtDS5e38UksuBSAhUYnnGV5Qoq7UHSIu
/gDXql8mTKBLkykos0yLjEU7dktG9n3pGwEIYn6NrHk6jy2xQSfY/Kht3DpM2aPgPULySludEP0y
rhm1o7WzVcMVZHqylVHQ0iVHfHBokX1JluHWhbPT1Qer7TEaBaSwzcV5oWQLihkE6GUBiRoKKQSw
dFx7s2QQig6YodtZJoiydIe9YHAPQQi0/pmVIAlu+il/1ntaKR7csiVF6ZkHykg0HoGJUFhSBgJX
yjTU7q1tH+RrP96RceiijGAw1boyqsCTLS3agginc7A4T/ApHjrfpsQuIG2HVsaJvvjDJY0vjOQm
GxUqIXOV0S/yB0rsh1ubyiaZDZtgMxIHBpnCpUm/ktEJCzN+LWh/RI3i+9Kax0X/xNP4BFu4LeuB
IPyLyBdec/ndhLHcCTG+aE0fFlMZtKvrBhPR7s4fJNlWcuZPMEgYiKCILxEv77x25mlqin8dPdTi
ZyMroiVRWADJFY3y5r845ukWIvs5TLkFHC+eo5s6amo0LnV3WrH3zN15kaRQlsXrSkF9htLcUyhX
owW1CIxNAwbDJKsOYNLqMPmmNy6IfeWpmhSkcJwaA2sIEycWGcWkrcjv1ArVk+yiWx0DdDGoklmq
Zrn1K9+Iyiy+aUtMyTsvJ9cy4VECyipEhsCaDT4JscLA6kz0US7wetrqC6fmAZeurhphIRVug8H/
vjGeeVFbsT4Dg+Xu2zgVV3GWhfC2H+EZHd20DyzNjc6LJYN0QUXLB1dhfrtYHTZVc+etvP5xNp40
LfSTb+56HOanCskd5UNcZke3YMLl0FAzxsRwlJ24qGhJp592DgpXVETq1o9SS4N4vsrIv65VxdBK
vMCQpUe4DY0Mp0vaptmk5xxSM9Y9M8bLdcz2dHb255dR0kYIHJP3e+hYSHCGnuKstFuGjt/u5oy5
mNZjkiFFBkYTFFhHZvKOBAxe/ZoXkUrVoiFbVLC58oI7qAMR+fJyPUdxeQtd15Epw3jqXZU96+4L
dS4T96G2MpQkfOKO/02lgoYQTsMuXBBofkvyQcOaGqn5SNG1SCtzl6L3pMe0SsW6SkLrUHW8nv+H
JWa+PZaiZKTAutrFzxQ8vFUc1yGqqJ77JNtldXM0R9YFeut/8fTk5Ty47CLkjIcoLQMv54fcKlI8
00B13E5+OcGSPvi491FkFPhaEtatoipCBSboxrqieSc3ADZZ735yMMcyKvPXrtsxTDk/Lxf/KdGU
beUSHIp+HdCdy2vZJuPFLH+Aj+MTv49EJyooEU1Ht8GpLiT6mHitj98f/OrRSKc3s9Kiz0D4KL/A
LAOwKQoQrd5bfoOUEshEoxLUiToGk51HkNl7XgvJp9a46GMWFToepzlHoCt09TEkdbAM4ABW9czI
rO8WRLinwQhpeT2P8Vr+c+ceqzIyVw/NYlZYsS/V+3mJpNu+kcg63RbwHy0dqQFmMi0wwBtiG4qN
l66Zi+5iUNugxlms00YUOXPNHqGbJUHhEBqnszApn418+BQOeiGhlSDmE/cGUzqgLby8x/PS+aDD
D94VqKWODGNQxR2kO+SDuhaWDl6b6Axrel6UA4H98fV+NzqXeRaR8Rdpi0Cvn6z44d9vESdOQJ02
6gE+dGn7K8h+axevmnZ5HRHB0VThBdkO/QVAZ9PpGVi61atKDwDO/MOFEJ17mapstgpD0JwUSdCh
zoGxOHs/v7fILTzd8+sk86O3Ygh60+pUR4gdEPN0neZgKzu2NLIHhZ1UCSIoDAEfu0ktoPTWsK+6
Yo9JzEE19orTLLP8IGGAD416Tzwz+WdsvD5XM/1x5kaADzvygtR/LlAVWTjvtf/P+WWTCrRB4su6
Qcp9usC3BVILXnYHnLqVcygHhcclDfRs5eHyblA69Dst7Yxlm7L1nnhaMHe4N1MjcuzieTLGKPVH
bNyCxJYT2es4BXWT7csyv+07pvoYmf+w/RjholhsMphLDpGZ57/MaH7L1mZfgtrIbdJLZtsBTMgB
3bNRWn2iboqTa/z/vnqCrqV46lGb15ol2Q1jbx04sOYdCCUWzLk2Hv/Tzopd1XUaeyP6jBH6ddNj
nYDCskbpFFXRoCgOkCfonWPUy9q4WE00svZmFdg0CTCq+LwsMpO7XTfBE6onp3MyXuxIljvDDM3p
fhwezOK6Wi4q1Y2lwhJ0r5w6Y2UD3yM2X9fUCfocQ9anYTfl6V0++RjsNynEkwY9OLMRKNHwhoWV
P9WPvhubpeP1dOjViY/lYlV7rONXt0qOOcYhB5gOQsKC5I+N71/q3dLu//X64rmH9x6cGmS1xSf0
5MWp1aBuKUyaFObsfW48qGNI5oM9Xeaq20AmLuBsB0lsRJcRVj8Vt+zm3HcwRzj0Uu3WNuDJkxGh
pCwcMSmkAAnckjq7RR8CfSkvzksqOa4n0IK9K+1+HPoSklbGTd7uyu6ljhUQEuMNCFRfWr9nrYlR
7dpp44zxSo68u89ppNm73N/H09VoKQoRpLJgXBe6KBAExMzX02WclsIgmYtlnJwLc7lMm5d8fjq/
XFJZNhCC4pWakxRxBog62+X0pgMhH0jMVnbhq7h++cILLxC0cP0VRjgTaz/7rGixMaAXrbLLpf3O
EhTRv52XR+LwIr6PZBGf4IISCkHR3KLu09XFifMJxt8hgzOqRmjKNuUvwof0a2FmPjMoEHTtbmLX
3nCs4ujfCwHeEjBKQIk4B8PpvoM7xZxWnm1LKp2heA1MpvB/K4WrI9uQDYoYiHVbauntDM+d2l9H
O6zMqzp/HdfDeVkk1hbzOf/IIoY/7biiWppBltwHQSKI9tlVme+1/NW3buv1/jyYbG94xzviy5z4
VezP8ChazkFfgcKdpTcRbXKGYF7bdOeiBU6xerKDBluOTD+QUIgneLwaxVMHZp2nduZoWMerRVdl
qmVLh4QOXtQuuP9wpk+PAfHSqTJB1BmmIMLGzGXM720OJoJJeePf2+mbZ1XH8+snswagI+Ml7Gi5
BX3mKeII13fGfDKkARj4BacuMLUHUiYBWbQgI4quYhWY4Fh0FioZSoP7wPUOU5fDhV0Oa75fDFBi
K64/vlKi7dnKJRhSXvnhFbzZaWK3OqjcMOIpiPNdVUVDPKIU/E6DE35+KWVHcQspGNZ+LqZlGuER
o8zqsqj9ryMajC07VeVYZYcEZwRxcTDhoxZUOCTTisdJokGLGaoYzeKlc1981Ga6RyO7iFOFay1f
xz9gIolzM1ZL45oAa5P0Yi5rtF3SC8x9OmZ2HWju+st0GA08TVc1ishs1UZKsU071fPZyXnJd0O8
gHbPLDGDNbsBJbFi2wzFeprCqaQx+m8nLuJstj9Sw+4DfSBhUyzXbst2lW5FuZ5+Yd433YmjxnvW
9PaQD2YwOvMXs31KmI0sDyauYdzSJw4Up5IEeRYiEx9qcCyttFoXusmc5GIYYLCz8Z9u7RX2WqqV
CH3+JtHlw6NOTYAxoCTW0mBCHf1piB9H60tfH9afyfL6CXFMkNoZnDLyQ3Pt7HeT1q2wn0Vuhwse
hL6LJkRVWlwqDbwAjG3mxIRiKgCT66u0s4GiO8U9viUsMGEpBrFLVTaXo6G6FGSFJKhg+4snnJ61
WVeYMrhTeNaaQa//XNPvDcN8cmrvkYi5WY3lKdaf3aEPnVLFnC1Vkg24YOUKpk1lkUwwqHp55ZHH
So8fi3Tdu1jZT2zeBkkwbq1lrBgchGVtiguUayz5d6pqh5AK4/MmS9AyWOhPPz2HLZsne6ghTJb+
7K3Iq/fZgJZ8FeuP1Ez/hRHdk7bIKtIXgNEH9Mu0Tch4L8lnVHcDIpwKf/QnM+u5kz0/dvNFOTzk
yfETO7KBEPZea8oEY4Qhh0EgAGYZmSnKlRXGUbZY4EvGmw62GGPChT1JqoLGVgOQprvGrIW+u05V
ExekT0ckfmCAOIUf+PVO9z1r9bJwmQ6nx3uny1OSugFmMKDH8pbCTrA8MPNHr/pEegTs7H9RuR3Z
xK/wcFl8zHzBxYahAaMeOqiBPr9BkvMMgfD0RxEoxjGK9SQdEunQTdhVm5nPhYXXSWYlb5QRVHeM
qpiNxOyhpss2EJU34HuLfty8OKszDtBPzfiJTubIWYqjVi+RR4bAyt/PSyY5FSdgwul2WWKY6Qyw
qrykrIfvEcyzIlMmXb2NQMLxxjyT1TImPLlX1MSs5rNZPhToRk21n+dlkTg4J7IIhm0eNH1o8S/G
0LNnNPvu3RERKL+Les+/Waj1DPbynZOrjp9qCfnfN8fPWU1/miu+X0g3OihtqBrQYypMBP92wQk+
kU3QLM+jCVhYIVsCIoPKw9zmUVVGpJJDUCOKEB4rE8iRM+sKFfjoIfAhiGpKt8RHO5GE/32zXClG
zzSYZojT4B6c8dob96w3uT4FZKzCRnEm5OsGykLwV+JZJN5EY2VUxB9gvduliazhqstUA4lkbgME
+gMh3kJk6D1eY42oRRrQOfCNa0ZCELa4IFJmRUCNEOlBRwUrtxJ/UQXFTf1JG40GqGVHgsG6r6pv
LbueUhYkTKG/ijV0Bf21WFYMHY9kOSCWn5eDp6kucrnm/hWGf8HmTDTa1LSDzxHwtvPmgCW7OT9U
BSf+B4nzYa4vzpsK1eoJOpshlcbWCoAg0EXj3breZXMR0iyare/nkeRa9Vc0QXHn2q/6SgcSKJwX
ioiTEdSGosBbdu+eHEFBdTu7HkaacUdoQR1n5GSvff19RJvfpH+v82gxg0lFuaQ6FIIaow8K9ck2
5LKMFxp/V4bRVOsmuCtGN4GlnOH3Rz/9oS3zBSjEXseW7M9vj2rpxKTPiMEI08oPd5vY6PrZg2Jp
SEDuCG7T9Mapo9q8JCo+LOmFCAZVMNwSlId+jHPi8o9NmEBvTqKs0o8WQjSu9u6iNP+8eNJd+oP0
Id7ZG5leUQqkpUdrUd8E7fCZ871BEJ6cjetSqnNz3oMK1p3eMTUpUVESSa+MDYZo67xuyHsLe0TK
bw7meie3SFOzckSfPGpOFUsmNQ2ckNxFXTSY5gXTYGiz26FLFrpk3ltGGRhexIZrmn1ptcP5zZEe
8Q2SYBp0P6e0sLnWDg86iYi+81uVZZAfgL/SCJbBSsysWWdIM2vwGaadZo272twZ7Rh0Rtj0MyaF
gDcatW8vRfWtmcKZKjRM9QWCoQA/H9zLEVIOzU/Hekea8/wqSu+OzSoKhmIt/TWuGJewfknmB9/A
mIy7mD4xElUDZjK0qiJoxQHxhTQxWevYrjEhL0zAxubqYbyGcwLyrzScVOkKFZSgXM7cmys1+FlE
yEzj+/U1W75OxSVR0ZCqkAQVs9CtMrsDR5o1VK1eZVoaGkPgsHfmKRRMav3ACIziVRBEIvR5etl3
6wKGV7R3hrr3qo0YEuG8jeRuUNXmSrVrAyNql5mVQ8JjVKv7A70h03ztxIqIqvRobyAE5Rq9yaAu
fzzN3mM6/rPYx/NHWyWCoDok7xzw8mKlzDoP9CKJdHqw4n/+G4igP4vdefPE18mcHEwUq9C/f7CS
r/8JRLxlq77PRzyV8TTDPZSbu1UjgZupiNgU6yW+nPvJyu2BB/AM9zm1v2fJofwEixQ2/M/h9QRf
uPNQielxtwcN3iGZXrKpC/vmusiuDbTSnV80qWXbYPHjt/GKtcxMC7cDVtL+iDGWZ+3KFz23MM5W
342+H3VdtSdO9e08qvSy3aAKejOOhlOu/MWUzN/t9lkDzfXUO/vSMJBVcrygLgrVeEmFRRBZJ5t0
imeP3+9jC37/NPDjHbilAk1VyaE6H4I+uU7dG4yLZi5Hj0XV/KrkdVdBCNo09qut47rD+fD3Lnuo
yzdlibUCQgzyd7WnLTT5vVpPJb3zhwc7Uxg2OQRKxXkyEX6qaNhKa+50rkjLSoM0vyjiZxQPnT9n
0hvH+oshbAZ1zJgZHjCycnnOqjHImL0vWBy0bfOttlUFyNJjjXw8WLfAGIxwwKkydT1B/ZOFC85F
/wJoxQKf7qc+i7r2Ms2PuipqLD3SyC7bqApFs4ct3Kd9vBb+4gIu07/Zy6XXHdMmrLzj+TWU7tMG
RbAQpCgRgK8XKI51jXoZnb2mmgKCH9gPgSf00WAaK+RARe3pus19aTpVguBqia4y/cIodgPYBk0W
DcnBdlmwFq+fkGkDKNifnppaYWmQqfQW89qBXxLGlCBPoS8qVhfp8m2ghGO+em2Rs3VFEYVf3K91
GmaJe1UyRXue9ChsUISDbuJMDwkFilMePAtMzneVfktUlemSgRK8QOzvRomWxwHLO/MBM69JhEbD
Uu8DJ73t2h1rXib0YWdXaDTJ4qtpeFhykBzs/U89aFzelQQGFM6yKZwVGxSbs8MD8YiQW+yaLN8d
ldmQnscNhrCaFjLlNkEslD+aUiuqqjd3/DGuOyP+2dm7TtVJKt28DZywqoOWjHofQyTb/kqWd8N8
cvwrZRRC6ki6YDAHBSZC/yL/oLeUpKn53g0LC6fuLY0VZ1B60jcAwqrNdmpnrQuAfjwU1SUomUBu
cl5vZQYWb3SwJ3KbjsTw6eajaVRLvQQWz1qa+qFNx0ufoBxkpTm5HNFYcpvoGAxg2oNqYqhsi1A2
5qF2CLW7H4a5mqxmxK8ZDIbz4Lr3qE5i5lWhesbKVtACy7iFznMT/UXCQcC4Hq3tUourlxnFYPhJ
yIrJd9bh/CpKTgKf8AfOBPTxekg1na7iAI5hLfMwJ11HPyjIWmI9AA+biqqIK6Jg1E9QhHtj8juX
UQcoaGq/a1uwoHblHhT3jwPi1g4C1+eFkqwdZtxYYJ/gHDEglj4VKh3L0vYYn8RO013TD+/WyEJH
0xVxaimMhagj5lxjGKfo/rugSwY9AKZcT3n7tZ5Qx270d76KTUNWLo/YJqcVx2HDmeOfsXHL3cyp
iJ1i/nTs1WTndUX+oDvp17VI8l1m0esqbm+L3HltUAQYTKtzEyeVFejj2gUs7vxjMRAVq4xsP00M
TuaFXxghIhIITJOJ/uEO46F54eTsN2tQj44RuPB3QwxQSoPcURGwSSE53w9a7LHeIo9dytwEowOr
KmRs79PLmPT47/uCsaitqi5fFqPFuLu/WIIzZWfOlDs2sBZQslbpRT3lwZCF+no7rpFl3S+gE+i1
3flDa0rsygmqcGodTExvBlaCnqAqOD8Lc/Mb02iG73HsLTfemFlfjNghv+KZee0+GSkmZ5aOHh8T
3Zju56WskVcwjQ6JTqYffWPqp3DoB+TuWosaGOap+cZ7OiTObs4SGJYRddcsKE2rvYiLLHlOa3sp
o04b030WT0QRt5WYa/RiQSNRKog2W7GA1DKaWdM4AfJKMFTNeqT+EYSEqX2Y3Zt6UlQLyjRzCyY4
33OCk6tRgKEj1jSDWev1XwYamR+olpXfzu+bCkvYtiXTiqYrgGUlD6N9bI1DXISfgeB1qqhUtl3x
7JuthXYICnUryT+svsPId+VAK6kUcOf4HHZ0YIvd69Rv8mzuYWR0shyKWQ+QSkAsU1V1JGuDRmEV
ZnpjminK08R4hlnSwqS/VytrgmWx35L6vaLltYnGPLqUP3vDDQ07D0lVXKyYGZMU2d35xTT4hoiX
kcVnnOJmIA4R7WlR6qPRW3zDMHtgh8kxr7qvzXvio8ehK3NMkib2o957ZaDr2RUjmfbNzcuHyqDO
DgwpmmJzZYZt+zncLGzMe0VaI1u5LZ2sNJgx+KBYb8kYGsVl5T+dF11mYSC3gT4yXE4YRXAKVaPN
PR2KvArReISGB5rEYVzjvWMsRYxXz6CNqkSrFBEkRZiGijJBXMeniLpXz4XFEXPr12jsZmTdu/XC
UeVQVDCCwY4xVnY2WsAUzW2cR218Q3McLxVXgPz0YuQbUoEObiGf7+Vmr+hcFtnQFVWYFG6+n9om
yP38Ol+WJ5++pnV505c07PTslTravi7XIzG/nt9C6WlB5S5n03B5sdvpF0zJUE02wdU02pjE8IKz
HLDm0Gc/K1UVjdRgb5AEnw0DKTFbi1+C/Ugiv/iapjQomB6kePNkdD628ayIAsl8UZxOzNMB9T9u
CEE2LVmm3uIXIBxiFlQFW6Ke2qpCBpmls7nbgnIxcB99OJJLZmPAY40V7KK8eGbootXX6PwuST0I
29Z55w8mi+pi/S1qVV270+Do6gnYhi7Z8kK9fb9ee+D4wwQIw41cVWuwrBgZ423+YgqGJMlizDjx
gWli5FGDcYSwZO2Pybq14n1nRqvzJe3CBYZO+9qZYQkaikaPxuroNEe/UbngkgnfaFZFOgpN0ZyG
SVQVvx74ox1fMzdXiR8Q+1fM7ts80OJgNh+dOFiTnYFJNv0XUlxZTRSjsbW7pHTXzt/KbNfk+/Nb
IjtcqOr939gUDNkT3lNGXGm9ZQxVSCc2BTp3UMe2GRRNWDJDZKPiEaPgcbbArXWqnj5r4KSXtAqJ
/msdvraOCxI8D430n6iuxGUN0lnfRmwRQb9TIFoMAyP2XKHy+uhjv9fszlM1Ucs0BcYOZYEYGgrq
HsF4D5nXUDTjVGG9kAuXdDduY1xoxqBw1vjKi/cxWFfxWgIxCqdgORVlLsomKX3UYs1D7WfBOhv6
lwkcd5e93lWR1Y/6/URNelkto+6ES5XWr+ePhlROi+8W0oMW/jn9AMxtylaH4gO07phM3/T4UKm2
S2ZM0Zn3B4L/fXNxdK214GUHiK5KoQLXq7PL1iiZdBS/eaAp3H1CItCS4FmPVcU/p3BWV1iD13O4
yQztyr9JGdkt2fpwHkYq1QZGuHZph8KFscNpBxUf+Kndvg9q7dUZnnzt2CqLffmvfTgnGzThnJhJ
Zq72DDQ87Mfy6woeqbR6xt2btq+jt2saPfB+6d0R/IvBeTl/e7/noIW7UF+HuG8WrGebHkz9cup3
qX9Ta2HVHZIy8rry0OuXTtsHg/0ee7vU/pb2x5jeZSoefpl9wbubs7m7BL25wsaSDpWtxMMaaDmv
3r5omyhLXvxV8ViTaQQcNtBFYrg83h2CRvhz2S0G5kBg0rdx6Jmx94Z0t8SW4phKr0mMf0OXsYnJ
UsiSnJ7ThDjTMPf8klhAobOr5pT8o009LYIlNvN472c03oFLdnwo4bK64VQjV4o3QZWOihtbJjGm
t4EjnxMsILZ3+iVGPlI3LiYc5XnvW9/rKtA1VaG1TF22GMIBLlCV16UrvxySaHWDwrwwS5BWNnuw
DTifKOBFQzWiX5ipxjdRWFoKilBchhCoX3E9UDMPcpp/wnBuMUSPo9IYnFFgxB5aizD70TiaQ/rm
VsNnoj9bJOFAItXgakmN6658GppbZ/zC1hs9/5I9nld06Q5tFk0w05U3d6joxg7FxWMy2EGJ+dF2
hAFrq32A160wK9Izhxc9HmTw5z/Mw+zJ6IylwRt+yJWXH0rz3lFRJcjsBdhU/x/itwJu7h1zsfpu
7vi6za/r/NMcIqMPK1UbmMy32qIIVsnMzMKiMwQZMRHbpEMABovzGyNbKlR4oskZ01d1kAmeqicp
WoQciQFXxLomaDetUHSqCoXL/JDfkXAd1hVBKkE9fYbuswHJRyRFEFc8rGjHrPDmMdskYO1hrIso
n3fnxZIawC2mcLE4dWE4sIKw58ka2PX1mPRopb3Sq/28hENyC+4MlMydB+VrJVxmHh+SqxNLxzg/
8Q7RxiTvURWPdwKKnydOV1b9yhdkVvs3S8V+8DukcApGwJ3L433I5qJPUDBDJClp7U7oxaQEuWl0
QTreFCzFbnIdTMT76YHgbyZfW2MJ/CSFn7wvlioo/H+sfL2pECKiw4XNrn33cdSPjveQ0BqTSMvI
Bd+Oqurz47rwT/UxHRv7TzAI/fSM6Zm/tGuFTy2HXTY/GNU3PN4mHW8U9uv8DnzQFxDv8omksMs6
aC/EJ+jgg/t2SJ0SE0kxL75b7TEoylU19/SDznAUn/CQKyzMh31Gw3vr1BnSE+hzXy+HZnhmvomh
cLXz/O/FwShKE0z2FjJIYkxvssa48Fd4C3qa/KgQLlvNJDwP8cEwQxbO44W4P7JUhlggUo+aVSLq
gYBu+22xHscVVNcsMJIkqLMX4uzOo8lWDhFVPOPQxWG6IjOAVbdLsZIeaaqsfyFGcu2l/YufqBj9
JMcADjrvztXRe+WLWVgDk8WyKmng/ejWq7sM9wM82/OSyCBMYqAPjxvND89Enc2U+VCpMG2pE4Kj
dISlUdFgfVAcNPjZUG28R0GS/yE83WdoNAZHQBUaJVzw+cmqxzAhD5pthaulSCx/uNCARXAUwA1i
8/GngpJmcTX5S2ljzTwEEf7RjKha7yh7Ob9sMhQH7DcgzyAIXfr8gGyuzYXMCH41hIdv2H1uvaFT
6aatPUxQXBXG+GM0GgKBWRzxKK6iCE+cQnV24lS1C6gejM2MXk4WsjEXfnPxf6RdyZKkOpD8IsxY
BEJXllyqKmuv3i6yXpEAse9fP07ZzHuZFJZYvzl0H/rQkRKhUCjCw10jt4btD1PooFgS919jegvQ
0t+vEw97tPBsNGVAGnNpnLXgKS06lYGIO/cF3VP3iPekh5bGhqE1P4R6EhwQyGnMLi8yBNeCXC0b
YQgALx865vdDRJ6ur2XdBNJd9CNNsJwu1mLmeiUI6AshHBsdi7rHzGRX/LxuY80vZhQx3l54J2CC
9nK/IgE1DYitZmhi/XBRzqJfK4gW638tIgefwCfR4XnwdDz2FmbaOOmZU2G3yG1espMiNMCs/cY3
WYlyF1YWyS7aHb1lSFipCgztywpiBeSXytRGv2V1z/AOmXn9UQtdDp800o5Z3sFM5HyRUIdMuVfW
webw/sexuHnT/rGDy+hy0wqnye24h500qwOt3E/DNyu/mYTpCQeSqOw+R3Wi9NMtqqKVq+nC7sK1
zZKlUcdnu6QJMarmZx3z4tQNu4F4xHrWUSf4ay8EibBhA+MAch9UzS5Xmg1cNkMD3RbELvCS5Z5s
eo9bn/jWIN7Kp7swNB+5szDoAJRvWCMM1VaqXqi0zCPau/ntWBXfEtBNb6xrZScZ2lKAUtgUg+NL
VEGrYWTcsBAk6iL5BF6zoIna1sMclhfr2clCUY4Tc8Pm2hIhioT3MXIL90NBJaEGGJHjNvOtwQHJ
Wed1ImAZ5B3KjcrwymlDhH/nfp6vlWWVU3Z9VboUoQM1+htXZcJzDPQCLLrF8bK2IiSvFKL3UKtD
7fbyo7FRL7o+wYpGvPsltHjZkwVJlMra2LnVBZ3ZWTiH0DXidLJDLOR0L43IN6kKknraXXf2tQuS
na9ncRcPXKBSpbAePmVBkkwgSdzVNHRGv3BuoK0+gNm31IIaw5vtdCutvwX5zG8lDDvCQ5BI28u+
QQYW4XmaPPMZxggMLQnNkYSGmT9fX+ZKDnVuZjmwwElrpFoKM5HAM4h/663yheh50JjGIS+2nHHV
2nwRzyVENBEXzRA5lIPWuxMWBbfQi/xWJz+k/B11dSDw+rm+tJWLGSzP6AKhH2QTsnRIQ6t1oIWw
NEtmj5qy7mj5/bqFVVc8s7BwxVIfq0gxWKBx52dR501G8wyFig1XXF2IbYMjAeo7SNwXu9bIbFQd
5Hf82o2edDq8WHJrfG4+nBfP5feXORSaHLxAGWQCLg9vLvHPKrfh7AN/5jOuKn+lKHaQwnNfsiwE
1yUlJ/pbByF/ppr99X1cCx1Q4AGt8JzimEuO+ozUJbdHkKjH7kOMWlTW/5RtyPVpI3SsBXprVm7D
Ml3Q4i+OdGWr3jAlIEmxRU9ARQdD7nh8TDzG0n3nGp5UW1eZsbo2FCAYPiCjkBm63NkUSolZT0gG
dknrM4mGowMVuW80tW6Lxj5lbe34ExGvTkWfZT/0np0I41iRXr/hqjzapLJ2RVMqLzKst+u7/rG7
gI8ONArS4rkDBbryy5+G/hfqjpDI8Muy9mxheb1DPKdDN6Uf4qOZ853dg1pKK1vPjhPfAGLGzk4J
Jj46wNa7svdK+49dbg20faiH4WfhOsfz18ahNZelG/g/72OBhDpraIBeKZb+JynqfW68ZZOv5adC
Bdd3Yu0cUxu4TVz+DNroC+8vqNagc55mvlGq+FDqKfETSwyn3Eqd/2IKC0T2xMCbuDzLxJU1zxgW
l1fTiY1oSg/6q0P7l+sr+gjehA0KK0DyosPxAWyEhqej9DkrnSAFShPx1jXyVHe/R/7L6vujKxrh
2a3uo5f7YsghtEGPHmimDm2Z1thI+Nc+KBjKsa/og9v2EjFdFbbRy5HjqdkbnlX7IDyMyh1kJzgg
eSN7bcVGwFw7c2Bghyoqrk6QsS/fMeCplU4VwYPMyOPtD0p3WTH5cgsft7qwMzuLl4xbUqG5uYay
fffWDI9ddtRtjFuhPcZORrEr+v+Qy4HIEcxdc5hGf+XywEpESY33AgfWBbc4quua1nt1ZWyEybXj
cG5m3t6z9Js0TVwbUAUFwdBjT3OvwaCFu4UJW4vFCD34THNgNJfNb5wDpVgrceaGey5OqgLjNT0w
fddkodjS4F5d0ZmxxYcSepXXKo1xvRHdK8tbU+5rUFZeP3Nryc35ihaRPqmjGkg2rGisdhpt/QyD
hCK/a+Sb2f0XB/93PUvVxg7Dd30awVRkfC3cw5A8VeZruaVFunqMzqws7geH9clQ27DC3CMrPo/F
A7DmXb9x+a8eIpQ04Ad4g2H0auFtUdrFUuGxF1lRwNrfuilRbf1Ma5A4aHJnWLrvjluJ6JpDzFRa
DMI0eBYtI76Mc1NVFA6BLD5kaenFVRS6W/Rw7yPyy7Tq3MwiQWwM8OVoDGY0lMvf2sTugHmuZROH
nU3HF4LJQL4DOXVme4CItCooDNZ9x5XcByMzIgzxuV2q+UgJjPzZNbXm09AacgYz1YwCMl3B1UYB
pBOrcvpDjRN77pwqLVBwMNyXmMfsaXDAytMpXn8t8b+gGwvkxpe0hBJvI/Io2UUa6Ro0m8Cf4YkG
/a6nqkdBLcDdVIPENS5Bwm1aerLrxWBlYd/3pN7ROnVAWjtZQV3R4rHg5QSB0jitUq8tGurTwS52
JXALKmow51qTPEu9QbQF80b0Be9Z1RiT5zhD9kuDNOiXUU8a6UkKCKMHfhK8qgYyIaWuy6j1SVyY
zk3SUSswaaS/9GU3xKeWjM6jIRQbQpAu9FFIBzN9APFxGwC3HDmeIJhDIykwTJi11fknUbCBnoTC
c9GPe4s+GJWqjiKq6G6IOwTtkRSxvicZg8obG2P61sdl1Hht26V7o2rynSJuke1i1tToNkrS3wIV
OXznuohbvx+0AlJDZpFuJAxrh/DchRYxv5r6CfJ9OB4KXbOa37f8maK25Cav16PXx5YgMgY0oWZS
YpQJIE11eQ7rWCfCmOuY4/CQ5QeQ5sX6bizfQErrFfEtp0dLO1y3uXoKz0wuLprB7WqaaSi8VIAh
F2YpUAUpnqJi+nrdzuoeou+IfjRgazjzl0tjdTl1WQo7zVAdemD/8zJ+iy3nuWj7jc+1vo3/2lp2
vocxg3DvXHGenIPh/tDHp4ZIf3S/kyKcprBOIJW+pQWz8siYYdXoGzmop2N+ZBGpgfCIKgCEUQtk
p6h8zPtTNfyMxPcx92N7N+LAyleccw9TrWbReLkZyORLk/64vs0fI/nlrzAvtxlTSC5vBH5FlwDp
yF+qMQkyffC5CPris5C+rDferR8dCBYte0Ylz8TCy3VnNuZapWgyqBLYflFqOyLdY8+3zKzUeGEH
DxJ0kx10NZeNOd53TpFOOW7C3nkhDBq/nagOjWA3joVmsTKT3hcWHnmNrI4yhzgWOLndv3et+Vc4
M4MyHmsYQbzcX24Ao2wkyOlV+Umy34kYPavCrmpfNfW9G+8xRjxOW62a1S0+M0oujeqKp1FF8FEH
ezrEhvOlEe0ur8hGFrBybrC4ueuAcjpmzpYVCB09Qp6DTBUU7GAWVPcVe1W4+dWDC92LKlT1SfEt
sPDHuDDbROdw3lLcg4tjA+WclrUV3KdWv6s6AWX5PecjsIS/rx+M1T08s7M4GJyxfEwp1lbVN3n6
o1Gh0T9dNzF/hstM43IpC9+oIKEDmAqW0lRPk557AwjEr1vY2qyFI7hmTW2RYREJ0NSI2sdEuk8U
HL6Yq9kwtRpIzvZr3s+zB4gq3BhdFSwmcx80+kurHW8aQB7GPW7c9Qb3atDp/P3qcKJmdD6kQKDL
cGmSWWU79C6qvWZDILnzMMr7rJM7a4tXZc0Vzuwsx9F6UVujLmBHGNktZGvCxkmDKY02YsWWmaVn
D2lHWh1mWpCLMIwbCVUFhdqCnX8cTIHACCIRdaAZOxPuLuwA4lVI3UUFtJD9hL5Jz8nOBEXf6A1J
Y6kThq5Qv3JL7V7qsgutasy+ub3qbs16VoDsK+B/rn/I1ZWf/SLz8kNSqyJIpPGLXN695Nz4VVMS
0PzlupU1Dz1f9+K4GVk9FSPH/tL+M2sKqNZhALV8AuxA6BOSsy/on1+3uLouFy9llMTm9GJhMSpk
UggTRWApXb6LS92+ya0uQZMx3SIIX4slmJqaMTXATiIdvNxC6Ls1UT6balvrruL5o8wc//pqVsM9
2lKz90DkFVLnlzYET+Jm0tEJKMHFH1UYpj+Y+qHpduBtM9ij6QivaTfmfNYiGLYPYHjUPZEkLWxq
GoOswoDyrz1EHjUaP53GoyIkdLJm42t9rG6AgAWF7BnqBmtLTBdNWFlN0szQ2lPepAVTF3mG87Uy
T1l/k1Vv13dzdWFn1hblDar6ZlIK1gTqXS70xvUGlYfay7f4clbPO+5J5Joo0eLUL8KkNlVpnc3r
Gm0dRM3NzmIqkEBeNrXmx9QI+vEzUNz+WA4nntIdj8cNz1lbK34A6l+AZc3ec+k4SuUFJLFwDQm8
Q7n62boiUEDf60xufMOP9RwEatRP0c6EgO4HXN7kJqyQc4Nd1vUJJXKx58ptg2YELSybRjTZbWG+
Xv+Sa6ccIEAD9xAsIqu9XF3RsYJJHfDfyIHgVqXS2o/KnodtYfy+bmktgs3wPDAVzIKYS3Y6LYMS
AdNUjv6i1X3Rx6mvoHNsUMhd1cT9njtj/WDLqAdwC+1JPAeRl25s8GpaTR1ssA4mlVk7+3K1tuyc
aEgoiuEZ9yyrRzv3pWTekH2zxweZPBTkwXH2U9nsrq99dZcdVH0gBIv60RKjbri0JVHvIFnSvmsE
kkJ4xWfRxttkpQRvIJMAdBi1b4qhzUW4cSquTBtYUp+awqvGfZ4/DvGTo1D72QvnoNd3prmbJPF7
5BnGV6Vv5ABrX9gFuoDAnwCRW4Y7zBa5GVCRMzDpoXP73Yy4bR5t986Kj/0gPUqrjbt3LeqhuwY2
KIKjg3Vffk8XX9OoU6x4cL9PBh4mjwpg9hpEVHQIonqL9HXlgCIQ4Nk3ByR0RxehwCzzArNZ5Qz9
dsvbciQuVOIqAVplEsvQQpFp3zRuzTdWuYIMwNWP3g2Qa2C1BR7rcpl5bLapUrCbjbuBPPS217EW
88UdHr7QVDkx22/dPy76aGhQBIb910Ts83gVMKKYV8VkIY7vpX0ONhatb0B1pMybXv4k5ZOIfl0/
IWuB/syGtUQ1jdTmtlPBRs3Ik2m2noKywaD/jO3kDoiEA3rq35po/Ir6pme2xrFItuhHV5zp4hcs
ggPKOEiNXfyCHIrADHxpdX0Ptp1bpxkCGyi7UcZb8Wg+kYtHFJpl7+IRGAj8AHAqUytpJ4PkvlZE
k7PX7L760k4RnyUA++ZZoHz7VOqarXamDZlXj9s0iu6MiCQHWuSdtWtTot/EzO23xoRWUjKw9Fpo
itrAb+N5fPnJnaHLh3wuMNixvdcmd1fILRTUqgmcJQwggC7jg3RP56hkpCOCMXi1jqWJqi9QGde9
auXuNjBoPQtMzi+GD2/8dizZ1Np4LSh1MMsIKn53lTQ9JvjGp1yzhErfzEmH2PABYOrkcZqYESK8
jHtUe6MgZzd2/hSZ/8UOcjxQV1jG3HK9/C5u6pIadwC+i9JvDf2nXpaHekCkje0tnpbVI0nQE0fD
EXSCqJJc2jI1qyCCJjO93j3v31CP8XRxMNIEUioPWv7mtLetfaO6N+FsgJ/XjuK55UV+2WVmJUWF
rEQfT7Q8GdnRNDTftu6peDOmw3UnWcsKALSfUUIUT50PoksxEZEa9Tz3C0buSG4+j90r64owivJd
ETdeY/UnXU/uXM29qQ3+9br5tbUCxQsJBTqXi9+/wlntQbaN3UJYbr612afRFp6ZW1CLdiHApn+B
s9420RZL1fqKkYk4c90d00aL060NoyV4hBUPif06YNBTG41gMJrET5zozjF6TK5AcbWwfJv/UmRr
7GAtU4HsFJ6V6JUDgbO8UCwuDNo1OC15fecWyOWPbl+jyTwC/31wWeiyPeO7FCx0McqAu2SLfG7t
NWg4UGKd2TqQ+C5Hgyomed1CLt3v46OBRlQDYADR/gjEBkc7pOOR8BM0j/7+SwO4CzqGd2DCEtIP
5HFUivmCwQx6fJc0lYKIT1OcmAL1eivvacy/dwlrNpr4a6EJ0zHgKMDoAqr2y3vNqrJUmk3uk9KC
TnHmUQfJLpA/OgY+rq9wJUECEwRaq+DxBQ56OebKC1LpNMdsXGf/hDjIHpx2QYN3IWuqIwVJ/nVr
a18R7wkAW2AKJdz3LsXZ0WlTDp53hicFUp+XdwlrE0InehIabrnv68eO6X7X8l2ENuR10yt7emF5
ERq1HGo3/fyYqfljz2O/yQBbSqOdRbf4TteiMEzh8prVLuGuixxXGyeMvSjEh2aybgh6sbj574QW
BVZRhYkinirELnefJ0fcTr2zr/Wt6ujqYqmJ8IRiJQ7tIlpkkyxNkWGxk/YNELJaq72iea7RZb6+
qSuREKMh6DWABdBC+3mx0tZF0xhnEmmu0d5UbhciVPtOafzUsuagqeGY8i2xjRVI2iwFhQsVvSw8
npZvFlJQCtpf2Ezk0Qbfi31jRPsqPeDtmbkHMQWKfra1u4ztzPgNYlEelHNt+tD+NYsu8mo8KECi
gtubQNn08q5tLTYIbcTviFFdSPbEeqX2ya04WvG3LN0S51j9ov9asxcjBN0wlhKNduw0hAka/TNq
DcEwEK/YCnlrAQHFDOwvKm4zh+Tlsnhqjn3bTnj0640PdAWaLe1zZhS3wkqeB1Y9Xfeg1cOC4GNi
FAxzdGi0XNqr9UGXeCvmvsFGwPgKyHLsklb3SHECEQ6YfLl85tkn6YLkTr5eN76Sz6JS9a9t89I2
BLwNvULTHLjFCFjx+M4QW7jV+QQs3guATQIziNoH2EyX9QtIfRXC5aCSTDU3dIECsPURWaA8Xl/J
2v0MtNeM5cMo64xZuVyK3WLYnTRo5tYVy/cyEsSbiIqelBuxoLOHdC/a/BRTB8YBoqlHEnsiGpEY
RvYb6NWbY5ercSOZf7+olqsHbvRd3AVzfkvAgBqRNMQtPm6FSn6XGl4PJevS/oW5zFuiz7PsCMDk
O5OOV9jVnrSVD271g1SPlescErvxOHqnsSNvuevshakBUr/V4VvfOtui4O9AhYosZ1a6uo2jkcEL
sg5i8vFNm3yJuQcoCbiK32JSHIn8YtSWZzr9q6nSXRxXXqVvTXusOQrcAyzZeI4guV2EUnwQQyZo
y/nSwqCOJMZwABgZyPS62kjV1y3h3eO+jyu+p5pndzDqd2Xazk/YmJgH1xCHuktDJ6X76y65FrHQ
qUXn3UYlGGPrlx456JYWY1AVyj7AohT1QSa/JEaKyRZVwWoEmcHTeA6AO+lDmTIbMcbVxBiOzkvO
zVBA52dn61WDRELr3jp3pJ+N1jAOStDirqa1cec6lXFLsgKkegaLtiLaHIqXTs/m8guArJgEXRZo
IdJsWvYsVVFXXifveP6r1f6YTUhBm2zuy2yfbp2zta0+t7jIbUZRVDWbRTPj7Gup+6mJuvD40Ftb
jf61u+HczuKRxxXX87qFHc1Md1oJ1BkbfG2oj5DahlKK2Agfa9nFubmFB/WWkIPssZFp82WqwAJQ
vPTyWdeCnOdeznbX/dWw53D/4cOhaYA+/8xctcwspljFNLNwx6IEAnCmqoah2tdl7dYhjoxzUzVm
aYURQNW7EWrVn/SiMh81m43WTUNVh15lYQw7J7Eg7NGiUBLtyDSOT+aY69S3JstKHxF9yn3RZ4Qe
JE+G74mB+QLfHiMrFFOEMBi5UXJbl6zpAxNDoxX4+btchIOtVTepnmuhnN3WykwOip9WN36xRq8P
Zt0nY6ArpsmgE3FG/Xrg7r2tlTFgg4ZbPFoR0V9L00i/2LoCHZdmuBOy/FqPdJ9Ig2MUMW/iY6t6
C3nryMDRhik6/Aa3ve8ot2wv1bXou1HJIkDVs3qxSqsvgrEt+7CNG/0bZhdw1okuHUwGqUg4O1uU
5k3UQzbYa4q+SX1V97bY1wrAAIAYZ1YJIyXzXJZ+YKUJYs8mbc3JY8UAfEc8ZCVCE5jub/pEMHAX
RrH7K4cihz+2lP1JosI4KovJPaoEY8BSDGPdAFQPrqcGZH1emWOTvaiOxziAYl/rAz8I5cFWJ+p3
WYztyZlYXoPLMuYtSGVb0GlAmcX+oxhvvhuyGV0/ierqZ1sb2UsO5Sju2eXoBo2rsT+pje19pjmN
7iGjocd+NKY5hiPIdEdAbhx2VQIhBQPXftYzd99l3Bww594cVdPGN1PfZ0cUusyj3qAMXg5FLz0z
E5C7rWp4mFYBRnlj2yO645mdu6GpdTIKQOCYgY6u4yfdLLTqMGYGjYLE1LWTauG73pib+RezGgGC
4cALEr8ap7IMesiu5U/FEItbpxot4pfFVGJ8ZyjLWaYsr+1wSES0i0Vf32v2ZLyQapATQNAQZfdM
KzeNx8LusiJse6ONTlpTWXdDb9ahhST4B4beyz0INgBQLeAZauOJsRre50kP9NkQUa3lxHFVNfAe
BUXjGBRr3NyL8mT2XxN5byVeFh+s/E81BaN157ibA/ArAQGvGtR4MPY587gv4mreNaysE2QGmBS+
w5zYvR39SqD+Ac6XvQlzY9/t0AW/LZX06hQoeJJvBKWVEAjWLGD5gSgDm/eyj5Bp+qSE0+YAaRie
6e/tu7YnOJU6+B+2pPhWojtSYfQz8RdS8WX4S4uaqJEiL8iTGowMKFlzsEskGG1kZopKLK2s5BbT
BXGxEefXDGPqCVOMGGCzP5B0GFpq10ajobbVAvB7XygH/dTDyF+5JTe8aW0/UVUBO6EJ/Q5E+cuk
pBh7xOsSqGleE9TRSpLfGPrQph54bkGihPDVBlNkJJk3tU6/RW+zknmhk+kCCIPaDtjZF9Yba6zl
1MM6gRJ0rbe4yPgxlVsamCvpAKgCMaVP8CQAmGFpBqVItxAF0gGjCSv7ACkK3NivdOupuJbeAyqB
fBU7iQrA0jtHZyisIpKY98NefSnRp0UxbsQ4kd8Akw6BVCfCrxBxMgLJ3RPueCMuuW+8a7vSS6Mo
ucsig96KumMHETki5LyIboXstdAgaYeiRe0kPEiaHn3R1AFduFl1YmtEZ60ohd0CzN+cob/A/146
BetkZustJK0LB9UCMXkizcJ0+iaszDPENwzRmGmgiLHh9mvecG528ZmSOlNmFcNsa/dhoV6tcdyn
W5KA829f5DTgVyEOgFczlGaZjDapVY+djuS4Q506ssRDErUbLApbJmZ3PH9P5BUOdgQTSiX4wlw8
mY38+zfL3KNGUwj8pXMF+tJGVeq0S2toSbl68ZzV2veIpzuoC2zk7nNG+WG3zswsCgKtTCuncWEG
8ulF+pBjPEHIU8y8lIVW91k5++s550rkw7KwJEy1OuD7XbiAKlE9VHYNwvtRBHnePMQTDZuB3JgN
D6gaN26TVXMgupiHW+fu2sJcPDml0xrI3zmqrcaUhnbpYBQCvF6WOBVbckkrsZagB/2PtYVfYARj
0OIR1irtYeprzzR/1cmpsXcCHZpsKxitfToMamCEECcYTE8LDyEJKDhFP8u6OL8JDRndD/2fNH5l
PQ/K9tdAtlrsa5sJMggAnBiQcChRXboksQbUzaOkBNoOs5E5L7wpJYPXJrE/Cjr6rdP+uO4tKwED
1QHksBiOn/OhxedTYshZPvM05DmgYoPzEEX23kR27F23s7YypIcW3u3gQf5AMeSOI5U4a8DW1mE3
3YJg1MMIjaiQHG7Nfa6bQi8N0RekEEtMrcXBbjClAFDR6kuu64CjvY3A9RX8MG7Va9ccxMEQ2f+a
WsJqHZkgjzKAUscYl1nd904ZmJPjU5y+1P2u6qDZol9ZS13xwf41uXAR2WZgshlgkkJiryzeGPI2
fVAh0ZJHoFC9fB6xRbdrlrrQ9yljfs/NDYzRSjIww6bAq8+QdKCldOmmaFV2VTxhh1PIpUrQVzOt
OjWafnQBmb7uN1um5oBwdhGkWmda2swNVA7lwS3tQEPi2gwJxvY2rpy10AJIPoYtoMSGL7o4CdYw
ssodAT+Nuyzk0CkITC1/0YY+jKkK3VQLhyHfuILWrrlzm4twRqPYEV0MmymU7bPKQoXw5fr+rZ1v
Cs4Bgjok0BXLw8CB6yP1CNxiYXMwLqbgtAfgzt0g0F3du3+tLM9BhlG0buqBS55ahmKF9kkm7H6G
72oUwkcR2XfRlhja2tE7W9iyxp83heFMCQDXjvjspI8u/2MOR1mHU/oo1IvT/b6+j6t+eLbCxS0e
N9LU5WxO8JM7gLAsnKpPm2T9q/5wZsW69HZpo5tozftYUXQu+hgF9URYG6d3LT6e79z8I86OVI6+
j9EzGMHEtWcOB6P9VZEnW/507PA/bNrMXQewnIu4v1hOG7cNNXJsWoemQKw3gSUP0E1i/NN1O6vu
d2ZnsaK4Zi2a0ViRNbtbm/x0C93vjXiXpOyrzclNkST/JVqcmVxEC5r1djxNMKkaFEZ5IMRzPYI/
Ey1E+6fotprcq+6HUWWM2gGoga7W5Tcbo9pNTToHp0jz0u6+ABKtk092stUyWHUOQCHmkT6Qly2P
1cS70dQVDNXpZ1udtHSHeWU/Y2GJetJ/+GpnphZHKkNJjg4WTI3anZ6YnqnaME1vItRGkuTO3uor
r56tM3MLZ7SkJXRWzVuol7tE8Nuo39IT/6hJAaYJFBz+2b2FIyrJlCTtvHvjt8x5HiEpLgbPHW8a
0PtPO4zrgdwwLQ5NfIA0nO/It549O83jCMq2Wnu9vr+rqcL5r1n4KPCiIIkn+DVQxmqrW3TzPArE
aFdHXuHcMqRgpr4r61uRhZtcGO8dn+WzBxAQ6AaCDwPzi4s8RXMgEuXWI7gPXPNrAhpzs+zvtRa5
iZHsR5Z7U1YFQ/UtYymGr/mWauG6fRRlwPuBPAXA9ssT06En2ksNkx6t4Rwtq4OCWepl7ZvudB5R
FvgmMfar+HfiVF+IvhEd1vp/wMhixB99/Jm0brH63Go7oEix+q7/3GdOwM0qGN2ZCr38xJl5RJk3
LIYErjGEkZ18QfU25E5zV6lNaZK10HH+UxbHDIBaiMw02IiMYchdhDr7jZeZXkaHDXeb17T84ueG
FjveuEqfx7GQqlGkv8kny4V4QOHV+avTtdBy3JeovsRoG4itHtJatWUWO5kHVDGdAabKy48NWEHS
lQzbHVm5ZxWAjPyy9CdlhDGEIJL4QYz36j9gMC9szpfS2TU6EZystoTNEoX8MjTlaKWBE6sewBE5
fMVIRf98fYfXrrnzVc4p0ZlFMclCdQYsgrgy1m6TAoQMuScG39JPcbpVqZ6jw8fP+X97imGJS2vc
KMfYLPA5aZbfyLw+FIC0U/b7+prW7pt/1/QRyzBVAC/PaxqH1s95iWwEAnnyRTEsc9pqaq6GRMiw
YZANBSyXLQE2qWk4eQs5JN8WEOCZfF1/sknqFfTVdX4As5vmoyfJl5w/tNnG+Vg/h/+YXqJt6kGz
E3eE6aYcdr25U20bKAiEyf9AqTCLSr1jmRB9PnQ3aDVgYMqEJZV/EnxXjb4ZnUy99wzrJo0DOvnT
pjzy6uE/s7k4DXSa0szIYdNB6SChu1RHfRi1/nin2bcO6El56GiBNL5fd5+1oYiLtS7OhOxcrU0N
2M1U51fsWDX3toPgDrnHOyA6da0JUNUT+a41Pe5snZHVbwpAOTBNs+iTtbhhDXQCgTwEPj7Nq7e2
j59k3/u9+JRqW9xSq6fxzNL8S87OfjN0KditYSnnaVAIEVgYEy60LLy+n2sLQv0Y3mMBfgoW20sz
udENAO5gVjHVMP5A4xiDfRHiaEbIt8RoN56/q9aA3IQWBP6QZRvOLStlaDpGhTQTg/7cAkJU+Eor
n8AP6V9f2Nr+YXbwH1ML/7QKMwXRD0wJDSPJidWg+Yxx76Bw7P11S+8F1mXgPDe12ENqZ6LrFEzl
2W1tfjPZo1Pct+WdKH4m0FOdvunGJ4MfzO5znjyDhoptCbquxdSzH/CuVXbmK2jCOjVaykh98l9K
3eju3Swx6ZqPSm51n9aupHNTizynKzmpGRDyfj3RP4n4lGTSy50uKDQ4DhCpHUk3tnf1Q6JQCXgk
sF8f2Ne12NGSuuP4kJl9BLr4rS1EUHb/YZIDSNt/zSyyJssV6KERmEEWedvkZDfBhBzsA7B9G4Jg
K3uIuWpwIToAQmMucrGHkGj9389FWV+HKScs6HUFJYyIPsaoqgV2NWCUraurjXxi5UUEMjeMCbro
0KKoOG/1uZ+AI18oJXLfzqX2bLWK+grMTxsfbHb3xXFA0xCd2FkXD6RSi+MwlRbPlYWHMehDnDbQ
JdhCwCj0zUWFI4UgkFFtzFuba+sCMz8q95CthOzpYl1l3qFiWM6wN0wVWBiBTtsOZLnQpmttsBLY
B+hChNIkXmJrRwu8g5RGod3IfTPFXhX1qFz1AXf6cHLoq54bnuumqKQm4GBKgiJjfmImwfWgsRIJ
bQimIQjOhDKomFx+inGABNVQANSY1TX0PJGNxF4a/1LN03U7a75mY/QVfzDr8kGmkHaZhioW+vFD
s7ehOsnFMQICEcQ5pDlQnOP/n7lF1M2NatLpNJuL3nImPIPdx92D4G9Z33mb9P5rzwBQWwMWCLlb
YMeXA7aqKOVQ6w7GmPsghc4ca7w4MYLaBNTXq+3jlJ/yrbHMtS8303cD1IGQ9KGLGJmtPYi0x7BD
FTRW6mfp72x87fWtObmVoP5OE/5/dhYBCYS/6C4YOEa2e+hAAOR4tkY8Y/LTYhP9OL/UlkcWkXUW
0bBMvACW3hgNVUUkbFHjcSCP2gAqts4DQV7bdKCW32HgPi92oF0Co+3e3Sq1rn5GCtTaPOg6tzHn
rTiLS8qhsaPG4d1JG/1nUn6j9s7sQG8J6SjwGrT7dNg4F2sh49zkwlFFw4esdvAVnbryp4m9KEvb
iLarH/BsVYs4KBxr7O0OJrRS3JU2yBrBRtpV8mQn6eduk3tyrQCCI/7PLr6TBJ7toumkdeE22EVa
9v9D2nnsyI007fqKCNCbLYvl2hupu6UNIbUkeu959eehDv5PVWyiCGlmMZsGFJWGmZERr/lR+vcG
biWx791TA7vKleZZ8MydRaGyVt+qf4I5nUWfXWpWZtVDbjFavzpGxbYIe5CMT0Lzw/VeTP8my58l
c1sqn3J1JadcehGcRZ59KIEgy+lgEhmvCkco0fCp/RtND+9LPftc5fFu6J4gvu0Fr3Wi8HlQXqR2
TT1vdfJntZBI0Yesy5n8qPgRu48gGp3a2iThffvbkiEdeYu9Vmtev4tnERrGWJwAjJfmV+0weGKf
qkT1JSetn43qwe12YbqykZfuEARu/y/KXAV0AjdmgkYUTeVOb7hdd6N0kLWvcmWX3afLN8hC9kBR
QIQeDCUTA5zZVxMYQwrpn6PIMiHeRHs9fxks4bkUUxv6FR4esh1r/kqHZCXo/Kmuwjj6/0z3NnOy
9rPmXoc8KH2NeumN4QW2nq5c/9OBOjtwJzgetAYkP8gEZ18LCnOWBwCPHEl6zBGZksvj0K614Bd2
x1mQ2YehJXri1gpBxv6h5pUeW0g0kINpK5f+2mBmez8QTAlEwRTH/O6XHbVw1zb/3oQJACMAv+mN
+ptNeX5HpAUOmrhZsAnjjRq/0I8zx+2gITSary3O4rxBXOJ6p5jyQdDCkkFVZyKhcvd+bH8W3bPh
PWv1378CGNCfKNMNdXJcjxEdpVggimBQKI3twtzq7rZovnhKQQt/ZcMt3bGIOUvQ+nXuCHH+XdHp
9ip5Cmck96X3vVMKfKpfdO3RGA9St+0aZAhW9sXCBUiB1jAgx4OnoWJyPkJAx6YaT8lgrNXYuKJm
Y2wzwM7mTaEGK+Nb+oINTkEAtqRkQAnPY+HfmsmuOeFOMSDOoqMlffazN7Pvba1+H5VtyQl8+aBa
2iVsD2SrSJiA78wOqqHQYy/siKgBWBRqdyOoaDSMriNDUfpPoebve3oOkVZEUyih20R9dBDkVwVa
/piZa32M5VHxhLLwqKcnOEvFKk92897Tss1Ql/GPFLb4dzOXhDeQ2vlzZcguPstZ7F0Dwo9v4nE0
bvRBxqhBkiz/GDVGltlmjwM9IuWJ1GAC7RetIypJu5K/LdxJwBtkyZqgvrSbZrOfa31fQY8A00w7
luKqXj1oWWvHUMOUzEfw7cvlJVjay5P3FkxYcn7Vmp2lnt7kbV4Rz68LO8pQffnSk47r4oMZ/ANl
BcQU/BE8blAdnTc3BLXMGmUa21iU0msv+8NWNvLbEsFaB3DaHYYKwYHBr2A6lp7RBroZkzIHT8UP
36sfK9BDQ5DFWqm7L2YqDk9AOaTnMehlaaO0cf2l05XoIKuJ9qvQGusb7NV2W7WNEto9PZ+jmlba
G1+8N9h6nZhPZhhp0V7I1K5z9KL1/W3Z6tGr5gvI1+tK5aCjI/3yRoV6hyR50trDZuFmwv+FejH9
SGoScz+z1vOxqx+wkkYt9i7zsps4VQDDGH9/0KE2AviSvh8aQXPQO6RFE53pKKcWbsdwPET5mdq3
FX1XupVtv3DMcZpyfhuTYIX8gWaYpn6mBhMfrrAhtOYD7mzVVdlTRO33SeYfWY/LG38psyUklDjo
9vDY54AiUyjLvMDLEdLpLzHac9LaUhPYcbJp+2gXWV+y7MVTXsJ0RVRgiaN9GniOMerzJhJrhcAq
2pIFkPpKcELrQXO/yXFrFx2Emyur2CMXG1jYGD+UxlvgfRmzu2qNW7DU3T37KbPbpa8xxml0foog
lBsNma1Oor+dOJr4LTSqjVIe5OTGGx2I4h6CJWBj03/Qm0QuGzNNIP+guuaUakNxYV8pAKRdhDJC
7d73dVvMVk65pSyBW5RPBhrrJLU5O1Zlo5YTV5+Q3hTJul0sf3OTvTlt5HIXDlcl/kO6sSorPXUW
Z9nwJAGJFyU0MnCp02d8kgq5OT+liybEdPZFVm9lK3Y0/TGXH2W5d/z+qlK3AAcu7+uFC+Qs5nQR
nsRUDeTOVRPcpgDnZoxh/A/fpk6BFsdQyIDwA7q5HHFxF50Oc3a39kPn9YY6hSy3YrbL1H0y7iek
hGQccqm2g/xoebdUg+sCH5HH3Hq5/AOWhzyJLLCDeDLPFpcHRh63MVRIUbzNM6eqn8ya7vm4BTGS
cmRfjrb0LmeG/xdu/qiKgiLKXYlVDUV/o8iHzLob2mNTbIQEZ2AIfa7+kosHGs6J/qMv1bX4y7vq
T/zZR5uhuwBxneF64xFbITV4zeHYiZsh+Owrhx5XZi9cibl035wOeZYldAF3gzzNsCw/+u1PcbxT
m1+Xp3XpBjgNMUuq87aNx15kVn3Y+RkoKlHaaYAgrOSAj1Y5rezKDbCQ+mBJDDkaEhBKjnOEmNBJ
VjcqgOJH6wruotiatlV+D9y9sbpmS6GoraJQBMhY+eBAZpWJ6g5el2964WuWOtoIliraKrDl+nEN
+LaQ6UJfn9Ss4e2gwDHbHmqtmWhN99AmEvry6Q3v8W0YvrfF4fKCLZ2pKI1TP+Fs43EyT0KkVtRd
ZAu4xxoNA+TUUKGKqbGKWn1VY4E2VCI3Sm+J6Y0umHB2k7DpYqfw+mSlUbI4vSe/ZDogTs489HZV
sVVEjMr9/rEa37PgrQYZMET0Rse1S3Nxfi0UxNBhUxG1n82vqSleiWwDyKARixXXEFQHHeq3zDLe
hBjA0OVZXohGWoTyB5Q8ZIHm0lZigJCNmYUFkpDJq5nX7UEOzBI+dB49tu5QHi+HW/jQQcIbUAA5
TLUPzk++1wZmYcHbEMPRtJsiAs0lyZg11uqa+uTSyGjW4TGvIYOAdej5ogW4r1oYCxUbScn3fplu
07Y99oFxqJtqJeWaSg6zexhIA2QDXu345M3bKU3X0XSsCGWG9SEx+r1vrEnzLU0clBAan3x40gel
FtcXxEJX8KkNa57JGJv8wNsKK5XR+Hl5hZY+OxQj8D3lQIG6ME9lCopueV52BdgXkM9icw2gYmu1
7jEXjb1Yl3eRXOCvme8k1/yxEnva2/OJNJCaJfHH5Ji6y/ma0bVpQt8Yi43sDtvaHbdZHSM41u70
orztdJ97vrITAaGzRNungx+uVEMWPvRpESleAQdFxW9205dNWkOtF4tN3unwQvoB6YCuvaPN42/V
UEhs0Wik7eVBL63sScz5dY9MBpuylQouJuyVjK8ij6E0Rij6cpilz2FSuZUntQ7YRbMzLIHCJxiu
PDGmrL3Y9e+FpB20sTzoirS7HGrp6YNTDZeRyflFJjP/9EorVkeNclzWyZsUOKXaqo4HuhNqvxOJ
QFubwknal4isom29/X8MPxuq2YMW8wrCV01vbFGkhtARdLsuV8GWBMKw4TC/7z1hsIvQ+25o4Y1r
lt9XfsRCFgWvUMFWEnQElfnZMQ6ZcQSmoBUbOB8POg7U1Fb6neUW36RBvgpdZd8A3m58y7M5PlaS
9KXFhkgwCaCA4YNde/4dpWY5mKVlFBveRbdd1T+hl/okeOJbMVpfLg90afuehPp9nJzcjcOQm2BZ
TELVOZzqIU3uw1b3N3qprtVil45ZkzYnAADmFe2z81HJQ20q4Pu5PCiI8qT70qna++XR/C4EzE8g
CzyEAWR1svWdLVuCsuE4RHI+eaoVqiMW1+Pwo4kOcazYafXm1/q17n0e8qPbPxfSj9DKN0V8K+S7
ZDwY6V4dAGNuc2+Pv1anrFyeH1cVY2+edJRMTNTH5zKQVa95atbC+JZgz+HP1STeZpDfQ+vp8iQs
xsGTEhf4SXRybrvSW63S0hNE0wdPdo2mRNjRvEJNb9VmYDESQ4JL9tsBeHbe+0Jeul2A0x+8dWwM
n1DpGdz7Pvl2eUAfNw5Uod8V7gl4gADQ+caxelw0TZc6U93FOqbQGIi5rrtGZV8aDF8CxfTforbz
fLVqBK0qfV4Ybd7H16Slwm1WynB8wTl6Q1et9EE+fnhTFZcWGyTRqbo626mSi37J6FJyKA2X/KnZ
a42x0bM1JamluUNFe9L9VOClzmnL6KYoUZzy+O6NQ+L+kOO3y2szHcbnHxzDgFjOWGDrkN2erw3W
p+2gJxCVEw2JRttNEILwr5E1s0P1qDY/L0dbHs2faNPfT04rSXIDJY6IFnTadhQRb40N53KI6Wz9
MCDkLSxJ1eirzL/SwlIGb8x4H4mNcifE5lbKvlj9kyG/yGODfEnDE7BY01G7HPQDBl2JzULXah6A
nXComp2v7QdkhvpkH+iAUSg75mssoYXtN1nkcrehGE29ffpFJzNp9n5otb1C7akqsFvYCaPoRKuu
UwtRAHtBD9HVibVgzTa523fZ4DWkvbGWOHrWQ+YVqEuEG3kIX4dQ/9RmL5oQO5H7CMPlHY/7a8gi
paU4BTpclxdWkj+u7NmPmf5+MuSqoyruTjm4ZT0KeMXlNZrHgRNxBdq1+Zo22XULhMMahW3c3fb9
sHKMLUwGD0LqyVx+MAXnTB25R3o5zPoC2UDzE+82D2H9ttpEVbyWwX3Mg2WVXidtXISzkeeeTXuW
S0FAW67cZAPmeC2uqXY+ig+F4b1renMfFZGxgiRY+DCBWKIcAMSZ/s28FaDVmGrKZV2ygccbkGvX
dVpsL6/fwvShTwBYG54V3+X8YdMFWmCGsozKYfYpH57idD/8Pa5kklvkq0CyCGXW+bc/amZUuJFW
bhAjcHoETBDYRRrZ+3t/WeLQBZ8wbmhOzmcraOLW62LiFKiJo2buKociOJrC7vKMLdxo0zNQ53qZ
pATnXZMy5UEKzbHceMKNnj7JxWHEKnGN77G0LnzZ+CKKJF0o5p5/VhYKen1hqCXfdgPBzzw0tbUL
OvWvKx3MGVt5AstBDzVmF03kqQkdQeYsGbHXeDTcwobHa1Ij+4dJO4kzu2KGBF3uzCeOmyg7f3Ih
MPTPSISldjas1B0WTv2zIU0ze3IgBZGmhGZDqAFZAR2r2k6znKxAMVtqX0r9PS4xuV4TOFqoT59P
5LRrTqIKdaqMbUnUEdQPanuW/HOQECzjIMpsQz2imMcjua5lkPRHhMouT+/CQQFwABM4QJ5Te212
NJVWVaZh6pb0U8INOB0Q0n+/gBAxDfqR3DnSB8PjhLqG3k8NqxRjlAFYnPEljJ+DcSVPWBoIKQ98
GMXksTzXhmjlqMmzNKg2QVFDBNp0pHGXp2rhwyJx+xNh9g7GH2JEDJAIuXXUqtgWKsBu/zIKjlSO
osnhVJxthkLJlQ6l1GoTt5gN0+aS1mw1F+4izus/EWbHg9A3Yl/kROishyDeCimqeKCVXTtVVhpN
S5FgvlCgRP4dBN20YicbW+l7tjUim5shuS5r6k8kET+ywKndw+WFWQs0W5i6SfygzAhkscM6CTtN
nrP0lUAprLU/F0g2sKxlgxKEOt192iwWDXxEibuiwm+vw8jtrcjudAG1wndtcNB4rrt3VX0fqzte
64pW2kDAG3NlHy7t9JOfoE+lkpN5LZKyEYeBnzCCM2/1RzVbqc8v3FNoJtDb10kdJjT0eQBBzNII
s+hqU0uy3ZG2lK4tS6UNG//ywi0cuKeB5q11UxiqJjIZiTgA+UbN/loNrqbXMS9jTd0p/ko5Yi2e
fD6wLBOk1tOJ14SHNHdKlRRsl2gbSbDz5JextlmWDoyTeZxfkaYGXkqrmccRiwcR0vl3r364PINr
Iaa/n+yFqlYqFdt1lgo17v4lke7iNeTF8m6YAN1UtyTeYOchuiKMgjRgFBPWoLhpvK2v7Ps1M6LF
Ta3SB4OoA5RqbqZAB8oQxoaB9KEIcjqxrbVG7EIEtMLQsCArBrkyR69FUenGhTwUG50E3Aak4yAl
Xq1kRdPnP3ut0lqDbIueD5fe/E2hGtFYh5ZaYGNXOoK+L6M32gojroh5c++vIUSXhkRViUeFSXfh
A66oiFV9LH0qeHosjs96XXwefKv8+8IIZZg/QWYnHtSLFEsqip9dUNq4J1zVusqFoR8u7+SFmZsg
F9LUkZlaJbNDpwhdKUyxmd5AdPN3RWsAtsGR0E7T7L4oLfPJVYviUxAX2krghUOBohz+NzzOeKFp
s0+obn23MYFcbALx6Jnbxnoo9b0U3hbR16pGEeTx8jgXLquzcLMbXvUYvqFONLtB3zbiNhLybViU
ZHsOviEr23Fhg+DaARlNB/5KYWE2Nk+18iaxWnLL4tgm0SYGVXJ5OAunw1mE2XCMONZwKesZTg6A
JI02VfikJrdZ1TuXAy3N2+lQpr+fnHR+hwAq9uckquJj1WV26mEwX1xLGYrMsPkuB1sb1WzP5zpG
vZnYlZtmFIr7xI/6bSMU3mM+Wo9iWssrY1s4xfnApi4ShmfTCXg+tgGzuXzQCNdaj2lyLIMfVruy
E5ambxLcU2kXI0IwB3O2RdQngzyWmwp/W83umkMXgTV6bv+epQFD4yTQbCyu7ALqjAhkhgfsYULx
wWgdtXEG/8lvVxKVpe39JxYZ8/m8mU0bAkQkVt0/B92V+Q8lDhpOyEhx603svlm+MHh+3+uNwtHg
lfQqX0M48KKwUqpZaO/BMcFhh0+UWs0HqbSu9ouRlJ1PyHPc3omrxPF0uxJf5PqtjrdmfwMKa7R+
Xd7iS3vuJOo890rQMJOraWxm9iOPtVe5lLdmlb79tyiz52WXxVaedIyNNHIfQZFI4uxKMdf0EJcu
D+jEU6OJNhPd9vON4Fop4kIqgzHEX1l86JKnMYvstrTHjon8fnlMv3OR2SUP7PVPtNmZJ/sqXmUB
0WgP61/NsI+OujWqEjV3dwSHryiIkI/lQy152kZLq+zGALp5BABQbUUhDjbYlVdHP0x0pytrc1tH
+Y/LP3FxcYFN/i4nT0405/OhBLFad5bOL0weuuguhk4sPv1DCOSN8PfQKDLNQ7Rm7JlRwiRoI8bE
bQT/vsrtxHVX0o/fedl8ticZN8w/yQ+ozp2PJciUdEj0gTsskrdt/drwPmh82QlDa9cV77Jh2UXb
bPocaIrY3tbKoNpdMe6q5stoPsR+eRQk9Yriw70muk5urbnALh1Cp79POf99nW/IhRvCu82i11q9
TdaAW0t7+/Tfn+KfXHyZGqqRqnLIyRxCSnIc69Yx/KswfHBb4HYrNbClnXMabfYlYcgghDI4Biha
X4dyKg68aGsA0KXb9TTG7PvRG3PsipwZQ+UtjD4pvPQiRx5WNugC8kamEQo8fZKfpAE9WxgPpf0+
iRnKKL90ngEv81gCb82MI9obenWlUhMt1h5kS2M7DTpbrcpSCtPV2K1d+zmOPmkxr6Xbf+DtMTRS
1klHmrR/DmoLjKZNEO0nSh5tgyKB59a+jOnfG2Geh5ndf2ZiumJUsFBYSY2ZYw2YwIwjOluDjSOl
rSor9/nykp2Ma7ZksGarTvy9M4Yad0iQLqBJeBXcJErodJP1SIzsdwZU2irW9CKWdv7pnM5WTvZB
tisic+qKj0HzJWr2ZX91+cxcSsJOQ8w+LkE2slGMJPKJPn5qTdkecK+vjPJTCV+CzsBKAW7pZAL6
PHX7EPj4gKMrRkELKpdweiz8HMLue4pFyeURLU6awnsNgQ3Yv3NsQ+e5LS4r3O9BYb4GqOlJmX5r
+tpKmKUiOdS9P3FmO1GCxFeUMXH8JPhcFZ+DxjrqQ4zEwrBRhtd+FPZy2zxXQbf1uskgMNiYQ/z5
8mCXXoqnP2K2O1UjkYJOnK68QblvXB9nq2obxuqNoHtXNEm2Gn4WGeEvh12b49nGbCNZQ/GbsFGp
2FR87FwChqUfL0dZG9xsbypBVoPwJEoZb0yG0X9W8GlXAJB8i6Nrlzbw5XiLB+XJis4uATHTo8I3
pnjq1ncdIE6p9QrV6x+iQLlia05SM3ML5jT2RTzTeTWmyo3Y7zXP6ZpbRVrJchdTePil4Cxp61E1
neVbgWfASZwGE2QvpSrbwVX5y9AdQ75H6MCInb79Nqy5yC4eJicxp7zhJC/w6koxhpyY+DRF4a9e
a+xueLXCu3pV53ApBcHtGZQxnEOwGLPhIe1tUA7m69PM2zK9bfzbUr2v8xdlfASJ+PcrdhprNqxG
FsahyYilxr7t69vcdVQcuYRuZb+vjWn6Hk6mD5GlINMxpdr4TbzNehOTpR+BLiNbUMOzVzZkKdv/
NLI5MhWzlKYovWkW8/vM+2m0nwN0fyxxZQKX9sXU9wcHhqw+l+n5wLDbFTvBoJ+oGeh8xnd6dzWi
wOrW13K+vzyipZPpNNRsrXo17rNGJxQOUW72TTSOmvfzv4WYLVOagTLl9UymI6EGEzwI+XvR/z2Y
dwJl/G/K5m9hq1KjxJWmPRc06jYUUYiVKvwBAlqX95LlipvLg1rcewANqJxB5qWCcb5Eep2bINmm
51kvv4xwXTej3jtlN1yLcQoRQ3mF47kSc+m8RZ2DdJFW3FRhP49pqb7klR2N3iRDh2460Wu8HZxY
fb48tuU4wPcVen9g0WZj89BeUiFIlBsr7Y6YtYf4eFqCt8mHlc03/UPzdyHgTTJgiDoTOux8QCAa
wqoamcSi/VblAAQVKNf7PtoiiKSkW2nNrHfxuzqJN7uwkjz1Orknnjwess5WZMervxjSbZr/NdqY
7oSE4MNkXWvgN3M+MDkRpLgOwmqTSSSH266+dTEFk49/u05EQTdAJjWkOjzHJCVqpMnDGON7HkJC
uwGFW/aOsPbU+zhp4J4o6U/m9pT15zYfsmqF8O9V+tmlg50xxl9JjirmQ77Go/x4FJ0Hmq1OZ3o+
iBiF/pHyjlR5whu5+n55xpZCAJNWqdBS3/zAW5RMoPZCa1Zs6ZtK+qW379mafs9KiDm7treaqJZH
QsjDMdSOirjHaffyKKZs8fyzmRZiQtFTTAGRPa3Yyb2XC8Ug1pJJqSzApqOmNe9lKyWbpVGchphd
C54Siv0IYh7wGeJZuXdAmmVbNOlfv6YYiSKKFIYQwJA+QF2VuK6zmhMt67RvkZ+QHEMWugUs9NR1
tblLNXllB3w8coioKoCeaSSqUOnO504d0BRHeZKcAaBB7N2Nlr5vW9hdR99X7Lq0k7Vu0cfT9Cyi
MqtwuwVy4k073bCw27Ni2xfBVxwYb0a9XSN4fbyUCIUKIHIbFA4p0p8PTm7MKHCnSwnxluvIq5/0
hKKeUOif+s59asTWyfTh8+XNuECuPw862yqVWKDFKnJbGN740ObIMyTmuxmOG8v4OhgGtpXBbijN
GLCX8Khn1R0GKnvR+CzGrmOp7VWqGbs88lZeDYsb+GQqZutcACNy3YRfJdXjzm3Kux4ocOYXK6Nf
nHHORkrJCrfynFKnmkHTmD3fSdJ/1WvVVjFywH8TMY+xP1SGYF+e7KWzmEfKVB6H4f5B8roWEUUM
TUYVJ19qJd2ZUvGYjL/SVrmG+b6SbiyO7SSYfL6bCkv3DJq4VFMqTGzS6BBVR9HCNOW6qo+SuaZV
srhiJ+GU83ClVwZaWTKVo+vaXYt3jiZu+mCtV7M2qtlTvBF0UWhdvpG+tmxB+eYHjiB+k8LX1rw2
hB+X12vx2z8Z0zTmk5O6xaDeCqgOwRuR7T6QnaL+4fXpMabe998izS7PSkjLQJxSKT39lUW0OmU7
qj6l5t8DYvjaOVkAp8KEwZXrfESQI1UjlCxSNkW1qd3e1X1s+1V0uDycxSvuJMxslSB2klXlXAx5
HYmOmwXSAc0DZXs5yvJe+DOY2fKkgSpWZsNg9OoG4t5OMd7a7pjXe13YFOaXy8GW9wKC9YCGcGwW
Z9m71qej5Qrsb/SVN0JDdqNXtlIYtp/+vSwwi4R2lTk1XKbc8HyRCr2XFFdn9uQAVVr9SSlejV5A
5OkpSqWNlK/svaVTifc+zEY4N8Dq5tOojHT1fLLdtNTsqLwrserI8sehfSvXJBqXJhFEtAKFD1rR
Bxf3VG0GM0xJeTMPsmZbevK9LIfBPs21B0S06k+X12xpG04NSUSs0P0Hv34+kRNsRk1qb9JlCbeJ
7N0NXr+7HGJh8sAzMRggxFhtzdcq07zSHEMgqZbwGLS3oYKGR+7oVC/MYGW7L9S4Jo45jwa4I/Sq
5++tMuMmy3IWyg/RXx3frVxw8F+082DYBVQxDAXFYrEbqIGNT6m2BhDj8ch8zTJXqJfQs2BtoCQ8
b3qEmZkMWhQBvZRp9mth6H8xvCHaSnUnjrjORdGn1BW6rah42VEIlOS9zkx906ID/dzmpv/JrUki
vIEubJQK9c4MA42njyncdErZ3jW11EEx0DJ2RK5ExTsU/uotintlo1VS/gam3/Q3vZQLaN9k/XdR
ELSnqjCNuzK2XBQpE/8AvLD/GTR6otz1rorGsTHlafEo6r/0vs4qR4l9+ZiPvbDtvDE+jqJvJCh0
Rkg9qpEf3mg5NSmbvpUm2lpby4Mz9INugDpQ086O9MyS9+iiqzC7xkT1t6GUY+xaiUYFzLbzu22M
z8zWcN32V9v0VmX7RugHGytsLGXjYpJyHCSlvw4lIbmp4qT7ZEZj/lIJxWf42w+Eag99lhoAtcVx
bO3asNCG9OVk8pqSlV3QdvHXxqjNzSjl8VNDsfvgVZYEjUFGNzLtKf8DKAjKfKvqUdcC/RX1varF
ylYPxfAoxam8jSVetTqWk1d8NAI6AmV1FMq2uNLa1jwOwDBa6la9v61boanfI7eRvCsU/GJwmklu
Yl2vB9m2UEtDuer8XoaBwJTbfAmI3zWpCKEnLjEpoROcP6tlEJK8RlzUmKq/JHmJpo5gWbu+dYEI
FIbe2KZaiV/7IURRqMGIQ3dUywMZKIVuuIMDDnOzyFvvuRmr2nyO474ZNi30mte0q5NDrqKfvdHH
JNqhxjT8EA0PYE0J6X+bCFH7GcshS3ak1NWz/VioxJRLzX/FNrEwr1SvsD6ReSeHARkF2bWTwlVu
R1TELBs1McgbqdTUN72cG+kVrRxVxc1HFrdpIfqZnVm0Gm0lxSPezlLLgMIa5DkfYpe1uyZN1Zcg
8SIXS600vRISUTzkblQeeqjqG7Mcc473OFd5NkWykdqR537SWkVyWnRdbhul7ne0tuWryk+LgyvU
1o3SxYFMbC/CzEOsvUMdd+ETcszjEdQ6Ze+xD6Rt5qJorvajZ5e51aJEpWmd5+Sx0R6xkscdoA96
ySlGRfqlBC3aN1UbkEm1cu/aute7N4ogxM+ikXU/rbEJtoM1Ro9Dl9UH0NjSTzTb8s7uQ3O8jtLQ
dRJPUx6LShI2QYKqhK0w5p1WtBEwUsErvyJgHci2keTeFzkMqYfmQW52D26aJlcgQgVqpGIdP6pd
ZT3XcuE9JOANvnRDNRg7MVKs/djJbnoYDaG68aXY4K7XAm+b1JH+2OYxxtedKcTSTS3G+ZMGm+Na
FvTwV6aRJ9rdaFFKVtWq25pe2li2Hplt91x3abwJw6K+0kdjcLQkCbcRjKFh7cxeuPEwg0KBYRJM
wzR5lnB1lpFoZpVwNvBdOMKItHWfbAbDcgB0YB0UftaKnyqepbbP6dnY0dX3wcucNLvVxP775btq
ge/HK/3kx8zSskoU88qLpus39pAw+JSkiRMaX/teccbG+5UV74Wn3fgumWeNClW19sBdvMFOf8As
1YgxZzfTfip5deFVmDZOU6ROWslATlUsjaSDqtZbPfadhJYAcj2vKxMwXfjzC4zxU62YNIxRVDxP
CAShCEGrcIHp5ffIVx2/8ndKWn1t4tcMkxW7bLNtrWeeE+e+beX9Sj6yuBkoWhhkvzwB57U4oGcY
chlArAEK32tu851P5apNr1K6HisjncoSH0Z6Emr6KSdPl0zA9aBuwIwLeeEE1lYMi20GIQfP2KF9
0YN971818krav5CQw5ydHtIo8OD8MJveSIxVl5IwmST3oDZ2LxjmHcZRRCcqNTZ5GT0JaxTSpfwL
egsCK1C5kcSbpXi+Jwhj3BAyqIJNhy2zJ/uI8x3deFOvuasspJMS3lFUICUeMMpcnb5N/UrNlYH8
S3mvvc421rhHS/vjNMA0vyeLxjEoF5lJgKYuAjiKanKXdu5bjOU9D8O4cC5vkulrm+8RBb4dApK/
q9yz5QLZwRUOeGyTts9l9+KHr56+UiFcnLI/IeZMGX8QhlzoCNErvaP3lVOV+/80iHmOn7qj2uky
EZryu9keGuPzP/Q58JSYTDroCdDqmKu/KKA4hiiSeEYEPkAfLEWyorIFSXpL5fym9evH0cdluujW
umJL35MyqY/hJQiDa07wjZQY/rcoV5u2khAS+C4mW3I2wR+3VfypF1dgsEu7D76bhW0YAmXs8PPd
h6VdUynTVRVJn4psG4/fBeO6XzuZlqJgeiOhzsX3SrnhPErj89YUFdYrTO8riJ5ubxcKV/rfoxsU
YMN/4sy+JS236i6IREaDDrSYGYdqjG8yEsc4FVfaRUubHKd4k+xn+pLmzcReKLGE9Vkmrv+b2Bxv
0Fs5/P0uR6mRe2N6qfOWPZ+1oRVVrm66OEJjeFDOUsMp+sDdpDLNo38INW11StGo7cwP8c4qozg2
rClJqOygv0rTn5hXXY6xOGMQ1icfPijs2vT3k4NukOKmsEKB4fQPkajZrryCY1s62vSTALP58nwv
aOvBrTYenWQ4VbZadHa8ZlGwIOTJxwJVFJgx/6N9fT4OPQgKP4v0ic4mFocqjSjaaPUwOIIfCkc/
6+qbcCwoiOaKlkgbz1TD57EQq89Zh5OKm0j9IVPG9DYvUc1fST2X5vj0t80+gHo0SxQG2TJl2oJc
7Y+Z0O0uL+MCWnAaP05Lk3gRHfzZDVKIYaB0JsK30ajyQFSepeJLJ/uHCEu+PKX1lPzMc/Gx1fyV
VHZ5cP8LPLc4AQ5tVsHAxLuhtOsMf5dKa3Zj02+f344nY5sLfddj5ku5rsEdTMWXOpcPnlvtR8Pf
5Ibq2VHhIb2sP1S5+uXypC5t3dO4sxdDrJQ4q4kMLREeivh7IVwZ+efLIZbOYJCrkzsttq24c51v
WywUetNwWTZIUAaPTO1eBzgivl2OsrhGJ1FmG7BBcCPKBqJ0wQ8zPzZr2JfFf59bmaN3wlf+fmyc
HCKjnnJSZnzjrfwidDeRuLK7FxdCRxWUrjnUpnmtvATCY/QyreCmxOVO6O2heGxHcaX6uhzFMBCh
5drl9XG+Fl3ncz50jGKonrJuWwwPZbRysS+GoFzI1UGyh3b3eQhPMuu27jhti+F3+nIHWB4JrOpf
dtVJmNl6m2PCv2swkiI8amoEE+Gg6i9istLbXty8J2FmE2bFItWMxAM7MxyS/CYyjo2Anc/m8uad
fuyHr/9PFHXW9u2sIB1jjyiysRnDG7H8iq6SJR3NfiutCSQvjghYH//haAOU5nx9kKTUe6UK6k0o
3QQjhJUwOoblD3iJK3DkxQIATnz/F2k+Ko1CkcmhzaiGTZPvTP36/5F2XUty40r2ixhBT+IVJMt0
VXsn6YUh1/Qk6EDz9XvQd++oCsUtxmjnSpqZHa2SABKZiTTnWOxdm97jcp+VFcKkfZc+FmBujtbK
g4v7eSJZpJZPLitHqiHqygzjnDG6BZ6K7mj0b2N/V6THsf73DXhwS4DfErCfaMCTb26OAU+7RM8k
GlrvG9Alqw/NQBVwca/52MWbJeJYgUeAdIL47yerQlCRFmmIk0uAVN6aGh3IDx7vr6viop07ESLU
50RIZjddT1IcmmKFVBufkDO6LkDcf1nXRbkJSDKqaIaT3tAZ4wXwsXE2M97O3RR7c5TfViPxItZu
S6dZeRMuqfupOEkVos5A8x2DuD4NaW5Gm775xBtc6zxeW5Z0OKrbdGC2hBzifi/iG4xgTTmSsrs+
3VzfvyUtOF2QdECkH6yh6yDIQoUYSGhVvNWHNUTxBdwLA6BCYhBc5J0vO5zbogcmtDCvZRApYFfJ
D1H+3ph7YBr26UGNnxSTAqUtMY+p/pKVXhivBNVLG3r6BZKBV0NMWg0dvqAr7vPpGZlNihw7kkGU
pMlfuEXUGXCxMJKJnIsUBTlqVszuCPubTPe68qsuNsZaOmfp2E5FiHt3cq+UpuW6IkRMlfZYpiDo
tcNNByi969qxmPQ8lSPpYQYCHNaXkNORLcm/90qAQc+o+jAsjMqVfjx5Bbkf13i5Fwwu1MTQQS4G
kM0LmogZvKIICCBVa2qqaT94D6BhQBFqz2OICmG/cgcWLvWZOOlS8yrJc9S0kCOJmoe6LH2zSzcc
jaCIoFY2dMEenomSVGNGSOYOtghneBE0XXYTtXZw/czWViOpRsMVx5g6iODF/ay9T9qzOz+XfxGX
YSHA83ZB44Gjkvx+PZjErma4qXF4RnHASvZlt3IsSy+0Uxly+5oGPqqyY/BQk5v76AL2SVRQINR/
7ZyK6lEddMCBAq8P4Namx+ubuPQ6PpMt+ZUJpB3EGiBbNb+kLBiym5ztquRtroM2fo2sXWc8T/V+
YL6pPhr2igVZsFZn0iWNzIzYNOsRu1tEphervxqw0GZxRMNKfavYGkbLmjRZKUke55mI4YBeoRm/
TQ7a7ZJTtTig0ryyr+LLJX+N5zaCGDFWaaJ1+NxwGSnTuRtiZdZU31m1clSR4hq66KFOY6S7wq9V
iUJ4pz0NWXjvmgmoE75c/4QF03n2BZInqApXIVqG1aYjKiauO2govDUaIITqtcGzxY09Wax0SYDu
U/RqicX2iXWIlWjDTOvGIJxmeo5ZtF9/szAkxeFhAXwvR45qNMd5CVBvz6r3QDycKxRTt9dFLC/o
jwjJtuQJqNOVESI01KtHh7JsRorhmPFtmr1dF7XoA0S7Bma2BSK7pJQqyuFJY0HUlO9Ax6gaB7DT
mXqQlE/Mrlfu2/J1B/AbWmEEzZ8MbQolqAddzWHOQFHcogOwskXdfqbpxG9zq6UWukd1OwrsJPJy
TacVyLR76ycaa1Yi5sUtPvkS6erHsTa2MxcRJto6BxDplBiow1BR4w/xioFdEyWdpqoPpLNjLFpx
QGtooz2ry/ym6WnKfwMxZW2PF8p6OqgE/tljKZZgKZDJLQZxk/I+gpa0x0S1gDGOgAv0QuwHDC3Q
ZA2EY9EbugBtAqs68ixy35Ey63ZfNRAa9hmdkKdwbfaIEQKtWkP9XbQrJ5LEl5yEZJZVY8bNhKQI
+a8Ecwpcoaqz8v5YFgKcF1B3u+hikixK4rZdZqlF5w0dwhOXbdLW3cTqGsHF8q79I0b2vFk7KnPm
QMyIGXvFL8MHAAwNZCW3syZF8rEuBlPjMS+xY9nOmj468pCWfkT+PcclIkmBjfOfPfvsDDs5GBfd
L5OGoRgPrqfbq23yU+Fl/V5m6W+NG3Fw3W6tLUqyW0XeuSQLsXVh9mFPAUleABaQR5vrUsTVvHCj
BAUvMcKPngDpLllO65J4wrs6j2IjMJkd+eaU/FUoeSJFrPVk55KRxGhSgS1KQJmEJ9xWB81VCG44
tCtdX8+itScmXvGiEo7BknNJVV4khiasnu2AYkhHqQiIrd87qAa5V9An/f+TJoUAs9nHyDRBI8am
Oxghb2nNWqAqcw19fYYK3sfBTmhBSLViAxeV42SZ0vXtMxPdHSJb0UzPrMCIIJp6ynmb64Z3fYXi
D5L1A4hG4GeA58Q8hrSfpsP7rkxwtUoXfVEdKGurhE66EmTIAKpz6xcu8QYj310Xu3SMAOHDND+6
LAGGLCl/nZgRAAqg/N14Rwovbp4jbR8VP2I20SZdY6xcfCCcipMcWAUsLa5yiHNiQKFZd06Z0krd
hcaDNbwmyabovTL7C905lSndPM6Ae5nnkBl1oCE292WT09G6Q2igOo/uWofA0gNcF1D8jgAetGHE
zi/GOGIs3bUqJIKSVwwlGN22VZDvjGhqHAWgNYAOR9d3orXy/Sf37KUG/REs3/2hDm2FQTAPS5FC
Tt3vFXut8a5UwDPo1rgfhrKfuoz2NkNXaeNXVr/lhbEFizElpN+ELPXV0tjYyhp6tFj0tW+TtLur
26g0FGj3jNyoHj6V9pd0XLlBS8ERWiZAIIX2CdR5JRlNA/rYZoIMJcZo1kRKhbbxwFG/zvsADXF3
IKAdVuBztMX7cyJUMky8cGZ1jBhCJKd6Tcdh68S9z9C7myTVBhOKHjfRPV1/ZWpySK0PI5tvTe01
VxVqACetBIqsaczHJiy31+/1shqefJhkuFQ76kcO7DrPGAFLq7zr/Y7zbT79NK2EloDNYLcO2sH6
/XW5iwcNHi+BHwoWNrnhokzxCEaTMvZjLHeW0+10N0Kpeq0at2xIUE+EzULbxUXGDp2iBTrvcKl5
M3ngufMw8x50mCCzMKkD1MoXM6587qCTdI5XtnbJk4tS5n9FSzbMHJD/IsKG9Ta/Sep6D+qPFVVe
3sU/IiQbUg4C3TrD4RF05YKjEiYkowwZ/785rD9ipBvDSvSV5cjYeEk2+i1Jg9xugwHwzdfFLLq2
kw2T7giKdL3TCtfmJntr3rjVE4Hxz45pD+LIXb82Q7m2ebLmd0A1qSacT6757XBr20d7/HV9RSsq
IDeapWk4ECYCVKV6GY371TBu8c8HNKSFCWo0Y8kYpQD5Rbg4iyWU913zXJPd9e9ftFrgvgFKEMZj
AER47qNAGFM5eYtb2qnZcchsamjps8VebJPtGjs/8HFtmFr8iRcO4ESipAN1Yas10SHRnvY2aN7R
baDsrOoXYCquL23x9E8ESac/EDVCHwAExe5931pgv0Rb0RpEz+Jq0FGL0SJRq5ddTTbMSgpWZJiA
AQ6myMe9OgGkKla/qAAc7mZ15byWolDNRc8P6MjQIyAPTZl9FYZV0YhF7Vrz3dV8m6B4sGK7F7UC
MIcIPsGSgq68c61QqhDMKDa2LrJzv+kGmuY1vCcmI6JdGTdUqVbeEIvb+Eeg3FcTdxVLigEC62rr
6ndNE3TVb9V90dbAjtYESe/WSHFBa1qLlSmgreh8AJtl2Q9d88i8UrVaurmGA+hs8PcJ8Ajx308e
YFGbk9pxOVqFdAz48kAna/X7JQko3KPnWeBN4/6eS2AAlCSkxLwKSiDezDBY8BdNk2hBwfdjxAls
uLYUSJqtZsxaCAkk4140oKvNjxHJKsOK+1l04mhrAeI8IELci3G2tONpWA8AcSDam5Mjcfzbdo48
e8n0t9Ty4+yGr6W0hApLZshCsADcJjxa4cAlRQibtojHGkT2o/1aAaikuGfmFo8s142R3bp31wzF
gjXCUx/1U8CDg3pOzlLqOhDfbA1wz2pd8O1IgFyMpnUOv5Sv1YUX9AIwBQZSvXh5oH9Y3IETzcsT
lnCMqGKOk6gbl03fZ1NdUe7F1ZyIkIx4mXBYPgsitLam4BD2u+Ger+G8LNg6F0hGYBCBscOIsHRE
dt2nRsIgZDbwNowwnozlZBsUGq47iiXtgyC8FICTjTyG7GQjrTBaDJwJqKGbEbwYqNhwc2uEFHgi
JXpv8lsWP1+XuXRGSDhC3TGWj6ZnaW1AymBpxnugMrvFpgzZPneaFZu6FPhjWX9k6Od6MFsxmvcz
yMgYkAbAPWtgorwU43GbpvNnDGjNftxt4ujfJzrRUQQEG4KuIvgP2S6RkiXEHRrg892F4e9kfK7W
SMgXVQOdZWi1xqW6SFaoI/gxJ5R5vY691ESjkfHTyVOY2bfrx7Sk5+Ce+0eOZMTjMsGIVgc5FfMy
A2Tqd1q3EuEvNUehhVu3kSdANy+6ks+PSXGSfAQHIbSvqB7nNGS7EJgfzWyA2EE1ox1Y8OZto7Ly
WGnxHpRsX8kAAMRyjoqn66v9zKhLRhGfAuBUzNCgcCPngDSzNEItGwFHno9RTlvitG9DFUcPTj6y
n5NZYuYyHZgDkgbbynzelu5dnMW2Z/SYagRDV1ru8IdX2zJzMOBfwzkdR7cdHDDJ2VFFk3l+iAT1
cKKwcQvgwfrI4qh7tYBh2aBPmg0qVSMreShH0/oFmGHy3k06Er8gEH5LyKAxPwZS12MSZhoUuKEj
uNyAUaqn91UvXhAhm1xwVfBkU2VT9THEyhRRDDqoQQRsrAetrBHI1Fqv3+hA4PiL5hFsH0DJBA8n
AdPO+UkCQaiKVBfagur7MdearaqUxzCK/sL4onQP+CaQZOKzJftujVFhs3QWAHbOPQM8y4QqMLXA
9nhdHZbsInihkLhCHdQF/I20nrnWBu4U4pYRUBaQPkeSaLJrv3Z4/dxE7UTnqNI9PdcGagNCPNDR
b/Jy/SMWAjaCNLngz4b3RDnxfE/jcGQ5UIWAFlkhvjaeU5ZR4D/z4XWMphWLuWBVzmRJBtMMY25O
E2Qp5IY0WyvubsFsmTvKSni9KAcpEYQ6iK8vGEdTjjs4R9jXJNbdx0lHjdBSACxFbEAgzLZVvl7f
wwVnA5g05MOg6bhKMhlEOWYJppSxLgKi28FAG+Sw9rJfMJRnIsSST2IO3gGsbwJMsDeANS0FEzbR
Jr/jawTxy2KQVEIcBd8phwRR4mrVJFTfbH40BSaKw+dU+X19txYgZwWq3B8hkhoUUWy1qVCD2vlM
VGBGaMy+lOpe016NfGsBHYVxVPHuejRWrenGwtMLwhGVAi8FXWjyYOEcK3mZfWJX2y1I4HZDWwBC
/y6zb+zYbzFqf32xC2EwAY67iolIEIxjV8/PreAg8Z0aofJs2IepudXG8RvKAIcq4kfTLD11NveW
MbxdF/sJ2SB5GsgVjbkI+THHIckdlE7ghEFfSoCmuNUrnBGwOIvNTOZd62rUmDDinyY/IutDrbtn
d9JprKfvML1+YQE6Bp0nZfMtA7u72Q47BsC8XOcrKd0lZUMCH6GnAMzDqOL53uTo81VrC3ujd8lh
QFG9qsab0Xm/vhVLJ3AqRbo5yeyWPWaucTlbNtyZACYF+qmbGS1V7WTeq2WbPWUq2UZOWHhsHB6u
i1+yDWAJNTE3C6ASGPnzRbIwUjBIhBuVju2206s7w/qLxwLmuv6IkIKonKeFYYtLa6nJI1eLpzQe
PNH/dX0lS8eFeyPmShG7WDJSjjm12ez0Jd4kDUEHzbzR2bwnxbQixlm6oYLEGe84jC0a8o7VTsgb
3axAERNrdUVzgqsDkAxr8NUia6wNjy174/J6fHZ7xu9Ynmd+DvQ4/CYFH0kTNekm6qhxq9N07ADl
A5jiyletRpm8Jk6zBxDxGreAkGgxDAnoVtYOEWA/VHU8htyZb8w0LAB8racRrUlYv3chAdJWrBUd
7ewuOQ5tMz8Sc2AvbUrmG45Cuc87Nrs0KWwgfFRgqoqowViaegit0U4LCBz+07DyiAeVXlU7pdSI
H41x+OAOeg0PrzvDBlSsJRBsTb416pGkVG/dBtmg+KHhAIxWtTrcK2W4zypF3zuKFWhsNjYlc6bN
PDCCGjeZ7oE0PG9NSzGPVo2XCY3zvgJnX5mhEW9E7zwA0UxjN83t/DY1tlbQwUnZgzEjuU4BDNKF
dAKOT4BZTv4y5qO27esi+6pEiQagg8RGwVIBtfCKjVyMg1zwUGtwOeC7lR9rOlHaMnfwiEJrnHME
6zS768HfsTeR/nlDXTwEnkbZjz5TRvdOc/u0BEzF9O85bwyUhP98heSWcuQf2WDhKwYyH8fMASpT
v71+hZZskWsDGBSzhaCslznKB4TTrckbWGVXA3ddjGc3i2CN2EbJqx+VWmHuzd0zey2ruRTkucBp
Beevjs5huVZECPAijRbJkVI76olXKRF6REtkHXdMXcs1LQVfp7Kk1EXRp2PhcGwjc2rAvvR5sQG4
20uX181TS5S/YDbAsZ2sTfJ0Ce650leQF8/5SJO8Q8/kpBzdJPmdxfnt5MTMB4JHGagl0FJqZ2g+
rh/qkl3EHwDkGPQVWkgLnVv4agKITN7hA7Sa4zFkkCoIp+FHqLRrzahLlhF4XsiqIWksJnnPJZlj
XaUIBOHKzPC9zDn3SI0G3M5AodsCa4SKlvDGAu7J9QUuac+pWOlE04pVoSFSa3XjiExr4vhmhhih
RAJnjTBa+Co5bjmVJZ1m2TStlSrYTODz0bzEgbLd9dUsH9c/myizFWIkV2lTyPES984GoPswHJrs
x3UZS3fgZBUyoJbbq2QOO+xYVH4kjULxDkHzRXTf1Xxl9GtNkmS0gGoAUG2xXx1m/6qJe+bwbLjB
1K6EMSs6IDNsw+ob01hgRW4TBc68qUjmz7NfD8+AllrxB2trEjpy8tYp0VfFuwwnpBYJ7clIYwZk
zaBuV97fi3IAfIZua8yamvJToI9IZ+jCKhpd7Fel31i3zHSpo61o3LIc5MCRYsUzQNaGmk8AJGIi
AYVEOO8/GkBVmVYwhh9/oXWiWP6/ciRdaCoMpBgO9k3T8w2x66NqhW9p7t7Aoa1B/qytSQpro6Ke
2txB7tgi4Q8byR8aoRWkbXKXDpXz9P9bmKQQEwao6nbAwhRoXRHRxs4Cpr+E8ZrvWvLP4Av8Zwdl
U65PWd6bEJSNJXX6MQDOKlXJ22xMXptkD0XDACJfr+Rz16SKvT7RdzxDYguz4bCv6c2Qqz6zj6CG
pZMGdJUCceQm7orN9R1dvM4nC5U8iRoPjgqqNLzzue7jdUcTrX/OyhpRsuJ11drM/Zq2SB4k6RuO
ATiIy62JGuHe5gAWA7/MGkXiohzAu4OTCh3AF3Qaw1SV2jQhI2+T6hCH6FHBKJGCjJZdrhGALu7g
iShpSYWdEQ4cQVGhQTT33R53aO0A7UDpNfZfNKMTZCJR5QTgO+BqJKfY6+7AihKGyjLAeT1V3504
v6l1HXhacI+NOa4YrKXKxqlAucfZcoD2x1V4FTys9yozb+ykPbSRui/7LyBVvLctm2ox1LRQcU3y
/XXlXPTQeAZr4PvVCEoc5/ehHvMKhMI4xVxhflobQGT8EVrhSlSzqCsnUqQDrAq96rsUUlSBNdzz
vRqnmz7Dg9OqVi744gMH7R/As8KjFjknya64yDw0UQFZShfoPPczPUHw7etA72tM6kb+GBnU/Isp
ZoJkOZ7QwK0UmezzfdR7uy7yAXWiego3oz0wqoHsy1a6lTzOov36I0emX5liZQgLRRRxMgIasW9I
VA9lT7m7TUPuWc1Pi5jBdRURh3MRJp6IlLLWo6uXlmJAZI4DI7GP6JcXXlt/S7USeZ2V81uTJjnW
2WUC9hYbaYqWyudIebLJbWw+x5jYNVdgENY2U3Ksg13aZqlCls3rYFb8qdx0M0L7N6C91IB3zFYn
kNckSt41Y4roKINEbUo3ncX9lETBMGt+hJsdjsVrnoz3dr/GpCn+2GtHKN0JDeNY3K0gNgIvVlHn
qDxZK4HkUs8oQWwHUECMv6O+Im2mXjqwLgmyoIlyjPlbU3/p2oMR+Zq+SyvkFMCju5nnnIbpo6vG
1AayuXVw+r3BQBmbeNd1dtGsnXyMtM9NUrR8yrFgbj8V/RSw7IAc9YqQxV09ESLtam4MqTXUWHGW
3RjNCNyRvwCzQ/FSx7yQiW79C+47B0eVdxzZRgVbqPFfrRlStaQAzVk5vcX9OhEkDPhJWJSZBrqk
awhC3xKtMHgZGW+avWK7LoWYQO9UkYDWkSwHO8y5kAbzagDFEobEHDyFJ9uqN/G40f71sZyLkSwI
atCRkRk4e1fXeVC6ahhMSZf71zXs0qWdS5HUXUEDEBBhsBh31v0ifWvyhNbhj8H69jdygL8teo9R
x5HkuCOz0txG7GN2IHR3zV1DHEaNodsCsm+NX/vSPGFRwPpA5wjwGcGvcH5CusBRHk3k73uoQTw9
G5jAdfwYoAhAwsZLHrd2RfEu79C5ROmwitiwsyhX4c/s+Q5vHNqR6PH6Di6q3ScYnw3aG4tIus2d
sXLAhI5LZOQ/ynIw3zH+Em7DjKwB3lzGqaCmMtHPKHq3UQqSgqmcKfOoTSbqD1l1Awgv3qHNApnx
+itqO9cXdekmIQqkUa4F7Clb1yUDN6t12/ejBWur3TTNu2a/aOkePMmTAWu0soELIdW5MMnQJaoe
VcoMYXrua+atYQE8I6Gqu+ENpiuemzCY1+ijFrfyZH3SoU0DSNGTxEYYnnNq9AmdgbaN+IOHu1XI
0KW9NGxMtxAUQmxb5itCm0PIK8XBsVV0VAw6EqTmeQ0IF+73zaF4v350CxG/6KP8I0/S+TJxTJY6
kFdmr51Jc/WuYN/wwvBIdatMdBw3bu+1ZMVgLd1tZG/RuIfoFJVKSTlHNipxlgNcDxFGmAJanoD8
J9BiQjO209VX19xfX+fSvQN0GeCSgUGCvjfxQSc+BawfczbVENhhSLv55lRvY/jruoiF8rapnsiQ
E4y1pTO9axRRQ2+e53L2+/47WLy/mSJzMWkPGjMPzALfvTtsa8xGZfM7+gxXHM5C19P5V0hmM82T
GJ+BlQ4D85j1ow7Lx2KsNlpYegm48YYI4fJRUZJtw3vgi+crTTRLl+V0FySFyirNKjAYJOJYEtSM
0dl8n7WjlT4440puckmLTkVJ7qhCwrB2WixVRX66YQ2NHN/ofxntBgFd1u4c/jfG51SiZOkqy0id
dobEbHpJ6y2Qv6OqoAoYIjr+2jpREKteo/773Pj5kUomb2zg9GYhdXReK2TczDW/vraRkoFzC81q
W0Hv0pZzTAFLCnJQTtsyOXKjCgwjfCvRvTmX1tP1K7Nk7E63UzIDShsyhpZemAGDU2t8NrOOOh2Q
pePfabpP/v3LX+wj3uGOhmZhtAmdG4G5q9MWc2F4eRQfQ8fx4Kcl8Qvt9fqqlm3NHzGSkqAizTVH
3IBuTndhO92anRmoer0SwS4FfaerkbQCMBCR2hoQo7ZP5SCckqgKe05q766v5/8wKX8WJKmHUYdT
ClxutIohIT/mXWAl7/bs687WGDAVthHPRMubYx9F3pXQYtE/AQscoxloURM8M+dn5o6tVs1mBNDJ
3Bp+F5k5bu1sTveof7uoMhYhf1KY2b7P3Kx93vTVjYlqbtCkhbK5vg2Lhg1FZ4B2AQILzL3nX6LE
LMvcDF+iqL/BGTU0G6YcKiTC1LV4ak2SpECiQSuNC0hySeRVTlCyl0r9EtVxULFsxV8sXv2TVUla
FCEJYPYsRi4z32AOCjPmtTmheYjRwkowcv6uJW/X93ExgkPf4T8bKakTvLPizDbUyXK2oGRU+kAF
WUBqe2Hj8/6RTHij92t6JE7nPOuAu38iVDI1pA6TvnOwpwZ7dNANqFqHvH3PZy1otWhTNh2GE5B2
eUSba0NusrUOyLUjFZbwJP4wcrtPnAbbXIDeOU5fBEgMnjGmGTjJSmXwc/z52lKlWCccLZ5kLZbq
NL2fDDNkQticvtaZ7TXka2GAIIMNh87KtrVuf3XAjaACWJuPw1HlHwoa52E797n6k2ixhxrM1hiV
bZqET3WTHrq28nKyxp36mQm9/GiBV4jgDLw/kh7WxgT82g68S5Z2hMPzBrDImPFuTu9wzcFt6qK5
mY9PoCy2h5eB3Njqu9OvQREs+iPw+P33IyQl0eqZNzgooNsrNlhlhm94nCagg5n8Xq2Bgdr6Y285
K6q56C5OhErHlehFVuUxhGYNNWqsHDVJtsYTB9jyxQvwz9rk53QPmnuXWxATjRqajBpAIW/CLNZA
3dWMr2Bh1Z60eCgHzxni7qbtk7ilaZH0v00tNU2ahRP5oYJ89gDsenKrdoXb0agk5vQ4j2H3teJZ
fdR4G2KezbHaJ2AK9ZsJLGTxRh8y4lcEj6YuGZWedoyRnsbAyQXpi5vXN1FqdTv0jhiHyqmRVKoV
7XEEiOpz1fQJck2gztqFMXPfi3YIb7ImQu95NYS9P/UMCTtjmO9Kh+TbVBnJti1bUBkpINwb3L48
Fmnr+MiNNf6E6b5XkBENN6FNQDsFagYkAIlb3uboDroHQbrzHbB/7m3Rz6ynrePqmNWvuGNvQsss
b4x4zDZW6Kh+iXZP0AdihH9grfE16bL+oWq1pPAJBtVRRptLf+6K+EVJuU3zuHAfupxPDjXMBqh9
9jxrOxBWWyUaICf7p4oNPMR1JMZ3nV5FJzFhoF6uSTzuXIKqGdrWHOCdCnabnpDmzZ359AKagfrB
Hcf4vsU85o3LM21fYxAnyAeufiS1zh+rqlG/gvKK7EF1gT8xdJtiwyannrx50rp9g1z6TZQBrA1Q
kJHhI7nuvgI8oruN68lmwL5Uy18heHo2IHrqQy9Cc8VOcwtWwOfljXnTp5NmUz3uSLnJ3AmDoE0Y
WsCjC7N+pMhm6xN1U117msY2ejRDPRYDH3l414Jx6wFvQHC82rVbfHOaKGxplUYswcY3igs8bofs
VLM0H9Qw627ARavcErsTiDWqmwYAIpg+7NY2vWoGv/z2uotadIog9DRtoERjWkNy9VMOvQZqB0iD
u8qk3VTf2ubsBmE/fC9S92fW9EenxFdb1bS/Lnk53iHIpHx2pAHG4txRJLUBYqWxwOyh1m5Co828
yiXg4q3NTWPwCIOjCmwy6uFUzYE3oWh4pFdVufKIEy74whqffIXsorumclXkrT3klO+AbrY1lf1c
bOt08K+vd9EqnQiSLC4H4K+C5Dgwueu+p2WfccrS8Gipytc+cSmf18gRF6MPtGUbomnLdZFaPN9g
Jc8IMJZSgJ4OB0P7RPFpnGcNxqmLEDb6fLxNneDfr1LwSQiiP/yUZy1MzNr0+QSZavNDUMEN1rsN
bka3f7fWKuHL60OWA1zxLoCD5EdOFINHDO0Y4CRSX6IR2BQHK7+F2fVdtG455iYBfZCmrSxwyYcB
nhm9yKBN0C4osDlJIsa7EhwTc0ktoNfGXRIwPH2u7+OiGHTOAl1ChSC5GSnqp6LmISKbat41Gbi/
lFu9+7guQwTXsupbJzKk4BvvCoMYOmREDqs3WoMZ8BpEbisbtnTBTqWIlZ7Eg+E0GX2tQQofGiAG
1mDYzbxB95sxWgnwlxXCwIMXJS+k7uUxuMQuWaooEGUNTTAPFh1gRN169uq22lt1Z9MSOYy4cX2Q
Ia1dt88j+bOdqL65KBQAMQdpN4zV66oAwDtZKDDkK7AyF4W3SZ+LW0bvvN3h8eB/EH+31sTzaZb/
yHJ1DdBfEIKOewSl4NuWIqnRUaqhTuAqmT94bQAmcX/0FapQtLkElRf7YLj2bPzES9HrgtEbfM0L
aUpVyjzFH2gYOL7l9ysncEGz+flduoUSDyb+tYtKhpJH6qC4ZKB1IL6L+9xH67fX4rtm+ue7HC/x
EGF602bw//NVmV96kR96ju96bMXyXoAZ4T2tYlYKE82AUbrsmdEGOGJkfkbqTvskp1rkN4TCRtnP
7Ua7C3dKcbBpjx16jenzr7VN0eUbIIuXXkRcTXkFso+RKjEFZ5D+6Dpeuf92X3mIKw2ArdJkH27Y
7if3clpSaM5EPwCY4K0VSgANJ115AHCL5mwd4QsSrnhdn+toXcwtN+rUpr7vH3z/1j/c4p824sdm
Qzf7PaX42+1ms8E/0T3ddnS/3dKnLX757194MJc/6BPd4j/v8fcn/D783kD8d/ziiR8e/vLFL55H
fe/x0d/hx2EHWb74BT89/BC/RfxW8S/+r8Pb49vh14H5DP92OODHr4P4f8F3HlY04uKJIAhvVRXN
RtAGQ9eIfCRWXKpjXrjUohX99h/lNO4736FTkNBkyzfoWfcL7/ewqT3XCMLn+SbfDoeB9vSN+Sr9
+OV60cbxpxtl5du0C3XBzREUJ6D5UwEIZ0sGM9fHpqiUPPYOXwqa0Uhs9c93L/AeV5pDL2BPcUeB
k2BCHWxMeUPWuTbEAGwIrRIvBH3b+Dj07fbY+jnFeVx3NJ8w/GfmShIkeZrB0MdsSkJA/NLi02QB
zhTabQcG/s3AIsXPAv87fPni35Lg9n5D96NY+Pbhp0mPJq19K2CBFfykDwhTKco39H0bPHu7x1+/
DmsEXBeORLzLATFuoJsJlM/YovON6UcMhOstMlDsZ2p6GGHD24zfTF+GH+PXfMXTX5wC1A+6SNDF
gUPHQUjnDfgZjc9KFXtfNj82+98PP4O752jVNF82iogGHrB8oQQFLmbnotymMKOP5yLx3iyKs6b0
iN2lXrBb0arPwu7pYYv1ID4C5xdolgWE7/nm6aGeVzqeNx7My+3my+1//trAqtzCuIgf/zEUwlgI
i7EV9mOP/7v4+flXENCgpMejB7PxuPt43PmHRxiHX2+763p54RjwqaBDtwVnkRikVSU3WtSdZYZV
D/pFr/Vg9JJPi+Xt1kYkPwti0p4AWgwzoQBJQmJC9tfqUBVZMWHzhTWDrcWiA7pyy5ZOGHh1GrJ/
YBZCTCC9MBqDFEWdgH4xo4fD28G//bbZvuP6vAcrR6yJl8PFck4kSeZTLSMtJDEkHW5vcWywTX9x
MBg21hDZgyQZROjnOpRUpErbZBYCfP/L7eY33UIdvN2Krb1EK4ACnMqRFqLxooqzCnJuv3378fLy
EiFMeYHhEcHKjH/Gv0F0cAy83fMH854/ngcq/vcx0YnG4m8rdbfPRld5a9FbgIYJFwZZlxEfG8wm
gqxTg6aI67K/h0uGj4Sj3O3gKK9v82X+9HP5f4QJV3QSsg4OvKBVC2Fw/3D8T/DyWOpOOOjroi5c
gLhqwPF2gfn+6Wykx6iKtMjUETCdiqhDRBt7ce3F/RchwGc4sCZzeS9PZOrny4tINvZt3UEmeswp
fgHuHX59w2ozRKC/t+/bh+PD8RisHOJlildarORY+5rrsZpBMCxgRTebl+1X727NqCze99MtlQyt
E2k6axKxPP/WoQTW82ELTX1dU5PLqpi0HMlD2UneaJg4haD/4ey6llvHle0XsYo5vAIMokRlp+0X
lsM2cw4i+fV3wadujUXpmnfOTJVmntwA2Gh0WL36xbRdB5HNgnbcxDPf2qHCRQdAAyCeefeeFBc5
l4z/+VIbjbxgBLll2nj8S+vj21TSFbsDC6DX+9f/h9jZ9U8kP8smAWKZfiTkpaMvTyAtxHMw0tZk
8Qs8QvtE8FIyr6OF10GcZzC+fsdUKUFAiX9x/gsP0zdZ2Y0V+LGw2cOkYwrxBE6H/9wWKJG5/f7B
xWGXh72oeCrZZWU/+MU/Hv77fZm+nW+cFq7xwh1m9+WXVc1R0FzlVx1/tSq2MizoP683WwVbCwsC
rO+XdGkFElPp+QpAMgAIFigv4MfMzqUojFSRa/R3MsHfcQoLVVgU8ozd7+iamUnzaC85Nd95qyvB
6ClVwLNhILYFllKaWco2zrk41CU8SAXZByQgGc1oT/7i/yYy4Ddg3pSFNRAsxfEO9OSeHNeysKSv
r+MnPC7Xhu1BkLNBLHR8etocVx35ChCLfy76rze5RhF+AOh3QEIL9x7wo2vDV3GqEnccn2CKGJle
/K+GSKvpPX0P3MKNTyWpneRhNC/vSxMvbh8UdEsYGBAO2AH66JEAvBbMpWiWH9Clyl6vPd7Thwf2
pOAMziOBV7Va+i63jhV8KriaEAdyElCTzAT6odyiY1TkiOpMH9Eqde1p9VdyuHX5FNF3jNqgKkEZ
g4KjaslvZ0b8SiWYO4dHGt4WiBThpFzv9aKGKqf2GkQ/is5LbyZPqXu5OIKTuLnTrKoFm3ATF4oz
eTMVrHKl48US8npbOAsv/YtITwn1G1M8eBdP9DSTd7SFK/9/CAU4Hm0WLIMyS2rVcsfFlwBC05Rq
gfkaHSevX300GGDylW9gAW3UWR6rJQdzHgP/Z6//iJ15C5FvRBgDBbGGSMfTMfviKRinacRvLn+e
RzNzH4FmWcTSM+tx80XxUZG4AmEHuo+vv2jH485MbLOTQaq18iE6o6Nvq6/WfDjEKRn3Ic4YySMS
P/Ib1frdut4End97/iF95q1URjNVMli3yaiQCQCIJzw4oKfyLc4Rn5d4h787jG73ivIAYl0ReeyZ
9hZZBLQJeIlI7FVf1ZMIc5ZuVFdwhlPxMqxBpUUrjB8kSybirmA4trg4CCCQfZ4JbhK/70oOgrPM
Ah7CQhtN5eQb5ZSSizfaum0cL6vBia3F7BfT1fmWf0qeWUVO833Rl9nnxd6IuC5t+dASEnhNYKpE
J4/NKneOkqsclr7td5/tlWjQfGDEtoKZjkg6gXDrWrN6DBcCL3qGnM6ABGewMvYSQe+Q6dvgPrSj
TWK1m+wo0wCpWvCaPx0uDkjlYb1ykh2aPXRg41vybjc5OS1ckQTmY7oQc4ls+/M1ft9yxKmAvd/A
qKemSaWiwxxFU30aiGZhQqkl7V5L+EBA/zmtF617mrkhiXfKMT0ZbmbCDDjcQ2Ep7sJluHE1MEEA
hh2Ibga/RxR4fWAG+gf4opRRvLY1kUQNES3fLK0mcEaRcDjD6XNB4o05n0mcaUdgAH+VYiQJrTk7
euKAPaQVzTeBV+E6yB/K/yMvzR6n2YlfbXLmzbQYTwMsNkR265zblhkE/jXoQPmXKMOELCJkJrqj
nN83ehsVyRgMjMfZkHC0Cr749dFKnDr1+aCGtDerXUA0oq+1fXYCDwG92PGXagJygMx04uW7L8m6
kF1KeaLvMvJ2IcH774u5zcDMFjN71FCmb5S2wGjqEflAhfW5ySMBs6SHwWfvreXb4EGpaIHKgEjU
gvj/GkE0kz/76ugYEKtmwmGMyEVmpNnVtmilD2CRObUrYTU5j+AbsFOCKStmuwNZ17pb5dRYADje
GkUsQwflEKrhyHnc9BXUAZzOqEUiqv1oFNIDI+5Gm8DS3fB92vF7xQloFlqW4QpLF4197ZkOXkm+
0QbgJ6oekhsLIJH+Rf7qnGnfEMBllC33WnlNhFu+ZBBv/Ta4a4IAKhokuTHSdq6E/NirMYeJZTT2
JDN2M+tiGRY+PQdHWnLir+BB2/Y6BcmROXx0tGvJ74p35xZcL2CmeJGhZpKPJmMW+tncaoqI4Olf
rffyqdvjejCDzbCRv0RLJsBe5ZvkQQbVEuXXuxblRJ+ArXtpRTfPE46EObHo5MO91PjZitJ0KpOu
h58VSvRioS2eS2GKL28T0c0W4yLJaMfkKXmAJxLQTx4DUxdWcOP+sAUwrlwQ10EFv6PlH9kgWR+4
RFOwgD7CFWQ2QN4HhwtZ9D1u7d61oNlOKzlOUxFTN6lyTj0N4xZIlZJyE7kZfRY/RFs3iL/wut2m
ZGabmz0oSZaDbFiFTBQgHvg1T+U/Hc7zr76PaI2MXvaeL4m8d54gskFrC7wc5mRdG1qtrbiy5+Eq
q6/DHk0uFcpKeO/7VeBoBuqfk2VdzBFalZlLynTHrgqSgugETVHsY6qzp0VX60GI9DalySruyHDO
bYMCcGc1oDqlHMrCxt9JpdM2sIeJNJulmufd4/4hfx438HFUSvIA+ZjkdNRctcZzqpsTLZyL5U4M
+SfQ8+9X+o4RvdrzHHsSDX3chTILTQoCTD1J1toLpg2/J7T6GLB5M7QGy38ut0ue5W0/DO4sGIvg
rKD9TIE5u/7SbSSi52QKUC/ypM/anl6ytexK2xpPmgUcSk661e97vWM/ryTOzzduG1wioOEoP1L5
tVgNZrwft8GpX6Uk2w4U1pvmR96OHjHxSVsvjky5yTBc73h+1nks+HykQn7ocnvjHCD2rZ5iM/H0
hzGwppWWkJxWD+Ju4has1G1IOhPNrMsPMzUIYZL4Etu603t8vEKsRqO/o0E6tK7vL+awFjeIIkzp
4fcz/6aEuH4qQWOLwFBD+RzjLub3OfU7lRPTOqGyEz3LeJuwR6/YSgiVNpyFyTGu4Q2mDKMN+Ic5
Ef/hBYTG7rCOHvyX6lNe0IE7dwzrYTTBbNg0fPaZSQMXzqQoKXBz/lE+CXaxDqzeAKpCtOEv2IlZ
XghdihJuq5WyCK8cRVHkw1Ck+E5K/zj9GsyEQm/kCZXOIM0eHQXQDvlP4Rg7sIHHT40Hmr4FJ+02
0c1kiiAxQkIAUI7v6/dDZuyHmtAMVQJj0pv84xCRnsgAtugECu7pex5WlNu0Nir0S8p2GxVANJjs
2GgONt5k5h8WeSKDkBhnjNwKiVaBJf7xvc42HLTSn9Blf/hdx26wIqj6Y6IXmFtRpcVX1cVr5Zbk
dKgvCcd8YdgSu35p3T3mK+lUdeKDamo0RJj80q5VYjjlV05LajxilA8QRtES0u02IYG1oO0GeU9G
+HvDxdbEjdQI8fdaRIp+UCUg+QoYdUy+2Efvv2/8tsYwEzYzoUUNLvsig7AQMPRV/ZmtE6pR+YM3
Y2twluiM76oUfG44nkh9oMI4uzsyX1WBz8GIiMcaHmjqvkc02KInK0MYJB58u3FBJanvgv1Sc82t
V8BO9R/JM40y6ikMfDVMaJ3a4Oz/Cjz+o36KHW0hpvju65+ZqytBsxPNjSTy6xCCQDphnIsne3KQ
Q4N/LRP1M9sqJ8QWtN6BJFHd1Y9Lo87vvMbYJ6BgrP0MozfnjJeNxtWiXOKDbotTu9cPcomMR0Ul
nxo0oPFrcRg3F1dFHu95QZXYCd5s/Ifk2R1SjLAwQqZK7YuukD03EcFRTUkjxQcmc4x2TSKz2UTv
sdPndDGgYn/9N+nMovwwVhGH0XQhqgW0egLgMVjtBbD8PV3Mcs05kb3oaN0zUMATIF6Ai4nE+0yd
eikFz1UL26geszfE87tpxQH519loa+xo+bbEs3n3AfgpcKZWSarogZhB4IUKGF95mFaHfoOuiYPk
ICnLe4sm+DYuwr5A3C4jKkLlhZ8JjNNMUfsMz65/jPdA/cMM9WuMGRMt6dM/LegOCz3mX08FNS9D
HWCEwdzej2ohD2IMe99RTCMIM9rtcht0gFZlqvvOxTDcr+ihO+tLT9xtSCTieftH7myT/aSFXBlB
bg742a49oKIxrGPyyXsickAC7PxikejeNfkhct4m41/8NgkNnGvqTp60kcyKGjuDllbkNh/8h0g0
b1wpuLWnaeGVu+e5/NztnBsibi5yg3ENCU2eDE8+DqZh+/CXL3/ajW+n6/40kiWZ7ABvPyymEBgM
UCXODb7QqdGgpF1Cp5fLrqKJlxymtUSjJePDHo4bOcxRAA6HTfSaxbZ9rCVKGENOg+z2dEYq347W
5XNeWgFa0jajW53jR0w/gsfm/q67MwAy1BVP6De6S5MAsrih4Mp8Q5zydoCvQi9OdEpNxQabwkp9
sjGciPZb9SWyQyiVbjfe40iaFf19Afc886sFzPY+KJFeqAEWMJhbAJA/ok3t/k081Y13EpK2ak7W
SwRgizJn9k8So6FVqwvs3zbsCUpUxj62VSc65s/KFnlFzkEbuWBFwGou7JZVg+ZfWmN8wxiKwAbt
zq6srAZKw7HdVhrLV1qqmXncX2V9eeg2iymTe68K0uAwvOALR1w/K00lA0LMsZrgr6zrnoKV2xQ/
a5328HiDlgixWdsL27tnCTUN853gjWJ219zRv9SlMIqalNBTahBlj/z7n4a0+YrfSMfMrC3xBOGr
pWt6120Avh3QL/DhYATV7FRzOQmnqGDPy9GwZac4TSvGJeq2ljeaGrxi4oEnB63JS+7Snf1qEqB5
rKKrwiecZWvKoc8SPlYSJIg6mn6WXnQa1w8cqmLDSrFrZKe0NcLbvUjyXWBzmyOLOpZ8l28p10qF
VBEKyhjOB58JPW9Quh/egwqCBX7oVZZJgBq7ryIS9GZl+a+NM1poRiNPW3Et2YoFezmR5wxq0K8D
s0X5iosJiNPefCug4XZ0lggu74QDoH5m2o5ZZyq4TGZuFSaLcGAU4GBenkrRCh6ld/7PaIrqVg4Q
By5o3625BkBdR6ECA1mRipwX17WMG2u/UFm6rnnq3kDw/i6Z4WeBPkSg5WvAoj/BQv/cbvXN0ky8
O4UwjNRizKGgFcQqVGbif3wDpECNCi1SCd3gIyBnh3KAM65rt0E+3qDcY0SRF/XALb7jXmtSWKUT
e8iRo5HSChaMzE1DBfYOgCJoFdFQgRl6cySH0LBMi4+1SPvXiEovjXVGasvprIcPBu2ITh9ZYyF5
z3K2II+SzcgrSbouzoE9WZKlHXJHtxa+ze1N+bkmoDSvz4cfheByYbmfCybqkIsFBh2rfU95chjN
EkjtCCex4VZLBle89ZGQzmScpyBfAqx4PlJyqNDjVhhRSuuX5E2mdQ44Vv+EJlI78KQdqS5UJuHb
usNZNWvMe/v64l8X8x/MDFxfUCxCwzQhqCdIJ+dmYgQDlT50cUoFTBhB47ajr/k3pK+Tp8JJN3lI
p/XwNTS2SBZO/dbRR3smqx7DKCOXPYfExrkUaXqL0nWxEzaZgylaJs8BkqagZx3tPFNMhoXWyDtJ
xmuR87dV0DrwiECk6ORudHrIXbSmC8+sq6j8wrd2wp1wFF4ldBTVaD76/H3H98UbrMOJ8aLdzDus
c72S0+mC+sCeD2lwYvSQOOidYU27iEZu8GA4IMO6mCyz6+8K97/IouMAfqxgZo01js+4IcZA6MEW
bOUcPoQYg2HK68opN1UMlAbV1jT4w7/UxFh+gW/ffDA6IqjDKysBaaSxe/jDDkUh6AfFGvvnVv62
eOMaMpzk2sKQXVNBPzTJFvPYt84rJAJLxWOSDxTtu2j2Q2ImjNOlEfDB+aN6FFw4VOKx+ZsBo7BS
z61mco8+8G4UZLLmolW5d7FwteA0s4E+gK5d7zbM2AnISgrHOX+Bwu3D3gYviBm0Jj60yccYHEGL
98UA+u6eDQziQZTJWORmDodcjtIUSmzP2Uaz+xfMeSM8plbEZDzkpDkojnruzDe0dy+5y/e+Lzoj
VfbGYb9zOGWuRIFehKh/YTaTNRApID7y9ZPT2cknMhPJ4uddEjgz3CpGywV8DoGx133lrr/uN21A
MNJ9+uIxLYMspbrEewI1dJkhaQ7H9QbGLxdGVxuViDom+Lds7WyQCNNXiBqSg0eenydKAK23VLJa
7sa891j8FD37rHF2AcfrANHSvsvM5sRRboe6lxNsWSxfuSW1yGAF54uZP8peAETJ79brjiMLN/Kf
vc/Heuc6SLInTkip/iqcg13xJJh4oOPzX+61OQjHNeaVk3q7VFi/k9iECrNhpxLwLKyYe32NiuDi
B7mP0jHyqBVaqr64fYRSdmnnGxHhrqdZF0ifLHUXrhdRO+yPzx9HsDBjzh7oQhACzw5duBSNXjVB
RtHN1BsEe/aSLQYoJG5ixk4XkN/P+N4LAV8U3UYqaMox6mzmqWVqWvfI5GK8GZ1sZBJosA7+1qvw
OTiW71Bt6aSXRPwUYTtgtwCdyt3k+fc13MllIGSQ0U2JXieM+ZwzKEiRAk4THWsY1/xf+U/FCrzo
VqPJg0K7DZgqLEykXGqqvqddcAqRXsCIN9bLOItWwphrc04EZGiwR0t8819Fa4JHmBV28DffAZW5
N5BrdePjkhG5zRrJBkpfeJVgpTFYYvaJaz+YpIoVdlGT4EdSa0R1Aw+U7frCx72zRQW1c1WFo4WK
E5I215rcprlQpW0Fh2ckygOKfSb/lK19T9uCEhOZ+m32mdNsk64XHc1bNYZkOB0MsYeYe55xFHwM
5JJrFJJjV3z139Ck6AEneTZQzPPN4qXHxV1dLkD+r7O9vAv/LtrN20PGUFokkcAPbyDBcJOa4zJE
YDJe/mrXHHk0Dj8aAChdnM90q5hbjP8JTc15FlYkcMF4jmbIEtXInOoo8KO/fTFTePs0w+/UkOSA
6wnHc84gXGIoqyEXeJrjDhJgSlaFB47acuOvAhGFKCQJcwdGbulq3bq88PRRVjdYlRNlsZkGRFkJ
pAzobqh47J6g3JaEEX4m707rwsYoT/6hWS1c5ltngE3WxoBLANgBgpzDyfvLpcLYLT+lo4OidkpE
Wpy0Tbr3D4BmfeUBSSIiAjbCmUuQ5ztvJRPNuDrQ2ABWqNlmZSlp/SSB4RbOylleyxZnxe/y8V3Z
9Uh408RFn3i3GjMCz1eiYA5zLkv29BvgfG2/r9cw83djPgJvkoE1KB8SMEA+nmtWaY1EwodW964u
Zb3v6PnVntkj/sPfDKM07OMQ70XodtsC3TSm72G4G5yFdU6EI+eMzx3wMU/SQ/tn4Uvf+gfXW50Z
UA7z8VJZxFbrF1DsuZFu9s9oMwYHE/vQtD0l9pJy3blGAJbzbHQHSqqo3V/vtsUw7XqMoM41yBp8
t3yf0JFWEQwUIMFeoeWWPw0cOtQWdnrnFl2JZR/hxyHHnBSjB1YHDMmBf7sa7ICQejPQ7qU6V5vF
suOtzwdYwD+7nJttgauGqRLhZDYkcICjw/5Qttnh3sQkc3y8xy+YCWGGp7O0rmkam4wuPl56PO5p
1s9VsFX+2HQxdGXrhzjrCXkTkmwxEpSGZ8P6K7ogG0IDTFmRbrMZltTq/mEDQqeyIMqYl+MwU0BP
agxTRsNJbyqrbpdR7i1DxOYTli5ddIHuXlk2//d/Bc7e4w4No2IjMBvpCKntO8NDcASAf6ICGl/+
Gxgdvi5oTli0xKNFYqbDHVhhg9GHgezo8NHiO2ZEs6HERDxHwHWVx4EuzbC6U3G8ljlTYD0H5bsa
4KoOtvyVbC4WgGRO4aW7ygUUwVbcpQePndncDP7c5OxMU6WtVa2HQN4JTtlj5CXuYJWUP/1+M+/q
6D9n+e3d/tBRpYxC9VJDTG9rdheTxlawnX5BJZekzN6VOA9HQarY6X1MZnD0PbHA8yW5v+9l4ci+
X7cfe0FJ2G/TC6TEnu+A6OW5MTFFz16yLneS0Fe68F0D+yGnE+Q2iAfIkY8CjFm7qS2whr8A+XP8
fUN3tO7bwQUYG1l4QChnD4QvGG0Z9joKhgKiKL2k2ZcBkGojsa4c7ZXbqufELFa/S73jBUAqI0SD
G6AjKTD7WizvHEaVj6KSlT8g9UwzO0byzfBSt1GBy89XUv6kOSU9XoiB7LThLQZxt58SPffYsqFg
2ryGdtxr08k3ooGhOhmcAJKdkiehJ4EVCxSOAInWkeODIUQCgGPbW4GdnUGw+PsR3AmoruWz9f34
xBUG1jaGBKRut55swUxt+Y+wG22RpI/69lNz3j4XBN7a7CuB83vY8VMNrjsI9F8VgVxAqP3UbwRi
WMq2Q+LvC3WVpT3e+plsbDtCZR6FBoaOud5jzI9crQz4zLXJneNDtevPsWaqHrh1ejI5xqtAE7Py
qaQsWp07aXRwjODzYgI6UpvIp1/L7rOqCoO2Q1rx3MNx914Kqk0AjcqgP9j1mwi0SAoSUpXZHbL3
0NKhgsgNSUtHcFtFwDJYeAPOY8z61GfZTeniD4XeIpA0fFvpiLgd6XtGEU+KByM3pWPlRh7Squ6S
1b2TIUGGEc8XXDADtIfz8k5vKHV4KZHU7VCh11bG+S8abz5wBDXcMYDPHH512Rir8uVimEsvyz3l
BtUOmBZBFoaB4HP7FVeZLnAGDj96Mx4wgUAlk6eaCDUDZGbgJfXotNHtJXTdbV8uy8mgKRi5Rhaz
z8Wq3RCAVxJJTr03R0vehqboSma+Ge3UZLBs3QwBHCVFjgGOZu6Yb2uqWwvd9ncw6deLmHn7kVYq
tcyPLLhCIImb9W5sfLPZRuhKNrY6qT6Tv55Ikn1p6gtP7fcGr5/0a9lzbatqHbyvkA2FAzug/PqK
8uqfD2Wt7+EaEvWI7rbX7Fg8tLvpXY3ADE8Fy39bsDS3Qcf1KmamFRNXckwVwSoACftTYWbfQMr3
7NHrn7gvfSWf2gQVu99lindMDVp30S+P6wY/8RtA8cOcSlGE6akTjzQKpojsKwzwdlpQxWn7h1gj
HzwJv9SH55pwBq0t8F6aKLACJddBB9Vdt4mX4Nt3YInIBEPzgVcTgLzUZuZdbRUtCX05Q1B/AaEn
GTzdtRIncdBzBFYVtH9y0IcLmTryyDmLfSC3nwDikSLFhcBkJ5ifa+snR/2oZoKKK69skosJBJvd
k+EYbadjm5KKs9/ExdbtO6helv1GaQNJ0TtYyKlUilapFHAGkIZ0a1Rx25hgchEC3Q6QzD1Y8gCg
LlcSyOjqEWXmjAL9iqHq8AcX+8hvHcLrxYjXJ5BMGPGZNlgMrC4QfHGPKCGApWsPsY3vz79oJ2Bh
QcsX0d3CU3vHvbmWPXv3Oj2PhCSH7P4l+RrXphBYFZEP3Z8P/XNyBgRp7eriqRqJj5pTsGB8MRy+
jcKvlzCzQh26j8qafYvCMs7SS4/uAWmrOGgup4PFbY/isVxiCrhFMCKHBcQE5rQhTY3M3vWJdwAQ
XYK6QGqndUbWathsYXr3TWMlh2FJ2J39AaaByS/QcLzz8+fd90EflBcaRgXuGid8lsH16Ikd4c+H
5CW0gngF37lZeszv6NSV0Jl5Fbkwy/UMQkGk5QQrgegYErpq/pTP2lZciXsFNNxgYMg2AkvZ/m7h
7rwrqDfAnuis30kEGOv6eDVjGko/0zM0XvhOtY1dfR1gXPi7eAjocMyfIlNxoz/Jc3SOnaU80j2N
RoMXpquhXCoALD8LiAd0bV6assLDSfMHcGujE0cRzC5F6qyJ0UTLelgTL3B0ENilFsz8c+4s+lK3
HiwedZRcgG0EFBj9lNcn0Ld1mrccFlFZaWjFh+xR93hXxJyhNetUEDCa5r9wYa9lzt8y1CYKToHM
2tPOoBBkHV7KSUYnfQZWT4R/VN9r65zy/z5peC149rnBEB4ZQ1gj3X1MD73JKmx/lI2IDK3uahba
n2zjSXjqtz5VzAVNu3ORNR42XEe+DCDSeSMKWpUZBQkG4PqP/Lo8q0ycaFc6OoDGJa2+KwvvFOhs
UeACkv76m0ZZP4JeZEQqEjPnUJPm3ozeBOgIef7Ffd2xGUiw/yNrpj/clMQgLIcsoI+zXbbVP0Ob
YchFW9xTVBu2/Du/MGDvTnzNkvr/yJxdHKGoRvEiQGZhhajuFHgZQ5PRcknbcNeStb6Y3V7a5Uxj
OV5gHYIoA2p4dz/4pyRAGWl0gYQ1DTB8CjRdd+5SMelOb+DVPueDhousV9R2wD4xV6ixUDLDtAoq
n/NNbB60YwOqx9+V9LZNTQGDCeu8QIs/bNI8vmlSeYpFIyrgYSs2t3sfzOytITUq3FVDnPGjfj6x
u5lvvGQPmo+nM/cQrstXcJk6v6/k9hNjJQCQgs0OiClWULlW4aQvjaqsU6CPV1zr6Ece1MTin1Yh
qimDw6V3ko8FB+O2jQgikTXB7hlvJ/Cc1yJb45IM+oAh9NM+9Aa7dzFsggqvhSd/gPx4yRQxV+kq
qphJm90bEMz60GBIa2341CvAjh1hU2+mHdqZB3h3C+d5o8BMnKEyTxI0aYAGXW9OQwDV8VlVUEkA
QUALAqCJfGPAVAzN9fr1RN8QWC5VfG8DZohFOgrPGyJ1vC6zz+grtejXwwXJJzfe69sH9VN00e63
5pEAQw9eY1LcKS5a0ONbZPe3WACSUI1jEbN8vdsxD7SwLntozx4V4N4MGC+F/gBfJnG0beHVT+qq
2hjuEhPILTXATPBMh5SSu+Rl1kFXndcBgqd97l2gvrZ0Lkjyt/QqWCoU5Vo4NjGpnrm11QEy/DYC
EKy4i/46e8/mSsZmM/zvOcyUTMW8oIBXsZy2sZSVdgbWc6OCC0U8l4XZ2IOFjstV5UX75JliqtiC
zt2RDtpsFOBRggd3rDzz2ONQC9QMU+ep+qi/ah6jSG6ofzAighcCRSRzWosC4ba6jUayBdl39P1K
9kwDqrgeq66CbDCIf2VPtZcepA3QaDq2bZR0olJFykf+eUEs+7OzAwc3kQpMCRQPOdDZNcPwK6R+
S4jlNipYbwRP20wbw+L+NuaIiQKE3yzWnW93CqgOQ5SCkAmQA3X2NIXCJRq0vihZFcfu1tGu2BWP
+LYrpKXgyiZor+pW2sPCRlmse71RJhU80wIvIic0dzH8sE2FFIMLaYlICwW6P/kGqe0t+tRMTEL6
/F3abeCPBNRPaTMzkrRDAxKkCnWUcZVZIPR6YnxH2q5f16vENR5B9mX1Vos2OcmpT5FZLmaW2U25
2S9rZ2Cj4tHiNYv91bgoIjlrSyR6QcXO8j2qW23rVQCcowux63ggwp/YXfy8t5cIYQmyvPjAqP5i
IjcW9iMH06coMvQwZnQ8KuCAP4LTpFirMfB+mZs/o0y6zp3RTFwf0O0l+3ELkmLYcbiRaDpFuhlY
oWvheclnfJpkmJe3LyL0FQxu4oyH6kW21bNK3sovJLqswgK63UFf0lJh6LsiODt0lCCxebBQYA7w
vCKa8mmTyxJUu1szpoDxCJedJDJmHQE5wrv+ajRzK37Un/89Ag8b/yFZn5muKTGmIGCSlX22S/et
DfihdcjtoSUT2irYpWre+21dEWUpIrvzwRGQikAPo20dIJbZB08zrm9ETHXGLD8MEEcJPH+TrA7J
zcV8FjNGs+OFu6OjcQVoPzABsJX8UK0kUtW0CIWSyttxHZzGXQQXj3MDN4O0bikouTWNmOzwj7S5
M6sVmNcUcnxJUy9E10PphXa0RaxpB87kKE69GF/fceggEczB6HtCSRaN6Nf707lJu2DKJLs6kznu
UnQrf9bWaPvP4StnL5Lvsz83P04dVArYJIZFAHt2LS5o41S8pF2JaTmWgMZPxPDRI39QfBa8e+US
R8xtXloBvh3IQTyuAIWIc3mYXd3kGFkDHbWlFWhnLZlinNSGewTr0+UP+hqo+IBhadvS8a2kJsl7
9pUs6tCdr/pzETc4q1odsk6FXRwC5B4jiweobJWj4wmMGrJIqz33MIBOpDUXXoQ7usv8CszK5HWW
oJ49tGjBqdJkglwN1bbVJUOb2at4gI95EHaVGT/zLsYRsKYW9Cuiyy2vSLVZxNotLWLm7YV+kQtx
hy/Q2oInYFAckMqidfnKKEZAqS5DGvioMudPvH0M3pv108IhsGdvpnE/D+GbCvjHBR4lrcTEOMiP
PUz7cYRThJaa4aAnpEa9HpnJHEnQZ9H2T/Gz+syTy0rcddQwHyUnM7NFXbhzAeDpIU0NuD1A8fNG
w0zNm2zIRpS7T81Tg3kkGBzlVQcOxeCDvGsWg/I7b/KVvJmRxquZ65cC8riVfhwtfhutpcJMn0u0
Vglu7MTr5KDQJfysdMfhQi0Mgy9AgwfGjTmMdRrjXpE6IM9A/iWDuUUA3xUcLetDMJE1s7tjYElr
DbQiSPDoJF7HLjx9K1thlK47bEYrdzCS1TqLXnXO0fn1u07cCZyxpn9Wp80uRplNmppVWJ16rENL
2IiAvPQU49gLe7TznW/x5tfvIu95CVcimY34oYayUqhlc4FI7fwSWZMLPttXkYZ7T6Csxd8nWUhk
L7IlVP1/F72429kNVCajbioRorsv7WF66ffvcMMczGZZHzJnoMkSz9mdgBbHiylljJkLPX43TXUC
wxzKCfYamOEDIOJxSNKv0aqsPfruny9mcBaQp3ExTRBjeBYS9N8d4LMLj/ZJlP3xqKH8Pre2muEH
Ya12SNBbKQAkIBOyvnEOXi8COq7YLxci2No+IsaOI43T9QAaF/RPaEngaNXJsBEsMAzvdPNSkFX7
MuKj9E+T45Njafrb0FowULfpdYC92ZQcXWBduUitXGtGEgcRIDdYb/KENNJk1u/on0Dw9bdzEnBx
uqGnHAATsLqVuvv3WVAIB8YddLGsGxT+47VwKYm5OlOAc0cP1Csmag7vg2oqtY2nPyfS4XdNvE3m
Qxq6f0HwzWhhUKK/lqapah7GQY9aUI3brjF0pkb6Py+Fw3hT1M/C0TT0oIFVifMmulY+x9VSF/8d
z1HVMHqGeY5A2s2pEeR+yMWgx7j1+iVDuiNEVBav/dOI5iBrYbfs7GaKqAMNANJBEFqBo2XmOkZp
EnRR7aNzgcq0P19kUPKSEQPanqJN60p2hoRSfjJAd4/C6MFwDafL0eemEkzzbQAA+n0598zAz+XM
G2bUwk/ymjMymnu6o6KaEljJ1l8htxBupHV0XgSC3HF7rgTOXMvgMlZlEWP/Edh/wReHXrNju9Ig
anjywYpROp8LW7yp0yjwnf85cXVm16dL5kt9AokX2mKiJQFTwjq2D+jURaFEdBLzd3n3jPqVvNnj
GnaXi55VkNearSd5U08NkqDmnu9lyr8VYH/FdEZzh08cIq0DXfsvTPvVAmYXKg/rQm2K7wU020a0
oWOq/RGsn/Go+hrhMYsazF3/dtdwJg0YK2YuEBbNKTiiuMMo2wQe1UgFs35G6eT0jpuM5n0ERCGs
6WGNno1Dh2FzS7XIWwvChgDiLmnoCTJgs2b2SjDQtXrR2hpKLL4y5s7I+vgToz8/ssCVZ4M2geSw
lI8XTB47/vuJIJAOSlW0riDtj59ZikXWuVARL11NGzxfIB/agZ4HYlF6DLY9lZ4k3GU07WYPq2Sx
2e82UkPtC3kkdEGhEYu17Fwbz+CiDpxUNDUVt6AuA6uw7ib0uXgp3MResl33hTEUCWjo0Io9BzQN
kt/JUYtz5pAPnVYGZZ5C5k4W6kmrRdN0EyOwrf2QNlPjMP0f0q5rR25d2X6RAOXwqthhOk2eeREm
2Mo56+vP4lzs7W620LzHBwZswwO4RLJYJKtWraUFs2pgaJWjboINZ4aH1I4iUz28yds8Zmzba5Ar
ZY5yInS8VIKAoi7evLVdAqEAhQktRcsPMkbW7c1yXZ6ibKmXq6YKMYCKHWwNm875HLeJh76AV4Id
59zxwMwGXZ05lDnKQwW5A4cVGVr72jnTh7btQeYE2JkMYo/gofXqpxNzT15VUimbVHIV2Sd9EArY
1E/ZKrRJLWyywjsI5kgZ6ApaUHSOHu5XvJt7rMvTVcQntmVQHJP6F8Q4qAg8oJOsmWrYFr6M7+TD
9Xciio6dOyJ9vSnWzOW8ek1S9ihPVaKOT0qynPKOA7BowFWF8KBV4G9HzovQY7ZWutOt3LvtR1fX
Fsou5bLtMBkZV8EuOMdcPTY/7xWP/3/0HyyPj1ze0SUFhQbKf1JIHoWC0SPCbUSv+5XtwAoCNFsG
gqPa6T+i9Ue46bbokro9vOvLyc/4/tilfMjIJSmWY7SqEO4Jlagy+nf1Z+0IAA3lqfl0YvWlS4sx
B7UAQQVlFdyHWsl+BoY1jxDLye3MuGucg7CerMP9qw/VANJXo+3F9S56+qWa0xsYEMzA9cJtBPZN
4/GJmUslYeDirojxQ2qZ4ImALFJoUUquiIUiyeUaNORodI1WM+6lsqmc0MpdDCgBVnc8iGrmY8ez
AtTS7kV3C/rEwAyARCDlWaGMElAz8TXK2b2+Ko+4FVqOekCRgmfcVhbHeGaJ/PzsCRzx0MTIRliq
nB5q63hr5QZjNNc3MjKPuBIBWE8I336Qgmc2Ej2TG19TEf++Rmhg4onhaQB3qGv9DsyeM8ofobkf
zAKMD9paZFyxl63jgqAgJqE7m07fQusqq7oRqzhtxMzuJavEA84SPHjw/eCBV0MxQ86BeSckbOcG
WottZm/WdSGIzAGg1wBgimgUozmOujwKhaRAE6+6az70+yAD8D1ChmP60lw0b39Isym9107wyAOr
Vn5FrtEzlmHp1IMCJrTRiVMRnc/LpS7FAHnJLmqsDPl5tzygsddVdvx3iwpUCfok0fiLM/3CIuVc
mjh1RpPD4s+rHxSjw9EAFrQFDVvNqj5cN4URhd+z4VEvu6wcVRAvhFBh99RTaHdObHMpyMYfJk/7
ZkTGhf0JtiwBWF5ksjGj1Ak3Z03K11BrxAmH8UBcJTPhyyNa7NTd/MYwthAU8VQFfBimUMaj4R1j
pFZlAM5jPJaMA+/MoAsEYyEEeT5iM/awdRn2SFinwt6FPeq4SXw5nyUxA2QHwOiT7BFmcRc9CkhP
2Z1hto50IgdPaRZ30W/lkWGdhPhb1qlDZwyGSp1zWO+sgjwg9p+9y6P4rtv8Q/FdW+EvhsGFUxwZ
UTDegG8KgANalUHkxGrmxALK2DsAv4eN6inO4XhAPaBcQeTMS80NWoE7pCL+opGRyBCf2aY2yFzX
mtgasF2cehP1AMs/JF7v/O40k1USXVrVc1PUqkLkXkyHsGzAnJ7fhYd2xe24E6vouxTmMCAIy/LI
MKLll7LSaq0IsHNFrMxgsmlBK4NaPphe1vXqLXSLV2MnPob30zbGZSb5TCaG817zmP3M6J8PoKJA
nc3daPDkA4CJnU4qsEm6N0Lkif8G+MqsndAF9B34VGEDSlxXg7ZQ6I0Hw3wGYb/DcC0yWtqXkWDW
UFIAiQDSbJcRN6mjao74GuAVXF4Qd5FR6/YhAm9AuAzkVWR3IBPkPdZaL70UQSP4xzC1iXIO4lfN
CMPofpnXPA53HrApwmGFDRyVf6FuQab9j0GagaUPmhiC7zD4HmyayvyVmyLWfQaOcrJ55DvA3MSY
26UQfG6RxJGzS4UyVlmnCLAY3/FW98t/TLfcO2h29hKrXnkNyqIGR+3SVEX/pdKS2XTDNVC/m9zO
PANYKAwuQWs1pDRW4ot8f3uEP8/5a+9BxxT48FArpUv5CuqErarBlY0HdaNtpRewQaDB/IgeRMwt
75bWC1zZSnEf51e8LbyxyoSLNwa4LtIbyJcCpUMdc6ExpnynY+CqhySAFX+HwFXvoyNnpw66T9cs
GOfiGX5ukFrULtbBe4/KCGnDRFp2MF/eRLN5mFYFyN7/ZnrPBkddh5oKV9bah63C4X1HRV9cYvIo
RIN284XwNZHiz9E/fpX3gdPipZ6gLs3/96VAAFZxKwTgCiIawBpSO3X0QwEaODNup57vZb9nt91+
zrifag5w5Q/BsfTkANeK22O/7siDVUUhSwrmTyAo6LRVrs2+kEg1EKMFKG2cbDd4IxxaMXMIsKFz
n0fOG3uWRfhxDYwhhsGqgiIQ+HqvMF9SlYxNn+MpoInWuK02wj1nRY66BonnfOrW/SaDoMH4Jnyz
RK+WNjFQpLoBXk2eRwmM3LLO4sVYF4T+ZCIX8NGNoTUXrFJsY7m1/JX8AEjSJpRxneqYr2jiR9Q2
BhjaAL8KAKWYb8rPZLyvomkW8Iq2NdBX2ofGizTHFCWn3PmOjrBMiJGZ1+GFexSQ0MiIgsYWuUn6
0aWrY6v7KcxKDyDvS13tVTJs/6FxZ2ta4+bmNpPN8KqF4w4KDmAthDAo0Xyn4mQxC3xicLiQ8l5z
T3h50FGMkzc35ZV/h1Kuzdv8Fi88RqBc9GbcWIEnA6sc4EdU1JhmVPWzdiT5n/kVOHfpM0Ymbx9t
2hd13Z7KezUwhV9M2MzCxRHtTcBMaqJCOlGo0x2KvIM2lRqyiDtjP4BV/yVZlatoV2/SJ8FqoOq1
Do6+4/8yulXyyQzOV6AFbKVz81TkkJqw4Q1ivneLPXpvwM2Yf+IQBJCxWYUF62JFYv2lG0vQA8G1
Di9owj5GXaymQZjHrJcaPKM53MtF/N7gciXtxY3h4p5XeI2EQykGTnijrZGSaSwkZlgB5KfwevUZ
gCkZgKnyyIFTk672vN5yCf5zHt2rlYUcgit5PT4FXEWrDpCsEGTuiZcjYHNQ0VDWPLhg5d1f+Bxw
9sDJEjoyfAst3i1Psz/wo95YwXP9pToCuisOqoeyyy/NyVcxeLiFzcSga144jy+NUkseKQYosYnR
9mtCk6Bmzqv6LsKJ1bhg5d1PK8aGvg5dF/ZossauFIlQIOw9l2sdcuvZiTMFJDjvXgwUDNudsDvd
tni9pS4NUkF6ygrolaYwqD1ILy1aJkB8/JizZUKuL4+XdqiLzcjPbdxNsBOva8CA73r0S7ggXXiE
FznFenJRrdKd/Of150cuK7O48Eq5tE9FrEANfLkhCzk4PrLy8r5147fMQcTajpCzItcNDV7Mr6P1
/vd4FA8ihNOiTx9LzMq5LuTHLr+FOp8KPo8lv8W3BM+dg8wyOLjREQXtNJCuxp/Na/nMefH+IdwN
VuyxuD8WLgSX1qkzw1AmRUnISkwb1fE9PTUNII0EdFOStnj9K3njTvqKmZkijkSFEbSL4jKAdz8S
kgYVzbhsnDixRRhR33O7Bc3GoX4R9qWTrYvvCvd6Vnn2OliDzRb3LAHnFIqU9DVvMsSKUzKDXDbH
Vw06SpmzbXGplq0ZNJWEfsJ3wYXwhHBqToVZb3JGGnRpos++ADXEy/uPMVTSmMz4Am4FkHnl7DKn
/URXg5eCcr348h+b4/BSvzMbaRbODdhFUVoCMhlJWCpgK5rc1TmHBUZt9h0aadAaeofOZrB+qMC/
usoSi3kyXt9DyGT/MUmFSSmY5yHxMVTe6tfCKuhs9di3QNoLFvemgnIg3oh77sivmHy+xFtptwKV
DX6RllR06F5OsqiUUyi1PrIP3ngnPgFHGNtgj1nhOPKQXAYRwUPtDdvn/zpqYrx/rFI7eNb7cYoD
rkFXah6a/Tb+jf5fNIuYwvdtQwt5BTKzfyxRuzXP1SaJZIwvAyx3377myGFzToGmO4jEth6TZ5TE
wVvzSa1krfulJvSwB3m5vYLnWeW89lAEWPsPvPvRrJhKJgsHw8UAqbggq2PU9xoMSl9gCsh2M2+J
g9m9No/BzBTXW6h5g/cQzy/0KeAaeVXQB/4QlegKCzeldvvaeOIbrg87/aAAZcVYuSXP1NAjiYsq
wSrQtSzomlXGnAUtWAeDe+mhtwEqb+/iV6jt3suy00E9sP0AtRLrCsGyS3lMlKtSEiSwK3wlTvic
2xE0l0WQemuAtFniXn5H0pX3SJv834wYaHYwgBBWOoN644aq2OlTquGM3ZR3wncDaUyEIP4J8LLg
1x23mz9SMEBLLK6PpUsacI5YVnQPos5Co2zzuBp4kFzDhQ6jG1oV4HR7/ggppa/KNdbdiilhu1Cn
hRsBP4cGbehbg7z1MupwqdLLQwWN0+5D75yqd8YNeDMlL91EoCxHLQsEOODWlt4YM7wU2s/tUmsr
5HUsqDWxuxk87cDd43jbFZ3V7lqntdo3lgDowhseAyV8IoBqA5dJ47SlWhg0votay/iaZNN4CR+E
+2yXEIm+0RrAF8qhjMVvC5vXTMZYF67ChI0fzRjglEE3KjXHfBw2Q13BdKOBvYff+DlgbLMzHcFL
ttIf0p1UmtmB+cxYujeAlAygdKTV0TZBxSOpyKtEmTHFLag6kUc2/Ydg/RbuDLYIDYmldKw9MyVT
F4R40I3AnzHCEigVJPz2ymfyq9hNB3ClT67sKsfE5d+Dt5CNolp0pD+jvFrXaZCKjoyStEkhywlR
CW2fr96efKvYstdyMSadmaNeGUI/tykUCTGp6I4SIOVmRTvIKFnSPVGZ1u7SXfYXlPtEfx5ZXJTA
0e6ILMXlJhXrEZhiMW5R0gdFNYSRV4o52uN2EEBMile88t5BPwQEy6fxyPDdpfvQuWnqtVGORppD
1KLFrUT5Ep28QBYqIdLjB3TnGSdIvXsBUGS+kzOD4cIBjuhLJDyQ/EICgdo2ghgO4ijA9LTBlcHf
CW4DogWcdEeU35WNvEpPsXd7uD+AZcqRYROdU5CrBW6DxuQZwpgIfQSb7SMpAhfoWS5x8wsgcon7
p0NaSEYnc1EF2ah7/OAuNIetdGS3eZDNeetDKD+rEkCwhhQfohxS6znZpqGZqZbY2jr0aoDUXH1A
r7Yyucf8SVqHLOaxhYh1MQ3UqhdjnRhDQabBhTAviA5em9HqV7Ft3Av3rROaGlLO1u25v8bN64An
AlwAtAOI0kHnfenlkV4mkNBK4Wqb/G6H87Y/xkcIaTzCx0H9ZYKN3+2+OfsU47n3F7YF7DGIGIGY
Xleo42hQc16Mp6y1qhpS7skKbQS/IwhDZnf1Kl/lunUUH3SSbQUL3mq6v239p+RPLzapkvxc5NBn
S0XqTJuCYApbvK9yM7T4jbpRsdXVCQK6hFA6WSu7wd3Hm7cjVOLAQ/wAAXI73Spe5ebgWgSzOJMk
aAGYC3zCn2+iQ3rJD3UtqQ0KV4dXzgk2ErhDi1P6gtY68DXEL2CvdU4JbyrHahvYgNuj4+32tCzd
TX74Fol8Gxrp6c2Y1GUuZQa0y8ABJW8kkCOHhG2tR54FTEFHyRRx97ttcymjcWGT2ndT6ve1qsPm
ZwBK4LvxhT9OR/61st9AgwIYJCKuHW7kLWZ9xWQSXThcLoxTO2AwpNgw8p4kNEifS+H4k5V4HASb
BsiqCGYEDl+dmVFa3HiE1/KfeaZ2ewAWC79MYJZbzdBOU8xikySo+DZfd9WjfIBSmq3uNGTgRWa1
eTHgntumgnw74cY7SZhv6SC4MyrpuPh+3qtAfKq2sOGP/MGwJE8GU0Ty8gCRVvMv6DoQd84/gdr7
fd7Wg+rjE8SdJMDFWud+NkeXs362Xu5mr6WnbSTQRtz2teV5hzgVhC9VyHTTL/6xl6cm6DHvoG+D
azWIq53Zv0rgRtGQ1ym3MUQK8PIHoahv/d0RA2EslCBgmiAGL+OtkKdDHPHjT3ZFsKvVhND3iVnf
fuXPpfkLFYjHyQTRvJU+68za5dL5Bk0wNB1AsMkAQOnSuNrXdVLNMC4RbiHDRNn2kH1AL8BSTjjd
a/Aa9VbxVkO9m4imrxlTv3TAnZunXH6ooihTRzJ2UJB8ja/JLkbXcGkFUEmAcFHyQUTqs8P3bbOL
QVWDIAThBSFgRionoUXSAAJ/FEJqcKyfemQqtUMOWtFynawG0PxIKJErCSIcuqjRVBM74AgJn2Qm
Scl1oAGzAZhkoZoggUCTruF2TSECWYlSqoiI9uryDyOEqwp4nGobCSDew2tgdZ+gQbs9/p+D7PKg
u7RLRVehiRJ9UrG6mvmob9K7+dg486F3T+CSwr91kMXo8M8aSPDNR8XBneOl8ThAHRWndtpV/CxY
QNrjDCzuCuzT4YVJukG+4NYXUn6pF0XdlRL5wkPohY/g44Ncnw6+K3zBtgQkEFwIG90U7yFmEoKY
rmedej9VKPoLkNLBRR9CJoSk73JnyMnUlYMI4KN2OKhvAN57tQ2KDbMGGspqt6ViosS+LqwvXELN
39CR493E5twU8YkFH1zwVxmFuz/fQvlrGgQARQr4FtSfkdYHhOPXuwFpAv8bYRKxCbdf/KmaNSHe
VNYcO0GxAOu++AS63btQ+ypOFXwCCsMZOoFEiLKr68/azj4VU/qeQIlSvvgc6RxCHR58KIC1DG/S
/Rf6sN1inVqDndishuOfDXJjkQzKkeUZGyvh8VXiLrpHZ/M7yMmSjW9/5WbkiYcCRcyXAfXqycWT
l7WNFi4pl3NCOWkWNoXRk2XRvc8OPrgKH1BDnk9ATr3N6CyNT0jZaHfawd9rZJFYrMzXwRvIAAlE
e6jXa0htUC46C0bSVUMIqjDuTm4nW5qSV/QDPcVc+i74mPgU7SktsxxwnWCFWbzMCKUGCV3UNVlJ
Or4qVSBny3rlS2YieD0kb0HqJVrqDMAJoimQP7dD1vVBAZukRM+jWItQSZUg5G7icpEggw3pXhHt
OpsQpRmn0aINwp6BNC5+8dRyjlk1G0WJcaVqsK1ET+zLVVn+uj2QBXwURnJmhTry4lav03aAlYgQ
q07oQyiS+8ofD42sW4Jf90jM17ZM5CFr5RF9eSzQw3Uq4fIDyDScoWj8EinmIoPXtsn0qqKhZ5yj
L04qV3xXmXVbMFZu6Yw7Hy/lpEom9EPvY7x56LX9czS+tNFzz8wrXqe+yKiI9JSB/kXUBalRZWEm
FF2Cd1KXfM+8/p2JkwPKZlNqgrte/urxoow6YJQ6KdrIIsDeGUjT86qBHoEaxuC9+y51YRehO05u
c4YiKePjdCovl2tqGwU+pnyYzSrazroHWjRDQe2ahwI2C+y47MdAqyIiaBCfpPxYNNrGD8hU5Ppk
ljl6SbliLec5A8qwGH1wa/3HDOXIoywMgErBTNy/tOWhm3F5ll091a0JrYyzpcWNc3vvsAZGee7U
Cn4V9rDIZ7PV6tC50ifBKtqxYvgsyxDls0GolrLQkBnUnhJlD0C7WcYseNfi/KFqhGedQLKJlMfK
WlJGQgOUvA9G7SZ5GeJ9MMV243/Mkaeggt2oLBLpxb2ILh4dsgXgtaJJidKy61Sf4OQjxdUr3Rsa
qMzvpk5w/2KhdJRt0AYGXmONWqikncS5SGBHaSZrltfhLDgdlzi3rSwGsjMr1CplulxrMfo4QIle
3uXNlLpBy71pLfB4otidiiBm5adYFqlTqJB8sR/LHJCDzneL7q1SgIHnceHpgo0YJ+vb41uMGmfj
o2596JmO1a6Ctb5ac8JTXG+UITzN9WAXUHmV9Mi7bY81Osoh82zu46iGvbQZ3UyTjqXamLKeOlEb
78dCTBm7bNkb//USOirqrZhqWgQv6QUgOMfHuvldad8jd397WMsn7p95pIlLgKGM4jKHndYQ35sE
pCl1nHNbqIHfiVmGpo1xVJ0c7KsWX2aAVIj9b64tWaQGrNGKlwdUEyFWCWS0NeeKul0CPdulkBHQ
WPmMxWVEsxz2HZDB4Gi6NGSIaiYaE5YxLHdZ5Y7JSSiRt61fQn91e2YXHfTMEnUCDJxm5PMIS4b4
3PKYRzdHFiGvzS7RTdBU/I2/kJ5SwnGCdk4qqsjckLZRT9axgqVIsDMIG7azuFPTgVF5XlysM1NU
aInrpORLkAJYwC486OLwFiuTlQ/qulYMxqgWz5ozU1RMaWIuh1AYJlEOUMcxVDTNd5+yzlQjuy5D
4oJ0ZoeKJrEMed2f5qEcFFGzneOlIoalncM3qvSxhVxOe5x1S2nt207CmkoqqiRaOHZFjamsJNls
RaMw0xpUuNBrGXKFFVIWcMRklGg+Jm3W5K+Xzl9lRQlhTlhT4vFXipoRLwYHfQzWbRa9+nmGXvKm
+x1DLykx0EOlQ0ckbuy48m2I8r7ISMXcHj2xRz9Qz76HJofpOS0vhw4tWzlSSAJw1boMKq5QdZTC
5VQ7NRywV/3FjINwUAEdIGC+skR5FFekijTmNWzy6HGGcLYjF5M9l6DSFmVGon4B/yLz58Yot0p7
rgB2CR0uWbWV+i2vWnJ0N2R2oT2BniZFgT9i3WIWEraXNqlFxjuthcQ9aRATNnl0yFpMZGm38UMi
mWpny8Uu4FdJ7KB25be7SV8JwyZs77XIqdVtFLDyAEs7+GwK6BINx01SKKX4nEYJ3oek+VbFxCtH
n1ENJNGUdiWkgMDnAY1GMLRQ4U8og0KKCpiJtc4b1fxN0OfTbW9dOjrOTVBhzwgkJOCBF7bkuDEb
edvg8J+5o5A8+/zH/2aKclLVaHWtFbAx6kYww+zUcJVbaluFy62mYMzc8gL9mTnKR9sm9LMUAt8W
ApHFg4OAA0JTZjyHlo0QiR6IL6OlgBpQMhp61HDYdUmDbsk4tLLA35ZSzliipTNXBUXQP2aosdRR
WvjVTOqB+W6sH1WueW3yfZG2rgrB5RDkPozzafH6dG6R2m2zJOd83MJil49WWKyMXxictJ9KcxNx
1jxZXZ+7f+Ec6MgAAvP/mrMvo3iLe2jbkd5HPgDADT27nDY4abs3hMdWYpHhL+6rM2Pk52f5kDIN
8gCJTTyKSskZhwjeyFng/7f80u0DwRR6RxaeC+NU1UiRPHfgsGe9l5bn+OwbqL0d5HM6GjUGrKqm
4b+P8n2Y4EB2ZA4nWOn4Q23q8qHR3m7PM9MuteFLTQu1oYHdek5MKAny/akAhZzollD54tLMLFUU
emVbwM3gtunF7XI2Ymq75FnPxfkEy2XnpDw0ANTR61kvmuWlJbpJuDhBl5zcic6WlhtmvuACUlKc
ebtpoeYjtd3r7YEsgAVxGkEu4h8j1MV+MOpWM0agBgTjAJngVnwxDK/m7jJ530eQtnkxRK9p93rx
1bJoORaDwZlp6qrPVYnM9Uj3WBLgGp3Cm3P0yIWAsdW8pUIKkNMURjRYus8gdQAcOOCR2hVEQinz
mA9mApEoH6d+1xqmFrl+CUCGBGHidqUXDmN6l7LNZxbp07XXxbSZcljsNa8VHbU4Tsls+j30/sLW
lPDaaEqTT1k48EX/BMMvwO2kdZd+bEiCgXq8ArMG/5xHtRPxQL4E/YoxukUPPTNDbcCxNZJBLVB7
1rmvtjMr7Q4h3NT9yuLAvw1+71p7ANUdHzti+B5Uo6kUGuN0JCau7hVnn0DtxFEK0zQOSfm7ymw+
VNxEvp/k8Vh3jKNreUoNaLTKIHa/SnjFtQ4JtRE1vYK7a8ZT4u/yYH17Ppen818TNC110OVV0XUw
UeWomWulPaR/kxuEmsk/o6Db5DPBh1wwGYWCDsU6Kexg2oZMRotFr4fCAVhmQI6uy9TO5gMhjTgd
VtIkfMPfPaHWV7VWOrE/73JF8gb1lENEB2+JgnEgLgaVM9PUeQhR2WyOeryEUuG5HEPTSHtziLp1
579Jw3tTzYw9sBhSzuwRtzkL0lUoKPHQkwk1Zk+aR08ceKcsRDMz+kNQqR6pS0SpYN92FdYwqZ2X
jf0o8cSsaHDPnP/Zp1VottLkFtK70GfOIJaMpMLi4xRyKKClRY0JVWVqUbtQzox2xsxGInSBxfFJ
mMtdJJSergPKJTxFwrQaA3yGNoHgwYemsmlwL2jINfUG6tTq4N6egsXdAoUFHugDKOTQHVTyGE1d
rOhoIa9GLxW7+zFk1dRI8LgKLv+aAEPt5eL2Jd74cwgTwJcMyh7vwTjxdNmVxr+JYmeG6KO+U7TM
GAHC9VXfinyoGLWhWSbzKg9ZeefFOHZmijrwRT0tIp4sY9+uevWkDy+twDpnl9/VZ0YoX8nVduan
FuPRsgAJUskcgDxK0A7gt1acO63miCSj0LDKdUzD1PbPfbD6hwLpSeahAegH5owud3nVA/9Uj+ak
rqRqX2l/czScjZaKAXpfJHrMwWgu2honm37gaU3PuLssrtuP3COSooDJU0akPM1GnaxbnuirMQIt
w6Q6miBZt3fVosufmaECSyWqkx6rMANpCLMrP+sCtHuEoiF2fX9kGFs8vM+MUYc3xN61op5grJpy
c0r3JRjgpuCjKWZGuGQZIuH0LEqrgVDj2QlDUX6MBw+seqaGSl/EqJSy1ogcFmdmlBIHQBLDEXh0
/WRB9hDyk5tVzcPtNVo2A8pO0IOjQEpDWsGfHGboiga9pQTZAmlCaeBhFIW/crg/VqhAkSdlHaAu
AQrAVlkJRvg4VZEX5wYj87B4koHa8J/BUKGii7Q06HQDMRaplDn0ZD93lGjV4oVeBfbMSgiw5o4K
EHrtD3JXwFxQ7EMRVHw9JHdZ0BbWmKi9ivxXaKgjpi5DsteuAf0AFG/OPqJUB9kgnyA/VWWD5Ejp
3D3e9o3lRzGOKnT1QZAQlCKXPih3XNgOgw+2j9ZRoIrXOW0IjFOxL4uN0dqQn+4AJghG1pjJxF2d
lX/s/sCNznw/D+Zq6hOMeRbQzQyogj+ybiCL18ozE9QpOfVcm6YCTEDQ2OYwilJbqQi0YmwlY2JN
gPtCWj1gKVixRkZtBC2HmFPaw2UUTluPZfc816l3e9UWvfJsZNQmUNSoa/gGi2YUuzrLga551OCd
t40sXlXPjFCuDzoLnZsmjANZfVPm1g2iYC1KZoMFU0fIoG9mbnXbJGvqqI2QDnyWdyJM5r6PpHq6
ge7L+20Ti6H9bFTUgaVKPsqwOmJuBZhvXu9yv/A6dRdBt+NvDEmgGRclRUJ35eXGitVw8GWJA8mL
NhyFLA4sMUdz4widCF1+uW1r8RQGj8w/tqilqqsmbVUD/pApW6QNRqG2pdaW0NYBPp3bppa94o8p
aomaFDCYvIQpQerupGCyYvl+zEDAwHfBZ1+na3SzO0Ppi4zpXHb5P3apdZP5BLqwCaZTRIzvQNCn
Bk/BODAqPIuR+GwiqRuGhA4kXyKj02W7Te9LOQJqDaKOilvWhhOE7u3JXHbGP4Min3MWBOeu7wwh
w6DSwOlRIetLT2reZZUFHWXZoYK8kA69XvEYlgikzUjeflWEqlzy0BUxK+qSqHod2P8ZExhAL8eU
61zmRzpsGeFTNKxBxikl4CzsrHmAcl7yMBu/R/6xkFtG7FggjEBq8t+1Q7vtpeGRU1N1zmA4asC9
Gf9ufCNw9ZE3W1xIqoTzsvKh7yfT6KHKgidn2fuu2ENRUYKmQq/dj3J1nDKeVfK+7VJg0738rLzV
5KZPscZt/NT2W0U/tUW4idNnVX1PapWxTZa3J3jDBAjNQX2WijqSMJUQ88WZV6c8iBOtvkD7utRA
IWo95h8TwFdGyIgIi86loYNNE5DBwVPjcoBj4otiVCNoI3NpaqHTtG+N9KtSGW/e5dTzmR3yHWeb
heumOG58DE2r1mW+ziJQVn2l9SrrT5PgCSLO2u+6e6rS0yT79u2NuriIZ7apuCDrldiq5EyXqlWq
AosOmR0U9Tvd7QKb74b/cUqpuACRJyEWWpgLsl9VtJdLq4IWtMIY1OJpezYoKio0RqympQQrfTKv
FaX7FjqRcVu/7Ruo5F6uWcrHRplHMBFVaGFDXOOQ5OWOaeXeXp/F0wHcBeCs5qHpIVI+qBu92MZZ
gNrHWOw4WdqpGf+s1tr9bTPLt+UzO5QPtmGZdL6EGCMNL6gOCpITQ21LABFh4PC1zUFeyTfDjmfs
6mXfP7NL+Z84cU3TzbBbA6VW99XGnyUTj0fbz6FEmIAl1vho8vCrjEHFVKFtomvuNA1469vjX1zO
s8+g/FLy51waWhLL0m5TyuW2AU4uG9HIw80MU4tXmjNTlHNmhlIOeH1BqyD7VuA4dYzHXek2wwvo
Glf/07BoxvWkSfxcIm/KoHaDMLJgy5gsXmZcPReDCDSyVEgWo/1PpxZRlkc11gY4aTV5cvML4Key
yOyIt5X2qeYbxu5ePAnOrFFrZXRa0moj1oof3sX6Se23ovE8+CFgvtu8dKe2Y+xBlkFqxZLG5+Si
IMPLYzOANhS3E2rRrIt9JjmK6kisdNBi/PozQrpLRwlDgI1FtEmgpGBOyDTMcft42zOW0TdnNqhL
hd8AQZWPGBSf8icjGtA0mBa9WWQiqB/ScV8N8YFvm69aGgACl+enxp/XHClp1dEhqoXQqus0dopU
8q28R7ULKt2ZGRs+xzgyliPgv85FNwf5YGxVwgofGvPzhkMVIy3lfVBBUun2jLDsUBcMsLrEZazB
rZBTXEl+4VRaY0IQgmFmea9oJEuK8ivoE6mDQ5UL4NYwHE196tXZbDK7a8F5Aaq18cSrTBXzxVsr
GADA+QAmAHBGXtoLBm30Exm+lCZWqk1m0d1lKPKO4eMIIrl8ZQCEzKFdJGe13i068Zlh8vOzW00Q
GVxakFazSas8bhy8gdUCsxi0zyxQZ2MaZgoOdkzlCLK6fHZL1bcTbVXILM6ZxZD902SKCdTx6L0c
ihbHxlgMcI08vFcqJwKigscdSXainnUQLXrhmSlq1vxR7Pk8J6aqE1ozTLXhzSyIGRGNZYWauSwI
wRFA3pxcdGeg8h8Bzpmzmr0WwybQy2AqBQv8FdA3HAAGQ9sOEBUCUufR3RRbBWibpeZgpE6cgCdV
YpxDC7REMqhI0c9GJE7AtkttrjLtkyzRYLLNzWSn3E9H9bHZi0ffBeHtK9hzcMVYB79xxbgdO5Y2
9Zld+pwV6ySPhZ+UyLzWQRgNZGx8FINtJ9hTfLpta7Fb8twYFblB5JX0uJaRHk7DhIR9ADkgsBea
6jHbZF65NWYTQr3pU+UGdgL9Yh/EKrc/YWk/nH+BeLkfUNKUIlWG+8yj28XbaUKO5FGvbVX4uG1o
sYx1bonaeSBqzMUhgCUx3iIkd1NnS/xWUQAdkVa16lagcalYyYtrhVaci+dWqU2o630g9hxmuDGL
3YxL5wMfm2NgIhUfvrRP/v22JR3tkf3hOwGr1iqxnInanOKcRHwPliuoJYau/6ge45fG1pwIFJWT
F2BBT7Gt27JVr5X7yube0TK89sAOCu8urWaFQxyM4eBTXUlvtcufuG3EurUvhXYNHZyg9oE6ukxT
7qbqNCdxhmZAbdz70WhNzGNrKUBpUNki/Q+KAOWlSw+r86xN+QmHR+6bygQQW+b5zE6ExcfHuRVq
nWt0QqP3GFbQ6MqDZF1Ld9B6lcNvqUNlP+VcQ3Aq/mnmvcFwlYl3GN5N9gmdUTq3T6106nMtn2mw
n0rAgDaBxwMApqRFufoPaV+2WzfOdPtEBCRK1HCrYQ+eHTseciPETqJ5HqmnP0vG+dratP5NdBp9
EaAN7CWSxWKxWLUWTRSUYqcX0dDt9Sp1K9wySTIeUWn0N89b649YTtnVOa3jpRP1kfgItbwfCYic
UaWYF7KHx80L5hpGvCN0OdHyFFaNK3lj7dr2ah6fDGKgvfmlTb4r5YHVx3r+dn6Kt0KENapwVyDV
hLLypUtWr8lFOpuXY/aHqNlzy8mv80gyixWOnmZQyqKwMD6T3zH1Ox8euuDPf4IQrwVJn/WFGWIw
NJ1dGlM30ObdnBXeeRjZUol8jbNlR6wfl0nTdwQ3coQ7vXVs6O3A/FH9laiXpeopRn48jyuZQTHQ
D6NpUJUIsCF7afBuNqj3jD6fx9j2rf/4FTEaZlbSVnmFVYpH1KwONdId5MWyxsuG0bfEemit+HAe
cdtXfiIKPobbaZPpARCb+jpQEGiDKEQWaW1ioLgRfIygQP9SkVS0Vosu3sUw+uimtEekR2y97N/P
j2Rz7tQPNSHUeTFx7hRUAI3ZQqVBa8PjxOHKdZBxjxLNq43bEK91/w1PmLk8nHmaLC32af2t0W+D
dJfyq8R6zYP7yWgkEdym8a0GJ7hiU4mTVFnYEPgwo/7+2KStE6WSmrxNb7QCEVxtGg4jnrwBEoy1
j65vV4lt3L+tWxR6SMxOtliCuzXCIqGpAqgSVf42Slb8bn7j04NGL0kneVvanDu68LyZoFj5kpo3
u5ZXWYBwCYL2jI8XKthDahk/+XbYu0IRzKHQaUVQRoka2+votjnMB7xeHfPrCjQdiYOHW2iUedqx
cMl1vlNyBzKjPpWs34YQEALD1TcIVtL1OtGbFFtgeL/VEHc/oabv18sjZSC1qb3BZXsT0vT8GXL0
rnYxMzD+6ZJv2Cw/XH+DYETIjU55G2IeevBZefnosm/TZbsHn+Bb/R7da35agfqqVv3zu3E7KF6N
XbCorKDcaGvggjLTIpDxni67A/0V/AJnCt6WlB116je8kt6C1Fwz/b9gET6d+8XiV3FKoOtpasfA
Zw/Xdo5APLgaUU+dAJk71rf+MvhGb4LZCd/OD3xz067GLRzsidFWzFikExPQpSFLA2kT4reyRyAJ
ysdFaDU6M0XbA2q4cTA1b0lwyTI3TQZnriU35OVjv0Scn4P5OPpXMJS1AVjxlkkMczeLzN8abjK2
GjmK9meOFFyuFORtZSWzm85ohbrEwStUqBg20cCB2le/SKB7WXoIoDfKrUcDecO43Z1fsU2ipdUW
+Yj7V3hhldukX/Kn3K1d08Tt2HzBP+iTNW9YC93EV+Wtc5Vv5KrYd9/1xM3uyRXfn/8KiVf84GNc
fUQHmjx4LNhNrWKvjOqu1F1IMf3NubWaWsEjlSC+HqLFbuqmcAKjdhnkOlJZSChbQMHnZE2xlCkA
RUneW9Vve6+O3lnq87R2EqkA+VbKcr18gqdhZGpyc/GyZGgdbqKZ+U4xvXjovb71IiTeWLUzuye0
gEp8nGzJBBdD+1qBNgSG2fV7JBym7DdKqSULJptKwZ2gNL2EDC4wbOqM88uYH/N5b6HWDwKUu9mQ
ZGok+10sRmO8ifthWbjc8knvx1B+KrAFk+NMB5fblxORWL3smP74+8rsKws2HzdYvOyI8m16AYnb
6qq7tP3Mia/bXeK0mvuN775n++FidBhkm89vu81Y+HNDfPiGFT66DwK8ZWLEJO380DSRCpS4l8X8
vvpQRm2Q94N4UCTmGXrCNJ0itLLKpz46mvZlVz9FmW9qkqHIgISIh02kLvOFc6niuzoCHdIFWjez
0ev/qowGhAz/DEnwIsYw5tGEbmFXKd/RbI7INMNbaynr4N1eG8vECyF4idF4dnoO8ERT1MxYuIZQ
4ppbKYqRjudXf3t3fSIIO5grEZ0tA9Y3q4nD4xqnS+kGpn41lMTJQua1oyk5Uj+y/1/t4RNT2NHW
8lxXL+x1cVE/p9TEFS8roPNpZ/nBbCsdB2yYUwau1ZS/xr2eo7cYbfZGZhKQjMdEe6P93L73Exqq
Gt2arpRxqn7oXZR9Q3elDjIr0A85qASID/nconK1QitZ3XfWH5QVBk89V/gbtCsht1VPoHZNNWK7
vEM9QmqE4SHszGCXd0xD1FbZ6bU5hMO1yXl4RC8cSDG77rrtYraI3eiTV9ta/D5YHCpTqc0Os9nq
vyOlTqC9kebIDRHmJ9r0oFRmvk9r9qBNxD7oJQWfI4nvSjsmkgXdTkbAYP6/zYj0MjyYTZQGYHZB
eEFQ7D/NTp70OOZeakgjkqu5/I63M3uQEWhvnwWfuEKWveCRSlFEtmQgZ3CiECfIDDf9u+P7E0WI
jIiZFaBYwo6oQXPGejcYdlHw+/ye2J5CDextCuQSFgad020X1raeFhwgffIQzntl/D6zfYqgD/0Z
ebwj7VuzVLT9zUG3QhViBn1Rcm4moAbtz7h+itUEdHiXZDhq6UPKZCmQzeVaoQmuJTNjBs5roBHy
GmvvOrqtZtP/jxMpepepTMLABkhS3Qf9LbVvJqV0+vKCR16LzHxRuiPeXCrZE/jmQaDZC6ch6EBA
M3a6gFVkZ9ncgSLLbIL9PE1uHkc3/RjeNCb/abb53xxwKzhh5UDRaDY9BZdNqL7qtcNJ7Jiao6dX
k3RGtyrZ0X78z8iEZTOa0bYIwcjshB4NkjiRdajsV4KYXDUv0wg9wbqPjXd+IbeiIiSwFgFU0EUr
H6JwqxihBoEgKRbOOz7lTtNmO16k7lj24AUq9lGYHHjeotFceT4Pu7WM1qLJjYJCkDqJJYwF9Iwg
dQf5+KDFAWveDyxJ4ZRbXPjsawWPpOfhtrbEGk4IH4LIZESZAJcq92PW+q31PelkbnLrwF2DCKZp
NpY9lwNAwvI35Czi1BsyUCyAXaG8pIEhiYjUxR+KZy1affC4a6iLsoAAF2fzWE02+EaMNHKy4Odo
Oahf9rQAVESPPc68FupiaBq2eecE6ttfTCjItRd08ASICdCM6FVilWgmN+kv+Fk3np872QV9cz5X
GMKi1TnTmnThzEgjilaZ/RiilS5B1P5K+1+6jE5q00Qs0EuipkE3UOJ66lgsLS1DNmKnFxqSOBEo
ht4mVkruIFtRHxLT/wMRT/B0BP0uWWgE67J9igq2K1Bx/jcr8wkhHNZGNZOiJxhHW8V+hOxUzTvX
GH6dR9ncv7ZCVSjKgRRRND5b6+w4TrA2g/rUpS41EpgA3mJBIm0OmcTUNw1hBSY4YeRlZlqmALOH
h8C4Uy10wbM3NK16zDxG3V807MEL26gyh2QIBHJODSHoi8oM1EU4gFb70GycZGJ+kUo20PLN4u5d
oyy7e+V3QZPKStZiA5X2TYDSBMPcp/QuySQwW+59DSM8HvfjNHN9YbcI5+KQdfq+HVBmqVm7KqVO
Dw7nYrpVVBlD2tZeWqMKO9dOg9Ae+wWVvtr9H9pdUPvxvAHK5k/0flB5aakKiL6bkD6z8c5TWfR1
KsDxpH47j7U5nKW9VrcW/gJFOJkLM8u7QQefxAhLUFTrYtTZawNe3fMwm0PCU8eH+wHPoQBTdWXC
1R4wDFc3FHLZd32l/9HCco/q2/15rI39Cx5Tutg4YkHoRJ+aX5PEeo2SYvSvWYdbCsWlcbjRYhl5
3bLOgpGfoAgbt+B6CS6EFq0vzaGaO6eRHREb5g0AyJ8pIAynUNg5HQY3eMzTAAAsbb0cfYyzqoPG
9HFuoMsYkPeozZ3WCiSPPBv+CBy31EZhGAidFJEYyw4iQwubDu1lJjy4EjiTod+bVeQkxVV3VTFZ
mdOGYZzgLd+z8hU8RFkI6iNQojbswDqQtOUhy49zm0rG9ZGH/bJeq4EJZ2ARGUbWRgBS0X2hHxl1
O2Oftn5qP5njjtYFensOU7Jnc+90vYWAVFYRvrHV1kMV6U4QpLGxovgCzq8zFFNR65AWh/O2v1VJ
dQIiePh86S2el/VLCfeDCWUuie3EU3vV2khImAlqqyInUseHEuGXZJP/H+Do8QWlGmUofj9dTBRe
zHykPboLcJlmaLck1i6Lnwv9oSWlE5hHaEk5kJ88P+bNjYKCzf+hCr6FVBkdFXNAX02/U0OvoC4C
1Z1S78PSqXI8J8s49bcX8hNQsFl02BU5mTHMpr1GX4s9ufUkCaY2pxI1VyDGNKBr+6X2iutmUIXV
CHNV4u5msqPJU2oOcXtVg5qajY5W8O73aIbCyxjTZwO8X6WMG2FrnOoiQc9AimkgHDpdztzoOEnH
GW0FCLWDkKJ18SYqf55fvS1vvQYRbIZkKA+bB75UwobulL5kdK9AsMt0x0ZyLmw12KlrKMFQOgWk
bUGG8RiTj/r+qbqP2XNUPUzd3kZ/+Fj5WXodZW+asp/7w5i5KCCNY4/KiNy2fN76OwT76WJLsaCH
CJ8HtpBKeyoU7iHngKr6SbI1NlcQqhqLFjTqZcWrTIpnIxTVU4xYYyB633FK3KrcnV/BrXJcVKV8
ogghUWRXUaZnQElY7qmtN/E3S7kYlMuo3gfscjAhxUSv4vRaNd2pf2Xpn2B+a2XlnMusiQ5+/RWC
tfJKUcauR7+wFvsmagnH0u1r5nSRCTpl5C07SXZhc26h7wvWAai9oL3mdHcYlhlkxATePNuVl7UM
7zsm/ck6JssealuxBrRm2aI1u6jcClBZUkdpFWGCGYQka3/ymIMXMzeFJHTq4JEH6uIjtOz7xMn+
NAe+i6+S59/QVr+lN7Gn7nGYPWdQvVcOMnLX7Tn458PEgmjkdep+GvFhtfWQBpGjzcdUk9xZthwE
ekGhoKyYy21MWNdZG3mWFRp6w5unWoGPSECWccFmX6Wy3pCteV5DCb4o5pCynDUMp2t9Be8WKdgC
zu8VGYLggvK6y8Z0BkIJTZRWrZ1U9pq0eXKsByF4l2Sa8lgfABEnRxBiRLo/5j8j5ZBAdJpcBO2V
KmNz2rIC6BN8iD4bFrI2pzsBcvM5T9TFCvSdYvk1mg1kEB8vmOLupiAiWAQKEBKLDZKBHuHmkMAK
IOR60e7avW177Xu8f+Zev4MSsBe4ASg4nNx0UBvty0rht1z2Gl6wDFLmLOPLEGNQjSrw04iMTf0i
niXn/iYOYn3IPqiWBns/nUrLGFHMFWOYfLqNDU9P3ozyltGH81a4uWArFMFhK5SMC5crHDZY8Qxy
MEJUlMva6bbKrhGSgTrChPoQg2je6VhGmvXmUCJnaFv5DVH2DfosracgfOpnR2PlZWrf5cDXrR0a
RWzZTtuCp5CWsZDHwxUKzLSn8Bk3wkgtOeoYF7We0ZvMezN6ZtM7LR5J7USzh+oeC5tCu6UyXq6N
bb6kjyxUtSOXrzJhR7Qm7p9Q50Q1qEJ+WVXthS2TEWRtYSyk6VDGw10XF7bT8fXp0HbcNpBvq4bK
UTnbQUDn/ryhbJyplC4ZPYQOyITawjiUUTXSZoBwM4ss0JX6M7grGutPH/stRKpja3cebsP6T+AE
12VEoC+IF51oMoJ+i1jXGpnQyoOYnk2H81AfR5PgUCBgieDS0KCVjNTH6fRFoHZvAhuF+ONFiQaM
0QVhi8Mg++X1F+V+SNBpU/pvqPdz2LfBBcsf5AVD7z330ivNVRwTTRfnv2hrrlcfJJ6lxM70cdbx
QXOPqu/f3Iw8uOwILC9DeF01/C8uxJgAHeUAaC+FLpiwPYeQoYOuAJ66SIBDtVf3MOr39iU62Knz
OuZOaTopd8+P8kOj8uu8f8IKvoc2A9KToHtxn3If3BYhiGj3kFdygqN+F1/NB3s3XGbO5Ni+/QNP
l7nz0z7+bA+gttOccNe+3YAsrdtxN/DPf9hWFIv5MEE9gaurBt3wU4MIuxjE2QE+LPhOdtVV6HXv
oLK0vOAq9FVwLy1dZW5+/Au2pRNYegobhBlR54UROGwhZKkNjvV8fmBb1awnCMJCa8rIhtoEwvQ+
eNoB7Yw35U3y0n6P3eCBIQfshA/6S4VwEuUI3kXkp86f//gJwqLnVcrCLIRSNARbHTB0valXuld+
v8uv31+ra7YfnwMXK008y2Eev5TRV29VK51MgRBD2jQM8c6DKSCH6+k2/2O56EMxDtbx/aXco+kr
KBzyQ3+wHuy9ec+dX+eHv3XxPIFf/N4qyTU1qCPSYwyf3d5arrEf3lRvQmlteA/BxQrKzJoLtkYZ
kc3GKQ+5L/RWoSoEp5Ho4WwoVlX5nIJrOvDbasdojOx45k6Gh0capbsm4QVKKpTEtVAk+SOO/En2
ELB5Bmumjnc0Ct0JPMSeDpxXZmWYEIJx5w6Xa61zUkV34JTRp7PXtGNp31qtE4KkPS9uZuumkt1/
tw4UVNTqGD/T0Mom7GkyQdlK74E/sksr8cLkWNgh8sFP5xdYBiPs4dFAU3arYH0DNNrOdXmFjvB3
0kTf1E6mK7GldEo1S7cMMOSYqMIXhhSBR1tliy2Bv9ztvGgf3Ft+dpwerUd1rx2Gy+kbuS7+PLBf
iDp2OEp2LXSgJ7d9lu2qbY+5+hRh2E3Sgg2CYHZT6AF7A+7AuJomu9yt0UbpTujmdIa9spsvzOP5
+d664ywxj4pCMpAEIXlxalcTRweRqieYhA6SZea0J9R2OwiqjlOOvo6Y3yLB+hP9qz5tZdw2W3EX
UuM67Ao38S9PGWBC0uqaY1vREJ0+v4fg2/nBbW1bA+KIYJ4yFFymxJiLMxscG5hVGnE+OWFVmuFu
UsMM6mV5WPvn0ZZfE4/jNZoQciVh3fJ6AlrWdccCrbZdq/ncGtw0BidF9HoebXPuMDRUBSpgEBFf
m1oTMl79WHZwOTFK2NqrSckkN6itRD80okEZiwqojwzqqW2EScmhFlp1bllyBwpUzgzZU7ux/DQo
L4eiuAhGSFTo8cFsdGdue7dUoXfbaC5l7OL8cOmWY0ANJKj34YJAOCgcvXTIQ23omw5cIpZfTZ2r
28FlzrP9FEwHNaO7osh25vigloabK9o+6/kRROFObUEVgCVXkOxzI+hB9mBo6oMfSfEzxaMW6yuw
4mbXPLZGkDpkeGA1JWHa5g4DewXiY43pOEGEHZbqNCKhgi9X6xdzvFJth3avFaQwoztWOVNxaShS
ge3FX4i2uMZcZnN1TBoBaxSlBWbYpk6M1+lCI244+rlGdkp5O9nXapY5do+Kml3/F+lDugYXtl2U
BXRKOMD7kXzv2uTCsB5btfMTtEVOQe3o/O28cWxGBWtEcesVFmunbhkuVL0s5IKi4jVF4tLQPSM0
nLH2NGiYgN5TA39W2zmZsoeES5H9Hvmlaf+WfM1iiucmX7gP4f0kC5UJXwMlUM+erj4qS5lHJ38O
Ut8M7uriRSE5yJqe6+w3sR4k+BslYtREks+AQ9fxaCtsFZaqTR3RHvNPHxtEQ3r0hFs6pUcGpWxz
Z6eoj5G94W5dudaYQliqx6paTfrQuW32EA07K77gBJIu2g66kU4ZSjzThqu1LRNXaTzQqXhdE7YU
M5WoMBWUo+Vt5nTEfqgbC9qe0EWNfwyV7MFzWS9hPU/QhM3UBGpjhPFScleEMJrrHGTrgemVxrd0
bJ20vdY1yam8jYgcN4TMlipUYXwo1dKLtEVsacYZ1LyQktOfE7Tc97n2MPZ/0DoIojZZ/cKWu7dx
ZcM1HnUtKPMT7CbRk6EzGGqCIEvZshsK4nVKC0dvfGU80swnc+bqBHWbP1lfQgLiWGuH86a7caid
fIFgRREfNRLamGnNLF+KtqqOdkcbyVGyaTyrYQqTq8cjCculhCsewmMYxq7B7hsjdvGStOv0vyjq
xZDw7Ic2YxxcuugMks7MpxlLaceKb9LZteJnNY4fu9La8QRWq1YS41m+/4u5fiIygWgPYZuaDP1S
PYbawopmh6AN3VSqB7K9VqjfQX8zrkYfPnl1xBBDt8YyQWEhwZXMqcj8Q5FppW04FczdJ4Tg1gOq
VSNd6uCUpDggMQqu4d1SdlCE3gRuNkpezpvfpmXYFAo/Nmim4DpPT01tilFAtijNkcIZiLZrg9sm
3luZqxXcOw+1vdlWWIKpD4UNEagRWOZcKne8q67t2LjvZ3tfDajU1Ch5oHoMPi1klJ2pzfgdJNI1
v2bRRZ/lyW1n5fl3yTct4/tiOatvEnaGPVTjYMf4piBPnqAC+iNXqpssS9+D8SnHA2AKKuaRBHuW
Js6sg9otCN+pATnq89+xEerZ1uozBH9blqxPrKVkFQJvg80uVAjLBdOTKdNO38ZhKM2BMo9piW1J
c1uUeKcCThy6lrI3w/RYou9KWh2+FZ5gQJ9AwlrrbJhirce8Dta7EvV7g3dIiQbm9zAqDlr2atiQ
agSbisY7L2+fWzrc9cx+huaUoxbpTcLRYmrLyCM2N9fqo4TFLvGAPykRPkphDjWvdMSJrbXPTfQd
oFNl4pJF3fRKKzhhUQkhPWkoJrvnyH133jR4Jepp/sZysJqLNhgkQIXIc1Qg/zklKPerKxcqSDtw
hjsMxVepKjlDtifvE0jwTGViBANPoJ2XFr90Nt+Z8T0IYFnh9fxdC0aJR9821E804QxpxqiNUWqK
DaFpuLk6it3uidrc2IrEKy0/9NUB/AMkHh1lDgo+lqOENopfW2TNM8XLuxyc18915JlWeglSuvMr
ttWcj6MR8aqF0AOCY8KSpQEqFz8Kked8OkwQ+lJRzlCAkznTy5sURJHEqHYW+9X3f1jxm6J9FjdB
iLvantHnko/ZstH1twirOjNap0WO86Ydk8JpUD/gjbUWeXocpYfz495a0jWUsKQVKzMr0QGVjuEx
G1TQvfVHiLqDIExG3i8ZldjRyvtqohNai1ymkuuyRsZfowfDlLxvbR5oqxGJbaywmqw0A8AEJNv3
sf5MSlR8s84nIai/OuqmKirZRmO/iBXxIfHNGO+Guu7Eo0zDbmt3wqtDqw8MG0iVCok9Sxl7UjOY
cRuObgZhR6Mz3dZmV2P3FqvTwwjZSYnnWcxU3DkgVkRlhYVM2hdhlRFRShMtUqsa177bDSQE2jLJ
AFrUXq1R7oWhTMhre10/IelptBJUAXqrFvld06pNNySz5TfxCC3UgckeuJYJ+zI61cD7lomNqogn
Za6OJDY1TCi4oa7j8JcNzl+q9HsFGlNJ+sdkCaJASCLS/lgqg8T7LafjF3CkfQ0DRc9L8vl0nJaa
aNpYA7ziyS5O2Ld0mCUJ/s2pXEEIG58mU6KUMxxsb6Q7lPUflCzzykjWLb+VCgKf6OdQhF2vFVil
bHHkSXalRd/HKEJR8H1LvbS+MCKwKigvBF1xf+FqNOTsKTTYlmvI6fwVtZ3bbYtD0ehx18mDXZH0
exM6c8SKJAVGm15tBSWYZM8MtMnqgIosw58QQyR8xKuzfQvJ7rvzo9rc43iT0XDOo0RdbNFMoRuL
d1dMJclcRKvoWS/AfYCYqsnfmBX+1Rx+ognRSxOmrZ4tgUWgXhsWnjCTox3FTipLc266kdWoBFuH
JKJiZhyj4mG+nyLwp1R/bKW9mKLnAZK456dwe7U+ByVYfRmVNc2W7izSgaHVvk7Nty4Yb1uZ2W9F
FfZqUILV0yLuUgqZGnfgse3VYZDiMbq778zxJaTjTc/H2A3Rf3KZGYkuW7lNcNR24OnM1pdu0FPr
H1CKpKg5wBmoHEjlTdM7aY92Hjtl+5BVf6RMsZuz+gkoKt9XoYaGuxqApbof659959npc67IehW3
6Khte4UjbGu8wtaB0oKUrfOwBUI/PgRej1JcR3fY/ie55l57O/u5Fz6QK8M/bzmb/nKFLezzwR4S
bpYLNhTfWZbsTGofc012qG4Hhysc4UI+MwhSFj1w0p+6b1xQX7d89q3y+a74VoNaFIfdHuSmkih4
6zXuZGqF+1o44jJnVQvsU+lnkUcOga9fj0/673xfHHgGvSi3+QMpLiZxapvz+qGUqaMM+EuhFZrN
4jIIAGzRa1tFQ2btcbORDW9ZnS8H6gpFWD1Cu1hTF8tJmj1rbxmUe3IUic+tB92CKiz9kO9r3M1w
INnD43nL2dwdK2xhRYvcHOKKADvs9EueAUSpr0CAsm9i43AeatOXrqCEVQSlBPjJQ0AVZNwTcMZQ
nkA8DQULRoaKQ/b9PJxs7Za/r/JhUxVUfVYATrVfK/W+XOqmZc5MNnvL31cYLEPSCElSzF4T42i4
z7tDaF5Yf9FegwI1PPwpGuq58OR1CtN2WhdZqYJTqLjMiNdU75GUlG3jkQKNJgzvYShoxH8CRt0N
VW5RRHWse1at/mIcq8Yb59eZtNdoRPeHuXop1Me0KB/Or9Nm4LACFk69uC3wm0vgECPBZ9duOcOR
dIEzoi7KSCA0bLC/eK1YD1U4gnJmxdywllBFQePrRM0dOBmnYLhX66VWTJHw3S12/WV7fw5QPICi
QomiYYlVkg4tCn34c+BoxDo/iTIM4fApoGRgg84YhKdYNdwMAkfhiixltGntq4EIfopnHdP7FiB9
X4HMSmFuQC1/NlWEX6UsGNoqsIFBLl3XqOJDsauwf+u2VjnlmLY6OZTzPi7vkuAVNd56+NhpSEDy
Z8qOfXJXRcdW9pi/RThyAi5s7HHsyiJeWmH1zE/ZpU6vQ+OZgVZhcjI8qNVXKnOsQXLabIZG4KNW
dapQRJbCiOe6MtsyBmhB8ucpQndDEnsjpX7FdKdtDYgkJq6Sk91529ke7ApXGOzURtZkLHHnjBIf
HuOZ1gidwOL+VD6Bm8NV+VMBkbDSemKpLMMlBRf8Tt9mmglOIIQu6YDaheuyuDHZO/SkvNi86M19
HXhhcwhk6ZFNW16NWfA6JJxDG9TU8AHUbxPrvu4NhwX1TjWfzs/u5jG0AhKcjcKUsekiAEVmdOS4
TFqk2C3kLudhJOP5uOmuTqKkY8lUsQVmsgOnHqfnSJsdgtd9te8l9xTZmn38fQUWpTre9WuAJfSP
WvmT5gbhMcBzfr0QN407pd9NLdiPZcoj24EgOroZ+oYNELUKbq7Mc5BBhYjlu2Z0QjAmpVOITgKy
t7Tc0ZryQDOO/98cdSXxdUw0mc2HDA1wmf3Etd9V3h/PT/v/MRWfXyT4xKpBuyRv0P09VPdgnxiH
2yFDv190wUC1b2p7grcSo/PtUBJMbRV5Q8rjE1gI3FpoyLDCwlTM9WsTavvOoM40GbcG19GBY/oV
CR01ue9yfjFYE17slCOL8qOmPGhZdGGz4LE23kbrtWipq/QUZhJdDCYekkYa7btS/d1mjR+GqVOX
quIMLd4+FsaQsZYJd22GhauBCGEhNeyUcYaBZMPd0B3D5L1GmZCueOHEJau17WA/50xwsE1QDXaw
3D1rCi3OhzaY9kp1r3a3Ou4UxMSzy+N589je/J+AgmcNGyUz9BHWUekB6IfsQ6uoaNGc/PMwUisU
nWiBDtlhWPZFfgv1jtoCmU3uhAqKv45p6uZ974EUelSlrwWLlZ3GNgz6xAykXGhjQ25XmNHKRjUf
VRAAV/FVG8T7QL8wYPG4vvTJW4q01pS4Q3E15V7TDw6eLSUD/zrBwFeXVkWUSyqm+MBEjEFr8SiN
ALwGbU6L/NYuVS71mHpBbXk5465Z3jUKJBcLd26/MTB9Z9Gtwv89o+LpdwjHCUWbfx/V+I6om6sd
kisj+EfARqsXzW1QJrEDRiq+Oz/4zbFDbBu5OoUhaBA8wDjTNEyZhnDMvsn0Q1g/pjLK6uWzvywv
ymAtpuOGrYiyaMPc4hmUoxEnMCq8EUDegUHCxNLRlBNRzw6uWvS1SE6yrWGh/FRbVMSRvhdriQg1
YVA6hjXxGwOUsDnfhdPv81P3NVzGCbLCEPblZNgh6uZ1XKgi1yIwG2n9lWwUwo6MeZ0F07I4eeQO
yNHzmzp7OT+I5SPFxVkPQrC5HpkBmxBAmMUtMXuQSflGeNW1/zqHfDpXQgAzYj3UZZu5U32tTb9K
NDTk95YmedLYXhEUGSDLAmoAQ0DJuTGGPMOK9HR0unCXdpIl356tfwBEioog5hZXUgBU/KFplnf1
KHigQyCx3q9HDGYLcu0gSLPA7iXWbIUmZIXsZbaCIQRhJcrd4XjnKmC/jKQvnkNG0l8QS+we5yCB
mHubpYHkFrE50I/uJ1XR0HUlzGSR6KNS6hgoDSO0iR9zxWnN1MllRKWbFs4AAHEspAxMIRabzDrn
Leg10UD3wxrQ3BOA0Me4P2/jX4MDTOcKRAivjMgkdbeA6Nneiu/m8SEbnnDoOH3fSlZu0wJXUII7
LcNAzWYdUFZwZaBts+hz9/xgNm1jhbB8wSpsRhWuUZEBCKP+kseHCSqE/EatvrfGQU9eylHyiLbl
vFV0FMN/Y0d9YUjopraBUJ+NwKp8LDQwlqDlu4l+RdW7bv6Ii+P5wW1O3wpNHBwaDkeE/3jV4oc6
eyOVJGmzOXno5ltYVAEj5qdSLQ3HcCAwt+G5C6805SatEFrbr6b+koAlfXw/P55N815kmpFxA12e
eBkvBoXn1hx2bjLoEFJUnbZKUK4tCxxkMMJJ1Ji5nY8VYDJ21G10AmpwCrIjlW4uzmowwmk0Jwa1
+DKYZlfegLniGP5godMyNP352RNzC9e4uZx/aQ+mN75YaAdM3OYKjLHnp3SjJAG72dathQUUIaPY
h6jV2ozquRi9AplHLyYv/mG8osX9EDj5VQoBR99+JJUEdHvon5iCB7HIoEe1jcZbRKjG8Ej/fTXH
6ZgEt9F0JFGTAL8faVdNdTDs77aMTn7bRj6HIGytPLZHoluAMKwbwo6hlTpSHsXNU8O2cJgb2pID
Fk6NwYpniMcAI68XUpyfyDgtvC3tv++DZmiYg1sC/ZexnJOnPlBJ+wkH39K5Nxhw6XM6PGSBFaEH
xOrp25RG5b9vWD9FFAxgrrWQhDkaqorxeaguFPv7eavemrn1iAQDmFO1ygeK31fbQzX8GTXouPP9
kMtSvFtHIcU1B1jgZflSHclVNUFXFRygMnnqGDmMHgblaI0tAr/D+SFtGdwaSjA4EhUQfKrhLioN
aZw59bToubZi77+hLF+xOg7JYHRh0gEFjDq5Orh4ljXApfU3IOBWMRYSH9TLnILMPbWNzl6GAqEX
SGnoIEeLZI3OmyaAVr3/gQiReBOiGCeMABKjY2nWYs9AQ2qaqpAbfzw/nE0kE+1W6PNSDPCdng6H
VsjqJSq2j6kvupi3yXT4f+x9yXLkxpLtr8i0RzUQgSHQ1rcXmHLO5EwWNzAWi8QcmMevfwdUPSkJ
4iae1Ju3aNNKxiIdMXl4uB8/xxXtZkm4agYYg9AV8etI9Avh04/k/NnadFEfkAB5WbPRZDNXtIcQ
krQyHQoDHe4GFNvMPkFvs+s5armE+h531/Rdc257svtYX9G0RSndJHwwa6W4GnRp4bUxF0yA+YHh
SkQuUZsSHHn+4HPslxHW4eG+rXljySV4asNaB3IqBT9pVbiRRVgBhre2XigIzR0vXIHYMCB9keFw
Py9ioxFXGwKEShoEcpgHyu2M7V1W/YOHAMVLauzPAwfClBq3jgVdRsiJiMy1CbrLvCa1KrBy6blz
eVPOjucvQ1N63LxPWz9TYYiKJQR/pcKtbnmStSIec1DBXDjR83vzzNzkCkEqMu2TFGG0GnQGlEaN
OBTXrEOEG2sQcwm4WelAx3anOhuWHglzMTUSLmgfQcIF5NuTpaNccqUuYHjeId8k6zdZ5oPbMd/7
EbFk6WcFmp7Lczvn9YE9QAeQiOecOO0d0/S6kys+en2lLQyx8j2ICwZ8TXLQzjaoEuVP/zOD09PH
1IhWBQzqcYqk8LunikaYIkjUGkORu8fL1ubOOjowocQK3TXQyUzCDoDz8pbWeKzKHfhSmYq6wZJ+
+OwMggcEmDQNsef0rGuDGNJk3J0S6Syu2r0SGQXa8kGxX91eHs1HlDR1XegBRukOcTp4BSdbU8Qb
IY7LCsHgRl9XT+RAwX5ndE/tMTLBIUZe2aZ1hqNq3PODeuqv+tN3YG/X+loDBQjaeu3L3zM3u+ef
Mwl98nYQBz/D54yL2LkpisIPly3M0E8ogJ/+NeLJgQjShBKoKVcmdZSjewDlxFVlaWvtmGzr74LV
bLODakApB6NM9tyulkKVuQvx3P5ku1akzAEog30ZnJxxvGfB0U0FK0Wp4vJIZ4jbx5EyaL6gHD2u
72evHcaAcpYtOipxTJ8E3IBRzy21A1OW6q7iBG/4uoKMH7rK0EQKTIglpvUSdHTW92kA5YM1F8x8
KLh8/ojYlYZcLvGCCqN66yrBJlGZERa1UxMwIcSe0fRXoQ+qQv/n5eHP+fhzw5MQB8X4HO85GO48
btTBmqODteo2l43MLaYG5yqpSP+irDCZYjHTi0hVEUoL2mpwwV6yYuoPZVjwcDPIgvHOB9UEMnSQ
gJ5Sd0R1K8s1GHFMybtSIUSLrnoziOJ1I5WbJqrWgdLfqtl3tO2ag8fRJi5tCfcXOlZmx6ojKgVa
Fhxe04SnIBAiAHwM/o4qNoHODVPPSAob0oOX53TuxtL+sjPNe3ZcLBkQNtgxPLyhQWjnUvY8uKLV
EM/I8p99sATXmwuuGA6BKKONBADniU+XhwT9Ex1YCtyAQjGFDsm6SJEcDDv3itL00LWNb5JUcE0i
kSWBpjlvD0D8KIoxJg6nFzTkMMqw6EHDQJUfYXvVJG9Da3al0/39PtKxtYBCQksDCphO06xoWxC8
iMDxqOwxKzdh+L0MXqPsey2+LtFmzJT3YEsG140CcDCeKBMnG7a87nH9Y0aRUq4bp0dNq3Uk/yQp
DpMcRqCcRB7JUr5yNl9zbnfiXLsISkwiuNhMUXZ+dua1sC4Lhz3fCA+ssIPSLh4WvMzs6ingtxj7
PfHfxL2pQ4xqzNgpz2I05ip7WTSo9CKG9/4S6+Lc8WNnlib+LFbalAWjJbx/DAjZZeJLG5nyEuf4
rK85tzM5DF6n0Y6NdngFpKy0bozY4Ft6XSH9ZuVXuWsqd5cP/MLIPq6Qs6eb24a/5jAYe/HRMZs+
phGEppKby3ZmuiixK5GKgJoPOObINJs3lFoKZuYOV+9KNaW1dOekJqTC2El69m4HM1zlVyDzaI3h
+2XDc1fRud1JVFONovMpa7Eryx9eswGFnKc7l02Q8W9MA7lzG5MT14gxTSMBNhonJgZ5gIa41W3Y
prTc2/ROai1uUlDlKZb3Eps79B+Y/yTdc/4Fk7MXh5pAhRizOxByFQ2iA8IrUwWgY2BXTV5sFga8
NKmTq7dXtKpXOwxYu1VXqS29CpCrhuyod0RbRd9akhVbwQr5ptoYekN+8lbDFs2zr/4Dc5YSQ/9m
9seAHRSb6NSfzH4VaJ46+HDi4kpx0pW72iSmKhmaIx1zswSpmy1b5Z6+SRv0OvNVuFLv1X/wRgcR
1Z+fMJn+bnAhPKng2qzDLdCvRN2wJdLu2YMKHSW4dVGGDOPE2SWlLOViOo4y+1kX77rcQC7nVm3e
Ly/trE89MzPxdFGXZ8B0wwzA3WXzA9QRbnpISQf188XwdN4WWEF19G+DFWiyi6Ih6gbfhS0PcgNx
jUqnCqDNS+UpptoCNKC2JhIVeFdGb5UaWFrfHHSltIZCPgghc4T4qvOiBX84GzNjJ/35UeM6nDlE
uUxctxFzXCoQda6hiyAkpt5veohtq09DvmbikS7l6cbt8cV/gAqKAsuJyZiCV8VC71NKcHMmTLyO
EvUW5/kfBHZo0f3TxGRY1I+Ers8RFBBO7SI0W2klRuio8Ta9sPX5kj+adRBn5ia7taz1SvBHBiOK
jEvboJ87RiIQ4mr/YLeemZns1lbNpK52MXFqJK290klD0UJ2xBQ6K1tqZJwdEpI48DKINPUPPs+z
jeEhDg2bDBtDKkGFmquGXNn/RCAOKgfIzIMUTCaIiycTp/IirhCVovYmvfvUKpGJo7ITuKYA3twk
NH0VrC7ry7M4t/10aSznoB9P+oKT1IZOzZmCxcoScDAW9Bi3xYKDnPNe5yYmt7CQg1w3DzAsIUDK
1D/FocFB7USz+8tDmXMp53Ymd0GQg68LCnMIoABiYOWJl/bQccNP7WpJqXPJ1MTn5ySVolKGqYhw
C6zAWUHQxmsW1T4OXi+ParYiez6siacseKSCERjPB2Fd90ZFDHaoNrKtm+SU7SCPaMVGZEr2sNqy
k39zH5r3nrX0UBvP0tRJnX/DxIMkRd3WYjXuzJrbCbfbIXXaWjcUaSd4AET+vDzmueN2bm5yEHKQ
bvQpgzmwrd8JI/MOmEPBDNEuuarZrQliUOSFJByCaZJEavOBCjVibjl3BrrP5APzXoal3TI7e2dW
Jp5K14M4ITXyQUGyalmzFgQI5Lq7rkzsjF15i5zj40vhy2qd2Zu8JHiO9gC3wajA/cfeNWQLnqgl
XtNHKJF6jZF5pvDQW+KaHHOnctyDd/sPlg9pL22EFYFjaLJjGwpVc7/HeAVULSLQNAWyqS7J+c06
rjMjky3p9aovfEyqmwaWSB4D8BRfHsZsHg8CN6qG7tMRujZxKEMEfZLOHV9kwilPr7gH+DRwqq+B
/LNoTirY8bKDJ6wi8e6y4dntf2Z34l1cIg2RP574cvAgJYICroaIaOlVNrtLzqxMVkkomqQZkJA1
c36U0ze535M6MaCH5GUc1GixnarPl8c1e9rOLE6WrEuzXOfZuC/KrR5+D5qDV35Xlu7qGStgDQUu
AVBXMN5P6yCNmIlDRWAlcwUz1KgTt6kRsVMjBQtPoZkmV5g4MzVZKC+C6JLG8RTqwB5+KzXGsA4O
w0o4yFdFYSQbz+x3+ndpoVo3405GwRX0+aG2P3KTfY5Ss1KoqdciKQnmKYYyEhSyh9o3ZGlU5LWh
0Ht51WZ24ydzk0FWtI21NoK5jOwT4UYK15Jwc9mEtDSkyV4E2q1l+ZhnLZSbFp02hZU0hzq2wFSK
3KAtNe+V7BRsJ7Lrotkp/KoMTqVn1XBs/sLszj0pMV60k6EciubGaWpZKkVFGFoUzjPLO9IT5KVu
0xfZvAn2zb5a+ze1k0Agex3tOaozW/++XFLWmgkuPn3A5JhwF2JeSoQP6FzH7ZzMt3z9e6MfM3+p
UrE41slFW+RiEAcKTFHPQvMc+KQ8Q/7pO2/R/jV0wsdUsoKNdwXp9n1tBHfZ6mUpObo02MndyFgK
eKiOla8Tq5Ut2SuNIrED75mGD5c32ZKlya0Ya2lfcRVjlXuzcXd5vO3jm7K/dYOli2M8EZP793wB
p22cABJQOSxgqSAQuX+uooWAei7LK0HNWcZTQWGI3SdDKeWMuPKokgCBFMU9oZuhi52cOgPf9Z2F
wQFjYg6ysnAhyjPHFBzqOBRg8pUA550ULX2vLLMYVWYwTlOrgH+DPDdKL2EFYtzWjplrhJHp6eo6
yXZecxD8HVihemWn0mOrPKntdcADg/RgqPZWkWuFaWOj7t6Ku2hw2tTSBrx8qNHLm5C5u9oFczHr
7AbgQ9S1zbJ7aMDrUlUvpB6raKYG9aAs2vXFSatEp/NRhwZ0AUrCSx5wZucQcKdLYLZDKECmNwoS
MmkqDAriAHhAD+o7INyITB3lO2Wpw39uhs9NTZxt2kLLNSajqWAP6ZvSN2kbGgE0ATxLzRY8+6wx
dI+qEnpICVrEPl8k3tCCj5DCWNzoBsgnHRHEr5X0JLT7tD6GWeVcPoEzN/No6E97E8dWlz0P8AbF
q0l4EDUw+5I7r1SdobYv21ka18SrQUuTZqU6jksBXhSkgIy8psqKDv4q09iGLVJIzRikEtruQbGE
Z8sX9kmB+MwFHXdtSiBc9bJNMDz3kBbg+SmQ7CUV8plZBDqNMRStFDB1Tq//hGv5oHs6SO0V1+yz
+94dkBlwWr6wO2bu/U92Jlsxk6gvl6JWm1w/ddEhlu6CJcmAGUf5ycRkA9KB6gHNMW+VK5uEtqb6
D1oPKGJA0E8hc4pi8WQrkIGqHvcxWbJfP1Z8sJrMv+HhQswwO44zK+P+OEsPNRIT1ECElQj+jVYQ
jVlqr5pdjDMLE48fCr5OsgEW8uQty20KXkkJadLL52bByFR8R1ZS6uGA1GYH4EulbFomw/MuoPMX
5mqqSMWSvNHkFCMRa+XkN8SCBoB1eRxz9abzVafk83oUBVqOUdGrwYIxHAJ1r/SR2YJQsuqplQV8
P0LNuN/iMS4a6BlBoZub6KK3/Aakk624ctvbKlqqE4xLNIkKPn3UJGznTcgrXcDsJvU9S2/z/uh5
u7jcoSolRXZTX1+ehFk38deO+ZBTPNuToSs2PCTjngzaVRNA3Ch4hKyoGy00fS2t5+QM143Oykwf
z3AUXtVFvkv43eWRLFmYXBtp7umsE2EBzTAuX5FKWtj3c3n/T0sz8RJqEA/QKsNcxYp4x8IwNNjQ
MqPW+6uuEWw9Yk4XpEZV3uhoc748ukXjE+fhe4OksNbFgRDvErcAEtjM61MyXEGZrQt1sxV2XCAL
Vmc3I7JeuPpRc/hSdSgLpnqy4DdmAo/lcjuQ0c4N0HOH5sAX9Ub8Bz11FLqdIH4HwJR8UUdknVxm
0O9t0IHavCdFetchF1ZL3BIBxlyYUDJz0M5tTSa0rRhJ8ihoTGlfopvYM6J99qId3Nt7clO8pgu9
UzNMA4B4nQ1t4pqZC3o5icNc8yoegwftNjr2b7luZDutN6ltKZsH5dpbcnHi5UEq48/PjnemkRj6
KLCK16ndvjeJoRzkjR8bPihWFozNuZKzEX4h5ZSyVOQdbKHQafEwNwdA2sIbJq8ur9zc/XNuZ1zY
szH5ShhHVQg7CdU3aizvfNDLtf1SgmjJzMQR15Jf0KQazSiiydptiOzaUtZ+Ds1xviuU0amdjQUt
pFpfj0aENYoRq+IpvON7yeK79Em+DVUjWHDDs3fe+eRN/DA6qcQmGhep5A/eC+R+nyurNAQ7AKKy
UgzhLduRuwao/Ov44X+2bBP/DL8ZF0EBy5S+tuyB0NLIxfvLNhaHN3HRTR9JgjjuDfVAgW56loxq
F2xH2uYWQ0qfhm13FVlQZSErtvTcXnAoysSh4NZW/S6HbdTF88SQTjIK8YY6qmPY30XACrSFGGkG
TjXi0iDBh4ZCCKBOO9vdHp1cWSUB7JwFeNufkngbhdAOs0hSWkF42+cH7q7repX3lpAfw2jhJM5k
GMYPAO0iug5QmJ7iKoYOpDcxB9paB5Y8amIryaCdDYwVJJddKKZuel+FJoqdLDFOSto4m5/jpM+m
JycnZR7gVhr6oiN152moSSagyV1H7Qba2YJ+StJ9kT+ldFVoD7piNOifEVKbim+S9KLijaIYYhdd
Ax5q6J5oU/BjtgeWu+uhiUwtu0OWBOIDSVpYOgCUZdYYVfEM/gWzqk7eAMmMbE2JjwLlppFLBxIs
fbkvhwiFmmc2CLZQyWAbcCSyDgc7SzZKvk0FbufthgsrN9yofDCqZDMwMMWviuY26g4uBU8fN7zQ
sxL+0wt2HhgsVUQVSWrpw1UcnjhBG5AD9fcsW3f8FEJfsXfECvEqfwDpneiuQ23N9Ic0uwa9GyQN
dnF/DfoaTYosVqy1/JZVThJRI2v2iroNvWs13QvNva896ij4D/uo2KUQvcujjZbeJNGKly9ue4e6
CddvtWadqobWr6BZzXF+xAZkasFrKYOg4tQODnpQ7ACUJMmTWH5PtQA01y4kFuxIPfiQsJPueXgr
pC+0h2COCy4LSJCpHqarR01N3paCpQevJFVM2fsu9kfIHwhZYNYopJAmXCfMwfYzw/Tezdfgtx2q
9yo3Q30vuieksZrynkU/WjD4gEeryccJ2UHzmuudGTWOJ9ulWG4ENFVU4D1UyCmmrSGmbMWiJ6CF
nCSwwZ+7dN9/DZ3GltRR2kUWURaatvsmiucWil+PYBxT2mibwqms2g6MeF8alWiIV/QAKlsbO+xW
9NAgu+AIZ8yryEXJui5BVhdK6J8vljxW0roYYYLhHq2xZmtGJj8VouEaj7cqBDv59hWFo8fSzhcG
PiOhiarDmeXJwVTTXtUKXGof8CA0Cm1zY3iEdGmC0NW80WztkNnlvl/7G83KrHAF2VpQ81hLN8GM
f/j0GZOLzm/KtPJafAYxwTQG066lruCMWyd9ugf3u6Fb2j4ynvSfl2f+axT0efiTaw7iRKCF0FAv
A5GUnzxnYAPLMqOmS+Mbv3/i/z6Nb3LTiVEC5iQF9avESI6ySXe+E2GcudWsKtvdlevaXEopzRSy
Po9tcsMlPiV6xTCnyQMUuDbcySFxbCP/aL1Uh2O8UswlyoGlUU6i5piCZ+cDv6vpW6qs3O5IhfXl
BZu7Rc9mUhcnMbLfZ2hRKsajono/RGU9iHyTgfu1bF9QcbL0uHupWmJokQ9aY4b2GrSktUFzPfZj
Xv6UGQ288wn+wuSt6zHJ9LEkj2DwWodIjMM3oRUdXetHtOqs4Qa3moEyi1E6zGjM1gHa39oqoXF7
+UO+bGKdAh0OMC5FNwHA75PD0wp+H4vERRjVFw5huZnDuZbagfQ3lw19WV8YQmMooBUqKO3QAPfZ
TenxEGcqBJuQeANducohM2RT4lw28nWFJ1YmZ5I0dIi7ElZAqgpu7wHxmZGGYPoF9nZDTQ59WRSv
kgVPuDS2yQnlWZtoXh626P+8rsK7THHaJU7L8U98cgKTgU0OJDKWQinWGJgQiuImjvLkkQhUDUG0
2KcHrQ7jd6EOu4U85tzuQOuShnZ70G2z6UMvCgGTaYa4RTlwJZZoAiMPbbEj9Glh2ZbsjAH32eNo
kAmohHtMoI64zpI6R115W/IdlIDent3ym2ynHKKNYpZLSMivz7JxXgk00lDFUUbKk8+WPW3QWz2I
oC2xwanbaKLxWBiNTVfoy7DHfiVzYajjdfxlIc8MThay9vI6KGoYVA/VPkBmeKWbyrX23Drdyt+y
42I64ktiYDLCiWMVlJ63mg+DueJ0Vmo2BpEgV2/KDoeoxoJf+1q4/2ztI7l1tpI1j9MGZElonLGk
E1s1r2lslL1NzPF9NqzUU4nAyDerF+ymfr10b80eRLwFQPkK4OSXLrBeSlNOhqQFsAqQ1mbdjlks
RV0a5Ox2pVABlcfWUHlaRFArpmU6phXBVv0O6QxTtYV9vs1+uFeaXSAdckyuPKda0tid36xQRELp
Ygz1pvIPNRtqT2Wwi8LSq3wNYL3jWvEPcjeYipmf6h8Le3U8dl/26pm98edni6kIJK58P21NjQDJ
UkFs06BmsEJ/otWKRo3X38LMfsUfjNvnzOIkmNVqN1YTASNkz15v5MhTO2DibIzQUS2pN8pTb2kr
YYMGkfV7Z2rP2VbYhwsd/mPY+mXU4MqWQDiDmZ5iAIs4K1lKR2cU72XpndVvl6d1fpBnBiYuAMiy
FmSk8OVVpwLlnRq5HJqhyG54DXhqnenAu6CUX6DvrZeRgvYhmYYid+uvvSw0QT5gENU19CE/tVm7
iRg1pLa4ZUqDVJ8QLD0wvob545qcfe7EgTQRi3KRjLebulGf2xfonamOf5utbzKjXLPXxBlaK9zS
bWdKqtWZvXX7txEwnz9BnwRuVJC7IlYwY8mwycVnob5mgamzR44Om8uLM7v4SLBAVBLn+osWc9go
eRCW8F8Dal18yI5dJ64um/iaIB5HA+YI0LyhEVdhk03ecQ3P09Ejg8tbQTv5sT46yg40tP33yvDu
lG0FCn0zcArnsuFZt3Vmd/JeC90iotDvwMYOyEbOhj2q1GD77G3ff71saX4W/xrhJNiDpIQyVB4s
Mf0xCB7kwL7898cTMj2iQLkA8gLwAILWCe5EKzMflF45tqSnrEokPdwrvbtp+Uri8TFZgnvMjebc
2sQNJmo2+GUMa73+WHtOWi1hnpYMTDaEqgVKJ40GVHY7UkE068vTNRc8jsxZqO4oAOpM6Twk0oPt
rylaULL8KBUrrVZl4KCbRffMy4Zm4+8zS2xyUNMObbVaBEsBFRuT+z4yzlF4SLyfkIpxPEIBLo0r
izf6Yxtw9MHx6kFs0M2gsPToxuXCjv+K2MVRA8mpDHVh4Ey/8KVAwSinDcf3RO+SIelWBVBRaaT7
I0BKSIhU4sJLYO6I6QwAIChD6UDQTMJJOaBg28rL1vTcGnof+4wm6K6x09L6mOj/eO3+03tLr/7Y
6+V//xf+/zXNUEbxwPP9+X//+5S98d+u4pfXt/K/xl/88x9O/t3qLT2+JF//0affwR//ZRwv+JdP
/2PzKqj66/qt6G/eyjquPv4+PnP8l/+vP/zt7eOv3PXZ279+f01rXo1/zQtS/vuvH21+/uv3D+nZ
/zj/+79+OA7gX79vyuLlLf7yC28vZfWv36nyDXR7mHMZSTBdRnPp77+1bx8/kb8RYLZ1BEwgzkET
NA4wT0Gdjl+i34ALhhcZCZ4IBJrxoxLkCvgR0b8BuAPWD7xxNBWsgez3//thn9bnr/X6DbyOV2nA
qxIj+Xjg/uWzQI4GJJCi4y2F2wVPqS8gQD8pA02D5m3adaCoH5R4eCrcpLhmHRme3LR2qUPdpnzr
NZo9cCL0seO1wBNfa76PoJKmquTbfZR01BoSNXByXygjMPQkylGqdGDeIz25a8JAzAyvVAaQq8ch
fxCjYqW1AL1YFXD4zFJkV4yNhlYlsUF3kadAr7KxgQnlqdYCf1In7r2QtoOFl4ocWl0UCJITMBbv
ACguN7EWksPA0fexVhIxFADSTEIQ1bp97tqFkOZvcknLylCSLuO7SkZR2UhIIesroapSYuVSIqe3
hLrE27TQZYvtvtSrg1ij+W/jQmQP7cCkqguH0rrqTS/Q68HwuMQAb+YamMlVTxRcI41UqV5TIa2j
TQeNWTA2t2H+o1PruDOCjiNogi6j1JmZxzgYC5RY3UZqUwUbvS+jHB0IoisaLAvKFBK5rE5sKVGQ
MadZ3FznRe76aEQEUCJU47S3Bu4CDNCBOTRArUOMZUNsuXTIXdTWyoxrySrr9f5Z5FxroezZ1WYD
UrzBICxR9rTqWu7oYgsCA5fWL6GvVe1aBJedC5CdUjBoFzAodKohajxmCT1MRIMFHfnUNRoH1xUn
8U9d0IYbyDINAP9lobv2vBwiyiEN2D6VshiU9WmKLE7dVRmoY3uX7ZoC6FbUHrxR0tkN9MLK/bAE
sX+g9gSAJMWtjS5qksEiLfadSbQC45LEou9hfiRJzXidCuZQBPrbkLIUNM6Fh96bJPTSn02TKsyu
+kh41iSSh9YIp11pOHQhuJRYdEh0Cq4GsB4Jr3qF7j/bL2uxWOt6IsurclDYU9bI2bYNG/SEQAjH
o0aohZxf1Qhyj2UottiZdVC5JhVCnhuiKwnvfS+n+7rqpH4l5z4UNaq6KhrR6KneFGtZ8+IGJQQl
RU9ZmlPlIA2p3u6SHmqPyKW5Rc+fIjGvmcUamrvbXI8AN4VOui6uskFz1RWP2rqzQtUHrANdFxnA
Od7QbRslEMObkHZpHYKijws4NJXfb2uRx/6akFTrS7RJQEcZWPiIggKzZV6HswMGETNUAv0mySlP
1i0n/ZCa9UAyvqcR88qfpTig7FIFyjrICcgT2zz1LLHqGWpAWS4NKKxL+V2KTXDkQRfsczhr3/C1
tlhFeCo4ICkk0HbSk4X68een9OiuwMyLpgL4zZE4UJ7c5EkKyVShgWhrCsVBu2vRy13q/WDg8El/
XJp/6zI7BK9FWqbv1cWrbLzybqvi7a06vGTTf/n/4X02Xif//jqzwuAH7prg/EIbf+OP+0ym38C9
K0ljg/eHghiixj/uM1n6pqE7UwQhFRDIuJhw0/26zyTy7aPJSsfaob8XHDF/3meS+A0VIqBtcPmA
1AX8dX/nPvscsmpQRcV9phEQ94/4Vlygn1MDeip4dVghL5BLrbfG67GyQi3RF55Ks1agwqqCxwzQ
1ml2Lg8DpOd6WGER2pE8r/QfYqlYevNJk5bKEb0OHioAnzA/AHZDEu7zaOLGDyhp1d6I6komRuUX
vWRlmcuuWF2zctVHmmzlEUMRucOz0fSyKmwstN1XVxlYDZHbamp+x6F+qNoJ2pDSQ+Mi2N3mkYjW
fOoVnQblao22dgCh8saqKlcfjALv/dLqFEityqHkButh6OqVpA2yH1teJUHuFy//VMOnNLhlLLF2
lZvAj8V85+kZ/fCMQ2BksuxdQx5b4WuxbjRwaAVclWzV7cBTpg8lW8tdJa00lxYAczFe9IZQRyHE
BeSC4i3fdjtcNMqNogUsOIkIAB56QkDhwNQwum+aBMB2r+PpUSYgHHIqxAXIyYRJV67yyk0SG62g
Q2PIXQserQJiAC3U5RuEGuEgppo5qgNkdlH4kpzjZgaf27pzffcBbVINMxXiKmyFUlqajcKVbriq
E7WIbd0NeLMTlCBK0OKq6dzkvPc2BWmHat8quERe5FTRE0stobf0wAs52xUhmspBGKT1V24gJgXo
BFsK1hS9rwJDI6ArMgqP5y9h5uovwCh295wVGaBSVE3wkyp+9hoSPwcAor42QUPfZZQx+HdBc4fc
RJ9DI9kSFwlb675QKIYSCmCzkgapbe2KtVm4zohQhDdgDc06DCxuQDeRszLfiWGHWz4Bs1EEqj+1
Js+gyZO5BSoFQAsqUsmgpZDijqxEHU2tdg++sNAYvFonpiJ2YbcpIFIeOHgIixpy8WEFDcrIk0C4
XDOgH30l4tk6z9TwpAxe8wf45H/d8+/gXrrkn+/S6C1+qc/d88dv/OGfBTjnbyNTPz1zw384aPyI
fFPwqEDXmKyNrwo4lF8eWmDf8Nag6sirBdgjADXIp/16cgj6N4TgIL7CJoAqCrRw/46LZp+9J8gJ
gKscJVZGiikFD//x52fpW6S3cGGrmXhLpGuan7hnuU7Ir3uyS8kOWuVUvMm8fc8pvIyZqMcsgZ6V
M2wh/1w86pE5+PtY39Z8lWZbTy1ttBZ676mVgEj9rhj7c3LJbMIrrTt6EF+Ay5JPkKzopF2lXjX1
QW9XHoTA6D7XZYPIG3WQDBaC+w7uxwjde7/4LgYmWAbyVdqZcAZ30Ie3qjwwpRBArqsgeBak7yo/
deJBH9ZlforJiSOjIEYZfBNA0g+eHBspPGkvr3tvH3u3DWRE8V9+KvMtaD2Ms+X/9aj79IjDZZz9
9Yb7NaNQWcOSU4YQaZIKbUUC+iA/EW/LQHlSGi+wOk/WdnTQnkekbFTpVpoLTvsodJVy0GjfWGEL
L77wGV8XFpmv8eYFmTOosLXJdcV5yUCvLA+3kU8epFpiN4onBoD07JQgfGpZ+qJm8n0idoIJHtoV
ETP4ERr3tynea0Mj3V/+ns/ZOMwKRc5ZxoQg8zESqI1JkbN9lqaMeD1l7W1BCtGps0B3ykF+qmi/
SkJIvSKQ3IBrQrI/zP6vX/qdyFjxfx833kNl+e3nb7fVS/VWfvJO4+/98k6q+k1HmKYiPISzgRgB
VuUP7/ThnADzFrGJ4Rbgo/50TvBoWEkN6Stwco1O65djktg3nRJwrOrSiNdG3Pd3HNMHO8pfx2i0
iBfFB7EgfB32zbihzjZMLIUFl9pIeWOSW9W6TTI5g/CxmOHV/KAodQaNYNywpcPzvuxlqyKd4neo
rrviDw9XPZr/cHVG2lb3lb62Ih2dVetWT+LyECtJJvRID3RK9gONrGGXWoKqxiE1PeQJpTcNBfP6
JvY7LX6BeFHmvtKE5urRU4M8o7ikgxKfImdKkZx8SaxabnmxUsDlpAg7kr2k9Tk+2UsSqd8RqDqE
70LZpPidsyWd8TWfc7YjqS0EZ3Q0dOkATIwPsM9zpElJUPuqz95cNKqE+bpKZCg1xXJTFtp6KD/q
R0OQxcF7LLoBcf9e5hT2cayho4RjTbFS+JjP9oeQshI8/MFPcIbTKDCrFJ31vqHrRMhD4CD/D2Vn
uhw3rmzrJ2IE5+Eva9LsQZZO238Ylt2b4AyABAny6e9HyztuW33CjtPh6AqVSkUQBBKZK1euXEo9
HbWYylCAXzib7N/TemkdyfSGW7wEN1Ms+rEBaFCB9h7wAhW/+/0c/Yq2hvS0RU6CumziHBBeluWv
Y7SiotJOB873GPEC1z+WW1Im6tym4RRAw9VTHH9pIreYrn9/3TfPZr8uMQ+hAu0BMqSf3lxXmnVI
BidIv5cray7OkRhox79EWPh9mS91Zap3PX0dSJiSPQV2/IP930+Zf2wfLk+hP6afgAX5PIQyf73t
Mporx7Ui+O4kyFYHByqU4ugrG8mZroetStoHILvBuw8atZrHZnSR8s1HUbVMyu8n4t8jSZMUg7/3
cHMhUbyJAulLWbT16urvYYzzb8+rxyHfnCO9mDE8VZRCxF+0YQpUPtKbOP4yuOuss9NcDS6py98P
Zj/1fpmWCH8nJZ+2O1zQOd48FVTB3Hpt+uIbsVUf6cugZFesJ6foAC4ua6otS+T3l3yTkWcFRqDH
7BI26g+f4M0ElNlGmxw5OS+ioh+Lc2VR2WZDdHYQAItmqcMthIwwrr7MbYZEC2pRlSvMY4ezvqIj
4un+MetEp/ujigbtf+zmqh9ffj/MXw9o+isBFsDeJjxAy4zd8saWmAUym6s2+2I1ik5QUg0docOT
a5cgcnKrg9l5lH6j9k0zLcP+UsnS/OH5/GuyiOHxd4nm9wwJ/subYaQKVbN1jIeXvo0cbHiN9doW
dIeBu8h/FhF2fyyNbr52ddRjUbXstBddpU7tzHSTFFjb3fKvgr/qq62db0PbyOGP4qVvlzXSP2jq
kTNABQsnPn5zPtlg6WXWb8HLSBWv053qiTJ3815tUyV7+liuisE5STfzu2FVHQhx2myr87iAGVyP
mW7rklT15q63nVA9HalBGOMCTYPIddqPcZeVW3eAJGQxib5Tr15/425Zy7c2VbGoP+kPvGHvY6li
QA1CDrRBkEpnsf5qMViZvZr7WX5JoiGqo4NER4ClWBQmy/TB2xCMhGSwvlrP1oT8zvwwJ9IrUn6F
umMQq7NZgj/voR/u4T/3LVm5XZsFWXx0ldm7b5ZFYxtk9sQgv0jNLqKWdWzS8N73RLDeBqNZmY6s
mNvtuRN2XZPcCL0oMg4uiM3HUm2Fc6W7sN6etWPG+CGljRrLxIZz12ZgpNH+eIYRhLjJ1xki7Uep
62Z73tq4WZrcbdv90KqYfR7Q0GeCNwMycttz2lnLswuieuVl3NxySo8yIr1xjhOgG3/vIVvhYKgf
l8/S0lmXHAGLmq8YcB4YeeX0u28wyahrvtox7pU8g1V782MYDEAZlKZS4te2nUaD1ymLzl6VICnl
5z7ti/B5dmePRZakJX4GhPcBF+X3tuGt1WT2Yb3Rci7YI1VgvV+XRlCsfellsv2yed1IbZyFEyHR
YBhQ7r8OjFowFL+/4ltrhGYCpSwe57aHm/GvK47aHcXSBcvnYDP7YlxMuJs/n1ZzHN7xrKL4S1EH
G4twgdc+lvcI7Sas098PY3dnfzkvaHCxx04E577r7y2Sfr3zLZgNXcfi7rkL+25CRH8wkfP3oITC
Golm7L2TLpKhej+PKdIIuRQR9T1lipbQkFP6v7TUiviluqULUfxoITCnMJQWOh5+nFKH0FZFmx1u
WUSuyGs3LCpJ3xWU/9nswmUdDrPAu7gu6mbad/4MM+odWcpErnnQ6MDOf0BTf7RE+MdOQ3M6RZxo
v2vuNiAm+PWOm7gQ/aLG5Am00sWJjbT2cWLnbV+3JAPC8Ep4i2XZ2ob2Ciovpx+eLXH5vqQDUy9+
8VjQ8Zvx+qraOn1VST/YTaTaRtc7q3aWY3XZKLBm1xVLt/vU3pp27M7EAy78w+p900SASlVKojg2
sWo8QcDyN6Z6z6psQ937T+kkAvbWJMt9AJND9pCt+2MfQ3xeGVsh7L7FsZW7SdFScdA4wsON92y0
vzWoZmy+tlmdhFfV0u7zoNZliB8KRcbpthLBfotr2cXjuXESHZxlqmcKk1bOC273D+vzjZfJrWUe
VDiPrbL3q/4hvvKPKGmyjZe0ZlifgnLeLdWkFUtra7dq+Da5KUqD+ToNantO/H4/Hztn8HggNu5a
cBdSxB7NMDPk7JYnvFTNdCwJhF4kpOcNa9JXTsYSC5dW7tbNYDavKp+GuLQ5wiPhgiTfXH4ixvKY
iq4MmYppSoQzHaLW1GwJRAhqfnqdn90UNl9/Pwlv9iga+wHeFU0iU8LOXRP+1xXrLcjArrFyPs1d
MmAdXt1b5DUs1VtElgKR/d9f8Q0znxUVkw7Y+35xLAFmvA283HrAa5U2+TQajxUyrdPEguLsZ37C
WoI6n4rFGehSHrfByoS3c9HjsmD0mKVF23Z6n8RjWtTnYgpTjAEbcv6o24FP2Q7pzo+T7Tmofj42
aEw9U2lB5tkr7KL9cZSN3R+EU1ceL9laZ/NHd+gGRoISFGdTE097nPr7e38VJvmnhaCnAYcARoIe
NXhBbyMb3MHRKV27fhJijduC/GoTyEOxkK1+iP0t1OtJCR3LFOFzP6tFrrWq1I3bmsBGucTbcW51
2TnhfdGJBLbPMtjyG6JS7hUV7WF8bJJ+aL+Hdbvpj90Qd/rrsnnt8i6cPddux7TuswhEEP9xNOdl
idL5QStBFiSPO7fzaN6oofH0vc68Q23hCUAFsKkiLS76WYeWrH0zsxnmTS9rm1snqsP6TEWCCR/j
dlrDkiZoHuqVF5ktwivw34pyup5Egmd2SOC6bxthLUtRXtPKihy5GmUdn+csKYNj1Dl2+7TEg189
m7Ati2MQTr5HoUiYoa0Yl9OYUd/mowdfRm15hYDzdFSDu2y3Rda77sVb6H58Lp0xFe5JNkMXPq3g
iI3zlA2utZ/sZAOEYkb0jT5yYiTme6TjWD9tyVz2Qy6HwRPjh8xubXMpKtCN8zaEaTfkWYNosDgk
ehtV+uJ1ddp/F74cZntkqazq78xMC22VmnYZUWybil6RoSEOgBhxKToHdQvyfU7TXOZY+mMr/hZp
H0zMsgUNRWR5C4aZJb15GvLdB4qLp9g99X0oZXJtyNaI9q6PbKPKUz2X0zKTpCnKqjoXYbeY6GPR
+4G6jutQlOmZtRJT5i/nzeVYb8e0WrK8dMJYTUdR6K1er5dydER1WaqO0+bQZEuIgZ1lZaK/BsfE
0XjN4lhoBLEEuC3eg5F4Xdku6JHSyb6l9QIv5GH2N52qanlxd64YfTmGMVQvm1GZP9/UsZalf0VH
BidJDmsdNSa52L72upaWRfN+LqL+VnE7JbpITvDVFiuIPjl9kUXluxUCrkze14VTL+05oeeBL68b
s2bpLgcZkPjPVZbtmESip0g0z0lZFM52i1bXyEw5q8Jk32O1lYhunaDQSXvnVary2vd1jRp/cVpq
DEF5GiovYOyYrH1I6+xQtIOykFgrdXRlU+sUDoHrRP1ffukjCHTu9qYzT6ZMlTpoQm9m1k9NxQkC
SVfsX8L4cVlypbLdpw/FyN0fpPD6ID7XYtlnLGhhi2b5MIrJeey7ZDf55DzLlKzeMg0sgK3H37hM
me74nHy9VTFF9PHIVY06EuW62VhwtVZ4BJm9h4BX/M6TFAFF/0PGa5/nPsxqsCTHONBLrpy+SUX4
t1IENOqsqwpP67Ck3ppA2klFZGCkDKFR5nmqe4N2i1c5YhsuwmyhZ+/TOtmHXPGkJYrorCyuEPAr
9VI4SBtPx1g7+5OPVof32qzbp2aeSchUHLGpWhjD3I9c9vDzfrQOAvUC4CZ4L7JyiB8bWFRZcAiX
DAAol4lAHO30c/UU25jxlUnt7DdXTOuPyTCsGn346eNm0RbtPwVj1NwHbqWdx59T7bx+/L+T/Po5
kAK/uU982TEAr0el46WpYlnpCxTKlZtW/ma5FhnnsnIfCcBp751Hrw9q2OaJpUbkTY3tde9laxEh
oi7mNX6XdWZglma/a/kIBWkeowI1LpD/atx1d3rLLvJ5s01KV71krzM4SHYQdu31ngQt61fyo0Mf
L97VatI9OndfH+3r8oiLpmV+qP7iL05R0u43b+NVsE5LT++XEaGIeXMdlJuIp82pQjPdcKfBPr2v
C2kzq2GU3OT+LV6lR/4Oul/A6honsQ/9dUIRa9z4YaAPQ5icHDfqm/p6g0dh5aUkW8ZfL5UZ2NNZ
TVvgRzkuPN9qTnz14kGUY/mMER4rN69nnN13I1j2/oX+vL+Ec5ny0vbuvh26LdrH35u4FMuTacu2
pGShTPleoQKvDK6acU286TZ4XSuQy7Mpufyc8qyeNcOxVdDwJZwAAxevZdVwzs+e2mL3Cc+tTuej
VM7UVwd3LAsuHtViIGSaWgm2SfPkHbnhMQlDPXe5b2fD+cp7zWpixPFh8Pt2vQnofm2Hqykc3K6j
aDdsuzkvxhLYkFST4fNiUiMvOI0RPGpl+P/aLeB2kbt4QEUKLL99oNFRASiw6Jqre6Ic5ue4LyxR
QLFu+9pf4GgCEttA+ViYVIvWpKe244jtTtaBSzdeRxlHlf3sxrbG3pTtMDTN1U84uZ5aoeuzES3x
7rc1HKFvXMlaMB2X4MeeUQNdXnjsxdIU23Mg0mGZnlSwiCW+ml5v3WblyBQF0m57CxNaQI/RKd5c
Dys36XCfPvLx+6oBr9qX+Ct+msL9ZwY8gyifk09V5fOiWeB8XlWgj06OOBC4MpyYpidRKqo17u4D
6Wk+Ea/eHsPOkRlZV68gC2o+rS7Ople68K/LQm18x/YKvRWE5aCGKgobIMrCawh9u47YiUaELcBE
dNs18b6fpnCpAOHLJp0wlUFMiwnvYYQ5yTQT6+2TZyrybN3JN2kDFl+3fcmf6xUOpPy84J4Vzs1S
jFpXD1lQ7yAlXDbMT9IUQTx9CIGx1uJEh11nFWc6LkTteAS6gJaDrAAB7pewhEOjOEyXjIe/OeHG
XcV9tx8bXVTsy438n8fie53JehpAopH8r4L5Ztmirkg+NJtZnEeNMw2qsEmVxV+wt6wvZ0HMbL3U
obvfQyF7B+NPeLmjVG2Fv4pnjT7CIr/E2SqU9xLaNm4f4ljJtTiH/jBOzn+WyqttceJEC1pac7bg
3w7tgLxEP4NIouD6yaVKsywPRbQGgnqBBN9Gfc/geij/81ikQBMX3RgYLwdExsfmeQuNH9I3idPB
Eux73oBPSVOAzHiGVd7VEDRm3nSSOU8WMlP2+PNOXp+lkjUA8QH9z3W/rR/mpm3n3f5la7lbE7z/
ffNWY7d/ov+B3he1v78H2cPhEyvK1rzAHI34BJH7ntuo2kKylUu8xeJhm1ZPnmo26r4rs27/zc8l
i0+JJdobGfCrVwh+N6dOedB21UGSe6Rs0/dGJCWiyIvbA9iH61Zk/vWi+n2Xlw7VmcD35Il4QY4V
a6E2l/UduuQfHsAt95E3FZnGLz8vFOmMI02xVJzH14itr+otafK6lyb80LwarOYVaFSpt4PRTqt2
EHLUsQ7DY1d2aihQeYiN82iqSHLP00IWb76p/HJ34wQlQQ5iFe0+LPNjwzlDwzmSF5HZN7n09zTj
sV/svibh8PhNlUdi7LvuJOqW3Xh+nRBw4N3oNdRI873h6Dn1rfADWKx/AL7eBPRgOdgHVjBtPeiH
9y9YWUzkEMCr/Uc6VceMOilLy25YBsysciBj0Y90BngR+Vypfex/iO5+xbv2y1MrE1MZubfJY+P+
GktrYwdnGROgqlfTWIMBMwriAHbS7y/1BkBnN7k04eNaezEfkO4e1v8DulioGEsLXMn/rhG3sQOK
BRKR2ne08NpXdxaL/aGaquYJw0QLeWQ/jePvx/IrhBC5FH7wL+LmSYezzt+khYo58IFv6/IRqitm
rIq83R8fxzQJTtuA6/ynef73BSlCADigDMEHXMzeYBaN0K7Xdm7xUdmeg6JsOPGvEyiEO6z5Y2f/
/gbfCMbtdwh260Lt9KlaIx315oLQ/MOyn9r440+LsYhtB+3XOFgjan7DMZ3PcN42/cEswVofO9Pv
9jzQmAYHpgbn0R9G9OtKZ0R74QT1bXQOjmCqvC0DWjPXWZI1UB/b10214Nexx61pCux6lc4Vj0CE
ZmVnZtQaMALliH0gtQyU2Q6zIrI/R10wRLQfxbSsB0y94uPsj8J7qNaAePKwvOaz5KuZ/f1NvH2M
PLiQVoQRGRN6QcDK+nUNc+6qybfO/CDGZrdMlBXzBOUY9ebDimxj+AeNp//tepHLg9z/o8XzG3A2
sXgjNIExDz+PPVsKVefugGUdcj1W5f8JWotcIH8P0Vg2xt5v8V/mIFgKkOi5qh9ejyWc5P1pJE3L
vuhHtR8Yv5/Q3b78f2wJfHaXpg/ZgfBRQhDNN1Dtsm620lvUXCW9o5vokHRdEnyJNRvmT1vw35fi
0aWkvfbibPLKb0xdV/jdSql0efXqiswR6AjryFcdL7+/q59UjH/cGFghl6LVGIRrTAitv35dKa5L
XiapxHjRm++K8eRHdmcjGOqOzPCfcevJoR+GsQRbzfKu2IgWUVOF4NvdclpDwSkPQyNBfu78EOzB
fd8VUVkOVyu+QURZnK0az66Hwifl9HlUqiMM0rUf9urUtdQSoDw0uDHShqmOgNruAusNQfw+e83n
NTHBSPCu6DtP2fumFHMGZcbMceWBidRQNa4INJKKvjFOLXkUPx2UxOHPRI76zL4U8NBTDov4hxl7
DTWaxcV0L6LzMd2EhrsbsMy+g0M7IFfcPvS+4QO4WLFJHoKx3Z0559UCSpKj7HZXph4M5macOm/L
+1FnfXWMZdLWJv8v5KE4NgUaXj8cmR8eFJk1mHjHTaX7IZ4oajmuiS2a2EdmauCSXUNUMd+4ZCuq
8tDSQol4Cjy/rdunALc3Cx7idcpCeV3HrrODAeOswVnX1zgMyvkYqKNoTAfsCgKTkGXIazGlA62X
zFAubpcresRG/vtMZTJZTqWiSlV9itZs3oZP5Bv2jBY+IN1bH4ZpJInwqZKgzeUREhJ0grPQyvPq
Q+fhdP4Hhrsa05uILnr+Fy+y65Q+AJsV8kOfZXXjn+p+dKjakhgO2vpRZEMu/UQvc57tcaF8DEq3
64BMzAdcM9RDD2u4Fstdk40TFT+ko5eKaDpLNXnRSrjjJXTbaXmJ3a5ZxbEIcbj7vEv6Tv9Fs5gU
fibVlHvK7actUuTDy/gu7bDb9bkXbewjOvTqZwF8737i2k/7ofO6NOghgDfYJ21DyKYzGDEyn7Ub
dyhPjOWQMAy/afx8aZw5+4QRH9JH2WdOi0RXVEa5KMvlMYKwXR/XaikuVTgHV5UbbNedtvMVSMbw
MdGxf7BZJB6SampdMONZfypY1FdhGQ2wRENfvNRatn/BjRyONvNoJJu2wXQh2AVS8vvoNpXul6Fh
O/aLjO/ipZLHJBSCp+s6+lwnNqS5bmXebXU7uSfO7umE5lNAg6Ux7r4JaaDW7sTz0Clvu3mkT+cI
BA33pbyaB5PRp2FJPyRSKPL6svpejQq9BiFRAQv7/hgVmbpJN787rwXFSXkvI/isqEr1h7Duk/PC
V16nxGMvmsKjC7yH4jslS+2loVoY0mtWR2dRu8OjpBhky1sgGsptg6F8WuyWfm2dPiKUN92nJfWr
E9xV9waJPwp5BscJ7kJgurOexv7vsU6KD4CHFXylKci+e6R6iGc86X2c/VpUZ0nF08kbu+njOIcA
DpiC47hacxOMem0o9VvSQ5FkhUj/qmZIx9cwEMy30aeq4TQYSc1jWXVipeowSv9OUWLujk7h6Jsu
g45wDL2p/mDnoCFO6obbaJw8dShSMdC9dZR3Ngnd2zH29hVaRHsOtZyXG4s7e+8mzXwN+u3cVE0g
/GOK9fsOHT/o821LPaj18Ao/L1ItfyvHsQe/8rav41gPPowCCX1w20ZWrmhlm8OY0uYoafRhb2JU
Wsrc9WT1sHoJhpiQ6jAvQRvcQIBt5Y22CrUkafzbqO0sZXjRc7Ss3yjQKB5Cj+0zj2Y6Ai26VV7a
bk6OEU39TmEy9XTtCPXnVVp8Mpf0Nv0tTAMHAjHCqowk3Ogg/Epmmio+v4V6DVCQ+243fbBe33wY
xTo1h2aayifq39Rf2sqOGhxr7KHwNAKGNeMj45qCubHxrNgOoU2X95k/ihY9g7n+WneSIsDS7Z4p
RVG5lLP3ISOJcC19VGGMdoubsOrDr2Ma27savJ8GUQCuXLSY8sI4iojUlHdx6gxIuXhN9lU7ODXH
FP+spihiVO/jJW7OGPo4RmpgS64mbxDv4enA7ViEfvKHXl5mY71LLef4qw6Kp4U4+WlTHTqJSoZr
Xquu/HtlQi5iSow54QauFIZl6PfrUJGxbcopd8U8X8dZIy8KP9TLy2TMnjJEtV8CK4NPtS6Gl3mb
t78NC/w4J4N/H0IsuLicFEdl1fSIf+kg8N3Pd44emy/Uq/SXoPUKmFnAyQ9idUPOMotFQmo0BQ+K
mvgqITFzkGNfX5rI6Ce4XQHjn/0bz+2Dcx0H42dwOfU+64W+8tY2e+w6vd2WY63oEYjJJQzuqoc+
dKcbbcLlfT8W+pOmlOBb0MwYB1+t80O4dmweMK13XjCZW6sTBC8XSxfnwaT9pYi78Eh4DMMS2CO7
3hxd3BWF0B82PxVPKdDJZ7Wl0ycO/PKKzZbcb54zwWGicpg6m+iODLcXHKYua4/pthcBuHDRzlvp
DO8bIPj3paU90wFmiHvWlNZ+lpMJS4LrbbvTWWhuISo1oAPd8KkMtqzDZnf2RPF/euWR8zvMcgvf
pXMZgMxr57tTwER379Yo3KrssHYWX/eYGCDt9K6JAsqWTu6gmxaNmUwWdwvNKN+DsrQPTrj2z+2k
v/I3ND6eKu957PBgapPUDzaroV9G0qtuskH6X4xTGKScxOLeQ/UxT5U/z+oi/DYID5nwktuwGHRK
LW7XZzedSOWRPG645TP57mOabV2S19uU0VwxKPqHwSHff7s6KmGuY3eZNKUMM4kez2oPgc9Qde8C
Gzofkj6r5CG2mtaCIpP6Y11Wc3ci5buK265qENZ0dB9BQiyoYr0k8zhuH1cqsYy47K6He8yUHdqh
YdaGpWxuGmJy3R68BM/lEHWmmO9BS+rxEBiv/LQk27AeBreN76DrFd5x8XARqbqI4uk5qoj+NHZE
yymKcZzKHlrR1TzFyU3kW7evP23UB/tzvlpFi4IbH2NHc96QjMBFtWuvUb0fI/OY0aScEmS/bDOd
a6co2+bghJl9rAJYM7kvwvbDsHrOdlkINOuDmyjfvVuy2vYHX4Pj3yct5vQIQW47DiBbN7U/VYfY
S5qbyVntWL9rVyfOtoDp713bHcFpumZnaUk/6t5NU1in03GNKcH2AdjHgf2Qkt48GG/1OwqmTCvu
GkF2Nu96YN7DNlkkQYNuJfGDIlpz1Ve0MDiVJArvmwqY9Fjbyl4FZeilRwpwRAIkVmvvuim1JB1p
omTN/YXsdzz504MTZTah2rkIxzwJmwAoDszu2ZOO/j5nuCaBlqt/oe7aC07lLHxDlUVshTMcyM1D
RVvyRMQfVyccEhwzk65Ve8CSTnxgcB2Keb9hhFQan6iCl3lUKs9mp6ajIa84Sd8OEQXMzhybJ5K5
HZqvKg2/lvP8ZdtE+VQK+YUqQBQBCRO6xwVux6lIC31xOTxcjESsSX8lG9Kwfvugg8qcZ6Gzg1Ry
k3kCTVPmXRd1j7pv46PWFD+atAqxr/PUfZvKYjsnA/1zVGmLezKMqXvw7LioIzWKNnyfjSJ4TCAQ
6WM1g/WwHlgwOXy45bs3yOaDVFSpnMYkKe/GoR8ejRonmpHZci4Qxe3KJHc6m113Q62Ofq/ac6OK
6LFvXO9Evfhw2xSRc+83Nrz1JUnLoRxJXmeERUdqE+evvUnMZbO+3+ZuwiF8dLNZjSfpxcMD/MFl
upZ6QSRpXFyLzm1ZH8J4nGWeeR1d4AYIkeZ6jLm50wrI/bgVuvpekPdWF1przEfNpqT9+NroB055
Dv8qbuhiXeNfMITiI6dOdTb0oj+YXornuiq9LyBv9gxpJ7sMbtadE5nU71Hr04e5i8Vfbt89tTVM
sJLA7Zz4Rf15WCgnyqNgGD4HbqFvDKoINi+0rdNDBTh6U0ifmy5dEO7KzgeC3eBdTVhyMy9e9a0R
QfKlKUrvr8YLlruZzO0xkgqdQyDjZ8B3H2GcbLMyD2pX3cdFEext/MSyL8LwW9jswfDad/upbf3x
ZZhTpzq1cUUiFDB5iK8pKa2Gw6grO5Fr2gbAwmSpvUPQYkeQLK7q6B61LP9FCDFRMN8yhrxuE3SA
G773APzFmkB2M7ruqHpMjpOAyKnxtZryppPD9D+SqE0cGhkE7hcOXrSl6Yix0BFzauLjJGvnqlKR
/7TzBs4eis00HVsd+S6KbP1i5lRyPBB5nhHPgA01FFFwR+pO38oVUgklnbg0d3Y08qXxJ1sdRmBG
OmXPrf02TSt7hU1JnGYkKOb3mazVnJORm099PQc3gNQllKkK5eurnTb6dwiFtDh3iZhuw5X4LXdw
R6ZjWygnOjkKWYQDdbDR80Sf3s+JnNEkHoPx2LqOch/MkniPZNfSDFYQPlweT4toLwtO1Q3Wr19O
Vgm0E5TNcD1hcTjDQyAWzzmgCwKviI6vEVW0cqbCAEYKiwghzU7U4a57PMekUrrmUNMkrtCnPYyd
DwhyVD4+ddAX21/9aPrmHV1ql5FOemPRYNKyeNjkQXumbNeLg8JXH76LTVCkeeOpKvjaQht1+sPs
pLYuziTMGuveN2KIh+xAtG1DxG43VE3MIeHAjdajIH+VtrmBzR2uaPysRUc3LjohBe5hNARg8n07
gw4FuYXmnZmzNlJVf5VlE6J5sLBVSKNQjRP0SDBaNcTTucRX66+NME73n1GNdo5OAv4THWcjRa7t
sXB9ci8XCVFq6o96DdGEf18b2fAcQge6FHoNxpADmKG5c/t/d06WuMzjWPcrit/CUsdHlkk8voK1
jtwTDlOb7dCo7xVW3mYU4xIJwxfY8yDswy35XiKiYuMLvOqN/aa8Mas+G7kItE76FKDLIbIt6iXm
iMAcT89GACikd0hGuPbBrTMXXTdTjkY1l43sFk+LI68e6pcgNf3cHaN2Mmt/Gxhub6N/GSyL8QDp
JeiKx2CKJGXmMUTVKrhxjVHrAA+pmvBxiB1KdZYyrbHHDmJHDSykex8yF667zLCYa4aOw0Snhmqi
XdoqQWFnkNSK8mpt2iVE89KGVXuSC4ybHzXqQ3q34fqlp8JpqUKm1L3IpMm9kLLOU7JuQXgh79c9
y9S0Tw7smin3B4rP8tCwd06wTbrvbt/gZcF+F7qhjeiYieOs4anYfPMVycctNusPlv1NVpXz+wh2
7BU4cHU3uEVAT+XY3NfeutIeN+gga83odQTSaR/rzC7JtcKFS/Kgl2uY235p+oueXFiMNpVLT3HO
3HyXm0tBe6HDrsjpbx0alG629eNYOYvFQXDaEx4oEWJRyyi66DicuiOyMPbF2Qq70my1XJT3MW2q
JjoiXNV/0y4J7HysZ0KDfnNmohFdo8+DO6FRZKYie/5eOnZHXPCo/f5AB9fyTJ3WXCAeYrwUco5P
99ND4aLccgpXd7zyxiH53M5tiM5/gj7OcABQrFCyoXXE+NClsWuOFB2b6S+oD9Amci1h2R3gdKgZ
B8nz4RUBblGN64ddHir88HtLws3mS9Agx93E7Y1TIrw5QrymuAJuneygbvirGY9pH2WkpJA1uVC3
wINJbOnkAdw6CstbVR8MgNnLBmGBtVFkH4zjDtznJs+xJ+37lYd9DLMi/X/snUlz3EiWrf9KW++R
BseMxWuzByBGzqNIbWCkRGGe3DH/+vchVVklZVdlVi7eos3aqjZKMhgRGBzX7z3nO/4uR1vxoSFe
onmYYzDWWIbVZzaXU3rn5pXcqi7TyI5UMM5ZWq6dvbNEYhY1Ryu/b4DRXCGThBgmBUfem9YZuVo8
0BlZ12wO2kyfnrzZHm4nWaZ8BWxsTIfdqmE1dSvMCoXt3wvah27k5810EjQtsmhCG/NpMi18hHah
rGNt5TnyRGk/dHHS7Huj1l8cqchtddEhprJcUeirdQmwHC3XeCqNLDIGNW4UzBqBvJ+N/nhKHIk6
TdUrctAknmY+rl9u0gh2wyFgoMXYMyFizqqbGAujZDRHll4Nv0MW9IQyD8AhVEdRUC/qyhza4TIx
xOhFup207h4hRPs4zW6P6riv+ZaoAdzPlkw9IpwpwG86bat4FbZcUPjaspAjUMQ+cpSiy9KIB3qO
8op2ye1a0QEIMIO3zq4YEdhFpg4Nf+1mXpPYyOmQjVRtNJrtt0ml9c6I1RxOvb28uqwW48Xc17KN
ym707hXp8ANvZ9sdG4KMLlBlNFdmGRsXXloWLjIh8ioCKWL/QtNS430ps+I8a626RasHwDLzjDdc
MSSH18r1lzCzVS5Dd7KyJRqmJVdBKb0+3g1pBnUKh4pZXuTCWOx970z2sxan7XxN5wpcE0IOQh/L
thKvmY/iIagQYlw3KEz0nTvZC5sC38DV0MW6Xe0qkaePhT3Dg+O5SVVHfR6lpuy87bg5N5M50YY2
jSa+9ghCfOlQWSTBOJSvpqqaF9k3TZBC8Lh3UVQilEpGLvlSvibaBNm/UPitNSqPKzlg71H0XT7X
yaCdZM5NHcmscG/gFTXn3u7weki3uKQv4B61WPee6RhnLpdB4ry3hNTtZktX96NcjFMB3t4I89Gb
tmpNJ2LCr2nxuAqwhzLT2olWX6NwIiFkPtS2MZb3uGWzSNLciiSXuhV2pj3sKF/ERb00KdrASbyk
8TK/+DH0iBYwE9ZJu9hVXhl/Q1asR5Zt9U8e5f5BWLF4b1Cgv+i8hNyYmQOH5P8Fz413NTPkP5Dg
zF3nDW8IlAGiDPoSB17f6IL7YL31E62gohFWdeB5IAGcesqMSIa6oIumXU6dIT/lNDsiOGjMweGr
rcGciuZZ80rrIU9Nqwotuvqntq0FozCUloVpflkGuv9yV7T0g+Q7D6iigsji4WdxX9jRNlV7Ly3V
WPZNn6cdq7wCp4M2SXb4nzei6pJXHbMGBo7NjbUgpVkOk4FXgwC6Rp/79ASSrMrXE0LupX+Ks3my
v9i11RTHvPGq3gpjS+o9QZyjbQFj4sZGzcJMC31E7ovMATrWw2+ibPT0JQtl4Uh9Pg3LTBczcIzZ
3ltWPXmfnbruWVS6tijnknXMTnUb4EuNTiHSFidJELRYaKyQI1PGo6pa8EJz0yBjJ9B1IQK1+dA7
bXFVxEATod5OtdNSpEwss6RALdQm8SYi5xrsGIMQO7Lq3d1oej1bmMycHSmfG2+KxzxiEOux78My
lM35dZ43amgiNW1s2J3emoPq3ocCfsCyhZe02UKGnkVJFqxtyspwjLFJEvdBx3r7JhagNr88pMk8
ut2nQUtWgGVZ7BX8DC2868wXWq/YMF/kiwL7G86677nj/k/Gc7CQfpg6MvzDQE2iGTUmU2kH4cPP
w7laZ8+Rz63/Rc9xkfxt6m04hc34SZrQ0Y7j5I11FeqVJQ03gIKGESkomaOosDfr2X3Kfx10/fHn
+nnay8dymdNjV/WZv6IC3zz4PyokMnvBmpRk7teiabdBS/Vd+FEVPriag9YwLvuTQeXPM/ntHbFx
czQ27zAj3w0V8OM70jT0eh2/xEf1/R3H76oa064lo3nlptaACG4EGoHlI8sZVn4/FX+J1/DYVPz/
9+Sun+CV/x4J7H8S1HIb5f9rmsPV2yCzPhvUjyQH9MK/kRwc85dN4sHc3GO+LMhg+g3kYDu/EDxD
fu42URcIToy/gxw0aF+b2sVld8JLETByOTBJ3sCWmqEDp7FtrOtYumx9Q1X+FbLlz3cYBnQo2VAm
oGrBYUIWuYmBfhD7rHlX1kXhziGEK3GmWzo/of6UaQTeqqIpNw2obTqab11PEmrfrPnbpE/ut44J
xp9YjLe75h+T+F8/iuAW51ttcB1A6T9/lBq2o+a5LEwG/aKjbThr5GrZcHRb1sWwstL+rvCSmL4b
25EfTtrt9zf5kQ2zrSM/vjW3M9h5dACcCFc4lvnzW9NKQlxlrkQ4aekzUKaVFMX5I5+9vUy6PzNt
/qxv8KAyOLh4OXEWkAhcC797s3aRjq0VtK9L2uPRkg5vbIf+LPPrn78J9jrahFxjv8dUk30qIV9o
LRljmThpDcSzFXHHwx8ft5+lYnyV7yoNG4occ2+ewT8ft5aKuqkF07JibO5sDTXAnHSPvrt+JGJ9
Ldb25I3VbQk04I/f1+Lm+PmEuahpEG14iFEEEt/t5z9ctg2iSi3pnSEiQImgiaHL6mVfTF73iWeU
1e9jRPV6CKjgzYzX9WrWGv8RxANFZzc2cRUNeZVHMbhw/AXd5D0ti4YloK38+ROKV2ZslqHR7tMq
WuRB1RmjFfnO2oeems3HnkbQY4p4OJgGFANbdVDEp65e1utlBlJ3MoaVrrdhKIOBj9R4MI2YOfyT
D/6DElVa7OD8KtOe69x8lhyy5AjezSkC0Q+u2OGrXZPAZErlowOz+/lPrvb/dm1wosUGQOKRAhfm
V8P5jwfPbhutGJOBBDNFCpseDzswoX+WzvHf7imwc4BBDJNoDhOm7+8u8z6bVSV6gaBc77vI7yH/
sY+fGWmO+n5c2VX/8TXx8yNyuxZNh5vKBAPIgoso9udLAqt/a+Mu7yPhepy5gaHY5HRWBJFUD7qC
WTXWUe9PDuU/+ZKUapgyMDma4Bx/p/vy/dTFmU0j0S2GW8Ug4ggutWfL7t/W28Tgj7/iPzlxno74
C9QhK7axUYF+vOpXLo5RCm+I3DQHbionEQ3+LP/kO4ntzPy0Gvr4WTh3rMEWDy3n92dOtEbGZtuP
JtB0n9FMGXZUe22BH6rJvEdvbC+1QTpJtCZGUYULI7Y90xoAhVDL3EdnGe2bTFE2ff/6f6kG+fcK
jP9pqNENovSvi4zgo85+Im1vv/43bvYvOI3xJyJgw1JleVth+B0UpYMZRYgIxZwOJ1JeOHd/LzCE
8QtcIF4BHIgHP7bRv9cXzi/Gr/crTlqI238VnG3+LlKGJyq8AFenYAHgjdR1q39+vGSNBZokCJBg
woA/44uxpWfVAbIywbh6MZy9mgeiisd07bb1b0KitxuhJn1M2lqKoJjU/MWqxLQE6YQXB0uIbAaM
XFsTXHllFocI3+oymurOTxFQAVbeMY0n8wvJ3KwxnfLEY49l8To1pZbuiilZS3iQaLDYwkpmrNMw
FPVVMQF7CXjj1g31iT95XNkxN6E90T4LGFJNzUVjN7SwqLShq7gqM9LbvNPQpcMT5TYYnaTQQ1dj
MB0qV08/4W8uhlD5leOd1TTNeOwke7KAUbSdBFo77mfRyjKaBR+ePa21XMyJIvu3MWB3wtHLsm+d
m+X3WD0WZ8efIMFz6AweHomY83TfmVb3aNFBbIPOkvFTnCoUNtKmWR+QLGjJwFBSPUAiajV0Hz32
B6tV8Ld5AExvGTtw1CcoT2hY6NCvg25dCSXNENF/w9cth93oDZtvFgEVc3gN9PduzrUk5RAMs3dT
EYJuhcKOPeL6YjunUmzd7t0vDFrDdaGMJZDFkgNbaYf2ue9MmnzzIAhaBIRF3KO9jg1CCoOBWYIS
zI40a9TWMJm82gjdcgH/Y0iljIPhLex2TQ3i7t6fY/dz3g3TVZYbw8eow9e+sCXl6U3WNQzZZ1xL
DDXwQKFk6mgMH7GEDP3epOsKqznWgXPangVFO8c4sURiYLZ8qL0h/rZgMjQOM0f0ZTHi3r7LRqIB
meROSG18Et89RHxbhTzNqiAZKXdNYAVGz+wI60df7ItMxcgCR+xtqJeofOzZJY47bfz8lYtdocvC
JGQBQRknmyZQb35ultZ9Y3Mr7MO8mt0txm6Q2AZyALATvod7KB7aBE2bh984qrIRId9ot2WkK5y6
AWNCRnKxh58n8HnIuSEW8JLiYXDN+MYe7P6LUklJdmWsP9QcIJe/PaZPdj4ND8NoNv5+8QrmuU2F
YDIo59n7mo/K+pRPzbSGhnRjEsVbVGy6GLTrjgGwHvoDPu3AHMd5g1eL+oWnuflSdDltC4wgnn6l
tbOJcCiLv01JmV5YY5l8BQdn3PcUDG/9aNLPn+o6fu+12vyWla18NYaxO6tMWk9x7NSvOjSy7mhi
R6bHJdNk2Td2Z+Q7RKbzGb2stiTM6+0KV4ueLF7Ujy6tW4sbkvSqpMle3cZZtL0RI6cNMmmkbeQh
m6IeGxEvBdpU+UXgoqDFIK9yXuppCGmCxOkGTLaCQLOg8/P2AJW8Ywxnm26U2zh7M1mbI/1os0oj
5tXpe5N644vpZf3TxNrykA4+Ylxs9oybYm8ZPpxfzzWqOHWdVJNxy+mtuXZEf6rSVr7L3GZaYcyW
fNfyji8lMxp8XBsmNk45aRS3nnLtDxiNzMhS2XCH00H1FTm+mfgM8r+/6A3VFSheLabsdJdjjK5m
4vr7QtjYziYkWI+Z3ldx6GjKjC9rpC5eoLp19CORY6IOWbNmDh6M/+XGQ8pcrfuZdaHcDcLKU+RA
ys2y29q2zIOWNwWeSicbArdUS7efUiXfdRj4TqDZeEsj9hqFRIqUVFfk3lnOpUr449Ki1xdOTi3y
+6zzG7EHTDG2B6dJteFkdivLI70NxBj50oGkB0kKk2xnqXrsot622IkhZyx2TMydp4oMc+JPxlw4
3ZO3dpUegYNKT3jFUwy1avTTQ0vqQXqAISYFg2pDLF8wdhuvZicBGhsly9vRt6zmFukRE8vCq5Qb
Nr0Ww2zH8XjDeAPuWqFGDYzzpCGwqDUkpIHtj/1bkuhGvVttACb8kGEPQKsaJkAyFS2yJcbhSZzH
zwYjt1sudW6W2BDVN1wVKcMIm7pwpa8mLo10tL+bd/63RvrPDYjzBzXSJsR+q7FRfM8q+TWQhFd8
L5OIA2GQxP7U5+DjY9Mpaf/G0/R/2WbA+EXAKBmgjfjJb7Bf4VJDsbGghtG3hGDvH2WSZkDo3GxS
0B0ZctHJ8f9SGwYrxU9Ft+24NqUasVU2uxibj/m7Qmny+kSXfYWUCGstGhYTTeO7lha0My20FToS
mCJRWOHoSd5oi84WGAqA8piktVQKkU0XWUSNSHJYvhwE/SqrIIWTmz0l8X402TrtUPuXDKmGpPDP
OkoHL8AZqfond2ZHcDJXmXzKBoRCR2fFdQUDOCnfwF8w8KhHPNpAakbvjaWvAtjhD7fxjKYJKg1V
VayKl8xtbMynlFQdGayv1ogCBZl09e770xY0nZHcgDngWkv87CVmgUGl3OuMy33zE2pn2N2qrHdW
N5S3sszqEDJev7PQlnEEtjw1U+bprbeMcRYunNKMvbGmhZw18J66u2hoBTTr0Zjb7kZWgAMZeDXJ
HaIl76LyM/uwOut8DcFkDNXKcI7nv3J3Ih3NazH1CoVONztfUWG/+kYiQpd0I25uKW5VMrkNDtG4
2TfWWu+WOGeUBMVgPqw9g4uwp4g6b6NdxLZO490oHprvwMZFELvlo93WZPCmc/LoJ+2mVe48tvvO
5O0Y+XlP2ajzOslsbUf//pv02tdKIiheBp79nNrhrGhYhdOCCsKEW3HSHFEeqqQtnhxz2muQnNPG
mhSchETsYTtpUerU9r6JByKS2qw6cMIAB5tKPRXMNG7SWFxlTfGUmTbMBMiKPo+fLHleFxlfEG0H
Qp8wkuqrhKuP8rFcj8Ks5izQUB9dOZMGKtnYBqdu7pYBbhgmPLRo2hulxvmsXM7WXK7U0k3rp6ch
llqA2xobq0OiiK+EFfFMIYG9dgjPTNOVJJwBVeCi2+e4NHo00OOyN7FNlGPm837q2klm5Acm7RaG
KIfEbcVJmWwFvNG8quWqRQ7+60sfDKzd1eYFky4iB1EnhjyZjENfGslVbEztY5271XXc9PnXFc1C
Txb8UJ3KPhsPs7lku9hKO6zwpX6/wnkLO99LqZ0YM6nVJIS2poHQgw247hzBBaixfeCw3Wamp06q
IlYgRU5yrrdKVUKaXYuqPQJnoz7xBhoQCRugIDeKBD2b0XIS0JcHdO9UQHE/7By51NxTqXpkJyfu
qWKMQ54n3cHIlicj85MAs6YTOHmTLhGwofNQ2eJi1ShrakN8Zreen/rKTO7jHANMAFrbDpvWKSIA
UfONV8/pzkzNPNK10QYeoB/WVUelCXNkP3a5eYWy1b9RSb1e11qXhPBS1AXiFh6B9MSsr01imSEq
h+mkujm7YD7t7oWrXgQjVnTOhbepHGpkHkkf0qZ5Tgz05xdJ4pdJiKi09/ZULOKc6JqZUacu7Ylw
r8c6huIV+Kl09zEl5Uu/4hpes2WHroFTnmZx+XmbKyLs4GW9RN0qLCw0zZpwb82iiBgM33jpXAVZ
gQa4lgb28ATpIgJamZ9i6TAkRPv6aUIade4mYV0Us8bWiunzuYEfpLvyqzEW75kABANvlfEqTopQ
tQs7NFU36nlmikg0Ttqh44MW7hd6wKk9alOdEDDbF9o0vKuNyHHAtJvMXSST+QI3OcLexK+v/WEa
JDJMWxz7cW7eSMLA09RbftjllnMVjyPz2rzUGWqmGSIVRPBuC5PExFnHrJ8aAUQFqw9wDAuRQsWJ
vEN/NXuIWrYyfxINWq1yjzHqah7TowLNejRkeyrL4kZb0V3EXH5HEN/iICozKrLluU3GcyeMEDRR
calnI3EN7rtFnE+OTq91LZQLCHA6aznqZXqdGBSOY1M+9CaNyJn6qCnB1nRIN8v0oIS+x+vEv5tj
6aCgcJcvVvag49bRvE3EDoIo0ff4EA7NaFx5htzX+Yqvv9qZFV6W3LvYMrzBI1+Q5HABKurQbOCV
VR7WtDstVOCYvq89dqquzMN29HdVQtx2vN4s5rKrpyGkB8fyMcLbwn8jehQy7dy2oa7UeVM50Gto
Malp8b2ZzywOxhE1cTTUyNRL6NLWcttrMph73XpkgWPnrIkR5aCTWgyrjQwqE9I5/I6Ds9yZFX4O
9mPmzqjSO9BfNVvk+qYzzcsmyR+KqtjLUh6klpPXVOnG0SZt6rokBPSrZljritNlEncCasgp1QoQ
DV7sPHVGQn+8EMUTE6H0WMqJRdAF9YbiY+lD2Jk4fUAp7W0ol7u+aItQJq69s3v/G9rb6gDxQA/X
WlzWVvKldVhSHPZuwZjGVjgu63BCZ/Uez3l/FeMeC+dBmqcCLNeNMzdwMVy00bXZnGcPQdOc9gMW
SMfe+7l1ZllMA4chP7FVaop0RCSYQQgy9W8aVy6oioY0KjQPiKaZtLsmdrvdRHbSS9+PX+O1uRLZ
fCJPanhfkbfKxr+pIEMe48mX3EzNA3TnB7gIqOQ77a0n1z2o5AhkF7hnSP8qZA3dM5zeT7l2LWZ9
vSpdl3yrcrobeS4S72GGc81iUs7JJ6SfSURVfR4WdU5idacnhBdMBovkWB49pJGwTPTq01Qh6KeK
mI59R9+Hrr37NjH7Ppd+hzOjh7IBJ3um39CVA72aQbymBBFD/NUDZWbJsCMph1JobL1vik7ppVPB
JGCSULykg45hyV2veJKUGVIJ+vdx41sfGR/JIXzk1JO+smMNnMIaJztCbutzPBreLtEH2v6TXk7B
4GIcmlLvVeBcgVMbP0ylT7MiZ/VD921tHNQR6wNWvACVX3WLm49sbzoc4AEJHm3XT7FfERMqyxs0
V3C6bO1zvyrWQFMGnPvLcVrzM2Sa0zhprwLKl6d3AxtHtU9xWYa5Mu9gQBnXVW5eVkNmoVbC96Dl
KyuFoX1DoGBdgc25X/XifgCgTJUiuH7bC1zsexyW0Zz6xbccr3uorZoTxSaK2SRbD/noN0cAby5i
04QoLihGFHU94K9OX54U/ZugKCnE2kUDmiLMV49Nk43tfo8+1zsubXvhuATsTlX3ibw12mBjQ78r
R3g6kMW3d1oiUqPR0ju+UyrbqzaeyzOZ8iJy1+nRMCihcN68xZ4gZq5T66lgYh65I1KoUdynyrvJ
cxvuXdyJ5VKmrrpVriv3RZ+KHRVxGXWx5hwA8jRfyVLbPB56ujwJvfdJ/5Rx8marTf2KTxHdZ1Ip
k03jcklkYH/XcMSQnVmdHmqz/kxfAsiTN5nk7BjradFG/k0jdNWOmLJoU2iJVRxjZWsAWRqXeB3O
KYSJDt7yuXS6JeyqKsWKiIsIVU3dmHe1MsvPeBl5Q2P1bgCTyis2zvQGpzmGkD+vt31bruaxqrt1
ogXq1FfYn7rPkKRp3FDzngoXkWJOVs6pSwmpoQlmB1QG3iWANeJ3jJVrG8yceai8tttTeLvn2c1f
8qofs4DENXFArSculEisF3oDFDxl6UCitLv9DEd756XZLQZqZPMzOOtpEMcin+f6Nul7vY3sVHrj
s5hpFx/AKLos2poznVcp1YwxIm+u5TIsF4MQGqngmKr1MQmxJ7jqQFDAKr7O9qqOmr/1ABg86U5U
Nd59bGXVdPSzcqkia5jlU4pNn0/Q1+Jt9DsyqZgQjqFWzvYlLDDQB4E19tOhAvAhv5pI3J3N6crJ
X4SRlrt6sfJNuVtlzlVDYnl9wVottQPLeKZFWlYXfSCzhv3FAsmenf7Y6yQYATGNSQZ2rFzfG67q
bCzSTud/qmdChkg0kJySdJazdo+3RrZHS/gWLe65BtDFzQ4rZ0dzWHPP6wC09aWYW2EdW7hnWijt
2LWjIa3VZzAEHuLwqsokI9k8SU8ujx3jdrRI9AV3tah6YDPF/oxmr5MPuxX2dMsNm6R6GCOreSdZ
sXrsDE1izmOQMz50I4b8azaaPKZdevTTZb2hvFBaLkU38piVm5+jAffFk9HK7tIKhs3ZTDW7Oa0S
+uBxzGjkr8uYzWcMQu1wMcWU26as+F6msAIM0F2FlLJPIllrbGRw7X4s9UjGTS+K9zKt8eKuxngX
a719wmDr3KYVjpZmWLM95wcWuavwsI5OSmOv8X3EaFp6OyOme8wSj3BDeNOWOHkMqKMiXZ0gxxsG
zFJ7qkvtxqzGvYGN+BSbyj12BTOGXDU3PDYwnNTsZqtUvuSl1+6coet2Ddi1oED/7irR3Q9Z1jco
3PzrYhqrF9JU3uJN22c543M9A7moQM1Gg9WIWyPuUiTvzkMJChv1b/W0DljOKqi2Rdyd/SqBTDhM
t31mRVPbir1ZalglYWTmmvmoDJCZVlsFQpXPE1LQ/ZLNxQ5ilwAgYN3hUH2VlX9mlxAjbjR0BgzN
wSj6D1B/O2IznqfJv0af+SkeFssKumHu6R/kz5zq175Lb9PGZrundW8lCbd9cbLr/gv25GPlLJfr
WtnHMVevTs4JmP2w6leggy4zD3qVSdud8o7kyjzVnlHi3ndK36ejuBl8SbhaVZ9RtX7ofusEbeI3
14amHqxyrYNSr24Ta7ov1u5KdBh16LbhWm/HqzlWF7Fr3PYzFpRG77/5Bo2RDm8d0r9L08QZ24wU
8828I0WCwrgb79amfKHFB6almY4mA3kHWXLokkoEXiV09PawPQTr7Fh13/K4Chyac4RNXCWmuUOx
v2fxHUPCGD6X/XqRbkmk+AUjgIDWXiPZjGgEskS8937heNjLicH36+JjGRin7HVJEdzGU3aCvvRa
evkXC9X/BZbSz/Q/TosExswiGVVQ+XZGUz3PiaHvBms8DLr7hiS2jLQVuYF0smk/6pNFJiYUKJ6C
bdJfu621yV2N9a23uByzOudzj0QT14N1GmZCyDodK5OzmpDS+chgLBj81K9Cx2+6sHEN4Dl8lZm2
b/pUD0wW9BC80sVc6peeq0V5K/KADBBkyJUYsU6b9/jRnurCvkMif+hsWzIJMdjxexxlzzm5fnYy
qG69dQhX/nvRWu7B68uHVlPHPiN71K2RKhoPOqW7PifXeTE/z90UP5VEtTKzi1xjvTb94omc6ajt
vXM66qem1Q7ZKo/u6hwB06K5VWScuiVdVVUfdGO6GPv4KOPl7A09e/viqcRg5XjlTliwEf36wfCQ
dsdTeRZMegS68UugJue+FQc9s06m0p4I6q3Ddsg+4OpYu6Jb8RNb/RmMOmhC/x5rpTqmCzc4z/kO
A6C167DFBNz4YbnIW2/VvJvR6W7oo5xo2bzkCuMZheHKIzpCkxlfZ6Y1XOrTiBS9al5lupgXfmsQ
7oeBSqasGPlYiygnMzXKYVneTtCnA0ZLCaMl5ezYRz3PgM3CLbciyKa5iMy4r+7KNCFH0WgvMmLg
cUiUpB3q5Q2kogdHdTsvB77jqCsvix/twt6vk+/fD0lK3wKlB55MHRJsR5/DP1SjGbp0ec5ra50F
wip7LHYWEPMjDR6sh6WxMyz7oV+5bq025NmWRJ3WXQDssPbFQj+JtscdQLMzzS124XQojyAf2Rlq
uywfj3Zd1QcMpHtjwq7RN/b7aqUvSvPPbtHu6Ddxo2SuQMNdX5sE++DFOHUJy1WBbiLB5+qW686r
ICnWED5wJCReebRmXbvS5LVsustq6hgeoXwveqTJmxu08P2wtuKvNWM6Hbox2ECiklNCLeNlfMZI
hkM3+aQakytWHRSP7IY9I0nPt6zXAWg/hA555PbU8UBtMC7axX0c+/uydnZLf18CyUVl/qQbazSu
1T3Tlh0Qs9NgsFurqdEFJalRbLECQ6BjQw/cxvSDMbYt9ubrtGcLztS36N6ga+6SJXmUEPSjrIRM
LBJ4A6jBtujgDuyE8VFDYFnF+s2TWVgOTJdz6ZTc0ySwO26DdH8eHzN3vEoEHx1lHpxX5z5FVEY8
G5bN2qYniOAmAPbxlcyBM1Opz0WeXpVTvO/FHDnl+gmuxqsgI86OW4oVjByJXhN4ok23XgI/yO4v
lrq7Qj2zcxkKAhB4nlf4AYXIPuVVcTMKSGuDuqg76zrLNffKrlg77A0kghSqDtw42TmL/bpI66aw
5XW9GHMgkAqw4pcbAUWcKCSe28bb6w2l+NC80k87wT4/xAOKLGyRgPVBoOg4AcLOodVraGwJ58F4
SuImIha5YjOH+t0p5qscWUzg1dmDp1eviL/8iJzKvUItEAiCJMPCtBHt12IvDPzseVe9lTAyAnuE
3TAPgwcEkxBjCpFXlEm059pk2pfEYjPTYSu4jK08t5XFYUnrNKS99z5wCqLMn1y80+pIPfhaAHgJ
RSp3TgkjhJK0ZWTm34HxfapJ6ZhefLZRlLKZtfhrv1/LElUBfzVrYiealdtxMo9elSDef6hUWpVi
p3ntvIDLdTNpmuEwpnWxX73KQNDXFnLdT5qI71XqLSZEriZrLsjQKNJDGefWE/R4hgN2TLzYzpoc
8Vi1ZVqRml0igMhi2/22Cnfk0ckKyxyRK+Nr48bTuMeBaH8jIt29Bzw73Xdw6gu6ktrMfU71hPfH
gygATsga6HC22qp2Du7rV+w5oghbuWCOZkRQ86SrpuIazC2zBX80nqicfQuCh6fS0FjS5WV224WN
Y4Itbe9WQ8quPmWd4DN62ZMxx2hBVKzMNujNyXXggtdrfCy6jtPoz3nNFdFatuwOdbq6Csk+8eq4
+3Rz3g2FGmjo1552mJem+mzkVn83eXK9ETM4BQxX1Lz/K0zK+uXXEdofC5Pe5Pvb10b9NHT7uzYJ
i/0vlgExkaEa0rhNZPzb1G37EY5qQrCQ64kNrMg47LcUZBPxMzpghEsGw1B+5e/iJGH+oiOcRXcP
dJPsCO8vJdn9KhL9h84NSRLuLQ9lBYonUlTIx/tZm1TnvqqN1mL/YAvWGqBeETA+jFUF8eo7h7Bz
uQN9gQLUX7KVtrDSDKYKXHh9UDmGPKckIn1DxgI7AB3G9IF8ZQxX2ZAIm9puR/FrChz1scfmWbXO
U2PX+RXLOWXHr7PO/x9T3/EDg5f8+A8yuNV/AK79+tZjQf29qH975y8NT40sSXv1X7/+OPloorf+
7ad/7Ag375e74UMu9x9qKPvftOjbb/67P/zbyPZxaT/+z39+oQTrt7+W8LF+vLAYiP7r8e//LZMP
mf00/eX3vw9/hWDEi+QVibLHkmeQf/i34S9xroA8sVWgJTawl5jOPy5D0/1F9wiK43+mxZW6jYzV
dw3+FqjokOEGI5GLV8cJ8ldmv4iLfhr9Ion0WY8Z+toGYjkPBczP1yGnIJZVkZ2bidlL8UjEjmVd
0ZnChsrCuxj/j7ozWY4b2bLtFyENjtYxjQhEQzLYUyI5gbGR0LeOxoGvfwvKLCulskppd1CDl4Ob
ZjdFBQONu59z9l570nQsGwQZJWdz2P8MwYIlJy1h/brGim6fjN6+ht1kvpTzFIOc4fls8IX6o7Jj
ytK414EfBnj0TI5IGf9f95YlaLHuQDyYsJbKYU7BlyEdI2rqBQNlkDDHMyyNK3JJ3MR58sHw+7tC
pIN+sDlmlLupHNxxp5fJHUO54LzcUEIwc0ysaNpkglzu/Vyby8OcM27Z2UESX3s5E8mtwO7FkBH4
KKxIcnQ+Y1uiMKszCAsnBCdGcyXIg/Oo2i0mrYvKaIMJzSnz6BOshM8+EGN/hmvFtHOLEcttsxen
141OtjGdFCg/FujsL05tQa5kkOhP4sFoZi0PKnfs+NwO5fQIqiZQR0QveXDbwkU2w6SvGCVx1z1z
T+PXq470uWA4pCPaLquCgrqS8F3mn1WDQLvtS9AVA9GKzsaBk3DEqFQxAilKatumhhF3ELMj4x3j
nIqsFluBVDJ0b3jlXkLSH8Z9j8WPGlkx86bvDq3djJcLXHlj1GyyvnHo9bm00KWHnI3+m+je81zA
gGhLX5VhC5drMGmfWinDEvoFXjzTpjIELuYLIANZwTktdir9QAHgx7clGzRJOmQ1aAACOb2ljbsI
oH1YqNry2gzSOsbY2lkTY7Bgtplx5zktB1vQ2D6W0choCoM7wd8l57FqMxlSNscSMSd5aJ7ZIoDz
tL+EAW6DfJuqtX6m5dROF/HiqevWlco4mABIyKng79HHCZmbvBNlsMwhxGxBuR2PZB6oUVpES7XM
OLeBNVdPtKK8O8Bw2Qsq5F5uE0/ClVhMBGhZ7je3i4Ggk5Cbur8yoq47zwlikI2fRph3A+XMcATc
BrfAYhHZuRFFXn3p5Zg4JxOe23eMpFl1ABbGWI0urmNe0XPO1bagOVnvgEIW3tGTM9eWsS3tJVV7
xo1n1DTxJuB8AjtoFlQXqPKSZ433ygr7tOzwsNqeHLa4XFOxcatJRXuT3PWPnJGeoC8I8ZjHtTRu
RUM3chtbMbwDyPSB2iOzZEDXi8Z7FXD+1ab1YoY8gcfICWyTPedbKSOM41gFuGd+nA7mRpZEjm5r
8OD8XonPVIvkBO9N8ZnPI6bs77nMeuoFprTpDmcAw4aknKZiS/sVC2qnpBHvW7LK7gOaXGAmZVoz
2NI6eSm61qeiBf09kcCSpnFoN0PwZmjfb3d5ldjt3uhYMVEO1N3BNauoDn2st1/cGlsRPBEF/p63
dbmsKFffMtS3MdkR+KV4pDqubzyFJgfA8YJ4nNYM88oRMdyMxYE4i90yA36A0j3a0EXq5RuSO1pd
0G/LkQhpagj+5fCuTSGucuU9DmOdmTdRM6niToLRRWCRI8QsdwHqrbJGIFwM0ds0TqOO4Bb3q04m
teMk+dQtqwQv1tIutBiayo3xfRjBso6ZU6gZqFU60z4iobHyr8wLZXUM0IU5lK+96h60MXfIbOAE
pJf+MtT5awJ8x57XkWTfkvhs+/Q1xqxYl1xnhJN24v1k9Wa9QH4oQx3QHqIkgJcwXeBvzJlR+vBj
B+pVxfodRpVDE7gJvKj5EmWj59B4EUlwnYoKHeFoATmbNym20vm5nMCH3MkIHgZz0SCfho2BUpRo
HEv0/lc/tXrruC69JW5t6DFZvMlGX8afpcGr1W2mZUa4PZejgbQvsbQN97JqKpJBndwn/zHraE5M
peNtzKmtm1NfVZIpXmq9jJNlGA/jSIQay+ng3JGcRmcT96x4Sxa8T7tlavI0HEY9itDOKQ+eRSlM
tZ8JGrKopicQiYmBiXeXDEiwryW5wNNh8OzBeQzk0MmQPCvmzZOD5pIJmHgsTAH4IJMzrWAgRwnA
zTz1M5pWLQ6J3LLxlye9H10VkZ5g32VGGe8c0VDotY01jZAg4O/wQtKH2mFLBoIEgxL1DJ35p7Fm
OEHl4bTpKUctGmyWiV4lI742jUJrSLTaOZBAfGaznQ8hEVV0Sw1bMP3jQUJyCHojasRL1BWVPGaj
4RqHuOXt2RYpNPODmmMQoZoOEv5ahtPLBp0w07uJFNR6P0SknpCRVEiuSlIX90kBvWfnOmm3N51J
x4eJXhi1K6av+FglTgtTNa/FI9aBVXADnJ3EdeUMzgbNpbSRBBXL91IOtA+A/4tXnmPadhJNe7wD
75TEN8NIfBdNhDLKLoKpbc6TKOYnpiR1vi+4jvn1POJVCSNfBgn8jDQRKkwSuO4bE5BjcAF8VO7j
tgXKZ6UZjFO3Ap6JGoCDvQMqiiYLz1tidjeV1zs08jD4cVtMRg6Zl/U9y78jvg8yK1B3GAWTMhMI
FCP/odGM5hmB3xYZjIRVoOLm+xY21eNcKvTqDmLMh5G2yStZA7TPW0hqRNRnMzrMBJ4vsEamJ1EY
O56NJynhP4c5Z8B7hKAMbwqrLFnfZKffFyuq5N4yIvtO6AYJydBUsg4FpyovHC3lq0vOVboji2Vh
I99Z2KudixYeXEoSXatUHvakZEta+JlXTk8EGnWAB0UdfSw1A5Ktmar4sSfWRVzG/pJW1/3YtMNH
rf3pO9Z9bilkMq/YouYwkl0xeC6jTqftEbxxkFmTjFr3mHZAZQ6q7Hpv12Twd7bQ/ERxFzlzbhxz
N039vRxrTn4LTKf6hlwTRh6qgE2x8VTV7t3eaNUuSkvSHyDJkM02VXqlu8+pjyh3BWzm5UQPtJZe
/CbK0UR0kkMPO8Zdbfgn2CL5C+CDub8RNMuaewDOffdgJIbqDsKuu+9BoRaaZpUVRTQ1EXtd4NVL
i31TwpHBsNxNXkg9ACh8JuYku0hlNgdvaaVBE/ak5NS3RFqjCUsNksWfKxsS1i0GwWx4cBlyRSlO
PJQD+WyEuMA4CiSHBIxerQf0xXwNxbtLpmAqeAvNhMkxrL4lttVV1CXZ99hwzdUUT3gNmFaBYWGB
bwNms63766YzYdy1RMMwkyV8IQLPSfjCpg+Ysm5o4yz9Bc4SCygCMszi2CnPWXVQTCg4+RDCZixe
8pXEr/yO0xVNND+2B4SBcSRRXPJkeZtWgfJhlGI5tK+kJF3Hra1om5vMs8kd5vQMgKmRb02U2D0J
pUTAbEVcGxmHKxSZGza46eyPY3czVMBrCYYV4xunllnv0yRBCLbMTvtKw6V79FvyVLYoA+M76lVL
72ovgtjgiXLFTWT18sKK2PYbBNQmsZA+hOZoNNiJS5vrurfRfT2DnjQRRjQOqggIbYaLNs/Mvtva
Qc7djKXCwJI5HW1sO+8hFteov5OizK29jLv0O+0kFoahhce1IWtYQpx0/QYvGTbWd+ESXrLBiwGh
owOr8gCUImdQlA32J0g0nwIonjCQMNVZ26N13IIKhiA8bmJ4jeU2SbzlGJdjTNpWhevgkJuGSNlD
8u55BuRTbU0LghHysKoqtkPSOlTH2vyWRRF5oHXqD12YFRnHVMcY6eYWtTd6TAEhofxpsvu/qNib
bxV01G/fekr2/w/qdG7X7yr181uR/lzW//jjfxbqzh+W5/mAIkwHZhvKaszqf6q0Oe3+sYqzsaT9
qNLFilz4q19kuX+Y/APHAko35kjJT/1XoW7+IRyf4h5lP4x39qP/pFCX3toQ+u+GkTQp/Mj1DMxV
Z+P61Kd/L9SlMPqY/uLeUdp0j9SrCuC6NtP+2Z74zTo2qk5yQKKgAQIYYOzagU9pWzA4xhAcXK9t
xnvwtpZ/LrPez07Ycvrxe9JatUI0GCGwKf0GtiG2HnWyeOortlCv0CfKSPSjgiFhtCfdpxq++LkB
TVNjaxIg4LtaUCEPSfCMY6wG3sSIvZoeZIsF5FNOZKchFtQUOjtQhqX6BESYIsbCsYp6uJjST63w
MW07eCLBKeMk7dywKtMKS3JRbQczc/w72KS8ynRii2ynXOIXH00fJddhqAe9g+z32E/BRx1M59FH
fG13OTuQcQW80o62tlFkvNiu08sDbiwOfFuz7xsmVnUAP8fsXoegEfFJgyM3KSYRKCym/+SkyVe2
O04TLb26sHHpNuxQIsnyMEQwORkW25wgK+DBHFFxPFLzw+PdRLahnX3RNH18OQV5e+HLNFFA5TKI
p55KFIYtPU5fFlrpyCj5Bl11IubEvmE/i64GqAxqX+eGBpdtxDWVSlOeFDux2iZtJx6VgqXKajNW
FGIDG/yJ/TyoyVJ1xL2NUS4AlKRrCS+pTvR7JkGXosiOtElTmg4EBWsLG62IA/VuKRFd2xERO3fd
BBy03LKWFdCiZuvFaof5LVeyu5tSfGOcPM847bwdDRVDblLZeveBMT4tVW+dZlIGvxVKJAitkmVS
nIy0lyT7Slu28+HowY2hDiok1K4D/vvcZDorNwbA3OfUo5BHoqLKA+aXrnjNUgqhAzIonM1Z3zUO
c7Cpje5h6sgbjbYmsxmwxrn/LSVmTHzLF9/TD/nctxPTbhV013D7seZtxoaIH9CKIu/L/mAvvo2H
plZiye2j8usMp72Prcc8NZSV1ofnIyGM4TCZUxaaQ18mXxtI5/6Lj34mpYFBY/Ybh4C1jgVY36Fy
7Maa5gqO/IhcHpRk0gEyWtDkIVshQrxlMviGqlgReBrmtVL1exBNQ3xygRT6D43uu5SMXqUghq6E
UERLEgwe+jPYdui/aIoU170sfESviWkW4kgfTgpqe+niBsIuEYwwNf0slgaHNbvE/o/8EgRq5kkY
02N3sJhfX0sYj1vy2c6JS4DvJh8ykNhL7L82pG5eRpkgWNR3x9ecAhlJq5+/l0j+UamBvODQMjRb
sSAR4jcL9gx6qiNpn+UhCyL2MdP02dPmHBXONjMaCyWCXkiGlmgYkGXnjyAiauDI88Djmw/Dl3kY
ukvWuOzo9Yt3UeHp2qHR+J7R/r7WTfRY4DK/r/MlJhzW57r/2GjzIfC4oxPvQ0dc/U2Jye9R/tiV
U9KzDiYr4cUk8Ywjx8umPaK2mYhA7T2ZeFruggYVZIHH7Kqbu5HTUechkWZM0xfkeaFZscevTuk0
Yzj+OBykPw4K09KZaKuo2Hoc5ZemHAYSltq5OmS5HI9LM9cvtOM40FmpE8rRafYQTJ1x46SWsWkA
Yu5EP0/bvjE5PFjKOFlFapyHUd2KPuF6DYhViA2st5T87naMVr0XvmAkEpajH323GQDR/WB4w/ct
mKZuFlFSrozzedaGfndHYzq6btvd90qnR6LDJS1JgcxvtPTecnJSJxxDXDqp7C/mZEqe45ny2ajp
pqIG6va+HqJTWtIdWI9bHtbfzcQ5+7CAOmPUNmTXaenWVxmS9vvUaNITONsZjwh6so1nG8ZjmzTv
TDq6PZSr4TmW/nDX9h1j1bgGJt/OTNiS6WDlTnIJQNpiuE4GamSUKLyy4i1exrTewBGt10deoOws
+SOSw63rqXSnGbruy0bNW6er8xBKRnCkJJkQnvjWGV6y82xllnfpQAU4jV3aXPQRWm6rUzs8Fv26
ZbkhcP7q6KhA7Vp3nM7ELdoXoKeic1wn0YG8QoveaQ0lPAJQKKBtnkB7MUi1Skx6S/+OT2gO3dSy
7lumlGW5oqNjLNrCQ17hLJF8KX4cls0y8PdObqRAxyJ0WQGx1LdNVWSP03q6ttJ0xVfJNj70qVud
ar+3b0WCyxvINsdxht8czed4qr7gn7jjhM2OCFv13iC+fGcoeqzIiOadQeTm3eibD2Pn+ke7zLzX
zhRiW0JN2Kcm5/U5t+XF5FT2V3Jc3F1mUf/Grv4wioGlJf1RLxjkWmHJpDDxNsXsIHvF5vAAMhX7
748Sg9PQcN/z5obJ1IGrVLXcdtBWQpiHKFbpU5xJcyXj+EeJQinWXydi3cUdUjOTrZFFBWr7xfbv
WmytV+CYs+/Tj7Jn+KsIiv4qitAV/CiSZpS8CMCRH2eF3TgbT7LtxM8DB3cRY32dBjRxlLWRZ4RJ
jF+1oL3qpnk3ZejUu6igKy4TiqQByomE/mauN5xA5gfTEpaCoDYNXjRsx9xMhmu62qr8hqnbi94s
GKJYK2Ts9q+9EmBZaQPy8FbBXhc1Crmyfy3aEj1XMGXHTLnpLc3kBA9DUgAFpDNyMNLFNvcmTdc8
DMYu3lfVlJXbgYiJ+x79KiUrzqcs8Pqw6+gG0zjQM7WvWo4kG0IQsJn+T5RJ25kcJUSgiqYbsSjd
iZnHeDKMOb2iWUDyAmQkGGONX3+QUcPByq2TZC106l1UkfyBcPypcpnAp2urzk6pSzo3z86GH2dv
DSlGT8bQTEj5exeKbj71F+RW58C9m0Xy6gfzV6UQSlP5lHsN1e1bNkOc9ayUltGCWD1qOMXFvriT
I30WWXr9vT9gut3wF1KZZsC1T6S2JAbWI4RYQ42SSOXeQ6MkspgMFfYGHq78QMcDCbOf/KfWLZ+j
aO4fqB+xGqVJ5t8pa7T37bpomTQ4UaINUbEndwZxSFMrTGM67qyHyYlARWdGQaDCYlf2eWiX5FXr
4EFA6L9tOP3uPTzRGzEn2W2bGZO7wXIYNbsyAkwK93XIdl7nla96dEo8/Z51XGq3OdvkVCDRaYn+
SfziWCejtVpA5PAoU6It0thHA2YsUOkEoewnCbd0V7qttycC/N0IEnfTj4L5RuVUz70Pws+PRqTq
NpJBkHcWyRzoO4Q7H8mHlyjoMCHeeYs0nwe7HRf82c1AqwU481egQs7HUprqiZ1xJNuT/G4u4JBf
IwhhDde2IIkoE4/JLK2za0zxl7KOsve8m2O9i4daP40W4h5fl+tWXk4JGmLDOs9xoc6Jp81zCdb8
IuevCLaO0ZhXS7l4j5Xo20tnttHDBEyt6OKREsEJeE6QVIj47CiAjPvFNvoHWnX43NyVKpEvOPjx
rpWReo09kgh3uYU78JsuK3nPb/qVLACEmjXxD0ivmlRY77Jte/fctaqbb+YIud7XNqceu8kGMTJE
0Z5cu7imPQ2PAu9EczaMOrI2DswptUviQVWsaFQwDFawbGcjStaW/XxAywwCfzQRicTAyvNtiRVN
XDjx5INQHwNMY1gf8vgo3bEIvYisI0MUxVarFJmfKE/SbtmQqQuwJLRf+V4NUsBR8Wuvlb7BBkiS
ZtucSntqr4zJmC+nwX3P8Vuf58UN7lTrZESwEhJTlvh6+onWgkdMAFlJ5PwUAotGL4x45zZERroE
EftkycDvScuT58feyXXLlzEv7gYLCzqKIOAe8/iC27vcNrzVO50X9AncODiBR08+eUHth5ile+v0
k/XSTzp5Em2Q0z4VhCChnT6zmHocuV2x7A3bTN9g2BeXmpDDNxMJZX89mbX+0Mrzl6PTER1EqaQn
cRpJkFY7UXhdds0p3nt1hTCXC0SGJeNP0o3aG8BRWfG1TGcNecth66OrgW6uFN7YnpIi4jerGt86
tuPkvw4E+lShTQo2bPqS0dHJBAqf7ObAcU9TAzDp0khrStgFo30XmtM8Ztsizwx6ghHo6iO8MTxQ
0iddidor4RH2S05mp4GxmXMBHXNSN7OcW/3G+DGywmQYoo/U62hfQQbHnwiGwLA3svFLeTXgwEne
UN85BgYl6Zd3hg+hQsgYM2GQDzbL+drBvViCgMAXOImMeesmjfydoxu4uq49xP5dQdsL88oEXv2O
0F4/Ojtj17g7NUb04solneC886W+jZ5b1deS0s/bytxY3D0QL4W6CI23s1sMg7ttIP28SmouH7o1
D/24qay2O7YihcXNrHw4GtlAWocqLiLHCUJ7HqJ9Chr8pknqdN8ukXMkJKD7MJc+eYWzkWz8pfC+
Gn22hA0z10NkRM0hq9B9cjiXJDVYfoADtNTFOw5n3DEVPfojSFDrUuoqCJH4Phedi+w3Mf3yIumU
cRHTwQvdvFxwSiBbR0SaAaFtyc2hhU30Lp3Lj5UY0oIiKzDOEXeOdL0uuqOBhOVzJhTgwpzc6L2h
g8Ia6DZ2sMvNxdnPokGWSmcFo0nVL6ts0aEIzEy7ATa/zHuPPggJcHEtDmTW93dlJKLLWcTjAUGC
dTuD1Q4nPBl7pKZf/Hqe936xckijvLscIbtvetLFr+C6WGeCSvxso5pOPoPOUOFimf070T7DZWF2
yV5bNOzLXFqfBllUlwk9mvt4tpg1mq1EWzn7GTwhdhtGvEOR4WCrQNwybN/XvPCkUHpclAWieWtF
d/bqIy+1HV1OzuzsKK/zk5/YZH9FCAev4F+sVDiiLOo5zp964PanSnFBSIOKhhMznZlsDkuc5rnN
aMfr6DKBk7KzLAH4Cz4xOSB9EzZj2p/NggntMYra5gW8fZ5nFATVENyYmNx7MlTwJnKQdGONS9Fu
/JumxdzNbKBzALf7DI76m/8zjdD/Zx3HFSr1v0uDDt+68q2af+45rj/wlzaI5qFNy3HN18XWCOrn
v1qO7h+oZzwr8HzgswDXTH7mr46jyw95q1jI/LNLadIn/Kvj6Ph/WCs0C/YdGjZ+/j/qONI4/anf
6Jtk5qw6I1qh4CHoJ6zCoZ9AfQt9tMbuUZ5FcxT7OJK9auIIQX5BBqZJu93ZC6gqhK7U6adLdPtn
T/NnICbt1F8/matChYHSzoNw94skyZ/oE0F6WjVvJTJun9bHe+thygpju5kpiScv6E8Dkvdvqhzw
q/3+48XKzfvvTuv6zW2kGO4q2vI9Dhe/cPV6RzUI5jJKON+v0ddnBW5C6SnswUoHT2RmF98clCEW
DVY8xiki//rQK9M5/P4X+YX0u/4evoXgx1pb0jwe63X66Q4w6SraljH4NssW99K08+TZsYfpgokv
mvfff9baPf7lO3uO6YDj8lzH9qxfrnkzNROiEBjreRk546OMwBq5JFFQ5tlQ/ncMofXt7z/ynw8Y
X8/6ASI1BSrIXx4whbyrp7mbb/uFJvCmUWjOQCKM69gtNfSh06nZXPuLMt9//8H/03V1PI/rSyEU
oPf8+3VVlefPVoNo2CA70bv2CCnJLmxtrPkyMbFov/+0fz7NDvgWG2YuPX18p7/eRVwLg87xa+Z4
sS/V2v928C7vF03i1CjyPeB3CqcCdc2/vEf/wwVmBeHNFb7DF3V/+eRm6G02ORsVuvbcyzHDshWP
wtwVcfZZdkS/5etz9ftvu960X56jH9pZDy3hD/re36+tXszBK2w0WY3pmu+uqHlSqav+7WP+eQsd
imnfdH2PH/Z8xi4/vxqVrSwMKbrYTi7LAwKYBPMNyXufS5WU/8qkXB/+v38pLh8fg1SYtVf+uiD4
pA5VrYXZCOZc9sUnlQkksDCHA6yuQYW68ZycmKME2WI22MaMc7tHKDb72gjRILgmNr5qav/lwfrn
NYBtyCppceBmAxG/vD+55ATUr5hARon2fIl3cj0vIbU5Q6IK/uO1iA1HsCKa7Ag+wo2/X/BlNsm/
YA5NrN/kXvbEUx7c2Ma6q5ypeflPn6F1c4OGDP6IFwa60d9urscKRDN4qLdTyuDKziaeobKhNPhT
OY96GLXw7Z838Pf7jE+6u438VXBXTfeX79RHQpMZsIalkON4zmajOCzT5O6KpcUzA0c5/iAbt3wk
94sa5Pff8Z/rLWFsfCRkTNZ2Zod//459pZDFNnzHZB09E1izECBHwmJMr4VC5jw0FlvP7z/zn++m
71vOytoGSPbPl6alqvEq4h+3CYDiWxCXxRdWXrn7/af8Y9VhTilXbvi67KF6Xv/7T7sW4YpLtvCN
N1UnjFvpZNE5YjCCuG6IttqRzQOZAvLP8+X/eit/wcayZ7O2wsvygP1a66f+Mh0FdDwa9qgH6B5B
ElxGdiyPBKw2G0rwRR5R/83xYcxlMZF+PPBAzej+PlP8YkdljgtzRyJh7SOjEbH8y63+8W78bfng
RuMoYAKIb+6f5xm7RjY6jwYDQ9iXB9TeGBszz4VlKZiTbPzKzy57XSW30WrDnbOlOuF9jHmNl/xb
6qOK3rrabetQIiP5t/f6H9uTb0ppcuKx1jXO+3WsPOp0kRnQPQSfmfza9WP5ugRkOGOiKtK7JasM
YF6FwYPJOZFjoFg6bYXzAle64oD41fWn6mgNPmAFUk2sCxqw0xRCuPPjnSo6PZOM27Ak5zDVNeHj
w9hucCWh3+A2eno3N1X+WXc8TExRCJjZo4Hsp/1UYTfaNobDAdBheIPUgpwZbGGaIroUlT7SCM7I
tKjbYto3luTPWTM2r9Ay8+IinnE9MdTi3erMjNKUvC5+iWDo73Un0ttVyr6HTs6o15x08eEjMAO9
OpXFVmrYBnQ2SMxipD7qW0ZR+OQSzQTIih1Sc8Zm5ESESVHmLzTf9HWK96cPf/8a/XpfWNVXhrXP
zSFVmv/9+2uki1wnJePFrXFdMHaotnYROkhmhn9ZFNbdgr/qp+fTcSDnSujIHmMugQDul3UwA8rS
ByuW0XJSL3nDZxJ0K+KgVlsLRA8i+I4+FtZRRvJm1qxTWfs2SgnHicwIJ5vqAXt4OnavvSpuql3s
BcntopZ9kSdEyjMKAwOMqWqaQLayp0X3UIyWdmfz4iVw4UCbL1VZMKtEme9H8HdQwKevuO4NA25A
hD+RUUBYN1MRprox3yY1H2vdZs9mRwDnRkb59JCCfENmIGe4clxNho0NSaVqFgs93ra9W5dEmiM1
zZEoQrXdLpYcr0gsBOwja687AB4iQ7GXCWt/THQellG4m0nlMM2KfL9aUEvmkxlGk/TvpqZzCVbF
UJYbprcfkIt2TDGNlhZF3ngHctP0HnZft063xPKVCKlT4zT28sZNx3+qPJcg4UQX6mDYNpZ4crmm
bm8U5fgIGRl0y8K8VDW5vxnoC9yhnKSN0/NbzKFoPcNjNCWNC7MkNiBzC3UXmXNzT0BN/mAhHP3m
YK7DTZC0ykdx7iqxpbGmcTgirgyaFhdvgUZtA6co+N41AqJaQ1PgmRYzATG1WGgWp0g2tr2t7GHT
MSa8NdOopbk1FifGWelVRejmBc6PvdcF8DFtbV9y8U38lk63xdeUHVI5KCgswu07suFapz8isPkG
2PjVwIJMKTlMwXPHE3UPr6Ght0GoHTKoCaPDBH+lN1txnKDQbqoi+oKE3bpl0KU28F4/RRZXIbnK
cmJgbghG0zPjXqgzAQZBh9ngTOflkpBS974J1mzIZYiBro3o+FD2ut13PfsMtBiyedYB0LDIr4uo
+UCi8pBmELwGbAjzAd068jtnKei5S1t8aQiIiw9RbFl7wn/MO9x9qEhNV+8IKrNXysxHN42cx9AF
YiNI4d/k9nDvF00fFnnQHmDjLDmwDEBTDvSprceDSE6tFSh3mw9cwQzoSKgMo7/AiNaXYRXlUbRN
085/BFrziLmljy8oWopTjhI8gaGfqoO1ZrmGC4Tlr0r3C1eS7D5WjDhmG4FLtWWINdyWi2EeCj2Z
O7iqyzkePIgYGerqpUtf6BESgpl1D5FNjnKPOL8dUFybyxcQsV8yKscNVxUjmVGdZh3pcGIf30ws
XBsrmZod/HuUue0g3HAh4PbTyoIF/ETdi2KnSMK5YWoD2AqByQxHz063sTstYVpoZKG57sKRVu3d
qIVxY3UJJ7seMC6G2e3oJkyzXHHyg/gBbWB7N8xt+pmMXnmq6uIq69UjdMV455UWj6n7RpjvG6Ps
gp5elY+vnHY+A4fNTRvjO6FRznM2E/jXUbmc9ELG5TiW9zqIYVrW1aXZOsbXDLqXq/2J9NT0RSyf
XZU+yTj4TCaht4ucL2YzPrNIYXwYxtDv1QHOGBEDXluFJEK/wJ0bt4Vr3QhDpVvEsfusWp5sv9fb
0gRL5+lzFUfQe7z6KTaEfXDn/PswE9wkrZfAbd7NJH0KXEZVyGW9bTm0cgtz7Q23Ag6NvJk/ON8x
TVkepZmbe6aYANqEkW9cUq62NeGpm0zFVw3PWJFEm7ET94xsca2w8V7VJcFnAt+1NWpv22HXgNco
bgpn5g4tgB6SLL7i+AkErahp8zTEnU/1bFyTWgUdqpyAnDGO5hMgJiLwMXcWGCFGHLWDQtzYtrEN
VVsEQMtbfFg9vUVqIftoVDRsKzt7jCfvwFFn4YDgApXhPcFzDVqoiR8sm3dIVvVNPmM26adynTp+
k8i6T5zeXLnrWgsMXSbcT9BcuHOz0tCffeH2z24v4Hzwnl05azCpg11ZNCm/ujaCI6zzm1wRhzri
KHtwjK7firJ6MufxcvHJAeuCtcjAxLK1ALbpZjlxmjgvaoQO2KIQXARhKSS8hmizL0ehnhnlXqiu
YKyiMcQYzhCSN42c2vaDretqe4fSlBjmUaprlDtP+GMYGSHK4MaU/iOcc2NHqOpTRjaf4cZ3Beev
DV0KvSnc6Q7HxkcM+4YuckoAYuv2YWPAggTwg8GCFZEh78wskjkQuBp3F0B1PGdN82El3UWb5PIi
AMsMBbP6Lg3UKnw2IHd7TrZOEZmhJMXts4+W6rIrXJxghNA9OG5fPC1Ry03BKc3pxlhCc23Bgx+D
sBbj/c7NA6fmA+4i3CSe9c1CZMhTR1NjUHMK7LWSJyKt7xO4QGIaH0jVvuqH5r5SOnvWur1LY4hZ
RgJAzWrkB9H2kBuTwj6tYmf6WXMWeilYbtF2YVQgPUn69Hphdb7v2vHeZMa9CSZ9wIkF7kafibWl
2904T3VOcSGZGiOruM3y5KI13KtFj3cWzMTdMIzXaGCuc795BLPEiZOuxRFWzvd6IT4ZB+pVEgvW
jaq6Gq0B4xIGjA1BsN//H3NnsiQ3k2XnV+kXgMwBh2PYaBEIxJyZkfOwgTGTJGY45unp9UV1taxV
spZMO5n1qpr8mWQgHH7PPec7TodhiA/FkudUwjBRAEDwbzkbXVrEbYvp4nXxvik1WTtrdI9UHj7K
iqefquGI5cftAy/7TzceiUHO9t7gwKH1t0ryezzEhNoENeh+Vb36NGYz2cC/bnEzkxTRAxEdoXkW
V3vYxO5yj0P71Lf+GsrB/+QAV0GdrpDbUhboJgH4jXQy7ilGfDFTS9zZM43g1o3ACSHlcSp5KJEu
ShxaYDugWuInHGGUtisFdIleooBM4270U5Y8Ocb1JJD2wq/p06fcol2sBgzH0rP8NVF/G+Rr9Vuk
JIZQA/wdKJQNhQq3NFGCRWSUDxX36GCaohenai4OXmbY0yDCSr/+FU/meYz9+YEd6XBQsQ2IRHZs
uxbjfayd9K4oFzcY6uheazJBJgIDvu2jKF4iN4baR1nRWId2Y55TkdzRQRIKr+VtXFVDMEVsB5u8
gc4QyXAsmt/A838cNz0SXMMA7qwvStAfSKTLPU6KkAGBBX5HiQzXWoUJmKlmR7M6+zpJ98ZUZDvV
WlePoJQSz42yo93cdHsMT28RU9tE/4lp2eCD3J3wV+xeeb1F0fhNjTUUeX1ehbFvBWwcsl3+Bo7a
Ls6XHfGmK6ryqyij3zQm4/5QIcpRSNttqLX7PFFdv3ZkLdcy/3TbFa7h9Kq9lKObN2xHib092vau
t9p8R3Dqin5a7GbiZgAhJbFMIphoYCkhgYGPw1cAmauso4wP2kuPRw8McJDICB7ZzFOQVnKPHRBr
0NQ+NxSgt4ZR7zz0tA0mQS48hn4Tveds3FlcCkM8WbF7b5fITc4MGgqSbViIvD/hgiJMN9oJ9Jb4
TKtntdcKNo8JXZ91s+N/pag9rLhwh/AqUNvZX67Lkp1Xr7oQ2Rzvx0r/uIsCNzFl2UV7t22VaN+9
srm63lQ9DIQYaORK+dYQkXTZOLYWaVx4OQYA48p8iT3/28GkOKXucRTNE96eF0VXO544Lj+O/TcF
HsQYCjB9dN0v4WeYpR2ypdMtJj/I9S71aAQipcVq0B0/kdd/Db3n0voL/M6pvBdIU0SgsEnqqlj3
8zpnJ6+UL3nsPSeJ4SJrNI/sbx7deNb3wlKApPT6ZU/Gqe2xRCYOWbJCuk9zAeLI7aIIkGh9pb6j
CDowgSikLmbfYb9kqiPp1dLPkKhii2j+kJJ8DQh9YmXxsYU1N2/H4GwWI3nQdcF9q59xWnpd89cm
dlNiX9rM6EgbPGlvnbDwfS71by2nR7P27WMNs+PVMGlTs6YeGG8UA9I0u5le+PWhd1XPWjAedwpi
VL5pltLFUkVkshwuVlHjkCndE5hASqOZeqi/mlJx4yfmdzx363lOx8++oo+xKhfOOa4jK0foBWIT
NdOss6tDlOgfMs/zqe99YL1J+tD00UPVYd0cSTyQh/P3NaCobb64xGnsCVxuW08b00usQOegouDg
kJKAMwbBiJ4VPyvfGsB7LtQ1ArK0vIvGDUmmVJdCZSuRdWu7DtWrLo0/q2q8q4i75E54zXLSboO5
MOVjnrVp0F4/xXdybHYCeleCp4XFkPE5VvzBDlYLvPF8gyi73INtu2ZetfO65S0e+zftpx2E7PgI
rXHPabaFyEhT9iwvUOMf2dgWG6tuLnKNsBLAVM2XSvHy4pKTl8nT4LsvOpvtQK3ttRHqY6n8B3+Q
h6EUYJ48/pkIOs/se6cwi7tXezVezbQR58bTkEXiJ7qan24Betw36acYm72k/3OzKvsyFnrGs2ud
WoWHfZ1DjyTdLPAt10wwvKp3SY+n3tDYFod2P81ziI5xLFbYNmZ8sw0TBTIDx6uWi8X2P2xGH69o
9GjaFdkwd85RTKKjX5c72LRv5NE9IGVmOJsMtXNO7fdk/u3r+fbdrc0N1gEndAsYmpvCZLFG2tkS
zKx6lACFCR0Acs2mCYonhsMhyNXkvzIw9s++gFEWNMLIqTWd64RTJcswcBENF+u9KrhAPzlUY8Ab
68l6HSAXJPQwGPkjXRzN306P/wjd3IAuDXmAe6toNWpW2tvGiTgmF81YK+s3So56M27JcMrXpvte
OnG/N2d3fsMbWT9Q6SAivOTEAXepGqxrVBsRL2tzjJyjlkUR9soiXMpXygNR3E1DWA/mC4SBwbwM
qqeaqu6TK17ZeDvEywMGccKky6OJwv89z6R7G+8X5x2Go+Wb3OfD5Lby5m3KTrdkPe/6JMuKHWGU
/nPmH4gnrJMbjOcOE28yPir8qjsXPcvoGBZgLkVG/DLbwA8rfu55Lp4ihudiHa5W7D8iBFfBgqcy
IMD4QGAV6WPR2Z01G3iGIdhG3yrJ8ockg6ybYYLINNGtNfO2S2N/N63nhiWkhWPBkpizXU82vwkL
szB4dgPV8pZpp/gEvDwOK1C/D7rCezGM77TU0CLeiOGlda1Pir3eXBfOryhgQCV14n5nM7yFSQPo
Z021nlOfvGHmJu9JrnA7mq0YDyVnyabo1FuxeMVzWccfFuUmPHO1VpQ2DRjZtNy6RS833Poa+hR1
1WP4WkHUxnGTyG0yttO2jKuD22GulM1TOsgHCOCktWYrOrNe/8ZNpvcxnqbnpMaufAHXVP1iLou/
Cbp61wLr/I5WgeIpri2U3XQOsOcYlKNP0xMC5XaJIctNznrFcYjHt42XvaZlj2Ylk0kqS7KLqGL1
zBf8V9fO15Tb/EPlE4PbeD5e56yajVcGYRTXiMXOM5nG9chrkag8L9aXmrDpBThzdnXdYTm5q/++
iso4eaZ7jWX2bvM5nLVd6TBx/fUN6gMPApe2LgQQKV4LzUQ/JHkSTklfvhIxv13AS/VsxnB/W4cc
x81jd5z7Bq8lubhrvfrJD0wc50eNanwbCgIIoMTfGlN4Z1xrxUMWg0v01JzdFV40cpVgi06qQWyy
ZsbDt+AlaschmGulNt7UEbmnhmbo5p/M7e74WNigTe0vNtuE1FX9SKp7+lUnqE98Y3YlbBC0Nlzk
rEeqsG2IxIwUgR89XZSHG7LioGs1vsqZgoSg9Z0PYuZW2HCJDrhKmTvbL02sBNYQQrjNQ9pPwxRp
aGM3i3WQFZb7cV6cMRjYe4tlfca+iNHLkvlppexoxxeQlL4iNujebK6t131MC5kFMlILzdFhwV0R
YppFSjSRclvopcv2ywgf9zkG/GxsS2oL7npMttNGylG82oqwtWXVab2JKWhCJLkhqRyBgQ9WzNnC
QrcnWIZ+Zizwkfvhukhu0oVyiuOYR9W2V3Qkb5p2HoE21h2AYuVu53IyW473wjjqxcnuW0gspzS2
gTnC7qdCwpFxsGBue3ZFru6qbLgYpVVuHamKT9oIks8K3gm8tA6fXFm74peV0KcDFEn+8eAZsiSQ
cIzx8LW/fD/Dp5Z1kR2yR6fEKGs786e+Kc3MS1iUKIHgosJ3J7YpxqI08KwXmEibhbsg18V5qR25
q9dhREDy3F5TTDRjWn7UIq2AVw+wc9VhaVuUCgPVmu/3pAZ4EZn/axXgmxlO1sTnxk08LTqZRMb0
cYzIVaBSo+2eTDqg7D99P418e8ESRRsHOEr7lfHfnD6k3/IuIBok42/fqtL5gl3OSY8TxIs4FKwV
3rqy/8dWAopPSFKjAnMI5fEWruD2Fizc+okYDMLcN+Sp1JF3BQFn6qnj9FlAJviOy9i5Ngz88YGi
EtYJbZN32Q2osthcKKruMIi09h4pm4jGk+2PrtxFlNNPB01g6V07kBqoxgV7e6A6XWa0Rsxs+RFC
XCM7AUVYSFsvA0TSoKPEaT5N7VKU97Kx52uxDFm7kwO8iGQcHR8XeEI3EzDYDD27LRfxXTa4Sku8
k/pPDxbVflggOhC8VaWtWJUpAXsxnox51856aA7I8tSNzIkjjJDlJZBE3lwwGtyxxmcq06j3CO1q
fjzDglw67vEMPy7AEze8EL9L191La9r7U/00E2T5IH4FUMP8MbDvl7p7aPN6NxJgRheuOW58EyIh
EvMjNY/WFnSbeebT/ky41Sbj8MfrxRrm7rR+dkW6pbev3iydh8GQ4AqkOIXeEC7wUbb9PDnbJUNw
uQ3xyc6mY49R86sl1kA0zDFYG8WduWOKB8s6yhUsSvs79b0D0ZovKiWce2K4AujuvIvHuHngt9jP
SOb5i/QH9SbMOjsMav72eoCVZN+g+HLbDhmhEiK8OCtPmp91AynG4yNGpgy7VgLGpELLp+TcFr12
Hqei8PBQ+iQcYvI/y76zR4zhFdggviIOtv3L4IrqG2At6Ys8S0eS/h0gR7SG27p1hwk7m4gmpAz0
tspbb1slPXOBdiXjCXPjMKDuFP4e6ORiX9ImW3TY1J7yAUTUKYbcqXHcc5XC4dyAj63KHQ8MVPZb
0Zo4u2VnqIdoGF3nYOnUAO1nYDEgvq1ybNaxcM5TDfH1yMeb0tmCX37FnN7zc4OZwDaGZ4QtLG4O
+Ia66a38kRszrTSwRAt5yWfBUeDA+pC7hVPIA+OAB3Er607EXGCiS2v7Ub/Di9oluwSuuOB08WJv
o9scTExprot8zuXUmme/V11xgAKxTlANVV43m38/JsA1DOXX6DhNerU7mZV3OQyMaiumoauzjaxj
TOC+UwL79B1KSA/8lyMEjDYpzmbv4emXbfMQ2y0TFrbQ5aR0ySsRUPYDzzBkxXaUvRFKjArT2+Bj
m5XtTPsDrc7dobwl44oCeeOai7o94CObbjufN3J+sDSjuvO37cT2Mubeeb/GVXpkF/eXMuN3XqkM
WVzAz00rqUjDmXwG6HiuiNgdysR39tgVbs6PCS1Hqn5fWnoNkzXRQWdQe4YNnLtRZU/HhNDKpr0t
3xeMqowcDsl2IBfGjp159BFVVgcrqIaYWnZpMu26CVMSUz51JgckaO6WY9svl6qtSRE4Kc+CIi51
LlyJEJQUjn9PqGU+3EiLDF1+RtZBVVEYaYoYtzzL3NzLrupebmuV3UA/6Mfc5jeKsfSqH8osl3Bo
1SWO8vx7js3lEbap9Th26ZTuJy9v6VVc4+MqxPNgVXh+lIDAPZdElogCQeksuihYiOrujHiwoDiw
QDrBxDH21lD8KUgMwWqNmmerxTEbIMjZ/E2WdWL8a798PrRnOMr9V050eSsK4mI98Y2goH3T3AiN
eztc0prbLJSYF3KB9mGlkeFUmdF8dZlUry7PHcAo+W5Xq5UGbGqt7wIVgcWZ21tbNhzLa86i9S3J
pX7MTZfcNsLOZJZeWM5j9BhR7jGHubcQNY0EJ4MuApd44Z3Xti5ife89gP6eIqQ8PiexFNTu0aE8
Hlu/L/YA8f3vCZQXGIRJX4BQdgR7BU15KJRM38raOMnttIM6b4pInsl6f7e5VYRY/Y7QqubLMtO1
zhujv/d7F8x8rEnK8Gn/ctMcbrLZWEuYt9VNI83kqG+9OdCrVRNRAEZg/XswSGQEhl81ZtjlJU9Y
PjnLr8bNs2mTRYbF2J+lV+JB3kdiL/3HBEp6b0rxaPBfupPAMR8GyWaIC0a1ngBsGf52YWV2P3EV
2XVGNf62VdM9VmvSXY12OGWmi25kOpN7QFC4RWNaiVBkZgqcZ65X+Zk05JoA/zah1Et1D6JCHFoX
H8AG6hucJXPI8n2ZCUIgGHXgTwsiREnkeDsj0YQ8evbarGDrmnPVGzBy1UR4poSuKCOn3gOg+968
JVM96s2mYKqVQN2fYpOvCoEnS3rusxRAlxcclXsWkj5LvSSy9klhMbO7QFfpHK3I0tiiuYuNsf12
l0wCrR7/DKLyG2YlmiLIDAeujvp0S52WOFalnqHYchFVua/OFEaWLIyF2tvNlBrY2yP7Eev69Fl3
teVvIyKrdxY9dE9VPHHzgMAbrmvl3SPgeHjyowOwpAPzW7rrBDSqWsxPeEKMl8Wp+seWrRjX11QD
fa+xR/gi2zVFKt87U90mNzrhjrHiSdwALHOfohQHgKez4ui3o3+gQyw6DJmLQpf628wTdL2UzhFs
1/qJmw5VO0Z7pAqzfTTsiEwP134m2i7LnwcKhj4mZcX3NEmOvJutBB3HsR6s2X8jqYi+apZlth8U
lA0B9iPAjkfNFxd8Zrvu1rUD6zIidHxd65s7vySmwb7S/yOnqPtd5tWfIqumoG2G4deYWe59o+0G
gPiAA9XtBv4cdnosu2cg97iCvMlKuNhkxWkhoO9BjCMzpHZ2YxzmqBqPyokxz8/qZFlTQyo7rQNf
L5+dlWWwY8bXssx/VI/NRBuQ9BcijqoSF638xua6gF8Q2id3IujEGcagst8Z5e1+A7lsWy1QfdFV
5kvONN5tYCE8IYVX51kUT/QjbUavTJ0t2YYazZl1pMR2e9Kz4GFVCyNzXJLoOXct5SQ+XTVnfB49
HwRnoj/5vIBLNKxiXJ9XQaVbziEaErU2g2IChS8FHOzBfqGw9LvEL7ajJCzeshAMuXuZr9QkHJDa
s1PpL191B4kJ4rv5h4wxm2s5paQH5fK6evVEmWp6a/soO9gxEHO95GSspf8elVGJYElQjt9hZpyV
gFyyrRcxGAwTbzLSIZVxLgzGak1vzMvc1f3JGqblHPN63rQgVg4+ahoi/Nw9dI2HoOTCH2RNnJy9
3K2CBKPmvVfQFWMjOy+2J/ZoijegBPSbypM4//xRBFlT1tSVGtiVOFTDqijpsuMtuLNX6l8Xo3S3
NdoL/GsHLViUSIKp2QVm5/rnvoLMmqhYPYnIBdNPUcWrihhiS5TKD8MxCG4YJ70MwtrSJ6IvqNiB
6NsvKAbldaDM5uxkZXqyTAVUozW6V3hp5rlthEfBU9P8RjwW5xRK59k0qxHMBDWoBuSgBxxeRhRy
nrF1YE3G0ieuAtVn5YGAutj43u3OqFcw6VBxwqUg12pZhurZW6j+CmrSuPdS1hYxg/9LbdTeFfoT
J7uJFmbF6wwocyn0k7DqX8TuqksHl0LvumXUB7em4AGydEYycem//Z4tf4GpGuq7w/FcWmdnZvS6
W5C5n+IpYTO8ljG1ESNS78kYkRpvV0Y2QHoMI3j3xNLdeY9mYp7cqTA2ScTfoGoxYGUTyuaOjh7q
jMh4gu5bFu+kc/pNWHLrr4WTZj7wrfafCYvT/ZaRsd0mbgeLux8MfVhmkzMgLfpwwa52KN2lD/Em
8G1LVdu+Ry1XTLQPz2+3oxjpP0G5E+e5NexTjKZiBXJooILElvgL+to/9C13snFJbPFaK6d7nGyb
Uo90sO7aym1Pa7++Z41X3s2MWI8yU+2pJMD2ZBCFotmOWOLRcZuhRUa3VgoVWI5tZTUy2Yt5uUPa
L0LFYCg2IzK+PtKYwynvUEmMfh23I123/Y005MBnCAitVj+LrJKBlqQ1ek2aPv9LDYXPTsXgXeDB
uwr6XvDYUNKQ8cinWsBu1Wn2YtE3Z0MdQIjcprpR3IHN7tzDD9tzoHFnKxRd2Td3yITl1zV3Xb+6
6AkrRk4HhTmnsuBqgGn1XsqJ04/eMP46ROy8hwZBL8NAY7bmm42ngstT5sQnj/LlgInckQerQmgQ
wMgJ51ECUpCqG5XeJGNtLqBah/iP6AGk0+qNTatO8pMlK/NbdlNz6n04flslSVNGcr3UPjvAuBir
O0i20btFEjeZK4+NPLvvXHGOTWl6yXN3vpezyHdubRDJBL7JlGzr37Y3HXtRA2zzszvtDp8pDzlq
ImCQICUAjDFJwWYEH8pgU9dlGeC6qh4Ujqk4xITGqcdt+2BGBvR7OhNve6UMop8V6b0Zl026cZZS
83dyIJknhmdvRsf9QcajsZHqrw6MFknFqruDK9cGbQEpi8kAuVD6IA5N3C1Zq/xdsrTl0WJoCOTs
/fhujMkBM+W+bMz+PTOA2Pg6irstscz2gBzV8AXCCMGwa2yIRMZX/r3xEeHHO5PIh9ABfGLcrQRx
dnmyIB6vfEhG0tfblS2GcfbFWr6MmtlzC0MO9EhlVHerba5Xz68lqvwSG+uJc5UdLeiLhBsUohf7
UZtl0Kbk4QMrmfbZkXpH7uj8/0TYcUizQC5poyoGLCoMJPFhdKRst0pMYxhjLKEQhRBeUE32E8Sv
fEeEgv2Qa2PCmtXXKJUyePnfnj7Y3wcmrP5jrdLpYMq64OLgEQuuOqP+kINioUqJgPvRKgOvoNsu
5V1PYfx5EjM/B5e+iJ0X83I80AdijN0j5ADv3BULGuhQ6fWYIsD+X02X/5vlEpeOIwRZLY/Z1/sX
+7fWQ09CVP/TTr967TIHUwl/Y4Mwj6nH5orAmXWbOsFGHpfJ63+xrHdZBIP6JCDjMwUfJshhPLHz
LXvJaThffTaS3Mayuco3ay8Ha1sXfWL8KfuF5QyMlnL6d//w/xNK7EWX/N+/0sH+M8T7v9+lP63u
9N/+//ir9n/0/a/yT/evv+j/RyA4RO7/Ovb39IfhqUh//k3//bc++fNv+K5i/Z9DgDa//Z8hQDDg
NrXLLG7IlgiprP8IAYIOByDmmv7NNy4JXeBp/2cIUP433ukOsDKKuEzLoh/if4YADfKBNpkQnMPS
hXFPeuI/sOgY55ZYVxDV/0tfvev+r+ZgTwAwc+HxwjBjjiGN9y9PKqxlkzOyhg2zzFsZk029g4pM
6eQMJQPfDIySHBNmlxfh5K8kpWdrbhnvBm6UjrR0E1DE7tlwADl5thBWYS7Eq8L0VY3a0VtYRIsf
5L4unxf8mj66cIbVPcdXRIf5MPmAqpAVQo16B9grT6K/lcpFS0yYO2nnCuBCQ+IOd9ieIkA6QtIy
N0Dxl3vXxhYaUtrqUmHorvGE9yCe35rU9csjEB5zeffcllWwyeaGl76hY2fbpHiYLBMzA+7D2UmD
mmM1J5vRRl92n65M7PQz4fvE1F5vVuBnlJFCVxw3syp5WyaVSu98Y1HVBjRsjfXUXFZjMw4GVCVw
7F/CGakOmqVC8M9Y8L6toJ8+Gig1AItmv7/PvYr3kOcX5l/dE1Kh3rbVdCra2jlO80SXGpUbBZ1Z
JjhQSU7ECxCvLMzZ7L0WMAVmL/B9MdGzVPa4z2bsC/krpYSOHdnA7rL7fH3mdeiIoKpUtIOirnU4
tfxltqZZ4EGVczp4e1GzF04r2X916QgK1Xcq9+pETntfDZjztrQYck5hH+c2VnRTzrEvsP5iriiy
X63ftk8aMZzEfdo7pGyKaVwoQ3TlpZLjOuzFelsNDGZKktJMvGEOJBswc9cKt6Hpp3EoMG48XP54
9sfeeVpLxluWPWLsjtSTuPWxG7ImDUrot0kYA/tdt0tVmCIsfVDarN1xhwSsodCOnBbbL3ZPa65B
4XFjDUlLrzRLqlT0l7xAEbikDlzeXeI49bw1nVZQGc51ozl1uWV8oDEZ2be3ZBaoWX6OZjsYPrqh
ZTrIHdxcR7pJM8neo5xt/JZVI1cd8h42+6CUUgyXJUt8K+hS2fic2cVSI8C2M3n4Eovlzh0z/AxE
C1L0wLVvYuNFMworIFZ1XgTMDl12AthivINr6uddktIhBAsri9NLWkvTZYfZYCtUhZUlW4jPy/RZ
Ytiog6QY+/SF+pUpu8urqDvNExG2M+Vx1ngfz4U/PSBL9dORrsbOYyNT3ShXQy6jj97yc/svP7dB
X/aSeuYWwc9Q3P0XZm5XW7p+VNPILjkWi5XuEgjWaTgvLGq2dRL36ZFQCdfWVid8NrS5NcW9akvX
eygoz4YnzJZTnigP1/7WiBSrlMRf1F+X/rdpayPF5aFQpYAylmedDFv2jHrX0LVH56eayuQwy15k
e18WqJ3eWs7tXRyNAtkOLa28t8DE1DDnWQX+1mxU600poqG/+maqRDDMZG52qiEfEpKjc4GhioLA
Bch10R+10YPmrSndjkOLCA+GIzx85R3mvy47TKLtKJPDaeUeZg6L5NihltaHoq8wOlo8R9GpZfHi
7auVwReIiGrIPgwggalBBp3BxTVJGGe7G7S40EVqP9vZAL2svmWrt928gBP0c34cPn1+E0WTHm6F
Cj5EgrryyY24/dsskfq75DMO1apb9LugYU4FVH/yPxjsuDFbi0jQ4GOWCMGeHdUR5xsriy3AV46b
BDYAn4TdgHiIvKLY2TQEPFiqR9rw19q9T8ZV/K5tBXajXPK65fzO8JaBD0v/mFbj3ueYBkCk0gL7
njiwdll1iOjQ2Xb7F0CZ+ptZJqs8nHmIwZXZ2XxZk0K/e2bnWYHixvA7+gcZtVAUC3EYCa5kQ1S3
6PGrShXS/fLpT7e5JdGOWIgI4ZTYZHOcFdtUAWDD4TN43tEaxGRvCga5FNMMSv+OrcH8NrHybi4m
OZ+XutdJvsf8Nxk3VNisyTZoo6bhzJYfSiighofY0kpiD09NQtclxZKXGxjK2lDNMKy3SFAvIGCU
SDmmJ/+kk52LreMPy9Podg3gxxlzJz6IQbwkiVJHJ8JRvAOWG/kH2+yiuxE0xO92oIBps4AP49Jm
9h1F3lFGTCoi8ciYhQH/AiZWVQFk5rLaUQyr7ynytpDm1SJfdFxAn0UMo7q2uqX9sDuX7aWso5Tk
gSyXx9Yi4rPvU3zNNxt2zlnEGsndmrOU1bmJbu0agEOtl4Y/PmcpWqlktw4s6KMYLuWmcnyc60Oc
w6gRRrm+1GbaPcLzc5gwUlQ3VqcuLcdp2SNCjMlHXnHtDpt2jr8sznI+7/nmwK9ZKd2YWc3K3Cr7
4gWue35xRONlO0oLaH6UXnzH+GJW1EdE+X2zNNV7DaToHY+V9WGIGSpJZFuoI07TkYzUvsnrphkg
AYApGZvQStvyFVZRJjEDIasHrYdPa5tHRnJss0yjiNiLIQybFRgaL3ubhhLDEcdGDAmFhodt7gCQ
wyEr3d/wtrUAeuWMj6PLmqLOFCZoLkCwwp2khleZeZP3wCWgbw+iS2j9JtbC662G55JAPDEjiris
wb0fZs2Cu5xTuHwMgN/54MkKp/3s8WKWsqFgemwy/oVurCaeKxeDBMtq892eqvanqG4fpd3a6ZW4
npHv4153ZTDqdH5CZhffFKqnr0Xqp+m28tJGBvWcQi70/NWCru6b+l7fGJRT1yTdtrZyZKqoUe2X
lwr/ex1U8WLheDqbySxxr9HzxtRd6N+015QI3AXhYSYm+kN5gc7pzXfIKLyB/2K/Y/XLmq1XxbcP
2THNg25Fa4A5s7oSADkvjiADUP6TgjAlGzXjjQtEVft42zPPsQ+2h98i7B0bFowr+vkZtweLMVmU
GbOXnY3XxsLjGvI8xX+Uwid1KpYRV0I80QVnkB2DVMdNiosg4g9rB3ytdF0LD4f8CB9qk6DWXPtp
RtxwuQpPbN+aHAM70zKi6mhnfSBAX2XhTD01wTZeRidN9KnazBPmjK0p8N6YTX1LiRV+dtV1TyFJ
QcaQd9DtdfoPUj9BEGAYnyld4WewQ3LatL6BA6hdl8zbt8Dj68AAMDrv8pKWh42EmediKcbkhjJb
F3dGXIGyN209Pdl+Rc3kkufRtWQN14V+tcY2pG0HczRNNAQledfGH4YRy7+tSOZyK0Q2Y+DEBce3
ITbocrWN6YHkByjqLu+XO8zrrc3WQ6b8skhWpF2JiGMFhf5Z7DrwRQraD6P7pib6/CsthqY82ujt
zXYsOiwqje+5XxRY22+ZzgYsjUlW4VLlX3TYzp70Qj8hfoPKXuRT0PUdro6WwOAfWJUT1d0Ql4LC
SZcnFJ3uRxZ+hXVBz+OHqzteH5QelRaw9dQFMa5K7qmpg9ZO9mLIaJzonPIKYShlt1qqT9PLZlal
3BnsLXvi2z07JoQYzpFKGN/TxrbOmrvmY4y+DhS9bOjoQQEQdgCHgOKWLnE/LcqEuXQJJ/ktEtv1
cRqO66spEv26duxEtlGrAOjALReKjUZb/6a+YcDSt0y8hPwRPZFIBbP1jWMqx03q5csXZtgCapJX
2TdGb+pEoaJ/8gnoGha3WIiRVB82m/vZx6HPH54QWmhBBq4bDyloCqI4tn+QM+hVpF1m/OgbyFSb
JTPrn6lvAQnTNYkdooXCuIYtLzgsXMYw9ayEPHz6y1yTCo3ahRPNY+30ru0+cp461SXfrV+OX+w2
46vXL/n6iDxZjptqxV55U1T5RAfhD1zXVV89Ln5Pr2GRVrXJ262l6gUeDSt3KrLkxhocceqUN+Zs
+9FCb3bpdth6rGUepSPwcoFkZbdiEu78SWtw5ol1cyvSYu/EJOnj+dIbeFl5MKd5gQwtpztc5Vax
c2Te0bawpD9pRSsstqBienPqdnhHp22+SSiR/sx4O7/pobWaQAx9/tzpIloDNowL+L5mzN8JSzMQ
GRmPToCrzn+0K9+6X5BdPkvc5ehkPoL63uq98dOluua27gWov12NOG3Qo7i4sAbEyuoSsPyGq09Z
hoEiLwMixCrbjFCjf6HSpd9GIrNv8pL9Rwy4mbaI/8HemfTYjWRZ+q80as8AaTTjsOhFvdHnUZK7
a0PIB3GejIOR/PX9URGdKXmopI7eFVDIRAIZEQq+x0eaXbv3nO9YTpBvB19lF46OORHyl6s7PMHN
Z443xchYwQzXSsvuMUS5KexdFfJqPA5jGvdsAxzfNpEqUfRhcs4/5lMIq7aqrWc7HN1mSx6GesSj
GlscgNFko/0JluyA1nO4o78NMKWi3LmcTVl+XdDuPkxjvDz7U1egM/bt7m1IVGsOPFjlmV9VBC63
xYiEKMjWkUncSTqqBuv7Y9GG9Wfbpo8G8hAT+CZ1kiE4BE45YhNRBXaSdTwdk0xXeR974WpzFWZA
8GmwF2FwNpSk7u6YiquviIUStFOp5bymDLjIMnBjmd0mC4qRrahHtS5gxD8k1UI9yMSKv1AhYubo
iQvjClHCXFIw9PWDVAPVOkEZYbzvbDd+Yc7t6KPskvyaoliIqwHU60iaAN5rBKh9vdxLw2lqE8Z9
S2aF15N7DLmmEzsSQHhRNMNAqkivQdPR1L6DGq0rPWYOC0KbdI253wUthSK61qWOLsOFSHs8Jb0M
7py1XOUfmhL7aYJxSi1ldYPljIjRimLZGh3U0d5F5yUeUjWlNzEy+9UtqQBPX3zrI/2jftv/WzPt
+r8bSOtXDbX/pH9W/JCwBxTkzwaakH/QRgWuAMA9ZFlfwfl/gvtpoHl0VPBFoJnknwn4O3810Cz5
hwtFPwR5AKjCdZA//LuDRsQeQBX6cY4NAYu/5f6TFpq3dsj+ba+ngwaTIiSGks8IS4rGHH//OyBG
ndg9R0f/4GeitzFeL2EJB44g6AHVhlvYN4Sbqfu5W1N1smnpT3EtomoQbTi/xhbBvtsqCcovLU03
Wl1dPmGaTsz1DPz5M3ntAuS4ScyDznyOmF2fmSvJ0TU4L4Ze40MLUfXRK9fWy4hoixfEyqjHhrKq
sm0Lmjbc6GwuGhiLQ3ifKbo5yGQDhKjAzGmfjd9aaZje4/CBN7vyaWjReKu/9eDk2o6Lczsu8Qmu
XTrnW8cOzFz6CY8PfbzUQjVLGFqTfeBUb/xtCHuu3tUkrtnENq/dwFHbU4bKOKdLCEeJjmHQtPa4
ZVvoP0mTxtPZ6rwukS4jRNm01K4hUSYo9+NLC7DSkenEWE87MwfU9BtjiSzd4xDNqq/fPXJ/NUe/
58X8yE/hh1RCeXx1Uhk9JOAryO37H9LAyBWz552mduVf57ZvHoDqQwj99VXePy6IaenbBqEjIQEw
W39Hvwkh9A2jcK7NmKMktpAklCe6HrrkhAU+TX8D4fLkuwavYyueTZ5KLqjoFrvvUUroa6IoHZ49
D/88nrO8eKxCv/yShmFXn7B018lZyJLb7qnMVpuUlyBLmYBWMbHi4HFexxPOKliT5ol+piQ1ix+t
7d5IFQyc+jFmI62OTQHEeWICQYh03DN+pzCJgnPidXqz8ZjRThsBnRno+BTie4DUj10x1dN0hoqu
IrMG7jZcSoS3l6GTWP2N2zv0EeScYhoee9fs8PYFyFpiiWzBaqdwN9DWLLG30VD7EJnVilxo6Zb7
xV9c0PwB7Yy1S71Qd/aa1o12DUr61BtpnjSl6xxUVg+vdpn4j/Su2euVDrAUATig1dcREXkyLJrk
xTZVVnBkzqTeoEeoM6Mak+zohlKOZvDAR5QEbYdpbN6Jliw2RPC1QJKKWtRR19qfodHoRdD5aPKl
fCYYfpGbuCXGD0G0Z4076TaTjx+pVDdTVXXhWeohrKBDwi0gxQq5XI80tUJA6cF/XxAn2jtfOVG7
VbLGD04LSHxx8N6b7ZCXM5YeS6cUp8jBykMx55W4WxZHhrBzEia72CiGq84tO3Xh9SXMW3s0OJ5V
FIeo/HA0nrNb075ZQjk8JC5y+s2MUQ7zecDnPFspF9lW8fZfLCYpytOM6f0H7MYpdVocSkEEde4+
LERYUQDpAS6O4HDYAwIhlGGbyxKBWZYg+NtMxDeuuMqAWwGOabpv4ghpXRKDwN1QD9pyw9A7QC/g
SOp0M2ZRt22DFodtCgAZ/nWV+9iwipLTtwvh7TTpiSNn/oDunjRuTvVbv0rsFHRra1f7wclsKnUi
Ez/ltBfeDLT8twTdF1EP1oAtDRWg1541MUNYLawBagMuB5IEymk56W3lXwRhSgcFeSDGvkVdgXKq
qrMm1ZlzCNwMMwETZHvbgQh+cEEbfyTFsjkrbYPLe+ohJWNQeKCK9sXOl5o5PY5lYL+xIX8K7w6w
w22jpCRWVIz6xuMUEmxJq6uqvWG0LlCjB2Oy64UKrntnkS8e9/ih4OiozoMm5DAutEM/aJ7n0Tou
sU6sjWoHjIBRGvNrFEg3/R3TDCYbmtH8/WwDWDw0boBiQeYzHvk0rio0GoPR2yKY0/zQGz847b2l
/VqwwFTgnSvj7FqI0Gh+CO/eV67QH5wkn97UYMg8M67XnSpYD/ExVL5WHATL4o1fEYpsBP+eswN5
Y80+QF+CKWr2olv6qy7g9aUZ8YEDsujgfRTTsok9WjHY4uvgOUDkeWkxA3XOh6UJvjJf8a4NJsS3
ZKnhCFutq9D6Em5i8W5h0N9wpIfpwtg5/5gsSFT8Zpm+DiWL3maiffvYlPRoGJAnKbY2mAlr9oIR
96HsmrsZIhEGtlQy7xZDmGJOTsGoxnZOhl2Bo9aHVu5bmATnJn6p4Nc+uEnOfL33l56YPgsp9m4J
XBIt1Rjx/C3ot046dxkdZEV1eBcFlV1uGJnTfTQj2Torpd9ud1Vktx8jtscc/aGM3rxFrTNj4Qq8
6WFBh1QWY3BBlV4Hw0vFHBj/YNvSKIh4XPlnTAf1mAyF+tbuVnVy0k4oBcKitAcIJvEi66NbE5C3
nEdiWcNOh56uJNpCazxb+R5YUCCy075m8khjtBx9fyNJPjjHXs6Ya5G6uRVzY+AVsQyM9IpEer34
Cl+bR5rN5ZRBT983QJU/57FdBicWeqQ32NSuguubzB91a0WAjwOrwjcb6PSkrzp6pID1s2pXxzgw
9JHSvLkK53Hwd2TIpTT2mH47xyKPG4Q0bY3pJXGpBXaI/+qYpnVKNsCQBPYn0/XOm47a4FWVirva
z3FyzUzWepxQAPKQR1b6NYtnF9OYB9DkzOQY5La0d+XMLKoreYWCARtKyUTjK+cQEg5jzov1ISgl
sZWE20z8VhHtjH0hmcfQoUhXZNQSLd3GTO1EG6rwJFEmkRfNGzwArP7pvFQfCIO1XshylU+kTvTX
mJ79h1pr+6WKAPnC8kH0tvFdECS8p0Qm7ojbMbAscMQBD4lt8MBo7KoOv1OUPWS+RdfTC2OFPWJE
EbwlJw0xEQmfgDdSKd3nxCvB2iuBjwl7OlKR1rL764jll3FOwUSIYOFM2ueqrNWn2O7T+57nXcOD
VfmtzgXrflPYEZE8YWF2YT8g1KMLZjm7hHy3pyYeFXwICyH6ejpckp0sm/JMTbxdTDcTGa++jPzG
ZN3ApjOHtdrC4+pvyOehnkSFVLyUbsUE1aFM+tqOQ/WYj3H0GuQ2DQYGX8FjMA78+A6MMm+Nx+Vc
Lfzaey0SRTxVMDWzpFndVwL8zuSh2i68L4RoxU9lz0uHQqSntWvnXdsflE3+M1YQJthbMn5srJdB
SC0zEhb8WMKReSQ3HFw3zfMQHfqmyBnhnedQnuEVkUlLnK6C2/C1dOY1c1Z24mriLfuM3cR9gZHW
r+GZFuAF34OCs8uwbuS7ssj98aIJ0Cqyp5tE33RBmJGXu/TrICjPTlZnA6Io0w6Eao4JiU9TS4vu
ABGagTsY+3HBQY7CcZ9EdB62kWoLIqIxYTgXSKMW/+j3xN6ch0vXNA9zzLQDFg5q1DsO24BqYmOq
e2W5kbgyGEfbE20BhuDWSDFpThs1UuKJQbhkJLRtPK2c54rUCVgaNl1ohhSoimkObjxCcdRwzNtM
0JkZEL9IWucNidI4Pikpz+B7l3PEjh7E9Mrp5ypDPvzIcYGwKdopz6lKEnlCLgGCrpq0KnWBqsgT
jCNKxF+4guIxKm8sbzaEZFiUEWvbWKE73pBPicCceQ0/jItZm+ydm3kZlvwiGEIrireT3S3Jq6CX
YYFFot1+k+tEea9EwfN9ArzrpPcUBFAFp3Yw2gwdaI3nyOoWQzNpC9kVrHoTCfLK6haDIclLwcxR
BlXy7B87f2jTjx3aB+RrCP5gsy9zu9Qfyc0txQHjoB19GLJSuc4md5fUO1CKCOIrwy5rcSWVOhDE
m7kevjnk7Nq7o1OhwnibJhO1N7QJn13Uqvi0UP+ZNCDxRUfYfZx1P+CK7HBksT6iw/L3jh3L7hLl
elIB6NKjuez81od10ljIYDMgdhx8TyOpW/t6aDEKgTFVrrltmjES96JrAu+ypJlFd9adx0+htUbx
OnlEzG4ODOAC4BbaPifKpPtgkmn+2jma0YSd65VjiFm5OKli1zx2DokdezWF4zkzoDSg+xcZyhNX
sxtWKOU+WNTW06bK7AX9aFRmDgVeL+ILSAidzUI5L/a2DnNzLB3hMuEIjHhMFtG0O90NEoFsIotl
H9SLak5DxWD9zDFtYm/b1Qa499HGJjxfEdS5pveBoC1ypmfHhLgeYA4Q+sTIl6Dw/awpyXdpacnm
DI8etrEsJJW7JrwH4kNQIVhFUaNh0JQYm+ZOEVAEApvSHgp0f7M2w42ozzMsgZKt20euQckO+gvp
GmVwGyWlu8O9WNwZRw0vgLHc14VzLw19u00fi0bHt7TVYd/E9UgArOd2mvHCOJlXYY8iu4lqLA97
JRKfIMyKYSNfvSau3YNwtCEptXvTPBJI4S0CoAKG6qgldaA4TOAQ4eQdKD2djghkPk7S7T8h06TE
nZHu0MEkzMlHTNKZ26CuyWyTE6r6Y9K5RbC1OO2SbEow8bWDARxXbBjHH2zSUp4WyiWCKdkhrB2R
425xaBMr4RVK6EAufgY8rsFS3m6Iw6OPMNpTKk+FgmzUwnK5jbx0At/QLIRFezqHMUH+ic2mREM9
4hVxpv7w7Uj9P02z//CFCNYmgYS46pFZaa89rv9al/afz/Nb+r0O7ad//q++Gv+mP/towv8DBRod
AmEL4bOgw6r8q4/m2H84qMLISgVhG9BLoJvxF40+pMOGvQUyqwjpztGJ+yddNGcFuP67i+avEEQH
JL0KgdF7ofymU/uuiwZdMjKEMHyekXF4kHAKr9XbTsfovUDKIaODDIVE+jSBrrLBKKfP3NaRRQpl
o9HBXZerGK2kq0deuc9MaHQdbQzpUf5OF74943VdJ0Mv//zB++/Wh0WJ+KtH6Dik1dsPndhvf+DP
Z8by/+CnljbPoqRVBvIcneOfDxFWmD8gfNguHSYQxAwU/v0QCfq0/ONEBQJIBxpMh/Svh8j/wyFv
MKQXa4eO4u/8o1aswzW+e4iUL9d/k0dH1uGzreOpHzt4WT/FSCSSS0uvqAHE4uyyQTAyt1w4xttp
KW+U09FRBa8Y4dQt/bE+T6sse1bBUM6ned+Zavfd7ftJV/FH0Oufn8kBAc2rxX95l378TGVZtbaY
isuFIOb7srDUU2NYuXeejPLPYRibj6EpwkelBlLefn3pH9+pvy4dIiEHaU7KhP/udhDCTEXqZ5cV
GsdDHFbqwpRRurFEat+QcpA8//PLCRvsNfEC4Kffdxpdsk8odbNLdsMMEXyiyxfke9XnKKgZPPul
//rr6/3YSf3z631/vfVp+G7JcKFbIrbJLh0BZpZTQ3OKjITOY8b//fWVfuwM/3UlJmSK+YOgkFt7
rN9diZqjqeclvySKrL/M0CecQjgdf8O4/tmDAid37Q+LQPnvL4L+LxyQO1xysq9hS2TOV+xcGllh
V5wCBm2fh9YzrGae+M23WzvO/156//p2jFhY3QGmA3D48dt1OWgRkpYuY+yMlGKVdA9ubuK7YFHB
HdKo8RwR4UhOjmfdRYhu/M3/x90NnfURlYr35N0bEqLZzzllENZT23uyt80xNiz+v77IT94Fwk5Y
YgJ0k2wx693/7ifMVdBnSMRAgaXqZbCxDUMXym6nPE8uRaP73/TdnbWt/u6mou5mHkTeBhd13l1P
TAFEbAW7cdL1uZ4a67HGN3JTQ6a+DYQ1PaH+6o6z53LUGnKbIx+vjQ9xCd3er7/5T14TXsf1P7yW
jNHe/bwccFk1o/iyHwoAH02BGoJctc0Q1uNv7vFPrrQWAlhEKVkUa86P93jQFmOcyAe22MePSIwz
rMsLqXlooU5+/Z3eMa2/PbOM3RhtOGuSAGEyP14KpTAXytyL1E6dD7gfus9+kwfPTUjc4pkhYe2T
HwE3IjuhzL/QGwsnwOuN+fzrj/GTN0ey3/BNkdyx8727tRMSxqrxnAvRDDPm5A7+ZZMM8pLat9mX
9rJcEltVcl6kTV4WsvtNGMdPnmlps9w67CuKrXX9Pb57psuFLMURqX4d58GJQOeBfS6BMwGL7xA5
VXz662/7s5tO1ohLoALOBMwtbP7fX2+gYcLGKy6k47XBptS5IgLTD4HD5q0/PJrRnS40Qu+H1Aqc
EysiolQjGfrNcvGzm/79p3j3lLHQRz7xCRd66ptrMc8xcgXyri2Efre26uzbKpvH41yHzbF3w+Q3
T95PtgK5hkl4CEtYRcS7rcCr8iQ1dF96KAdnOa14aBiI83/zHX/yJkm2NkjgVLY+K+OPdxpSUmQ3
jXNhRTbxYWoUxz6B5tI5xHv95kf92aXogNJ/oEJTlGM/XsqPl5GQS+cCXVrmkTKNGwE6YYI92R2B
50VJjL3T7sxpCn9/V8kuv1CZRYBqRafxg2/q+krJ1r2aCoPESjBEm39zM9Z3+d1SKiU9bgfDi0tg
1rvHLqiYZEk1XTiNni+M7tAPVmFxI1Jgw/R3p7vF1/FbhMTjdw/8+m/+8cqOvbp3XJuN0acP+eO9
CZOewD7LOyeeNb+OihRrSwoPmEFcd7RVYUj3oAXJW2htsyqdb/kMgKs9UR98T1cRZ/TA/KZK+MlL
yCnQ4Xfi+OWu57sfP5M7DaZGK3GOvawgoS7HrVym4X1aNmJHmmB8p32fZGNnHncMNJwDYqfx02+e
mb9vbg4KaIF7CccQyod39yWDusDI2D+33LS7xDvvX4g4iq5Upy3gXn51R7tFHqcsE2eTxO9YVm51
49XY5n/zQf7+8H67E6EXcDMYlr17G7NhImJpkOcRhvLXyFPNLlbTKXE+gC4wNUNxKqcega1uT1wy
bb6S2e0+SpDQWydxl9PEJpAbuKm+Cswsf/dm/eTp4UT97aQkKBvfv1ngeqEiee45fERUXiGCrd1A
2i5i9mm4bMsvkb0Ue4qsanXFRvuZFXdLMkF9HoHIbJGKjzMHtX91A27+fHK/Vzj85IDkCBuziMem
CY3n/Sk7lj0AwNk+J2hk4LTsl83NknZ61/TUHnHTFHdz2OntMHRfEuS9myCow9NorOfbRMeJ+5vK
5GfPMh9HcTLkZ6T+fCedabBapInvnjOHjY/ajzxno5n1boZJ9/ul7psPElrx3TRi35JNdWW57DW/
viV/X1y4I2tvQ4Hx8EiW+fF1Yjgq/c6Ic3vs/UOKe3wTwPwCVodS4mmYPX1qnO4phydz8usLf1s8
3i0ugqMSdDFq3/W8+uOV00oy3PCdc+BV7Ym0+vQ4xrA6AdLYt4UOnc/OFOi3EH0CuALSGU6nsDil
+yY39O77Hbmzf6U4/pduwL/fC5Sf3IdQkVlEJf7uXhSVNUV6yc5Jm16+2NrhUV1wHG5QyEuUlr3H
hNOnxDvxmOvvfn07/r6vKodimdWEW+Gw8/14N3AvydwNs/MA4NZdb5IZEKvIn399kdU3+W5B5yq0
rWg1ATMkcvbHq6i0bwQh0pDh5/pq9jrgOqVFTIAeU76fLw8Fj8MxK0DeEPUrN6VqXHK+EncltLrL
U91LBNsVOPL9rz/ZT249Ww1qIApnNv3w3cNAOgUJvHww7g559bVTXpUyTA/RJOJtUPkrvTOqtry0
v1nK19v640PowSziVMvFCQhy39128HhBUpWAJT2yk3ZTHYDPb1bHF251cnAh40eo1YWJwa79+ht/
O9a9vzS8Sk67Drv6375yT3SWBHRyrn1VX2A7w5tg0n6rMudTV+fjtscfuC+X6RapBvwxo9VBWTP4
p2/WCkvnNxpBJ1kMUX/vy/Y6dKrldnGUvizbcUQMH79oe/gwmMw9m4kA3FdNCycP6fne4//+plb4
ey1OpqUr2Q+pFijY1ifvu1rc16js08E/E+36fhRaB7sliQhiUehv965Y4ttf37+/P8rrBVGrsXBy
6vLe/XI8LihZpXc2kZ0BvyVoD3neVr/ZYH/yrXgracvikFpPOO8uYqe08a1MnZWWE92M/prW1OJG
387YSInBWxLr/tff6u8bur+q1VbDNCpxT7x7QavcaKoOfdaTA7ILu2lk6uDADFbIBX59JUqVd88+
PSpKXtqF/G58QffdO9dWhOxmhbcXSy77QxsrEgC72K4e7Mqbq22QjsTWeFG5PAhGlcBmG0uLvW/c
sTr1iKe6FOZbLK/VuSe2yRdx0s1CJ9tlagF1DBjArh3TpSXhyYF3LHy47KclPr5Xxq7lm8Vsp72f
8bZiPQMcRwpSW7ifDGyIC0hz4UvXdnOy852k+eJM0ie3RXg90Vto0Mze4Od70c3gl5smSpiySs/J
roitAc0+JDg2DmJggr/VU6n2oUQODyq6KF76WCzw9FrT4S0CQ4yRuAODNUzI6DemKfIb314CXGON
O7zw8mNCLJaJcAQftXhaG1RbQzEUX7sGyTmiq9l7q30cvJxQ7a9dNYlbNzWI5ZNGk7ESC4eBcu8g
yCdKdSH1eR3RZ7VHdNNo2TiumadDMayKwt1Fxs7Oq1zmt0OBS2Xj+9L6sObBJccIlTpu6pS8ifMl
w1az1RLDM2gJiKibOAoHND1Rxs3Dabnpyd07zUD0ITxrrTfN4edjj2MrYj7qhTzBzewQ7VIVvXMk
JCLzDkWiH8TAvHoXoldsD1kSt+2+laR7b4QLtxH0dOajDfFWZVE5oIV3sVKc2YwpHjUiHINhKa4h
kZWAr5iLoZ3b2uk8q43Tx0gcrMA157Ull3Q30O3ttr0NjgkkU9TufMtrmOmrKjEYZueQzMWKrXDX
MXo86brSBQfRIi7Y1fh96q1qVXRdAiNMNl7g4VNGgihuZFRayVFnoznrMz0uG4cY6TVsMPVAgDWa
z9Mi2433kYcZZYuosJkOKsrQg6UItrDUdEl1TKw8eFGZSCVezZ5nCwQePFg0q+MnXgYL6ZSN8o/w
AU2stavlfEqAVPlEWSWI4svb6HlQsJj4BjFIHyLj81PEAvoTS+M0YbmY3A9l5SSPSdcSC5R3k/vq
Ef+UblTSyjtduAKRWE/0+65cZvwkPJwEZEcDSACe0Vnd4/i0nuCQcPkhT1qoMV5hzougLWCappya
8dOMbX4SjzpMz7C6raaxbyHgSPpxJEfItnxYVPn8QihFhyimLCom1zFh46nJUY81PgQjpKQxPLMY
Cg6ePwvT/6bjERrOZYbz/hhDrEayg5a5OhqsdKDJtcJCFumScqk0YYaQzw88jAplOQyo3Pqo4mdA
woU2Ih+fvWz0bSApfvLZXxTR9Q4xCzYJV2N8IY29HLHXoAGrVR89kSqVB2Svx8V1Q0mYwKtZAdlx
AJ4X7xWmLlOpuD11MLeeTPiFanwndopYFqAVhrYJNHeN9LTdrirjcZ8COn+WXozJys3tICfPpqvV
zrSl1UP/bPqnCIdtf+33sblTkxBgYKJ07DdI3LKYtkAQfaqaPCWSIq9bfGjGbuCig/PNt5Eh5Gun
W5cCiuCbKdgAwLXLXZ9iOKfWsmsX3pHnl3s2zPAFSr7DXHmJIPCGjY90LZ8bywVlU5uZzFyHkh+V
GQkcURM8xy0ZpRu0jdnL4ucCXWUbfHAzSQaHwxNpE4yVW+XRiRZB7E/rIW3N81j4QACb7t6DaAmM
SdMm2PS4zlyaZStQCRUYESc+KCNSI1IxoOvIEU44hnQNet4ZdcngVPPVUlrkPAUdi088ihIYQL0E
nOqM9dVPpZq3RnrpKnOYrNssmjheeTiMFLh3lt9NLrrxcpgtUbH81PXtqgNIEbmH5sF2RvOkhBaX
3ClEd2j7s4/8AONdHPn2vSCdkXjqshrnLeAvu97XxDFle8AJ6LQjYDswNdBMk3cYp/59yJkWOUTN
LGELBVVcgPxYnsKBAgyqDL75jTuuNttcOYu9CTQanh2hbK23wc2OpG6W7CxbMl7cVxWY9BKZfYaG
k2/YnCjEXvcCufJDly7iGT3U9DL55UCYZIJN0R8iFqJMh/DIpblCjIShLi4reBME3ZNsSJ4amoO0
HHv8gzOSoUOfGvvWTvBMkkoW8suEAPZIrmpkyK8Rd86yoSy3bupA9GyAfWFO0tDNHoQcnTcastFN
wTANnYE9eXd1xIK2RV6NAZBal1iTjF9uJ5Ef+UeKezJgiMFgrwQFGWERs+32q7GpEU9Ye0FgGfz+
2b4JCm/YpT2ES+R7jV/vmgEK7dmKcHoMDcl++zEd/YLomjR7bLMwH3e8V0N/OivH0+dzkEBWxHiB
JnVwk2MBrq1H3BtmEJWrqviYO2MIAquNvGvbags0dCDuMR9Pdo90GyMk6sMAw+xGDrNzQelC2z4D
fq9JobBYuxFFabhBVqRzFB2mfpsY3ACEA2QH/BuF5opEB2V+2kx5dbZklBMOC951ahitvClvHE4c
dpxhU9l2NZxNBIDn2wTDWkuKVR1ca1mnME/cmCXdzRv3M7CivN1REi31tq0w2e3yzBufcr3itEWH
eb/FeV5tp9Gx7mDqwfGfhchfA6ZlM0TpKRzAKSLf32gJIAGKbTncceYmuZGLFxaWX1W+dB6iGDIV
9dhdmhkr/GlchN5J1aKDRB5KdcqCVqiXZIniq37xcFGmOsfjVw35rSx967l2SSiloVLJcgccCucd
Aip6QMgEZL/FItuy4ITZvev101XJKs9Mi6qdTWHo8cyBFOlQuLaFfWZzJlnOyJEEx4E6csqPZFSE
w2lkmqrdVJXGZGaIoJGXDusPlSHI8e4GhQOMQdcq6lV2GEYJQBqeqHHb4a519+DE0Rzh/Q95YYus
JjJjoHu+T8Jl+OTVEZXF2KYNrTSGUuSVKP3YtU4W7WLfj7OD9r3kIUWg8+qBOqu21UjxA/IvFa9y
8M2tYlgYbBKMdvFGIjO7HSMfdmFexvnK0gNSt3GJl2STCqimN2oxbOfBMjcQ6PwYeH4buOoxsdLk
Yo694B6rBbEENF4/uE4i1amFzzvbcPgK/RWz0aT7oAfmto2TsTmH0qEBhrh0/OWcz29gGGCM9YC8
gDkmE0kYMZJ+mpmsfyRj+OgkgbFdI813zCEsMfvdtUrHhmVJ9WudpXA3GHfpUqyMQYPZ0s9C57CW
15cWtQK0zIzIyU1f6/HWN3PyubTafgczTl4GQnX7BvVWcqSiZ00xpsMdLl1bXFmhIYI2akP4azl/
5bOoaw1FcLKDaZ+x/F6qYRw/LMouWyKD0YKftGYubwtV+0cWGdKPMsieyz6OPBoBkUhktZE1Su0o
scu7pvBhisgK3V8fBzmgYbOwT7osn/ioU6v0oAEgHtxklt+Eh6XsLZDlxGE6e2Jt84VCdwi/Ol3b
BNsp6kokpKjGYJ+HZe9cwmoR8YGYn9jDfNpLFA3DAglsXiJ1XxVj8ZEU3Kg75Gz5kji8rn8akwzY
pUQlWJ4HhAEtW92nOERojqpXGOHZlz6dypTGMb/JznOC7plyF4tw2BkcJ/3c0/gZG5ffhDAOwsvC
HtQaoe80BSwPdpzdlooybaRiB2dIO3pve1H8AAjUuWR8vHyeEP5/kn3lngXQ4GD6CzPfhYgix209
dsPRQ9xDAFCztJQ/8zgfPdqm0Yk7dnDpiAtyLV06CIcpto4upox9RenlXk7cnNvBz9LspElVcMF+
S0rKJrV9Suyk6wdqIUR7iLUZbtR3zaLHDxVwYHRtnr10u8Dk/XMp6/EJffp8V/JQgWENe2gn1jTU
1S5sq947YXnFS0/KrJ1vIcO254xhIguTQgfeIZob7bBuy+lVk5WB/FJ20+WCmWDZN103PrnYdvA4
O7F4neY454me3ObQgHXhBrt9dA9GCgh03M3kxhFP/tVfMhuptb/Ix1qoMdlbKy91GzuEzJ/BeZoM
1qV5MicaxR6Zr6IluLduscevnrocazORmzQTw6n3driKoMKstgCoVYk9XxDGDguiHCOVH6IqQjO/
kO+yU20W489ofej/Ct4kcEFrevSIcpZH39gRxo9RnCryuOh8sR49rUOJq6Sf5/SUX8HsWd+BJCZC
TJ9CzavdFV0Jx7wAaqwXmZgLN7CK+yjmBHzit8GU7FxMi5ekDobYmaKgM9uxnSWHkiF+TjRM+K1s
auHtwgRBxwams+q2IdbDLXFh2bDxRGndDEIueJ5jTjU4gD3zdcnxIR307FjFFkGImehUhP4TDHAH
F3Xb3XVj4dwQhNPT8geaITetF4WP3cAicWi63ofONNVYNxsvKa3tEg/WI3ol5M5Jy8D7YFy7/IoS
2/rQZgGC5WXwiTKZZRjyb1LgOihCV8d4SLgWpCuXVNmtn1Gr7UtjhhHar6rOlGZCe9BqoGKGZzF3
nJF8vdZ80Pu3XZWo8VIT92r2oDeXcNsPSfhZCl11e3ovTc62YtXXsY5DWChtkMLdtnUDUD5vLEBd
KWfKGib6E4nNcEOKfgrqgyGK9oPuE60PTiLij9/aKP+jvfwPlx7tv4Yruy/9l//1RixiP68Iw//9
H2QED9Vr+r3Ycv0Df+rkXPuPALOyxIhvh8KH2vJ/ZXIi/AOJGgpHXwHeWzUZ/5LJWeIPZBP8CXCf
grE+IrZ/6eTwM2N8pjHGwJnX9JuG7h3m71fYv286ve/7vgwd+GAI9QL+FxfL+3ZlpocUE0TzCTas
fdu1CqQaITK0EuwzNPwnyVzIs8Trs43Bg9iaJzc4Eve7dcV0gNOw99T96N5PLoc0DpBEE4dbkRKT
RIVg4OYE1l2/3LNSHewVwFKeEwN3UQ8j7y7k/wc3PnPFnWN9KVhiRY+3XrPsEOdpfaqd12Z0CF8/
b8VJ5ZM11T1brcb0RVhkpWVBQ0xzks1sAhmo0AkZ2vtBtsVts3O94C0iBrJy/g97Z7IjuZFu6Vcp
1J4CRyO5bCd9DI95yoiNISIzgzNppHF++v5c0q0rCX2rUA30ooHaaKFMKT09SLN/OOd8YKMHMo6K
wIFyO8jciDrGKm1ym5dOuAWefSw5rsPKi4DosGV58NaHzCFaXYnkMU3qTcIcpR2NE8O2jWHAfR1b
hgQFOTlV38ftQHaAiQEPa7UJdHPcSxaMRj/sO2A7vi4hL0JwAykkx/fRHzscfnrF1QDDTiQ/GrI6
6z6/ntzrxrSjujs6kvIzoTosQ2r41RlOGi5CpIdtnnoRSo44naaNyv0oNYzdhGNtAEZgktc/9V+Y
COKg+hpSZ+uuzb7pngNwxg7kZwFwe1rDh9G1bnqLlb3G5LjXxCDnrI0LTzyvsxAHx6pyBjtBsrsk
YiAT3HguNMYh/ZlqBouWiCtvYgfl5y/4KHctYFLM5QdQ7Iq5BYeSYfvttZkRTp7lycmozrb7Ucze
N6DwuP1s4w3bK6b02PCJgwLiMxXO1mHliPfA/pTUMPvSzIYr4bj6ZiC2x6m9l4GMMha6EcQOUrc7
jtgKY6hnPrUAX/xEvlh1GZPzZm9T71Vk677RRNMMI4kqLPROi7feQQxIoZRf1Q1gMCM8woiIvRKv
JDc2MyqmrQAB3e0y0naQETNbM1iN9qoBGZvkw89WljzRTQcIuQYYpI70DTDduy8rBx0cVHtwL5eA
ip2Fo3SjaG3gGJH0lKz02DK4JiQRexm2MlLZfFkA6uaGAhVLe3cJ5wjNZG/R0xtLC4oiOPiDueWn
TKunsNnTOsDxSUlymYI8Xql1wopsl5DINxwaQbDsyfHeAhG+RQa19YtxV43WPb15ZAaPLveC2U0U
Dh25expBpnNEWBbhGyDwu23hEpxAzEQ5JCsj29X6u26I2tym5otkwmK785G0li1lbXhnhbo+YmSP
8LZgLDWuVED2cR5G9fB+MRiK+n7Ao2GnWNVqEyiPULdORYRtnS6H2ZwehtkDFdTcusTPeNhNHDdj
HlozHwnMh6l5lZlxsnBb5qUXU8LFYVbpnTnf5H3H78BAw6uk85m5+5ex0gB9Y+q+KRWw+on6WDUp
tNph2tnGuZ6PvfdQ6CQFe+QOu364tygXTLPa2aThu9Pj0ObHFWgjL382skMVeX0ma+mQpUTX+Lf2
mGzJ+YkGlm5Qv/FRYL3Gs5BOkMMkoAhAh1ti//YyF0eHsa4qGE0UbyK1v2RCiUwq2DA+zTL7Jj3e
BlpRnqrPmkm4T6CLcpq465lgzZ89RkZMIdsq5U3zrABfy4Wl+1xN1DS85sokFrSdonn9KY2vumg2
I8hf5T0Q7Lfv83sAiRwRN6OXhVerY33zKEW8so5GK/m00IQQ1/ncCIIYWt/cekZxrrx+swKVIpiJ
7QSJjUt6CtzprgOWK3lcqh6fG3NOH+1PfiCjC+P4hL3TMYmiJGfcWy9LgmLTj3w1xT3Z52HwETLj
pbYhV6neNcRy8tyBEjDHfds2kg/Plgx3KsBBvxq//G49rYEBvvnRTDFq783BDe4ZJj1puBeojN4U
q9c0MQ6FhY+uqWpxLJuWMx7k+noOrM6NbTe96Vji3vTeeqnLsvJTe+mdwfB8QxDdnV+F7yNvbQbX
gsliwtzAhL1mPzCjn9+7KQM9W4fWOSk0tEsMyk5D9puLNxJp6C34jnsb5wtEetyg05RddXlx04Hn
ew9zMzJb64jO5HpaRaxosHeKqSY0YzVurGbKT4U97Nq1Nw+taw3bhnDLzZroh7ZKLVCMJPH1JlOj
dkJCT17k6J0d2rVXNgp6n4Rl90zyeeRkXLKmMPTPcQrtV8vUxaGbhd6gOCI9o7EL1g0LLWelTgx5
5zipJVDkEsKE1nKvp4qxDo0yjc3BbYPvlbKA9mKjOIrAJNFnCuEHk991KkccQxJRbIyniNSNgJOI
CPSRwVfPAz8GrymhD1CCfPh12YuedORZXP7hZdJQhryRMDhn61lCJkCmSUB1k/g12omXcOG769wH
nYlkj/XvblzJXi9XO6affsWNzyS8tWe1m/urJFFfrsmU2G+gX1mtIncQTxEJWmIg2VWGOfUsOl0g
Jli9gbBYz7YnT8U4XC0u6aDh+tp3HdCO+TtRlwGDTM/dwdaLFk8cGSceATtlsSbcYuMPVYwpassG
t4gcz+gj0ZfZLkkHpB4pKz+QZZ79qmy1JegpYyc1HlMQxbhLdkajX1ln7Smh01igvogvTp0d6YCH
JsEfW9EyDRgF18v1slEmnZUgnAkmu2EcGDGhEMPwmQHWPqwAr8jGvepnEXxVsAiuSlVr8CZ9DYfU
CHbLIue49UhDtQZWFlFYhgQJZ33m9HtX6P6+NxywPa52b0vfl+uuyFI8wGYvBxrcJt2yoUjehdum
Hqds11koUi/Eb+aWG1yFJQ14AtEZKIA6qsyfYk/B5RYIKu9q6VIQZbm+rqfC37Pdce+DriCcAbvX
8CKVcNOjgIN2DxOmIfbXybn8l9GBpaXZ3BdTvWfNwIrQLhOfrQHRS+w7MklTLY0mPPkYfLDcE/pc
sm8qqlPB0EdsKhDLV7zVGv5R4L+R6MhuBTjfme3gzPLE1957TZabH5cBTtIwDLqdaI3h0iPL7Tj0
vQlXRlrJbggVLLeO+/VEaEh5dgfXp1YsmM0Wg4erKFl2xZpeNmqsBQLyFfbIP9YrIIHJPSKHNOqt
pb42esbUhfu9C58YTlyRJ7y+DHWxHHt3UrulYMLWpMI5O7OcHg3mW28un/6GvrGIJ7SoMbNefxto
Le6bdQmu2WM393wUeaSHf/BLOcYVQ3WMJ91LsVjhMQ/LAKfo4GpWE8v6fZhs8OiWf1QS02lYBfKO
yxhEEosvMoSItE8n84rZrHEzMBv4xCNfv6Q+0BFv6gWvHlkRkC7585j4Md/XaqgiPJGOm6fPpOxM
RAq3+5CgWKx528Ioq13u+MbG8YL2hBmgiw2veCaJ9JV2Wu5DmQheSXbIebfVCDQQW6/NCR9ptu1q
b3ky1qL5qIgMeMlcLaGdF2wuTSplCIea9d0id/YSiGe/DlP4v419CIW0oradAOV1FbXVEjAJI97+
PswtuGLBIK9xsRLi5Yz5g1uK7zCmT13dv05jtsuC+7XVb2ny1DYADUw5FteYJI8TyzlKOMs/SG86
ykSmt70Mi607jU8Z469N2+mBdzRMz+7sPhk9+Qyr2V4bcqIBkqDYLU+iB8yyn+1E04Ck02QEjrqx
nYGOwO68FCTUhgfGL/KoMMees4SCnaj4JAPup3LxzRr8l3w0wazicxxz7066kz6J0T3nxVfJzzJe
ygwfhe7vwPgS3MBaO+4yAyYsbmrPsF9rb6a0zZOcadMFMQEBJRnDhzJgh28mVwvZZZvSme4JxXqt
x/6ud2Cm9HqgO2jLTWLVwK1b/byM7ltz6VtsmpTEL06WTYhtthiREFNxPRJXysSrpmEK3flCUuFB
EeEp0H75yGFKUdxZ6w6YEajQefB2pFq8JBkRzFXm2se+T8nP9EMNSoLn9mfOVDZ2UimPgOb97WQZ
wfUslxqGG/HCRy5ZjxgcGU47Xnp9XZTDcFNkGXgnUDHsTNum4M2owjiDysRK0h80KVIX82gLZ5MB
yUXSE47Wlji6lT4qqOzzsvYN3HBTdz/GaTamqFSNGVc83zFKgPRT9y3ftpOeFOna+tyPiAPYDiQD
ORndATWHJPykML3sSugZjsnBI1UC4+5abFtj3IvF+pmbat/BhYmLtOk3yhJvNMWMwdf5g0SzMZqI
vPlNSfSficrfLzL2/3miEqUfP/44Trn87t+tqs4vRKzhNvQABJiMQFDq/B4B5/ziIuJBKs/ohNEI
/8nvzlWbX/FYajJ+41cFxuZ/DFP8X9jEoHbj34E8cJjG/DvOVf7TP+mILmYtCkLEhC4DPkZ8v/76
H6RfZAYNbmuJE8G1rUGVYslq4i1IQ3UMJMVfUDCwNDdl0FfFkxM26X0Gi41DLkzpFyRxwcQRrOFT
aCVAP4TQSuyyij3bFWh76JwsolsENus6RWztw3CXu2hAWCmuRk9AdlFlaqe72u6eU2sAKE9gCaUa
Z0aeOXGiEo+TqS8FexnueThQXt5NmoyeqTAresAV0TZqAwrGLCGNOSpJReTKJ+RrQxR5fZdmikgW
AmRQf7jmnoB7tpqksNXEaTBlGNx6iUXRwjyrOJ5uCBGtzRvUx5YkN7e2zXNNyPE3GENhdSjQ3Ihv
QV2mHwm05Jg8crQqZlvbd2hzCcddurDpbhTrN5xu8pnV/MLaFq9Pp6lnVs8yXh3+F3HhG4vzMA3V
2t3QIzTGt66DXECsZ5g8kAepgy7ig7IChZw5tOUZjkTlpYSyVs5t3YGyeTAhLxMJk+OUUT/mzMt/
togQuZcJQ3VnGFGcFI9JCnD0wTM6tybxpCPIf6F+iJSDgZ8a0HJWvKTNZ9r6y1dPhg+7HYSiLH+B
8IlbdynNg5YKY4RwgKDttPaGa3b5a36Lmp1IMEPb9m2rM2kcSIQx0jhPamt5Dhpz+km4eqHuSylS
Nr3JJYhpa1MxP7VZyF1oLEQ5cakeTHfMQCZOxWFC17TxGMzPG53rmeAFO3UeiRDVJtIr1HszCmcf
+Cj9MypggHo06uF12KbhZbY/EY5EaB+YUPJo0nKuem6TFHcKt3DICBvIAkEo0dLb7WJtSEboaH3I
kQ+ZGZiG06997NdS8f0mFVSewcPQtp3dxg6ukJKQho+jYV6OCT4PFnTAD4yrIRNVuZ/hMd5hcRTD
acU0kJ4EEUgsJGU/jPFltY6dKSCv9+Cz8K2PSDC8FzEhb8o4h+OmmfV+7EN2OxUdxLg1lVDnparS
G/QveofCG0nMEHbVzeAkNE+zXI1rSdHZ7cbSYcnZLdQ1DeDvS9b/eJ+karklqMKL7WKZgafpdrhH
DmL50aztmhUKcbAvFqnSBxuoFd9VzSux1UtFHPk4AP5zZVc+2mgweIW4w4+qtd0LsVF9IOMRb5JH
i40NOTN5pMtJIR/CK+ZFJaqphaVM4yj2LTXVZEBiDmWZE9bJJtPIW85ABPpXQTjy07y07g0uQ9KR
RruVmiLXTnXVPvdIXrP5BwL+XK7MIHs39Stj0wKWT8mI470kSfo7p4LrDNBB2xZpyJw71JZJDFNt
4PncTGYRltQRXT0H1p74hn5mPmRNyfpuWzbL+6tUu2b/SMjJiKuQkgrYCAlHub1u5dytTXUsmBwN
zZfqEEzmhJoUktFCTOAY5ScbypzalqTWYOzqLYs3hJJsxemNqysZDFA1KDjbmXS7ibwId9fVnYmu
YHYmlw0ouS1lNPt8+eQSmsWTTGgirWtn0t40vVQyDRaHYq3zLQKQVFqaUE60YTNKUC6wPDGSmk14
cz2mz+Tt941iI0Q+z4cbJrp+IeqoFm9r6TbFU2CXEyNva2g69q991l0LqdeMaJ60s0ApT0M93HUp
phxgL3mD5KCYqrjuLBpnQqfFx8Dg8hJC1PqHKszI7UdXsWlgC76n/HA3pN4ZxKEwiSNeRp0IFjYe
AzIQyAQtgSaKKi92YuZcIHCWgQJb4vZ69druFBQieEjrlpSlkYyVLnM6MqyDYDD2iH3qA/mZ+s1x
GAJWnY2YxnDWIR4nKv1sGMnzNnVt7ecqLF/SxSParF9IUzehxm1tRHex0yes+VPfPdYEDN0OQkE/
7eziIEWN60olZOkosjs3EEG89xHiXtQD7IirYVpjk+7twJysOYcc5yym2nV5KgBOz7SzXr+l+UHu
OQKbRBIw23u71oiv3MUOd67T5fvMptH3iuphNclVapJqOKnB/BKuYT35CjsSWwdGbXS3zjFMVf1S
IuKsrha+6710/M/eKtruPWUD6ZzQX4ztD1k6urlWWUPUDmpAfuCCCPuX2WZBDjuRy/YtqwQ5QHFd
w3pKacZceQ3mwE2ICtf5B4tRQsTEPBTJmWFSHexknhsy5gWxY2fikdlopGZjFCbZFERupuv72V/U
PiMrkAU5FMYbUayzGbu1axG9H/gYfTMXYd2GVJ/gusxWXcdWwVnaVku/h0OzRG0HQHFOQnqRNqyW
O8ZeF6RqPZhhPOsiD3G8l6UoUMYEDhvGhhB9i40BsMt2XzoqePeG1YzbybWxGfN23le69c8yL8RD
3xHbFukiTC4z2Xr+RGZGX4ji54NamniegZHKThoTIJvVWwq2PYEpokGm/ccoTH72hzrlmtnkzI/W
7xpCYHoji2Tyd0tF4b2XWbZcOdjVgVd4nk+8PAqXxTfSL0RKCQz0te546dN+GKrf3Nf/KaH/7lF8
/pMSmnVy1+g/VtGX/+C3Ktp1f/F4N0zWkaHt+cFlvfhbFe06vxCTzKLS/DXTww7+u4w2CFl2BAww
fpk5nuuEKPJ/D+8wLPsXimsCC1CE2FzeBEz8G0vJX61W/20IoVbCO4HPwPLJAPCIdb7U2X+oo7tW
22ZWILRXycBYyDS85YBSc30Y1sx84ETyduhLPRivVjt+N2sEsrJQ1SPHB4dK3pnrsanrt7KsEUa5
LMlJk3QHMt5MmNYRKGeCzCYwEncSxB4gYS/1r+F7X6hi5JPOG08nw9PkefKltKaLGguoybvq6urc
1CT0xjXoK7LuuxVFljtfE0sdruQcSXUNznH9tnBaPg5l4TIy1Q2ZU+lzm5jNqzE5TReZpfKYlNMn
oCUDcBM1UwAMfJJEijf1d1JxhfEvHA6/epH//IWSp0xmgxA0JbjT/+LeSEPU9WWFCB2ShfW0krN/
8tyANP+2mIL7ZtHWD64r0NicKjqaLlwNpL66fUAgWrwuRYiqAvn/YZW9sijCK8Hkec0e2XKiRGlq
dzzlaYnSppjW5F98+D+bMy4PA7kJwhWeje+WHu4vRpASFnx5CZ1jGTgr0HOe3Nf2Mm+FgbK5zTMz
/sOL8n+yRl6+jL98WX/6Ay8f6A9PHyz1lHTcktx6FPMG2N0Ks8tlMeUM7v3iFgjwsIO4c3AiShN6
eH1G4XFTlvapk8urLcftpeeYmXz98w/2Z5/Pb1+EMInl4N2DJPlXl4rd6XnigfcQGpF8tMqqORnF
LK//L/4UcgTwtfMteP5fHhVl4DbxfcWjYnj9mbFxt20dSv5//qf8aif7y5csBNIDYtx9VAzOX15x
wlhXiCcgT/ExGqT4Nq4xMlWRyRV1lnxJBwIG4Ku2y6spOvOFAgp0C4gKcHMOEbSpycA3409wIlCF
IZQ+VrzMR6sCXFXJUt5dpbVdBwij2yE12hg+FJsQMwReKJ3rIUyGO8uZq3ybl4l6JGmx/gbEVrAu
rjo2HCw9k8ymimvrgaDaFXGrjmqrPM7maBNESXz7EY0jRI5fv5f/3Fd//6cTn//VDZ8ff7ys+N2/
3VWGCH8JLicAAhmstRYpG/91WRm++Yt5mdr4rnBIBKCv+8fQhwuJnAAHC2tADtHljvvHZXW5q8ht
IF7HIV3M95x/i5sJIuCPpwUfSzDoEXjgbcH/jcPqz6eFgT6fUoZIY9KQq3sP+xd6izU5TJ7jpcfK
mqqjmLLqaQiMBP5kO6x7rwJUrhiVP2VajSfSqErmnCY2oxKaFmNP61bhtxtiPJPeifyy7EYYuf9g
T0H9OAZwwnb4j+T/u0dv/EniZPfzb9cfSv+NdMUfiEOb+v8HmCtn6v9cNMU/q+Z7x9/l+98e/iXX
lf/Tb0+oQ11k4iDkWrVQUVE5/dcDypP2a6gZCTgIvJB68RD+PpT0frk8sDye1LvC8q0Axdg/iqnL
wBIhIc/uxZ6MK/7fKaYs6rc/PaKUdzyeiMbwUluWDVvxcrH84UIbg3o0jBndU4ZilE4Fkz2GriFb
VPPFzJx0ZA3DpSZnoCLLcQknS8ZmZ9tviv1zsbHElCTgwkKgMp4JbByIkkiPDFpqVIthVbJ3rdY1
2zNn9e9ccDsfYhiQTxXE6+IsggnDoQtYj8a4TC+zf4a41FTKPHoePRjJbBd1Z25B/kNmQ9pMnPDK
nN0k71H1h8NIpvMy26+GW0MMwNlXsrpKmmTbOKYi+xhjchc5hOkau8VYu/Q4TCMmkUsq6xolYhXf
01SymoMmEVw1hShoRKFa/ZCIZ9nMNIRBDSbLUlp2UVIqkiJyapwclyIeKsSbXQC3E6S5NkcW2q18
RiFWf+fMWofD6AUZ8pAMYh2dNOw7ZlLogg0XrGo0aaN+H9x1ETRplr03e5s2dl5UvWMnRKcbej17
w4L8YiwtIcGfKETa1xbuntoiDEOoZQGq4p+9g7AWROy0RGHrLcu+qVai5+0elBaqvHD6NtU2lC23
yLHpsRwt36F6VFY82h1/jl+O7tdCmOltZYMBQK7iJg8zpZV7AB+ovnwjYC5dkXM7H1uMvjWZPWa2
osNuk5rN2BCQEe26zcw923n2LtNGyTdi58MjAxxmiigVTDh6hfee+QQvgkPogxd0y3rc200O2Ulq
/b1wqa43ps8km4Tm/CchsePLyCQw4Mm4xGZz0Nr3aeO6P/xhbK1L3DJrtjlkWbnpiKZBGqicJd8y
QgYciU8zIEB8tCxxn/ay1UwOqMyx1k6BpwpSe3GRXxcaXh8yiQQvUNW0ZgBRMDB3ojKVsx8rz3hn
orXcmIz5Vrm3VJ3WB9GphPBt2QNidRKKFFC0i9lfw2jKWKAPK8JAt4ROuMlt/IXYJnCglBu4WTq4
l2jsUZu7BYOqc0vqyK9ZzpUnbzrmpaypTZd/BmG7ZC81gm1nV45eMR1xaBauiYkXMOr7Yrv8PUMW
b9m2KXgYcbuG4Xg2UzYGR8kwxdwp4tkHPnE7FFuMmY3PGrWwm5MKDAxv+UiAY9QXBphEIelLro16
8exvTu0yzV5hxQEDYF9B598F64Q4kunYM/J9sUZjbafyvbRRYL2QNWdPN2a6CHU1FFjAv9VNFpZX
9cSqwt6ooVWwBvEQ5g/lZY62m0NOoAezIhk9SifkWXv469N0o9Tgj1cKCEVLvDF+F76w0MDjNw7B
5GwnvUzmI/lBI491nl/4GwCsbnN+iPwxlj/kGQNMx3srDXqM7VC1Fs5ltCWI9yuVxsSDMqtLgBrC
gM6n8oXFhJhQ+3UzW1MDJvDaVUtwXgRSxtzv4cJWU2n1R4t08J/uWFTB9YQbFMln5bguEj3007eh
wWgfrobCF97J1Bk+ltRdH1nV+j3mlCDPYiLxVHZttcyJtmJsK/2AaxxaXtkELo6UJih2TNXHe3Ex
UPJzTzmUMCJP2AZ6jzmLFBO57GTw72gdeJuzMmcAlzn8SIneneCoSHbBj3CT8urRy7PsISs6e44K
8IEM+s2g7iLcoqNFyD3irB1BNN59oRf9fc2C4RvkHvU983Nz2E3ePH0CjgcruOmnrmIZROrK/Nba
uGjhsegqPziFsHVMPkQ3UW5nfBLQV76xRTJV6vuwJgBxwy6qYIs11Lj3ehwtF2+BiR40kRb7Ikwv
yy3PgHb32eDSehetW12nNljh2BDp6kdQJX18FUPZ3PaBFxYFjT4MpC9boZvY52BeiWZP5BxEY1BW
cAybLFD7cTTLU6FyQvb5Pl15U9R98SxsAMPbWdgcuqE0xV1ZCB9MXzk7GaMywzHxJWUZzL3ReSv9
xebXhKXeXJHj35uWWiHhECWtbmum6uytiIEiy6rEzA/Qxj2zsuYJMbUW9YvVksq8tcb0QscjdApa
Ze4/gg/uNAb43FquLZUUN5mq5FcD1c0nHyRZAbn2etrT7+vpIJyxgh8bpImJ2m+oGFj7oBazmaAb
wmzzNWQwZs0+BrxREYnujJhdWnZ59EmXj1qUEJciVETZsnO9xOfhqEMeJeIOIfakhIeM20I6Zbkd
q4Csnqpc3lpkT/kWy+5FQdI3Dg+Xa5jJKUBsLBBdaIW2wJmxVqTp4D/PTjqoyF78Eekvy5w04sl1
Do2hQ67nmfMMr+kwVds0X3r+aTQmcz2z9zf0czVyUDvTIurttROMA2aCvDNljjU+7skguxfTr0LS
Wvr7+YLyivtcBU92A8l1M0wL4gaWCaw08fN8ltzMdTTh+9VRJdfmTtsMaYjvs5znUa0OfvapRCuk
cvM9R0uAmUdBWNhg0LQ/qWg8FNJ+P7+VLLQ+rcD3U25ke+Irdtrw8hg7xhPLi/TbWrThD0JmJhC9
lAcCjnfCh/DaBREeDHlGAHYaHHPR8XkKcA/e2ewY6eAHHvDaME0DmxISmc5zP1fs3MhuqbdVZhne
Y8A7g/0Lr/sKFUehGyN9X1dnkJJJFWFpMn4WiRY4T/opd3dJb6jjmpA1vmlcC39XMFnhtzHMm1tU
l0ifAxRWnO4sR29tqJxBlHNdZ1tWPMOd9GXb72fkpVk09xRX7DSTmkF+BvYjAragH7q+ke3WIVnc
QeRvVdDNx9pEDaccfjv8DOxYdTMgbM5aRZ1SgLmQO6L8y/PEXl4ddAHjNp6Afq6AZVZZ30COWt7G
zqnGvTeO65fT+fDLXJ3hpPPaSVZnPQdivjx761l0jvoBOs94LaSdPCVLolAU9VP4qSClEjBjl8vP
inj1IV55MN8kjLRqN62Gc0akocdNvwDM3fAvs8M46/XD6YbAQ2dm4OzspGPwjBJ8XlPSmgrtOIJo
PKjavynZx0G1mTlMIOnALQch2+VXztz29rbNWnky0fY70I3HniXqmv2YEkSTG1Kxqkfdle17OM75
j6SfwyI2R4SsmxnB23s7JVCeq6yrnwdCG36SI6Hu8ilDWx+sZvjU+WFxahHHflC+Sn5+1tR951bu
7hslZkj1jYVTKu9U/pJ5mfVlQ594DJt2PUyM8fnErWG/j+CZHwAR1gjlmxJN6pKiNHJJIqAu00n4
CfIxeV380vvwB2Sa0Uyw5ydetw5TcbGE594R1FcyhZMCKLODmcmTcj3DKXejJs1pO3Nn6pEi9+UK
jsm0gUuw0A3Ok79URODjZGpjNjgTDIDKV58CxVYXLYViBdN3g3pKDMxoVTqjDK6TObjrAFajCbaR
zDCLWcPHpQYMFfl6XY4WRz4TG2yRr5xpJpyeuQRhXnNwJ5GxOj7wC0ePzTZ3S6/bqsvTYhcjDoxW
ZGWx9SsMxxuGbKAl4HL1P5WtO8zJua4jgU8v304pIPKNa/fGqyQY5LuAKf6Uc2KoKO0v2IuMIv95
yYsOyOqaQ3UJIRsd1lViTk1KBkqMlbQhI4k8c9liRR19UhsQQGykNLvmoNi/4OKeFkRfmdUVbC6N
og8Pfd7hwF5blqgbogmyMUI5LDjrG1fhTVncAC95qYwnifmCDeyvNILOkS9tlhtgq6mzDFA6NTpN
+E2JswVyubjXcykJE7pkqHrAW8qJ8pLowVdhuRdLNAvcDN0uFXs09qT/bYqg5nK/yKl+zvMowq2c
qHdjiDqMpIkh4GYxyJv96HlKEHg4M5eP6kfzHekUHeCYKg0HwgAMtgmkDxxImfyh2wzX4jd+zurO
KjLvrQsMJyEhDkwozpjym+ztwd74a9gHW2ia6UtaJW2w81cjXREOsJOK6cDcNaphRPxcodSg42Ze
TXQHYJZkx+syHCS7cm8rGQKy/649NuI2dhjN3WiqJg5mlwaSfTGpPFVpBcjf2lLgnJ2naonJUKGx
1HYFQtzoS1sdArMihofwDBPgQlEjbHQHzpqd9sqc1RvEQX40KM3TuPSsSu2h02HktBAL7/IcxM/G
Yx1A1wHZDmW0a6ChK22gCDfMRjWLNdab1/6cj/YOSI2FKZ7wGSRsHkdZ3A8LaV3liMOEEQoSpcgf
LcyxhZDs8BGFZOKxdODFxo6R0JL6OISTQ+M0XFPoIHrsyo0Y8/0F28dGvGkQaY4Ok/djH5QB5B50
qIwvx4UL3Vy9klp8lSGqRm4WZ+M5EOT2FDP6yRBFU5wk8UflxikV7Am3sEhBJ0mHU3ZMPO8mXCsH
DWAyGQ+YgP1+rzsIzZtFDEVIWEWzzJGVBPzViikMf+SdgREbNS79sGXaSu4U3UYZgVrRy6mQVpsd
MNqPzy2oSWOPCIPcnCZE4HKyU+gSz2bY9gQ8Z8XUko1RlhSwKVqkzVICoI95XwCTr3oJiMSZOxcn
ZcI1BA05C5t9W/Jo7ToxYtKCgJVTdjolz6/rpAhLdGmVRkxL2Mp49CTTgW4Y0SWM8OwwrllAcyFG
saKMNEweWICtn6dHm7RM/5BwMTc3ciq7/LAGEKau8R9n2YH7P0t4v2FtblmOLf1RmSXoJC0XX5DI
c/nVfp7rdBdgQzIj28NwfUeZPUHGEWFr/2AVrbD7gm+pbmBBr3VkGiw14OAy1wQTVa35PvfYmh/U
KFJrywcsml3RJR1RB15Fo4+Nub/E5CAhihMaxC/swau19y/Xe9w3RuicQKNQ+/RrAxNuoFcvbww/
69d4XluFzHlZugyAyuIOccKqPtsa62JnOxSxBDaAoazUvR5Zu8VFWUhvp4Lct2IjNGWzd00CEHB8
1xSDl5l8F+xGZyAIdpobHz4p4S3jDeKJobqyOCPK+xAQW/Yk/ZbMhT6TpJqMXsLzuMksMjkekL3L
9Bw6ROxtlonsn924cMQvaux+NUrlxI7YbIp3DiYF+TSoMQOhXAcD8Jh1aFmXt7S4HW06k5MtD1R7
ka3w94+qBcLbuehRjURV66zNtpzdhDDNUKg8bivRpwc7dxUu+7JXWNzKFbGqTjNLb4WAAfNJNI/x
v9k7k+XGkTRbv0pb75EGwB0OYHE3JEhREknNQ2gDU0ghzPPoePr7ISL7dmZadXXnohfXrBYVZVmV
Ckkk6P4P53zn1XOLgvQ/6E0ExdsekaOal7jYe9hJ2ImITvfcqAhoL4gVE3q3NMNUXyhR0GWCskuZ
RtUjJg6bAS5yHZmY5m6a0EUF9mKnCIR6otm3qFpUfZlkxdBdcsEPPGkO2rX7RhDHdT+4JeoAkC11
ceFmoiGlcoKdhLEnQWhgLWPEzS14KS+EP4uj4c2Dhq7Tq2qLdzEhccwW7X2K9+x9KiMHR2NXY5zW
Q0vp23YLSxe0CDaO/zrvzp4q3VtzJlodGX8+vHk9IczL3I3ehc0nSu1Q8rRVUPITg50pHUpCNDfm
diqlfkgsMyThccEAjzolb3hnFq9+VGYFbDuerN7ESu+XepcyEEQojnfag11keRVGoSW/ZTxAtLeT
z+qS0RtYHXAECoJJlxbfvHkmv8NAV3FO0BLpvUGj+wrgwn/2x1LXeBt5anHfVe6blcjsu0Y2j8Qp
9VjehNjquSKgtFxZ0sJtltm8zpyWzBC5zgt6WfwMODVkm+s6sAvffyNEy8KvYymqFYtii6skVeCh
WrfqPvnwAyD13bbRV+PYWfqlTegPLrUfzc+oF4BH1qrFbE8FP1OKZuMEPBHBQzakJz5Mq8Zaj3M/
nfNfscBJ1XYUUpVJ5yy2iBwjFSgDp8i8MWpF33YRDtbcHnqekunMdCuNHotwprS4bS1ViXNnWP5o
RMFQyKzeZ35R93sIOw6zWsOJuvoB+dYCkZyBktpBxcmmj8Fb7FVVJZ0qaoO4NVE4O2GC0H1TDrNZ
Plo/o+M8MYO/aVQmkyDymBfV+0qTloHdQw6NzokVtWtp7CVprsQHjjF6/BH5+sAN4OfqkLsizIPx
Z0gfveC47GRGAxezRmUqfiFLyyHhLyUo0XrHquWP93m05gSCZ3Mkb7aK3PsyM/X8oxtlSIXaknNM
XOGUgIm8YDDA9hWdX+Rw89AgxxwXWT0Rhhj7MXlYZt3S2bXCNUcLVxEwUPb4bgEhB0MXUBpAZ8hr
mu9h2urwDaJeNjxmIUpHPDZmSJdAJppiMLYpK6KW9QbHgiPRluZx9+hEC07jBfoBaWOJMeGw4fCe
1YNbr9mbPoZ+OEay9xN2mIkc05uIR6O650Iitw1eelrXAddkj083b4ijivRTG1tzejFiVMYZ4w3u
2VyzRe0UaOZGwotDMds1Kmh+ppHyxhWX4c+M0sFY80r7eEY+OxHG9MPUYfOjXqNNyXhn0gPSicRT
0UjKw6RZk1AnmsUaFvKakLqyMo1LmSWkfbZG7x7dum+tK2ShQH+n2iNndbLWzNX5Z/6qJxKLzNpo
zWW16MM5xeBQPHQ/k1unnymuyMvw83rrwnVjNZlHVdSUVhEgHsls2jKrs7e1zzSJ8ZDZvOI9iT8N
PJ8wDnRmPNRxBRQptWrytzQTpmXrZ3ywL8u5im9Hm78JtphB+MbgRdNmwjjCn1Wf7Bhozs5taVc2
xqq+J5uqBTw1b7J4yj8rr5yfu8WfjCDJPYTEo4FUj3Olqxc+2mHyZTEFJVPahXzHG+TMDAFI6rUD
thcRZhzkiR+N6HESMi3D7OSFPayWVE/ta1WuDlAvH+37dIKEE1i9tj5o06J94ubZfVbOMZo5aFBo
FFWDpDeFCjcsDqCVvmezzCB93a1A/0pJ36qxX5NeiRGcp5lufBZWQ1BYvbhv1Uzk8MaN7PbH6A6r
Cdkcszvtmn0E7cjlMRvNpT5kPP/3Yel6Haln0XiPITmrApq8+EdPiXjPOIRXZ+zb6aH39cAwEANE
xkvSObcAXQj4HUgu49RN+SRvqR5SUvFab4CuVSZxtsmNanopHFPRY4DAOfkEwmEknRcKTKMOqUSX
MaVrnGJGfzjUEjPbJVnOuCMjN/rdSPyJ6D+zLr5WzeWPUURAdhkSBQBxWgXq3uH6TtoCRFnMIJqr
LNElhvvCy75JqmEdNFXEtH8y9PQYsnqJL/3ciCbWUAlWFttqSAmUhjudZt9A8dunMv1BH5U4vLqV
d4TlNoGPCU1i2EdP2du2rI35Etih12wx3idfTmkqsoL7knWNUzurW1Ck1MnphAcRpY/pcqYg8EmD
RKpG7gymJNau5fSLr9ohqiiRV/dkhXSWBpOwWFpXzkYTqBTKxSjKMadVSFd6kEdeF258jiW5qY2I
Sp9dWJmtExrWQYpcVMxErcHgg6ZXPYSTMJ89vEzLvlhEfCcQw/IUpQtWlJxJ02fG4c44ZPL6mjnO
SDvOGEOaV21dNx/+3MxPFp8kSSqp1Z0xg9nN1iWv9S5foiRhLl5pfE1dz9ZryO3wsZVWSCx9JCy9
FWBVwCT6LEHOlITeXT1XA255SJvraL4DQhcx93UPiyqUGQx5E7/6zQzxvBiFQju0euY89vUETdtN
wyhHaUiB/ZgOxSW9H7mERedehREl8q6TJNQH0KUw/rQze7mNTRDOsk1VuagtTJM2/dYBBv9Km5F8
UrPIx09Xwoa4V33X+4FtrgNgxjAsgmCXD/eYDHzjWrmlOPe+A8S4kX36iujcvMO6k+GprGWbHDt+
viPZjrCtpiFcniVrJ4CsMehk5j0lLtW6gqxqAi0zNp1htjPwdCu+H4uueoewB/RQm033DOs3Qgxf
59XHvxQivb78/D//jvvmnyznH+Mf/3bxXnxP/qQTWb/md6GIJX7D5IM2auV3QfhYg+X+I5FM/cYm
HamITS7Yqk9k2/4fuXbiNw8oqQOKxUZWJdUfhCLiZ44ZeXioRNjlEHn3N0SNlv1n/ZbD0NOUOJNg
wVjCc0gM+fMavu5mS895fmfPCZ2hoVPvreSmuROFix2tcdKwrG8oU3v/0R39LsRj0PiPJlOuz6Um
tXQTmV56xVAO0m2Xe/mLYPkDS6NG/Zt3lXgZw8Q2WReYEmBSstxXasmY12Hgia+a1nCNY+MWZsrS
aEieht5s3lCne+MFkfQTwbiw7JoTJ5iJSbDIUce3aNF64IDsrrJwsAOIUt6bn2AF4kQmmWmboMGm
kBwqSqwU8XmB3BmPyVYho0bRPU4dG4s4lDvl0zltvdZogagP47ox90BQ7mqUv5yBiYdRum4E8aZt
48kNppfwo1ty5ieTnWFKAPUbw7YurYo8STH4G197eG/9WbKvU7opxn2ncL/j6pmwWjhZNzZbw55c
+s9xTMsdO/bxkSWFPPcDUK1N03D90gCN0t8yyQMd0Tqt4ObnrtVc4I2RXtKG6R37Pw3wtPeLl4xa
dQ6mQjYvU53lYmv5jZHsFK0/kbltmiA4q1lHBUKMOBRcXAdnfCl4rO2whpBiToRkHrSbZqSuUjOm
2whT9XwAExjrbTjSv45ysT8dKHsQWGSN+TMi3h4duKjI0h1dYDdbXZPfu3PyjMRcj0H5SmEYgD7Q
byzkH6XatJ47G4rjZqgzYtTHxcn6A8wEm0KHeRJwZww0RzJacKW6YZExwjPdutiBa5zvx4TFEFe7
lQe5GSElKIASeruu6u2Y29uKB8riiQrrX4far0NNIsb5rxVHWwhSbVWVf5S+rV/x60iz1G8IgxAH
IfNyXTTRaDF/nWjeb0ClFMZFOC62p6xVC/qfBxoKmTUdwDQRzKHj/n/KIus3VEi+Z64ZGxK6FCfU
3zjQVmHbfyo4XWEieXOYT1lolZBxWn8RvlVZZ4WipsMzBxQTeGGuGzGN9PjLf5dbxsH9D74T34hX
w/Yt+RdJam9RF4dAfvLS4ymMOSnZMiMQ3xeu+R31uJ39ehz/h/EXv341JVFLu6aLAH2NQf2jYIrx
1BRLPw3iOEsuALVQjqaIRL40HFyAKqvWg6kDoeFz6xvPf3gA/oH8+B+9rApRogsvTvDy/uVlDScr
ASmA/cQk7j7oKEr0hbS6vgQNkUX5/u9/N0+htxLSFo7l/+VOYrfXl1Q0Qc0sHYEV0Cya/WltkCaU
HePtP/9u6+v210eGAo9fzVZoOlf37h9f18TS8VTlsG/cFGgSFVTQZy4KhdShmXXZjdWpuM1s/vjn
3/fPiu6f7yc0D1c6q1oTTfBfxMajcjIy4apgVBYe/abZciQqSknxgT2v2yIa+/1A+ztPEHZkUnTX
CBUgpX95XW2ir1uvLQKLrhm0PnPAA0z0+pS5ICdzJ7OONBKMA7mu/hv99q+ooz+9ylJIymwE//yJ
MPUvT5ArWDbNmb0fe4N0PzYaS7rh7WdLOXCcfE6uHZ7iyghhMIa20+ytPlaXcTiYjyQRRHSqbgce
oHGUvgdTnZtBaXnih9Uv45OTih53XwJXfu3WV04Zzr4j2IEIvZU1lN8n6LRcz5Utbw1ftfPFbHdW
8STzDDa6V05gKrtujqodgAlS5dVMLmmgh1LfyCkd72M2mnMAdRyYFI8FG/aWWI8dGu36yrArbMwZ
mSzWxkxc1h65xI/EaLILbchY7mBv0WfVcEobq6quvQg7UroHhN6v3CdoyYBpCx/OxrbSaUoyXC1V
iXKjMOmy2eKwLsfvxz5/nIpPoGTzK5uORF0kVpIBhpNQPOBAO/tJtpAJUItnEvzGshqlSx/mgVix
MqjCWFfFGqzUgWoAolGJy/nZA3+U7o3cXd7Gykni7VqKMooiVRs2Q5dWwJUMPAdeW2VvkUL/uGkl
D9iKH7WeptqS5YUPRwTNgwEof596Ocvqzmawjj4v6s8OCkm5JS5BXpqIWCC2jb3eka2SfooK3fEG
P0e67GwoblfKScfwkFZylM8Cyh2zsDnKyktsvwSML0xF9LcUKCUTID061qsvYiZ3DEE6tzg7yBX0
pkXModnQzqAqnzOaH3A23BdhCMm5juo7OjHTuNYNgx1mwAOjXBK/R5k1r8ZPZxjzOlxiY0UwLbVw
CSye8Sb+zuYmw4rXbiCyynQf9wVNe059CHy/mtXEWfjT84Yaz8vuATYkMfR3IrtOMS5DpB/C8/G+
JQ4bdqo8My2iI6sNx3iNgY1TLJqz0a8Kol8eP09bjv4GLj3XR89tbUQOjUCs0//0CkJzaybUNqid
orV46kdISF7L+3K28OtFH+ZgVNaD9OZQwLVm0qepYg3swg7TwOl1MWE8b2ofrUhgO60Mv/H5aplC
D6aNW9PtcXMXfeV+DflKnkr7LPO32lomPo6+BzQVUQ3xN4hhx8fCbZhFmJFgFC2SiEVMpqR+jUd/
etTzTDHZITsCL1YvMaz9sDQeEJFMrwzqmvtBclNvraWLidXyxxqlJUueU+62CjQtuKhisSDdY+xn
oK4N6OwbDKHybNbdgNCrmvFLyYXxIJaYSsVHhtsVn75UWw+xspanQuT6w7Bm690Ha/pNcIp8NLbP
gK3hZ+p31K35bQTx6XvbgSTMdIi10CbNEDNUO/T72WvYr+fQYdYwQWXcqYbEnE2FeP8D5rVjU0GX
8qEc4rqBMebzejLwmJ7DeT13PEZoaAkxRX8JG4I89DUPHQRKhmjL4qPqEB2ZunhrEgFMfOs6rELL
y1GW6TcLkyp/I474Tz2LqEZgsGYGZ0juaaEktTEhV863xW+qeNuQM+Gz3E1DoLCzWT/XWNggKfT8
1ybu4rAMJrRfz1lUAUacWJsQdtzYqLbiUpUEN0QLJDtDhgv7EFGHdE52xhvnFzbrJx2K6mryy36V
wVrJI2hutk+wjJk2tMnovNZeZpkbHzqLClpoWzzsje/e9yyxUX55TcjzLmXx1o1p5+9MhqbFXqYV
jBPCAI1+54gFgFPBxp9cOdjTxcnzMRExRYtB8LVWpE+AphUcCduNiFEfsoXqv4svPZaX8Q0i7WTa
FZ0fs9vm63KfVWCp9W3dDmwWBdEKABKLgTZjkbM7Xa3yY3Wx6q3UHsYVnVs1ksq6gR7DrMtuciIF
+oz9nj/5xrKXpswLTnckbw9wZeiIy0YR5QDegBlaMXUiCmQ6tXASGzXnO2BXst9NueGhXeyYNkc/
YD5F/lNUu1F0BHOcTfslXvz8wnUrB9BWmqPotumq4k90E2N7pNfUxcZNPIkmpUHHGsAxnZrbrO5r
ec2Z6yZ8ECsIvXYEdfGA676rP6BwZcd1YG3sQurBCRW3AT8fDlldyBO/17K8doOHsqCPAG1znUiQ
VvdZSgt9M7osZXZe0rFeo1JpR4AztqmvYiKI831j+MnQbaNJNNF3tj9AbjgIZFejOdaAjMZphBw4
jB2gbsDayUPlmYs41Bx9GMhH+ykaku4rruP4Hmhdco3EHKLfUBnGJ+SC7mB5BS2dtlD8XKRzDBLL
0mr95OFSzjdjGxFbayu+1R76OnN1YO0khnhsoNFEkDWBViZzYDSHDaCFPoSYHjCadz9Gr0FDiD25
u2B8YTi7Gcrgt27K5XOiyjDeGlPrfXQa/uYGyl3zfYq5yndwARqcWhHJuAdmG5j7p7kMn1Wuw7HD
7Y39fw9Fa37FLzozH4ceci2Y+6/v97TkrOERqtzoJYcnmLlJjTBRhUxEFFDboz+wvj1NaWlZD2KO
vecuWi0QXu16y66LGY5vQWWMNiuYlEn65CRT9TBifPUuF8lMiNZ7RjvWZJZbXI2uHIsT4AcUMXjL
++IlaaNFvXJ4Dxk3csXQwapDbH/T7LufkeU5rxAA/XenV8Y5mqySd7JX1hn1NUKZJlP6QDJLjeEU
vZCCXMoub99HFdTHWc3YHpjceG1QhkaSbCsupmUrDJDj5P9Z5G9ITnmQHHx8JigRen1ZWQCTL6Aa
m7FCNUZvcFf0CVERy79xpPhhlRwbb3at7BMiCdYNjRPLmTs9Y5wjQrV8Mj3tjgwaCvuE6w1afQYu
wtgrh4TbrVEwrHiZWDYZewSIQn2fPe2XF9BXwvyA8EaxDCdXx0dZhJrnqvOyObuaDY+DkwKjCfdx
pjtCY2BQoN0CNuFcA+FS1WPiEBR8ZBAyxtcm83ukXawUa7ErBiQumzSmlNhGsJrISqoMWiOm2wi3
AlQm8lVyVoVQqXo4pCKTHRxu04WRPSH0iCnUuugKYA8uwR48wHfXWkDcRa6tKUh9fVr06LW7NuQq
otIpMn+PwYKoraLPOIbTOUHaBUxboMmqweqpT2SPMF6BEMrW3uIGi8KvVFRje2GrFZ5vJnGSvhQ+
CyL0oLx83oefqDTf5Txiz5gtq+8GZF1+HVtjG7BNt1rleLb5XkWmXq5QortJkMZQRMc5T849yItv
HTly90vs+GK6T9AZVoGNFsGHEZ7QP/VT7+zRnuiLxQXMdnDTLj6XSZa+ATwqX/BYtxhs4HuQg5qM
3NreGCVv7KAhm4Yyj1nmQX8Gfex5X2qp0G4YVp3tkZe26MJ1isggm5DoKdnL4oh6Qd/EBHNoiJAO
SHtNXicpIPXMx72T7E5ta2z0Lhk0E3WCaXEIURpjl86rzn5fknR5yZmMlsBu3eTTa1Kwu1bZ2LyH
pjOd4qbp4PRljfcO77x58GVjOBveehP/d5VWuz4Pl9ukYD3Dhd+ah8VEFY+aL5p69DiW8T2enOZy
rEuUB/OEexASrwtGnp8zfx+6wb+VE/ocuRWFJtD3grs8Jrkq82DHW7QolFxo9zZoBYqnBeFus0PR
i39J0VwgomE3E23xKBe3jPL8EnltJ16rvpheat2ULzIPszMVmVXuKUSjU9im7TftDn66Z2+aHR18
5I8oglg0WnIiKYhMeBbbdo3lnj2tEb1xXIl654sxfp1Cq+g3EDvcq4RgL/omO1QvcGy7u25amPVF
GZeky/KPjTOjummjB21fO0XpxKzrLDijcRqLRwwl7OxqRMvldRrP0g1UE6Ib7hKfQWpjE2h+EXKR
34HSTaqtJKb3WNjIN7eDsHsfOWfeJltJ6fTYTwNtAJ7w+mySWl/uLdCyBJCIvD8yQC/xxuBo18HP
7v1fnth/ty0mJP/1dPDhnan4vx2Hjz/vPH5+1e9LD2X+5rmw0PAdupJp1TpS+X3poSzWF3DIFA+P
Lyz1BySaJX9bjYWMAJkerL5EVhW/uw/XLQo5iC5ePUAmHk7ZvzMjXBcrf5j48INBHcC0Kz3bo2xU
K2nijxOfVpNbVoccy4kWe3IQE3/XzUa9N6v4it2g81HAR32YYGsdc6udHKT5QNMzXV1jnyh/5Ikj
q43buxpJ9roZgMayvLPbj4/9NJXHBUN4HixV0/BJIf3wBiTrUdC63GaG7b+XyPduIx0u91yjpGR4
oAlPZCkWm8brVwmxUNUC+0qb+8IYdbnrnWZ8XrzyLsnMgYaIVIzD3Ef/ew/0/7dOW9vmrf4njzZq
wz8t8n7++78eakn8wTq5JhmBR5EpNg/Vr2daOL+5jLbpx0x7HYdbzLZ/H3sL9zeBvRUTh+R5M9U6
9fr9kRb8fRYmcJaDHrM//uK/80jzOVkf2j8M2GzHA1qAqQMzLYNvYH9/fqgJCmnntDdsuHKURdsF
lsGmj0NT/ChXVjaunYIqrE5QIr9bEOjMrezSYc+NwJgHoTF9poPbA942ylzCmHrK8l1RzQPk3AKN
6LaK+AGup8wgFMCNa+/DI8ArZJIFXgPfytB7xpU/GEmforkdE+dSoNB8sqWb0cKMrcmor0eBx6gh
UbFLMMxgUp9gwGgomnaa9Vb5oYqSzQLaAg86CDNAvy/Ls1W4cnhAADwDRmfxNfc7u1cqB2TSQ1/6
gudOC4IFFZYqmWb9fChyd+juZ9wEmCDIKBBB0+JOK7CuAf7/oi0coZXaPeYVqAtza956JMh+T12a
5maVpQmK0AEIWP/c5MVAnmo5N/aFRha2KoxCi+maP7YIMwx0a8gMCxanb1E060eKqu6mGYCsDSBk
7WmODmgm44/OUPhNWfNHZItGs3NkCndBpjoFnfgxJPFdk09EeDI0iBC8Uc6VDY21ZsW39dLqBB1s
elpi9CUNQ9yj71ti51RcoQRjHPmxXiD485rCzT11mbwa0+g66vv3eToDw9qXZXydFWAJG/D+phfq
y2SF/qFFc1EmOEcfPy3n7lHin116eaAC3DcddcqSkcGxNKeaV9g+Yf1orqa2u1nwG46B1maOQDy+
I4sp3Uf5Qo1S9US2zd15YYi771zip0JnGHZy1jAWsepCIUZHN4zW0ST9DP48MWD6EGfOw8QPubGG
6FnFsQDPZWR3hT1ixNSjjYQjPERT214UJBXtqAt5aaV8QiJUb8fUTTdYocKLsUYmRZbHVZ6i2x51
Z5+yOVf+IQmFeYQs+GDaVmC3xTN68wg/ITO3rB3QVKoBSxjWmDp+Glvcqkq1BOboZnV3RHQA/g/l
elFQUi2z5UEeCk26PU4GHjWsg8I0bMzkV5Wnz1GpUgcPuJBY7Hwj2pFguPYF07hmVyA09Ir6kDjt
fcLsikIpLNEnzufEhdAAkS6HV1WdR3wFgAz9IKaDqNq4Oqxzb1SLB7dOaAuXHhW9L58IYtgX0ToB
g+kJLJ99LvMNwIkxDJAEcg9yS9FesmgYCXoo9HDK2bvwP9Lbkyx3HZZK7LuBP9yOCRSeQ3U7kFRr
XEICoi2Ehe6vLputldTfrbIP7LJJvqN8kfXWj9NPtx4yltncfl3nCG6/eg5YIomrxM+Sa1fV8sR8
xkTaPx/qUID/9Yemwy22sDLToUQoW0/tHhAfscSFOKVEFG4U4LJTN7ADt4EDBfxW/i2mCDnugC9j
SZPd/J5Z+eckqGjrvrDOXPR5eZCVoY9McywC0ss5IVGPr27K2g0meoXdZBiRfYVMrY8uYC0RuVFI
Gqyyv0xtcotLishob4u0w0dWNhe6GNdYj3IYOAk8G1Lv4msxbuwsGofjJFDL3RSN8WUZw00X11/Q
PW1C6BMsLLcY9B7JhvZY1c0gumumnHAG8Pg8mQ2BWogE6iOomKuola+aoF/jeyEaamnm6K1HNrBl
4ob0zHXAEZbio8Ojxp6+9M6z0fon3ClnyDTpJsPxTApJZdxKhcIrqc9gBOU15zlb9hwA+4j+KvPQ
FjsaX7M59ljUTN7NSA3cBML6KtPKD1TuZaRuNj/aCYtoG7tvuW/sxIg9whcwGRbEf3s9hy/hiJeU
AfolSPnlySalamOGPkF0ozhXliMAxVayEuvMN3uvQqO8icopCiyHJhRA6SEr01thjGe6sxYjYeaB
OXANa28MeOjtoVqN4WQEEpjG1H7NeqmdNqiz6dpKl1MnR7Hj88T/pWbzhckY5b/fxcadFdG1Q+1i
2soXDnVaPbh9GDCd5x+6A0MjvBrGEAzeKnjs0KLI2jlnXJbwy3t86CSaToe64chQpKXOTrPlzHFw
+nFhRFVXbBPtPoQi/uaE0ysyX/eo/ed+peuTaj6PDYOwvDsuP02gy+Xgq+G1SBkau0Qyli3u3csZ
8eiYs0UgaZeTo2u2AskkFeJz1Jr99U9XsaU8whbt+hpy3gzd7oOTjkxSQmUQDNryXuAZ+BTjj7zO
d4JPtQ2ctctuEw4H2sg7TNl4d2cGYNnRdW2s53Vzk7Ae2uTo3t4cvMRMRo55LO6V9173zniMTBIu
u/bQLuENLe7JJID3YOgi3KqqyfcS9MV3kEQ3tetcwUc9EfJHUn1+l9mXpjHvmQWwvrmyoh41aEkd
UAWxOZ2MZDhG2kKfZxlPWjtnVRs3DVMiJi7tZWFHPzh8p+jSBdWIK4UZLnPVfeunR8/4qq27ARU8
GUXoxeeX0V8IqFMpSZ+hv/PrzGcwml1IpOgJicDZR805WdWPtvjuIRQfGRy06eeAPyuaqxtqA5Ja
pq3ZnsJEkPdBYVFGjwma69ajYxx6gg6jbddZWyNODqo/t8ZDYbQvzXCZ2Olh4KpG8RREyw+GGFuQ
uVvlGsEwN/s8xVdYDme1cPi8kQO5HThRXNZ0o3K3rncGG3TiI3tLPbnNMVfjDTg0TPUnSJyYDjY4
64KsQ++MC6CzZwYJzYVyP/LWufEScRuTy8a8AbVvx2NUU198c4xjIfCpEZQEsznFiTr6JxKFOBVf
spz+Ga5GjqtWframzTllJ7cDShs3ia7mCptfu2I4QxKrEOqw9zsSPTpvUCaNuKB6v7pbOtrsWF7B
k9nHqyF99m9QWoNgLA6Dum26OGXoUWFDiFP7hBsX09/k86zgtbojZpZahBoZvIjTAoJOmROirSZ5
PkRGKS7wxq3O1Is47wJwFjw8JFxX0Xg1gaQjf2i+YDp5g1QcS1xjhT1vds01HC3dHepU+9KRU3lV
GU5yiDR16TqDbbruVKU9n/2yf+20FJdpXblIVd01dVKFSUtmQnJftDeAXavDiIoqGJrlxva6a4sZ
t93vWuHpwCbdY9xk6N02iBnuHVHUzzMRgAcV8Q5kLvuBbdoUQSW/XJ3d+v58GfElm0n66K6Kh4hK
hEQPB+xKqVnMaWtfZO11uxJ/p5oVnhk/NMRnBw73HZ+/yzy/QE4v+i3S0x3/YfFfvsoSPRxRoDzd
krCeVRUFMsKcJZuk+D221aXrpi9VFFMeTuIh1PEuTsifbBK8+d2ldPJHm+9ctmt8kTIBdHrP4F4C
X7OVW+yz7O8ae33iRR7UEOKS0t1yFweFgSC10kcrMSHxRbwwDBLTS2asIDlJoK29Q5LAlV6ifoc5
AKgMoVcTD2syH3IEtfA5mA5T4k0FW+uw2NeG+SoSas3ZCoigfGBnemb8grnTFU+d2TJqMwPV5s/m
nD0wCn7znezkjv29YZlfvTE+TX6DrYKSAHTCuO0b/Nc9ldTNMpUPNVENTZ7ui7k5mbl1ZYjiyqWJ
1jGbXnO2H9ihPOEWCUT1vcv5eLmSlyMtrk28H2Oh3qxuJm16+oYM7hQRaaUWbInJ7O8NO7rATfKE
secsB+cwVJHapyxYaEZKB8erKZ4muN9bpciUcTxW/GppOHNNTDEjLgYnzvJVrb1z42WLoYcE9qhW
Ghozm8J0IUBjifY0BQAg5vkCnc1bTyL8dQyR5BC2FmIXbN6T3uWadX3f7IgevovCK/xt37xwvs54
Vvo5IgcCPIKKTX5Ye6fyFtx65V1FOGaNokbg588HZ6CdSuNvYCP1xoEQdChr8x1sfTDbJMfEGlle
dZOSYiRDRRrpV9zLq4okaaPx393OePRD9xE1+IVihF8WJDsRxvDdya5DxhcbCS2AgWoclLF/Q1D8
HBR+EYRiuU59NJqL41wZU5ZeK4ISSPqtD77Af8v5Gy2HuM9YKQvn1ZzMC7/WO9su9u5Erk5cTXvX
1fcJ2y2rk+cFgOEalhdSqXDK7JquegOisWPiHUxmurMByLhkLnhOfsS+chUvN2j32Wq9mhK8U/8V
VcaO6La7RI/bBIAJayGKvx65KMaq8sYshk1R9lXgUBmHE1VVZN4ttjo4DqR5bjeIJDCh+8As0rcq
b0+GMp67/sYt5wd2FCdSvDZW9D5RTwaz9veII8j4GIO0n56rUQCZybk9lszIHmvtcT+IdiEyKDoz
CWfGnRhfbI92eJ+L7dgS+dtF+lpZMzCMPKavonlp8o8sAhB6DF2HMs/MKjqcsO003ZDw0hd2PC4H
IUkhNc6IKvyAYoVZO/KGebnHrpIDaSYTmZBUEdL1LMyTfrhdan9Y+NruYUagCwitRL3HdVu8+WZX
MH/O++KrDUuO9SZNuV4K4esHMPEY6s1I6+YUTz4a1L7WZLAAK8+2o++AycLBlhq0Npl1M9LDMYJ3
LHgbiJlanH9h376b9IhUebGHRBWDKMN3tqwEWpNSoddWK8I3w9MQv+UevON9J1vzis34qBAADIrb
GhLGvPFS1O2YKAec2a4YXILvwnnvspIFgeEwY97BZj4rNVcvYtEgFbH2vgncAdl2KIgQ3GKUhotN
BqmGIDmXO9YGaRqIWJJi4hUOyogEAkzGv/F/2TuP5ciV7Yr+in4AEUgACTNUAShv6E1PEM1mEx4J
775eq+4LKRSK0EBzTd99TRZJmDxn7722NkOkKtuIjK1d1Sd0jYLTFbE+N9BMab/G3YqRl8d+fJUp
NLNgMO8cEBbo7YdF6XwN2Rq5JzAIpdrbHG/yeXUnctsReNArH2wCTzDU58nQsPhmzeo8lzRpUxI8
VvlLNtf5CwAQ+bp6EdVyUkw0megtYHGRVHnq60LHcU35OJMFYFRer7KQWbUF18cBzlDoZkjecbQG
ANQb5K5RlkPg8MAA4zIybjIoE+uM4L6+uBnBzRDtIQMiWcsJjHsHQc0Hqi5tPMzV1HLToXiF4IzI
stA4JKcN3lDzZlk1Ank0DM7NbQp03KpWw4mTpWv4NN0Mys9nXpa+5S7F/Tk+SZg+tAY/i17STDtz
+ayc+NWKcQAR6DfBU+1NEHyMdwWkAv15QgO9P/Us/XOaMYT4nUE2Lpi09Q91WgUXIAUTckMtRqVh
YF6oOfz/Rf+/XMCSbeT/vgz1/1bclsW//ftPm/75Xf0XfPC/u4LvX+Ff61GD1hJW87pnEWkwwPmy
vP/XepS1PrtPF3clsNj7gp9/85+uYMQADL90k2BG/Ecp+K/1qAHyGbew50lLGrgziVT8H1zB+MX+
h9sS0YD3DKYGjwQYb2ebRMV/3/nj9cKr1Ba7VJUlN1k/yc7U9j3tZqGm2dae580vuzPrnV57wy9r
pbe5meyeI7Cn3oUzzrc2rlH1sHBVd6aU90YE9ctsVBsFaz0yRo6Y8hzWwwHuorQiKqbLv46ZLUeJ
5ST45yvOTUo0Yii+lpxH8tLRerxpHVe9JzO9QYfFquqDPtTzW8wq9twwUj9ZUyvPNqWJrD4V6xWe
s4Q8mza7qXq1X6MkWd5mVmCE8btvaxF8xU4ayYEeLGcPPsO8TDaNIKng3xJbrUIvKqpLQalbFxX9
LUnL/JbK4TsjR3Cl4QijQmEaHKV1fW8W3XcZR9p7WpX9DUXR8TPhgIyeSYKitFa7IdHGQ7mkznXo
6+4HSfBrLO/iJf9Sm/iKem7KF22YvhswxCeO0gU+LT7yNPHN51mTP6QVHI6YubN31+zLifkFro6Z
30g+ruwS7j8GvY82fhJ+T/98Spd4/o2wlnOdlvqb1sQvJ8fASvxTBGl3L2aapb2vdE8E7Mbkj5WB
ufYGq139xJj62yBKfS+hGdykF8FZEMkcsELtAh53P/xV52Yj6MdhyAWZgJ9JiB3VKfmrqfNrzsoE
Tl9PKSuyt3PFzense4PPu0S8K4gg57cJAyf7Da6462ob/CQaH186tX4a0Ixzf7GLXG5aTs57CBBz
WAn+AalU2u6AXxnfJW/2PSW0mM1sCdsOpy5/PFYH+I6Uk+/uv9wsoVplnUtIdZyJIS84xVdTFXxH
c/omyounDSnAaKQ63H+tQBKcvWfxI1eQvAKzKaHj8c4cySMGTh3bP667tD8STuYBTpOzL8CF7zOz
+6ZEzr5aMl+uCy0zvwiy8lt0x2sOJu6hWnSMN1hqGCu6Nz3SH0QRqRGrqzIOjptq7GOmpnhum96h
K3hyblra5CfRR+kOP+vd+TII9w1bWBvkUavfZL+4YY1MfS498ASx7an7FmpSW+HYWqBx214bMtah
Xs/RyZa6eckrjp+OMbSfac6wT20NRAkzT3g1m2OQoBrQAAyZ83sl1kRnczVHgTRUtHcG1/w2dcU6
oF8UgBpMf7ShU4vB9LB2lz5mcecqt/+bTZKy9NGLM/YK3upbLQctx3W728QF7yr2z4s3C8b01ZQ7
x8rtx0afzPcahuBTZjkqbGODeYA2F4qFRm6EdbXbk4vqgsVomZ6W2MmuXPXDO3tvEVaz1Yx+jtU9
gA0ZXzvYcEdnnfStKLFO2Z2CJR0LuwmVMRlXKnqjJw9CC5dW7z0MhBCCBuolo3nDBpxCtmtcAyOZ
IsMMrHwESQX7wV94bCR+247Kj3vG3UQHlwe5LXZ3qbnS2jtl9pXSG/OmV9H0zEkrAXEx6D4hpZgs
dolJAH+PfZmG3Pwq+bZsCQt5GODZDo7dPQkelej/4yyPRSllCIftaqNOgXSJcM423Yuo+NuGE1DK
ELGI1mWKdfiEVbs1R24JSrUouUkN66Cx3gdEUE7HUbPeFDnGh2QQ4prZKn3N9ag9GpVmfXUkEwh3
GYykzMAJUPimz49lZ9jYF8AFHEQtmEHt9N0rHPk+1PbRXOF9rP2UvDhppUJb610uOEySKwrsPl2n
BSp/lfRHq+qiN2loiZ/m/bKP8IQ/DHYy7NuSePwmKjnITGbe+7in8xMpd+1ik+F+gm/q+URGyX61
dMoC75kYozs8UNua5gDYDG5afEO9AW+s1CbR5r2ZCOznNih7asK9/UCYXSenppye108GTHHGCGQk
rf3eZZVBiyjq3MRWft/OiRPijm2v/P4JRWE98lg/ZTec39XWbdzmlYTcurFnwciEO/oBzUqD0Ne7
QSut+XM2nfSUrBEjH7aUsMvBycm5IWWag4lMDAbeocWSriujRX5z4t/rYPAztQl+F6NhXFq1j3yN
VnPDPlDjVpmh/KyE2KmFKWK0F8M4QGrELJpCZWyrCpTvJEYvhEnqhXJI9rFVc3tHVACN1nBpM3dm
P8XP62ryVMzAPLyuGA+6vXhICsVMgE9JdSoYVcJ2WNpL3ij+HAIDKtjS0RSnhPKC02Ik93V6a3BB
Cdk8JXqd7DmUTH6pz4u/cMg+tPpov7ejXoba5E5/tCV2OQPUL91YpYdW1eVrV3vrG4xk97TMsX6/
JcwrlB7oDTX1MMce0xA1prHNMMEqWT6maYelbtXkAd4SA+2i1r1Jwp65FwqFDd8kQG5xwvtQcgWm
FdMhC8EJ678daqD7/FFX3BDEKQ7t6By7tTGP9hh5NzTgPmSUBaByf1PxvssORmJljyzIn+guRIeS
k3eCtJN/D5NQGwWdCrtT9YJHluezMCYEAKP8G98LRe3SA2QEeJm2R0ttW8bJh7Lonst4ST1Eochh
owUdCzRu6W3ceclg/Zldt/ei0ji5FKg96qWdUcGsMcrbfEPS2mNzY2Grf2cuqnF3J2+xuP/UFhQK
nfU6WD9rqKh0T8vHAsfdeYl5qLF4vmcCIL/So6ye7tnZ2G8FvBSjTqNbr5pHSt7EDijnBRtJ85g6
GAWbiCraDSDbveTrb6VWomLNVcAkNT6T7rg7eLVpFyXlrU4knabO/KBRyxm0dC5uoiYe/YRoNX50
DOVmeeFeXfy44SImuHCcHNj7ZV2XNwgrD53JCyAtjZckq9i5rl+cYJcgmtNkqzz5y4sEl2nvmmHd
6ho3LbOJgCPi107xbKaO2LatByNazvqxXLCRcb7RfN3ruzfiXc6JJ00ViskUW1LsuI1JS36t46x+
QQeA/kEJaHtb2fMfNEaiW1dpTNPW7D2lMD52HX1PG89L1h8Ivsd20sdnITuW++BArrJyx9BqjHg7
QgcKyob3nD255i5rQN7IFECOobQ2HLXCpOndXLbZgjBYT4P1x0zdKiwSZ2nCBSbnpui7V5uX26WE
wAd9jhrWg2UM+PQrRcCVu8agp660GzTiSn9159L+s4i52FYcfH3pdNCGgB8FC/DE3bD0DZ2pzrw1
FelPd3Sdu+m/DMZ8hh8l0fAHbmm2Af0lWSfTH4fCDjtbl8csq8qdUuWlsPBwN63d77yxqyC/8ZzA
z2y/mrhis9aYwpV60bB3LO1gl329k3KGgpIsZegWNlXzhdkCBEACtbXpEeIW3jgPgAAvhztkzMnZ
jfGIi5Vc96rSWIdS/otM1LOeBZd8SuHMnAA1Ihdb07B3Re/uaoxFO81q9O8lye0dIzUu9g4wEz8T
okKK/iqx0D7MHAqqvGn+xHZJMDptf3UeIBML1vLjynllB0rJOisW3H43utcayYT+o8oXADw20AX1
Z9K1NzhgVE4ZBKQV1bo7Xgw96DLHGMPR0zogC6v1WfB2+xMli3eo6pGrS+mrOFTV5IotBB2K4Qio
mBf8u7AIhZQuELhxmE6eq9oD+pr5wB1LafVqyQs+DqJOEK3SD93pMBFSgHyNxgj4LprP/ELMq/md
1oTpakMle2/lkTJ0QhCYGbNLWUzryXVLWtvbml0xrpQV0XIUzZO02uoRU4P2KUwoQL4u7Wg3mXfw
Im8VJ/ct/P0PY9xoTwO3aLlJlBl9SVCte86E3ZuMdDCO9p3oqKWd9UpFgLylnt3TiCWbnbQdlhy4
7nuo4bXrPkxere8dTafsq6365nFMPFrmTTuas01XjcNhLZ36y7RL55sXxXpg1zMaQW/HyQMb+nXX
K668RLjDrmgm542utCkkRERdvT4qcYm9ojxUNIU/pGYF8cwYOx2OsGtmF0wPF6HdK7vhTx4p804S
xh02bU6GfDczKrES74l9c7ACie1ukrr8nWd1HJRdN57cmVyXk/SUutgeQOSR6vQllh9zly4+OajX
8o7arpzxu+V/CuNS58yoFh7SvKfPA36RcNaYTsq17sLGcX+DHlvvoNFhH1OOBuheL85j3P/Oh1Lw
lx40tE5O47HGYT3iov1GT8Y0XI5PzlrvXKoPN3zWt2VxWnwv+TEe7CkcB0zBbtJoMEXuDZ0jambW
pRdyllCfYaVd2XdaP8JD+QPon549A3r1UJGTWhcWP7Opl3uOP4/0kf1aBBqtmY4x6EmzJW0zTOEy
RfbRETI+Vk2vhTmZwiAdmvN850TqDKVBG1tqV4N7vBIKyYm6j+INeDVqr7OwotQgwEmjP4/58s2z
E8pWlbh7LEdbjBc5ILdyW2jeW9SWL/m8PJe9LLe93eV+li4vtLEFetsREBqn17lE/qLc2vqspztc
ssycB3OJqldtpi7ScMy3dRg/aSWoHgYJT3GxBZs6boVLXWe8zYfvtJbofqX4mktU0HnwRlRrxCy9
tQd/Kglj3PtQX3VNleeMn+2gOO9umzV7ZsVwcBJs/1Y+5R9FmmGLmdcbGwS2/mn7taT6V3U/S6Wa
+dLOvCW9CIs0J9tjVubEJGT+S0Og93sh4bkgg1dcgysiqj5/qkmNW3ueHliQQkB3uuUcRbZ2tHs3
2q62GRQmGMiVXkP8S5BxBqG9ww3iAaOt52lwcSGMOWADvYEe3+XGhWb2MWzwAx1xU+SbXq8RDXKX
hQXrxB2OtCvHUugNOv6hjGKhUCc5E0KQg0Js3FHT/XA25aj+zApJ7h5dA1YrxQoN0AU8483zixY7
7slFI/1FPVgXjK6Mw7GIj41uMO175h+dN9dxotjckDo5OXXJZSlvWILGXcZZGBrU8IPhazhMgJmB
EUHbgm1lbKMIMX8esC3b3i/Cis9rayFaesYlTb0TVLefSQ5/TNSjqsmPVBqBo+RMkbLvpKgrOqWK
9yabnCu88F3BGkiDo581NMFaelmGwPrVNu2XN2whJ83LXru0ni4WFdFPdZS5vjDUj01oc2hhMmjr
IfbcJMgFk1wv8+sw1FMAKRsKbpeMYS/Ee6N77ynnW783GhRKCeye15w7wABUbncs4Bl1BTYPnN72
88hLMueCwPWkfebuDJSPxMAuJjc4oaqVGsjDkbGQ9N9dV4sZrQe1iyznhjaLNcNNiHRkLJqLnrWw
i/3Nb9y0Z6Rff7jAgU1nC24Ype+icn6j+7d8BJ0y7DSvOrpY/lkAFK+6iHdloWWwqi1Ih82b1nvn
eijmo6EPf9nPoSvVCwBtC/0g6cwX4prvpamtjzC3P1XX8riaug+hNY9Kir+lVb43nvcFFvcns9zz
CLwnNgemce8nLsTBrTl3G4WBrgJoDZtA8rQO/e9ENdMJSztXW20OW2jsh7i3249aw2/lCJHfkARN
zop6dHZKlYVSM52giJOcgybe4pxqwY3WNt6eN16NkaAkJlrANoMQrjd0V5HVwrFWHufO3LXKOpYV
SC9Ds/dNvH5XMM19Pk63yRuUtaj55Jf53FfJno69a+Umc5gU43YwC16r2BXiFjQYlVL0MrTF/g6Q
3FK+YN+qQfML5rQNkKhnAvAxe6ZxS8inwtejA89LPaIn9VPO2TzG8MfOk7GpcB7INOyoRD66o31o
U7WxmSo2HkC5jWcTqUvSt3twTVsS2laG+LedoV5iBOfUN+1YNkWvTj8VGPTvpXiEFMbRqfec4x+1
VbtwP+z4Kk82PcNG2nYh7bJXK8oO/Yx3YHGL9yzunsaaF2VEH7TOQdprhkBl62u90oGxoHQFcc42
o7OSx5L31ibNlzdjTo6Yo2+U6oFcMfVdgSIHqM07JHEe+W467G27jl9M+lx9cISf8CFOzMOwhSvE
L9TOZF/zKCMdTnyn7hyuXryI9U7VOtVmkF9+4yJlBqfZ0u9pJ+l8LTfqp64GKosNeNcVmjjS66n7
PaS5XV51TRFGVda9QUOnJGZA5TyOHlBmDvKZt6kdnoqkINeLwqp+GBTorTEdgDxVVLpjXqjgOLEa
CilMFEcblPPfwhjdA4ogh4Ckm796VXmbPqV0DS/UeOGkWn0vuVW8r/RmHjqxpsfeYTPMjmCGVtXO
ZfXstEnyJ+pK8cmKzdqTlTceyEl0ry1+YJjfWG6MPsPfwJruiAizHGNlBYPX/fOR1BsnEywuivFH
NIx7HQdVSKT931VoxYnbVuLqgqujL/FCL7I9P7hQQ+/Pie6p05L70qi3GeUS0W4JCo4hYaD1lq91
dFlwUsBA9ZIHSNnr3qqF95Gj/vmpbo8e9p7mzRmT6qVLivw3fUHNbnZVv00K3kqAwo2jTgD8cUyp
x+PXOqRQQgdBX0CddZ9Zm0QB3GS8bq0B/g+sbAHOhjFMH/ppV7TOeGZaZ+HQtSRuueGICLF1qEeM
CCQi0kCmMnp2iMUE+B+E7+BB2HcSo9SYOHLfZKX16C7rX/yS0YUfKTpkqhu3kcL9Y+sxA6+I9fRA
fKc/8kbpTlXhNjuietjonNYUH3Y2jReGDkRJXr7bBbwkMpfBmsSM86fEW5bnRCmMUxBsv4ehd54S
2X2YUlKN4QzapWQYDLAwWLh6mvVYV8YjfVyJX4FKDmBMcHM3bDRaPtDvKHWX51p29LX00FVZdc07
jjHD58re4GRjZKUxoWz3FoQmH2c3B1dHdKc21opXrGLMw4Indl0Ru05UoZ8H3n/nztasANCUeYzz
5ZB5GZubQXYHt6qHQ46P00fy026Jnv0CVsBp1U6pfGFswbhw6yH7nLFzIWS4FR6t3niiX8Bg11wp
auj7EsEdJDHLL12ioRoTbFYrqw4FtcWYBNf83NrotrAO6eGmhiWAJCpIFifVSCSzVn/WfBxOpEMX
JoYBbwA2TnxgVdZiwxxGdBV+D1yZYRzZ4nInMBKpmp7j0uzDIdMb3uZzBKa8lIfKKUHsUX4Qwhwo
4HC32C4g6G9SrOKBNY/xMc0K8XsWzIi90WZhfH+qGL1dX+aZ78pQCWXdjZ2Q9Hm2jaqh36WeQWsy
aWgfc7i8Fcv4MtTL8gTRF6s8BdIHtVQAjROV+U4RPfaLdLdozTl44Xw9NlD3A/oXypBuGqZQMvM7
975cBR4x+1SYYLDNkvSJK7f/rgphbGwbJ0SRoZkg2DhBarRi6xTDcwTZ+LlX99ZexBu/SKbqPfey
ARTx7BwBcCcbVtYqyJ22hpmSwNoxjWbHrgXZxNbkVYD9p/Qgax41qBCXaIbLy+e5KLLw7BFtbL5k
Ec6Gm/+y2inZ0p1QHIaISuBad1igMHPRz044DN3wyP1rPIxiGm4jpHTfqEmhJpIy+V4kxVbGwydK
OzTQ3HbPpPGrfUpEfEel2BeJA8LdS4GJJDXW+NTDEbn2Yz5+xxkcP8CNK3bGcap2iaVTrQUPAe+i
k205oG7ZcYXj2NB+Yw2C83YFFaWoRED4zd1qFPeEFb3olHxF+o5K+OrE0lIPQWSl20zmf8e0NIl2
J/PBnOspRA4XX1RSuWErzTlI4s7yK4lS3drsZwkMu1t3beYjCcGcrgAS9j3Phu0MiIwIbcNzPRnc
CzsY53U0reISR7URTEnXhTVaEHZeGjRqpPCGlsiXfMpwz/WN5lewnAE6uu1xWUwPFGM5FAf6Vn4j
Nha7psCsOfL/xr5eaBCSHIMaDV2+pMDcNn1RRFtly3NSWhztV4qa/Thv4HHGRCMiu+ROd7SOH3K0
rQ11RrrP+8l+NKh7bTdF3QGCrqnheR4hxNILhl+gcLx0l2BTpLlS1dWjk1soUaZpv4oR1Ux03rrX
Vq//QzKgvjZynf5qA0qm0EZga3OBKBahGF6Wem123UxVeM9O5WFNK7YVjqOx+U25B0RlHghQmR9i
va9Xu6J8c+VYsne1ijebyQeGGPtnPqb3sKSoXDPlTseS0BoO73F8HZvxO03L+Fp2nGXY69vTWz1q
85X2Q4xda/cNxu6u4vJFBrvScC47AMqVPVofK7f4g744EY87gQ2kSD0cz1Zp+GA94RlEPGU4mpu5
/k5Dx51dZ4+f5bRAravVJKU/WFPMBZEpahwGPlucuD8zhyL2rSmf3C2rOehE3R/ho89v8Dy7IONA
+AsWhvZeA5jdU+7THwfbHT/JgpaPoncwUscEm670bf9MlSQ+rqHFf5au6C6ON1o3pxb6UeQDrkO8
biSZPYzBNKYZQYsKeWnjXr2PgBDeEOd+vBbFt12WiHETgdOa+Q0A/oDms9DO5q/TLL4tybfL7JmI
iYyzr8b1psfGrKYDgU7WX5ql7xqg1Tea8mh1snXvIW+n6EABN4gKwsTDT5z0XRbgSIEtPHscrxyD
aERRaVVQrGw0Ei4dw0V1l2DjIr8WDNbtwv/gLyO/ojlZskAvO/51VsWgZ/vmgawypAPPig7CYZ86
8Ew+mDoO/MZo85A7j9/sauKJbe4/rwfX7n0VQ/tRRYiimwF3Fen/otOCGfo3Rl4WwpfVKBmTF7mW
d1BB8TXSlhOgCUUbwjilT+/Rt1RcLJhp+Pj5qOoDMnt9VBMupswa4n3slOaNh6r3UEk+CxUz5egb
bau+FgnG8Huwy6bWHvk2/QlaC8/yONXdN1pi7UAhWg8b01ypRrj/Vip+VsqjeXYFdcl/T0eTzW5f
LCv5YhdNzvxq1hyDgMKZO+yWXO8kHOXUwvTmQq026ZoN1tkVIUlyLnWz+MLtJEwsROY8fRM0MHyv
KiDdk/QW1ScyeyufUr2O50tbVLih0ohCv3Ic4PNiO21g3vfUDEVFwjeNBFjiqzfX2d+16st5KzPY
7ze6VLRgcpUjTtmCXz1cmSSTJ6NwjFtNeq3DhqcLEWBUUGNIQEZ2vE3WgnmZ54K1blf6dN8itijR
cwusaQg0N37KUpf6hA3qqa2CctJ4IxlL+20IUaPIcgfNjPDl2l6HLMnFxui69kMHw93cN98FYUsu
vMyDR/9exuvkvFe2lZXbHF/CxFl3zE/UcHHaWMra5kKkpoWwgpN5H5PMjfaCTPM6GPyXdQIk9LuM
uwqf+AhafDcrdzi6qSIHjZVRF2/prCigov5Qbw5g5mKsTQWofsmf5XWFELJucHjJkKRN9qHLTv4e
5dhftWnUzH2ZxkaNHAvQmKBpTCCOMH3CHqKpHt041kkZOAIYw4LRzNg7XFGnGJtOIJhPY3hWyJ7B
fae3BQi87xrttOp2tJkKUPTbZGAuQoIkQpKAjtktRek+sNzmGSGXrmSWmXr0Zs4Z7hET2Fy8T100
416ecr30CWZkFN4gfxTDjtVHhSCq+uZsNE3LspICAOIbORSuFuVOWEWQjBkYLRfXwrRRZVJigK6G
EX7SQIjWjCkpOrMrcXtstrb9N6IamfX9pBjkCna/QIlo7vsqJKZGXxlG851I7Gk3I1f/JNuS+gf3
rbhpUEijjcM3e/IWmxnZdNYVJQwUxBPAQCogMyChOcmlrrbZ9NTprbYswL/DpHnjseJTM25ByvAr
vefgmkXkAS1PJY/WaDjB3UU4behKiXHux6ZWgMLiwaxvOszg/uhgGDxAISqmQ9l4pYZakq8EeuE8
e7S/zEgdP7PyMr9q0asdmhUC7j/fi2BLa+TuD1ga4ZJqun1jI9LtNNVXZ0Et1hZuVeyzHNitSd2/
cEo273TQ7C/jCayDuYuG0HOWkKOdDZW9KN44o11W9gbQRVkbp/ZysMSMpRNSow/AffQV5shHfpsU
D3XLh6YWF5P+8uioUffpAkQ1q42e9KP5Bz2S46/q3xvexGcLQTwhHbjNbO3XoFaJti4eexYY3wTt
kKl4dPaeVe7E1GFcyJhM2F6fiAyawTjZ0bm2zeeyxRYL9/qAf9EIcsmEJKuKvYSiRQgaTEI9A7M0
kGcHgJHOiarp/YVVWpszZMfQ3DiqbNd68OAcVKCXhH4HqjJd8/czX1bJSxbU1ssaW2R9GjbqCrdv
qvEYQ58KnXnsQ/yq7jtIS3pIGsFEmM3ELrIBIqxajLBrc2pNVMkTsUrZArVqra5p2qbvmF35fRh1
hy+5qZoXie/ykizxa9lwOHSW+s1jQztFvicnDSvmP9yyOltkeaXVyKXp1ZAgzPUmEtldr643eUfx
05orGVpKzA8sDcbjqpAiOf6ku76XYUKAiPBPcXKG6VGWZVBn8sGCuc7G+AAGSIWNBTOj07UHlmPg
YBTni7JsH6MIfpGbO/o9GTsrH0IGFZEtMPYCNbdzp21vrkC9FudMPJ/IXCJuA7xfIiw2vQ4WLKtq
Bb7QWPnXmnXOtppnQpZj3mzqejb8KVqMHXKf7rMJPg2znu8qgnNwMhn8N3bP0RF2BXVyycqJnBFI
D+IlMfgbxtlD47HyTNp+F+t19lgW9iluBEZWYznEogjpo7AOCrIJeKlg6pt4zxqQjRZtg8XRy1w2
fGJQb2il028Dg+mJhTl0Ezd91+okP1Vm/sskWkHhrPE5K+oq+w54kjfR0EHnZ7ez2zgkBbKtm9U4
LK60N4bi7aRHT/CJ51CHDbcnlLbuwEMOfz0n+hZ5wkaqovOpKREGC7N+yxGQD1Mn3SuuRJZwAHLO
RZVrd8GxDswuPhSaOd8xUwYwNhRGTxjrN0+mlEUw7gq7UeJMgYu+LVi/tCx5NnGT2qGdzB8UKr4N
c6LOllaw6Yh/M0d9RNRC+IPAhiKt6VVKgRO9J1IMVAYyOPmcm5UiOPfW8tudGZrh/DAAZNZf0yCa
xbOrurliRbh2E4WXGMd91GEsGeeZlhs3++2UlDcgx6J5GQMOHQmH2OB8R+bJekY2+i60lkPFPLss
GTF8O8tKy2blHurFedUsZ+aFj40QDw5ShG66nyo3nJ1lomIscs/2Q/PVbP2iXDHZpcSxxvyHbtZz
W3l/MLZrvm3cncI8pTclcbKXbEBUAky294QWijbeDnrP1ls7LqX9YHj81TvDLQ6LMo3rkkT3RPFX
lj0rO7vlUIDCxrPAo1UnykevltmTac60ByOutX3Zw5wfzPLLacH31PGl61T0UY/qPadfcklBrDcT
cnujO0HXRtEfgPHblMqQl1Ya6JHLU+u6rLVc5yja9kq/qiJjWviak/9iEA7cOvnR+wxju8PahjhI
OLWs39xc26bRdFwKk5xNZZLwsSQndJvABjy9Le6U5SjKWLHOjKOwy9wPAgAgIe/lBLCGrI2eWeVG
t+YzsXY+4+htbVznfucYMawYQ14kQ0k5zNPNsNObLYtXN3YPSUahilaT1WIhxRgyMmuNX14GedGD
thwqLbtST8aC2mlfVZ8cwQQGUV7/Njn85Y1GGUVX/emk2I20J2wK0C/oPVVyi3qy8kb2FjvNDpYd
LsL+0dPVqRPVzUmn/ep6AduSvZn210zV9qnTCbBvsJhw8hlpIc2gPsdVerRKjHq0WtCaBTXAaVlh
VEq9Jm6/g18VPbYF7Z9q0bZrZx37If+bjcY1V82JEUfcy+eyINMI6OkVV32RsP93dXwx2fwl5pxT
A+vsENqd/GXmOIfGhDxfhKeBQKFb+Fl2LzIuDfuu1xnblr451nnO9OQNsXkYJ8FuXPTYHUVTYhoa
HVkFjWGd7aEX187ivWVwBUSQ/6JhWnzM73fuJ9w4IKDOv4igwz94UKPkRvMSCy+MvngWULbqIJLo
1mKyuU1FzsSDQcTL+WDFhK5V84pZR/kEvfXN5bjvJ3h19y4TiEZNLG8lnEg8Pa21ASxngfLmDcZb
pdCIEdBo5VQRO9SEnCoUt5vVmmRAGKUfhoFWtq6aUPYIeDuDbM5V6bpnCuooZM2nx9SKditSOLME
6XY9H6wdKxz3OFATsZu6+dSb7X+wd2a9dSNptv0rhXxuGmSQDJJA5wX6zBotyZIl64XQyHkKzvz1
d1HOrNI5zpTbBfRbvVWWbYU4xfB9e699Hhn2V5a2Ez0Hay4Ue6Uo1bFoFobcJUXDS9Bb2WVj9uZF
1WUkP0Otwhzun8aBAckh2nE4oTVJZSjxy21Ykf47lI8Up+k1xI2x1LEMW5NLeoqtjhqnP9UaRRUo
OIM/d1Q0WMxoLrYKT3pW3JRpj8K37anaEIseLEbfd5/J1gAVRGiJaNdIZeyX3jKjMxJj41O6k95Z
QDv0OIwqE3Mpe8KV39nWszTZxxEu8pp4LJcoT7JVlkfs3J3avQTdSTlqJI8eXa6HH6h0z/H+y9MM
X8t/rAl0NufUBWDbf+9M+J/08SHfB7Xw9//wIWApQCNh6IZuEW0AYeWfPgTvkwA3BJ58thXM6KF/
+hBgu0iqDMCABPRa7w1v/SemxfskCUeAZGTMaBcX8vUv+BCwOuwxWgyXH+9ZlLkFlgccDvsmhKol
0pX0IAxgcdhdEhVNrqXTxdq6wIybL97dlIsCC0yR/yNvs4uC9kP9+29idlbsDwd/CfkZdEDJrTDf
sh+eHq4iGom//2b8V2VnQFNHpNAN/cU7SmvRo44XCCFy3RZnrmZBOe1d0rPZyYr+sTbnBJ40EFj0
Z+3XLssBm2GIsuPPgz8G6ToIUYWSkT3PKC2o4BX4wIicM9PLkPg1WbHM8hIiZKuzbY4wdhqAA3X3
LvED8tIshOoD35EAl4mDgixUR8TZVztUWcmkFJuXCEKKC5qMHb8LLim28ZShllaTQhvRLDe6U34Z
UCdqNTQbduvBm7PifiIhuCxReygii5bIl8Q9Cl6nQonkhF9rDzPIkuwAEAhDng0YMW0S35aT1pig
sKXDLtwFkHEeqLS4rQc/Oyl6cuOD3CFyMTZHi1atQQsDz0jV+ku9s4RGO6uqLmhqimBtEKzUvcRO
Ukm2HlNzHyAE/Eyo7WQiiFb2nVu3GnFBKhUgPlLRS+Jk8+qrDkcv2ml1xiw6JQGHqwQh7yofBZVl
t9Sqb8Ly/NvIG4CT67bL8d7O9Rqpjz6hTzT1vr8HOF9TvkB/dAu8bzABazfZY4Yjo98U1ogOtaVb
g8ddfwttCjxUNho9jZ3VMNutHCpcl3FvSrLp+jZrlmYbudoCmVynb3uS1nDx98o94a0tdSDDo3cN
DD+cKSMucucgL3O28dgb7sNBWmKRNcJ6IKGVY9FMgwnWMhlDhSl5rC7GvmHvpZATLlpvanBkEhxo
LzOgp4TxEoRyY+k2ZaeECtSmq6op3GIXQ/hc9P1405TwYbh+i1a6tGT3ufPDlJ1gl6lq6ZP6t7I1
j/MHTdyB/rOlXqJSL/K1JahxkErhpKeuwrxIbc2VdAA0dl5jOurXxL7XMBJDpaY1WY8w/QwEPevQ
IJr5zqKew76fIwmwcmIMxZoqdH8fhHMF0B+kSQRsofQGsSg++4UF6s5G19oTvpchdE2PJESdkJO/
0B7dGOLtSsyekvmtA+5YN8AbGNpnn5y4I0v+YKSIcDHVVF9MZTM5mCi6AdqZg5WuRWKJYek7BKIu
yDQbQB54CLCqKpmLSfZcxewmDElk8UZUR/RypN/CUYBije7J/tVrYwRovZvyNfNrXNOK6KudjMIa
ATLBMcB7tLEkjZyNh0Z7M22MjfD69rpulAmTD4VosTZNNzmDgVHOQd2De55R/8WJPtnV84RYEDyB
b7RkZ6PQH9eKqM+HUrpwjXo9KJw1oI30vh8beCaiLX10ZFHkBMBOA/OlN+2MADXOCTWdD1UXFDOM
yD4Gwxtch2lPH0UMRBVukKo2mF0n2SzbDlXbWTPWKJgKgCs0GVTIDsesp4nwVZnK+0lqqlmZaECR
SDrjVyeq9WsKs/lVgNiL0CeVdhe2hxWDwEw4Lys7MZ3s/46tVr7kXxr18tKcPZT/PdMInwrMtBEF
7/+3/5/19/8OXorVQ/Ow9x9r2tHNeNm+qPHqpW5T/un3jID5b/5v//Af+P/4Kddj+fL7b09Fi16U
nxagl3zvAKSK+W5Vmn/+H//unBCR33/79pK9/Pj3vy/VtvXJ5nWRkimDtUnMxLLvlkHLIBnJZgnX
/0CtMcaflsF3wSHikwGJjXglAw8hGvhfWZmFnOMWvi+i84bDwRxoCiyKLj+TZq2YDYzvDYJY5QY6
/HzuhaeF2taMQ1VeTOBSaS/jj8EzmKb4rWimVLUWnQo7yGxqG9n0mbpeGhzxcvG9uSwO1VaYedUu
6Bc15SrlYG2snCzPvo3wrDhGhMF4S5fS+eYWCf1ezU8KKk2z0asFH4iNKK4KfFlLItsa9x4L3+yO
9ZVLZONSKTuvQFcldFJuSTGiYWXIAFxXQLAZOPWoVrH2mqStRaPJ6kLDdBY6ap0EPqwWCzqeUDvr
CDe3ocHqMMsiOXX9GCAEAW/wC4HH92cpR2I6AakuMOWnIwUb25zc+gI4sLSOqNCEIOfHSYGRgjCa
FA9uo7sRVRxpBgp9YOSGqDq0BMGJQ/WO6naRhmIb91nvn4YtIXQY+xE6jyu7b+0Hn3Bg/dr3IkTx
y0SZTCSw8iMNaFmsaG99zU1Q7PfjUA/qBtrcYBBsNGRYnnuy6ylGhaRzrDzKsGa2RNNpjucEWIrw
EpK4dz9k2VAe+UPRhWdDBOEqXfQ2OeNqZdpggu1NwCUgNIj5YQRxBEDAMmubuRFwDJ+85WCj6G8L
NG1F7/Jm4HUr8UF88VCjWhQBfUDeE0URChOYfF71SBuxoXvTiDFmxb4hDG+0ni5itaUBj89qFZgZ
qtxFZzeDCWCyKkCMcLAFf/okOpK5d3aJqydiMQVuu4slRfTXqrU08QXecM6pCwHPktUuuaHc1Tzg
jYypiqfI8zz2lhpMpjg9qVI2afMZSJEFHvY6yojcse88SypzFxDZXh7nfWYEuzoUo89BkZVkar30
kpJdvWosr7os25Y6rwSKDeW1l8alqZnNUUOA1rpys/ZGlL131+hZ+RhTThGqdG51FtZxIRHhXham
yp4EpYVqaZktvEy0e+oOXAkGhiGmUlXqg/4F68WwyrGFIjwRwVkQCCdf2aVBZHFle5TimJc2faR9
MUuSRDvoWSdjlErCwke7ue/tobxEoIAt0VJwrXDAkG8IJRroVMruy0XZjnKzz5ZZL6ITeixgotn6
ocTOj/yQYz4KLXz/iIzR/tmvk8UK13R4hOpJv+5wOQCaEfJUNkRjZpZQV4GbX3W1OesFreEVrA7O
orEQhA/71pKPI1ljNm2TL3VWF8XSo2JDwUFUtJt8ZJVyTe1PlydOkZoEVzUE3x5XNlm9J4BAvbn9
0SMv6DxSA85T3RjitSmRbtzxHsT9s5DAJJdZTWDXeddlabXKgB3Lb8gZ0MDG48AyCzyJLnKHgytf
5VOaaedkZtbTUmOJcT57RKlK2Il9RSWFTuBrYkoqIpovy6tOdh6Zx5F6dKkeIktL2K4s3aERDT8p
Km48zVW4GITW8UtgnOFl8rI8X+OaMnQ2J81UIrewYnFR903YLIvYaFheA13cYfBSuFoMs6IA22OV
4iuPE2cTWhxtHjKcuOo4sfoi3mno+4x1yvYoI0oyDHByDV4fdremrNxhG9BCFWxSgzg8rUoC2Zb+
QGo0OWl+JdMXpyeb+MIqK3LNG7NQM4q5UuP0heNgM2sIK5GeoPLPuDu1a1KQNbsONe+7Fe4vzl3z
QvF+ITF1gqwILXLYnhu0GWf67LtTF0AXAhQcKjAKHCfyKwf78aosVfP0b4yD18ylCzH764Hsvh/H
5viAZbRDmQjZ6LEM+/HRoAL7vcbwt5lBB755c74amwMwMlzPkWJO+3o/ykQhL0Xs68+oBnNnzqmr
XpHmV7UEx1GVSX02+nwUH1+acbgYz6NyYJAGy7sh3rYG70dN+9xzeUKo5gGCLpHumJhrCZRZWw7O
1NbCWSN0Ex0lVtAKCAg6mEWpW84vxl7NvwZRxtJkX8DUKA9usZdi7TVr2+ekE9y6ehycstTOYq9R
HX18xT++NEKHSExRwCOIkQrF/m12mTfJHkd62QS5d21PvkEdczROPx7loCDAw0RBSTleCKrGbLsO
Xs1ZuNbB+cLl5PE91B7KQYJ2/NOxGcpf/gqEbZuuY3HnbKouYv+CptGOA5uYhYWt0PASafMc9njP
fvl6JK+HCzzCcqipUAbae00wgDfhrKSttDlLJrAAsDS+21yIJG3GX78iyTlo/rLnStCMp34/GOAe
SZKH7i3YMNxpegf3gfrET96Dv3hCkn2oYc3vgCeNgysq7crUIg6Qi8l8U9qh80xOki7nOEPkN4bw
j2/gX7x2DEdxy3bnLD/zgIohRyiifITeIpF1uxGq8dY+4Qzrj0eZf+n3M6JgQ22j45lnRAaxDpLO
HLJUeiu3PJR7eBjrjvYbtnImSK1rj4tcf/7l4TgWSNPwDFvYlnvwLTmNa0ZlLR3UjVp0O1SWeaKl
njhRrVecm+NonXw83o9TJD503dRtw2M2Foc3EYEI+tB6dBaOB5srbYIHIWBRyc44HyXyQ9FlPxnx
x7eEEYnHY8FnmqPOuf8qBlGACwqSw6ISRbGZHHR+LBEeBnMOwv/Gxc2Thild6oj2wVtvW3ndpTHJ
xOy+oWIlfb+RtmivHfzom8CIoxun7s3pJ9/aX10gLz9fgYEuzzIOJl50kQEzCEp4Uoe6rYY/cC1K
evoohurtxxf44ydgeBz5WLF13bR4kPv3klge6AY+vjijC9oTgtXnfWbd7T4e5fATmFcSk1LnXF6m
1ny4KcgbtwaERNwY5YbwMVGJtvWgcK+bMe0+Z7bmb/6N8Ryq2ZbLd8AEvH9VMWqg0SXghPZiPCJM
Ucm2jazxrmNaaVGnBdlPbuOPHwF7A9NxPemwcAMh3x8QNytyLOm5C6OnJihyopCpSzrJNUWr/lh5
HmTxUVbAgD++0L8cl1mFeFG2XaZzcKHN0BlqbAGDVn1mXaflaCzzFJxlruwGzzEWaK2gwP3xoD++
MxgibMsxPBY4+cO+wIq8EfGrN1svVJfhn9LNR9ETv/fxMD9+BUJ6RJoalCMo5YuDa5ubqIZtwdyT
GthIewyemYOKbeyhRP83RuKRUHBhMFc/eHpdrFOiVQZmf92ov3GcRvFi0Ujd2eDcfhZkOv/a75cD
diEOPCb2VbyeMzJ//1UZJIJ7Q9YM5iNcSCfq4bXz1JMit6WEcfzxlf34qCwpZiq+ZdMgocizPxjZ
8crHfeNRW0G6pA8+mEMb+cvHo7xNSPvXNA9DK0GfDQ72YUBqGM4JXjlyJHIdeh9hML7iBeXgdlxJ
rcg9vOLurCLqnPBOI98HTaVe56g30d6Xm5HPw16SFUHrnnwhJAUf/3p/eRPmLQU547bDxmz/JhB3
MWfCcNUICSpU662+GXE4/+Qm/PgpEq0xI7bYG/FevlXY3h183LLHAdpmGJXrRDstprG4CHQzWRlu
XX4Znaa6iyzU/796afa8Z7bJBnFZVsXB80VD5bfdlLiLmtu6De0xW9VeGv5kdps3xnuP1zB1BgFe
xhcmXHG4SKSQ5bWhlgs15urJjsZEo5edUImKRFZVRN+R33MeziagU9uOTPmTW/vDJwM6zaR7SJ2U
NYpwwf0HCJwqytCWMz5IwtM2mChbWMoYdgNEBXK5sICtP76v8088uGKDTxQjI5toHRTJ/oith/gx
ZJpfVE5o5TeWX9AKZO0IrKPJiHvvJ+vjD28o7UnJwYfmqMO4h51RUZI3YTkSWEbTEy/q07kqiuGX
F6l5FGZUNvH0gQlu3r+olBQDdDcmAIskqTcmyW9bO7FqDKnCIKkrK58r8h9/8ux+PMwazAc23x3b
J4b3DkbNp8ZXnYXCMPHAl+fGcBdJ42vuOefQXq5tup0WNi3L6a7DQrY/G33ewu8/SDlvuykOsUUl
NuTgA2kaVL7GSIgrsDW1Rns/YYeMW/ps9nAhK8pogPHiy6pu+61Wi3rXLu2+sp4/fp0Oni/7R8Ok
j85SyXl+3gjt3/nYKHJYT1O2jB1CJ8uGZCxq4cPy10eRiNXn8+0ciHJwrSld1KmMiMywBzqkURWW
YOBpQn88yvy7vrujFu/PTCVkB8AW1eE/968lykXPRNSrpYe9nHANX3oPTR0hEyJEUo0PvrR7bEQh
/L51347p9PDx+Aef5jw+hs95y8N2nLPiPA+/m2dt9GkIJku6tXGgXbFydNDmTDmIjaZaSrS/Ohrp
NDr7SOxWBkvb/GTfjSYpkQUAm5plE9CGSLj1BBUkcZstpNO78erj0d72ifs3l8Qol68F3L3JZHcw
0w3G5KvIKAlhNV2tYD7ALwvyTNVOv+0IL8DcEjuewAWj5HhdoYQCgwzCRNtKj2zTc0t5U9yvECN1
8gELGCQtq6ubCkRcYFx3EnE5sRuRUyboL3rw2mNotDhbaRjdj6lQ+jpOjBLRnE8rHzIcO+fizodE
EH9/iv8JEPuNt+TdQ/+hJ3geBS/qfQ/x7e9/7wka9ieqHki+OSoI16Hy8GdPUP80ByDMsydHbIFG
R2ei+6MpKMxPNisVL6g7nxepBP2TI2oYn5jwOXUJjga8WEy+fzZDL76/dvRR/74Y+rZTevd6csbg
CMd3p5OxZM+7gf2vIVIVVJIKFk2AE/skI6zF5NQ9JemyB6j0LCAzE3rc+rpDLZswvyVFmwaScUYe
xnZe46EnJtjdLnwMBemxL/ngnkN3jKqLnh7guU6yJACBuMRxaPWVf5sCqUH2Jof8yR6a8LEeYveM
WCRADK2d0q6XNVAwkG9F8NgLowxONWFMx65oCkqk0gcDQJj5yajnerrBREAgAnYk5eAp8XSM7Eej
guh9Njaqq3d2VDc3CvsBzU4F8WQh4rya1hMVeuZUspKnVyZY1OCyGzneYYQvd7OuIV6XpLdBayG7
pZ9WMQmO+nYk+nFObLc7/SWvUsgaGxpMHSAb0tldp1gAdPesXcbO0FzjEBj8e7cRY7FISfUzz2XR
msYSN2hMJlom6Ucspk6Z4HE028f/XLS3VQLwd1GBWIFL7+b6pu06LGA97rer0Qk4cerVaAUrve3D
i6StEWWaIMpOi8KKFDB0zCiLso2IB290sKtLv6jxEMSluCrViL0wCKwTX+og2zmm340GgAc0El58
3oyaSxtplNlTQXx4Dyk5D7+QU44seUjAoPdKdCvyZeL7DNErBMHUa6OVUURUAPRSqSO/0qpsmXgi
hDEw6jP/s/Ct8yQNURliUsCWa8XtN6PvaaJ07vQZJ0m/TijUQrAV5kaRCICbwiqfOB/C0FNkgqNy
NfK7EWfsbuL7AtcxONNXukD2M7Y/j4Nx2MtiHbm6lm5MEm7bJVlWydo1QvElM9uO2BmtKCZ/R6WW
eyV7v0lwaNpBcZ12DYJ19jhOex9UsAZP0SD37mluNTMlpLXlaKIIDWRtPhBviz9sQUWkhrkzEbG6
UQ3562AnqQ6eazPtbv4ukmKjo429nmvFJxbGILQX8rQrhjOkaq8tHtGFV6LvHn2Cg8I0OgqQVy9z
zcccFNntSq9mCB4xrWlNWQGeav4Y2+p6VEqtZ/vTqi11KCeD4z71CrCkCddhQbgAivGus3fElrkb
ZdNVEhgDQnAauzgYJszS2lfc6PB9fXNbWE29mXo6++kImkav2lP4B8Q5Rcmm4Zp3IykDona+YlWj
CxjtateBnwCfD9cEDg5NV8M6mfTnesjvplE+0qcCASPXE8fgjdVb7suUWs8aWqbY9S+0cRJfcqVj
DOmnehERc7pAkbbGbQOMa8QbBNgfRnxPnC/Sr4UcfVK+McOvCMXBKVNWW7c1PmMmJoQNKh6qmBrx
f9PD5eV5nwy+t5Wkz3t1NYMXbXGbF8EtKWrHnhfcW5XzpY8tJEBRSiwDqP3KQs7cae057rbgG73I
S6rxR1PcmbsYGNMybdUx6gcyoAh5CUJ/F/vpbRigksA3ByDCgw9bC92/SYxMXtVleWOX/Tctaz73
U7JM6uaEpkq6s4v2jJM5gMWiJYYLDuurjA1tA3iImDZCF2kDOsN43JfyCr0f2ucOHlgYDByIApiU
aQpPRZFXD0kxA9wV5Xa96HQEx6XsJpqEnVjikI42riS4I0d7tIMAdm9SvcGvLZ/dWCVn1aSn57mn
yITv+pXRmRrxS9I7rVXHHXFEuhjtGiNHLtWyxMukauM2hckaY2OdJdvJJXF1uziGEIKM/KjWvTXo
om+htB5BSaTLknyEFW3j22YgZT0blL8JJt1eoyILzwjHXSLkIlmC8Mhd0HWwVYita1Wlju0Sv7iI
zDMzgmQZEKZ83KKuwMcmShR2oMCS+ovT1helFjOFcG5btc70RHfmKoN1CTEyVdve6e/SFN2CKsxh
mfZDtep1esiI2sSOwJWdMLrh3FWpuQpmLVup66vIrE6bwVo3gjgazvTxt6iHVWMFjxkyvuuuJ2Mq
A7fctIBLBa9pXBneLgsjkq+artzZvbqph/Y5k9CVCATLQeIxXbdfs8L8VrsIUJhstPOhoZLNKwdw
XqOfjwwEx/5w0+gUnHXLOCZW+6yYJ/qe1PTWF0ujHjFEUeAP+aLwlfvbiLjYpDWKnQzrTVMQDGGZ
xbawvVU6arydlXbRtd1zoWfHY1Cdm0Z1RItfO+py65L5LTsn2C9YNC7HzjhCpmnb5fOYDze2nr+K
ejyWVrgeZ6PYUBSnHTilreJMtZly7TLVu4DKv+JbHzSMfdYxKsLmMUQmUQI5WmYFbjMO0vHSSlMH
71r1BIQCviZi/aBsnpwAfoqLbP/EUhEZCj0KvqYWm0QP4BChCnCwMWed96zB82qQwl4WsX0se+ds
MgD3q4XrYwvfsbQnEaJEjLPuUw4jo8JeoifXDehEDvFBWqC8jzudJ+D1pgVrkWz3ReHAEnsajIGY
cxU6Zk2sWzMZX60wA94SOI3RALcTvFObGv/m8OSQY4F8KG2EQUsfRm4JeiVwzLZceZMbzesYCkPX
uXZbegWnTVYBJqXSrdnLvCFpbyYEZIVXbXSNFad4FWy+i+wI3FQspnUL+0XS1K/jjspKGOCmRp1q
1eycRN2Lk8jogwnRa9UMzpp4ELzKW0xliGrxgGi9HW+xEKAS3NZNM2hbQAv5zlN4M294eKJA1xxo
AF/GEKnDWA2XdR3pj5XOd0SDnj3kkv2DHQ5flGPjtwMLGMJwyrIOdZSqQKPcAkxL5RIey0CSH/yp
Sb9MMRoLFNya2evNkRUXQV3xdTuYyeAbZXG50nSrDLI7vHCmvnLxrOhG1qfa50gndt44at1E/zbk
ad815P017nJi4bMFZYNiNbaWVQ2ncdy72dL0OdFaV9RV/VUU2dkAiUgLqngL+8EGj2IGfb0VXoyy
g/xuI4XC5XMePcuQ3lQESRlYr6pVmpWOy+0lysE2F35YOsbaLUwCZOwkw3RUIzRmXkhQK6Xnoa9U
fVH7OtaLlCA+93LMUFUvzbrKtmTQYiEBQFZH33JD3TcsBNGNEdSF82UgzD04coVVFo8RPeJ4zRbq
QmltzHoyCd9RG181wVlYayYObU91vcOyM/Uh8LE4LMG2bOuugVUciTRo5IJ6vt++dIhTo4seMllz
1xTZkB35HTVdDKBsy5bDwE23LGDyK61Ih+naDShTbjpMxfHnyTVpiawjODTOpulJt8sjRMTbBK4e
lDlk+MNtnon6ykdWAyEM6LZay6pMMRp3pIWfhx1mO6p+aKu3+ZDS4Wu8uKmPzRRml++llbMlbjXW
+byhE4RsmQEJk41DcqCBUmYBtzdZ9iE7mhVf+uzSNBHkQFCjvgn5C6duU6Fms8FQjZ/ViP584+tZ
kh6RlyWsr/it0ZQgxy4S7P1T7a0HBx4QN62DaRSYE0yCIkqZX6cGwrcm1Z1BI3QBFQuSpZvAuGhE
vWlx7G0VaJFbQcv8W5vGLXs1k4gbb/Yc2mJLeM+sz9MC3EUDsjczHJojL65txIWNdjp4TnEkZWKd
AtTBvwXL5oj6fXVVEB6wtEeNYLC67lfkFzFvTpNziqAb93lqQ+dymba4SnyWYY2jWKE+pgtQJzvS
v1nHaKhDRW9R8fkp9blIFtcwtTCv6RRXiD+wzrSuTB+a2GmP41CLv9KY1E81CDyv+VixS3TY47+k
vi5fVTkNgBPflNdtC59B8JWfA8GK10ZGWbOMEmrwCbZi8sLdln1PRO4ZAolNYtb642hHqTZL8IZd
POocQKrmnLAANJUkS5UuSY3obv2lVlS44g2ZPHJmDWH+woZD0BfvhqEIcdyyVkJP04EdhOMj5Qwg
0wlYcVt5cbSMUDZjoUbmFQVMjFqQyKPAtajNV527bEV+x7IDQ20cyjtrJKHFSzR41aUffi11ghrc
tDnxWuTkZor+sElKjidOK40NBg28fnlndrfk16mVIqBhFXKEWrqjtHZD1bzUbhVsajssLvu+usjy
Ljulq+xwJkOhmris5cmUxqRQOyhHYSxhT6UoeDNE7Y3fW+ERBRFt7WZyY4Ecwz4NsDoodePYCKDc
xqj8njI1H2Qh4wGmIjTOaA0S7+I6RfMHoE/0YGR6qytvuRK2qKPXdmBiOiiPHCgJBzSm8z6rS8BA
yuHCO1T9YhxWXEmTbN7KD/+pxPxmUxr8ex/V8qF8+cfXF/X88r4aM/+b78UYTcy+KIQhVFvwS9Ej
p9rxXaGtCfvTXFWxqIHORiadf/SnQtv5RHUd3RZFUkTcLDT/KsZYn4A4UnzHlSTEHKb8K8WYOSr+
XR3W5t+7DtKSWZQ2N4Dmqs/7ymSQSdHbFi/PoENYT6yM/+nDlf5ml+AUu2Qy7yFoBXhRUPCuyxBI
ALm0prkh4iB7KIz4OPRbQhQ0rZCrIZ6RElmqp59l2VgPlluIk9ZF3rpwo54Z1p8EqxHwYffOx238
OW4TAA2Ewme3wOPbU41laCgw6VSdMAgwNjztlhxndnlxMW7D1rIf54/mwco4KS9Ko19bRAMsbQlm
PCUE64jqFVYVKaKbdw/1jyLWng9svg//qllxnyiZEYFL48gyJcqigwpuQWYnE535SpdCEGICY6pO
q6Hf2q3yl1Ywx1PmRhbuOPPTVgpl+0ReLJSOlAY4CcJEBHzRotggqtoR3VddMoMtVDco2LnhWZEW
BJICuej0RaMU4ESjJX8uBw7wE/HaWw/o8DocD26bRwEcy8pBS8rs6gAoRvEKpia8ynz/JTSTcZuW
2KYhW2OXDopnVVLSxSJjboMulFdeBtwffwiBZA4ZmH4TGI9+6nfHvk0Yrpfpp13ciyM3CBXy4M66
MPMwBi9QRD9pQ+838N6egWdQnpx1NFQOjYP+h4KxZcJxeM1Jaj7Nddc6pUIBtAK18amRsAX6+Jkf
9Jzm8TxDIrrimfJUESrsfxtTn3JIEc4LgNA7LbFvMEsZa4TlzQ5kZHri91RMWtS3SzBmvPtD9n1O
/dtK6Zvoaf9heYYjdboktO1o/xw8rCxGrA9S4oWsbN0A+2rD0mrruHou/Fy8Tqlfzfv87ggkuR2t
Kw4mjyisQ3A2kT0+9EYFvjYjWuM0HcRnO+ecsmhR9d93sF/WE0SKcGXpDaktEwmWJ50rZL4uMB18
LSJt3Uk9QdhvokNeBMq8muCJt6TCq+A2z/PgSvNd0LVt6pY/EWa9KSj3LttjVqJ9YUsP2Y2tH1y2
RVRNEIbNk9kpbG2FkCOOC47eaqjA8k16VGwKM9JfQ8Iq5/zFAR5Nafj1eQqH/gtrNFSZgZQganl9
MZKqBLSZpnPZ3kpNb84pJkzTZrDdS4Cd9tchHPpz/i8FpxQGENNQAdo9VGcGQrvrwXUvHVBfP2kI
/fAq08HjDXbmLhQSLeNw2jWAUHbKfiwrIN22n06Y4rQ5DdEgMC/2rcXHr/KbHGT/liJ/QXfJBDY3
Up15GXjXgKpiNnHmWD22cJ3vbD+w12PCDj8nqzAmbMYTD2biObsOwkjY+CXicr++El0+0z465iNB
qN5pwdYMagDckh3kgSSApWFpWzY2DoAUtzKXhuM27RIhUbScRlFfRlhOrtGx4PWs8CFeG0O5ahzZ
nBjU9k/0goMw2FjgBkozO3NhE7gAtb995es3PtuyM5darLyf6QD2W4981ijKURxZOo0QXdKT278X
mRVZw5BNT0RidititPXVyB1bDNBNT8rFuKhZXX5y/+eOxsHtd/mQWcpdWh+oDfeHDHHoNXY5POmc
/448ZP6QEJ2AUi3u9o+ftPHDgs43wyTJY0b8ysdzcHUs1QB1VP00et0dTmD4lGVTp9+M3F/Gk1fA
Rgz6aZeQ7zbnozvpfYSN4Gy0AFz85Fd5s0bvX/XbC6fbgs7n7J/ev+rEg+UeCu+xgBD7DdZP1uBa
tdQFyijakUNHLscyHEbnJvZ7wPqaFWh3YV73dyKWEJ3Svvo8UN9IV4bekgmOTfLFdn3bpbkRdfCj
O5+44Aqb48JRKj8RBFQTDmyGmJ4FbHWGzJyfqtZ+fJTUSd5S9TwTEcmhyEKPJjIaNfmQJqIgIyEd
5LNeY7lVfOqfCbPAlpm7NHxYToHAlXw9LwOH/kVNeY3TWiDiJSIxtHYcnvrzibSOtQGzj0DI3Mgf
ehAIr6PsmBWENg3sJKhlW3Van9OWx34OZ/FrVfjiM3MxHevY2CV+FV0C5yu0hQO8DwZ54XID9CZw
DCwdRb4TYwvou9SEtS417UuaTM6xNgkb3mbRnhqpM8NrObl7C/LiJbHfBhk46PnhInpZR2zMx2+o
+PENpUfnOLrFDbAc3o3918LsmrqvA/GgRKh/s1pFhDnQz75e6GE2BQRGjMqh6j1kMHTlACIRZA2V
lPQY7mMQr1Au6BzTOTimWXrriMa+quBfX9UJNLFlWZo1WcqBbE+8IcDGqjV1cfl2Bf856/xm2B92
nc8eRmKiXt6fdN7+xfejjmV/QmJp0yO2XVZu5tc/Tzr8iY6LBw0ENKjZpspy98dJRzM4H5loelBh
C05CyAv/edSZ/4xeNTO1zozPn9IpPmg0f9R43l9z54ER1yLfY4JEoMnvuf/eaZXRkTEIu6AwvXAb
ow0HuRwmG8zKT4R3ZbuP3/P5Nf7X7DcPR4ubQx++FxreoKn2hyNCr6faVqJvrSm3JyNAMt+O/khW
/ds94sEm9Y9hkNLQuUfsIQ+1HmGqke2eNsT/Vp5cO10VHCc+8Sgml3Uyki6w9esagJ2msEOq3u3O
YUOJn0z1b6McXixCGrbLKNDQEB/IediZ6S2UXohoJdjNGA71JZWLKfbj16Io7Oe67Sz6oml9zIET
bL4R0jSC567WuUrKC+kk4p7GuQFF28xwufpR94IqOL1sbQXEGS3QcoL3CF1cY0XTi9Q4MUBayiW5
OeR9eb77/9k7j+bIkTTb/pVns0cZlAOOLUJQJJkkM5mKGxhTQWuNX/+OM6u7GWA0w1jrXozNWPdU
OYFwuPi+e8/d91ODr3YYJsQEGoDnOtLpyyZ6DnzOSrofdPrxlDoxFFR/dNp9GZr9Q0Ryz8PSzLe2
VwXvnSozNuDjyr0n8/He1UyWJq0BojqQs8PxZsQ1+r+15A9+BgXisw/mhYLlKv7+qzkE0Dz9E3+X
TVxKI0g0PbYJeImo0DjF/V02QY5CEK4l8Xoh3FKnnX+vJvIvbHZ8By5nLBQxT+asvyE09l+Wukoo
Qzw3C5wK3lvWEstWq8V/ZjzSKqoz/Ps8oZwVKNhWq4mKYu6Njn2/tdxy72qO127STDrahg156qCE
6bTdTYT8LqzggK55nZjprSc8KCs2dRRnL62x2efwr/N90C86gbrcuekoL0FLH3qpiFR1l1S/KkI8
AMS6uf2HyMwdkKkFAehUKEMgcxoN2LMhwGCMsSMGPZppaeltBzk0DhB7qf2agsCFkN2HQFkiUBvc
2ZaRhiAoQd+qKQXyHxiANN12IPMkNzXvHU1t60tmdaBbuzoyzum9JPcyyPJfTlG6F1IrXKLfNX2X
Q3kB/pyB+vYKW24cpJIxqLcg+djoVXE/YiKiH2fI8VuXZiYFJSLofCfpK/pmgTs8hDE0rY09zWl/
FmD+1XcB6mAuQW3p/UZvPXya0KqIdwSJ2Pse2BfEyMWJiTMozZbgXwT9Mdk3rfzotiXtx4hoUnNL
X6z5AJvXeixar7qgnpXolwKX8SO8VBIV6QhoVwXJtz2lGs/8MmV9XJzFreonzrEhSUiipej6fWIN
NIsbWW+73uy/JWY4vkvrpkBub0Ry2XZEctwuY5UV4FyWsd+AfkvOkgpV36ZCCGMlYvwQLJ18F0IY
/lYbVlVvkkGSn97KODbJsOhkDRcEzjYZC8K8FmlovK+92LXoA3ikwdng128cEJJiOyZW985KjfQr
ixhIPZF1bnk58HAfsTdPdHfB8QD6B7XHkS7K0DfRPGqn7QBN7IZAEwFVRLT2L2fyHovZgt8SpklX
bNjSyQJI6MvdjJWXx9vAaFruvt7yk6LCdBf0koCZnF5w/i6m4YpcY8wh00ii0qwKraFv53FmfWCD
K34V7Vz+JJEDGjU1BOesCoYoJ+1rTm40pwz7XTObrKNtYk/meZZm1nkAKjNi/gXOtQVxtLiYK7Yr
OpmhA42HNPgvXjwIiohVPBcbOn/Fl1mGZrkxa82ELx+Z4SeVA91gpjLd+7wj0mJfiamxNtWkzd+M
pYSqoodppfmp3lTvLbMEMgv0m99bL4zyRuRBRQOoqPOW5LFFPsw62oMN8zxFMUSlYrieUTNkkErd
BrZmasyII2BRyS35W1m0dxFiQQMY+2EvFU1859bekhF74yhPPTfSFJU7uWhA+Rau93rvxhmtE8JB
fT13g3uV0fXb0BNkSZwp5hq4RK997ToQt5AgS3ovpBNwoqf/a5b7WQMbUJppbvvRXPQOOqHRYB7W
7YeymY1rUI/ut8DshskvPMKqN3pK21DBeKffiD0ghudLhuVbmDk401qPe9DSWb/p7FC0oHyLGk63
BmJuSyObBgvOb+0xiSDbFTXWd/51kMCAJmfOtcRTHm2BoAqyROmlFohByYX1a7s/X6JxyakSOGW1
R9NW3gMMtig92G1Fy68xkt8O2MebhEuzvclrGL0bD1KT/sEzw+hRBiarjy8W0RLpSsyJu+Xs4WJS
HtK4/TB0aR+jU5BVf9tFpv2+nlmn76STcsjyAJnPKtWRbuVgt8G+A0VHhJbb1JCECVDhUCDhVZNj
3lw67Tjz7ZTFeDP3tf4+Rr2H+kmLuPssnoy/c4zrvg2TR3E76Pn5+dVKVWaeBB+bM+o/5ECBajdO
s1d/iE0Tml8S6ctnStL6V/ixLK7cVb3yY23A1+/40NIquUGWZs03uQZcfM9dN4u3kBvoFdKZM5Z9
my253Exd5t00geYmYmOVISlz1N2LGIxEGZa+N7foVJaWOL5N1g7JfLWIAI7B1DbVddXiH8POO5kP
yA5SmN5dIspLV9Orz9UcFTXAJVENe4gULW+GJhyRP1zOFNZvaYx8gxsj18jJg1nsGy1NwgvkgL2K
dMvabevOXXpReWn5rfEi/S6gpau/K+KpoG3bxth0kFSY93MyOPA3WLeu57kNl9tikWNzRiJ1SiAW
eGBAIFBk+QZSwKO0ZacPzgTI2C/0wZzUcj4G8h3+CnO6cWGe6Be6O8XesIGRSNDVsjQj0TWFjU4N
Ac+txg+ZbZyBJW2ukoSeNlnmJGMRmPjndP+/O+D/OZS5/3u/a1f3j13JwS37f5gdi1+Pzy+D6h/9
W4PMGQ0WBec3roLSxdf7r+Ob+AvPiHJwYLqF7cAB7t+nN+uvp/9v/itaUtTolDr579Obxr/P4RIF
p4gDnDLzvUmDvKb64Qfk7EbTzYJ8xF8oVqX9ePLYF4t5o5FZIHekBA3OGcExleODTS++ar2WPJAE
U5IpMbM+U06ui+mMJmzXXGdVSOA7yZCscqYYF4KdXUFmdDA46deiddsY84c+kbjqaf2PuNS1R1EL
PXtn6whTMaXrZbul/qKxEwLku9eLOXA2qPzsbp/EUXMT2GhaWZtl77tBsfQ7LTOqaB/YZKHYlWUW
V0jXyNPTKrvpTxSmD4uj/FA2DiJh4e/BKMX5enWRC+1lEhUlNpd+3CWV9v6rYfT5xcThAXCpZmCc
TFj1ghzJ47N5dPvn6Py8xXZ4X/4zMvYaXFIc/PmFV1V/HAS2xXMB2gdm3dM/fD8TB3/C6SYPy3f8
e/EWIhRjZuKmoaCwej5SQuamp7rY9gmgIsutR8qgSyrudM2YUwyihMEO76jW1umdNujDHbfUiPMN
UVh9umtHMudjCKhVWub+3FRElLZL2ICPbqHap0QbcdPOoBNxpjaHap/PNhwYg+MyO/UI3nFji9r9
ZHgDDuKu6ZBbLBqB3JyAxUAMEp4egWba6rfuMNsfU5qwP9HM1gpxJzxr/EDxLvtAOPT0rcFU9j6N
IvN3U06OAmzp80KEmak/WrpLoRco0UD53piRoJYS8t+MgOu7t7TZL5CDZDPp+KzrS8TVdrLV5omw
wCaDwnQ9YUBCOV/mcF4RbhbhrkYu9o30ZLtGxy6bXxLtereZIDObaByQVMEAbtmZ3TALoNbMvaMT
e5W1813AbL/1QgJKIRgT4rezK9P4arYDlIlA61GAxeFQ/sp7c5nOh7GePhJsocOOqjyzVkGgkbYV
iRF721CvAjAOgRNPm3HJhnKLfd6Y/crmJk9XiBZ2IOrvtsC1zYkrItnn9QlqqCr9f6584BBolLOq
OeRNqhvmuneqLWVMEM/PEqz3pSDU626YqOpzNDEmAicAUNZVDe5aL7+NEWCXTFrvoX/q27FOqUsb
Ufi/PehvdK3qT72yB5Fr3xzuPOof+LsKaf1FDUognZC4ynG0srT/KRxYzl+2ikJCWERpDhcja9+/
9BaSAiXmVx3vK4wBVod/7zzUIKmqqS4wqiFCd94mtziYQcDxqAXSBFPmfrAu4PL475+14WKhZXmk
SRuVrGbux9BwdumkdWfP3saRlfSw0Mm/1kPtxixlBcfOo6/XcJzDJYd0YQNCz+qvnZdN525RDsQj
99Hgkyn5N5rxvxYh14sqo4E2wstPcx7f0dreBkKpzqlUYI+s2eC8CbQzIR7dZQoY/1Slcf0G1VB8
iGzevEA0GYdvcJ6JnS6Up61HjvHAFg6xhiyC+9ff4FP/9T+f+tMrtA14OEwTZhJym8NhDGcOI2NC
hUdbtLotXOor1HK05iPQT9IAsrL8FXT5EIEr5cY2GW6/z4y2+NpyBdnbxpI9vP4HHXnDzF3MpxYv
mFL4auK0lspp6fl7EkyVoCHcAMZ/27WPYU9D6R+MJWzKZS5ASNQPh88eFogui2REgYjF7KaqoZeS
lyFIsyKa80Qz6GlXX79o3GqSTxKCCGW1w8FGAIYzqGDOXW1iQfn3gntCHgh54/p5LXAo3OKxrS8j
vWPVb4wg8mvdQINUmCSOagmBrUCE4OCayUA4BTcpm/CQE4KE9cmE2UZdm8lGBwNFlipFPv9q4csP
i5Hmjo/osoBvH5LMYZb922e24/AWVGOMHoly7T0fRS8ILY0kDi23drj5uIt9n4IlzE688fUBTz2M
A6KFxYETMFDIw2Ew9jZjnoaOTwpEt3eWPrxIQHn+QOHUXFg5pizE6ra3U+qzj69PrGNfFZmtIMKp
JzG3DDXLny1/1KLI1Qsjyh9NVAJyACZ77oWcr/cDYsUbaFcGQGTYgZz/ZDT7ode05wUgqVZds8tf
A5WAt791Zp2LB5l3jxxD7fnP/iQu0zWRl4QlyFwEd2lFgllFZt2J9eTIiiwR2tnKwo5x3lYz7Nko
kEdG0E0J676h5ecjqYmwheOGCmPuiGVv8z3/eP1dq3/j6rtivnJPIrWPLcdbjYjbS6+phwqkO01C
OQR+9WALsX37KB59a4SNtMQ5WR8+F0BIw11CDxVY6ui7asnIfSk1uf8Ho6BmoFWsNrY1i2rJEQNO
eS38uK2GW6PM4p2sl/rm9VGOLLFEtlF/gpjkuHJNF3py1FWUOH0OFvaZEQETCWatJD5Wc9/+QMjv
YBmwN3PbWi96LnxaJFu58HOXw7mcCDooguUUQ1EtGKspwH2KowsTTnGZVsuWPjV53ukdo7Qk3+c6
5oDYSHdWQOpdY36M5jgmX0feUpU8sWAeeZXwhMGY8GxcItdLmRRNVsObos8xUtclIjff98tA7kdT
aCc2K7UZrR/S5C5vSAgbrioLHHxZbp66uKsMm0T1cp/1zkA2eLGJqJ4S3mFeQmQ4peU58mURL87V
EUqLza6wWkAhqkocRJ3tW7NFjDaU0m1LJf3Ecx17hQq/IBAN0/VYn3NMIgsXiOuIw5Cgn2Nrjfbk
9zbvx763TnzEx+YJoGjbVqJQtMWrjzi083FwRs1GAuyEF14ozYscty9sLdO4SiwK0CYY4vtmCQk9
ryi1vfm7Yy+hd827ZKI66n0/WxvLsrMLpzOVkpRkdVcjm9Xxmu46M8LqxEs9NlnA6yjmhKJ6idVh
oxh1XCSCTrTVjKQxFB/mGGV/2iy/nSBBTEqO3OvP9nKuuNSs2F0gx6H7elJfP3u2vmCFlENp+8CL
rX1CqgKU2lrs3j6KRACgzieqemIdvsEJ+kofENzrw3xAn9d25r7MAveEdPjljEQQCxiEqpliWcjV
KKKNiiUMKxU9UzsfEz3yfvTl2P0k3mI5e/2BlOpk9VWj0kMmh8yd67bpruaEScAmj8oNhrOhqxNN
QZF/a8VQrbexMYgbbxx6PN9yHEo/F4NF04b/E6EYbLSOlIshflgC/i2+g+KNdn872NpGeFP3O9aH
DPHnWLvEwVLZMn3LyvNv6RjRR9SdrBv2pdfE1zOC/nRLB2W0YJBrNYG1RWbhp9Nxlbp8spPflaa4
D+bOTv206LF4FLGdZ/sOW9n3wDG63xab4o0QRfKllKNj+1XFX83fazrjO2EU9n1UCI70lPiLFhtr
YH6LtKXPd2YRiysirUIe0UHPESCjS7dMayos5BVpEERCyhyb3hITsQtZbssTSusj89ZQ2iy63BwU
zTXrKpsSF+cgmrwBM9N13lcPwEeDixO/8ssfmWIKqw61OJfle3XgTauobF10Ojgq0/ldQl3zXFZe
tKnzk3zCI3MX0iO1AJ0iGZ/iaj7hpYHtIGLbX6Y8O0ud1MHlOYsQYYei+rz+XEeOuS4OAWQL3MC5
MKzZNkVmRiUBlQKKewWTrRdG7KdZ5d02SGRyn7MZgAXXy4ON0eh46BJpzj8tuia0RFIoQsI7xZ95
OlkfbpPqTZrGE3lLIdwOl4i+smw6ZZw4qs7MLrvKIX4+sGJxrpHTBN2+yOR1LZhtviUSV24Q6E3v
2wEsiF9WS2f6IQZy8l6tgntY5pICV09Sn08sly/XZ/5KKpSAmDGjUKo5/CtLaZZtQU2NV5Sb39ua
uhotW/GbS7/5a5wN530YJf2v13+uY3ODwz+3EQr2gB5W+znh67EelTOvphTWVZ709jbXY+N86VLt
/etDHXs+SUFBpy7lKQLL4fOlRpJwvyqEL0i28XW5kGXjTndNXP4C3/DeHcvlxBs99nBAh6g2oa1D
gbua+BY+zDwJVbmkJ6ekRWDwOeM/BFMPpvzEvD82FuUmBXdhHxdPSrVnm10BkYRDWMsx3aj6C2PU
HPogVnWl1cAGXn+RR4cCIocEl+Ic39rhi5TsdstQcmRZOmM8J0+R2ZFxcyOS8Z+MxFwEqcb3g/nn
cCT618Q4Ddyj7Fm39iX7aucbWHGRj3nNKajjsWXXI1dLObEQr62viRHyRVEELEgjaKXreSKZmQuz
8/31l3dkFHRTCo0MVVrhRg8fyQhzYzBalqeoNvIbMKrl+aK3WIb/wTBKbQ9tAamUt1py6GcleIaZ
Dlhs5UURmdYVpXv9/O2jcCrhUIIYm8Sy1cOwkFEBo9vni64d7ibPnLdh7ZknPly18KyWT5PrtEL4
cgWlJnj4ymjnlaLLNOFzk2dTtPPfJPTcGrF7VWqUUl5/pCOTm1WIlimFanaPNZg4Wfo5mCwGY4Ox
vhqlK/eeHo1nTWS+vbKlOq3UvRXoTci1w2myNekkI8RAVw/lVYvJeA9Obzhx3T3y9lDj2QqB+ARN
X7+91gjLZOEuIzOQThLA2sWUT/bHGtHtJrRG80SxdKWJVdVb/ofqv5p5PN/aQIRQw515W9SZqgLw
kFuk5hdh2N2lRkH6bqmM5SfOZeMjHb/S8UEWD+cjf9/Z67/jscdGq0MpgaYjLsvV1FwsB+UdRzzU
XdVyjvqPPOpEMz93XQSCJujGE5/CsfFYOUj54nNAYr/ayHK+EYxEPDWWluKioQm/J/Yh+tQtUCdZ
sLW715/vyDylI0LHFoeacjGtFuFmQEqnPdWJNbjnEgs8wJeQXF3X+foPRqJ6ZlIqcYVKKTq4IsaJ
rQduNnFUBjOxGYWBTzEZincQa8Y3ly7wwGLowutpPq3Dh0OFHknyRMRQ69Xt29Yq3M/QIZZrB1jC
iemhfv7VmsLGpQQNCuuOjPRwJIEzJiFwHvqOOaAL9ayPUI9m4DbkT/iR6+TbQW+c83HgfPb66zyy
AVDiosYFF40Juj54YykE/uCyZpICKz+xF+HvIgvsxPQ4Mh1R7bJlUS3hTrq2WVHS8KSG8t+XLloI
qS1fabbnuEuiX20wvn2Bpn7BYkkBAUrmuoZRI4/UB5M10wkJtxMdUfEiItJ+TnQQMlRTTkyTY6/w
CV/JtkDJYt0fypZFU1c64adNPX3IQjc7G/vo1Bd9bBRXSVVY6ammrTc3DltZZRbMe9QXn+h897sx
OXk3ODqICZ1WGZxZLFcnHDzAYMQC7qHkS83XTtWL9w3+id3rc+7YYkHVn+oqT+O+2GmK0qoNrZYC
EJkrz2yUvpeECiRbHOTaP5je1EKERfuTjq6zWi0iu3M4m3GgX5Ahc1WevKuk18SJcvHLqhkLEtcU
6hNYuLG4HX6+EFBSzrXMAPKw4vOwEeFOtijBB2tZLuAPEQwJJa/RARfNpXOyQnJk8eD0xvGAfYv1
Y/WMYWzMYa8PfMJ5qn/OqjZ8jHvPvIEPG7z5CiE59oC9VUs9frfVpUVP+jCeW8FxcUBSSWzb8DEq
++wMK1r45iWRoRSXjyqcWn9XO8pI3hjO5YWKtTbU8MIslStc1+Ix1ia38wdVLJcFVt653L8+PV8u
xpgMUKrxleFgEk+uymd3F8BEZBzK1vLxJQdnKZfgj8CL5CfuoDLyI+zGuPTceIutlS7O62O//DS4
EHIAo01DF50e0eFM8hA/AwSi2NLFJulTXMzOuzQJL+aSGIXXh3r5rYPA5zCiIiGgFz4pXJ49JmnN
jShtSlqu1ru3sFu7i6DDoPDmUTiBIQigoMs3v162KLJWCSpeiztT6G3ELIicB1+1/Qej0MVUhwK+
9acqzLNnkWU0szBzHCeIuzt36hyIVpfru9dHOfLjMPVZRWibcm1fN1EErFvLqCSQp3zRd1Y34JKc
G8JgW3u5eH0odQw+PBCgujPxglN5UwWJ1YpCQCrZftTJyWtq4/uw7+WHOer6R4hU+h1rdLQbItN4
80bGoDQl2cxo1LA4H04+8GReFjYTRc4wCB+mGdxfMWjh99cf7ci845iBJEURaQlIMA9HMWbNxncF
pMPmGr1vl9ne0hSa3z4jGIUlmesTd771KFXpgNfrGKUpkmDHz4aEIc+WE6McmxHULbmaqc4qvZnD
Z0EeqEVpZ0IpHYdlR9lyARQmcYdh5zmx9B4p27EachF0OdJwwsazdHDwHemazTOFMgDyZV1g7dWL
neamfetTRjAuJnYAcIK2s2uxqW3H0cx/clUlU6Oe7OYs06Js5zQ4UBA1mlt8FPab68RqtYYCr1A0
nOdWraPGIaxu4rzsWyQfn9uQ8PhL4lOr1suTJKPwPVDwoV3Kyzx8C2ETBDBn+AZDN3S+YC0uLtN2
acpNhmN4wwYZn/iJj0xXW8lEVUOFW/i6JDhLokqrmp+4Ch39esysZR8J1PVv/ii4Ez8VFFQqwrqh
Ympd1y8xDpfUza1P/Blf+6A/9eUdKUarhZi0dHrb1LDWoPOJKTOLTnUxFPorT6Rz4SxF9bFtugL8
ZRwWX/I0rTZNXgCY1MPsJ+i7Pt2OQ9JeCzfKT6xyRz4fKg1KKUbtiRLvasrMjSQtgJ3QD7lcfrBz
Nz4rnbr7aHeLeWJTPzIUmw+1O7UceByjD+eNDWJBb0h89pO8i26gqWRXzgwTDYNdc+JDODYUZSiV
aWbrXKlWQ1mlW/xpwaG0rb9Lp2jP5iSot8OQxcmJ7fXI5yDUOZ1iIIcyyhyHj9WPKnG1pamoG0Fz
Xi9T8j7SXG8bDw7RnNgw3v410DOl0Mqap66Fq1/Ms7mBSAOrUUCwwy4p4/jc0edTRub1G+SdITun
XYpNm2OQtXoqdM915zaMQuZrcV53kbPVZRjf4555q4bQUiZQTnqU+/mpMCwfvkBnpu3XphkNb7p2
Gy3VE6B93anwvqcsu+f7uRqGUjB+c3oLDhqcw2GKrl2GdGAYiclLEHSc9iSgY/uC4rDpIbItwDIn
nEA+Aue9ZweflIgZNfk2x9r2+lrz8u3yt7DFU5UXfFfrCoqZzcOiuzRvRZGVsDdtk22+k2elZ3Vv
nC5KI8f7pYqCKkOhAA4fe3SKLs1jFBkyr5JLD5jsu9aEbvz6A62XaDUKvQYarU8dduU1fq4asLKs
zmM+fWxxzvRgiLn9UtvFibrTkUGYkg7OEw5khEWsBpnrPqr6Vrd9EDfFloTkFvl+/NZjC6U6Q9n3
CXmkSspgh4/iVGNXTCMvLCWieedwrn0nCi899bPY63VDjaPgM9ysWHzp7x6Og+Y+H2lqWz4xJ+JH
iaLxYcgBwCw4i3N/Md3qd1d506e0CrxHazTqRysGk+sj2usBkSBfG3AJ5gU8+tKdb1nwRH2uj5l7
SeCy7t6DNKvAyxSV25zFQa5dhEtZheduXHW3vTEQVBK39IMuOAMXV0WR4FR1psH6MYM+WsA3ztp5
MZRA27VltvpNwafSUhzTzXY3Advvt4051leRGOvKr52o+2Y1RDLt8mzqw/NqVOZl9hB5njWt9tiC
yU99In4TezOZTiz2sPtTAK+ZBGd3LgNNdzYlh9LwZvJ6ooJncu0H2ygxQYpS3ER8uO0+S4vE3AN3
WyrfwF7RXOh2RiAchsz8C8jm6COpA9CSPGeJr/Omtu512RmP1WjaQGkUII5cMyMH88rRJdhJ0geu
ORCkD6MEBLwPo8k29o03Gd51nQSse1FslslFkkYZUCROduFZIBO72lty8vCu2gRk+xosU/y0k1PI
bYUZZyD/q9bCT1E9TkBLnQq/Ukgwwrt8opG/JaE+L1m7e/yPlaY11cZx6vGx0ivjs4UfZtgQge6R
f0S4zL0tJqe9iNpy+RERF8wB2pt6E8Ce0dyRj53e2gMMcL8Npvwrx5YYt3rSlMFmboTtKHymW2+A
XIxkQcusvjY1y/5slgUGzkk46Wed/5t53g0QpLTUbNCKy7rfL10yNFsym1n+E1TN2bbLl5SDwYIM
m8zOcQTjrlc1eVG16XwPiPb+PARxU56HPeZ4f3BLZX52Rf2zCJsouEZZBRo9x9p4H+JVnXZmngRf
3HoegnMXL9UHd+jlLX4S6yKZe+8ijuwGpPHQbCxkczA1LethJtL5MyX8Fm4ufIrcJ7mbvJqAUFFa
QHE9Yn1OBq30kaXl01lLZeOnPrkpTpx8nJjsUioUdd5o35Wb6GuqB161SXpSxWFMeMWE1zUaPzRi
IPS5rjhx+q1b1/kl1bOQAHBDlce4/aY6lqjB/Ty0pEH7C//8DyAXWX62BHK6IuO3gXsLRfccmm4W
+Ew94PxB0hBEV8h6+tlNmft97FD2gFLXg2ZvVUn0ZaLYUGwDsgxuVUqf3GZ62WC2NiYJuDYrKhsn
VlL10Y52xXLVyDifbtBROI8RuQHZdvQKUe+7FMP/ruwcFA52XUjnKjFlMt6ItrGse5EZC9kacg75
GGoyPTeFneTWNnO8sQHZm7rFHTqJ9lukWlRnWCfwziJAGIJvCfzY/DrGQDxsBq1Jvza2lJUfTrVY
8CDH8xfMRSSZ+0VaJvKhXrRlb3jxVF4VTp6O5xXKw4JuXTt8a6IF5HDtYqPfdF0BtRnEf9T67TQ0
X3t9Gj6EkN4miN4O4DcrkTGiPsz5l5XAlLTFD+s6YE0ye/QJsJHM8iybOHxh9hhJGw9jTPZF0yGi
WODqXYlIz43zJO6Lq7JuwEIO+Hk/DwQUPOS5o39k/W8fqo5wh620anGOvg9Xrxir6ls1zK2HH9ep
vZ0VmbrkWtWkDXTosbtJ5oRU8onAOxjrOfcKcGnZ9DmK0/B2mB1cxXNnLr0f0qLOqHvLufO1sRG/
CXLch7abPRqxHd6CixLAmHMdnmYwZbyTUE9I9iM5uQKvT3retK0XSWRA7k11sOvC2LqBQE50Qgc2
gjz22SywW0FGBE+M2Dc8z902m8kt6arevKAumoXAWggcIkQiGO5Csg8xnUSNtD/XNgl+fiI64yEg
/u6h6VkKLntDTNaj4xRchS+GwKLVSRJKcD3z/Y6bsWjMb5oxDAXrf2y6sBswI+zaWaS31NOYm7XV
tPE+FdCa/cGQpIPUXtbexW6UwJSSaS/PzJbbjU9+ipfuRiOZ3xNwNCxbMXAc3ZSGXk+7eirs91oc
VPfx4uqpjxDOBREf9cMvJFxLvdFja/yYzhNqjS99kdXRRd019ifFoK4a57LXrfz3HDbVDA9cLJdp
OowL7vsAu4ZqNJk7Po0WOh73efAWhsZ91gt0GW8Gy0gvLex906YuSIYQHWSbbaHX+sO4sApsybWW
37UI5T7PN+Hes7H2+6GYzGnfUuxeWGVslL1xOcyPmldGnzJRdrk/WjKzdyEfFLXwLMMWvyxVwgTO
sxhUEJX4D0tM19ztDQuYX1QGl5amp4QoQFGlZRgms7cTjlN9j4Ei9mcSLQ6JJnbN3WPJ+/gi7uQY
7S2gCRRn7WigNOuB9iElDWaoP05BelaPaXzXGfG47NjCGkyPchbnsMC9j1JPYUi0szNpvk7/SWyN
kCVjZ7Pk3VVTbJTE/PSVveFQgIM+9NyFSALd0N6lUzVofrXUPbEXSeTdLcGAh5Lg3vp9n00NyEeX
BA47WoKdjg7e29Rl69wy0ZdpUxRs8D8MK4oAt1LFB2g/ofK7bqe0DG4IDR+nBcxC4P62M6Fpe7hG
Ur8xkMUmuxaLif0wZU6XnTGt3e5G7+2YtcNgll6bTpTAyF0coKkxXPtoEztOP++jOLCdr62ZQkmx
e62vz8wG+D9y9kUk11pmzsYHFV5pnmlpEJkXXHnK/iJSmSB7IwIjtQ+SNhw3mpeNj03Vjf3NnPTW
h2oJQCb4Ux7Z8hxW+2DsAjdgqnIjFsW3Ph6s36+ful9cI0gXVMhgRHv8rxe2KIvEP5bzGR/DPJId
YuZik9pheuM6Y3j7+lDqdnRwe1JDKfwqtgKKeWt4oGYZ6EasxfZdVKbsS44DacNirtsgLPeNE/SX
cdiaF201L7u27Yvd6+MffVRECxT4lBByrSEYUz1Ko7zlGhMv3r7uhPWpDiwFDG/qE22PF9cMHpVu
PFd6EFrQ61bXjCgtShN0nw0RhwawZtjzWV110xtLFBz/JdUmiJdPVNW1hkVz9CJwR3Yusy3hYrmc
vvre7hBNgdN7/d0d+e3Qc6p6ATImug2rasgCaX7pFuS7WWrrlLMtxLEijmdIXY71noUs3ifgja5J
oasuoaTJH6+Pf+yFPjVzkDwQbL8ev040t+AIh6RcBvXZPAfVbhS0UV8f5dgMwfZC1QLrEBKk1f2+
6vOFm9QI16wpq509ae3OdjlYzCMBQa8P9fKBKM7TzKADgZTqxRWx6ew+bQqJtCP2kt1CV+DaaYX8
9U9GURBwJb5EF3R4QTTAjgwBFSffjNFVm4PE1jwl3YnX9rIuArdLRb+hisGESxH9cJg4lqgPQobR
2my84f7t7iAbDxsU0JW2bdpKvicnveekQZiOkxvkgsyAZXyB2ORCtsNAoTmMaa96xYlmyLoDY/GX
UWVHFEEzDjmo+u+ftZTyuSZKiwM0sc2O/hgOQtvrbMD7PuCILvGodb7TR6eEIMd+XAN5kJIKUam1
V/f/wJv7ki1VrXRGsWlJuWPrjKwT69nRUfDc0ZKj1++sG1lT2o8dK6ft90Uu920+ftGJsTtRlXlZ
YsCbSmEGDzWuIx7n8AWyocUydNgf0O97ftQZ/deibHXfaFP3rsyN6c9D/Y/C8n8oaJ99vC/oedeP
Px/Dx/bHY/Ocv/L0D/2xwQv9L2QJEC8BFdBNh1n7Lxu8jUGeuYZZm04jZXHVb/43jNP4i/9fpb5G
W8LZV83FfxFYSCtApsQm4iJrV+ud9RaA3uF0RKKDdoKWEX8h5ShU8qtJLyuQYgb5LpshyqYLLhwl
583uVPj74QeNnQjKNnHI/NFKH/oH4vfsg6bUohtTC+xpEPW7SK8/Df3wpRfTrvSyym9sMrCe/Qq3
f84n/x1ioga06NKxgvBuBUW91RI6YaANCMCrNx2ar5sIEN6Z545vU7gwClxlWtHo7ugAGPq67Zak
YT4iS244qEftdtZb88xuLfvECUz9BP85gT2NgskF+REKJxpUa7FAoqUyI6AKrCFizc3SNFwcwn1q
x1exbO+nJPnRTxg+X3+BhyuIGhSRNax95oaJOm2tipuxGHVjS+iejfNla/ROt3erWdsJzZyvSkrY
29fHUyvS4UOy02Hk427JhZqN73DFcudZDyT9pw25lF+x+btbhitJdEjfVhdXT2bZdNpR4tMJRpiq
vohnczGYG0zqZO9uCtKxLufFTjdm1Wcnnmf9XalRTBqllk2rHSHN6rsa0pGoT9l3m6iO6vQymWtI
AZ1XAwF8/cW9+LSQ5yhoL0cSeDp09g8fJ7G9IVwir9uQG4gViXTHM6A2YiOhcO8rrTR/t113iql7
5NeiFYUH+AnlyWZ5OKjuBg4oPwWqo4a8c+hM7RsY9PuC+tmJibh+kVgh+cCk5AJCZvwLqYyStfdj
bVmbZAyTs7KU1kWAi+/EKKu3iDyFFYq5Tj8KqRp6gsMHakQalXJQMY5z8EGIzj4LAO1XIzFShQ4p
3gtP/Gyr70sNSHdVNb+gLqMDWh1xxP9n77x640bWPv9d9p4HzAFY7EWT7FZLsuUs2zeEPccu5pw/
/f5KMy9eN9WvuDrXC8wAE2BUV7HCE/5hVct6nin1qMNyZ8SexVfzqOAjaHBuKDvfvLxLrg2n0zph
N3K4njEamg5zzmbAqlQHrd2FKjJECbDTJr8b81HR/IEm7Z7A+ObLMUWZS3Gz078nlHvqg/xx0Aww
3lh14QXpTLZyrk3vY9ZY3asnRpuSrU8sTnP92YeLNdF0NGEZZJ66MxoG5nnI+zSMo0YL58lod77b
tUnJ6wkIEp1SHujLjWK68tIvlNTn0CfHwcEvJveE8h/MypWD0FkDvGVtUprSwPGkht1CW5LaalQq
uaSKLz7VpM5X+2wPFXplVrxjbEW+l1Tu3czKMZVh5Uhn/hoVqc/VmYVInb3O0R4QhxT0IcjgLxkN
uJtRvKXKR2tB9KtBIBfJ1g7O79DtQQg3d5Mche6dxB7RW4OMshmlRwA4cVfkB902FogIrEuI4CGe
YsYrIZlPEwKVzfVLqEaJRN0OpVOTXicn9+cVJ0VskeaPnYbZEOyXfxzW/x+lff4eipUjIXpCw2zf
YwBIQ16vXu5HtvhUD9F8Nyb6cKiXaQhfviqe7wUgibAWAFbRowQDd7nDI2RdkkEA6CmxDqR1Zw+K
D7bW+fHyMNc+k1Saecrc5bQuh4mBamAHnRe+nSrdm1UBrfhWH5pIYErr1Ts1l2tzAjgB5pKtAd5g
80jSg2jclt6Rr+ZkQZyu8Y1aCff88pSujIKeFagJqV1Bi3dzatFhBtrFEfWntm7DtFu/oRn8Os2K
p41A1vgk6MBOB0hwuW7JqKVxpDGIQvE7TMrWfBB9M+3o8135OhejbL6OXossKbEs8pNoiqED5wYU
v2YIc7QQPr68as+HAn0l60PgYdlxWxyfNSnYl45GBklRXzP621YWZFjMPubuoOx8oStjUcmUhUzg
4tT5Nl/Iy7JMn7Aq810rNe8yEGz3/SSSH+QS5usyEK4hE9grbxM1FkKXbTFxinSlWiqGAnSehVa7
0DbWtW5nlOfvuilBt9QUgd/C8NjshjJ1ptxFHNmPRS3GNzrmxV9zkbn93egKo/YzXcn3ZGCej0kS
Ig0G4BAAONpW9SaSKx1nKLpUgAQPEULOAa5cVoDnHAG70e5qU8mv8kduwFJKWB4YT6wVQGZsIf6V
VCONK1ynxeBFMLYNmrQn2wNsf+i9xf2iTLaXnWzuQ2RvcDVZQjqm6je9q7uvveYieBIBntfRU9Yj
bMa9eHgwBwSdD3hdzvnJrHEzOA6mYt+tpiG+v3Z7W2QbnitTXyBIW0RaS8dAaAbPERRWvHDzdexq
koI1+qnQILR29sPzDS7rvXDtIBUReW1Lh12b13NbE+dNqdMvxyLDJa81aZD5LViUf0wT/sdH6cpO
oHgIj4Q+BrKM27ABox/6q0BX+OpZd5jN2E7DcgTegXttuYyHsa7a9y8vp3x9NnsB6BSqL1wWkodm
XF5/qrDXWMns3O889ZgM9q9lVQufJkGQNCiHm+b08eUBr82R0wvhgoBFqghcDjioZofXBc9hMtEf
G4Tx6M3JG1SiI2wGrNdxt+XtTtkXWxQkC0yK9lt7QyMfDUdpTeiY5CqJNM2pPylLk51Tk/7vyzO7
slckwQ7aClkVYkvyOfsjPndrq52WKS99y+3mMLYr5a4YRXqLDfoavjzUla8GE0hmwrQBCNY3924Z
l8J2o66kH10Dsmgy5zNNWDWskLQKSSHTMAcNtPOGPf9ygCVRzuD2oEnM2bucHyoGwHoTlbOAysKb
bi0wpFcn7ezh/0in0DSPr50krqIyaJeJ8fNui6LDUIxdQrRhwpASuRkQp0PSDvd5PKm3aZTN7xS9
2ZP+ev4VZXcHRKGOTR/NwE241pkLcG9AVn6LGOtpbXjImqwp/LzP9zanrFlcnj0Jd6VjQIgjmeub
BTVSz8mxoiv8VC8HZFYXs3jXeJBcD0a5ll/yNcs/Zl2zoiW7DMMedPL5HpLAaZMUnWySKtFmonnC
i5vUGSYJLapEGDRbfmNSuTx465S+Vaw8/RSB7tyjXT0L6qRwJ9Abzj9aO890+rKxWZayQtgdPwbv
PLsiv/eM2N2pP1wbhTvUpIdl6Cq6y5d7FRCEvqhNQn5eWHXgZC3S+cIddnbos71C4YuDIFcQ4CFv
6eUofT+3o2YRO2rtEocyIDtoS8/nwh/gPxmKmgq5Irh9ujmXQ+Xr0IKOwf1aLyb7Rrf7GYvLpQjV
VJlPL5+7K2tHgCWx7FIXwNqqnhYa9nmJPhf+XCsI+ancNkHU5tUra8pPZUNd8ivY/rLpvummTjpa
1UW5khh1U41dRBTn321XGfZwqM82uvxKlE54DaQE3jZZEcrcdpawCt9r9AQwmhuNio8iT+tns6ac
50rB+rzXUVz9D9aRe09ihR3qQJtLOsMjJbXLpfBby2tuMTtIf+BdBRXuPxnGJUsnuYQOITfpH8+O
aNe0BadQ+CQgA+zMmianr1AO29kWTzW7i+uKdQT7zWFyXAkc3s4Ht2/sRvheZgsKcgntWHzKMd45
FFZ+rlTjpk4o3iANdsA7Yzjhp7lHfLi2M//4Bc5mx4AL65zBxsJhGhR79N3BLh8Hc7U+vH5F/xxm
cy/bXTIvHYcLBNM8vyk897NR/JfRwv8Y612fi7w+4MTJ6P/ys+njuCpTJGOtRWTt0VVRhcOXwlN3
Ptu13S/l00C2SEmZ7SNTtsmYDY0OnyhtbBCgs/YBSCe+YwYRH9AMp4nutbjcSzKuTg9eE5ci0R4V
58vpLYNVeWrFsOaalIMfr+n6mIvB2Alfr93AkmxDnEdz5Rn+H7l2ZA0a4rsIhSyUjhbzuDg9ZRZz
MoAQvXZfcJgB5Hiygk5ivXlU9GQwR9BMlAqAth/WKq4TH5eq6vUnmnEIIknikfvgnbxcO8uo8Qyo
uLCM1c3SQzcCl8b0J9mJ556vHZm7jWkgd6KOY8BmGLDFZq2bYmQnLMMhXbslGGPHO7haVezcUXIz
X14dhFQ6u48OokTob1YuB4mm2KSSfjwV0TGtlOZUt0vxENtadZOVRbdTn9oopXDTgyfxoBABCiCl
hhdwuYSpVVuLrqCll2JOlj7UOcjBHznpQktuhQrj+9iq1cfS6b0qBNyd618cANPOmZhBqT++vG2e
rTNsfeJ0yZqBo0LN7PK3tKWexnU1zn7mNMoxcdTipFLMeB8bzl5EyTbZrDSUSnBd9IQhAdHn3hYT
oqYsoz5KHD+vSoWbcimV0XtwFtPsvpZGraZ5kLlTg7XSaipmNPlkvuv60I6x2yNfMGIwmFOG/dRk
c5b8SJeuLYOkEBW44rWy3uZkWh8ANtnWbTarMzyGegL9gLOp8dVMs96+m5vCA5LaohLj6/gnis94
HTtP3RGk06l/roR7Rqj35tiLgzlXyGeiFlyqfBpv1ofpbVJR7vsQgenoU78fEJv5Uqi5d9OBB5wx
s0qzJPppeoiiFiGvlDvVQJSdBD67XuH9laLT5dTGz0jHJnfxF5sg4/0SZwoQ/kooGuQLjNAKKnBe
63R4x2WIo4RDr9kpCHk8LoBMJmkEAH61u3gIGwMPpPtizCKRh57XFgiMAVlGNNJ30TRK/z1bSjTf
ou+CdWtaGsv8l+GKIqHCB3MBZfNyHjHaEN2EqGGprkX6aMxGbDYoLGCQAmQfYuu5jdrSelcNk+cc
m8U2unPPB9Z9oMieFto1/GKmbpZGHKCYnjYnEzMK72225ouHqt041/cRMNHlYVrbXPmsCKhgd9HY
t+Mnd6kMMKiJpt6OQur2KPO6lr8aPVp+pdWg6PfGMOEm6caJ7dw2jpGjC2NmyGajazsNZyGqqA0R
qzGdr17UZJbPNYgFE8wP8W+ToApk+SokIi6FqiTujGkWiQgoBsbJo2LGESp7XMoVUFqzXf7Cn42e
/sFA8zz9zmlDJBjsdhl9jCJsBm81q3adY5fps/6tmLUkDY2ybO0fcxuruNGNdVLEqcSENyLMSiSt
D4hqzuoHAXgsOphK29kP6CI1U1isjcp8ptL73SL086vFphOsOwo04sYY1DgnIKydOJwyJzKPAj+b
h46ENMOjb0rmT8bQRhr2U6ZVBDiOWO2vJonUbwaChg4myPw2uEV1z0PQJGVzbFEduFcXUPoHynnq
+tii9YCZc5vAjlOjyel9rSB4OWhtlnzVWz3Hyq6rABN22Kk2wUCRcfDnWFQizM1SZW+vmWMEsTob
f2kj0vUA41dsyDzaY5BHvBnzd4yv0oeuT7W/YBPB0AAovRqnKVPmT15Uuu3ZUoepA9Dq4Jwam5Ar
/awrLTso8rqBOlSr+i+BiVUaYDvnjKeVRBxujLbO0zGasv6bA6/BfCMWnBH9ZbXt2AcIYruHUihL
FSKxpn2qJxDSQWVW3nTr1BY5VxujN37rRouKbP1Uir+mijQFroqOhHGp2f13ZwUs/zkhGB78VigT
GS/ile2RAnDzsSsrdXnjZELv/WaK55ja69p71qEdGyd7W1dq1B1LK7OWQ164sRqMylhEb+I6cg1f
RL3b3abNIExfJKnxaYWEFT/CRy75GClChQeMkOivp71mfubijx/hhkUfJMswC8vOttPPSlmXXDdu
o643E3fm71Y1+2/WWLTzHUWD9Js3dklxt6jTkB2iDln7gBg8UgJ1yIpfqh5pn+ORRvWBDlY/HSyh
j8qJInojsLyLKvv7WI2J+h6yldY9FvWiflBbpX/QVo3i0aR45nrHPVQ+jKs15GcFy5jqxorabPWp
BTUf637Mcr8qFPc3yiFedV56bJxOXjroyX0da+o3JVYtcaoXANcnkEHiF6w3rT4MbudN58JrLMzY
yhTTwJiI0T1qSZOm96KcPO3WnFTr0Y5V2EHKYOpfU5WE3SXej9GKNaE1JbeLULEuW5ZivYdHU5ZB
Z1WZErqTMCrfjiS1xYuW2J4OU9UZ74pIibUga7piPKjZarph4U7T8DOind+8ARbo9AcDAw8j5C5x
pkPkFMuMHku6vs9XSmrfW7VTv7t2JLLPQJ4y7S7vFNu8WcyYK78RltH53qD1ug8jQwGZD/NEPxZu
V+NNukSrrQVCSRbL74y5EF9zbc5+1mOjP9p55UZHE+V6wBBGrnE3JLwBbTgP09hQj8EQ4UOk5F3x
Kc+M1nvEZzERJyfnuMKUIxU5FJWhf0ApQTV9PY3M9E6LsB46kBUVra+qU5QGTmO1cQAef0AMva3S
8kHAjMkfbWR39VPm5e567whgY5/jvpYQybrmlczg6RVBRpvQZSOmbe97cTvFh35MFfXUorLmflPy
Ibb9tB+HWxNN3elsrny8EGM/tcNttM0i1BSAmN6UxbxWv1u6/Qs501j8mGLH+dWgONX+NWeTBgBq
BEoQJkqVadAPlIYgoUbB/wvXRm6Ap45y1XvPbdV1N+iGiPm25oyiGoyAKVJEw9yr80EXeRs96o3d
JB8Vd1A1NrtrL0Gizm57kn3+8UOmmXX8scDKwjxrlVazpQt3MIsQEGpZfMILsfJifAzdgV2ypkn1
po2nKbvt6tbLb4QwPYB1q2su0SEhn2kfS8z/+sz3+rVAcDZbDW383nt09X9YvejEh2Ssi+4vY3Zn
jlACgeVtUwj3l1lFI4+96vXWbQJsA3GQVFvWMw71ShJGODsDWLH7LAMxYLussF9Wc9J8ITJq2Ma1
gvvtzWznmvnJzBZVe2hh0qqP9pB14uPMSg+nZWym/KE110Y70l6EzZiKxYh91xjyxwnxpeXDMhql
EjD9tPlJtxUemZct5nC2Er1Rz6rirpNflQP6tNriGLdWh17R1xpCSeTrGqbxB+TH17tUXSf3psRJ
MTlAuMT/MO1GrThwSajjTbuMuhFoLtqlD93Soto01RPf3O/MnoN5iNWhVGBwZcqEN0AjpqOiMsK9
qSeTcySvzLU3mZbA6pv7WVqFjHh5HoGhQEMrxKrP74RkPH4ZbUN527RD5dyPtHP7v2pPHae3plgq
qi0O0gjdR4Rg2ExFN+Ft2itOrb1zyjR1T2pvej+UXlW7L040TSUYudrTc2jsygC5z+ipiKLIV6F1
jVjYolaHfopd9Uctlkn52gCa5ilFaujzU9z+/0G4/0tiOP5nG6pjUuY/yn//CcCVf+Bv/K2h/UuW
syRSh9QRggAJyN82VLr6L9oCEsVD0iWtrSkJ/IO/ddR/0elREYFCY5Q/LfU4/4HfWt6/oKAj2QqD
A4CTVOn/P//7oojSbf79T5jqZaoFJBhgMC0KFFscxABIAC9TLcPAZxACJ3boc0Lz0srd6RYiWfzZ
q4w97enL6r0cy5FlbAp8MhCnb3s5VoofW9Yjih6q9J5+DgNuFMQjthlMhUawZyll5a+rg/AQ2gTZ
Tu5+dXAMbyRlCYTEttekgilOSyQHw8ZUkrtSyepT6zVGYOKYHUjJE793o+LWntJ5pwiyFV75e97I
ftI4phZNC+Fy3kY3Ko1SGXFYG8niY52YkP4tyimt6untPNXOCP3dLO86ujenBWsuvJgd/axXGfaH
4Hv3SDmbuuQ/HwL9L+pMLAe/7PIHKVqrZtDY4jAt4anmZhXfyvDyhi25HqGNVb8LT2/dg6sOXYDV
XXaEfOy9x5VT21G+2VJA5Nqgmce1K3sqUjv08qdAsmuLtaqSsF+U9E1alraHtH7jnW01HjDOVOIC
L9fOjY8KbMNv5LDr795IhH0YWsHL56A/cm8TwnlBijLQHoJwUxZ5WiqHphrkJcrhnLhNKWIG8AAv
cUnDxp2SD6Y6zuFarItvo14TtmXcnaAft3dG3pbHrlGSoCHz35G0vPa9EIUAS0ZsSVVkWw+R/sMx
im1gCs12fkBE1gwMkta3ydApZ8QFnAAFe8+GHd5m9xlUSd41uxx/OHbuBn9cbO/+rkC9fF9QJ6J0
SKmE5gyd4svv5XnqgEeBkIF/qv+7zc3siEVAf+rRZjq9PNRlCezvpf9jqK1oDwzkSDRWkoW62nTj
YUGp7rZRoui7VSzLuyHXXgdsehpQri5XNcK0xHbyCvmjL5BoXqogoEj+HKMa2hlNeWdSPzi/PC15
2v+7svfPKHAJ6QqAu6VXezlKaRW6ovYozTRTHQV9BkZmXcnMwL9Kmpr1g6ff2flqW/kwecykZ66k
5HAFPUPMwBtWklnMaWgXORY8Rba8SzsuwwLFvO8m6iZHq57LIwfA8wd3pUw7YYh1gPuIOGBR6Set
T/Fk0QfP+ryOMyoOLy/K82eIC8CRzyC8EkQQN4vCPZU3yVDlIQbV+gkQtxvMeTKdjMaMdoZ6vq1o
KwJUd6EUUG7fiiahY4J4Q2XKr2yNFKaTBC0TR/0kMGMIVscRrwI5yO/NeHQG0amhpIvv1+X3LuZq
7WQOHGZmH4NPt61ThNjA2a5VL3z9KsIrQFWLnSUJOpdDwQzkFgUXRXLgOaGJPkdgpHGOycns7NSn
nzq1l9sYCAztYqzFQJKji3M5Fk4zDm4JDacz82bLL0xlua3GCW6ll0cuWPmaErkLWuWthhH9/ZCZ
9Ruh9BjEd5H3uym04ZHugPcOBYfpK8CtOqwUlExCsxiMndr28xPH3qccAfyJmjqX1+VPdSaQBGoU
ZWFUa9VxwmvuoA0iP3K9GYFq9+qxL/U9Atz1QVmgJ3EuaFSXg65ZEWlVucDFJwkUB6PI3PcWh+qm
Vdbyd71Iy17DUH6+fgfAVfivUd3Nc9W4+goADH9i+BjmHY5D7/M4t28U9Nx3jhGx6eYaY1FBfLDL
pE/qM9qWvWQaqQUuYlVq8gh65pvUXN0dHuaVi+tymM0yTladtBSfsxC5ivw2bpTmIAyR3GhC1ULX
SOG3oIg4+AtQzcfaiqz1kMxzgV+2mcW3MLeb98pcRkE1DfW9NS3Ou5cX/NptAsqSNxHZZNnsvfzM
I1X0ZYyhUY8EtxRJZxHWvWt/HGKvekSGMbp5ebwrARMLAu6RdgWIvmcK6JVa96j2ofGAGabzswdr
8WsZnVr3pQWxTWHbm772Y1y+KyfLfe/CF57PMYIflP68DPGiWI/UH+hV2urBTkyr23lprq0HMt9w
WOXVQLxyuR6T8Nhq8ViE1tBPH5cVz7yDVTXKFy7b7K60l+rVz6krwXF0/lgQNK3kPv3j0YbLajiT
MxchlpFp4ReUtU6Ig2SPvcM/9ak3tz4K8d5OG1Xuu831h/88ugcmKAn+3uzLLNa0aSn6gl6YFaFp
vkRhM+vVUW3d6gGbH5dSNyBI5DTmQyUcbWcbXHkvGZ5c4ulaM7dBhN4sSG0UFQ5RbhkH4F+QiqvR
3Mpppuzc9NeGoqPKjsOgkA0nv/gfC2xVxMV5P/E0O5USdNXYYa9KQb+gpSt2LpUrl6YGN5PnhDau
i1Tl5VjOENkVnux0jaJ2Pril5h5R57MC9PGwFEii+YR7zesQq08PNMx9nugn8VtI35eDjkaHaAh1
yjBuh/hDh3BGgEjJcjeAKz6+fHrl7t/sGtDfrCW0K/zZzM1tkbmW0CZdiDAaUuM8aygJRbk+BFYc
94ecLCdI5r44r3H2+/UDo8/yFPfQudnSediuE0ZkhhLotpip6Mb0NmM9PtGboXsxDGjSuG72WUa/
eynUlRuBSEGVpjkEQmhoXC5vTgvLrJJahIrpxQ95I36vXWIfh0WUh7Qypp0Y6NpwjEZRQ9LonmMu
id157DUlELkXvxHUAR8zxG6+NLi2fdCiSN9Z2avjgS8D6kyGjxDn5fQaW2kMXZmUoJ777r7ksTp0
JtGlGNc4VIt+Jxd8voOgG3I8VAaT31P+nD9OY+pYYkSJKA7XCF4W2W9/22ddHq65OpyUuH2XxerH
MraanWV98ii53LoMLFVjAV4iYLaFciRFVs4D7jPI+qb6GNh5MTygvmPPJyedvfeVMZdlOAtONcrp
SlLRNlOW7K527PnspISAfmep8Z2uzmI40Jls/53TJMVUFVAnUALDexjEimQSXfoJ3S3RLwu2RKWK
rH5mqe8W7O5m36TfowSJMNTvGpL+rt/EixtqoPH3pNivBB6I6gNa4YoFKAMq8nKhW3Ow9HKFftn0
AHgBtdchzIA6yGeU9DJXiyir92NYqmoejEtq8N8UlOEqMz8iwqchJlosd7GCrzuw3D2J1CsVAX4b
e1xSUuF+bTm3lJrTZPLiBI0hfFB6a9U/VNqgwrbQrBtVi+0D+CkYZzlgXJ3e0WkZZsUvM9vbKas9
fx0AxEi7UKh7cIC36Akk0ekqJVge2BqusmKmK95XqzgXY23uvHnXPgli6DJlJuAEGLK5PTsPs1UM
q6RS1KiASViM9nY0aidIssQCUK336Werm1VErxsx/qVg0dQfQEK7gW2v7i3c7sbP10LFY9pyjqko
sHJ/+Zp9/n49SZvzlkj0GNrFl5sG/b48rvG1DvOUz1I1egZAKGnva1r0Iejs+JAV7V4scHVQuSpE
445EJl8OKjp3VM0pEuEwczYpmdXxTaZ6KDK2a5l9nVwO41o4e19e3tubC4Ei7n8Pu7nXbbhmM/rn
XHLplJ5zl0bF0JbL8fUrasBTBpPEi0mitpmcqQMa67h2ksqwz2g5tv6QTWPo0pny27S0wnlWdwV7
5aW9nRskOh3yJhkOqgeXo+prvOZaZcahJkVy81JkKOXC0LctZf3gjQm5owztM1QMg6yaUX4kQd7b
7vK7Pf8RkuaLNjEuYJsf4dURiYv8EVVSGA+mOaOgSsfwLdak/Xs+7fjo0OC8tbhpzn0iinMFZOt+
ykrlFoi3/saylrLb2eDPw17wDBIvRcAttcQ3R1CzyTBbh8IRgXgddnNb3inIWhyT2XUOdVr3932K
yGmfTG44UJYNXt4NV0rpjA9HmDuPR5Da9eWHGbRZjErE+J3ddMeRBPtYeB4eqXQ9/VXR57tqmWbV
F1qe/uzA974p185pgxU5QwoMtbHzHF+7/mBAEmegsEBNb7seXt+MTduijYk1yo02DtNxFu4XV+zy
cq6uPNj8p8okWhyb3UCGVxiLOnMQssy6WVrT/DZSSTvV3tLhQIteHET+ybjRSi1+iwie/u3lpb8S
eNAlgv6GKgeqElufI81IajvOCTxQw60OiEn8AmU0fJrbabhx6jg9I62bwjttxY+XB752z4C2pHcC
iBosqfwEf0Q8xRrPDhAtBlbr6YQ0bX7nRFTAXx5FLt/2sNGLA/Uru3Qo0VyOYle0q1yti8OhLtUw
UcvJjzurDbzKEZ+Mttyzjbp2aVvyJFFIhyS3JW4rK+4IY8F4a6Ivt9baqsahjBoVZd7GUz4T2+RH
tUh3VVWujSsRuXDzLEuK91zOE1fZVU1jWvZatSSnUXd+xsqiPthT8ttQ8Dpt7D2lwGsbh1cCOhLl
Qsbd3OAI0keuIOQPW/hkgbc2PTHqgojzSDfoUbOTkSZX7r3rinb30Fw7nrYMmKmJGvC+Nk9j4rhl
5nhZEropQskD4JOgqtr4Bk0ic+cmuLaB/hxq8xyWZT4X41AkoeKCd3Dt1gIMr3l+X5T9sUMfaGfD
Xv2QpDKAdskEAO1uPiTwosTTGrAXOXFwu7rumzrSkZOfkbBJkBg+FEs+nV4+JdfWk6HojRB6soU2
16/ZdR20Yia5AlPw01ZJcG10jSM5+rTz0lw79lyr0kMBCD7Cw5fzQyE/8wibaAxSYjvqgs7kUos0
fHlCTz2d7bmHBkJtGPgzBbzN7sz6rOlNljBEwrq9XfQ2OtK5poGmwOa8yV1xD3yj/Qbmt/7gmBXq
/Agy/u4x/EJKtmluCAKnwBhrI8wUjf4UjNTANIophDpa71zB1z65FIdHQwDZJ+PJK/2Pm9BZsefo
8wbZP1dNfKUpraBuLSNs1cT1YbquJ7OwjY87K3QlFgIaAHUSOz2KM9sEd5mdqszaNgkL3SvvdX14
NPpk/bJEyuorCztcQ4j6ptVQ8AJ0eB5tfdppEl+Zt8RoY4woKQQ0Qi+3gtL1OYJg9M91iBGhqc5r
YALuv/EMxQyQj0hOoKDmncW+lmJRpEFXi9avpJvIX/XHandGZYm4JduoR9BYcU0bLBid2PEpv/Z0
p8bsuGpm8Ubr+/GtopXTInGt6TGhVWvsHIYr547fgmM5VVXusm3mA6ywAIlnirC0hXpEm355cEZh
BIaxjDvtKrnhNweCHhUULKl0hJ3n5ogLketevmQi1BB5MW+LqI+/GQXii2FDj+WEyHr2KzWc7hQL
z4NXVLbt+eUdd+1zS71XXmLZozO3N5tZC+CZFfRAqq93eEkb58lGYzgX2u9GsZBcj8c9XuKV25uq
GNOWEp7oCmw+tjaTHqdxRrdGS7KTkYrxrCSDe0ZBMb8Z6iz+8vIcrzyKiNGpUmeMlxG2w+XmcmYz
qkurZDzwC6GokvJo95rix0H311Cb832GPNPOi3FlE/FWSPosvxqwxWaO2L7O6VzSSuExXmCuTtYp
N9TkaMxW9v7l6T1bThIWyVWlw21Jo8DNUA19tpUsHnFZxRxkhtad1IrbsjQVJVAitdmZ2vPDylbl
YYJR+iTauQ3fNDXXiwb3iCA2h+5MLcIKI0SSkddGCvpjkmnLuUc+IBT2qB2zoaw+xalXhE1R5Dvn
58rUaWTDDoI7ptNw3FxW3WQB+OupUlXqWvsmKu1hkx8nmlVVWxxfXuZnb6SctZTd4DGmFLQV2Uwb
bi2hMlahRiPamnax2P5S10a8c/9cnRT4paeBpEzT5XYV+LiQlPVKkGaKS3EuanyltKQJCC54uO9l
/ssTe/4sk+GwVdmkSBHg3Lypqlaq1g/o8UWBObT1yWrdOmgn+Fwg4+JfTUcHN8V+8Q5CzfwN3Fj/
YGKg8a1Qa+soOsDMDmh/PLsScdM0bvmtKZ32PquU6tc4tsPOZn92luVvJSCiHU4nCB785eJ4Ys69
qE6UIErm8haji/jnOqrDNy0TYvVrq22/VUtZh1BolJ11enak5dBwFV15W5MkbbIWq2jGqXRpWKh9
v5zHtNE/dYpnHVsv3XsPr+w10IZEZOgcY4DubrbAvHqZPZmK7KQu4nbI09mnyp58efnDXxuFbtZT
L0+6Em9enzWaKhA3qRK4ETJ0JAvD3VDXe735K6PQZKIBA7+ZA7Q100u1yKgoMEfBXJjGXdPgeqCP
1l4B59ooT1UrsnY8CLe1igT6PN9migJP9MCNGyU9umPZ7uQdV7YAqRX5sfR1YzqbFVNA/FLD6mXP
KinOcHqM4wixKmjrYY+h+mwoyeFk0ehyWIBZ3M1Qdu24BTUhKxB4H4SzaSSPWbyWlOEK8dfL++DZ
mUKgjZof1yipBi2zzVCTWatdLiaGalPtttXMCOqMFROQa7bfxV38gPPZp2Lq9eDlga/MEUkhEhzS
fQ71Vnus7TGiSIFFBhhjJw95GYnArMHWp/gJ7cQ5V4ZCTw0ZBJaVUuMWblYLVbgCtbbAAu8vWQlV
TSNwce4GL82W8OV5XVlQ+ns0/oDuoci+NbAabURUrXjyAncu0eJpUne+ayMwPGhvd86PoezqR0uA
3keHEWGllwe/NlPKRmDf0ZUhANl8zSwy0OzQoK21vftd6nndFgLPTzcCn/LySNemKaXzKXASQj6L
HXHkMScuKMCgWD0Nh66fl0Dz+viDOazC9Ys5Nm/NwisfRVSnOxnDtVlCQgYEQjGQZEX+/z8ShsQa
ldQbbS/ICxIAfKqc0Bh7KzC0eA/P9+xqkQ607B2Y1QQa4G8uh4L5GBtlHnlBBwMJ888V7xTF7nYm
9OzVly0mYKeG1CWFgrAZxZ01MRWAPQIC/fLWxtrFnxejfAtaS78Rc2e/fptINVJQxCoJP/oPl7Oy
QBS0iEy6QZHUIHtjkJh0y5Ubr6qtnXfm2tSkzzPqf7gNPkPKZVOix6oyuHgsqN5tX6XFTUqzNj9U
Uhs4MKd+TG5e3ppP8PaLzIrlxEqU5il1IilWdTm9oaQ4JkGCgdNTDjqMS4VRcb7gc1Jh6/Sh0GzJ
fc2XNVgaw23xGVbcWwUbFT8zMjP07MoI7U5NPr/8u65sW34W8s6cFylUtDmceCoZ+EkVLg97XH5X
eeLHQIhxOS3uvL579VhgAOS6U0tGtHIT1uE4HS1zKXCoxFP70FWGExQlNj0xgm7Hl4e6chM8of6I
CEGVooV6udpt7ESi6CM3aHG7O8apJgn7Ok4yrloiVme04xd3WN93XlH9ennkKwvKyLxayFY/3bWX
Iw+IO9c4XXlQHHsN+k/U3NSAfg8WSj57e+pZcYYaHOpnIAEYjzhgM8ssdZFlEjZHtABk2Ziddka7
azplk6mdbbcpjosxRqcG7vNBh7B/FJh4vv4dQz5YauwgFI/Sv1yPP+69FJ8fmp6aGyz/l7Pz2pHb
6LbwExFgDrdsdpigmbEtWeGGkGyZOWc+/flqfuBgmlNoQjJs3Qjw7ipW7dph7bUWYE/jOpn3ealp
AVOF5pfbWyv7qMBnqNOR56EEtlluNKF/tSSNG+imozyPyeIeBrrPJwYJo0BNU4vcVi995urRGblt
WvZV0cxkfAcyBlSyN86p1XuAZl7rBmFR/yxWZzpHBpZptKw75S6pJSIf4MKADyiBXu9nw1DnEg29
S+Dh5YzU02gcs+qHPU3ezpd77wVBAcA/gP+j9wH//rWlCWDeTKPMDdICACEaiGVgTS1CN3llP/bL
mO/Ye78y7KGhI1zNK0Pgtb3BrrKlbhUngNj9Zxu6+WUckue5MfcImWSGKKyAsgfDwVjJxtWikO1Y
fc3UtgYS5qJG+NQSpEbQOHsPidQSudfrZVfpNFwvqVw8Y55yDUmiXNN9zqJ1YeBxFnUx5fyrJ1DQ
cgicvEO4CNvJtalUq9NFy1s7YNKVZA8QP/DGEVrA3ht++SWmzUeCxEnnPaaIc22KoSxRF63twAjT
OMg6JLRmRekAM+j28ZdXxVAB2ZigZaYdJq78G+9RKw1lZ8iLA6uhn4AQUahdar2snofFmn7ctiU5
76LoRkdfLAtI2rWtQUUtmRkhO6hH5wvQ2fl5RJQuWJWxpKFtWDve+X2UBjoUrB/rEq3LLY0WfOZR
U2qTHXhOFx6ZC/cQW8qTXy044fj5VP9DZnGzNovySGEXStA25QealkUXCsxJ292FaV9dGIOgl3F7
F0Xx7jqOuTa4OfKMxCCEa3IOtWyJfc1U3CNFjgaqyNV8SiYjOXZeWe/spbixW6OvokfgNcWN3kQO
K5wmTAmzl4jW2B88b1aOPdzGF3eOk1NOMfWA/LVzxxSSeVeUy/T37TXLTg6DmtQ9CCVUiNiuTw5p
4NCkiWkHMIGEh0kTdAJmX5wKvuoFzK/2q7AqPqoB/zX9DqohAO2v7U3VyM0zFi6g2lpf07BXYBdo
JuveLdxqr7onTsi7vYUWHQiXaLRvy4gNCWpmdCxuLnN6OlM03+VOtVyAUaY7eH7Z2eFOOPTQ0ARj
wPV6XaUDb0q8NnYwqUnP9JGhi4ChC9Tcbf/kAU9fckT6dp4d2cdj/EY8PLw7lEuvjfaRMsIIwA1p
li670CvqA2+OOv5otQOinOqve0+yP6okNBQpy2yjXNPFN+sJi0Tcsz6NNjQ6nWUqd9B7xX/cPpfv
C98cFGpZELUizEJ3bnMZS6PJqYtyUGxTQTZy1IbcPLTjGt5DKhw9ORAofZpbAiNYZKvLrLX9sU1s
87yQYewsW+buODz8HMBvsCoZ19tMvpqF42iwbHg06NhaU1Ah3LcTHclOkMWdELhH0hZvczOUpkNT
sx0he3YiNyCjEtQPxuib0P2e7NAagy4pnZ2n933cKTCOdIdp1RB8bjEMZuO2wPxtcvl6Ls5mqoNQ
n2b7tKb0bPqlnoIoG8c7L872nK3s7IpMAqUlsGjU+a83dSl4G1GTtgLLjYvnDBp5k8wxoW5Dl3lE
hYwqY7bj4GUfkhSVpi+5GoxgG2dXmYtSdMZiBSCOotOiV9AR5L26M5Ul8zpvrWzerRBkdtImaH1G
pTocF6UbIdXw1kMSjXvgHpkpyvOvclZAl7bMgZOBjOmaaBZlcuQ4VjVcYSsH8F9CvnPcuZDvMzIa
l7z1fDFmLd8pMqwo6UZur1pBi2KsGsxzpkMGAwHYl8xIyldFb/1cDBp8uaFJNTi0J5AbkxvtyfLI
viK9N+btBVEAIcL1yUlKY6g0jRKqZTAyMfa98yEu3PXz7fXK3mURItI8BSZNaHptpS3CMPLgxA6q
Hmo8Px/t8IExO4hXpn5SUF5t4uHHXDbw9KRr2N3PHkQoOxGQzCUwtSuG+hmxh1z2+jfwLubwomR2
kHtKicr5vJ5sZ5zaAOBVfe50LfnPQlN4T7FHdjXBCf2P0uC9Wh9kpVUfwWnON15VfG47HLTYa6hc
jcZ8qvVQ2WMSkFkEmgauGJZIvMLGGSAOOic2lOMBXDL2S6cqKoRB+PHIHNBnhoxmbx5HdoYErJgp
Mgvn8zod/yY4V5QxHNqktwPS3PSwmFH1NMH99EsE9SKgo3QhPA2VDEbGtnpYTR6ZzmLwXgJqNA65
GblHuHygZ60y7+Pt4yrbQSqWnmBx1EFsbnIoQ4eMZ5xw5HYcMpFrKTpzuErquzUI/nYu9hh73wNW
Wdtbg5vnqtJjbWH6zAr6JhsfNLfxAgP+moM9uPmhaRrvYHpTdlK1zv0Affw3d2rto+2F0cHuh2Tn
GZP9Gt5nCvEgaahGbqV07VZpS88m2VqbsvmWgJJtD0pbI66dKFbxs5qMNYeHPcoYucq0QuEUJ8Uj
tBUKhYhSqefLsvbdL6NbaPCA7hGU3sSgyKNd318orwbNnYntF0Ybj3NPLbRv7cdlrpwd7yw5z1eW
NheoSU09tFssaYr2uYaA7jyvir2TqkheG4wQooh2MAsSZ/DNpdFg0FKNfCYha638AoEf4WYeTkEX
obt9+zhLTYFv1BkyJovWxXrfmFqtshqHQeV7lqizZnRZ7uus+bgakBvetiS5ODh4WivQdeARtvnX
lHoVk/NUBJzW7E/5pEN1BOzt4rqleTQs2NBu25P4dOA4tDjwc7TWt/ynQ6q4tVHgeSaHoZukc4zD
opXqJU7dJoaqM8s+OWoM8v62WekymRxDFpPUmAHP6w3VJq93EI6gGlGt7iPwluWF8gTJZbaGT2Zr
rTs3UvJ8CgUTqm9UdGDt33zAtFna0oxWUi8tnaixVOvRageIeLgR8EuWQ3Fu4RL8MCVmd4hhP9mx
L93mN/bFAXtzgNJx6OsVhxhMprledNjgjl2uu/d9C6jfAEt+sJZ0b4hAEk3T1mWqgujklTX62ijE
zXNpzrkTpFVXX2BW0w9ZBd1i2HjxpQu7/M7QsvpQDaW+c/9lyyUmIo7H1fAAiL9/s1xEWdrcwa0E
DIfHZ16iECK9RNCyVe3Tmg3NZSiaX8Zd4d4ITyiY0f8U3LrXRgFwZDzSXNLUpTBIslAEfV6mjzjS
PQYTmT9Ab4yBEY4w0j+bz1ksbW6MC3XP1Y6YQB6t/rDA33Ma6SLsbKXsprw1tfFyy2hro5U7BH4r
W+k2qXbJtVDzl9o0fItA6HT7Zr6f/hIwADbr9TmlCrqJ8pwoVjpqd6SXYaj8bCbbvPey1jtCx001
Jlzjoj6oLRyDh3QZx4fKUJj7yhZ4Vcd0ao9KYrafs8iyDsaQrn8Zk+J8uf0LJY8LxwqxD8EqAoJl
c5ddY2ly6BecICrC4ZHI+J8papqdWobkC/Os8IS/VqGo2V8fJlNthtqZBicIJ+b7QpSwz3NWQ7CX
OHvDyu+pBiiUvrW1qZvAVTh7Qwi7kA1bcXXw2tXRAgWC/n/02Ot+Js3ca88MDTjFEYx99tWeOjM6
1FGTQTsX2yDFHNoLzrGYB9fva8Vuf/mlFTxENIOoU/MAbpMPx1PUIQQVE6Dg1t9PSjsf8jbRjvHU
uDvZ6vuPS3bBi8TIE1UdYv7rfUedMFPdNLegTrX0J6RV17vaW/cU0d97RqrMRA0i2xeByiY8Veze
iFclJVElSDu5c13dEY1R18nyGRHBpS4/dtNkBDodh1/FEZE+kcERftGaJR7fXK+2Z06FTp4VwDS5
XjpNr+EmaubT0udZcPuivD/DmKJZhvsnayO5uN7LsAlzI83RoUHwIP+Qxal6WUOEOshg/v4NS2QU
YmQJvYdt9UTgsWf4V/hqntIDnoZRlGlpwtpZM3ZCsfdPC/9/4iNiBiKWd4MEalUBI89DM3DCMr1E
XfIVf4ZkMerIRPzZ5OdNtje98N4HX9nc0t43iwKnR4fNyVLGQHWj5AD8vjkkcx2fkgyFi9vbKbsE
b9a4PZ7r7PUTvRzswWd3XB29OUWx4e3caumqeKVFpZ28c8tOt7bOapShBbR/nLLD5DUu49ej7VfZ
Ol8U243Ot1cltUethtk24lom7K6P4zTl9ggtkwlxdApFwNK5J1eHx6gpqGBGVrdXN5BectqS1GSI
MUFjX9sb+gL1x9HgpGRucVIhKfXDeJmfmTGPD7o+uAdFsfOz3hrpzuMhW6kY3wRSSwfsXWZit106
dalnBlbWR5c2RbHGVvryAht4e6ctytfbG/uePI9FUvYlt8dFo3Ytfs+bcKtpR70BYm4FeqyEd8Bt
qvvQ6lc/TSeYqax8OIZwHvq83coP1yi/aJm6V/qTLRnQqhiYsQX72cZv85IurebM5N+1kx0bK3Ui
P3EV666DgOJuUbI9mI/MuVH7JuSjo06CsFnzUHsQcDdwlgwdN391mfnu7Xo5tmH1/fb2SpfGBlMN
EvRD2xQJATh7aGpqGRCL1Ud1TOB6dyD6Guw5f6g0Pdo5PZJeA9bI010qmyiLb6NnA3GCqYJGBb8t
oFnRqJ6Kwk6ppQ66r3tJfZcrkX3Qlsl8hvCsOxderB4MO/N2HhCZr+WlomPMLBQALeGn3pwrHXBo
T7fRIqJ2QlLQiD96VQvGRgB8Gqa6L0zvKHu67fLzLIq7LogpgtHNYcqzAWVBHcmgoe09Csltp/85
WUZ+11Mm+ccYFOVfa4FnIXcS80V3wuE8T8q4V5STnjDQDWI0TujZbYIEO4GWe41q6o5eNlyKKou/
hvnwV5Sv2un2CZNaEuUF6NNcphk2nooJVaoBIeFI0bvGn+EyeI+IVHZ3KwWOnU8qM0VQL24o5Ua6
5deftFHtaFFUTOmLuVwS6AQOzpC2pyXJ915qqSnhfYXQmVjbtamoVkzkCvBKKVnYIWay+ssKb3UQ
2mPyz+0NlD2YAoBC7AHwBarfa1N53rvtamlmwKxU+10fEt4XNCp39k7iCKDVAe0KHBTavy0qql21
XhvoyQfpFLdHe2idry46a4+Krf/ZD9GysyjJ/kEHJZC8DKRRsd18Kj2f5lFTTDPIUQg/wyniBFxD
97uCFsde+0tqiyEQAL2YfEcIxcDpZBZlwrFgDoSZZd257y3zh+Gt2afbn0ryKvMek76RoAtk4uZT
9SX9QwdZiyAfasM8DZYR/WFrUQZEc1hbA45iNwG26Cn3zPZOO19Q5llM4NmiKstnpJl7fVA6K9Pr
biEmmFQnPU2p2SKp0puB4io9XPo5lApO2qV+hF+6L9OxPjKYnn2+vQWyzRaXglMEbxL91esfMVfh
4rYz0XKvmL16ENpv96nLkAkohLrb8S2yQyu4Vv9X3aNOem2MxrQ+qWFBqpN5hFkpvQV/sqb+1A7j
mAXW2ijLTnFPur43JsURePNszPEyuv3SWYFnjv1dpxXzsddi9znUUP+5vZXS08SEH/y1DrnpFpdp
zBVqKQ3p4lyVkKmSbjXnmTmlo5W5joIYi519Cmen/VuxJ20n7JLZhskAIXAcDg/2Zpl0OKaqwWEE
VZFoj54HW0qkI2zk2a1xpLY5HYeo+J5Edb7zSWX7y+HhaYLrnOqat9nftV9H6rMmqg2OenaSOPfH
3DDP1bzsybnKTDFYzmjY60iyvfFBpQnryWpTjrar/l/Up62Xws67M4Mv1s6iZOfU1CiuE6oj7/au
BUZtGwa8CgEYnGswdqP5Ms4tU4yLKhh3nB+3D44syIKXlkY/c960brcFnhnocJoLhIzbhPH3HLd3
Fzep9TCHevnDo1j7cWFKL1AqBs4SZbL+KBZax1mVdDtdVUn5h+lb3KEo+YvFb9xB4o36YLfEly7Z
gq+0yvJYV8DX11b7WtdrTWneTh4as43uyhBQp6cWKofMrqlxZjCERTkNUcvYwyYKx3CNVuJnMZ5s
MIQEuG47iBZWljWEE893psC2AkjECVQ1MvwuImYYZ4bToKDco+CWPORXRjfeqs6hPQyp8YpZnfFQ
OXp3DkGe7zwDsrMmUDyGBrwF/JD4FW8cVBF6YTJNiR0ktf734CTWee3BCVhq+qiFavnH7aMmruN2
I6lXiEo4BinvXFtbFH1iRE6zAzWsNJRcIt1vCxs1MbSTLpFaz8conVTfiKn9TWGRvNw2L7vClsUB
ADPErMeWwtLy0hFRI8wjBiVYgZPOH1o9OlhJXJ5/xxQwCCDjxC3bfGGF6aszBUi3ruL5Apl6eSTj
b55TzdwLzqWfkKkSKk7e61zm9aZaITIwcI7Sy54SGjplpD83w6QFEPVBH1VXe1gd6S6+sbc5mNA3
or0FQ33g1Up+Wpk+OZDCrUdPcffaNtKl0TkXtEt0HLfZj+suCWqi9DEiSEAeqFPkM/pldR75edmM
Hywz+WXqUbgOKKYxiYcbYmRGLP7NfbALCnZxT8mf2W7nUAyJ7jehvfpeGv7yKPXGlFj8G1NN5yUD
SwLpsE42enjDEHRNOe5UkWVXjgIT3XeqyFRFNhe860atTblQgaF4naCZdwc/CzXvPtcj9WzFBIB5
7YUPVbLW33Vv7tadEEj6A/DqAnJB/XELlenCcOkgt7cDiETcyU8zABfGOHo/C7RikIPgvtvGqJwU
JcoDNHD2iAFkxxUJDpphPKVw8mzelMqEF5kAT3i4oVx8r66LyXdj1/hrXpEQ3InCpKsVk0bsNmwW
W3Ako6N5aYVY0ztt9lHKGZ5XqDWDuIe0yk6SAqpGJXp0as3+sFrzXq9GFojRKaDUTd+KgtDmTNEO
1MrBwp1rXlwgaTeVXwdk3f7SrLA/6RMfNxvr/tAWXbfj8KT5hKD7p/JF8gT+/Po4z043qO0MUsjT
hvWf0Zz7E4X46uJWo3dpYFF7dJSq9UWpA2wqIx9UU+q9bobs0RQiB3xpvrm9HQwylI7B+IXmMjWs
5yYP4ceMwn05E5lfouUJ56sgtWC89HqteQpXSKqCR7fU7j8z77RTXNepP+dmf6RSsTdzL13V60MC
PJJezfYIl7mbhD3oyM5s08M603my12Wv9CI7uiICoNbGYDfB4PWilKjzsnkg8W30aDYOSt8uH9oc
nsvTAhla4nedHtVHLjp8q6TIWhQMTj7/BpqR5xm8O00aKICg9Lj+GZACI3uiUWkLtTX6ovLS+CN6
U/dK5eRBFc0OQiNDfVLdyvDNIq8uRj2EO1h42fd9+xu2TlNNmyTrQG8mC51mtAnbR60r9Es2aJmv
Aoi/3I4WZB8YD+Uw0sac0rtpZXuYTduJKBmbVTVdKqvXLx4iBX/dtiLzhJQa4PJlzAY7mxuKHFcU
0nC0ggm1jX/CvjEL3y3yMfG9MRz3cC0yV+SaohbPlA2sRps91AanX8qV+FUx0pYpU8vT7+tkylFX
iw1kmHotYaygtPs08nsIpPcqttLVEjdAT4ozgMPw+hyZ7TTmStdSWrAm94TC3HJBUTVlnGGedvIW
sXHbsJZjKcaJ4MUAUXZtKpsWu1zp3QSrpRaRr2W9d3CUpQx6sJzHBGbWIFuKvRkKqdXXzrBOf+Xd
oWlKSIsK0bnNEEm8q+zsY8XU2VmFlOEBtc7ioYy4qb9+hCjCUQh+BZhs29+VSTL6WhyLq3n40Ebq
+kkbk/7CxOmuZpTsUoiAlrK7oVGH235AnTG3yIFxLG/T6lRBq/Nh0qpo5+rJjqnI2MBCgQ5ytysa
89YcIBS2ghiR4/+ssiunoIV8/rwkpRkwV5jc93CvARfKp53JFNkJxdUCsuc/Lt7msTaHSI8tBt+C
GWXNuy7OdT9kN+6jNtqjH5GbYoSBCAiOrS3ZlKchuFlFlIHhkiuOi9N/7+ZwPEKM0O8EQBJL5JPI
RsHdz0u8dTLtNKMplYH3dIbEPMAVE96Pk2vlvmkPxvmXTyO863S/mQSmeLh1MV2kjTNaIHbQL1ES
9KamQNLqLh9iJG93Dr7kRcAUGCeOCH227SyubTIQZaTUSCLEmH+mqD34hq7H34a2cQDVFnsAVclj
TLtL+E84bwmrxLF9kxw42pQlqo1L0Sq3VJ6nQlE/1iE0aX4+dfV0nyZ17p4Q7TSZWlydHL3oafly
e3slF/BVGolKOOgQMrDr3+Ais02wTOVnMBHcHb1hPXaMaf68bUV2YCjsM95JYYWWwua9b1eyVzgQ
CW60EJW8fkr+aQaEvUPCkJ1cSGaKOSHqDuTK+LDNpuaV1yE+OJuBi1DrxXAb+6WMiGxsdZfdTWqK
F8GFPZcu1raStahUl2cGxAJnrNdj5IXxXTYwyj04UbITrEg+k+hTeFDGcxFAT11/JttuB8ZJ0RUa
jWQ+xUnunBOHqsbtzyS5AARjuH46WIL1ZwPWMQcXSIl4bUiR+6OmD/Vnd5yKfzyl++HqSb9TlJTs
n+DkwO/Dhc+iNp+qdVHwrSitwmzS1c9oJcHD6w3TUdemvUBFtn9QjohWFppZ2haGxOPTW9pKcylp
de3iNiNy8iil7+yf3IrJZK5HTEI+ev2VkGTva1q4JpFAVV4ISfRHl8m5y+2vJN02un5APBg5IA28
tpJ5PWprDf2UCJW1k5KMK9n9qH4YnfT7r1ti8AUnz/MMOf5mPaXaVj2sM1TeO9N8UstFv8xLnBwy
mw7nbVMSX2hD6AcvAczoJF0bU0WJHLnTEUmWWq75RlQbvoYs7kWJnS+Gksfo1HeremmHGXphqyOe
vW1ftqmwCzJgiS8WrenrTSXGYvCqJDpnDlg9M8L5CSF1SpexsS5/3zYlOyXYQIKVQSGqh5sCqRqW
WVFAGRCYTdsJsvkFaolG6OzetiPb0rd29OslZbU+NQzCcZuXbvjqIG95ty5uw4Rjmp8aZ+3PY1Fb
x1hB7Hqeuj1pD+mOilwHhDJ1560z6dPanvoOn79OZf6oo2Pxl6Oui2+F2sfbC5VZQkJThJHMnryj
q5vXla5JotOAGzJEtqvW+zPuyNIhzbV39lQSj7MeaEKIJQX0T3zbN0/2jO56lXf0+mCcyP/1BlO9
t3o1+x4BaLiH3ax4smZj/I0LT1OC/q1Hg8LaNsA6YBJ5Cp1msKSZ4ccoNgdjGfYXD6RBcHsrhcvd
ZDnifRGVFYgfOaKb9Rla3a4Gk5INItPISoRDf06qKn+IDSc8tb1Vv8AYr/znqdleWUf2+PC60RgC
VMXo8cZ0q+v1qMQxvc1MZ5SxouFTOmvm80YYx04t253AUrZUwjxqGWIIjeni66Uqid0vNsE5oH3d
uhth9vH1OWyD0og60VvU/aov22MS98Px9ibLHADDjXRBBE8b/LvXlkfmEZqVqxdgrzl48xwXvope
+I73lpkhlhW1Ogpu79i8msJMk6IWffesML9X6Cuc61xbdiIT2Y0gZBCcrHQnWNH1YtqYQZIohI9s
NZuXqsisc90VytlBmh20tlUf0lCpdi6EdGU8R5xTyHreSWv1tdHpZsLK6ArmwaQzfT6u3r+3v5Js
YTxG8L3B8U49bvuVKiX26CTBKqOrtFyqqfch6ewOxOedn+RF7Q9VMuz4F8nKxOMn0L4M3r8j8IX4
Wq3URWH8wRqG0XdStX5o52TeQWXLzQg4MSE/iMLN2pI4Qjo6p16PNoHys16s/JNWO3vddKkVusbg
vnEnYBauj0ZcGDQlMib3ndpWLnakLKnfDIO5cwIl7xw83kKtj6oacLLNYsxirNR0oA1nOan5VGrK
j9A0HGjrjfscRNZz347f1Bl9B3109+ozkqcHTkd6SYK2HirCzRK1GlBEEUaCfC3yHsqugVHWzOzZ
b7XZdHYOh9QYdLxiros3aNtZbWCrbs1EtHmKxXtRw9456lZBu1gd6mo+3j7+UmPsJl+PSV0iwOuP
N3ZRtICxdIKqqX/iHJu/0B5F7GBN9qaLZMeEaVbWQ0ALUGhjyeyUEmqEkH5G0bQnOEmm1V/Q7Nrr
aUqY8gw8IcwZovgtGBeul5RPKrW7ho+ltjBW1oseP4512R2TxRkvecX8XpBPqxE0doLG4jxG+ssI
Qf8poTYfHdopbxiGtGHxDm5vtfQAgyWmkILUCyWF69+lwfivrAMTPjpP67esjYd7UuR68Jt5CE/s
h+tBTQMXnd8YapYc7Kyom534W/a5KTGCshGVXMbdr39DlTaMu2ctcAsSgQ+M9g+PaWvPp3bSd2Nt
iWcFhw9vCrhM6mLbWFtLrHAwKGhQtY3du6qvlPNiDe3B5sh9hi1wPuhR0v3GeSZHFyA0Ivl3XBtq
aneOUgAqzDp7+VufUK71tHz4VpDQ/MY9pR5NBc5Fuw2o1PVetoCcc9ijcQo67Nx+qIfOf5meF+V5
aFrVPN0+PbLrA0EvA61CQAcwwrW1EcmMNIo4PTHg7Owld2vYqs3GWX5jTIOEEy4GAEQckK1HGKB/
UcigmBFb62en1dx/Guh9/ru9GvFrNwEoKmfMKcE9KOrPm9VEve21YYiPU6kFP0Blr72EjAMe4kQf
EA6fk70sSXbwTeqKov5ArWbLc4V+c+QBGoT8wGvtk1EAo0uzfjgNZbhHPy41RQmHwJoGKPWB6y9F
a3rUUNJggltBdKzrjezSjs14rNx4D80kcyk0qP/f1OY6G63pVG3jQepmMJ/Q2/Qp7Ln/2qOmCaPz
7PnTqq3H2Gx7v0ideqdXIjuSgPXgQgMPiMPdJNNVn1q6RbsrMDvT+iNj4uRUTEW/EwXKtpNcjFCJ
0iWfULiZt7lYTg49pWArsiVqL0u4ILsORPEROvHpdPtUSp8OhorFEN1rSrv5dGlUgZlvIlBFjRZa
d21OFnvQ1bH1fAVSTmhXmwj/PEeUj5/sNUI5BWmNqvHtxda+guifz3rZTP9OvalUOz9OttvMtAMG
YK6JDGrzrTuGmHLNEHV/s6g/LRUYD0C+vwGaQcCDEhpQJ5EfGte7HcV16GYak/NDq4VHx+y+V2qj
XCJt/R33KUYiCRxBIFEev7ZERD5bkw40Ev5hpCzsooXgIFc1hEkzakg7jADSU0SpTtMg1iIrE3//
5hTpYznXWiZo56wm/uZRJrykuap/zMLc3ilNy949QXdC5QACAqhVr02pzFXEfSFQMkySHnUy3qB0
J+rT+hL5kzPN94odK59uH13xP906VEHzhCKIEPvb1iS1pYxNBmm4i20fP85W7fi41rr0G69Tg7ob
91BxUoNEIyROrxCRzYaGCCy4RTXDaYeYOgQgmvejcRjsGTsj/hxXxl6DSLqrr8zHnAxh93pXIchR
vEWlwxYhYPiUG731SVOK4TSuRg7nSZOohx7Su71oUnrr3pjdeASLydYezSY87KTqhzbJaxph9d5Q
n3wzeZuAu9DU2Nb9C8NW9FgQOZQkGmScloZ+rQXH9IHRFiTOyA3hP799YmQ3QrBla685Gx7lekOz
NutGUD60LGPTfuqWwjhGk+l8yFw32Yk6ZZsIFpSxAAIlerMbU5GKwMhM+ymwhiSL/UIFx+XDlbCb
p8kOCXUtRJeIXxkG2hha6DaVWsF8ezdWqHxUdr+eQm1q6uOslwit55579Iam/3J7K2XPsAMGlpAG
wBQZ6vVWDmB6oozcKogZZTmnbt9/X9sULEacGA+WodgnG9zEAU75lrlX09txODLUN11nfBtzmdRL
3mXgVa5NKwgcOowNtHYM2FQvVoxUn4/KutYG7TpOj71Zo4puDhPAywlo/OTXg2tCE+I21V6PWvYd
AKHjjkSQh8zc9YbAlM3HzUW0VeXGI3ju6ETKnAVer5apvzqNFsAKVO3sg9Qq2A3+wQMCMr22ypT9
OA09QWVqqKKiWBk/02xOHyBwXJ+qhPIb45V71KLSzeddEVR3qhhs3Hx8OlGoSsGpF8Qgvk6wtHWH
rmzjF9hfnEMMdvirB0bvseSxQwdCtYkVwuSz20G/dfsUym6ZGD/iJAC5MrcBgu7E9ojKDps+xuGZ
XAGKOtXYyyDlVhi9h0OYcup20kmZc6C7A2m8Pa3pnaFP+aOdWsqOcxJudfucCUIbzhANczAd159y
ThXDaEV+4E15R9XFts/pnM3nKdXXu35wKr8Kob6301o9395FCcuVaJEzREVuAkRvm7Y6gwYTbZ25
WM2GF91V1EOYF8vf8MFPw1Fh2ns4Z5mh1/5oudMjyqYZHG7igxez9WI2WroHu5VuBh0PSM5UqDG3
BIRV2EDr0DkOsUu4/DBmVU8Ae7kotOg11Lb3phbBgdMa5iOUpHscQ7KniTyQ0ihVbHr7m6uMUrBm
RKvQOgiLIX1S6i4P4lJXniMza8avahyZe+uV3WORVegqFRwhF3n98YmtEqubWO8Uhp71Qe8d5w8d
vUL1D31u9Jds6dtjZzXGTjojWSkAfxwWoFsxoCtO/psQEfe4pMyUwZzuaOlzrnN9tbUo/u1a5fNq
jeWOOcmjgZoB6Sj6GFBzb+nTl6zKGgpQnLPBsF/ypUVQiMHSb3ZYGsthGT3zAcYa7aNXCo34Vdnj
l5Ytl9LM66ABx3zL07nkbaTouemKVmxY+8oIbYGfUUD9traDJ0Iqd/13526JjHBzrcm+obgQ9GbW
u7vVFguEK23vBHNXx393zaifnSmLXpi+sf9NsqHwF7uvKz+xlB/GYvQB1Pz6jpuU3CZ+A2AcyHxB
d2+73Z2doq4wL1Q8nXI9t3YNtwDzaJdwdQrfthm9YxrdKU5ZW6Q7Xk0ScpG+0dNnboYka8uAMRSW
DVAa00uRLH82fe3+zeSqe6etnvvfzlaL0/puq8FO09EQ/ZotQKYwKHnEkJsEo1enT4QB3k8H7dX5
4MU6ErNhqukV0UDWPjlTpNT+opaqfkoifp9fqmlXHROaShAqdkWMq2v1eu9DyH8hJ4HSAQ/ntnNs
K0NcDFkCDW/oLDmSN33xSPXYuNzeCZkZymUCEcK/aBVcX+vGqgq1SjhzWhjHVbAkFWi5Jl/zv27b
kd0ndhuEF+gC0sxN9GENVdp7BrxkwL2y6KANafNR7fTQ70lW4HWJ/rxtT7ouRltgcEDWGn95vS7N
yMrFdQmqE3cpv4A2UP917GEP6yJdlQA+ATZmTVv2664uTXVxYHEq1nV6MquUngcU3EGjOP0f0FXs
XRGJ74ebwOReUuYANrHx/ZVLzy9NZyeop0HJDyqcG+XJsOI+OsTrUETnSgO8fkQMOv58ez+llqlT
k8864o/NQ2fXrrV4HbmDq2Tpx8UMo4+8FRxMvbZ59wuNimGlLMFtq7JXgD6PoI6hD/iuWDg2BOFK
StBej54xAIxauw91pkfPDPAxdaulhtKcksSIf8Zt4sUHWq/Lb1RioKUGdiBoeMG3bfbcXrUSom9q
5manNTSb1DL66pWZt/jm3OxN1cgOFGUsIEAgZRFR2FyTzrMGgjjCqz6PsxN6m5kf2kvzWEbhj5WE
fmd/ZV8Vdi8KzYROdJ/061viGtOk09R1mXE1HtfQaC/loD5bS9mcvQXQejs0e3hPuUlyXegAyAe2
gythrtgFBUK0g6AXA980NUzD9+4CS+PqfavstHhAIcnaQSDLrApWICAVbCt39Xqheu4i+xardJcM
yhOFEitHxYr6u2hNvR82aiYHdKF2SV1kX/ON1W2wbEMpDJkZXQll6dQXDwaw01yoy7elNGv1QOgz
6f4w6NQx7MR+UvTBPDXwNgZaP602xEygHO1YNT6xjd1fUVotT4gI9C+375jMU8KtJZSOkAPkzb/e
GkNZoq6iCRHEc7SeK68Mn7phrs+3rcged3i7xWV2eWq2iVG7hGpm0QMKUEAAwVyU5kHNbDUghutP
v26KaQwqjLTXqIuLr/ImUtVUVJq8nkhV80bEpJXU9FMqYGfIp5Kd+yPbOyAKAukIoek75YzCJkgr
MxdIb5pnJ+SolFOuO+PO4ZXtnRjAegVugiAQv+LNguY0QxDbEFW2YvkJIC+66O36jVrwHqREZoh0
kqhKFxLDW5W9WtWGOm9AqyktjbMwM6aDWcLnlEVE+7/8kTwNcV3BQUvatG1xlWuW5qOAOlYMhT7A
iJ8ddXDnB0YV252QVrIqYjzCG7aQzGXLZ2DqmckMO+D5NUlCeOmH7FRRWv+xwh//G6bIyMHE0YSg
TbD5UtEIa8DEIC9RjlOfKezHRyeB1aBLtb2Kr6wbQ/4n5nAEdgUinOtTQR4Ua1laO0GeqtVZ0xvl
kCAvefw/zs5s122j2cJPRIDzcEuK0tb2uD3FyQ0R20lznuenP1/7xwEsihDhJEBy4SClbnZX17DW
qmUUg19SYw7mzGnCzh0XP1oEdLpCay7xOpd+rA7LtSut/ABRs+PvaHgxxVRKgNP83Twni1vmrV6y
fHVImlNvjzCwKo34WLeTwJqGI8nZXXtogNAjtSFHb4NXnmwGpDXAM+JJUcCPatYaLu1sfFmMyHiK
4lY/iGL3jpJHjcFkmjks7e2AjKEzkD0ciYKUqZ7+SdNKXCcigXAqvOYA0POzw7NJUSgimbIorMlM
eLOZ2ZRHgPZ4shStGu2g6tnat4rWdqhw0Vt/YVy0/W+id+1wUnCnkb8SWaP2gmZVA18wnUd/sUgY
T8xLgXo8dU79gVhYc8J4bQvV7yxvfV9PYByDetXHzyksiNJfRQ7DHb5O3Po5sXwcFKZSvk1zqTii
qkOv+0IwJuRHpc2q5TPRfrDPMUG9gHDbjNT0mqZ9ydd6+Eef21zx+9pGxmxZSrUJ1LavlsCIm+xl
WquhviClZ6hhWne6crLbov2Yprr1fW0q+0NcCO9DG0fteuqQGzvqKdxHlrKHxyQu5irQ996yocxB
ATWsjcATXL3+2jULE3MSq780llVePAddztojuu3TSOM5VD899n73B1da53UiBJJCK5snamDkUVRn
8u52kXjD3Ia+80lHrTe2NXZmMMW6++M/WARZxBAw1It5gW+9RbZwbjQH0rKLQ35rgwIJFtuo3mtO
XIdd3bsHnvA+4KLOSqKCeiwrpahxa6/yrFhfRtp8PfPd0DCJ+7Ohu31QMRuADFpbzim8qYNtvb+e
GKVDhMI49F5gGrdGvSwVhYHXO9mdnX/p10SnFjlabyOQwwdvsvTkt7cTU+j/UHikmAzy89aUSAdl
WiLyy5jLGBSJEr0TqWod1Oz3zsmvVuSv+OXlTxZjTkqb6nm9Ks5z3pTDaycz8iAeVSv1DfSP/stn
owcFnA+iDc/mrcHI1XJlwsOTwfZ9WOlrHgAsny952oL3hOV6TZlE+duxAHspQZgS/CZ7RLdGYW8a
FpQe+lJ93H2wzSTyh2gs3k/NITll74QgBQbHAklSqhGbZK5qhr5TLK79YJaolZhjE6Alafuowxyp
Gu/dACYlS2EUlJR4qm9XRWYhhS8AeImemcnlaHkBTbnoMxLt9Rt7nSzfdosjavvegfnJKqdqSndg
G1Yla2O0q85WJoAHp8usJe3LmLt6iFZA0weNUaJH8Niz7K5TqojwKqLI5co//+WMquh59J0LoLBp
Ev3KBNjxBFexeV0skH4MBnBc0CWoLv/FKCm5JOhSK91cP7N3EzSQgL10uVpB3u//Gjzi7lhR+kBZ
sinISu1oodu9hfUsiTGEdjC9cdubs4PIDAzFLFtDKrHlqcsE48ujMg7qop5PeuGtB6W57RP10x5B
K1QA/Cex6+3GRlnnqcuYrOGU9e2L7Dld0mwa/sqipXkGO+he6lSoL15TRYGuNWj8PN7jvfWyZF5H
qbhz502deqCTYc+s14n/ctJ2fkmglfu2OV0LI57+eWxtb7UUeZiHif8GTLzZ3ZrUdI1pLoUi0pl1
tDTxc1qXanmuu6X5qCo1XDxtaf+Mhjl/3c+u/tdj+7urpUcMvxZqHBH87W4z+k8Z225cQwoULtIT
VnYy4z5/Yw+a5ivLcETRvJMRkZ8XQUD0yCjk0ZaXP+iXezMxZnGMTDiTWV9qT+u0Oj9kUnbphl4L
zaWYTkqt6OGwNOorU8vijzGYtYOoYOsO+Q3cHQdAADK3wFA3D+ZMV6PjI6+hmXvLaQJGEaRWmgcp
HKXw8f7umuIkkR+A0KJuf7vcdRKFXtE0CdFGGd6aca6e+1KtP49zecRz3DHFdeGSkl/Scd6iGdc+
sdyuY9wHsEb7g20UpAZTlr4qMuVg/7a+j/2jYoIiFW8JuKLt2NhRpArwDaGGem7HJ0Vd0f+bF+Wb
IKx/myI1afilWXQHUcHe+mySdEJT/uLZvN1KgwqoXjJuLHQ61QkiVGj8iC7otUkP5w7unVIQRdwL
0BNwErcrjHqWaGnKGo6eZHvMzrxQGEjtp4LGx5+LkeXfV3dxEOO19LO21q6KGA6KjAe+aGejpR6q
pOWCkbnjajD5Y3DbXlHDPpu+KMJUni1qaIiylss5XkcaND2crQOjO/tM/CqLSAghwkeRf/7LDV0L
K9fVXGgh6Yl20YRQzrE1Jx9mMt+D92zH+5FM0UcAMkDtd0upK0oq75qdaWGkNW7o8o+LqyE6nRT6
EjZGPbz2XCQSGcRRnqphzg4S9/uVSmENWINMNJd+YHM5DaWaVcUqtbBltslpLkT8VXh5e1rEul4f
+4F7PyvZziRdcqoEdYuN20uKNm2ZIaKFBXCkwCny4XlQ9fW5rr3aN9qu//zY3v3OaioDCsCE4w8k
R+X2I7puC5sQofRwhgfmt+o0PnVO/90Y6uy9pVX1K6XztGeVL+2vdZmfHlvf2Vgpb0m0CRefcvfm
VdOjPBKVOU4hyvDlKyWJ/y2sRrx3ukw9P7a0s06iE9SoqHIw8murSrXYw+IuLq5obvU5rDw9+4D4
/nIVVknBe+m7V5VgsqWip9XJTCfvoFzxk5/xa0JEAwxfizgLJxXM6haTMjR05rtyXEI702PjYthR
pvpkfDqi5baI33QUI7yAMV36d7fWuuksW4JpkKh9+pKTOhXvWqZxpn6sC68Oeithno9kmyyvemL1
+tVgFz01LMSqkmvepVHrN41LpStzhuiSF1NZH3y6e5dDc4IOMW0s1ka34vbg0B1vNNFX3P7IrS5m
686hVqty86ib5KJO8IZRZf/z+DPuW+UG6lJO8W6gUdHmaFqrWE2KQb/Aspsu/TLMb72l7P9tZ9L2
Yizjvx8b3TmlYI1dqfmJkjaFidul2pNSegvTFEIrj3qfgRrG1bHKOZw71z44prumHFppLrKDKpXL
W1Pg+4zW7h01TLravNQgoAN8sBKgI1kcfEDptLYnkuiZnAQ7YHM2phBaLsoqztSwsN0sMJJ0udiR
m/iq4trvvMhTQjtpX1G/b8Pf307iOaI7cHagCzZR1cQUtaUG9xeqM3RCW+drarHDUDfNEgfXbud9
5rbxQMsniv7NdgZDjUcHPJMSgUCquQKv+3NZvfZclPQ6MnVunvq2b59nA1S8X7ZpE4C37A/Wu+PS
ufFk72DiyYu2LjZxhA2NsuX4qMy4TodieE7GNP7eAgl7XTWIuxw8zDsGpYqKFPIFIARI/vYQGa4Q
utE0SziYc/VJVCkVbiHKa8IkuFAhBT2wd38pJbORhhKRC73S7ayNzKYeR+ddDV07Ea+U0h2AsxkR
cgyx3Z2rfB4/LZ2jf3p8jO7PL8GOHJbnEPfQuZQe/5fwwxx6w40rtnUAcBTIwhYT6JXyS1y25StI
Jd/KSgLPLOWgIXh/RfEFdJnYXD4n6eetXSMjqFtaXkzd6ryXrM9o0GZJ/pxkeXxwRXc29sbU5oqK
eTDTrMIbeG5aAGhDpTIXlvtObY3pvEZ1HWjG2h9EILvrA2akwtaWgmIbaIhaMQ81rvmaWmWmX0Fe
Fz8ci/dkigvv4GbcmyKfxMlJXTi4zNvoeaptYfXd0oYDcV+wUCh6s+rxB7N2lN/2q+AjOC4gu7mG
KBvefjQENBK7a1egf1GbBwXKnOeqc03fSRTlw+NzeR9pSCgGvoY7L2UtNq9FnSCJCG8NU44+XOtp
7H3FaYuzNqcUQziP/lIyHA/NHMjvy+8PWkVrSDXRrKXyAwwGNt7tUqehWCtGWnehuibNtS9n+0s8
OoZPsUh7W+l9GRAkdU9lXg8vPKLruYdIeRqBG+SBmOl4HHiHvY8Mtl2Tca2EdW+8kYuwcxuhkB4W
9Toh2FKon2mO0PXS3KOhbPf3xdV4N0lpcQqUTDdH12YCdGGsURkKyygDhCx/THbtPadj34XVaKwf
4qU/QqvfuyFpk8hSxq8yvrzdbjV3oiYnuAszJRJyDLTu28q4vFmyfDglchJgsyz62evio4my924e
HQxk9vnaUNto4N5aXsE4iqLUq7DKY4vIVdOuderOF2VgFuJKoPTy+GDv7S7pJb6ekEHiXG/t5WkZ
Vb1mVqFVTG6YqE4WIAWWhO7amU9pm/1BNfOo5b63RoqKkMulJCaO99ZmRtBOyKdWYVTNepA6TQzO
KOYyqXMaiMq1f9v5cXN+sbfxE5PldF6VaFU4m3Xi603tvKmWvryobm0fxCa7S6PIxYwGHk5yg9ul
VUrW1VE3VaHZmKOP6CdFhLJW3mWIZaBO7P1+BY+lkf4gyksgAl3o1t5SdXlMjsJWzpl4crPqnzGr
mELcIk3ZDpZ3sJN79+InqoBREMTNW4/b6XZrZO5QhgidWV8EHf/Ac5LkVDH769Q1mvPG6tosyFKj
OHhV5EJuA1uadGj0sxgE3mgt3C7UhOec51B2wjiKu3dw05fXdjFmB1WmO4ABfvYXMyBCbs2IujYW
bbHKkLZ+gppzL06G2Xav3Ui8RIwmfo6dIg5jQNJBK+BlxSm7bU7D9Jo5cj1h/Wwe0BT3ThT9IUI/
em9I62++cOvW5Nq9g8L8ukxhk/ZNuHYMM1ebdTq7cX9Us9y15xEiQIyWpdLNCe4Gm1GmkHLCVnez
H4U6Ol9rXZ/UYFy6IvPjpBq/P3ZB+xZJWnjBZWFx44LstOtJ0/m0c9OZfkttLxySqDlr5iKAortH
dPadtwuRIUuW1ZANIc29/cb9YoL/tc0y1ApXPzEE2Q3c1Suvdd30B+dpz7vKMimPCc0i+Fa3ptyh
mhEicfl4buy9MadlOjVl5XyMumJ6jfwXPm8ZAL893tAdq+hu0ZZCWVWKOW02dKQY6cyjUYWo5HbX
ah6Vp2IELlsR8AdDZWtBSrfqwKi8gJsLKnUs0Cn82aHaKj2moHPT1cubsNeckYqGGb3JSvOHNRrD
iTEq03Ns6eLnoJpX3aTlB7dkZ8kIOVFw4jUho9+qWXaoEa2TgZSZNkVDUDbwBiZPIIiuj9knx261
IDH1o0GPd0QvXmlUiCgCGVLD9m6jy5LKmm3U7gmgcG2HdFJWZIGb0fpGbGxeRW9ES1gwOu5dMYMb
frWkffTVq0RSn2ZbUQ7enu0eyF8jvSPyUkAAGeR2e9gWk3ZnkemunDG5XNNuGMK1bdLQ6tuOfhoq
plFVHNGytn4Zo8TeTESlcgMkYCsfghqsYsVZHp2cOC6/sNvlH0t7yAzfHq6fVgAggdilhHoH0tMi
jxrYWEQI4BTGa11RzD8Lz+tOkSGG69yO+bkzasvvk6R6VY7ugYPaOgxpnYqmrBGbUndAbvwvSakx
DBaj4U3vJIZ6fR2XxrMh1PG5nihWP765e5aIiKjbAESQhJhbS3NbGROiFGC/yXom3yopSfnQMZs/
1XItD+Acu8bA4kjy9E+S08ZY41nTuurA26016wIzsttgojOaBoa+Lp8er2zvnEj67f8b27zfnbcO
izKAKG/7ugby7LYXB5jM5T9YkdkgzRHCom1LobQXQ4tGibiFWXPWk856it3e+fDYyu7GAQihQ807
wfm/3ThnqpmvCm7+hMxh8RJN4jN4uOG8MJH3YD13pS559KQ4JtgeEtC7VhRKF46e1gYEVlCqFESN
/K/GLL2AR2R4VbexFjQRqtnI0HYXox3d9wRKv4te//kbfuI5wDZRM91EBFPdFInbgc9HLzJ5nvVM
81Wtsa8IWy8nTSjrs9Kb08HLuQ0KMEr0BeEDADsufUug7u3UjNUkxZnZ9XAq1LabgrTEk0aR3l4U
UtqDj7pnkBBaNhcpnKLScPtRobVESYbqEx3oCL5TA7WU7dZP7morz1p6OHN05xBhDRgVQqCEWlt5
hlHkdTqYHqLBvVY9OXUxPsfmYp8dovaDvdw1xQtF9QfXwuTN26WV0Zh75eS6p0ifypNm1KrfUI4+
NyYsv9++GtRDpWC35JkB1bw11c02WUA+sqq0ma5xLb7VkAFetI5E6LGlnScBYjNKN6hJoRa0DXL6
VBk1Zr+gINDm9ssy6u0f9IMTyGxW+Yk01n5VRqsIVDFF1LwncWB+b08Z8cx7BKQRNPfGB0Tt0gDb
BqlaUFk7a13bXCY3607tMn97vNAdz0kxjRIsdSc07LcgkZjZRM4849O8An5zYyren3rm1QePwd7x
B4rGnYPSK9FFtx+utkvbapFkOfXtVHzs2yK+JiIdA7Mb3CeN1l3weFV7nw8UqOxSwKtGvePW3sCA
UWe1aLzm3ThcllooP4rFzl9UrTRTJvjE3cUe3fJNZA/NH6XTiaOxK3epnvQwUh9T8l25gHel5mTy
bAq93gkKvirOk9VGQdQM+Teg5ernNq7Lc6qJqTv1tW3ODLTp+pBhh95H2rkF03+8xPmSeGL8DwfL
IbVmcIDMh+6EEiIafH25emi+rsYZ/sziuwbKQw0dwYPLuhMwSlEvmHVS9/sO7GQK1U1RpfBOa4P2
AJ6u9l6WeHA13xLW8LZOOyMcGuvoQO/uPHAncM6y9Q+i4/bb42cNt4N0fcqrOPmcNnr8hGhV/a6J
hX0hM6om35h1OSu9VoUvVKv8nPRMawf1P66Ud9Wh+qZaRXSEodnZDy4aRU3wQbw+2+pGLsx8GKLG
O7mtVvk9+/a0dhiMFwqdtdZXid8y1fX8+CbseBJ8MxNGZIFTVnFud8Oqm0xkdPNPsCpXsgWjDyfL
GhkkPK+nx6Z2Lh3FE9AdNnNiOP/yp/wSyE4WaHWt4I2bEqUNGbMN7sHuasjVWR/0pAlXOy8/m02R
h8WKluVj6zuOjGMGjRI/RmK67WBVoutT24u9E4BF46llhju54hQfOJa97WSIJ2IfUl2GvOB2jeZo
r0aU8a5Cnf+7tErxWXAGXzEm9YgIteMyAVxJmKDUwCVQu7XUJI2Yy4I9HEGuBVWDgk2FumrgrJ2c
5d2kT4/3b88eRHkecFJN6Kibt1VNmqJVjc4Dq9IXcNWzTx3T7i9KU5VBnedHreSfHb5fM3oOCONe
ZQcQmX4KT5v1daPI+EitdxrKuDwncTIiyex0QaPr9fPSKetT3Lij3zJO0pdjfv0E0dw3ucGx9abO
fhos+wcCe3ow2xTRmb03HWzI3qfGfTjcHb4AfZnbD6APYFM9L/egVSYGx1nYL21h5j7AxSh8vPdH
pjZ7kfNqdkWJqSlXi2uqOQVNOyN5byFFcXBJd64JsT4hL7RB+r1bLxSLeEgnlD9OjZmJi7mWtHxX
pTq4JjuHiRwJ5UjkB1Dr2ipqCCC/fc2AUFReFb5rubrCd0SnhbU5wVvqXfvfxzu4LR1LdwP+4WfB
TQUKsUkA6byukW2jWRUxafez5lKPcqL8jVIny9eF8t9bxBZ6v1yT/GClO5+OKI0y30+EDrSizSmp
7EL3JouVygkGLloHvkcz/a0pmuKgCrW7Rqm3hEE5IFBu+i/+NV4WSqe6iE4jojv/QMBAbS1W1LJB
RbpJvy6W0N86rRJd26Zvz4/3d3eZDBSW1DhQJluyixxuYzhohBDkp/qXZgFntLhWlPteNR4RifZs
4fck+ALtY7C8t+usUsdY7NnGM7iF7jMJ1X1Os+zZXaE3/f6qKLzITJCeMqHarSUGM8zkmnWEDFrS
KCHlHqCJw1hUQxBnY7IcPFF7+TagBzknBMUfqeB0a0+1EgYRu3F0msaKcqVXWP2ftp4OTPxyVV9Z
Myg9kf1l7ZucYSyFGZRlVx8c2B0HwG+QkAso6rIQf/sb4kiYEMFK1szMnD9Qfm4+N+QXB0vdCXao
7tMepnj3k9t3a4WHU6nsyqFwNxZqGrpFXMGsg2HTDNrJRFzIOitap/3uXFTcAEUTziglDSLOreqi
qldZlphqdFq11vrTUif7UzqJT799am6MbL6il8blWmsYmY0ugnLCZdOrWJyLZpr+fWxqL5jFluTY
otyO8OHGvWRdEWWOMUSIkC/FcyZmr/UHp88/63q2/q0pdvK8KHN2aSYj/SL0dA6A2NXxc+e2VeH3
KmD4cVyqo0Mkl7h5vAkUqJ5QCAYTvm1yKFNsDOaqRach1tILJdz5zJA8OXgpavy8OZJU2TtNUmGM
HFV26rdZi7too8WIAczpIo4yv4VyNPiUydbxSsfMfT+PVKveAqHojuKUHWcEgI/AnftC5eaum1ya
swdTQzm5kQkwCen7j0mTNwzNyhbz9yOOn31yJMQl7mRb+VMUJ58mo2dae65VQZc1KuXgpAknrUiu
jw/W3geULfn/N7XxAhrkerfqJgVprcI45bM3nJEnHc+eMvRBSZJ2YG9vGy0UzsCZII4B/vDWH2he
E02NtSjI4TR0yiPN/KEn8x+FNthfHq9s98rIUjqiujz7dxjz0YlFr+l8scWrlr9XA31Q31Dbv4cG
aeJZt/WPMm1H0zePfYQznCuaJ6bfqKBjOypJ1CHN5vT4N+3ttgS8UoszoKluh4cbUa/kjqIqp87x
oHDBPBzfNUxn80v0Ha7Qdoffnc0uHaEjMT1km+T7W6DHkteNoi6VQkE864mkne6bOYx1yDSst6tn
Ff/BJVLtQIWIIi7VpM3nTYaIhoKWsuduWTylxcA8GRf+SyLnXz/ey72T5MDy4U6CIr5rehKSZ9mU
4hEhjUef87T6CoDFO2uO+C9nFgwm5Ai6cMRbG9+reelaJPasnNZZd74uY/zSmu10ShL9iLws/09b
dwq6AjA9qCCwp3LNv0R2ixNn9eJxPrJZ7051ZnZ+pMxHO7d3CikFQ01i49w7/XhSzJUqD3fQtJf2
4nbT9AfwwMhX8j47iwzC9OMvtbsqasJQMAANO9uMXFGdYZmkVOOQVeppdtLmZVhSAOmPzdwfCBIZ
0ARAmiBz3dVV1BW1whJJo9CK7eqPvAVAHNTlUr1k8Vp3B9HTjjGiJohQPEb8a3sm5l6fGbtZiXDV
ijUwes+7qFbkBKOjTwfhvgw+bw8FEmVMXwCcIfXWt2CRGrkBGBgmd2oynG+w18SlrCe185kbOVxj
cLxPWmMNlr9apjf7kbFMB7f6/gPyCyR5Bg7LT1bb7bFk5IkeT42nnLR5yl/NfaE9pyWi+Y+/3/2x
lFYkxVZy2+947cbYL13a5gLsjUCASkmKP5EVzdMwbmrlk6KViX56bHH3IxKXIn8sMSHbQlW01Ixl
ynpBGar1rumaRGhBNGYY0+P47Sedxf1iSi7+l5s9LGKqPLMVYVtl+am3yv51HZE26cKOPjxe1e7X
spGs59DoxBGbIgIjBnQ3jQcRdrPL4Gmt6z6qwiv+w4LoLElfL4siW17T0JheacdIvVZJ611iq/4u
CjGeE4eB0I/Xs/eVKCDTZpWx7x3ooo2M1TDmSMDXTMTV1iL1Q1knReWrCSXc37cF0l9Scnk1ecNu
P5PmJqk694pyamx1OMWA6p66pZtDG2Tfb7fLUFaRSSffCDmArRykWRh1vCh9LEshxdMqDPHUag3j
pqz5CDSzdyJ4kAH1/ixQbAfAqPYktGrQ4xBKah/23axJNbvm/Pt7J+UNZJ0fwPSWhmqK0jGjpInD
qc0caP9279vMNLgajTjyvjuuQsJIKTFTY5ZM0dvPNM5ePNHhT0La/eJ1z1Sds6FMTtgURX4BlWS/
f7y0nQ2ECEIliyYgXIwtUBcAeqbZjRUDcjGnd4zREW+Z5WwcOMD77EZykxhpAZVOArk2hUZTUURj
tF4SVlpkBENrjIENaBjCfaq811ORhAnh88HrsrOVN0Y33kJkRSPG2ElCu60qwAXl+D6bs/aVU6zT
N7ee+wM+5M5Woq8M74LnjHb0dnbHMOmdrgu8etF1RsCX9K6IOx6NPNqpsEjVPTm6A1U6jv3mhKSV
lJ1Agztc1VUJI8/tgtlpo7DCmwR2qujXsSzFpYcd+swHZ2q2nk3h41Oz47ggf5N7OOiuyvmmt6fU
+994PJGFi1XHp3ytxovbKxEdx9L7+vumyK7xxbzPwBk2XzHvaL/BD0jDSC3aaz0rib9q9Rp0rese
nFKXX70JR+TILmqdsEzpHMo//+Ulg9SnF1WcMzhjdJdnjkn7wiCS7NLzmr5rVFl6GKs8Ic4rUE94
vMydw4ptwEH8zeCj7VdFPNfRhFVkoSIUOzTWufKRldcCo+ER1+vpSBR07wv+ak/e2F/W2oioWCwT
exCGu8BNpypwhdm+0gcjP0iMdy4/1R0JQwHaSDin35pyp6JXc8NLQ32N1b/ngib/bObpS5OYTunn
VAL/IrsrLo83dHeBJIi0BXE6dyTagTtvpUhvhI0FdpL/Ln8CMKI9e80QHyxwzxTuU2oW0XEmjbpd
oNrJZKTx+HZTMp0ikSZfdAU8Q4v88oGpvb0k9oF1TXEcnJb0Qb98tqot8raj2xgy6KGEKdtUZ6Ey
EiVeRvPdOmXVxYascBB27Z3NX43K9f9i1OktQ2EiCPfCUetnuxdaUCd59VwNQ/Lsjv3viuBw0yWe
R+ZTEOih7t/aM2MkfbIozkOIem+KYuJNH+IL4Zd9ieAoB5XnHsURe/vK80Q7XT4ZZHO3Jkd9Ue3G
m5JwAW3MOA2yMQa5WtEJHrYV+xUu6JK07u/3WhFqhgMEkELO7NneejtTheLpSxL2ZTeEY8tQB8Vz
+tf9YP34/esACFNyA6Vm83ZKtJJW4BIjNQmhzVtPKULWQTIbQ1BXSvcfbh7q9gDBgIbcYzD1IWpH
p+mSMG8T8c4SZX4FS748LaNx1Pq/f3LJH4GVEpNJDJO9+WxD6tITX500BJBWvgf6Wr02++ZotO/9
+WfXDKp6gOlMibe4PRzoS4zRIAlUBjNvEQMYzrY7QEuv1G/Nkhinx19KBuK3rxANY5TUSUEoPaPj
fWut09bSS2qQ2E4ZF5dmzd0z4J531pA1vhOP01Pn9Tkaen10Mcz5qIFzfxFAhFGERyVQkiy31fh4
mIpBm2GGZVFkIeY3Ls/Moqg+mt7QoyrcdCAnvfbl8ZLvHSialDolL/DJKF9tG+Vuljpm6XpdSAo0
BlnWdRfGJCsB0+R+dwQ8/TbIICRB2APfvxXYmiMvHhVvLEJIkYyJTQeBnLjoSq/yddtJDxDl9xEF
1n5yQaQiAP568y09HJndZuhrRkbzPAE7O61oOwS6A2iocMsPRWQYV4AqT483dM8u4Gc5FQASHPO5
bu2WLVzOXgeFYqSF82ZU8/TdZDMLSUzKx7jQ+0uZIlWvLxzlx4Z3viTIK8l9QWSLZs7GcKIyF4eN
zUPRttNVG7P1qjvDACDNzdWj6Sy7q3QprECkRK99KwHXG3NjD92chx28CboVg9b5Tleo52xY3mXN
1HwqvWIJstE+wr7tLZNOyf8mqfBQbb6rOY865XclC2tLJR4sRuPSROt8LVu1ODhCu6YgZkAMwX9x
RW4/JQMB8aJJJ3fUNeiEwR2zlFa8M5u6PLiGe/sJuAgiMDBJcAZbz9OkXp4qVR5mLlxJaITdpVbG
Cnawrn0ZjVq/LLo1nKCEHM1pl9km67h1ezz6khBLpYxYaqtX3I1TJ7JoZnQBs4VGwyf30JjtVjNN
zu9irUCsLVKjOIiMecEJcRqa0yCayjwpc6qfBLOwZt/o19n2m1RpPmr0IyI0nI2m8qdpMq8F6Pkm
KOGl1r4Dk+ffVuH9DcvFFN8WB45R4HizV/hd5TUNlFVmlPi16fSMIWWi5RQsycLLohdxgp0knqcn
yAxlTXzZG3+NedYU13mM3Omk94PRB0PNf4mhDI3ZuACp7E9tnT2pVlZ0QVEL/WuCbHd76vt4eYum
hEgvgxiUv6zF8p5KW2Sdr81J4l4Eqw71IYEx11fzoAdUo+IuNKVvOXlM3DzVStpBjuxaDcgQW3hV
u0oUPkoniCJOHpopfodq2Jsuic1/U1RX26BPGd0A+W6sGw6trsW+2yhK6ueJur4ak1gxUNlJU/Wq
gKUB7zGS8flLRenyEi1u/nEUGiqIiRDOJTN75n12bu39MHWl+w7IKpPFwD5/HtLeMV/VjZvE/qTb
4xREpjJes9potLfuYquvM1udjFfxvIovZAP6y7gm099lkeR/Ilnd/g2Uph59pXNVj26Lkb32Knpa
YdRZQLYiS7H/1hySiqB13Emc1Zb8otPU5R3PTFtfeJyTF7WDgRxk0dg8mehQIU7dJ3YejPpYNKex
QanaV5FEiP21aJXvjVKmgx/3daSD8ZvWa1Mbeet7SBvUgTKo+vveAFv0tK5RPgV9PhhOOBtOSQeA
gZqMMzBnYH8d2kGuj5JO/0WLu+ittmR9cmprs/+axsossa+ZIwJ3HvM3DXnKP3pKFOgnNSyBpxF4
5zd1mOIsaKrZMN7og0gZvSVyhDstNyuHk5ZUxR9M0IyqYPHW8bntRF+f0CSorqNR2qavqBFE3Xod
ys/5KBDW6ppo7oOob/gSIm+YVAZwwvyHylYOZggucevbg5j/sKMmi54LjH2HR2MUAfMhABqRKxMN
gLxZvk3IO73Kysb+gbwWr1jmRWsdFgUqg2GGalIWGs5Qve88Q3H8TvVa1Rd2H587ytyOn0bW8K9O
1fNHrHrT82RFWX5RlVX/1DsFI5eUqrQ79iRSiUwZpXbmEKMuk5oiWQKnzj2B9r2SdGcRj3N7mopC
S86LOpYVksN6VgRInFXLy5qkqx3mk7AL5L4q+3WbT4PrU4dS/xaTWtJfB157nQw94xmss+z72DCj
01+KQnkVG6P4htLL8tHqdWoqZjovWpBT2n/ddUAAAhi8iflddRLPeb9kqP/V1ODHk+k0PVR+s56b
YI1WIy1Pc1bV8XlJUUbma5ByB6UYgcAMg82saIAy3p9mrWjmS6TPBmNAuh6UoN8705RfR12r0e9T
uibufdgq1t/FwNimc+3YefUvkCGgvS1CF2pYE9u/G7R0UMvAzOPIDPgRUfUsEH7O/MTp4+mtyLR1
9EHFTK+dNlNMJJYrIIaT0rbpV0sxAVjMWllOXCXFuaKr047+oKldFzh5FHWfxtk0lkvViiHzJ2W1
/mHep3iDIp8dG4g7a8t7kRECBc3UKcJ362kWhKt5kf0fZ+e1JCmypetX2db37EGLsdlzAUGk1lVd
4gYrkY0DjiPckU9/vuiZOacrK63y9Nx0W1lmBgG4L1/iF18SSGVjip70VN8ZjDDiMe2GSDiPTUwr
INvDunrfT46VpJFfzQ0Of84M8gFlIfSMemsBIKlX0x1EKT0vjTexVWeJN08fgqAswjRqytg9X3eL
DI4zPxLHdqtW57jvqGscN/Tu3esNHZ/2ed6dsnjyRqH0Y1d0/tMOPB1jh8Q33W1Qu251Y2K0Mr9L
q3DUFQIHibiN7FW6HxG0c+ObeO4b50CHzXrse9FLAkLphwA7Neq6Xri6XuZvTV2daTtsnhMZTdfB
0izmfHAIN8eoR0P2PIm6gbS+msSAVNXQ7ZkK65CXWFkaZ4twMWeeKJb6GDQ9ChRtEU3Pwqls72YJ
2/aPteqCHYpNaAaCmprcm7rd5fveWk1xGZZwnQ99WMWP0WQ7bc4srR2Pmz91f4RTpEIAWGJ7b5lp
ltlEMlhdC1Ot4THh+3iHfUrwn/M3py8v7bCY43SVg1WdS8tHbn+KUexBcknrK8+vgvLLZuauPowq
2PeDL2Xfp7bRjfuoh0qJexbg0GSh8aQ1ZK3NcruNyMQQna8iqCZyk25yFvZNOKT16HsG3nIZRY/g
Gix7yEI9tcWxM5W1HmaUYBEh08246aPkZoabXpcgYu1qakyboWOxeGk1TuEV7dK5PU/mPUqOld1u
hE1rneiiFTjs+XlcDpX5Xnl7+cl4Qa2zUg1xlHdT4L2Xkb2M13XpxhWQPwycnoB4h/VB+SFWMcgY
Tx78hdgV074iV5TonewkFpymN3PUtxZUAzy3kxIxPrEmfzieFPadlI49f3AKqxR5LXc42SvjxsA7
hqrd4+Oow0WewKnhmCPNikiGNiXgiuPSOtvw0S4R+LRSARSpOVrampH0Uj5282emrps+9cHb188k
jWifcj7T1R4w1BvOGEYv5l1o2eOW6X4QREUkQ53DEqkOlLzYG848b5sStrzTecc6nqIBqN449mkH
HmtJoz3q7c9JFdddetKr8lAXX/uEPiE084zopZa0jL21z1b8EGhA4zcVZbbbEAGMjSfXqYVitmto
MEj0bHMh7qY5bLdcTMUmbty1765GS8r6UI2DvHaSxmrPW7S97cxZZPl1rnmHyLzFjQRbDyAqq6vB
pU0izZSkAECD7SCmNlkvjU+QS3e3XPZslav+uCFpcjerLQExPUZrkU2qmuy0gMd0sZbl4iPCWxmC
2+yaD9Mskgk7kbD00no1252aTWBRfNpumW2E1N+TZcSfCV8deYfqOSG3BR8lDg6hoEmDyXer+8o2
lDaO37Rt2pSmSg5QJKZgIIYZ189G393bo9F21xyMtSj3uBWSYrpBQ0wePG/b7vSqRi9zaKdVaSfC
1Ufs3Mg5o+ccuizGfS5vS6gy4rtua7PKrJuLBsw6XTmVBTImIXZqtDVTNkRcH2W3Btt1Hwfav9C+
8NxzqdZqPQ+0Y/qz0ioM3x1oSbthnTG2Sfhu6LdwaEiBJl0kgNSHqEz9OlDJzeB30tz0tfAnvlsP
vTV1o33z43TzI2v4SLo69B+ioe+Ku6JNSmKgTR6/lKkVNFN/NS/uTivbXY05d4qwvS2BbpSHaGiE
ufCLWJfjgf9Y1fMoyjag8630fJiRlFR5aOHAmNZ1THZGcGj9tBwdBuiIgugq3ZIWJb91nuLunMZM
bx3Q3veWRyyU/fcOn7af7WAzynS13HHMW/ZBf3TtLf7ShXtfpDhyd9H5oEs8CiglK517SVHMV4uf
6HfRTpsz96MlgkWjSpwP6kCb8a430rLTNYz+ROsbvGgiAoRIaxloIpGFavfNSvqMJCFHy3xwxqL6
FqxRvLFf6uCzuxTBkC1RUj5ochL3AArDP7dCGzWyTSYM3ihvhMF1xClcbM58fc36K6wzr4bFmiYM
KO60l3TrmdL8TMXCbw4NmOk/8EbBw7JnVvpY+cv6ySxtfTtIjzZx1cCdv2566ZN/DEUZ0M9cpuFc
2LqETNLBTHULUcyH0Gk8kaNK5ss86WfnfdCIaEyNv4FogySu7rDqgEdqSX9MMggM7v2wwnBIYVol
5owSbPi+76a9SqY47s/XVi4fUQlMbuotwVBnmsGwkz04/EU4J5s+r5roqBvPulO+mgjBwosvJvxI
vzc4uqqHeJncOxamN1I4lNYTeIdIkOLJ5hLIQ/Heb61Wpw3VxGPRFKV98Kuxe8dt+eIqEqrkMlVs
363WljiZshxzk4Sr7ZLw6r24CrvV/6BtslhupdjMeb2FnXfQXoBYB9Xb/gHHDHa8l0ybf6ZH7CQv
hniQUbq2vJ9D3BXjXb0NY5Q2U12imtDNPG2bs+7KXlz7m/LLhnMWPcaveHK5362uRBRyM0l9s5qB
ky2eZrtK5Uz4ydkK/sdaDkblA+T4OGtNEMisouIJ0q2q4fj5sdlTp6yci3h0T12kJS4RPPOkzpLV
nt3M880U5Y03O9ddxRpFdjso2rTWcm8zmrKFOk8W31doDaCcnQdubV1ST1jlMezG8JuYLHA++zy2
FfX0LhtOmJ4zZPdUom/JxCaVlkoHzlFzAsCxZwjxbLZuxWlwRgjprAma4qvZp5paYaq9IAevH4Zp
5wJV8qhzS5g+wj2VU1a4PXk6dsg3Edu46l3NZ4N6syXax0qFWbNv8myfimVNVdV69eM0O/Y3TBnD
KSuHqFHHNljZ/yOldM3+RciMcyF0vjVRIstDFzgk+U0RKoeCPgBN0dG3XDMTSlceahy1m9SBPLek
YlWzn8kOnDHNo5kma7gsANQt5UPDGXT4ZRbTuOYc26XmYJaDkzqJPfhnXR24Ta7WoZ7zKYjQP6k6
k2SWmouNF0yb5VzUYVenzjhOcRb6pRhv10L2ty36WCZFKyeJbwqK3fNZtt4HQFnFlHaL7jSOKon3
VAvQzXR7qv0g5Ols8CYXH1PbHknr3Zq+WLZO0fQY+toV6RQKv75UAwPGFPK3/w5XRr2d675OPkC0
9a7rsXQ+21oqeb1XqI9xpu5Dny1Keg+uwi/9vlZh/6X2LamOO1nt87pzGGeSr/hHB6GGSLLt0c3S
MnFKyRJNdb653cTz9KyqSwE1uwb1jq5KUh2fpArcyidjUXv4uVfrXF5KrbBxDJfYnzN4dgHDMj9o
I3SdVs0yxfSbIyzUMrmd1LJFtHNot9wh39pMKVQD/eCWbbEfF3vtnttm3eYsDtaEbGotAnpCji++
nioSDjci9nKk3J2/cxA4FYKHqkJiTk48kDBeq2MwrDiK0w/YD23ZWcmVb4R7B/jZeVJ9YovMnrfp
gommoGqKovpB+cE2p72LjFkaohvtp3Eg9Xun8Kuvrjf6z2Y1CbPpou/OVoMGWUbJRinuU/0GbMFk
uGzifdapUTGKmlXXy4J47mzPxP64w2x4Wj57nW1Jnv1UMvQ1TXzXnrQlgVKJ9lvnL2Y589tEDwee
KY4oYRm6j8XeuU66rrvXplaH7vuZJ8kFUp7x+KW3azWl9RxOawoso3sXxZ25DiAMdKliJdyNXS0/
VEixPVciKM7JZK0Fhdq2JvfQ4UWz7MPHZYYokvZDQpNAeUNLvxwnVCa3kbFaEsbGuTSVrKozr3VL
emsjLe4Uc8cVGa2kJMzVy7hUFyHu5X3GXAgcTWdsKgG77dxb00Ybhj9imkdu3HfOeRiqxL7H8/uc
z5ifcLNjBFe33tAcym3pWPWJGFfSANN/peES2eQi5fpYk7wrbIVQJ0rrJbS/B4y2y1T0tYxhLEn9
tYURFqb9OFKzruMa347j2KEl29bOk2fZzudEisXJVjO634xMuoeaBb9nweDOl/FW9lFmGTKQi3BC
kZjeZNBd4lGXxJlVG/8oNupaTF/taEkbJ17DPOqLxSJBW9qN4NRXH1HwkR+GxGk+6tqm9aDtrQyO
puiXr3oW3WNSd/QvdRJq9xD0QfipEKvkodFs2hkse/bXym+86wUY3JLZwsIma4/m8nu8dOSDE7UT
ccAN7E+hJ3paWuVckjotg74OkW+zKNSb/RoX5l1kc7KDy3KTLnzn6Nq/cJu5+agCRLlyoYPwmXRr
YzdaQ/ikI5QJD8Lemg+0cOuvjgy2CTZYN39xYLm6tBV2cqAQP3oBIWMC5YWTefd1c0Bop8Yk6+8A
OFuToc0SskrxEXLzsu8csqeipXbr9TqftQVeuqj2Bf75EFWlncqm2+iJxJMlDk0xniI2Xrp3g3TW
kl5ZEH9bxaCfZ5hhOlVxjO+LZ2iWZxFKRY+QWCOZbXoYvtmaqJuzrILnjbD8OzDx7vcq0C7dhyog
gyisjgAq5dCPWVQ11pLvnoN7VBfVfOtm1HZME4JpHXqCyWwd1iQcTkdh3F/080IoWCavukusEi3L
MDLLoZlRjsxmv+IQWiiInh1DEgWrUwUX7dTi+0uZ4/9uaoA7t0FDYZhxYJuI7WFaFNSNkCvirShU
XthVtbr3yo9YQ/uM4WQmliW4Y+yJFpU3iSo+H+n2Ut11oS8uPZqMMjeilpe9t87zsbUtk6ROawdr
NoVz72QxvhhMLlY/nFNXh9EXwBcjr2UrJpeWjUIGz6HFfJbUzuJlJXMNhHQa0VxJDNKsG6+myj/M
XmL1aWw8+jZJGfigHRrPISuf446euK6Hp2W2m+owdf5qUtMmk7ijd19+Ni5q3TBoGnNv2sABSrer
8K5VvSwvJKf8Y9eJGbaCIPnPobZ3U6phsWnY7CvpqnI6f8ywD3DOjJ5qmQ/b3D6NJqJUndaIZL4g
6xhB6oTJTYcCNnqixiy3EProEyXwjffUnULOtUAG0UDy7O1N2upl6FOHbuOTqxZLnCe6rj+RD1EH
WkUfISie0JSB4dlqAhIz6YdSed2nKvaL99O2LuGpi4wwvGEuEWdLTUWT7VoHl5Fq+jlry4GhWIJi
dpeuJGjt2doG8XrR0an7hE+S/1BaUVNlA6d9kpbsfXmwF8eZ8JMuppvSWyPUr2i+OCmaI3TYVBxY
n1bKizuxB+bdMG/Nfdf0JFcq7uJ3bCteUh8XzVW3FFT3MKRi99FOLKu6wAvXA59renWqK8KZ37Hm
K10yb9kciVSDNj41oU8RUc9kcVtAVXko4hnEHi7BfZ0xJwrO/HJ2MXlSjd9xRIbdA9FD3XdKrjWn
AgSqw1gETu4Fg/LoY83ODenbzFaCUBXE12NPj/R6pGZDExBJr/NgWeeHYHG2z5OaTHWZGE0YLCft
nus2FFG2nKxPsq4I4mdrCJy7klDDFu5L0+QyWpP3CO049GErFX3aigGQ4ZKYmAVWTNFTo0dV40IR
wtBT7dhHaZWgV5PGTR+Js2pxJ+dox/QDON2GEsClkm1BPy8om9Qbo0mf0tj4THa07w5rPTjvJt+X
74Ny8m+xo91w1hptOr9duW5n4BJ85lCeqnvUQK0EZa1EiI+jmQp9Dh62xBUnkd+2ClJEOuwRBRFc
Ars9xmMh7TxUSXCnzMTmEGvNECcs/ZXGJrmmfZhD0T9EjMX+8N1hrlEgJhEistNnTeOyBZgg9zL4
Kn1Tf8XIbiixKKin8xIPx+a6UxOVpssRQOkSRuslrTeUtscy0tWD8k4Et0CN3Rsg058BFAlQxRMt
iqSXMfgLgFRhD+OApDfj6Mkn9UqEfext7WAuKYJ3danX97+eQr+CkeSCPgYO8UlmE+2xH4emWhpE
B7DhwEhTbbdeodes0YTOUuOqVTgN7TSKiotW6uUgrDk5Tm39lrjyK+J2fAmwkSfA+kl47QU4hcVu
4PeLFnR3MV7trJGnKTHN92rvI5Ojq04mKUpUstN5F5w/8L2G8hAgwHeJogod2l8/lJ+xMgxYAVTh
Y0ZHEH7uj8/EuE7XigGvT/jV6poSvns3eG31Buj25zEuYyFg8/GJQ4Ku9Msnv/maucje5naJlBxT
y4UAEAZXpdrF2d+9IZA/sPx9wDlkwS9XlWA4OsgyUXki5ySdRL9cMeWw35i/vwKIObFS0ScAjIP1
4mlt/wX81rVm9+K15Yb0SAxoI/nc7cP4LihCmKg7vnajNaxPv761154iA47AAeR78iI4/fwvF6Uf
vYCbitt8F8OSdfHqnftJVxy16NQbiMJX9wpwuxMRHeTGTyQEC0O0HQS9yn1R/t5PQHm9edYZkzx1
jRFHce4imHhE9FL/3nn7mEnpdm8piv68NlmUf/kOL9Zm6Vqlt5iE+10RDyKdkupaWNL9+wCHkxc7
as0ADRBReRGH7AhL5I1eSM61aEtou/5KnxjT2X32vzKMIR2om1l8AlPzloTyayGQB3xS8MP4GSHa
H98opMideFSrXEl/uq6iAQzlJkZQBaj5GYsB8q9X0KvXQ4YnBDeNvIp7wnr8ZQVVPdx8S46o0Npy
y+nUL1lgNeFxDhjGTSdZ3l9f7xVOKq8QTZqTN2pE6D294r9cEIZmaW+BVHnRyl5cNBtXyjo3KK63
Jaxvx9Uzj1oznlN42+DbvDA19hprD1PXn+O87Nrgsp0a98Ovv9erKwt1M2Q9ESMPX8rgTSrwqgKd
yRyD5eazNUEpt5B6Tn99lVefNibboLcBzlCT/3jzYloNFaALqmynB1AlVnfXOAuTaaq8m5Gs4o1Y
/kpQwumFQIvIEw3il6B4EQ5DMFMS5JiiJhfuNJkjY82ArhmYL7swwcMejd38d+/y5HuAuh96Pego
uy+lSvehcXyyVpVr1RfPUVA3v0OK2m57Z90vNh9C7hu3+XNs+vOKcKpxQwIY+JI1KlrEAKpNdHkU
mBoh3sB/58uE1lm8R1kFxjtTkuW9bYa2nRMBoWjBw/z63f6Eijp9BxRTQ9Cz4CJfQq7NOPt1vVks
bDsKkbLa48vGPzHdZvrtSpbuMbb7OKsHOf1dSTmuDEODR47OA1/gxapijOaZotZok+O6fT6ZocwB
oui03xa8oWb/LYnwn1bx6XoQtrClJ079lDVxgm7ltrcd3jdu/SUWYS8PEWXU1x291SFz9/EtV42f
1jFXPFGPTxYp4LleiiysbcIQEJQ3NJYZP7oo1HezAJxSYcNzBbQhugU/Eb0REn46XE8XBQYfocsE
zvalH3c1zSpGDK7Lpz5WaZLscCOZXIITlG+lKK/d3+n45ionvMLPouuW6zMlUXkV2XJIA6sd2nNk
w5w49XbbnFE4NJ8VD/fs12v2z43xA5qOe0RSGAg9GxXZoBdLp5sBkgAH6nMLytijoYylJ5bgCC7r
xUMkDb3a3+n11fnQl/EH8MiKadNclNcCLBYjCYBduQDP8SSEU8SpdBl4/i+iCVSpU47IGOIn8i+5
pzeLsOjyuO/UuUUzLQd33J/FCb0fsW/z3a+fyWurm34qWHvSudMx/GOMLpPBtD5Vft4vw5YFmxTH
1RL+FZp1DdpX9Vu82D8X78t3wGl4IrxBaOB/P16wD1smoa3p82LxaTvbxX5PclGuVwUGVnfRFu4m
HzfhfTKWG93WtmrvQ3cei7Qdd/+h14De//4jR2mT8M1JlSBcc1qufzmjZ9MPs1ZFn+OC2+aJ7vpz
+i4iR5jLOUagHd6I36/sNAf5DUwqMASC1fQi36Jb4anSXnjktVedT6P5Gmxhmcco5hx//XJ/OuZJ
5+DFU2Yh7AYV4MWVdr8QfukyLalJlnUa2pX3jFLeWwKHP58Fp/WDChev9ARvflHdlAu+LXh/DXmj
evsIwgdxac+zLuNdIrkYgM8Yisi7oGJ4S53q52ryRBMBnEskgR6G7OeP7w4H9KSLFm/IPSaRlM8N
mIwoEgeDntWc95MfXphumXJXkOf4JunvxDDpj1RIb5nu/vxWMUf0ALQ7gcNOeqmx3SyUkTZ4DAQC
4uLcWpf1jwTGzv1igmF6Y8W+ei3ySop4Gv4oPP5418wcY/DPXCsebJPK1UN016n3dN22Jv/1Enrt
UpAqE8zEHSDIL/XV1BT03R4HQ25v2j+wxOSFW7TvG2eo34jOPy/W0y6EeomWMIKVLyMRoxIPnGvC
q1ybXad0hYGECl325RtP7ycqCWsGTXmHx4cbGOfBj08Pttiw+FONk9S4/a5N+M6C/XDY51rnQYj/
9O7RfopO2IPBGpo3tuRrz5NbpPVx0uDhwP3x4rqzvU3s3OViyeQ4MqG5AIxUnTfj3r9xqZ+P2T9d
AXEuZ/+TS7y4T1gHTg86ZsyjOjBH2dvh/UbmlNtR0YOroUYKGLUl4xu9jlf3ZMTc7H+u+4IG4IaD
sBssVkGQEROWYS4v2jZ2jq7q9VHhRnlA6HC8aOsk4YQx49Puj/EXhWf1W5H9lYdNoUeHiJyQZshL
Bs3ulwgON2rEAmQKMxDp9mXUQs0dxuQtqtwrq5cly/JFtznk1b542C3mCIL6fMw3hqoHuk3mqqO9
/flv78aT+sKJOMqF6Lv8uHrQIHU4H4cxx7NLnfXzJnKc69x0Vc76xin1c2IAuZiKhuoNBhkh9sdL
dSjnlfHgsksGOeaxxKOz1J56XtlUabyikPPGtnz1glhA29yDC+H4xTEs4tUBDxKNTJmQc1xgUx9k
E3wHTQD7IGjkG7vjtbVB8ERVDPkYYM0vzkbcmAUeMJ1GI6H0skoFdoqsoZ1tPNQ3dsRrayPAxhWm
IacDGsA/Pkrg0tEqE9wyRp72g7PgAHZIwhpS169Xx2vXIaumbkC1JURL7Mfr4A/Xi6YpkeA1cZwn
hbmFCPKWb9prz+1Pl0y2VQTB8MVFJgpaqyyWMV9Eglwsw4JjGU37IVDs81/fzysBDCuvk2cFqQU3
9iKQaCcw87j2uMH53sn2F6m9otJgXOZqvUF7Psymav7b0pAse3hF9BdPHdjopXMZVluin+tF505L
5Z6My3gOTeW+37TzxoH3ypMkDtjxyUqZ/OmlXIADq1AtidJ5XGP7sTRY3NXQhrMlZuj26yf5ysrg
MaIMFJ20CSAU/rgy9InyTf6kc4mZyz1TqCj1TTC/sc5f2cEcaw6JCV3TJHjp7RkqRL/W3Wedy2bL
a9GJc8XsDa8Fxn60kv8XaRCEUNrBqMoSDF8yUN1Ce47cJpN3Asb3hEVsOijSwLoV6381Hf7t2/rv
5XN3/18Fiv7P/+Df37p+Yx4uzIt//udN9W3sdPeH+Y/Tn/3fX/vxj/7zrn9WT2Z8fjY3X/qXv/nD
H/L5/339wxfz5Yd/5MpUZnuYnsft8VnTePzzInzT02/+//7wH89/fsq7rX/+12/fukmZ06cxYFC/
/fePLr7/67dTUfBvf/34//7Z7ZeWP2MmDuam+vLyL56/aPOv3/zon6S6ZIew+1nDpG2//WN5Pv3E
c/+Z4B1HPcVQhVL2lA6rbjTiX785/j9hkcZUP3/2zQiKv/1Dd9PpR94/2RCI8LAr0A49dWl/+59v
9sMr+n+v7B9qau+7Shn9r9/+a5b0l1qT1Pi0lVmPLl0q3LJexPhabqttwhVyT+N00eXcjsG92wcD
RA+m7ePlWBvAcrFUiPmmje0JjBcgZ1qf9DjSURpr3x0/DmJktK6SsHRFFs2TO15Vkaw/AduYxaVY
PVEdonWswoONBhnSEaIP4wsz1LK6HKcO1A9EN8c/q/eo+BQFfXGvux1OjgtEqAeCtQ0zSG2n/c7k
ufnctI0TIQGpx/Ksls6O6KQ7oKc3ImWLMAxT80MYMynLJELkD97gmfuilMJK6TQH65l9gqpkfAjY
oH2AJ3ioQWVduYkpg8sanJqki2GPwdmggt55r6t66S9gBiJ5Kzdstrh9VZYX8NQShPbQryqP66lg
v/RskE4AUjdrPGtBCJRHeBZiBUzjIrUSRqNKgPRZFIJAgOBnJXd1x4wIv6zYrsJMF8O29CDwwnpJ
l5MmfI6Dhy36g6Jcw0wKof4QhD1otfUwrHXQp9M2NeX+BIKhhGjToPe4X0DzEDr+6trVuk5XasVR
bnqYIy1kkQ2zJWowcosd6uXRtVq1Q7FgNjSdKIhroPcdJLjfDvsj7Bq3mbKZm+pl2mg1ztk8e1g3
ZHrqSie11ZhEx6Zr0R8InQ55ozYcvP6qD4C+XFWTbD47CKRDigNbMcT3yyYcme6r2KYUchfwLGg5
tp37NayvNFhdRz12w+A1N9AldHPGyGVZMiBpqFWCGd2Bzg+Ta9IY9loImHXvgoNXMS+52A3YtJAJ
/QLOqluGBHRhgFesVkz5MXkpkj3FwKaaDyPAyyUn5V2jY7iV+EQCdLK9S3cTdocz5VKFOdRJ9Q60
B4CJ1WnMfTnP/KXjsebSvYlgAcAP1Wem3ON7odGNOujF90BO8lFAE8L6DpUNNLJAMhsHiHG1fgQF
uNgNvNjltG7hx1THEMPN9WLWXeFmVQhfAJ6zHpZ8qefNPQOgFgAir0/8kVXGZMtLMK7uZ9cyQNli
0Glx2sFkGq6S1WWSv8WtG5aYwYK6fXCSMXpMHDyyztfZ1gEwgaLAWGceqXbeW2Ntt2cuANbgWLHW
+2MjrW66KGUh3AtMa2cJ7k/vQX0TbJEGuVJVhR9+tJ0SdB1kJVG7OSOLWHwE3ReZuw2yooRXAuT8
s9lLG/og+BjLOlYmsaIqM1DZirt9nRfvJmDzz7diaEs6p8oE3TenVrBihlKE9/aABlDmib1AZrrx
ReaG7XjrNMNwaw3OAjcNi9uHYQcPcy7XfrZSv9OQ7k4sh2zpPFBFyKb0fjasQNayIGhsYJ9o4+a2
hWnUIS6b1aJobdoyj/YifpriLTiHuTtO6eRA2cw3GYiHcvWaM66K0QjWWfBbJx/NsxRrBg0gZPJn
cbTbqbqIfDJHkMdxqMApTt10Rre6/xqUQNZzJkdIVO42LFsgflZyGU+Oh6Uia+QBgHr0KOpKoNaD
0VKIc69mnud3zRykZRQ0ft4GHSCyqIvL93U3b1+07dkNQtHA5dKl0s56xECIvTBilM1pBgEnbawt
/rruzuAfOnuwP4cGWOJhoAd74YsAAPPiOc1lUdgxWCHHij2APbj6pmaj8MsKLWI375LCRZG+mReQ
ToAnL/dypM5nh7R/RJaSV5i7++9nJQdxYe9tIboPTTIsTzSBiSObk8zPJ6eN4LLytNOkZV307yqx
+cx57AHBuJlpAFA+h1R4dWrIyyvYu9ydgHOy/EMdnwkCnU6rORwf9rEFMIrNZjjCVkS75shJJvZr
PJ6be9VEzZ+UDzZUCatcwSNLnE+hZVbihD9tD2OA9gXznbLwcbbt3Sm+2yx2MhLMsoBh6OI8E6d7
iCZGl4HbXYP1EIGvAtLS6rDPbdliyTPH2M586GuMnNMCirhII9daFRQQvNLTehvLFbLNgj9Q6osR
uiX49PChqpPKeEc/lI3gzAx2+uDANj9AXLLMZbjVFQB7F0AhMKO4xchV+c531x4ZFQWR0OqyBwkl
Utv1OP0omAcEbYCHyUyEnvNdaXsfz9wxmaAPrL2ZxnRrqgJ59FWOOLdbqrjqm10N6dLGU3VQTePd
DK4SzZbq3u/mHGhm4aVDNXrT+yXxp6diRyMl1eAY79kC3CsaV5tJkxHOdVsV3DbD8e7D7rI2sNYV
HbFGM3PNa7dMpqtw2htXpUE1BM0fSlRRfMHa6Pe0pdRr0n6V8+lLbiP0sSQRAOtQspa/Rw06guk8
ocv4zhKB1d/alfGHrzXjdZ6u23VtB34zqG0/N/vYMCqb0C2qDq3ca4BAwpRuDn18bTNd99jo6Jow
nbW7U4epXKLaSu2+GE+5r3EgIzDPvm94eID2OqsCaVwYp8iCORENbtON/MLvbb9Hs0ket9raWSNy
3d4t+LDeLloiQp8sA7wlB2JSSuMt8i538LRduo9L8oel6708NM2kbhN7qZ6SzTf3blL0CBmXyf4h
MYX/ma86f6qtcb+pmpIpazRW/QNE2PGdh48chjv09aZj63M8plOVjPCXN8QxU+We+K3oxAM+WOMK
4KtINPNiTUeHVMbrljULkv/D3nksyY2kWfdVfps9aNBiCyBU6kwymWLjloIJ4ZAO4QCefk5U1XQX
x/6Zsd73ojYsMkUEwv0T956bIf+vltqFNlgv25UYNM5tq6mzIzcqQd0bgr29T3ZKfch9d7xo+FVw
6UqpHgxv0VNSOGZ7FUlboeQNvfbnEGp1M2fChquKFOwhLDsiwNEmPkgpaje1zA7Y5RqWgM3xf1P7
jTkst4owAQLZG90ctlrr4EQb6U28I53lx8Xi1c3edKr2EQJGdwGRQqkUb1D3OW5ARmM/X9QzFRq8
gibKnQ8O2IWr2CXrMu4XOa4xlnJ1mwddkyd42Psl4TmparwVwugSniZ9HEmUqxNNeBYO3g6vhUWW
7wdDN2nEc6EVTkAP0S2e4JUElbr3mx+bmTnN5VJnJV7zOqTmaZp2dDBHKGgWUR6iNc/V7L+Ylhza
eHVaH6UJH9AOP5lisLwZk8K8OKLLBLAnLeYXUUTK1hCM9Rbjx5pfJjTQz6Vj9XzZGtF3TMKdlIlJ
ATPEfJDqKZ0NizDjKdiMTzWFBe4xty7wCzKkqWI22mJMa7TpLk6CNXw8f3+9Q6ScV6zeIL6ZCZsF
MQZxh9Yx4sbooU3rzMgjzjjcTsc200u9l93m3y7Cye0UaK9zDlOGbxjnhJReTwRCWQeDarA4+Kw4
s7M1zEdEm0/mcSHZbUjboQ7RWysR7rG96wcN/j07rB7FosGJ7fKKxSNe/SqBieD9avmVzO96Gaa0
q/ql+dlCW66iWLhuER3muqSPQOSzmQ9nJUbwQw1uVKQ+htIr0VazgaFp7O6N0YqIfgm0eop6rCjO
oSBMZNivm6E4kYugNbwIC07H4KPXdlehBmoEBeAq+ciPMXf25u0luLV7tUXhbaawByUFCowHQRJT
S0GFHCFuGPqaSHJ1b6UGeiX0ruC/2K0JNMfHqHfx5rn1ABM+m7v1Z5gx9btsJNa0XZ3jiAGb7sPU
KNsue6MnW3k81qqlNAlFdbAXLf1UNjjHgC6obPxzhvHvFvw/zhrI/7kFP7y9/96xn//6n/03rTTY
cDbonDHgm5jU/lf/HX6jhcZ8dJakAFH7g7H0V/9tf8NEBIeTNQusHiiA/2i/DecbOyWXZQ/hR0x+
ndD6l/pvhkp/777PJHofYeUZ0mOfEbu/D53cKoR3ho8pJ7Pq3m3Jo+4Kio9lsJ3/gzH6+ySNHY5D
M0Wi1NlLxQIpOg+m/rbBHVGiY9sFg2B1RRL0jYiXebN3XS7U7m8v/V8zhr/PFH4fpP31nRhSMBLn
hWJS8ft3AtlC7cxBbue9SO3SpUxd1iX937/J/+fXARfFe4YQAH3Nf19QZV6osE9G1BxBf8wIdr4d
VjXucdljm/s/vtUfc+5/vkv8RmdKFERzwGYsUaGn/v4bCajEU3bmkwg2vPHUjr24johmBaZId9al
lCgRA5RtgBySzc50iVJGDBRYm4NdHO9ygzcSX1/aNdnQo7WGXEkdrBYMjXJst+8R/nWMnKtTzwmx
9rZ9A6hH3kowI+owmk72QSEPIYBrlOLMaIP2KfLEWiec5o1Fe6T5n3bW+19Fs+GhHMy8nvdOO3tf
xVYYGOydzC3v17rnG1uFYX26xlLQYTo21YWhtYcCDEZKeCHKwOcStR2lb0zZ+I/TOPO1HY5QqkKr
noFqYJn4CKIGk8xsCzrXRZIEBnwtWF+WwZyf88ENUPqXgvtQVXNJz940ZysHWJiLOfd6DHaBOfxq
WAiLXWUu6/ssxPK0aDAVdVV4YFykLmLDyaeHZQm3ci8zOwPn07q5kURgLJ/PXu0u2ZrWeB+mPngU
EEkfka8pFReuQCWDKp/jtcahNT2HZVnZZmrl9fhcYw2+3cKWV7pBwf8KO6h5sFVWZfgadHlVG1Yo
E+0GiFlGmoNn5VXyvRmK4p1PzfSWrxE+gHJraWVEawMZYiU8vAXWsMG4sHhnTCMr6DIyurU0dFap
+cK9fkFOROhyTcmB8yBwwhfqDefGJlXuXqlsLnkxnZEfop/l02KHax87crndOp23yTaN8nszKRsM
lazdn9a8GEZsTWv/XkTR+IRLSf/spYHgpvBXfOOOHL4PwLqqvb2O+lpJDe9vWfzKjOWWLVdhtPgZ
LIIKD1PeLeYvU+vyY87aqqTtJrwoNmeV0T7b/ZQSjDAYVEzhLA+igYTaMz/FUg5j4wpTLMQdWTTY
gxZq3Bayjtfcj2Y0TdgJlEMujVrtAM9s1uCZ2LZ6u8cdmt01OC5eJdiVd8YxWfAQMnB+nvwiyON+
PPcIqse+n8At02PcT3ha+HO7JbOnl8w65lEJFS+l1X0M/eCAqyqC6dnqyKeCM6CpG9sRKE3v59VG
cbr0GMwCbFmxWRryxkAm78ZMjSjlKhZ1D40T5leCqYOdRGi/gFeEpM7FZSjXVxBWTIqw7/LhXxzW
bFRX2FhAXgVYcyyhuk9gTaYXG8qjbcMWDSsiZ0r2qEjNfJQc+wTlmX7+yWZIw6Ma8uAFU6J/byvU
EkkLbwzjy+hL+goFI9GchGdfroJBXjxKS3a7ajF5/s2OiXHabQ6+qghB5cswGMUHgZ713dpNZZsS
ZsRzE0FFWBKo7QGFY4S3kqmNwCiytcv8TEXejrHm8/fBMnF9cEr7mb6fd0uOk75htrD+CueCJ2nq
maglIm/aKo2kCHe0LCCkqKSpciSDPYjwYnF/Ko7MVyWMELPX5Og+5cBR9SlihfdW1GtmxINPjGps
Zqsq9zQpTF/xgzVFnOOwrGPBrsGl+XTW67buR35N19C3/Lv60TFK/oJllgv7TYLg6zTLcudrw873
vESLUxKxRuxxuhTCcJBURuDNCgAx96BKK/wKbqsfMn4BuWc4uiVhB2zJV5UtU5cZAAQB39WYUsO2
XPaOV3hd0qyhDA/z4J2RzaXtaEAAM3gY39IvFvPgJSFviJ+Jjamukq4bbQ6zqpV3nrAM92jD6tgB
4TRDBhILXlmGzfXFWFVo04vWUh0JKTkT0XMjk1RMG74CwRDZ6U/rFOJam60AQAqNG9gyQC7enSJw
rYjFpooPl6cVp7k9URxXeUjqZCknrEqU9FMd51OUv1QdtKuLpfGyX4W1eu4u88r5zq3qck6zsups
LHzj8n3yXapjEJ79uqvLEI6EhLUAnG5po4IuEBdhIq15+CDQfcqT3JycOnUQZxvwDkYLL1xmR3Gh
yV9Ku0C5TzjvM2B7QTCneWGYvyYQPi6WMNes4znwjw7wJT+mCAKH4W6jc0Ta2J/kGd3JMMrPr2aV
e/HkCPdynbzqhymr6B2nlnrFDVsN4LeGbEi1GrNrrw6HG1QKnXNg+84wow0L/DlejqsDbktVPBoQ
aN51WywPrqUVbmoXHMihhZB1V9MXtlizbPXRSW09wQLDKDpqQ2DwmvuSCLZyVjLBgt6/m5xtu2oK
nSadbNG+N7rS960yHep/Zd1xLQQ3Q6dMqBaLvbeNIPig4WBLwDgPpIL2mcwcZagZPKFj5znPFJdM
Dxyl4/PXDD/EUOcP5Nwt616xQfqUzPT8xOoq30oDZW9cuwHnV+xanbowCuSiSQZIGb4M83snUfYY
wiWAiXEaefjee16NMYGD3lbx7ATbMbAL0AR1ppgBRYN3C6aroLOfBvPoEXDnxXjW+u/ZHARvRd8P
QSK2WV93Lg7/2HDtkQHbWNYn7t7hULNQbxJi4bcnnk3rDdShazDNt7hAyglK3cGB67fu0CJCSQy7
cnzZVtJ105WACgPG0kxT1ETuchu4o1tftasHoEjZa0kgTR/1Lx4Pn9wHW1vdr1jBvnLT6W4mLgqe
Iz59WRLNWfFqj+fPR+k6k8/0IVNBAhu2eUIrVbz65ZBzsM+ecXQ7zNGFU4shNZTD6Hgpzh29Gc3c
Dhrm2mOmB3dMzCaYXLY6TNfQTi5Ttw/WiZRKZNv8XppqMiJ9OlNXUPxmvIqGAz+P48y0eE3HkVt5
N48b3LEYNtx831ReK+8ZwVaYIq0e/Mipzzz33g5Iv2OcN/DeMcMcEFF5WbUmnPD9+yzxtBqbYTEC
VRa39FbNjL3mvGBmC3JTXjazo/2Tyjm3eHBay9mNupjvMK3b7WEKB8e4XFaGWPGiA2NMwj7boMkF
gfrRFdSd9KIWUEGoYPhmdd3kjAXYo3eNvcjdQrc6xKtXlk2spnOf61pyeW8MbfvpiojiAiRmf/YK
yrpIXDnlzq2DhM/hIjHse3uwx2zfzoyp4oEUI/sO4w810dCv3F3mZp/dmmZABsrIXistMxRIN4xu
qjVdl4HCblosv7phArO8qbLt7djjXqzO3loUigB8wDDYrqCCzMcFDN8I2CHOXZaFXPLnn5msi7Dn
wcLbmGTbOF+gCR8+J/zOrCH8tmEwDsyO6BzlcuFkOLEAh0TmDJNxgAuBY58z2GxX86SrylBprQM8
/0wju/5+wzs8XI+zU0ZIXoUT7aVnzsdqJlUPBKbRzTIFwYLY1sIx9B4wbwpA1SsG+KKK7GGjZhpK
57YYK3s/RYa9nep1lnwwcp8baCvG5gK6/UIgtJzMsd4XQhQWR449u0fhZ7j7Uzg7DRGYTrYhJKGm
gFuZU/7HAkSF4F42s8Z/H7qA2W+cgy1mSZfJyL3uCUfi54IZ8myJkuTO1WQC/VPoduneCgbUSBzc
oQ/uOttl1mp2GXcwdR34uT+6p3+PJP4DFfXfGsmz6uA3WcBj9tZ8/iYK+OMf/DmVcLxv580+yhZE
NFjnzumqf6oC7OgbClEAwWQvuZykTAT+Gkq432xUKSC2sfYB20U++M+phPWN1pSZBYoSE8kR2Rr/
ylQCNRkd7d863rMiGu2B5fFzkChj/fdkdF2t5cDY5KHvg605qWIMmaWvUw71JluM6zVT33tfN3yK
2ooyvOs8+9prcfZDSmnzF8QzamEfrM/51JYP4WO0p8pL8pUousQIolXHFZCALB7OBAiIX4hK0rzc
9LNZtd560mEJxSXMiIrHAF2IH/M4zsvO7sMypB7M67eVeMIF87K79Ve9a/Y5UPPcHDlnz7xKcR9t
G3LdKgl0M1h7B5ti1yXSt5V7yEXX2RZl99iv36GS5tUl0kSH7bhf42H3NHvAhDli7UNiKYvvKFB9
dTC5rGQy6/nsnB4INd2hwV2yQ1aM/Rn6UlPrFLVVP+vJCCBbzo0JcMhm1Zbktii/zMl2n3vG7zdy
qRscxTZAO6bRWbMm8Ahs7GwQ2/3EbFvV7xFDLVG8wjhiZeIHWRnbpsYEWA+deYzWupkPwi/lR4ms
giBDlgdFrMWIGn/WpvNKVd8/dtOQJXmYtWofAooAV8iNYcXa7cpDZbq8Hn04dNFlWTAwOqiKS5QR
tZAfniirczhLvw1PhdY6erEhP7yUSyURS2TkD6ZrPlecZhYuXbLPvKemGLe3gGvW4PBsVjupairQ
xAQotiRGV6Gy0B4oAG2PZRqgOxCxrMHyqsBidyZbBUMVF+UG29bu22jXb9FwC1DNU6niqYfjYSz0
aqBFtqvgTMdLe5Yc8kgKFmqIubdGETc51JeY+4yqPchCYVBxgmdjbIF8gBH3Zk17ZB9wW3BN+iLt
opm+0ffcLYqdfoUgtSKBMBmwI+BntdbqaGc1jqAeWIf8l1U3NN0qA90cE4jEJEWLGedDCNWUvGIG
ROfKXcOGAQhaxToyInXec475deOU8t3qGutuQQFbHyrCaD7DYdR2PEcszHbz4M8/ClLKHvQYCO2k
jqyV3e0keYpoR8JJOPClSJjpxQtlVVR9ZXXPlj22obOzvId6wqYefag8DwsQPmL9JQzy2iDK9CML
J8RsaL/c4ZDzuFEiWPN6W5Eh5u+ybVXeNaQP10zQgczPCk/QddTWVncwmT5k+4ay0dsFtUF1SZyV
Mve6WIsLuw6Xz9UvAf710+jZP7OgKK1DFHR5dUSjYnmnbR3Wg0Mt+C7GPPiRg2geYVvU1T3jw1nH
hl+NEQW8MUjwF8ZU7NbJWI52Z2cm1UhUlOT3LTdQl3y5r2VXHt1KKs0QJdt+aCo4oDmdHX1xe8mb
SOCpviYsuh9S5dj+99Eu9Is559C4EeZM604B0/2JEIPk5dyGUkNn0O+moW9VYuXoF5IOsQ2gg7Lv
H1rtsOR0KFq8HcrA7oWKDfD90M/OSw539amvsc8mNcaCgtHXGZkWCtTj2rd57jxmkykaBQ8cUeTJ
xywSrrgpuxL4Cw1+daFaCtLDtvL47pkBKzhiRiFXiv+8Rn0wjutX1zrNMlx5UzDN/h6SFQOvWDS6
fjCJpurjiQ7mTUxVextUHhqELMixNrJDW4s0HKf6GkkmDJ8lHzjynKZfb6FdoCoQjFL6vRc1jpt4
Qg0CHDbqSr50AcWzcVnA37tm7hs7VbhodTZGmewzrNCimNZgJI/YTfg69SjV/LowHuviYQ4Xjnqi
zvR7FDLy3QNuXj56zvlnHEXBO22B9eA3ebh3hgq6QrSobbhrvc5tVDI4Kju2RiuaxK+K6MMzod2k
bbBJfRGOmpJ9zUBO8fiXFP+OmDuWib23HREciGjnQazuGW5BKYv5kcDT0Rdvr2NQ85EIotzeINZW
LQR2fxsYnMA6mHbL6gCvs+H9ZSlQzZ5luQePGhSYMV5uk7SsBB+C/tlF57rT9Ibwwjm/BLHnqZaB
UmShD/p3pTSuZ/3k2RHzvyxv8rfmtzrp/Nf/Wt58o6TxWVzYNnm9aGbt/yqT2MPYzFiwEWEY5wKE
2fGPQsmyvllk/7C7YYGDI8fjX/2lnnS/oZ2ka8Ecy1dzzyke/4J6EgPzb3USoghClPkPqy2OJqAS
/21/Q0+F9TN6y0GOc/x2prvGfuvbCUKEwnhUvW1c1QO1HB/DpRMJ0g3cqmsEEZC1YNud6hxmJOS7
oFwTGiXnxZaMvI4qr93+wtogfSRl7jcAilawR+nI+MK5EzUe7gsgmhFaK+bbrMedsSiby6GEqXuF
FbfHX9xLOV+K2SZ2rPOnMS3yto2SKer4auBlIPRXeBrmC4faJ1n4k/EHIwzrPkdkMqbDaP6ik+uy
K2Md4SCLfsnLQwR98kmWzsQYJ7Lwb7BuIZpgQxfgvVXrtpo3FA12dwyBXWGmg2TacQU6U5uUGEG/
QmUG/Q7bwmye2rIYnOMEp6zDK+ywy6k9CHwnutD80EZ5NadBxNHVBSCxsMcHYxuz91XDkT6/YRcC
ONqOO2viw89ywL9a0EXw+ZyF94sry7j0vAYGrsFc0afrLnuKAnPzHpnruna8DVZ30foEVzCsmKP2
6Ml+MXeIUfrXzS/qN7O0AamEYe8fMmGgy/aytX6I4CqzYWDQSKULQfXRKa3yl0uwQgsOtSuumfzV
90HQTTCtN9MFQgyCTl0RU2D0e+5e8Yuxam8k1eAbjwhQcoBkSEvgcGoKTF6lKvAOedsXHmpwoQ4G
ZFVr35Dc1+/80R3f3dL9A3FfBt9Nq4RnZhbcOCDeFrT+UUs4wW4L6gAi34rFNHbqcEw9d2jOPEFX
vY+1g25s430ZEzsy5Mu6tfVrFxjQChHKsr/vi5UMQrIGNCzhHEkTAyQ6xIYeew8JVZ/EUuo1dUgJ
nNJCNsat7anNYMRSYE6yeLIutcwKm3FLXoBz6NwCUcc88aOWxsCrZ+UGvOoeXgjLcpSeRrJJghsS
ypT8btui8t2Zi2I4ZaRt/Zqxbm4Jcs7x3Rdr86wcglt2RmTkdapN8u53oNz0ZTdAjauDtmQ2wpDr
3gRADXNv9Ypfk9/5N9gq4ddIqwY8bVPkb6ClQ8UmX2X1pzEG+ZrMa4DOpaioKhPH0cFjIFwJwLma
B7JDZDi2l6jyrCfYX9VN6zrAidF6LOwpsga0fSsm+b1TgzfHKPva7uBMgGJnb3h3QOwxnGC692yW
mfa5nf0VI2LZQZzTo3K+THpz/KDc6xPrGbdw44WtdRlLvyS+TJuF+iyiWfLTRYp5zrDScyWkAYB9
mwXuv9giguFLEXxUJdlss3CbACTxg5hDf0Ua02YeMifa8pMu5Dlxg5QE3pIsmgHLSQJ5oPPPWMxa
FOgMWgY73AvilQv2LT4TLhfK3BrLqPjk/kUErlyp270au7CCcEcDAKIJ5yyMLeOCfqD5EqSHzIkh
G/sTT2spvxd5oL+CoNBfOXBItt3SaHVKwJkogGyH1jMEvuDZm/TcJjQC4U/FvNDbabArr65XtndA
ZtGgbaSofxXoT4u92OyIFnBsEOQx0QLyySL62oft/ssZ3A5JBzUkWmoeSWD7jldf1L25bTuSKgyg
fbwtYAsnDht4XgjduPuN183wjPuODfD6M6vd8BnAmHn2PJ41deeyKAH9S0eYBRlwO9iEeXGoomWp
j03d+ephpOZcXyr42v1F6JjBiVNDMIRqA8zzXtsygmu3NngKWCJXNw6Y/WBvVCL8kgOiRbZGo7fG
HXrwa0sWBrGYsojeLVuHzT7zc1rFs8/m9mxXLKghy2Yv8g7bFz+fE/M45pxpDd8sLja2pNwuxnhH
14dvKwB6jRjTGyn85bSsTUqUTLgcBzV3OmVq5//w2oVEkBlOxG0xCx0mZAurh8aoaMI3Ram1K3sD
ds8Gc+G+Kxta07nwbDvJx60Pz4TrJkgBJgddgjIHHRh9Xl0nZaPGH2UYSPjv/iCZ5A5WdlN5YFXO
73t7Nfkhuk411v0nl0HQpIXlwT/12hKtopcpAPE2B822hzmxTjvWNysD2S5gs9uuKvdTeCmCT7RT
UJlV0CiDZzs0ek7JwDXG67WWOj9lPJ8aB2lLc6nbunQS2aOmSoemd3/2wqDNIqrGlpeY7eenAD3U
lOQkX4V7qkCogJXZlR++LrLWIhGVj9vVjKzI+rnIurSThf0MkLYqd7b7TonSPKujXGKAinl82koA
f4c6apljUzN6BgEuhhb0j6zzrjLZcyw7Tpa/YsdBBF9ZnX2fjXr9WkL6v8TNGYwKIF99/cr6xj5a
zJ2nG2pUOKALP5bzo7KMTfJU4LtOG2+hywEV7fzquwWSsvb8Q+Ev5b2/BZsbh9qbhpTP2lX91IxQ
Us9egunHEKwcKkSTLMWV4sztUkwOeYPgKQTp3lrb8iUqhx/dLTX4T9sRzBpB2IXRKRxKgaCgEflT
a2bV+5CzX8Vp8RqEa3OHWjjojpg81HeRk1d+ZXQs7uiaw+a5R7mwEUIzZ3CXUksMk/4C372+oFLz
PuusbhsYF65/lbHBNOOaZDuGvcynrT8Ngf+eTzKfpFr9n8vueEId3rz9v/3b0P7duvTHP/uz/La/
kVgNgyEkic5DpWT+QztleN88vLzm2b/EGxSAbPtn+c1sEyn2uXDHb3Y2Nv2j/I6+uTSHpLyZYQiX
B9nVv1J+U9RT5P9tThngCQxwQPEfgLWQSv+sRfqbqgl9dW1Nvc2Ur+U5HOd+u3HqyPk1GsgI5mqY
WTdyR4BF9A/1LO2XJiv3/ZwfDRTOVAILyOt+tXa5GHdRUOKpNc6XSWhMMSdtcLmJfCX2SDI7WF0s
I1hLOjBgnD7spUahzHQcSlhC7iOqmAuMgxyAeCt2Z13XcRoi/7IdSqJ4tgPyxxmlUCZui3YhRivy
9+bZP7WK7LozbDgFSDlvw9mdSCk9izuMgpZ3UuODaoMs7VZxv67rk2hmcmTo89le16S97Ak+zJ6Y
kJ411c3VanEo1nIzU7359nO9DPmh22qOyN4t0m1wlkT4mKmEOTzWc+ndapy3J3w4uA38s/gmiHai
18Od6ZfbF0jRV5QoVWpvFudlK8uTjbQfyo8lbstoci+bUMt7nzH2uZM5O8CG+bEg5Fgje1qsCw+0
/razPM97oEY28Hl49x1Jt2vnv0ZzZX0u5ZlnTt9Sa/isnXm/wm3O0n5wxVVoLx3mmtbdrvvztYgj
rml3Oiv9fVZzb/a55e3y3EGG7o1BiJaqq7OXNhyAxDqLPdxl0g6eql5w86L9XO/avqpvHD4VyJJq
fA1eFjinwQuxew4wLq8LFXyRkEn5JXgJ5x16oPVEqFpw4NJEVgPd9Hzp+39WAGXDsHYa5qJMnEbT
YkwlCFGd1dEzordweR+ImkkJYTJvu5qiJBlnYDg/ejMzb2YV3De+gdEDKQOZNVWFQNUA+R6P5wJl
Ej3AzWIDD1A6Dfo5VN0Xi135t2QfVCnRMYBYxmK7RXpy49om+R0QQ5ebKiTnyOjrFeNG8JPJty0v
CtttDsBijzPtCfobsdKG2K81A96WDhp7zlY8FWB+0q1torh00PuaeN82LhRhB6eQqcgtc+j8YkUu
mPFXnOz+j0a3RuoOoObKleZVif0Lc0Vcjutz0JfXrKt2WVhcEjMUpkHImDHPdlMtZ5LfuGsa48gq
gIF/F3chwQG58lQ8e/11EMhbZw4OFfKsEIv7Ug8/ghLirmlXBwIYWOfNy82SYSuCWuI8zO13VAIH
XP7M0z8kgCL4Hrye5rNJSs/DJKdbNAyox/sDx9G0VxiqTGFfVmy7zFWAxyVqq62WGA1K3OFsGpt6
3kVbeGRHJo6VCYtX9byrcN7DomtOvFX7uVouK5QgIYKGwyw9K6GqshLtOydcPcPF7HrbnZfzffOS
DsKoz1BYnFbf+dhcWeXdmtkU+6+EazzmBG85m3dYz66cKTo5SMUjNi7rWN5iLUg6GSSr2i7ZFaGs
+CIo7BgsVn4asJU9apoh+Mx0aGV/cFsYuwFiTpHTulRU1nJAsGxEw6uApHWVl0DvFwmPv6ruKhr2
eCuDMJnM/rnr9adBh7njqg5OtjtdUtWm01LdNP3wduazW8ayHUfHel8buWTX5BE5hNwNJEuUjaju
W2kKBvStW9D0tpha+kNgkm8bh3Z3A90+acu2yPDjbYrMoI52tZxlfon8AVF9jcMvY0JKcmNgRHuw
prgIZGqY0NmG6nsm819ISt6blZfKykN5T1wRcko41IIANTLrjBgHofHgrmL4BDP5YJJh96BqUdgx
eMibMp9btJUE0sIyRgFwjXBSpnZnqKPuWmwviLhOWdZZP4lZP3M6h/aZMLk5sak2dkazRQ/0tChv
2Cu9QfSOrl2n2GOKGJMAkftOdUwCw9bH2um5175tfkdSS7hOET5XRojWp8Lohw+WmeVsXqmiLC5y
p8MRRr+buHbZXQnwwAw3o10JDW7o6h9Wpe+qHi3N2MlEbWN11aO7uxXNyNmfPwYrn4zWHJlBt3tX
vjETQv+SfQ+KFQx3a/4KC/+Y+eKiGdrjXJznyQW3iuMvl9kMxsqQ/QdEtetQTh818TW4v1xcJEgX
lGV99IaCfp6RqoEp7lgvlpHoAKEwKd6RWpkfL6xqyEjroDGVy454nSJh5eOSzdHgc3L8mqPQ1kku
0AjWW/chLFPuK3bdCEfKz1lX4YEQxs9ItRj62SYEGZ4dDxlIPZOEYpJ3JeqbtS5u+96E3q9WulxE
C8hLmUIRVogFqXF/WqDht5fBY20HBxeY+bNiOHx+6IazOnbWVxWRqiTQlLtxIsHIeCmM5uCQnoj1
akMxIg+l8eIzTpp6fR24y4/M0DCwFVGdPCXxRvBB6wUHovHuEbHu3XY5bZnPxwGNjhvMdwQn3jrZ
dFl0jPSYvr1j0mXcEw7XOBlO06BOunHTtamQCruPos+fibC8YJZFmoO8bxmpZGN5yaqJVsgi1SIz
XxHM3vh1d2LJlZC+uwXTU7EaF7bhwN9xLexCxg3C21/b/B25Tr63aDZjFpWoIVf3yxcIdqBrC/vN
nXCJlkhKzCxLxOJ9Zwv9vA5fMGiPc51d+8TB4DHiJDbLm7ayjtik2D+GxR1Lg9hmDhPZrpuEOVoI
bzX5mLOoCgb01WF+nTuX2oGRU1cfvVmcss6DD9KlJfvEaSWmZ3T1Plpei5A2krcdELXn7Fbbuo7E
fOhrwzgx7zpVIcJjZI8lkhezRLwwPOVLdumsT6vOD2GNqXpZE8PGM1wCArsw7QUJXTY/zH10nLfl
fsaVmWxAfCcRffKhRXHpHERFbgPwnvXk9Y6ZFNr4ZIh5yqNozwuW8Ggk4NtOLUj8cAsPkBDAIRqp
SQtsqDdSQMGaG+nGsZGZiNvyUd0IE79yM6IRRkp2trQYiPWQ6wZ1RLZQjyuZDVBrWoldyutwAOy1
VfWLHH6FlX+zNMMzSR37qV+PrvT2XrelW45yED89XviDBk6ZBXPIstWs6fdUxB7W4e016W3llHps
Pu3OvSKY4GolqTzGhnvPRuiR/ZSBWOWF4K20JtbxCBk+uFwGo+QXjdaLsf7krQTYzmvSgh1nH8RH
K16GEvu6e+EPyL8YKd2oHmVio4N7H+c/625dgtr2rjtituKtCHZDbj9k3X+ydyY5eiPplt1KzmrE
AI3Gdvr3jffu8kYTwl3uYt8Ze67r7aA2VodUvExJEalAvIcCqgqFnKQSUv4daTS7373n+sxwjfqu
YqPRNd2NFvJYJPhshf1RzUgiT683Rl/vxWBR4IDFStb3AyigTdH0RHNcVGBO2+3GpP/4MFFX5Hld
/tBhG9xKq/bOHoV5aISUoRWDZj3QuvgsigdvGq6aUt4XxbCxOiw0WnMbutXZNowLh8JMpvDsOE0P
Fa8+NaNA0qpuTWXcuVF3GIzoc6+7N0zCdpp3YfTaJkQHM2Cit3z3cz9W1rsPWCm6HUDF93lBJ3mX
8TwAZJxaZI1U86nKDZKuBPDYm5KaQqQG2/TJC/2tcilvoCSUuCCmsScT4y9DinTHrLTdMy1i4EQz
bnRAUQ63uoOvZ7QQeAB+bgjIo2AaXwL1ljOt27NVRzExTbnNjPYxl9mLGN3PhA/9E1rjFjQwS4Bg
vTDiJ5mDhPTsowCbv6I1cBuzLnQTwWlhGTw5IiKW0vFfIZes2w6dCb8au5O1k0drmdVbX/b0ZpEi
zC4z6V+ZwZUffc4LNiTmdZrU+y7XjlZdvdQwCrKULDXNKxqNfjJIdwkjvoby3z6YtoleACRw6SbN
kYx1tSsyl/EEDjXWmNfKlvt4GLdYM29NS3tw6MPNo3Jd2tGe8+cBiWWDhZSLpy/XlFrs85zcYFTw
1IjNLYNte5sUjr9v0ChIOt85FQqJSweZmzu7ybyTbia3MCqoyk0QK7FbVAEKbmSJY6y73dpxLjjg
7ehzmCPhydpNk8eqYwYyOodo8K6skaoFLX1jirc2xWvtmDej6byJ4Euq28PeDivcCPGpFU+yMF6p
2eCakQ+RSkDpM2SF0kxBtDbmbCzJcxR5JT+HvvBfqInkQTrX9Gir3hj3k+IgGRFkXVVK3UMd8B/D
wgeJEBnBeFkzIN41Uckewm6KY9MGPDApOlrheMMBEFgTywTeYzN50yz5TNYUB1tAwXaA5rPK7W5b
B9GNMcq3bHAoE4+qewHYoCj66eT19ZNRhXe9ZaqnWE/e4/lZ6icXmpatDNHv1RTdWiMdsEYZXTET
fq8r7aRg269t2j6txNmQ33ivTOqruYS8wb00bOMqNc1tnSLZg4B0KCwr9jz5t12gXWCRqW9ij+Me
lpfkMsdNe1V6yjuMtWWwO02Vh80hjVtPYK8k2M9JV9uR+JfHtk+s+7Qx6p3n5uFzY8Mh9OkbXaU5
mYrINCihSdnWN6U2fdYIz6wx4Whbm9HgZUd964E2+aJYC8IY9ar2e3vXpJN2Aakv7SkFb3VBc0xE
llhkk/m1o4CV5C2j5Kt5knUdWEpL1mS0XW4ougYmXILUg68CoaCWCIrE6DGPjJJmNPa5lGQS9msL
7xBTqe1uaEQMrEe8P7aiUqoLmNiUo3aJey/ac6VldL3QnjtEs00CNbC7KSlFohCbJXdNpWV05UWS
mmx8m8dGUZRIg3lOn1kaipNrKBTLJg3CaqUmqidXZWHS1sKBgyhM59C30yF/IHGwsXhqWUdRmxMM
IVT5avYBlCQwdvLvZIPTqY6Tle/lCM0iMEc6MFP6Z/uEzUZPV++GTWpzoE+3NK8ceB/Q0mI7Ok61
FrqrOhiDw6gcdfba1HsoMp4EtbQJqydOQT2cXgVc0cRSmGHkQ+Fc+U2tAbVgRoN2WgWHlt3vCod3
ftkGUF1WLbmbWySkdHS3fa318bUrNMveIfdO04NlRhG24cHSOEGSFmdcKqIj8v3ob0za9h6rvAhp
7jK5lxQyMdvOgKlrrJf1OZiwwWwdh94SDMOeo4kvLo9l/Uj0IyaPXjgWZTOHeEp0MriWqER5qXWg
RgXqNV/U0c89Ss5i/PcDu12MZGsd21DH+doZHHWVgovuj+nk2MM9ydZUfHCAC52PiHoWrGFM2U6U
YdnDcxZN/UXTmNMBtHgGX4FxGo2ZbnSg1NIWd5XZUqPGSiDOvqABkVjAUI37vIlTf281ZGGwaaUI
FRWrCetZmbuXsU01IhMzo7U2HXYHmun4n9gSeIwf8UTb/Bb2FNeXdt1hNKcZFeZ+lyTWG+VkZrDO
G69pTz7pAPLX0+gflUVf8FpWQ0cuKfDZ642NhbO2YDRxXQ6uVW7wOWh39KrJj7z02jfDkMbtKIb6
Y+7houo+sTaNKsP9kI/1qdS74qUU2IWIhFm4XXt91A1Gzr7DnDodjS0BirzZ58ZU3YVRXJ662A9u
Y+gk4catGLuu7CFQRNQH45iPlBNaVRg9R2lcn7shhQVV62pr6j24bqCIyFj25HN+SALx0di+d7S6
xLsvG8u9qyK3uDSa1rrFOGBxdst7cVJ12aqtnVneE0kv67bKe2M+dsfEXGjhJG1vV/U4rmg3HU9U
Jpfzr08hz6qMLO+G85O1HpjOHxliZLQMOeA/aCF3zN2Az/NpsMLmq66YfGPE00diFGF+nxPLvMZY
o+2qZDTOmRlwXhAXkc5cFaw8ewh8VtnRnkZWuoFsQQw8JTDuE5bLZ7hS5SkmOHXvN4r9iNnXHlJW
h9pmsRm/yiLDe67bkac3kAYa1Ud/wJSaA6PuMs7GcV3PrYYpU+imE9kjQxULmTEgKhOXYXE1SaE+
RJBfcx2lWAjK+KsWuzQrDv3UFXujwZSGzlTZO9uNrvQUPPw2Z31h0x6U7V1MZw52nDowX2RR4wJN
bdd2L5gL2k/UfrGboRsGgxalkkg/guPbRKiAouDWQbeoLFJgm5yG8U9orj3VMjjocfTMJp7CZJNs
XksbfIZIJR4AnU4uSgzbFMN4XR+Q4eSRUifrRkGS5bAmi6OcPofqrlcBUQ7mbxcon6PjDPcO0KIT
IZPsJGFD7iJ8BERNgoLtsyaiD5HgV1gPwh9PRqqCmyBwzfte5hwQzKleGXlUPwx6yMEXCZr2+NaC
q0d7N8fW8m5KgNgLq8LZ0Uj3TEt3euD7bm5phtLZdtCi0A8PMkEhMJAYDqmHw53ScG0dhBb+CIUk
yW+hD+dECvQXRtK7VMaAmkiCkmXP9XVHWynvGWZTeKmnPE6teM9tRcmTSp6r0bongLLqi702eDO9
4D03032dmiuNrY1T49H0xkPrmWwqfLYdsHWgSbcXvVv7qwK/3hogiMHFiafRpcGLmJ7qLolN+SdT
jRaHn0S+21mjPWH7DLMduXj7MQE2AE1m2xk3ftVEz3Ydn0e3UuBnsvAyGwf5ldEN5qvR1LtzBX/h
OS3G8SM1ZfoizMY8+aO2cYdQbVVOxoy7aHTUoQvd0jtSk1vH7AmTfCBSApv02AEqfwZrEL/Lxgqv
k2SSX8wJ6waLshZtnYQypdmk82IXXnklYeUwY4pr7ZXBn9NuHG04hmHSPogJc8LK1bzuejSC6bZ3
GkwVBKLst5iZ9smABrvjL+1bq9cPuCXt91KkzkXIDklsGRB2r6oBrhH3TXUtKXk6uJWl76NJI0jm
ONM+x3Gvyfx2oCUyYPo/jibgB9oh1104hM+jysS+D4njeXqbr+njpUxr3OBes9e2FwQEhCLvqPty
BxblxLiaJuWU3VrszbfkEDW7cKouuz6rGawydaWi74yshQFVBvbWTLGsdQEa79R69mM/Ddshl4eS
Yr/3hsaFGZZ0bgYyy2T9mkPh2+YmoVxvM2jOhUNXLBNi7z7Tag6zTd0diFNH7BXg1yCIOhaWmbTw
P1EYHu+plYgvCorhVtBn7K1djNONUxcvQ6Q+4o7WRrIzgVHFHLLy/NQixa+Njmq/RASnrskeoeAQ
pa7k6xy2IYFOgZJNgq2t2n3g5v6xdGOEmN7+JGwufNX5znULSOIcaVTSo2nhEm3Y0jHoXSPwqmu7
tO67PigT1Ec4DrXjvxlufmYYgee4mfZ6ob0wEJ0OxcAQM+My9spOEQDpVk0rnS0hk9jqOVx4BqkY
2pjHprv1A7tamTnfCyFZZ9u63dMQJIr72LpCtIkf2X6SKrO6bsvyvge6Sf4mqBP+b8Y7V8bAaIod
1Lli12Ev2pqiGA8Fgb+j7tri6CH2HkaYai+jkWZsrRVihQw08DvPFlW/datOAdLuFlaUxIY63orE
a3ZdEJ/bkfbFZhrkRAMZvDZdYQMZsgT4TApGpDaNa6lsZOKIutmEe6lwqd4BIWYj1Ln9F3fqLQQP
IOTTUB4FHSqYBQDSOYm4S8Nm2+i0g2CoGraaqLZMYz7TqzmispXsmNrmyWSOj5+22jHjZ5ZmWv2N
RqswKSrwYI1mwzPxMfn3Amrz0BxSE+0xDiN121P/ys4WPy/YVdY6m77xrE0vMpWU956vX3peLY6t
lj3UYrwwguF9GJxTVVZnzF8XcRk/eovU1zf37OCZCRcYiUvhDO8Bwp0R05GLD1X7HNMNfW0TIUSj
UNSX8ayazWLp2c3ymM0HHwZc13RrG8lb09Jw53OnhUwXN3MmYuXWNM22dXCVqfCTiYivx0WGfm+w
s2+PDqZf7BS3jAgPmescQvoS17hfeTr1bL9kdgBLuK219jq3mm05xM9NNzm3I4wtqcb8Nq4r65Uc
rnsHVJhkss9Kx25JT8/gB9lWDIb5MHASoCypq7c9U3tFimknJTpmxpRl39Fkf9HDHjIQ8dad3l/V
DM8fMXvTkqjVO5xS0Z3IJyS3hnhgWw7mCrc3/nfPfa0qxorrqhiNy74XqDp15x/1wkQQE5sm1T+P
E4yYnDo/N/IMhMB+38tA7IpWPrQsJZshGNSpzbPmbZgDGtiDSi6K/E4y19fz6cIV9p1WizdDBvuU
JZEk35pf9CSJ9RrePUCBYxPQnYzz/Tj6GrVb9Ifm7M+94jPlJDCGqVHXsoaNuGo2Zkmatp6QE8sy
RVpnYfdS7Fk1MB8J86vENL2O4+pdSHlXKtoIKdNMQ2ow44ja2lKz95yWxgMos3CHE/JxRHykJkR+
ajPv1CLkgSDAy4BxDFmQG2EIjfpxIPvyNGTaNqmYuuCHKteqH42doC/x7KjqJQ7Cs1nEDAuYcE/r
qhnanTPQscJzGYir3j87tfNUZ8U9x9n0Ex+HzKDVV+vSPfYzTNFEMR6CckP394W0Tn1YnmMEpJu+
1aNdO1rXcfRupH0cAeJDl6GncucQiB84EL5EnTG8KTVY14CMmvco6Ft7S8ps2IB7nJX0qPJ8micd
BtSUM+ICIy/k3ZJ8peUPj4f3GHAE0c5MyLVrObr5SxFY1qs+a24p79LmL833EzFvpa3Zt4GhBF1A
0DfTiBwbxAfYwtCD3jJNEXvL6FGd/bq7NjieEA4P9UtqW5Jpo5y59DHVpy9OyBYDPSb7YDMaMEeM
u3XjpNRpuqkIgnMgGV4iBn/oI4Eg9kERfQR7g40Z/iIbimjbj/2lb8oRcbOGB8kAcRA0bzfj/zeD
wMidLdjmL/k569cxe83/caxTMmv1926Q+d99M4OQyvrNMQycILbJsMFcfB3fMmuaK35jzIxHW0Cx
hfxiYRT5T5Qt/8qCBEOSTafc1P3OjC283wx75s8SL5I2cszfCq0tVO1/ZdYsy0LzdNBY4cHwLiz7
J8INPeF9TicJCaiIODJkuuLaQLCGiejsRD0EOwaY0Yupm5QeG8GNA3cEFaze6JWYGLR2/gaCmnfQ
G8BcgRpj2oUjoIhdNoGjNTuS/118bO3uJYXu9cVjgH20BzNbfWfC+RN6zhKt+/lj0DJD+g6rOqaW
2XL+naUlrNIkUpK5GNtcIFLJJ6cEImVUPYchOL3tFTaQfVhxG66NcDZzx+UggQAU3YHi2+i6MKZy
T9OxfVFpgzyBOWxYeHL8YAIM3z0EzvJumMonOuW+3T2AnP8cJix/TA3yC1B0aGH85jqQuIb0n9zw
ZJWBy7k2G1gKLMKtMNWDWwfDS2FWBG7RU/S1PZTFazGa+R1T509hFemXqC/tVZTlSI8mNvSbTs/K
x7iaUs6ENVuFlW3jNw+8rP8Ijc475mHzMhZKHjM97F41qViIXRJxt42Lz5y5cY6ehf+SAgO4I7Sn
+ilwDb9gN52XuzGMnnQbBOSGLgSOjniECXnLiM7T5Yf832Es6z5U06qPf0DDrv+xa4mNNhBUFvL1
dwjt+ZX/+cf/M8DYQvwy2bH+n//RfPzj/X8cu4Kt//fLyvIPf19XcJl5UNfxi1HFg89f/jMLq7m/
EaWnLge6vQU/m63xv9YVnSgHS47ODe8YJh6jf7rMzN8kewFcZoTMsJ85ULX+RsjD8ubL9rs70plX
E8M1ZwccK5lhyR/vyDjFDZvS/NRmftA8DH4A+WbdouPhnWwcnZYH/EyaerH1OI8+tzTJGXd10Bqj
OupBxS6epgZmve77UGmJ7+/Cksqq9z6TMHIuh9kNOfkKk4u3mCSjfCBcu1gnsf3nN53RuW8Bkh4h
KnyWbuhguewW+2UbEVVdWYst00e8wD88uzW9xbjJW8bEWS+GTnMxdyZm1g+wmPB8du0UV4APBVri
RJCS6T0u9Vvw3upIr5f8AOTbjdtQ0bCx4UsRyfW4+E2LxXtqLD5UVktx4GiYfba+GVUxRTNEDGcD
a5gL41amE67WCV//Z7PS5gjCbHt1FweszX53XPkJgjWKT2hD2u9BVzFPtd1E3wxAniaAVYu5tsbJ
hdkChu6j0UZReRGVMsaNSwBEsswUTubu7MW3a1Ja9NRGsZmcxyTEo6Djc31MKwe/LxhCqo/UNx9w
YJX9cVr8weyP8ArLxTecLR5iufiJy4qI/xpjEJY6q2hR7KrFf2wvXmT2LPiS7cWjLEqJEB0v3uUx
091800lRYX4PWvZzgFMussXzTOgkuPIWJ7RMJcwsTcjmAdQCXmmJopGsy0YvpivNjMcHLAl+tkE4
1s0vmJIDEzRyx8TNW/ZMoRfiS7cyY0o2rQLIsHIY99T7uJ0HSJOZx/TzNG3Md47MzZmsCdtrfvQ+
2zLFoJ86QX5TTO7aBtKlCfVwG4s2f1FuCufDmRDxVk5tQC+t9cR7zJftoxC+f+yhmWqMoOYNZtu3
LmKVwW+GSa0xkz1dwZ7AjVJD17QJY773qcdFl3oprI4Ip/64UWaLHsxR03fwNcFS3wHb8kC099Nr
OYAXXY+6z5Soh3eAzzuKbEzopTl8djVjuBNEiF7rEqz5ymXIwsQkMfxgx9bZyiGFyMRCBen811h4
ZE3sNvQeo6qhhBA7IT2XdH0NdxWDoucY+jlcdArrgAjVyUdcGbDdi6yP3oIhMu/H3iVM3ndqgPhQ
g8PH+hNz+5CZ39eRE0wHvp3yax+rnE8GXvATbPXskb/p3JRENsItIPzmPkGqvMjw64MtEbj0sQnk
JHBqvIjs6E0zAIpJv95LDFl7XE1ClQNfa0p+iGOB8VVURgGcipt7rTjaQxFJpsoG+Ns3TwHp22lt
1Yj2u1QkiH6kxNIrbVAMHNu4qb8kk6NfY4mwnc1YmQbx9XSyr/qBGMpOVYmuH2sGjiZHNNWsfcXc
OKNHl+RnDLSLySsGFaj7KSPgoeYpiiREkHjCSeevDTjXJ9vJxxe9r5s3OdADTiy6Na8mk0qSFZHr
Sq31JLRQUHI9+wSVtwTzZOWpi91KNReJhq2LihKMX0Pr0KDLODG75UUBNtM/q0EoKoRzbehD9GT4
rsVFJ5rqXJeO/VaM1Qz/qPh3ELLC8bEGf3RVV355X3ESZiY7Ovkn2O7NHTEeeR4QWsmCGWSpCidq
WlIjYfsc4QAAuRWMeXUqgRnVuwy47QuzMCc+ktLigBxofnbbJhlALZoQ2RnKyq38VVnpmBU9uyw2
uZ5qV5V0kmLDHqW9z7Dm9RuDJ+J9m5cKZ5fVZGc+d6EgY4WTu+alPGCujFbQ7uJKZZeWkyUvrXLz
xwqNS6yzmhT/xuttvWe4msKFt0QcXZAOyZK1DYSlgQRUgCaVhY7YBoEueNNkitPZhC3mbBxfU18S
lcXjhdOSOMDsE6cfQxZawzwz8a8yNr2PxhThCYzatr+RAaN5yIa8a8jfBTjbIQzDL4YzxIwzEmBr
Kzo+IZHYLTMzqPmtbWwMr3Scrcx9d2+g/wO/7uOKjL4ykq8GmcMXvDRgoXxqBZJ1EOgeHfcQNWfP
BbY7om+tswKiYlzWwNC6dYrMZKB2SutTk/jyjiuF/Izuh/Ld8wvadAxmbc8BrQEP2aAz1fSRNB/T
aEyOiVOjbhvJQGgpJiP/lvUYF9g+4qXoUzj2e2EWY7yiqY3Lijh5+6j4mfCrMsrDJDY6oclPnbhf
GrKF+1AiaTNWjV1nEyRJOewyzbSKdSTAVeDSU545/3cLc5TrlAH0acWJHuWwPxUjTWk4yyLjhsJs
LETMZvGcmpXlX+eSITTpqzCE2MBnpk9D02dYcSK9jSdZ0pEi9IBcvMyJOFu0cGwGS7XTumEVrSm9
ccl2M9wg74ZhgDP65LKtz+uJ9wOtLsR7NaSETeumsHuSS6mNEqHUKYUn91XYinliLlI/PpS0Hk4r
aYLpYiDUkAfP9B6wbYKmNOzdPG3EvnEds75sCRP58HVK+UngavjAwxk/4HTFczd5KZ+sMfBuz6qj
4PY3yadjwwdseBZpgBXKJG0d4u6otYcs67gZhjGz+Koo38VBWobQt1rsmp81I4M8n2MZevURNcuZ
o5wGm2JMjDc6DZx+TZifoSbfuXGL60p8zcH/3GFsdD5UCVxyk9V+8jUscBTCOyIyusKnP5xL0aqv
TinbL64+4Tjr6We46XD9YxZyBBCKaYoV7o6s6WoMZPV0EdRG8oXRjxasO1lbWwEPKmFSmylv5wX9
iI5ni/iqIStHQJKCcwhnvpt+MR2NAiYwHk2/NQYTV7tLy8lrDcst3PSy8b6QvkkuIH/KR559Tnzm
+vdR3bOpuQyDsuHQVuA6Ysjumu1eMf+4hVQ1vXsoMA9d6WXRJsqxgEsDKAOeE1Xn60DVFU40qzY/
SrKy9gp/83AtzLLGMcXqBzxlLFEV7TjnJByKkTlby6j8vmmxTJzakJDDvtAa+jo4J1obuk3VdaoU
B040GBhjNrPVqzjnHgUlZbPiZg6GF/z/kwGl38WcN4ZA0dch8dwXg2TbWRUxEYDSIUSmMbPZ59h1
sXVyxbAZ7ZzyRoGvmDYse+RV+XN/hn3SvmislBWrZtCfDXYWtBSR2eD5DSAfZ0fEQ3MfMAd6ynpI
h6vWa7WLeDC0CZjbWLwqqsL0k8KldURLZbDQKHUX5INvbLrGxB9Z67WLU3wkO4cYVSsSc1poc18p
lFHg/uaudzTLOvNb959gRXlfsRUAYfci8E60LY5JuzfNtmOK7jvdZytu0fGmRsNNVvqNcXKE278E
EO5nM1SZPyCxxvdW00ywGHITzr8EJb+FgB4fUk3fUqZA1HO0NfuoN0b6IcsgfmgTX9MPiWTYNnDS
fgKo7p2Z5ZekRYh5lZjra4KmemD3OoGzqT8FkDn5KG2QncUQO+wnA1f7iEubHUJJVtrbJK6y/BXG
1DDcBWakAL8nI1ndvKYozOuFBSGycNq7LKD8cwUVBQmXESpElcmHhBLGHY4uGuh1+Je272e7OqvU
ToYkQ3dWXZTWbJpPbpTREroQfd45K8uI2PR7VTQ0mPXptVpnlcuT4++frq/Lj/+raqRoa/pOC/oD
MAoI3j8eXvso/f6gvPybbwdlaf6mQ3+ydcDHnEi/Y0ZJ+Rua6lxBKF0cGKbxrzCWYcygKcDPuiNB
IiCy/fOYbAj0PFJYOgxrztiO8ffCWD9FsQxpORbePWoQ5UzFJtr1g25luniPXIgm7PU7JgCkbkRP
yCDx1Fe6NMMKTmDoKSZDIk4aUa6twBzYe09dbOOBrjU4eLSSKcu6+3//ShHGL3WV80c+/kDMWP7+
t6vEFL/NmofJ74mrRwAq/09kBleJR2BPzkANYZA2Rcf4XaQlsWfMVdOuyb/TmWHx4/5OzNDMWWdB
8p31FNt08NP+HTWFerLvxRQuQsvyZuCZRElm+jO/ve/lTT+kRyvLxZtFlYAwnuEjDew8ZUhBxbM3
pKV1h+TXa0eta+MPbxylw+6DFiuqADS/h0Xs4vjb644F+W+d+KIZX7676f5EgP0R6fHtDVIXzI2G
mGwjZf74Bo3AKUo/ad+HEJLmVmqQpTlnpwRCBIBIZ//rV/sJlg45xLYNgpIuDDYK+tyfJFOM7Irz
cELLUiCCjQlE+rEcsMf9/VdBPdMtnfi6FNZPX3oYjglHT9wPoEH41rIY/33udH+BmP9RJ3OXzwKv
2DMMB72fRerHb87VCy9AhYhRobJ415W9fuUhWB9y2wrOSah5W/hKH1RFjH/x8X78yX5/YTnj84nX
6Lr7Uwq0qlhxeiZyHECCdD+yzTmqWkt2YlTVt+fOv9W4f5S4f38pEzQuWDAc1fpP3+SU49mt4LJg
HozzddtMDY3z1SsIsK+0JP2OBPq3r/aHD8bKzL3tSbqJ5wLBn64O9nypiHU6qJIxeKIaR9+6Zv0x
sv36i481v+1/SZx8LLyyvITpEOdlWCrnN/Ld0AGDcKJMzHYrXwgNaH+UbXOzx4pts6GfeUxnT/nj
9d+8KgkP67DE3XmkxHowLxXfvahvkp0ciJetkl7hOcAL3n6lGQOQ6X/hdWZouSN4Pgn9p2bPjt0+
+0NeZwJ1+Wz5kvlOVP6u9//b3+oPzES+Q0/YDLL4j85X+tPLgFAdDTqdOOzFCAyIN1i7vM7cR0Hy
UCrzMoURk8bmvsb5WVXqwOVySOzuOOnF5Uj5y0qo4gqP2s3f//QwkgxwDDzpzZ8bQDHF45edvbjx
ZOVHYSEMMuv6qwvoT65Ub94CsKjP5bDLsv/db6lP+PM7nLurrFc9wCxRoClbNdSFNQCe5K9qTf9w
G/Jds8+xbenMjxP506Vjen6iUTsUEpoNtF1vup9F555r1zoFVhH8xRr95y/GhMFz2D/xCX+8Ttkg
M6qr5uCDmeWHjLTIrYgKTltQao2tb1TV269/MvHH29HgLhSO5EEp3GXT9sOdYQEz6wW3Y0flFAlG
97kW7gmTVk/Zk43Naa81z5EHLLg2NpNPqAgBmuJNTmJpA3jJDHi3Yx4/hhoywa/f3B+eWPMWE6YW
Sg3KuPB+WmzxeEKJcjn5t4w4VrwlcvQyG4+/fpU/Xk/LRpZ5EPsSnT3lj9+58KOQRjhC/FWt2+N5
KOGObjrc0T04JvC1f/GhfipknxdAXo+SD35eVgO++B9fT2LZpe6T4yG2h5qWis6203UxhclXUxUm
FkUZBM8x5X7xWlN14G4rBgZPOnEVd6OICFz++uP/2ZcMd3XecOlSYqj78e00bR64meLjZ4nX1oe+
I454gFlHcvi/90I/Pc+g+CPQ0roHLyxODwXbhC2Qkb9aHf6wM+Db5eG8oNcYzZk/XTMGdh/Tht+N
8NOFYqNyqYNd9yU+xSFuo8OMahyPyM1QY/2qAMHw60/5Z1eT9CTACgrnWJx++nULbJxj1LAGJo4G
+on1cIc5udngA9QOv34pubS+//AsnZ8C/GZY53hN/vDjb6fD485jCQklBzJeHVJSmu3KVF4NM7HP
A33TRq73YJigt1d+UTskjYmPcxJiUuO9C8pLPkWZnxNukhyocTqGjKwQynDzuMUb+/sq/6Jm8fTK
UyURkhXsezms2G8FEG7jCURoU46tOGlpzZCs1JPeX9c9tO9brRdptm5VOup34RDx4Mn7qlakVJrJ
z/e6KmejZwDUQdsICO3Nxi/06Sos5/FTG/Oe1gDW6dnxjLZqtt1gNyAP1CBBcgKtWFNCEb0HGgPS
DZJfQHap8GjFc5mBEr7smyTZ10iJVMFk9AmvDDkCrNajwlebRocju6dLQlUn7nPrMxsimV0kKlUG
9HknapHeM8sZV6YkQ0yCLXXCGdRDDSWzphDiWO9fYvF3gvQ21LpReWe9AHkWv8SAVwNn1adh0gEu
ohrHMw+kSgaNbgOl3BHfkhYozH2F37yaYNBuSmpobp2lRLjGyAVzQzH1WFeRWY74LOkcTrykCvY6
5m0Hkx2txDhbs3elELRh6cy1xfXoxNm6633vhjmM/xItFcfUglCp1nK3gVANS2qQxVKJ7A6KeuRo
qUo2CcyEJzoao5dOs3V1huyEmogvdQSy0bEPVM96b85H6iCliVmmOCQ3Ll/brEaCGeILDgEI+n2Q
M7hiGmDeBAB0cFMupWMpI+B4gzVwRrLPvWTTUlEWL3VlkqLS1yrJgH4CLQXOWyzlZt5SdBbOnWcm
HQztzl+q0NrBNw8BVZI+5YVLW5pYqtNUklGjVi6Vaq1rM5CKQ5rWwqV0TSPfeB3PTWyZ5wzWDrP8
BACjNwPq2lS/dLc55JqHy9hZWt2mbx1v8VL45n9rf8scmuCCdi6Fy5d+uKUqjq4AdVHXJh0Z7Ico
k8vlNOh3/VIyl0nGgfvyW/sc8+cufwTxzgBuKahjRm6rLTUHGhTbAThicDLNQstdAPw2RSvHmEdV
dOREk9uHjB5dAMALzXeIXf3G0fT4DUAZtN9igNO2ybsUCjBINvcqFHUKfZBDAhWPBcr1mqUffnC9
sIStsQcZG82IYfRXn6lAWA/elugfaY9hIRLHRozUai2k4mKhFrM+QDBOupKZpmdQ8bwLKyBPkG5y
iMf2Qj+OxDwwjCk3mUdlMyHZWGjJ5UJOtheKslG700W8sJWrhbPcLczlcsYvc5aDxEwUmBha/Duh
eaY1U2OQXlBqhXze5IEJ1WbhO9e5ZChDTQDcZ1pjYEDbw8yDzmY0NNNY6ykdxcyLntHR0UKR7vIy
TihyAC4d9n3vvTDcnOonJi/gSZoZRV0tVOpuUraxtwMz986FIs50ckFLOVtUKCzhiok6nPE0k5+7
BYFdLThs6eG32Pi4Mr6Erpd2+2wM9QN+5yjfljAn5vxAYmOLMmfUdq3A/u7YBTj2OkRYYfzNDY1V
uGzHcOXGzGvm+GpFQ05hPqdeG3+lscdH2q3bCdB3VWHUJo6XPSeEIOn0zowyXGeAdwPA5LIOty2p
RZh+NF3RCdwUWbMvwsS6g7SQ2usUgdwivlXGEMj7GKJDt4DJGcUAKW+gQBpi7WZNZe6NbyxzrcGd
sashKCj6ktOYusN+iK61yaEsYy43nJLHnlyBmxzY9LOJ3VZRq0rgDcqRbdN8gDuy1EsWllZTYRH+
X+ydSW/cSLpF/8pD72mQQQaHxdvkrNQ82ZI3hCRbnOchgvz179CurpZVfjZq0YsGGr1plGynMpNk
fMO957YW+2dJom23G6jlhys9RuIEYmP1GeYObhIdyhJ2twQseowr6ZQ8cZapNrxFgjzXLSNGtqSt
XSiXsGXHU5GzD8RkZs332vDfoaz6D5sQI/t7U238ZUJ88VQkz8nT2/nwt7/xffInJHJKegaGvUtw
wJvJH0BcLFUesxHaCQeFI9X0H5M/w3I/BOwwLAaAFGhk4TDv+ufoT/j8bJlKLfonenTnb9Fy3xdh
9Av8jykDRXZgIvj6sS6qoYlZdMjoQrjWrvEGfO4sWW3dzBe7N5/KT0Z4TH34t97WYEiSAPxaVJ0I
TKkt3xWcXUOSSrvEsJkcrisixJqdMnnpFLynsSYelr2pzEm/xYjpXphAfAGcaHXrUXg91SwwL4A/
L2DzuDjxC5kdRof9SCrgRuSx+BoYZCbVtf6UVIF97IbOuEoGgWCdFdVVloc44qbIv638ime/EZBu
L4MtaNCvU0uMDEWg/UIIHzd0GD2QTp+nK7cGvOQSYhet+iScsJ4YUFwIJXLHy67or0bR9F9DO2S9
yXjv2UdhQ/6pAxK0W/o9nR7zEW4rC10YmgBgg3U7tOSQlKgNJ59Kk6EwuPKxre0NkTzNbdt4EyGk
DIR5MuEywY1W9BG6L0INNjaEpR1aeDw7tuxNdn0F5pS2xx8EM9YCBh8ZuXkbxK4dW/6hKijh3A3g
CCdvjuaSdIJXRaPBUEdPo/d6wOXCzCzGTDmiNKP9umwpna/GzBpeyMliGWYMhZOsc7O0nzrdWHob
mfArmPWlMdHo/eSuSHAyHoNwcq+JHq++DG6F0WGYAgQVYTI6m9HqINSnapLk0DducJLXWD0RgAo+
c0sxnDzK2PYepqoMjJXuU4zZpTI1RoDWjXZW64aHORy7+65SpJer1k3cIx7AhhOqMRmbgOdgMz0h
r2PtaZmoUoC79Ufo9RP61HzkcouawguOFXwszg8/yDKOpWGQ26jIgCMFvDCCkVaCGwfEK6td3UTx
0RswtgOrTVkHZ3NbfiS4Zup3vAfomaZUAWv0qTPBuQ7uq6+RSWzmfMx5tV5lyJL9mBx3xtSsWyz0
DET4mJ0ALDmZcbSuMs/+1KUjKYL4qD00EMQYfAUbS9XfJrn44tcYhcH2d7hibY9SGiIswkGbbY2x
HvG5jKsKLglZ1wlDhcJz6GYA9AKNJrWIK7ciQ/IlLaz80jHDpt1gWdDNzlNegW1dVdbyp/vmy5y5
zDFHL8wqoErkWmFkzweSn5k7jruxDaY+uu6QDvJc4KE01d3XrPWdeINyTT1ihCNgvESGc2Suls1b
1FIBSZqdi1otNvLFqWQMZXxkx9tWB6/viyc3tTNMd3Gbb3Lb0v1uskY+HPCAJqqHjGQdkP0Z7kkD
w3FIF+9F17ZM/ReuicQ5qbvQ5MPNx4yniJf6EQ8Mkirb2IiJIxcZ2Yop69eE7J5FhcHlA/VlNo1b
kWLs3TCTci5npIIJtygF+tpJ9Sz2ARmv5IdMkbouxkXZhrwNAWkPrGjxS9r9x7QahvuuLGGv9VXW
EzPY+nhFO8+YMKgomTBPRxoHKWWJ0HQtHH9TkgxbAM3DdOiLEd+aUTmyIbQTFvCVOWr1xbO7VpPv
ADSYBTimS+KLDOMqsprkwdThED0QcmR/0ZYcXqy8z2/aMC7sTaWcGX2BMSYzfaQHeiIDH+TsGpzj
1IzLYnkWRbptJre7CmtAJis81nGztSQO+AOb6faGQR5s9JpRsAAiXEevmV1EyTZFUlMfgavVejOE
8MC2bY+eZGsWuhouTRBI3C+F7uHKlaGbrXw7GeIdSAbCyYVqYtIqwtETDMVmWZ80Nj5ecAiJTTpd
LytkpGkqHoacwcRaiWDcR9qZzLXRgGCHvoEQ9WxqJixyXqAmdzuX5OKtZmE2xp0gjuAFBZISKywt
ABBcHYynWVL0IXBVWz1ANRH5wcrakfocol62ToTBKlMVRed/6nAcAUVgTkZ2wzIljPllYYab+fix
hEIt1pFpTf15Hsgi+lxhYu6/+i0x7a/NWM76uQpFWmwypooSU51lqfYG3aHjX3eVNGa5FuiiMKnH
o2/L7ZTXproNDBUlF1OZ4FBYKW/xs5VFt3CgJYU40nsWw5S6zNIqw94j7UvVJZ+zZZwUvlGhCjLd
scbBxr8fHgjwy4bTKJ4c3pJ28KF5YG+j0H4lOLMuDr2NvWdAYzQaEDMgKkwgRxrbAPSTTiWYmcIY
rLnZRD37OrRpBBzfq8CcMJbS5xX+R2/CYMXDOUobTAAOYSf+JMR8KCdZOfsQDnC+VQjCeJQAlOHh
RzOaHKPEqt2DzAXySgNMQiMhrFScoRy0w0NhxVm1N0uBODPE0G+tmRI63FGNR9uOoG0ASlAw7HBu
so6741Bm7eCd4GgKAOsUU2bhLlZWE3yaOhcoCjGcknitmiie9GUee9Hf1Vg/BEhhD3SOlLWFNos0
mpYMUlV58Vnd8YXuyaYownszE/NINpczxntB6V3w23ct0ByjUJdK0aNuYx+6wznPX6W+9rCfFixT
VMhrhXzljA4pkadqbtS46bLYFnxCri5vsiAw+iOGBveltpxoAjkfpMM26Vjmbfq5i4cr3KHiWZKs
NLy2EzPrJ8exiuHcGfImOgNS54mTzCwL8j4qM2Aoo3iMohibygnQPZcKer8tywq83+vYiWbnCCni
i5YFSHKNUzFgM3ThGgblAlVKITZIhYKUZ+osDwMBkVg9C9znCLfAYpJti/pPp1QckHgOEsZaKtzy
UWVNg9u5kPU2mfNky7Aa1apAuS4rskFw38I+5+rsdk5pztzJPkwGMt4vGSrEOyZPGPbrUfLMNWrg
M6NqThzGtfAhbTIGw0ZuPGRPJ+NYzR/LLCWdb7BgUflLTpPo+oy4ux6acASZ6Ly0tL9vkQav3CRQ
G0gyF75vrkqUjQe7ttWZZXVqN3bel3rKcNj0PQhwfH7rLArrXTM0iBZ6/WWGTbUnblfA7szAwBFa
8qmh774KNHCJ1IutQ+s66UOp4vARcHS76G4IWdmMPlz9TZcLxE5AzTnkxESRaeTIZiNEsTs3lQdU
7WKLZrKfNl0xCC7o2rSXhJzIRV8Y5DvTm42XIHSfuUy6K+3A7LN7nK0pu+XzFv8c3kEAXjyt8nYb
28N8NVU5iUyTWx8bt5F7S/bGS+Q4Z36Mlg6bQrEpZtu4DF1g3jVJhsfUm9rb0R2qaE3srWHyFGvT
vd/Fr0NJEADVXMU5WTopKthEQn3EPSic/CMDPLJ59YJq6pR5A/yRXAfH8U6alnjUNC6LW/Bi0zlj
z+a8ZwJ8QooixU8BXySdInMXm4HicUr51MP6PsKETDjZHKjnYD6TM6sXt7onotqq4hpoUizXoVGX
W8aazSrTZfTAzdtukOL3jyZW03VCWuc5sTX1a1kB1Q0ngPS1zdgT4PFVHJT3oi5NyJ2Gccj78NWZ
ZHFQQTKuqIw3/MsoZP22GvZeYk4f81DPzS4OnM+SEnc1Dq4+KUsbfJBj5r3a+DM39aY3fPdpwaBc
2Zpj3Qs6ee5ycO5rS30kwKt4nEZQVSob7GOuPbSVRVN9aQIBFhAt55FgsBzbU34bNMxWYsUvDmsr
JtGXgfI2hXjsrbuE1Ny1EO59gN49WTkQPr5aFVFFQAHd9pWkxuSkcgSR7IOsgg0mTxNFXhYsD3k7
YRRu9IT7CjbB3HZp/3VmyLdZlJvbZqQ8xbX+kGbSo8fJ5cYAK3Mi+0BDBLMVEKl+Gl7TJkYg962V
+2+v/w9L0iD//3ju86rsu69t+9S/bfe//aXv7b7hig8WLbkg7k+yhUC58k+lz/IjVnQBG7JvqhL+
758NP/2+D6bHQc1jycB1WdX80e7zE3yaTA/4j8sil8XG37BNvdthstVHSRDApWXpzLaQlp8W/c1G
ePRV52ok2ZvBtbv7dKznxzjTeyKwAbkWDjweZSj7umjc6quetXuVGLM+kpRmHGtMzY8uph+qLmoR
kTvRyZSI/AYOOB3Hv+0K+8/16S0XwK+utbZ6efmBAs+1wXX31PX/+w/DWiSEKKICFu7fdGOMiP4w
/lreh2Vy5PnY44RFS8M1+MdkyZYfAq5PLoPFnMee/s8LTWDdQ02G9NDxfVy/4m+Nlb4Pc/417JGe
wDnoIAJwcQB7km3xj1eaPweRUU7RUzs4xnxKMSeKixoLFWb4cmga0vHKlOMj6gtm1b1exlSrWrtB
RwzN7KcyJ8gjESVA+MEmy2W6UhAY6vAsw8XaBGuTA3R5nhfta6GnGaLzsp2lNQfBiWS/ruzKCU9c
S+g6WjHw9UCoApIKmk+RyCrwRZvQkrFuN41INGyJtDJM3fkbUYzRAIHSiCrQA6j/zb48JyFZ9ONu
mGWOVzdOhxxcNBOEB4R1ObCUStvVFdsw1gQkMpsBCetBkR4dGcNXystBu1u6pspbA7rN8l1SRKZ5
jERnAMEeexpfPTkIMmOja7kVxdjeSrsN6ptgYD52WbtF/mg0lcEhpZBJH8xiNJlY4LR6Sgs1NEuw
B8rnwi1Tb0XGojZXEvMiAnnVio3TG4TvSVCfO/9bdogc/JLUIAHK+tIbK5MTeaxTbxc4U2Yc+raw
gUeDOIedNzZEOsdtL+t9Iht56JjrBWs0TxCjWHa6I+iQzIg3YMmyh87PpnMbsDCckb7Vr7ULA+MF
L1VWXlBNmNaplXTRndHZLjxG3w5fLNPu0j1pkLW6r6WZBAi3cTB12TYx/Tl5wktsO0ebAHH/a1NP
cYoY0ZnbS+wdQXdqjvxL26GrILnEI0SpY4Gf6po9ZO3vHL/VzwUevgh6eEiDnfL0vTGAB8dgX0Yq
CwO4IVSDufRw+EWxZiok3Vivk8ZibwaoT36WZVLezkUX2ZtWR+Ndz61G5mE60jtnbeRdeSJEUYOQ
t4OL7WfapnRkmsk+qRKvo/B7wl3McbxNbBxzq9krJTUqjecl5gmfqWIylMBmoSXlXU1VCSSsJtUI
Jgn9aUPYRplM/o6hVh4ce9FMgNYJluq2HUa1+bwvfUKKZ5ObmYxMY+Hug7zLLuDX1dlutPLpvh7M
+jxmfpoeKez1vEoTP4kucYWBlgfrk3Srvnatz7k/oE6fTQvB3Fj79t7sHG4YGm9iJyFEkewJlTK/
KWplgctQqPL3gPP5ps3ImSLgQ0m7S/IklUuiWX6TM2masWAAVEXV1RrVznUdsDjapQ8GaJfhWzMD
TbgnRrm2hdgz+80aEJ1n7Id6qnwiyGrrMWlNFrdGXi1xU0JCJzrpIFgUGymyka9NBGS+bIZhSCFo
qdGAdsaOKqC9cZrkRFWEfO0ccKb32OziYm+giidJrarhXM0aWU7DZwKpcXALxqCeW0abItQKG2SR
G2c5ZBN4Y36jcWRmDOmIVCGVFhLH1Pmgn+pZrxpUSHc8bqNbpxw8ZBL+0PpbEYbKuctyptX7ZJAq
v4CVPsSbKMwgyc8qHDAcsontdoDDZfwwjhoaGzzlLOF6xPC0mXVhIV+USl3pynWu055NPKskYRiU
m+N44I0b26Es/SdLNUTWOapgqDESQkcWrO8AqE/akoKbBby2AXqyiFgp2m3G5TVDGda6nS5bsKvV
2C30NSvfCVwwHlIbFhbIlwpf1J8FgS+nJuWEfYW/pat2MIAKyWC7J3GgIS71aUYazszM40kutDt4
+2qulY3YLmpevc4Rh5GnfP2pGBBOYWpKGn+fQCeyzrK+JEOB7t6K9gPd08MUhtWdE3V8Wqkyan2G
LJJsKBfXkMeIHHzrDr4KhjOaEEwVyYjGLCWFl0XghRprR5ynueGBru9qV3xEE+w9IcvMhk+d4dG6
EBgLpjzUcZbdylAH9qo1TDs5KDchE9XRrh53MpJGdQEt07xlPssin9Wamx5jpzfNXYK09nmMbVqC
ICPwfWu1WWYzsYkV351RM5ZvbVrhjTN5huCxNM9ig5EXRCrDau18bYimK9gzFBZijfVoZZFmtRcF
PqEXZpw10xW6pYGAtLDoEvC47pyEA/fnPHlarEAkVyi72ngwxqOfewvtJpuThOhW/GHeGfhio332
IdESLkVGXZvzUMhbZa8NJlr1F9GTXrSaTJI7XtysMu87n4lTRdcN7lGvA6MgRWnL7K7xLttomJxD
pfJiguPY9OSWpExNDkySumjDyZeV63RMi+FqxGo37ZNy4nzcOC3q8IjpmAjLDZVJSv6DsDNxU7j+
AO5CqJlgOK0taxMZWs4XRAbCo3JIOp5Wk+cM0b4aOM/W4BnFteMnHh5l8oibCMe+AQJOWjHGlyUF
W56hbIqH/QwYMHvIqnFmOJFGRBiScRyQ6kUe/RCTo7wO0iLuvyaRMVWnXWZKvJE0rDonqUsafv/k
z0WpwbZxh5Uba0wcn/6rmUT5MSUigCFPMftuzNyeL7c+IR7bZhhSh6gDYJH2fTydY2jywi1yn2I8
ddg6+cfOmJS7d0QBMnM1xy1z07VX6EFvHU45sl15QPgO03JThGQbmFYNGT5Z+HP5ymMoLsknWPDz
+0kYGvpONgDsQeKQRTybBAmC8TlrdcP93PRy6s5Hy6yHS1W2iiGzjfup/VQLu5ZnPfo6cS6G1nBP
YyPtsyu/z4hcDRrlecT8kZkK+tYtjemuITVnfGS0vXC1jbaZCSJM9JScAOVrPA60pGjbGxl6LhkV
pRfZr1XrpOFp3imQs45knvAYBox4t0Xse3eLnO+cD84DrO455XPtkZ7irOeGSdZnJZnKkQsdRtNp
UGeucyR0w87uprgFHYKttXhuyj4EzEgY4XimXW7jkxDoZ7It2ZqqKwC5I4Zyilz3kA1VGZ9Oke0U
x9DwVXnwsnLuHwqudK5CM4lasFGpvG1JRnlEBmeJe7ewkImAhGuBWM5mnRwixsPjWmkAyTxSRG5u
xKjQHmEgS4w7MGWVulFBJQsI0gW6mgM7EIy+Yx9b/FJ9o25ik4f+9t/WBP2HrdRpSn7V+pwlz++s
NMuf/3OhTj21qJn/aGP+7HuCD/xHnv3sLNgvB2LJff1n2/PNi+UjWaX85iv+V9sD7gi7K005oJzv
P/07/fWPomSASdRaLLdtbB0MN/l/PzY93WQXHftI4HEji7ag7/Sw9UsjuUL+0d56rat/oyPnF3+z
UvcEkwGxWISgsfgEbb3XUFLVS9TqPJ8iYNGb1nKMTSeM57Fsw9+s78WCi3r7WphITGRGhCQiWHfp
Hd+pUukb85SKljq25qlgbXMK/Ni8rQPbsFmusBwAhxZ7AhnVNqK4S2cAwoXJrNHaFa2L85mtW9xn
CcG1Vgq92gXPuvYsRUJM5+h1VSDFOpCra3pnKG/qC88IBXND1igETsnsdujhDZDMrYnCNQY3t88C
neTNSQzNIl9jmx3ILTcKq3rRFjkaO1kpj9rUm12+EWGCGzhQ8UrC01HO5CRyZWEPDtPHPtwVfuFc
hN5QdFeV6yZkDhnMls/TOtIvQ510p20y195TkerKOWeA6F1FMgnP68lL2JWzZqZ6tfBcS9HVk96E
XjA7LsLPCBAEpmyKwcs8NcPzatYYy1eJl3VACPCiIl10w1biO1cWhe+ZLLyWQ5vtpNoQyurGasUc
BmC3y+X9EkXU9Y+lEfdAU2Dypc2pnlgjwFbCZsg2mfm/derHjV6itHTls1hzyMgBJRwJt5PTxkxD
Bw7hbGGB1bibiyytUTdAiUo3zVBX6qGJU9WcS9r38s5XFWcZCHYpUWmmjTmaRFjprJs4z23d5Wu6
XmLntsQYKvQF2AIqynBXG6ACV8AEUVntuqpRgU06AesW50ihEtfeZd83btFdgw8lhWlTM0EY6CZU
WDDoLxxnIgq3iqUHxLRvrJLzsU9tr7icB28wb0K62eJTlAbp3G2nOqabqWdDkYsEoaJBXtD703TN
G8DvBsmjG2S5hoXO9HktGcHmw5oUG2YrK2GROnCD9KorrorEcC7DXrLi6KxkJJ+DXvMTGQZcRM3Y
TcWubgWEYr5Hkt3ZfAaSfooza+MmuZ1tZrB4xWHM2on2wPIW/glCuJclh3ne9qhwxz2HjR19HNqi
apl2tILecDWN/RBdGlASMLeLsChXBp91BdQvBR3ReD7FAWh7FgfYfohbZjThB3sO2+Rgq24uNtDc
x2W36NuXXjZ2fJt2ygdWuslgf1GWVPWRhHhZXVguWWRn+aib/BTIRGzjxzcncutMZ45hp9s9FOeQ
FSd/NNdQrwV3hWCzRMYEA+kYCdkWRyn+7czNMpN6sEbEkUQUBV/NKneyA0SeKTrtUGmqdSes9rlj
SkLLJBN9kvS1Yx5rgyzTepXj4ormY9sMeT9sOyDzLXlNqG6GcRdqgKXFrkKfgxmc3fa4x2RG3B7T
9dradx0wsVWPvJeknHiqD4LtICmmLsGrmzDBTr6KRUwNhYADEJspm46efRzMtWpTWR4W05W5i/pS
F7DkWIJiJ+wz5MBBHXSHmgr0DiauiM5DbmRSkRoxWLcsqrl8twZRq+nHqgq1e7B7Xet4bTulbNJH
XRoQdNd1YI39OQB4QnRMPRsJSQupNHBILnkTppuYZNKlIIzOlrDv+MQgDqHZtyqMv5T4zWY8++CD
WKJkTUJ7G0cXU0T2DHFo5nyboHuId9KtYYfg3m5OUQX5tIWzkuN2LAY5bgQHAntqKxn0LVelAjFD
h+lA8xaaatoiuIAe0NE0keWjQEtdZPu2Dpx0fpzw9lg3YWzN/gZNuZ6qz6ypWQI/WkYJRKVEAblo
JmmS66SELUuqpKjcbdXDklJfooa1BAEeo0Mj1z2PsDVg567taTQc9UWLGJP6/X/ro+9gSFiJv6qP
zp+GNumfyh9Vh9/+0h/TYecDqYI2M1hmr9i+fe/PKslgOozOwUTohLOQuexyjv9RJgnvA6c8W0En
ICKUSoYf/XMPgeOYySVlFWA3fo6b/W/sIZY66O1w2F7saMyZ2XUA5mD/9WOdBI8jqMYhIY5KNavc
08T/gNT6vqX6f71/P9ZGkk6JF0Fw6S97FZyhlINvdx1OUXiRqaPPTNpidAw9cuLEMI5mzYH25tO/
+v6L/085FFdVwv4HbufP3g76J45Y5N946H98JTJhgjyYgkdrykHvWhgFbvqprLLN330Zpvm4zygt
hcs39+5liNXCG9AwdW7Gwt+CbxruqolEw998bsvn8uOXw8vQO8ETpSj23ltlBCNCpl72wxwzFktx
Zn6KcPWtmFpZmyA2eqJ9SBDOyqn4jb/qZy+MBZ2lgb9cg+8hmxkXIPJI88EuyHy1sacAGuoSlJNZ
M6BIRdhQA9e6mIyk+Y3pdVlGvH/LLBjoGhajHLfLj19glVSGIFjkoREgAe+RkGDOUW43SyDLAv4H
2lNHbFw6/ZxzSfQMEfxa1b+5jP56wcJkAyKCudhbvFnvfgvCTMHj1AikUsRslHx3TQ3wJsO08bdf
KHAxZlsmU1falPdGNmUYMXAl+4FzD3X9gCptxMu8DkA/nPz6kmXp9P6jRf3s85+ZBOGq9713BtwS
XYoym/gCCEVEhKFDB7BZ1PZEG1R1cZu0KkP8HmfQksQ0hkcviKaek7IgV6mbCIdYpUh8YqRNKtab
kqCmZ+Yt6OuG1rWfCsbniEasviV2rmzKcONSYJPBwz3CAJp0VH8l2sSXIEijHOtTUyKsIZ0iqInv
YTS0UiF5HCzEHL1Nx5nhMT4HWwBNyyLSX51oLFYkSTGXNvCXdaehbc3nviStIZnxf+2QIfvJTlE5
P9FB2M55R8B8eY3xKv5EVAa5VIAqzeog0ghppJOmlNGZZY+XdeMODdNpxQk+uwHyAoC+zq07lgVU
M+H09bZmJtqvC8Zm7LvyovqCyDiV25xkvvEkdER7N43KDFZu3RokosND8w51EnUndQjxeT0bbqXX
DaIKoqPmiilHtDB81BBOejtKPY13HuA6GyOTC4aryJLxc2yU8ZfWxNm0CttEZGySgCWET1brm9Hz
4LrhzTxiZbpAVBEOTMFbpmNri3qfD3ZvGmncHJseAKR56/hpbJsbOljbuK4GtyOiBLp52QUA1iF2
z9lVKJOsVQRLUFcFOVq3sO8tg4K+bscasYRC6HCBvM5o28e6JhnDvhZkXPrFwVSy6G5Ss7UYkTL0
N0L3FjFx1et90DYtsVT2kPXJKaTsrDF3lgMzBwFeJjFW+HjBvq/3ismbe/+uyCMUvz0uOpPt1Y7s
TL58MJDf9oOkun9bF7owKJpP4TjaLEYSB3kwo84GL1t4Mtbo67HeCin7O+SoyzaS8Ob2df62pEzF
t43l+H1/OX7fZgLkSdltZsiZUOy46SRVsZKFSc9yzwghRSwp4S2yFK2a2q43js1LIUFJorohqKDD
rjL0jVlcxIGZmafjiKVmTwBt+6omosawxrb+OVLwqD4hFML/ZLfEULC5c/OvaV6J6LXWbGYvuikn
0qsF0QfTLxqNS2TUSbjXPPXij5MfiwYlc2mKvdfqYr4KiVa45liQ0SV7VWNeWU1J7Vv1KQz8FqMD
EHlntvgwhNLVp1jQk+/j2aXtwJYTuwfq7RZ2naS1WqUwhtNTq4ybB5etLgSruSuTLc0qSqneCkrg
/kp79XOERKGH6mnrmU2ja/FHHW0SGxGwq40eFELVdtcHZWjcT6ofbUJFxpBI735greFPGMQe2DtL
+25y2Sh+CTDsuC9d0thIRZlxIyYDl1+I6lNTWQFLBc3tHpynZuMizwz7NOjPx6Avcuw/Zq9CH8lm
O6b3jN/RkbNoiT1FOmLFKGZVVRG+I4OpjTwzcJLxXca4NEsrda8mv87Lre8ag4/EfcyvO+mSs2KR
O4QBUrLfQzs3QrZK0s5F0g7b/4xd5ozWy2rza4vl5BVU0bRf6RadNNEAmPEYtIcSjIBMrFd0bxYw
9gRr+rrsRidf22AZafkty+1WhRrJgeHJAsrTGrJkz1SDEzYpiKnYs7wJr0k+0R/R+SOkg8rJ7ZIY
VWjyEbkcQ6Ta+VBfnHG8I11W3lfGTCgrAeJOtEHu26LHI53M3QkjlJhIyyEp11iZ4vMItuNjN7GX
5zGf6ivLicmHDSojW9KQGe9AIIWKBgJXFpfKdni0W1MiP5IDFX32e9xRBKgZITqxtHphEj7esQYC
K+LFIv0aO7Oy1nGXdJ9dwzTP60YioYNAx3J1GHpya5XpT48VXx+rfpl6NT6yzpArz6qCzzJgI7Yp
nbY8nacIEWFUqu5Tp7r4cfJl8RwLVSvOj7J57osKH5WbqOqk1mWVwOwSil2RNRcnmeFg9fM1Bq1N
as/JM+RIeT02U35vGYPNkt7QYNV8cprXY98kt2BBu8+xtpz7wTTUC0+oNN1WQxL4G445i/gED1wj
ckqfOLjJnDFizLH3Ss6Dz/5w8YGtdEPc6wZfPPsS1sPkPU49g5GZYHHNi7TkxNTUiijr5Jwj1Fah
Zex404tbgHFUv8+5OWiAEWXiRoQHx+03iMnZ4JImZ9GOMnVhzp06nalFp6sJC/LrAML9DCaUukUI
WakN7EK2JWU2iPycWye8AFFJJgHDWUgWJUkmKQ9atgcb329xj8+ckgHxaL5+AaXI+tYZNVtxPWfR
y5R6pViR5G5jyZwMnoXMePt0jeS1usi70BvhK6j6uWV5YMDMw1e96gk+fnL9trE2jOwMY2dPpSTR
ovHKjrV4lNWbiG1kuOdPk57MOgg9e1ZUwxkOv9EllKEryUoxwuyBW6YkBigsEVayk2HHCThXZWtP
1PLG7hI9f5+m/ldB9w8YGW9KxL+45W6TRT73P2dfq/LrWw3dt7/2T2mT+YEmk0E+1Hq0SKgL/iVt
sj+gqiOzAPUSTSy1x5/Na/CBOf7ijMNaJiz/jbQJMx1zPGp7xKLQ2ALnb0mb3lfp9MYoryRlMxsD
fr93vWs79WURzv4JsYsWCQ4gTFdZP/TPPNeq31TP7/tKXspi4g6GysMuR4PyY1vSWdA9m0aTCchD
G+6kzTSr93/TDPz8RVgl0PH5yL/evR9RY2Kbmc/VljsjrEjU1kg5it58yT/pkH/yoVk4lRlCMxXy
6Dp+fCd6sP25KdQJ77j/4srcPFTCVtfoNMLf8K7evx3JDlc6bDYBo5mO9Y0b/0bh6JYmam6e0ikU
l2oF6pZSrs6qbvPrN/Tzl2HvIiwQXv4CEXw7XOhhYAI1qE+SsLfvhhh6kEke9eHXL7L8I2/bUj4v
tDUgbphe8F7eb1xSxqF6Us5BAtjcD6pnYGvjhMgxoljmyWTXzfHXL/jXdwVTTix5Iqj34Ha9E+2J
LmhbggAP1PkFhszFm1MjaPn1i/zsXXFre4xmJCWxfNcREvWnGAbaB5btSHjI6VuBTVDMtU24nEyC
f/NN/frlOHx+/Kbyop3Jo7UORhHInZkKue7ror+M58HZ8Rxprn/97gSPu/dfGnEbCwWJj5CW9/2U
hkZnqHR5yCdVfq4IY3+uh5n8Q9YwKXKwxJpCVA1+dqXd0Y02ImwDd2Xoob03Iz8ChOLIsSWhNvce
68Ka3A0AjMbAGxNwKs555d4zSYUvXXdxdxjY2LMzzxNpXLcap8IhRxxm/eYbe3/3StPjYcc8cRk8
cQMvb/nNPUWAQOgkzXCIp07u8Wa11JE+tA47TM5+/en99ctCmCp5vC+DGEYxy8/fvFLIcW7mU3co
I/w+hh2B8WgnHLpVxcK/n2v9N59LyzvjZUwGL4hlGZj++HoESFhdHbXsBb2OzIVxIhxLq0Nu6uzu
1+/sr7cWr8RUDc2tQA+7SLzfvjOddqkbDc3Bned53ZXLHqlMxt+M7n7yIssTnMOPE4Pz4N0XhTCH
Tj4kd14zsAB+zHYGvdHu1+/kJ1eDpGPwF0Ii/vP3TyVh45IePDZdfQXaRpNGkEbwsdNG/h9757Ek
t5Jl23/pcaMMcOhpqIxUkYKZZJITGCW0cDjgEF/fC2QJRjAt47HftK0GVVb3khDhcHHO3mvL6//F
lbiAa8KHYz5aHve30bCIo2xjrPcZ0bs3mdUZxGhXDcTexD5TAHztxXEMt/gPA50J9/hKHHkE3qZy
j+KGXnqZQ2AHZHNmOX/txSEQ8JceOiv7ghX4/XFSl42+8vP9QGI6Z2BPXSQwVy/TqnfOyAJefRy2
JsLFgkBV8+RxhhKkZDQVeyNMp4t6wEnSOqV/ZrAt5cjj1Wl5EkKilqZA4JxSFz1zrrHGZvvaDz+7
TTHdovJpbkFseI+V0NM3qxmbT28PiFcvCReBDYRN8ksgjt9gAg5bDFO2h0iSrEl8IzN5sMq9R4jf
fpq6plmRpF6feU62Wn88KXtRHJTsR1mxABgcX9b3+w5mERGungVkTHuD+VXVqUdRko9t2ES5BpHf
LRlsYd90H21MWF8oAP7MvqhJHmQnax6auhrupiGfQfh4dXvljR7AoCCAWBkwBeFu4v5xijoq2mlg
RsE2yRUJ1jkZ7e1aUrfyH1QinAMx8G1/n+lapzurqHL16KUV7nfKQaa/KeaWJnEYCaocHJx18pn0
6Mp8FFiRyD9m0DhrT4rojoJ39oMMZalIfuV1b9vIqJ+M0WianRbKLDdpPuzNuROYxcfEvDVFb/pb
JXkZqDbA6ttipittBT0ia1VGemuF+Zhe6kIFh9rKoo+ePdEHJQ1dXFZjHv1A+amcizHvppeih8a+
yYqcIG1PZvF38FzVBsG4iVzfRR6xi2NL0/ZPzOkmqDuYWcKPNPi3akSTHpfod/dhI3N62LINW7J7
fcUPgssbm6mcmMQlAsSBOFWkP+vCAazAsRplB9GbwNW2kT87L9pMLP4VpcsfiZryQ8t0Vqwju4ve
STlF+OlSDIXTFOdybXDY/0Y9ODZWhSJwzIytZt4unJpbRcoKZLGwmr4ZU0MnGwlnhqk/KWEIUa2V
191kET08DXXkwlKrOm8fTyjXNhQmloB2w00K8AHV9Ng7Xv8xHPLuCwU9ctBqJzbxCM+tfsomv35M
mmiA7z+MpWvvkeCSPdAJxLV6JVM3uNF+lmb0nMv8YXbq2r6dk8HYeoll1RdtMBbWevZ8vJWNfPKM
uoj2wcSa16DnN3fSHbxh1WhFyS4aIaBJvrXHAIVui3Gxsq+6IM/fT24wfyri0roNxjH+wK5/zLeO
keWcuUGBTauWJMqn2OsItHZn6b+UJJUS+MuKTj7T1HGSafzWKHciQ8nFgOzUl4mKkt6MiVWkG3xx
6ec+ydxvVKcmC0VLPAGUb2gWXGdlzideui05ydYwFj/iRjGtqaIQPr7kMvk8j3FtUZCl+fzcGIq3
PbvehM2xQ3e0ceBdvKPQalPr5SwJCh24Qr0myTAjHBegqrkOEqSi5GCb8y3YXMINJNHJpC9VcnHE
W+O4CZ0lWRZ+PV19nRjvUaWQVB/1PiGrNdIKFO9tN82YLaLmU6LDlA/J7EmHY05T2wQUarGiyGpa
DzM1GXDugdd+8CxZ13tvrNsIEkgRkI5Ujg0iyWl2MGbMfbL1yFF/P/XmiKFSUppf1bHpQOym0NFt
UCOWz43Pn6KIQlzSKsPwMm5JtSi/5ug43xXp7CKVISTCPaCNLosNGRvOjwLuBslEqsJGPJcNxgM7
cmVNn4+kB+AjQZSQuJAzlUAsjb56Ko29NUYMnJdmVxfFrvGUgC4uiqxc+V6ikQHXYvyaBXY37prU
1zM1HDGl6zaKqeTJBMDL+1E3jhtumlLXlAIL3WXRTQRUGvp+nAgCEyzLSogWVd2vFfj/yi7/xX7s
t6X0j7ILurLP5Rf26N9/L7r8/EO/ii6OiWIAASObR5xjWHVZen/ZyWyqMeh16W47Pv/Fqe3fJRfD
Mv/h+Jx/of4tjUugRP8WDBgCTyNxy5zDISXTuvr/qbrw16A3NF2XgzbqA6yLJ0swrA/XiF3K5aNp
kTmEkeem7IPsQXqKzdRvr+aVYsXxcv/rWuyfMddx6l6KTMfLPdYS0NUFFcYg1JEmginQFgJLO2HV
j/S1jXPnXOv3eMP285LoNwngCxy0o1Cfji9JE7EEjSEX7MnQbbQ9GdAOkvTMBvSVB6PCgzLWRsVh
UyM4vkrh29RbXAq+SRxWySWnCELO6drAqRNVALvBrZBwvv0yjze9v54MoDQRlAIDOcPh+JpJUTT4
L/wB/cAUYu+fiDkrEtJmV52P4v/ti732gIQqcDQBYLJwlY8vlkXUrkUeEG7FjHawq9D95kA+3EtD
N1d92qL4e/uCy+/ynz0wYl88uUQ8CEpbls/3c3J+ZECaus5rQJ9Dcm2q6cuYRM01orf3yL7Cm7JC
eS/V9u2Lng6W5aI00rmiwzXZBx8/JRltmIJGYs/GzMI7UnpERhd1cWaw/HmVpc7Jwd9bshzBgx1f
RUuyhWezwORkNfqQ+k16K5X/5e1HOR0dqFnYb1ArESiS6D2djPtxIpGsadGqNq7VPrPvme5zoq4u
ldWX+7++1JKssSjDOYL/8TzKiTOErWxQshiXw5p++uCuUnsaXmyIkfOZ32gZaccDg50085Up4DEz
iZy8vSGtZVmTywQLO4j2WThFH5JG9x9Al8S3lHWShvyfs5Kn0/HP66QkuZjMBS/VOS2z0sKSsglI
kSosr3tII8KWsiCsbmw66utpqkz3zPh/ZZCgIwNjzjSJEez0SAtkUwZmWc+AR2SwDVObHaU/jWc+
69evsojFmB85ap581qnrGGNaNoRjUa1edRmhDGNon9M9vfLyFtEbEiuCMFjrxPGAj4rZT2ZTzUDG
hLyoc9c4RDL1r0Tqyx/wReWZQ/qfc8fCtabWsAjH6CQsT/1bdWNqlVfWjVx69fOet6yJDkMjUnf9
C4U/UKyErXetdabE+8oXh5CTyg11PJRWS/TM71f1iG8tEccT891N/rYFO0H4nhfuI2Pun9/+4v74
2ZY5Ch+B52JFF+bSkfn9UhKhag9nHtZtYKvbgSIooWMkUfzlVQKHbBViGCCc8xedos9ng+4pOB2b
OAZCTFYGzdZNg47k3d9ehlkK7wijnBWaXsbxw2QyoD3b5fYiNK5/RmCxQkNv+curLLHbPk2FZYH2
iDo5vgpUrs7PHQZ5KDMiHzTbb3xM/ubtq/wxBvhi6Z+ZSyWSdOjTq0yUOHSAXGlF7ci4asl2uydX
blxnnsp2b1/qjzHw81KL1pMNlcD6cfxA6C9TAghJmW3B/GH9LXvTuZw4GIjt2xdaJtSjCTfEu+dS
VGOuxSC40DR/H2ytJme6oyCB7NuLLOb0qfP3qVMqiDf+NBDXJyZw/B5ug0XXNeY9TXF60X/9vJTI
l2qli/qZ1fnkB+R7tbM4JQAzG/UYX01RE5oXwi6b+szz/vkbegKWB7MHG1Wuc/IdG4TfxS2x76ti
rCtgN5IM0H7u97HdiKe3X+2fvyFVa4+oZaSJ7HKIpDp6td5sueRh4pJUem7ufMOpYNIHyZmN4itX
IXJ6qSdzFeb65YF/nw6r2COQjbN6FlQxebg2RsOeQs3bz0LF7mSgBJxhTM4QUFVYTPxTsa6bZtms
4eAu9cNu3BasX2pL01B+84Muaj8aCGicfOVL9qebLm0irNOyjZz4Igb7Vb3zWuVTvaD+xPQJr69e
QaoyLBo5ZW7epFi8v/mutpuFvJa336OoqGn+RA6k+SlVZvsutpX2dxGrMWbmTI4VISMx4LormH9z
RBprYks45CrUPnToydKTi2oPLLETIobr4ym4lBRP0ocsGR29G1QQe/aG9UzqB3eMJgI0+ccO+Lyq
tx58klXzldVkvV75DbCytcygw11MdtYm132mmvduUpsXNhjCci15uuYOfJXhf0xagqxvTSos8wqo
vk8HBlSjuTanugv3eRpa1f2M53O6HBWatwdCmVK5s5Qxjjfst6cS5aTfQ2GshoxEQ11BuCZ8Ensw
a2ruwj7uRpG6j7Uao2RHrHDgELjsGs5DToknpckZyYfMQk62cjBfwYJqFMq2XLG5WvV50Li73lWi
eoGDF5tXdefm9jOOuQQyNuq2tPhcUHOBIRtUtk06qp0kK8tE6bWBnCC7fetonK3Sqmt/1XpD/CnP
hgCQFn20fAOIL302we7NlwEUJjAaU+Yk61a0NW6+KfGeEccV076eg2K41K1v/5iVHk2olmC6kQb6
dcuvBvG+3ai0hOsA0DF5wDtNwan0k9LaeHVeVOxD+dsXNj5SGKP0BjQzpVtgBClA3xKVXBbdAWSE
F15VQDbve9nb3tPkBGq6hKheESRoABkNyy0Cvwwt1mQWMcyoYVSJ8SXI2t6x17MN2+TQZk7ZXmNo
de1tY2S6/ZaW03zZ2hNx0XZTwIWrICEARGCuJiFcpNhld6iauvZd08ke0yZaUtteV5UZtOHWtZvO
VqTlgJaNN4pQgp80UEktbxtLPHn+RsjY1N9Cuza7GyeQhfrey4xo0DUKJDIIds5kWwfwgzBCacMl
yFJbKmF7boKYZBNFGD4nP73HRSh/GMpTFqnQREZcx0Poj/2KDXZZ30vSzzuHI59ta9xWUcaviuc5
NC7Dcfb0F0JUBUGVfVh0pOPKHPRH7gLfreoMGFiYtRlyH3OOgzXplwZqC50W/npOUhk/jIUNE8Hq
Qh3ejl3S0LKJEeIGfFSa7g3f8NdS2eTUElReXXcEtE83xRgZxW4IkG9d2klumVss2+6wKRJXH7qB
zJLrsQ+64jGgmevsCAQWYpsYUootWdQkqmAZx5kfhRGIPYvmQrPNM3oTpJvQN75IsqjE1+4svEey
z3gNxhTObEmg/d4BtrPekxtg6gufv9LZOspg2Cs/SfItGmdd74n1wJfT2WZfrx3VyIi4Yx3nq4ja
+fe586GKDkmB4ropa8fau/1QDR/d3JHqMuHEE+5TA0TMNZXX2LnvSV/1PtTQUdNHpMhVc+kF5B5c
iHroCc8QceHuwqoLP0jofrdmExrxllph/d1EuBvfJo0km3DuHHSfeUSNdwufPCjeyTYoODqZNdV5
YIrDZwcBpo9EuU6e6iEjpL1q/TBDPyiqAzy5oV33VpBOez+ubUAdkCfw5nkc+PdDnljuhmhNhNwh
X+NL7RtqeWdF+aD6lpJvPpIVnU+5fMfE7wMQsAmeuLCFZtbA09SRslw2pEXlsrHImw7GFm4p+cm7
meZNczdFApkhvggP32DauuU6tY0g2DZu1qSIKJBI7xyLJgXV4ayNXmJ2NRzda5lYN3bYGe0BwwgU
OOYLoAtQ4bP15Iu0+tjFlMG3VT+HH72ChXMtgmDwftCYSFBLWlbVXdPyQE4bEfcqNrIPSuPGQ3DQ
Em9aFB5wYEu5q3gwe+CEswUPGZgRVgpH9N20w3tozZsk6qj0N8SjWCsrpM9OHRxH11XC12LtWiMz
1TroyfK9kjpGVDh6jVtug0nZ2SX9JohHcVFk4rlDcggHyHfi8MpkKScFaSCMAIwdCz4xpVMod3ZF
4Wabi8b/wrQmzVuv9uNdH7uOXLSOtCCaNHJzPMS1438iOEOH69HAQXw19XFMTkxiIbYyk56iRDPN
PAlEzbreNPB8s7VLMXneErgbwxKxKKXRA8pNrMYaasLc+HaxNoaB5KV4RNG4ni3IuPj1vPY7jtWo
3TrpVCyuRVJxwUnbw37UC45ZT4mQJCrl+IY71oBP6dQO7zIrdZDm41Ns1kXRGneNEfm0qJpMD6sC
PEdDXpsOAYDnwmg3U2ikyJVrp812fqIlCbhyzB2iIvzsBynLLWqb0BpoZfTl9CVopNLrzLGHYJtj
kWRuJzsC9IBpQagKG0v1W2FSc4cE1SxqdKE5r+qG7OFeDD9ZtjqMmJG19yHoqqS6TMFLY7NMrJJk
2mqIwGXW6fRA1W+q1p5qaEm0wgCbBIy0uO4K0Bhrz1POe3/W6DJLZXEwVTHOg42te2RBJSTeeeM3
dfeQzHPucz+Ja9FvRIi8krQWAM2gWIF7UcyQlBVI7Bnxmle/AOKx+OSrGTy2lq0vqDpK+1viE46w
gj1HWUvpSiFZZSUATlxqaazbmcVg09IrLdZEKFSfQTfUMYTI2nrSQRizFBRCXrU0XnEjGNlQbBcY
1taPgYQebEU3dUdtYQzYIBVwf2QTR+Gqx4QKvYvAiWwnpiaS9zFRE/HdlBQNlCvCnjowMZnWwzUy
d0zT+NPNFNIo2W23eV5A9yAFPhvfibkESFGjMMkOTubM+iJHvDruZ9Nh7JTJ5FnXER7T/LpZiI5P
VRaC1gGq4UTplWf3MZxfI1HExK1q4DTmTLR5GjiXtZzrLr4RNnrory08FjpCpZBYYcOWhRTgD/oj
RFSNgWz6E9sWAYRmRgCEGGOIoo1jlP0+ZUFUF0iNPHe/cFDAPhclvpKYw2EDNa1XRJPUlR7XDifB
F2kAeLmCuIU3pipbi6pw7U8PQZ/KcIPnmcgTWttpvmsj2DubOYhT2kWp3TYbNl0o1BKZCV6/5BVs
+WXcq07ZSsE164oH0wDVAnjEnT9g7o5r9uDQWjcxcZuPLQL1K1flNsZXZqgb4MZOto6n1uvWNonF
rFD00tvt0EWhfuljYb9MnG0ZbiLsrZ0ZdZW/Cs0yh3Kfwi3f8u/NYu07YIZk7H2j1u/Bq8cujwDe
tOV9gqQhWowSDeRaxdII7r4yDmaLgJEhX0XcXj1RItfUFOhwW2n2EpkJM4hhROBge5tNIoK8FK8K
RJH+c8uiPqx7aQCj0fTf8zVYlAHkbIDbIR4EMOYGXvKTykCHbivL6sG5FHnnrbDhp7Cz57jV20kE
rd5j4weqWKCxf3INgXYeHy0YI7Z9/r1H2rS5sgsY/Ws7hYomRNpm68DVow2wqqiAKICo4eo0Z4hL
GINHa8iMcuOU9KI3SKMx9iWJ1N9BoHmk30wNn2EmM9Vu+qz3+X9sv3uvQCt9rfOWkum8hEZuOLMN
P8CmNB88zCt7jL7spczc4rTEWaBW69jI1c3kt3yrboujnfUG5OyqzCiCgmH1G/h4HIc+D0bn4zoi
bGsrYvKRtmPhJvcjM10DKLWV3nqkm89Q6qfc30iMivisfNOANI4lY4dpqazWwNSGniCdSnT45oGy
bPIpmx/6KsO4RaaxcwMiPY6vEhKynqUX++ZzEwho/m2b67tZArUiZoj8hSBxjEfS6xIa5ab2dmHS
9zeQDpx+BV9HBsxqTf3FqeL6XvccGdli5wWHYeFJGtN9EgFCtircISwHUXQhgDiNl5nHQeOBmsfw
fXFG/yga7bqb0lCsngiBRLsh6qr6PDroMVhynXZUpJjryYqAGLsdx2B/qmZgU01bMU0zfOpMXfvM
NuFHY5rL9iE3DbwmZErlPZimNDDzZ7sqqw5Rv5hiCPyh3Qp0jpVR8FUajakgnrEB4p/4ZuS/B948
Pw8wSbptUSCc3/WNXajN0LnuS0w2wZPDUXBhAPqdvbHmqsb30mcTWAZQUsFuMix9Pc5s2tf+PHMM
4WuFPr02ey/BXyacLvneSkM5sBiD+fMoVf8tk12i1zU6iYpxChti1RgSAxfs+ZyoC5lX1y42oWRX
Amzp1lFVetG2aElbh/ol7Pd1apvvdcbszWRbmOVF6Bf9PoPtm29lMZqHyqEPzu/QoM3x2al/i/uo
Di/8IMlfGheS/QbMU7HLGye1156Ywxd37I3mXuQeLqIVIaJu86VPOcg9FSVNsk+828kCET7IaZuM
bL1XOfKT56Rpw3xTa5qgKxwOXbqJ7FLrXQzkzrku/d59cjzRjxcjW0GoTppqQvhA4kmSXVe+Efgb
z8c1shVa4ZoTpfxKsJvD3OZBOVr5XY9wwbHyUW8pNrEhrzsH91YrG04KWo3uHtgGaWuS/aZaGdY4
PxHG1X+KwWfaRIOZ1kswud5tNfGXkI/WsVSkg6ffDxD1FB+HKZH7MPqdFeVTbEtB3whEQ7AmaqAP
bQNtuiXF7EIqfBrQCHT1tQz1zMxHl3ZceW6G66bvfHVlVzVcqykJcdawAcWqOvR1/9kYEiR7g1tb
kBenwG8vaH9G0YqtRv9IliOuXgvGwKGyVBluRS0NslHAQz3OHea7i7laAh4g+hnpBWU/m0ftA79h
GA7e3vcHV1OLoPC8crFayQNwRQLH0oB4sBtdWvFL1QZ1tEm9pulWPkCFJ6MmGmtBbWAkURCl2LsV
WXudlvjON/5sZO/Z8k1sQBPWULQKLh+/HHy0461Tka7ldlZpgv4Le3+te6f96tfxkuxhh5o6j4+h
52JkrW42jEumw3oMAeQYcRnGmyLOkP7kfVp8ksMSkqkmlDnAFufi2ZDBfBdl8fi9LeXMVz6mbXc1
NFp/Y1zGNowwjpo/5imv5IXJ3ti4iqyU9EEyjgHDBLq1in3Q9l11QbQPK6dEjWXvOPWa5qeydODe
wO7N5bY1u/nLiGyEGb5MrPsiWpxMZIy0H7EHt2yadNoG7cqe88mIbo0pGEX5Lpl6h+9L9lN2MUDu
CPqD2ZALsMnljBm8njmpfqVwkJWfTFy6CK9aS3UXKm4oU61kxln9iYQRKVn4BuEZLwVAruQdTUUf
vRQJqTnfaeKahXos7MIN1y7hZOTh5UPa3AaRN/wANYNqbUI9xjwtIk7Lfs55JUXIdYOyK/ru4oX/
wea2/9hoQmU+ABfpix/ZyO575wFpxl/n1cK6nFST1e8w4zXyQhRBlzx5Hc1qqgAy+9DF3WOVT0HL
IaIjEMVlaGBRYrObGRXHIjchTc0Ve97zJ1VaN7Jq76ra+cF5N98As/lWFWL8SBCe2pZBHIIcGq7U
suU04JUE5GWsc2sQztc4cKbk+r8bPqUoRy62SlrDqjYaLsG94VXIg6DmkTnsNeRmrzNDdR8pS2Cq
nHxKsBdCDe7dfwf1CN6P4x8H9CoeYY1mpqZRlPV3YW9b7ziZWSlfdML2dBoCdd+ES+wvG638+e1a
6h+VVJzydETgQpGrjB7zpC4MI99lZHrE5PG2gc3WyXpsonCjTKxyb1/qtDjMwZC+Cz0kuBRow0/R
B+5oj6i/B2RfRprfxiyDcG0RZv31VWiJmLS8aYsgjjkp3itsGF0NZH6FOLG94hBU3SBssc9c5afM
4vdWBQ8Tov/FvETlHq/SSW9YxV3riA4fWzgYRbRrc1adVaSdSm59YosOaecEh8E3OVPksTSeAxa8
H1hr2Pq8/byv/YBAACi4Lw1P5zT8S7uRYxkGPyAb5X49dHA1DRNiVCWNf7Yr/k959V9YZX57638o
ry4wun7/zDeg1Of+SHy1/Ll/Od7sf2AXsfEH0JOjebR0F/8F8/b+QV+TsrXtmfwPFrt/y68s8Q+g
8IFFglyIIs5eern/wrWYeN6QbeCzQepA5/UvYC3LZ/yf4QpHBXmyCHDhYSmA4LC48X5vzIwoybUV
ZXexaVA38VTHaYRdpHkR8Ye2zWjgXClaVFm/vab7Xxf4Hapy8pn8ui4ZOFhpUFJYdNSOr1tWupa6
Se+SeOtY9a12FYW4rlq1w42Xlt8dyNsqIs0zJFHq7y+NfIiGJUo4GqV/9KIiXxaDbO8059rrMmuk
3mZhNe9IWrG6tSPZWwKBS+vdHOPgXcHZIAScf1fEZ77QnxHtJy/fMd2Qm8F/Q+vtpK1JBS/2WDTu
8EgnYoU+TxQEkzhmAvYptuhhqtlqN4VXWV+obSn6jqWMMO2HkGjWMZDUa5EZXbeimtPIM7/QKwOD
2Qu4DjIoYGn2yTwGa9rwxjk8AES38G8VQdVuHN2Wz8SFEUGJ1MKsr7Xoqmbz9u+z/MWnL4WwT+SK
P/Vlf2S/T4FTJnVMIFUhvtQEOn0Z65DUFTGmV4VVWh80x8V7I5T1e9PL/pl+8f/OFcIqhJKNOZwk
6cWccjIuTYeFQoWHLG6T96k3dl+wsCYQxcQ5OdvxqvfzC0A7ROucb0CEUGGOr0TDapSzER0iQBrP
gUVuNbFB1sXbL/N4Efh1EYysIVyhZTk/lfBQNY1rai2HOALET6jD+DzGprntZNc9v32l1x4HndCS
W7nIQRxx/DiFFjQB7Pyut7z+SSpP3lHD/2cO6V/9OgHtXeFgtEGad/LO+pzDNWk0dxXVbImQm6xI
05HOY0Zc4Rl70mvPE7JhQI+3SEJOv816wFQfpfkdiPF+CwsWnXxJLMDf7X1+/UAYx6ASuYsXyjv5
zDqy0HzU67ysfH7Kyia+UWl1TvP6U4hx8k0h94Q6xNcMAux07zM0ddwA/LirU1MYG+kDiNtVkQrX
Fnuhl8ouu3eDmF1zQy+AU6jKgpKGWSMs/wK9BYWnvx4rLiolH+YTyw/OueOxwukW2m4RHFRXtZd5
PJt7beTj9u2LsOCeziNMrYhuA4FIz3dOxCkNSI82ktZBCEp4WU+GIp6MD0mRfxnD9ozu6pXB4gkW
TxfdAZJA80Sv4XduiahoPAxRHl+CQwbLYcfuueVi+VtOfkUPC7zP4+A8xQV4/NogRsLALcQhnLS4
KpVXkdHVJFQbgppUVXo5MhKUHcCGQXeMMvfF9WZjC8rZviEtK7oUaRE9SdllBCbGGjKMSUKhbWTZ
o9uH1ZmZZ7mZ05tFksl+ftGds1E5vlmnF43EjHzwBA2UmQbGFy9mJ9xOTkj6W2xC+THdx7d/8leW
DtaN/1zzZA7qEnPss8450HO1cZ9wkFgn41heNwGF6cRGO7Qi3ZkjpuUW0w1eXuPh7Rt4bRygoaFc
uajVEO8cP3TfqDBlUjn4EeITbbTqdkyS9Mxge23bwGeD1AUTvFiaAMdXUbUFNLUzD+wrbHvbj7Xo
NyKxHMo7M9Vz4EnJR5j16l0fTuxoaMZARWrhVm6djLrihgwQjgU9he/8zIdtvfYC+OgCJmcUOOge
j29ttgRqEOkcGMfBJmrr5BFcS/GFc5fYznmbvpf2AIpdKbtesY6PL7BoLKItdMr/CsP7NBqtH0XZ
DWeOmD/3k6fDMWQjgyyIbTYYieMb07MbDio0D32aWVd+UotsXeRaXymtaMy6Y/qub1X90SMg4Lpt
h/QDMWDUylOpJgvBLYo2L27F5dhU+RWhqM3T3w8c/K52yJhhA2Kf3J7X9MrkmHAwWre6UFXYrrI8
6M8g+F6ZEREK4f4IcCNxcDiZP+LJgg8a60PZLOY72TnJc0lpZ5XOUefATR7Ly7ef6rV1BxEiol42
dDgfgpNdfjPrwXIsdRjNvru2ulysyY13PiHIEfcDQtWQ0MEEDtOE0/PWSa1xj1BNv4tmmzbi2/fy
ysjkkxR8NsEiKPVPNnZ5ndV2ErSHIjYIH037H5iCizN7hlefF2c2uzk0uJwdT563qwR50Yk6lC0k
goG0mHXSLrE/dWI/Lq1llt5ESTYSUQ3jjlxjYz1PXYLYtDXPvPtXFgvqKZzvsPGGpn26/LVd67eI
OQ5DwlmhFNZHynbfh8D8Qs0cwcB8oXz73AL12jtmerNZAInaFD9fz28qv7wJoFDXeDMGKoDAJeQq
yhx3DcijWyE3uXQqfDf9JG7GYv5gLPOk3T+4U7ftrPoTHdngzFf/6v0sExFDnkryqRyamB+JtKQ6
oEZqLxnepCMgtzvz1H9eZKHVs+783AFAXT2eWcDntkNby0MJBvc5NVP1ZCW199dPAioGoxZcHM4M
wAyOL1IDHy2xcB7KpTxtD15+NdO4OvMky50ez5ELj2YxYCFch7JyMj9UBtwu1xsOnTkIRGFzdxnN
c4WWUrvI/d7+HH+CRk8vhikN9xCPw1x0sj+YPDIfiPc++EVaTStyzuKHZHTT97Yax3k7wD5eI7iw
n1Gh9JcjJ5fPkyWSq9AWt7Eq3GZj+Ogg1kU30hEfuinPt7Sim2Fz5j6XeeH3++R1E22P7Jj6CDP0
H/OG62JejAT4qzGy8eaStLsxQ51eg4GAghYoNwWPH4Zo1L1B4Yv1SIXZxzDti78cA8udcE7wQxwg
QJLMk4GW2yN9ezkdvNyf12xDgZKbqXnmdzkdA8uJlIKvi7WZeYznPh5oUxDEBtqkA4kjdLiHbLj1
6Ak5U5WdQflYy5J28mJpLHPuZQfjcQ44uVKPzmzoGABU0NsHcJaZu144BFdQBO1dik53ZU6ef9EO
yUNb6eSejrDxvQtleNX4cn468zMvH9AbdxOeLA+pH8eeqLtD6ih1yyJS3Usx9PemOdxKw/G2kOKT
58JL10U/zcQl1npHG8Xa+14s8K0LA/n527e0PP9bd3TygUCaTFGUtYd5MGAiMtl+i1BxPgyga1dR
Tqx8ZznuNs9pFSFA+9tZbRkH0BCA9aLrX0wLx+OANClEIa46+KU1rBHUinVKd/vMhHN6Rvh5kYUE
xs6AoI5Tq0KkDdkWOUOg6cRjDUQS1up0K9rxguGNsGqoxjMImj9W6OWSVP+Zrv2liBCc/M4FJII5
7ORBqcCEtTgIcVMicH4XhNAdectdX62FWVOSF0H6mKE0tnB4c/IDGgtA8szX9upHgK+BT5qjsM+2
5Pg1w/LvXKtQnFji8HrWJcW8VDseQXGZ8cL8Zq1ArPqXYeWAbQy9ctOjBdhxMKju67KRn98ecn9M
ysvbYd9ihy67JOhNJ1NMp8ug9uzu0OnJwKFSJ+ojsX5+sEbsREZaX4XDbS0nRaghpaAU1GvjfW9g
+soro0lDaM5OoN2VEfX9RZZO9ki+m2npK4fosu9n7nUZ/6ffBxMzUyKTIduck/mDVcOsx7o8aOgD
89bOUYOvAxMxyyYd/MU6kXcI3dpYJXIdKrO7793Y/27PkDJX/JKld2alON0HLO9uOZbBPXfN4A/M
NLTQMfZ0c7AMOafrpicfzrOKXv9vhgzkcxAztDjhKHnHQ4aUhyoTZIJrn/b8CiSNhVQ2tAs2VXkV
kDBY1peVrPHjkB09S7TOuVVuGmmTVBfFskR5gXz3zGT1yrIROmSOWgKl1XImPb4pVOSxmIPwVgVT
eBNXTvGgrST5hLJ/ePf27/7KayYVFawrRVNOS6cTtZ9EDgGDxm09+cSLlSX6olwaZ6aJ5XZPxhZV
RpuMH2Y/SmbLavHbRtZnUw4RPbhtUNjvAVoTy0y5+CHPmzYBTFsV+7cf6o92yAInB0qBN4ZDO5vV
kwtWc6TLdtC3ZDeqFxONBnla1VA1qyHoHULLknk0d2oOLVLxMl0UzEbD9K3SEdyNt2+Feef04dmT
0W9aIF3cFj2S44fn9JT8D3tn1hwns63p/9LXzQ7m4baAKs2yLMmWfUPYss08JAkk8OvPg74T3VZJ
rYrvXPeeYkfsbVNVQObKtd73eecR2A/Kd/C0pZpESqC1NjzN/aapsQb16AYO04ispPp6tu1JgZKj
ryQ/Mfq3rR0k6sy5LuokAUwbeI3YrUkWjOcIJlZotEa7al91TXrrxSIq/QKK6jYuHQd+27F3Rgyu
a51OoekO842xduU9phbxzDwAZQdWbVS5zN/7fuehMkP3NmvZFJOso/1E71jeoXVAXkJgkHgepJ7e
tGpenh1XpnbcYlJAw4ID4GxenMU6BwY1y+vBnWa1F6NTPy+DRdDHQDO0iFqrHj9L2wD/F4CY8XfG
aCYjye8k6IWraZa/wJqKFCWLoX0W69Q2SNVkAzyD4uW8LFr1rWusBcyNqa1t2CIqFZGH8Py7YaVm
t0Pzx4ArXVf/NidDFP3WYAGGbWENjhdzEYzjLpit8WxomFYZ5KNnXrBbCNah0TMbLGkHQk0MVPU+
ym5IMQBb8+eh1GHEwvOdbLJdbfYTOC9Ls7dKH61FG/R+fYDMUZL3M02gUnf8KQ8aSMOpWQs9zRp9
vDOwp64T4N94+khhmsHIa8H8KWgm/2Alkv97YPfDeCYJhP3TFLmuosFSc7qbkO+uuyFJldjp2/K8
g6Rfp0Rn9usNYX9kC5rYmEuC5Q3Tj3q3mrmB5CcBzjF4Qx8H1L1jVJDE+mBOTk/KPfoJhJ1J21QR
wZs6OrXVhWlvDSli10lydyIsOf2dVltsm6ZbmXcuMmnjxpYz3iYYDy6iMUcaVbzKcezPEGus38pC
YgkZCC7hoJrVTRIWJuoxtqsxkzsvyI3fUqOXm6za/J2YgGq9aPR20Q4gwfvn1i3leiPypalDY/WG
ilH+0N6TvwKKEvtOYe8GhBoGSGHD+QQ6qvycroInSF8qIXcjNu4GC8jMSL7tgzaNGIVuto+kk3po
SXKZ0E0jlt63S2OATEJ5S+ZhRys1nOaFpK2ROKmAHK6k7uOs1mzryqwQd0ZdW6Q/EOcNgM6txrtv
3WV+sBaTxB0bDO60Z+A1Z6AFIOBticjsj3qZZyGn1unTlKjpzmgZzO1Gtn6kjHNg/nKhJuEVmAIz
rtd8ugQb1h2sCld4pSZ51uK8ss4Th78mFEHi7pTqikfXW4waKESfPeSiMa5gU2iXyDSzZueh1wZT
7Heje95qzfAwjEF+Ow+JbAgQywXpNzSLvgxowq3QnLEqxOOqbNaQVBBP08EVHv/ZUv+/fOF/ISn4
a/V/I1+4aXv1Y3mlW9j+wD+6Bcv4j8FqCv7UYqJBU4ed+B/Zgv0fFxs9G4Rpgi7d1AP/R7Xg8Ycw
6OobUWaTM2x/6L9VC473H9pRGHnZQBh4Ubf9z3UL7C/MzeHGUDYHME8gFr7epBLXkC2BWWtkzqX+
7GpG94mhkoeI0exYiIZ6qK/EHJzqI7+uPrbLIpJ4GdXRhdkidl5fdrW8RTf71YU2pTWPcC3cAwJe
ef7XXfj0T6HxtzriZbj4f+uPfy7DwIjuHbBM07aPatugGXGcZakTLXQ/vuJ40u6dReuZ31Ujmojc
MR/Yhr00FPqAlhblhH1fDR2dkEnIetq1mT7kBzpGvhUBlSWUwVBtK+N+NNNn/eUXcvtqISBvZuAX
ojQFI143W8Y5yTPGNW6ZdYiQ57drXMtWn/ceZfMDfhUWXbvCKxfiMjdQ6uolKwE6W4wKXlCxnxGB
ACwcIub4S8/zOo9M1Y5ElOet8aMADfMQjJlph60syvRSyUbdb8mgAppVrn8Z/LwdONi2VLae20pG
RZZCh47gup4uEjSb91aFPBXnnILBNtR6QK7Pgi74sBIE5J2tgBHcMKDkvUAvUdohsDhZxfVUWmto
5FV6voguJ9+3U/0NZohMxkXltBUtWSiA4f9uKhxQJOy6kV4J+1NT5i4OGaHaLY6LfasYGCDuch0Q
GyO+HET/x3f+de31cuM5dwMH4PnWwR0czU8m7LeWkWtWJKyW0U6Ccct1ehEJG7w8zUXvxJP20gY+
etJ4gaDkQbnhdT1+jzKktKVXjiZowa4ZAMS3lXdFHsSUbRbQ4lamWI/jYUVFH0yEze/SiQ3jgIiZ
49ZokfgCm25OQcsj0H9ynDH7aRGgSPPGHZU6Y7xu/EF8OeR7DWQ+njOckzu9m8zPEyHF261KCR4o
GQiRhKj6cyJZqLeUkVSEdCT07Hey0kSwT4ouOyfCOiBJzltnCuBA4MLmUK59YYYDO9ZgBDtGlKH9
RVkLwIuOt4wJ3qE0/47AHRLfv75VCCtoYYEjIlTuWCDAaK31UaIYEdaWNc4QVxzyatb2pl4PZzmV
2YnpzcvE9PhWQcNAKxRQmNOfe732GCXK8wowIVHjlveTyIIiyhyrhXbXqRvZ58yDkSPjBB3z9AF6
J6a6ia5xDNui+5JaZRN5pdM/rk5PWFxiuFTQ8GZVdaiMSjxZCYSUMKhbfa98/hSg9ebEw/0iJnv9
DeCJoWY1HCblzGCPTjlp4/kpRx0rqjEcFJFMJSEuuBmx9M5TUO7ksCSfqrye3NjJdSTTW//Zj7Hd
856S8FiTEZTNdRcViVE6oViHbCaVY0xRwHYZrOkGIwJ5H900Xrqp7YOK6pIRwwjirVsCmxFWDb6k
w7MUGsaUj5+H10fg7dX1DIAo7HpMQOhLHPXrMNQ1BhxRJ8JvY14Pid7EpTM2Z5TE+okf8ui4uF0L
4gbQLbgoBnw2fdum/jqflnyMfpxXWjSaro0RESprssOph7DYwSHGm6nN6hcGle47zYj8Eh+KIprI
akrjxHHxdQvv5ZP424AJPR0cmDctPBxfvuhJ3Ik9YYg4lVhzVzxSrJm+ib+ytHHJkoxy4qovG+Dr
J4keOE0WDugMm5Gpvf4BhgZoZ+0xObMx4VfhUNtLuy9grN5YiQaKkOFCWUZOTYXbQg2V4VRmDFWH
0rGvKtHj3R3NUSujYpPYEeNdebAtia3zwtJMnVuImJiaGngxqPG1pkyuGMlQfUtU6jnZslb6dRIN
q1xGcMmllacV3iw6L1xtNKbb0S8nsQck6tQXfWvlX7Hcc2jq2rVYY4+2NhHUXj6ymAaapu9mQu6+
eETxtOc27rOc86+nQ4BYxhxNWALqUVXQ6GGm5hwGiqK+rTtnIPVKLIzx6A2OO3cMkIFnwMi7E4/1
mx0JcaZNHcMNpsdHOvPRL41vLQn6rIrNegp+54MozsRq5JdzkSWYtexT6JP3rwctbxt2IM6ktvz7
0caXS9np1lWcAw3YYzdb8BSKQAsnZ7DjbKkcceJhevPiAnPZANTECjBdIXvi9RWJt09B/7ZVbOFZ
43XNjMMis+VSs0v18PEacdR+5nXZrrUB0cAPei5hBq+vhe9PtgR4VrGhZnU1o5jDO1ksLTHw4/AV
74A+RjAc5quiSbr7NXN9iQlMZUiQp9H8c+LTbMvEq7eIT4O3j12fhiK9tDf31k06s++qmHfVGM6r
wFxuVMf5snem8ooMKLoWRbn+mv1xIGuml4+Ib/x4HVxQrqgJrto+F4cmEadGXS86keNPhrqMz4bn
iJXuaDElnitRArVfbM15Uh5k2Rp3vrFQ8+H+dLCXlAs4ZaHYH0IlYKERo1TV31etz2FmdMHqhglG
8T42HY3GtZim/BPAj84/85w2BQxSadVwWS2e1h8+/lHfeZq4vRAbXgjqnJ9e3+EEUWdhqTyI8La4
Z52Xi0veYf2zrkFe/fhSb7cBnBnYFpBQbDGY+GFfX8sdpGsCYYI2b0r5qOl9cwYlpP6xpLlx49tD
+j1zV/e8q8d1P0nT/5ljbPlXrdKXJ3o7H/IQcbuoIY/enhW01JQSKRFBwLfz/azb7cMIaeRAyy0g
3jr1Oe6f+N7b33n0dPClyZLEm7KJjI7WiAKDb6l1dRJVedY5h0EiY4kq3caK1Ph5/bgJGm/TpKKV
hNt9pP3fYY8cUVLRcGkY1O9I8fQATY/0ySNVLWK/0ONpws7KvccC1BIHh04vHsnrc09N2Y/kWy+/
GGhHdu1gU0mhZHl91/BNkbDOGTlqB1rLqG/aug6JCR8VeYVuMYZr34HUZH+xJ4wweUK2sG5BKa35
NM+gDuEre7qy+l0XKHPaf/zjetuPd/TjUpyxPPGXgoo1j5Yom3FO3neTF7E/rsmF6vtFi0rI1Lcq
UTnxxTyNnxzgNF006Uq7VKNPGJlYrbI/gAws6FQpjekttkF5NQN7KXbOJEjociSCmEgj9xw5/dB3
N2RB5ETflE3/W5uNgQ1Ss9o5AvQFZwNZujHFegD/eSeDrhkfrbTHzzeOGfYuPetoTXOF6RsJ8nN2
na8uh4TcKcqbxK3UwygH89mu/epP0OkgNQR1/EgpYpKzN3a1Ze4rPQBDIjuiyqibHf92MYL1PjGn
+TdmrVwSkk66WzR52sDzMhUbuzzNhYtp12pYb6y8/2SXQ/JtLbzpsyxE5oaYeqczWRBzT8s7rb/l
neb+YnAvfxsQlvVY1zP65t46Vj8yILTtbkHrRds1tQhrS/q64mEm3dwlWquwtIOXZPMTmi37s2uP
4ymx3js7LcNDiGqsHpBGj8VKaYpcnG6JFuH+ktckvWuhozUuJA7ZnC9ItP4HyxW7K1Uy+FZ23GO0
6dBNRQPFT4smsuPue0Ug2djlwz4jnXq/QmyijF9QJXEElc8OhK59ZgjnxG7/ztrhsmBSW2wrB1XN
67ePasYuNLfXItoI9r7qgGYgL3DOzZkgBbqqvwBqo1qUGOMF+X4nfoM35TLth22jpRBgc8Oa9frq
frPWQWn6SdSrmiQ4w2+jpDHW58FpD7aRLueWlqsTKzRvxttXGlgz8xyLf/JfjtZL7PpawKqhRbie
BwYr9uSVkNEbQehqv1YcmThaEVxI41xNZ0ZRu/Wuxrb+MBXkLO98onHdAzgk7bIk95MwgpYSLapd
f7Zjfc3tBy0byyIaGFL9hHtVYDLTFuLmnTVhUVvxmmO/zohED/u6DJCTaKRF8uPC60+cIP9cwk0l
mw0XjhaK2sdWHmAA5yBXbzGEwixXB7i4IR8Mh4YTGt7Zv1WpJh9b4du/h3Ko7wbo759kmRNpSKBx
sIFEAeIfur5N7irUx9nB09b1l8PqWYWOo8obe9SynxvCsogxY2dWNBoFlbQaYO6FGMaZ0MzjWl0b
Smdf8/NSjCF1nQ8tbNUmIgqDdQ0uQAOr773naBpGd1v/nqD605n4QFWPRNaqn7pIIEHMS+9/Zg5D
73reCBG7Acnn51UaZA/MzH4+t2VOhrWJ6ft759qtwRGVhFQwFG5+7c3K1yHKlpaA8pY7t60EEALc
WV/7COCNYe1U1RC/Vy/j7O3MFmd1KAbXKHdiSmwtdEfGw37b92NYOp72lCd59ksQZFiGIENd+EhN
9+RMSgGPBhD0W59m+JGjO3dnfaI7fwyAgCAHbLv+tGSD+9iNbfCpt0dxLzVPbe5q4CX2kGzcvaxs
gLwEyobLb2pb/munpV/RbpV4qSctKEPpDBoMNVpdtCvztv+aaT14JZzPLvFNwapJwBeN/1A07gy4
vui0a9sZRbUzVqquKG8B2nV1EZQXrrvo+lnR1sVt6ZFauLNJ+ju3/RYLNnks9CpTBUXohEri7brJ
lJvZKN4IKlMku0fvcE5niwBTL1qmIovZGdGvju1y42Q2ra1AqfjjHfnt28ssjCUDL65DU/A4jQwz
lJ1LrWZDrjuXNcNaPzlst3fSMPoTi+Pbr4YJl6KE9gyVHG3B11+tnirQfXnJ8lT2/hc89+WNr7TN
+g2EiP7cKf3L26/GeIH2I05A5gkU+q+vZ0zW6LXYraIWVlPow669aNK0otJxtf3Hv+J7xTL7HDUj
rgPkNscEYBM8Ttk6BdGqSY8ZZK4C57qZfe1cFVAgYL7Zj6sNBfLQqFxdUtXKO1WSunqieH1nB4CG
wI/LkB0Xh39U/Vmt7awEFgeRb85LcCZ7Q62xWWqSpk02TEm8SZCsuBZLeko68t6lccLgT+AhQnp5
VKr7PfY5K2Bgmi1lfaFqd9xLen/nM3agi7VexFmmzeWJ89BrHfJLtYtklf4B/THwrcfnITwQgCLm
ikdqNi11yJghsPGtBfmhgXDYDIKud2/rCYwZMuF/Fzn2z9Wpsb2AD8CHeNkZ/2qUma1r9CDctSjF
FPAMf0FxUBzG0G8LF5pPJ7tvJx6zF93iUf3MZEqnk4DYHKvV0TNt6kudE2GURG3qloT4gLf6kZaj
RPncr/1yNgXL7EfEJKbIkWc/MfZGhtbnbuot0tMDkPa/nHJpvXAxx/YHDE5Phpmra8He17cFvNFy
9sByWdM6rBSBXWGartknLyGXqBnhvu1Ic+6uK4ttKiKBJX3KqfbbWNlpn8I6m71+3wbCfdI9c50R
EM3sdEovpMXaErjXNVU64IG1Lb8SYKPGiBUwsEItG4plpzrEvLsFPO3l5NGRiYnko80akJR4YQhr
SXdyJJXxAtSlfgZFBnj+Sox7Fue0e54bSWRQPOWm+q4a12d+llRDqPj6pLXAuWt24MjbH543zXIP
YgXdkobWt4fkPrK9zWlZJjuG57KNYKapxzVbxG2TZdX2CfwEEiuIi5EACVN7qIKSEO+smQv09mJA
uyvHTPvBDkKCUpctNeDEmURdHEnlOuw6vXc1hhjZ8LtVk/O5twhQopCFRqoE2ergA/WhiIif7P74
S54Q/S6RgkZVa6l7l0hiLZ7nbhGhkgbD6hpwz7yrhywj4r6rcy0spOrTq07p+l2dBN0YIZKTZ4oe
Ia0KWoUcB/syqw7ga+Vv9Aci3yGg0L82jExoX9oLUo6W6uIiEWh3gKVbpLqAmoBMuxNWJ77CPlPP
rDyIDzwiiMewzubu3OqoWThYLT0zQCqNfmfOrf2LVWfkWSJPWB30tq2rW2vJIPEwQyS2MBk6/pY6
T3r7ivnPapwbaSHdEGFHYu4J015xBAct6BF92IJfGD/6INLMnO/spGL6ruqqxsfi5WW3Q0zkPc25
5pJin2Pb3U2U4KRXQfNxQkNv7LvJ6tf5zFXa/DNP+2SOfKg3zzpy8Oc04G3adbYW/KE4c7wLv7Ta
9oA41csJYdQdcZHT5tGAnPntH2tdZ0kjoi6u0LhDI3L6rdLvYS+BP13t5RsCnfmyc/Qmv85yCy5C
m9kgQvzGfjZWcM5hITRWIoy/jPmwGPfjmZkL2FyLv9gw8bQRO5DVkZ8dz0C7YuH0ixWhCUGiO0mV
DiHjznYFtWtoTuikiZJRX2WTEwVl0zzwSao2MnOCM0DkrLN1buiDnV/C45HmvqNj8+8PHFDoMctu
uACslsdk86UI+qryNTfK+4b2iBiMpQ475qzpztKX4lymbXYgQfXUdvvOMQvp2OYF9unjQVV/vbOn
lefM/rK1pqigmNZlHrHckz0fSPtisucwLPCEO9/pwPWynd3SqP94IX6ntMDoagQvLU4qjKMP4A16
MWiy5J0m3OgCfqRxnSYrPMUg+1e5ddsew6HOI8h3K2IYBm7b7l97zNANMvVgfUVBnW0HjwnUh5Gr
9JfmrP3B6RxrPy3pqXCGt9+PKhSpLhfn/hrHvoRWyNbWR8+LFIHc52wNC62Dub1bYYWd+CnfbuFc
aiudCPBFvXE8tltmq9LFRMPKXPX2unSh2JoN3Z5hwO/t1fyiFN7u+CSL6sRu+s6XtKiRSA0FaO+5
x4aiIu9To+h1flpXwRJuIUeume1/WflBT5zMj6yLL7eRwzEWPJPh3aYqeX0bnWZK9dEegkhDxzV9
65ZcJwMMmRkz6mr47UFYzg9547mEXnFOjigrEhXzuQd0x2unkaPWpVNLgJZty3Ng4v2Jc8c7PwY9
TxMmCLp88hGPeuJe27KO+F4SKVjW16ZRrmdNpZHJFYhT87W3laKBB3HLfQQyz3Zy9EgT0DYU02on
ER4ytTM1RIxlCz5MCKXdNIM5xfwP8DM/fmXfrhlclVYyFkWOIMzUX9+BxXKrddHsILKYd6WH2jfp
Z1fAEjcFJQkGYFLbc8a9eFpNc9DvvF7PuxPP+ns/MscfZkxbnPibgpFhQW3MnZ5EeiFgT9FM+aYv
C7qHmkHh3cff951fmUE43A8MPagIjkvjnrYfoOfWj7J2EXKfzQHR3BmLdbE37LniW2f6F2dIxImG
0DvXpb3MWkXSJmvHcTZJtzF5Z0iUUR8UbTzgxPrTcvRBZlyn3ONUDYd8yNd/f9hjH4K/9DIeR5l2
dG6e3URzBfNTNk3sBwdv4bGl1mraGPvJcEIt8c6axTek2UbJapkUUa+fpUYHBN3xosQFjfXYB2qO
9gQRbzylS/WLOFH73HKUZ+/coNfy+OMb+85DhEtrY/dw7tg6KK8v7hHMaSDAyGJw/ul9Q+jiOd19
/VqrZHDiUu/cS47p7HM2MBHMe0eXKn2/RP+EWsdYlxbmtN1pcVL5nCNrGslNDGDZw/YtT+XpvP2K
Jl+PCCT6uQwKjs1owmkqVOyMaQ1peX88XbRfdYjZ50YyOWcf/5o2v9brA9XrSx19RUtBLFCwC+I8
5WwfVhBHae8gvjrxWmx/z/F1yDHb2h50xZmMvr5rtClHUyfWIQa0ABvM9+UtlnTnSmtWxG2IzPYf
f68XXsPxBSGfvVggMV0eK0ZGTlqF2ZdVHExiQshS1EFOiiIbTRcTYNrdJHmv7kWQBfOemM3hDpps
95XhWn9IGPykABLBIe8bekYZgrGicXa1SkBmL1Vx7hgkvp5YHF/CQI4/Mf4EnaM8lAW6X69/Io48
4G59DSL61OcN8tK0esxUlw23gj4bw9lknHKo3HYwgO9usz9ESQ9eBFO+QawdkGd7SM3Me9IR8JB/
1BaKtq9ove991THvsEqZ3E+1lX3XTSnuZrRCxa4vm1rtEQlNj/WK0zcCfejD1rVBP9I/DBZz15kD
jYSP7847DzhN7C3j0NgCnY+tUIZXW5yFsjy2ybHYlWbt38x++SNJbPPh4yu9U3kg5GHTYSbIBv8m
2LsYFw/3QonLgobxXgHk3pfW5H8a/MK6oZe9fmp1oT6PHJlubCT8u9LJE8n5rgPBXRpNDAUXkf2A
G0s7URW9XV5odW4ED0pMJILEPL6qbdduqoIuz7nhRt8c+qwGk9WRR9BPxXprDFSeuYNJ5MQP8s6b
aJPtwgwSYxcoqKOr+vm0FDNxAhHxKDjvwF2Z17kOLznqGgV5uGwMQZyIXRrWvioX03tw0lT+MvVR
BNcJDNUq7API1mgAlE0gay28J+L+cqwPowvC8eOP+7Zs4XAFKmtrYuoIVo6mK0i0Ukj19DikR3fD
HhaQor2YqzTSpyT3L1DyTzujweUS201Q3HA2DH5//BHeWSL5CPQV0WLzr5cn7K8jCFu8TzRyimZz
zep932jTb4xG69ePr/LObYGFhCqVRAvASNbRAonvD00BVp64TddKoP83NKAehBRvGdoahQOn/Y+v
+PbV2CRuvk0/DVAWbuSjBadeQNeKPndifVzwSZh5Vz04BFNfo5BO9loL7TRDHXRwSGY+D2i49Ts/
hTm6k+Ro36ss1a+GNS8PucEc6+PP9ua2AyqnnYlEkmEmjhjr9ashilGfRO86sb8CkolGav+ntVn6
NNalJYwDccHEKFFopH9mzVZJZNYu+pWPP8Sb95MPgVSYhD7KKvxjxyVzOmh13U5+3JKTgQyuXs+R
UyPWGbRkV09LeZEWUxF/fNEX9turbYDjIFNE3ky4+kAyjx4EWGhKa/MiiUdpb7nctr0KIpFdvD+m
NZVtHDRuYe3TKrE+m2WS/UZtKZ/drFY/lUzA9naQGf4s80peHOLBINnlvk/Da12q5IfZ6t3mJ1td
sZthrv/xFBJ51vuKrI20SKY7Ndn9HUVsjlS8WFQWNTXKZpDPBKj4+UxYcTVb80/HLVo9lkMKEXfS
t9QXXaXr+WQX5IDY6eLsjNJ1GvjzVZJ9olKenIvKSyz3RP3yzj0iJBdNEG/hVpIe3yNbm0RnAbfP
vaKLmqXubwfXIh/H1i85v2V7TtTBqQfjzYpAIbORFS3+jYv7mBG0wJFeRNvJWBgZLh26xmrXzdCV
TzyAb8cqW8UE85SzIv9kD3v9GozK7brOWPl2+K6vR+YuoTY76cEuejsWfiOiIpDLWZAReJg68NPo
6xlfPn4g3/uFKYDp7/MGsAgerRJIxCzheyC2e0PPafjkS8x6oMKZJJO4dG1ChyaevhNf/c0RgzeP
CET85Py+wMyOrmqgE0K0Oct4bqR13qyYUWpdy8/dLKmIAnfbAymQP/pG6icAUG+/7ubLQbDBFBIP
7PH2SPSPidHRIG+c2/HNZJoEgXoRW7JJUa9RIoEb9Uah2Sf25TfrP194e6BYkPlHcNwV6Nei9pyE
xNva6MubGT/rgfhw/XwaauNS1cX48+Pb+lYtuV2Q+oOfF0QEFcjrZ6u3tWTAdCbjPCj1JeqL2omS
ukjEJprw/3gpLgy36EmJHwxLyLDyhuVGqJnpfG72+n/7xP6f9MG3tpzt88CqoLHporJwtxvz1zbb
al42s6fIWFuIVs8j8AyWCFEij+lGky6qXbYSM7UbcJEEMTz4TY/d1LYZti/gTtyx8lLv26m68IUF
1x6PilQ7j93BpaR2K2ywjWt0h74izIa+y5r9XiFwuxeIvYtbRaX4XbOR+lNimxq9p6rXd31KNzcS
s045XLa5vV7JcS2+aSNKDLyu3jRFfoI8sDRBDe4KW+dDVWPu3hK1kzzw2FhPljWXw85RIvuiA+Lr
dpVcAX6XkFmdEGCkOJdEsMhDl4rsCceFA5SiXpbIYHx1Fqy6BUZeoNeMsWRYSeSIqp1/JT09wlgh
5T1AWhIEwKAbZuoHsTzIH/pA5gfYL8IIm1xl7VmSW4s4pzpO9yAHQFFZHA8eG2XQ/8cEtFpnuAoQ
B03WIMxDOY3eGQNdHcO7Uy9/lqDvRWyLHPncxw/h9oy93uvwfHEEYAGnN4hm5/U971KmSRDL27jX
lukM0ZIX6naxnjl060/sq/QG3l6MDh+Neo6fDMT0o41VdK1dOKlZxyXYnOFpIo3xG+RVw2C4sGnl
NKV5PzmiJhv2LZ+/UR1Z5n0jtWrZUxrpz4VD1gl6R0LCwnad+j+GOSRa5OvaulyOSTo8ljRUvfN+
0yZeVJo+m1eqaWrE5H3RtbiAvOkhGPrWwJy7uHZU6KvORjmUzX1R6VYWdgKF0m6eOZZGhEbNj4Ek
Xg8rlr34n/oOyXs8O65VRwmCnz4S+haWOHq4d6ZRdmM46RiwwqDNKsINZIUAylaj41w5fdaLMw68
we3clOIXWKB1Ro0/ljp5e7q6M5ZF96KgMtMUmrWN/NAJRu2+ZSXQyQLK2ivmnCnqPhFIcQEipiZa
hnCDNpx57pwwder2e6kNqMzGwW3xEdXZ6IaOcr2zoJXptC9nJtGsOU5KWZsZU9igMrTDnnmripaK
k1Lk1pwLsUPXbG4rll6aw9j0z/IaDEyI8cf4lXuZqJ/sdLKcaB502sK0k/Vzd3JHRD0zuWE7pIqI
YUot035RznRm7Cxpej1Vg/9VDXSq+DtJoLqxbe5uaKPCIdHMdpbkbklFh399KD2yypxg+Ib+3p6Y
4Vj5b2mWwr+fS8iDh2wppIuURyXDrhp7LPkrczDnorNUEoRECFbpvs9kUu7GdFDVA4+2LG/7aVB3
VerhlF4S7A3RUAQrQ8K5s/eyyNUULeQ/quvASMsvs0XA0QGpQudELujoyIPnZofUgFKFegIpOCR3
w8WpV7n0zQNHKzCT64ssDjKppyxMuiWhdOQfzqEPGEXhZi+JNKBSH0lozO3+DzPHgni1wN7i1SrH
+ZGXczDT+TYYcYLNXcHaeutnKXT9qUfEIUObmMQc3VGQPzkaXujImaV8KI0Zc5FRjnwomTBrApLh
QWL3q/Sni3sCO/uY1DRg5JT+Sr2JGAf+A1RZi5WKfErXGNo7ArL66s4a3ZWsymJCSz3Ado+KSi1P
Yz46Dx8vO++sBJvBZQPIb1O0F3DMX1uNJXp2ApMsMDqM6rMKkux8SZpfPoa7O3oIpzRG79QyWytv
GxJS27PZvl7lUkc0S5VZY9wkZgkNwHM5y82aKOk/lGOMqEbs8XtW5w2KtduPv+o75QzNmgBVpLc1
Mq3ts/31VRdzmIGPN/WWaZrR6MrWcNMFnDXCRHk0zOZTVUAz+fii7/y+nJPpQvPRKWeO0XCO4Bwy
ibmNNb9Gd9d2oJRQUO592j1fMqGcw8fXe+dLcj3qcKwWbCdveEqjPY9NyjbSQKs5dK7FmcddRsAa
cjj3gBTQ3KtPaW/eK6CsDYK7tbEo2Y7F+ZpB3pU10CHSBlKZYmo79WexBSY1r1TQP1MFznLpVjo6
KMyH6tH3skacoftyn2Rpq/5/8KtzUoCktklwOdS/vtVSr91mIbkx9rQg+yJWPP8B6t9oyOUa9+18
6i16Z/PeWkj4xBleMjI7eqxLwua0wrPH2ISM8FkIBBGIb4IrFDf5iRv8tpvLZG4bszNsoOzGuv36
u+Vd5ilrLFTM8dUimA1hVcf/NyJuxo0npyaJSeTafiDhnnlEWkVWZSCglI4KOZGSPd427rIXrqms
HayILnKXvt7r5uD40cfP4jtnNmdTPqMqMj3mMMcZFSPERMcZ7SnOpKy+4KNLb/HoLQ92l6+E1alU
fRNYyMm9tJz7gCHoWTkmw6kf7G0DxdkAlS8yaGZgxw8DFv7Abbx8QplUleXBHty0fqhTZAlxhcZT
RqJcxH1myNGNJrCtOq7tsn4crdX4mrJtbibpursB75I/k8apX6yFrYhzNiqaU61qp68oopN7OzFO
0eLeeZmRsHMSQMpOA+i4Edbmad64ch3iFobH5YiSNR4m2Bh613Rxgab/gtjE+kR1uB0njwpRWsOc
hjhnOwyVjt4dDT4mGXQMszy/kJHpNP2Xtkutky237Z14cx2a/BzoYRpxun/9HKObKEA7bNKudrSW
fTH7zbdemumNL5WNztZb+rNadMOeAGbR7bcC/QpUenNiA3zvN2YajI6JNdNnnPb6YwQ1R1wHSkgs
AqQNttKNy55EoogOZXHVyPWXwc59otZ/uylsIEKD6e9/cXZePXIi4Rr+RUjkcAvd9GSP49q+QR4H
cqaA4tefhznnwk2PGvlotdrVWtpqoOqrL7yBCQWtmk36DUjD8+KCNdMqK26RgpEvaOMabkC1lxyL
JDL+TTAW0AGsylWjFdowXUR1K8yOPZ4tShWFeWR2Cu1gytY8JclSiwOvNHnWEhfE25LrQPTqwUrp
iJmJ9tTSaf6u5EL7/c+BAYIGJTc34spi3gYGughl1MpxOrpxkkAjI0Qg0ljeKJMLQKtHJgB76PEx
y9WVXOulkJfM+Nv1H3HJc+edkIqoZAOM19Cg3Hx5b+x6qVjTUWhGrx2bBYB/oJeVdy89O5+gRyn8
EBees0Lp3HXv20XK0q8xjnjvxJYufX2Ix8hXu677FtlzWxwzrVHmw0zf4hsOWBDj7TFHeT4VxXQz
dnmKhZeZ6HsyHhs5vdevCyMc94XXwQCMqvMnGWlEpPHYTkcIRyVT/qW/KV2Gc+RXBu9OajMhtkMr
iq7lsVZSDe0sBSy+D1+KXqeKnEYzpPWt0zflXZqozVEdjebm+vu+DMM2WIdV9nUNKwienf/IZpjR
88Aq7WiRuzPiKSDJVzXQNmCzH2AKzM9jJdTbEvzjUR+zbuecv7k8rUGUzOnfafbmzNEny2YgYfJo
J+Mw+2NmdLMvHeFED6VTo+DXd4y2wbgW1uRX5gwaFPhppOwkoa/D1vOwZ5OFMulTSRfQsdu8hsXC
c5D/OqLzXTbuY18tWfKQakJo70CjQkOKmY49RzRzvzW4bitPlj6NNZlL6d1hgl3lN3ZiGEgyYI4t
/RwdxOVYYE3LLSXbOfVHjaoWd1W0vYOZEat+a0QAEGAfJkYL7ztVfuDmRku7Ulsy0hlpM+C2EbLJ
gTYpkK7L3DX9Ykz4CrMA5Ytfe4JXeiEsP09hmR+wW41v9MXpo7CakNwIHC/ObruiymjOJiqeuHWe
LP3dONj9D3eYmy8dvlQfYjvJ888Tsnq3mK26rY9mVH109cJsThIzjgdntCsvoK+t7gDnLrMz8DXw
kVRKD0AS24xplAMdrNHkoNsyfaiwmMQrtWeT63UVXt/kr/XS5vOSCTMoWUE9XCrr7fpXkTF5i6eO
6grY8vTWTHxVoxQ9NEC2xCpSraOjRXejRL0xbinAY3R2ID3Oi/NT67tWva1s0Sef2IqMLK7/tDcu
HWaGELNIG1ebls0vA54o2r7XB2SuUuWblUTVAVZC+zKN/X8IxSyH68u9kaei4IXmMoGepjUCLOdv
Ymwj9LWqtccUG3CSffiTbNhoUh0k7+KxEKFTqLVxFw1DUx487oPuMJZ1oYXz1I/l0YMiMgYYYoKE
rScbanqzGFDF8u5VQ2yOnkcQ3+bOz77cK6uRGXclo0D67ReKjB4Wl/A1c8YMEfOibBB4mnbTdN/0
SbQn5fnGYixFUNJBZbgkIOevqOduiaW+IBOktc6dt8ju6DplfR8zVtt5rjdycS45kuA1ANL2szdp
nddRucHEWo61lYwPi6Y1KKOrWmgWdtz4A8veTKSZIZdmDOM1TT4DlnR39uBlskWzHrDUOnKnUnLX
P//rdDgRltUCmaijRXb9ExCJ82lGDFz3OwwQjwro3BHwt1U7O3fP6xE/O5bIS9LxRPYSYwLKkc0N
maB2NEYtqhjdDLPsTsSq+tT1S54/WuWsNiHy+U12SmjHfEO+zvhWjVX2ydJyaDpqMbm/GfAmz01O
KhdaOYNh7njwmNi9NO3sF13aC390pASuHhHIFejdEJPRkYuQApFD42O2a0WBqE3Q6XYkrJ+mMrhf
607GiOmBvFvu0lKdP3Rzqs6Ba4sGfA6/7LdN537052gUo09zMs5v+95JPu8c1YtUnC0P/GStlyFZ
2Nt5A6SrGYKcax7HhKK1iz191Z5qOu2+z5I0OhqlrG4Qq+64IszmLkuFmtybAHK+Xv8hF9uDr8QH
YgwPIdxBGfV8e4DATEw9Tpfj2hbEABXp4dtu6LX6mE9Cc/xhUuLQHRV0Ta4vvG7+7fYAH67DROZN
cA42C1dWROVuqsdZn5Lqbo70jmsN5gygfmHln5tkdQADFatNQMxnufPcF3GA5wbiBjKT+a1FeX++
fB5DS0/ynsKzKLhwXWuGlJhpIb7oxe0/PykNMM46hwGe3wVF14wBRlXdcoxdOpB4hzIL92N7no5J
N9kP0qQqkR4sFi+J9pzIXsH4m9cM7BYZPTSZ6BVtZxxpqlLQxY12RDkJYinkkJrmvFe0D3WkVe5h
ZnxcHRQ3sm6KdCyVwJwqmrcI4GTJDRcNJsNUMep8O6L8eW+qcpEHGvx6hq2yGY0+WnPmR4Wf7x4k
EnAD6jdZFJaOVquHQa11eXTrSW+CZaibd4sure9plUDUz7U2/tNEY+4FLe8F/EdX9nuH7I2PjCgt
wPYVg4tc8pqg/hX7rElrDCyZtaPniqm5UxWU1mfDQZleJDGTDSSx6jiMLGd5GSu8NB8HiPNT4KnO
3By7Vjqnsu/MeKWULTcz+WkUdFVBZ+v6BnnjDK7QWQwLKY5cSAfnPxOifIURwTos6BPEAlAfWFaN
HNedH2nO2tMphkKX+K6+ROnOKbxMnjj2toVCDu8HzWl1kxtPs4PScDvoqNZUyhJImbqfx3GQf4Qm
iIt5Sg/cXf2IgQg5TzRz+wazXTv/ZsKCCqD7pjun5fLW5BcB1KRhjUIiO3YTGFwDY1xXZccaDBM/
1NUobxduCv3gVJl3Q+FY3w1kDIcFE9/3OPLqh6Uny9v5JpfwJICvsFvAQ65NRhwfzj+KBkuWlyHV
Yw7IV7lrVGQXAyBUY3Ngkh79bBxUSALTAqo/Vp2V3yQDCFRfhXhYo5KeDM+ENBQhjBbueNAxHzZ3
fuJFdmlQ26G6iZg1kuQXjX1d2Klb1o55ROXafKqh5AQcW+2DwJH6c1E0xcv1bfrGekgsIgJLr4pA
su04Q8AXoDpH4+i2ZlQFsdlH95mi5N+ceEyk71R0t3Ye8fKSQAuGhtX6HQwQF/r5R5hqK03iOTeP
ndCioMeCK/fVMkfezpCQNbJMMozMoiV04TQs/9oyImDyVQCCMH2mdFx/3F/Ro81FY7mpZR4bAVVy
gAT/o6eGLsgsCnUM5lRf9iyGLwMWRHiaCkxMHDjoFwn84k2G2cbWcWbodQcnSVSHuuiU+85OzTz8
5+9Ji9NalSFX2MPWpSOvdQbzc8lirqAv3dcKooJF/CjT8heAkGYHtr/dPg4vc+2/cQliPwHy4/x1
ek48ayJt4zCzDBQn0YG8gxEi+4M2RdZdAqptb/ds4+rrikjXIdm3XvGo0p59wKqOiZ6WqhwJ2fYD
7PgBJYK2fq+i+AItHcP43hV7kFE67fxv/75y12VtBvwMZpByBHB+vuyoV5EzZ7F7RD1TfyKL9Zqw
mNv5qyYAwfmNNxi/TDVS0K5qapozKPxpdx5j4MHvI6SjIcNo6jN6HxD5Rrs3VIbadX5b6VnyHkHe
mTK+MqwmkL2MP7SJUX20wQcgy6nm4teEBuIURphCQiGtkv7HkKriP4xYUM5VrcV2fGInHgFIbKgF
EMYUQkhNF/Jpcev291IWDm72InHCCYyJetdns7jTq9ZBpGJMk+9JCqCA4WkzSl/tawdlaznRo6+V
jtTB7ePMdxW8wQCEYKbIv/fjjxhAf7cOzOPxsGYb/K+Avf9ml4goKBeS6yCtGb3LGtJZkGDl/TtP
OlArGVG09btIztkxTzIevOuUyDyAU1KePQa/yTGSTvYgrTFegimthltMFPvqmOWmh+6SYmQ/KRDQ
yqjYaJGPy0b3OSLrq49RqyNWqllSEz7jbfp2kzDyR0VNoXbA+00g8RZ4KWEPXYImRIs8xpW9V9AG
R/0nWwKhtyNVgmkonR/Tqnzo+LP3URmjJOvpoxIHc1Wt2V6ZtpICqzXeLxPghHCsm/G33bskY3Nm
9l9r5rG/h7GmeqHodcGzDXH9VS87iQTqJNt7WJVRcQCrMqHikmnJH4oKzOez2W70QIjZk0DKI8Tk
ZGkuDcokEWpIGUCC/xyhavFNVqnZTaQ7E9qYGig2nyyjAUHaqav0nIm2a2DV9VAF3PKz9JnPJndM
RmLsjjJGhj6yLor1RTIRB+wxMpuB6ztXSBXHHrPFTBdDfGsIzUYt31M6B5jTODsBWrvy16JG8NIn
+OymX5Vp8SiAaiMhJpY/WRRZv1xAIkWAixQtNwj184HIOCYPdHHz75mVc3K1csK7WlAc276ORsbP
WiIfepT66Dy0tZe98OLgHVtKSly+Hh4vWryI+NE1xWTDgQ/BJbRpFYh1gJFNXhlC1p8Byki7B8ea
jFQr6ag3Hl3oiCSe2rf5g1TbnHAVyfInhI/YOZj9VD6nbQrrVza1e9M0KzQ1cd0FSZGx0vdcty9j
HZg1auG1mKLe3w6hrbwvUyNqmpABoBbULRjdFEjoD1Gk/42J+ZWHVD9df0GvrK7zQEcYR+9p9QSm
b/GqCfvXBVm7yBWIpmtC1RZowhhI+d/g2KHWxybrKdK7BDObQJcVwCFTqUZwaEo5y0OlD70V9FJv
Ox+N4AKd+KpCfWzCJuid3Y72aYpmwqPLZBc8oFO4n1MwwuXBnrW2oc6wmSC6QNGeUxDiw6MhvYU5
xlx3hx7xk+XDasqXvtMTQ8LwMR3QokkKxaZUZhTY1ChH/sSMf8citv6zgOak0PG8Wd7letH8WBhH
Ibsa423pO+5AY1cdE+Y3bhZXT6mCa3S5jLES0lig0a9m2vAJILhZnCpe8Qc8CuhXeFpe9rfI3jv/
cdlP450FwAlNCsav38Q00kFzsil99ExQjRzHsvrTJYlKIxkZZxRwY1kd+raq6RvC9Dnhna4q4MOW
hC6eU4g6KFrAPQGnePzazNo8HRIjF92t1tkiAQ9fIOkQtx6WCwsKGacJEFnrD1pU7tXwl5vOZoyn
0pSCQ7zqbp3fdJbEPGxiUrtOCtVwwb4DoA0jcQtbhKBDW+lUzGa3UyBscySuV17DOitdx8tADc4X
NXtoaTpagKFq1M3J7ZksuFKRkAHU+dv1Hb6e8PMNjkYlHVwmhmQuqOCeL9XFcV7EiQqMu+0UBjam
NT4ojd3u+KVdvkaTsSQqu5Dt1mbdpkx1GRYtdjHEoQGKQTsqcR69A/HgtIFdgJ0ZZZu+6zR7D0Ly
Rp4ChZ8agqITuP+27ES/RmF2kybhMMbVUY0X7QaVKeOJRkz/pEeJtRdRL0C2fDqk9fHAAWLLHHLL
MXOMVlaxaUTAW3WnfxHLPHyj+9Z0Ry9VMu/ebePkpjQq9Pg6RB++opkDLVzVUOwIhjaKii9ObwNo
LBnePOUV1NIbC72TNkAKy7MOetwrGMgMmvYZEyh9wEumU36mAC7qsGpmYE8SCALiVSnEfT9KUf/1
ZZUb9wpHY/TRr5bvaA+bne9FulGFrrTUBzw2x1UWBYcaH7e2CY9ttaxCcv8l88syGmswjCDYuH5V
zQ6MrDA+C0WnYoZaLv6zczmjVN4qjnJgltgwMFTHYWAMGOf6sUBevQ0y2TQfhSUXcZqRCltCaPca
mjmy0V6a2sE7Zy50sqRMZg4Qw8hI+wOKmLi3ZVnlkArEaLZ0OVg2P+8TtMKbWq+eIi2ex4NKGEG/
oyqX7MjoY5InLkzvV+cxGfEXiylIsMRe/lOqRfVYNJ4qbq6foQtiIdfoq0wENym9GErV80PktNYc
aeqYh4uRYJ1KxMAowMWRpowtZEkKq9CDDjn8UCS1dtsvQgk8kUdTUNQucrB2N6kLLzAdfldY7sAt
bibE6Ok7lEMqPxqR6dx7bidpRalY5eCt5/peFxsBalNV0NnmjC+sVckD4vOwdWoRXn++V0TIeZDg
FmSmALCGkRd14vnzdeViuMPoZaGR6YgK5rFuUGGoJlZ+dgt4cpxbB6WcsbghXhq6r8229bkGAlud
9MSejaAF9P99KDB5eBiNTi+f5vVKALVFmk9FNtYY9kx63gVsPHIdQyJr7Ot5CXWS7zWSTqtRVb/z
xnh4xB5BTge3MTIZlDOa7Jxrxfk9dIXyXHqd/cuwS7Qpr7+Cy0CCqujq9McUh9nKtoc0Q+t0KlPm
oTXX1Z1ckHbLYjrIFebhJ/p68c4NcBmWWW9luMNYgCSxbeuNU9GNY9PmoV4miYaqkVb1j15RLKfr
z3V50+CbQC0OyZxpJh268y9rafGERr2VhSPqSY+Z09Uoi3b9O9np8vDPSzGdNlbECJMiyKLnSwFt
pT1nzUXYA+I8Ia4I4r233Wf6MMoOxeSiJcyBhHaxNnLo+TMQ31w3kR5DSnXTNIzMRDT3lbCTu5jp
v/c0jTNzF5uYSmExgLd3M2FTxRVpg8qRakn4mYud3XjcgcVTlLkLREhrMJ69vBBEYQEU7sBO6ZK7
YWg7VAgULb417dH6M+qegMCnCTSA6OOIL61lrsTWcmGyIxlID4Fq9d1nWfeGDcmLxudD1Nu7rhiX
e9Xm4LwOZUFrMgA8f9GtUoO3bYYyRF1/xtVr8oT3MXIU5V4pOipwxR0na+fjXkhe05xb542vijXQ
SLeAp7QsNLWfpirMlNzz/H6w9FOf9dZ9KRT1Dmq0dVOmdeUjKyZ+m0osZdC5aRd4RmXdeOi4+VjC
1o9dtegCxd1VOdwrC5DRmioqX++NeCdoX2YkEF6RUCW9c0gNtjlWgvmHvYxuEfLtnNM0GEhGDdWh
aS1Gwk5X3g9OMuwE0svThom7tppHaOtf2womaty8JMXtQngYXYbHo2V9rpwCRFjDKOz6cVvvnPOY
DaES0hFIMJegvRUnNOEMIhvU1+GyNN6RjPLo1UUIad8i2yq9pzpWZQAVQ91JKC+ekTkwT4algqWR
W20lHaRN1GrmqQ076X6mv5DR1TdzM5Sj0X64/ogXG52lmPZajo1aOYF2c8oVHGwzZlxNiJJa/tso
e/NEM6l8YfZPd8aJlz2823aiCawLWTnmTDpqFZhZb6KlSUh2u75uwgH1z49JVPYrFBlCYNO306m0
tFVtJxn4cy6MO0aOVYh4mrsT3S7GB/wMixQaBw2AZhTwm2FKWYwNygRJFyZZqvzMtNENwFzYR2lB
8KJHNpn3Zp0pBgxCt/CFChxKulWzc+Qv3z6TPs4N0D+XKcIWHiYZ9qiLtWApWGjyUXQeztLYUN9q
RTyp/ArEmXcu4YstzXamKFiVG7gR2dzngU0bYcVEadqHEbZNN4VOYxOyTHYq43l5tLwSfxWBtjUj
umJHXONyU6NaxCAVqA89ANDH5yuPwjC7BaWsMLVFrsGQ08VdbVFckwBl0c5jXkQmHnPVh+fs8KVp
654vxplVJPzhPnR7w/gBvEC76Xu1PrSmPh08GJm3M9TonUXffEKAnEjdAbAh0ztftBsNRuR4Y4Uu
DZyDqsPGbxtPvymafNjJbd5aitvJY1ZCexGc7vlSVY72Y6x7fWioie0LMf5Aem/8z+yd+PlfAwQd
agf1LWQmSd62mijQUIqymXSSyERx7uQ0D+/hvb/gRekOoPRofFxf73KDgk1aL0EiroFK6SYgwQ9W
4HAOQBuUqfjpRHkSOAtOlL5rMfr19bk0OphpHTry0nI/Xl/88jxC5IX4ppL0rLp1m/wqyXpvAHFI
iqoV7inh2H9Bj768U4gUz1Ai/x/Lceo1qLQr8GuLfaEQwmZLK4tw6Rfz0Vx66c8tsytsivNvE9oC
x+uPd3kqaAfwGQHBvaasm12zZnQjJpI8Xg/Pxhb2fIfTaHRohWh8rdeU+2o29qBU6wc7u0QRxqPw
WcEjAAGgFp1v1ZLsYwZ2yL0ppB3G5Vz6clIgzXZtE9CNs6jjGJH2Zl082M0Y7zzz5UlheTYT08FV
RW7rp9Y40nMbsy9AB+n5O6Vx0QRhgx08hig70fyt14toCUWeTY0OtO78SePO0Sf6dkU4zdr4UOXU
X1FRoqealO4LakkTQMpdAeWL0TwAPsAApF/MW5mHb5FbgHCcRVmsIrTjqX4fr5rZp6VkCgIYSr+1
FgM/BURLGWCgKPaYFpnwm9KzXlxsjoIFrfIf1zfZ5QEGy0azdxWPg0OwWkP+PQ8FzhVXAvnP0CvV
+rmSkE+FQUmgmSViVG6fHJ3eUA5e3bn//KnXJgIq2XAW2OLeZnsnSlW5EiuQUG3y/MvY09G19Frc
pqm75xh0watCkIyPDCiIWf7rvjp/SmvAo4+C0sFyyvFuLAR8npgdLc+rUPdNMVpG52e1cMMpMyCJ
WBE0p1wrvhSVugdfuYhZ/BL2gLdKpJDUbG905H+cprRGB7Q4WJxanz8x5U7fS+xtmaaY1s41fvF5
PQhsKy8RCAr54hZ3UWSVMcWGPeMRN7cfQGg8yFEzv+ZTXt6gShA9m7XoXoSjKzfX99Xlc4IvpoWi
U48xpbXWH/bXGIGXjU9StqjYNNcW8DcKIRM553dOHv/IK30PJfvWchoIBlIWwhdH7Hy5FLlXvc4a
LRxQkfNrWMcn7DkYS00MeUbRKD+vP95lRko3EwIxNwFy6GCwNnEy9SpV2sqihSoNmGfTm7J3IrbT
U52QD/uyGFsMg23q5Cwvv8qkxONZNVHru/4zLrgXqw2UCZYB/MZagGzDddwoVokvI17jeA1Wn3sU
oO0ntcm0r9BCgKB5k5VMByquwUSIuXJDnJlk88AgcCBPLozli+5w6I9tZGiLr7TqZAW4xrQAriWE
G7+vWnsIKsR5S3SfI6ymqhiqFk4LGdrv1x/mcq/SIAb+AANwHUFt9TLRgBkKq5+0sAZfLkEtOc5n
CcTrXa7Y0Y2hFNkxRVjrUNjzHipkzRT+vvVwFoF1To7NOABsypZ3OIAYELhVLbinG3oQ1659lzVj
vQOW2N446yqreBxfDBTSxcfC+Ek3u0RdgkrTl5+Zk36vZrt4GlJPeaTZzLA26fa0fy4unP9dlGkn
XCi4ulv9+sk1oSCM5hLE5PEtcwhQuXXktofZjPVPWodiWtHAgAwAhaUf6wGs8uLJ6sms6u7UpWO7
ExjefAkkT2Te3LmoRJ2fVHO28wQPERWcREWcdV79cHlfEpyEi6xEORqnFhDLzkl57R9uPjFTOmTe
yVapZV+lHP4KSFYZdXUVDUug4CvpR0bpnZQu9z5VZh3/ylogG1mDuEE/qvMJpm/FALCNbwud+hLR
IfkE5KsNvQjksOlU5Q26iSCzyqH4OscYaMSFm+zcjxe+U3w50HKccMIy1/PWLSyr+xmVd/B6nTk4
D7bBMDxGnQ+tNCWGZGJ3DvyLwlORZUimsDNz+4Cdq3N09Ez5BHiShGbI9hqNF3SE9VetmEIQdIQd
AuD599OUmqZRrK8wwWH6rhf9iAeLHL0v01K7d3UaKeoB6VUtPiSKoJVoouyi+GWjituZvicjFQp1
7JZURX2nIDD4pbFT45nWYDr6lQXcI7weVbYZ5fp7OdpUeZTP5O6bQD0C9amGMZfA6NL+GcXv9E7g
jnIQtr2XvF5cCq9rwchCCWAlI2ydwqbCJksrgIaguzd80hWn+qQogK/iYhQvbayaPtCsjO3dpEep
OH24CHtPEHd7E66/gUJzhSmtKcaWOGPHPYFrQH23NpZfipYy8OvwRg46sL/frCpX97bp2oPYHKw1
q6L1td5BcALON0RH5QzlmdhpLILxfi+TQKGtcMPcE6cubIowT6hz55Yjp59KALd+Ps+y9Rsjmt5f
/9ZvPPuqc7aS4gDbXWQBo4fUZB23S1AyeOGJh+UQZ2Z1p6q9RNRyMXZKiFeS2fbZNaYVFNpwIZiD
nj+7gohYxHpLMCBydKtPYKqfrHrumfdDBBW+20egDAulJ8EXlcjsIAa6/kNY0Ah9E1cj5K6MrENo
JFLky5gp6KFUIkFc1DEW5TQTbpQTgiDddwywzfdxMZdsmrgZbi17sKad0PzW6wM3yOalkUls3iRR
sew9CyUgCbKiUvx+svMn6Tq9P4GBD5Y8Mv9xRM5WBWnAhBwuIxnUNkdsBVY8KJTLoHXyH8Kb1BBX
SwsgRFsivlcQJIp2ub2+RS7CAf0X0lGbqSXZN/pQ51+sXWJwYcj04CVouvfjUsIAdPMYRRl9z4n1
4qZbl1qbwhZTGeq9TQrcxsu0RIrLUnqvPODbMSFHXkmIa5aNyFptH5e6H3be6ZvPRzG1qi+u3mXr
n/91zUWYR5tG7lUHgCztD0bTyaHvVORxV6nz66/yImni+RDKW9GmYNz5jOdLdRnbf0Yd6+DUdv01
Q2c2sFNAcXs395vrAPlHF5qzzfjifJ0GZx/Ec+FullG03NEMoe/i8WIP+ZJGn4worwJUUJrv9liO
7xJNglzDHi2o7BJ9lGhwrJ9DO5phjjLLzhu4ODCYsMOHAslM/4CrepPLdHo76RG68nQPDe8jRd98
hOoioXpKpNZQOtppx7/xcQESuzaGQCZzxS2vZ8R8yU5rgERt7TgoAmng0PDgCeLF2/u4bz0am/b1
8Tii26iep5kENMU5wY8bMHoGZrOPkyYY6r44NVJTdl7lW49Gfb6Kf0BlB9x+/pH1SM0LC97CQTCW
/JiUuNZVTtPeC8fda/xuW1xcDRYiKzwTGHtmwJumusuAXjWRUDlAQ0IMdUI4HtXx2XjhsBgPPS4s
T6hYjUrYKlZ2VPNhOFw/ONtCZ/0BPCYhDxIh4L5NYKgHNXKiClt022nnR3AdyruqK9ub1bTzaZFz
ejch65YwDpzL8PrSl+nbujYp8NqG4jhthYOoZetBs+GsTtlQ10fbFNl4gq+BWTaZd3TTqtRed3Qi
GOwm6Dw5p8gsJ2yWgd+af/KlakNHQ3X/sV0K83Mrac36/aIk32MkF9ExhXKzcyu9EUbPfvHmc8Vl
pcQdtf0BU5n+o2PL8RZuWQbr1QQwiMT0x9EkNb/+nt5alEETB42SgU25Ho+/wqjt4HdFLVwfRi9K
/8iuQ3tLy9HbKfvpHXgeEcYgFo7XF72gp6wbg23JWJmgCk1mE09Qc6AVqJT1IWk1L/mWegiyBmo/
RNm9VaEJChYVMNeh6Ubztkj6/Hu/WEN6hOQ+z88TevkISw4tHn6GrMCZu5DDPl7/iW9tXd4HqQ7V
P6d08zHqIgPVlpDfjFPphDj3zUd3RG9QY/z9ZxRA49XWLEO3KfZseN8KSAAjVhXHVYrI2twCWpaq
ZiGLBmcwY0C/UEVlhg9hfXHphOMF2/745yddDdT5/i7KKhc4kRYjryIBDH3o81Y/9K6Z4R9YRwH2
m+qxnJNftWpkX1Fj3HMIeONBmWig8kMbYtUZ2URCNHbSzKIZeyhjPPY0cyhvRZGLg64o5inWzD3h
9DeuV5ubfE0X4OPw1/lWnxyzjeoo5sWS8OmhcK0quUVvZVc7Zf1CZ8kyhEnScwpwRlQASzcLNcjD
RO7EVDYyVqTrIjP7NIqof5i6fkK3ZlZOrdLkQZQwUPWnSgyP9izg/ldxaft0KhJ/0vTs/fXv/MZJ
BxCxloj8gy29KV8y6SGpJzRkDQH/Pwl9yAMFaOxN1UX9B3C+xkOX1Z+vr/nWKycbgMG1jlm47jav
fMkLvcILBU/bvjoUcWE/OkrS7vTTLjYSIG4qUYQK1oBCBXy+StaY2lQiVRqIOMueNO2QoRWVrZBk
fdTETmB4YzHkZ9D2Aw/JJ37twP8VMNOMtqDCZIfPWqUBsHDsZaMaKuos1DsBPGnnDn1rPSLQKvcP
oYuu2vnDOY3e6+rouEGNUTs40tE7MRe1H1W3aoM2nXYRjxe7F2DVysxjA4PFB+90vuDCgMLRZ50F
dQU6j1Ikzk+AJnN87DGTxYp46urkYC0N6s16jDxYAgtDDzR4Bt6RfjT9pVrvjKOCMS0QYGJZaKUi
qUJcXZM/M5BODy+yuD22BqLWfpM2+cOUps14wh2193wldpo9lY2Lvc8zUQghCgLmWjO30wEDEf6q
ako3cC0F8psOZB+5HpiGx0o2+klD1jI0rF1tvYtcj2VJfuhQMHIiQG4iXGEI21UEGA5NGj0IyNnG
0myoDOAU+uTtFHwXZ21dDEk9i/wDvPA2vJVSRUDcYjFzdS67cTMHD4u+muM9Ze23FkIOhAYjlmLc
45vLu1Eo3lul9IKxAudqDvb0oa6t8sv10PHWvmeSs5pDE0d5jefbcLJrQy2kBEisO8MHbcKHrRZF
HSwIqt0OLdpX19d741tBloThR/eYWLWtl7tEjLDPSjhdVU6/UVR9/TAgfaz5tV53L9cXe2M/Ej94
d6970tvqeEwwgNIMmy70JLX+UTPkn8WYMt9scnHrVUX5ULBld9LLN17oqoSurdJ2NDa3UweJQBrF
jeUFtTtCmJsxjM8BuwYKTp0vy6jvQYsvG/LMO0EsMP9l3LGyQs+/4GzlGHLQ9A0WFKQgxZQlthcU
560oSfByJPDjAseWoWMgMHdOCzN38U721I03SCHuiaK/+fgkc+vPIXBvUTAIGEW10JNohW2IUznW
kObWxm6ZOF/J5dPw+he+yB95+DWHo/FD8UGj6fzhHRw/iiUhiipVZOl35NnOU+5N40OGnMbLYi7q
TdsbLi4lmjB21n5rd0GwNDGXXdOdbe5qIpgyjA4Y/CzCItlCf/mhTWHhVWXXfxRlNn3ASHjeI3S/
juDO0h4eGcYoOwwQNZP2TbTrmSDgjFZEQdXFlrxHkiYX36AOIbAtamXu6wDurEQnwPWK924P7DyY
Rm34qSw9zru9qTgzpEIomifXQXgr0OfI/RBF+tQFKdVPdUoTxtu+N8RDG2DC4pUH3i0cvzaaE/1l
KdXkUzYOFe11ICRjYI42crsmqkDHxq5RAgbQ4VX3uTJ3hZ8tEAvDQXf79D2iZ+NNlar15Hd9WX62
Iwv1b2m4UbEzGHvzTJBiryp+1BTcRufbQqpR2tfZjGpVJ200M1Br/GNHdXnXAuU99PpSfkffBk0v
4TW32pL1ftZ408dCYTTjF7Fs9sxC3jgWYAbga5NeoChygfURrsxEP+tBGlXiv6Wd7PVKzMb7DGHj
VWI5jnd6OxddCbpb/wdiJhWF2Xz+CtqqaevJy/RgmHszEIs9BwDGtZMsgVr6ozLQZc6aFo4mSUhH
fy+FV3v9cL7x0JQcZMFk51g/b43Sc6SluzFu9aDkrdw0RixZsi9U74gktXgSpYRWc33Jy+sFaDxm
LBw7ppNAI86fusZ/heFyYwR1Vi8Pk9mWPv4XBZxRsdf5vXw6gPG0mlkEr7cLNwQ90QWVDYPOIpuo
q9RKho7IXjI3S4+6lv2rABYBFfo9sQ7TT5McdRPmbWVSjZS/A2CjqCvMY3Jq3KL+IjUa3v/+Etfc
9H/BsXgTnr9EOepdXDe2HmCi4+X+XKfiRYjKdkLGVJAYr692uVEpEhE2YQDIdcFEe7OaI1PqisQg
aczpoNdZ8WILDwuHPNPU05ImXn8YcgWOsJY39YteTMrepXWZaq38RBTTGSBg/7mtn7zOdERsTsB9
m069X4rF+MimETsP+taGWc0AgR1D4ED58/xBJws306aAdJTN9f9wdl49bhtrH/9EBNjLLUlJu9pi
r2vsGyInttl756d/f7M374oiRKxxkJMARjKa4ZSn/Au6VOYcaH6qwV8uqDp9XRwu3dsrewVTEntG
CCpook8JB2Y1otzU6GXFOeyhyrHLozKp/aHrWyypEH//CHwBymhmprlX50P9PaDRQdpRBD/CrFY/
3v4tWwcThjQiKfTqSOdW27edu6GeRkinnRlhxVjm0V3cmfJJWC7srPPGUAqaTRQEIIGy4KtUbpo1
TbKgpHhBomQf9MT+TCYePLbh9OX2nF79Ry6fYvIcUfskb4Rmuhb/wM0Nc6Wk0T1raopPlNqqLwHx
T0VEMMfIFwGF/gg4QZ8PaR22kzvFjYU9eQttyY3MFoumyCr6Q9jXpekaJtw+T6lh6b//PAtjVaJE
CuIqzcXLjWerktxmA2h2Gqs1fuRAFI5oT+QjyhFq6e8sinhb14vCnqOLQTVcQC8vR0sMNFG6tte8
HEcSDR2ISukXDJ6UJfpkp7MOZyIJmx9T5tADQMNn/J3bNCQXnX/Pk/WxDPeOgfjg61/ERkDKD8g7
JaPVL6J/1ch5k8g45kXZAQEF7VePycYRayTpvw7uZQvBIscWAjREjNdFIR/npWt3FkY8PatfAaCf
q5twHcjDWrYlKhahQRniyzEOEBEn0sh75ImS2g0dKY4IO4bsB13ZfKeDt7VLRSQEag+AKNTVVSQQ
o+wpBVYue0GRjWdZ75KHLJGbr0YXzmeqoHhp5VPpRfVCCJhJofpzkOXyLpvi4VQ0bfYZpE/5cyzl
7GyURvL79n7ZuHvRxWd3Uu4gLVwDGG0dAdS8TGXPrDCR0pAhR4OkMaMdfddrLIVQ/QSlQq4LAZOT
d7ktZzso6znEWayqVRMVvxGkRNPB6nDDqarhz+vTl4rMTRX6EvKHZIHShwRsuBOabjwCNKRwARNa
pKIefPkzRlMfLCtuZIKxPPqipnH9XVfj+BtiDebDBF51Z/Nv7TreG4SfeHZ4ZlevqyL8lCsb6xED
svSHwrbCQz9m+Vl1xuq+0xpwW/Q5729/080tB4ONQwdWE+Ug8aveVO9GZlMtZEyeyZP3r+iDnasx
m78AxS5Ohb1kMVIFQfDHNOfmn5y+gA6oX5i3kJ/Lz3o4mbPbhXIOSsDuXsa8xGDp9k/c+g4g2OCI
0LsHoyC25ZtfWC60m3g7MDmS5PDYz5XzEYYcmnsITNQvlr40O/t8a0A2H50vEOLcjauUJE6dfsTJ
VPEGtQzxk63n+CWFsachWWnGtacOAxo0tye5dbZAIAqqiEne8dq8ezNJqbXkSq9nxZNnffmM1dw3
PDPHH7cH2XhuCYH/f5DV9ZIWkV1N9L28uYFC5UNoW9DSc8IiRxmzm/5mGQHIYvVGp5Vq4+V3C5aG
V7/AnArlWS0/kAT244H9P6NJWNNea6M93f3rEoOo40Bbgz0AV2tNJpIWXZGKKiYajtX8vurxVJzS
1jj2ePHcY270i5JHdS7Ad9+9f2Hha0BfosABJkIs/Juv53TJklotQi0ggiGAajihdmkzPEOga3c2
yuYcOQc8S8JMcq2zmQCSkExufq91wqn5oeRKMD5OCYbSNJYLDR0sZKSOoYYhlacqU/heN2kCVeIF
2AtAzIB5r6uQSRlnY2STrKqoXR3DGf2XRl6KjzWyDofbq3rdFGUsGClYuCHrhQ/66kas6JWVWDSp
3mKa0/RgDsk4fUCxbQw9VGBYZDzKATMXctpIT+mko33etAVJbDarEgh/TfpfoM9Kd7K6qP8WyY2+
p7e4dVUgCEzHln46mfvqqgDEFGOeHODxFEInq5QYr5Alah8xLPoF3W3ZCRC2nghB7UJeRBbx0epI
dT2QE2OihIXoNTzHXPs24OJ2F/RZdrLH2vKhgHc7e3srNaFGSNuDD0Ge6azmWFhGrA0KV1OxNH3x
3U6n6Kw3Tj0dAKZW4D4TlNPnYZF6t48LSTuPbToWrhQBU3TJlKPyL/YFiSggSzJ6st81+wvggVKy
+2QvkqZSOsmhoXRH4M11+g+AZss5NrXVZoeu0pbxFIUxBDii+oTlGTL9n0TJ1YHcHHy0K094/AB7
V8K9zbtxoXMP8IrgzwLdZ81b7VQpJ1tuZcp4NW4RcaBijG3Px9tHRFwsq0iV/zoSo6ga4O6+dral
rdoP2Lhj5EkycT+Vi/Et7/sXOaml03tH4mJlB4juPxZQ61fYcYKm6cLKRDdgzE9xaCNBRKH836Qe
is+3h7re5QxFT4rPKEZcv4URAAat1VrTyy0efDuW5CObCSsGCfrBLCnjcTLmaWclNwcFGSj6fADo
1ioK9aJbkCRxmeNZ6ihgmBTiqQHYRwcF68c416d7p5b3ZEmv7w8CF+oYIMl4JbniLh+ODHsaTa0t
vO1i+Ke8wYhBTbJxQmksP1kljni3l3YjtoaISqdfAAQV0dm5HBBNnLFPqe94zTwvX6O8oskO2Cv7
DN+4PYAgDp4UlP0OSaNqT8FkzV/act57Lq+4KwI7SD1cWPKIIuA6z4nwjhzRojOJsCrFSlHwEXo4
YTINiBLA7K5dRe20c9hb08+ujNQP2SI0g4wAHpGrJmb9Ry5N+6dRJFX3ZORj/R3lBAQ1I2OaS7cd
pOlXXdu1c3Qy3T7HutFoZygm0tfbqykW6/L0MQ0qpiwnoNmrTrQSzXqnoejjWUo9yiczV2Ib/z+1
pCYf4bcH0nuajj1XWHpIey0uvZIahX5/+1dc3zSUC+g9UtpAGBnRlstP2qhmKwcaHEE1aSBOGkn8
0iL3sRN3XN80Ih+G0y7Ac5QnVqMsWExW0mLrnjyNSvmpHqpM8nVh3lwtpNE7j87maFTByLqEKoyx
2qa4l/ZpaDq65+BV2pzpHI3J06Kiw+ZZZose4e0l3BqOIhRiB8i1CjmryyVEaUyQunAOWbrY/mna
SXHogyj+p1R3PSQ2vhbK3cKFGao29+iq5NXhJCcMLSyS6Cb6T0Eg7FsVxjtxwsa1IuTBCbrZGPTZ
V9cK4GMbVCWDLHIlabgvlOmRol4EwWdqFvM+R03i5+0l3LpZLsYUgevbGFgFCGIPhYUjBxwqUA3R
AXGi6dhBtv9EZTP8vMyKneA4OU6nZIrkh6Gdxu+3f8XGh7z4Eat9YwTNog8zJ3JGlPKQ4jKLtXrV
INsX7kmxbw2F4D39U+AMZKarocAOtjk1RduDv9KoKM8swVlaai4oaVr2agPiP7a6acA/A78j4hE5
4mpxK5qGlZNV4CakIdNOVZRpH3WjXbSTo+R16juxioKs2aXLeKeaI4RaYLVB/u6WDZU5BRgyeTF4
Cn21reQg1Bv60uzdtDV/QfTM/yVpnwY30dRxLyPe2sMcENJvMLvURVaDDbTtC6gUDJYhPDgsWvGs
jES9USq3nmrP/Q5fdut74rDHWKSlPEurJdbDOE4GJbGApliS4qNqYI+uEstxAARwKP+9vVFfi1jr
L2rRZaTARb4KeuTyuCCWBji/54iSrvP/+jj2nVd3cQ9GK8vUz/ESz7rLfYXVDmya4jQ0GqWXAgBm
1g3RixSMg3/7N22tAI6PxJEQF+B5iS/y5gQvqLCFETq/kHj0/mseNoNX0UyHlm0op9tDbd2CyBGx
1Oxm3VnTpWzE+eOMGqgXJ2PzM6Gqfq5QUIt27nWxiKtFpuwv2qtkkeBqV4scWDO+lQXImMgw8NzG
Mln+haIvYpadpGluI+XyzwS/7523cuO0AsADtkCKJmpqq+dEL7U5JwywvbHS7QLRiKg+RsSV+hE3
vCV059nERUaVq/BL10wZJt5jZyk7P2IryOK6cGDswcUWROzLz1kvU9kju+V4VZBYiHMPkrL4jQVs
2K36RfoUSXkee5Nphdg2g0wJkbk3ltE34i7+Io/L8nvOsvIHGFsWsDcVvKD13rJCF0derfVsuYVg
Zs1JdS/V0QhsRauw400aIJ7vP5oGAauQ4BFWmOuuiBTHWjvUQvln0hyf9j9eD5m8/DKTWtkpPl+f
AbxDGAnIBi1O4qnLRWtHbSqHoIt8OgPdoxWjQoN0a8ZTEhU7m/P6gmMom5sNsrwFQXG1OZXOSqs5
bEAODn19Sk0h1mxrxSmdcS8GqbEHgrk+c1RRRbBNtRRY6BqAI5FT4Y+USF7hoNYYYlbv2n2yB3K6
XkDhtSkMbEkTkfEQv+LNJVIvcZG1HSQRCVVXSsUpLz4lqmet6px3bwuGogoAD1+kUGuAmjMNNjZo
E43REkRLU/U9IBahUGJr5fH2fbU5KzEQywdWYw3PDwYNA3FnhuYUmMExy8vaQyxPPqgV0ma3h7re
Fijavea9sJ7og2iXC5j00CqTKJU8Vc1Q1EscYz7EUjCDWLI+5LL+5/ZwV7LYpJ0yQGGCRerrUItW
14SMkCrqZcD8lpTrxKWtglJyF+DHiocAApVovMudaAtG0H8hrzVO73adIf+wEYLG3cTS5s512sao
IT8l/fhMS2FUT+ig4YbjLmWN5czOT77uEtIFIPGiMS96hesCfUAg2dMQkbwpKM3PZjNNn9Mynty6
x5CQnzb4oWOVd2ainVXEWJ/CGMHk27/h+ooXFAE0iHi/SGPXiLJoNkad6hKqp6OJMWUpEOpRrR6T
Ji8pg1XqvcW1e0DmN3nMWshUt4ffaNswPqUl5k98BDL5cpdYEWb2wEAR6U9tAQGDneMlyOL/UjUJ
ywc0o1s3D5PyRzQrzadIX+IjZd3hF54CDSh3rT8ZaNIey2wYgkPiYKR3+wdev7z8PsA2KMiRN151
Ml9LcolsSfTwHPugp0FKXqBEmANF/QmxidlX2rzZGVSEaJfPPb0zBUliPgtHaN2xy+K2wSwciXay
LON7UJUl71Mz+Gpldf4sm8t9H8ezl0hDtAO437ofhHYF6oo0qghZLz9HDRkYvGaGXKyioGyQqJbv
5IF91oxir3iyMZRoTBOoorsldt/lUFKkxsWss7KQnInVrDEFqjWV4+SPZZPv7bONo8ZgRGiwMPG0
cVb7DIfmmL94NELVmu0fcVV2Pm3K3pf7WU4OmZqFf1DNcYLjqKNNBSPccNxoKvYkm7ZmLYQIYTMw
e277y1k7ypLibAbPFBu6OPQcZVJwg4wC66G1jfx0e/NuDcbmpZWEiA1Z+mqwsrWUoO/z0Hey3sLK
T8Ynxx3wVwWNh7D1HuphazhxlXGWBT513VIZSlWuywa2Ru2MQGGkrPwnl4HkIlLRfX//zLgzCO4p
uxHjrJIcSrh96AB88SSdnDXTrfwuaWMsOCZU3/9iKNp/QutKIIzVyy8WtGOFwpUWeOGUOFhNLFro
tcmQ/5YSc+/N3FpB+i941SN0xCKKP38TdEBq73JMYQNP18Oh9wsI5c0JWWVsEXM7796fKFGpBcmM
QBsgNPbJ5XCpVvPBRinwVIzTniJzTL0yw/OAyFgLd5Zx631WAaIKvB4lKlhDl4PFKqI8fRsHXqJT
yXjgPey+BYYpfdYqpfizBGndothT68+kqhaVcjRmMXBT7ApFm2X6r0cvPeAGDCcMHAgmMIkxtfRD
j/HFr9sffPOXCm6yjdAWt76+OjbYqc0RCiTi2OQVOgaZDRdbCqrukNSW/okIrlfccImqD1UtR7M/
o8J4kHplcOOg7Z+NGGXLGNNnbmhsCw94Py53FmWMPUDBxtvNseZ/wOaQ/VkTlsIWlbNiNgjmQks6
tE5qPcJ/cBDLGLUD5U/dR0sQf+d6aA03ayGN3F6ojQgP/i3Caxx4VmpNAwjjfHT0BEBf0eb9seml
AeQ7z2IwTc/QRt6rx0WABxqVZwmuH9zCdZ7RGDN1W4erE4vis4pWlIcpOCFSm40nZXq/KIgYTgyE
LwDjrh/hfJHVdpRxHky6Lj421M8OcB6ie2fCMKXW0qrAesXovyxDVn0PLae4j9rBvG+GxdrJD8Qx
XIUDgCoRBaY8DuLvCleNdkCP/rTkaYO6nIdgwsgw1tu7219zYzeR5HNvEzpzUNcaBcQ+khMGauT3
2CbepUsUfpSS0UGKMq+8HKDgseNHu3OHYlis9O81iuHrIsNJxCPeKlrkq+uh0KTe1mZANxgOKscc
8X8spRUU5ZpI943akF0byZGdsGDjvoW7Rb/7FabGtC/vpE6ZhKoPqWutBNYBdGjq409nHYJx//7b
iEAQI6DyCUaR07IuFTVc4g4nMfKVpVliD+yH+U2vx+nc6HJ0UJ10etSneHGRKaYsMKbQGrow3tN7
2JgxGb9J6mwTWFICvZxx3Do1in1m6MfLqJy6koCSwkn2v55Abe/GFxneat/qQlUDCAu9fnmtZh1j
AWXR0Y/gxGXlfUUf+UtjSt2piNPsbsjb+p8s7RzxsBZYk0PgvdebCqZIZgT/9jWU6KmDbrKT8Gxc
WnBZBM5B/CSKaZcL0ABy0LUEAIXkxH+0FnSJFkb2wcyH5FQ67bRzR26tN/kNmSklWVghq4B6qXUQ
kJWKAcRU0PodsULifq4hwUS0Rv9ibpQ8QV5R96U5sxqMmmqLeHzPYGUrk7lOzqOTJfZ9WcCv9Rqt
W3YG3ErfqI6AMDfocXE3rbYTsBopN1D08EctUk5Dp1knC1arHxjBCZOTD2BgTWEqlN2HBCBuhdHn
h7YZFL9Flu2caGhVDmGFeN+o/7h9nW0tPHkMpCV6moSkq0c8wbh0tlMt9ku5tI/JYn5v0GTz2z4I
dz6xmON6m6NXTLSG0xUAdnEM3gRtVBXlxTK4RKhJfzCjLv9fh7EuBYWye3QKxXwxLNj+jiVlH989
RRoYVMCg+fDV12c5kEw9CIIi9KUCWbxpWlDqb2NY99rwF5EiKHpAKjRnBTl6tZrAjpy+q+rQL4di
ORmYsz+YEcSltC32xAM2XjvqUxpH87Xtt67ezwFq/LmYlR0qwZMWhdpTWS7R+1Mj9LqFZCLlF4Cx
qwnBDoqy2phDv4iHEPObpnfqQzJiP9/G8l6XYOPO4Vjy+VlBugTr0FcbOlA6MZELlWvj0ckHXrS5
mGI3rp2h8QNJ73Z2/9aIxAzCIFYw59eU4bSYcrXQuObnugxOVrXUPnTGP5GphQ/ghvZoH1vDkfSh
qiGcZnALvjwCTSgvQ20Zod/WteR3taIfuIc6N1oi+2va2vFffD2RRaB6AB0K0sPleAtiPkFb6qFv
jkS5aUAFxpxxrMda6C+SWlCYmJ7KBIKk7KuNUtR4GA66sAWqq8WPg7LxrDw2XgIep/dHI+yRVytb
riwovZezspYOylWhZcgXq4sbBr10J4f4P0RY97y/zkN5icGEiwxYi9VQdRw7VrHomT+PdftBU3Pz
jOH7+Jgs0rjzRmxcxLQFTJJa6AC8TasnIq/tHGx9nPpqVKEbkHZIMOl1U9RuOgzTzhKK3726iwXj
Qtjjwj+4QlpqQ28vFo0xPzXk+huolvqhDXf1TcQ7ejUK+lVUtRFWueLhAWqiIRU3qd9C8DzNiY1d
Ro2c1bjYGPLBKnetRkGJNZ3yz1FjvdcgjVAZ8p+gsIm9r6x92Wo+Z+UkY+rPZjSeQK2+9EGcf0EA
tLsvpyTY2SvXKp6oD1BV1y2GI+FbA6AnehGZptSJn+YNwYXZBTq1YTMY/Slw8qeOeuKd1BXWodfj
+gMYwuJzCwDvMSx0PfbKvNb+1Y0x/u/267fxqanm4esEUIKC3vr1UwrVabS8TPwlHmQwiRL0kijd
o7JsPO5sI7rbwOgRmVi37IKZIKrHsoRPPQMPBbqP7Z5KUoK+xZKap2m0zAdzJKKxJ6veKwRvnB3q
aFwGpEZUg9ehBYyQGYhEmvlZNie/C0sKH8OxNs+xXewU1LbmScsc1BWFBCRJVtec2ltDwYcGgVE0
5pm8JL0nFpAP1Oy1w4he/2NgdMmJIEC/u/0dN94O3l/6NgrlFgBoYg3ehE99G8mVkTBH+pjxn84w
2sM4awMew0bd3vX5uIcA25oqFWfKO8wAMr348zcDdtFiwjsC4Zz28nCk7zu4bRJDj4syHBWT2n4J
hqVyVbSuX/5iqnDUFKJS4ExrzDvJTowSD4usIxLhImM9fm3t+ecsT9PJLhzr/vZwW7uHsgFdYHJr
wSVYTXQG8qMnE/IAg1H8MzVG6FFuxhor6tQ/t4fa+ojCrZtQQ0Q4axXRqkAusFjkzFfHwoRjVij/
Fl2WfxwUOqiamTk7KK3rw0+VjfIMxCoK+jxgl1OLm6Vph1TCejVeUg9nnfK5HZY9dc/rBbwcZRVm
4GSXFmWGGkGjZsrXoSiorSlF93EaaRm8dwG5YkC58aLwoUiXLyekSM3cRtkiYKOR9Rml1p/SUpp3
Dqj1h6wY9vC61y+Y6NbTeCF7AyS8Lh3qo6HUqRwWvi2MMkqS1NZNIak9y9PSoPyCb7FrjCJ3m7Cj
5TlL42YnLrjeMvwEh9oAfXyAla84vDfHsAqw/JERBPJBuNmtrxZ69cWY2v4caI50ylCoebdAIxY5
QjRD9F6gfKyj1KHQ6bPYjCjTTTukVaycFjtyaEDpe1IIWzuHwTBnpfENBENM/s3kWr1qqO/UhY/4
TEefmX7FE8y7pnezwHB2sB5bhwG1A5HMILRN4nQ5GEiwzg6dEUFEHcIr/aDCxfY53gsDxBNwGfWI
GYk4jtuLtt3qNKRIKaLdg9pXXLc6tSlzcDNzMGlPL6qfaJNznGc1O1RqN5/sKKDbH6jB79vH5Pru
5hWgjweAgULlle6SbKWRXdpq7g/l4LjaSCZVAAW5x5Q+8QJ9mu/Z9LMvz/mwU4Td2q5CEZvgiqQD
CM/lIuMbv1hBxV3Qpfb8bCTzn8xQh9xFZtT0MD4ZD7dnKlKm9WqjgyAkdnj8AdddjpdkYJRDmfFk
a/k1Koveu2UxFo9T1FkeQsyV20ddtEMV3VpegUF5NbuDtrwatEScpM66uPAdna5QGxBOIYmA4Epu
pE99r6SnNHbib4rUh++v/1qIBgidYVShRDn2cr5FXHW0iBCGlao+8jSpaJ/nCG+gDqUoPyuM0jPN
ZN5Jkzc4QTzGdNrphrClqIdejioVdmUODiKZFGdRTCocKdO9ODO1n1wRYXcIAZAU9xLKoZ3bWAFW
QjjyNuCRByG22o7qHrhJbKPVZwcOglGaYCgD+FsvA0Fgn8ho+S1Go7h1ai1nZPXRrlK74M/tHbY5
eUen94dQA8ybNYTbqMLW0PE18bPUHP0qydPKjRAuqFwiWR5UIx4eyzFavoM4JwojYRxeZiPsT7We
ON7Oj9m4XURvh5fPofuA5+jll5jTLqeMhpZ1bkUIKHZL/mMQv2JSgvjOxtCeqNvO7w0USPzSUdNj
Y+p7rJKNi1RkOMCTKXKJuOnyNyhdgGS5xG8ALTBiiDDgxtyWd++fKf5JDPTq4Yp03eUo3Ja5FKSk
+SHBn/xUR8b4pNuzg25Bk7LOxMlR6RoEos2jZMbRtyBLmhHpFZ088/Zv2QgDaDULPw8WHi7EatGn
RJoxig5Tf1Ha6tyPqn2XKvl4LkogYpIWaOeyGzIPpYf+6wRXeee6ud7sIBNpCNMQIQSgnHO5EnOs
K3U1IGe1zDlYaCwBvUmTInfopca/PdPr6/SVVELnBYcolOfEn799kLO+mmIcbj2QfA5MXqX6NlTp
7Af1lN9LuLZ81ydTzt6/q6nnoIABEZqUnX+8HLYrG2XCtMHBL6VT71q4PX4KIf0J8tbo463K1baY
6mf4FXfzaJcPytTmO7/h6huzsKZoq/FyAgZ5Ffd6M3Mpa9us05TRm5UYWFkaAwpFD6DM4EsNkuUq
9mJ8iso57ijUN1NxoPya3b9z9fkNtKlpXZKGkNCuPvQoAa9QwfYgQWCE53TuypOl18khSiTrZewz
x3XmXTPVqxf7dVD6sogfCJnBVfrTKm0XDlWFkKFUVmidRP1dUOn9oZ3z71IYDKfbc7wuk4jxhNIO
tEJQFesQHob2oCHtPCKsmTvfysyszo0TtedqWWZfQw3qrnPM8UzAYH1s+iR4wQfVuOs7p38sJ1n7
WYfdbOx8/KsHXdQTAdbRohdxyxoUyXWSorbYCNNyyT4WZaW6UVh0nt5kk2s46eilFqJk6oAN6+3l
uDrbYmTkH17rMwTrq51v4Prp9CAEvC5zwkPd1I0PfT7xZqvZwzBuTlIUaIUnjxjz8pDldIh1zPUG
zzIb6Rn5RdmFzKvcNXlSHUfHkY6NWjeuTLd3JybeHJkhRT5PlL8WnnHMpZCciknaxgBtr5lq5akA
Nfa/WV3KU6nYzQsmlk2Az7qs7UT9Wwssvi0YBfq5vCWXs1bbqmvMkrGJX4bGK2NN+6+fE7rXpe6k
e52+q/uTpJQHAqcwSDuAE1cnGGmFqWgnmBR2XuWnZYgAYsYY634ex3Y8lVpev1hzj0nm7V20OSyx
CZkHbforOU005DWnmdIBCm2+nAJtNO/UYsLMNVnig/Nq1JLHzc7W3fiqCDuiAwwaARjW+sYEf00i
aSJi2KZNgt1y0/u4yGtuDS0LVsEQ/NKsMbzvlmQ43p7uxjeFRoKe7atSC7zwy29Ki1wZYBCgY1vI
xT2M//SDrY3Zb6VS1J2tu3E7UsvlPYS9IjpEq0OTzrXWEe0OHiEg2jQDtkvYbFTtY9Zr+lNRhs3X
23Pb+pTI5VL4Jb4VwNbLualqiB5OWw+4YUb6IUzm7D7THPQ05KI5xE2AYuAUF+9lerFtX9EOlMC4
IdZ3MvexrQDjH0BiRdMxQGbuPFZt+ADjO/qLb0cnFpYOGrM0b1YVHJnlNDmIg9cgg3qKk0Z+sscm
92K7D37cXsrXtbrIEsS0oJOZVGppla6r0l1rYO5ghYMnJUr/oZfSBNQsb4rhQWp1Ihdhxbg5zrrS
m24tOcEPJxzST5nuBKObhEkPA61OoaEEmjr7iGxmHzVJlQyvGOXIOndZazm+lAX6Pw4h+VNSZOHP
Gs1/HAA7ugzuTBn43WAy6rEEoZw4+J48VKvrTEnbSo4Gh6u0T/THXuvaU+sM6aFVnPYBWPhe1/7V
omK1hkJSWWwKcdLXWEtTmcNFqwk5G9AUNtYgeMf/pmiWGW6SBWN4Xrox/WGxksvdUOR5/pLUczb6
FE8R1eytIP5oD0HuuIZaIO1BCbabv0/ZNKFjYSBl7C79MnzOBmXciZo3Ti44EsGh5PxyE69WijZs
ZkaBNHkkbHDOcaILfzW9UeNMGTtR6KLlEVs7icJVZsTXYV9ToydXJGYXv+lNEKngN9aMrYJlWjVX
L6Hj/K9TS3VnW28NgpUrFXmhIECt5XKQvF1ipWtVQoYo692o0E3IMEV6uH14Nu4hqp7g20AyAGpa
A82WqrJjuZOIRZVhueOTDvf60gn1gHC+W3I0zNPIcXaelI2LXaOBQzlQuPWSDlxOLdHnzskX4rC0
aYo/w7xEyzGQLI1+AwpwO0Hf1gwB0aFtwz4h+l1VceRhabUkJOKvqhjbtHzWq5cO4bnvDdKP6F4k
zdFuQvPl9rpuvJrUk8G001BGMXSN9kraURlL6CTeVMpd54WFGb8kM/KPA+a8SJxlRvoo62n8lHWj
tPNNt5YXFB/wRQi9VPhW2xO0XqwUDpeH6Aoe+maWwxM9j3YRhEBp3HlUtvYpG1Sw7MHxX9EzCtmZ
wCxFk2cVhfmDb66qrpyYexXHrUkJ51mYMcB7YWdf7pnFcerGoB/v4YY3Y7ZctQ/DVGlnxDaQdLz9
8bbGErLvFj1eapvrJv3E6yzPPTDnnhqXb0QT4U6ryM1jkjbtX5wFoS7Pw0WsY62lOwokI8E1YkDQ
KKiHB2wPb6bTe55lJdk5CRtfinSMS5vurcBero5dPy4jOqScBE1GgLyt9OAhLZpqZz9sXMgUEHEE
gU8nYHfiV7y5HDW96LR8Htl9dUQnY6wUi+6h0eWuMURlfZ4z09wJ/q9rdzj1gQcmQkXBkFr46hGg
dFLzJNkDOmtVLB043fJvKFP6EzpO8x+8/MBXKElbgbJwplz20zjMT3IttSpsuBKxqXfvH5H9QjQR
NyuB5eUSRHkI0KpIuLopo7jJNFtgA/ryNKKHsjP1ja0KcouXj6SLwvialJyMk5pQ5xiw9C3Nk9F2
5te+TjSocmm2M9TGlWZQpdPpbHLYgVxczsqk7NY3PZZEQPj1o9PnvzrFGJ8lS50+GEsq39k1vgVo
7Gof372cdKiFYAiWgkLO43LguGMZA405GsYcPYdZpRFOxGOVuXKuzTsiG1sLSj4jFOV5NFAmvBys
t6Al9zNSC4XVpl/TBPKzLGnGIzDd5P72vDZOitC1I2ilLAM+bTWUXhtmJWNIAEdTGp/nVlGPr+jR
lh3ua824h0vbeAkZzxINK4RhQYNeTi111NapFAON26IfjiEVMlca6q+mEml3VuZM94W867slTt4q
ruRa49sRLmGauAaempKMgGk89N5s6GnuhvQIW1efHfM5RNOjckttyL9n/LumG1Z1+UW103LPt3Hj
k1JtAzrCSYHUaYmN/eZG6p1AgbrHOodGmv8X6VL6aZad+cm0u3gvcN9aY4pe9DjprSL/tFpjszHs
ONQj8joMzO97bTIOUKSGpwRXbl+IzQHozvb0wrcW+e2gq43UKYmyhCYJUGUWOIYt1nyfLSEs4yi1
cC1P4gfJLH7lJL9C7e0vXjAaofRb6VwjTHOVyqay0UZidMR9dL8cleoI3V7CKbZoj7dPzNaXhPVB
V4Ksmadl9SUbPQypJbG6UzTMd0pB3pXBQvG7xFR2hnol0Kx3rlDTomcNR+Aq4MDzp2g61Ac9azDb
w9JUycMiqclDo0Tpz9JCu8B1krr+VPeqZyT9XV/lZu3mehPDYciMkwjeiaAX8xdOCEtCzt0b/0Y9
mqq310R83PXvhIonGEeCz2mu3j57WlQTGDfad3Mh/bKmaFJdXIHrT20F/RvtEeXz7QE3PgJsCa4s
PgRLsw4jwIwXXZpwnGCmYVVpZ+1TTk35aDXh8v0vhoLbJKBJtGTWBgbaSL2vGeQexepG+qQVKTio
dM65t+pB20kkN543HheQ+6wiAdI65aZdUOeFMfdebaM/LWk0HFvO+Ze+SCQUMYvqrgJM6TYTBn23
Z7kRlzEyUZlQ4aF+uYrL1Lml4G1MvZdppnSH/anpORAIdvbJtZQToAhqCgLu4QjWr7i63lyDdUWm
sehsaClX87PZpB8tqx4Pox1KBz2Ugk/j4CTuJMN3CisdqUer2PNu2tw6wqNKqGuKCurlT3BmTW9Z
CF4DmVOrh7buSzYpLrjB2b+9qJtDiRo/khoQuNdWWG0oQ5NKbHapM9t3uAmkaHimypFb5d3gBLGw
tOlhEQkB7TWSxpbDLFpoCnpOZQWHeKBc1EVqeAqjrvc68mekxcs9Ks01L/N1VIDRiBsKh8nVrlki
U86jQuu9AS3145Jb6QHZweXZRo3ujuaxNR+rUq+PqZ1o2CuWWQkYNxgeAzkbj5qajKdBGlHms8I+
OmTgOPwCdMGesOzGeygCc9Fx4m8crMsvXjd2mISZwqlqw+FDH88Jz0TpnOEFJp8RYnR8k07j3e1v
v/Ee0uUjoSKC4zyt0SI6OglAqdhmTT8N9/BNmh9pssxP8rIkp6HPU8NVgz54TBpkBKSoV/d8xLdm
zSkTqHWNOuf6nZqSjrJORNSjSZN9ylp7emhCcrxQj3u/lvDaWFQp28HkbF0jYh+gVEBNir14udRx
p7ZqSXneG4zSfgrxK3H7cNxzC9k6V/TcqRaJm4T65OUok65WCIdzWel13R6Uqij+q/P2d5DU3U4i
eS2mJVBcZBt0PIRCyxqA0AfsGYh5vVe1ge0iLil9qIruH9PsimdVCgt6l7rqy6E0o/VagNmXyxZX
+Fp/LNI8+nF7T23OW2AERaGM/ssq9CiHMRpSVTwPRtAdtU76H6qzwxcaIOVOL2Jj8/AEGShtUGkF
hLw6MkWbqsTmQeelTvl/nJ3HstxIskS/KM2gxRYodQUvm5eaG1hTDLTW+Pp3km/DQsEKxp6eXnGG
WZlIEeHh4a6EXlv04qHQktbw0DBf3sZNqb/D5GKPTLYxQcmiBwPE4wYxnNUEl8Tth3Kpe38Cnvum
BrXjTWZnvZ3yabf7fWuKaMrDWAVvRrRgFbNEyPoH3MNkPr1inKoqmj4iZgIwoY1WL5tc7YNdF23g
jV3bYXyF8uEpje36Af55cXaNcp48p0gS4zgYvfvgxlSgDqEoxXE06+k/bHnodbTNSW49mbuczR8P
Z5WpTRWPLmbIESBs5kbxIUuC5Nkamr3eqK2PYHBfgHL9LtLLP/9jqEnMZS/qioWpaZqLpyr4HvVV
/GTZpb2zzTauC5njyoiATX0jv9XEschDhqNqwoq5rZUf1aDTPtw/NhvRKVQHqTAMmR36nvzzPyZU
zyPOmD1G0p2izYj9jrn7nEGb/1pNnfOSiLT53/0Bt1aQ5Et2mBE00Vl8PaAxm804lzqnB124i2F0
H1Qh8LqJ2z0pts2pgRDSz4O9MyDLaqQoq+p6ZCT01QgOaV7z4zBAryhTpoc+KaKdV20L5ZLRoYyD
QQxwdrgecI6MULNr1pIKSwDhUYk+TyhYPurGgHNDA7XmiLOD8kXpTf057QPxInh9L0Na98rfI1zE
/gSrsr2IdGz1Wdt6bAY8HdE2HJv6bRbk+qHGyT7yrD7Z8zPe+qIO3Gxic3oyEOS/njakeZ2UlnWu
8jDKfbQHzMe2RDjR00U6vd7fPls3ExgBmD2kFfjuK5BrEk0mFopXfokQ1Nc47dMvNaSUdyU9W91h
tJa58DSqcDuvy9ZhdFUU4CVsQAfm6tMadsvfbBqdn08BPrJdGpxEXyqn+5PbiIukKRvUF6ZHdWB1
NvS4t624YZTE7cZDMCaKRzsfjchzbvo0mKbPQZfFz2OJO3VgDns4zPbwFCbI3ikzrqN/EU4iQNqL
uyCnM7qYzIqmt1k/6kvXPSx2tzx2pt6d3ckV1GmNYOf83H5aSJ2cGgJ1SHY3QibNONVJZ0AnSNVl
+ToNmXMMUOtLDuXkggzngT0KbyhtZecKvN2/ZDv8FziYqAw+7/X+LRyrLIsoGn1MdoBo5lz5p7Wa
t43JUb3/fX9HRNdYAAVDTiUJFkxCkL7roWaRTXrSgo9gWduYxxEVi3/UGLtVL5qb9KvSWNo50Gzx
bVqS4i1lTO3RjZPoSWLgXyp1EM9I3zrvCyXYk9rbWnxKD8iPko5JfOz6l8EhKfTUDnqgkoBun1bB
cKnB7rnEgaqNMIh0TC9ulz3G1+2W4zADrUqqHTfI2oC2w9zaNvD88l03zWuvXJwZknprtV/hHKqW
j8xCctaHavgWLWhlnlJ9wYzq/le5fSf4DchNAZBxW94UyJa8rWy64QY/Kof63CrZ8BKHXfVJo3D9
gTrNX8t4SJCT/x/tefDuaMG/XurFjkrNiYF5xxzYCYOj9BA1OJvBbLF2jtTG1mZG8DtgfbHb1gyd
HrVku8n4uzOeY7+OhhA+i2Mh1VTsNchsDoU4Gn335HYg9NezEklXWLUBFKS40UvpSEel3FWLJ0vr
d+0IN8fimoIPhB4xocv1WNpgZ2FRkVqDlKjN02SOlXspU0ztFbeYP/319qAzV3aUQoKmXrs6GVHk
xsrgMlhV44EQRMZLoi9BfIhGOz+o85jutSDfvjWo6QFnEWTi08ljcD07XoFYx4wYYBMCxwtdjjC8
K26C+9PaOPByw0s9AaqakDOuRzGaVJjdRDoxIwo8HSIH3Quviur0Mk+2+yG2Gu2YVEG5V+7fnJ0F
p4H4hJj9BuwPNWvGyJqLJhDO6LtxGZ/hcCh7NMutPcIVC2THpQbfUf6OPwJbpacdB+QYgEdvYNG2
kHhzZD/8GOjtcH8pN4eSfxuanjL+Ww2VVlmQjFSlfL1SQp8oSX3Mh+GH0RfODga6gRGiVUeVhISb
k0bAfj0rgT6EBBG5LJy29hujLX+WxeIcstpIH8pFWM9GZ7yGw6h+T+J4+Ywz0l4z3tYHJEjhTKB6
wf28mi2q2GbnotTnR3RR+aG1LCeUupOdNd14GCjxUUGw0V6jMLU64jii5WWT5TA452jhGRiDh8Gc
86NeOv2brnZbzPo6cFhUu8+17u45DG19UpijlIbhoANvr+I9vWr0yBwo1vRLnJwmkdYHdAEorVpT
d/z73QNxE9K8jD14gq4/aRtNwsmLEhPqIjH9tp6Tw2Bi9zcZ9V+3FPK3E31QB6INnfts9enCjspz
rUD6Q3W9/a4MbfXRjZL8IYIatrNTNxaQ3UHTm4GtC+1Kq+slnzujEEtFnY0s5GDkUX0Ukz16+di6
f/9+o7JmEZyjPsqdttoqoxIMyKOAJioLL0CsdQP62lL/1gFvC/0qxUTm/ifbQL5k2w9qJQiuQWxc
8xma3MwGRb6rRYKtmZdnS2n+04txVI9lO9U/rM6IO8jjfWHS9pfY7+rcVmmvbAP77ZRiG3IMrULt
/935WRtHE7IqHXiu7IunWHG9lZLJDIXlcDtkxVSfxGil9anvRlzZuDSqX5YJncSnATHSPrXRaL1J
sWTq/SSLihcjweHgeTIjm+JglivvO31Kq51wZONQS9wEUXhqHMQjq1OFUM5kKnECegIZ+mABEPno
whtHt07fxjUuizxT6mWY6x4AXDd2CixbW1LTDCybQH51KLbXq1PaJhm5xYSrCO9ZeOjiKQ7V70pv
qTtI79ZIumS6QLeipcBdnbPEzUJRk6Sx97CLL0tgT1g3kW8u07hzT2484zJZZFll7y6EiOtJ6URb
EUJPBJNRPT9VTTgTxjYO1ItYD8+1NuO8XYOi399p8m9d5TG47xg8rjx45AyrmMgGVG1pcBtQI4tH
f9Sm7KtllsUOoWVjuzCKLTmBXIw0aFzPDXsiNRkMCC0qBrmHfOm0p6hN9X/dJLFPojOiE6JV1iF2
Q80rldZ4vT/J3xzA9SxVl5sFNobE4VYbJh5cI6OpfvC7AQfsixbQkOPrcxDMNNqpUeAHNY0xR7uv
hHEMorKbPFwn2l8Jnb302/bKt7qI6nOJB9FpCILoYUT59WMr0tg6hulotCd9jDThxVnUgg+NXKPH
uGyt6jSDhtFHaGZj9mibojhmeuiWO/O7zUYJISTHXcINwClruCHF7auziIywMXM/xdVwdgNLFnBl
OuoKl8pUjknUPNOOlMPEUuVVh17+lzy23hUd+ndm9+7+kt/sZrmjUFX73edPMLV6NRJzSGNKhkBJ
4Ww+dahBpZ5SO8pTCO50sjuHVmoCvj2NDfkhrz7072EpgRHNAK6vpUErGx+yjIfDD2fXJTd325PR
QnRdgtmGEJq2O+/Hzf3w++BAJmEsaBLrQ5sDW1VomQNY17Z7ruphvGRBn/udo007Yf7WULSrSQER
h5h7Tf4guU0gplOskNbNh840GpKJfsZ7Wt1jXcvbe72KUAGo65EAShLo9XHtC81s43ygXctpgpJW
rc74N0/V4DNNme0Br0xUFZNkeunnxdiJNjaHRv1UUlygIqxL57o5lolijHzAxYrQvdUMz6mS4exM
Y/g8SenqvG4yr52qv/Yj4lPSYM+/oL7Me3VHpaLF5KSFQZzQOOd1mbagDW6NxyBr9qSdt3apBjOU
/kwUhOg9v17fVG/MxHTnDtfLNvMAEufD5CLBmZtmdlgGS9up722OB6RrMRpB+LqiBhLJR6YM4CuK
UI55Are9NgyMcBysNiny7bXzb45HRsha0iPCfXQ9PyKuZBqXWFq8p+Nr19fuga7I8qGxQggmzbzn
BHJboefb6TasHJg55DPrBdVEWQOH50RAHeoaJ0VgSnOKBD1Nvt7b5ts8sXLnoLt2z7vjivBtqRjd
+I8S9Qvrn0Tj6BWtXjiek/YOFggFrZr8ofae/nvzrzMS+WMRu/9t6ks+vFodcs9JRaeCugnP/dGd
nOQliMmaSWyzL/dv4dssk7EgDpGgo+5Nork6yeEYF/lSCSonQhFfOLPVl9RYjIvdz+r3rinogFXz
hqoXl8CrIZzll6o0vbMTr23tB5JqdgPwC6I5q1w3mOlDSJBN95UsWA5pFM9vjE6zPitBHH+pHCX7
dH/aW+PhzwI7WXoIoaJ1vf+QbsxoZmuAv3u9fzsFaYfW/TK0uN4ESXro4mqPhnATRrHOXFg0C+og
rkCd1yPWYVqpdlNzY7al+EAbpPouioKdKGprWiibwvHki8qi9fUg+LUsy2hXnT+6s/XY1vn7pIWC
ZqaCBGAatMv9Vdx6cP4cTv6cP3AXVYVPqjhl56Pcnx+iWHP9CFnXQ9sm1vH+UJszA/CQbCWd6uUq
WnD6fLBzCtC+cJr5GUxSeVcSjn+piOdKT8xcwd7fjwgaIBUouBChy1xPTglcKyCP73zHqceL63St
B0ZheUVoWkcNWuHOEbhtnWOHIK5I5AdnhAx3NUX62Uxz0nlTo2HSo6PZtfo7DUzHOlHlbt6LseoS
rNPqKT5iyjzHRyKc0PbMpug+Ylo32x66E2rmRxTgzQeuDzrmC00bIq/MKkv3YiVT/0miFiKUmWnp
Q4LXm+ENep78HA08hL0B6Upt57ttbRFwMu4w9PylGPv1KrZ8GKs0WUXXXrCNBs49dXqqnF3KzTuJ
ytYWAbMFylFQWQSNuB7KdorKLkxKWsWUzsdmyM3vAGSpP1qmQAVY28twt6YmG3uobHOPkAFejxcp
ix6rwcJ4GuBmIXrd75AJORtGsLcXt4ZCeAXyHAp49DivhlLDzAB0pMRrZ0GMPvNYPyfzTCNMW8Q7
+exGeAWoQC5JUzOk0nUlfTCFNRhz1Ps9Bue/AtTsS68y5sG3FFE/wr3Mj2OllIfR7Otw58htTJOc
HUK8TrWEs7e6I5vWSeOyKsAMtLzyrNrsLik0Sc9Wx/R0/3RvDiVZgvDCKUatPV5sdW70uiDYiOPw
f0NX6iet6gfKUWOyM5L8NqtQmS5mXGuofCGLuYYXqzSiHVvhgQ0LUR4T2flvmNWeKcDWfEzuDWBU
XrObNIP716Uzm/l0JtqlXlQ345e608aBXLPKvv/94vGMUbeFdQY5avWdZrdVTCzjeh+Nu9gX/dg+
ZvgjvCDurX68P5T8q25WT3YncofQj7Buk56wTLSSDHhFdbGJ1LTSPevL0J/SdDR99KdVoOnxr1FG
KU0MxEg8AiJBKnV9spHwbZaqZ1C4LcFzzzOA8O2oneaAPtMB4tlO4rY1SVI2chn2vsxrrsfTIppc
bGSm/N7q6uNo9OMrbuDGhe1kF/RRNeVDjP7uTiK1cV9KdW7uFB44WZy8HnWZjNYEiOO9qRv7mBWj
8+AiPIPFM4p6EFGH4/1PubVFqZxQhOL5BhZc7Zo0icMSWenWL/ulOKZ2r1xKMf6AyL1XUNhYTzq2
KbjiYgQGuG54l1WGrrVFyzsHqzkKKu1zamSIv5eKQquArTQCy89OM77dn+HG3Sm1b2X/EKNTarte
US7ToG5kjDc1+nRwEmF66pSVb8rcWKR5gO4lpRlRwMnrnfztVuIFtVPSUvkMAfHcOBo0mOO4TY/B
qdV05WtKC3QN4jCMb7sBBBoXFN23EyU/JX1XHrSl6d617ojYPfrRP6pZaY6hSMr/gLVwJfGz0ASQ
z8lqPSp90nuzJGGG/jIehVlrD6GuB17hdvODFZrK+f7637Ky5Cq4/EMQRZPCOkrUGycCcwYbUAUw
vd+KkgAp1fLYuYihX17VuWiNU5+44SP4bKkeRpEOiW9Uc/O/wRmIHe7/oI0tz+/hVKNeK0ME+ed/
Bsh17ISawu+Jpp7wsSpMnF+1r0AV/yE+lpoBlMiluSycg+uRdNjcYC0JgAGiFdF5qckuvdnWOyid
Zh69JK6e7dHeNy4QqpKABjTGEx+vi9e2mpsVTXKtT6NsfRp6vIdmqb2c81C9LhnCaPdXc3M83lBZ
iOHZXjc9IrxphbOjtb49lda3rpsqvxOZRsEjpKYw5X+txM9ukiKHwNGIg9ywcJ0uqvusM1skXozA
M8ZW8XWwnrPWif8yFJe5iw+L7FxYP3NisbPIrNWWziSdEmhSx2+m2f1puGP4+veLSHiMYDyPHDi3
XOQ/tqQWLNnYYI+OyIAVXcwW4UbcqL8Iq8VVqiMXuD/c1gngIpQ96RAz4XFcDxej2zi35BX+FJq9
R3eN6xtl3HnWuAvPbQRafCrJcCAAQg5odQT6xjXpZ44AlB2jxe45Vi+ouzc7N+3WJpRkSxhdsKd4
Ya4nVC0xnngqFT+t0PS3tcC+RINQ5tlVqXhUdYudeHzzTiN+hAsOx1/2pl4P6MZmm2QOp4xmloI7
BFAwLjv3KBo1Pizp2J/mzhEHWt4KqbFieb2Wt+ewsY2dX7I1c9mShWQbRWV4e9c/pHMauiU03m/V
KVK/XvAm1yq78SaqUoe6Rh37/tbZ+p7YX3D0WGhcz1bfM6bQ28Ux37POQvWUhrbpN65r/XN/lK0N
KulomAKiSUHQdz2rmNxCdbq08xv8z4/AYT8rJ6xfK1geO+u3FR3IYihWotLycM0rBVZsRl0n3rLQ
n/ZjzO2/BmNTPgN35IBP8fLkpojJEDuE7+/PcXMlOfRcnZK1ta7FWlOKuHAHThMNufq5KOMKLgd9
MPdHkd9jFaqTCssWH/IPpDZW8WQ3wHKyKiAaugnEhdp//DXWiwp5yHE66mOLIgCCTxclHxRfnfp4
J/ja/JCSa/f/w6914ptqjK3cZZK5XllUvifzH8QbGp82t/hyf6abX9Ki1EKojlDVbwGfP+5QVYuE
pgp2ZkPucCjVUDmzR9GqdBKCm2DRfaptzalzlr0+nM0zyByJo6Wd8DptFUncL8wfb3ARJhDUZuVg
RIrpR0R4/lzThv8fZipHg08o7+9VZpKYtezLYrwyj7IXN8qD8zzI1k8nz6b0GLSGeE2WvntdVKfc
eTp+UxjWG4pADsImgD00KPnF/1hmq+sgLTgh8CKllvlhrPVBRa9uST/BfFC0BzJQG8E1TUT/jEkf
WbzTWXrMhihASgJPIMvvklpxaXSADOkFqduW3jRNyui1ta2J42y0ymcnGcYGX/ZBN3bWbmtDWmCQ
kreIiPi6iUfMmt4mGIz6qPf3RyJyNfImZUHYrEIX/6+7VQhW/hxtdVvOZaIWiSb3JPJbpylLFcrM
cR4/xott7OFRW9uQ9B/lCSwWsZZaPYIjvLd2dEEbtK5efLKw/KKgj+o72Vye3LaKdi7prauFL0pn
DI87j+FqJ4RLnuSzoGgLQVo86WhEKp5hzbNCN+c8VH6NCt546NU++pRkpvNjmg16Wu8fha1LlBY7
iT5DmafL/no3pnEUCSttAMaySHlaqsZ8b1n5Xv/qLRGB70gaJwm8NGPR8349jMbXS4LWoemhjJb0
HON/+jNsRlTwBTsf2V8r+JAX+CShvZzlh1jNol924NQxxSKMLkEIQ8oo4zTlb0ShB90B/dxh9kah
L73nNPnyreqrLvcdPa9sL2lFgKqYZU6Rpwk1r17iVlPpJM/qIjuMTlf/NTOHvUENFawD6Aid9FVA
aNdV2uSyM3Lqc+vt4AQVrbpKeuo6Zee93Th/POuyT4yiLS1P8oP+cX3US43fTgWqktam4SFoYV4I
sQJPS2BF398btwIFkumJ+yffDEzsppkaNVECGYfM3w2SpPDtqqJ7d0Ee5VucaOIdxdXE9sIE+dUH
+oV6831XlRZ72AzH3ItNC1ODZU7UNw4gWOMlStXHz03bjO/amaU8VSGO0Du56QZIIiMCSM6y7Eaf
wvXyLLCC5zYB6DXgDJzi2ayOjtAK31q09udcRlXsVXlpmTu34lY8izICaJ6s4Uv6x/W4lZ1ZdRyR
ajd6ZryIdjQP1Dei3CuBRWgTRhSazv5xSH0npSV+mIXrWY1THjnie+YgG1uEZFIDqgF4k/bQ178F
fnu32Itb+8hC6N/jaNCOau3Ad22HOd17SzcWnO5wCHu83TQurilGjgByUJ2BtzSoi2cn7XR/aIfw
RMqHzGWm5d/wMu93vvLGDBkUjJv7hAhwXVjF4gltl2aBQjvWyJP3vfZg9IqCvXf3H0o90kEZJIDn
GvBePhp/njfU3bTWaVq/NYb86FSUUIds0o5oo+7hKltLKU81lGQIKDfk1sVxJjPPyPIGDUEIeC+Z
39K0dLYqKMIVWoNPthHtxV5bSymXkGyB/JmWxuv5LaNjhRqmZOhA1qpvJEl3MjobLkDcdjsB5uZQ
BHj8h9fgph80G5XYHOKi9aNci86hW+jnzq3GQ9EXe/S+LQIAVVX6U2iHoRFhTTOPY6Wk8g/0UMSc
tJQ2YZ/6T3SctBkTmwxdSbMvMZiOq+ngulTIlTFtd1KH35KWq1AP1AP63W+xMvii12tr2JVSDYiw
+lJvvT6VfNYPABXhx6WpbAT+U4d7skpFFl6cdqC3cVKqqvLyrsscbiw7fLLViVofUJ/1MBYNYXmD
1tfH+9f8RtiDIzmB6O9aPijr9a8corpEFkRrfAclZeo50XLUe/1j26jZY+Ca4Q5Av7EL6JLD0ARk
j5hgTS0tlRnSigX+BDsnw9E7KOmyDMLnqlqUvQdMLvDqA8i2OIRAZBs4lvLXUyPYGwJ9AmWo6imw
jvps9weK3DpCX0NdXKYCO3ZPDQIMrfVZnBP8kHPPEqY4/fUS0zYnYwS6HjDdWG2ECvzGjifgFWWY
MSTG4f4QafF8NN2+eSqLOvx0f7zNNYYvJ1twFMoSq0urUkgQpoWkXHd7C0oZFoDAHN3jACTw1/EI
uYyrc2+h2MD9sQqay2lWtc7SMTEKM/eCqQg+X2qknPK62zM4vp2VHIpBpL4gWM1qo7aYw2PdbDV+
rxTTyaQ72FOGoD9lwW4v2O2ZAGqHBELVkZcUqtr1xplrOzWCMpR44oKSuTFEDxTBo+NiabVHWaB+
uP/BfkOh1zuVBZQiogRNssgj5/7HM4P4ql1SIWNugPm6XwyOWZ4GQSruDZyRt0lhQL/G3jYlgDE7
46lMDRfvAMMJWyTmR1IHfcRBwwvsIk+PKEXpj0keDD8TJ9dOQRB36aGZJvWZtcPJsEKP+Z8QBY/o
eH8iGxcvKCWPF7xqSvvk19cTCUoxW0oqGj81jPEXAH7+UKJz91Dk9Jx5tui6YzoJ91xj4/vgOoHy
Gbi9CXdO/tb3k64isteZrbLuHo/RdErrKOWSEZZ2FKEtTkrbm+ch0DT87HcNFzbiP2QmwPUgNdLw
Q9B1PW23iXRdyFsNH3HzTTGNoAl6l4hLlWFWmSWnyDLG55Sbz+/CyT507FvV3JU/ug0h+BkI72nQ
zZn7un/CmHFP7TueWD00Rsxl7P48ZdGAWHVL5A7yeEmNZA/m31hsok2o2ACA1E3WsjAVidGUtWbj
u41D149dzs+BHrcvo5umPa3fA+rC93fZLVSFWCP8SlpoOTI3QctoK0UZSOe0OhNwAWpl9rNRQ9a8
pu4VC2HiUzcqB3vQ6g/3R5ax8+qcSm0aTE2onaiEhdffGThwqsYKAG6OJsOvijJ54yz7Qgybw9BT
xT+kFYjCXA9T9226BJPb+IpRIysRWHP54LTz7HWBlrZehzBadBRIGx7DGdg1iUXyYcxj9aC4afSu
c4asPDVBFJ2WSHd27qqtz00/roTLIZ1S3rn+baJFp1KLOVtLUmofdIP2l2a005MdwnI5qAEY3+H+
om/taqnwRHMIikt4K16PWAeWAkrGiELpimMeGYYfdY79tnNT9OcEz7cJOrYz6NY0/xx0ldKbdbnk
lhJRbu9Ti+JEUh9cQeRgWIH2dgimv1aHY0VlGEapU5qPrhN7RRmTMUxxlrBmd36AXNZ4ddCIIyZF
i9fb03gEtDTOWD/vOYDfzJQ6BO03oEBgocTmq5lWsT1bFPjphRGx3V4MowkRwZAWGIj7ZUp6LpYp
3LNvkTv46iCRlxIQkcTRJQn9a4WrB0uUZDPVM7+nuzo/a73ePptNoD4VlhrsqcLdHCc5GC0wUt0D
7PV3oP7H6zq3aVdpZUkGHC7a27yftJNbF/aH+9v05lZiFJrhEfCRCPptaUehg4mADoLNOETv4ooC
AVTLCgTbXjziCBokQTAPbTnvtSTfEiUYmnsQBI8U1USM7vqESCHJshRAZHPjqP/2Whn9Iqq1ZoRQ
oQYQiunScFqPf2LdvXxC8yh0vXCq3Jcgacz5WGWYZUIFD5rX+0tyc3Ll7+JFAFyEtsTaX/8u28nV
SXRoWjVJ5+p+XQXqyR6H+BAOxGxNW5lAISouCfeH3fjeaCNTy6SHgDRwHU3ZkvnsSqq5lQfp56Jw
IhWs0NilP29MD9xDFp1BTiGpyZP1x74i+qwbNgPjTEpyzozIST3VmWLdH+vZ+QhuTFInRD98vz+/
jZ0mK8Ia/Tf4mdFSeD1uiuAgbSqMu4QUaYu26U5OXBpeGanL0V1UF68rx/DAJPco5rcri2gvaRso
hYzA14XieoICxduD0m1i92/UQMzv67hrd/Cd2xuJ4JFIH34NAcVNNNxHyczEyd7bJHT9pB2MC+54
/y5LN1yiCZz3/nLefkbYYmwWSFzoXMPWv15OHELdXjco58f0MWc+xjrtKdW68JLoZvAamKP22Iik
+ttEWHLUQEN+WwGyT1fvaF4NZKYmfK4FPbZTWObTocz12I/Tqdo5D7eXLUNxI0nOEnnwmtrYGYOZ
xA48mh6Z7+9ROQU/pyRT3ybAv5//w1rK7ovfECSx0vVaCjUaWWoKliYi2vbHXAvD6GiFMclKoaSj
DfEvi8/48RR7loabkyQAlbUU1OfXVb1Z6HUD/MthVOrgXFlG+uTkuX3WAWd3Nszt+SMxhO/HmYdh
SMB/PUlU00whNIAduvqdc2XQ9Hd2m2U463rt/LJDpXS8eTbtN0YRWTsV4dsMi31Dk5rcqAolgDUp
ikgEj3vBmQubRku93FG6lLpRX6PwH1bL59iwxvwULkPzwXSK5X8uZBUEhLN+Ut/f/9YblwGgqIQN
iR3kVXu9DCKI0nEKqKOmeZtji0Njqa9mhaPvLPfWOOiJ0P4ns4wbW/ZQhUkKL5s9ZeTNU6iJ+jRr
8Z7089al8+co8lf8cZmD4CdDhW4ORKw+pWMXh1unDaCDl13VndD4Hn7dX77bJnzJfIe58BtYpqqj
X49YAgCKAlFNnxK09gEPTCM6BJlmvxQU2b8O3MGPADYqkrnOqD8gO9I9Z64ev+ZBkT/akU4T3f1f
tLkEqB3g3EBqw424+kEIOcSpJHOUadZ+skSZPc6prX6tndw+OFhG70HeW2eWGEhCVfCbUB65HtDs
u7zpFoCxIBXxZaSafQiqOT1KWaWdtGVzKAk6QlLhdrqpDHX2MloOFLGavrDTYhfZA0SD7pCoo3m5
v4xb1wPFTtoOwcXAoFfnwspFn3Sh0wJU2Zl9MJ2k/9VFQd+hKm1IuVjckpUmVk40WyTn+2NvTPN3
Jyd3BEkanN3rFV1kB0WBxoc/oFb5pp9r5V042nSO0jhzuj8U2robJxPcilCA4JP0bA1sGi2eGHUD
Z97Gsql5ElPqYJRcU7PFCUYvX5tIMM3QirTl3Kh9/4EW+AkU22lE5xmRncYnFSrte5Fa4t95noL3
ZRMEloc2Qa4eZiWox0Pr1Krr4aY5z+dZNcPhEGd2rJyr3qx+1o1uVKem6bsfVlFMk9csjRV57RC3
72aF5jQ/tirjp1NP6U+1m5LygheQkXl1W03/YCvTlx5ImgzSEz37QUyvfiqcprGoEVTOl7G1h/Y8
L2XyRfrolrCNjdaiczVIX2NDJ25tNHypsJlvo8SjXVh50yaDW12AXGmqIuSEhZEoS/NzGBore8ks
gCjYpGTnRK04e7mYXAeHKYsb64wvJ+opOk61p8hdnPgSuIFLbu8U9nBA27KI/Lmc2+xIHaVYDqJU
4+mEQEh2catsBFarhKN7eT7X4btmCMsv0GXDf4um6L/gxWmWkDXyqqXtE/W9gzEs5husaLHPpNt3
eAEbUsVBBH0/+cLVJvUpSPLK8Lgkkh+F2UXijWNH6it8shrzrdgO3qtNRaDZI7GEImWUQT5vlcJO
XgdMYJKjM0Dn8zKzmD/TBhDFnqZ1/cz/pE4+LdMy6GREKLOa6I6AlA1R+6ZYBO4ei1rwm3pTDSbZ
XRX/cgs7xDqN3v3QN6Z0at9WHe2AKIChoHUKEc4CaxSx9iLwfokfUXgrXmLbDphp5KaPoSly85Q7
bH+fB8r4Ug5J9O9II+wXCIguLuYo+yvUA5L5nPOg6sdYNakNZFOCilxghGTBWZFQJyiwI3xjKMY8
HsPSrhGHjNWp8MKowWMVUu2cn7tKx62rCIPPQ76oJlQDxHEOzagmxsnuSzejMaeo0jfIEqiQHvIh
eqxVBeIas1BPYWdGxqMwJiBuCEJG6rV6HlWeMyDDcjEHWxGHrm81fFXBgh5FFDi/kEjC5aqKQItY
0M4dH2grSTDFCRX7X2N0a/NkBbT/eBmuSY6nqUhjv/ZTkc7n2M0m56GYTTU5oFZZmmc9CPjLhJjm
x9GITYFgRFK+c7S6fIsnctV5mdK0z0kQ6a/jGCvoq/f5+M2yKPX72ggT+IwbV5ZCyOss81F1gkCH
mkSKiTU9NP7T0jqLikmP2cJiix2mmdnDlD0oFnKqT8Tahe7ZOIi8miIU6EUqYVeesrmpETvp6+BH
b9lzejHqoPtRBlrxeTKxaoDtPhoAY/gNl6c5nNX/RYmVPM/KFHMVWVE9eMZkN/TT26Fhe0XduO/b
ULBdy7kGS2ON08vEXqTh0uqzd0FYIWk9kRI8TigG22ccg8kki1Ir/tcm1Deggw8d+gMYzqae6Ov2
wbYz3fQaAu/ilAFHgddEWd5fxswODi70fOOYRk6gPcBNKFN5KIYfwMR6743gda8u1hrOYWjy8SE0
nfFjMwhYt7ORBl+tia1yKHBybR6GcIp+kW7PX02jturDkOsjL+VsTkj686WVQ+W4Ivczp3dfO2sY
i6MWRmn4IKJlnJDEFOgYaUVVh0fdGRX1oJu9snjwMQzlkuoUuY9dkwa1V5a0RfvjjPT2sVELgRPn
oiy4BwdV6BxapSwUrymiBHa8UvbJSxT1aL23cT8Phzkt8uESB8kUPLlFOTaPsUK3vxfZ+CL6YTcN
w0PpiAx3qK4F0ZsnFCsuYp6q2rMjRUzfojicsg9kuMZP1RkjTEaqqCnfwGDQgNLTpWyWdy0/Zzw6
+gwghu78lD+rtW5PZ1zMQ+eJxUeg3pphngvfrbOkezs7/8fRlW3HqWvBL2ItQIyvDD14jIfYSV5Y
8UkiEBJICDR9/a2+r+c4bjfD1t5Vtascme6HEJmhVzCKW/8UxBTiBx35gprovYoocrCLCp4P5yLf
6vKrmKiuvmji93QC7Go2DzdP2OOWn+mcw1qzsXk4ojeV5az+69Euyq6a/bJF53gcXBI1uR9AgDYu
STW2rCJZzdJjz3azPm7XeC7mMyz09fgbFskxb3YSqvAnSoxROYJNCqkuA83h030/VDVqVptM9R6/
7+5I3AdkiQOsw5I1sU/wTZz2P/ORjulnlDHN7yOcKqSFFyMd/m0EifLHSVY3Bc8Z85FnL1DOpvbR
udFnCnNBDaF1o0USrazbgDiuf6c6pMsCP/R9Pd7gdD6t97OzqgS1VwXkd29ipz/g2pbHEo9PfNAn
ZpXMEO5H3fpAgdhDYHOIXJP3KoXfLYD47DAQkVoi2WvECz3Tfk1nwnBeqX2oJHwZID99w3WLSQc5
UqqfK/CXNGqChrsl7GpCRjPfYrzMV/PJCRafehYvlZetAyDtpsbTyg6XvZj38WkXtZF/xRRuLpGW
4NF/ypT1+SnBuwEhTgz/WzjexEBs2F9QJppunSGI5L6OmKBplw6FeDKp2/fLhni9FVR9ZuR9tcJh
lja1gF8PaQsl1+EZVoASFoNJGXxWNYu0Nax82Jgd4Omyle+PWfCyfhx5WdLGi0MPEP4QD8OoBmml
dfEu9ISbAm1aZOe52V19yLOba+Yusziy9LJWuc6u8+pybIjHa81OsoA8rsn4rZldI8KXNojjiCmC
Bmo6/qnKYOiThMYxbUIu4EBHlfFZEx8HXKN0NIJfTIn3z/pmw9GFgaMxlZysCIdKrUSKBRxqxelw
K8laZeF4pRBiuk91hzhBAX58npIYG9YL8j0WJDvdTskwjB2ix2AmnycHf4YCHCbN4UjYx7hD+d2u
Zs+jM4Gi8bleCkqadI3qozMm3T/jkOym4dgFRFZHTO0VHB3spJetdOCsJiTPdNNckGfPnf4BNt+G
9siiZGswCw3ubpF14TustBzQeUwqnXp4XsDaqCh3Dv3ZkOLnY8vpl8hhsdLK2tDl4vPAHxA1KlhH
nFzv9yiJx8cBOwC+D2YYnw3qHi4cJLXf85u0bmxCOhcVDizwf+2+KA42osS/bQU70ByUrITKzIzA
VFu2wZAPBkCIoWiWWOv4l5y1AB2315ts0CpWqqmHUpITkvRMfa5ggJE3Vi+y6sp9RWXepIIPtUoO
jeCB+PD7uxS7VedpEsF+oXVMswYMH2d/x8gyKEYQlWDPg8Y6mHuidiTzKdBgQ9TYerHqR7XwPS5P
AfHZKbzehnzrlS4s71VC6+grMVv8U27Y309heq/8NbabrZoC+mu8VxObyj5GUn3UeKzzCPA+Vbrf
Lzpnl3jIp+XOILetahK4ox0vSWzjGP137mVH42EJfYGJbrv3u/Pu7JxKdzS25SHwqLM965CThwDd
RNQAZwvhApZoEmNhlpxX4Yp8pzF09brkSW+mDX1Zg2l6o08oxsn8lNpinF+mfUmWZ7/CH6hnZN1W
7E9V7g2GfQO/QKlXXifFR9nKYZLhnE0A2R5q3MdzxkOOZyND19vDTNTNL2vhCelHqao7zaLwt5SQ
OTp160sXPi1Pcy62T45oLt2UKkaLohwIBwh1rSiaikwQo5aB8C+8NftXjh2MuElVkMWDDLs8+jUW
xb+iOqjuSWGVuCPzWv4zJtNjR1E8H9YNFm8dLWbItgUaXNEm+cqnzqlavFmUiddMqx0LjpAO4pwW
0zI8Ia+AbI0+Zji9wAM4HTu4m6SvTk5sbdAer9+CwOl21WOKk1YuLAx3OIc3OBmOC7rYfaM397HS
44+o8lG5xxoBY4+zvJlIbVtk5gYlVa3tGKkF4ReT0L8qKeYX1PIqgORexIebZ4B6eBPGt0Hm+KVH
gZXM1kHRi87MRH7rLZtgEWYoYgb7Yvf4eA3H5AtWDmzZgFrGrt0818vSbTrCOAZvtrrVKudYhXZD
/DJOLGdoqxJk1u2VXu+pM7H4BDynfw+DWqE6NInc7vBOlufogPToZzFyOoLvFow1yA4ZPoxhRjUQ
2QXd1ZRvcYMGb/q1F2o/RapeZJMaKN7fQ1GJ8KAzGU0tUOB9v+PukF+G1AF/MJYGIXolY2Uve4Yq
INhaHydVbobfFVMZrvOGu/W6DtX4kBhUxt5vaUju8GoOyxVoxyqaTCFT5MEeQelzlYFCOM1qQdRD
VE+FQuOwG9LvJZLuf+jUzsuPxMbF0sCKbWEfVkRF3UZhzVgzs0XBomQh9QCJk9p/04hD34HJh01Z
K+why9bV6O+AX6docGEmkYaTYdxWd+NG5rkVcoy3HzDV9FVDy2n4kaK2wnODU/M9Y/v4M56D/axC
pj6UL5cnL2T4DXqL8WuF0uGayeBJ7lKRG3Ee1nH5Xo77AAh0wsVb4Pez/46OktiGbJB420JVH2os
anOhu66/qmEP+pzTwWSv9cayvFc+zf4bosQVXc2WvLqijKOk5hM61S3MPHnIy3V9GAs0VQ0Oigoq
VyXjVyMwsF9gf5OQp9Fuu75YxJ+jyJTDujxyHY75YjPJku8iHHL7Nifodx+kmdyZCcckBAMmusOd
dP9lQRl5zqLVLt8EGlPykB3Z8W+ENHPrNo6V4Carbl5kc7XqtT1Whgy8PYfw5XGcOJbOE9glJs9D
WkUzHOby6k8cu/qdI1duvwLMmNLGMr7EjweCo652mquhy6OsMmejyYBWbM/5WZDF0su0xtO3yAjr
7osl3e1FV8lwGgHJ7A+LZfm1MMmat9SmIb4XuDqIG7+57cH6PlmuIF8LdqULIe+EKo7mguwzFPVb
RT6TOCBQbV8B3DbRDiTxtvXDgRFoks74dAhRG2xlY6hYEWj647CDYgimwTPKZDykvUoT+QrdKFla
nJnRvdrUxjpbEoQmZAof3MDOY/ubimhA1zbsUwY9NJ8OtLZ79jN3bhbXdJPwKhqKjdxhxYOVrcHs
S745fVSnLS2r4ZwHkfJm2wLbe4OQRdsYgYepQwVFcUP/5/5LsnFaulWZKG4qWk1/V7Z52h9F4e4m
Cx831/CEEmDHiGx1D3wd1q3Jjh1QEZmmHAfKypb1FHtIKs4Y8nY4T1ZRGO3aJAsShxC/U61PaR7N
7oLcFCBpMezeUUywlrXdspX5fRpYfu+ZKOMmBladvLBVq3AC6JXmJwNq/ZO4OvWtYrDtPMVACuhd
ypY9dNDewohkSCf2dxlgid/AMDBKznit0+Rs0KOIi8vgBHvNaPDTPfPulliDfays4TvMkjEDRmPV
VrhH6qLIWJ4PT7BAiaqTYLUCzkn5iQ7HqFqo+JPwCHNNs/dLvabHxx6hT+wD/pwePSv21yk0FGtr
JJlH4G8YdPCO1jSHmVkM7ETjo1UzRWX5RpNhKZtppGJs6HoAaalGqrBuNC9D1KawwX+eImTYNzPW
tbfnbPTlZY452zrgVsk3FHH+AyKHMWtSly1fY5SJu+pIIcKNxBTPV2nRJ8KsMbdFx+aQvTLsTP3C
X3tLk5iRT39mwCh+wgKEvAu8febMU6V4D1+c/HOp/aQaQuz2uGc4nP7ZPc6+w+A60T2U+OzpoKYK
mEgKYD+A0PwvLPpkSAw1Lh1by9J4eog2XKxmNKu9ypXoFdaYafJysDmOLuOGCLaHHGzA0cHhubhf
sH0yd+sy1fIEPRt5rUS01dAdp2xriiIaNgx9/7+3wdbRH6B0Ur6FKpH6ucyQbNmrI6O2zzJd8e7Y
Ev2Wo0j8DQadagtTMZFfCdfme7zB5byXUL7XfYXjJkH1r8yDw24inny8J+fZ1Tz6vi7z8RXS0q7d
zkeiTklm+W1dKwvPu5KaXw02HfcG5yf5EEkeaFeJYxwuxGfDS0hXh9cpjtAj2yhW3WpGmCjBJRRb
OqMesVVAdkddc4RdEdxWitt2DKF8hqIZ2CEenz1tuIKQpfOQV16sgVlNk0rI5Xu3xPHWZTOWVtCN
HQvcG+bV/zYQ3MqWDdzOzVSuE2BDsY+vMKYfZphwoYG+wIEYOM6c6/lll1hqOwGt3d63fIa0DGLE
fWuxxwR+cxq36g9mG3ctI8yPDbAEeRZTCuyh3vl6fO11qvRp1TGR90tOt+h3QGbgv3qb9qHVfMwe
ho3LPxWA4bln3mbfj2OYriEdKO/RMuRTk9sRObMVIMR/ZAZ41o/HBvPrTWkLd4plABvf4O7Px+u2
pi6cdiwwmS6gUlwzNNO8x2Zh9l4PqwNhN0b6oyaLe3UFjh7ugRO1im7J++pHk90JJ/mL83aIXws0
Bccpii3ITY9dge0MxlM/c2wn8AaldXmOAobHPlPbcq1AAqatC+ghH3MnwtnCBBBzQki46NOR7Z8p
tM/6CntW/iS5HpampPluzkmk+aVyazrdiZuABENOLlaAXXxF64QzApvRgxV/PMB0D8h5E2lrdoJ2
3g4W61aiCPvQ+bRynxXCWnkzVyX5FhXTiHnQVfGjQgzl3pdp7X6jN+WsjXeMbl2JHp+3sDRyP2Q9
5N/gbMjEmc5l9n2rMoB1pihYQPaDrwEDrxX7fZjpdqvTkPdF5JafN9pjbGVYWIZtwSO8LJnACAcP
C1jvhngYTaMDVd+w4orUUmHLAy+CFOWpstlgn0yhagopRdj7wI5CPx1VhI6JVmp+RFvjp05PU2o6
VxY2aWpA5+8rRZjZx6xmgcuEWCT9FmMA+wnj1yq0kiB9+Un66XjIYAiT423AcjlDyZMZaWbkZfzj
K2i2s/ebfMLGWBHABiBW45lMBR44gM2yYSm7NdPUqvVMF617tHKQ26VEIPg2hXP32w5F2XKf02m4
aJwob2tY0oc1vcWXpdWxQiEs6iG8RPWYYiUHsU6NA54J46E4kukjPaL8C+BgLq+Y4/PHoNaCXmxQ
WLPE9hf5BZn8/DWgYgHFxo7bg0/4tDZouPQHJxOPwOFE9rGwa4RXH8EccBr2KiNtJqpJd9VAY4bN
CoH3E69qbfsywncB8OrKB1/RMusTmI1D3Izc5Ockz4FP+PrgCjoFXcUNEKcsatKxCu9yy9FZKO+h
IxgiAj5GR3aAuX0WkpYmUtIGqAdeHkxawEDRc8L0tySIY0H7ACLjmjMvY2CoIWUXgNTmDWd0lHSz
h1y1L8Zgpoci0Th3HPo29QSE0rMHs9YYf+A7nMqrSOhIupyl/nlgQfxiqsSqjMkRo0oqRCE+ZZrh
ssGbboraWe48PDpBxKfJ0YF9cFHsv7mZ8vyVE6IRKrjnR/JQIRH2zrtsMr1FUgzeqIFMGbDUpfjD
55omDUizdXwcZWwfd63Bo+itPn6kdCoZEEiY6SEFPpTNhgWTe1kAru2EGN3TOjBzvG1mn6oeBhLb
0mSESjA3iKO5o24e+ffa1+lxu60F/PqtXX+SUonxajAJRz2Bg/+7cs7giUW8T/1FNoBxyFeK6Ye1
vPrEMir+6EnAN7CBp6AbumN1x9oVjgzyooQr3T2v5uXF4wH1d0TK4XuFnLvsfVlFqdoRFLT7WUi2
3cF1EAKYEBMRtWJLHfA5s9XIlkTN39Ev4augonBY8WNzJKovA2Di6LLoiESPfIIG4fEGJf4uGCkc
LCIKtCVG6jR0fok321mTG99HESO/yLHrqEmietHN4IyaTsqCTetCRrYPQDp1dNlnv30lC+iMJ0nE
9qfYY/a8c0OwuQdpa9ruqcdi55w4K9tyqtULiHhsapV0rK8ezmHp+5xPIJMSAkutDvYWZf3pwKLN
FyDKzjxUU6HfuABr9qWz42CtTPYVhb4QvuOYAjzmPwzgjQmuyO/TGu/ThRpEfj9MQeYSsCMWC68e
Dt38XY/jNjVoYtQIgicATtUY8Op2Hg2ZcBVLDzC7mJ9sbrPlpbb7+g/p4RlSsSDwQjUVNNouO3hC
eUFaKb4Qzn2NSwMZWX6B/KT07brl08VHQ7Z2NdytbhTSMNyD8skxD0xL/QgLnWKC3qxmsEKolfpH
MkwcHVk0Ul+LcBThtoWyvmARxz0rxjfXShgeDjhBJVIvClBUQL9RVI+OVmt6uSm/4P8vy2P6BsoV
fmUgzYf/YkzsMOkQZQR2dy+20FZFsj1NiOrcmjGZwm/Qv6AIERyaDw3cSNGpQE+KnvVmQHm/FmYl
Fy1n9llUNSqHYIH+p8U6iB4zN37YQtgLI1zs5oVGHkDPT0xUw59QiO1vNik023ZOJvTpS/6Swe1R
PSmYphwnLUnUo52MxpOa1LK/5MbKS4L+LgB95PnajCMmphOw91ye8V3KFNCX8G/EQCn9qjB/q7Nx
Nvqo+e5hNmRUnZzh5a3kdYZHvG7meHTfKrAurN/TsEJpPQ3ewqskYGQBmrTHCDhLUAeD1on/QbxT
IBPrxWE4rTiWARyixV0bShe/HqMrfx9qTFgb/v98LFgC4Z2DsBoceLDJDH/ytP4Rb2FMwGRo/t+S
DLCDXqMVq52jiIuzqTSbOvxK9kZVpJK3ekHQSGNTzfWp3hTRMBMqPRCeg4BGmJHDVpxAl2UMMH+M
xQgLmVZo8nWQyx3oJ7giIkvMbadKTlnczXSl/nGA7eZzIB5SHBSn+N+iS/7AIfY+zjxmSI+bC1f0
DCXlBkUKxaFZwWs+1li2auVmUwZvMgIISx579TDnlYyuRCYr6xEJtMhHjJ70aDDvY5Anopg7sHlO
3tVzBfo5xWgKrrpKzdobHAIAkGkEYA6+cr83QmawvtWyy35cUoVJ5UilaBYj3U+4Lmice47wM2Sf
NKC8imy61BNl+i4Dv4nrkNweWC4d7QqK1uuaQ307taS0wMf0OsCxCDgKXAjgKbZk8FZLixWeGGPt
mnkda+Sp4YCCkoQEvPTRgs2fnqtDPql5Ah8JbclYNRhM5E/0z8w3GNR50SQlWrJugR71dZmQdXvP
bIkpKNI58hxgwU1OWMIRWxeW0rKHPFdS9DUdKgAouaP3dR3N/iFCCOTDqi02orY9BYWXuREb/Jqq
Y73gmIq/r6mI/+apR0TFeFOoAslZBZLAeTLjeYsGN7f/99fqNSX6NJh5WX66haOJN3MeP+mdCujf
3YJ12yzdEuCrkddbU2Fv2zcl4mSucAoBs5DZnGcNNJvj2zxlPDntxwAuC+3NcQ8q245nnWSg7UJC
8dNUQ4dzdRDxRhDXZ7tsAhygNzCc3rxSkFG65YIe+A+DARdPAqwQvSjZdELPbOGNGyPrrsGcZa+1
n/OyBc02q5tnR3g1M0T9HcVGUHXhIzYwrhM8oT4U+Mk7G3a/tiu4eoqW6bD85OUSRQ3HMHELtUjk
dwFc5WMJPsBCzd4kCqYq+N4Nk4YFEbbImbqLQFC/KbRN2XdMg1p+y4hT5V/g7iNkAuUE8kYAEHId
t2MCjAdaRHS91K5f87FpiT1bjZ017LMM10EwOMdpP2fTlSRO+w46TtRqsOaD/1dEAT9oMAS9QanB
0a8THUgD8U+M0UjV9WmqxrxEPRU+vXAu5zdG1fSLHuCR4dWyUggWktoEbHYu7C84jQQEQwAXN6Gc
u0qffJB72gErgBAC/Thki+CqCvh61nt9v/gNwXglQkCgkBI5NEVmlfILkwJagVCV/L8VvJlp3AQU
qk9EYsK9n2fSe+S7Gyy6pKrLIXqXV8wah+45xWZBhyzC4i7NbuoDM6KWt5BfeJxw+ejAlMt8iVu+
ZmF7Xj3MIYCNIWeuWSVKm+LQHFzMsaJeV1uxfIOaR2UvcYr79KuQgYfLgVpeNTo2Y/HGKpmW2DRj
oLAd3FrGJ/AeqHVglgHCpTpLa6z6wmitoYC58LYWfAHMIhIL5I2TDzBHOPrFzuj2UViU/U+eTRwj
6O3Mx/lOfHvUu36H1H+Y+5sl1tjhMstPZY/yeJyWOGVXoCxg/cX/v0qIK57hBqPXeaETgdjAycA+
vfSjambhsHNXS8rguTtNjGAJO8irc2h5blLruWpTNcDaRcN45UcGKANPFsQhonWI/VhOichwVJX4
n7+VzXMLVL2K34vVTX9iPzLaQHQSf626LMb7YVPImQN5V+ynxEv5bjcv/laSb6GHqxOzD/IQR41c
s0rBJ5SMsOUNB5yB75JE038i0tXYwjsaRo5YZoxfMQNBf74D76a49hiyTFpBicXyZMf5rVHS2wVB
J7aHJRz974A06n2Hkt7iC7Ck6KpMAYbcsixKu61eqP0lS72+Iaq+hkgpaMpPyKdOoSsYp6ITK+zp
4SKiFEyJ4mSDfiCoekd4XhbG6UHzMnUNm+G11RGqAd4rQJMPAUIAKIu8y/+p0sDmF9br6jty3DaY
k2yVfxOFTJIGZw8Bcz3DTvEhSJTErgx7gZBSwMPDo9o0IH6tXFT2Eo6W9tdhljhrDduO+BH0e6L6
bIF1W59GA3+u9JI6IFUcp9igj2BeChsVRbdt3qo75iK0DNu8ZY/FQA7fw+pqH7vgWB33KG8ybsYq
RxaNAl3Tr5XcQrePkLjd8Fn/sFQ6KU7GmyTDKpSSvl8iVhTg+Tz/iAzkgYAIDlzz2UIB+DJMZY2C
fcjifkCf8DaQDIIvUkO2aoDTYOFkUIU91fVWPqMNWX+C8CLbU6Vndtnj1NnLqvCrYY7B56ckWw08
zJSUz9Eyl/+KwNElgHCtlhN4+Ox5Q+v7E2TBmjfYj4HABkbgMApV0pVVk48QQFyHDAhTRGFp/Xcm
Y/ANgzoE7KiVbu7QZUL6ogMoECl0NvVKLSaGYyzcvPKYsgqER4yRqYHuBj1oLCH97hF0i/MaSTo7
OlEOsqZfckGhAAOd/6qwbJS3uyX6z+BRxu7ZDnlGNyQ8MZ28TZIYZdmBxnqg0/Ohndjepxl6v4cI
CXzvN1FpaKrMh0sBVFn/xDirv0DVCvK088GJDqqZIe8jdK4PYQWP2iY2Cg+Tdi5roIeo82YEvn88
wBhqexvzHFlieJJRgvyeo/whklc+raFAVCn0F543xnrxqxBHPt/hPMu/7HBMTx4GOu+1VgXcxn0O
tTvkEvN3+Puboc1iIK5QMsXVN2D82f44Fjh4GrmNNbz6jsL8CVMGSB4OPTRceDrOjz5mE1RS4PIB
bGwacohK8eoOTToZuzEBA9L5gop3axCIfYIieouf2WhQeTBLbn8W79iz2IYIj+SCat/uA59PyY5E
FhCIQGI//SJ23ZgIWc7Qww/+abXBbv/la3DPR0pMdUZzPyT9PuymhoYxqn8FOecYCOH3D1QJqqLk
v5JAK9jPhqznW1YG9tMEGdH62boeW5Qiq+8ZoW4HewCbu9YUE3mWUX78xrFrPTJjyOr6dE/WT8rC
DP2Rhr/nZaljR+/kfGgwnkrUT4k8iqz1QwVqGUZgPL3Qel++Y/YWoKTdRJ9RBFTZjdD4fklfsp/E
UIDxN3DsMxNqfGfDSsqWAjPCd4Z3Dx7Gea5OQ4Wcib4MMf3O43GFW+QOyRHUQ3ygEMmtKKjUafUK
6qNuBovgYChJNQH4pKFqRftQjT/4MXHdz1Ut34dpQFGAYiD/BnEshFwJvt+L0Hmdo1RQJppjU5l+
PEREfwJgRehuPE0rjEVriTJb0FnfkSw437p1gqsjDPPcX6B6WNyEZX/g7cFAcPewRIN5bKKKervN
ImX8Oh98TSFXc8kI4/RIPIV6Jj8O7Fekd6ZK7B2GthRnGk4Vc06zQMLLDPDrN6u8i1p5lJgqMGbS
4jQdpvwIcIxmT24KKcUEy5efuY/Ko3cFLglq7BQwlUx6jfvSlzuAn5Gz48KOesUKLSX0CiyaLacl
Kdh9QaA8BifOcaRy74Hyh8DT35HL6uhMOaf4OrVKHxlA5ghPqd1kF8aK4HN8mv7wmvDiDF2/vaQY
Am7j/qa+VTZKx17nOZ7MCiKsn3CJAyxqKVkgHefj67SVlLbqOPL/RFFCcSQQzfc9EUvyNs2RiaCS
K2DuY2tEy7aqROtxisSe/yzNzv+bpsR8wCMD2+fFisuLPi0KQLBYbZojL8M/A6nJcU4LFWFqWw7y
wKEZ/DFBxadOFjROCXXHjXYGKXdglxHZ2RICb3Rt05JJ30KcRdEWL5Lf70Npl3bTKfueDSTxrYWb
THQO4kb5I/vHvAhoo8CdDCX/gIInW6FGSHCh0qnIQRljjvg25TtFlOtU298mZqg2cHCqHoYYCsuT
9bayDbBa+nOYjxgq2ihP4DZFuPBNxMC8o3mErZSkk2Q9MFLxQ0DICGnWnnDkDWUrHGf0zVfnAoBU
o8onOgVqyOjLgMca4vIpAlCht6WCpCUrFnhcHyS9jEcSLxeV5O65AKXB2h1in7KBd4pjDYxmtu1m
J1KahuYepEucAXj9Vs5D9Aq5FEQZVO/suzHg6JbGYGq9g1PCvEBfZSeInrHQjZEJrSKIo0hmZ1hZ
Z77bt7JW+IUUcjroH9bQrBAR7824DfIE8H8DYVj7McMsYaj5VcOD6j+WDeVf6IHKe7LlAJITi74e
Op2pqLuqPsa9p8Sl6bnENXgv6ynNeojgjusBt5z9CUlb839WRWP8BDFGbu706vjxPCayegHfuS6t
NFv6jVl4kN2ZNRG/Foi+IbnKYmTHicgeTwgwLGwzH2R6gMhkVwiAF9EHGMIRumMI1dtUFjgpUiv4
yyqj8svCObf+D2JDsp8YVOcZ+EzLHiGYB/goj6z+s5oKsBKBsqzfsFKK6I90Xqe2MnsWXWZvWIB+
1YflLt8H585CJ0J0G9SF2QPIkOHbUYH/P7ltkYDhCR3ik9MM5H6k1IzYAjIBDsLU+hZD/8pPGCyK
0+bH2J1uWSTYEAmyMlCsHSAWZ5BuS+8qSEFejTrcT6pX83wUFZWnYzgUCIJiUwM2CWOw6XOeZUAC
TEQ2GAim+T21kP41sa5XmP1zVJ8Pu2Tz9gVbd5xzXigWdQGytvmRVH5Rr7mYrGtiiWYBwn0zJ80x
u6MrFIbcWwDOlDTFDkYb7t/QXZywXluCiZE5f6LVLd0Torj4hLSUFHsQx+7v6WJQ6uEIAWnYtgr6
Z8JidIGmG/DMPZ4L0i92QS0EAStT6I4VjnCYv3MP1+1cfdm0ws7RsNotawssrAP0qcwx4tRQs/qe
7ClgHQyqYBftbdcAUnK1izMi69b5MiDx+pUie3d+2LLpWNBTM3sPjYv88DBRv/f8fxydV3ejvBaG
fxFriQ63uNtJnJ7J3LAmXxJAFIEQ9defx+f2lElig7T3WzPXBrAqONZEhyUSSmqZZnvruVNk76w2
Dr37aJhEczD2MDXHVhVi2TaGSRikCSA4sWlF4sLGPXfsfGTcGIzdEmGWsssvliIPc5G2p35nF2hf
kOLn9KyitMwvfmXBCeVhLnkSIne+rxty3HYI0ZqdKAKlWHejll+lmvWn1y/ofdqxVqfYaWGVeSLg
wye+jf6pbzOEmLry2vu45bZIMmvJgwThqE6v0WgXCIbSxYsf85iam1050EtwH47sQhvKO2L3ZKqs
bhg3gmrc5nPANloiXrqDblbqwAY7PPmDhz4t8zBcJ3YaOfrEsdUbVjWlfqIQYAvRvTEc5GscNRsf
NVO69yk0QndSCWWfBtAJWh8iTpKRJrBXXVTldxjCk+0oS+PlDbt++GMBs7uchix8CSrMbNkrpGY0
0rWSLKvSHqs3p8infF+XrrDJWeRy3Vl560NMd+PETdNktMMHso3eV5QTDORxkIN+yBlp/4RugH1C
IcwtkOcCmaUD/H8eiXK7jGntbyZ/Ga+kPLTzDnd6oTfrOiwQBKNpqvsG8qhNitiRaluu1MImK5/7
zHtdLvMW8hUthrEC6zByqo37nqKcfJ+v3k1jME/pgzePLei01eZp0olp/CDiWj9NShvWRopOi02L
9N6HssQok/h1Wcwbtxzq9TTxNAPm1kv6x+dHPrpuaF7qnq6oXcMHAWMYjgiNdRXq9uyClNyDZA1k
inq3hAWHq+Oqp7WU+yhvQ2L8l2LGgoP6UW+yWQi5vfn4oU05Nb9CTAPuLmjNVBLk7EjW8WGmLydS
lM4mhacQz8YehwIiwy5lxR4RRXVocAbiZmr5Yo1FqE9D6ou7xhkioDUbJ2OP7hHswFducBEhJiy8
DZN8prO9h2ELm/4yl2PISw1K9VWmQgV7AGj+u7TkUt0ATpgXw9yRJq6JiyuAgh/titl3y2vot8PL
1Lhi/pBunjknQ/Vk/NWMwXyqeldbkPVpLr4XmDL90Ggisbao3z0i7+2yMofUmcuDg1hf/tj0UwW/
ohWzShAGEJAqnd6mMTzqxCOVCAB17dr7L6t26/o9YE3WwLGFvj3q6+2RaZca6N3S0YHf0l2OOCGG
c+XWWXAM3MpBZBuu9c4GEZt3uHTrCu6JfMZThs1p5u/RsO0poN2fLGs4WyyU9b9N5olvMgcRH5HP
G1xTPExA7UuGg1ECNcWHYQLW3gxk0Bho2mpARi6k9wF6ZutdS5z6DA07+t+xabGTIJtEPW0jiP40
bSv+plrHwb2uxnX4mLjo/nCNrPHWC4it26DmyFpInTr4whkDTKsnXxcPIxtrtpN2Vy0bKr+tiK+l
nI5eC12EIiovg23TdeAeTd+KF53DcR74ZVBCsrC0HxWS4H4Lmuv0O4c2JrljEah+euyK8tcK0ua7
bFBwHGQfumarKAx+9gvYNqlX9n8X2MQ3UM358i54rCkMLqhw3sTxul4lMt/lzNvdte/FHCLiSqZR
jX+BSTpz8CDIZxZUz1BFiLHHvFVD5shn0/pk6g9+gLbeW+P6X1p79p2rJyCiMmRw3dYRyfBpNoEm
24uwlwsSxGrdyLUank3YYPTg7pzOjTc2hPNbNRJJGEPeVR17nMjuUHH26MEEj3lQzUjZrSy6711l
otsDY2B6RLDKcpO5Os7/1HLJZMIISRsD7I1NvlDBt0EWVHYpkBTqkxnDDi17H7AQpFHDHEpZlmZM
butl2loeDpUkGmy9MLG4zBb8Es7jDLtkDmMh5ldeLj0epTRSHDIuviNMGUIq0xnnnphTe/kaoQ/S
HR8yQlGPdGq0TsPQ3sUlwSZbO2QfOs1YDT0UP9TaJrOaHdRi0l7Xf8ajhPDqUHGVHkZYOu+uneto
X8nRsfcOUanfE271e6AmxNgzCNDOlzemh49XQBqH0/+PYjnmYM1q+DUiWt9KjZQ1sfVQvHjkXU1b
UfX6ai3eog5NUAH/NdZUk8brZ2B07sqLTos3eoEtXfRq3pS25zdfTdh3YJB2l/4CspSYS5xuLPdd
j2NkUxY8ZEw4ZfYnrwQkGjPrFG/qZgVvkSG48yZTCFbO0wJONNQ9KO1sSwHN0ILLsxfKujpKuCz3
UVvTesVkgbtsMsFyqdjRuZKFybm1e5GbZMVlzbTm1ZgpC9DE4GEeMXngtuNAiDpHPCOMmKutze0c
3o+tbrrTQoMl1jKPR3LHfjVfmUllmcgC3JjFGjci2C85x2i4YnfYor8V3pbkttDZliYbXyPJyHy2
y5xFyZ2s9NJyX56EGwwfbZ/Cybm0juDjlzUCNBNxUuxTyxEfk2ZES2rZDS8+rrxHnPDgJ82YVp+W
GdNXAYQMDreYUm26TmffYHtsU6UhhuRNMBP8J1zQVaA7Jnko12p57NZl5KEvMcccItGIYFtyNz0B
u/jA2wP23UMUpf7b4srGeoulmzIO12H0oVS7/lHMjags1oKpa/RnQjtEQ8CyNQqkhdqu+4eKB7Xa
hRkWSPayKSjusqxf4Iz4nQAlKCw9g5L4Yu8NkRjeKr8Os5OoTHb7fuocy0g+uwywTHaQIr5LiXMX
Fi+AkWlxJFUi/8QeI2ZwuEbDH/pYlvacEU1zbWrhP9CdU6AfJarwtS4b6w9fTbNskMnVb+rG6W6U
m4U/IzXJv0oLxvvBbV1/a9ZIV99DY6R/O0GdSUEat+JNO5TwndE2r80L/LufcfKYCOxGEk/1rXkz
YerSoGP8lbnNoFYKZ0Mc2Ygga7FojB+jsryk4ejOz0hv3fOgSWskOA5lwbFpWqs7Oj1APNNrNHh7
UIQCxfiEYggqVcYw0tr7MsKtuGdIyyLSLZ/MIwFIuDwltvTXvhDiP7fPlnOf2SWgZgV3jkRwnR+x
/rZPyNUyBaxBvsyTl3vdW6Ec632oK+1uBuaOq90LKz22vWXdo/FMzZvT4LvbElQ6Hum9B8S26lE+
MyW6HV9fNjoJBm9xiToVIsuNeYISB/SJyAB/FsewHkJ1cIts6Q7e0o3zLpMD8tCoNb58jOkpLT5d
Fev4CjAwj/daM1xu2zk4xBZpHmZw/nqrdF6gdUTPzN0v/iFPhVMce4wN6kZ2Ob+UaqRgqK00T8Bj
ZX5E1Fhcy2Ud80fAhyhPijWYfsj353jKcavPVkJMXzHsvcIOFThdU6ybPg25oZsGd9im9QovPCwz
QNPRr/2w3VWL6x1qQ1n6Ps/o0/h0iI7MCcmSGs5Zoh0D3wIK2A5LhMsbhQMr4naZVF6eqnbofji6
s9fVNda4sysJVdW6PT4ZSTvzr8UUfkE2v0wXFbL1brxiIuRtsFd3NzmtX267OpLRfiUCEjfFDGJf
lXyuNKZwA/v+Uo/QvLWN0dVObfeEU734QEMSlZgsI7hCBqC0e7UWq/nCswH90wKMEgywDK2LUUTj
8yyUUpcq62xSmgyFhoepx6v9Tlr3ZKDCwLDh7lURMMT7HoNytSAPqj3aUxDcmf8y0POZlb0p0Zdj
WgYedyzEiXgMkOR2tsOvoueo2FNM0Poor8c4AysT+LQYR4c/EIvVX5dLwOYBY6FGhCyzvd8Ri3tT
CISv0BD5w4wpJ0+aqvPUIfJbxLdjsLpQ31Hr3dlM5r9OEy72fo3gF5KOoJj/etb7/AQ5V/44hY8q
MRvH8YtDpJ3R2DOG7rHJqX+FXYQRPhcOnQSPm6OTZcUQu63YC3Hy+E0KsezF4V9ssjW5IEUd2TBJ
tfoKQzzTGrw13EgGvkuamYhKNO3p/xgF0JCpyfNjUi4a1ZxclBLPDSX1vJTVPPvglKX6HQcRfXoD
lgeCkSB1nWzmvY8tj5ux7fs2OuhFIGnNgmb+gtaW3RHxXPCA/7xYrqtBenJkmYdgJHR+HXBRGvGN
7wxwDJ9Cdq4FXhKEkHZVbebcne0dBlZMmaEJoosN+lbtqzXGakgCARo/z46cn3a1w49Bt8MDPC0Q
eRM145vhPa55y4P6ghkGsVsz4JKStQtnIZayuE6964n90mceR0mmUdrniLvPls+Ns6UtTF9JCG+/
osL2fpe2Ky/rgh8AusxTMHqYHn8pdnNfXfZS2FJqj6x9ERrKt8oRlNFxm7XejgP53+gVM8Q3/ILs
tkgm1kfeav0fikfi//sGJupY2m1wZAAgSKFRFm4kq2/QIZIWKbd55zr+Z8waNWxl5jfOxmvifDm6
ZnXG01SVzbnxRZFvMqsJvSPct6o3GVGDxEcosfZ/fNow7BNycnh30g1qxEsI5nqkIDz4yRQ28x1b
XhGfbVak/n5EgvykZq8OSCKoC+7ziNl2Fwki+RIpx+XenW4QjC2nONxOvefxj1hhU/4tVnwsB4Bx
HvOotC39TCaRpzZeKuNLblk3wC0N5NWnT/FHICIR/N+L8CLyKPvLJhCvSTilVXAiqq2pLm0Fmv1s
F51VnJpVF+s2RdGPwLVpbCAibC6hlG35qMtJ2gkwjfpbxzG0k9c0sIiTTQPhzmT2mG9L3OYPmECx
K7JWepi1g2m+w2MJ9x4yeDhJ69QDktQhJJiyL2tv3jr2XPpcmpSVbtp+GO+ctC++nch46jPMZ/vf
DC/UyK2ou7TZ4T3KHyLgreowqSVG1UcBQrwxHNRXxBiu8x/vU51e6lw5D5yTOYez8idzpzgQMDRW
/H32XQW05p5LgqjkyYcTvE65Gf+FqJG+BbvksyFb0dvNq+z/RH2RjbvcM8303CD43ubYbnHtd7Qu
NtEQxmfKMrOjUPUE65npfFc4ZAVvQxTV2d5Nvag+gbk2Ha3bMacvv7+eGbem8m2Ie2GuVVnIS8iz
s8BbdWAN6UjtxWEABCYwqiqrjY2iHk8egfDv9nQTPqJEj9+aCB9vEkxh9zcbc+/GQUtKx1RADd4m
hkUuEs8vs3+qgZJBPQH2SZ8GdMWWS2V+UTLg/SokdszE4lzTp1Sm4x+fefUxsyvF9OA507dv6+l1
lpRvMGQO7j7GovVX6qKvt4jHrKNo+vJfpA0Leek2JoHNcshQR7rsbnNI7HGfekWutpQ3iz8ontQ/
y5f9hSei40bMZfhct4VILw7FBxdiTWb3lEWkce9RzmKJJCZoeCYNuV23GPcwpLTkiaQXtickN2EN
4Z8sEA99op1gcNmDlP8JKRfnR5vHniuwDOt3YKR+vMuQ51X7gKLRkbhH0fwyuPsuRQWxI7ilHFLn
cTtE3lGzAWGj6zuFJcSZM2cj5U2tpgpp13ekz43TvoyNC4PbVOqphoUEGrJlhKx/Tv31vpGM0Mwz
Q+Cems6JFVOLU6b7xQeo2E2h7ezJ7IrYi+EgEMeldbcpsfvS2lmaBZfn4linaWJA2U0GeioR4CMo
CiisIGhinBTbFklJ+mLGmyDccbhtSJLuQ+RUKTYw9JnySqksXJYrZ00UzTTSlFbT0Lknl3vlrq3I
fUmInNN/p6mvXtO+WepztTTLtS/T4YE5GLLS9ZwF2WTvdXcpulEs1lbaM4S71nB1cPo7+Kr88dI3
Kl7fcf+vD6Ewbc7q76CcZpjVAG5rhJGcV+J5DglC2lvBShYwn0oUEvHCKXSWEbf9wTd1Ne0tqEYu
W4R0ckeOQX2l85eXlqvPe2ZX9ppj2pJqQgZX1/zRVRpeVpvjPmGwrd87V9b3I7HLaptVqdmzhUUY
2QB5Tgy6KJhKpUjSp70s2vuM4QELrgqgrcOwW79b5aGaaFe/25oiTR8INDHZHVChn8uNrkXMn9WN
71aZ+ecWkzefKhTaYa4Wb9z1iAiHRAGXAswXoVN/OxMFA5dBYngbE6vwZvVREbHyX925qMcsY88O
nnYi76fR8+ekUa4K94x0DD+SEIEyIZuwgy4rF3SJEPR2tqvHVFyUHdysQhj9JIJ6y0WGcFM9bsoZ
2TkeOMcDpTUkDSa6nRd/G95gGIAZL8U/h099TTqUSObBWtCKXNsyDL5a07po9BkQ9G715lh8cMO1
0XmmeG+FOufwTfJZaexhc2Chh/Dleg5K+JgmsabRWPu2YyLcGtFxgjdoOjcCb3+2iZEvYh/mbtzM
RTQ+gJfHvFgdc91el/hUbwnms3tBTkW5OOBAh+SwkPo7DQaTvaEczfu9z3OUbozqSBeKYLcw95eD
xnmLgTB/HFKnfUZGNOKHZReMNmR1xP950xCVp1Dl43c9L/n9EI0BoT5t7V8t1/edfyU5SKijc5Qq
SQu7MWxvQztLQV5iPNTjEkwkBkw3F9mSBU+BoAqAS91qAUKdoe+f6hL3PD+swTYWBXPR76Ki857T
mxWWiVt49Y4d1sOd3CPNwMGUK/GEuAJp3Cgy9XDzHZ3mGqkH0EoNwlHrHHtTFxddz+rdhMWBsQlf
gxssL0FLPurfJcMBNo5xVD8uysubU57muvmZLFD/BAsF5L6Cp+6P6HPDe/TsBmasc/A2xMBqwEBp
zJtfIx18gv1nsNHOQO5PQCDPhw5xjyTu4i+vYOHekx70/FXAgn4G6dq6D24pV8Js2IABZ9qmZgoI
q187y5YfAYeTJmYd+peSX+iGisD+bsscdyK7WCH+9CpMHTehoiXi1ZT8tSOUWVvHEKVG+Yj2mZOg
b4k73kgiM2AkQDJ2dkZ5UI5o1+xxDolztgZ2oQ6cGTo/c5TcGuEQMQc7Bx0ht6Zw1y80ReO6pYA5
is5lCQS58Tw9X7qa+2tXOmXWEU7lKPclqLpcn6MmHf4pmA+8UASqvN8crQVRCsX8wInIvBUWXM57
ndfAzrpnWydtA53FDrVVXv/NrZYzdxBSxyfZT/ZTvhC7eLR5b7IkW8rxwRriZdjERC+wZPg9k3/f
6WHcsNdjHYUTmLBu2oQPo/VXzY+dEzmY1HHpm53b0FVFlHeGL4y/JAX+coLsziD6+gwhNCAFipzk
cc+EebzNyEopNrKU86OiMeDDqpe1fzUuTwhPKW88qtC2Ht5Y4OXwEQZI07HArubNIqbnA6jn5t3v
cvWYZiV/DTTpcEcyR0eJDlVlbRI3xn8hl5AMgqmQK7cCyz16SIwH0SaWIrrGttEYwGfUviO8QaH6
Oy90I5QadmYe3TQM9N4mo+KDMsrgHx+36x+9dBUs7D2+1b3Q5RwckdjKs037qNq4vW8DmgEOEAxl
UPtuVmrmIcBZe6P7uJpZh0cV8c8uQbBEl04t053Ksq4/T0UawqBFxMRsAJEioBGQByyw/CdARHD0
ao8PAJfQSPdUscECMuDiKsU6bZlgie7IF4e3bRmz1NuWfY5Ad9AZEgCgVEbWlthktALkpdm7GT/Q
AbVFF+wsrHwMBaB8YovB0qmTtfEwk7vKEU9dn+LE5ohUO7yvubUZBjQKm6JfVwcfUST1cZoCzhdZ
qUz+V7NbGTJ3qJxNxmVqP/NljdURbZ8XJMJ02WsRjNnbiAke7tKPjb/Likb/A6ri84rysv/sKyFg
hzCVhAk+In0HLQ8rYPRCEJfjznl0wFvY/VcOxFQT5hEtaTIUDb6PFKfosh/UOD2tdMymiWhQ7JJ5
UpcvpMqs9oF4dgxpacDXcK7S0ZkqzjVxizcmfa5Cl2T55wh3cHsuqpAIgoZpvj+wtcuXped432Ro
2Az/AFDyLsTKP+2rhtCVJCoIg9u6eZy+DLWQ9tVWdXBCDTAUG3J2sj0JzGV1XJrcFBdEd1xoPUpW
cY4JtVUJzJnBnxGTH4goKTjARmp9ZxOwZm8iParXfvLiVxsTtbfXvDg307uyDkNbdNmBx/N2yg+W
5pQe2nIPqzugHpqd8KMPamSG/WwhYBo93sl4cLzD1A3oNarCqaPDqPoh2E5YSvc3uhafC/bTG0Lp
AYVicBTtfjZT9Gxpheij8BpTbWO0+p8LyV3htkIr/IwSHbYpxXGMFJ3qRp0MrePXBKLkaJhnrfH0
WDAlMSJTbFmMXwWL2uyjIMReNJPLdhMT5p3dycQQx/Y9cqe+zWolawABktNdJ37Wg73in9gRnmFl
/NyqPy5YpqwLEK0bbGZc6BPS3NI/pRhUh23V5ACmnBxTnOBe+/8Z3EXFYy0dgM8Odiqx4RrTy7QM
jdgPlUMmAvk4rvfTh170EHVGT9DxpOegmZN9aye4l0OxKdJ4eOLLGyvIjEZ9xfQA/2kR9ITn0E2l
ONqxWGLGZsdp7tx5WAPeNt/5i70rfOeGL+3dgOKTbbew4y9bW/YL4QBsv72awDlqlL0a4+J33PWr
s6mJkxnOa5rZ2QEQO/5pg7bNT7YrMoLPAeGtzeQO7brrKCCa7widcIstAxVzcK1G/bHq1MsTbUUK
A7OV2whYIp+ZvUSDMZ7soDa8PnFVz3tXYSLYthno/i7wSfUgb4/iXdj/1ApfSGrAfBFkqG/3K9Ai
oJ4/eycbCLiFiPEIXvPJUjwPNH77G/LGyDmY536m1E94EUcIgsUn2c3Sg48ewLlzZMIXN8LYTh4s
r+hWwhgR3OdY8z8SVtI3N7Ca4oibzPmCLCKYk/FsIoZzcJzdAvZmb4Ko7xU8l495uBxL8uZyfDLc
5WKkcMofbxnUCIcZ+EL03k1CBHDz62HvUufQZzbbyJqrf0fbV3hL8cvxafJexSz95I8MbwxbfEuK
wsZ16y2hLT9FF/QzorWWQJQsX+tHN6YS8jAzBfOEgwvUz2R0KrDK1QNLKDkW/lgVmvMj8tiePMk6
BFCkfaRBh904QYrXOBR86ZPNR32tNNTEicGE5nS2qbk8I9oRt8bosSR61K/yCF9vRHACpmzov7Xu
uMk5LNb1ElZDg1ekXqvoAeusaR4AoIPPsIOSe7VIgYl2C7gdP9BC1kWwxdpijXIruR4CHKpgZUOR
dV8xssdzjXlruUPmJtaDO+EbPoyR1uMVPjW9Dioov0Rj+uIZETi6RZ7BBYgSpzFbROdSYyKG0Q//
ukD+8oxjrpDbvs6YKEq+QIXB00EK1vXKWOfcScV7uVDfeSyHWb4KZYg4GJWasBGUGT6hKCqqCx/M
+Bj3ShU7rh9Vf8memWfXW8XaHQa/WO7RkxM9vtg6+JOXyAtn3m9e20z3ORLYMJuvzU1dCQIVPQvi
qbD7Oq7cd6D9E5QLBMJzkwWIL/ARlMNdGbtzuBdW3RxWwQaER1d0RFLwbVxsux27DXlocbAbpTdG
+5EsVfT6Pmn92C7k0JwmN9KfpH+2UBQu/NWxmUmG3E09i81REgqxW2Rs1DX2TfPHL9byIyIykB3I
TpfXZZVS3TkzcrodY03k7DIH/fI2m9cs3ZpoQYWZE8jEu5Gh1QJZtmGKWATh9+fIQUZYU1adEx+0
XmYChIaDirPS2/D5lSPe3mzmYVW6ea4sOVlvyItp340lXW13IZ2Y6Q71cR7DmQmWJHuamurIDlfq
+97q+kcxu+24G800FqgUZO7vbOIv/5Qos4p92MdmOECu5JTbxixcc+ug8oAkqbkIV0uOuyHu2jvX
Va1Hjky4Voc+nR3eYh8VL3uHVQ//TDyjvmp9MgCxoMfRYUXOmCfsEw775GrXLuGPpVEfM3cScg/b
MnWCQaiBPQOTn3FZebIm9iIc2gRJqzs/Mg867YZMSIDcqFT+2ZEIvE+jVlNxavkugAmQvrZ3KEGn
abeiYrovozHzr5Mp4/J+mosZMrrs5wPy0eJ7sqxQUNol+dJsZ3VOoGeEPTlBc3vBe8v/bfKxmx/g
fkO976u6j8+zhRMQ8mDCBA61ZrKdTdwnQVi9J94t5Q8gIWtguP7DBbCH3ByJbTQoItwKfn3zqFlU
E0WmEeQFrrCRIG9OZl/7Ns4mcsqC0N+15HxzJBimrr3dghmRWEQw3+pa0zdqDf+3VBr/dVRLbMeu
Uss9vrf8mymkrW+2d7ONpxn93+0s37L6zLCy+Zw9Ky3BdxFvgAgKLVwJydboH/LKii+WLAiklHnv
EIIB5He4xXrKt1GfDbRymGp4KSbFXmdyN30qO1t9Twb/MUkOGAt3pd1T/ZrXK6CGHdlkwoegnTFZ
Dg4xWxGHBhcR9ob3vO5UdE4zNbyvzbq+EKJB/gLT+A9mKcXhE9JvTAhDHx/dHvUWYT3r8irKzr+J
GRYUgQFP11Pv5vJIpVb2yNoEARUYjPPnyu/Zk26pY2pDPBgxCp62LZlEZrTDU2tK/T10ExZJR2Or
J4+2w7sUgT4sR4EboX1vK0Jo97eCsH9+OZvh3PDuHnArp+Yym6b8BVHsBeIyes98ZBqG+FE8KL/x
iFsKJA+lL+9vxuA9RrXb7QilU3Gi3bQ+xDLOqImqAULOs5SVDem3OuC2Pk4FVDNt+UBWWVY9EFLD
UazGkik3cIF8t13FynhbYsf0HAmIxZ1w1lDthI7JrPUbfHSJR5ws+kzc7eZB8ab99XRsvrtQpXcE
/whUzZNBD9K3nX3LkWezYbYPynW3Rrn9RA400icdV+0T6ggo7p6v+dgTBQaBz474V6B/L7fIeAl2
JjmW+PU1be1yZ5Vu8MuXpe1NQwZ3fvKK2QGtaYlB3KR+VfoXrrohO5BH5OUHXJR8Bfwvx2Mkm4qb
yXfD/i5FEt1Dyy8pj2DfRB85M4o+ZoIYa7tprB9fpOV6XJuhcPazHFZ1c9PUTyhewWK9yTL/BAlB
LjINs/7WNTF798S3aHefj8L8R5B9/sM+Mz8USBufvElh+2squ30vI9t949CLH4qhNn9ifJLDLrPi
CIt87eHWmpyPjEHy3V/XaUoychAMa9oqaTcnB/tUompCEVcIj+tcLKbfluwZuNqjCNW/aQdimVMv
9a8VMnuLI1QO/7Evw15WU2H/K9Bo/h0HN/wU7UhfhC0JO2LZzvyXyhkQRik6fLmmymC6kI8VuJsK
YEKJTyixOj0plUXTrgb28jYS87Leg3JZL2tarH8dobXeUlDtfwKT85hTSsSmRPCsflzIMSDCgMAW
qG/kSFcvAwhPGGIcRqXGLh6sDj1mEptMTbvYCiqQM7igba+LaIBQh4FArupMP94iq0fKfVNUzlxh
JFWlXo9wLqVxeeOH0yzvyOIUb2ZkLrDGKqVIdpyBLkUEzzb5YWNt0tiNg4dojW1SN3tffAb4HJ5Q
7+T5pkSOSgFpQ4s8WVjpcIQRwcbfdFb0QZNqaG8tZsA9YCZZREM1EjZCydOc7xtuPHQDaPE2uKO0
3OEJA8f0a6LYnpHbC7xypIngPmsHmOv5RkU0kLxYLSr8RdPq2OaQIyu4JQL0FTtXAQec9D7cIMlh
iMfOxBc6B5cC1+7ah5LAB+Q5lnOo7Jl+pRQA0kUd3gb1+xAQnYWmmZ/9pIP+Fp1b8xstnTbfWUGA
DsTdZLdnZil1JydjE7AxT+3PEljizgGjAcqHIL93S6cd9tESo6wueWHdO2DCVW59t405dV1u7Ad7
QTKxW+vCqvdtNUQf7AbUsglN3GICscRdWiwrEX6d1IawGCbAaV9HK2N36kZK37jlrNj6E46GrSed
G81r+enbEizVr2mY0n99m3lvTxKpPVzqjoCbhJA/MvLHDhYx8eSqgl1DbeQExwB0kuSF579Neavg
GyIHbF92BRZy+KD2ewnWeiadseynbYHZdUxII+t8euid4KdG43fRSy9+b8KiLLFHdgJOH9CHZCBd
8OY5QrJPJOwSv9h1NpaPkxUN+aXo2wAjHyZ+XkeN6bVTSmKL0pk51NS+EijqxRX7p7WuXwWQDuF3
Stt7lQXGA9KJPPSBhiDl+7QjRyehvb2vjlPog2jhRxM6SY3lvxTEBX+bgExkIlzi6VrGOs02vttz
wqYF7+/ez5Eq7CvtL36yuK16IG0X/t4in4X82Fl8BL3bfxliyFHUOIyhhygYxY+kzah64LZVD5iZ
qO7uU2EPO0unAqF0hUGRPyCT4J+kdJ+jychX4k/go4jM02+t11HQiR1o/I+Erk4lIwWNP9pTIt0S
OwGRQeJZ9GiqIGc64LQly67z5G/MK0j6rzNKWCdvCu4mBmA8SvkQ/lcTYTuSN0V2TlKxCoYJKUwc
Ak0lpgnHvcZPF0O7nteOcYPVa2YyIJsn+A56JN691DrdOFXK7aFcHd6jPsfgghIp/kBTnh8dXZDG
o+sJK7L0CeTe8X0gCSGw3CDYmaPwRrPlqC1styubq6hb5z/1P87OZFduXFnXr7JxxiVcSlR7cO4d
ZCq71biWy70nQtllq+97Pf355DtxKoUUVm3UaBtYTFJkMBjxN2ACiouDYGSKRnkt/sHZQ5H70c8k
lNHMbKKTAK3+RreHtDk5mjd1+6Sit3kYcdIRJ1B34xvTHlpoK4OvDm4aG8Xfie+HXzyAjB900xkQ
ehsqDtM/uBmK9IT2U1vvzFT4ArBN274N8YvwzlEVx+EFrAM5NSC75mLruYqIFPDxT0MW2p9spPXJ
X7puAPaSdqhMq1P3d5hKsvWpqUHvJTpPTgCRxvvJ1i2KmchyQUM0sFqhB9PEwZ+KohofFCeBC6zE
ejK7eVLjblEwMMFKpJUJnpiS05wG4O+cvzOaiaBYFDDt6HbWXX00u8z40vqFCb1cm+R7cwJQiGOC
Lw4RfWqQGmhraPSedV6nnKHAQG8UooULHNmCdFnAD9wJGqLhQR0tykx6h+Ttzk8JrW5ADezQo8/U
Em3o1O87C9D3G3AgDXplNIFQthaQILRwz1hOeRBtHyfvfZRGPGSuB5qPYCed7oDeLrwDz4wH2nGe
PaZnLuTQdymH6MlZStB0h0Lr5De0f6vwXIgAMHZgNfIJNfsudlsQ/ER3HT8INpsiP6uVb773eNva
B5mqUwJECXqbKy2wHC6oHdJUGIz504BdyscUPMS3Nq+UjNafrX9I67FDJQPuNeUJv1A/oz2f/GV3
1cj0QXk9O0hRVPgoP8bJ+FAKczbRoQj/MyO2jiDe8sBGTLErqLkjgY2vhmUPH9KuHT6XE2B3xY5i
IMj11D1W4UCNWeoiRAsXfPeHBBye9jjgQQAvjBxrlhWAZnXCk6l6UTuNDdIDqXs/FjLHrjBnlcAM
QV9GpLEHT4W2OBQMEySncgRghK5UgwniO+TnfO2rYdbUzHusv94ERPHvuupr49GMEKd+VmCXUCse
HTsivKLwTjEwlfaLngTQD1oIHOVh0gJolVEwytH1gWBeuFHaBEHSHOR0rejGX21qtNxkCZdTAYe0
3YVaqcTkk2b1YHah47hRFlgkKSjEyIM1NN3XyRrlRzUYM82t6cri0dWVNtvax9DOZaVHqscZpBoJ
7Ch9HA0hBUUWx2u+BD307SfylfEB/rLWHCtJTd8nJECxp32PHjh03vwF7CdPVFq3wYcOr1AQ360v
I5d2kE1h3qPm4fKkij8r6H2UeyQrR+tY0OP9nAW1OSA+owwPf5Q8THgN0WWyEoNbRuQIdXRViYj5
H2Xg9H2ZJTjR2DIVTxU+It+kGkRUgVNB76Tz4CYgzV3K734D6RQaGvA1dAp6/6/CoKODq0tEuS9L
0WigDCMagC4tuoBfKY239ktZBVn7TCtbI4fPK997r7aDmFwtnPQLXKMwhWlTBtnuD6eXcszI7Vyw
NdEjfQUH3XC2enz8Qy2oWBQUCN3A8sx/6NU1HzIZhXMCBQxLwEz+9Mc0QWYUnYT9a9aaR1orACsq
oFuphRSpefwD8mTjCMtLDrmpBXIvuDwfRIwJzzkCwzxu2EKt+Blps68af8USCFXMnkO/OWOpwkfc
RRbNHkzSiNKUAcjlOPTNIM9D6ydPExi7r6MXjxebwoH7X//5P//vf74P/+3/yF/+vyXof7I2fclD
Kl//97/WLIZ0et8k87ouHHXhddiT01jEOp4+sDuALiFJSznPebw/ypptElJ5OqBGECaOvbAA9KOx
wjKI15Oi0VxFhfGn0jbVG94Zw8P9kWYPrSvjU+IEqHNdSN4+Bgt6vZh9FPg5mlpYylZK+NhPrXbi
Mu33uoIvhJHKvyuzR+Acg43H2mi/3x98nsZi8PkbqpaO1atJV/p68DLo/BgePt4RWRVdChHiV4lU
x7H2GxiCehegwRMnh/uD3qwtXT86fwwnANRpzuILTmPRN4EB6m2q2+KjkAhjZ0Wp/IkcfvhaT0Um
5hi6tCX6PviXLT4jzbKhwd8AgllR1MfMcjIXqmrjDh6uSq+dla5SU1ENS0eZ0BQLky/d07oCDXzE
Ji3zXeVEyfMgy5962qVvXj8Qb0kdF3qVZRQLU7ZENQ2ATagFoJNb7wYqAn9qRNUjPXDYmffHujGA
YzK6jQmkg8+eDVX3en/AsMVwJXX0vYXaKFrSo7aLZU7DApTwDkOM7rWHex7PmT8XcUWDK3c9XlQ0
PkJnjFeBxj+h+agc9HZK3756Vvh6ag5NCkFpQ198qrT0J25zm4QTO7K9l0fOEcIoyriNQPxE9uaG
L+Lthkda24Lb62gWHaHlEVcVeLCpAIOXiLbea4ZJM7dEnkjv7enjq6cGu1Iz2O8Wa6gvPlg3lwbS
ELuJKUvMD1HR0nCwCv1ng0DhCbxq8No4aek4n4PlozzAAdPmqf92FSj4AXBBgqJTEOM9T35ORg6E
as/tveXHuLKKbAss7JBo0mHHLL4aGgfNTFxAcAYd0DOGLpwAqjN7uGvthsHk+lAo0c7/Oez861lp
HswUOETzWdbLnaKF4uIBIKyUSN8IUCsHTBIziIVAbYn+i+9VaIAMh4CpVOAYYOjywO79IToFRo/i
2lRGr49SjOcI3TQNh6VcxF68Pvqkc9iKGS7Ip6GXvqvjGXZq6ujn/Z24uoaaI5EasYXFhX29hpD8
8c6xIIbHFW35qfW9Q5VjUB8NfvVvJiWhUwqW0DTkYiiflF5Xw4Eo1Wvo5KEUcDE8aBcIP1gbrpG3
tzX+zsh60lcDoIin7fWsgJIDuvGQFEYLJwPM3KOac/TJx2nIYxf6s68q4HqNptAFmcAlP4yO5MH7
L5bWFrajq7Yt7aVBe87jPasGdB40TynxQIJtTrGyOgu7jzYC8q+/dZ0hwF8WmFiYgu6vpi7SE+Gn
TU5DTO6zKQs+KxUdnF0zYG1UgDL7UwRJ/BJWlf5Ic6x+wgxP/MmVOx1otdsXoDjWjzEuuh/AsjOb
9z3YLLr78TkKVYq7CvSXjQtrPpn3fu7i+ygKMNXYtOU+pl/hZwEdWG/A+gCjiwNy7WKfjk2I1jBC
Ife/ya+8897I2vXOQBkFikvPyDXijQAeUJZL7T9NCmf7UjW7R2eGBFAk+OlVsnoSYRqcy9bb+BVr
h47gz/cy58Blz//+WziGPKRHEnQPTD+0Jb0QjfEauP8FkfByY6j5UN3MFwEFTjgwYNNcHDpKLlEL
dU/fe81XA4zmiaZMRlsXHdkCEaH7q7s2mJyNRUF6QH/QFjmPU8SNPuvf0nbMfHWfq3rxpFhRdTL6
IaEWr8M625ifuraWNpUCMhLNtLSlm7EDx5osAg9OBFxqtH3xIgCB7RUXi3T9MuL2BRhFM4/IBfYv
BTcFHS48AQ6URqIPiuaYjyOo79KFPyOOJcXy0/01ma+GxQeAVKwin2JT6+MKuf7W2bz8ORJaoOIg
VtoleHud1tvh/igrq8C15JDQckFpQiy2tTcNdF+RPdjXo0BSV0cgxTK0Hdz78Xh/pJXQSvhWudg1
Vlyai72b9LIDbUfuR3eoukxB5l0Kujt7yihzC8LMTl2tBmhBOsoTziHV64MqCTWxzqTmTVRdbLF0
gPkZ9oGxd5RceduYAm6FGIv8Ccp18vn+VFe2s4HFsc5LgY2lLh/QICThAJeMBVB4dgGQ+NRSpwNN
PZUQy7A+21jbla9ocjPyCTHoNujmXe8VTHQQ8zQo6QNaqx/KPkb7r2jsp0qznY2h5j+12JYM5aga
aQ0v56WFMy49NcZAHpdxYtECSuqwRaI0DBABx1Tt0OtCe8YZS9mIEKsztDXbNMDcGIY6n5bfIh8g
zipCnQlFNEgXR+qcoEgKNNFhdeTnV389OhPokXOGbQu50euhTAUteeilJLmTJ97pZRHRNwB3fIZV
GTvg8LpS2whGq7NzTF6V3PmqZS9mZ8hGJQayYYTvN+VBQVTsGWUTI3JDqOWvf66winxC0zY1SQZ8
Pb+GhxNqcCwlyiomSCPyHAu/7kNVAO+8v5Rr8yJy2Y6mYwdrycW8YmS0c/DHxh7CmYHBEOrDSoJH
bQv4cGODrF3Q8wng8UBJB67nYlpw9YXZtkwLkyfL3xd23hnABKz8jLC+goZxgORw0jtZzztt7H9U
Vdld8PKpHqZWJTl//cxN7jKa5wRVw1iEmzrBFcrq0cnEdNc6tzCgjoNTf2h7SLH/YiTHQQ8LfA+3
xRyMfjsZvN4wKOUXkC1qGApAD0PqSAP3iiPexhqvnX1rfp/hqkbf115cFvVQAdGqgVMUwH0v6DHS
ZcO9yq3o4TwgHK1coCba/+I48r6Af0vkpkYhr+fnW+g8jghngyhOfJi2wDDSwFS/jHp6LibH23jx
rs6R9pGlk2KhZ7n4cDkcB1sb0W3ywrx9a4V6tMeDZzqjqBE/wRLEcgKtwtc/E4ndcoZWqaR15mKO
ExJ04OuQbk/AqqqHmTQKTrCxtDcOY38zwiD8cn/XrE3Ttmz2JjvUJNpdrypKaLo3oOOxN0ej/jBM
CI1XOXDWCEfSj31gJ09tr4z/3B90LRxQV0ZR1OE5pxuLcCCqzCr1HqUEqDCDm4/KuDcTBYIA3eLT
q4ei7klNhqrgXARarCgu2zPTjN4B9F/VDahWPlFWjo9J6XUbN+LKrCiTQ3MSFm9GcpzrpWyhL0HK
qlGKdYQ4xiAr6YUkJvLX9s/7k5r/0uLuhebHpiR/ohojFh9tEJ5Xx4Va7yWwkjcVptUDXM8Mj877
48x7/GYcySMYqpxgSotQaltlFkdI24J3qZwzZyU/mUNt4jsuEZyaTOuD7MAsFFyHmCBY8bf7w88R
azm8JUyAJTTKTIpC1wtqV1lr+JbkxAujf2d5YvoLVDeSpXaXHcsxUzYqritnwcLrlAo5NS5pLyNo
CzbRCmJaivbkwzxKc+tHLmp/H9LeR8BktqcEAvnXqydJzEb+RUopBA+J60kifYxoP1jtfecgTpej
EvGnSXf6iB4kmia8KDe+6a9VW6wqlyL705YGZ9BaBG8n6UfapDXCam0cfzOC1Po+h/hvwoLSCXeq
Qp9dDYYACtME6QM0l/8+pQJpuvcnfrvahmU6ZBSSLAtn8cVxgcyBfFNIoVSYivYW08TkJy0JHFAh
IDwilWBYuxGCjb67P+ztpjIsjinzhxaCaMN8in+7Jk30hUMbUyX8C3Eci7NZygSbyQt8lh9swnBj
lqvDqfbcY3JUh0vzejgkC1WoS4CcZg3A9+B49EuVwIsflAFSdpAjM/fq+c0ris8XJHiVOV4PaJuz
KnHe19B/FNqSkUybd1Orm5fI8HoMNPNmY4Yr3xFDN8a0uEdIWxcXpSy7MMVlCeqnk9bnUBao12Pt
4CqeF5+DQPEuk6Jof96f5Rx5rjcxNX3iOU8cXnE8r65nSYE2p43EUcXTA3RTNWAyGJPxWGpR/GMG
ZflP1NT4B0Ay2jg/t1F+HtkkM+A9bgK/uh5ZR1lorEqDCxP90gOtZ+tSSVt7Qucn32gZruwdKriq
pCpHKZcgeD2U4mlREeg6EIcCzcZqGKcD3GrAzlPxLvdw8r6/pqsz4wtSVwJdpxuLWyVOrUCZQqAn
UJyzY04GCczfU45I5yQbi7j2+VQKPI7p0HYS1mKTRtoAxyOd9WMmCIBdpfgHHd0dFL7lRxq/2glB
o9kmYVA2sro5qFzvG/IrhrQd0khWdLFZ437EmSitGigg1JcUXIqOIYWPjSNx++F4f1A+Zl8Sam7O
YKeiSQLxu9nXdYSkDqQAFxGa4ohSJ4pDOMNsLKc674TltKz5cUbnSSM7XhyHShSIJDeyoelU6m+i
hBdkEGWYmumyDHFt8aqTKGrIAqZIz2WZIlUaOs2h6XyJrEdfPgtE1T7c306339hEv0+jlEfnmRtk
sZ1AXvtQ8PjGdZqgDtERZD/7cTOc0AkyPzUNTMxzNMAudMFxA7K8P/rKJ3B4Z5L18T94G4sw71jm
AC+3pLFfT1995I9pvGAyPUJpIgQe7w92mycRhVTatJwbQ2rL9vNsiosgIu4UAmj3GUMuRHasqT97
KZa5FNasS+6niEm2TRMdDKAIr68HWxwixudXmAiyL85TQolUIPDU7u04+ocHUf2MQ7uHkGysv70/
1dsDxEgkZFBIubuZ73VMakus+WIDvI02ZDCOy6A5hbQ7Nzb0yihkYDww59SAnsTi65WKg4y28FjQ
yYH2i/nPg6IhlXp/LrcBz5pLkPNsoLewXa7nkqNZi5L0gDzrLOc1BrK7mGr0WfbTdPoXI5lkeJKX
HVWzRSbbIVoGe6XH2BUwMn6mvvWQIj6M3odMLveHWtmL1M55hKioVNNZX36gwMaWxpy1Y/B9rGFJ
tMZRH7T+WdWo1+9SWcfv0xHeXm115ae6N19fSUZ9DsiQBkDBpNO5OPcI9FLfSYFRYV6YPdEOnw55
jy5lLAb9cH+uax/wF2jB+fX5lg1BNGC61mq1HjmeEppUDJkM7nv0gtrhVmdiXrbrCIs7LjOagSwC
QenFjrQ9TKrUEbZlKSf5Dr274lOhmNonTQHfu+sa23HTPMtffV0xKsg1HpQqtbPlx0SuZxgSX+/2
A1DKR4yVClftHeNfnAMM7qgDzngCGrnX56AfMYYWOhLtMA7RBZ0kWq1yqvZ4+b2+SMVUeE8SP2is
UhG8HkrVYCwDsgb2ZGFZYiHSesAJz9j5EjmW12+OuZYygwjogBuLM6dVNaZAnez2pVePp8lBGTug
UXxMuuHb/ZHWohWNOK6ZGV5Fc/p6UmYjU2dKcNsoq6K9NBUv5MwG6X9/lLXNzoUqDbi1qGIai2hV
SI/SXwT3srSxDUGVHynoyijPU5N3G5fnzVBMgqyalzAmXyBMFlnShM5SbbZ4uwqjs07Yo4znsm+p
McBCOtyf1c25modi5UyKpGS6+uLmUjDyhleE3FGcpf4Z+LOPBFETvODJVn9xOh1KaoRjR74xw5Vh
TbJc7IXoInDNLKMkrWz2QYEXJlcAWXXzGdtE9ZSksfYDyVU7RwTKKF97zngw/D7oYvMbSOGkfjBM
aNnlkNM0DHZQ5WiOY9h35/vLuvIF6eQ5zFACoRE3UKSQJ5CGZsK+QHjzAcQyypwWfm4AwPWNc3aT
582zAjpJu5a1BDBxvfs9wCWhHOLZmDMZsGZD2lWXCPAAX1BORaeZX8nD4neDVW8cu5ubbjHwYuug
6QKsXg+mfdOo/ZF3IOpFoQFVU52i4gG19cBFyQsGPubDTzSW040DubqHuAw4+HRQqExfTxyRvamp
HKxORIAJ1S4UyFq6fpBkTx4SAREUjRJlkBGJi40rfn1gaaA7RReNjPN64MpSkWDFaYsuX9x9RPWj
/FvDhugEFcZyS2FNpxgTyNcf1LlHTjWQ6w8g2GK1+0Jx1MzL59kC4t9TsqrTp7bJsv771GXKSxfU
kUIFN6++39/KN9EVWBGvYKq3FFAk8Lrr2Zr5pJcjCjh75BeUCTZJCyoex2Lr/evHIemUpJsOYNJl
743rQivtCv60SRlqdtQZK+8xCOCtbHy+tQkRWqlccOQwYFxMKGwmS0+8WMyayJi35vgvTHW31Z9d
iQDW76MsjmUQo9GO8IfYIwfSnCzTQ8U9cGYVIuvVJRG+EMk6PRLImTRoFtcFOlJl2gUaoBsz174E
yqi+1VqLbhd4Ivf+R1rZ+hZJLa715tx7XuLoMMqxnSzxxB7FN9T20KxEFbwfL1Un7LOPs+6uQ5x9
44OtRDjyFdOkfaAivmkuMglhBZaCyZaKxFxafafy8jeKiNObnpjwCAU/c41p9pZzLETl70937SOa
c4WLagL1/uVWwezOb9KYXdKm5niClo4RYwTLT0NrZ+NyWtuVZO3A3qiMmDdgWYdeT+UbSIRQAM9P
uchL16KosBEz5yhxlUazVSgWAuGzYC/ay86hpSP5WU64uAGvHlGPtMrL7Hd7LGe7y74ctY2G2toC
zhWRGdxp8TpexGhnwDIOmy9tXxlZesiDdjzi/DWe4DVu1UFXh7IIIIJ03eA5eR2nRAkTimaTti8h
JR6IlggTYlCG7qS1BZFdXUVuP+qKlAZpVVwPFYeg9VMr0fY1npgXSAz6pcA95WGAufhnb0j/dH8b
rp06PhmRUSNTo711PR7OCVHTmExNyupHDF3xHDaw5mIcct0GwwjMq6d8Y8y1OfLk+VU2p6ayhAwU
AN79bCDsj04j9pNaxpE7ln2awaHHhxER6uzp/ixvOyNsToerDfQMwQW+7PU0jdzEEGB0CMyR04a7
JPwleT046jFGPhnhOlTDiHP2MQwM1OjgG6pHLxfQzO7/kLV4w7x5wgP7okmziKexpeITFYTg3yJb
e1EwZBFgNMz+RDmt/57ljQF1CVn6rq7kFhzudmzOPwEWIz/K+dSSrtegUHxz6EYPu648Kt1W14cY
nbyd5hzhJtVuqQf9oUlr5XB/yrfRh2ENlb2sz5is5UMXwj51rflix1tdP1hj5D3HaN+d749ye0Tn
AUB785LmphDLycX2NGIkN4Cl9QwCj4+ZFnIvx6EoP716JEsnCsxvanK0ZTKBLzpFusHSYCdK7eDE
U3Dqbac8qVNvbkzq9nDSSJ+Bu7YJGOMGZOaboaFkdQg030FWXWY56uFCQZYqs70jgFgFqYF6C6h0
ezrpOwMK5b3LY5Q2yPU2aS3I3K0BiA/uZnjWS7xtK2zmzkMD87YOwRG/dj3nchLPed6J9JqW65l1
cVzjP4VMVjC1cH2HisiQ8/B4SsHXbGzG2zNwPdi8jX5rERatF/T9jCCyqgYhartGK8JvpSsmo8eq
F96+lRPiU1y9N+o9KyFIA/aFmALY8znRWUTaXBiN4dP7pOMeWc/YGHZ7JdA/Z4qBW1GB7CnCpNjH
DkiYlhWOx0aqdRth8PbTmlyYEKpmdgkBYN5vv80+Dx07aIQ6umOlOA9KP/qnMbG8c5yWEwpD41ZK
d3soGY8+NDQWBqQCcz1egoQjEkDOiJOO5jxTcR4wQwuk6+vtVrHh9sNagiCjqZrJsxgixvVQqMkM
E1oZvWsUVYeqYVc3H0IHzXa1beIWyvBgfMV4pXr0cWPf2FS3y8rYfFSQzTqVlSXFKhlV9FSHvHdt
rMKfexg054yCLLpXWn0KhNpuZMq3yzrnjTSCSX9sMIzyeq445gyKGVo9hoglwduJhh1yGhidiurz
/bP5q+V5ndRZM8CVq5PW2tzzuh4qCSqHir0/uljHItPYp+CJdpWOVSpQP9l+7NDMejFR2vkTVO6I
1n9Ec2Q3C0TjUYDB7q5PUnOjd3p7oVgaAViQNM9X2RIFiHhUK4ARo6LiCUwHkfMJ9rLPxp/35z5f
xYupw+My5kSFEsBNHIQnjuuWqqOu4NcoCEF1F3tAP2V4UvEdBZsmATjAlLJd5DobuUtHdPPu/4SV
D03RZR6dYh1iEPOm/+286o6Hdmxss6kNET+RIjRnURniAcC83HgIrQ5FPw0KDjEf5O/1UHUkyUJq
tXe1SWnwQssCVd8HdY3isyX7duPxsxIMKRbz4JIg4eb33mJmQceXEEiWoITUK9m+1VT40mjqPEgo
q/uuUeGtyzE8wRK239RT5b/4k7rF91z7wtBY6RDZwLhhBC3njIagpuYD/kKq+jRqEp+YkMpdlk7o
FeIGi9KlprhJAr+fLKZ9f//rrg7PuSJ4GOzn5YNXT2oviAkcrqrGBhqUKg3luIMWbUfGgF4i+HhA
1i0qDwU2sYr1ary1zTegsTyTgubX4eIbNCbQjnaoBtfv0uJbgWPhSXqtsevbst04sisRkouHvQwn
lKrIktTiq63daFM/IJMSI6WBg/K5HwB5I3UTonqjNaf7S7u2mwEe0bmlk6mSPF1/2QhTzFi32F5l
5wzvTQZwYTg2j1ERbiE51qLRXByZ0yWwXsud3LQC48gQrGMsCy2/BJmN3BJGaBgP3J/THGoX8Yga
Bfc2nFcYtkvKq5WMXeHn3HB5Ke1HzFGNg5cjQ5S3zfSuMRC9Rm7LOdwfdGUhubjnesyMrNB+oRN+
i0DonFq9HyOoZ/pFj4kYXkFuIWeToKpG/GsjLPxCxC3nSI8duBEskpl/cP3dRoDHaSZGLJtBH/cq
eueZg+HflAnrOJWdOh16L2xydJfT8RuiDAba8sitIvhbznI0PRXSfteICDnQGFeLN+Czm/FET1T1
j32LlPyE1sbXVlgYzCLdxjfCNsac3iqqr3g7o/I7+4BS+9A8RFqYPzNxP0GZWXs1Z5S9Isl3SI8c
mA7aouyUBXmVWEaLKB+qmO9E3j/4PXKLeGhZD4mOlcKrvyJ0OF6bgGQNCibzV/7tKyLs19VJkug8
cVvns91Y/lOOQMEXqXXTRpq7smFg0NswRgETQB9ZDFX3JTpLQau7pUztd8jEpI+NMLKzOSB0eH9W
KwdibmRRlTFJTm6y2bYO4JO1DEUjfHgkubZdtZmChyihQQfvUnvSMD/amN9KJCO5pM/JStJC0xdf
Tk5aZXlIkrlpZmZvQyu8YGNBElb1IOObZgtjuDbH34dbHIgsmZ/U1DXcCb8r59zYPoJrYsIscefU
XFUdHVKcaPRCHO4v7tp3RCITzQBen5RIFzlmiHQqcoMUeftxEF9iqjWfS+GXH5I4nV7uDzXfM4tD
T4eFF4IOrApUz2KOtYrqiU+Lzi3HSRwoImLm3cqfmOxg4jUo2j7HAOZnWdOguD/wyuIysAV0k4+p
Qsq5PhZGhI5W59WqGzcWOjy9prwHNfUzb0X3ZmjAVZqjmm2s68r+cSj8UPGl706MW0y2twukky3G
7LzK5qJAoOQ5BQQY7WoNl6ZstK3j/VmufElo4mIGjNBtoUB7PcsaWTCnnRAw7dFC+qKKpn4z6hEW
vrTyNt6Xaws6k7j5mgRxylzXQykJ9LAUyQdkRxuBOmhT9Xbz1moyiz5Io2l7rbLtl76ALfT6OUJt
lBINJjIpY1713wJcWFL6kSSRbuV5WAg1qKS+LxOlQl7NSauNZGZtQdmsFBTnbJlIcD1YZWlNHNJc
d7PMsz/JfMwxlggxjTDtcNzIEdfOhjFfhyD0AYssETcx9n0NFjCqazleVeMDp3aPXWIbqHXxEKUc
M0cCml7aAVWAdgM0v5KgOgB+yDWoDjP6IkEktk5RWelYGxiF0l1GK/HPlofW/L4cfXBiTaLpf6We
NN+nndH+zGrqU/e/69r0qVTOKHo6k/yQ66XGF9Qy+rqUrhmnyLQntRENJz1PjL+TuBIXA9PxQwDy
z61HHmkbg69Nn3oNaKeZUXqDX5Da0A652UvEwoIsOYyW9EvELrXyXewApdVzL37EMMB0ea52B6jw
W3ivtY3G8xYFhllViMv0evYxXfdKQXUIRKfMEMJtxC4sHP2sIM/xL4IEDOEZPU9+cJOgB2ocBRZ6
5W7aB+g5BnZ7SvF4vaQFTif3v+laBGQIQE884MksF8dH8zMVmbNIuvjVS3/fUz75kfVAknd4u/SP
HXbNrx8SqQXODzVGcMlo01wvpG/kBVph1URc6ruXFs7kAd9OzGv4f4e/Cw/dsvtzvA2ENrpWqEvM
OkmzxM/1gAiMVyZCgZObqFr0GbwGKleeou5igZ1Til/iDhnmYSP6/ro7ri9SyMaSLs4s9kBpZHFa
Bk3gAR13IwqgvsjdoRvUx143vL97WOXvEm8Mnhq/RhF7LDLz3KRR/xzjeHwaO0f8c38BbrcuWSBp
Az196G43fdUOlVNEIhQqf5gBvBfQiL9l4AWfi6zMPt0f6vaYkgXOYCauVF5Fy/RBk/SGoyqa3Ba1
7cOQas4hwK/2UKS18d7x2vQg+rDacbta5zodvMP94W+385yEEiHosJIrLWHnPkxpk3IYqhiIKGao
NsRI5EWgGkjOtKp86jqn2vjQK7tLlTNygjIYKHR7cdvZsKQ7DAtHV51pGV1iVgfZKs4Bm5bpGx5I
5SnWrLf3p3kbiVFwpkpvc8uSaS5Lx5iUqUNbIlFY1WH4IUm1l9qz87+IhMpZ7QM0R3n8uzbJ8Ea4
WNtJBD+wwqCweYMuJuunmHY6QSywXkX/qBk0/1FJwPbHTexvXOy3WHvbJnMBWoHfDztpWVitm7ZK
egODCwkoFEBtH6EwH2MkaFde/obN0+8SLGbdSOuHi6X6418hedd75FbxQm2S+FkrLf98f+HXPjZN
S6r1wLDIABaHGnexCDMDQkk4QTbAFNQGjI5xk7/3sLfAXAmh4UvmGOi+3R947YuTSlGtgS8Hglq7
jmFRjplXNPSTWxdF/4RhkPYRt9bkYtcy/WccKnHMETw4qrHeb+zvtSNF+AIhrvE+psR9PbKao4/l
legmU+9v3gy1mjNXVfmELlbzUAW+txFB1rYYh5gzZYDFpfN1PV4KULe3QuwpoY+2xwFV6j2pH0YR
g51vXAzz11qEaGIVq0nHnXi1rOjmKUa8s0MmErlD85YGhY7gfNN/ePWno14zv6moS5EPL85MiQjg
aNfRiHtnOpR7/AqtS5khmKMqcXFEcpMqUh02uIvC8lA29s3KhiVTg/1LjszTaokDppxbdjXVKnfy
pwL3rLK8GEWvvWmxJnukXN7uBnXIXx+FSSe422ewEntn8QkNWv5GGGazgmqNp6uuY7mBL/RRdMYH
Ow610/0F/oUXWH5H0LrkL8geGNy611tGomarxZg7ujRK4z3iz/EBq8rxOPWG+baQbf5VRfnZHfFM
OQwCV8RDVQnzhIdm/D5sC3TrUZTU907Jo2jjp63sZtrtRFuq+LixLwuSpHL0MetmdM3c0l5iR5ku
VteW74C+Zd98XOEOYkRONe6r4HPBq/F7hOWPQDRSz484XoaHCf+Ap4ZYdBZx1G/sjpXKP8UT+lbz
K1in+r+IZxDCi8mS3eD2Rl4jrVP0feKGyOx8qYVUrKOl4JP6YKKS8b0H++/vcz8TT2gzo0SwsVIr
cYYTqAoadzRlARFdf8Q0ojgc5NT/jQ6XStz1Yv/YovD8OHfapwNqLvJhxG7tbOKRjOC5k31vx7EI
DzlaZW5pKdkzuFj9FFpF+hRXPSZ8bawYG1t7Jb8hCpJIoUk5Nwvmf//9bduVFnwvMbiRlw+U6Cc9
fNTGPH3krnS+Iu2OvG6O2jtLmY3FTjSj9/H+Qq2c6Jk8QLMAtL0kIl//AgOxPhwjBYcrNLD287HL
fsDXoPtgJjbNm65BePuAW5/9+nsAxhVDzrRFgCuLeyBqSq2jY49Xn9IW2I1W2ET/CCqpQKHWgD9g
9G6l2uXVk6U/rurQrUCxyeWj1/BUzLHCXrg4DlXFV18Zg3NE17M82XgFhDu/xi3qAaeb8dWVRaqJ
hG0qJwQxjtv1KgNC1LFFyqgMVXFR4oPj4NQi4zKBxewp0xnHeplvBYs5Li7iGCizWcmVHj1pz+KS
h/6pQZmO0a/PTVTvVK+PsRhsi0enG79JMEjHSLQvgxN3pwGdlT0N4Pbd/QW/jVeUJyDYcc+DOkEO
73reuoymPqBS64I00z5RLDJg0xkIONUZWt73x1qJPuBaBGnsjMKgubs48oHDe0dMHJZJ6+v8MSVA
Za5MAuuL3lZ19ZxO42gfHb0adXzhITnuaw8Nbjxr0nyLzn2bCwAGsX4Rushv0cW8nngfSqRNIGNg
zU5Y2dWlGpwmLHM2Tu9tlLseZv733+JH0xdwS2zZusDbbB9nUrt9rAucDfD0qP92ok4/3l/ktQE5
sFSOwA3QEFvsqSYyW2NI4w4vOiiTdo5jEFamkKhwQNx5wG02MuS1dQQxP39OCgqo2V1PEJNNFUBC
3bmyq/znfKqz95oxbF35t2GYUgVqGRLpJrJEdbGMYOacPkvbDiuBsj5CxozNnYMFzQudquplMhzv
pYwV+ZwXfuqandBf7q/qyjFhbLIbElRjxptcz5LSRqD3EeMHaZ25eG/hNN7U9fM4jeXh/lC3mT9V
Lwnkg0BE5rRkPyBm3WoTJBoXW6cYi5QiUj5FqWY9+KqKtTfteJxAMs37wcsg3qq63Yr2zTU3SkPo
D9GvumkHlApWA77WMNEQc4s9jiDeo9XX8WMmGrNE+AjF2l+Wip8DvJL3nl60H5uy/Z4GjXxfh1Ny
iItgQGCws57oETV/3V+ctX0AGRfI7MwvhW1+/R3yYNCxFEo7WtltQUUbkaG/FDMPTqNSSIlvtG2h
d9f1SBhFUrxD1N3YSD7X9jt5ACqpBDGeSYtf4NmZ7lUOv6A3cGDdBV4KYDey643q79oxhuMJ9B++
KXz6RXiKsdbrNFzmXEUR3YcyFzFOk5iwjidnmspjR9v4cn9pVydG4cz8xdG47dqHtY6TQMZB5mL+
JAbNeyNNHin3R1k7SAiEoMFE0IDhswgX0LmzPA+Ih1nSiEOjeJYbph3mYLnyevwORQtQ8VRM0Jrj
+X69V7wwINoGFoIZnR2d8r53XDMQwcHznWIjV1qbFcJB1EgoRTHoYlO0uZonoXRaF0QpSq9t2xy0
QMPYPAi2KjJrG8Mirs8iixoFqOUCNk1lFwbxfcTg7FETTeRi/J1h9hyZs8tF/2qgP1kBWK8ZpwL4
fnlP0tjIihY/IteDRITWd1qdqqH0XRUbt+P9vbES+TRBkg3GggcKSeD1BwMAJSPqaZ3bWPb/snde
u3Gj65q+lYU+pzdzAKY3MAxVpWgF5xPClmXmnHlHcx1zY/NQ7l7tokqqcWEf7IONBSzYLYvh5x++
8AYkZ/3ZcoJciAGP9M1ODiySBEEFrjkk/pFFfSCjRJmILQ8s0lJ/WgtWhzL4JtpAnasKYfM+TyYj
cjHlNGwpApi3q0pL+ozMNA7YIh5qkxMOlFPJQtV8MVjHlIrZ3OFWxgm2C0rIiO7rQ3Nggi34VSqc
VHUX3ZL9oSkms2xopg2uitPBdq7SzyX2QOiF60c22AO7wN6NVvtO45PCDyFoyhncwOiiIoJlidJq
zZFq3/OshhQUbiNhAzgoOhL7L9RhwD10AtNYnmdxa/V9TeYrCV6toiRoirl4LaAneOSmh043uJQ6
nQHyKSh3qxkm0xbolAaj0i7Ww8KZhQkjYAXNUMcccvmbUGYiOhZiq7gxmeaA1Yui3uZKWd6V1YQi
NTtHlxBF+cFFTNq5ZcWMH1//0ocGBhT90nVjR1HXAjwJdoS6WqKcEkuC/i7FlNVTok7wgsSitBKP
houZtn5kVz500wUHSFeV+s0zRU5U9fFfNfzeNZnMuzgsvqTAnLwWe9IzzMPwe/Whf77+osueuJ/8
0JngFNDYXiS26NVM8+Nmhm0jEGlYQf5ZL/pPCQKZ26hs80uh7f2zSDKQyprq4iLxk8fXb36gW0N0
zHIE/7j4oKzJtaU5+K2kL+crlILGzZq6uI4mI7DsqZi0bVS0qZP54rAZI6kcdnUKXGhocsCuNNGP
MZwO7OlLDka/BsjrgsncXwz4XKZBn0p886xJz9hix+shkL+2Rj2d62PVbF9/+UP7LNocWL8sER4Q
qNXtEpwThQrviXnW2h84/cBfbrNS87ShwpcdB9PoIkAi7nrWSuvIcXLoVU3qPrS0aRgRpezfe1bE
uMBSu3WlarK2VijiFK2hc2JbVp15dTUc6Zws77KeZWgBc5gsRwvMn/37JVkZSlbH/QhNRy/N8DwW
9LrYJJrRHckRDg0rZFrKvsDg+cMq3ojzeUoyzFTdyJCHyGtMDR86iqHYdzXNjkSlfUT1GQ9TYNry
x9c/6YEFvPAYF1AvIMXnPi1yUCRZwL27XNA3ndAuDmTYB1+Z/NfKUfO4PR/1yvRev+2BNQx4h6Yn
m8dSQVh9zVCrUpZ2DQM2iPR8l4jigGWZQA0h8oXxbjSUodr2sqDcT2DZ0VVo1GMZy4FRBw1CEVhf
mnLIeO9/YB0zP3MW/MYVzDbZWFN6b5Q99taz3G3E0irPEN8P3YbD+8gqOjCzwEUsEFd2eTSCVkVv
PzJqa2jT1hXiyPyCN626TSe5pEmVH5MylA++JDRZQgAUhaE97b9kLs6mP4v47gyjoX2rMTA+pzMl
b+s+7c/mtgvdMNBDx5Ci/EOHJaIOGQKYxiyqeCAlpt8HNvSE4awfR8XNA+CIbKw56s4gz5tPVamE
eCbl+tvBnyMFwfW5/5LB5h4Yz3k479KoctgmNNOmKIXrXqxXu3CKjnlrHHxLdBOX4h8s1jUu0zRD
LG2bocWPSijeCeNwnqLKNkExlWub3vok4Fs5zlfUXKsjyc+BbQn0EqkPWxPQ5fVElnE3DGujad0W
u6rP7Jz3lVIEDeBX0AlaKL9/fd0ciLKogC3cjmW/fyY50lWxGRJHtq7elGTR8BU72c7yY/oph6Yo
ACLeCx4bammrKWpUjd/nodC6YtVhsJEnWYSBXNlM56WJu+fr73RoLwBSu5xiKHzSpd6fo7i+xlra
z2R2gjq9r021zm/n1odS3g2NcjVQj5qwPGp7vC3Jrr0hwaLv9Uc4QJgBd4GQAp1LBMYpau4/g4DX
Qt8rEvxKSatGhP1RjkUvomz8S33OwbvUgVJ/QCVEza6McJIXS/A+QDGklR6SckoepSgbHl5/qANb
MzEu7SACd7CO6w0qbKy0ShVcjIFaDpdZjH1132rtJgvyyYvqRg5t1HSOCZcduCt84gW9ZBFb0Y/a
H4lQTiy8J4XK7ctG/2jBMcNzsPLVe7GU1cmmaWJdJGFX/P7L0jcGskoBS+HMXR23tVn34FbRxe5j
U2ycBLbQZVLQwHEsnFA8tKWBanBSHVm+h952kQME9kx5kCNp/20VMZJC3Z/xK88166NWySOJhOrH
0ALqoNyIbd5t9DEYj9z2qey4ii5AnRBDLb1WbBpXWYyYS3ViygKo/IS1daVIDZ70vWKl3yZq6Hex
VSuJnULz3nWTmuu2lNBRcP0hrmSQ7iFGsybSuK6E6jeqjNAW0DBrsSaz50IIHl+fhwc2g6fccWl+
82nWkZCkJeFQWgNCV3Uu40CsplY03egKyhwZto1dfWxDOHRDtnHajCTWbK2rkxkEW0lRHWUt0SjB
+hNGpxd1WkbnWYsggvP62x2YASwu6hTLFGDKr2ZAN5qNGXLcu74fax+bWn9flHN2ZeIo7I5VX26i
KjgWARw4NNC5I9J7qn4z4fdn3USjUk1Ko3KnQsAeJk4bAz9xMUV/Vq+Gj5U1nFAGh5IMjXxJFJZS
wP4dcUdW57bNagpZ4ZDAn4jndheaI03cJLLQS5slIbwyAnXIzoe5UoXYzmtZ/vr6WB/4sLC8Ecim
z73E1Kuxjug++FldVa6UATCejFqxhcBgHwsxtNu8fq9DY4wcD01w9E8I8VaTyEopCLCcKzeM6/4u
kNLpfSL2mc2tzW0+l+GRSt6BeQR1Ep8IFJcIA9YqtIZKqQMMChlhKlW3yP3hFDqKcTgib9nGb6vS
J8Iz+/4Y+eZARLAo1kA0JJBGh2x1eiqpFGtyQ2ssAn3jhWhCuJJJcvz6aB74ckhLUr6mt6AgZ7ra
niPRigwrKRs3TboCirk6nce4vjuhlVS/P5B0vmgiEFMt91y90FxMbdYrXetauVZVdpAA7EqKwLxj
BB7hFBkbGA6B99vvZ2HtCE2L/iKqZ6v3AzAtFrKJErOf1/NNP+Fyi1SoABZQio/s/QcmJhIhi1LW
z6N9dSszSZDzr0pCuK4NfwxZVntSLIqXUICMu7yQj5GBD92PbgPp3RJFUDnfX/pdmtc1ktetW42q
0XocrPG8Y4ytC0Iq+X5sOu3Y/vacEEbzAfIZxGPYUrRIV+8IMTJK+6mnSCenyB0MBiIPm4E6eBbb
US8VsVs1ovJeiow5OZN6irqbYKrabdCLBJpqJfoKYl2FJn+rtdGot4GoxY+mr9XTJkPDknhgqOPs
dmY9LoIRin8TNHnwPWzLFjs4wSrAb87mx7Qws8yx/FwOtmZKI/BI2PhszbMSOMFBEoEzp/q82lVJ
3cZOi2peE9zLbcwR5Y5KLdppqc67WOsfGIf3r0/U57eEkE9ZYlF3g4uyVkQJZxCQSV5obhU3Zn8B
KIn0TU3xrrepEdTzRkgIc847oDzHIsNnOw3dU3ovpK6cIDTSVrt3E+NyN02B5jYxGhNesDjdRz4T
4HfX4nIfNlLyARrteGDsT9jG9PFQqLChQdlkmOwJKXFnEFLlchrN7Nvrw/lscXAvGC8gEhcyr7UW
V0GnIzc69NndWPH9ramUxqe6Vm46IfS9Ius4Bn/7fkukCQaYfFGkVLv/brKR1ZhaMoYUlDKhsyvd
t36EYdRjvp0yhe8tJUf34PWbPkuPFwwurX26zyBkn1U6MKquJcyhuKkYoI0uxo07l3Hm1nXUuRNw
HUfDa+itHCjHHGKWKbEX5nJnmCgLH40Jh3Lw/usWOAx3TRTrbhNWwvs+AKi2i5HOcOSgPGpG+RSq
re/Gt0TOlNCK+bka3EbuUhE/eGgnFrqsdtOG6mWFQflgE3XEt6IJydH25UAmPa9kZK61MBbeSoVm
3mEmk/2QqwzpA+6YKS4cmXkBeeZdeJbENWGvhXXYlZiEEjIVfjiedzGkKVtuReCSht8WsS0KCPE5
fL/4i14k0+fXv+LzyjMND1EH7kPdbIGWrXJUNdQI2PBIc8sgEi+hCsiDbY1aVvCYdVzbw2h2mkdq
V150Wo1WpjFpdWwLY2S0+JIoRrZ7/YmeV5eWJ1qo8FSzSFXXTXWxUcOa8mSBbJgaDR4fNWk2kRLM
gocKo0zDY57JSfIGZIKNP3z6qJLvIA8ZYJ/nzLGoN06NV3tti2Dgc1tHlLtw51FUxU0EDSFxoiaO
b/JKTNFMV/TpM/VurbRb1OoTr8Dk5N0kG6hgpYmKOwYGze1ZNA9WhM2AJkHugaj/8Po7P5/RCHcg
oQ5/FUkWKtH7M3pKKxhXU166sP90ZyrkdFdnLXiHeTjW6Xq+N8FAop1DKkQr/xlntarhhQQokriy
WXefw17VIXDpEsY8aPvZIsngkX3i4Ayjy0WOsIQKCLLsvxyedEG2oGBduY0HjxMejGxaJx6BEZzO
Pq9doTJFO4xnzZsBcOzyyfed0Ciin4Cv/9jzmm+evOcfinKqI/TeV3/9z7flY37f1o+P7dXX8n8t
v/rvf7r/i/95FT3URVP8aNf/au+XuP5f93e/tl/3/uLlbdROt91jPd09YjjdPt0geCyWf/n/+8N/
PT5d5d1UPv75x0PR5e1ytSAq8j/++tHZ9z//4OD+ZcIt1//rh9dfM37v7v/+ny4/9CuPX5v2zz80
7Q0wXAhK2DRRO4CI+se/hse/fkL7lfB1AVMhaLAUIvOibsM//xBk8Q2ZNMuT1GuBWy9yMA36Ak8/
k95ARWaGQVEAIQUS+4+/X/7m597687swGH/9/V95l90UMPmbP/94sjP8ZwvG5Ix+CRbHdPQBRZIr
rGaQjACrHjc+jFgjCYVrA79DTKTGvBHcfgQFtlEmSPu2mmWx76i91bdsyJMwXEiUXQI81fW58hTf
iuet0IObZQfJreZMGmVhcPqqjdNzmr3s6KUWYkRjVgMCCiRGqeE25IDovdShfJPXgHzdDj5RaqvS
BEhYyoz6ewB/VgFW3yl3bRKXtavWpZY69MdhA0ZD1+zUAD6q0yvlp6bTi4dAiIxvbK5/UeD/66b3
f8OJCwTh1Yk7fM2/f/11pj/9ws9pqzAB6Q1T6wKfQZS/hD0/p61svlkaE7QuJYRXCRG4yd/TVnpD
pET9eQl3qczxp1+m7Rv+NauA1YA3I91A+Xem7U/97H/mLdLadHNhkSwMIoJqkqX9nQ+9a39qLeO+
xeqxsSMrNW0RS9Szqhwo+8ooUjeWnl6Hulnc0q4zrwZJG7+JOTt/D8DXNcKMXjcQgeu67cfP8ugP
9xPl5ndaoZQb6tjTmZam8Yd5kt6xAOb30hCEzhg2wa2fdvOFitqCF5J29rbSB9NGr/h7HiftmdKp
hmP0bXqJladJCczvRbsFNATGV6hh25Sy5iPZ3tIGN6tJteMwLMFG5Yb2RctgfyHbNcu6k+pK81au
C/MirrRaJ4ZpsnO9G1ADqSu9NeyxhOWxyTga6CtAIq1tdWDZTiyCHQdymdhEXMVka61a3mboDoVn
QFe6D41O7duu1Em9zYbE2PIozVXmqxp0J1+6UcvJcFoViSLa4+WZPkaChk5lixdbJY6RnceB25bS
edMV+dZXomsVrNVFrEpuJpbjzWB8spTupo2QtESmy9ar6kelfNFCYbgNhuG8b8xvdTJdoozv+dnF
XETnQ9++NzKRoLarPfpeeDrU92Lofxd8qz+v6uFTWfjZWVf28ttaNR2VrYroojFcOda/yeJoXjZt
heme+dYM1fvRqkpP7btNCF3dm/ww+BbTsICkYz5oclw7oWaMX8Ws/a7rqPOX2YL40ZrPUYX7syyc
Z3WQ2LCf0rtBmuIt7YXiey7q93pe/1Bn6T3ctntfE3dTL3lJXW8g6BFECvypkiHFdJGiUnONuDSY
mnoTl2a5mxYbE0jGd3qZwWOTqku4bV81hfSMBuqugkzaIq/hDnUyb/sM1OiFgkOyPRbRuyaGdW8D
IQ0oKw9PFPRa/FEMfC9IRapuxIig4zYG1wVMh10lxVYTMjfqu7NKaeMPg+pP56OBPylxW9p/6tNU
774LUXdfI3YNIqPS2g4L075R7SabQhsMUiN7VRmaziig+uX6dMxmW9Nq37Q1QZFynnnqznNLkGEZ
KUgXX0qkt18FBF9umj7QPVPpgjO6aVJi16WEz2Q70v6P4tyNwib7IAQUimT04/BOa+0q6K4nKA+2
Zlg3RlyhZjY1u0FtPiIE59VKdqcMk5sF8j0QdrtK0V9v5fK2C9Joo42NaGtW0lx0yqg4qRp9Fqd4
o8taZ5tFmNlQi86blPfpyu4yb8JwV3bRpdIBuDVb8F2Zal4m6ILZTT9UiD2Km7DRmusM3vv5rCQm
Yr5B4RJ7aXbRC6I9GjP/p86GvVSEt5ncvK2kBHXIsfIvc3Gxf85SYC1zS5uvzpxGyHqP080CUNxN
wPaC+yyMzLN8GuV3QqYFt+B0fJwwGUrIM9PGMoaURlHbfU+j4GMW1WdC+qOdEukdRYPKyypd+JDr
KmdsZe1CZDfLXJWRFqWsMCoSGoOG2+nwygc6wI4YD5rXxOXo9Ho9uH5jznYjhJkzt/RW7cbsdAcF
+J06+uZGygdpqzSq8Q3Yk7HpQtxW6nKWP0+jdRck+c4XAE1BTdmFNDCxgLwtwkG16bZSs3XBErX3
TT9ZDujV3p5EQPBa5sfbTg0cWHIPPkPnNpmBrqavPYR9gjN4Agc+/BCUzYM6dcm3JG92ca3Cch1k
Z6w6+Ihq5CKg6jD+byO1u84l7U4QMBkXBdqLsopepil+EmuWo2gVu4hcvIDw1USIYCW9X1AVT3cI
SGjXsZGWN7xO7YzFHF1nmtJ5sRT7O0HtBq8wlfOgnQJPRzPLCCRjhyzKB1Gf3aKV5c9WJA98cSP0
37X5HJw3mRRuski27FGPCtp8fvA+9dOPcaVuWxHpRUX/jNlUZg/kCfmulCMFpEJiqB9Dzs8bRSmV
9+XQsaubAVRimbWr4p+TTbqdVnFlF7PRb1XqDk6W9urD0FcuW48Z2nKrCWelRedBGUPhQhF7sUOk
oc0uVBQYvxWjPoz2SDr0kMtCrrqGr6KsIEWkqLaZiJWbzZWxjaSovy4ggJlXclFI77vEqJxRjQVh
iznbNVKH3fWSPoS2XvvKzVhLrdPWNbofyWRt4OrUZ0OtxReG5HemXSmk6fTz0+s6H8LNkOuZIyQD
bvNaI7qxALR47C3NXqiDuznRpu1ILeljGWBZlmXXqt/u6i7YltmuGPt0B5U/xwEq7Tu7ZwvUm6A/
64thp6T6DyqF1YUyiqIbjOBH7YYUmoaPKuzMdog3gKf9jcG7YFsyX9RZJd00eHAE+sAQ8A79qH9o
x2HggaLybm400fabr/0cRxu/L433eElgLmxkjduK7YJ1aYZdrDa+55uV/iEQk+KroKTzu8A0Im/0
++xKQVT5g4Ab+tmU5MIW++7gfIiL8DyRLeFaSOvpVojM8nM06YFgh4QinJ6T6Z8laiZzYLf6HS6D
+WUWifmHViryb6Gkz/cgfn14HWMDx9IXN2Zm+jeA+lJXz0X/rJGm+Wea/FsR7otp2V4q92qa998y
Dn41gbt/nB7CxzR9bPZjYX7prxROf0Od0aQESKcB6YEFwPozFlb5CTo4ALSX8i4iAfI/sbDyhjL6
ktuB/XjiuJPe/Z3CSSK/t3DtNdqzcEwg3P1GCrdf4IB9vMTA0kLqovoAsnlVssunrpZ9S/btDl+x
zVSYgFd91nzLru38kiEcyBaXoPqfoPuvW1HdQI1nEeRZ17Jzmo0ZmADfNtG4cA38Pu0S7/ojVY3n
d4G2bSxNK26z8Eb3Q/sKybQ+QlUIroUCxaduVC8XgmOuxgfuAiBn0cGi/8dXWNWFOpF38NM6cBin
eYe6juQ0bRNtXh+xJ+rB/pChk42vJ4f4Uh5XVi9D0q0Nc5qHjmlM36vussprkmbV7uLOiWWcWmfj
HBQ5MVd6qXW+22WiqxFwFCI1tqoHHnAjl+KVMYf3rz/Zfl9i+ZaUI+DWgIzFRQo4z/4ot0Q5GaT2
wIkzyXeqNrsvAq214VEMLjNpIlaIjgGBV+D7nzdFd3BxIUG1BDTd/k37MB+wdfEDx8pj82wshIKU
BAvSCWubrWZmpTvQT/dgfYFgs3qEYCX9Og/1casreXgW6hyNAQJ0RxoYq0L003NBwiI9BZwMTHmt
Nke0gUR+k0dOmgvofRTWtFFrCU1SKIMI5nQSXH47kCbpDmzpvT7KBQVLq/iIEDFuLqoyXJoxBpEz
Rr+c6EbwKEQBsXWqBJFsd2URfOlmTbjA8W2+6+V+zPGBIvqNhUj14D3KmVMrEU43r3/i51McBhtR
BtsCSAJJXM29QTfaoRlF4gpjHjEeiNJtBWDAff0uy/6yP8O5CwQV5HCWdtPavBbkFSCvSEHEVRNn
Ly10uARBprtloVSOnMTGkU3o+X4H/BBgJKUJ/met1WRVNapKY8Rt0AxTwxmqHg9A4iZ3mobyhAGk
V68sXAwUXNcSSnU6JeKCbHEMMGW2Kko961Y+JlX3VIJejSAAD/xYQErzqdYNdKmDJRqLjOCsWvk1
nOjxrWG2tYf6GdFkaYgbUYqUTdcZiZOmpvHWjyV5M+tDaA9XIGDD3hjOyuS+DdFPDukU38CHAt3d
CPBZ5PgLlZmIWEboUGv0Z492THMB5UP00ljp7T6ocOVOTf3MtPxj0r+cmuvJQYOeY+kJc8m77S94
sU+KEaeXEA0zheaAYTaOPCcpMmtYb3QIorhE3/gUNMf8XA/MfUqri8byU1183SeUaT40QWWEToh7
1M6CS24LXXxMZuTAJsqxCwaJYhQohKfq6i+cX2oVKRArP3R6oCacV9O4nZfILe8tnH+HKdz4bGhH
FtyhMaU2LELdRE0RU+P9MS21Vuw5HkMnC1USuTFOLgXLTO7TXq52NaH9x06Z0o1p5NHZ60v9wKBy
LhNiLAY0prQ2s09YI/MwRZEzdVPnCDnlncaouiO78YEFDlOd4t5ySBBErU4mswWvRruDzRiABem3
PO6MClUE6LHBseN5vXkRvy0SHgjFIMy8FBX3x1KeQgKQtlTtpJa+lBFFIjz6dEGIt0MtL/2t5j6A
/rsRzDK6mer8XZilgw2yQN4CJE63ZaV0Z6OcWk5h5seAJ+vh/vlwcMEgb8CJXhvFIlpTASrg4eZO
C2+xVM2u8GEUj+ynT6XSX7ef9W2W+fbLJC5Q3NIpB9D2C63Jk6ZOcsK+1DCWnuZvieiHZ43mN5di
0U+IPS6pXqdRXurC7jZCM9Fta/9hpCZsR5hWnGHn1m2EKfvMkWHS3ByC296KB1s24sxThoS+VJxl
ntRZj69PzhWGhcsRyqDEsuzVLH2klPbfg415SuuKJnBrmp5pRdX3UU+tDyzcSISp0X1r/Twi3pET
sbALI9YceIiTaHf4+9llE8K0a4VAWrocusRpbwQeWE9jsqtCke5TWiIilCFNqhxYJuroJBEWF46k
9iBggj5C9lcmVbS1LliAxnNytNun8AL7HwrEw5NpCPWopZq+/4LV7GeD0UyaXXWSbBdRMXzmtVJv
jELrnKiDtq5iLppKYu3RBh7uIo2am5XrFFoFB5m2Y76Fz1cP1giIWeCcwuykxbX/QI1cBVaiTgYx
TzF+QPn7h1BpAr36mTqKijTR61941e58+sIogGMvh8ogNibrTT1rExSAWMz2gAHN2EsU7vTO6cZE
WJSq621CQGnPja9D3aroNyeZaivWMSzwEzth/zuwJNj0iV/ZfWmb7b/2ZCb1klHAkZCz0hvEJHjX
djoOJ0z9y44c3x2lWbuSU5QvhBl62WBVNbyrwvTKscnsoIylr6WcsX2UWXIe1VVrp4JqvUNUsHJb
TX1EruUISG+9qZKGgl6BMyRJ8KNo3Ow/s7S0NWYfYTO9nvSNlQsPaSAN1PWL5MhXOngnsMAktguC
ZY1vbKuqrPtqEGxByH9kWVZtSy0HFR6Kx4T116cv74SZK9IeHBfq4hW0/05TqU6SVluBE1Uwd7+c
jbRNN0U2DC5UvvxILPhsruOvAuyc6bdE0s/AVNIcdsB8CyKZZpa3aohrgZWq26L0zLQ9lig9f7OF
G4gaKXk9iNi1QB5w6tFMBjYrX59B1pl9AeawAHksplp9m5jpfCGFoIKPrK8lIdib2GyhFCYW3Cgd
vGe8NqraVL2EPHHo/7qm2L3rs/Gq6GlR1dZFHA3nFDC3cThcEtcdCS2ezRqWE06r8AiWpp6xJrCk
k9ZNFn6jjhL2Cg3l0sd1kb6KoQ/HvuSzweVWNCHBj3HLRXNhf9rEftlWhkwUkwa57PYLWy0cSwNz
ILpnCZ4Q9lBWx/ztV4QV9i4UKliCDDBdROj1q0gDjcpM8/HIcSKSsm2FHxy83zw4r4Yh2BaJ7NA3
d5BrLd+WQQsMqvbbt2i4WGd0o94f+c7LG+5/Z54F2RgZW1v0EtYLx4z6CsxOz3duR8GVjWZsbAsh
QJv2YumkvlFuS7qWb0t9k+UEmmKOMYfYHQFjrmQgl/NfwWKB9ADBFab5mpkrDqoqNmlWOgLR9Q1b
SXml47C+qUm3XMUKvid0nLZhPcDQj0fpre6XzbalKedSOdAexkzZPg3M/xRB/1gm+X/8XWR8BmL5
33WwYGHyPTjA8is/K6CCprxBkQfBYuhWwEWIIv4ugQqG8gbdfCIu/iMglqWv/288gCy9IU9ZqLjM
MxFpCX7t7xoowBjIA5ALSJ8o9VEL+p0a6H6kLCyMq0Wxbe3RrFZdgUlAmHrIZH+cremb3334ZSBu
fi6KXwEyL1x5Lf6SaoHY4pydeiRDdhyN9lybR06Uly69OoqjeWrValQSb7KMG7T4blJJOSYO+dK1
l73vl1i+7Aw59yHRo8WrzFfgsUfHn1LdPW1QVnuYjyxKk0Zm4kn9Riw0J4hq77Qrr47yIhbjcTKl
xJvHvD/Hh6SDuDBZ96ddfRmtX0ZF9ut5yI0i9QCHGA7Q0ZkcT/142sVXQbBBCjmo+ph4XZbouyBv
vxIRHqtQvvQ9V7nwbGIEWBli6qFlYfvBfBnVx4RvX7r0ckj8MigUgEaUztvUS2HnN1/T6MSVs6o6
8tlKxNO1xGuCRr5utLx7UOJIHI8EKy88traq2+MkYZhxRNbTTcoZiL538PtPvPRqYRrVUA06rqhe
bGJ0UsSddOWbwhG5p5eee7UytdZA+W5iWEL5oSoDRw+00/aTNe3Ux2x7NGKZDxlTsShNIHRC9nus
pX/vsM8UJPomadTCQHa1rN76ch/stHIUNyctnXXZHVHcKg6jNvaaTm1InNXvit+fOCrLd/hlehPc
FmUjlalXT1P6MNcwUZtYPuYj/9LXXC16NVWTscDsx9M+zaWj/F7h+Z/RXi13n6wTsj2XHZoyt2tA
NQ5t/9P22DXHJ6faWhk5MzAY420dDPDQewCbJ33KNQu5T6iiVVGder0BmT4dI98ZzO4Yef+F4V5X
yLGF8Odg4ODBHZHNyowcSCLH9CVeuvhq2c9ZNmM9iJ6dEUQZskt6bk9G2x5JcF66+mrd6zKVibng
6mV82XTvivKI0tFL112dxWT6eYyqUepFcg96L8UpLC/fnvQx1dVprCtzKMIQiD2Eas+oomRfw0JT
vpx28eWFflmYlW42zTgosRfrevKl1sUGoGJT5yfuKauVOWdiVEWqHtNXi5CJLtTdJAnj9rRnX63P
tKA4CjM39uQ0LVxfy5NdDxTztPNnzWmM6Uu2eZz58HzQF1YxkO6/n/Tca0ph3s6xgNlI5Jml6GZj
+SWUKMmedu3V8sEG2qhgtcceWjmqjczBLjNo5J528dXqaXujneqaB0+Q/s8UDfm1OLk97dqrFdSb
YZ7JGg8ec1lRyd83WXZz2qVXCygf4f2aOZeujdY4axXjXKzHY4ZTL6z8tRRBkk6hWjdcPAtjQJlu
fUwC9aULr5bO2KjNAk2NvSkdnFBmgwVbKp04TVZLZ6EgTqIeMk0qAXweZABPt6b3p433KpbF86WE
xZXFnh6narpFwHDSPmNCU5SnRW9rGIeB0VYZtmnshTO+ocJH1LFP26+e8ZMMoRt9hSsXwnTeBqVk
Z8387qRhWYsJQbmIux7oiBdnwzdB6C7x4alO26zWRfBCNLpxDJXQ65VRv4vF8b2K7faRqvULM/Gp
1fPLGeHnVRQhshl5gRRe5YBpLyPxKF3rpYuvFqclt4KoRllINvhYB2dmvjtttJf7/fLQjRKmVR9w
XX8QHdES3LFLTpt+63pw3qaklBK2O0PuDXEKSufE4GeNppADVYqnKg09MYIdrOT5ZxLa8LQ1v9aI
8cuEx2610IvaBBd4oYGsmdWnBSlrDalcoE4VSVy8jD5bYemFoXhayLZGtAhiGaM7r4bMvtG0wa8j
JytIxWlzey1WK8aiVg4mV/eD8pIFdCu3hXzagK+hAW09gPLAQ8gbg68cyvA5O6gSJ03vNc4wNSNp
6LJlpqRy4ZlB+6EJrGP84xfW5JOc5y9rZ+ijTJYDLm60mh1rW7k4MQ9cYxY7TSa+n5gmQ9w6KJsP
dqcf7Zy89NirExOvG7WlXxF6mVmJdpwVshNYwnDiPFwdmXE8CvEkyKEnT+igiEMQO+UY9afFsus2
CPJZXY/7aOgV4nCdJsNjNQvH1EZfGpdVDQgsnN/L+NNCeTFVhCFUL6Ete9rJs5ZgVgMTOHyoh54O
uMkF4knnNauOycO88OhLzfrXXVyugy7AuCVkuyqdubzRy08nrR9xFcrWGVRLQIEhIq+oFMSD1d/2
g2meePVVMCsMchknCLV7/jQjVOzbgXlamLzWAAqKARnmiivHVexO9S6df8+g4d/VjoWv+OtQ15Nv
DZXFlTOhQFJI+TZ2VLBOG+3VysTObUqF5VxLBmgL4aTl4ASyIx2sl+bIamGWwHLSomhYOp012v3c
uz348BOffBXLhk2qZ6FQcfH2MsJUuz+tYLBGgxoyBGNE+0KvLabLMk2v5t47Zawhju5/R7E259G0
Wp44teEKNycd8ChH718WtDm2Ak1N9GCOZ7rUXih+6J72xKu1aFXtYh/fsxZn/TwbrpTpL0L8Hh/+
eN8Iovb+Q6eTIg6jynFThXF8FypIjHd5clLoYK4FXcaFmWiAp2Sg1fvavCor/6Ttg6bd/mOPqmK0
tcpBpk7vgs7Lw5MmHfK8+9eVoCTUdcMyhBn/MEmzPc/KaaErZIH/R9uZ9ciNY236r3yYezW0UCIF
zMyFIkKRu52209uN4CVNSRQ3baT06+eNrp7+OlVl5JSAuSujbIWCwfXwnOd5+ewxzzgIaeh23lTT
uRKLPSQuf41t99dj/E+6S8k7MYT+0qnhKzitsa6ObAp2LWHI5Xz56omkyaKtwsPBi/hGmYnuQAkN
hl1TCNtiPro86+c2x+Mnu7JiruFz5EGy7923HiFkJ4DLAtLuKRW9/YQS1ykrEzql/hWH0G8afsto
4mEogpYb7B269lFEF+XGcrVr2G8dl3qmdTcPGD9SRld1t6hDI8W+CDhYry9/U22zmfbuMjjlmZLl
zeLNruUGdrCXT17aJG2Q4I/ZSrEroVZ7DhP/GpL3d829GaFCinbIEsyyC2pql5LydRkKlD0gJWRf
o2+GaY/kfJzS8AEof15vRTf9BBOTvNv38M1iOZnVJLGD6oNEH1IKbITfd9eN8q+XjT5VHdhHlxkx
rvNDnVTDIctluK9NtsVH1GqQ4D0e3jl9VTf3a9Ds2tXDxfzytTsWjwhlYtoSbHgLbVxUZvVCj7ta
+4Il+c8NG13WKK7URE9zPs53UxiqO4v7nn3biG0udhYaDqr6mpVN2/Mj8LLqenH2Nc3fb/r5NnlW
qAj0hX7MSj5D55D343pdjXzZ2eybIUqpGX00NpgJKxRNJzA7guzY+p0tsx2jAVsXl/dZKfJhuur5
GpUex/x9EzrdDNAQycF5r2xWssnIhzzl0Gkv7bjz3TcjVKVVA+YQz8pagIORJkN3Durote5+2Vb9
d0bb/z1CgAj7skcqLHQqDVrkqbW6/YEyp/VtOyRroa1ty8g02b4peJsOlInajwaCy5JWfXSL1RuF
ww2v9o2rrZNGL8CpukXjW+SZerTEJtcCQI99k022GbUh9ozWr8jlGyc/PabwQVxBxOff7poTtjz1
Bns+ODVVVjr43g/tPLLPkkyv5Qr+ZtRuUwR7udZeTF1WqiVurwJRJ28BFRp3HW3/5EilUuYjyFlZ
ifxLkAJCIe9djDq9fS2zGbUoj0ksgBiXvjkxXZjMAmiP8v2dL78dtkNFgiXA41HeqEsbMABYGN+X
pAbaz8uBRaMFGcoNOo2z9aMNvLwzM3P7TnZ/SvZNEDlsOX5V0cjmJhlSf1UBLbevv28zhFAtLXPF
MZ9B2WPB81Hxr1o3f69K+d8zzrYGqpl5Yz1Hw/hxkscqpPpqwq5vX5/ZOoHycEiovsyWki1j6R2K
T/tszfatUttMIZlAW1K7Ki35NNVnzzpymln4Wir3b8bqNlWIIF8P7A6ssGMr4nKYE7BridzZIbel
w41DQH6qA7w7gDzAMzh5O6Hu9OOusbolUWbCWrhaJPpMOsdX2I6xwxovotz39M1Q9avNQFoJMZia
YXpTp5wf1yR6zc39u3bfDFXAghiSkVxW9k69s0FKbiZFsn1Hpm1ezySEMrGbszIc9U8xmPwaSCG9
7+HbtB4uWVdDeJKWU5dmR56I6VwHwb5cWOQov5zCksk2q8h8Vi4qrL9a0iVnqLyaXVdyyH1++XRB
2j7pZJKV0chATakIvQmWZNp32wId3MvHw+WRG5BHsDTZaTlUQFgWHfVy180CCgxfPr3KxqWLVJ6W
cQvullQLqlXX9jXX3m865Lbod66MaZMYQ5UIGbyvkGh6jAzL/155+79nYLJZVxmdiJ8TdElAqerb
VjX+EEo/79sNk81YRSnnKL3AaLJNnKGyHAWLAahir/T4SwP/xX51m+LD2rjREqUZgCsNQ+EHO9yK
1M/XQlt23DXZbJMqPch2awWEMIq94+WzicL+MZf58lqJ0m++wTaVqAFXGzfz+AZ9rtVDX3XqYo5H
57fU+H0r+NavVZuModOgmCsxPrvO64B/xjL+mq7lN91zW7St4JuHPSlKS1CymisDpvl5GKOdoeU/
1SjStomDmaTlusJF6nsiy3zOXhNo/u7dNwM35nhxLHtpyXhDcQis6Bl5Ad2++PI2s6gDgA8HTHSd
mgTZiQxxc0Iyd7xvZF2Ykv8ZPQD/M7AjWdNyyWp3UhdVDLTrf49R8+9ZIdmMWxCt62xYcQIPBg6Q
VNNXBaR2677NNog9L969vtSx0Kaj5ZJirkRGIbsCeGPfRRiIEy+fHo0Vav1a7PpCyPl+ejNktw7O
oA+7JoRthtGYimqOgFwrR9BmT+Cy5lf92NB9O9ZtjtEcWkx8AXbb7Tgv3RFyyf7ZcB3vywCEUPBl
24Bb2Lt0wfOHBRLWgq2UnquZAD2wr3U2C60PjFAKK2SJdIzxEwuH5m7t9PzKfH95y7+Y77eVdsh0
nZvs0iuHRKAqHA6qFfXZOn8jE+jXKjGsxYSrSr5viG2pqDNuKNqYClB7cR18hILPPGgXtfuO+tss
JBzaVqYqBOh4d8E3tiDWwWtKTvt+iM0AzrzLfGiwSV6QkPCEVb0vkLlB3u97+mYAp+gwC/HYTw2h
m29xqziWaz/uSw9k21wk3B71wvM0KzNkyEQHAIgHe8AclFT77tG2KUkRLt0BUkfltpXx+nFiFfnV
52xnDGebkiRU4uYZRbmlgzbw/axI9IYMvHtlDPxmzdomJclYx4IGDE0fR+PbOViiA5Wd3ne22qYl
AbwV1IEaaJmPTlfXFYs0ZPArC/Z1y21mUoDqLhPGMi/TfsqLCgVwoFtgv7OrW26zk4CLnBgxOi8H
+BkfZCfDu3wQ9PO+p29WXCJSpuqa5SUbUFAXTDR/4r15zRv+u991M2CHECWR0ZTkJSW2vTYLYKvc
+HnfZLNNT1KVXicWZHlZrUC1hmkif9Q80c/7Wmaz4i6oC8hnOFfKIQuWj0gIGyW8k1y+2/X4bYpS
RmsB/xJQmYGI7XhM1y4T0Nrky74A2jZJKQ3V4Gumq3LBlcy9FpDogJmc7Ovy20wlgFHdGIOZWnZp
5M82dNVRp+1rKuTfdJutLUY3aa4J6obLRABHAd5dcGXGLt/Z8unL7UIzgHKGauXqEo7ubt1YJzdI
Thn3DddtxpLsUFbGRV+VNYiuJ4D1kwcIB8HB39dtNuO1qatcsnquSqvD8BQkQftNKjl+3/f0+GXT
AJi98ClWQdk4pBNmcxuX6Yz7x31P3yyw1Oe6QsAiKOtcRk9ZorujcfXwc9/TN+N1NQJGwFEGZSUX
f5pYVJ3dGES7ftY/KdnAOOhbyDur8uLLPQT9It7SRCQ/9rw7Cj9etvvitfCXS7ayS7r4vo4CC4rU
2h32PX2zP15DELSzaQnK2c7+c+y5uKlouO4KFAGA8vLdCW1NLCZTlWpd49KZ9qGppD7ve/XNWAXN
KLKDdiD2poEBeMpXhV/retcsRrcpTdWcKROIOSjJnJoTcv7B9Ir7fclHdJvYFFcAnKdrGpSj6vh6
bTtj3ydVZvbNwaCtvmx4LkfclPIkKCMqEiR8OGeiQzw14a4BBSLny+e3NGGRJXh/GY7ZESHk6lNC
mmbngNoMV5FOyg81pppp6e1tvSztNeH+tUPVX68gWCo27w4tFV1Yill4mbrrGMXDH0Xm5Gsnwkvf
/vOZDcf4l483Bie1RbughAsrBYJn8uEZVW5TKWwtGjDhMrruG7zbXCeksLFOEg9s70BdoXkSo8BI
Dzufvhm8jc6gYYLbqayBxr8JCSdFjzP6ritxus13apBLlQeS8/PgUkduLj7kJ43ASL9rYw8K3suf
oc7hlQTb3Z7HKapK8MuB4galbd/ssDW6jkFMtKR6AHqHd8dpmYUCa7dZf+2a2thm+BIA+5oIBehn
mvv+OMJRcpQANu18+e3ghXcE2lAJ3PiE3WWtO3e2Lfxh+959M3irOg+qIEmrc7ooeKviNsieydzz
XQEjus19ClF0UA9i5Fcihk7gaBSuxTPR+529fpsBNQ9W64oBk0ENCQvQdqe70YjXyJG/mXu2KVAr
sHwNEE/91TCNJDiajhvARGq5r3wZgJyXvV5MKpFiYvYK0vT+YBh+VQVeyb6Os02CsvC5h5Xg6ZVp
Qf1A/oB5FMnodoWPKd2MWC0mh37pgysQej8tLlXPHXXDl129kiYvG6Znc+tkI831nJDuaxq15qcZ
1WvJm3+Ilf9i1t9mQYkpjBcST+YaAN2E36aIFlXRmY4QHam7Ja6nAKJSCafmrWGaknvhXMDOcZQs
1bOLAVPDBZ1q+wait0GbqS3qYA3G+4BQNSvoEJaEljQL6va7VW6RBUR9foFOeZFZfFPrSRh5SNYq
D8u2mRPxPfCJQV3YSjIXfaGXf+KxgWzs+i7zS9/dqCpvLmp72qobELEN/zKpyU5NYfTgoc+xQIyZ
g1jGkbQFvkTFvwexi3hViDDW7c/ABaNbDz6fPH8Czh0g5YKQoEan00tfvdERaf2dHP2a9YcBytfx
GBEpqndmBkjiXuPedg2OLXJG23dgwAqwkZ3noafHxUBj+LHr+64+o+ZAmeucTSwt+DjLWR/nsOsk
vn89rfZ67Ql8RhFEjPZzbKCveWA6ym1zcD3Jxjudg2krD8A9MvZTEhPZB1qnNvwsR9Buw+McyQan
Lw2UDe0PKq45x5cdmVim6xnPhLl6sIxE39cuTGtbOGbbxhyWxFehLJCzHFNd5DG2ij1CO0Byn4DO
r/RDu0AU9Qh3+YAnsDQIYH/p4HhMlxNnWIretIMS7UMer/BV5DibGHyhiuilHIcI586VsaZ7bL00
Lj5igdfruU6XdLgfpqSzXQGlUjq/X2E3Bx0SGquMW1hxV26uarizgi8yGZcBlh1kFdK6mL1UXiMG
4lPnQDc1bpiOyGdMendASd6SJLdL280Iq4XRMq5F5eGSas+gSnV8AIkUHGhchihWZc0BumFivs3J
4NzT1MSsfrJVauceZADwbpoDJAgeQIMg4Ul9nU06zb42Q9y1v8aQBmtbIpF8BRh3zgL8s0NWz62/
aj2+VXSG42i4UPtBMIjCIlIUn3tSOdLkMCacntivcOB1AqFwayvUJlo2qeAzAJlT2h76ek3WHxH4
J8FP4KQ7eUQVxWgPdWtycGONs17dqkVcBhi1Y21hk1x07o+10nPub0kDSCtkSyHNRnUK8npMIJSa
krpSRwo3vHuOEW+Y3jHJlwZ6Dz2CEiom/iXzvaandhiZLaCRQTfvLW3GH9GANvoJq1FsOBpPRsuN
gsiY3qGIfYjfMYv7zqjAubF7lFkGiVUkwrd5DCbkT+1mLQ5AfK0/4nVojwkQqcD+wCL2gQh4xH5y
sE3JmdO8hlaJQ+Riq3vf6VHcuVEsBFRZT6pc8M9TjU4l7sla53FzA+KMb0ATFXlffxowOxB96ltP
m/oYV5nTN9BPLiCIIhWStxDGdEvmPmVBOKzPPuhn85QNeUDbYqwRRAb3NiHj+lhHFZbjI/jfYaQO
naOiXWEeQMqXLTQcPo0pZ9zj9/EVDWcQrs4odcyAuZWgDllYqJSBnIqDmjIapJADnsKKkSwsngs6
ta390qgR2Qulx2YOlGQQhMSsi0HlE8+LNYA5Gs2+AHH1GfKEJX8H6rLLvkA6OPK4yGfZE7ybmx35
1Y19oh+hj2L2s9dSR7IgnpjpoQrb2H9zfG6homiX0DTnrkpnaDAHa0CKKsKplk1UOp5RpAmIpU9E
fCfmKJyjoiPKJvOxZzCZ+UMXB0P02U9uCU+UiIz8mgIcwrrrQfNcdyUVCPSX8DwP/YOd20npQjR+
XkuAugl9X4PMEH7Hzzo5ODI8S+FZw9Lg8reQT4IPeZo1clLwb6jy7nub6B40Zdr6EG61gCsfT2dh
ASG2oP6YjL/J6iSwRyh/1vA6bMiI9YJmM7xKgXXVz0V0c/0oaOemN2CDpvEZbcPJj44RGaHCEPh8
/oSF/uIR65iQfC7g3lLumlmyWo98duZCDkNRiztwGN9mFbsDeMITf4K0V49XYR8P7vPQOaKCg02b
WrhTN3o7uoNx4Ec+ThbzzP3Q1t0FnhM20SGCCQNevW7N4T4aoBZ6pDUZp0J1SxO3hSHOd5+CaspW
/Yi9fQtGcJ/mWWtuF2pWenLRYPwtbvogEyjiWA3TGenaEVmgv8slJH8y1Iv8nnaeNGmhcginq2Nt
e2LaYqpB7RGgM/D6TUunHlN2VXnyDfCxTsnjOrcjiLeovelNVqgYz/g0MJoPb6QQLVx2ddjWgp1V
NPcsPEU8CprbWKtwWN44NotYHfJhifl6n6wrfqvCRmPXI4FgXMIqPOo4ANj6qDL8uOpgzeVwXYxr
EphHM7IBww6VmUtsT9DdSqaKsU+5Ym866/iXKtAptgS+hyf3GdqJdK0KYDvb+SdxLkdSmh/g5gIj
2KvxCgIWlxx4AJ+sLcASdOxdOEVIXeX50Mx5kXYLjvS/mmqdF1sa3BzlT5gBw7gpZtLkQRnG2TRl
5z4zMxjVStXx8h3IZtPfVrFYwpvW0tV9UN06zPckXPQYHkYrYJDC3mLFJCAKg/G41k/eDeggh3gY
adQfkjQZGw2VRyz9R8zqbfB1oguNedHGEnkKHC7P+rnNobf/0LMp0fxMdFKz6GC7zOZ3aWgZzwBy
1mIeDk1kdHO1KN+E+TGfI2XmwgaYnd65gM6YkgmxRL1NMpdN11Xux+xxDUU4czBLmnRtD/E4cgVb
MdqEFTA4JsjywJZ0ctDgcY2yIgrsbvc+VxpLeaHTOh2/Bt7N/Nm0FRkM0oGlg7Btxm18+yUXBqSY
InBQJnyKADRP6sL2+uJDq9i0Ajvta3CeotOwKhiTC/wGyZIWM0Qq7W2azX32DpezSf6+WVPbjfgl
4sgiCJvZRiH8Bc0rVFsrF+aGkSptP3ZAvqsfoNSaeCmISnxkiy6HDeVHAzvM7Iu4ybrmE1941YM+
zgLsfSCETCt7LYe6rZqCJMgq/zh0tglF0cxhHaABs3FE16qWhvJz2mAfGx8aYDtbzINzGkSo6wAD
Bh66scexuGhkZ6rrup4GtKBYfHSHPQdhH5MOc2NpVhDSh0KtQMR9XnQiROltDIFhQQaZVF/kmuvh
Ea+SYpKrpk4Oty7UQ/w2g3IvKHJk5kUFlWrShyAXY9QdWrD3qne6Ir6/jnzXwXEBIYbGhnvW+dNI
a9+j5HHgy5dqpb2YiqUOEvgDozrU5D5YMSYeIf9D8llhbL4KXTQ8S2Gipm035vj6i+ZtilVjVlJh
S0IaIk5JPnD6PAgQzGAzAoQWf1+2uGC9SiVWqU/rUlF641um0888wnzyY9VosEfRj+n8ptYymR88
ElvqG6RCUZTb4fjs2M0Ih/b4KzKrmk+gSdMUMrMpqvVVNSft9FkYYDfeJ0hKrN/NLoDCudAoVF4+
Cngj7RXuY2sXFQwCXv0RLvNg+blKFqnolPQzFG9FjEtC90HkNsaGfubOpJDpta6hV5K3HQpPmzqY
ZBFVZkqfowlUY6yvgsuPDpMI2gcRuSZFG/igwq+A8WztrV9lt34Lkbz3uOCold7RKehR3jxO4Vuv
JxSdJE3f5E9N07SzPOCE1Kf3gciF+BKDLtW+EQhCxGXfYhx+44PFmDyItMohfvNwPaCGMiLPUPIF
+eMCQoDH4ckFYXqlQoB6rnEJzcYPuovH+vuS9wxfH1O9WN5QpzqJ0dYto7qHeq6dipjXTn1OYFzE
L20yGl63hht714e1T87z1AjxIU0NFK/FLJZYXnWGaItZYEg+TsjGMm+map7FeWjHILDFHCoWfIBK
kcfPohvddMbKZ32hkEAXFVgWKXpl1MbDMRznNrzryVTlH5VRHcGczVIDudzEzBO8TohHopVXDIJh
pSOKCqYMW7LHYHDQ5xWTqFR7mlMbiOPM5pG+C/jg45t+5oReQW7ZdShF8Hn3AMmcWHkhV8w+H3y+
eAjLVT9prDa8Goo1a4fpNgxdnb0Da08C5Vwp2o38BLr2RN4hDJcOZetngZnQwQDYljBWpuHZDJLR
U2gg6RyOKFEm7gRQQ63usPmk8w1lPMpOcpg4ZLUJRuiNXFVWnVKytjjs0gbi0moWF3VkNelG3DaS
uA65IJGD+TZcxokdY5x3u4cZyVfD9VSvuGPN6k5DcTXhDbMrqniTPfgUhP87GeJK5JhmQWvwsij/
okXC2RreVn0mYHPOJBs+TzSy0Zuowy4aBziUKGVv4IsU/akfxn6+y1ycmWtSQTV9iKNpDq8bqJv8
HSpIQaAosnYk+VehG+NL1qyz+iAwioF1aNfInvsEh5o3GcynBlsr1tIaPpw4zuV9J1S8PswZGlp1
hynwYdxepwsnwXpEOl8DV1QVLNDYnLo4C5JiX5BjE9hLISwMdEv4tceKCHqL1BZZMLg3/rrv+ZvQ
no0rjKu5r687H9pbXK+HDxcDwL7Lom2RVCzHiWKftF6nuh4KyDXsh4WZ6nHXu2+LpGi69lYl2l3b
rIlu4rprP112zK+8+z8zsv4i/rOtkuIu6vmyNOK6011t2hPJVjAVI9JX1ylykVC6BuAi3I1ZHKDb
LxJ5jLBJN89NLnDWgtY1fWjQkUYETLH1gm+LmLxfCvhzlwQLEUP54ZFMkuEvDIbw6hxbDX9eK0xM
i65Djut9kFM13EAlEtXo1gPuxMJ16V4juV4iiH/1BTeRRSRLLyNvvbvOKY4PJbj3o78aqsj90uEY
iaMAROW1u+DfREm3ZVveiiSYh2W4nsG9C266RudBekyaKISjRK8IwxRptZL0iGhCwKYDpKiInyFF
LoJrOljWcCmwYrjhFKVj0Je+q4b+Kpcg2d9lcxVA2qxQMTedyCiCfEJAoIee5aGJuwwbsnE0E4Om
ng+D6d8gYdBND0AE1Dg8DDWzN5f8Mg21WyVwqj41bTCJ9NR53cIn3deLw4yJeSc+i4zH/jzzPnIf
pB5wt1FAOSprX1RQvYYCp1mc35ezhaYJgRhITwag8qvF6mPsQB06SR74Yb4hzOfzg2QZBw9MuMGp
5vjPIfH/g1s/P/fj1D//1/03M/xXOUEBj025+p8vvJ3/++Ufhz/+zJ/1BRz/4g8n9PBxeZye++Xd
8zB1438i5v9f/+d/Xdjz4/JhMc//63/80DgKX57G8VovjJwXD+TvEfbvn9Uz/9b96V/8i2AfRf9I
QK4Pc6gXSJqmlzLFPySeQUT/gcgdg/gCDPsM11S4q/mX0T7K/gGFJyHwQgF+n0H1+W+AfRT/I4kI
4jk5lBUpMv6Sv8Ovf5keCvUgxKKQWWUxsudDeBk310UaYiKP8Nlj1gTR5wyFJU9g5jtwjTxs4gcy
Mg+zL/179Rl/fGoG0QdEpFCowBOPmeI/oFtY7JfGqvxxJiQr2CKb93bhfw+E8q8PgckLuzAovZLt
TRiWHBzrRvYoOCGfF9oPWICtX15ZMF9Oan98CnwzENtAOsPC7bUMEiJtPxH2KIHsjwsGrN0jgebi
xHMXXoWKvrJ+pi/m0H99XBSiS+UxDuLblGrRRo6uE32MRGRvQ5+8x/KRAu/L/h5U9U8ftM0Mz1Qe
T6Gjj667UIwoQ0VKj+nvP0bK2z/m/v9k1fxV76MJgRSIEhJBpPOyH2R8wKxWZ4+yYvk7/CUcoj1s
YzfdanAznbfIiSEZf61A4p+Zmf+9EP3ru9E4Av4rzRK4JV5+bNeuzVJ37BGnxf7o4JmH2GokBLb5
NClXnYv3U59XJ+wa6aeUIXUXOYD8O450tCoS3MoXvjXylva5vXF1F1VHRHkgmd/RNtBMJnCVQJWy
zYWb+h7an5Y+6skOyFgTKzmwltCDDFnzK07W/K1JSPjauvnn7gVbBowxCRy4OQRbL1tmmeqa1C5+
9IhY3cS9y4+rqv5eiek/m5/BjRghxwBz4p8yQHpEhJE/EaI4CKcHbAxrsHun17wF6UaAe/kYSuDD
SzH1Ugat0Oa7mJq3wBk3d36daXrq09R9zlvW6ZseUmt9RP040ju7CAG744z9O/iwiCjoAjXw0QSn
e2h/wQJaoWBSqtlBN0gMK5zCT3Lu14HKY9vX1R1Kq1l+dBrAvEOz5tk74ZZuKeB1rt6urUKeoa1H
D7tt3pgnmknz1BOJY/Tsbf+rxq5tKnCHFs5FGiQD3G+rF1ERByb55GcQBiBUH9sPAADgx5ckug7z
DMWt/BJ2O4QN7keOUEevp2G0KsJ10oTTR+CSR+NZFR8VzknfcF+J8DKhaxsdNM2iM7NJ8lQhssqK
JciTd31iE18OyuBipI96+dgGGIJnVF8mcbG4Hir2S57F1yzChRsc8SrEjtQa2R/sYJg86KXBX7Fj
NT6TWtngACB78AP5fv5X37YElNORtsfU4d7pwPqgfo92zK9jr2R+Ha0yJwcMMX6b4fJcXgNIMH4I
ESVvS/gsqmsVUhcczBAj3j3gHo2fKqFdfVY6woUezwbxi/FELgUPopifGjuu+i52TTIUDaawBTcO
KSTwfOiD597Pizj2mBOucuTd0ptqIo6VCJbHXxVuqHwBd+mqj8QGCYqfWS2wVxxV/j5pUvuWS24f
tMQnHFpEvj+oNsuHQrOAPWFR4Wc8PawLZjL3hQVuumOsY8nRJqJ/izhVemvDnH+rcyoRH29rFZ2z
3ovPqhlUWzYinbPDQPx017BhFqd4Nn13qFfjqnMIjII5Spo7caxzZ44tCMbQBmZZEJSU9TbCOZar
b000GwSZg2YIimh15rscKgpP/ZLqhygjOKQmwnvcPeZ14oq1pQo/7yr4jxR3O4jaKQPJK1f98iN0
FgnncoBpPvEi/kTNlCGKXbe+LShh1XrQ1iX22OuoesDde9zdwyVFVSFTp92RCebej40Y72yik18w
8GTLW4Gd6m3MhXvQbWKjQk249D4KJVeEF5d6dYWcok4iqIeI3Fl1Ka7ucldFQdkihxmcduJIeLjE
MhBMlov2B9zehe9shBTKwobAHx2gSo4r8PD0jPgc96iR4mFNfzkGp0thZ5QBBEOIcTPYFIpPkjWM
HTsbtgC2J5P/0fiIPMWiG7660TbvqaNSHOY2Q9VVHEzJN2eX7olQmSJxYW2+516y+dgQAOSPbY6T
rIZ6T17n2KU/4MZQN+dGEX09SR34A76r+d7EDj8Qio7l9zCs+Be8wfBJgTOeHTK10ps5llaAKqnz
r3mXVGmxIHhrDgZlof2RrBOCj8CpAwuEtuXFCAGigAk9DBExCPuvDVkd6j+8bJ8X/AwI+kdq/hDF
rf6RiaD6whSzBqG+mH81Q0Q++oSYphB5q960igOQEuYicIdUa9EcYoKVEKjs1r9lQRrDqKdog8uC
ur6Ph7hWhwSXsFlBoU3LSuTL96500ib8qFVioJjmNH3SZJ4/hFB6zYUPp49+gET1sAwQlRVRYxBi
wn0OlKJ8Je4j4EnVo11MJ862GSC1WxE5bM4Sbs/hoBCSvA+TBpgGFHOkkGQPM+kOiGhxdpgtj9pS
pE30y/XIfSpqTMsetEjUDOFQ5ZqxqOPYvR0N7x6dXpb60CDefJdhq26KdMZl7QmkVrsUPshxMTh0
SiAfzs0d7rdwmis8M5069SNJ3w5OAn3DR74+RZwocoPEEHGNeBNl9x4zufkqp17DJEdwEA8uqkPQ
wOHwVHlOD5lOZXPH+h6Ra1jwVjUWxqVyupRh9S55n8qe9QcdwlwzgmXAMTkntTwGM8vjmyBPa1zh
dwJHeTUqjNzUxAbWNvx3dbqMCtwq5MygQ+QrwEW44ekxbcZuOTK3NnBjBDS+jZKG/lIgRxIcOtv1
vP4f9s5kOW4kW9PvcvdIw+gAFr0BEHOQFAeJFDcwasIMOByAY3j6/qLyDqWsa1V9F23Wi96mkgox
MPg5/+jM1MHQat3Rm+HSxTzrFFWBB2Z/MVqozch0MvFVwetcXWkGOjI3gaRkcoTxQ1fG8KXWgKz7
YVm3cUeTUvE+NU31yWxr/dPIPesn87e70TpfcOmlyvP5NKVZXiZGN9TLzkAg8ShvIODOgVI2rS9B
MZgvPXgyEu51yIpjHyzZuNu8ojJj6XRECqMTWZcolw2WP4hdL9v7MCM/vKWknc0AnF+OwnPh9Wmm
uXXbzam5HJ1aVsZOBMq/r4cl849jUJfWbnX6ThOY3RvFTsuqdmLduP1rWY7+AvkZNq+pSRpGpEkl
Gy8pukA+Igw4KImI5M5yRe+Fcd8ABMN65KlIukXbEVnW4mNRM8nTqT37MnarQfdxmM2IZJQY0xoI
u2/0fnGblSMe5UYWOaKSxs7E2pbtSLER3IrmIpaIrvH0u7O4lMvONRhDTqVUFlmKg2jP6FGnu5Ua
6DJimlFO7Iew3rFbejk8Hqkbc+QVczPEld5EE4dTB/FcsFaMEb7PuY/ngrt+51fpZCcsqJUbUTOc
9XFp5BzzQqVDf2cCeIz7wYKKPKRDx0kl6mAtj0XaCuNqYlnMEQhYabjrvKpcoIE65xV9WXBCr9Do
ZDSEejMZFVCQYDhMY6/ygzwhzoRg3tZIVfjSUJJMhwjA6I0DaZT3uDWW/273M131adivzCfbaMQ4
jlOYQ99paiYmwmGbqO8HfrMN2FpGlOoaD7aorTUOBqfsuSiCwQFOo+HrxLtpkj8yWg3kAPNe3E9t
0UfKd9stGhw0RNA1VJMmmOesXyhLpuloIyxhJ7FsMOg1NZZPxeqUy56VPafWu1ukcYTFbp4BYqfg
qNbZh68uAp8fGsLO1mflmWaOyimtwsj1trA5UFOcbfHEIdLuURZMI5c4n91EknOxxIMqguK7Dtau
KxISU2xqXq1wMA8EvPcukqHe8cPI3ka5VPvJMv3qYaWGu1uq9qyzztCnZXPVhNWzabJ4zmyn5XbI
5M+BLxqCjDw8jxrl1utiguCk4lXv4Rt0ptW6TlKUOhJMKlPMDEwbM6bgrEEs0bOIQeCJhxIGsgMX
3urP1RaWIf2Vt/BIdi2XWBeDORuNpfGyeJZQl0ZoPZ5kGVY62eqifJsK7dd/wqb/NxAo+bN9HtXP
nyMQ1O9A0/+juBNYwz/BnbqGarSP33EnfuJP3Mmz/qDckoLEkB5cMKT/Kk50zT9CbKG4xrEMeezc
7EX/gTpZ/BFG51tdr0D1coOiB4Ry+f/6N8P6g6Zlk2J78BTbA3jy/yew0+/wrM/y59MpI9B8UedO
xshfdjPRhfMAYWQjxlvVNyJ2hqicTMi2v/tG/ht84Xdw5t8/5tbtiks+9FDH/r7O2jRapaC9diTq
crga7BknNY8WSsCM2H40As///PM4lH5boOnMxcPju2zstg2eh3vh909Mq5EThy0nIl66NMckHVYK
TyP0W4gY8gZ1kRH5Zj8hu5sb0v6jYJB5fy6AFuicdcew6/O4bcT4qNy2Cc6utbjh3nX12gWHKgA3
tpHttdWmYj2iltYxnOg8erd1NhuLxHBzx0yTxV/T1olRmLPD0yprTFodxsIq3Zqhf3ItHStnIlgg
8qVX+PNFQVfO3y1Lao0XBrQLDLChsTfUsSbzU9tJzfGH/WAmTkU4X1XbrMWcwPG7mR8vpmlMFJAP
BMD27Ai+r/CMhEXQhMcFmwqLQw7Nmr556zxuX/zeqjms0JY45nFUBf9frMbBzA6m2wt0epjVfVJb
2srpEBTouV0XM/F8g2EMnLsUUM8d1XDLRgsNMwB0NfqMU70J4Sam4qWPm2FBAtxCiTSIF9nHi9CO
A8N10jJycxC7pKp6O2DvCWpDPQaqMPNzM2m0tnXFL47MrOhUc2k8q351m7oXJ2QkVbErUR907GOe
b2XvQ2Y2w8kLAzLiIl9hOP5FfqF6sZqxtU+kA7JYkYBnq2TtnZythy0ojNu+CewX9yY4irI2a6dd
6Yui/IFGAMWrMA3fvOWsGhYHj4urQaYyzL/PFa22P9tuczvm9nGzWCtKNNuXEcDCINYJzIHS8dbV
wbcKoBedRLGO+d61G8SLUW1vIjdivTlWc1+4s+9x8lVpellQJTRPcjOM7ix8DGkVUictwRP6rDfq
q7O00/QsM2WKu1pObf+0lsRQJJXB3nFfz+bsXDrLClmsPI4Uyo0r+2Zp2AAxdtAZjtiilSAn12E/
NItuXwxhKi5iJCjtYclyyTmDOEzSWF52oY1E1fPoQLNWthov1nXTuTsYFyHVzs0K3UwUMdmSiQc5
q9/tM/T729dQE/sjI1W5LIVNNWB6HVXgVnc9qoTwk9P1dnivslGyynQo0p6Nwimm+5v8xXqh00iw
69lBa5yMdGuOqzCDyBMM2Lk1VtmuRb6UdZGYEVrco+ppijtdrJngS189eeoXH3DgDip9nqq4VgyU
KvZnxF8HkjrkeuobzxHnUozber9uLnzQ5EthJahp9cQWkm1bXidb38+ldaDHCjGFtKRQX8N+GOZH
trO0dpKNrEz9zICLdCMi0YSayCif6uodi2wzXgxdVcHnMqPem7fPZqVjmkwOIRk88aLESxfnk9ug
4sZq7w1E6Q/orzv97DYkZcvnNRydIrznndWpNFbsifX0mBphu0yXXvqrCr5tY48g8ITgJ1Uvk+xQ
8T/3HUrISBeOsySiQ98242b2s3LXCwyCMulC1Q87vxS0fiFF07OMkA7kItaWnJ0m6niVhg/g9wWD
88rNF6J1akJ/iIfKzIBkDEdmBCb0qTr4yL3Mh9AvjfK8EXJo7BzEs5SWAdMZx2UkHCJRpVGsfDsm
enrBi8P6bFRG74EoFH4dTQFa6XM1ojhrM5MC+srlcrBWWmUa165rr0Gypkyaebxtsg3dY+eUGdI2
R93WBnw6mavKr5mhV3rJ9RpqtsqwDdSc3mW6SeFSo7lGYP4vcPLfj0tOlcBBlU+eJe3vlviHmBZh
F9MIjp1HDr4wRYj01CH6J97j9Z+fX//t5wRonQVnJYTVjX34O16Gc59aVtfKo65CkxLJWupn6rPC
/9Gx/O+HJIg/JdyclhQ0//4xBBUFvZ/yMUZvhOK0NQvwWH8alKeubu5qe//Pf63b3/dfeP/t66MJ
mhEUms3z7X/I8087P8NMgE7N2ZYp2ooWgdIG0pG0vjUkIHtm1Lmr+VGlcv4XV+53vuZvH81McOO6
oIhpGv+L7qEzVzQbFffY6KXUu85VvR/xWO8xzc9/crH/h8H/f36U7bi+7QbA6+FfQ1I4rL1Ge3yU
NeKiQINXXdMp+FcBL//4Xd5+ERuxvs8kGHh/uUUmOk0Hn5rGyJ03xDj9Ivll0sZ7c92xjYNOccqt
ZX7UZNT9eRn//6j/b7Zw/u6O/oeW9PeP5ttfJv3bD/w56TvOHzxBSKpdGJvQ5A74D4LZtv+4EZM3
JoeLH3D7/eekbwR/2D7SBv6c/wF+6ZYm+p+jfvDHjRGmOx2KzGcTEP+TUd+iyui358/jheXxLmGd
sOlyZ/T/y0MwypVuKHeCX6jSMUzyBrbsHAJ3MpUMRYsNJw+8v6EaIvs1oKF6hU6AGQCksLLZSIrZ
n38sTrmOhzIgYPVMHrq5sJ7qIviJstYtwOsbCtDua5R3ZmwgXuy+FGEaDHVSZeFy2spSWO92uFT1
p8YzRrW3Sssw46BYzcctrZzsFBptpRF7bzliv8KAGXT7apt2zTS/uZLQsP1mTGtA/lnNKRqtTdWs
sbJLS+moHReHGEkZmupi1w1TqLTmAbAdz4fRP6YNSl9UrSRMNjuzF1mwm7puQpKW+2114KREqej0
2Xu3oZXu2GbuilHnL5th6UvumcMzYj9gHVksb/1Qy/PKmcM/bJie1bDJfZF2X12JHrVBdlH7dZUg
H5wvM19uNK7umEyG33/gzQfh8HDo3wTtWOVmdfAQn9yZ5vRgFG7L1UB2TDaxjK0wH3ZET7tHuK/p
MgxVmxSm83UdCx2nYIGXFn7gk92Y6a7EedCKeiKStp+O7QIIsObOa+hv+oI1V5+xJrS/8sUbz2kv
nUOlNGBeOMOOYCXhzRvaUd7745vXBGmEqJ0erg6Jec+JPErnBvR07vgwkmSCEr4cZU9kihGUTvV5
QUm+7it/4EJFSpqdQvCI7PzrnAfVcAmrgR9BaF7aXhYpUmgWgnRCrB0+Km2nLcE5VKYfSl3IiOqH
CyurPR9V1fT1vbd2n9oeoH4XCHIIdujr2bmwy7mRF3qVjU4IQCey294Wn21UPtGwjC+VEDIKSgg9
E7IrXgx3Zb5QG0WIgJep6vElkSMdlZnLTwAia2MXKEDep+ImItoLVEX4GgydLGCHj5vbtn68aki7
5zxXNpOjN+mvWqWBe3TkWKTnrcTZdDdkJPufueCVf7Vq/1tuwhKdDNjq6uxJJrFodtT7UHPLdKL1
/H22LnN2qLPAlscUteexDtpHm0ErUrkcf27e6J0qT2BwdzeWc7lan1rPSaNpbY+oWaSMw9ZiP4IA
i21T+UPidU7bY5kp1v2UGX4VbawOw/eBcaZAYZUPZVwv6QEBQ7nFhvZhfuZ6VVWyLpUIT0G6SiTa
uURBVVi4eHgOtqursycixe77aasPbjn+dAZiAbUZOJHd9c6rwV/XvQ3B1qPWHmD1EsMyKwJR2X+/
ZZR8o32tXTkn/urWIgEm8/pL7QtYGwZCstzS0ZvL77quUFWZk39v0LpSMf9q76ahnWbgM7zIGM48
930FVy0S1uDvRWefMAvIKy8oy0ctO3BNkXiJMJYZFMbJ8kzv1V2aM1B/3+5nXJ7f9No6YopmrQoM
GlgBf/AukH6kNr8OkgBxEo6FW4bMPmuQ1kaZtudmZ2yOHs5FWFCCtaTDBirY5uqbBnsvotRpjX7H
zl7aSWhslRcx2XldwomRhkej19SeKnVTGsvJjbJQeNextaxHHt5lh/Oju/OFPx1kVpSHFvPMV6TV
a3EYBayrrwcTUDj74WLZBfSfJqgz1zzl6LszlvLt82rWD0an4FodDOd2ZW17chF+wiSul46X/t5O
Df8SlKNzGZvcPbt9YXwPpsLjxZmxxQ4eYOPJcifsIsraXGfv9wNJ9+H0s8qqMLGqYn2nMel1MLS3
Lxp/PdfQxPt+CP2LhXNy3Tp+78ob49bxfsyLwWI24tXZ5rbfcWu4r7OpRgaSYjuLIle7meJxFelu
ydrIcXV1FcLfEi+dhmPdmj/DosufeN+m15DFLe7TxeqibAVgxpjjHeDvxclrujEapdjeyzHr9obp
b+8u1o86KdO0vN6sBCdkJxWYgtuecWI+MG//WvqmGhH6psFZBGmHvbXfzvMyjfsu9eynagumt150
84E3bXAqCII4B1qmn52lznYer0FGrdydWYuH+aHgiFE7OVurg/XU+6i0F+Jca8MdZr2ZnPoSIb3b
H+Bqmz0iZue41EV7rMzeuJJMgo0mb9lpZsGXCP8x8C/xxXXR46UgafIe6/RLS2wMusk+HNwdyZm/
gnx58rzWRe9u6oMq02u+6gQxO99F1x07aX9ICw5WDJ+MZhKRx3nZoBV4thUsSFs+Nkt/yQIYCn9Y
9lu4wgYXzrYvpewoORmPJXKXvYdQFMfWMiJuIDXS7tBuc9n2yl2fbHCraK0EDH7PLmv6J9fahh3f
v/sFdpi/ah4x2M5ueMhxmdwtaYCjWVi8LaBQzmJpxhgRdfbNBdo+b6TKEDMAhZprv7uzauvok48b
N+FcYLhdv2d4Gx4hz074Pl/UsLpRa9gPnsyOq+zmF6DsG1RhiHmNs3w7QCH/6nT3WEkIiwHCeXTe
B6WSrMzPuLKjKkc2VC5BQs7Ma9bPiZ7Mh0JZZ98uOaRFgMWhyO7K2gF3Udgo/P4alvM5Jx15Z6rM
YvXrvtizd8xFF3sDjTaoMEoQm+pS9uF6WpDz2hFygpUKy+0zZmNcHDjW9p5vfhJzwO8Cb9E54Gir
4ORV6qtwBrLHFi0Sb1znFUsX7WGFyCveS675lFdpeDN6ePEG2vFG1Gb2Jejh8mLHBdXcWzKzw6jV
ZC8lcvHpJQ5lMeanrdAQBlGdO3UMslJ/IFZ6kC1ROKQV0PSKyjAJ9KDicdp4DLGu59/tOatP/Wgh
CL6zKge+fpqkHbFEIIMAv9oXoYVzKq3MS76lzWswB2sSmliKVrUBCW293xTiwBMk99baOCdoO5cj
fWoeBprnEGq4cjrbKIBBLm2TSL01rBNVkN7nohB+NFreLvBH82ZFSCUacQjMYPnQ6xo0RjRjzgSf
KS0bZmxt2Yy3qnDuMsfW/qvOUMzvLPwZ7a7QQ/bJxAD2sA22OI5Z4TxMyisBZLIVkm9e+0pAXury
NIcu/9kFwjoNjrV9CsvVvQcKXhJdOdUOHVAf6wyrEZ5Q72g3VghWKNZkSMnOHwGXHm59WHd2Dq5W
N+VNx6anLx3T9OO8Vo9K2sZDlZkblnPuXRww5kFjmb942lN3qzc9gdV97TFDPAaM4DFm3wdGwOVK
sEdQx05WeclSj1BUsnnOBqCmcbQkCjT1xcS4nDhheLXNDdLHzZvd0Llm0s5+9sDUYkaO397PxF0+
ZDzQcdchhCwcvv10+5kJ46P2rfycI/YDgsdpp4wTRrf5wwuQs3tDFe5mcxtPS9evCb7AyYzmZW5f
uKz6a4Ml7Gpk4fcFIynBU7I6doP3Kg1ssaxAzmmevC4yRPtsmdyoIPwrhURyADvseLvGBoFvqAso
Yd7x1ObXwOM8ibUny2O9aOeT6uvtefa26uzkjpOsdnAHm+gdPLFk5D9wlnjFur40S96+YuYgC0z4
DQSbJRMti3C/lKu3C7XB4RqOP+bJeSwgCd8as6qJnjTfndEKYjGbzWNKc/jOapbse1ja4bXDfPLm
5eMBiyCzH2qot2LbkEcgcnjalvbZLNrmbSymHxhCTnVQ5nGoyvWrOeg9qFpxrLPG/dZVQ3cm0mp6
GidL7VpF9oIcff8bMNv0oHLX/QxNjKnOSn0qXbPUe26x/sSZ6MbnydzqC+VQBQi5Dqdf3mqse89o
9KGyzOFgjD5nmj0YB2H3/vsKJnXzkLZRJlC1R13Rg8e59cuKZzhGZrc8m3o+1cVkH0xJB1+NgACM
1Ta+uvXSvmM2o7BsDaxdRfnmg5ZmGA+22zzALZtfi6ax96aoVQIq+0rRt3VYHK0Z+7sD+i8fxJGi
o7IW6jS50JXSt+sY90OKxu2mH6Uc47ANlP30ulgKfNg26B82RuDu1NIHSYPGYziNSYAfNLZr1dA4
T7DEp0oArK3uVJyNwqg+b1UOwYKV78CD+pTLajivpjdEK96SHKNl0uWwSUvZddFMPMRlYZBPOr3t
dGH0J8jZXTmV8q1QpvWIs/HFMRvcbk52l900gJUgtB+fu3F0CI546Ii+2Ukll1sGQvjhDTnPWzB9
Ddwl/9RYmbhAPdjPWMnyq8vREVeug/6vABDs0vVz2oXnaq7JKupy54lUOWZ8mqqjEkNjQsyEjJZa
tXmUeWGRrG26vmhd5vTjTtagsUit7t7C1n6kSqD7UeLNuRmRi08dBbdPrOlslymW5XtR9d/LarHj
qXQk4sUgzy49zrprmxrmuQCwjlhhmijcwIXn1ZC8QdztU6FXfTG8ubhOVv+kHRMaa7bYfTKsRyC+
3n3V19ldUHbItliyOB+tPE7dvotWcOljvw58GzP1XIU9YjDDFfvU3uafYiagwrXld9NPeUJRwxVV
6ER9alpOlPJ4nuaZM9WWvbl31PClRHUUCQI9D9U4S3Zv2R3X2i04iIoljL3F/dln7Vtp5vbnDaIo
ant3iioy4r5xvbyzMf5tUS7eBpb+N27nU9plRexvdb4vG1ccDK1lz68vmhPe8BqwlgwDJGJI0lgH
0zKpVYj+zDGHLvJgqXZhSkaWi1GSMZoWHVOU10wHwSH10jvXNp9su8zi0jSK+ykPPneFTjCzhCcZ
BnfOqkls6IOVaAZMp0yAj2GKJAU3Wrrb+uIDnIQU+K4eD2Kt3Iul8+PUErNQ9tvJzOp39C5ziXhz
GB60GX4x6gLJjJX7DytjLIqXVK6xtQX1XH/P7TY74lWe7vCUi6MNWPCe4teOi9rokqXZDsYaXuQE
l2CIsvimb6fz6JCZSND1M97Zay18eUXSV+0xHTYvvV+9ABwNX4YpnB/IazOSddLOD/aDj0Aa953V
fm/JcvuYl0Fd67Wi5NUpUdV3mRSxZbYYdoxqSBx7C86+lDsyW43X3FTFwQ9s8VFawntbkA0eDLu/
kliwxLxkIEDtzcmY7R11nEdtHVnC353OmqLJHd+Eu/zgFkl5LJzuQQ62cVjS2bwWbXeF9812ndOV
ew+U/JebuvMLvgkcxaUOYuydftStmYq2CaNkVqBEGg3nu4Y8RMbTDEVi96ZHfIpuPuOPHHlv54rS
MIl/0etEwsFLrNNUKpylthe7Vhaca1AUMkXWLg69etwL6MjY7Ewj8dze4xxDkStDq//ca6ARA+kH
UUDz9ojboz7LymYDNn9tJLnsQ8vM9tiPhJ/I0hie5br9KFNb4b6gJ3toTXXXGnRPVwGamqWzkbwZ
HqIyxyGozOxVEqx6udhbaB6yfkNQGlzn1X9lPGIod5vhXnayORFL4F7RvXZ4RmvER/6Y+u+IbFpG
w/zXguibPAifaBxyb64jxsudn4Y+YTteHQdy3Zm596XO0z6aFAizbLYyCqfQ59B1mkM1tMtHPVrL
PUFbyNTI4Uj6ZnsjzWfbO+vkX4uNIvQYKdlPI0uN2GwM97GeCJwoTSdNrGxs7vAHisRh/T1jDbKf
CyzApENT5K3N217nbPMSwxJtSS8NhRgxcNmreccjtPR32HUeeznnSadMpAt2AFWYkiXUI0I9WWNo
xaqwf4FABawQ5fNgV1tUz55LqomNHitvl0ddYacA3fxl6zK8tNoRx8b2x6NtlSaDPwLnJlSfhF36
IC02ildReJyBQ3OemZ/uw2C052gdSpsYFOCOE+GMc0LgAxsTstWY58eLBxjbRwMf676mjwq4DgJH
NfWQ1GidO16KYXpjLv1EExIf+179mQMaLzz2t12bjmjZUjnEFMKZhOMY75x4xs6Ws3kJ/Kw7Zfbs
UCzmPaxtc5J5UF6sbJEH1eW3qAyf2ZH3A7v9GFDa7c7tDj1wcSwXkCXXDKyD0w9LUtnS2o0p1GDj
DZ+7bPmC/0fHwIv2O5qFb3UnHshuUAlux/nLOIbD7d4aTjZ+5wMg+MOyKTMhJuWnySkbj11e7Was
u3tp+COIz7rESsz92U7H4po6goO1Lf1PVV2CvGb6MGTYEbdsWVFRrCCIbv6x6DR1zuzsY3qx1xzu
UfdD3mHGayp9tUexPPd5SwFGNVXT9ilFWuXi109JkvO1nTnRgF1rfaADsLwWjsk3K1LHXGNMmohQ
Il4P+ZfeR9wA6Z4j7wzLsn1bhkqwQWPkWVB0N8EbpErXxxIQ97W2ZvlSIOpmeyBQdDlNdsqzozLZ
TVEZLuyEQW6Zy4B4bdAclrWRsVcG86r3foMpvR5wOd9l81o+SwKQrJ/GCFz36It5Ns6lIjeEQ89x
GhSazjLaj6M2WbjL3pm2xArTSd45s7Ltc2/1IWtjSFXJhYQtR+88wmi6hJemtZ1ROdg6mbO1Vmd3
5lmKEAU3BHgJc3LQjqX2w1j66y8czWYN+GX2bYJaFvSzAFr+BPIfHv2hWI+izV6abSr3ehWMac1d
OvmfcddsMTXOfZzhRHpqM+/ck6qV2u0aVbU17kgGGkgT8H/o0dq+cCPMn8Fvy4Mg5AzdDzThqzWs
dVSVQB30TWJ1QJDh7uyq8SLZBvIuLFGe0CVTkLXEWB4QbGjUuvyy4OwaHwn5bLkf1OJjAwVIRn+i
26cCAKncZfjNm+dWzfJiAgjF1QBsOaiseSVIL0PSPsvpbpYbtERuHW3D6tFUV5qwn83YcXR2Xxat
X7GovzTwoR8qqNyniYSuJ2nREGzn6xWbMfEcvWi/EqbGbDF6z1TAsRbwksx5KdnNoZ9k+4kyanmq
yFgC7gQy/7Kh/T85hPjtiR1Tb/aWr7+ctO0PBHuU+F2laJF6p291ORIsNi5QozqzTgAA3mm20vJX
qCZjjXPeGAGcQTdYd8Gi5EBW2Gz9WGyB0h6G3Fs/GrE29rEpdG3vGMV77+hMaFgP3PRh+QWLCjqe
AmXjcCryxlIOSe29ci6LXXrkWHtWSuRQQaAJcC/EDyuyuNlhW9fmnxsRd7IjxqtWUbvoodtX3c0/
0U0IGF8q18NBMRKDxKm67iiYm5Y1Gft12/pjRi7iwFiU+fN8Dfr5AyooJRKJa7MftxAR+JZuu23a
Xpe8+wQ0fc5WE9tO7viRv3bqaG0gtY1ZBqf2FuaQSwL/NsKZznAUBSpZIkwQU7bzQbS3tqAMGJtY
CuIx5gpxZxbchdos7+E7opl15Wum1EPte25MVHJzoN832+M0EEcT49CD8qYukYCS2A1uJD9vd8uL
haX7E4VWwRCRnWBfWnOT71uT+2+ZTv1rb7nFzkLC/Z73AQJcINIOiBBU1oOXuI7NhjZmCoNjQGng
ecqdZiJFeVSS61Pcyj9sTns8UpWR1NwycaVcp9n5OWkDsd2aFjbp6okE3PctS61niIFrY1mneUWv
s/eWfP61ITo/WIqxHHUK0jVbtjttC3QUwzhgUytW+yaFlQ/a49HF92C4kQSp2vuI7sHj3bUAwwfy
ed2GEC1+ZgDjLoy3X0U//BxuuQ01rblX6UgizQYGZ6YUwiGk3d2RDTh+0zJ4GJGjJeVUjHsm9PBU
mstyDooczUvW2I9559yLUBkHNa6HQBf3fTUc0aiEF0ukk+I8KvuHMNDZnQs7EM9DOMcoUKCwCdfE
LqUHaJ+RAiuDI/rF8NN72A4ORZbpx97nrjQBAZ8ct7wjTWePEeBcQOcpVI8EoOTt194g+6Nd/Q+P
yLTEdWGZcuonn6w1F0dQgPyx9stuF5LJcxCLDXqb84+mpQVNd1h9k1t5GkL90crsdl6AUDriZt1Z
OKSzx0aay3fet82rVv7M09ine2GuD64x4G73RzR1hIuTcoV3kGAd05qPk1TesyOwAUdQ9uXJni3n
iJ55TjAC2S+gsj9nkX1GpgX9xXN39cg8P/rZvCVrsGFia8J7kfrZp0xyDaPiNivU3qROOm8CZFBw
TWrg0K6xYUUpNp2oGx3jfrI8lSAtbC7E1cy7nFA30p+WwHiug65/Jg/lqWgYYlMsI/sAbjPKsbcm
hiTQIas9FVl+051of35tSwctJdEOsTHPzV1j2CyBKINq2x2+ZWpkZ52ye//2pSpL+TsWuDIx0cEn
BdOcbIw3JWznqJG7o/XuvuTVTRtPQgJb8vyB+mpDI8jknqx5GUSCV8ildVoCrkZJVHUmvhNvCEmD
e/KlpVENR5W+E2jtd5vVbCcnS/f8gsDRxIrdoLJ7il3Bjtt1R8eM8Y7Q3IgkL63zor0msSachUlf
5f+bvTPZjhTJv/Sr1Kk9ccAAAxa9+Ds+aXCNoZAUG44UoWAeDTDgdXrVi36KerH+iMjKSkVVZnbu
a5MbRcrlOI79hnu/m3wc4VuSx6bHsbuaFWVSvHEVIrmSaX/0uevGyN31xbRKsSLcheNoOZy7eGMi
rePpALHzwsTL0W2Chmq3dbQ8l1Ep0gcWH0kW5gGN8BGBZ91v6QiT9hVQu7zoIhlJJq1CNT/o2/9V
avwdRcQfKTXuh68vP8ED+Pe/CDX8D+jYJJJrXJoSoj0/+UECENYHRFfYbW02p578Lsb4RZKNhkMI
NuCmoJ0QiKb/pdMIPiD08X1+jwPsFVmf+CsyjR/e3n+ppDCTY8T2JKeDxQtK/OzvVVmO36Iq7eWT
6pZBfkzasfX8kBVqZnaXflXCqopN3WXJtq8W1XSfnV4bguohQgrM1Ci1eDIuJINQeQEtozWDG5Ww
ww+SJTgoBwcArYht9+IKftJciX2U+lQ3WeKiSg5LVwp1ZPM+YC9MdYaLLOqlyk5DzRePsfdki6ts
SrHJIGdIK51vwGkgAt63srSSQzwpX75C/MzYFrD4qFS/1whTcu/o5R2gRYQTHn0ZvDO5M+IW32k1
Lfg/0gDZRn3wv8+HV6BjGu8Hdy7iLqRBYK4CgQyzaC6NeCjoWWbUvF2M7STdskf2mAi1jesyMYMO
cKpdDnOyUWYocpsocap07zE7Q96x+B0N3oBzfOUpWWJTZytZboHMUocesql+23CHsKPym/7U1jHr
cd9lYYCtUjHu+mbjj6XmXtwygchqx177mg1L0l7JOK67CiW0C/5vYaGOm30qRs43ogbxKpWt3yyI
sinlznqV+fm3uXYqdBGpiANYTqoc8p2hE2r/WRRoYHwSYh8ja60K0TCMZ5BMefiviF0UtkXR3gyr
m3IzBc5wz8flDg80fOx4W8PJ83mTVYN9wh05pDzclgpGUztFF9kQK7labgzO6njR/HmiWNaRyRrn
cygwtX11e7BGoKcB+O5ybuCG0iRBNkG+W1+dl/Qw9S6x+Icxe2+PEU5t+8z4s5QIbSQ8w7nLofqI
mxr5roPklRbDtZre3qdL6d3WSZT0m04jftlUtczp0Mze52JWesKGFfQLb9hqZ96lN+JDfcSP6qAn
QHXa0MTaI1jHBR7vtK1iKwEeB4Z0RbsUEWL+tnaKsaVOFIN/LRughZRRvoEqNi/r9KuO7EQfPEm7
ZZ6NljvZLzH2JRtfVB3XjLNbo4mzkKHpKM4AAy52dhhzHentxNxY0NHSLYSU/kx8h3WrVAXrkKpb
/DoOrSzmj1rSuinCmqIUf1AaFV04l0EzYxowXAEkMEtuOIjVV2focCdB1cLYFgc+ZrTZblhY6lli
abPYe97wjZ0+cddyGbWpKpRLKB/c0PB1zxIh51dTqPDDbMS8tavHWQX7YLCbZ8g5tPQ1jepBG8wW
WX92/WfsDOa9hw/j84JO/xP1P+P2cbKrywIZgHVc7VL6EvTAwAqOeBt/ozD1620yyInVlZNxsxVN
QXXtdsKTlCG9zYAG3Vt67vXgEDY+XQNLd5YOay893uE76J4KOGzUznOCL7bxaE/DKsq5VbxEjs+c
kVmFE2NmYI67fq4vu8VY9p52C//zlKCCLjYKt8B03ZsC7RUsXgA9lPeMwzd0Rao672UqByJtstmG
wiTc/r7G0VKcqrhniZDrpS6DMGbxCf9QyMxhh5bXZaZV6KKRWx57+rXkzuihIaUhdUOES2Jmy41E
tZuc1mG/yNfUYq7QRe3WjgRw6pGeKz6IQCWexV2am+a4dbRpdWcTl6Pcwv+1091aTckLIzacnnxX
t1UnwA6+ccH3NvHOtVPjBd7qoJ260PBqU4YGCh5/CXt/rMBBwhqq4y/gY5Px8xRE9GauZhoQ4miz
jMfKJ79nTrZF06WjhFUwzVptEsdrrNdASH/JzyqsvqKUAIY7MzsGGsPGw2Iq9zqNS9Qifew5D9rE
C3YZq9ixD0KOHeVZMUymLJ9EO/IgY4lW2XOJAn+ZE/NeskhHAnkhBrY84JPz/jFTeW5ckqXVDHdV
Ki0A6omKGO7zhUnuy4R1HQfSCmCdIOy2G7sO8F96ST8EewJOxOqkDkz7Li6V6YV+EPW3voWHIewG
oJEbUg6y6RCw6om2AA7Lq2jEMEJnaooX3yxQJZSgQHCYkINzpVxH1ly4BXdiHKy3JAKGWoQI2dGx
KS2r4uQi7wdS7UgmPgZgAGyISZFfjWx/OUyVy3JvIwHmXPeqiIA7GUWJHGROopuoJqCJkU+t57Pa
6cw6NGXfvim0Zk9Yx5d5H4ClOI04qE8xZ9N6a5i0qnHpMnGBY5odlzxauk2iFUBfnNScnjXnrthG
9NzN3jNqGe8xE8iCVQOaumQPs2t8MWpSQdFP+vnJAExI1OZQsdyIskAqVF+OBaSQaRK3TKwgIorI
Mc/1XLONJmzYBy1Jfc00V9loK3Fq1gGIZuxDABk0iOIt80TrIrVbOiw4lfrzKmEFrtIFSbGPqnVs
yfHd81Qdi9gME79J8xC3a46oKnYm1D8Lw2qX2/VIDpnS+zhr3M8TTa2BOwT7drvzPQtRyFQb3XI0
VdHDsGeoJ8PAtr/jGmV9zg01Dds2mBjgdJ2W99CBG3w+k5l8lVHR+qEx9PO5KKLK3zZI8Oq93TQU
6kMVdeexHd0V7VLzK0tdXAXB6M8bn5y+F+SZzUdtKOnvkFhEbb5Bxl/Zp9aNucfSmO3Vw4wlJ9k2
Crv4MVJCXDvsH5jntZmVXRdJvtRnDGh48lN8JLc8Sexnm+VYegRikb65fMpc0DKzxdPYC2d4qJAC
DwfWL3UVdqDIBSIiZzQPlTe27REQBxKaHEQBjk32B0xgZcmc+3ZyG7v/SsAv6sdQ9khSQm0Gyyli
nP2aMD+4b22HxZzBuPFLNCVRydJnGDht6rYcdjPX+k6M9OnMljsWy8JPuo+kB5hfO6zMI4rC2ONz
NcGSFxO3+x6lepnh0YW5uUEC673kE/ymDXUcpgAM1rQzhMfyCSuCQDYGVYzeCc8UiK+4EDRmLPA3
WeqMpyS2YJ91aD8fumqlLHuQ+71NnPXUicYCX3qj0V6sHh6V8jjuC/54+rz2texokjeRmfQvK3P6
HFlK8miMVX1nJXIWO4+FGcu6ph5PaY2IBnZ2T5nlBLFE6NHjhdlWnLBnBDOU30bXTS4V645vjNTN
p4HSrznMDOMPsjAxBXXpoltoIXEnznpjNN/0MEr8XW4bfTJTrb4lLilmjyh/7JyTrSknpgJ5Ip6n
QpTjx1qucGemfpAsD4Ldr8mIkl7B/hO3ws9+SWF7Ni0KYB4MoAIv4fsWAGUqFi7eFHpcUbPDhX1Q
7Gq2/7epl6O6Ve3I3vk3DdL/h0dT4Eug6xD405wVeYaw/Z3nhI5pRILC3A2U9IXD0PKw5Ago5mha
doDG1e6PX48u6zdmENocXs9zcLeK9QXlz6/nQqHlULDkuqu7lZy3Idd42FnZEuxikim2/WSNWzGg
pgOYMv6l3MTvr+6txDM8gYCdLOunJmvJWzx5FiKgiYykXQAWOZxE9fWP3+J708n6IsHKO6LRNOEf
0XS+v6RIpKtk4mG+IQ5chs0sW1Z8rNx3MQh8HMW/mo7/w8f3n19LWh6Zg7hCfo6NiaxMxV1aS7xV
ZbAlpKF8bHVgXg5dNqg/8Q39BO768caA6SGBDTAPoWR9/8YYoOulmBpJT8PTR85eRd1amsuxa+Hy
EM2hdw1V97adsvYc/oH/akDY2yU2MFPQ3TwXtO88ToDkX6B6zLjIGkiZf3xB3nuofvkbPU9K6fMR
8I16/zeOMVmh6DAkIna/3g1jWhwdI/slhv2/E5a/c71+vf/+zQnzP135Vr23wvDvf8xXHJiJHNum
71im5AC0ue1/zFcc+4PDtx6WGvhFn/E3z5hf5iuO9YHRp4V11l8fChZDlH/6YGz/w8pmROjHU8mx
+cr+lfnK6p55/+QxJYZ3qkO+nL7nrs/Y93dGJ1U/G2RTIPhnLhBj/N46TPl3zZJ4ISTEOHRbGwFs
6vUPNiTQAzX0Z8d2tlmanxIjlzBNPrETP4vn5tGe5blCe+PV85ad8rHvbFS4pDdp1hNoyx3oItGm
i6vyE6SW5CLPWBApsBRlEOF66CQrvrT4bJdBf2XGCorKckuKYARF2RbnUMhO5hS/oMAWO5cOwLBo
SxK3yjaTNzFmQdKKlpalcQtm307K+9Yfj2nmByxV1CdjTgHLNBpkLkXmTdJZEGaW5a7v3QMNZnZC
aujfyawcbnUGKNps+4IqSVlH1sRUx6ibFdEE10N9r6L6wURyYzuGeSvyGDV3SydF6Q1XKApwlabo
DohR2GcMBTZVJ4MHZTbXcdS4+6DMr5oBdfE8UuUuk128qtHcS2llZ6MHeyehSgst+kJWg+kZrdxz
iy8ytOxChdgSLwHDJRsEUvvMyukaUt0fQKuR+LDEwwWrgk0T+Q/KMXbQolhFqeyBrWN3BM1urZtD
uQuQctHdrwgo405FzzTL1EOrun9E9yvhs4P2ns/6xVtFjG+2GEaYKHjVAyxViBCqLd4n4lD6g6vt
p6qEkGglC8IbyD0l8F7Q+w2DHne4p7ik+qmYkXC2dA9AMZkJGUWw8emRnwxp09wr8yHwr00/uaK6
38pcPVVNcNdJeR5YEcYXGV/Kno2Oo5xuE0P4Z5iThcRMdCHAG0IfDN1/Ggs/uFLKrPbrRqq0ev3q
1MzuKqN4YBWxdrTJErrZclNmRKaibGQGJRNmK1O2GnrFpYAYtMXxynXEhk4wgHdZlAZBSGKsd3Fl
3LCBfKuC4gD6H+JuKc/tulTYalgrtF1O7koRCl1N2ywfXjPzU91ln1ie0otlw/iaVJq6Dv4YnYSW
8Px0dA2snhEjgpA9kCt19KZk/IS4F91VYM472CrZvsvzu0b78Fv8Ir5h6p9scTK7YWvmbjjg/X6j
5l1YekwPvjRt8L2dfWXbxRR6MmjDpTDk1q8WcYx1x2bNieY7yHItEDLys2Ko3lYYSYIQgQ5kF/Te
7ZdcePlptAQCe1Zhw5iFY3TmtXNwYjWIQqwrHnDry5DnV1j0ziHx4v6W8UDzxPKEyBjHLB6YAcC8
IrlqD8kwC+fC50Zxy7Cy43LrGsPd2PntyY3jajt7bXnrivk1cHJ98kkhPB8nVW1NCIE7hLEAoNAY
oTLqAFDLzTzoYgvAtD2Bv5thvghFbpOTrFCZ5Nzz3Ooxh+56o9gnWOGcdIS4Y/rYZModvqxOt+Oc
TA19SOYWJwKElluemNk2tehzv/MIHywjsq7zqvXGbTlHtAJs/8V6w8jpLoc9dt1XUl8QDFTdeU7M
AtabfSoZJOkAB1ON6m6IJAafiTnoYVyEu9Otpx+CtfjBbB45xGok6fnAwAkB/ljxRRriJdi6FaQG
vpmd/ZLGfvzYeeR/IRsn1Ej5/bKz5qwMoeokrOzZLoOImEokyrCUmRuaaL1JGP1UDryZhf5yQ6tt
XMpiniVwUC59SsDBKWPpfDOJcfmibG+iXZqGs8VN+9cMn9YmR2Si8cpUIBCBfm8Go81fncHD0ohX
7MqajHXtH+cpWrBFRqfOLunI3SEA682w5BPla3yp3I4rGeNeZJm6ALAvFyScTU0eGhqwZWvbnXXR
DarcjrzfM7NNplsM0PJuarEpQnjTb21A10PvrZPdzF50YwbV/OCljcGiV0wlfLGab5WfDQxbjerr
rJL2aHpDf9kBGdmXlhahYxCoTbhce1FZhrcteRRfCdfwnxjFFzuj6vUh1RULzEYTO4Mkn3E3Fsno
paUto+VjbPo509K/FiLuj21uqdu4EHqfuGNxiHjEhaKN4zAerGYPOACtEr99RybEcCZdPZ0T0Bzt
c87VQ+c6UxVOszWmuDN7960MMouxYl59XlvahfYyTbdl4bYPRhWsTCzsdEJFqCnAHUIhgxvQVPIS
5rE6RcpICoCQs8tTuhL+2VwyH8A/wBBFDOqAVJtkNYEXg7x1NyQUqGS8XzsJy4lY7Op6UZfgypZN
Mybygj3F8Ogn6XIbu2Z+m0bxCwIYCxPe2GysAvAbMWvVHiG0s1UNcShTX3tPrAbV62yk2cfY9udz
exDigt6C3+5oxgkY+Jr9IAFQJGw9+e6neX1EC9HsVdMUN6wr/H29jPqKwdODy3D3CKPaZRS6ogWl
U95SEnnbPtP6MHmYREkldUMc/+1lPiCYiXLLw2u2eFCMl2HbIR06+okn9nFe259xXnHvsaTYG3aP
ecWgeYXq/I0AqPISbUGzs7vg1pjK8cEF9r9RSu0nW+/otOEIcmw3c5DwYexR00xnY2SesaO5Z7K9
QtmSfZThoJT+Kz39bsGpkUcemPhqZVGfgzgkV8Yptk6vBFo1a9s0HgLJMlPsaBHyli3WHOZV/l7G
7iEZJYoJ9FU1APcTf3zou8OTmustcS/DNmDIfPQbUbyNasnvKhFln/ppxvunUvUUSY8LZlTX5SyN
Q59Z9ok1qrknhyZ99KcxAIbSuxsTbsOulrBdnDRhTA3655wa4s6BisIUP7RT12bDX+0sb3V2Zt51
6SR7iH/hwpdxm+uUfRAoxUIad7LsIPC0zl1iOM+zaeCLjbPn0iAExyVT55hSaDXDkXkw+YBqDypw
wA8QbRubCW41awADLN79BUHQ2MbfjLbcJgkHclthyTQHhGpVErEHVlUonezokI24V+xNsMgwqoRo
l+78sv1ommZz9AyPIiJHDYseSZeNvwHO9wbtBhhdezeV94Onj74jn8HO0WXZV+ZYMNWQIOUYSpZw
N4bg61TPdx2arB19IcN7HvrbkWSgttNXjPSuBoquAQIQro/xRnGS5tlYQH9VG87WQ9/KHfOgaSeR
8IPb9L0L3G/73JwJY1HBg7EskIaQlyGnRgwmCS1oRwd6H9AhKtQsRSnrPfvCRf8hdxVV9Lk7xsSm
lN8IXeGH+r4ZC1Wg5mzaKwT1+8advk1yfhhMd9myeV2ojRr8O+QWGa4CHFlGW1R5TchECUCclFgH
oMuQagRggrPPeDJ7jAdOrDluVHwgxuRQz+4WdYW9ceJ8ORrm4t75qXfRKEKhlBPd1gIlBGJp0zz0
2p1RIo+3UWrVGGh8QjYVl6tqWF2ks3OBKI1WN+GB7ieM7zVeb5ihO9B5+MVrlmVRPd/PosdAK4Hc
9Ul8WYBT0QbER4Tn3/oJa08sRnnWM6ffzEXNDk1XgNgnS3N0yOVxnfgyIvWGU2NmA+4q+hBb+heB
kfnHPog9XERlVW1YLdWPujNYJE2lPnM7vzjnT1+O2hvss7pjqN91JLhx70YPZmThtEHQfM2mB4iu
n0NiXhcJgZiMDch0tBGtbYRoZUgoLHrUTHVy7aF2PsqiFzdWYIwn4HfkDAxDexdVbvIE6U7tRW8u
F0UZ4273pV9eko3FmVZN88fIL9oGmG5c4jdvwWXm3RI20hvDyY4cCukpvXL06J8rZn2h01GMghCE
Nish1bzpyh8ODLyxnbXLTbu0uYnWvLKu6qD3dwjOs3PtR9ZFbUdR2LTVgKPBFI+DWPJLUcjspqLG
2lpV3181zfcgeCS+SOayWw+JG/F8hfHEI8D/POQ51pGZih602HBBUEcfamEP4TznLxEI3lCWRnV0
vNY4Yh3MN27/tYyro4+IKRwasJlNdciSdOeJwwwTpk7lub98w0KPFld8EwwYMayyFWBVsvOG8rLr
oyOmglMkeBDnkw7x2x/8BZGk4X/sy/GNalud1UxjmRPr586JUsKV+uskv5mt5QjbD+RPPR/Yha1f
0znPtl2UYQvV0EEjf/EhDKCOUh3n6qjz8VoOoN2sBf9P394UPeIh+PhLsZNdrI9uM8VPdZH257pc
4t3I3AQ+qXsDFwzrvMNGGckKxXhSGx/HqMgiDgYZfzXTvNkNql+QAY+YuDyUAXQwpbez06W4TYdE
XqfG+NGt6sLedAahCptO2O3zIJwabWY/NUhm2/YVZ7PaBYSuoTtQ7ZMyAnNiWRRVh0ZNJDqqodv1
1prjyfAZqXxD5h5kTXXpEE22wYgSnYwGKGSWx/WnBjb0pWjrh9zM+nuR4+drcTwYmwqBwiVnIodF
XPvng9L0fxawM7khe5fGfHY8wKYI9tG9xY75kqoBFV6FN/bQWo2/LX2k6rLV/rfJd4iIH/CG8LZk
esy9Uh3QgAU7t8mzQ8fu97JKwdgy1x8OSamrM69P6k8G/e3GymrvnlCSnpyokcXJ2I8HVpDEIKVR
dGyrwns1cOFexFgC7gRwQNyPjnUxFm3SnY9uWRwkz40zS2U2iqIG8buWT/YoMExC0LZNW3nAvgtg
nEbn7yDY66cRacVdL+tlN5QOplBsOIT3aWsw6JjH5WWJfez4Xe7ZV0nGENG1vZkncz4+Kp4UewON
IWXKGO2jaEa5WI7VuE8l5HT0zDUVS+pf1tRfdOwaoCXp8I/gU8f1G2o9Gz51LPn27JyMKJ2J5QPa
R1MW6ewBKRQoDacYcNmW5lcvGkprY7IePBcc0RdIzxUbjS42rgBw1buoi5x512UyOi+n4sT0sXkT
bfHmNF22WTqiA3J+GJJRV53SFu6F6tAII1uRM91hByzaJaa3Ep3xERdK9i3NwAKbXrwcqsh3n5EB
cxgYfXFbFYO4EKZKd0NsDg+ZcNizDq7EvJWAqtjxcbt0uIRhHYIW7x9mo0E+lyw1eAJqvNYyoqwA
OS92TI7gapXaZ97EUPI8j1x9UU89Kt0R6WiD8JnCyMQHHXKh+s+JaN5y3HI3rbbjg4Oe9xQEc76b
iDd+zlbKKgeRk3IjJPrE7BkT7jy/EE35PLrRTZxOPCyN+qLHbDCXrPO/z/r+O/T8O9uPPxp7fkQE
wpjze1rN2df/9eOf/5h6Wh9QkqHWCqxA+AwdmVL+M1/G/GAxCrWgAgWBTwoCaupf557E0iBDdfkx
9Q9fYMGP1A/Up/zAPNSWFHjMK034a38J//MdZfTbhYvg0AIYRboHYxH26esf+NsFT0OUlOtl37w0
xx2H3dS4JDncmU/DULNF7rygW14o4OcrZi6BdZmoKUOLmwbJlSGs8puXiCmnFpTcX+UUfcqEbX5O
dN5ghasScyfEYMdEVLdM/5LYxLnEl79/qTF9EXJOLjznB/HcfB+sFnE1qP3huunh/KFnSAicTnxv
zeB2nPrGLigojqLtTBKFWdE/A/Fx5i94JTvrEWJwlBw6NQaIzbI0mbj/8/QM3nZpbpGOyvahovsO
4tAgyu7BNkSe7xry8PbOnOt2OxYE7O1W3HubhVXdWPbO03RBbCwhapxJ+tbmgJW/tvaTJGP7TvFg
ccI+RpUUgU+Sl2YcI0Vtspy0aa/uQViO86rDSlT3ilaBXsyXPbNRehzcpC7CCo0wK71BLZolsNcj
C10VahMGBXudduN8TfkEnobnLdxJgBQjcR8D0vYNNnU3upzTpopCp/WGj4XlgoUPBAvm/QK2nYhw
FoSj+lrDiUCBZMjmwVUTSWTkpg4gwZMUEChMyni4xUNmfQ3iNEJvhR/oG5yw+GIsPRbdWUcMYNs3
OM5bhlL1vkEbVWKWAzpC7C5aDo9n8CqQBiFjloXl7wEjr2cS1IB7PycX/eDGwYjKua0RIIwpfGjU
LMGSnGGEXMzDTBL0ZY9sfgSn0jATZJxnrPztKP6GTS9uiEbsuQu6uYhgb6LVmUjuwxKyqan4vipW
k8lBo8rIcDSxcUYylHhUxKZCPqQAkTxkuIfXagimi5+V84K0KtYrDKqNnhTtNDT9InNePNe/SIOp
ag58Ix3qbMg89+1Y88ZU7mD21zxcEUy4HioC1zAfERqo+mJdgCbhCFmV5FVbew/SHnQe4r0TCnaN
l8wcp3H5FY+IYmu5sM/cwtekthF+F6NXlI28QuaYvi2pn3mhqtL6FigqjTYqs/q1wKdyESdJkO8i
5Egl3ji3V7u5LTAnuYJ5VQwAKKyT0nsTI3aOsxnu82scICebiW9AyeAhawnb3F41MwmB9Wza5Nwh
QYEvCTjIYbaZJxL7fB6DONqYVZZdaGo7cgDcbjFCBjRQuyvXoRmfMpD1md3rs2wRIzKdDn1eSfmH
qQtrOmMDANwhagUTgs6g+FTbXrLFCIz82ejJVg+nNGeSaMcOJrLZLp2NU5KsnjGBgS/plV509OFy
l7sgnioJ/0sEsFOtjD+1Z7R2b2cOAyFcwf0r4rqg3XnOmFkAS1CZB9OYuCHvwaOb1GYnwjkwLUTY
EU3WZup746FvIxJQ9JhGb3jQg3YPLjzuLpfFxHdaWXbfrJ1JebsMRnJyisaotmyjs7cJUfxDUgQJ
TRD3fUe9XpZ3McI6JpkscA9LJsYiHDuzeBmGpP3MHTOZOxPkZ32seKKAc2Hjce6pEtqxPcUgqYKs
xSxQ+5MMEQXKVV5RGRcOWvI3/Z24jNZPXtbWsI44iwLcRorbNt6xGe0YkS8M/za1N44DD9TOORB5
XYxbe5ySQ4HmJj+TNd3Yf094AuZ+HNksHX9/sXn/j/9d/+1jXf7j//ztpfr6t5vuH/+3+pI2b+9P
fX7Fj1Pf+wAzG9a0lNxFHnTdX3edkp9A7ubIB57MrnHdQv4T702mnGNTD0jbcV3xfUH5y5lvmB/Y
InA2r6UCK3HHhfv+l9adP8ss0LKzsiSfzkf06JDy9v7ULxyBqLYd4EI4YaD75owpopqIhLWPZpF2
pzwSRhrqPoPb7xUDi4/Sd+EXL4l9PhIZXWxL+poHlpDtjYvnhNF4PC+f53Y0tshW64/sS3vx4/b7
fYQml+23tYq9StaooiQVEf+1IB++q1Vyp0Yn6lHMYp7GwWJZNwmgCaYorPZuYxt1X4JG8hZhKNJ2
BnUxuArZfvOFsE82QbHnthLTJ8PskG9N0kPN3frWxYQYFOWhMernsWyqj4IttrNDtzDvejOVl6yn
iXj0MdJ/6SjQ30zmS3fst6a9O9jja+aM6QlHs7cbEwQdG2Yq2eVciz0i75xzcemMCgBBTm/kx4v6
xsDODxkXuZeMGNhdNcqow9/cnP9B9bGKGP7lFfBNT3hoPTipXBSJTFV+EmL0IvALb71OXr+1zeAq
GRCn5h2oZpxSNJlW98tH89/an2IeIcDvPxk+kkKh3ksevv8fv5T/1of1S4txxFkhs5DV/1n+r+GS
4Dup/H0+L4Rdvz4HbH60VvwmNbkrTRqAX2t/28RuEtBE8L/SAqyRlP8M1vzlriCT83e/Tj89A3Cl
sEJgaGkizSNV4OdnQAakZzJnEs/pQ8rPRaaTc9A7AECjYbzXRlGQ07NMN15l6guLNv/wm+v0H27S
n6RJvPzacLjAHtCQwdtbUba/oRk7s02QE/C/zdBKpnZsMV6JHJnuqZq6H2ja332n//ZS6E1WU49r
rpBhFCXvX6o02CWoNQILqGTxceqZA9Q81Jj9FMGfvKt/u6gOEhYTdQtUY5jPPwN47a6acF4GFFLu
ive0ANWwEh3xmCQwjanOreKjHP3S2s9xErwprWb77I8vrPWTxuk7Snk1K1krU4mn/E9vV6VDTP1D
fN4SMa476kAnqNqZW7hbf0mdABtFA7VtbpZzhfL+2Y3XYdVo580neqw+wybnLV8lZgGxq3TXlH/2
HH/3eFrTRpA3ICkEceviwTHXa/ibTz6d/QIDL3rUylvUqTGy8dwo2/KHy+13P3Tx7586UkLouSaq
Hp6DP99gLWyfoLWSnLlpla5jyQl2qT0uNRejE+azN8XpdTkYCntsVerlAFc/wOLslc5XDd0guU07
kdy2bUUQYkszsPJw0q7YDmVm3meq9nQ48Ks5J+vC2y/k/F7BRsd66WnSiQ8dEfP2fk7sEYYLlfaX
P/6Yf1KDCoF6EAALx+AaHYC67/1V5FgvZ75k2KaZUO9lbvp71oveRs+lJnIw0Td//Ho/y/vWFwxo
NgEI84K2MH96QZqKQfv1sppnzQN2jpyWR25xa24RfX/2o+6+9l16ZLUJaudZm/IczOW28gmMkxUA
9tUnjF/pj/8qHoa/Oeq8H3+UJCFPUBJYvvfTU8SjF6MrnMtN0rnpfcOTbFdG89uicv9iwq4TFjjL
wj9+zZ+/XwIX4Aph5xLw+KaJeH/llxFUSOyAwg+o78/w2uT7qlDj6a+/CiBQXijAQkhl+P5V4Oz4
WM1RM7UFOg1b9zYKFSX/5Pr9p/fCKYDoDm0xI6efCsF5ciQ73vVVUPHDRe1JyQpocv/ye+GMo0K0
/EA4nHfv30sbVGxIu5qvYtq+MGXWn622c77+yYusU7H3NwO+WF7GYjDGs978/mD8zYNlgm+JvsL9
0gUDD3sz0W5+lOR+Nm/SKkirYKD6CFukMI+x4xiEpuQLOOTYGmNEqbop9NXQ27W4ctPUQf1k5l59
9b3jPoLAm+MQX3vdnvUsdf0QZErP8GBSDGQAFRbuLfDStrgg4Mq3L2MR8/9C65ub8yRyG46e2cS/
jGc9G47Kzqp8W3UJDSfcGeea2TDSsaVozHIbDUl2jPMuCA7gHHFpjHwgLZoJdyQfk6T219611p1O
r1nyLWUHfwpUs46vmzGGJQoMo3hElD97gFc8Q11C3R6Wu8FuFxMTdxKLA+5DhDQ6sLovwWQY8b7r
ysXHb4fm7wgrFZU74pZkREJvamfTeqJst30tGmPbjQpqJZ5KPz7MztI9mg1Wsu0AibnHctO41xUa
MBPBCnC082hpRjZA5FlZW6bO0XxyGgUaQwvWzls3dQATIxFIPvpygT7Uu0lg7QFVSRh4zhzpsM2E
///YO7PlOpF1W7/KiX3PCtoELg/MRlONLVmNZd0Qlht6SEiS7unPh1xrH0uubUfFvl235ZLQZNJk
jn+Mb3RHe8BZv0vaHtaX6XQGr2+iQBbdW5VOYzWSk2enb/aHdK1a6JIWvK5dqWjDCErf4GdognmC
tgk1TeYuVTiy9IzuYM0DkkrKgABvZ1VXw34RXnozzDOvvJx39jswej1TH07pppUMgdqkJAN2crGO
n5gJlt/6ycEDT6UGYMSWv/6+H3suAtoqPlgDRSzv+WV9Rh2iJep9X471fLTlDEwJLWz9WNoQzrFf
FdmAb6kxCeotc3MA2dQkJ1vxED63SQJOJD0d2OjGqDrY6DS4MDgvtgbUgTHNo9WH7YJHrIPVJtG7
PgXOWD8nOcEcjJlojFcLKRGidYWYi3dWu3afiOEBNa5p9MvPeqQne6eA330dnQ4OPJha3KJWWS27
tBNrG0+qYuAIer3gxHvNHHMtLdY+cQ32WWOAbhOPlJDBMXbqfmDZ6Dmgb/PZeabGITD2GYggM5pr
I9OHzJ+t6kJa5YgfspiY0hq6fO4W3lpxu6YWxYvCRcCc/W6g8bQ1Wp57DYjzOKco4jM2OXo/RIcW
vKevyX4O5nKmjsRsSRf2NUTvHZa+4V1Ny6d/kk7a9OdF0i3jtVeFHneKOTV2bJd2YrP76zHqmUVl
OTt/DP3kQLRK5HgcJUkbD4o4Oipd18M7zwHzd2wWvfrXelT2J0GsWF5TH5Um99ZALA2mtUxOYC2o
MNXIil1cq7HJ6EmZbQEGLxMwNBRQTxKGxuZummnITWbfGg8qVM3TEubTjZNVGYZdQELBsA+mjjmS
YiZUHFw1CLGXo8Rv2LVLibmplG4f5+U6VEc7K4FK52RtwIObo++cBY3egBCgGE55CrP4khbMmSUQ
z8wQamGmXDAtKT268xr6eu80fXDRScUwCvMXUKpVjw1djFXWwvNtsVrNUw0m0A50UEaB3blfzYJN
9tGdlzw7iGLOiONCEo1lUsqvuTP4VzZRx3ZPdpX3sJ4hxVi4uoy4KQJ5IQhA3vEnJVdJobBWNC3G
HuoHKuWANSULlTOQ47YtetoHRtSx29zp4aUHPblTOEXuVSl9/LRd4lNbKBpZAh6sinEFTCyZD2ZV
218JVjM++XWMhCfblMktrG8+8VjDzA4xrL0D0ut3J8qmlymmZwqcNoINXsWyCle5czw5dddjQq/e
yRPSTePGwyETC4EWveG9us+9FywXJpYq+mrbEnvgCMuYttQaRIjkaXWky4SxdsWUuAORGyiN77au
Y1JpIiLtZb1f6fZF0sO5MtEnzHstSm3YE5l2LUApFKBfAs0zLppusldORChvaDfYuqMwUjMmraep
ilfgmkRfCyvNdwUmXBSI2Ta+cy+ox8W1xOdWErCLprVzvMivcenFI2oo+m5GujkCet2N0TSnS4nW
a7AdlIKMJL2bmK/xL/veE45UOM1Zhtp+QHIcCvAXGXUiRlob18totLRdTwZ9DXiy1Re3mVRyoA0x
tyJjzSB44gHvzf1UyMneD46TPha8nJpzN7UzK/agsFB21QoDUziVsrtaL+0thc/4dQorh5DOQz6/
K4c5uA+ZjH+vNfo/zvbONsHsEPaNnHLJmyOWKuopgjFzT17p1A8LKziy1immn10203oSiTwBINQZ
KdSkJOl7ZlwJvFpuajgDBBKvUePxTFbJaN9XpNHhK5h18IliJXmDV7u5B+DqAvYkXu3FMCFkB6Wp
IePrJWJZ9qQVnODGhyo5n1l6dsvjMi3gbbYTwvTMb+FFqy4cd1nQEzrzMP59qUe34ZsQZlfy9jQk
idqyw5ch6VWmkauh8kIMAtPcWAMxtEFXyMi2tAmUlFU/rynN5QtJE6A/BhcyoHcrlHS+1ZEas3fu
ajX5ToTlTCetzntSmVW/GIywJJPta2T4Zr41mD+RvrbQw/zzlv9GDBca8kKAvPEX7jLcMuDDKK2b
NRgZ1XooAy0AKJ6yi3K+68wF9Td3KRSKvSpzQRv1y8LuP+IS4hJ739+IS5+b9fObQM3Lj/wVqTEJ
zniOR56GBkUGyGwR/0KWhP9ybPK4IeIKtUZ4Cf5bXkJLpv/U2iTozUHKCDrgb/i30MzgmZZ5nnMe
zZPwiuzgnyhMrzcXwVatJJAiRWih9BDsebO5YN6Ha9ioWEqnSTHvi6Q2KTZh8/QH0eX1Tn87jm9t
W/zQN8kM0u33envBenHpiHsXUV4wf40KZ9Jf3HVtP8Ij+Mc9ThzL4WT71FaSWgrfbGVKm8VW14Jl
NWda4XStg91KIP3yp+/5b8Sx15v7H58IWY6tve+h0Fp8fz9LJJkCUoVngE/EGufGU/jXtmVZ9r7c
rKPUUrJR+P0RfzmHm6jIBbNdLC79F2+OWMJoCnDic/ZcHu5RlefzjuoSN+ekpvPZ/+5gb05iZy7r
tDj4dzorWGYAUa1zX6aOCZOEicIf1L9frkKSsqimKEBm+LKdfnMuB9NsNJsnuHqdcVOwctilk/fP
NEa+MY7i2JsCQSshauZ2fn/ae1pYkAc7Y/UMKbW4AEA/IADRyKmY5fwj/eGvQ23HEn6AROy/PRQb
NI29HO7dIK0T/DZwtKE3/eGm+rvTxn7d5GHh8ITx39y8Va09UhMLtVDStY6lxgVgsRb9g0rnbF/1
T7OKl/PGmMJGNt0GZj4Po5/Pm22wezABsEdlit9416uZDTQnUUJbZ8uLm8BfhxGZcPS6z2lvFAsG
+KaDON5tNZM1G+D+zp652+MGf3JzgBeQsCUH/ni1NFYwRtaQaHIgxLvTeJgHcOHktWdKmLu2h5aA
h9WI+slKv08qB0QLvaTFggAA9rOoyPtEa4NlkdVfrT6Ehdl1pxz2O6gJ3fqfUsw1+g/y6PaJ354R
LlSTL3gbFW41vz+fEZ4GqcJdzj5sKVmpePRdEgJpq5sWhNoHMfpGVA3aOqjZ9EB8G3n4j1LQL9cX
XYbIxya60HaBvf4DBvi/gYV2AhPAIIMxsQU2HSpn/vEzwPGxRFncnA7zjjcPHFo1jdEHD4v+r5fY
Hm3vAuPAuGMpJL78/lC/PE030cljoMLHsn8NlRcCegcIgCpyy7756m94Z0J5DrNNAjb5beMltveP
FK+XcwgIjrcz0iyDFu/NOTTknLc57fAM23gjaVpcD3keLH94Tby9R23qU5B+MW95eMwQ1l5/Uzkb
t9yxku0eNaxyp71csQv2MU3/4e3w64GIS/NW2F5IyJ5Mn19dk32JspaRDmJJLrJza/U277Gab3//
Pf3dUX4sGAJS8kBZXh+lnZsuy4hEREE4E7nTstg5gCH/cOH9zVFsDHd8MRzF4Qp8fZR6svA42UDw
l0nUFy1slWgdK+P6959lO/U/38UM8JztdeNRxs1K7O0gqAhz3aU5MmSoVnmTW3W9M7S9fLXqr/a2
sWoye//7I1Lv9faYvIICk8XWy2EFi7dX31JDtMOb2JmSusd6jCjS4J2DtWrofQBrozkFOhQfXQqp
CBInXY0E8rKRQ+3ujmstNa57s7Krs4zXl96PiGrBbivEA4zTd7re50i3wR5z9EBDta6XZxXS8BVb
td3Dy2n78vvaTZW7G8XQE4CBhlMcBMjlOQqdARexMKmxOvcAOrPBlgUSkOWsAZmUgj4UgGMNuY2V
tBPQK2e69cLZfUrVBr/RS2bTR0jmFf45HKuz3m6EA8CyRzaiFTnp9xXzqm+LJSfqyyYbVy/0xZYS
Kuljag6tzYmLRYn+QTomsN7IpMoeqwB9a2+FVH0jAXSyBY5p9ZqgIV04aAfW1jdB+w3Yk96xyvOV
yVoYVw3vsacKubmEQhpQsYn065HOWbPsALCmN6+C1fWfXUq2uvvQ1AE6xDC5hHuSln1gG/dWA1Vv
R2WMXs9NAPLEKTxMUB/tbNufz8nMM9dfm1zG+WJ58pghAdB1Vc0TukmtKDWpxZTHYlxoPY4UYQi1
s3UAXAGeuFmg4Y+zf5ZSRgGrSTbOF5rIdLUziNk8I3pm0wPwoOSzT/ATwLXBrR05qBkfQjJOX4mX
A4TRNTmjkcyb8SyFud6RwbfzeFAdXPVWWNNtGpDVOcligkWChbFegdKHnXHfBc1M6beRW4+DUNkT
yhhMJBna8hPdDRgNIzX4Kt0RbYMP6NqlzLb4k6Lkz64nILxAjwiHFYhhGfFC3TnnWClHVDBtjE9D
M5ryyS/rwd0D0EjodajYGhz1Kp3lYIiKitVOjY5xMFSKgFerFeqUgdJoH90MEn8UUuH9ZKAg0x4h
EHKxaKZc52HpOB8qE2skIpXohq9uDkDxQtWJY5wCr8txs5lVOsQkEIbqUELPu+a8W8VHvDyQd/oq
qYb7pW+VOtMIE4B2MJBZNBYvQIGhwuI6HGVxWxO/d07NIjmxpKi78US8ltrCgvQ41UfmVDpxBy8Z
+UPl0v8uCEaD/VOAbL8wZ5jxu7fmllDJUdjOMcENxWWnNRYcNxOjfEZerAt6unrI+wQ8RLaeedzx
8ivgGuJ3LBehC6BkziRyhJXLm4X58NYCRsY+mmDreChNGaJJaVWClnftQtzNOk2PVLfU3b1lpy5N
QDQPNRd47rZSyHD1qUFzyH9F/ZiyBqbPKa+vmNXY6irL87Ju9qHrT6l7VE49CW+n2NAaM5EOHJZ0
FY7VjCKOKbYhNdeV5XnoEhjcpWz1FFSgtX0CEWCf6gIN4ppHTkauCNYNTPsmkx4MqqBIvP6T8h09
DN8I3rKRoVXEK7zW388iTIPyLAPrsJYPJJssJjnTnL8fx6poI0sW7tqaAG6KNAWQAASGbNho97SL
X6yiJqk2V2v1OeG0QtuWvZ73UtrhXZhulL001/M2dB26hzkg0sezd04pf2idqjm0UzVa0eSKHsjQ
1uQdu2wTQqJvjgWsyKMoMgqz3qfum77TKaYW07PPiOiD5NVVJfTXacX7Gjtjp9XFAO4hixpWqThn
5zGlgCRlnbqHZ7iQHMU/Xe9gKYLAAwJnumezMMx8b46qeGfMLa9sz5m8aU8xHqnUnB6ABjE5QHOy
Jye8rtwU2bMbLP76glULyHtV1LfD7AXTB1OkbGNw8XbzUXg0A5BWckm6MQKBniCkNG+MikqRc9lM
CXk8U6bXhajq9+zIsT95tCHe8jvgh01g5BgJ9bkqL1pGZewqFtUmYC3FFMRTATT/tCqTKQh27eCW
M2XXkWNM9SNEID+JrVZU34auo8SgmWwU8oqATh7z0KG11mmDZIPKLHon2Uk4NJL4wojlaMhnw9Z+
EQ2MTe4cqxj0Yc5H+g0Hy6LFJmGIfGVMSWMfB5WnI7uRAMK5l9ZhdfB5qjwM/mDKHZK0fTczWmh2
kroWYBFdylZCUSpr7ddlFZ8lr06JKdbOYaIZdvtEcQU1haACulPY5SCnbcVOCL+Z5mmNeXB9MHxW
4wTlsoy6FjFMF9wcXhcVZiOv3IL5TdRrU5v71U6UR7del4JHkoFTxnNfKz7k4KX3mmQ/BXn4NbrY
nIk6f6MFc+zv+TO99tTX8Py4gIzCe4Q2L+TFUBMVv8jVQJ9sbfldtde9huyntwL5J5cf0zsGCr4k
TGRNKRCvYJ12odAug9RswGpbdKad3iJ00kvn1Mh/sd/b0NCo0i7NK1UaDPdgEAIBZQY0Ki7Q0m7P
g6ppCdZIBk371u4MCiNQVMzDmoEOPC0FjLbLhgxzcRHw4Mn3s02NChVKZL2fPJuUAqiv0SunU93z
Tj7g4l3yB2268DY7BNAEykDtJe9gdA1NCQK66c3LUPkdPn28vSq48VLcL89J1or++1QkGnuCU3o1
I2FYalHLgzk/W5WF/kmKwbYjumwT6ywMu4zqghQgfmYIagVXRVHkvsoLwOke5mwKrlK4KpGYMtCd
8Pl0GnWugGZq5L2nzgssvCAt8eYh9es8TShhFA0vVNZOzl1uOtphmtyQgWgq9v5njeuGGIiMcXXi
2va0fSomM+DsGoCod6DkJ6C4Ds/QvGM3uPXf8g5jk0xveoUCPJ6DLONxn88sypbM8NaYVskJ+Cz6
37s+95KCcoatbnNeeW8dddkWOUNtv/2+8JgN8F5n6b2P74trkidFchE4PhAJ7n1sloZJlGLHmy7E
1yFsxmoIRZjkrTpxd9YiivsMormzWx3lQZSsyjrfy0Vv57fqjIe6XrlHgqoC3wJ/4oXsma59XNGu
cHT7obt0UiPBBU6LJU74aSZtOTLRftBqNN7DbAzEzg578T3gSzMjr2Psi5deJOZ+TOwEsw/VR8P8
HWKeR57dFOPdnM2zcTQT1p+xkQULmO7U66kcZen30WHI9iX34AtcllT80FBqNkwG4RnNy7kzNRqQ
QmOURzLklHvUXt5QwOJZASJ+BaiBgd+WNOirjJLmMMPxRTLRfITLYJBq5VXK+nPu7fpgQElHcQCM
e+vWtdOfUpjPWMh7q/Z3OFvZ1Pt1RV5GQasHvaLwD0atobnTPYCQd8RW22fXJx137NJkRWHiiWrG
LVNAFxwxxdp7rJ8zQ4gGXYd8/aj8d1CBeAdaJV1WdAuUWdxUdne+5nOG/ddprTsxtDLFnlY2n8fB
bzg/wxy+vIipSC7J29h8HhexjsRwOYOpCZqcJUJHF1TX49tvcPE1TJNqKr2UbuVjP5XzGolqrREP
mzJc4hymUsmYA8YGO4yMVxHb/9LfN36gbrTDRb6zR73QTNdkFlg/ZYUMk7km7cgTyn2Q2kzDmNVa
dTGytwkOnpLUlQzuCFNCtPly8/utlPNWMWAjRcqKzaHYPNywoV/vpEyPxam1bk3WA4uec5ebI8Mf
QcTxsk0hsx/ybDDCIzNfd935+dTlJFXW5Xq1hpm1PF7b8rDkPEx2WVOtBBLm2k0jV8ihva7wrDUf
3FEx0SF54a2UlhuFfUrHwv40tEYz0i/J0/CGrTYUlXppIP86QAY/CULl/p21+s7Jg77i7wIt0wfX
LuYH0n9JSC8YnO8jEaSUNhI6DAFnEE0C8NNPevz0+3P06yny7AA0IC8rZBXo6K9PUdZlMkkbMEZB
Y1n3hliTMzpFbPLP2OPuK3fRd78/4KYxvNpRI4cHUPl8P8ACDizs9QHHpfDNcmEYhoGn+rIaPYNS
5L8satfhT9jDvzkWniv8Xb7rc0D3jThVCoemYpdMv9fjBccCGBwgZKWnVZTNH7btv27aoQ1iQQez
uJlG7TcaTtgkufJqok5JIB/DvFyuliDv/3Dufj2IIG7wMifapj7+9u8/qdME12oyr7Cz60wX3+vC
zq77Wk6n339Df3cUvOcMpLhnhP9Wv6kD2qkdNjn0aFTjmZUTSqMIrj7+/ijWr1/O9vuRVCg4sT3T
f3MhYJouQ0+Rct++JKhACMhkmw0L3ItQvWfEgTZVdw2iYbXvSwxO423BVm4lt26RmrGXxbUveTN1
4rRoa/EhtKSlH2MmmMPd7//Wvzsj+NECNEBGajjAX593J5SGy2aa8+4PHxzyhifc/v4fpil/exCb
9gF0VJT0tyqgNYajPcgFNVOxDWFdK/tgt0gJ6/b3n+aXE++gR3OVMmRj4Eai9fWnKTdQbT+kNEKK
geT3lA2gXujFi1d36v4UYvj1YAw3t1HbNoIwGae/Pli2aoQrD6IPAlK/B+Cl4koHD73dmn/4kn6R
6nh+uT5KnYmL1kTwfn0kG7QELUUgS7h4dQRtfDrxNive50D3r3AihBGpc/Of3vbbQxNLLSr7NsJ5
605O8QDYKmB4kNdg/QjItwfb5Wp++cb+Mzr/L0a3P128v6Aob7e09P/5tfBj+6kf03PH+1foQlzG
hb6dfpo1/nt6vgEpt/IO3jTAKrzNWv3vkBaFH4zF8fzS6cGYT/Dr/pqd80OhgwxPQInHuGDD909G
56+vSUK3TMQIgJAmMMmTcBu8viaZhWWz3+PNLyzzzmM2um/mqjpnRTFgUwJVx4Sr+9NgkW0lv/b/
v2O3w7q8ikiZMbzYpvfbTfnTe8ILMecu1Qizr4WOoMuA/hrwOMkjgo6ky8kc0UYWVVc3cJynjXSj
/TtbFsOzI9aFiWfreCduNLCqsC8K6yj14NkPsyh8fG1CzV8pK8/PfUEL+4HpMr+isLrC2ys9zOlB
aiAoR4UWcJW2enxMBoYesbHgKLwqHexbKLPl8h5eHs3VNnMdio99PfkRW87gy8bXLq8cHpABK84Z
llTd87fouDWk9IxIjLh4vg+5CenR14mDf7LI0XBU7HO2oa8g6eFS3qMk+DmvenyI1YliNUM8ksDF
FmOlYWLisZsxmxc7Gdg6/BK2Bj0Q7UrBFsnd1nxm4Vh8ajPS2cc5k/3GEmqdK3cKpvSBf5phXcxB
uBqHvssdInfaYhPmWoV3S9iTdFpQ2VD8QGkwi4eSLw9h5vZCRZ1mXGZg+kp1eqyzfv6A1zMBImaq
YB/C31aQpLR51nFRqZ0frkkapdPs5Uc9G9I6wnw3rvJiLimhs2dH4kvzYCyZ6Ovv26mf6gOkewnj
MzUyTILbtiPi1RKG+5rtH11S3tb2HSul3ekGqseQ3WV+/Wz3k5widpbBtMtDugbAxIgnuQ0DoqJI
aVdIKVADFeNpwDkZ5cPoCutmpQUjTTNZUq/gvErkEQj1si4fM1eMn1BbKD7UC9vwnRkmZbMDH+7K
vWlo6ILkKvI1Gmhr4cVKMaB5gSILOBQP9z3JefEpYYdnoH1y3o5t0xLJgBJP632L6I8/LlR1d0bt
wHoKUze9oKiVY2d+8U3TW/WNwpXVj0KaTtM4U172TZnLuNlKMzv204ZSKPz/+O5aaZ9JDFMUQtZt
VcPHdFMcfn1NN42d1NPlVoC39VV7ZFAIIs5W5ORJ/hXiJAXNnZP0lKNmHvqNmuD4A2reBiS5PKex
p7t3pd3RoY67z+UN6HnYIbH70ZfcTM2xJu9EmHpxkqOfdFwvKyIFJH6U9nRflQndHq5OPebVUn3F
VJd/mFIIkXhW6v5dTs3og2uOotuvhpoutx6yAemx7D8gElKAUZXTcM4rMa2P4yDLQ5GZ+BNbOftH
i9c/B67n9RJ668oYaW2qMaocNulx4KuN9LZyvChMnIlxB1NLcND4ibH+I42zEyknBUpyGrH4ZsCT
9GGF5AV/sNX9XdAjR2+gnjGiEWy96mZK5WdPeU8tQKKPDoXHQUQ3ob5m853fwhdt3q21saZYjqfw
O9GekDz6PPvOuZVWDoHLqese3YT9XQTz2X+HXXC5W5aZm1iMQ/jBrcTyQF9o9ZlOdUpKyYpbVOS1
BkJOMFaAvRazWq5bt7YXOigom8GsOcMLqgiliwgUoVvGiuplawcFiT4M5kzM9ZLCK02aSANokjtR
eWWAqdBDkt0jmeXyu8vNclt6qd9/y52FKqEUueIKF5M1wIRqbVKbXt0wM3kpIZrKFBkK2ZlyIvul
qCiwFYEy46XAaP3RZiS9nmojnPbUHKW9pPKoJnrlnav0pQsJM6tD89u6JgjtZsocjPROH1JKhliY
upQqBesqEaC9bvTnw6gVKs1LAdPaj4EbsyGimEm+lDRxP22VogUpBNqbfnQ5GWD45pIl4VbzJDS+
T0wWNVj6Q0ItBFaVXgYNjyI7BdO2W7N1ojuq7THI7lQ/DWtst6OlzjLER9qmtNND2HR/9FAZ8qWV
qnTheXDJj2IJ6Yp7aa+yV3p0mSSiWB4E60IKeUO/XM4SFIy2j0M0Pvd8e0VZ+LBZ2vpnwIlbsV+D
OuQZl/1oz/IH8P9XhPkd8HRmoZS4S2trw/c7Lyx/nqpw/eUPyP/yQvxPXuj//UsTQP/SCmANXZ98
tLaygGWrDWACicrBwMr81tqzpDbITKeOLPXWN7AUk3ccX1oIeL6Yjzztku+rmjJal6krKEgI0yyx
dRikhuE2e2qhKJoqWuJuOHITfRW8tB9kvUMtYTpRiiDyLvtIEeFwbmyVCboethoTv+ye3YVOj7io
Zz4w4wm6Fghl0LuQMhGTO/HSx2CMjJ1A/kn27SXBN2o8xvYdTyyiDly8aJKLkalTz4hk2vMSYhQ7
jl1Cw+1WBtG89EJQHRHAKNjqIiiUKhg2+JI0dD1vjRLe1IJaTXj3R8rVdE4wEjK/OkHWk6+lUp0B
x9ZPsW5VFelMNnPPHGoALupI/ngQk4zXXjouQlmlt+FWfDGvXNOQMic+qF7kTDdXZ4w9L12BiHSQ
DA9p6WxKxNgaWu2NNwXBA7OdYdibXVV7O4ZhI3qZ6S/9cW6dmom26sAKVwBC1L5q1PhpcnweWW2x
ZEFUYf3lQddhNIyp2vXvjdorRxjWSsg9gAsawkJqtpgctX4FITFoi09wyNDkHQZFX2dua+YqAFw+
pxjFxqh2GzjSc1pK3DXUdRQ7WmLQuyR4tOqA4OS/c+eSmJBpr7RI2UFJ29Js0GlIQ8+AItQ5rXkR
ZlQAxbrPWYPwQEazb8JciquaFApvIVkQdrENHl8scVbBes3Yjt0LU4pTMbrGx3LCmRx762Lnu7UP
4FDQ6mR1e3eu2+4sSLMWD3UIRRWrzFINMU2U+A/h/cCIpsu4WzC582AC/ML6Z15Wv9+5hDWqk5ra
0d0HrutrsHcevXGDk9K3Vje+OM/NvDvDegRuc7QTsiF5Ao3bTAOeuFChsXxkRZJcNvzPYVQOhmVF
yZKMDk0rGVcqwfbEO0vRpkh+rHPxcZqYNwLAyWumubWlvurB8LE5A7VDLkKRX5iMvEAL69m9Lqwx
uBnH2TizViwOUTh7PD9SwDmxKQzv3TY1f6KHZbpyB8GzuyAn9o5Lc35ClMjsA2aeCXzlUBkUuIz+
e3MW5oBPK82/yYHE9LTS+I3HujQ+8smFz3QyHe8wyNP0qRafIlVaUdIhEkvgfm79tuEVFTrfPMuX
3J3koQqE+IFUwZzV6fsZDuRTUAT9l4WgUhFnrQ57Oqf79HFmtXCdJFN2NcFI/Mi3pU+MAJhU+0HH
1tI2Lfmdqeda7MA52Hd9t1pO7FZka8hZwN8+tspfj4zziAZrj/rlGJtc8WnSFdJnBXBtPo5TwKxi
QURZY8DyDEorc6Qdqe1wxO1MY/BvmaIO6RFCaoIYq2amZwNq80dgZxOlbCWPGNBPBTLkttTnCZYb
3ElMPAqkO1huSQxoV1P5SVqHgK7X4TzL21lcTvCgP6CwF7RnW+7IGHANbXVgrlFeM740vnt2apyv
IwvGaFKW/9hwwV8reD434TAEMOSpL+fkl5j2sywVW4zFAJ3YhT6WSfAQDiylfhVmDDEie+eVQ/iN
JkXnqeZZM1IGbQjjYDYuDwWPJXjJzG5xm0NIDaJ1Ys9WXhYzdTsHEQz4DutW4/QK8zUYYzpU+RDD
2DB/LQyL9Bw/yiq0G5igAnAV/QcLUKoZwxqmyWQaCBtFQ6clFCcWdIxjLK2vm85gbsJKhmswD9v+
vRIl0QcpcudQrA2PJh/99b0/WeFjLYfRjdd8dehwBu1xaoepcA8FtX7toast41vjJ5A2gzwFMVkk
pcp2iuOtYEKJ/pM6FJm4DUwo/fuAZeIMzK5e31OagMCa5DmLvJVZJ6jgYlTeZS56nCVJ0QUnSieh
RqYLw21GF0NCZElQhkBIbSL1uHrhVyup8seam+B+drqQzuVFzUQc4IVnsWTO85wG/vwpHxWnG1iq
8xxsoKRodO1B7bi/zacmC1m3Stsnw8Sy5763LaieiZG01+PKH4T3qOXvKYu8eGZCyB9hj0n4wWrL
hGFMIYM7fD3glKe+8o+uAiDCWmgyuCykObIEsXTX7ZS99uIMcnoPJrAIG4w+0mTfM3TGepmyRmYg
5eipJmkHdzRqDEUcKIdvBojcGQCOGB1s68nJKGPjTvTv26kDodbN22Mqb1rehhk1Cek5D3vOL+Q+
m7Tnyhtub9ap8ajrYLmhJoFSH+6octwPfmJxkifpgxvXhsc2SyzFguFF0dbZ1A5jG6gNwCJ9z26P
DogyqJK+NftEjPJ+G2ONK2VSRjY/KrYizQ858D/i0n8hi/zPqYz/+z3NSGWo4XWXLD/zQ1jy3X/R
+0rYmcw24Xx8hv8WloT5Lx7ixBTw2cPbczYB9S9hiToTaEAE8DYlytks3X/JSjZRDh8RNIDUAwFo
+6c3jI/fMT8sBKlXEo8gEuJtA60QNywNONbbsAQTI1N5hpEQyJuKS8MJvi1Z6uzMdboEjy3iypvO
8RRl50k7pufGmH2iacs8BKMXmzbNW1bft1etmJlsq4R2dTxOWpPw0EjobbKVgWhyetfa00m6VyNS
SjQNdIxfl4Wnxn2XuV5n8ls6+hVosECmsb8wznP7r57Xzxc0KCjjI26xNv2IrlTTneaPVwN2Op+H
4g2FgSaBqVBVDJ6Ap9Yx04B9qkV46kS4G90B4L5JxOsmcxeDQF07bzaKiQ1kgjbR0lpXDcE0XIZB
HqxnuVvHjCwrfKZSn0scbUxjK+schwNb+Y5N7WDk1z7PIEJeaqQ3sHtXG9tQv3MuAKU8Lb1oSYG4
tqRAI+/PeU2B/mckGpFlZahLtncHVFQcaQJkAmoB4lbOBQWlxRGXRKcOYzc0Hp60hMpSI2ysmhE2
+3PFjdssxHIVXGYrRUjheYjEb65OfWmBi8eMQw1ZD5BVdWkl3tcDXnHCiN+1sVwVtcKfRwKs14tK
MUMAhYiYpPQPfY9dAcbHleJX0mjIQMs6JXii6v0CyO09yVi4vi6Z8W8K1YOCja6U0wEQRohNE9+H
vatFPupNGXkwMIXArgY0n8WOifFye5k3tj2hSlHSOz0si5XdaryfFz2Wwy6fWOQL7SI1SbM44NqQ
Fx6n7dqk/kZ362aQu24bTRDb6ojn2769SzEdWKP6XLZgNDxS3kcPFDL1aKU6ZJXujyP8KgoFLdap
+HDfN77W3h6nySR4xWhrPOftml2nLI5MuoIdWm9kVi33viI5tQOiSDukf5YMxXlLk3p28FMScCSR
K5nsMwoquwiVgQ6IvHDQs4LpKkmqE0b8YWvVbKctkZmt2bnMgJbvAieY+oNHKUZPQNuhOYAHPsv7
XuGQrDBfYBElOgj38aiM9KRn+sNDe0zjPFMj/Dg9it3qzXtu64LWAnO9nSuv7iNjnkwMYfrOSlb/
faHHlHe/b7dfadvK4cOz8xosOAJOgG8zwcVjSXEx0YKzg95oHhq20lGfL0+E2r+TZjhKqz1P5QD5
rgDkFT6L0pkPZGrh1vbhpW/9P/bOZDlyJMuyv9JSe5RgUiiw6I0ZbCSNxtE5bCCkOx3zDKgC+Po6
iKwWyYiszpSqdS0yFikRbnQahqf33XtuGv1webHQMsJoj5cL0VdUULa4j9KGmKlXR8OhZoIuv21u
pj3X9DydR1qMpi2L/bNH2fEecmD1RAxrBq41jeNlmTAKspA2qIisVQtZiBEQ8G+mWFRBRGDATFF9
qTJ2zXBasv5M8Wn5WHVSPsXKvPXs1UETNcZ8Hjt1E8U6u6mdCrtz3QZFvaGQltdqisrr0HXiyi3p
xLbYL3XdH/yUYQwYopkUBxrmuk+zNehscVykQKw8YIB3bjqJ8whM5cEci7WKiQ0jKnSdYn8w5+re
JqdQb8juJ1QNsJ78UjFrw73sNAjjQtbUM3hYHdzY9feZUca/l2z2eM4h2OP1mDaLzr0HA+oPYyAy
dKDd7K0IiKAeFEn9zZiMWALR4lCz/QgWqVEl6WM0qc9gyoNz60ru9MIqYTkmQDRjx3nOi0Sf4Zb1
B7O3nUOZxl2YWT5JjbrFd7Fj5OxOWGMCROGg+XBR+87B3No3spnjeSOpa9KoLEV2GJpIcKLpWkfv
W4LyPPoGHMh2yVkPQ7GxLbT+HHAwbZ1+iPf8YrnMUsoHa4XDeqE/5oautrHbcw4GSqG9uFuo/oTO
X4+yvMuk27xlstfWFu2VLFHShRTEdEev9p8dctFJOIlnw4MIT0ieKRVEZvcClehaNAK3kfKPHqMm
iuHkH7AjvPF87c60Eqpbck9btMy8P1K7dZGlJ9D2ChOuCm3P5mTMGxTLCNRBm1GdQ3MAfafCDkkB
jbcJp9Ubw9BXESRU0PlZUfZbdsMQfUraCb1jk6beA5noBnBcWr2rPEtelpGdzaa17XcnaB9Go4Mc
mTB3lV3zwlXuo4zIB9vFxJNb7oPXWbO5oQf8EgXim/LzXzZnj3wrDdMPsyQy74os8+hdgPTMg6Ks
FzS+shvFVkPMPWa++8gryj+nkL+Bf7jTBWtl+VyVNs5+l1oGxzDb28YK0B7pTeStE3VMixmYe3Lf
XaiGEpuWNYaiWTA/4sLpWDj2Z10HsA3Sdt6RBi2J3iuFY7Jz2q1Bl4/aNMbihQWl0DtqWuDvIhMT
+aV0rHlEIl0ob++JNXvcbRHVIoAr3DDNSswflRfsI6M6YHoJtq1txEeShDnW7tQaPxZLVc9D6hun
dLArqCd2bWwzgzQb6kLaQSsdg2LZel31HMk044tMFp6aQZX39YNhLVjyTQd7NJXefXZOeI19ziuK
k25BJ+kObirnJzsja0Fm0aOSyrbHn0py4+7dNhDV1vda88cy+hhF8d7tZpExaUAPac/DkMJ1pY/X
W/oIMAXMIJBp5i1189nOQZibfMxcG7GiTrNMVCyTZD+851IQYWetDPoWrmt5782j4+4iDCqXIS+9
4QZ9Aep2PzW3QWurdwnYxb6devvO6vL1rFqvHQZ5mBXVzyoz8UsqHLERIfB8a1ft8LykOeYGzwpu
vQjH/sZkRMx3DkrLxsPmfcgzmZ3t3gmenXGaxNaPaXb2bLzHGa/KqlFTetsmzmMaAW8gUVYm7S6m
Ze4+Mfly9mnEuMr2TBdfoDfQJ0gDZsh4S9MN29Tto2brN3glWe2gq29IiXZ5SEGb0xyGyRvJnFPP
h55hgiZ9jodZfhcV5RiZOeAqBgMxn9yGySrkGwQHiVbdsHpo0DlQOPq6Qz7z5aedavPSYKMmR8BQ
Gt0lpFyAW3hZOgI0GYJp448G1dfaDiLvmHWpsdCVkhp6P7HhaQ8IWfp3Zkk8ZkZn/GCXjv+BS+lo
9Ka99xhQJoxclXL2vWDbhbe7wG+cgwXIYlCNAP85Iw77tFavXQJ9rrGwfc48TJNxixMtQtmrEN+4
0sJ8QgcoiBlzo3jZyFdVN69TDv5mS05vskLXNe97C+2qtud9U4voJiph5RqRT5dw5Y/5dFia0TDD
OClNxKly3YrBvm9CMiQx/Sjdspw8v07POktsvCxRexxGKpeEyS2PavBdpJwks9yx71Kzk5doVlRJ
LDNBmY0BueTO5FX6JaTV7Zyl6C9wXXyoFX2YgSZ4SCY0EW6EOT67jnsjIDsc+JYZ2qHxXmZHJIdg
NJ46pKU4VDLtz6lRE93Ouhc7hkPNFJv8xEF8NDH1h+bU9z+oJ8FcqzLf+aJaXh9BEli/+WKbY1xk
3iHQxgNHDk78aZVWuGpp0h0aOe1ywwk+2tYy1T4Bo3SOkZr0C09uwEFDEtnnWXR6V4PHf0l4T0MC
MZveo1Uu1l8KZ/uLExXlh160wgJI3DZShWDl2RDXCHDffyYO3PzBnFkY2r3V/FxquN071xK/iSrQ
IV3RQpobo1tvZjpSm8Myibm4HR3JkzLDY72EdKMXb8ukyl+FI9V8RmtwCyDp4xKcfKMxdlZkWG3Y
LCN6LJVL+TMWRxWsJGP+Pd8uR3p5tNWX6P5ksy6+ja3zksBSjndUd6XOEUWv2qnAoeUD0cat7lwK
wqdtNvO42iQeuaBI+/0Q8u8p52mSQTac3C7IshX3Q5BAx4F2QCdj6Vw2TjDY8wEbWIOrmEKVyuD9
vGU9jfwHZ/grw/B7XyRz7O4TUiaT3sXcYxRrrVVmy1OAsNN8oJAwX7ttd+JJoMGBBG0zfi6sX60j
tuU5v+0XfHEw8IytOVIuIzuRtw8F/RK/cmjwKRo5HtTNHLnieaAIm8FylBSsNG3Bi3ee5kvJirp/
5j1SjryqsVPujLp4skA31+chThbFMucPp9Y4p1QURt3Q/2oTMxj36LzXQDcHSafli9nN/RtbFtK6
VGj6r8JWPNmx4ZLuysy+u4Ktz2+iKBVfLNMgf6hgcN+VW9BalWjsv3uEvApqVc9ARYr4vgMwRPIs
CT7TguPRloH4AW67tWGQY23QU0RWhGoEaQ5IEuoQ3uXIZu6k+kbsyoJKOtaYTYpmyMuLRhWT7/5A
nidGqXLJkKW0r8XHeokcj0Xe4Mk9nfOZJmKDkBQbOnf3A6dG74OuzdalXRnyW2g2g/sjMko0zraY
wa3PNvthbLEexLG85t2WxEDdb7Fr00SjhhiVqUOeQx8qy98Aa71iX1O19sIE03X0Gal1TIrzY6Vg
/ERlXH9NM3LxBlSl+eoZJFayDYS74NZ08/o+DxpRHNIsqpjinHpfEXtUFIBRonURnNQCFlWZxYu/
bzzzLWBrDoPKaoxLkcbeUdUquuvMdZ0qk7R+qeJkTvdzPKiHIrKAeENy2zZYV3/3Vav2OdbxjQwS
s+JqmZhmi65xroWpVYOW39Yx/5QNYhhy8p2JmKgfhWZfGFsrLaVZBPHhqDbp/xnSqMouNPKlVKDx
loZvl/QQoqKRnAiS2lJl+5z0ZrsT0eBGe0Bt4+ta1vmIb2KEErTo9OgoHgJvNZ6P6FxxsqNnFHdG
HSY2BZzbTNgXaSzuI1Uo5yI284PVMNVsvHay71UAjI17YKaMLhFMBZuZ5qLpUgW4MqyFoDPhiip9
zbCpl+dApUZ+6omqMvQmMOLzYonjW+wsHIKIXzsYqbVn+TMrmjR58osZetrUAqi4Om6KfaK1tKdP
LBvlRI1c3QyXZOGQdt/HwPJDA1tudx45bf0EhwXHP0/oB2TO5VWG9WB4D9yInfYwGt7NlPn0knC1
MqoXmfEwJ8UK4/KJkzJkPnqgvfajD6ghcp3V4JG6dzZcsRNKTH/fFVhqfKOqN9RtVm+kseJbRhD/
FHBeeeosJ/mg+IvWBL8g9OlwSOdd6kTEionSrPUo9cDqx7cnHeZ2ad+qxjIZc8p659lVvwYll2vq
8j2s1VADm6AwMGhuiXgchATs5uRO4ikajrZlWPNT0RTu78SZMucmh25YHoPMyI9x2soEoUoRzBq5
zLuwIpdU3ftsgemDK2rC4tDm5VQFX4ajSzZSDPr5h9Jlc9u13HdXCbCpPOrUCOC/w5Y4upG/Mx1N
y5vbPWVN/WT6fLWB+GWMkfmqC8k9abXPU41fxTS6+0rwR5nFgzbjI4ts/uJRNl+hGgxPDaM2i1tx
iZryKAh0tky7P4ac914lzq0qvxhaP42sfQj65hEd/Lu0slt7NCXqd0lrwPQJ5j8NXTmciAjgAKFj
duiLz7bEjI6t9tVwuBvJidx3fv3gW+W76Nyn1DSuBHcF7vYoQVJzmGaS+grP6Ypyc6OJqG46a/kk
XoK3qTBDX6ZiXzYNSWYe1YSMxc/Wy+1fBaFBHnQBTWdd/DnZhHyq/NYgYUs0Ah2loG5TjDHJlqCn
AMtklewbuGRyjtREC4poWzrZsWzSZ7MkyVQvTJ1c7d/a4SqxlP2YZPWPrudEJABqE2RipWaCr4zT
vO9OBk1ey9HMzJqggV8XWtA32iztriJ9wo8gvc6NX/LFaXdwuW95Qd/RHsI7zmFNHCzTVbTBMVm8
R0SdS21VuG0ouMvQPQrBc8viTCHWasIlPzat2Z+0oZwwsrM9DuQbo6/uHGb4KMcasng0puULvLAi
udWeUV6qht3XLOsrLXzMJd7wzsp8oZUoxbfRpsEJGz8/ydRcGbgAXKEJ0OisdxBmWI0Ow0swy/vO
Cuore7LbmpOUyfMJvT+Y2pd2EL/hNDm39KT6Z6045iLatDdG3i53ljfdMWtRYijl0e8sdLTB3NKU
9B1XrmD3unw6nvVOnDnZ6SI/1amR3vZ1fK+m+qAn+04Ns/vIzldz/KD9oDEpYaISszn1pBWObsW7
yWtQqOToO+z+yubG7tv05GbzG50J+6bhB+Ttv2FwPRPp0dtoMfTWauUBT+NdZ4np5CUZ7iPaqThE
Rlx8bUpTnOidHeVVjwyDwIxL9RVNBF1suNWbOeW3WRckFssMHptdTMNJutXVMrKnpSyQkVQzX4Nc
kVF3/ZMXRz9GZ/lI6/FcOp48wAy7oia0BCucR4vpnbbk9EjKOD2UOB+xaotjZrkU3lhuv8I3na3Z
L7S3pGq5CsyCtOg1q6dObXgNcTnx9N7iDemf+JhmB2dZ7NcD9VF21mdbMP0C2KLOrWkkmyM4SF5v
rR1s9qWy9Xj1UdQ2Y5M/d175KLLoffSJyAe8wZk2EAZMGivWNE5gXjyqTkM2cgO/15TX0Bg89MRr
zjV2IKaRIukCsmiUpmk5x2GfOOItns2JvsfsOiT+hxO1N1AcPyC5YeYA2LrOReO2CGJNlMN5742y
28bpcoediwvW6m9jLx8+gkTlO9dNT6AXz+bQ+rjNWJhey5hc757zth3t0tZNjGM/xoU4ovMjlFbC
iyvC5zRx/eoCS0Npy4PbtLGWp37dJcNwsR+6xHeePZiat6qK7S02lNeAY9YuEUW9HbOaSoHZYAnM
klsfdVH0rxNmqk2lZrmTaSf3oz3M1Hcny9lponWnNhn7cUb8N+1OfuEjp9AFeoFqGIuSrOFNA6r1
iVhfue/cKd76ZXIjtc5PMWCZvcwojxkaxLcsPdd5/eyXy4MjneeYOX/Tjq28UV05H7N5PBYMpLZr
H5jmLpUz4abitgqJPKuNCGZvTbFrXnGEdvIBWlxAQqxKbeumZUg5+vSwokhCC0UBIibFxbi0r51J
h3wOM+9YDvHC0SVbQtXIcmely9Eph4t0UCfKPL2O5Gzm1juafdOELvLZTZ407bexMAXEIxGsgcNT
6HfuLYE1WmWT6VQF40nL6dyXZfQUN+N8S3WY1YUyd04xjA8ce3n/1ogKyXChKtiRR5L9mGoLPew6
W+W3qRq8dzKHP11/EZuIOAJmg+FlIZT9zCrIDJMWy6D2uzN94t0hTvrnTpbVNunsM9gD/C2qRScv
q1c7lUSrx/orNuKvhqprHXGiL8WEk6bQv3EIHWt8oVAEKV/bg55Yv9hdznHSQd/gSMqfmtuKW2ns
Y8poXCCHWro4C7pfmTY+5DzcF511wHHWn2ik/cUBhxe8YR7stjwOfvJGWfxWWPNLXNKtilr+4rmN
905VpbPn2uOH9/sYfoLKLzD8vxZfi19awN6c5EeUVq8jv1DfsviZ29Y+gIM9ubl3mvLooqLl2zYV
O+FWl36oU4fAsD2N8YmFWLntRywRJqK5u0/bnP38NAN0xahK9WnXReeRx9QPxxzfskEAAm39HzLC
Uyzj384yXvMpXfatPdwxF85b5QgUHcKjBDagbScoNvyZT3RNceCJ+Oo6CrxclwfQmLXyvsWS19bu
RTn+gJxgufZnkZFg2USmM0XYlrARoKfHDH1KkR8txxXR23G+TScPRxYtxjiyykFeSX/wbZI05xJN
xG0gHX83DcYBBUbuYNvX0DVq7xLwLf8SZtR/WoZ4M3G59QGImpnwM/JAfxXsoQwWjiJKQ3Z7wR0T
V+UcFxgl9ilyu6ncNZpfwTbCmfYDzCAaRpbtCYPrs4LUStTel8sLZn0Ij7rQWCh1jPd83E4Fq3Ve
fIWqrwpVAT6mEEtJ5N6t6yF7VEs7id0I7yPbc5LSyWNp2AL008C6ZhYUj3Y8On7nSPgXc9TZt+3R
5rsZtJVOL4LqJ5MngqTos3X6M92lutiMFobr/MLfTibXpHVTcS5QaPcl2hYRy3xwsKeNkDYpnA+b
mGrqKPU/5rK85O6E1Orh9cW5tgka/KbUFBebjtIAu8r9vca2ToVW2zd3hi8uZVQZP1OutXurp0/Y
Qd+hrhU/mgaqGqx5wcU8VwMkTis2QD8Md9Xi7Ao5wF7wY7lK0lOoatKgUZS5CAhUTGVqsH8JWych
t44bTnDu3lpONmvZ/LWNqPikqrHGVhD4h8YpG+ZvrjDKKYkKxYKVCdkr9KXfCbgQI6PXq7Vsj8Mm
5mBmCife51lUAHxqcCUwDVT9amYzCtvcCpkv+xFZlAgAFUhvzZLnX5lR0cTF3hnjdFJh2xy9Yuu7
0d/SP//rYvg3TAT/xMWwfHdfn2n2ZxMD/8nfTAzCxMRgmuwyXLIwvMKIX/2NLem6ICIxnEv0QdO3
zRVM/58mBtf6d5+9CFUif5DcPB9/w/9Lx/j/TiMFkxWuY4eYie/+d2wMOCj+FFMhOAUMF/+CD7PQ
Jhz255jKkpgJb1/qBeVSp0ejjYx3hLzyXzC8rL+GcPgYV/Kzeq5DUxKv+D9/TBUo8Ays+nZ5BEx6
Zou18ypOh54969fZoSbC1s1RdTbPqL6a770sbo5TbuWf3lQMF7TAOAuHKkUIETn3HN26LFij9l8w
9NbY3d+HdvgxibHwc4DocQiS/iUrlJIw6+28snfCcXu8rGvtb7kE8Q2Zmu84KaILreQqHLCe/ItA
oPXXvNAfH42iCE1LuEL8NaZUZZamziO3d8x1xaMu+uF1KLW5Sx2Wgcsoea3WQ/RZRjHnv8QcXkGd
968usIoLJjjQvmr+b2VQpbP+RDb7NQfsKZebtdpf/i7BBLOJgNZYWRDo7VHgmKWdoZBl+fPvbpb7
v/12/w9D4T2QhKH/v//2X1yBIqB8gyIvqLv8Av78MW1vDSVU7gnoe9mhgSHBC8Hu/3/wKdwvBF2J
nJF5/vOn1F6DKOy30y4tFuxoSYNBzoy+/vmH/BdXuQdk1DQ9LiEiwn+hpwJ00H4AQgaYRURQyTPn
cFZ4yu3ei0NniQbOBm6x++cf+mcXEl8TTxBMSNTrmh6x7r9WNdhOH1UDsAYOnBTd5nV6v/gr8Tmo
4g+7rqKNBIG0h4C90oFq8eOff/o/fHvrp/MEoX6JsYhA1J9/r6AH2Ti0NPB6qrgHlCHvacEYH//5
hzjOP9yYLmw+/ngHx5f0gj/Sdn93LcYN40Cd9NmurY051Gsrb+bF2RkBgqreeW3thWvCsYpt7qXT
dPoudunyjFmKsBj7b7rXh4/GXPt/KZ6mC9hda4HjkbMpeRJ9k6ylwawz0TLTtUmYaXwnGZLxrPgU
mVd/dA5Ha/0wjG/4Z8ZaSuz/0U+crlXF6o/WYpZ6CsUzNseXkQD3rhsc+4YcdfGwKqzbLOm89zyv
l0O2ViJHazmybF3jGQ14JikCjWT+o0U556G8y4iZn921ZLn4o255np29WCuYsWJ8s6NqvkeRcZyY
mHLZGM07vZY3k82N7sqpBjKBXidvTF0EZ6f1CgsTrbP8WtYa6JL/mjINnb303P8IHMbaGN2s5dEx
vymogWul9OiRUaiG6pUu1w7AVFvw70yuvM3KtIa3QDH1KON1Ibe2VTexzdDbU2Hts+LYB8WsXsFW
zes2OwiNpXDvcKVDrqPfZfmMLVJlbteThlIEJYst9ZlQz/RYP84s+d56p6AcvU1hdGdkTsPUm46+
BwiGfBhK50wfN8c5NIG1o1tSUH7oaooozg5f4dZLp7ek7tTOc+hzFNSuHxse4hve0tapM2oM+5ln
hYv21Wl0R5Yg/KCPzUzdLl/OPSUvVBA5UFk8Y7jPkAVQgAZvN5i1OtZuDt0eF0+koqd5NB7jkV7E
1iSkxCjOmZZmqrSvbkdhkYRa/dZmifIaNe6xMyjRieJ8vB0mF18+ASE2E+I4zPl0zjJ8hEZb9x9y
HI6OF1nbZuQKaiDkVxgsoGNuR52+Fhwx+9y8GQlu4CofNnBT71HsHjMAbLslThtWdnFw73V+eaoN
l7hMXdwkdX4HKE/spHTUkZYnbPDHOqt/Dk5x2xvjjyrmDBPPwzkyqzfROOrkx/zGCk+wmgMeG9qs
xzYYmeat8GxWU7mlcJiQlNqlHTwANfV4rZAgxdJsavKEgMvsJzBkwREjjnkMxiAOKVgd915ikEAY
HnyysBu3goWWJ87V9LM7skN2CCSi3GWyymgWYRe8sbusv8PIj3XICk69nzohXKXlkQII+wSELrqP
uvxr8r3+kM6juoD9U7sqjyca2OhdX10loarkLi3L+YKQVWzY/zEmN7069rVzM7f62LrTe2+a9dFP
qzegeDFWR3HFF/5gsKx4Cdj93duFGbwrnHUnzhJXll3BfVUKeCy6rULYPsvO7tQv0Rqb2cFbbYvm
3ospusjTX9G4YOXG4UcfXNOHyhCUEC/xS227t7WYipso55cWWB8qbcgb2PMnZ5o5NCqfg3JztHpL
IY2RNYYgm9rD04CFjYMXUX7la24t1y1/xmI+II7cQGQy0bbqN7pJmleDTaLh+6xIdbKERWEcXS2X
u34yfhqJQzxv7TrFMObM15mhb9NoSme5qjLCelxawxAZ+8nrvyIo9hQ1rAXBQAid5FrX3StYo/bi
yQJ8QQmeirYPJWZxsgXbsyCfssOc4gJpZXDILVoaGs8gCjM/WEtxstpF7Cmupuh1/uN2Ku4ns4bK
nzkgscBo+UnAA7yXh74bzrrNvrIMq5ocnbOIx8XdlPOnag06e1z2UQ1fcd2MGA7ibpP38/sYyLuR
A+eu1UEamp2Idq5TuV/w/3p+jsA6pWbyUvXZ20w5378Y5JgVeeX9aYh0SX3bjLsOEwAI0b/MuljK
TVRouWaZjGXeF6Nuqj01MSzHRCGNb9SeuMBB283eeAo81UF0Yn+KNgXFK9rTKJE8prAMmHCJfMVh
Udb1l0bp+IwKZug9zs1qp9Wgn0dd979jFxViaxmkYo590c6Yhfpx/pgpFv8y0sWk1ofoFkNVRSvE
Ph5Fc2H3XX6SlYdmSjmw+FnNjNxpU3Cy1qVhTeEifQrJCyP/HNFxoLrW/sAHZ0vTEs/Mak71seyN
vUqn8otLzr4OdIHemyJmL2OrhI3wzO7kng7retmWccsiNDLBysM37ctz2itiIzP8dUIlRD9XoGuU
32HK8h/Z0i7Zwe9t1ZwmHU+fiaE5hMvRWz5J01AfxA48XR4S04lGAmhonGG9hvDDwNWtZC+gMdzE
jGL9pif1JFHQovpnVMqWALgybCPUHfyujRsN5dV3syljVVUKar3LAn+oPeT3HI0d3ihC9fwyDX+C
TVjYwa2RJ73kyDIRM29cFwdhH5lCQ/rTvke2y1SPjldL0IFF54KOtSUmXc5d7DqodkZOJRhcXlI7
U/hL4CWz2bGdaTg7ptTBrnO0N21LM0WTaQCNYv6rsvx1koadhOmogjw0hprNpbSzhSQJDTnZ3h9Z
Yd8EcgoQYMUQHSUYJIt6i1yiJo4uncg5yJr5SC6uiAHf0+kcYs9q5q1HiuWXkJUiqIcNDJ+cmkGR
ofGl38T1ebyXqkBra1B/VsIYqCqMNq5cNT8Tv7Spm5LXNl5qUIB4pY78T30gydjeTVpObbsbbV4V
d95ilPmtFJ0fTRuyer11LuiWBdhWmVMXnbgs6jxU/TSr0IjtlDSdrZYfga+MdSvZRq9Gj+aBPwha
7w4TvHsGKup25K4sUv9jFlDlw07GdXZDOY0vXWXySK4lBZhaQcAME94GgBSFpi9bch08EPM2Qcbm
celspjwBvtiIHDPcMvfWrukWKGy2GZsTviuv44FO1tNiceFDFppx2j+ByRreEssyHjycdG/8kaTV
8yTLf44c1j7buWB1OLfinkuezZsyUjEeZ1tOdWjGmbrOTru2iCxserfW2AHoaqDGv8etLTA9ZgF5
f6UlW28enLAPswFzMV8GHrh01BNfV97rn30qeLgZUPd4NTqJTnalsDprjW6KxzSWncfqGI8xdAt6
K/Y8wqWHdzHOXg1W76i1aTemnCkXdUs1evZp9DSqhZNn8wpzcZLP3ENEl62IDBNwSmtSu8JqFRQ1
fFYoyXFtn3EADflVWlDdYB1QPLSO1jAHZePwPtNRvW31kCyb0g+Iqhs0d1+6wJzZ5+iBArIi7v0P
UpMkcrlXcB8PMlfXOs41reppkItDP5Rskt1oJAXQ5U7wtpgSchneIHs84ylzecMvXoLMR0jUxl9u
TicGE/9TIHeuBFkby7tVmKSGdOUMex4T4kc5ZxilVF029MoY2cIDbCSkZw9Y+JHSZvmrmNmZTEY3
tzfTUht3ejajV7KztncOuDpIkvGFUeciMEGfJzfDjL1M8chhIZ14EJFvmvSxokxMhGB30Pubyp2v
k7b7fsuuJ3poiSkXOKqUmzGdcM+wgpFLuZ3JmprYLIxlocoppQAK2hlJ1oZjYzhYLZTUPkjdJwde
cLKb2V/cL9DV0ivxGas95MKL7lD5XH/rFHlKxMzOyHiYFfMnJoHVydygbDwH9MU9F9qhmFrVrZ/S
ozPhLBWy1VevnbuvAE8xm8GYdrCNOQ/LA6eM7C2KkwbygxLO1XUju4M+YcVfHpfIqcQkwUbHx1tM
C7ZGNsFn1lXbfn1Y4d7wrRZZvet+4O6GX9IKF9zcxFmrY4GjTTpAcGB/JXVjrP2ThitC2dg9kMwq
xgdiTMFjVS9UoTVeS63XEnj2rS6a9gGSQPIT/m/zpGYOLtvIr/pP2tTMU5n7EAUwBvb+dqqEGrYd
f7N3Y0oWIrxDRkyNJXnzQlx3SHbKKooVg8qPcZobTVbWyUYhDlY/RD/tdnK/Tdur9caBsHc/gPT4
DgQYaGycuEhDzI8rQzLmzVk1jvgghFYPuxbTxmvJkx/6iNmqekfGAxd15UdLfVtanfcBBLt5HPWQ
dptC1MjD5FhbhGuMw3ScAR7BPwu0+oWndIo6ry0mx2KOeI5pp1/UgY1b/lJwaNAsyqYmPknEsStF
7dlDZyYt7wFMmviXKpN1TZOPQCKVNWLAjBlfllPuquLTiftpH2sz5Q4gar0xAppegGylyQsrk5jR
ysvp8+MZUhfcI45VnpLeIF2Rj/hRt/nis8tYGuQjUA7BsmvnRD/bqYEyXvdL/Yg9bL2w1rMMGKxn
bI36cfBGZ6Jiqyzv9RBo5g1erHLjSoMsCKHljBdeWhRfiQpwkNelmY1h13f9j5yAxtXJMtfZdrLG
nUxAnaQgtJQk3i50hj3YVIUARJnW9XaAx4IzDKhzHqVTMn81ymYxV1Ih/jqogbPMJCFDbkjkghQ0
gBi3B6rV2uQZ2Cj+tjFL3o2SnT8Rf0PdlHIsxA3o0PYuR6x47OiCyna2HWEHrnmeJVC13CLaA4gV
+Aanom63ZKX8J14XuJwgAPXO1pCIYPvU0wNGWmMkU2jKKNpY5G0/garjzazITPivHIzSPox86jhe
+sixqxONBPFZait6V3adAWTlhTSBUG2jeYdaieElE6xNiUQO3iuVka6v+XaqRWO7UNACFkx0eIVl
1+8Hy47exODypi7ZRz7QZ5z7O8kAMW5YQwx1aLeD4pJmiDs4ChQ5SOm5fce6mQZ7gpNzcGl0v9Dl
blim2LDtWe1FkbQv5J8XERJjmlIe+71Z7B3+D5D4aDv7ymZZjAET0DoJpuRbpjYvQl0GXDx1Qq0z
lq+uwQpsdPg6g94tvvFv8wCx85XUy/SCVz1mT3J1idCMG4yf3X8uMf6/ZcfWP0pN9DlB3ANXBEyQ
cN+fFS3bCyZpw3/Y9a6oniHRBJjgBTTBjSTetq9b13puRGndZqTIiAcN3W4sm7HFZa64XYqgp9sL
aPypazC2wvqpcuwAvWk5/8HeefXIjWTb+r+cdzboDXDOSzIN05U3Ur0QVSoVPYMmaH/9/aieuVfK
0ZTuvB9g0OhBd4uZSTJix95rfQsD86i9p4k7/u/ghUVq//4//6VzePr3k5fVK5DZ1/fvbcywpQTV
8H//m79HL55OaLxD59AgZsU2VVv/5+jFdf9ScYKaoBVVR4cgQt/yH6MX3f7LZsxGMam5Ju225QH4
p4NU+0szLSTzzElQrMDS+09GL0tr9Kdz4jLdWbq2lulozIZwh/z6oBWRjjJM8WAkp8Ikg2ZKmfEb
DuEHZb6LDDSsP/02v2m0X3SnyR1S4ayZsB4J9jUAPv56vZLYBYI0yyhgOx59U2vDB7OPi/009ymk
zFg96TkCoM8vuvTVf/6Sy0U12HxYbrHyYuX/9aKA+eClCjMKZG0ppzbP4rW25E0o/O0fvt9FI3z5
fnSuGFswTVuGFsuL/VOPuOxpRFW2jvYISfXJm01lzZHBZB5PqjfSKPQM0ml3P/4udtXh8fNvenF5
QHXA6ij5VMYiGrm6S6f8p8sTxcHc2nKbIJO4eIe8MLZSzMqNznZJYxBEzwrSl3nF+1+/0Vdqd59f
/wLm+TfKlTLPBLTqcF4wL0Z5wKwtBLdaHYTdcpOJS33EAJy8ZAgl1qiFqSYg0pjHSq8RDNTdDiEj
BI2IWFXqQNlq947djTtIisMXGkF59Pcq9W9X1ovnnR+IWC9eHM/ULbjb6sXnI5SANzhX66B2Y4p/
tETr1hrtwM37cSOj8k+5Mdoybvnp2VsuSPiTq1nAnTHPWBcPvNJINBiyawO6z3jZTM4pRAhMLBYb
WuXmXSzq9C7FhkO/PdwUrg7tAIX9dBpFlsk/jGl+0Gd//jSWaajGjxWHcSvgz4tPg/xDNEubI6AI
MemXNxGILTxV7aHWl5QQo4lTdLr07pKuercZpu3agUyVNp+WCO3Qje8YIakvptCbhOZ+A3EKB6r5
FMmu2jdokqgZqcN6f5Qahdzg8sIJ1pdTAf5iX8QuEac6jYxt2Ivw7GiF+vL5E2gsd/DyKy6Zd9zl
5T28fAMrCZ8fawpyW4QmGnFfNTG0UlbjYw70wxdONT4JbyGXQIv1rtQcfRMEoejUdIxbQYfLPc6s
9q3XLOUGPXd+n1ud+jKi/1oEhTmcMq366mIF2jttl74bGhwdmMX6azcrtKvHUg4qXrneeDLbVkUV
WM4oToses3zk5feff92L0Ze73FCAl3i0bJY4ZxnR//zCK/0QZliR8mBeWpKYsQGYTdafwr0u3xqu
AgaTHUcDq8V87WI86lLRdyN3IaDzEH1ROE1XoWz3fTNb393F0fb5l7pYr5cvRcVGRBULGQxc/WKE
6TDMi+eGyxkFyFamiQc+2Ojjq+n/sBxcbEd/X4ll0mCzZR/Wl0/y03pZjMDejLbNA04I0RlJ8/iY
kkh8Pyt1e+iMJL8vNHy7n3+9y0V6+XrLZNZkGWIJ0i9+TRQKnprLEtEa0fNvMgVltYHtxZvIDA7q
uhPbxtOEdPhrJhFdLTqcP93Q3/3CkH8RbzD9YHC63PCfvrcy2E7aq1kVYJJR1rDyCf1tu5KGi24V
4fnz7/ubp4c7yZze4khMMXtxsR4ykJRZ1ASV4uT3ZjKw0iaDsxNUG6s4l/Lb59e7rJ6Xu2qgJmHC
Ts+VH/jipRCWmiYgskWg1vU8+yZnITxCjuBgZ0rR461VSPvRoD+uiUoKI1wmbnKa9Aazcx+Tn74X
JKedF5T3W2c33VuhV+jo4iHEip7Yyik0ZfX18w/92zsCnt70WJkxNF/s3HoBZUcnMjEgdcICpkll
Ejo5mTy01h8+v9TvHnpAuB5yH4AmqNB+vfmlm9Sg0dA8L5C7s6a32rlrxwF/fu1iI8zKY2z0dvD5
RX/z/ZioLwN0etC2c6lqmQeTvJASffnIFGTrGGV4nobWDkjrU/4Qo/eb9wtKC3IOLmYgbLq8/fFU
5zPWVDAQRCFtCztNT4Uxu5verNvbTmrTHjOrjHAuCOs0uEX0hwf+d9+Vq3vMYAwqscvhS6fOzqAw
FQ5ICSBgggkWQv7Ku0YI6v1B1LR8l4vdDjE/mi4PtQ7xvxelLQU6jtl4LgKTPeswlmgXWxtbEXPm
2XiKGF+lBLfNwBfqP97S3/zOmsNbRsqnRam7gHF+XkRqF1+TNdhVAG673xlmmNzFNX1lOhqIlNJ5
Yu1KBn3MwXLFvHs5VvT150/V7x5lwDcWCBzULv9yq2dSW3rEoFVgxirNf92294MkN0Qk7S0QJg1g
mf7HLMDf3F5WTGRJnM9sFTDHr997UZaBemHxjFLTuwqZqGtMTBfYIP75dPv5N1x+xIsbjCpJdwi7
JSCWU9qvF6s4IbkoekRQU6tdEb3+CGv1T1Xqby5CqhnPKgU80rhLAV7hGQ1S2pgVIaLHSoYWHjO6
6+g3Pv8yv/nlFnEbSzOTKVjdF79cTr+QdgQiu5HhyVOWtC2z0Irefp8ZZfWHZ+M3r4bOXsqZyvE4
R18eRRoxZD0tOLAUfGMQy16irz2Vina23eJIz0q5gdKDQ21Q7NfPv+fvfk8TvBMJmxpIpiWS++c3
g1gm05Bj2QR5ZivrpjffSKwbN59f5DfPvkFgBw+/Rjv0X/ZwD1SEM6pOEdSKxWM4UzTM0dgewIAA
kclqFEKJF/2pePnNZs67jkSOb8ZWdXmAms2YJmYeFsSaleYTQE7lxkWi9OAaIg1Su/jTG740Wy5f
AIOT7IIyN/UlEuHX3zJCtVfksy2C1DAY8DGhA42cJkr8wcvgPLIweAxgPG94nCs3vPHKwYPlg/l/
QVWn9Udlavk9cYGcAppycnZKJQ3GI0P8ZpkJtX9mycHwKQuYhLq1h0UJRUcgar19oHCpnj+/ab95
A9BvLq539l76Nxd7k2GrrTRLZB6kCQLTrjB5rR0Er8/Ybvs/BP/+5lrLwsjGoHOvOHv++ss5ulu5
k55R3NpKxORmmLdzo7Q7b+lF/MdfixkDOxCJ2VzychuaVLBXkz7lwY+OR4tx1VdBJKwJdEyDzy/1
o/f564pocrQj0WfRN8Luv/gJ4eIogzqGvFxjxIla2gZNYs2udlqTwxaUuPKxOFhivpb5xObTTa79
zgAkv2+VgRCxnOfsZnL7+SSdqnjEfqah1lEFaiihiLfPP62+LGkXn5Y1iEqbdh2Lnn1xE2pzaq0J
u2hQDGV0hNtcveaIGk5VO8bMGZIkeuvUuHmQVo1ji2EruJ9Gn28jJ66R/5hAyzVV3jZCMkjCdX0H
TrdfI3xrD4C73NuBeM6dmgwMJ0LybwesEn9YtDlw/bqU0i+glELauUSu6xa/+sV6lrZNn2V6XqFW
UgBeDU33NUS1W6zI2GIAD2kIaiHAx+JtoB7gJ88iBn+gsIE50NkrvFU9ui5e4MqoQWgi4Bv9xvVi
EpNcxXyK3QQdzWDqwvOFsJ1ilzhGtRHTTOEyAjjFBl3hLN5KE8v2Ng3TCNLNlDWvsemCfsjUBYfD
wY1hmGmSOItZ9JiRWHerZnF5qMEanydzDEk3a+rYtwDlX6eQCZh1EiU3+w1iwWHHmFi8ESudKmtB
TMhaOgg03ImpTDenziH0MudRM9F8I2moUf0ID63cGIS61m7GWkNYGy7ggyTHoQFlBUmjTPP+u9PO
d4RxfaiagP82OfMmxgGRTJnXMUmMGKyizXpFhaDsF6Y4hkvhXOW6MvP9++qB2e27Bz7nDDsZbU2r
gp8g98R8xAmIN9eAgL/XvbY/E9wydzsgTe4es3x+HcV1Dspy4nYMZag81GJKvkw68/0VKZ12EFvj
glxtcTcCUsDAhGZYnqwk9x4SaPbXJRoinlezRM/pNkzZKllZW1m11rxRIGesU3ijYPKdXp5Fzu5K
9yEEb1UbwNJ7Mkf9sRpecOlbbzwIAoGGVUxfG1SH+zYlKBB7YZvtyG1A/eU2trUpgYjfUTXnkqZM
/5W1s/imjRJTlooTNi/y6smLeqz3VocY/4f1HioprCZ3iF8LM7xvnf7JK/ICBIM5eyYBLDiWVgBb
x+t2KAjtHXNQu8Q6dv0yGWZmmie52MYqo3ksWxn0e1IxXaGKG6Uu21PCDv6Mqx6jdRMmB1eGYq8Y
JQC2wnTPk1cwxISe7n61iQIl5RKVQKYgVIJG8cWpcOPbhRIfkJO9p01vbUM5GkFhGxTkFkmYo3h1
pCwCKLfKveyz5sECyRC0M4fQThcjccjEPF4VYPWyVaQa8abV7B7wW62/cWRpbwGi1CugftmBVh55
Y7WdPuKUVzbQn5uTGsYbkEIPc9in6y5ZIgBsk2H4goRYl6kOcEhjLCewS2ySNgT5J7IR6VJqe0m8
xUQ1bQlWxsgIqxgMS0w7ewXooes2EmxUTYR9zgnKnaCzgtLHwsgmttOk4r6NdZJx1IGbZpfx7Gdj
SJopQXCQIVzkR3Menbq5xl7sxP05RlQKbAUg7TpaRHHzTIITahfVPRomvJwyQaNB5qWLYz9lsQa5
w3i761pSfXON1Mh0GW+RD/zEnPAs53B+brDu7cYx0b5DUS8/wog4TUIDxdtc34aMPtnnWTl3mtdF
4OzN9JrIxOrEdDtGtVjIxPE58ZDMCF3Kz5wBmxmsAJBzQ3XleJr6VjXJGJRgOg7DrKh3DAijl05T
9E2fDyWD+3EGGwkm2msstsGB6M27Wvb6d7uDEJzSfV236ii3Vqk/t6pBl1wpa4YRzShnzLuxOh0z
B1wfyoeKn0ugKvTtqnYew0Hpns2MYx5B01a/QehYFqi01D4YIcV8c4EctP48Us1kA1D0jVP1NgKq
dImujCbjerJclmyrMMfbMiSAAfmuFljlqK9HpwPVSP48SsSuHpU3LZ2SXa7q8SYFMvhUxbF7HHHy
+XXDs7Y2+xmVAZEXmc9A12j9vswkqdZJuglHJQlMipmDBaLzQSF7GLw1XhOLh1ivbqzSiBV/itEA
rDLyJbeRKjNto7V471bWAHN3Sz3kncYCNZnazd06iSrjwao8Aly5z9mem6fXECmrfhdlRfFuc1i5
72kJvbXlB1EIjBgQmH+nN2ngJ3aO2XCCTtCvvdS0bluDxXd0QsePZ0X4ea4697VWeEcpO+KAQUfA
yB96FvPYqMNXG/XdtSS4AcRaD1cMlQdeBgsvp00w8FkDzO9bfXy0migPijFV/RKQ9NZotNyf4FLj
im/qHa9tR+ys3hFHTLAsTZkO4VivbDWCZvf1JJcdhBriZbDBn6KeGuz7BK1l9iVXEOJlji4DzQRV
zINfFataTt8tperOJK6Y+wkh+lew5AxNwJDe6pXV7FrXqe5znXTgAlzwO5jr+amCfrQh+m4ndT2/
7RzzqQX6DMBiGFChj/DqYn2cWL1ESEoz8Ee+acjx+quZm+a5c60Iq31nY6zNhmo16lO8tyYwoauK
Hi78rBksaIW1FJpdqcF9b5XsVPQmVsPJbsSB4CBL3/AfWMi4x36hj+bR7WwSU2o00OILRbCzWZ6O
DAf134M+OOoWpvf40AjF3REB029ciyGSo2OZNHum9XDH6HQTp+jez46wpzVNTQDRuQ0gOnbG4hav
UkWci67EyW6QGtVp6xjfY7WJtmZutOq6nOoE/ZyFnA2SmraqiAhDGO5VewjeJK8qaX4yVSWYGDe8
QZf09mPRp3QyTKvf2eEAbiQGzX/qp7l9j8OahPO5siJkzmZdMQMZOJ6tIxQGm9GbOzSoefmRK512
Vdmx9dh7pbWQPvvo1OeJka9AYmOJ9ATc/7azKxvYht3d9hHJNLMrxF4vcJCPICyPk+c6SOXt+Kqa
jOXR7uZjU/A1kSlyPIIjqq1aGyQBXJfXlnOA7yp56U9Ki+wBc222HmykmOgDizsVGcKGVBtgn2ZV
z0cWrO+x4ZWbmWrl2JZRjUq/J010jHjgnWhdCaXfS+kRfO3W/SlKGDqg30aRLgkOpw9MuMoIKLcy
DSBVQ/OM+hnW39xpX5LWVQIZOk8azABCamp9RRcJ3H6sOsY+GWHDTaLIUAt5aWDPIt6AEZPrsLSU
IBkmbw1y1ziRcHuF/YGg+p6jox+x+oFAYd9XmNz4QILie8ZoxS6Nmvg8SxBj/OO+3NZOb1xnSP3v
jGyYr5RqGli/iN6xukVKA6zlvmEeJ/Ghjz0aQ5URqjq5xMVH4jk2GmUthyZ8GtO6vVUGkQK1E47Y
FstP1C5JJRZhNuSH2g2ciCHaGNkXdj9W8VKPtAdTy2bKfgTXKxrAHEy0qEzOUWsTyVxGB3gUr26s
NyuYnO5Wx18RaCXAr3CosRArjdrcUeB8wB4RL/1cNsc+bp47yJpfncZ7a6uJUtthDQT8FAyZlayL
RntBGixuQJinmzIq5jsnk0/EYofblACB25iknGRVUUzvohrWKhTKGS2oPay7hilkp3OwbjxZnFW7
9TamLetNWBfN0fWQVsci97ZROPhFmzZ7k1jrM4cQtIwO9KjQmDRs9HP0jNos2oMpvDON4iGfoGD0
rawOc6kgfDLD8uQZYMN4B+S6Ds03Em2X2m60icDiLxSbmxJ6zNektGGNUDyutcYOAWnOYl3PsbtR
UhTgRB8QBmAXMNKSsd3osHEoNJvzlHbNqmzkE6poaIeG1QEdUqtppSIX9DUtgfAPfNlTt8if1gnM
hcd0KmZ88EoN8cvRKjCBQvMQrxMlXwJUOqc5aHhtFv2uLxSFtAwcbVZfOOfUHYvrMbWqb1VZ2jun
HO87Ef7Qq6tbEqKL526I+t3A0Weji+Gh9kadIU9lPS1EzXMTRcOmJVrnHMEhWqtJkJjldMjVSt3r
+aCCfpb9LkbLHmh15K5kgWKyVqr2MBNx8A0kgbqVNnECUe1QnHXu+GiayPD5/Svfqcz4wJCXXOnY
eElyrDQjlrVNLgeecC1saAmIoCnSGQwWtiqoPyAAQWWXV94gq022WGz0oTavXcBrey3Ov2ltIp9k
WJsBK3p/CBugzVqqYX4DqPY2wOJERlXGzEGN7KkFLflK7pq49bBofAHysDJrq9yByDeOcgjbNUqR
Bimr1x+UXiu9ICnpJQhzrDZTZbTcuxzcdhH35Qfxf8namBDtp6AbOtrMiRqoehNfeXZcw+tl01WV
UNkocVcfmolqOu7DfutoBE1yy3JCApSGEhz9sDe4O4PfdMXm4CLRQCVYt9JXkszaWHBS0wwSs9aT
jaJMebMthoxom9ar7sYsx86VsBYORdZsKqbjJD2w9ticYaB/FuJsI//jYOpKxScFttxqkvwvBYHB
VmkiA9cRhT0YsDTrzxMesxvH7u0jPZpmO5GQyXNqHxrAA+XaMwZxrSULC5sKMFCo6vZuBqtzkpyI
oYVHd5Bi5YoLDGuo4SRsgoaLSbNyA1I26carlcaiUqtwqeZTLpI3dVLtq7w2+1sks1d9SYHfK/O7
CSfed2BMYEECvz3o+oeIoV50dTndYvrIt7oa21+MZFKOuSAjbzWNHWQm1e4ew14vT7WISUi2yivZ
9y/MBKqV2arPZYagWulEvu4gYK70iuCalvikIEf7yllWZrdVL9i3aYKvVIllLa+MYdWEZncAEZVw
MK/DHUlbMW/7CEeGeJWnQUP2mKfJt8wa5lPd0q+EsDA7PgSZBGOlnACLx8V7T221laga9hrqxpsh
JVBdxwq7d1SKlVXTMH70axCGL2afEStW5MoGo1fxSLIIIelIPbdZaKNDn4BqQKMnhWWMJpBB9htS
/GndzQmC1iZ23rK6Ej7nJsLlY9N86LBTrsrCrtZaJ5bUmwLieGLnDttHOmOw426h25vxziXYsDzv
pGUd/kJnANLUjvIqx8L4WGB9ZEMRIcwYIzsMzMI3rT1BMUMH/mD34Y5403bvmbG9I5ileSWnHp1s
M16RzD76sNvIPO686taOQHqpef2km0MJmMeBKzKh1JzdMTl4BRHYqQOuKbMT2KTYrbpTE4r2fsok
eegF50d/yEc3X1Vjkh2NEOZFFMUf5O1Yq65QIqzf5K7MU18c1JC+6qovq3ELxlffko83r9MCq59G
FHbl0sciYAM7Y9eafp52WaBb5vwxUpGelNDRNsMcnpXEkPcGBCtymnFOFcjh1kTCiHcjjIRv1EpL
dcCbRwvJAsfJgOQmRR6AoofV8dlJxmFnmdWhy+L6irQC/djn44uXNd/jJHW2QJxEMFjNtFVnTwVp
OhSHsRfgOvLK7r8ryKtKmNyif0y9KX7O3ZQ0g/ojbRzOmpZQAz0sm7Ve2oXv6HPxNQLQvcan0R2a
fjAPWT32N7M+sYUMAAY2RCK1ARlaLqhDgI47sP6mPy5n+SqOxJa+XXgXDSxeYTTnQYKb9J7dFedH
VYbrFIuIH1bZKPAfmWKbC8mbhDgfvT5TKApGkVUvYTGMQVfLkE4U2C/ZJTE/qzYdDMd7awAaH5rB
C3cwKOsnOtPO9VTi1iEURj0RORGdBpFjWTVV4W0beDMqJ3RAcduYE4aGrhgt7ArKHcRFc2qIMrFr
oiE2ljlBa9SiRsVWqdTVsG5xnFAdM4Jr12KYVw1HkAeyBMutoFO9d7LsJrYcY0PoerSNZzf3zSnL
/TSb660q5myPZggNb+1WT3MhppGER8CRPgc8nDE6qTRbWy6h9ZbWaROo+VjbdElyR8+KiQDiWFlN
lIOOk+He80Z7bdiz5kdqmW+5zHAVum2408AQX40wnX09BoidF46vocTy7RrSS5e89iVcMMhYMijp
mG01T9nUsw1QM8S4O9dedxxILgQVZd4AX2zo0jSUn7FePaq9idlEHSEjYxZRMDyG4zPDEfjjFidp
odr1B6DW8pUI1vQWNffkA9KLcDVX8U6zI+Pc0b3+QhJ8xrJApW2sCvxV3wmC0wiGNF+8qio2g7f4
dlCO7jWVYC5H0Y6RsJ6xGJR7p8D6nNTdo9C07Jib+GwxfrVrqzbnTeG58mtvd7a7m8LFDwK2ldAP
mHG7gQCu+3y0snVudPXOqPLuPCJKO1SgjLexbsZwxngS8QvG7rpugY7qedhuHK9NPnQ3Sa6UvoYi
o5MAZlPxHTqe0iOVgQhE5XhBa0aK38glvq+YVWpYaTzSUvBeHXLUCJOw27PVj86N50UMbAaPp1C4
1OHdVFZbu+WV5TilbyOwcLdzmNg3ZGWSLxfT0bGipltqMevY4m6kaMuM7jXry0bAJMSEshr5De9V
aSQKLpLIfk+Y6pL92iaAG3WydZxm4jRD3XAIu6g9s1k7vuqGzrGWdoUdQ1OcoNOzYl8qHsGNTk1/
p7ba8MvsxGKfOr26X1wXTxo9pm02ZwCDQzXuWFr7mSMySpeXJkRhmCYwqXFqQn9wZIHHoR1AM5VO
+qy6RnOvNWZ9FWHEYiNMyXrwR1YyAcVQwUTlRRkIxigtk9dITPzZjd0XxGQivgcg1zhwHfLxm4xT
QOY1mQjZpOFLCMU8XM+K0tyKMNOPeVhWDykhB1QT5cRZsM/IyI3t/pjZuF/8KJVdtnZmDxfEnGna
+4CF8ISrpHhTC5vWfGyP6U0/xSBXF7yefSpkSRFALGZ6al0MKausBnS3dsZEfzYBg320XYYPcoIT
f9SJPCMqN3VcBa61Ht6UQ9Kx9XLiPqn4ZOtz45SK7muDZQd1rTrvU4KCdmZd/IgmEblH6jA7IJOd
fXVUtJicPE9bXNRZUx4ru7ToFLVK/aBEsfnk5YX8RlLMwioHVoJhTDIjHViqXroWrCz0QT5ul0JG
jDr0XhlO2iegSfUH/Bz1hZvs4FtKvGYzkLcHWTSFycaEMsJZBDcLSqWhIANCXAgpniMd/ftMD8LY
0O8r4kGuJpyhBTtjQkpTpAPoituCWdWgypZ6yaRJvo67RRbsReNjObsIJgmAQadr/vhcRthbfgth
Mt1SYNZf22mE6w4Ugr9WkhVvIF+ApqPjXYOQC88WEQy0R7w4DKbRGR9FiFV8NxSTB0B5nmuymrus
PkeloxL10I5JC9d0QDARqlG0cwrGpKDq4/a+T6tM25oFWWMQocsYO7CR3xtqGWX73A3jxJe92xAv
lDXw/eeiNPBVeSadDZ23PuxSYknblqEQG0KMaLKY0LN5blgcHWwl93iz5K7qCkBd0un4QVrybDiJ
ITciT9qqNHPLU5pqWwZmVBZFy+iWsAB+7yqiu+GHwKzvaWlEX2jDc4L2lMrcdtqgvpB81x7on6cw
6NP8SR3TnvQ2HF4Q4gQwcRKmv7VDJ680kNUH20q75Ogx7r2iIcsfn0GDZtVmYulKj+eUE314HgUP
po9AHyGe11VfAXmE2JbT6AyJGnlW3aeBG9qMcUtnit40JUpP1kTi6KpHE9xvGsLNEoAbHJA2GU3L
3q9UD1+Lisf13ikqTL8JtuhiLZOOpzEC7vxO+jN/2xhhcupojT/REcB9BM+coB+Rg4MVnlU/pEMp
v6XwVhxadAYAWR1ZpiWM+oGupsLhbhL2OnEzKNkonIfHRjWa55roB59AD/eJM4MNWzeCKZhnHsGt
NvUBZA2ch2QhwGxuWa8Ym1KPh7j94fdVUUducIparLV0MmZBkeMbBu/Ge0A2AKmVDFbTLkfDaGhw
QXDshgwPOlLXo13nDOqXCi8gubkSBSAdLJ6spk/NJ5cOPSEwtcGNIDecoQQgXW4m0TPHPkGea0xN
G96hsGDfpRlcXCeoW9d178ZnL/fyG0+WYb4lR8fEDjry0s/cbxqgBaRxFAxTfEAgZj0ZdcFD0NrV
11yX9jvxt+kphhZCG3IaWB5UiepRKiaZBfDOAbfOEEknZgwqL08uFp1KWgFzWFu55T3EscIjD6mV
4KiK4CvsUkyOtq3ZobbqU4uo4hIA1VPUe1oR0KMaHhWYIIGKwOHaYGBwz3gURufAg8u2EJ5jx87v
JxxqD5nnxkD6Qae+c9gZiPvoJe9GIpEgUxDMkLg9RVCZSeR0O+roCHgePkjhz/QRv+TTrFNnkWXd
7nGkxHdsRbUNNDIL0z3c6jRoXCdqThHvR+EPjDhe4pxHO2N6dVVmvJ2TJbItHiNW3WyKlgxGfk5H
06fyemjdiaIjjmb4qOG8JD4xuO4QoH0QVC30DRhmlnu7IvR4RTQv7zfJAF19BZaYwTy08+0iZiE3
qS3BW2mwH3Wfi/CHehC4cgNA12rw9OZeErXKKCok5CVdVuaSDWAL0Hc8qRZwV68U1R3pAyOTIw1o
E0U9O1Bm84/pOAOEhIJ/tlW34TdA93vTOqGwXrK8yROOkLFNE5W++tKh4iaRfEb4URlzGGqKwnZJ
y03t/DqWY7+rZS32qlIJeCaKepBzzL1gk6tscrFcmtwY2QDijPx1Hc9QPlnhk/A6t2zWyGQ2WOes
ULCIqLViPHGkVHeETdRrK1Liu4bn+7pe+JID9pSNjK0+UGCf+9VITe0THsOPhDO0kEenFy2e+7Kk
01oqbqgcpoIk65UQPHA6XlgTiEXa73SdmSvpHDXFtkqXdBczrjkxMJ3dVYr3Frs7bKqUiWmOvFl2
9cNYabyLZWN7130FVYzfwQ7C2gNOa0BsXg+NwAlutdZBME+IVoaLrEjXKuvB5OneZeBlI+oyYb3m
bChUyUCKAhKmzmnRtP2JUShblrQRGZcm6j+KhzTwRqA5XTpa5FlaPCo9E1qfYKvMH0oUjiuit4dH
U5U2dWPDJgUmDX2jMeX3FFoKXBA34uGVsNCpTSs4U/7g5GyYVIf6kWN8dz3VPfbUKjbJvWxbZPzp
qMFokdcdhEz8mqq2sknR8hVlRAJdjQohjkN7oDXBt7GgkhAchFUoGPOaErBwetZ4pWyhaIbSMqO/
hWr/EbLwQRT877+X/+abqKYmiWL5Ixjw//2/c/KtEa34kJ/+W7vv4uqVNLfLf+mXP5mMwX98uvWr
fP3l/wBTwsJ2231vprvvLcmw/4wnXP7N/99/+A8j3MNUff+f//omOLYsf1qUiPIXjxyKtn/vqztP
r2Xx2lz+B3+b6nAj/IWWxkb1SaaAgSTln6Y67HZEISKrR2K4rKeLVuWfpjr3L7SAiyScPRud4wLw
+oepzvvLY/hpLTGPuA6Q09n/ialuufovoh8VAhtqVO+HLtXDkvWr8iq2iBg3TYG62QUCvOYQyukD
15nu/Emco9vGv4gNnR/0NcvRGTzaCFN/vRiwQw8ZZAmyNpoZx5B7qs9bRe9JKSjmprgGe2Ro2y7H
6XfANiajTc5zTwuU2PbjoCeq6Ts08iW0pEq/m2KneTahV0x+ShX6TR3M5gubZJU/zlDIJP30JZ0q
Liv2xKann74Fx1cY67oyc0Kn+w5OhWPGTucjjGGMolG70OqddDJxjYxgvXVN4ANsLKfmkjP3EB9R
LxbovKntCtEP26me0DzgBAZ2MXJ0KYOc6QV46VJ4zppTmShXWZaHJ5MP81rEBjoUpak4DIhhUr7z
iQlN04e8vsdmMXzn4GXa5IFV7p78AxnuuKp2GnPAGiApzOhVk/m4dafMLgDfWFBd23mKu/XMMBID
OeZuwMZZrA5kKFArr4XZmd+qPva+Iqbp1FVmDjqeeNUA3dCBTr1uxmqBSMMMo/7injcIn6roK7mc
S44ZBwqdPnVDWF5LupXw07rsn6skrPFS6bH90Khoc1bI1MiJIFG4eST2qH3SJ04n8ZhTnTazAYoR
6hrRDEK1+Eixqc1w1XuyYkoATvPKcUYLAIlajW8KbjLgL0Zo0MrRTSAOQ1eIa5EMDd1tpyFhinEq
q3xeNErp6zatAzvjHLCiIcCYhuC14r02zJGsscaZtZXqttUXgibLB0vUnYGt3a0j33bT9Dzb2Beu
e4c+KKerkEhKN1KtdyAYIclyqdO9tU2tfrHUqr6ZphlT8kCjMPbbvGVETsXTfThwMTVYN4PHGLWd
kj0cm3Y4uF1oW/spNJTxu1VrC3kbxODH2KfaPk9sgTZN13LFl5Yj0cIN+vR9HiZyjvuuzgjJlKMd
HshRt4+h0c8C6VW6UCWZy+IUyxToD9jVJ1q0/ehWaLJSCO5xYv8fjs5rOVZcC8NPRBVRwG03nZ2z
fUNtj20yCIQIevrz9bmdmRrb3SCt9Uf7tK6j+k85qqRNDAyI6yCN83g/crHg+yJejTa0TE7WFmVs
hOa0qbz7PqMaO5GWrZ9EpMuPcSjd5jzYVvkuiEKPdulEAPYmaFREDoQkARkosLlWZxPITHCXI2r0
AynNegc3w1L8UAk68RAmyLLeoszV8taEBOwdg4wUkdZH28+IGAUICAu5PK0KLBr66oqD8VC3jyih
BC9bXIf/hSUurx1EKC+utpklcODYkCvoG6AOqoWgtK0sfYoEBmWgZ4Nrt9yupEIaRZzXzN/eVK+f
/dJYEIbOmJMevQ7RVQBvX8mkYi5QvqCc/+k8N78NI1aWtaamPREwD/4GNEVOSaczBF81FfQUJ9sO
yWMcA6N1ZwE834k8pETLRPAHiUo7RG6z8Dk2pAM/tIWeSw+u562f2dAhFar7MP1/L6diUI9nsekE
BGmqriHFmOfxHmCbu4BXRO80GRDh0oZgFQBZgXOTWb5/lrQ9v8SNP0YJppTCEInYW7SsQDm/jvNV
60BINSDkgiYJd99opjs7QrywW0dX/agFUO60crxhfKxs85FWFVkB4cp4msTLbL32tVjSQ5zDr+8z
AVG1HUjxMHtOzmU8DjyRSyLQP73zY/lMyYLpZEKfYH7QfJkgnsBVgLyuJjQqiubhMeO4sV6nvCO4
4RrtnW0kBHKzY6gL72MnhsUbuh4Qk6oV4hfyMNWPKIVWyDGJNGxDjo5Pg2JaNBPAhiYojt5xztuV
7myF7EkTbm6vRJQlpN8UrxGdjwy9So7fVPkAXNnSErgDBkUnJ8GFqtsuKpAouUL5jVaN53oUhCvt
8qZDBdP0Chp9nWNy+fSouGayUjr1iYYIDumc4fXLVGnq7EZPl7dNCLK3sQNRHspZ+va+L6a4PjGY
IacII8f8F02qe2jXhmgz4uOg84aaVKJk4kwz+8hDUbkvrjP+vkSzGm8IQcnVCdGZJjQL+2W3Ub1L
MpBHP8wjc/6MbMedl3ffIBneOFgfP8MWB3FSottT24HBnbDLdOHgVmSm+dSm2M4CKciTgVRm6tqE
z7R5ikQjs6Th2HUZOUtiSmTmlARyLUH+VS2x+iialriZMRdBv/G6ZbrP1pJuDPIF3X+mAN7gxA9G
CtbGmI2yLPPpDxu9gkOIloCAy1E3J3z8tXcuCFiMLy3fHfGQi6OaXYAU+mbsvBJO080glQRhPaBt
Q+2HexEE17SVLkMRRtSQRB3lEBYU6QjVp2+UjxnXCInn35Lg4Cnla2GiqEJCR1U24C0VZbg77E6x
t4UDCAy6t5jf3GjXfuqsirwO0YFcbsGkqptFcnImUi9ocUkFScutz7GPD3dsxaPXxS55PEiZPrPQ
H/91be9Ol3bOlD7Oso80c1LdUxe1EOnZYhRhm1w4c3eoX8o3e03JzsuJalo3DgVs1r1P5tR67grR
ItqrUzBB4p2s7wwPbo5WI21AHGakEWSwDp3ecTUM1yBhMg05oKudAeG6D5iM7BOJ/iiWa7cYxI6K
ScEno8r0T4jCc8GRzHz0qyHm+6t1/wwQlE3E6CqyNHsrZuAhEzIgJHAmYuZgunlSjH0gtaCpM5mW
nnLpxMyWteaWCYJopzI3mgCYneh7Qo3DvRzTT1AqrzmnrR+SMl8Vl9W3KGVz6BTDQ9yb9RfYdH3t
Ko5ju5PfYvQxsQy3o3ID5C+s8sN27aLhE8GE9amgkgnabNB2DlRrNvNWBmV+Qmtjb3Ux7NuVimC/
C9lY0Y/DvsfHSNYn8orGsxYoaDZo7/i3Y+PYv4Eg7yi9nrY5k4hLal3WhZsKwsyH9sqqP0NPz1ZD
LiVzMMPvAcIkdZsG1U4bQ4gbDin+dM/SwY1Dr1d9zIeOS1kQDGVtzQhty2EvXr01PDY6fqgmlnEa
xcKdtjsvAby5t2RoQzWNFEMI76GxAwWcrxmBNproKkpGo5yw+QHzWZSPFivbKGJ2PBD6Jl9SUHyH
c47EM/HkG6d6k6h1KPXhWdg6ghhAOdCPy+4A8g0TvlvKa/tTRAikGxfONw6sYAsCvHg7k8ZYNB2d
pRsRis+oaTnUoYwbn4sCwq5nJ1/3PFykkIre4ePB7Yj+mTqkOaRc0FvQiGWx+95YCGQV0Zz06Bg7
/ZjdstgtYXiiY2pajg1FeuWmCmz/F9yjuev9rDg6xANdCYv/f7Xctwklnpjo52rYeppmElX4DoGN
NLDeGnIoDfVDVEWJLIu/RmJV+9Ci9HriQkXOfNfjwKdzPU7vAkNxhg1Ahm6BRGBE6CH5iZU+4ve3
DhUptlQnovuXxWj2Iejuo6lG69hl2IyG+sFqzFdMltVzr7PqoifEDdemym1R9E8UonkDk2A1gWGH
VYLduNxDuvfEkLaEMKBMCTcyMN17h650AwCfdEivUeCoxn1TA7Z6ZiL03sQiW7dEWlYvnvFueqkN
/2HYsLfjHOAM7XaO7t/SuT5pkiYeDdseJFIrutNql9ZB+lWyQK8mukP84Y0WlrNA7MgMvsOOwwNl
mE2WiYPXMwpIoAi6jWmCP0CsaYP0Zn2alfPFAF9kiIdclF4jYh5lwZvPWctHT/b4SM7aZJMiGerX
xW7qR2IUmO4qGe+1V6bH0eIQ0E4v/4KRUnd/oB6hs1MCKEgc7o82jlxObBQGoo+IVe0mhAtZg4rM
ohuKI7gC/m7zcsN6MB+7pt+VUfM9tIrzJbNQA0rvYJuAXsKBYdQm72OLNmY89C3HA0wpio6A2rHc
3Ee6kNsckfEFn9ITJMejg8abFhDP3yivde7E2liHKYV01M67FxfnNht+FAXRZiaXtoaU2xWO8A/W
VO79VdfnNV9fyMl/w8SgLg72FjQhK6x9+Rn37qnzaBrz3W/KhwT9ipVFhCEGno3XI1DEnJMnsUS1
k/fBnzfPAHBLRHtGQBr0yBN4u1r85Mif5717ZcqRu7J8hISXptK5tuJEtEZ14bzQ8peHKHoJmwZS
0u0N0517kmJt93PdOQhaqv3kN28YCebTJHKgXr2S1GCIrR6GEWh78gD+DeFcI2riDRUX/qGYyMMk
QvXbB6EsqCWmhb4a7jmSvvJwehEa/HGb5YD+yVq0HtFVAJS3VBxD3yv0Zg3jKKUYtcQH45stIZsv
fVs9axk+jIXz2A7LlZasJ7XTfZPeFaF46KPa2o9uyajFWcDz5rm/JlgHOJPIjg9h3H6pRl1CW/FZ
V7xecWG/e1BEu8VNzTbEMHOxnHn8Agj5KcJ4OGhMHOieWvsfo8MN7066mYPsM7KsYxZPD52ISBdT
I6GJ3GRBsKehZ7oMbkBDLWkyLGMTmgpfm2c/zD7gItme+tQ7Rm457wvHiv9paoaaDamhGoKUCLNT
rdBgsB/QYKUrEfJ3teN7o2ihvCpGci/ag9P9Gi6TfBvmg0pEZ5209M+TcfstbbMPDHxZ0oaAsrLT
2zAcWbyc8MCbSTWK59+KuKLevvBPNXLUM1a734JCXDgy/lHQCHs3lBFpd7r7MDQ3lxg1KJ5EBpo6
n66TX32D0bmfu9PihWJXa2thdmBOulQd2nxqquPEo5B2Z6FOR4Oasny1NUmCqTiMA1853U+HGTFU
oWasEP2lleJClc5nuiwoYkPx33itwbHnn1iE66WX433kzhNFVJDbF8tyHumiLG/7FXkVeTd79oX9
4EdHh2DLbeFWIXkpa3HnZt5hwJO46VH5oTKKonvmbfLaQkbbcrQ+3JY/Ssz1sIsKLByVXT+tYeZz
FVX+h8dwxrBXH9PVfqHh79Gs3XkYLD5J7I20Zw69v+1QxqOl+svMfEOwSXZwcXSsXGUyx/iwso5n
y7FY63lTFwPLnvAXSNgGhbJflpQ7yvkGLaGXtMZ5X0ed75jXHOZXKx3Ik25qdUSAQDFx56gNWVTz
l0vvxhZFoJ0Q14mUo9PTKfdKlW6nITPFBjSJGF2EFvdNbbc3TT43HyUSiK8sn1b65FT1ydOkP7QK
eyif4oGWs61uVcNm0cR3hgyLyZc0N6vMTBziZrhby/XDKuEG9uvYlVTAD4zVpBzaj3U+/RAtnjSx
bTbUU9GKhXyJTzRPei+7w5vyLY3Qh9mxbmU7jgk0Z/ch8+BRzwgbeYBvSOiwXmJaJ2+kQE7QxZX5
KKiy+3WNxyNBuLwPmvDoEzkeq5WjqQ37bhsT6Z/vy8WzfyuNCWCuHV7f8d5bWEMjQ5aidqJPQ4Tu
MXQx6+RlrDj/+z21YeMHzNMSsEWI/tzFqP+d7hCh/rz03YSUfLytTPY8liV/fkqlspbzBg3+QWXN
dzq0DwvWx7LCS9I63QMikOBDLH6eaLt5d+r+xbOXmW3X5AmCy78eR+FtQIs2BU7zRtNFvmkK/UvX
/Xi2wFswvmxTIc+z439U1niYXD84BN4KTNIplKQBT6vqrk47V+7KaqnuZx1Zr7HJ7yzoliQCYto0
LF/7fnb5WqYxQj7edN4TWWGsxktGL7JrNecpIEXaIduWpbEiS6pIP5m5q82YF4/e3FcbV+fvtqNr
xloiSoexwhK3nodIHy3n6kmUSm4n+lqRSYx3qZ6/mt76BaWl9FORsBvNjGstFHdiNUQVriIquOWm
9jvLUW7Cn9/StZxYsdWyO0vQBsyk486noO9FRYjRk1HMJaSPkMRMR3/VDCUXtypFTFxcWUg00Gs4
w9mAzgDhOWQYxrK/YQ/9x7UZQstbX9x37TZQ/Gj+Gt+9sfnZm7iV4a5z7PuR+uVN2k7N1TtReBuD
khJNJ8Rd3CN3xAJg4sZhS0fZxSt/hCbr9inqHY6DIcsvuEu41Sy1C4YiYcB6qUKUU8mchVN2mUtj
nrLaO00V6fWbRcfFNvCW31D0896K+NNIFLlLB+r7iK05ucHyguUxpVl9kGHiBBPeqe7YGD414wXg
yKtpD1MbmAQpPHVjef8wu9qzNtOAlGUIe+sYwrdS200O8DWkrkpKv3L3pLRwx47Z9ddv8Up23g5x
gZ9MThq8SMMBteSjs/Vj6raJ7jZJVGQ2Cu3VdLe2LG76YHquVqqsluXQOTrpPLH+xiwpW0XFbLNB
1RTtMqDuzdAsFJ8KZg9Y3YwPFVphx4GwJyM4YMKaQbqSGXgdOLBdgb+mqSu/1t5p293QGK6rhees
nIf+aGl4wZTMceSsSie9HdTgk419Fl52llnIWp6bP7uF6XQBDbV/WOPxXQHT3QZVZr2a2RydeXib
/Ok/7Ie7OOUkva6NnEqUVZLy6xDnFvGdYMpIX4YgeoLdiNAgOD0kaEd4EY5GEotzqb+mCOFcbFVg
EAslkgedxZdojlmVRh/8I73WYotSo4RT7CZopbdEN09J4Yp/8RKZS9fOf2gK92131ecR0nPScYQZ
ph5/W0dilZyrF3JYD9PSvRvy3THzGBTU8kjStPm3uoxTDUqDQToVNiOSPvGgmnNkh690Vp4GQvQr
OqKh51p3OyknmSvASiu/6pOzon2ZA4oAa+ZBX/og89UHhwN4XeZ88E2uOzd07hsu4Hpl0Vw8knnJ
6wXejmYfCKA8uKO6LBrgoC9LROKjBz6V1ZWNr5MmcqdvzSV2c+9cIT4/9+3wR70a1CGO8486+/+h
l00DtYiIg6u1+GJLs3fE+k44dtebZlYfhJetSTzlGGnqPKK0W863LbfKMENZ9wAzMRT6hr8+31MY
xas3i3sDbPDcDetFw3/fkeiRIxJ39D3ekGdsZrzFfddtr0riTHOXt1Qz25ypUPcPwIT3BY18mwI7
6uEad/GWhvafLtsjUavbdbXv1xjMjdjBt76jfI0D2N0GWr97MkbUFTfvYTSFp2HC2sQRakNRdIdy
oMZmxmC2+pw1IxsT6bWUJ2TUDAu+Di/u5tdwkkBV0G/IwQQ6JlSsSNVfRF+7bNk4VTCbVk9xj82P
RaLHl2mco5Otaj/03mM/+dEl0nN/H0rnrPuyfm0Cv/tRg0cWvYvmaNPm1b6I+47dkJztOBf/uJ5b
3KkRs4zdrQ1ChFBRJVDe+yQUE3tqE+UWcAo2sqOuEPMeUG7QBP29lTJQ7d0q/okwD7OlWsdgibK7
2R4cYNM43jXwJ9umpl0nxr9xyF3j7HoHniKFdN+ZscMhWy79AXDyjYT2GR0ydQjxNeA8juaftVvi
G7G4OgDSzDA31+NXIxG9UqQdkXs/6gk2PJ0OwAQSXVN6DsP61xM14oX5GMfD93Jt2OiFUm89vrBq
a0VsMbtAuhNh5yrqEY2knr3LMVAjKzGCagwaBBDpjtX6zgpBoIVo+MT6jFkzsBbLEORrRc22EFdb
TUeySc+V/r3aNl6yslsR2sxmO+t+fUb5RBCWEwT+BYAFaA5JT/vhC3buVNr9f0bM2WvpUu2+ATq3
8ekx/s2sVggQzXwaWHZ5ila5Ty3bXCf9CtpuvMYoc//prZyH6lA4zXMXtfG2bPN/a+VRV0sOBL4Q
6ipn1HNQRcVWjGonqBZBXNUTltdLbuYhj+vE2FnBc9aaG59bM1kVw+YQDPWfa6KP0nE8Sr49ygq1
+aFVnNdq8bZeTqS0EWPzQlg/1cG2Ko55iYQ8M2o8+zl1LxPdhz+4HILDkAPzEV4xPmXSjAk26/lu
8RH3sW5SQTE2tBfSRkCDQda+03C7VU7xHWfRQB2MOmSOs4O3h8JdLHGHOcQ59pqHdrLS9uQQMrxx
IsOKtraOAmHF3refKAF+lpXyP52BDOG5+Le22WNF6OCOsG1Fynt2HOyUugUoUnQL9MguYfFHSrFO
ZDr/J9LuG9dDuaey6BnlT5dITI0vmUqzr9TJX6AH74OsfKzLWlCCvWoy+c2IcaV/gyTki7QMvTve
/bSg7c7Q58qtTt33rvXeAd5UAr75n8H6zFesDoJ4cQyIffQvL5HC9RhfucDwPwXLtTdjWbkfA+Sl
TSiqW2eG9XNQ3yZ5r7+wa/U74ti+m8rRv7aUQb/Vfh6c2tn5FxVpxctLuEZQ4A3pZ3kQomV1ivOb
LMLSoJqyeO9IcFJl+TTAAia4Ul32cPfqrsp7xl8fH7bHC0q4s15RIArrrp1G2i/t9rLiIMYcsK80
SGhj731dPWicMQ/hogETC1Ptw8U7Y1Gpd4s9E4MFfqf4jE4MfqdJiXscbfR3D9bYk49aLG8z4nnC
wueYGG5i45oebVUbYQ7tVp8ii0HaHO5ZuA9SYuOJyrlW1/wtZf5kOS5kQO/vy8JnasuiJzb5YENX
X8NVLvL9wnNycTrrsMTeqQv1pa+yLt1aKU4FhNRDudVyetEVdj97LE547jWmp9pA2C/+Y3FtNc7N
sZRlfy0JgqpBYHRGI+bt4HXCXaUrcC7KzDdkZXtPJG7QzzvN8/pVQ0jfoWjnfzsj5skG785bqu+G
kRp2YX6j6QevNf0WP3PgQXLFoUJZpWV0tsPeO6m4RbY/nURsldRedO4HroASU6bdkloaXbVF0qZk
Ge2ydUR5MeBYFvmnl8n8FhhxfmrlwPaXMqMB5rpucEALNjzxu+ofAZuJsa8P9l4euigdI9V+R2Nh
RRvigxlkBFxhu8uQIcKir2PMmiIZS/pwhhtIEfpQdmrSEDegPfzaTtVS5jVcd3jS34t9XtH3UcuI
xbt1hwNv6HJe166+s1zYam5jYDnlo8PtfIV1iHy6jVHK/wskpxegwz90jAz1hEvdIe8iRUdWVvgy
9tK2OCwc71AtWfi40A3CPSKU/+0NBYEh4Ro2/8Wqm47QbCA4DS9g6wts1cQtbnsaW5Ou9W+kv1iX
sWj/Gw3NJ8qbKPruBKtHwMwZFU3/bNzyPQ5oj83rMN+5cXCECOT29DIGVrtpnjXdFIyvdF3VdELR
cd3KV7z+y6eFMutjoFTKzL4By2oKCiq0G5zbxjDEIY3i7J/KFQmBKIP8djCyk8xdyA42dEGT6lDV
1mTvKWtJP7tFTW9qxXy/pPHwgVkUfVXf4YDDy5P1UB6+/2R1LiCNCzEdJtSLTzmUThl9hRU1Qgkt
B+aFT4XjZplA09d8YKx1JIHA224S7Wff+8CGU1oK9tScZhi/G/4Lr4ePNsuhKHFKK5v/nd37u8rA
F7p4Z440XoA8+jw/CbuGVSd2HRc/ub0UEceaCLdZutwFSlu7ETXotvHonKOR3n+Hc0Llq9b3dlDN
vcky7g81F5yInnczlRn2EKuL+Jbq0du4Yx18BK2NLdBRCsZlMS8yW3IMxXafINyD+U65yT4xD6jH
tNTZgxbDW5q2HCUDJDAWElEVt/RljfbOrebgaDu5PiCx48HsW1I53MkhbzLOrtnAaqGKYbXzE727
OAAsuvoWMacXb7WYYGaD9Yg97LYnz6keKBNUJBGe/Iinr8QnmDDoVDfWGPYAsFX6goyElOFqzWkN
E31/6yBOOeNO3PuKYrRiYo7isC6ObkXY0CZz9GtYSwf+nYiOgNttRwPdd6md4zDbf8Tm68Szssd8
sgcAPRxXlLdGCPsIJPgaFozDPL5XbKIJ2TVrnT3juSkTJpQa65RrP1dOnGLUtib1WVlI+etWXWSx
uncub+gvdu7sg1k/Qm7utopPIG8OtnJJ7W4n8h7miGk0aAqElKmYu1dMYGPS0ol0IluSKISZGupr
vUI4RnhfMQKDJK3Z3WBQFrkQZsHY3FgWtBjFSRGlBNp0v96orS0U+oTtgJYhpwad9PpAX1jPp62D
ypjBDK5bjPmeYtb1tcLsRjn1vA5JutRrIk0x7wdMMvdRGM3/lS40VpDDDA1xel3YqVbIiGv47vEP
Ylrx5veoFN6f1atli3I3/8hwp72Dypc/2rUDfVP2odmq3FleUMcE57Ii5vAaQpS/0Zq9HJcQ33Lf
LdGBxOHuNSp8UyYBgQtb9DsVf3ts07SVN328ndMCL1EIXPCgqxYralPBTJesi2AOFilo8RcL8kBB
orPaT6QYVegSir+28vm+WoJod6WXmo1HoMXWWwjqo5Kl2mpauP9a6eh/01rnR2qL6CUgh+yunEmC
SFfUS/74YjVjeIsbfNxNoBG4GEtmish4MkWutKwQ6isS2kKN5c44mBTR8gbWnUad8BKj3Hm1/ALC
1VoXIiFIKeEuMA66pdSnKl0veQPJnLpveVqUSLBcW/mQVm51bznFynuPAOLCcGNsRrsF+rMwhuuq
oYuUjZM6r7Ptz8GnMPGVrhpqj90hr85LaoptkXN8bAmHR881Uf+BqWY18IMkYOWXsRnl86A6Vq5o
iZESZ3ZJ4BSycov8idYkY0Y5A/w0mmSI0DbfB+zpQtALiTaBJiVPeUyvQn3Xcpnv886hIyjllaCJ
mHYvUvR2Ak8CbvU5+s8pp+lCuKFZNtSOQbESOrLJfRcnmAsQ3bdgxW72bs/reDukoBGZjh7QUMQ4
2MDQWEOtlSyOa90Kf4+JdxnZPTcVsfdkDI1XCrWkH6QUbod6ZJlPbpehG2/UByvbsBmvFr7VL7i6
B3GW2oc+BIvEUrLe52n1hOWuP7sgQ0jGRAto598jIkpwCGbAUpbwsZPmIS7YsHuybdA7VxCvjQmW
2ndO52g+0jW5cv/gediA/Xn0WbJOOWC526HV8S6gHiTxwDi2JFx/Kfy1yLVc5C2sbG9QEOqQ2ib6
S6NYIgHqEOdtIoskN57wKvuXs/kAokS1jzspfyn9EX9DDKOyrVJkDFe8B2tpnYJ20yUCPzLJ4ALN
2mD38mWJriNckiLX9p7ZkxkQmQkWDFM02wD74ztZFcxX8+JVrMso0F6sVC1nZM9IB8arUqgviwcb
5dJhoAvgH/HOxbsQvfXuoJDwtyI28Sd8b3ln+xi2OSvs+A0Ml3XIHaa7fMwcMIv6GszkjL6Tg5Gh
6yjS2TurqHbe88XNn4K28zeWb890gIAf/gBxDpfMqcR9vcQ/NO68FhQBCyd3fivU8kcKXwTmibbe
jDa2stJRdCGZHZ4nNxGoyuTegdFC9uFV3zM0JsWJPCjCe2IfvYy6vCE7C1r26lrbxKtiURXNmgSR
+sn8+FkCm58MKQy0CeZ3lDxegJp+8LJMXwQ2/XgOfZXFKLndMBvpxEa7B0nW7iaKZv20XA/oiD8Y
zsInM/XWV5w7mouvSaaBJN2ISHyrNfY+KtMXicR957tpdmyVYUfxVEQ2DkFXRArzkHo4w9Ytnq6K
RO3yu0rt+jxP1qdpvL+Gi+tEPhKdZPTPMfK9rF6s72VVdhc5B+doQfSGDfk0q4aYNtfLEcrSdKeD
O1xz/Xu4BheLDK9CL+duWgExVpxeGEoQySE7JgIAaxwyIchI9kBXujcsozRaDtUKYgKUDBCw+KQj
zQ68J8fWMYghJmJZ3awl9VXL0jytS/5MdNaSjF18ICo8DLZksfIip4RnU0IXZ+2/xZ/NQ4WVFd38
PXd6+1Mpank4WNDPEDBVPs1ApicqzOVjICt+Y5cWoQ68nRAweu04gxxvBEiqvCJ8QNFRNgcwdfcy
VDXXDriaNZtz1aY2KwhvxYbG8vZNBx4RNENt5a9MC/U57YY/1QX5XqSNhXPXrj1aVwMXiLcP3fW+
CDucwOBXH4h22nux5I6/sedhiHYa+NNsdEHUGcF5LL285HZwO/aY7lwmvTtK2aqX3qXIdsuWwPnb
9A0y4X7xlh2qyxFEweovRU7vJ/pUq/vw5NV3EkiLhD02E8kOQVnkwyjnO+K6dqbXeOo0kkDpLeut
tJvgnM3hIG8RN1OL18fOMG9dKp4BIgjUUPssut5nOd3CIwBAiX1CjTVBSxyq0FdZnU7/FdbCwhV1
tVd8S/B5w+2BVZ+vnsSK5k9addGcCrYLdrrJ2NNDkIfjkFSpJ1/7uF8eSw7P4MuTTfccz8X4Oi6S
zqVsyo23byqX72FaQwLisQgO/Q6fdvuoJl9bhAekbftDPEteX49cUVwo2SNcz6VzbToVFTqIPWkK
Jj21Srr2Lu5Wtgp2MGzHFE6S9UfEPoabgTqmmJgNOTaJQNvZ7q1CuB6mjjjublvlX8t+x0q4p2lp
sPfkhv6WW29pAcFq4hVyRgknj94QhokfsH6Lq773O76SflhfkAxCaeSjwSsf55UafxtuJu5LC9oN
OIyARvz4k3EAOYXb7MXauVEyFFMQXUj0wUJvTVE4fRmqo9pbWdX18+hG+rmoBmj+aOCa5a6B5E98
tm7nImg9X3fI213vhbyYYE0QR0QGPqsa4+2awRgdp6x04kcgipGdApQen3g+Ip3DXcJrYaEZJ6Mq
crqArqhWksQSZZX7U3hW8IYUs+YSbK8aySp17G4bpug7kwEM0MYiXq0rpJ7P1uJl9LTQSKjjT4G0
p7itMlYafmO/+fHmvL8NlZPbiF0tf97rrAN41+T+/9UlukhUFVH10NmAo7ymxhPHioI2HjmzYieQ
4EX1OR6G/yMGJAwh6VwDNt5Ks2ySCueu+7VAo3QsbJmNG4Hozz42+RCu9M2DaOEtruz+fukb5z2w
2wKWeCnpgumIPAL20IRgHAjhWOstDxF2IU4KFREHN+KVZ35DVOoVDpWnzby6CmdPQXTgNiYmAkVS
ITKRyNmMxZ8cBiCicPSQbTW5msVL2ZU9MKnjFTe11K7YBDwG7kl1kng4mCaDHtxb2xx1v2n0pTB+
JRPJ5ibuWwgE674uzKqOdHAZuZvhS+l5RoMeERHiV8ERwetCylWfe6o8zp4bEeoDDQm42JIkuyn7
Pn4fvSnEaB0Jr7sUfdZzM6M+9InawhtwQTg640rFVsLYzcD7gX+1AaErHbyQNbyWCyJQV/7BK4ph
PMWVCLKDH5J9uzEBPqafuKH6SLP+DKV/S25qNrx7VButnyM5fSnKoyG7SekCLU7IG83yzADQMY2X
9LddfaBTw+QWogdPMr8RdE+idFv2Fneme5j4yMo78iM1D6/ljOI0pWKUNx0xMd9y1o6zHxE7+clc
DBYG3A5J3DuSV+LtRQfFw/WKEG3LdIoFRJbUPCbA1NlnHqNkRgAJK/7KYzY/pmktKayWsjJkJKDr
vStpu1tvBAvqzHFaZV8AJy2m3C4mLcgbu/BvipzFf4+GIZQMWX3dPeZ9XrWnyh7sK6aNJBNLnc+3
EJAzSxwrtxGPZoGkiiQHkrRR+Xal3/vP1zgw64AB0sN/2UtCi0jcWFtKIscMehjTD61sHnrZ+zrn
bAAk7gL9Lmui7xPAFnc5D7Wo1yfpoeTjhoV9ZDhcUO8C7UBDfKyCCOlXifRtPpbLpOpbGsBRqwSY
rIu9RoUZ8B2gfz0sjXCxjlPbgkeZ5ryfQMTTkii7hyG35nwiTLiIlHfKBunPCXD1/Ig4ehl2ZV7E
d1Pmq+UOkFpnKIYpxsAojNLqd6JRuLv8j7ozWXYbO7Puq/zh8Q8HcHAOmkFNSLAnb99JE8TthL7v
8fS1oMqyJVU60zl0eJJhXYmXJHDwNXuvbYCuekDKzfKMz5ICRtMt0mLCIPLd26Gfx3Rnzwq1paUo
RdZ9FNbhjnFSMm1a+AJwzsyKVgoJfvs6dmAm+GQXEWoEvw3JD/op51gHPqIyt2rVU0mRFOxHXWst
BuW27m7Cprblpsex0e9VWfIYsxqDh7RAwz+s/bTouEB45FqEv9bTlxCNa7WeQz0xkT7GfbtDjDx2
W1WQ53SMiQKSW7iJKdWHpog1FHgOGHGwLP6kP0UFlXdjSyShWxrZxtSD+Z0IW7RfCdm+rifb0Xl0
Nbe7FMJASpmmlVFdTZ1jigPXcRJt26awXqUiK3BjxGnTUuulRr8vaaXf+ZjGiv1o4rwVkxm9Syg6
yIWlpm6Q/UjuZV5rvnajptkN7mAOm1QR7ngdpRiFN4y+uw42cJDaiARHehDUksK8oyLnVP3b4mH7
S16/f8/Id11+5vdt/fnZXl7L/wA33+JL+9duvlXYta8/uf+Wn/9HQp4hpCVBlDMlMJQFQ3v4bNr/
+hsJebZydEogYdIG4fb70czHqBhxtEAyRv6EwV/6zcy3hOeRocP//pG4978mRr7uKShy/I//MjEM
VQkGun8ivDWxpJk5pun+YqwLmNxI/GBiryzmBQUuWy8y3UQgUq+yPdDq+igWUEWd40JdM/9gnCGJ
apqWcavRPkapkzxpunoOpYrxcLslUpa0HfFBo+t3YmBrdnhLEFCfMpixeyB2FsowB+pY6ZEOTX9o
lOFXzGXWnaOR40I6KdJ9dNBmZwC5KkrAl0PDHLXFVhOceeaoYwOmkQ2XbeCpSSGLrnLECeRv6y3T
AWi6iB3oFo6qF8FT5Qh/2ps5ng+6vNCH6SyqemvIcrqzajVFN5rII7HWzCpl21vbLqaLeYqR8FtT
qzxCQpEeR9LJH5LMiJc+Y75BazgcTRfhl2+m9VqXxPfijMsvzLPSr4AepqMiveUMXyzaW2M3rNFj
4gRByFqsDZxcb37X5NtpGb5V9TxQLoTFpQmz8RRkKWwjQ+xwN0gI6YytKztDAWm0oDGZUgHAVtUo
9sMQoQundnCp2WqJOKNyEPixqnf2k1Iss1Irsr6kkVbskyCQZ6AZ1Yn+orml2bqvWFPtfZ9AbUmW
y85FJ85igqFKINWF4MDx3WfLzsxnmq5k0vRHWMjTJk00+VA6dn49K2azbFagDJvQab3M6atnUufU
sUrRn6wQZ9qHqdAClC6lnRMTLEfcwb1x7bD3etQdRU08L46VIplvZ65MzuYkbTYcaNHo8ZBv7pDC
ML83+mUU2Lh0WUuo8A4+brEatVRy/ejVqYrbPXQuCEpsLA5M41t4Agm+gUCXz7ZJ9gDP02cNE9mJ
OZFcUsqCZ7/vMADNHNSrpK/oXMsK/hlO/jXEyXAvl+RE7JCw2zPrOeYMh6MXyr0N5I9dLw5NSY9m
o4XRWD7B1sw0+nBNDSYSmcrxB4bqvBnmmYX8aNn1YUEIpvIAUDPaTJFj7NxaYqEqLTldmApoJ7NL
2E3OXcfSNJnqjIaPDbrYgwOC1EDj2t0MlubfRbMCFzQrg6cP8a5AtmaW6dfdNAb1JghT8N0tkDmH
QXRsooBCQnLKw8y4wAycn2yl2Q7YtKwv910QGOe0VvpD5FravItyhsXUWiwmla1L466GwmGzeiJW
rN0CizSgBja90PibVcB0PYH+nYWqOA7lOG7zAGC3ZxpSuxWEonsky9g73fx+2w2VjsJZtVRqcXmJ
BIBU3mRBlKsywBPaGPd2JgK7bM8TOt8Yg4wvWjcgm9WH/JTS8mECQoLP1oavCG+7rMJtNgcOxo4p
JEC2DbVHcl/zS9ov0/mh1e+kKgSHEnp93DQoK1Zm7g4HS/XqYCKq/mZPrn8bGH5We1PZigdENC2V
edoKwwsNuCAbH/1BAfrFr68r5RgBoC6D2CrG/CLZaYTFvXdkfR0sB/npqmm19AbR3XTs0hhNZhwt
MvKxaXBDC1MV17MwtNvCEvaWCQ9KPhUGzU5HFY96myoY/8BAJDfeR4pw8AXjwDkcGF9bJy7Q+bhD
zk6PYYVuOjWTrWgZf8aDI2+4uKazAIjpM8ucGeklVq1VK72OXeSdQqAgiVhTNdRWJxO/4k2bxlxz
VgVVLWV1bjD26cV5ggxorFsngaJaYsHbuU1mH3xAqujlhyS9QlRsn/W+whedMmRhYTpJLwsUQq4x
BJogqi4D49u0LW7HVjvg46jR7xLEdQJp3JwzRwPPAnBi4n7sUQnTw94VjXi0Izu6t9xs/FI6VvXm
UDki4FKa2Pf+OHz+9dLk38AQ/AcBBsw/BAzg28g/ox/5AsvP/8YXMNTfye+RpsVtuFQkPPv/pyQx
DPl3Rl0O4UWEehBMQ1bGb3wB9XdKSamj6HalIRy55NL9VpLwd3RTR8ZoOOYStuuov8QX+CUTxzVM
ncuTkDtJXLnp/Jq8NeMsxvE9ZIc5GhEgBI8a48UNBQv7cnd6GhixrNz4nPQHplzJAbo7Ab9zeTW5
8Z/Ebf5cG8G7X34TSi1h0fwu75va6Ycgwa4JgbhjJT2UyXDg3EUVJ2T0RVHl/1kMye+9aT5DYUok
4pSDv5RjqMBMPcxwQba6z+mVb8QozqNvmXtSS41t6bPqT4KB3f6CT5kJC99YdRpvZ0GhwXjc3fxQ
wP5WKP4/hh034Ija5r/+RmLsT4Xh9zcv+RooToVC1rzUrT+++QgYUhspF6J1pdF1T/id/L3jGvl9
j5pok4TzKenaGAGRQTYEh76SXuHo+sllyrAzZJSdphETwgoK1p0bqtegmVCXHfq02bJo3jZRv/Hd
+JVuxEgxNofNh4/ABNF0RjRXOZ1luyPbqt13lWAIxKi80qznbs6szbzYkbrsGGk2UvLHjl4P+5s2
Xvm4/GfsxBcZH1ysNd8MSOs3BMx1b8uB2OrxVQfuke2wJrwumM/6qLOcRwNAmEQ3nkL3KoBttkFd
edCc+H7Ok3AlAvbtfjpfFX13sOzWfytmnNd92t8bxtieZKFVN07GMqGFo3oTVjVhz1ZIekDPpiSc
y8oDJTS9hfOcPheRvVHkfDhqCrEvFMz9q+xSWfMlB6WOZY1t85S9DMoX2H4dePHQYhvbulihC9rB
RcObsU4m14I+sbvx7fJxMEO5wULDRCvmubkm3SAJ15kI8T43TeHlGZzcegjrjcLEv2b35J/sGjMf
5wCSuBJNPzyeylo7fUq4STp/JTUSZXtf+TnFJt44bRiwr5Gjm3f6BHjeeC5EodZdrR9rWWoXrZ4/
WI4FVza7J4oRl1FpAMISeMOKKUe8HgV3cjwZ4y5jngaTlPbdSkPpVX7Bbq1Ge5IFCUVXlFnr8rut
apGXFGZ93aQ45WFj7LC9vsdueWVm3Bizepxm45jr8mCKKNlMWfbVtPUnovheWEfLNZCLiXwbiy27
NUT7PGO1EOgIsAoI9acZwSEFM99r2OT6ftIzxjRjNmP7ZImZ1E51SVoCISjWH1CpY8RXWnj2xRzf
FSZFbJsa7tsQBtqNmyGbZSs9TysCmJyjLevwvfFFcw3uwUa0jSBpZXEQf22C2D0FKEWP/IfFs963
w0OocdnHsxY8G5X070wk9QB/CjW9oSISV2ash9euXivPZ+AKCpRwq1VmaXxodiLce7cPkSOkLK+Q
vxiILBg1vrkZIKJNSfrrIc3L/gZ13XhwLQS2rUrLI8xg59DayIqHQBvuWtnMmUfnVe3nJkpe83ia
v6Hd8hG4wNiYzPxddIb1rOuyfsVOnN/0bjAcOmhRd8MYDJeMgJZLpOOVzBKtv3Rg/IPVAFbqpJRy
z01pF7tpbh0THyrkuCtnqtt9OenTY1lF5g1a8P6i4gnxRDC8J41VZSthZ8NnKsyL1eXh/VwaSEMq
nOuwZvYGbrIQCfhYS21lqrJ9r5T+Ae6pfM319lWN5TV8AWqPchOiX9zFlcZaJeujln4H91TzNR84
u5CFb0qXlOw5G58SAnb2tdGNz/ZoHIkzsW/m/Nlafr6coTF1HU0GeUFpnHEyNY8maWNHEHIglPDy
afJiaOoFCmgSraYILEqzLOdEP1SeI79O9qTvWll98JEQytMxwKf52qSSqrqkY8M4QJBkAtiqrbdi
pHtrj301bvGckdx07ffznggKD1IA/SbXJDKbVac9+Hp5EtlOMcHmpDUATcm31G+7dWuQM9VEnjGC
d4WCEMXi6GAmhXr5XALuMnM8LljetBD6fn/oBogVgXmKxnlboqAdQtubi+1QPlf9CU06Whn0SmDv
UbDhEGKdprr3bsjtVU8qylyRvcRRwnh2EPvERk0Brbvru4tgoB3HRwjpXhDb6B7rdaVeSYXfFF24
B1sLw9cqoWAhPmSmvY4Rqa4l6LRD2DBRnDs664oUSrPbz+Y9y1O25tqq6b9pwBc3EyyYoGpXGids
r3enAHf9AK/Xj/ybTtY7VbNcDDH2gNvw+hlZGrjlFZhqm4E+FN0cQnRP/otLUWsXqPHY1mj2WgNE
GOm3AZ5X1yyNjbU8aeZ5l04PNgdaF1/HpTzR667S/iENozfT+bQKoILwxtNdiXTXIxPuqh4vrNXu
tbGyN+gK07VtaDehaLy5nJ3LiDRhDNB9FD6oq4wNYGnh56aHvKpz48QBsv7jZ7khlmf1P4c8FFGI
5xhBmZYtDYINF2zUj8/yshq1bCKn4VAyqc+8wa7GOw7nlrbDcPg/u/LoLwfE7ODiKGu9v0kNpL9s
/CIkUsuh4i/HS7YcNP73M8dZjp/8+0kUfz+VtOWA8pejSi6HFkYgcTUuB5n8fqaVVaLdaUyGUAiM
zYejxWhAjZGeh5VNemzqxj2BRJVfG5tLBWG+tC+OEbbXKAvD98RRztHUQBGriIHxgiXWbhSEibcA
E/Vj12rxXQkA5YxeD7OR0T0kOmdkUmb1xbFIJrKWw31ejvk5lM3WF4q2Do0DD9kRvB9P7lm7hbDS
vZNQ1t/npvssM3juBcOtVSlfMLW7OGeDm6QFrqRYk+Vp/zpbLNYkKNPTWGDqt3sfsR3nTBZvUINS
OaCh1juoxWHN8yYygnjVirDySJf02sZ+HtPa03uzf0nQfxGJFRAMcmBU272EU9MDXB9TezMjJg9W
6N7cI/tN3Ic4efpk42g66IHFkbMJxWIVm9zKbW4z0xnvm+VMBdtt3hTLOWsvJy65exy+4/eDGFNT
sZPL6TyEc4HqZzmymfD0F+Jj0pt0OdGZtA1ETnHKd8t5L5eTf16eAcbyNEAXkL/3PCDYl/j7bHlm
TMvTw1yeI3989eL6/+nq/V6JOgRKooV2YIAB9f756iWDNOwhkyeHCEVeX0QU/ngfpJ96FddjWaun
PAeTowptEyRHwHhi00rnRUwNO4VxR7+zbXrL3bhGERzIwktbdCNZlidXYYHHWubCK4PKY7JSeIOu
FXdkGBk3XV41PNPlG2iJ62pm5FPExovvLi4NHbuJMPZ4ydCmy2rbWM0j4X3RGukHTwR4tZjGHA4R
fHy6JIoAFyt7INtZxyAEvVE4Vwx/xGYw/eKpbiUcvq7Pv4hGYysQF8fJDB90UMhbFffPWi/XuI+P
EA4Vsj9xb4BfhzsbhBdsGxc40GzSWK35IV5DzF0rY0yORqdtHWYse9wFYHVZ9qzZl0wI77pHKq9l
ZoALhEQZ456TDmVQjncRCWhtks8yLW/dBg4q67Gn9sFj3rt3Q4U4tzLGiZlcyhOtR1rGg7TTwi8t
mY8RwrCQzCBw4DngUfeqRsrgROWjjsc17IAXCbNCULYrmndLDNpq1iLCTuqkOHQFAOJAh00wNvC0
C7GnzXrpp/Y6SsRnEpNkUysLGyjDrgXVsR4qibHRYkzJcmNf5hRy8WA+cqDsar1503z8qE1VLNiO
r9BVGA5XjIxatLzoxLysIyYtY4i2qkkOOKsueMEWrO/6hjQvrJVQCBqIHtKR93W9DJmj6gqSL9lC
usIvlbBhBBF6I0gvREHGDxTWk21wgbhooTZ6lDlPbWcR1TLFX0WhC9yi+CbRoWNvL2nZCJPy+OS5
ZXsbs0ohxBEEj7WuhvxFlf1r2djykXy8t1E3qi0WudSLiSHL+27juAxQcErwTDQ3JCqdJ13sBg3N
U6WPm7wC2V29S22JuJpuU0PfaCEtCDtXjKGh6Wlhe4RpSRZUFZ1CI0fM7eseYrU7XxO3sIxarDXa
EbPjlY5xSxYt1wC4E71vAeWy2mLzfTfHBhSDaEDjROhUKp7EHN2NpnWhuV1rPeXWGD87ZPg0xr1w
80MwfgShOKcCDiZ7v5SchE55qGyQrcNUmj3V1wfHrwlanDYlXsZIsNYPQ0iv9wGdcDHITY4WUWn4
DZBDjvaLyRCXveFGVGDPOn3ddM3ays5Fu3EWQL1x0NLxNqncJwcgDAZhNyhukKGBf+DY+7Tx45oj
bueLw+nOHs+UyRXn27nEPUnq1GIh6urd1A803+BgZ09ny6qPXxncdWzlq6Q7d9V1UvbbAuXOXH1V
zvQqw9ey+9AAO3QYkwAr2fFHq+mb1LgJjMe65dhnnK2LG5Rr3kgeFXznPSvCIfiIc0bw4bdxBnQR
bcv2IxpGGltA3ijoRb91yiPCqe87YNfYDGDfSi4eLCfEFl1lGeeP0XrAzVYa+5ul6hGmtdFc7rqv
6ejZJj24qI9LbgGfrtuMd6PkFqXQjoarskB5lfIJs0KpC+HB2b7SAJUI/SSp+tDksmKVx0h3PY3u
IaYdTQKu2j5blpbkbHDoWLdm9a6yGWfVYvXdaTP/DhtThz226Hs8U86GEJlCWOu2ZuXd+h4gC29B
DYiWWxF1SYXkVDR7CUHJrYCexFv6vDtVQWoL7nlcbXrHAY5Y7piNg4BGnV712yUWqiHpK/dfMmMG
x7OZXZx/XIEpiJtuHPaTi3cJyHNS01eK6WSJ1z6oMbEsqcr6uZ+dY0DMQb2r9PrJ8gkoy+VFxMm1
TmzuqNRK6ecpqxFF1SeIftxWhdfU2n7u5WaON0qC3CEARar6zK7giDvVs6wTBqnl9LjkmPkseR2L
r8QxrbPM8OB13CLgu7j165BfBzkUquBdFeSwDJdobDyCKzyl48YdfMQ3VzgrdwKVxKqZMaJlfHiE
sIArqlTq7pgAwpE0MY+VdXmFd2eDVlnfZUkEecO5xVn3EPkQsSaW49ugowuGh27xr6BJMMNpm/T9
ZYAgsIbFjR6UEn7MiqesDr7Bk74MRMgeo3S4HyUWW9/AKVCkSXYs+0XS9DDhAqcOucGAKF1rp8nA
8SKtPhV4R8bW2emIhSFfYXrQ0k9Q8qhA+CXbCOuZFTvyyWjIcPRVtvv/jUWZaSd2cqj8ur6a0bld
UlG5L1WFsD2ASM4kIdMQmsk05aWrYEuOpXtA52veUO1EX8kVdk5JpeId2vX29Mflx8/pwN+LD5sR
IANOS+osa5c//2EGSP52Mbm6nh78YkBirNyXwcmiTV3KA3IaG9E16NNWtx7/+GV/Z/r208v+UvNo
VoJ0pJrSw1AVwMcUTyYjaUyUGs7tH7/S7ww5f3wl+xecK1kjYZrUQOvCcHjDVrTz0WWzwLI/0P3+
ybsyfi7llkaEFRRSj+WzZMyp//K2/vldhyC0T+nyndFpOCe5fI/t8o1C8HUB2AwBcGy+b9S62UGL
losA8rqxS5YrQx8Ic/ufCexf0i78GwuCf0/e8B+0RpB83/9a2bB+zd6Kj+j1x0XC8jf+F1Rs/91i
QiyUcpRrLgKG3/YIuvg7A3xHSMp22+Cs+8cegQ2D5bJFhNVogylWtKq/rRHAFBumayN30Jn9S1vY
f2mNsFy3/+x5WR26yyjdhX1mWawzvvfEP9y4btVk6LnHbs/Ng2u+SjuPWN96E40oMVk/1Fd0WgUa
MIWlzyJfcXLS8OmHD+t3puiLTuPXX8K0kVdIZSN3Vuby5z/8ErkDVgzwa7tHKbuo//R0rcEPQJEX
TkCEQXbq1NVl/8YFnSJsbAe0jD3uBgJl8ugxSxD0/vGvBArsl9/J1qWuWOE46FKYCqhfthquCkZc
3QkQiNJOdZicDrU5xu4lOzisspdxWCxeOfg8hl6glQC1gkCNgMMN3ihFDREU9me17g1hD9tE05po
PQ1QNl8HYt6/KcOhq4fwRH2N7cMudzaLyXCNCGoG4V8QviWC7n0ooxr3hGQFC8fAzJ19GzjUkaIQ
6d5oi6a6mH4y9mutNd2XqdGcc2rXnxLw6jcTIF6+Wi4kdSuzwQ82UUpNsNish3EzOY5mHfOkgGsA
caiK95FROVe627N4dwfDwO2bOGNwMoLBynaFGknPZDfboY0kerHH5UfwwTFJhfFhO3D+mL+HLm+p
psXdCOlnzabNarPy3A4Y/Cr0QQVs+9HN4fMpRsOroikqGO5TMnyk1SKyQ5X5JTALltEiBVC1NcJs
DmFCK5QUbU05mflZ8aKVZJ55buOiy1bNzIHIPwqKkKE06Sq1iN0V+S/8PiroendndGVmrmSmlwfB
AgEJuRT4iGzUIK+M3tHrxIiFFvML8kHeA8J8WhmNzX5A/UfZxT09bkBH1m8zqmtU3UZbR/sEYFZ5
jk0jKzcMbxljIP0jyBdEVnXTsBCP1q5fg8YV6SCu4a9Onz6BZggKp5E8PODvObPtQZOeTwLLAfNx
kZ2HKZBfhnruAU/0ICikrBMyPHIL0aMljKdlRtQSFqbFRCD15nuNr+9q0nB/M7AcskcZYmBaNy7L
JiCuARGv02hrV6RbZqSNxczb+WJQpmxzcic2RWTEfP6jsE5CslCjdSiy9NT7ZLMwP+0qbDnUkhLK
VIbzth6N+a2rFjobdkwtYlDMiy5zlg5Ztz08lDD+edc6IeDK6qd6J3qhO95gNYRAov/LHzjNAL+5
PgMFnFP4wtYtl18Qb7RctvJhLtNAnMnLgcRc85QDp1tbE2ySHpkAo+p8YHc2xBODKK2sfcS8Ix1J
ltUgy5hwYT4Zw2HtplZIfZ860zdmnPMZcEWFPN5BubzRweEUqBzanvEtvlkT9kmBW8cdO9Uz25zq
czupQN2ODI+mlRxZxKyNcnJqfl8StpwQ4BS2zKcyo8iKh08OcVAqsIA3HUP2V9So93Enlg3Tgb3R
G5rs/mBiO7sMhXhvfawh9bHzpbgkyOSRzQPbdlA9BtP4zcYfhhdGB59FntO2docV0zmPnK4pWinu
qSixPFgeH3o5onkiPY8PaFLRcW6bbV7blxLDC9Dn1LOy8dZu+3NsIwX1jYcCtNGk0QDgouf3WLWx
JJ86gPxdRJTK+rYMywia0oPuNnekPnsFpveRre7ZJuiqINSBWwKdMYxwK/CMoTC+tZEcXxzkRYKY
PMdR4R6hS9E1fHFY3QMS6BmYy9Ye+XfiM7vOY20jSzYBOgGPUvLBCeicXYXa38WT6+JJT3IbaEph
8ynrHVAg6UIonIp1UtUno9dTT9UhnlPtTi/qbqVVgdfO7m3hDM0mjya6PaKOVvE4fq0zQHCxU94a
BePLcFLPDYGWlZ5e4z2GazC0yQ5lK+iYpvTXRZ7Mp1zK61y8qAGRSmTsZ/iddWLoHzNVvjCCNenZ
gKwKaDE4T1A34xw/gbdvLqBajFUyZNGT4ZaPfqmu3CbdEoQde0yoOq8jThno19wmOOTYVZThiBwn
Gw7KxPbPAAVkUlPdIm179GvzVjX5EXXQaz+2R0yF5Tf8w8nGAEn9xddHundJjjRyJVgvQzevUCGn
O1Nl7oY80busQ6FjWs0Ke8d9EwC5TH3nQRsFwxHAkAFAy3ugLitRwLbWh81kINrfMkZY62b5LYDc
6dlyugOctnUn1PylgVObIRdQhNLsDu44XTfaaK7wznqd695i3H4eYogZC3qOY+VsmuLJsLJ7f8EV
sahnzADkh5QytTaapH2d5+jKKuNrIYlADUmrrz8MMOpVU19cQOpDXk67xneLs+ObBU61GLtG4zbV
izYYp7hAxszUcu+W/jUwXexnZjT3bxMZYWu7jsy11eiPWhbumj6/6rC6fEU6yWCh1M0z4TwgdfQe
Qza7HtldDFZAQYpNsDBIHKIKZ+QNNnLr5nRmsPme+6D64kJUtp1bhtr2Ct36uTSDc4pAmMGexAMT
bQq9PiaCOZEtv5j6SP4MGXsz7BrcQzketxm8m5szwolI3dEQYVVJeh7s4Hrqgvg4S/fFGM1qFyFQ
x4EdADzWgWxvNYbUt3qEMLgtafURS7X5OfaLLbK2dM0RthsL+9HHrXphEnwWZgEyTy8fQejN6xYr
2szUDpsu8vUy6glPXQYWaTzeVRJX15J6X6/boHnIy1ah1F9w24Xjpw8a9AGMwS+z5h4wvXxhOX7o
e8gogdVbSPANnCg1WZvKV1CJLasTt6Pe3DgoHWCn6Vpp7jlYTUwGLkPPJ9eKcXJGcOFn8ihrgywd
kWerOnJ3PFEwjQcHPcYlNvhPk6WDmKqavYl25dRrzaNbYOTKGEM2o9ZRIYHGBuF2U5NSyEJuPmn8
sYrwJWNsWshIPO91a7zEvl4kpwwN46oS6sGw45Sxc3QMailJt7OjD9iIp64mN9xEV6rPy4hMOoGH
p7WwExmty9DOdhAMQhgaEFTBUefiIsjawYEMIJ+AoHnYVIEfIY+wjHfe4LVVZ9nONcXMs1w95iZB
WbihvlUaAYSTiZ97TYb9Ear/Dq96tAOkdJpK/WjEDbgXS7umHLOfRTJ9iqE+1RVYrrzXLn5gOzdj
0Y17lKRnjt/8JlJl9e46wKDH1L+GLAJnrs63trLXTlM/IdfYzuEIziYgS1YPOBuoQ2ErdHseXvW6
d9Va2D6ikglYjcq/NU3qMSfUZX82gDpyJ+OvLUyqNKSKCUaErnyI8uFgxNZKJjkPFjG9xlqR3Kgg
u8GkFguvLgeuNQVONNY/JrDEMnjHJn+243AzZN3RKuqnnMfX2pT9Ht3wx6SyadcaEhW+GXDTz/Bf
jOuydsOXHDpQrVPN2CVIAL0U2jqb2lWThcFrB5GCY18d9FZB0wSXcWwS5zTpwQaGnDcTkvdoh466
n4B3UIYWTfmUjsShIr0bQfCB84k/tYaANMCUqR9v2yyKb4eaPPI1SQYICrIgbnlGJ6a5kw1zL0K/
KiBmqrdtwj3JA3+wisz5Etsj4qYiCQgI0hvnum4H7VtcwQfb6w13PLhoRH6d2Q0soYSWyHXegOk6
ZFSMlD24RcpdotsR9RYubPTeRTO/OHmZvTjWSBtgasOXQDgwf0DIv1mtnn7m6Tw+Vj7T9rJEcL0a
MD+dzcHMAOJPtUQ/YdpyUWqUHayJeOBo7IkR4bN0wsRzW1u+Bq5G5Y6ZmN24NVvmAXwzUOCI0C9K
zISZ/G4yhxJakMt2V8LVx9rXDrGP5rsNNzYfbXnJ7TzlfrHDhQVeL553iIrVfZK1xKjYhDsF28of
q1fAIvo7cnNEMfiEo2cjkBjGLKd2E3qNTD/ksZZcT71bX8duDXC+M9JUuyKdtEy3aCAcsZu7drwv
S9197Fv4j+vI1wGNBCYhllA7kxHtRAY4tUftDC5xxra6bIth6oD3GtdJ0IJTtNFKsJhJAt0G8+Aw
yR11p71xk6mkStZEIEh115zbqPNHSihGV2wqfLfCAKhPnBmUSLmnlMZ1V4RIjI+EGc/PsvAhGOm+
oX0aUG3UOsnD7naKMdR5DUUgU3lA8njH0aODSEL8m67nWOuY/IWjdg9n4I2QyOysF4S8d4M8jE6m
kXNva91NqqrwgzudaG+TOsBfkxgZgAyunfityzgX11VmDbt2CrLP2UFZu7KHseuu6EksTipCePwN
EugEyoMxJMKTCRajfUUCDlNsoCPxully9RB1yenK7JCwe0M+TPSnSS0NRBpF/Va5ij1BUk+xdl3G
JvAy4Uesy6oeHmFO1KRABt1gZjCtriRjHMp6tvcNy/+SDZqLwWqI8hU8cSxtiaTEXg/RzI4OjlP0
loSRiDyn8NE5pHliWit9kDQNhe+olwH/AbLi2C3UJhFdf0HUlOdeGITogNAsZ9q28Q3gktjfuvlF
wWK5J2Ae3naaB/QjVW+y4XFDJ2v3ZNGOlZdRLj3oROveV+Q8vGUjuIewNJAOaD1a+wMh7Gy1h7qr
PqvIwVypNZn/tTZ71hMTCsJvMAixuKqo6L/i/C4tzwbr+IUTKiZhm/bGhZCjS55lWPE5i5VTvfdp
4X8GKJ/YQpoD5x6xHxBHK5KNcq/WatD9vahAjGZDgOgpCKPqNZgSbLI4rHR0KJXLEzZIVH5jBTFN
8IxZZKURMn5bOz1R3LRauJDRrDU9+e9W9aRiqx62DkSQ16BWibtm6O+eVDhP4xoQHtrCbrb0L7z+
THAa/v/yT4Ylv0xhGZFIUrMcYVkGAknLWWanP4xvTKHprPs6bOyp8A8FwEtc6gaY6qn+LSftXzpx
fp6MYnJeXgrdl2UQ04WEFrXujy+FO9qBXWg1+5gfwcZCkrgtWG//8fTn/76KMoj5sBlK2YJp9i+v
gtTcEEgk0dXUprblIcp6CIrZn7zK8q/8OHqD08hoieqRyZetoyv4+b1oZqLK2mG9hQYZNZTbQQrC
cdzdzPiYHyPahwcSesbrv/zezEW6zGsKl4p8kdj+8GWlFAtZy350P1u0dTqoOwAsS6rwX38ZC6mu
pRhumrb5ywgbo7nbjYme76OQPYAt8gW1NSbnP36V3/kI5fdBuSMtW/03e+fRI7nRrem/cnH3FOjN
YhaT3pQ3Xd29IdrSe89fPw9LuvqqQpXJUe4GGAHatNSRwTAnIs55DTZw7z+GQp4PM5yKGJ7D3SYF
0/dkukq7H4BA3pWuryzQNo0O53/0n8vd0G3IwpaJrZoMReb9jzoIdXKwwkFWJSjguFTjn1TpQMA6
vV6f/ymhrMJyB/2HuLMDoANSmil8nxEC38jl6S2EpekvMwrJP+l6haZJpTvSfWs2SNhrqV9tINPa
/er8r/9zG4BlN0jLWqYNnkQRlooSNG0tcTTu5DEODqHTkwsJhmYGd/Xhr9iyrbGhdZ2V+X44i7GX
1aKoEBYt8eMEjPrFcxB3/tefYvLPRDFk7mzxUzzeSU2IYB5s35SnO6nUF7sK//3KIGqQlgdYrMPl
dYSVUVd9MVhaCe3N1Ml6JLVx2yQhtJomiGbwPv/ImRMJLU22LRRqDAiF4hcFmErIaeFX6MXLZbco
AuQW5LDDiMY28/pR0tEUBCKamc/+oPFy68lF/dTCIUwWGe+NYhlhXjsH0P/nemUOKWVoEHV4qinC
XI5hXSMlElQ7jrzv9gB+s6WSado/BtP7pWi8ZROpmIk0E6VCiKP8qM3a4UwxFMsSflRtEiU3UBne
5WzXjY6057WOOt1BVV3/0IeVel9WdrRWs9oBj4+yh5PH4zH3ffVW02LrYOs8AQKr6G4AOZKxVxPq
w1yxug3esNHMjp6WgBD0IQnIGmUXvhsozPvVjjYB7sUVOxpT2nZlul56m3QlVDGtdvNrx9Fx7zi/
9P8ZrkA0qqo6kWthhr4WOt4EfIObjgplsN2lqKtt0yJzsOCVcbDh//5zK/+r6uD/Xenv/zVms66+
GfTJBvUve9PJZ/V//fdjGfzX1bc0el8A5K/8WQC0lT+mfUqNTeY4/NOP9M8KoOX8Yaga0cLS8XB7
LQ3+RSRy/iAgUlrgdsDfkomNf1cAjT8okk3XE1O2HXabof+bCqCwPAALUrOnMklwhJfEheT9gsxJ
7KrQPfu1UrbGPQD44libCrn/Kky6zZtRuftzmb+lywiL/8/fsuFGkVCjqCnGx6BHdAzjhn5tIXBK
yUJKr8ccWqPb5mBGQ1WZOVo++jYLpUyF4EAtXVz6Vo9DSGrlpFyzCh3gjpt6knC2TNKhMz8lBKHX
T7MsSOoG8OFpc78fRj2AKqAC2FvrjuvcKVJVfm/coXmyOlUBuo3E2PXkRgJIA91ta31+XD/6cVjz
1sRGm4hIwhxSjHGqoZD6Na+GdKdZk9AFOlkpmJoASXxDqe5kNbT36OyHP87/tHB6v343lC8ZrKeC
2fu0T95eJ1VPQRPHUvs1RankWjWTaKflTTBzfCtTtfVN2Jx+hjopQudIgwAFfaVhvQliVjzExpDh
8x1PsM2srZsru8vCbY4272M5LSkvSBEtR/UjujMrEHqgcwZMn9umnYmnH3wxZeFJq2Ay97XFO6db
63XYJ+AIkZ6KVhLSmMvOz7Lr8+P62oz4xdP5Di9XgVnnCFc/D00sihjMqWp347hJlEi5GosYdZ9Q
l4avwIkSnMo6amsblJVKc8Ft1XtS7LhWZgZ/Oj/Fnuj0g6gDQh5JhfdTjE2tAy+EnjhNZe7I9nqf
9LrTj1LTez+CrsU7nKfGw/nv/2iUueAQlJjyiWP5/kdtu4AcQ7F/Lbshk+twfRgcb/vvf4QJ1IyJ
RPnPH3FgS0dkUds1ZXZ3EU1sNOLRBQsGOI9J9J+wtgT6959SUgPyu2haMJrjH2H+hMvaNeOZV8kH
A8Z7jtsgF88JtiDeglCHNVusINZ9FLkr1A7zJeKnzkwE/2AtaNwl0LHgSWdx3xK+ZTJZ1xW3W9eV
ra0VxWsn37Mgex54DK6MHtkeE1fHmRX4QRzXVA46BdyCQqwRvg0JW/Tey4oR7FCp1uFlI2ZOzJEx
2p2J46/3ZmG1sxIg7rLpmCtzikRvIg1u7zpUwLFdNwF55YWTBto32850zE/GEuVZBSR7uu2Vlky+
RIIKX1ZrCH8h+V7d+kro4oEQIXW0tzMl8mfW6wfjAEMFUNAkhIKgprApxhBhG5KcOBQZtXJIOifd
KFnjHDpd9Wcm+oP4w0Ty8lMccDCEIWGm61bGZbXvhrVtooOs5VvOl6dAag+K7F2hduwvjNBaJ7l/
jCS3+LcxlkySxWVXJcJqsjYRrN9OQtu4yqDY2NR0luEtR9VN1pmtzyWT/nEdQVYPhQXW0wQ9QpVc
+JXeKfEUy+v1iJrjMkPjYgFygrz/6HVbzZbW56MN5HAafLe2eMEjGERSyYQrzU59/4OoGYwjNtMZ
mHdLq5dxH6PxgJcg2IPKr11t6du++jMnC0sNJ+rxUldiKwCRmlvAls1ORh/Vq1iNG5WCmXdQ5QY5
ir4wmytEB1QySXWb/XA9KsSrxqYyuoljqpGLJKpQbAoR39LXtQEWZYnEkYTWfwDdcmEh3BBs3BRs
w1YP0U3CXwMuFBnoRLv3wXaHSwtpu09WaFOgj23X/5w0saIu1YDDeIWJCr6bdQw5ZVkpWqOsQ9RA
1WfIR72DRYBhhysrRVl+ZbZq6N+hyZINxzHNTPuuwJFbWw/YpbQLVC38H2At0Fq2BwAmFE2HbJfq
LUUhAL/NY9Ur4WNkuxgxqzCK0bGQLCd5TNswqHD1IGWXo/iiG96qsFtCRE6ixsNlHWv3RV2ZXrps
KPDf2mWAbdyIvQ0Yc428sd2YxbfYRRYEw5Egxfva4ocyv6Am5BpW+M2tyURPhpnDL/yzQtza5bj6
hfSfCpqaoCvvJE8HiU/pILgKGwcJu4S5NtbSVBNEn56k7CKyIx0wA/Ag/UZtcIY9FiCOsyvDykdM
IU17wM4IBga6yjcZ5Up51bRGiZGy06ot9MIwh4TXcHCsLCNX8M5h50d7uJuVvFddKf1qavWIFEoQ
gV7P09L57mXIC+4V5DjwjhqTYIMMK45d5EegRmuUHOsaLh64JcsN13AmQ/uhdYo2PFi1Kt3bUkSG
NXMz7lIoPaLvbVOnA6ZRcudYRkotR4verpp2U5dFQIXE9pxvuQkrYFv2NUwOKbbJS7RmHUiHNipQ
z4bV2dTLtFZc5NbawT3C7MC3qcAq9oADDt5coHt0zFkQyc6OaLfJ1GUJO82qx+PhDpUerTxIakHZ
U2M0n1D977ODnTYo72hjVNaIzerNbcIbWl95WGp4VDel/CVC6hK7mtjz5XXq9ept0LrBVR+TdILr
0aS/uQMMLwQ7P90Ghl998YYUzRKk1UD71GqjmZOJQOFty8QmfaL5WfCjJt8Oxj8d6m/IJBqIpU+X
64U7JlQNiAAUrlHQe0TomDb6vAjBbWC8Ge4wNi82BsgN87HXJEnDCsAOhxXZCddclxNk5m7sRxxA
FrqaoQ9ba42+cRBnQ6A8N6qaFSFXVbOUbTTWVjJulmDMqPA3QBTk2N5nNnjrpUxQwMFNjQvpph5Q
DfxheQUgE7zK0bJ2zCZ/zs3M7D/7Xlrd9y2KBICqtClW+BrVniR3AeBJBiudzef7DpLeBC6s5A15
rzWNgUsf1Pkap5bafUHPGnMgLjaxvYEHp/6Zsv7/aYX/5iB/c4b8I6+wy1LvvzDb8v7r8X9zf/4F
qrse9j//159/739kSvQ/ptctEFWNeghiFH/DixXtDw41cMWOOj1UpkfTX9kFVf0D3iIPYi44lADU
6dn2F76Y/6QY00PSQdCDYoCtXJ5d+FM3DXixeE/EtC5BSqGVj55BLXE8ONyTMK9/MxgfpBPeX4f+
0/h0FX5zRaM6l6SF2snHDi9Zs6k+5YG3bx115ryemvnPaf2f5jWheavGpjiqkOiwkDCWFpiPz1xv
puvLRy0z6m87bst5qGLZLh8p6q5hemGqU6FPDPO/v1YNCbL1r/MjdOoThEssKDvUQEZ+qLSvlfLK
0ucuaKeGXrgyZY06qgFuPMcG2m+v4rcmwaO3x3/1mPl76G3hghRoditBoGSAemhMz1ZOxu1vWP4H
K2baDB+NvHihhEdN/Mpz5ajo40bHkQ+uG8g0adNZ2c6I2tsGSIHRc+npvR1HzJ1VAlNGq4/Ie9U7
xi1SWGtOtKNd1NchsGpVPphIsy16ZOLO9/H9E+s/3y48crLcwKMtQxkGk6XP2NzDOgerHf129OSg
GO3MU+LEyhBrtUrcKhyujLCSftW4VPbhzK45sTLEaqaXSqAZK3a8JX/CfWRh9pvEnkmKnNg3E0/i
7b5BKpUbhUynkwY9Cm1tjdzBlB+WfyuX6g7j75kZOLVKhJ3vgUa2kPeXj4b2y+yrI+kWNN2QpIMo
B+ot2cYSBPsMr8ssPmSysfGUBvZBuoZ2vvRsnisDAs0SMrCuCwoOJJ813hawF7lyrlAB2ySetA70
FJhahyMdHgluVyLIily+Gq/bXNqo8GdHXdqWnrOcvCf98lM/vORNvUHC5EiFIAX9LAGcNlr/ZiDD
12APg2/cBj4Al8v+psObw7MxXzEOWaZu4gL4qFeTcC23BJ5VoCJNhmR1FXU3Ej6RDjWI8ic0xkUL
21snjeRaP3u8RLgTLrHxWdg6Bu7cObTy/vwgn1onQgxMO5yG7DGUj0P6WJRfqZNhh7U43/ZrEfuD
AMvZ9W6hhGFb8jRhD5lIyCVjstDrGKdALkQjctD9sB/wnvP0u0D3l9CbN3lqrLUBjDrqb3kPZQAX
EzuWnrTS29l1c4gcdOU4y1YSSZuhaWcW2nuOyX+2uhBFcX0rmrxkPbctGtYqprnQB4avFFeXWfl5
HG2QM9bMmLwSVj4YE1EXgG3Zj4pUy0fNdl8GSqyVTYa0XLokM0Zncsz5pYQWW8u4rU1wmbWsrDzT
OmpBDZ4R4ZDa4+Yuv3gxHFI/8xceC75UjGNuAihDeTOK8x1uiUssiJAonoSlIPCHBwekHbhYg7Xl
N9KVUmFJmf9WaKScLD5MyOhRAW2jwVYj26o90FXTRn3osVM+kU51oVSYWBdFvybb6ATgy/k1ciIA
WkJqwZXspkOmXD4CIV6E2NkE7kzL6qmmxQiu8B5JJIVpBfHs+0in8zon7+eXfCfezhJWySXnfsqb
/6s97MDFAjPSVyoPcgwQF+b4gvsff2RwvChXIQxV0wMbZ67TiQB82fdPOYo3lyczC7XCmlC2XDV3
ns5pJv043/KJA8yadvyblh2s313kMTla/Ct4cMAyl9jJJcVOSZSZ+8GJ4GEJB0HeeWHgdBwytcSJ
/antvmnSr/O9PzV5QuxHBKWNqoF14TiLAqSqMXPgnhoVId7lmGyGuUK7JmHExcJXqfpFAZW/Rke1
fDzf+VPjIsQ9EwetVqn4kc69y8ybsPhhhv8KN/R3rBKJr5nZmWPmDfLRL1cpAG9jdb7Lr/KAH8Ql
UW0H5wuyjm0vH3OcbWD7bVO3XptDvEplZH6oVlnBl7LCo6QEC7XH2GSJZ85ThwG7lXvoL1crBSkj
1DEA8GHogNWFUxmHQE9WhlpuPBcY81hsJXyfigjNjdLcB81dFfT3rXWjUmWvkm8VugnSsMf8F8Wf
fYCoPFwY70X3wpk73YlFJSZspRa3zgGvXpTkwJEVkHqkC1sWYo2ZY58YBMn0SHkIhystm2NAnliv
phAfckyNgSqa4zHBALLrMANDAco373vXBh8uz80+MeGjyRdiBfDtUVLdiFDpbyV1X+ozG+FU76eJ
eBODGjDd7DguAFGAwoV3NYYv4/B7wM4UderLIqgpRArs4msjCN3xGHs/UMlzseCa2RInBkUMFXD/
OzXhpC59bJjJP810+ER0EEsaHY47loUs39GEXGIq3Qp7jVvJm4nJp9a4cJkhz11WGkyMI3oDq7rd
aNlfsJKToM8T/TaE16AXyW4mRw4eUu5jhUiCjoseHIyZUTmxVAzhIkCZ2dPLoeSyT8bZip56+c6H
/xFyZqvdz/MzeuoLhF0a4AvVWP30G+Wu1p+tqFoEtTnzAScG3hB2apDFJQlVdioswYI9OvfGP9Wu
sDcx90lqO6Hd5huuwdhZnR+LU81Of/5ma+a1LQVgy8cj5G1/WLvj6rJ2he1IEcfrsfvAnEyHS6Q8
4ud7vuFTkydsR0kl39pMDXvebSvfK7zBtJvzTZ8aC+G8JhFO3bxjLFIUVNuVnz1c1q6wF1WnCoFh
0GWHd824M4zL5k4E0ngQsbw6n/rrb62HrFlf1F1d2IIgpaqyKGgWY1QIfO24vaxdYdtFBZfEsqLd
xLvvta/FXzLZJwPSiWnThR1Xw7BxTYeAFFvf+ujahx10WYeFLScjFKDDGxiPYHgpc/rRhQMh7Dkq
HqMbt/p41M1HdXys5x6w00B+cHzrwp7zg25I8Rgdj2F+b0b1fQO1te8wey/tfZ9aF46KsAG9ejL2
zPgV/GUhMB8ydM0uG29h/+VtVbRjlcvHETOJYd/3l52FYkU58dEUDjAqP0bxDunfcFZv+uPxFtH0
jZSHTaHT7sCjAfFS77JbpCZsQG1UqDdGxIsuOaT6xr3w0TCJqr+N9V2dKBQ6nf6YdCsj3Q3SzIo4
kTgRoffoWWQUdRmH0fnWlb+RW9wOkJU0NLuc8kn3ik1Q3120RDRhS0ZKqbhtiYFlgGpk0jwp6ffz
DZ84ViYPnLdjk2AsYsHrHeE3UkOT5S2CW1j8bs63fiJEacLORIndiWWPux6yDhgXw1P+elnDwmZE
eF3LU4uhb8u1ae3c5sIOC1uxTqFwuT3WdyauHCO12Us7LJyFg4alEBcZYl9+hzpS08xIXp0YYRHE
UWpA+i2f+Uv9YwwMxh/CmdV9YmWowm4sda/CW4ghdvRyMRFEG2TwvLloKuDl/37JIxz0buHJltp5
9nQBU8Kv1eDf+ZPhbbMZ0EoEurx2jOeJ4V1E1dKT0sWAzrqnPMTKdtA3moS77CDvgsCb+VYBZ/Sf
3ghnaQBoTNJKelO11tJFMVqHvIqudFPrAPQDRCqCZWM9UJq+LOZP1dC3+w5FVH4hiYejG/t36GTc
ljNB/9S0CRu6b0sDa3O+xGq2IQiJzL3F6WSm16caF/ZzXVG6aqbVVmvKsoijjS0/BpI6MwvqtMs+
OMhf62VvLuUxHKeyKtX+qJbkUtp+0SAcl8Il9bOvLvLYEnr9niod1KE5An5GuiNc5RjndPjET14z
uCFuMiW4yVJpFcMSjyz5UKM3eFHMee31m96NplIhOcUW9mV0+MN9j1P0ZS0LwaEfrSLmskLUGZZK
tk+tmWh2YroU4cmqj5lbNRHtBsoBReKFjhOY7A8z4/G6VT+Yrtet/WZAoKMPqTnFtK4CvYW2QTQA
9YCCnAPjUsdtH2q/nfBFbp112H5PrSdd3Rrw0I3UXKXFzxjUbqvjq/Wij8kaKjCM/mibq+YqHA2E
c7R9Xn0ypIfzYzzt5I86K8QbiPyId3TJcJyko5FbrPD0wxNtqYNeOv8LJ0LxK97uzXBQ7kEzQpOH
Y4atahj/HurLYrwixIrYMHI/kNPhKFPb42Fy4dP6VfjvTYdHBdmAISdrByd6kjjDsKPcXjYWQqAI
sJJX+pDRHrAUiJDBnZnFU2Osvg+bGvooZdkoBCALRXho/DiPXzh9wtFfxAkkN+zfcexdjOWiebls
JIS97bQo+5oguo5jtVLv8P26qFlRlFGi5gsmVR+OHaIANxc3Kxz6ThjVoOPc/tg+jUH7PY+rH+f7
eyIUycL2yw18f8uaQmtb7kLpSw9xHje+yx4OsnB6N2EOUK7rhyOy/dQMy8sumSLouB24GmcpzfYB
egWLOZH0E2t4Al29Pfp7t/aYPprVroyHsL9s+crCjkMDPciRleH27t+h7/g1lpCLm5m7aa1+EDtl
YdeVpvbXrnNRD1baL3jOLgyMzjJ3Y457DBjBAXv3MkowUon8bgZeGHajb/+qsNquM0Ru3UdJyjdZ
dnTsexbuEns9xBCi8sWEPTzUII5DxEIzjMbGYt/DsUjDH10p7Q1l2Nnuzmge6u5g2rvc2buYBi7I
NEK+Qb2t1JdDoaG2s05qtKZGzOHxrHV8BfP251L+fH4ETk2ZEBtqWOrIHXTDEdxoZS7dcnW+XQHn
//e9Uxaig+UEQTF4Mk6S4GpM69HzPdCs8ibpPrsSqks/4/iXlDwW3YvRfvW4/pz/3Y+/x3aEi4Hf
o52eoj94BFYORwsr5cvaFcJHFHQySmkSGYdvbQaF+qLT5B+kbKjBOBagfHKMfiPsBsj3fG8/vhIg
5PB+I3LiKQOKFNzBwxds3kHaP5jmD7e7rLjPY+Z9+xqmh1DZ6XbmfkJcJNBnUsFTzPzndoR1+b5d
U89TUy3HntJ2umiRSmwBT+jhg5F+aZO5y/ipJSLEEyeuNW7gJAFRyvLahZvPLPmPDwLAoO87X1hy
1Zb6NJfJFn4CpoMOqPi54tKpXgsbNRpwLTcjeo2PQJ3tkRA6v1ReMxYfjbmwURE+AFNWN1zu3CvF
0+7V4eAhAOkOT7L/7APGGvHblltjE2fhXQDJUlJuFEdCaMZfhFWxM/xyZ+jDIaVwqXnRusiblZxZ
9wqwaUnilYJxfPqryXclwocArVOlwhwnWI4ewnnI353/DFhKH68dEdOot0prI6RLMroyVzBL1k2u
r2xqzl3xM3SVZUZ+CWQ75eFk6cv2OjGKxdhjit1jAodRaWPte277VXnT5h2QtBS7pGYjmfEu4mAv
zbUqj4B5PFBqCCwC3crVFJ92/FfQks8I2FGMp8dzr//UcNMJo89WLj3qSrsx1OQ2i77L9SerUdcV
Zp7+5N8pmTgAoJYHNWDQf+AW4/sSiBZzU2d3vv+Cm56tF9dKO656bJhsY5/K7InxvkXLqqpR1MNr
qTSQIbCftTxZlf23OG6WrfwlTtFbkmtK8djZICgqDTouBdUSIdqFlzyPxp2VqUs3srYG5hKp7a66
eD3Kz+5go82lryPZuDHtT7Z2FSEmPwzOyhmctdVtJRdPtFC+s0NziZ7aulQVZKZ+Q3sGc/9Vq6O7
SkNQqagui7mWsKFG3fWywpiqLNqSChkWNDNr5ePXuG0Je4miso3iEHftPH/K7Cv7Z3ZVegukZANc
p5SdFyGvPrO9TqxKEdYRGB6aRQYvSTc+QLeCf7Q1i9nK5Il4KWI7WkVqMsfmQ2RJWZjlN4trxvA7
1q7y+CnO9k6zd7X7OvaWjvWj8h6RGD3E1aMUbSblyMLHZthEeA3lSUe/5tG0s+PiUcbDxFdIPVj+
0s7zhWs/lF72CR+HOI4RfzQ3iaosVRDVkgMvLdqCQeuA1zVrFclhFVlmXT344afAuk+9bW1tpXwO
d3giBoowj1q3eneQZBYEpBhXogp+f35FnGpYuMO7cRmUiBEROxw8JO7K9ul8uydmX4RD41ek4J/M
7NvVVVgikrGT+hms7nSh+SBsizxU4OEF5toclW2kAxX8WSDeBuVnkfrhpiViD2ZxwBZ7df5DTlwo
RDizq0XZ0LlDf4zcO6N6KqNrHQHUup35mFPNT+P35r1uKwHOdhlnkBv0i1IK1vnwtXKCpYnE3vkP
OLFTRGgz/Ck5aqYbi5weIZ4uHHvvVgeWrhnNfMOJNWQL1wo1raUmrjmgeappzSbu1ud7fqpdIQoq
cRBrETShY2Rsevym65koeKpdIQh26EmjsUDG04z2PdKZxsyT9dRcCveJNM9LJcVw80hCdYWzJ/Dp
ZFnpdw15tJnJPLH2RahtKTWtbk/l1q74FBdfdemmjCYl3Io6j7eQhwlwPHexODFMIo41M6NGSkNS
VH2dLtXG3gI0uyzqiII6zVBkqe5XwxFPQy84hnPVxhNr3RJu/0oUa4M/VQWDurpWumGfZaj2NQqj
Ex9kpNDPL0xtWoEfhCARiGpmQd3GKtHNQvlXgqeiXTkIHo3y3YhZ+BBn29z5jjqEBJbeDnYayqdy
dWtAZe+KcRHak0Xtxi2VhYwLWScFWyRrl30+PuXFM0Ll2zEIMVn/FSXXEvLxUlBuinJpm/bmfP9P
ZHlRNnofdXo8BrExZ2elNVYAuImh7x82vLGTdp3637HX5JqjYrSGykV+jxxybN5b9vcyxzySoy5M
QB2PCE5HxXEkryahM9mid4rQW+XfK9GnZFgl1lwEPnGUWEJ46XsJWc+agqMerbp61W618KIkLAI1
74fBhk2Pyz3T6KGlAgk0RPb7/Aif2DumENbdGl6cX0wLxP6RZncIrp5vF4uIj5eeKUzdWMt+M2Lc
eywplqjo/3rlQ9R9ReC2TMmTDd5Xj4pAnH+9x7IJfy9LP8T5J8X7qhUDjIRwWZDssEZ5q6vB0ht+
d1gVyOHnGFkqWAPA1L4gv76K43VVbEMsBHQctDqrxSDKWLeWvjA9BR1UiCU9fgPSVVwekV+Xkwcl
vzaSY55ey+N1bBzr4VeNXpa+UaQvZvQYjHdSVcEWr58qGfS5LA3YSnoPFrqjC7tUXiI94n13KM0v
Q3froRBv2F/r8qpEkL59SeMiWLq+sx7zap2Mv636Qa9LXDKuRxPfB50HCtZ8irEsNGuFEsfC16pr
v0brsn6yhqcgv1O7p6J7GBv00r07OcVQ+qpw97J0E6U7rOfy4nYoHkP9aGqHMbBX/uitLP8YFvj5
drcRYrRj+Rzpx1z7WcHbNZVDMLjbIJwoyz8RsV3LunVrF9XLAOnJN1/8DkMs6Z6u683P8zN/at6F
XdB6Gg5EMhc1iCVhfRNIF+4B4ZDVE8RVM4wXjp0KGeV6nAvFrzXlD2KkiAktIIMgrNrTsOxuKIui
MOqsfPfeS6SFbzzHCgLQn8OXL+7GGK8k64tk/HAjzEHtvWO/mMEvfKAf8jK+N6Sd0UY733pUQowY
eZ1mHgS7y4BRSE28jwHw1ZFmUUBhuDmqqNZR9ma26pQf++D7RWxpMQZaGMKMweTaoNa+8ott2z8j
042cLMI7lwUaEWMaFFrUlFXN/b2gfr7ifXLRchMFUWwzTXUrn5ACES4Pq7hdnW/XmMb1o2ERYm4U
m+mfABvkVRZlmK4d65vfblSOlFRC60F5QPNHs34UwwFXHsR+m1WXHZIUv4RyZ/XwZaGmWxrFydZF
KuV7OdyQ0ojtflEXMqymlZ7eSNUNxnulssbldSG78TpQf6tOiPv4L8nO902a3kzuHrFyiHpp6drj
xgvaxZg/V+Vt7K7r5hoFfUO7MQx48caFMyUcCY4pDQoGlOOxKB5QWkKL5sKGhRMhbNGF1j1WsIJu
8o8mmLkknAg4hhBwkDXRpGTKQcgSOu3mZ5fM1fk1cKplIeQMdpxLDcbMR+2H5Ck3vVXOgF5P3BRe
CWpvHlMpclFyhznvsUK7P+Wl7JtPLc6p57v9qjH50dIVQoWf+lhOGDpPQalYlL511DvIVDHGolVd
bzztl00B001x0ZhkNZIo5roiI4tdhDd1rnI0S1/R7f7lSPJlsVsEzY5A1xNIDsMxMeuf2ouv6T/P
f+qJGRJhs17nRvhVYYJgODiT4ja+uqxdIdvg2WqQayXtNlxn/ZX/67JmhZgSSJSrwgh8jGq+lPLh
QlCyLSoXZlpiFlJGdxMTJZINXqQz/T0RBPVp3N8s1FYOETZH4uJYo+hh4dbumM82JlJ5ehVNvlDt
73TgYVGvwkJa6v49icxliIOI3T+k9g8/NKD1DvB91dsshIUSf8aB87GDRlnHLk7az24Co0/Z9viF
yXW2qyZBks+jejNmd16xjeNdo2zHltd6fdtVnzVP3s982MfBXUTthmosa0XOgOlftfxQzKk7nlqO
QsCohj4cEZ0nwRDdeu1Wrmb2z4nn4itx7M00+K0WKrWiUcfXbztjQHoG1w4Hk95AtycTtp+XjYoQ
Nzz85hrIeIQl1P5bq95U1tNFLYuoXXwdDJSbpv3U75pqNas5eWLARdSulLneiO8RR4p81Xzu5vgO
J8ZbBO32mtZ4o9WCbi+fTLi9aUaN9Lnx1ln1eNmACJFAw8LHlL2G3GCdXDcVKdhm5jp34mwR0bpG
MaBVp9J3U/tS4Hqpalel7cwcLafGe/rzNwtRM1IdQSsaH411M2wqeabdU50WznA11726CLiDGuEX
0/kdU04pLX992VgLuzJwcezrVBZJARvbXepznT41GEJ6zpK5N1sZqId6o/e7NJ8Luh/HJk3Yhb0z
xEh0013L/eYpV7p3Wa1GROtidVQ6BXpbRx6Gmrxuisv6K2J17bEnEyRjHSYpKxUznX8n5/g/8ARb
BOkOFsROzQrJOG/du/b5orUgitMGjVHKo0mj7VW5nhP8OLEQRDxthzzqGOt/9pS0z/mevua9P7jF
vSZW3uw1t0p5Ayh9f+yMfBlG+BSNifm9U5plpleHOMHg3Z0EijdhrC0jRGiChOonrla2fZcjhrSo
zGyb8cII7yXAaml6XaSfkvxzrHs7zK9WgTGuAq/7AVhuXSASYcVIL7jN0qircRlr6qFC8sAInu3g
LoRxUu6N9kZTSaHc4lS4bXIDr7EXVM33iUZ6OkSrPl2m8oifjm8AfzVjZSlDjVn2soUNZb53o2Tf
ZtXBx0/K6If8uqpv8OU92PW2dh/6noTK0fd2VaxuVfzZF0qvAnVFw47E5Sp3g7uxy46BtB7Mboen
EX5XQ4eb5bh3sm7vOOkWfbvtpHueds6TE5gGHmmeucu0+LLngIidyrwxsNwuo1QUrdxsgR3k+Zk+
EfxE9FQhs8p7i9dAUF9V6mfTilCeuBCUIMKnHK8J8lRjd+bGz0Z9HJKnyzotBL8qj+SwjkfYFcOm
tZW13nwuWVTnGz+xoURkUpWU3WCoHscMPMZwFegzhY+PRxphr/fHV5kMZd4qjLTfbrmJI4G9mW5R
5zv9irX954bFI1toPYjLGgElzhkkG0dNWdWT+5v8qfQzTPDwS2v6RaV4qyRR0aT8LZmfc3CvUeVu
9ba9x+B4piMfj54l2kiENjqPoUmgl+3PEgbtl91ZkIZ9/32BHCiOB9rhqOafcPvSmstmWxUOf6Wp
eqwhCJ/axnsevp+fjY8HARvx953NENDWfCegKLTxroeZ9TN96T9nGBnP943qVe4UTesPRws7Pp2c
9liDkJFMsH8zUd868QvC4W8gfVp0BdQMzTU3KTJIstGvYm77QfUUD58vGhsRmh8AK9X7kAGP98X1
hTUKEZAfKTh9RBMGFKGH54J/vcuuyqKThlQhi62Thz+GmMok2kMOueL8OHwcDjCyeT+dRdOVvQwD
+ViX+6bXKSEByw/nKAonVqCInAffp/ZKQ7/TClDOI+ZKM+fQqW5PP/jmYqBa4+B7PdExtL4W0nhv
x2iOqnEyMyqn+i1sx8Qtqg7XNpwFx9tquMEH8fxoT0H2g83zauPyptvSkPXoI1NLdW0XR1VqnSUq
mrBoEjdaSrK8KtUAd+mH8792At1qK8Je9VAYNtuKqrDmb8fcWdXZ155MmyH32y6utjqOgUhJrvOy
IClLVaa5Qyz8/G+fGkFhE2tm1mF3RuyJHijZzESGV2bnB+Mnou5LDH0TJyf4pLZ39Jt1HWFnZhu3
KRl1F4HkYijRCDbWOXenIcnWMv6tqbTPdVAnabrF5RzOyRdawGlyG9mfEvl2zA6RB1+5/RTazd6D
leKCIMQ26nvXfouqx2gyPMKNtN30lr0snZ+SNSct+Ur0+OhzhNMyTLQh1YxyPGoKuZ7DZDCe5cm6
QwINLecjKBw92g/RLeyFpJr0lO8DdWZtnAiyIh8g9A0ozyGvzcS/brwAqdp9pb7EzrGzL6yriqyA
AZeRmnUAJOTT+BBtLlpXIiegLENcMjW7P8YRc2mt22FuzyNgr364PS0RMKx3YG7iLOV2iwI1nsBq
9t3srjz5s1396EAXJtrOa2+j3Fmm1rf/w9l1LVeqa9sfulSBiHolrhwd2n6h3A4igxBIwNffsc7T
Putsd1f5YQeXuzFmIWnOMUeQGcPQfQMOCTxB+2AsXV/KVcZ2XjfBq+xZuc+es1HGL7yxPuIKE89o
Q6FBywi7NaqfDLFzzbWJvzKemhSMejsYzT5Z2jHRQPBrnRX8XVcCZmhDtqH4p3Iuk5VuOtptjf7d
pdLPkVzpmIafTvBasT5bW6yJ+6D13qEdwKK0DoDYI8/2kknvEpLDBaLNQ9nOl2UiYdlthvSkDNjX
e06YNmmIdLSg11api9bK6aD/9hBc2uxbykN2y9UWLIBUPuyLSw1gol4QlQr3MsnUJev02Naemu6z
cw0MtPEVRaIrTJ69KiLptWEbOGpvU5XHk3lalh2IzUHDQ9i1+q62b9uNtIwgU2YwyK9Z25EMKZDG
yipYjFR7PE3lI6o94umnrt7U5Pnwi/dno/hC1vLKkUhvHlWk6QdkT+qqiHrerkoDZuZzP/lITPPl
rK+nRSSzDktD7VPV02nGrsubL65vygFJw94rgsDhl90Cwo1tzNIK8lx3W6o+c30t8ifSFoEOS/Eh
y8JZO0yeTJDj+iTSSwkOf9/XF0QhZzMWMKJi0VLG8EMIFTLa7fFLtV3YDB00iyTR7RMtRj83D7xa
fA3bkq/m2GA0rhgiE9z+ZrTuaykymemA+34viz0yuBPE9QQd1A/G1IVevoSWewVqBsTIF5OXpPMQ
jHkVUMzpCNn2fenL8tPl+cFaYJ8FNacyD7CR9j2BEFYKCjR9q6YE/OMQcVPJgmg8d6wjHKRggwg9
5DSyosK62uQk6AObHmSxk9VJzvGEL4fb/9vazU4S6ZJwlnzsygP+3eDf8oEmY7TwGJPTnkZBmYUF
cPNaDcDOE0F6n6DPlvIgwUPJML9zDnW/5eTXMHOwarARw4CbvIjy3RSvnpfI9GVOX4zxq8L3XCMp
YX2XuzA/r7R9VURFtU+X15SsChs84RpBEKepOnbVgVRrlNOBhgdq0BTaZbAxw1Tt63rf55HSLzTX
YbMOzox2SMGlKLIu0ucjcJyYaXzFEQIt6l+yaHC+QCmF6qJ/rYt1M/b7tJphVDjFOmnigYNcAdFL
ptGV10yr2jqCEBwM2sGWe+UMwTAg9xiS6vrNsx+auQ1dpCzP/fgAy/oQYS4BXPL2qJOiwTjWDDcs
Nv2CoOPyeWnX9jDFEgHVSOx2GEes9aZvEFiOl1SDh/yEXUczUp/eBrM8JtiIXGj9CqRHWiUo2Xjk
qij9USCXlIBgskyBRwTs8BMzRcoj1lRWjXuan2zr6Oqn2gMvOwQhHTMxY8zgnfDm9meDTDtmkctU
gYViWr5WPhXAVRcwnRrMdtGne821HPIV7bUQ9hERDFIbDfNhsHCr8VJ3H/2EDB7P3hRV66dmkZjm
JfVqBPH2fqvBJAQDkkmYYJorn9Q2+tExpOqB0tnvhBW5/MXpSyhbwT/vWDiw6bECmDK2fVgYV/jy
+ral/J4+jgIcKKw9j1khzSaEFBxKPAFavyHpHk76bgDP/BVm/IEGpw9kEmmmvXPA9G/7R8sAL0/k
q6la29CduzKE3gBEqzLsTQSXX1PyNOb9gcB6ElmuoCFnATG7GNT6qBOvTAJ3acSvXp9+G2D0uVTb
TwKHQLNUN+/MoHVqBCSPSClFNrY5rHt0TLKEBkHvXlpQ4BFM7esgSYyVHXbezbupRJz4w8wbn45p
PM1j2C85YhPsuJjXohq2CEa+pSxogIidpJmui4QstYiacVuJX8o6jvzJIRDwn7XmGRCq1m1sFDz4
ExPiZE3ttcnOCm8QT5HQC5L+LQy5AKW+NI8G3hgyXlmLmTxhsSOTrI+89lgoAFVPRX61sFiyZsCo
fpMSusVwLGhoETrl69R2G2zWFJozDXnRraWDf21EnX6RBkkKnHzSfDTdyyJAtqzCSkF5xp/bFFpP
WuInrRXbt00bWdwCrJZFyJF6yM3Xpt8YSKcwsy6sNaBxkJeBpQUHWk29iu7DJmtToOjr1q197ti7
sQisiB1MdFYFXw3Vb2PYFLillm1Allo7ckBFuJU28dPiQc2JJsdwTp/AIDJaI6QWQap2rLvgXuXv
E0R2VJ1tETJxpfxX78X1dETqyUjy9TBcAPbgCK1m9b5YBsLXi4hoWlIteItenOZNoJfKjB4gnbuR
2GKLDoYKxZoUUFXvm8aAq0KL4qtfMSSB1W1czYcW6bW8we6VhcI4GWWbNHCD5WKJU7fwDcai3D5B
DLiu2GEBgl2JldI+HXgYgrSDsHsYIQP47APAhOiMbDj0wejfb5o56Grq3/abpRVBKoaHEYe8ONdl
PLOjZYYIY80gs3TzRDcTHMbgjgVl3vl5FerGm66vJrK1rcdlPBrWk1GdzGrEeOzMkfGcQcA8Wn5K
jtLzYgMzKPhgFDgOVfY8sLBHBtnIYOpwyeWjhrOv9+CkPnTwP156gLf4GZB+0IYdGQOXutC2/fDG
pIaFaflK9msypmEBYlmrR5KiIJMrtx33HpLP+6EOLA91wcKPpE8R0pAeqhpzCFQtdVmGsBcO2LDG
9nxwu+2I3antEO7IWJBRkWjKDoirUGrBVrWREYE0fuyuVGNxKfeFEgltNDjkjT7NY+jIThnAq0wA
nsXYN8++9HmP/PG6/YRVpGacqmwzjNe0Hn2bvwxLGjFxyjn24Gnf5U9LDkvcpQ+RkzQAtrbyF1E/
FyQuFezmxniEvsYrsYMxHO9jEbvwamkVgq6Lr75YQagU5E2Ol8hFlhOMUbADTM+UPlTuahkO3G5D
nttJNW5bWh+MTh1KBp4WjIEQBrfj8BQbwLfXcpwvSKBAZ/QJ5XIyteLScR50aRrmS5VksnsfJr6a
xsjFL53SHkncfFcrBWfcM4pDbAVeDLaNU72RukVeTB7OgxYiTi82yAPYP36DtJHF20n7NzHWdXp7
ruZJpMSXWENiKLcDHoGDDiNHMlQh4SedNHoXN+X7gvOtRvWyoKY3PWAQeIlNVNjczGJV2iGZf2s4
4By4AY/9YWZvLYppHQ4VbrZa8JQbLoLMXo6jjVQPy7otAJqNKybofoDQybQ/3F7EpetFTIMqLG3W
w6z7Zo/AEbw3RdeuKuN1arrQqRDmDRuIvYFwjdQmUT/ksZE7kRSrvufhVEFMqN28MDbluC+d8Vo4
X451Sp1LWZ9QgA5CJH2roqXcUgZ6icGDtljBJCZwRsQeLCP2d6hR6n1l2CFSbvzasfdWi7h4jtqw
Jau6m32x1Elb4WDjVSI45GDIFHGQuEGwPSO3J2lGAlmVlUj7Q1F4/c0YPEi3ezbdgzk9dvMv1Awr
qatXhEHgx5tbZiAbe0qxuSnwt95nZNYzOyoAxS7OYZKuj8CgYBrxMqIs77g85XUVICy1USL0ELEy
dkOgoaAanQkkbYWGYEoM9zmrzXgZm51sbH/OJtg78XMPt8qsN06WjSNHjb7g5ZaYDXoBN2LFNudh
CiyCVjQQ0gt4DZMwxwIi3Pp0QXXTe4HI3cDV17xHtVjiAjUeSi9Cu4wXd4KrdHeaxyPvmrgrxR4R
kgFCh1agkQca3C88XNQFP6PoYBTtIJOHeyuzK3cSht8mHvOiLTvagD9m2S8VNtQe9joGiqKFfA0Q
+jkpYr7aei3U2p6qgENBNFFU+DCiIXYVmfV0KReVNFicXithwjL6EpX8VGYnz5j2ywDzDdPWg6H5
cNz2SPJt374JM40cj+DwUqGDrGgXoTkkO4gWGidv25WaDxPqCE566G2hc2sTWBv76ReCacJ0eBod
utJ5E8O+fGvSDX6PynjO7CzJ5phOkWkibxG2Q9JM5tr7LCSscpArX7pTmLGwuymmd6Ma4naOB/eI
hC3fg6qvUSCqj+OBd27kqAshczIAA2p1z4cTXzzlCMrt6h0fQIjsQWH10Dh2IXEyDMceB7SIzHli
WRtwkONRORYsjTzWRvniQq6q1tLjXy68wX2FsDbscGLfdVe4t/gOOY9t/ru2stOMnQYqyIYn+YIw
aX1X1/BFnnaNIVHcwQ7cwK6di6lZ1zCWGcz2QL2tDZ0YDHZ85TTQbLVgJ3urtLuIfq+Yg93xV05/
w5iv8zsYeZZ5hiMNHVA+gMKPXRyewOZoHJQHnGfpWYCIvNjQ27Dszb2Cx4BrmCHWVtItjw3UkgwH
r62usFGMOg9W5Wn7oOzpQYd/91iVAYY+EDYmwkgqRHF3i+aX07yjmoqkcmNkRYAoEIwqjXg2+k7x
YLAqRDhiMM/oJ9BIqmIJFJbglDbRuDy5AiVBbQW146xoYeBAp1rSgARZY6ssB3jv99OJmjhdDWMI
uZ0+LX0Z1HZ2WCwaEn2tl+WJ8i+PIy4IAk5hTuECefICrvk0WQGilvzZEwdrfljMY6PS7TKQiHRY
j/aWpucFTXmWDUlK0QUzHpLBCpAzkyALDPETcte11pcFV3q49PP2NJix2xyYsYEntE+NF5I/yews
aebTYYd9C2z2Pt/zArAGH8GEjh1Y6yOo7EHLiiBNSVC21QljLtQPiIfyusSZ6dksslU60/VQMsQ2
q9hm5KNEherIbKfcp1lyTKtQMdAaEMzi570Z0xqJYJDGNiU2D0dLEKu40UHFEnJGQw6AAb5tMIcm
vmnCgadmfodeAkPe2Em1beocTHQawsUwWT2M7oJ8GrT97mImzNxLBwLcm5d9O/mV00eEtr7tdUGJ
3Y5YxjHXsr3CyFjpoQUpmIZKp2bQKJFQIwgamJ3XyfuiVbblovSN/PfQ5I+YyhyBisC8wdg0GU64
anQPntU/iCFNQLdDt3Dy2vbYZediutwa06BGMZwPZlCofdVgwOySvaPmwLMGlGcL+qItc/pDh9y9
eXmDLWLgNqZPGi1avNcCmKLCKgJuBD5ulWFELhe/woS4eW0ryNZvSE52Gfq3AnAN8tJRmVUhZ19I
vwCuxQKBtSZgVD+bbxOIkQRTX4e+p2529ZD1iQLaHr2VM6JV4eYuK82wcxBoc5PS9FFW20lNox53
5qqv1nV8TbgruzsAcQwMfPSwEk+Yt8oaF1mtMqBaHjuA3ixpocHHmkAswOBBoz3dNp61yRAL3z3b
w3Pq9NhkvxZsnAMkn0XKDrUmVwxFa4UMgtEowUAuEElXfU2dCEBNR/jA+QaLGDjHlDVcC7Ly+AFD
N6hgYG3WfOb8jYp0m+tDYnCcO8Z8QkRW5FZf2pLYtR2TdF15ZjIh/Spb+kTHW1uYqD8ne2WjekBv
bJhLlM2IXVO6ueauh762DYuarepKnhr62hjjoQUaZdumP0rU6kw/LLi1AfJWgSiG3P1VLxvdfZag
6DDts51PgDVm72qHZaTyj554OwpUqHQPs6BxiZqqUSVU3q/EfqvTjQLS3q/U0CTCigW0yFq5L1HJ
SfGraNYtQAxrjGx9n+YD4r046vPfDYyUi8zxOyymPrfiZfmaULAs6C4nmHGbYlcaKuIAiAuYKtmQ
OwFfA21bIadce+5hbDmWzaHAPs0rhCfU1TpDbmJFF98oQEfrzo2cwhJRdi360mUKa3Ta4H7vmPR2
bmaukJyLQ5r5dHqth3Grp8cuz6HEP7bMCzU+hgN9s4QF16x8X2B0oeN+me7g6cv1YJVHzeaojL9q
TyJFVUaSo/prRVhKGUqWI9cnBVz5iPSyFfUSDzMuB6k+uVtt6/4JYdcBXVBbtfZ29CCp0YHkDrc+
0t7zbN5QEUAXEPQuuOlOHWgVqCWiDmbw1Glp7boJmzjtfScTUdtOgJoMiB9UUKMqmLgFxA5EVASu
cIkXkBvQvUCpjMqpbz/F2Dy57GZNXxzZ7EY6Yi2ZQ0Obp2HdKfzRMcwKHmRE7ZSHF6Uud2w+IMDt
UvDp1E8NlPbYxAottow8kW0KHADa/katSmxVvfvqIkOeg/+CQDbo6VCGINkwI9g3nOcBuixDM87c
ok82XF2ATjxCpRvA633PF/pYNmptCWM/WHI/p1MiQKXVgWwTbV1XsN0HAHn744WloRpvIncq/Epq
axyHZO4z9Jgox5jcD/Pv6eIN5nYYhheiQEUh6ELHVMUMAZ6+09rQA2vXbATEhnxD3wA4YmfkpPce
qt9+wQEPTwZX5is19+867ZIa8Ylch2Svtja1oUVDa2uJql+X1NraoBvMNqJLyogg8xAKKIj/ERg4
ty+TACmazweSGmEjdy1MOqYX0538Mn2w2S/W083YlVt4271kC3ZuqpJ+mQO7wAJxnj2JuBvji8tn
jnwOK3MRD4oQnSGNsrKLaqKOoq8m33WyC5oSsANC2aBRp7+ywdsgQvBtUqDuOu1+5vbaKHs4Suha
6RfugJEU5lBohBQ2orIAD17h/ZojZWmBy3eaoXZmj2c8X9m887TjVOAjW4mszgKdPSJttXVQ5tMB
MQUevCpI64SW3SPMZdED3p9teLiNWsFQRNnBkh4uPF++Oivp+g5RKhrQN4E+g/ZDrND3Z/RR7y9u
0Z41ziNakk0jZuDXPBaw9WEm2FDTlaJcFZxu+o6gN8Mb5kkKw6DOd/JXJa41gIuUko0+uEA2kRk/
9DZqpqUNNetQlGsG0vYNrYtZ364IOVvLIQMX31MqbBHSEJkVr0CnvtgMMhbZvHk3ZWM5xhklGIKN
8e1rhMXEJmZVHP8dMCS4fX3TiqbtEi0oBpXh+R1kakPe3PoeuCXhwvVooESs4Clp3fjYax12LSbf
DSgYxJKdXaQlanYGLNX+mtIW7kKwohG1FziICl2cE+SMYYmxTrlVNUCYHqX0ZPZX0brJpHpfYeqc
TnrMRuBP9MgQbaqD9DLqPBjm8Yool7eOQn/QI3G0fk0xcp2+7P7BTd+XEcek5sYIWE24BTgYXh+y
+3C7B+5uaipx5oqoV/spa2Ix5pE5Hh1Pi1388W75RHccSbvbjGJMBLVCmL1CQ0F9FADbYUSO1J73
RcLm12ZeZ/a2Joi7b3bUeeK6iDpl+GzRQw2oQaFHng6tpkGC3HEhzX8TePc7QLwGZmyEog5vARjP
0FIYYH0ZWZJr/a9ckqdO2RWWo0oAfV1qb6N1q9JlkRrWs7286Sg7Ef4JoykIINk6VauU89Wowdiz
0eMsB0o1jnFq2LGOhTDjYY/Zx1Q2b7moscKqUHMUjtoPb56CdvKechM2k9Qtr15hBEYJMr0G/tlS
kD0MYWJWGqitN1JtcWys8YInQ6+vewP7QCm/HOxSrehWi/HAEF3i4P45nv6cj4AYUzecPettGCSY
cvmZMsc3Jc5ou4GbVgsAaVmaVSO9OnR1K5yWM4KCjIAC7pumOWrMfAfXljMyY3ZKlDvPWVZZTtap
pq/0xkNXZ+2yvDkbIHINg0hS9ASytmJeypUlkTyCsYVR7Zn5WCJ2tHinxXuh3hiOAAPeJuVuMN9a
Bah9ODL7oJyzRM/WwCuYAYkEYKJpVVQu74V4pvNzOX5NkFs188GSK2D4oAnqXgwE1czsyCkhU9jf
xte9wSDBPGGgaPQNrnBi5OwBlaH6Whs2kzqX/Z51B6vaG9k+N/b6/D6Rm5/3Fa9hKLsyHjXtDFPQ
BlvTohdBlUKYXKr5VwZhp3AP0j5WtxPwgWflZXbQkPI6qrgM8DA+2va9t+POBL1R4MRFRnlKoykP
sBN5cHDJrg7qXRsgfJPB4xP5vWYXLKCmwCBw41powKCVNTcIxr21lzM9ldqxH4EeNXstNS+L2e9s
HGnMwihwBVtyjN4SYUM2jOp/OdlqndZfMCkF3WI36u+GxlYm8qw7tS+KSGhPU/7YT4gU3gAqaOAa
VaqbT43YEjvpTBrW7bxB+195t897O7rmQcsPYjjaFqxLMO3FMI0BvdyqctOMnvlSLCSBumhbta9k
ojtzvFhighdzo8ONhr6N7Xi0kTQYUvlm609DZsTotGJGcyQeIu5qiJrhN/b888LoytLM/c0epxrP
XvZcjyC2j49a/lRjXjRcvS4sOm9jZRsPpfnKcj80dbVfmmKt9SISs5UI/WDUR0j5MdYIROJJ0E1Z
xFIY9gjzYa6NoMJ+rFKO9/ZgVvKclwdXZBEM0pOKpC9Ods6wI+g2DH5QI2JggMbPy/3GTfo12pna
sYLRu45atdZM9D86flCHZKYHMCUjfQQqqV079lGz+p3yNlok3ekm2zpk2ZEOo2chkH/rgtsLA9YK
dTjNvcjG9p3z2MHwEUkoOVCAa4mW1GqKWCE6tx+8Meoz8JYyMyTyEbmA8AkWmDlv9eGd9CoGb8on
gD4qABl2rYeDoV2n7gPyKy6AZXT4TlM8jqq9euPV0P8W8/3v/Bf33iPMypjoRwWiYIVU4Qbz+794
j3133TtmUjHVLc4/XNcTMaf7zv0RM969twXT81xv7RnXLTDIHFf6TwmTdxSkBhFmpPPAAJt7mEnj
I/oLk+obgZ9L7whGrObmNNQaDiXTWRf5q9RkZDgGzlhMZImVTCUPWEXimn4iJPxaZcLvgL8y2ocM
kvfmt1OWf7mXbz6Te08vqPztqrj9jtzGaCosf/ZR39vyyFI5XtniI9Hrw4xRFgbgP+HQuN6NE/T+
dskbJhAm/H/e4lCZ1zUUQwiGLyLEdf/5uv9ODXXv7Xdys/fKlEDfjMOmsevE9A5o2/20Wv5C/vkP
yfR/CVOud6MD/uPOc50Nmsw1BRdTwHU8GJchYR1qbAzHpbF2C92fNGQQmuYaHeM2t+3IIs/pXKEM
PTYUsxWJfRjIiJG2B72Xx6H+i+33t7d2ezn+cWuVLBc9Y2Ac10C9ERcLrfoK3gOs63bl+IEZ9JqP
q2Z4BNvHcvYdLNQduFho3IWNQ+lX6CHQCSEVcJfWD8T+mXzXvbf7wcfRAkygsKmtQ2DOSEr980f9
3St/Y1D947flXj0KoYPpOmA0O5PP8We+7Le86f+6sGr71u0XXNhKtMFHhs/P7vdut3BVaVgadWDZ
SALdRBsa/ui69x4/bm+VXOU9bncmIQP70AYM8rNL35EDkYhHmmWEErEZtnoV59PPdvp7P58McQIN
k/O8Nd6X5/bjzzdr/juf0P0fN5+caK49u9iOLbCzQPOQ9s2NFvDJhHB4AN/HvDZRAqZnqt1m1jAG
6TFfVNWus14wgtC0nVVsclQTXYFYLGKtMYmISyTl8uWjkbCVVdPhNp3PdZpI45eevkl+oURPHO0h
YxKEqI2xOLAfxmKqjcuff63bs/6X/ca9229cUmQGAeK/rdR1hleJ6iWyGIR6MTv+lnf4FbN0+tkr
eu/zM5d27VQcr5JbHJc+dr2nP/8O3yzVe0ses7HGxrBy7PZs1xa3XuHP1/1mt3fvtgDHGjt4beLZ
SK3FRowURi0FsOQhAfxvBrH/eSf/7fnf7Qay0E2d21gDBcmCpTk37U63Hlr5OlQUKGOKAfJamjvR
7tzqtRFHHOtt88w1DUS30geKCei6Clr+XstXql1T9zknL4hXd2YAtkjUQBK6uE0tNdjsMEA7bRW3
/NPEnBRJ2A7pcJw/5uWTnYfgMvseRjYFTQyYL7k8CwZ3T8bEVScdOKL+Oy/OtvFOlxegz4HMjsZ0
WpxbFtup7ulB67dTcchb0A5ajiHjawd8x+H9iTUmeJFg8LAL7Ay9fkHGbnudLD3s6ieZbjj42XTD
xr+ovr/hhLvu3U7oQBQ2FCM8iW7eHGgGQXzCqAbemvMEoN8B+ZEGNjOQuNGGHTphC+A7ZdmP7OeQ
LPvf27uYaKspCL22E9+zdKX+RqX+5iW/91wkLbMyDfyB7fjlPXR/OdO/29Scu0JpzrXWkxx0/UY+
24gXBRUU8FgA1y2LQfkrAMeNfTwxIzRmx9f1BQnTmEgwN+zEOivX6PbVkNjVDNAQDxtTDdcme9Yu
v/RcHKnVgG3gnL0mC+EsmBgAl6fcWbNlVTMzyOp8NwNPLs1djWyW3Pybsvu7Z3Vb0P84uwerUs1S
GqgJNnAgUD9zoXHvbbSkwDS7z3DZ/IBpXP43x5R/V3q49x5at7CBsq7xxqQ2xnIfEE6snP6HZ+F9
eGcu1NhzeM9t8wUeDFFd/KVQ/e6m7/ZGQ6uhuO5w3YzVAZVAOkAmUT/LTnTv3Zp0xHXU+gjTcuMd
09GfdRv33kpCI42oJmhF3F/pg/P7z2fEN6/ava9S6TChSdB0bt4kogjFDzuueyclR4k2VbcnsPxa
Dn9z+vjmQLPvVns9wqfdSmvUcpQnPQUfHRwkVwdNwhvCnz2Pu6VnFdhQVGVO2/Z1DJvPn130rkgp
4Mas5x5etv4XdyOgOD+77O0z/cc2Ufc5mu4WdSJYjBhz0Zc/X/a7p2z+92WJzXpNEYIWzhxXLgjA
NesCV5iJWf3NgPe7H3G3+koCb00PTFz4ymMo8Smdc4Ggelr+xbnom1L33rlo1IvM1IwB++esdhOT
Pq3U1gOcOZMTxDw/K9P/48n1j8dfVJZyphLOuaQGzXxFBxb/+QP4Zk3eGxERbslxFgY09U/sQfvZ
i31vQuRYLQa2OkYEtpGuAepD0/7nu/1mJ7XuFqWTMlhv3rqVvFyVIDmhvmqzJvrzxb97FHfLkVBE
CtdQO97QWiXXs/nDp3G3Iru5sIGM4xELEc83vrj/5/v95s27tyKChQEn8A+bEQkHUvAA4/oSnLkz
n4sotZa//JBvVo91v0Cd0mNDgR8CWPTG68B8wQLryxQ/O2isu9Vp2sgLYQKeDg4Xue9YRtiCbvjn
B/TdB3rXLzDbM8rRwwdqp3CDg/PDX6rm7657VzR78BOv5xn3TOxQvWtF8ufb/U93/C/9zb0nkDUo
m5ZUTVsdmrAZnoAFOGkT2xVwZ9Wmj4VJMB6hKxLQasw81CYdEq61A86lTnwH46yqBZvr6BAPBGDI
PHiWFJ2JoWedqOXRaubbpH+beSQAWfLmDmp22SOtrcibnaRdgMqaieHIEIBZYMFCI21+39QRWqmD
qvC6oMlCmsPOgWHftFRbSx9A1bwKULtzB/NzuMnW7htG9JGBLosB6nMwcsmqJlmqaU2GPhrg7+c1
obY4u4rNa1rg2+OnjWHq8LgYLM6gTJL1ScDPP7UuHgEzoSbQoz7CwA7sgt9/fsy2e/v8/+0532Ep
kAobBmpTBefuAVrbp3R6tME30kCgbL1rO+P5pK+q0BJCzfVMh3go+80sHMwwNu4wYy6vVrW7b1I4
l4OfasG5fKIYlXe+9D5uqETZbnoXYiLSJjcLksmMStAAmL4BVTBhFgQ7+O68HHn5UZA3SB+gcHho
MDhsrNWC2fM0xpMFHsvCYG8YKl6HOXjeuXpvofuChVFgCeFXIAu70wQd0MoyirjEdGMBKanCoN7+
QGq0o7bm+CIrmtSeSuwMIAkY2vPvlvwukFQyqXUBXoZxHKpYo+DdYGbLjaDv1hP5AkwfKGd8LEVz
7LRhO5cYKklMKiFSFmYb9KCUpeCYlCY8YNXTLMCUlqcZlHlW40kUBxczOQjUwJGCC1oO231tvIiM
gwNmrarMCqZZu7QDOJ9vhjH7I5rNLmvjcimfJuR/V/lTu0xR229NJ251zOrh5zgafejim6p+WhCF
rGx11qAg5xb+MsklGLKaHpogjI8z8bEMOucAHyx/6lZON/i9OCNAI2jyMTKt94rv7NkOC6cJTGU8
N4JDpghOOu5K5uZvBzbuiJpa5RSu60qOsb4g2RqalDoTl4l3N/aXaYvLLIfQg5JiJFoI3kYy5Sfw
pv+fuTPbjVvZ0vSrFM49TwXJ4BCNqgI6ZyklWaNt+YbwyHme+fT9UXtXl0XJylL1TRsbG7BlZ2SQ
EStWrPUPTpptEwTKHU1f92F31oHC951kja3kVGA7EUxnGgQreYXB3iYBjq6sGKMMd63zFSyGLkGy
dD5QrLnBuDWkt5FedaZ79a7rbZRO1bkO1VN5A5yqdBs4zaGl19aEwTYBrBBXw760fzWdtwtDdcjQ
1jQC83vmA52GoOXToHVTsbVDY5Mld2NlzhIxa1tD2rdKrhLjR+hcj1AZKJKuKYcATVX456Vr12nP
msBajzPvcPIAE31OVHHjTmgy0UGxVhp8BE27VFFzWdD4LYdtKj+P2O9O4YWD/F174CJ0Tb3sgzv1
F7q61YOfgw9bUweSUIBst/L1IO9F35+reE9Fib6ot7fAWzD0avB3dOnQ4FgrMOjAglSNhcNlrwvg
YhkgzHLbJ9N960IIKoGNCrnKeGMy+1QNnwQrEWjUQJPA67x16uVApdJV7WvrakSDBNuXSTkrs/+E
7nEdBut4gGKSgkyd0l1vngtgDnYTAGeja1mA9k0gAXzNYxNa4VkZmavAMfFJROYvhdlYXYTjsEMF
CunBbRTfxakLcOBnZ7orHGr0+lzLIKdTJxo6Xnhnr030gkxxa8G6hriDfLiBfFZtfanzdBfQzXCj
+3S8rQUAc1+teRlgrI4GjGGVgbdXrGOKkU38SUsrlIlMuBjGIendG99Sd51zBL6VAnsuwvMeRfNi
2NmVfdkSoJ36s5bACYzhiob1RhSINUekVihu0TYBPZsE8TZpPg8W+7MFpoPjSGf+RLFxbQgIWKPc
FNbXEnRrM3xshmwvQofe603sIpvpHgAH6U28bgO8I2fyYxef59MHnSNMDz/VLaj46Kuy5aEobOCG
1UE5gupct8qhciZWt9IEmw7Czwc7vcljlvFgrVxw/UIdRnXpOdi11Q6K0fm6ax5cHfQmGPtNHgc/
RZSc+8FdSn+dvTQfiL0FAMr5JPuMEJltp8b/5NHtaoAFpyq9tP0vrg8UngXXgJ/r8YdZjYCGCrao
cD9GID0yLHTyeLq2S/GQgokfU+jFQ0ZcjtSXVCMiBkNc7ZPB3tjNsK4sas9WlT9WnX3WiQtAqQFq
MWg8QB1GgdTOdmZ4bLpvenUZJpeGeHT7YRflnMoDTcl6lsztj4bk2P8xNuVZXZj7OLoFa7gdveyS
G8Ba8t5wg6niO6tAkxkaYKPA1zY0j7z0oDvqsjIuu+pbSUfe79cN4vV2g46hX2xH98yqhlXpPDTu
F2pLmyjsNqX90Up/mfZdFz3iG7aRUEl8ko42++bAY5hw3jFq56aKrosauxT/Lqo+puGOHbXvPT7N
SsJLPx6vezzBQu087h2wdERgMLhoq67puEDEs8pVHNVwgt3zOhPrPgU8kNbRto1uvbw5dhk8DbA4
NjDvEuymTWbCZcpW6tEbb0WcgcMFwOIH9/50x9fYCEBHwu2+mZ13UYkbTT704b6hJgyVagj7s0Q7
dzxqwuoypoVUAGKf5VLS0fne5pw43c8cbl44Jru0HS4aB6qbYv+Wnz2lnw0BXdYaZKfGYk2EgC/j
rSyadLOlrRYOpMI9idqt1Z5S0PuDpoWz1HgLME/0IMT0RzVeNbW+CYnNdQUzvPwl+2ifkVo1AF3C
KsMECjo7/AHcf7e+ra37AO5b+Gsy0tvY43Dz7qo03aSWT55nbHK2Z5RTd3TPmrYDdAXhPWzWVaAd
qjYHFa7gat6pBGRolu/sBlAVwOC3Uy5p/SFlfqqp/nZ/zZugjYugo9LbgVdMYL0jXlPeBEZ7qLVy
ExKMYRofenNfFtOFqz9W7g8wsCsjsTdO3q2CCe4lRKwClMcQWTCyP+AwspqgRfQTBFJtW8r2CKww
HG6iItkWSM7b8XWbQVqNjGM9YwkLElRafY2EFe8U6yS7j/WbBuGDqek3bm5uhTduuKv+SCGhqnja
hT6qVDQNxhsM03c5RM7wrIcnFjbXFigmc8SDSDx0SDM6kEki7zIJvgOltYruvLdvI86pqM+2PndJ
t3UuoxhEGtV8j8wKAht9hjzGJrGHOl2foxSkr9IyhFK+q6Dc93SnK0BBhIOp+jKVRzR/yISgKzv5
J6EhfU0pcZahbbULq/RvGwLXCBNgqHeqvFTWVVVtmvDGyKeDiM5G3nsNm8vzQRVr+cE0/DXgNPKC
c6/Ye8mZ0ddr2w42E+HMcsBzQrZwJeBsvdhK90NGUBZluzKanCgO5BMikflVtrd9ehvAP6MKm8+l
6vCmACiHYoaq1C6MSUDdvWbDUzPFRZhcTdoXjgwQmf3GJHMqutsxok/q74R3OXF4VuWdO7kb39hr
w6q/derLcphW3txrEUd/ujGye0e/tuJqi9nxStIkD9vL1vlcw8tMzgbCmk26bOms5BkXj55AzHuf
wi8uYhMxtP/6zus/CnET+N+66hhGnzy41SFrIWX9mdZV4X9TFVwqPji6z6twdrwm1yDgulD3aWnh
r+D57nUAC2dwwC1jhLZtISJWqbgfkpucvrqD8wBA262bGmfK0Heu7d1iyr2N1REjDDeudkUB/N4w
Lpo8OMu4/XhAxPPEBjnF61Ej7YLyY15/Sb27OnzQU3UOSQhBQPPeG9rPmiiOCVs6d75P9nDT4f2J
8wI2b5sM47Oa+lOb38uGCCEgMgT5uQf60wx5ALClQ82/A+C1rqGJdoJDYLzJUw+rsmHVeVcj7p0F
SLfyq6ffdka+qiBiKAf9AvlgIVCbhrBlRXwhi4cu2bfD5ygeN3l7jlzZbBRK2goKSxIYdfMyYyua
xQ2uwys2GRx4eMxYN7DZv+rRbUt6IXj76gF+F74jTf+18o4mXWHjmnIJ6f7WAEjcTJeWvAi7Ye+6
aoMCSCOOI+dHKr9EMB0G9VG6P3Us/eww3/pdfutI/yGDrB0iM4IGSoMM/Kb1gMYHnEAx908fbe89
f6gniDqMwT7Vv3vNuHUH0gBQ4etKHmSwH/sSJvtRp4mZ2Nx9609xlEOIjsHNtZDakWHo6gdXq48i
xzSmDBruzLZ3mEiv87b+HCCQbasWDlawlwohA7pENhzErgHnmTZbH9ZBLct7u1VnaOpf9bD6nRFU
a7JJbeTTdIh3ulr3WOxE81W8JxWC/d/a1xbk/8C7mlk0iKd47q4ZFL05wrgPWxlhgXQKdhCaSu4A
/ZzMYauntGEXAPfN/GHjQppw6vNQXBj5x4ECmpmMEEWmdeyRkcPl0G33tpjwCZnfpxr3WXeou7P5
EDKS8lcok0PkmWso52u3ghAh70ZKCCnVJg1K1pT4GwgfSFachS0waPswDOd15H5wZAqxNrw0TURy
E0CFZbMN/H2E6Ipbp7eeLvcNTBi/aq88aZ6jm7YfA6BTPWZv1XCYpHvmtOJYJ6xHIpKLEHNvPWrQ
fryMAFXf+gD8q+pLV3k7JwXffI9nTzF6F2Pm3CVxf9BdkIcI4Zw4zv5QP1gUCmEu8TDgTB9HiIXw
ooPq59sf/KQ391plYlEq7PXO7qVRDke3bR4IZlceMj2DTR5qIgyBR9RI/u+mgD7dn8g1kIPYa8hl
x0nTP8SDeybq6WPg/oqUf6W8X29/qXns177TfKT/dnRXkyrBz9vIhiVyFZMEzRDlvsg3b3/8k/rb
a5+/qDDK2O26MqGlVwhz00zioffPMwOrov5XqN35rU5j/kzvQRo35z1nYjtGV4lzVZ60330S5Hvt
GyxqkAiU5zZrkBlSR5lg2BtjCh+k3IIkO/d6BesCl8n8w4CPQgjTueasSg1OmeyiKY5AXQdUFVxD
/M9q/eaibBlABAtjGuPHQNvr/cMUnqgvcrr+4VUuCpeOncHf4Lw6Qr5flXjsUo2Dl3gAGnHH5Rly
SHYkAcLKI1lndP2z8HuZIFSvb8RU3+WcKFMgNyUkNc6CrYQqPcBbSDKuvzdd8Wj6cmfZ7U5O8jwo
um2gPUoQ4rnpflD5577o1qMfbtP0Yzk56z6GDVec1fWFN37MmnKDupGCEas3H6ooWqeIilQUmkvv
2nTPXaIpMW1d2Bcw/8ryUyxaymto2zR8BwhlRPc6hxAUT2uneEQqJPFgs503HYrcYgMKpE0dkkdo
8lrzKSBQDjCOhjydKwlrT6tXs8pA2RZkFV/jgGQxBqiLgEbSwAwN3MvGHs40CaJ/VurYusmFEltI
rHKCrlheBflZPXprixKhQR1iMNNDhBBXzLUgbyDT62eyiFcIusFRzceHqMk3VRucIZiK0tajY5K2
h2dxeV5QYsNqKfS/TsOvLPePBUSfMgA/DYsRhRbD3Fv9hUKuOsfXgBbZxTSFV1UYchqTt3Oq9nrE
Xkk3/gADvIfO6O+9nW/pqE05vGqor8NjJI3LLP9l5uUhccdN0s7s/vMiuA+r6THuSX5seIO2vuXK
uS5CThxoenV238WXRnwJUBRxJy/aqfGbmerbUUS3TvNTBd+lEWyKHvG41KHwEXHXileVIdZDdtCK
28YpNpNZ/Orr7NBoE3e2R0ceAZJDd20uUtPcomfCRV6uUVVadXZ6PUEm7+EbVd2w63OPAlJyAeHt
yWHcD5JHF2BBkOTbtvgcUyBuZ3olQorOFFFGco6pfhVMlw3ZYzX6D5b2aYyqo8p+OgGsWivdDGa5
HeEVtL26koF53vjmt9CkAgFwQ4mfWmfCPcZWq7aQrS0wWv8UwdtCXawtdgp9jSyV15EjTvRB/tDM
MRZnShlHHUvG68k6OqqGd4MfbDQXCEkAO246hXD4Qyxf6nKj1poZiAj1xyZ+SLEZtuoLBa317Uj+
hzveUp5bTRmXFDKpYy4OkY9h3jCeuj++HreMxRHh+Hooqez2x6G+bLs7ToATH/yH7tZSE9dWZt5n
DpXyFnmIzptQBkNEDrPjTJw63v7QbHhCCP92fFpOltTxZPFiYXIUcYOHoE257DxCsiSMHgKxHzOX
OBOulXTXb7+JP73mRZzPJl044zytKvhqOnNmCKcPCYC3P/0PD20pluvGQZBOLe/ZtwRO5MfBaCCg
IkLX/3h7gKdF/8qBvFTOjbwGJK1lcgLa4xypz8IqvIoL+U33KdJjzRsSWRv9u9MNXG+Tq9T77FZc
SWYnPAh3qCxt2gLhMH88xAU3WpF/U3Z61sC3pHm3qzp9G0XJMSObPvGN//SWF0g2YY++8IqBViMM
QzugrWDnF31yFwePffHZHxpU1vzHCUkuieiHitH0cTQkzZqV1oPqKqB21pCR3FzQUvqaad8jRODf
/m5/2paLblftRTrqci61RHCHHCIj9cG3P9ma999r72kOZr+t7ZJ7sN5KVkKTRdepNe7L1N+qpj8z
7HGfQ0vT9GJV58kG4XpUflDjyPKPCoKQTlHbzw5u1K8j+4segaTMzXO6TSsvAJMarXPnmx8RueO7
chYqoayp66QZeIIKGMI9WlB+jZyWQNLNiw+122zN4DH2vsZWsYUfdyjG+GM+DocYuHESXps08zNs
Vlv1xfPkulb7LET6YRq+yUHe4hpNlcA88VT+tD0WkXyMVeCXSPIf9SSnCJKsBwSDMXujk/s3fv1f
vw//y/+ZX//1iOv/+Dd+/z0vxir0g2bx2/+4DL9XeZ3/av5t/mf/9689/0f/cfW1g/ieL//Os3/C
J/898uZr8/XZb+CVhc140/6sxlv46Enz9PF8x/lv/nd/+C8/nz7lfix+/vs/vudt1syfhohm9o+/
f3T249//wfL8198//e8fXX1N+Vf/O/uRV9XXxd//+bVuoKr803GFCSpLSOVYrpr1jfuff/1EGoZQ
4LVgMinTnc+PLK+a4N//IY1/2hZm6oIfOaZtzl4ddd7+/SOJNM/8QTp/rnNY/uf3evZm/utN/UvW
ptd5mDUQZ54oU/+1RxxD2IajG9IE5WrrwliiNQzUwxpZUUL3vBx4cBc516iyDKvRhoYxCe7LUMfz
M69x3IfOSZqD15bag1cWF6Up/L1KNHbWuB74O1E6dtypkc+R3RB+HCrZrUNLImZFVX2H90YGL7/7
ngoqhz7+f5023sB47vaOmSbboVWgp408PkvsqV2LOkMR1ZfVl0oPv5SD+4gLVEQ1yTyOg/cg7MDc
ZQ21Eq+sjjp3Txp72UOBENrV1Ec/PXR1ynxKaXDJjUj69FM5dh0WpKjcGUZO3DMosOip7mwjrUbA
g2D0XdLZ4aukl12coc3VV1tQD/Uqk3DPq2I0PviTG+5SnXM+qyeqE4rG3dgDTfA0iO0oOSJQrmvc
hltaOVBsd01f+dsiN3/kckK/rCf9BEG/b92gu4+S4tb0ix9erH2SnUcppA6tX9qgn7tDGNx7MVWf
2OkPqG0lByIkGmhpMZ1PnZv95Vb1rv16n6f8t9yIz7buf29L73/m86aolx/1/+GeZge9tavP2NXZ
zzp8tq+f/s3fO1vq/xS6MtmFLirHxpxx/LWzlcUPdEFVSlq4C8179D93tvVPJRzDIBwI0xYkPJyH
f+9sTefzhGPyQynQdXYxpnjP1n52+kGYQ/VISNsQrtAlEYi5/n4KWpUrPatV1i5NOWc3tu6jyWTg
9Jsc+0Iv0l2tBWK46qlhpIcyEGwht0n86USypz+/1f/1PYgvajZyEA5zfv49AkegxuG1cteZiWPs
g5jc9krYXTwgWViKX2MGdxZRxCb5PpmKL2SNYc6eLYO7397e37Hv91j3/OTjiziWaZmGNOjG82Rc
4/kXgRyuapTS5M4o8++aMMT3xIr7Ry1rEMpS0SlK1Jxb/RZZn4ZzeJ9K2Ijau86cBf+WhXiGqzVo
tcld0DgG2hlcKwMDE1e6uAGEbDF0YKFibfrmZLp1sKXn3rw93+eZ1V/zdUzd0aUEiPKC7VQbQWKX
yIUj05qonUra5Fb6dfqu/O3vUeioWa4phdLn9fz7NB0TBvnY6zxVUB6fchu7Uz9pohNUjOdXhqdR
bMMSCEgbPE2xhD3nLF7f79EYzPsagIWoUWkRCbIJQ3OKGPrysdm6tG3mYlmG4TqLZVKraJxy4FJc
8pP4aFW1TUtGhPdvv5yXE+JZuRZHr+26urlkBme9Xqiu0rpd70TN1s6Fc95oslt5oB4e3x7qxYSU
iXKYIpEgkzCZ2fM3hM5VrCUW3ah4pNqE/mq6FkNxysTmxYQUr8a2lWEqKW3W/PNRzEmNlpU73q6e
GSnQ3cuYuhy+qahmhK7+471zsnR2sKnbtmNJtbzUk4S7qrN1bxe1GULHXennPZippnl4/zgW0dhg
LPy+lw3ibqhyu22p3xcUJG5ckaC+J2Px6f9tlMWzqxx6pbKocbWeZUHy2MKqqYxOMamXb4hzAA9g
6doEI2HJpQdjGUSmQWbT04soxku/izsYcTJDIBF03dsTemUol1BgsbYlOeaSAh1lfhpHVdPvag8b
5sHXEvxtRSs+Q/7NTm3YJwDq75GWiblSJyd2eEUwuucN8FukhXiD4L1AhjybzNDc1bSnUZlxLA/a
fYeKlbQrgfgz/5PnURp4xlHWBSZpbZ9UKSJBLXqKbj0hlhl6oh1WUT0VnyQIdGRwoiJrP4Z1npd3
tcsdauU0MbCvFOXHkYZgX0xb00kKGpYaNu+VVEVz1pRO+KhDVen3spEg6NqqrSgWppOeHcOiUN5Z
KupZ0d5S7R67TT09622taftV3ImqPIxGnH00RFeh/V1RcU4aEw2Bt1/R8jR0hSTfF6bl8otbyGLN
oVbNpAKt341OEtJYG66ikWQ0hfMaiC9vj/VyOTCQCQLQJtBZ1hIf37aeEfmp6HepByitxLZzI8vQ
BTKRnMJyzHf752uBoSAMGi65hsWAz9fCqLlB5hvoN8WljoJ2w2P2unJCSbDSrkXh5kdNmur23fMj
2+NkMg0TqY7lGWiaKHTmSJbs7FgT2xBLG4AJ0tMPTlukp9jhrzxMwrkl+KUYcWkUV/t1FvCIB5Be
Q7sevH44m5/Dymwjd/PueRmuJbidEtXnw/35w6xjQ0fSHxbhqKkZtJ3Gj3Y/pAd8ecwTS2Rebov3
ZkqLQTif6EktDynh+Z3ZFcOw06yIStSYqPOid6ZDmKXGRS40lKRbF0CQMUbau4OVYRIVLZcXD6Z0
maBGXZE4bpoNuypFvW9j5iB16K6X47QGI9t32/c+VLbCfPgzX679y+FKV1VG3naIW+LhTX3Ivqkm
dGHSOHtfxdthW5umy1lM9sdVhGD8/PXZbhjS/1fTzmitH3UD3aDRxvhEHHm5HBmEiRDu7fnGsUiX
SPjtRo252OUhmm1lZUMDagPgs6J13pnQPs3nt6EWezuv7cIPx1Tsik6X9HKCYj8o3X73cmBCZDK2
zmtyHXtRKCMHSFEac6fdNKYl8JumBW8KvcwL7PzEs1tmZkxIijkOc0c05zX4/AVRMo4mvQzFDidg
E2MEysqFLK0Tu/hlpDelbithcOqTACx9avG8aERNvNwZUTQXVezexPqiEOG3Sh/rrTlOKIW/e41L
ncoWZzIlLnbW84lxctkiLW2BlrHx4Gthc8S09Ivh1NX7XxZXXDJOZ17jfwH7fjv6rXSsEdhqxc7O
wvG+o/Jy3k0NWJkZkv/uOZHMCJYGe1bHkOj5nKSJT8k0GeNO+oiVHPzAKYw95gsVuEvT9IbD28O9
sja4Mxo2ckCW5YoltQ6ip5anuTWREyrUzCvk+vv8lDPdK0vj2SCLu3nkCiM03YkIoQc9NK281NEC
ABPbjtO9WcXZiXWxMBF7CkkMSMuIS5zJS1s8xKwuprJyjGlXmdQVwckkfb/1sPkC9KsHdgvEL7Pc
9Zi0BnuvsDAmCWUArcBxyuTO00V8lGGLcL3gRXlfRlkVj+997mRkNtn+fJu1KNk+f82j6YduQWK3
q6MeEcG6+Gybg3miKPLy5fLpcxXCEVRfiTfPB6mw2UWVAnse6YoSSJ3j3fNHp/R0Fmjd+WkTW8gF
dCaER97Tz3/bHfooyxi9n35XYUXXbfPQaLV1nEb5hExrCzyqC9K83xdFneaHfCxoDg1pV15WotKM
az+P8ShKnUqBkseXouqOfpwjO6xlHrKzA4gNmsCVJdNtKyzWpkrdYqAMnFnjwcymgQ41pF9jX5lW
cRcL2XwAY9voqNSCg72Py5hEYBX0SUbbsQmnDB3wOOx+GMjEai6QuLL6zgWjgDhAdOtWJCIRmGY/
PqXH8PIIk9TSeUqELNeSyya3D3wuTxxJmuNKxPN9L8KnSqq1IcWpoV6+eHIxLv2Ee11xH1uclkUJ
+6YMy36nIPLsx7EzNqUVWqu31/CLmptLAkUxH5l84PSSw+X5+jJyTMmK1gRm4kTfUjSNfwClTXe2
r7R1OE7Fhd+O+UXd5CB3jcH4kIns5Jd4+VRtnQuZ5InqfAuxWOO9Y7axj0nDLhlCkCuRaj8FnYNQ
re2F70K8zeucMiclToui6zzdRYUjtlWZpnXWoaPXtiuRkwgjRTieCF6vTIizjKNYOoxB6eb5Q5UI
3WZRyYS4zWR4x0zG7TRxnzGi0ngXkfjvCaGwTa2Yk1tZiyCE+G7d+EXNUFGX3PpJ2CH22WaPQgMM
+fZaeXVWtmEQIWyOt6eI/VuMoAnVa0VYdDuIrvUeud70c2FY1pXt6zBF3h7r5eWM92RbtnJtElNl
zrvjt7HEABBGWdAwSjqnoR7u2ti9U433AU3lHF9z6Z0Y8LXJzYHPcbmpcLlYPMfJcdpR2fOAOTrL
3HiTbSYgMWVcsN79HKmvUS2kwExYd5aAijKU5ZjpRofiL1ZybgLeGtMDpA6K4ZSynOIxPb8ruQb1
SbJUSisOe+v5Y1SV0wZFORg7cJW063urQg55IFMtV6ItS23FmZPjLWKM4dWoTxBrDVdO4ztLsi65
nW0JNrlLB5Pv8/xbTI2UmuHyLcwSliw0x2lauWPTnAVO3514uPPCWM6Y6r2taIkqUvrFwrGHxG/6
TGDm0DCb1MTfTGiQwN5eni9Xi2swF5gElBCIzYvVgrRIgvVlYYAhq+5Vm1Ro/lMbIZ/x92+P9Np8
aHgSSSjGWey7589utJqgQHXY2A06OLfExvDQT+gtvnsU1yBOUceWtIPk4nqhZ6arWWGF/vrsbOMX
lrGfK8XvvpUpk0K5MOlIc4N+QmH8tqlDJzcnrQfRR6MHXymD899Y+Vre5yce2svXo0ybjJglZ8x9
t0WyaqWFigPLD/a0hsNzu5Kws/gfPn/eKaPpl4GKobhX0DiTHGLmYiWgl2d6ozb5e7PMDOgHY0t2
oNUJtUsQCfrHttfbcD9i/nFqki9Xxtz8m09tRc2Z8s7zlaENsaekDXQyImeLQHyVIR59xZi/d21Q
/KPsxwLklVG5WswwDjji4ik1dnmtDdtxQi/X8TAoeOcK5ECmImuAVCBXeim3ZGAO5NRUILLBhqsi
+2Hdc+c+cY1+EQ9pypKzOyZQCVpty+YQKaUKokwMiF3FDYR5vUFg3RaNoIuPK018RsFRaT8bQ2b2
ukgMsNuDpabgFFzvxaqZIRlP2YFpOCZN4efvriuayuvihO8h0wvavMgwWPZlovTrPsOJzlb1Kazb
i9XCliNkCVsqV8651mJEbvwNytViZw7wvLvRRXB+MP13Ib7JRmxOGZM7KDUEtoSzGMXOOj2zRWbv
27QUm8zB+rDo++zEinyxvRmFRcKuYyKWayzOkzDn+aVqQsG6HQOIty5gbKP6kSX5Kf2X10ZyuMJT
46HCQz7+/Kn1CAqkGbS0vZMaP2xykk+5U+fraPLdEytzfjLPzi3mRHzXaT2DrpFiEYFLLagMVSfm
PsBoEgtNnI0HC2NYgZ7LXapZ9tEUY3kBFOvd1YqnkZkbLW+C/zJHwFs86oY8N/dGbSdcbDCwwYUa
DH3UnJIVnSfxYpKO7ZDPzVO0FpMcXGMyW8FQQa/Hl6PqASvTU3oItDI5t6cu/v7OoMKlj5qmziPl
2LGX0kbN1GcyskoEAkytQeABIX5zgKT/9ihPxe3FtAjAVBjondLFX0qQ1v4AKMekxtN4GuRou4id
mZtWzjDwLB3N1dhnAdlXgofXTvildTWhGvNpCiXGbE6aGi7WBADh1zpQgO95DwgRkQKoWavBiC0U
1ZO6O4U5eGVlzykM4ZD7PrF9cUWxTK+TtGFhKqZgOwsvwacVf6SjVSN4+vbzeRF6eAsm9y5269xU
Xl6aRxWx9Kfe2Htam4AuGJsDfgbi7O1RXpsQ5UNq2AQFCYzl+VZ1jLg2dKzCKMQAtGyR8VhlOEUj
pBxGh//BUHN444Zu6MYyytXciNNQx3xEdXBNoPEirBmaOJ+o/r3XVR4d22Sug5FAU/95Pqmgq6oB
vJfcJ7k9nZcylOs40dMTedlrjw4AElUAEkDy5sUoUZwGRFkNGfoRph6ktRlxHHj4DifaiTD3VE9Y
7hWSc1Jz7sXCWnZvxrqte1VHEiq3DQmut9W2mUZ9K30dmXt9yFDrMfMLbF+i+yivUEEJ4Kw6GmEP
h+NpBuPKzduv85WoRPGeg5hnTIqzVHByNTX6HmkWgN86/CCtwX5MtHI4cMz462zSmhOH5Ovj2Txo
EJWUOxaJW2Ykehn7EDD0GFpiNWVXraNt2lCH/hGGP96e3Gubz3Ho3RpU9AGrLE4w1apW6zTf2gf0
xGiyB+ZtEynvxJReW0FwgclUpCUIJ4tzP4yR4EQFhc1nVelVN2HlVVC1PWidr58Y6pUJKQMkqqnr
4OjAxz3fEr7KumLsGAqIqb1PtYS1g7HFiRvEiwTNdulk0nIhcCmLRfF8FFlEiaXNtldZ7FSb3OmR
SgjCFKPBND/LA1kcIzs/1e97JQeY+yCcWYoEmFvS80FhOLkir2J7j1BehP1F2xbfWr5KjRHQgEly
lLh4/Ayj4X3F0Xl6fHulvPIOuZIpDkyHWrCzZEXkFpSnIZXkbkZDpb0IirvU1uQ+cJA9enuo+R0t
goAC7ghWxiIEgAZ6PtEhh5MJucre8zZdC6ztlNrrGHazccyB6hiIF3iIHFSR0V7D4q/RAyq6+JRi
4KuP22W1cuPgfrM0JAgw527yEYsTnLnQrI8Sr002cTIFlwIeE+xxp2xvSdKLjTNk5u7tR/Da057h
3ixgOtlUuJ4/AkCMZaQ5hbPvGqPe11WBtY1m2zvNnKITT/u1HfP7UIu1XHddQ62udvZtVtlrMQ0G
AubyFP31tVFcylom1QPSyOVFOOwxbc9ozOwdLxoR9EoUzuCIe7z92F4dhRyCX9a8chZzCVWf1W7C
O0P1De94M/o8l61ObP5Tg8zv7rc6RW9OTjUWg43mmCl3UMLuxOT6J97KaxHGVVSPaOuSEy2Fq02I
0LWcsT1x31wQv/EyjcsLqmLByu9DtCmwCHv/s1Ncf2EY6KAwl7vOiPCwrDIuZ+CAw0/U9uOLng5W
diLde21lK7DOAGhp4L0osWPwHppRmDBM6AznNrfoVTl52i4QuXFiRi+H4vQEHT2XeWBNLNccWuMo
KQvWXBaSTMyI3k1K3Wo1TemPt5/dqyORr9CMIR2jqPR8SQxBMwxpjL1YaPTl1s40bTPqpbNpSkQJ
3x5qDn7PgyOTkgCE5ts0YIl54fy2+hJTn6KBkxwVB7t+GNhruIbp3qZtdWPn2U347sSZ8RiJQKhT
K1uiv5O8cieOUoJxLJrbuUO4AcjeX3Uggk+s+Zcb66mTJcAIATGQy76Iw7US0kTO0oiS4CDKQlur
JD/FVHx1FGVQrgLdJV7sLGcqRFVPTAjZyfHQirS7LPs+OdF4eXmGUeMwTIIQ12YyhEUWF0XCrOeK
7V6fTBMtfaS/mt7v9lkU9ruk78w1jBCMUKveOPQ6xab3rxJaMX8hJ6jAzQ/ht1XiNBqVWqcnRiVI
nmfACVeibkvMUL1y746xdyJxf3lYKjYZLCJbcJa4S0ZjXqV5zmXI2ltuBYRnwPg1AZXvxz8qFBr1
DXAH9waUnndV03U4FVNeBst5dEBswAwscvVFfqnDhXKh5bH9FK5OZ7Gyq//D2XnuOG503fqKCDCH
v5TUaqp7gie//kOMZ2zmUAzFcPXnqbGBb0QJTfQxbMCGgdmqYoVda6+91hQhbmBX57jDrug4jIH7
01t6nmIvz/OdxaTK7h6JEeVe/u16nouydy2Mypyzadb+MXDb+KjPxV79/c7xYrDfPc5llYxsUX47
L2i8KFMH7+0GH8EZHodZ28bBHIZ6Z+HcC2VREqLXhK1hOpuHv0ybTi8d7N/MfPJwJG3KOgrWYP2Y
LkgYvjx5d2OpFA8EUzEYNrGyouIh2FXuOY2V5aZWlM/ZxJXXZvNe88jdUBACod3AJmaFXn+nWmsV
N7p1z6LTZ2XAyUNWkF554Bs7S+LeVrBcD7QHypJJr951qM5DGMu0OjKdwVvemMlkHs0YhwM5+fZn
267bR1FZCCW0u2fOvcUIWkw2AB7JG2gzn4uOz7hcyJtXG1mVrhHVOXd1sTO+e1HIhqE3Ahc7xLse
X9l6VbZQ6TgbcsUseeoRH5xQn3p5bdyNEgAMBeBQkJY2NyqvijEVpYNhZ5dn7zrbrt5ohrQ+vj6K
w+YFO6G0BYP5eiyTj7oXR7V9TrSEFg0dFRa30Ludw/HO4nN5jrIcKB2T1G0OiXpsraDRnfxsFl56
4AWTHTyYtywBZEZfOSCuNNIPlzzEAZW2NkuAMmpGdbnPz0FTxmEwpfmDVc97QO3NxyGKbXPBGSQ7
HL2bKKT4Jheal545lMTj5C35MVj9PcX5m2kjikpEVSkVjte2zSrpTb3uPDozSbwkYodlPPyYBE7Z
Zab3ry4Mq2B0yvHo5NK+QV3kVPS0WUHUQsep+VGNCmWX6bxX2bkFuGBGMGvUA02yOHL76xXXxK4M
iqFAq1Whwp+Fn3v0kC8ZquZfNCtIumOlDbn4p20TzwmNBVnDQ+AMaHmIxp3nR2eNde2B9lc3e7c4
QSu+vbyAVOfidX4Jykd6yfnBPUMtaLNY9akaSq1nsYoZnd/KQuLvb2vxOusYeLM0UIMSjtQ/r2wp
JfWmLfnHpdYzC4m+mU5/abj1kO5cSrdsP0/xFEiXoJ6xuH5pK/2Wzog8D6rAz7Mz1NlsPo6DKGVo
NzGSmQCGvvsh83v5o4srx/haarkU31rHa+1DYmZe9gylE8E6LTVi90IfPPbEhte0e8Tzm4yP38gv
o0Mb5JcUaJPxacIf08bRs3PSDUVzyuLEkAffke2M9fW81u+NunIwEwXbk1D7mS3knic9OO58QBXn
6oHA4xq4lmMGmoNqB79eYSYtH6KrZHFuimbojnXGqg59K47L/8XJOHufjNlsJitEVytHCcisLaf8
3jS6+EvUMDWN08u/5+a9ws8BzeU4cOHCkL5c/5wi0zWr8JvibDoLCrZpYGDMt8bGOyNLljfDELc7
i+X2cKJ4q25eMgpK31ugCtLH6Lc+d1+gOcm7ajDKH6z0V+MZqkRMhxpELnYJ1bHNsPSU+nNaVgCn
yIOYQVWju6oPOy/YjWQXFVNq0bCcbNV4C+i3dTRs8tX2hlrPz+SAoIqoKHpLKEZZLUjnZJ2ZPGJD
N/kHp8RZ+gkorC0jm43yY6zbtX43V6a1PmLrFLSHBEUOWpLMdKyO5mBJQcO6gRxUM+V6ZaN7PHjd
Xq5wuyeo9jJHqrqsCoibi2Lxxth12q46Z27SBIfASBDvS6rY0Q+x39JrAojqyZNmlok40Uhk4hVs
zVjCv7wGb28S3q0wi6j8AOVR4L/+WAHQs72Q155HB9PCqet/iCDJcTbW914id1Y7ZKZftVqwbuoG
15EGXa45HP/iXKLw9JluTySj9Kr4XJiLe1zHWttZIHcWu29SE+bVgwbEDW0dsyjRYqJWnHM9Td8P
S+ysJzc31vL1uxhsSFXtaf2kL2kzLurPKB7lKA448EhOi46Yapijj/k858P6pyyLPVTy9pPxqRx2
F5mTej6rgf924muDVZu4fDRngVjb29latJNTUjKog3549eqgJkhfOf1kFNipGVyHmsyARbrmzRkZ
ofTkLr5Dv2mDdqMr8/8UEpA3uC+TcW9YsCtAHyyfRo1tJ41IOpn4VdacVx8h6MXF535w6GwceEju
XAR7odTe/G0GK01bF6crmMG19g61ifCZN5ktW053dmbwdtUzg/RNsMNJ2ANzc8bPM8+Fxu2ac+GU
2NQ65aUwJLaBg4ZIXIH058vb+XbRq3BIJdCCQg4VbBaj3VdgOKJtzvmQY5bYw/DnhdrvFFdvuc+w
SH4Pszk1xpWcYkbehd6gLj32Ux5/9+dFHlc7wU6BotzBImObwsTNl0sg6+HPqSpfJ3GlLgAyRYYK
KAYYbG47e5bCGDVqjiyYNRvflQss+EXT5WNnIxT68rTeWzAQ+AyAN1J7e/tMQZEUomZcqEdj/p6G
1+5sdNCs5ewHO6fWvfUCadEM4ESQKW17K4XOqxjQrDyvwhXoJccIEa7YBuhQ+pGZ+vn6ccG25gVB
+ZqIm+USDBSR3Laqzpp00FPPFgPH97F6HKSZ7kzhvZX5e6jNkikwQ4zdJlX33cjRv0BDrY6yl6W7
86S8N4PQWB34tlw37hY68YwuMCs/qc70+iafABq6fwbkOR5MrZ+VEpu788VU0nidVNo8j2DeQUum
vLqdwxXFZ1o+mMO21JujBk0+8uq4e98HevI3Kd76zhqlvLTZ4OwAqXenlIoExA2WHzSr62NstrJ8
HjVWZReM3rM1ZwiOzBOB/j8+nVJZoW0UzjV19+s4a605qYOyCMq8PZrEXgwPdciXnXlUC2A7j+Tm
QKU8/VRr0XWUrm0AYCuPKCTNR6t33E8LO/+DYXQG0ENvPFWtP2bhyzvg3hxCPSJLJQeibm1dR8WE
yqGT2C3PhgaFsqOQeep4Qn96Ocq984OCBIV+3uwkq5uxlYWNLkDB2Opc9t+dqZzL72kCUQlnWBdr
45ejqT9tO5NQd0G6bPptOC2ux8QO0EWW+uV5Qq34M6oU5WMRON0D8lP9V7PKzfPL8a5Hp5iLKF8Q
Cf4iWA418Ot4uam5i1FnOB+lzfg4zLwogVrah7Lo9/qIrz+XCoXYCs8mC0TbxBRkE8rrs6C0pFdd
EHVxrROyTaNFRlJN6c5qvJ7DX4Eg/sMy8SgnAXxs9hZIZW74WVte1rGTA4zWUj8uGfWKIu7wy2l9
SDevnUULWkbA0ofhjYDOZiU25SC6YnHLSzNlxkFLcsTzK4hwY23uOTleH1n/Do7OQPU32d1NTc6c
/KqL7aW6GKLqjubypm7rgy/RHI0HRw8nH++jxRz3ELh7cxrA9ebBS/oPZH+9Tspez5LScqtLkiGG
lkr/mLmlfTCE/VVSJt7ZBXeWiiLVwF78tbu3JU40/9y8zvzqAkqXHqveSp/sFI+LV381qqgqhCoK
cHxdj2ntZG6MdLNfMDLBzsnUSb2khzERn3Mn1J0BAcg6nMCq1ZxD/zrUKJOmNLWxvchqnt9jypk8
omv2unbVX2uDO5M/nRycYsa2rdhfEkOzs6q99O3DYEgmrc6nEHk27Wjt+XLeGZGrBKs4NdQU+puc
YE57qjZStpfEhOosxjR4SJdy+fjyJ7q+WP4b0S99JgMUytiSgyZrSLo4d5m3BcMlmPSFhbZI2Z9G
B+GcddanFhH8YleV6/ZY5E6hjk/vjur72ja595Bganc12ktXdtT90IwJnUoLjj3v/Z3T6s5EchxS
ClBVPmrMmxPfyvVk9Pu4uaT5tGLMhCVkLnCZfnki7wyIfYsMG7xX7uct/rmmXlKvnalcU4zkUCXC
/1ghdnZGFcPdSW3uhArQ0fmF8vAk3LYJSS/zE8NqxUWDwnsaiik4VCK3lTXiHov7ztzRJewD7PLO
VcjY9bbiaeGMuWzExdJqJLYqN9CC02IJhDBenr57gbgcqXujScfgNnfXPKP8aCF/ejGyKT94mN+e
NA3LrtdHIXdW9xbFPHCC6+FgAmjLYAjaS5ZL/V2qrXCktQWRjdPLcW4PczBLKBSk2upM2rp8N30F
TZsO50sQ54n3aM3wwR4yfUimE0omTn3OFk8k0ctBb6cQqgo3CMos6gW67dyZ/LmPPSxtLn0flBdJ
ruBHSdNkxU6c2+WHdBMlKfBZnnvopVxPYucPXV/N+nhxAikegHTouaJ2dBBQf179vQgFpR/2e+Cp
bO06FLjeONWTO15ch4qUtMz5ofG0PQ/XuwOiB46sEOE1CjrXUewi9oa1TeSlRCL+jeatnIH95Fif
VlvD6+jlr3R74NqsDdeGnmip5oHNaSQtJ+87aUwX6fZ1cZySKfAeLKQQl5PjlWN2SYwCX5ulrJL3
r4/s2SRtiv/DJbn5bisPi3IRq/ZIcxl9SHWRpfXZRmluOSyLkZTP3SDc+Gi6s9xrrbnNqbiTf0nO
sLNpDlBL9zdMybCH1PezooNiMYHv1Nb62UhRHDFWPXlchXTfd67VHZCMfF3JUd1v/A3Yw8ZA8QBe
wHXkzhI9Bamij1A2gx3e9txs5m6r+e1+Z045udSVxmW6hQLn2WjR7h/7qNAzXOKqNuSfb37a/O06
ffz48ne8Xa5QSykaQRFgPOTh10NC893uMx0Px7zLcEBdkUcqeFeEtWbMOzfNpo6gpk/FAnKhG5Wh
bcl9SWbWsW2nU2SLpPeQ5nBq3CR8fN+Oc5vZxcVrFis+Ikbrr5B1Gv15Cho5fkz11BcHxy2lMaDV
P1vYVeTIbUNCdPCUy7SpUuq6WByjXyuo/825l3x/eZ5+HXj/99T798cr5Smb6wtOrL/Z11MCF8UQ
LWYaZb6m+NF2lfXetiTeOHgd+i2iuuh/pBBjUF/AXacw8gPCUphPZmIuMCzNJYn32i70wU9jmiSn
YoDkSEk5qQz/CT6YZbd/VDPP16922o90vXR+/pfD11mx2eL0DKvEmhHxLlPDCNc8z523TPiKYUab
V+UfpuiRIU5gYSfhlK96nh1kUrbfXp6He+tFtWHxIYEoeB5er5de1rqwEY6PZluYJ30pv5It0G3Z
Uuh8fSSEVSDlkPUrnb/rSPnYZta0jmUkPbcLh8mW58LMpnCWyXp6OdTtZYfgDnxQH4UUxralNok+
CLjbYuUY5thv0mausIz1yp3D+k4Uimcg1IpMC5Vxc3rwWOlbz6+baJx12GCTGT+abWW8GiKgPY9r
W9Udeb5s2zYrrZKDk44iEk5afusME51pWSw4cplNU+58oztD8gEA2RTUZCCHbVaDRALQWoxURGhi
f5tjS5lwmvbO17k9D6ESqTuGJwWcgG2n9IhLmlNbSRcBUU/4f2W05jeyh2SqJ4X9M3a1Uewgm7er
HJKWEvpQio8oF29OxTaJbZoauGJSDKA/of2NDLilBSOtTWSW084nuzNAdatANLI5gm9AAmsSgtzR
7CMtXVVzk+OK7mOQoFn+kCx2ap/B9ts9rsm9IfqKbgTZGljV22wvU1uwnOrLIWrrtn3vl1jFlY0v
nvOlWXdyhdtVQi2SOwZkE101jo3rnVzaFdJgmEtGdp/oBj5+hb9EU9ctxcNr9zEkKiMAG2NEwB5q
on/LDDQjm8dKm7FMp2kaS9SiP2A4s1eiuP1cRFENsJSZDHCPzU3gV4l0CsceojqtvyeOOBsVOs/t
gFPY+Eqim7p2VF5MEg7iQeq6PTSE3se6k2rIcFpD+Q0NmoFaXTJ9fHnibhcDUSAlUF2F4ALGeD1x
iHZZMtNRa51qutt05J1DP3HnY4u17KuPDFAgQHxyYxY8VdXrUJ6eyhacYIqmFr9z3ObMkC6s8fVR
aEbkQKfXFb3obalg1tBEMWw5R2Y5YFah6cU7zVjXneTpZmGzaankg0jxQFIn7vVY8jWvPZlixdFk
Rv120Is0NPpmr+36Zr1B42HTIAek9A1IQK+j2GUWIHU1TVFh4aJZjIaOuF5GUVMrs/NkJ+bOO+lu
vADoHHRDaTZs4ul6HmQWdvZRPCeBcmSfcPuY259UqoqzZsTJnj7FTULPAJEog1hFaYc3xeYo6rQS
4bLAmiJHLDaspPRxXrNv82SceYK+o9fqea3svfTiflB2FowFcIJtoaCuLaG3q8u30/VvgbdialN2
IeZNS5imWU3duH83VdNOGrlhtrGf1ViVIgZ5MFIH24UprJxScdfMUZegJygN/bhKHNH6yiye4kHT
PuRdKz/NtbJOiavO/uAK2/45x87nl3f8zcuR38Gr8V+EH9hssw3LfBFmE2C4ltQ27r/2KKo/EMDR
k8MQGxjUelOt/ZGmC6+PlwPfW11UZwxVUgAk3LbyG/MIPGQGczTibnSQmfsX0trnzjXycGiSP18O
dnOuMUq65rh5QHFpG9yMEszdncYsW6IUGP4dVcr4MU4191scOz9fHUnpZSiiiDp3tt2lUzxYrrmO
SzTXbn2ZGrxBDUgj0SxN9/RyqNtTh0i0p3D3wCQHf7o+D9Z8XMq2WJcosGfnqzd6xfeiE3t0ijtT
B7kMSI4jGmWk7QJJDYTAljrXI90f8/c1qrJPVaXF700UCnbyg9tQ1PoJxQVHYynaO9cD4uFZWtia
zRE81OmUx92El1HRhykqGq+eO9XLyDXKe4ILfPuKA542vNl05qiRQn70ylh+JdXbM3+83Vxcpnwj
sBlkRgDcrwfUTnqW0T69RAb2egcTfu3nJFP+v9LSHtDacR9bRyY7l9G9WYShwUFKQxFA7iYtcXXh
L7NdLVGWYAERDG3yRTLrodYk6+fXrkAqgjbMIWTIkK/agj+0LHW9Yc+EyobisRwa2Fj2MB9fjnJ3
QMoSiJxRqYNtZtEYUUIjb10i3Es/LUuSnkTQz+g1WnsCr7c7ylS8Xk4JCpAYaqhf8lvemJmlh8Kq
tUTF3K2HJAji0BqmVxfluEuh0YANUipjeWzGs6ZNObtBvUbx4n9shjYaqHyG9QLPWjPtVx+zBGPr
KroOw9pWVbvSaPx46dcIoWmMVWdv9T7hoLKU77XE9i8Byd6ezN/tyU5IrlKVqygviM0s0jPXI64z
rdHsezjttS5eokK3tEgEZn9BZXDPqfB2gaAETJkk4LMxzq2uYBwP/rII6UR+XHcR8iT2w0gzGhbH
wbLT0X83FJYvVIsRRWdmr1cIcpNp7kNliyrHWs68XP5xO2s+cUJ1Ox/udi0yKHpuUf5HO4oixnWk
vlni2BeWE5mehktpjS/vkICwvnZvMZJf8D6vJMBj9S1/X/ELKkij3fg8cE3tJKtO+25XQXyyIPx/
fTnU7bIgFK8/JNtoyePCug5VlGPvVPXqR+jQ4is6VlYRlpaVnIw4Nf/Im0D7/HLAOzNI84TLXQIJ
hMfGJivvMO8wLUprEYQh702ywmEYVnvaQTPvRUEUS1WkIUfzva6H5XSaC8N+9CJr8LFw14K6/lMv
inLnVL8TBrBULTo1d5Sjr8NkHU6QWY0391JmtA+MJfbj1KJfv+jUQUteRu8sDOnNN8rrYHDXtIgj
I9O8ED5vcBpJ4XYW3Z2x/Oqj4nEOtgLYdj2Whtb7AlTP5+m3pD+davXf6UVS7GzV+1FY3MgE0p68
PYZEnnbG4BQ+EhjL8MYrm+CYQOPd+fx3DgSVQsAf4eEMzLa5bbH+Hbwm63EDb4BsDF0Yb9qsRA92
Lsydaft10V1Bz5C11DUI7EATGq0h1/Pm1nmrJZUdRAYvoaR/TlEUG4QHhWQpwtE3vpTeDxR4Qr1O
Qpk3R+blIG0Ln8ccMZrlY+rhs7x8WfxP+tIfqvTNoAmqr9WnVPsai/zRCzAzFtb8Z6f9fHkr3u59
Ekd1aIIg8Hzd3kKjl+RjKVhXTarPB6tss8vUmsnBamkczWOZ7EzV7bcnHmvrF5rG9t/MFM9UTS55
TjzLn6N2qpsjlak9Uo9ap9ffA8ojwCC4AggakPH191iEP2h9vcbR2LcyIiOj4pDNGDILLL/er0lb
XKyhE8+4FdRfeWVNO1qld2aVyGxWoFfwje0KD3p4zuZQJReqC2m0JDJ9NAMKDeRrGVdSvidLvyEh
q0erw19IotGQS+FmK4ik95np4d+dXAo/XeZ/DH+J3eek7nnAOTMtR+dCMRYeV24aNAeg3P10nEoR
W1K79E+vXlLwBxUOzOuRu39zP2YjDSNmU6YXvWr1o7Qn82LkmhtOfbx+ipe9Tia1YjbfmiMRPjL1
dwrPWypB560ulZu0w3u8hCZvdHY0z5P5FIhcPBaIezzijDh9ee0YXYVfKtlACiDAwtcLzFxqbLTc
YIi6qurY9lhQpThEeJkX2d2yVMeiWfu9wjWP+Zux8gazVJejYqxZ2/5kLCFI76iiRkmPXv8hG4ZS
Hrqun1C9UuItz1I262f8v4R3qCZd5N/WYBjdk+uVybtBgluH/qhjOlLTYKUXnEcpTG5OIGgugFdt
MxyKbJzSg+G0lfM5W9u4QQWNhOctUsNWF7ojikqR6Ee7+KNbkEr8VmuULqhlz874PsC+yjuOVZ13
x8lBN/9HiWq7RzEgRd4uatqxao5pXBXdx8WESHuaXQ081kOZrjrptNmOp0DQ8fDgrHr9WZsGv/vm
ZGlRnEov8YKTK0bdP7swzdOwd/PuZ6f7U/YgEvRGn4pYypyf6dlJqMvAG8Ilns1vCTyTr6gyxhi6
T/P4AZWpcTwYa9MvCEvlpVHgwQ6QfzazQdf/p9noUz8a7br24dpqrfxi2rwUizBOSszuMc0qjK85
TV3z21TwjvjZADWvCZW/ZS7+mSyEBJ5N1V/1lKwjzvOlUXbTwczcHqU+WSZf8iJPjXNRrVV6QLUZ
ehJIDt3ETyib+FRM53zJMQFdaYgovdPslzhMeYXntdEovTlF175JcNANSDtQO7K9vgtXQfIUwr0z
pndBUJpshWAuxGGWWAOdO9Bc8xzkrec9MuwCz4NBz9r38ToU5idoiHX/dRSlFjzMjrm2j2U+xX8L
bVirrzVI+t+uEjM6ZVnbJW/a1vDpxLPqeC7Zz2WhH8qxccpDD1CVh83Y9CKU2ejop5hicHWcmsGy
j1rT6/rnniR3+ASdJDE+LmDL2YchFYOM4B33xWM9JWV8YM0IK0zzyhtPGdxQ8Z6mIfnnasVp/YY7
DA/DtO6T5JjrZbBS0J3y+pSWcMyPYykh2/YO0hnnAf3T+WmpMD0IQZqX9oFPzRqzTM6+R2ttOvfY
FbObXgovL6YHnbn3Qgjqlfcnpewg+VvMxpgfjckJxMnoy644FLVeNe9QLU+b4+ojr/iIMkBfPOup
bv4vS3O3eNuZVppEzTALZfCVovk1ppBb34pUzPo5lWU5HJpYMz6gmuh3z1lectuXkymdtyafnTLg
0ATNs2fm7hvXTcY8FGhj9M8JtU/jYQ1c6X1YbNGmn7Mmrsp3GR58xhFukBi+4VZQvc0ogw2fKiZq
ODeekWiXVOZ2d0TV3TW+1H7n/1lIo4dDXkmnwRQSmsRDSmFkORedu0j6/vwYk4Q6t6rpZNncnkY0
VqO0Pndjl2afJkdbjHdO3FZLWNTdWI+H1rCyDA3w2FrME7fs3D2gPEFJHFhKxJfZ68r5sGZ5W7xp
tEl8zcCoYiuMrSp/0xZG/zxPjawPZUUX4tnrBsvRQn82pm+U8uO5OaBnGtDXbQ8rR95x9No0+cAD
LKEHv86KNjjaieb1D70z1OjdJo7UGDV9+jEitZnU3y4lpzN2w9UYRwvY+NfZKHz0jsvA+UKiLU1F
eKTR1UglfYVZo2ngnCm2SccZvFIcZ80Ee6apoVvYjsU4H0svQFWz9xbUxQy/hwJNT0mdIeMzeRF2
S3nwhOdm+7eVssyfitStm+9CiSJHmuVXxTdnKfKfZmpn+beikHH31Bv4FIuq8XHVqgcZhJPeYuOm
YaJhH1cnWfyz5NLXLtmc08CkB3NiRang235wZOaA+ee4CIW1kYj0azI7IHPYYXTzsatWRNoxFR/s
SC/82IJq59XVG50Lc6GvbEILkVpPth4xsRumw9Qm7Xr0xtm336VrNv2AQym/ymno9bey8gv/BHXI
kwhV1ov85+Ur9U4Og4CogpZZtJCGtuRDkbPM02a1ItSV9RP9JfNRwy/wDc5raWT1M/ILPvVdPZHd
G2mL8QwPZK8++YsJfZ1NIMmhnBA4XFQj4yY/hUXXCZT5rIgmHeTkZpomqxP5TPW/aZJ0rS18TvdJ
jH1ShVPFC+qTZQiv/WJU2vKew6gWtFKvo5eH1tpNTqjFRkG7kjC9Ok9PFo63lodwmlaPF99Haic9
wITpf5oFe3Waa398iPteaieYNHMQCper+YEVEHxZhNVxqXs5ZK5wHvHSOLSjWJKHTis0sw4Tgzpa
F5qzPSmblER6P6rJiFekKGtrT4LpJr+lpUIZRSgLAprftmCLVnhmtso6u9SNXlgHjeu/C9m/qX9e
hlainIqE/p42683TgaD0UKs2Jh7ClGeuc64Eet262Et26WmZP62aWE5Nw8n18jK8GwXWHF3beAeC
El9HEe1Sr6tnZRccpKZnvwPKLJzeiV6OcpO0wsbgtahqA1CteCpcR5nkVIFCNjaJnOmQAYg8Pmho
ej472INfSFqDiLW+J9J1OzYVVRECUUig6Lp5EssAXCLAkTjCzCFtQngogBU0WuzJAt8bnep5B4UD
AQbCvh4d0quBFmuTE0EEGeWJ+3TMPsjJaKyDifQ0/BqrHOSTFEpQ+eWJvV2ZhrJnZYi8u9h+myE6
dE2p1ehGyUp3ezU9d538Kyi8f9I0NnYwmfuxFCyDpBsNRur//wbRIdrmtCPF56gzWq0J0zjuz9mq
B2HeWsvJAqn+9vLg7nw/GzoDBV/wMdoiN2szMLTFMTUGh/pGewgE55G7DOJhJ8qdMKqnQnndUkOA
RXY9rqnLvLipzSBCRrNPTzKmuzCsTYhlB8ep9faACZrbPTl6vJZHv+lX7nRaTrFNShvtSWSZmT7i
LZ/YxxQ1qswMi8DSxMlZBWIWsdfVy5PtiiwOQf+kHzlgP6N7MPECTSO6+/3sy8DWdB/MiaKqXKap
OlD27FdMoYTVfzbyTBs+B9mcxOeWEvEY4VqT9JHTFNlwkI3rFccKbikZMw8/LEkk+nqh3iW+foBy
VQ38nlJbLq2xyuxQzkJrH504y9eT3pbx19bVUA1B8nZ+XX8dj3T4XoooAlkAAgzMpet5zdPURkpD
DyJZ+oj7uBjkFmx9x9jhRt1+P+KAPSi4EHLqls2TzIY5CuRyIsPt8ygYnPKptLXXOTr8NxrIAMCe
5EHITlyPBge6kgaEIIj6qpsfy9TPDrY17u3nGxRPzRkiRQrHBWDbvnhF16W8+VmLMJLqryKtnJOd
xcMfjRWkO2fy7bSpvANXTqBipm7bbjwzZxgqrOmlterys2lKMT94WTqMO/iI+sxXKQbO1Qi0AU1S
boLdpX7Hb8fGYk8jyioawhJUacoD6btWH0kb2wWejb0uYUevG15pnja6YVlUw07H+u2xRV8Pi4MM
i8VBmfA6vuU0pVt3QH7IoOKPoQ31kR6TR98aP/ul3LtPbz8gblkgJL9cQR26uK+jla3sayRj4ygW
4ruhl9NDTZdQuDqw0XfOrZt5JRNEYw+nM6rH1JuuI7lJXCxUcsnyywyorar+durp1bQl/mTslgD7
qU9AZNvcLx7CQmaXaRqgXsazRs4k0EK+ur2NKL/QZCQuXYC0zUkxouEsvHJJLuj/lH9BJ2gus1O+
zhxO7WDAfsAgfJIhK/Bf1xOWw7Pgwe4lF70owanrJg6itHfFa4F4qmSKggruq6g12zDJ0o09VvDp
RatT+w8HocvI8RB19WVmHl9eAncWG8wBaDukVL+IEZsRDeW4Iu2bXspRnw46JfaHPhjyt6jZtjur
7dfCvd7GvnLNsdVGpjHqF4/ot23cWX0WpwZdsVPe2PI4BnYrw65uOXJLZwTchq7cld+72sgNNzSM
vCBFVs7aoYNIovdtdRAGeh5gHZRPYk0y48Fda2Ruaw2J28iaCpnuoNK3B5zSZ1VqfC5iRDdVCojG
zTC0Rn4ZbTDERwNc2noc145n58uf4TaQylIgOKDdS26wlfl07WrtuiIpL53fN7wRquK9E2T6TpTb
c0xNPxU3niEUXrbvgaKwg5wUuryMpZ68bWbNasKil/pRM+isDZcu3lMcvzcueCmo5sGTpViy2fx2
7Tc5koM07Y6rVh3GRGYIeOX26w8ZJC9+8YxZxLDdNxsTKUNzsDKvvjjg8xfQv4i2ArFzDdzuFeoi
tK+QLyt5qi29rguEZzT22FzMmcf1ofPnvA+L0Rz/0OHPdjuXnnrQXO8WLhqVKZC6epS3zOudWXjr
MmYDvcF+s9hvW7oRVpBytCIe2qyLy9CATV3+lU74YsPuQz+FJ2yc1ztH0Z0PqB5cuG5g46IoTde/
wtPinjcDgL3Xu0norKX2POHq8unVy5+bCHYAfCmVRauZ/+1kwHVHVLHrxJFICuMNTSdDaC1xtfP9
VBb++4yqWiNKaTSucyFR3t7MKMJYehVPdJCLFCDgHNBXtTziei+L0M/6dXpMfa9uw8aJd43r1DT9
X2gSVz4l0dGNU6os1FevB2hUcLi7JC/PmNbp1UdRLU37VUMmgE72slspgEuQm6iXa51+H9q83aO+
XX/H/34ACgvKdxTe9Za+heoTV9sylufGX9yLnvftW7tu9rQc7kUBiEIgD/Y9Ja1NQpEUWgFGt1Zn
Og2+k5hVD7DDXm2ax1xCSyTlxJSb19YGCbAKxXZqTGRnWgowByv2zQtacnGzswGvt/u/U8ajw6Rj
CVgDfOP6mzUWOpIpDnLnQu/Lw2wu5lORmUHYU914VSL9XyjuesAyGDJQBq9DoeSneWk/VefEs/DO
yZtmHg8CdG+PUHf3A7Fh1YnCJtg6M81L3fp2jpRI34j4pCV18qZJNfnHa7bzv8NR5GdIBJiMk7Vf
D4fe2HLBVQtpGTxDDkOatyqF3RNsvzcWGOQmdFjOSFjr11FgK/a1pSOdk8kqfeskGAJSeZum/lW3
5n+jofDOuaGSl21PtMCvk2qsXp+RF+6PlW4Lecxsu00Pydwi1wZNUNvjR9wbm0Vtli4xbrObY9fu
hT8VLRJZvWbqGDln06nICvvh9d+JP16pUoE8gQFdz+DsZAAaaPWddYmgpWailzbVxp7Ixa9dvz38
kDOmH5N2NPKATZjVKpppTIb63Hnj8+JVy0GzA1x/po9mMnzShv5plPalsZzHdVmKQweWt/MJ704n
8hmsfER16ZK4Hmjezz3Fk7U+W1Y1nOQKDDSkgBgvT+e9AwOKDiRwWu94H2xuMbg/ox7QOHkuGfAD
fSb921ZgW9C4+Z4V1r0BsbVQ9OBJCjK6OWgdc85pg+rqcz61bjh2rhfOafJqzXJOWnoXVPsM71Bu
sOtp68xxyRcpWPl94TuH1Iqz4W2TLGP8BK72/0g7sx63jSZc/yIC3JdbUhpKHnu8xY7tG8JxvnDf
d/7687SDgzOkCBHKQXIRILBLzd6qq96l+N/9z7c7JoCdwt2VcNsK75zKKf2pAgkURKjcaoibtxVU
vINXyO4k/b8oN+VO1azA+aJxV+vl8LQo6nTOjInaUj8d3bnrfOPfgwOUk1ByFjnpFpCo5QW5vp7R
KB8s5SWP625ySysIYGQEtlvSjPnMtjgiI+1FxXoP8AJ0BF7dm7WezVq6xKlU+JWGP/S5m7qk/aMc
suWrueTOjxlFUZ5VvazU/+HUp/wPjRbvNGR6NoEJk0pMGvOXwH2K8YIY3N6wuiNqzd46AUmCOABR
MFXZrEonSpdusvB1bep4PmVp2J5xDD16UeyeWhwXpIns5NuODeCvVLK0oaRVmCsfgG8U5yDXag/A
tvmHBHoBgNQoX7NKGr/rEYKM5UIpqLM76wAAtjuhr37I5vjUIrnGKA68RT4P38JwzAFmSp9SqfkT
ZZPKpYH89fGNCOlDQJDJsqDerrc9h8GQsIBKX6/q6DS28uAabX1k/7Y3jXiFUA7l0Styn3WUII5q
s1JYp4gIT0hkpd8BKByxFvZ2++sgmzVp4iCFjlNYwhSOg/Oogx5Q0Iq7NJZyVLTZHQ/IOdpgXHTw
PtbjoeIUx6bCwaKZkvMFjcvU1dQgOTgkd3TOeSC9CiNWy6unUqjXQQVCpvSHfvypLMhU2OpnR45/
WHJ7rqXwbdf276OpcwO1e8m08VRI/5TmkXjg7ncVyRCKDqJptFkipjQDi1NK8pN5DJ4TZyivypBW
b/qhOxLzEd9tmz1QrmA9IqkC4Hpz1cmgZSRUsHM/07p/ZG2Q3EQerkoxfU3qKDnYa7vBQEJSsQCH
SEl0/XUVkFJF1FBoXay6RZFrKqX6OqJ4UngDNYbhAvYl/S95A/kl0DiTBz8d/XVQqxmA+FSzELdc
Fs/Csd1r8zk8h6N8RMveW6TiNsePGNwbQjjrUFGXqZU+oBudT1WLNepS9qiKWMWhAt7eAhFye2Rb
KKYj/r8ONJs422ZGUvgTOcPHVh+1M5ya0oOR0hzM2e6YqM3CWRWmctvWelBbakQjuPC7zgqBg4QS
aLjMOGgR7Q2Iu43aD21matmbF3wTOd0wqW3hpwMJ8zBNkRcPfXNu8wfldv7NGxBNhnACHJRWzmaS
knLusnKpCjyG6kJ3wxpTPi8cauTmASsg9/3wcc9Ho8ZDaVugyzdTJad1FGl2j9RNGnDmz+rs2aO+
HDxxd74fL0KDpIQFweNwczwq4zJaNp4jCGqbTuwa/ViiO9KXmurJzZQebWTxozenBlR2Wnai6Uvq
tTk1piEycgAXib9QVZXe2S1KJW4Upk3lmXWgZS9l5ZjZpU4R4riAlbNb//5X3RsvVQoOEfpVyJ9u
fkBo4JGdqFriy/ncf+iaebrCQ7AvKpnX1/uhdjYAD4HflQrc1WksrvdaoQC4knDO9GmM5tG1Lozy
T86O6Mg6b2dINApgUlDCohq+5TSORptrVqpkfgdC7GwhL+zbyBJ5wJAe07X6vQUIxeuXrYa7yxYP
QZ/UzOJMz3yIjYxomPJL6UwPGw7SKGU9kuAJM7sbM+ZcNUsdIYwMaFuVe0OqGR4eWkcN2b3pgewN
9llwHW5kx/R+aoTAPFHwlvqFsW3uGShq/XN/EexNDh0pUTHm9cRFsl4ESW/2cichRRvkTvIZ+X96
FABb+yuN+/Dj/VhiQW02F0kbuSFxRLt8s5dn8jm4+3EGxq6t3kZFwxu3ZCafamcIzp3C01DTnKI/
eMXvDFEIPnIxk5cjJ785F0cIWbITp6hbg7j12qRKPIBa+ENo03i6P8INtO73AgQZLmYM5XUAAZsh
IgAGFSAJMh4Zyl+SEuGtUZk/h6L5Zo+wIhaEyl8UTz+4ZHaWCuVZYPl8VQ7/LWfJ6euY1uVEea4Y
rKfFlNSzCYjtoKYvfvvN9JFwUA93aDtta8FOhNwCMvKZH6Pk5spLWbijs1zjkQKaBhPrYNr2BiUK
wqiCIjAJYmC9Mq3eGtAOUlMfnHD5wQLGFYPK053pfH/OduMI8TaRgINJ2NxjI/Yvto5PNTruYe/i
pFRecb/oDs71oyibqqMk6yhI4K7py1WpXewgSJ81Mx0fInz9u/xErYwkgJ4Tldr1N8ujtsoBZnPU
Vryl03au3Njo29P9L7a3oV5H2XyxwZz46UrGmdEHg2fGpekl05if1XA54u7efjaOCmog6OBjLXDD
hx/mIpatzNTwH5+o3Ie19bXQJvvX/QHtRYE7RIdD5IFIpaw/WzV0UTiPreqHOUsgWbT2HCfx0Tm0
czggZi6AiCxpQWrR1mFAcY/pKMWKH8o63ef5g5kVT3PXdADiKxS9kneWnl5aM/fxojrI1m43LyxQ
yt7YkqAGDhl0HVsKoxJ/OEzjM8m2eoTttPSrlks41GM2U7yBKhIaB8tk56sK4y6KmtyRJuWddUhV
73l+hYS0e6e75Hk6nQGedQcJ4kaNTqx5alaCgAaUiA7Zds3bThL2jhrTmKsTLLAckZV5WQgUwo/C
vIhOholTiT/hW5H4XdL3zUlL+6BxjVHLEhcktjS7cgRi4E2ZARG6REOZysDg1bS5gPElH8IFsXXc
2EqH5jmJ5fpnDLbyn0GZq/wUShN/PteVoHXJf5vZi5oiityc0kXq5YGatU8OPJ303JZa+qsy8DV7
f3/5/ubyrU9mOq1ovKIjCLeYpGT9pXtSt57yHaUeunWJF5VmGV6l2kCOB21ASBwp7lcjQqJj/L77
TT4axwWKWKqasBoM0O8nSxmz5ATmOe1Obd33mksJMlSeg6G0YjTBAbYfrMjbU0T8aNCjZAPor9x4
tkulFoeBQ0V1lq3nNhpjtxiG6ElW+vQg1O1KJBTLgwxAGCVuS39Gh0tb0Wmlb2l1dQK60nsNRO+D
+3E/Cr0K9IIQpt82/jKgZtXUSKVvAhD3dUXrXqKgOgJj7EYB8sEzDz0X7q31XDvDwGMutks/C3Pn
7ewA38SOIThAsOxODnr31GrwxWGO1lG0pJKdZmEsBdodXlkWkUePeXFzanyn+6v3NisUMAE04QGu
4cNnbEJldl3U/VJWftxl8A0mWfncNkl/Do0ReQEFKkUct8VBKir+0psdQx1DCIoxwm3ToMrrWcX2
ofKHcVI/m1zOl7Ytw5fcChFNkKX2qS/pQTpgnC/3h7tTIBaeRhzBFlRS9ITFBL+qxNWO1UoBrry+
GmRZBXGyTEOP9je1lLGr22+6ERjf84gdcxkHGfWIOUNI/DwtMlzDlhbEkYjO7dUgiLNwHBE9o9W2
zY873YomXBZKX2kmYFFoHwDLVYruC4Wy7GmssunH/U9wFHCT2clKFCCBweKSrfRjPxTG+zAYh0+y
kc4vYXCkVLsbTfg7IbTNOttShCs1MJqmZ3hRWnSfYBL2H3W5MP8Y5P4cZGN/ML97+xNJS9az6GTT
ZltPr7LoUQHps/TtoQz+bLsesk8aD7/uf8K9/UlS9FsfAwiTubnO5WTW7EDmmFHoEp7jKZU+p5PW
vpsnKfx2P9Te90PFSSatdOgcbuFLQVzpGEfZhGqq8W/okMVFisDe88Ft30ay9QBuszc0enmI3FDU
5Dbb7A+nxnuzDuvSr3Ize1cFluoVWYmmsZwckUP2hiawNUJRR7zYNnMlxcEgGTa194iuRn9a9MWZ
/B4X5MmtnEHgNUvJSQ5u670FQj2adEXY0gHoXi+QKJDUtMtp7+Xa0LZIQFpNBY1Nnos/Hp84kgyO
VA2e1Y2WppTP49yneeXbUpB7qRmGfxgRcqsSmkkwrbLlYGB7XxOUK9e5/bvJtpm4ZFnqYFDZaA21
VC+nS1R7hWKWpxxS5Jt5Ro7g4Il4G5HbnHWJoibAUoRONp9yXqbZQXDY57Rq3aBGsA6r5V+9OX/p
MUE9yCL2oiFLysENcU4oXqyjNVMdddrY1v6wqAVa+s1knAZntv42pNT+MsG8/3B/Am93AqtDNCxB
qUBm2O48KOEVXzJpfK2V9LPeyu2nthqbU4Rx/Zf7ofbGhhwp8H+I9gqmyOuxmVqrcyQblQ8TO/0c
ZFMHETuQ9dJVuRGvVpo0+cHk3e4DROjAtgk9OjAJW/Be3SyWHNdMniml8dmY9PS0TMsRQnbvG1LX
olYnCG0kgeuBkclDakymyg9hUA2+NE7zz7yWUNUONC05mLC9IcHDAvogzJ1oo6+DFUaeDQPdTz8q
AssLUE8+NU4aPZxnAvV6FWWzzywzGppEKmtf67roVOixdkqmNDuYntu0jCi6gG9SfGFRbPbWpC9x
U08Tq12rkyuAf+XPHon082g05cdZUpoR0E8wHZwhu18QEgOlGDxTboBm0YiNgJQVtQ8Ru65dZTDM
3jMw/ehP9xf83roQbIn/G2hz9JdaqKV6l9d+3gW4H7WGdO7R2PvqdLp98CVvc02+JC8CMiwkJW5A
2lafmoYxmJVvoA+dn8u0UrxJafVToUj0ZnS7t5/6TE99a8iPZFl3ZxHJQh7//EsHZb0izQHLNC1M
ar+IEezS5P+F6A+709z5dZM8xeGRqOfu/L2Kt9kBfW85S4weiG8GVY/6Tgx7XQ2O/Kd3o1BXwHUB
PTdqKutRDUXJPxaTNwxN4VFH7kHwacrT40sEFAMTBlaKzq74Fa8SdcS1VWR69Movij680C3kqIIQ
+7mh+vb5fqi9Ab0OtTmlehD1c26yRPo8TAxPA7nR4z2jB3/8hzjQNsiGybBAp66HpBiNBY4JEHPG
w/w7AEukLaQR8bHz/Th71wmpB4wqoGC0BjdXpdRPmDXoHFFyWc+/JFQ6qd1lNnUWs7ZQ85+1o+Nq
bz+TUdBlgnGr4bi9HlmomGM2qCwJG6PHi1Y0xkUvw+lZbVXj08ODo+OOghPnvKgabwZnxYGGKebU
+KVedXjCy0P7tuoVxOXpM3e/6jLoHu+1ChoJTFTkaHCn2MLpeznO6BGB28vzyfxZzIi9uLYOzefg
qNopUZJOgdgTOSNPoe1j3JJ7TiJ9Knwp7Z1PSmXG58aO62ddroO3YA3sr2lbJ0/6ZNo+sDvnqzFL
sXXwK3bmklIAb2MqHLyjto+bUNNm8K3ALs0MSGfUw6ichzCK4fhb08OvDQb8/2JttRCKwITagmS1
n4+a5M1OapJHQvlfGpyb76+b3WH97pwI1PGNtKZW5K2VRm2JBw310Mbo2qsaxsGXIKqSg1HtnCdI
U4k2NucjKfnmgNRKzCIW5Ov9PlZrUrig/DRVTvRwtwGVgFdRNpcL6jOzFee98IROzMtklRMiRYN9
sN12x8JapBUkONJbFchpsVJNTxmLYQ2jC+1QO6NNMh4k93srH0E5wDQselipW+MLPWdqKpVFpw/9
H7MhNR9xpPDoPURoLIxv6mZ8GhUM2xVT8hat6R4uG1DPEyRE0nyQ6dvLBuenZu5a1iGc6Lh142pE
byXrqyPC487JTEYH2UK8KRSgQ+tzcuzmyrQxg/PBf0W+Yy/1GYtE2wU5rl2DJnvcxhXeGE8YLDH4
pqT7m3gDRWYokQW4bSX9OSWO/EmeF+t0f2vtrJFVlM29Jged1TRmUCD9E1TnfqwGr8ubfx4Pgkeh
wpaC2ME0rYfSZ5NklKFV+GqNDnshD+aZxZA9nt2TcsAzolEN6WbbkK/zEa2sgqNeAYnyPGRd9Nbo
J/Mg4djJSYGaMyU8vigmb4VBg2UxEVAAoo0rivJXmiTDN0XNnB9DF9bNJ6vUpMZLltR+JrMdHf/+
h9xbg/DMhdo8JSyeSusPGeiDZYxJTgnb0Z4RDwy9qpheVLX/hlZYdhBsb2kg7IpqnbDboGa2DmYh
UwU0D1RqnKfVcx6a+puiVZIjn72dw53qNamVUNIG9C4++KtkEebUUCETRBG1iOYfYyPpXi1n6SmS
Y+fxNxJlI6YOfJxJ0WMTynGGPm1lFnu5hPkP6D8KUrzmkbXH3oBsMDTA/RgVL5f1gKTcyPIEMXJf
6VTpbTA2xmnMB+0l7+3HpCpFB486GMkNJQ6FyoojpvDVt6srhTKiRii9LvNTPuZYXqWHGaIoYaxL
/kSh/guXWAB3tvYhUVCOiPA5BSQzG1V1B08oFILQmXtvWs3/eFUnaMvR93Lm7HEogwgtzGcFzwM1
gvUAHWzIlahixqq2bbxGGdQfUh/mB3t6b6W/jrL5jOGCZ07WMMBsMpIIRTM9ftaT/MhIYPc7kh4K
rjnHkyEWzqvZKuoZ+EGVUjQtqhF4gTw37phV4VMc9dMHXYqiF5OOzRvExMgbdbM/kr3cObtEOZ/q
Ol8U8aDND+jMXpmjCALXlMbOuzJUkvMgS/LHuRnNd1hXRGfbKi2fP+yEj2emaOdR2EYTEhuObQkw
itEqaiXgqZ1jNS8qpLFvuTIZP8rY7B8/tzgdQTCDCqe3u4Wy4fdc150UgxnFvfkco2TxIieq+eX+
UbyzZlZRNmdJG6aRpqSAYJeqSZ9DuQ6Ni+mgQPj0H+Jw+HJeQekCxbVeNE4fD21aM5p8RIVJg/TR
uOkczUe1lp1Ti6cZUlkyUwTYa7PTqgp9wYlGj9935TmbK/1sj8mfVV0+jhqizUtiIxBDwEa2WgtQ
/BUWA4Ewe3Seo7Z+H0CfP0iw90aDla9wF0Ao7YZ5bJMGxP0CZVWT2Upd1b83FxNb6T6Z/74/PyJB
2hyO6CohIC+KwDz+NvNT4lKslq1CpHrwgh62kaeVsnZO+67rvUyxC0RXi2q63g+7t/yozQocI+5B
ADHWywJhg56zJM79xJxQTFWq9KSrue09HgXKFOeVINnRylpHyRYnzSUL9LqR5IlXa+r4FFuHGcDe
WLjLwNOqaD9QithE6cGmoA+Z+3ZoBagN9eWHUQvTn/fHsnP6Uk6hNorzoIO8xGYsnZlVFZgOojjZ
8FaaO9k4G5CDv4VpX3ohcopfJCNMPSMKpdy16+RI8XlnTVLYVjHPpgciLCzXw5SaReFFDqB9WeAa
5D0cuFQb0ACt+/HgtN35oqtQmzyxNJxESyIIoHD/rJPdWD81bvD/FASMErryIDa3K7/P9Srr6Bb5
WF/UYNnbnwMm7pf7s7Y7EouyFEgllJy2CUCltGo+htyZhRwBVBq5LRSy/PP9KHtTg64SYgU0jcQ1
tZ4aLceqKkz4Xm0WFqXrxJ3kDUbWvY0bafxyP9beiP7lnbOpIO1tHkOxVuvtqPBc7rqaviKy6a4k
h9XjKQ23tAUmj2IiXhOb5L2W5qYCjMFiGxN0YxW9zvx0lpe/7g9mZ1MB/OP1DQQQ8s6WFit3+lQl
8UCum3Tzh2WOzL5Grm+EsKqXZtO6uRz188np27o+p1HUPw99MCJLdP9n7H1TTkK6Hjg8gizfnCBV
W2GMMga5v0zhX3MSKy+2EucH78u9sdIx5RiEsQlabvNJ81YG36hxcTm9FrnFNNheaA1fDaP7GKna
Wy0Z3g2dinSbshyglPeWJzcZG43xgbrZ5BojJOpByXO2c2VYJ55j8jnsSjDgdZod7ITdQf4GfNNz
EXLl650AwX+pFBM+VmB0f9fZdEJ9qXmynODbYi1PUjy913rte65nB7tiJzX93ZOgYcD7llL0Om7X
ByES1pDOgqKtESM1wuW7VqvtZ7uRGutz1MkJfuWQdJozxYR5Obgcdr8w1ygoaOotoIzW4REDkRDx
dnIfdonpAr2UBlTPsuFsgEB5zBvv96uNDwvCU/S2SE42p02sl2ltaeTCSiwbJ1MutAbO0aC5oc7T
3koN46g6vbc/xPYQhQOe2lu4xhzo6pKNLN2pFHINs2QMpzyQtc59fB/ymKe9hJY7qpObzwgFrZdm
yc79QXGKz7k5LJ4NVvHxGq0FBowXEK9sVLQ2UfS+0hgOYN8S8U6UXavqbZhMysFO2PtmYs+RDHNf
k62ul4S+oDesdiwJYfx4yuIq9G09tT7d/2J7C+91FPErXr0JUxPZcWvQct9pneTvskJ8Ah/h8EcW
jPLj7yKsHykfAftVkBjahDJyqa+o4zI5feucxrrCSRrA7uPvFQtYqsq65jULbnQ9IDmws7Iw+Gx0
dNO/zSoPXBPV6P/d/2ziONhk3UQhr4dNxPRsHaSpekQLl2vuA5z5AcHykzK0jpc1Evrg0xESYifF
JxilMEMkVTeqHTACZBsX7tyfh/YlsqvgnZSb80cuRPMzTAFAHtpwcKHtLQsqEmifYHFDBX+zxPOx
siSkTwufjhaKzn1muFWkLJ5AHLv3P+Xe6KhIONQDxCi3HY9ISYc6RJ7Zt+O+/xwrTZG5nWqgUx8s
wZ+djPUgaiIP7y6WIHQfdNF416KOsxngkgxTNFptcbHstnqvpbnlYXl+JOl1s4eJwqsZbif1S4GR
XS9GSkqNPPd6fultNOxe1Grslg+WGWTlo/NFIKpxbCteMPDBNkmdNIABb+Msu0Cia+Cp6pjrxE7p
Jml7dHvsjElALyBDgIUl29mcS20sqWNi2tklCXrHdmXSkqdm0tRHdxhF0t9sc5PyG68lsWxeHUx0
k8C711F6YelEb4rRCL5jV9R6oVEYjZcqZnW6vw5vljz9NtorhCKh5BzafMKobycDgdPkYkRR88mR
5PFXUI/9FfaDc4DRvkUS03wG1oQBJm9bIZW3HlxhzN0QJU1yUSaYvtpkjM9Dos7vh1nuvzf4/pxl
qXeenWFsn4sKe8KyLeIPITClg0HfTiZHJYwjoZTDXG4fA0NutAEuNwwaveQ3MmZgT3GSKAdRbrY4
FXxeAYJSAmMP+MJ6uEM0GUNX2fGlkVUJiZDJ/jQ6+O6EyMD/1Uzy/KEcF7xW7k/o3tjY2gANgeCJ
4tU6qo0UCbWDOb7I/dx87jV5+tRQZf7weBRGhxg/COzb+os0Jtw4hh5fULKTvLTueremaHHwBW/u
G76gyJ+EJrmItjmubDOvlBC/mEs6WvmHRovswC0cnImAvNfj/wwdiOj9cal7nw+La940rFKWxmYD
xvnQo+ddJZdFTZX4qyM1KYqDSqNp7yUqx8vFXiot97QEDzSvR6X656SbTXCinyIH6ESnTfes0veX
fI0p1r0m7/rUXYIBX5SeU1HtKdgnZf5e7u0Ei5sRxyDpc6A7HU46ozOOz1kQlOYbpUulGEPVeDiy
hLrd8WRwtEjE96QUuD3JeI43i6xFki+Z0Vh6qMukP526CIHcWkn7/f73vHlgiLyHDSbewibn5ibp
jkatCnnaJCiRVNWTtXTV84LbyHvEwYe3ehbIf88AwagZO4N/P/LtRKKTy72KnhNYMpAv631gjkqV
tKYcXxQJIyuzLQCAJE1xsNtu9zhPU9776JlyePJAXUfBq642ldZkj4fO0j3zSFTTJ9hNuN0A7leC
E7iKPr3UZgaS7sEB8maircEeZP+xOzafNtdC/u5ACi+OZAaymw6SesIy5hBpcLNe8A4DYysyMOjd
MNfWQ4wnKTaNZokv2pDaHygXVQW3rK0+dUMHhuj+oG52PMGoJAhqB8RdOAnrYLVQ86u0Pr5Ik/Jr
kTpoXbPyMjrS+0VqDtbm3sCwR+MtQwKBNvTm6mucpS+l0owupRo05y4LzAtHc/0cgH58uj+sm2VC
6RNgEJICNPLIvTbLJChRfs+7jINsTpTkXTvGhvFpTFX7p3Chjzz0TsPFLTorP+i97oyR+gXcK56G
AIa3gUEsq/mkR/FlaAfFMxvO6aGzU29C1PUgGbvZcIyRa4fc2QG/jwnIeuqaaYxoPbAV7ATpuzbF
cyRQxuBg1e8NiHXPC542r6iAraOgNqfbWK8kF7ip0TkLJcaiycl5ScsjtP7tgIT7Ie1+IadHhXJz
FYzSsuAiooeXKp+wFZlt5VPmNEcQx9sBkf1bQCc4pqhLbjtAuVmHCC1Hqp91afpXZvNud7QK1+mG
ju+jq5BQSCcIuQ5ayluLxYI8r5INzJS0xvgjb8I3Fe4bRaH8wC38pW2qh/cX9iX49nAAczzeMP/k
mOourAbFr6LOvgT9tHiJoVZvsqB8mOGN3DOqNTyndIj+mrk5oxqAf5hsEEourD8WO12uYM1TV5G6
6OBa2Zku+Aa0ZcQrgGNxsyh6mFnwkhXFz+Zc82a96j2zMmXftsBZ3Z+u27OQBwcrEC1dpgwq2Hqp
F9jojaaNeG0ZDp3XQ4JRsvSXnUinhi7AQbCdxS70FYVgEgAofVvLNbVQlVsAZX6LlP57OR6St51c
zuf7Q9qNwgMdyi+vT3kLhFbA0VZwehS/a835JUYj5yxHydErd3eOQECTOgpVmi3gpIK/PVBKVnyn
gD/kwtml1Fc7Qfyrrs32qLO6H00IogGx4j7ZTFNkh5C/KktBaXG0PGVUGnyZnOopqx7XkuMJSs5G
YoOwLZXizTJvNb2QYmApvh01xnNcF8mlmJuH1Y1FFPEwQjBVeENuXhBt7Nipkxh8vkEZr22hYz21
1M3BC+L2SmSZgQ+G1ApYgNfnenVHQT3ZYZSqsJOEyKGcy3n7tFhG/lYNpkJxhxzWmRvIVjIfLPXb
CTPobAGHBhEh9Js340MDScJoVUfEMAmd5xyRBrebHPtNtFQPi/9xRwE5ETgu0B9ckOtBStMUWL0+
wQtu6O8rdmd4OLAOD+8qAW9hQcDhoZi0RXkA+ZSpY2N4lYfZ6FpxV7lZPs8HOczt3kW5n+cYU4Wh
FtDI9ViqKF9mo48WaDzR6PHAV08VPpwHY7l5MEAAB26B4CtmHeLpt44iVZKNr980QZXQtWfc4c1/
9F6pzijsx9+bZbExpHOKb1nZHXEAbpcFJwY8daCm5Eu8j9aRZXmExAzvxceRtLnkQ7iQlln1Oa+S
hxFB4nDiruKEQieEF9I6VBY01hhBhfdbG0os3FzDdumPZ9e5bWssEXvrSfyY3OumRPn26BEMQo4s
nWSUf/h3HVtXywXtt9jkAlOCv2N4U16odvXfD0cRQhdCH11I0dubk8qSMXAKit5AcipCUD+y8+EL
Iv/6UetjZ9IANwGsEqUl0GqbHD5z8iSq81DzizaSz7Bfh9Nvl90YbM/Bytysf25HgcYDaS1OD3Gz
rD+c1JdzKOsROolWFCzurA1h6BXyfFSE3o1jWswMI4I3t5mgtOHoLQFTXbUZJ18Fb6hzBIvi4BDc
HL//jgaLYiAZ8JFIcdejqcplmaKEKE2R9L/gdVmpnwTh0JzkXJ3/EZ6O2jWebSM/CLw7vFeBNxs8
5HoBE2RW1wo1t88ZpZA/OprI7kPr7/fwdNaxaL0IBf3N8MoO9vVkFPW1sHjMFV3uXKJGmn/+/0XZ
jEWy6qps87y+Gnq/vItK2/mQIKFRHwxG/DWv2i7/DgZOHvmSWIBbYXHczsoFv/j6mkTDW7MbPxeM
zDN6vKCmCr2/xwfFzUgbmgwXyMxmUDZuu0vS5d0VxqM+ncCjVZmrzot8RKjdW4Jkt5yExKKKsdm7
4Lc6zSrTDpHTFiBVIaEbQduvnOaPUV8PxTs5iMLqrBWqPl/uj3HnixpAuAAV0H4B/rQ5gLHlSXWq
cP217YAneYMMNOTJmnLklZsu0Iy/0jwbQXjdj7ozYBYjnAnUhWhDb5X8Mc2rF4Mr5ZolYeLiuR34
FhlCjFGULnuBUifPtoS17kHYnR0HBAv3K3q3whJh8zDH7zVMx2whrCqNqouTcPycR4v66f7odsOA
MRTtJaZU3oRx+qJKnRi7dSNog95dWnKSL1E8h0daKLuBAJFSwEeymnLD+uhC+KnQh9hkb+NO5k4h
0njSMD1ouyA2Ha0y2kuc+pySWyP3Zq5UijJpc9XU8u0kWf3FUJbAv//NNtkOQaDni3OKXUC5fruz
095Sg3pu6+tkdOmzVbV/9XUtHG7s/NnO1AUz7jAwolNWqOWRtv7tHgCUxwOdygYcEe7p9WcsHbXt
qDpV16Qa209VlRWtKynjjOSfZeFPYIRt+WDX8/d4BV5TQD7I7rbvdMPMZWvUGK9ekoh4NcX8T1UO
9eVcZeN81a2hO9H77P66/5n3hmojiUHXR2BGjU1q10hdDKUE+3OFxnXjy9MMcjTXScMQfMjwoeyL
Up8P9sPtbgfQwhOH60eUXLZjhTiq2CHa31ds25uXyul75WOBMEH2TnLQt3JhiUnxhYvYaf68P9zb
DSJKtmAdxfKlcrXZIOBRzKkd8vIadkH+HOBQTQejepApJeaSWi2YIdrYvD5uDJGLHGPwccSztZ4w
mlbr+sPY1Uetup2pE/RYrgcLwTMsfterFJyxXSRZVuJSvZTPZl44/+Tw3k88K4scsFBePZyfMCzg
DTK1OJ7z24qprWfg8lW1vDbhmKKN1sd+FIfN6f4UbfLWfz8eyQkHCxo1XLTrYUFMMfQuRU68NOfS
K0Ozd/E6nU8aLvD/ZUDQVQTCnFNmey43cqBoEGP4gqPRP9n9WFy1bDrKGnYHRKsGnjGI4pvVzoUa
KYAnSixXyYfCuFlOgz6Mn/CMbZ/uf7vdJcH8CJo7pbhtqapODKuFElNe1WhcRjcPGvVpqCaEF5TZ
sN4qQaU+VkX/d7aoalPIRJMerP56ttSwJE/FjOk6aan1w0CE2y1lK/6UOzjK3h/c3t7lfGRdQKnj
gtskRbg8YFwl44RcqnhZo3RlniIAXe79KHuzBRsACj/Zl3BAWA+oFWSRSQ+rK7qp/Zcka8xPQ+i0
b8JaPmKf74UShn/AM2D23tS3B6kz6yYjVMST2wvbtD/PXWGc5r6ILvdHtfftXocS//8VeIK32VLT
8iuvjpbU5YlKt5mcKhLBg+tkLw4IELYUNyjFkM0cKYWyKJMSllcz16anNDJMv9FRe70/mr0PB1oC
qBE9FVHMXI+mrAEy13WC40BRVcFbOMWF7ikQHILnsbBxmf8P4RACptHOIre2FoaJPHZ2YS0svLmv
TnroRJdErXN3VtPsYAPvfT9yxH/Zh6K3uB4ZzA3EPFrOdL7aciq1fHGbqqtPDw9IdEW5BkVZB63m
dZSu7Bzi1GzaDsdxXEz67iviverwjoqOEh5E27ntgSCRYFM7RUvHFofWq7WXJEZYqIXD2RpY8iXJ
kd8M1dmdQ9tNM6n1Uj1MD5b7zTlIQxb2tQCRCdbjtpITSzAmEIYrrlYuyR/M5KWqvEpeutOIUPr5
/sfcjUV7inuERhWlzPXwBl2tpMZmydtLRNYkZX1TPZVFw6y1YaJ9aCRrPDh0b1YJjwgehqSntAsE
XmEdssqMSA9o4FzlOZ7fZVSGvQzTj4/3B3azy0gURDuHdiKFEOKso0jBpGd2lxGlNEJPbTr9pSzn
4pI49XxwbOyFElR2CAJIRcCuWIeKx1Iu7ALl+mkKS5fid/NUiaO9S+LwMeg6y4KqOpc9JkXsZ+7I
dSi5GNQiW9rwWueZcQkk2XlReyt723Sm/GiyKUJx64ueDm3f7QfUKjkqrdkIr2FiRadZqr8W6Xzk
hXiz/ISTB6ksUHzQrdTu1uPJiiyw4nawLqqxvOSK8iYORtvFuuSPQQoe7A9wptMcokHFWxmhdToh
62ABeI9Cw8XjmpDen80uiDLXDpLgVPPHHuQM/Q5GSUDk0MiH0KRfB9OVLhTeMsU1MRL1VESL4y5a
cQSU/F2cX5WQeGECsac9xQ1Mwrm5TOAxj6UDvvVqq10wuFnRt5UX9XGuXzJDePF26JdMzwB8s1NT
cbu5xRhHL3WkdMYBjvxmLsVjlwNLBUgMaGZL1DYW4Udj23zeuXBqrw8c+QLuz/huJ830rkU4Zj64
2m4jcihTtRUZo1Ay3dwElWwFXVF32TXuzOZbaynBW/i/efrG7lMrPwGfiZWDkDeHF2JF8DpF+RGr
V/5jPa1O19lGU+nZtYFB7eZxrnj2pB8RBW9OFOST4aCD5gJvC9Jps3iw5HaMKTCG6zjTjSFT6V1E
ORqvXIwjSeLft8l6BfFmR1eKV5h4Fm1HZGfshrCtu2vUh9M7XZn/D2fn1SO3sW3hX0SAObyy0zRH
yVaw5RfCPpaZcyiSv/5+NT7AVZONJvoAgmBA8Oyp4q6qHdZamzk+TdxFWFTTd17OAEBXswbfYJro
pdbL8h15m/OniCzHT0IzeZJcwcGhloaCNkJX4Cs3DF3IHABIm6K9lmXffgdHqPut12c7zrr9juTQ
gDPewggdANTtd1Q7LVwmL+quw2gO8WmyDYXhT8gZPBvsyTSa3EwK2tJ/X4eUS5gwGDXu+quraP3H
orLy82x02XeG5u6NQt8uiRYe+CqqgSyMbvLtkqAFiFwoY3mtUsSSfXtRrF87XZ2+PPmwysgVPAEt
ZIchKmtg8Zw3BoHegpneNg9EMGjUD2S4yYI48GNTm/NNaYCVSEFm8MUk7rcrmhe3gQdZLYxVFo0f
12PkZ6mRHWlWtgEzu74/Nrc5daDFQPPy7tE5Aam2ioU6swHE5RnDNVuYa5zXvYbCJbI7PO57EOI7
pgjwoHTIWxtB8JX7NUOkurM1j9dqiOajw0o/DIXWvFZ1+HTRSKKh6R9TiUd3nGT3dhPjrrQRw0v1
61CgSIC8Ww0Lyy52AhP5C9/cIvS1IELRQ2PYPDCTVeK52LVXN1qukw320TkWocMw1Cz5czQZPWaV
tf6uaLhRd06X/CIbqxTiaCpLWaZ1bmNMhqfM3qRf1dEIT23ctqeld5Oz1+Tig7b046tTmsWH1s7D
v9H12CtYbE4cBR6QcVKdnI6eum73mlWdQrrw5qvS2uoRQf8JkcHu6QQOK+Qf6MqCg8JnVlsLItPN
M41T0JVTeZxH+x+ra/SjsLW9mtx6PYRHJIpSBp84U4Jsb10lhNifZ1OnBjBzlI+Ccx7UhrnXwlu7
ypsVKovICkllofWDMxHWFl7iLkGourWEt35pTfGLDrzB72PrD1DM58fnen2NSINE5xRrCZp5T1eH
jZEM6ewgvR/khT35kRPbx3mKHd808m9dGX9+bO3OJkrShU7+xgSvjeRg21i17WTNFAxQ+49mq4SH
PumbnatRfoqfPZ9wB3kfGvEUaLmM1/1xRUbUwO9EEGVl9bdVaeaxmpbxMjVh/hI2nfF7nqblua92
Q/Z7lhmgRSVJtjjw/lsn6Y2wKSwnFYGppc1x6pbuqDddd+TXmc9u4VSfugk9m7Bpva+Pd3Z9aco1
ExfRuEErShLLby23+VQvhhBjkPWlegKKrxwY3KD6Zbg8ez8zU4u2GiOveL9IV9eR5ZQAQ9GHsg+G
erG/IHUA87vR4i+1M+0x/N5+1u2npOREAVxK8MsEcnVBe32uxsmoDcFk2KnKPNSliINU6ezxK49j
nhxjUxTpF1e0UfQyj0a8+N1UpO4HbfRi7eCpoIQCgqpIOc25OkVHy2RG0c5Nu917gyqzRKjxaG0p
PsI0hdCnaQjgUYH7YHRg/XFM3ersDfkeVOieLfJCYBI4MX3c1YZYY5WkHRNxg6Swq8NAKe2dKETM
Waqnr49dantYcWQg6YyT5+3fSGhmUayVMM5xqazuPntur3+d8/TJOW20i4CvMl4EdRZJQFmDFtSw
qDo3srtgHLzwkOR2fohss9/5RJtc8M0MCCeSPqxQl709H3qphwCMGR+zmEb1p8o803+mCAnNvk/7
U1bb82vMRJAz/Wj11PRufLVi4b483tA73w6a25tSEK0x2P23v0MRWsuUumoXZKlafrDCOn3f6v1E
KauYdgQE7piSg1SIaVgxQmerOlJiF2ntVrMX5OOSBXoKlKaxlOFi909jW+BI4Po0QORYYTZYutFP
RUB9KfpuDAs3UPNa86O2S89RVIc779Q6mpFWeN654WSDmktuZcUxAQYRxgexM0Rn5jS7QJLS6gVR
7fDcdWP21STgCbyiSM71bGeXx59ue7FTUoXYJnNB8vR1X3MpypHRd6ETNOAB38+D/a4h4r6S2yxn
ooXmvIya9tGA53B8bHj7PvPxJL1XykxBzl35jB72nWUtqRuYTv573KCRjoZthrhlPvtdpO7FH9sz
z2FHXp5bTLb/108nAj9tRvbpBEqSIeEZDSLoeHBOjxf1Nuvu9lqnOoDXSGU8SgbrqiC1/QYgj6IH
usF0OtCGsTUGxKnqcHRAMXNxe1P8o7ONSkP6uHGrj6XbG+21KNoqASXJy0PLvNe1j1nROskVhHr4
m0joHvizOw3KS9dW4fslr9CC9mFJWJGfgwuIfAgv3Z7Q9dY3QA0TyyDDzlNFTnvrmlQkZ7IgSwvo
+MAymcNeNRjYNeXio0bFRZxLpbMAGDQKJSfXnmtth2O69RFydJoX+Kec1rQu+otw6ZG7jvQg1xhT
7TOCtXe/RqU7/+ZOjrMcYvZl2LlgNo6CLTkXCiaYLdGcq/tUITCA1dqnQbvk0yXz4uTcAYJ4eewo
96yQ3UpMJSnuRrBxNsPKogOUBWatxOHVDJuhPiCVMOc778MdQzCC4dbg/CxnjcCFANZr2SKyIHdr
2HNq2Z+aqI2/PL0cKfwDCApvkSz/W09pk7ZXpjjJA3AZUGKtuTmkCTqHj61s7n5qfpCRKBnzY8Cd
yLX+dCHXbWKZkwiToBIoMtlprb+vdOQxDD1/cpQhMYg0RWFM4rsgJq2aWl2eMYXcTtMANNFyVJop
PDCExnmyrvhmReI6wFtQWFzLuHVlG1d0aZIAYw2piZZXzSGb4mrv9ttkXyyHF1oieKly8J1ud650
x7z0ijIJRtG6v/TZYp7ytLEuk6lG74WjNBdao9qT1QG5OtrSQLuk2C8Jy61RKuDNlDL0LYiZ8fon
NI75z9wd43exM6afG8MWn1Ibsc3HPiJ94OYCJv2S1SM+moR8rIuoqjXOppaZaVDoSnEOm0QF1cvt
+bwV6H8QAEEAgkEybpfmLS5FWTPJAidNjJMZoXUZauYeuPaOv+PnhJHgu+njrp/IOI6zYS6cLGh0
IdILI8LM5WxkXRwdCq/Yha/dM0d1j9o6A214u1bHy0EOxDUUUQdNG4WBmHjy3U6Lz4CNyp1LdvOy
UOblkuUrAYElOV9dstU81l3f1E0Qeoaojx5AjPwjhAi7OIBd1hlVm3i1Tri1DOMlMmoEAB9/wO1a
GSwCcI2alYzy1g3esdatwYUHExijtRzZ6b9Vnu5DPC57Z3x79LDEhr6JT9K5WF2NUdSW6Bf2TYC4
Svi+VhSTYeyO8wuxuHHMJst7sZwleU66UaZQaGnwbkOtRA1iXSKLR5DMVtJXJG7LdIHw2B2aCSzg
2GTlzoG7s5Mgh1E4hsFJx8xcnfIwU0NPC+0qaDSGh1Nj0Zf0IHTRdSetV0NlJ169s510XAmVIUZx
7tZOCkKA6XUe8YZtxOKshf38DoDN/MmB9fjJXnLtEzOf9uadbWJ0MlJuMzmZgECdBtDtcWd07piV
YZcGDinBB9TajJMzTtUVip0W+WUdD+nnpWi86EOdK1Z36YvC2dnm7b1GEsnMETjbspG5/hVmKO+G
GF3limZawvByx/V5PPY6i3es8ORxVXty3j3FutuFNrNO0yVpw+vSRPEn2HXf4LGmnx+fvXtGZOdJ
1sJ5ZNWVkUxfequx8vBaJkV+Lue8PxgZ4qyPrWz90oAJAURUIg5IbFbfLONKiXWzjIJZQ9NiQbUy
qApYnbGl7GkbbU1xaVI2kuk+CeMa+u7BiiktQ1RBASVsOtjMLULI2VKsBD0egQz345VtvZEUBtdn
nBRK7eBhbj+SkjfjbLduHtRZrh+L3DCCPFuA1kfT9D5hcNxZc2LnWHeROIlIPCnNzUEgW+WJgP3N
hUwl5dZ8kct3VxmWgHlZuXKsTAPYiEm1Y/QZPDHvieltvQVzFGvgR7K7QHpuzeXw25PeqZagyGfz
Ja4998jokeT0eE+3nxAKEG0goKLUhAhib630xAwin+MliEKbfklrOJ3v9QV9oBCNr73q311rDiUs
dpCa16a4309M/FacOdDUprtY9siUnwYv7ZjR9O3xwrbbxxvHfDMGIIOLoVN/uzAvKQVC+tNIGdxo
IurgaQo/yAQR/tjOdknyLTU9wmaeG3SiVnZKMHpkamNghKPqM0SxesnRJzj3g7o3VerekkjRyEzf
6vtrJR6vY8bTAn4kcJSheFG9cjhHCqK3jxckN+Y2kJQ/nwTQlFNMNu9aPSmTAXtFCxwVMD3KYUbJ
kK6Yydxom4tpPBOsq0+yjzlbEhRNrAyyg2Rq3SF0ylibQrfWggykxjFlWPYhahPnMHjZk7PN30zR
05UC0hIfumYft0WxqEuRaIEx0cedx7w4x4zl3jlX228l70NC17c1gcW+dQtLr2e0gA01GKmUntpI
Q9OrnvfGqd21AgQRPWwZzK2LO3GiIdUTuWrgZOFwnhtr8Y2+3dNi2hZ35FZJjR2J06DvuFrMvCxo
wIyTGixOG01n/NtM/pnyQi9fy0nvjYtDRcb81Cvz2Bza1kIjZ1SQ/Dlx9cTiY64OTfxSl/XgvkSZ
BS4ztsJYUXy1aDoL3maRu9+0ucyKk4rsOv/DWDKrJO1iIlOrq729qVX3tk3SpjVGcaGnvBbVSSe9
bQkNZ0ru6fRNh2f/KvH5eydpezXAIKL6BhCLR4Pq7a0PRASpeT8Pc+CESnlWS0+2jTL3YETNkyKv
OLUkKxG4AIKGpL3O/vgsYcIwTi5WswJLXgvIZ6hO+UbTdp8e3w93No86NL4m2zjgeVcXq1nriVN0
6RyoBIGHeW503xnd6PjYyp29Ay1APZF5rfD31ucnyecIrZd5CvqqbV7mFsGSpC7iQzX3ewMctqZQ
CWD/6C4SOW2ktS1T8YYqDZuAq0H/kOeq9kfqTcYrXBtlB4dzzxSlZuIXFHTuBExzMnnOZLRBR9j+
wjSW6tCPFqrUtbsDCN2mC8i9wH7EFu0eQohb32P0RaynQ9sEug60ys+iQrF9pR2VxgeFWBXncdLi
6gzkOPWefhHlxE9yIxqJYMvXmpBVX7nWwJEPmmrWruAT+1OnaM65SGgHPfaS7VvFjFHwRrISAVVv
zQmMGMZmxrXdBm2pFC+dk3svvVaWh2IoxsM4qPZO+r71ffpMvPdEf1Rl6Zre7iqVXksMlVkEsfCK
K9hv8xQp45fHi9o6CUb4ZvQWaZXyCt8aEVlRmE25FEE5q/F3LxLOcYapcqWeIE7PmyIhka175Cc3
AFvwz4lKblUENK2GQ5w3lp+3YXQsqzj+H0yB8YbtSBZLxW+1qkzqyIlQFMFgWz+MpdVfYJVFx6ju
zZ0EaOsUBGOAvGll0zvfiG95s17lzCNuAkEn9K/CMcsqYITHMJ9VrUtjOhRUCneuq3s2cXhyR4m4
AOF7+80Avpl1ykyFIFri4QtKa90xLYzkHKV18gfTmL0de3d8RGYGuD39AURoVmXayKpUdVHKOpg8
M1f8Qq+dxTcbtcnIvNT6n8ducmd1aLRTNuIPPfF1jDtOgm45zYGALB+Va1PP/cbVvoWTcp2WqT4/
tnZnbaDz5e3FwrY4ODsRZm0gakafilFZ53ootfbEuIA2egGG2e/NG71zpoEQ0o4jW6bSsG6sukO3
eHWegC1x8+mLGpHCirotPz9e1J0tpCGOuMnb/MpNOiJmE5mWPhzodlbeWbOTmCCoti49GOZrxvzR
p19pwDhStAosJnPq190cs0yoDg3RGAAucP3IsObAqqNu5z27s3dSIhf4FMQN4Isrt3dEWRk6JM1g
SkdwcIXXXVOaVS+P9277lkE14KdzQck4ao3BSWkU6ImSjYECivWbuszj0Vwy+9KHTnVkmHv3XpkN
7dmrHp+QlGa2kSsETanbE12qSWonyDsGotWMz4luxJ/axvn+eGWb/cMI1G85lI04lO91aySa3aQv
Y2UMohlswpymxaHM4j1x3HtWyIOJd6kkECWumiCFbsyeQmweuFmVH/vCHH3TW/ZKaJtjKw8ROmn0
8tGRpOV2uxbUdJyhQlWMjv3sfGRuKGMAnCb9KMoiev7bUA8BYUw5VL7+K1NprAxNkbUiUITS6YHq
Ff10jJlr9CytgeuHfIfyLt+fYsy6LNibiuDLlyLgmJmfHWVsfIMpu1+f9oI36g7RErkCpZjbnYPR
wIj7FlezpmjuKVgPw7W3bSvZyew3fiBnbNJ2BcdMKwzp81s7wxCOPU/JFCT49pHkcXpXxHX77PWN
FW65NxQzbVd3tRq4zN5IZ18NtDlPDovoYr8avfxU97vShhuXk6Y4pATtYPo5QLcLSiNjmGctVwMb
+bDCL9xwJMjlAxHwxhRhTo+/06b+aMGloR3F34S31D1vzU0L06+thJWBckzPajcof4xiML/0RRKf
Y4ISYJ3adDSM8EeLFO71sfU7iyW+oA4uJ/aRTMqv+3MTeFLKCVyKGiSxZr7aleMxOKxMDomRNDuP
x+bCZaEW3UspTgGWa828T20rHRzYAYFKZfAwl8NH4ZonRc/EyXGKd0tR7Ukkb11Tkg050JLHCzRt
lSonRlUYM2iIoG2HqfFtRfsPND3vWXCxHB/qAUkzpOYhRMe1b85GmnIM1EAxapCGo8PJrtTxpNVO
t/NobT8X0lSSqANYS7YwVwlYilJCxlRnLVDLMvwh+kmcytqpDkY9qDv95jumSJKlIjm7JzECt57h
leOiFG4bBuFUJY2fqJN1UiGs+2Hkzc/KsLCFMiOnESPRMdTsbo0xzJHr30tDEnMl+ccujSIw9ObJ
MXx0f3nvOdNAl8CJUVe9tdLmEBqLMHOCLBHlaah1KT7dVjuZwtbPoQkAqJAYPrx8Pb3cBXUah2pm
B0qTVOcsibLet0XmnmCUJNdwENOBgsHTZVxmCdCghwtBuMl/r3y9jKI+49lxAqM2hI/3VBfFrOed
tW0CTt4RukDSADVVNvR2B0dTAy8d6kZgNIZ+so0m/iWN6Z1EhuK8cyOjevZNlpV2QNoSDEmysJaz
iWUfkqigezUaBpfDnawQJQnz3568BHkfJVIZ1DxvDASu21WFYSkUpmxiJYvCP/rZLH2vaMW7aVjE
zgbeXkmcJ64+EErkWFJtdgOco90YoqekDefanQrMgKQz/EkTyh4r9Pb4/muIEPptrqHk5Ky+lChD
soNFjOfW08pzNI1gAcYmecfAor1m6n1TZCG0KiRaf3V4jSiN6WXM41n0xmkyjO5jpfXjr8OyB6C+
t3m8kCC8JYya1sjtd4o6OB5Z57Kmniq+8NLeL2ZjT+REvu//36r4d+dIDeBhEgvyLK+WEzPKh7FL
WOl6M3qNJtM6K4nRHQCF2Ycc2MEvdqVMr7067GRzt5HAm2HyYR4q3AN44NoNG2YHpTozSM6RZigX
ENUxgWFfqxfVntpjmjbqC5hB7cwAWu9o5+beEKM731EGwLKDxoO26S40DPZMlwX7famUviqy7NAl
5RwUZZ3uhB0rwP5/10rXldanbFqvdVRrxWyNJK/FeS5RKAlD3bsoZTteDDPqjjZ68f6gLfOrnDEu
h1U6p0RjgsLs9o5vaVP1MhRIp5RL5nx5fBXccTE4oxQYZZ9b5oW3LhZnLfSIMWUP+lI7LZFb+eNY
hsfHVt5aKCsfwwylD0o7iFutP7UWZ3bmloM4my1ooBLYxwcTrjhjurvwmAkj86O8sy+T1fUHpWPC
WOTp6Sl12v7Xx7/J7YX+73fgdqCiBbRFoiFu1ztlSt9FRSnOThjbfu65ymsDUwqMXtifx1p5jj/+
rz0bQXdyBdRt7TVGL0JnMBMUrM92koJUimjEDVpV05Ir92QZtu4sqWUEf5TgXUAYq3PcLYuGUL7B
0iyxfDTyzPtaVHl2ShH3GnaSoPu2aDTCdaEyvm6iIko5p/HkinNqNuRaHYoPPigMpoA5/fj18Sdb
sY3lHrIwOUsY6VMq8eteiaAJrEU5TCG7W8L6NR/baPgwQ8cV5zh2euO3OXPtT+oSeolvCaDGVqlZ
zSFSvKU+GHGEXJqvZxVxys4ubA8PYDICAwToXV7rNXLDBBFSG7MjzqGVZ7+4OcPqYs97Tvvi3+WD
AANfACaRJvzqu+ZmobS9h5WlLIbAsEvdr1Wv3zmid9dCEUC+AsB613qEmRONNoD66bzM3j/IPOcH
z5zSnWjgDcl7ew/wZiJxIHmJkie1On4tb0qtaM189kQ61ChWhnFzMNE96/3J6DzlgOwdfLuqE259
MtUwKy55bUTtJURTrHvV5lkvjoMaZ+YnYtFmPmSMmW6vnU0J3p+1sdurLd1xdKR9JMvgjZy3DjPH
ZdHjtkbZp5jc3+YF3XUzFt+BbYrDYy+/s/8ELci0QW4kBFz3KwwBTsB0w4nQpVL8uuiyQxFOe1a2
15+cKEXJG2EauFJr5KTQmsnusnY+C3lO2gWIn1q8GhEatlZv7ODvZXiy+tiEf8AzCWgl1HVVWIgY
NlHPUIjOhZIXB2dw9dLvXGM5WdacvmYMODtn3Zh8f7yRb3n1rVnyKvIRpCNoXcAuvr3ix9TL+oEu
/rnpq/CfEHJxdzHNdEz9yms07zuPj/iGYE7uvFaJGCIfeeJMO3udlninxI7MvxVg6OZhyOdSzq7I
jfBD2jpuykQqs+tPWrfYka/JScI/3EFf3tFgyr/1S5P1gVmlEXrRVsmsi0Yt3Fe9YOK6X7eKUV2S
ULe/LWmodP4kRKx/LOp66WjvL7AEpBxI/aIPs83UxrAWdjBM9RxpJ2PKih8q8mnhJSyMuuZ0WMnc
7pzMrfu5IMIoVbw1VAmobjct1ZfRhhJpwNpZypcYOOKBZPg5eLW8ykgEYAox7oak11738mMzSydH
n52zVqjZhwruUFCp9R47YhvQEjRDutLp+gEpMuVaf6rx9E2r5U7vOOdKqYtPZjEpZ6FE84eYoe3H
th3j7yEsnqMJX2ananfHMpx2ypBk2zKvWlVGKkQuKne03bOpjS/2ZCb+XBt/MWDsimDXhym0az8M
n6xIMsodhosEksupPNT217MhtNLVp9JurbPIW/24iGk+J42m7jx265sQK5LwKOlz1O8g7N/uasTV
FdHntM4acqi+EiXuX/1QeDSkrfipLPhtQYzwsE2syb/sVd4z122VjtRfzmrGSA0ECsff59Rd/nh8
UazvQhZEsYcSOyEMyjPreCkaGPoqOQjntGst+zAsS/slrEQm/KabvD9dq1b35Lzv7KEc/YOICLUS
ilqrq0nksD1nO7cJGBArHJI2PQuumRMAlz3o1D1T0NUgj1LYBQ22qo+Mdtlqzoyp0TEGP1308ZCq
ML3idNlDlN7bSOl6SCJKgv46pmZOMOidpbfP8TTlBzfK9D+iumOQgj2Fn8RSOTtP5R179MC5QeRI
WKoy8t9/Ot9LmVu1JrEQmSmiQ9QgJG9r2XxBzrU7GmSL/4M9Ai+a0oTVFCFX9nS4DHkIdOzcpInz
DivleS6W+mI7w3wqNKX88tgx73w60nFkWaSwiASv3q7PTG1CdmmPvLX8rWpypKm1cv7euoyie2xq
k5dyCKTKh1TCBRXMNPRbWxqSnGPf5OHZmcb2dyYqhVWJ5u9Q9L8Pbp27v/am21pIXoWV/hJrHWJQ
NfxZcbW0aH6teDJGdObyWD3qZWq2sm7aVju/5Pptog5GhooP0RjzqAKv7nOTwlHdmIpzTqwlP5rD
3B8L0f14vBP3jNCegvhAgEQatXoA0dSjRYbg5tlMmRsAQ1LxZ7vfq7XIn/JzbCKXImstNFxkwXRt
ZY7qPEXv1Tvns+iuIu+YlxgP6mmyhvHTXIXR1Vwc9eQMevTZGbXu9OwieROpTb1NRpL49tuvnaV1
PeZDGl1SQQ6aRYZ2tuvsr8dG7vgU3ilfXpof3D/r97decreqvCm6JEyiJtaBhATPlG5ncmyHxftT
C1vVvIyi97RfQ3NRw5R02OrnIyRwdKejylWoR4jU699NjT78cAZDPDegTD4xDFSQGGpwmFBB1ncW
o8bDdDCj+NJNwr4YaWFdhraon5It/K8VdgIKG2eVsuTtfjehWRnJkseXuE+ag9rlMaXwuHr6q7IW
6DNEHJA1KQ/fWqGBPztzVcUXw60M357S8iCoG+7cgtsDAqKYcF6KRaFntgYXFwDca6Rg4ktBQZy/
GvcwGX2504XZWKFWAjPHhmrId9nIN42TF0Zm1WJF85JTB/73kDL759m18JPBkzLcGYyYbGPd7phr
hHGdpkp8UXI7RPnNU/5o+rn68/FBWM0P5fO/maFVRqWdrEtdPRyLYtjT0DHIQB0L+5/Fm6zlq+7E
teUTcESfmtDL20AZlUV9l9am+0Ods84WRCKMnfbzPhHJsZ9AUv41VgxDPEeeln2uUxOa21g44/so
mpY+MOJSpP5iLVZ8GcFgJ4e5TqPOV40SJTtVjYZfOneABf14cZtHirWhhiY5u9C7N8LLsjJph6RM
rK1BINA0q9esTJdAqbI9uuQ9U7Tc5UBiZlUDs7v9WmqWMtINOszFym3mIxSMNEpoo/ipl+zxENYp
q1RbY1yBfHql7s/6qSlTxxai8+DSN8VLL6fVWKP1F9fxr3NpfxoYBvH0Lr7VXqXoPuOh1gmRgqZi
7ZpderFSu/EXZmMjehgyAIi27fmxqTsni4BTAn+IPYlCV7uYemiMplmTXupMzy+e2oqjlRnPzWN4
c3kZddJHYACkFE66/VataZIR6316UaDRHoyyKI+O1oU7znd3LeQ7lDHgtFF7u7ViTP08KinlqYTs
7ySEJg6pjY7q4x1bZ3M4g2xNEImRsVIWW8VGFpKCTZJo6WV0uIYaszRf27zQoPaYStf7utWNP2bN
yq8m8vffH9u+t0LsUnmiVoPA4urqqAoRZU6LbbKf5ugJfT4qqEA/hTz792uRAZGQkNlhTO7AT5F0
1YiqURWHSSsIVx+rGG7gsjB16n9Yi1SmBG1Dk2GdzuW5ES1joaaXrLDUg7M4cBYW1Xv2FSSKpY0E
EYRiMUHW6k7P2qEftTjPLvqixC9eMZCBd/nXx0uR234Tv0HpoZnOH3D7NBBWRkRiGvO4NPmlbwY0
YBeqMb1hFbMPKig5O3Wr/f3Y4PbuoyqDtDPz4uid0K26/UJOMYYQQigeWXE/flyG2TjWStr8bWf5
zlW0WRpBEAUTQHS0GkFsSY/8yRcE6kJCbfXsok1Kp76aYtBSv4wQnX8xdfrF76ZyhGfyeHn3jNJA
ID6iJYN09Wp50aDCyIu5lNwmmo6zKsTFZRwk9GaokH7PV/jPY4Ob/WSVoBHljGb0DEhZb1dpVLkT
hhBuL/mk194pjB2QR1XsuJfeLI29qbH3lkf8iz/ydnGBrJZHIBsljjpjDaEzHxH//mvdhe5fXNHG
+1Cxn5yQwYFmeW+dYi5fYtt1r6C3Ya9EiKxdinZq3iuhpv2iAEP/s25JyrWo2BspfG+B0CLIwmka
SKWv2+3sqSBnC3igSznPaQN3VRmNY99H6UshnPCXqRH59dkPSGmI3IJIlAMBmvDWYhTmuaKhq3QJ
y4WuMGK+QeYmyUdlnqvzY1PbxWHKg6iKwAql8nVjvIugceWTUV4cPhQUDLX+ZjkJbYtsjMLyRZvr
+tkyLLQIyUyk20XpC9bHenVUnhKz6AF9DnNE7cT7Clyu28lKtmeAsjxoIFc+n6xL/vtPJz1zW31K
6CNdJo2E2lfqMPk08th9Wcxo+efxHm7eMRYERgf+EZfmdsgPpKAmn5OiutDYMQ9txuV9bBtP2dMR
eBOtvrmZpSEJ0wanjTeud85U4lHH++pL5OXpZ2EnXXcIFzeZXgiHEYObhZf5lZs0XVC6SRd94KqL
vtZO4s6AX5rm42BnxvDXaKfUZ8M8spg2rkJl8qvcssKPdVrC08rjdvoGKseqDpA4oyWAkrcYwQyy
20bjf2yt09Bo2h+VOwxx6VMAmLzad0xRPVtJl45C0sfcXGI6ORzw9ht65bLMeecWF2WiazZmofa+
TpPl6+Ovt4mAVlbkCfnJU4A66XqZGQVfz0uRnLXcQ1UMTFgpiuzkpn3Ovsb1l7Kp88tjy/LiWH9O
LmpQQ7DkZBnh1nINlKKLcol+ZsrtCxzx6RTqQ3PQptr+FV2R+aXRouSLC2f4fTRquPH/YB/CHAEg
kyQ3wke1GQkFbdpSzpIs0Noq0j9iJZsORa3kH+pOjw8WU+Pe98rofUt49p9NgylQwKvh4YC0Tml6
9XAMIEjspcw4omHmXm1jXD4OGWHG40WuKKnyuQCAI2n4gIsksn31fTsvpwHHOCAmVnt1f1WXvLf8
JJk740qjtZ59O9OV8T/xYCiRr1bOUlzJShstqPXOVv1KEy4MU8WOa1SbMiVlsoU+FYe6hAjrd44z
oSufN2pyELkJ87nzytm+ordXpq+DkbX2jrtKp791GvnK8q5zu5HXr3uo7BAjFUDZUAkeK3/Oc+eQ
K8MXZGmW0+Od2z4Nstgt7zMuHB3Jr1v3bDPRmoi6Vxe0ii3N95JZeVeVZnlp6rD2jUHLn5vS8/ap
KCOA5OQsUANdh2cIDLjLhEzCZa6i/LSkyRevVbyDp8d7eIvtlU2IywtL7Rk6tOGsEsUJytRA8lZd
Ikj5p1GY6lmtxz2s8vZqoYhEbAQAzMX71u0kfandZYiN+tJ74Xde+vFgjtqJe1Q9IGylH/RK+TQ3
5k70cOe7SVdHCgISHZXk1XfLuqiuBZqwl8Wck4uZIjfWNmN1MJciOo2LUX977Cd39vLG3uoaY0py
DHhY1JfM6dTrYozMsiavPTy2csfvkQMnJoKOQBC99sbBJQBKxSxlIBovOXZt7syMdlSNI3oNzs7N
fGcL6eByKSG7KNVJ5S/z05tQxWXVG0VVX6rKALU2iX8mI/qWlOWPpQ//erywO9vH5U/ziqsQut86
fkYVVAmzkiirrNX2EDEP9FiY3l7ssLUCUY7aiITBuXj3Ks9ncI3pMn9iuOSe00md3F7xQ3usnoUL
sV9yYgmAUWBTRCurbHtMi8x1auyMeqf5jb1oL3aUG8fHe7Z1Bioib8BeKdq2USDs4tBmeNPSXxJ9
1qNDOPFsnkZLT82LvRTuHhlg6w40fmX1Ct+jXbVGlPRDmw6dOQ0XJ4aj5Lut25UvxAx58oHht1n1
qe609jnGrbwMZXOfFhjrRGZx3cdQVCe3O01lyLlml0e3TZRDvhgate9h743cbqfEdkntTzrRFCBX
GQ79s1ptNEW9hP0oDnGYJMe6cLtrDyFrR3Zr44cEc1S8yeBM9IA2bPMMZy8nquKXqG2mYx81zVli
Jnce/TfI0s0ryY8nnQEh8SYgudZ0abVwyJiSwOx2Uba/aTYX/EUro6Q7xJmIzNNQmu3vc2jqfXII
01bM7yqt6uYXIwO/Gu38Nts10xghviHpoXGxGU9pFo1QjCEyL96A6H/YO+pFuIxreHwm3shft2sG
dIZz4qMm1/5ae8OZ48pWgW9dxsLKllPXO1H7ITWXpDzSo1JcP7HjvPcHkU7KK3hQzyScr7XsXUfR
bSHjm7RB+6ombWmrl2V2mhFuSD8rv/WDCl3epWhrfi5tQAonxGWE9xr/H2dXthy5im2/SBFCs141
5ODZLpdreFHUKEAIISTQ8PV3qe7LcabDGe6Xjj7d0Y0hEWzWXoPqIJARPfj1qu+GGY+Brh7Xoom9
3vuesjV+0WCLCpZpI1Sc05W0yzUAdBggt0gxeWkTDoGwjSalMiWjIS6VUj059C6YjNfG5aQprVWR
uWtTBWZ931lew8w4aGyx9tRTv7t2GF98MQRDZuuQ6n3PB2KzpHegGFeKgBOQp2gEXiFSaxyKGvCd
hDIpUMkhiZdKPK41HSOU+dUSlRXR1fjZwJknLvCSYtPtAOZBuoOgBgkRaxiPupRS8LSY48lZAeXM
y3SwgQePnUpQ77OfrquLr2az6++RDvlXdaB0f21dWMH+qPxKuDci0VyUujKy+v3+73++yzZtG6p5
FBrghZ2yr2dF5oGjDbgf0kEV0UjqHCE16vD+KNs9cbrJYF2EnQyJLVpLJ0W7Nn1FcVJE+2Wi6g+M
yOUN15GC7Y8SNyv1SdnInpfvD3p2PoH5gzpqMwoPUMifepbwlC6O6gL0MOFIeJiijuxbCFRzu8hL
rodvriLKa5ROULSdocU0CCwUAviI4MNjbySobfA/dN3/YUJbWw60FfBzYCnyur5YlKA9a6pon9p6
M9iIRNmCqb+Tw2Kf3l+7tya0SYegBtxsP0/h77kZB6JkEu1jJBDe9fCSvKrCVH30WE9QvgBPRQsL
4Kp/yqztXS2M003O3grhQVrhVAWofuSjywbmHiTW0Nhs7M4zXIwmK1QcE4n3Y9LFX9DSrArWh+lu
DvpLQdVnWw5DYRvAygiVGfoTW0nwnwrQtQMuyrRLcE9N1U+vahcOhzzCkLEAC4cLF8T5YNCUYWpo
1APyAzf59WCJWlvkeTvpXkIusreRk/yCN2uX0xFZkRfGOtsPYEYAxtvQdgB+ePO+HktHtRMNLEr3
2P0KjOQBSFLXp5dY0G8PA+oSbiOoyU/9ppRKOMinfrpv2wl624h3sCyvkg9vCEwGxy84nZvI8FSn
zJwU5zGp0v0UjC4YAZtPF7ejKVTT60tZ3m9MCecqcFJsb9AdTr8kKJOYC2AbU6K9ysAyNrCjbi5d
42+OAqIDGgZwfz1rBFO/gSNQV1d72wVVU9SdrH8Bm10vpSKc7zn8NNtzCsgPdtxpeSnmqIdzLo/2
FWdBxj1oVGQwjofZbYILHOk3hkK1DvoV8Bfsu1P/U2QDTDA/DNL9oPlUos5ecsKqCAkdRn94d0dY
NOTngAIEgfrpUJDpwgqqHtK9GsY0c22Q5jW5SM47A+5QzkH1DBL75h8Dztzrb6iPEwOHB1ntkyGp
q6986BL3XgV+7YL6ip5Sxlar2gK0/eY3dbYu2hp7zqXGy/mygl4MdTIOxI3ZeWpPFy6d4xM+p4h3
x3GrmAlyJF+nueEXlfrnmxLPYYB1m7wRz7pT9wkZSt44eJ3vSTu4Y0mnxm2RDd35l67fN+YEazIM
hLc3FKKnL61Kh7WO3a7ah6YdcpEAbWpVi35gtMzF+xfjG0PhbMc7Ac1UYMynPOYBB3tgAtfZI7QN
vmG9921yQehswcn6+Egb9Ijn/dbchLrl9XZpRKOR9NXXh8EgZoSkKi5hMhzvJu58+NGIYwl6YXzR
GC9BJMfroWxle2mIVx+aYPjWJOD5zsPilNv/6gJE8saW2DAtPBgxHNQjJ3cWdSRo32ypD3Wgh1yH
q8mDdKrL93+ks5c3/jIUL+ARougEOfLkGuYzw3NsIvVBdd3OAREvS2n0uxstHi3yY+4neHGjWQRK
/bZ80KJiY7xevNCXI6Qchh5oZZIMvFug8GZOL8De//bwqxIatTPOJvQz0FTEc+3kN3I8OoROp519
4PhBO2U2nVlzv7gwZX5YPUQAZ4ZrGwGQX3mfdcg+euI6NTJrBpjnbgQaKfYdjZB+7I7IJvthhIwJ
6LM0qS4Uj2ffCC4IVCQouzc2HLxtXq8ImWo4R9V1e4Ch2BclOV5Qsv0mERd2Ad07201YeJypwB+g
HAW2c/I7V52F/qtR8jCnDS3ibojKdPS7Cx/i2W7aRoGiHu0k7Fy0PF9PRy9klV0I7Yc/eXrOYe3Q
jdlqYb6fwTDIiqsVf+QlF9HzNUQJhJsWhHjcTTCEez2oiZRAe4IleDHBJyiP0gmYJezA53XHgrG+
ZKpyJkNFwwynmrvZm8PYDDDw6/HSmaRURmsMPVC73rJ2rq90Rdq/7gKD0RJCO2bg22tTRD53ksaH
NGXdlPuOQ4ed30Pcc+HFeHZZ4nLCkw0nH8pAGHecFJxtxRCtAKLJfmHVj3FZ9550rsK6/lbPzQ3T
0Re/j29a/1KX+RwCwrg4M1DEQ4mztbZfr0My+DLt6jrFOihCMlJLP0tYleRmcMmhNTS9JunArkXn
zY/EON7XKmjD5/fPr7Pn8vZHoL0FLhqIVqBjvv4jaGeDAFlTKSoFxdwdcJFElwgq8sNDK+CbnCW0
Gx4a2kIL9f7I518UoCYAQfBl3/o3p44VCNjpoUJa0n1DetVmoYoX9HzX0P4v4+CwxIMZZhXwZTmd
YdTBPnJMoW3X8c+6Wc2j6w/thRLyrdmgJgBkiLoOfdGTMxP9UUYG7K19p+L4Bo14BLMLthQfXzOA
DPh0UKXi1DsZBYWqSLwab6MVNZtfTrIhU9GRebrUeT0/E/DSg1oa6CQeEsh7fL1oc1ijuTCjyMer
meXgyKnrNDZ9wUV/yYv8rZXbkm3gvAbABlXV66GCtHEME02F7oxmXyNoLvdh03m7j68cxD5bDiGM
QAG7vh5FDrpCXhyt9r5tlpL53D0Yh0cXbonz8xvL9p9RTpZNge8z4EFU7aeYyXu5ht2VooG3G5nj
3aLPHpfvz+qtr3fzfUbdsUnbT1PYEfiUzkCDUGGTyByjNfnR9HbOwVaBln654h14Mu+P+MavtTm+
bNqFfzDKyaEFDQB8KEhb7Wu6DPvE1bygc7o+vj/KG9sPahMMFKG7ABzvZE+IvoIdDFfV3qmGeo/z
Lz1MLXVL7I5L4edvDoWGEMCazUn71HhrGieUDb6p9nETfl7kDGQ55ho1jxQX7pk3ly4Er3ljLkLk
c7IFA6dBZwPe4HsEterMeI5fuoEJP77RYfGwlYcQ0uB8PbnNhY6ipebS2afC9FFeRXV1E/ibQujD
P9HmaokiESfrltL6+oPCFT/JVNL6AApGe+/wdrrmjkrzxQzy+/tDvfFVoUkC8ReKeRAKTmUivlAr
FnSkByM993qsluQoHWd4SkQ0fg9jrS9hhdtn+qoARtgyauB/89sA9JNNrnFPwpK0oQfkIs8qm3o/
oYWnaQCxfOToX6hmq2TXTSGVn/1mjHUGI4RB/zax0bJEZ9vteaaqob2HFsSfHgxMP+AEBuVAmEnd
TTKXcTzW2ZooG4DtZKofFbK3xhKX7Qx8DdZ5qhi4V/PMbdYo+Rn1cbWpoIlL76rJwwFD1GDGfT0K
51cKa4IEF5uW3Y4MI01L3gwuFP01xDXQvdrAzZppcprcH2f8BZM/DSavp5p/lTAPRzJx6jKxTxwB
Gvf7v9wbWx5cY3BoILTchEjbf/8fkFKDmhvAawhM4Il2T7BA5TvIdP6HW3ErzUESwisRRfPJVjQ2
7sDUW+DL3tGwBLrS5v0KqON/mMt/Rjk52yGfinw8XemhIvxHYMxcKOAYxfuDvHEaAciAnRHoEUAY
gu1T+M+CwW5SU4D72OqNnTZRukI7tSUl7daPuocAjNxouGjd4jAHTnQyFCKNlqAVAoFyyCA58BBv
DKs42W+NuwtLdz4r9MBR6W3/AvTs9EEpwXIRLPLYgdOalTHsX8pqTuedv4LX/NEFRNsWzMOtbfHP
4+L1AgqIv6NEwLcVZrF+PvdxWKZ1HD6OQcAunIDnmxtDoYm78VjA3z9T61di8PsQLFuK7mGGG7rP
iEkvMerfWrtNYwvdPkATdL9fT6gfuZU+g+a0kgwdQ56a3FvYFxglXdLNn4+0YRmwit0stdBqP7l0
oUxtYCXodoc+ngjPwQaBgyeVZLKF26bupRf16XD4fbb7HXIbdPVRAJ58T2hyNzISabVvkwXOI4kn
vObAalEjJtM1dL0AB52WSttw0P/hiYu2CZRgJ2d6qLzejTXQNDhCgN3UMnVNrC+KoWNmrxPITQdX
uBfqmNOb69+g+Jj/rSvIaiffmAOsDk6p8NUaFkI/ObEdyiXUwVFBwHCLKveSf8w2if9eXBjvn5Bk
A4kCTPXkJKxgrrBCCO6gOcjgIaWGP9IjL2LQD1Mi4GhB1K7l0zFomwuPrDd+TLx9NpByI/6d2X1U
PagKdbfWB+r5IkVqQ90+LSBsD+W0RurSUfzGsm68J1TziN5BMXpS4/QmqDQZ/fpAamTqTYlERc8G
hEPVzbybbLrMFw6w0099W1cQn7BvwAs5dw2PYkodLTFg3SdzliYaQZ+ivRSn+/Yo/6woASXiJfH6
U0+SXrYwQa8PwYJ4QCSZ6QLZjh9Ve2Au/2itmA4UAwBhXo9CfLzrQknZIULmM/R7gdTXiCGrb2gU
tlGGVJPw46sH1y3Uo5Ahb9yPk5/LXRCT2gcDRhzH9h5ZpgZemOSSidobW3BreQD9h6IbEP3J6gmW
zskCj/qDI5qudGkd3i2O5+0901wCfd84S9CgxFMSZyW6G6cCRUeDcts0Lu6zXvVPlIKsoXBAlj7V
lcgWhCLvTdiHFxQD5x83fjk4LaAtuhXCpx93uKyp17krPyyJ29k9G61nr4M6JGw3wTl8uJoiI36N
FUOOWEO0iYt5hLL2g7cegrTBv9owGzB5gIaebJ+JOREZadscxpB1nyaaLJ+MGdXTx65xjLKtK5rO
CV6AQO9fb9IeTnAhIwE7uP1grqGtXXN4Inh3rJLxhYrh/KvDUOgxwhRwc+o4rVEHKP/HzovZYZbz
765z+6IDPLR/fz5vDYIDGejTpsDAtfd6Pm44ckcjYvQAOx/54MQO7MMiuf54f5TzcxENRRzD20m8
yYFPPgEALH0AFBW6HxWyB1fU8YsTbvGGNSWIL/Hq9cKWfGtAgKdocCOzBODaSckQ6KiZ/WlpUDKE
/MYTNbnqKQ+ukLwx7mS89Mf3J/jGMuJ4hI3f5t4AievJtqgX8BFrZxSHUEm98yZDjx4j04VlfHMU
ND82MRwab6dtFu7OxG8Rr3ZQiVU54y2nmTvp5uuFyZwh4djl6FiCDoWz3t16O693hfFmP+h9gCnN
LKW+W0Nhq13qMGWfFWKe/ziAzZzrse/4ca60lx56zHs98hWSZby2x9ovnRGCk5tpCOL+sTWLJ3SG
khW+EiyKdFTSpqbpfhtGlQtnk0DhbdNfFvvc5p5UU59BHJT0e2/QOshduyLNoWvqXn51q9ELihqG
VNGnKpxw70Hm0cfFuILYfKx9z+obslJYXFdmpfQJ7l5R87OWleJZbQLitJltHW+49vw1pvD6qkCJ
ge9Gsuz5kDjjJyh6iF+EvatgjVP1o/u98uplKbU3LUNJWxYLsNHgHJU30P082pQwKIw9x8B8Fbw2
PMx51QUxRcNpNh6UwKomS0aFnthBdnGf/OG18m0xU6LJDaww1jAfVGRlMbU+HW4XEy3uvhFd6z7S
BKkuhUxnd7qm0k3FvsEZGxdWdrCzSZ2w9Z+bKO3SLML+DnJ0gmqaTSNinUw2cIRe3G12W+5NCPkG
zFhSD+l8cDGSP2Ho35r7xqrEy6bZ7cJ8lFr9mWM0eq7I6izto04SeNigiYj0GkchWqZI+QzlZRtB
8VLMzbzG5ZhwhjM3qAZ52zttbHaOEzneAe+oqf201OgbHStdReKo1yacimkzx/k0wx3BuwERUSDq
bGga8g0mf/EE/T7IXcsdRoELnQsJg/7loOcY/YB5eYXSw9ZSlrAQYjJDBHQnygUO8ZRm6YzDugZ7
npjpLgnR4isVnFwQMyrSGnFMGpctBfMkjPgDGRffhSFlNMLMZlgWiLUF+MFjMQ1kiG/5AoI8hFq1
8grALc30IMKuTv9AOFynj32viHpMfWtF5sbWb6JsbZ2hPTSRE8S/BhqNfTkn/qh/ayfs/CWrWjpz
kiufON2nMR5T/ACJGqf5qhuNP1wJPi7kRkPO0+2Fk7K6rJThFT02qFy9F+iMPe/3NPs8vouG2vUR
8kY883n2gE/vtMPhzkPFTKavCwiS41Ggd83wrblm5uVm96KO8PCfab7CKoh72VhTfEyZpbxDM83T
3fwXMNrkFT3qpOFT51SJv0OvQNJHZ0PGd+0AomdJwS7geZ1OPp5500L4rptH+6IV0V05poZGOfaM
1RkSe3EqVavCr2KHbmh2TW98+R1McyRlq2COnaPniPFxjSQM8LNArEk1ZV4y2PR+7QaZPEkD878H
t588aIxTOblszfSaRAA/Ia1B0c6sDO9ci/bvoYvo5L20oZiWwkMGQprBnHL7fxphh1IQxul4NSNo
hO1UMIZuNsbLkOytz+K0BEBYyU8K5aaXDYPPvqvOjD7i8Mww+juYjdKfQA4QB7qSoakOK1mNKq2q
5+mrE46Ul4krghDsNm2CMW+pndqSGG+I4Z8wNWpHwa3i94HXOz7N0G6s+wImxhHPfJGM088J0V7z
0WthIZgHsdTAAaT1NCkYYx0ppwoyUpgaNa1+sSYl4keyuGzO7UpTGDKCrRD/Ia1GClc2t8nE9pKN
JLf+cAy9CbykpF+S0g+H/sHnqDJyOUZ9XXRRZNOCN7QecnjPDv0jR3T7NXDAqSk9uA1ZZKFGnN1U
i15Ztjpxw0EMS834mKzQeWdTK60DZVtVf9+AXMqySE96zXExVsNf7vDq2RDN5qtVmkoYUJUSK0UR
s5YGOcBNm+isRsd8hLfRMqPGz4xlY9tkOMu4e0uYCJYjCQRydKLFY+5nXakZG6BqhV2LSDYO3JhT
iNytzEjQuNEDVtZbj10KHfwnOGOE08+5N9FYSJuAWp2NA+1NBt89Ge112kZ+Ls04SejNotWPBRQ+
MMMt/I4N/Iav1azgP6D0dnx7MoJoDfTc5oEJzWgW91L8hAecrRto3/WoCxaPcINeQ4W/bbCtgo3k
MPcRue4rh5rjGogIq6gGLV2ObVuNSRbDPzK5clevI1dp03bPKchd9oqSZZAZS1d61faz6xw4VjXc
qdn0UTZxDFM00idfhzRoTD4jqgnN6IAaVqxIc4huG1y6zh2rsSPmrHeh+7xNAh16V30/2novY57E
P3lT8fUOMdp2wI3Ve3o4zHxJFEzXLYrdxypKK30PzZX3lHYNwCO5BuOXxAbkVwVbZsRR42aqcoQ4
TTdDbdqvqCHog7ImaDOt0IM7OMyNvkJWaF96Kec5B0q/BjdILYrDK3QPLcvYPNu/vF/DP9U0oyQM
uOmbg0RqO44lRQcXAEEawjzoromDeXnRxEKlBHJdneySdq3xFfl0jWIsU1SZJxEuPrtORsIQQd7j
Pm6RhqPm6BaMQ9v8FnAlCHxYxvq6fSHQT7Qg8+sl7hDXJyPPZvji1navQO5sn6hLkzFrxmoN9gY+
ct760G//8CI63sCBxREqMBT7FsX6LpXa2NyFec4vGVUhAvEsaPQZH/jo3Dq9Pz6QASj9lROzvt7K
obDJeF97BpWFlG7hryb86cwjg6kVZzz8FSAysMkR40LVk1OFSmRhBL7krakoG7wiRKDMXzJx8ozv
yalepNUtKxfiMf63wQNsziXo3h/tt6ISTNEN3wiBgLIhBX1dCaKCcHEhLvLg4VYsVOhEOTpJIM0J
PyoulJ34v3qNEb0e6qSGJj4jCwBAeWixeLczFfK7m0yXkP/zJzJe4DBmBvUPbzjgpK8nhNRdrubF
tgcGsc2xDQ0aImQNn5ZE9i8sGt2Cz03w+NGpofe6CfbxyNrEUCfvH2VcbWMu5UGTmdNi8Ey1lXzu
Ja3aOdQAoxb0XDc8ESTYU6iht8z12i6gh7kNxHcraj3ADXpO3GJZXed/eApDUAuDa/jhgaJ38nt5
kF3761LRQwIbEgeflV8/d6ipl1yBfnWJfX02tY2WCrpyBJgGjgGnzFG5KpS9RHWHOcZRWDuJ+Imv
0odNZrt+ev/XOns8YncAu4OuEL4qGzv69RZpFCyngTuNB1Phlgwct8lZOr3Aoh9Wwf6HNRrwLYRG
GFLaCPgJknJPUKhIMT1PqYfhkL6e03kdNksV2M+H4MO+P7OzRQR0gW0BeA1YIfwjT9517jJwpCmE
oBg0S1zidRI9p5NgV90ixj8fHgrlIVh6PmB7uJqebPkUiqPYrBhqTLEjGpOwzIiG7TuuLtlWvzGr
DTMExRwONWjLn8zKmTtraD+SAwkq5CMQXOdsEz3ZkF2yyUpOzygf3QXk5oCatDl+nqqfCZnjWqIh
cDBLQPQRPGLvh3SHWGVeXfMXn3rVI60x0VKsHWvL99f07P2/jY4mATgBoKPA2OH1xmxJPTKfYvQa
r98dnuAxrqToEu3srVFAVwZkiTGQobOtwX9afXiDqBBPRu/gCjQDYNhpCheuIBeOxNOPDHgokBL4
cIM1CrzklESMI1FtGtfkYCVJjp3fr0cRmD8GsvxdYOSlpTvdIxClbG0WbEYMBvu2k0mNcFCLZ9lW
B9Bgul23Jkvh+lrvaUovucSdrh+GAkX1X2vZBxp66jDOZgO+0ALoFbVBmAswUo9Ga3oB7jxfv83C
AMf85hiMKmqb8H9+pRQmyKkzR8lhptG3kZKboY26DE/Hxyla6wuDnU0J8efbyYuDCqci/uH1YEzC
b7nyVv8AZoGainHRqEE7JviP9zf42a8UoO0L0SyWD4/6s2qDYi5pFRF+1IuGSSHnXZtvnIdnaml4
4ZQ/HwtQJM4mfFKg+YE49HpOYWLaqFWBOEKE718NuLjuYF7hXE8gTl9Yvu27/G9lA6h4owLjvAXW
AjDyBJpuvGVqZOqIY48YO1LahnnRT9ZXQDRWr4oftIIs4N6zVcNvLO3Ekzsqaw8fXVs0OUBmg6oI
gjPwVV7Pd934ZTWBR4c/KAone2peyAh2TMZDeils5Hy/IHYLvk/4MdFbxEv79Vh4ooFoTmt5VCsy
S+chCot4ZtHu/RmdufpgXVHAgQOMYIiNZHYyTIU/IfJarz12Ex6qSFTGyVwsrWt5DqAleR5TxGMd
AVkgsa2b9LzcJNC6rveVWHgA5KFe3cO6JNFnMtERDg8N4jqKEeIuVlRexRGMroekf6kcPrmQYtVN
2hQpjRFhK2MV92XYz0t3ULM7znBHMv30DL/G0N6kK3KRykB3l/Im/h95fb2V0BLYuvr/ZCUwuXq9
st4o8BBJk/ooPInSZ4e33+Tyoxu2bIOilj6xX8JAmfV56Nc5+DorTxKW4T9h/h3YDk1YRCEEtXdM
gB5zCzUtnfOwmvFbIXJnJQ8t5aI5GMBEwLFSJOyVHUcCeDaB+Sl/WQFiTw4BgDvcQ+5M52NH0bgt
Scx7lluvp1UBgIk6z6OnEiStqqVryqXyHVt2eGjwKEuFO/016JwERSe8Fs/spk/Cg50QgZx3tU8m
2G+Ygd+us5DsplM9DMS6MEVtlDSrT3O1gBEHsWyj6ru4hkFmGZpq0hkTrr9chwLSH/iMM3Tq7+Mh
Ttp7OrR+9IAPrUeuYq2rNifTUkMPkODlf01b2TtPS5iy4ApnatxdB5zXbbb6/vIDr3flltTGcr4j
SHJIjuABgHyVEQ0N9yGEAYX+26wzYAxAogESImRc6bxqmqbdUWjlebHiWUbKWm4xRlQk8V98o5j1
BJtjc3R525vd2i4izRGsVP2kQsAU06cIBMqWxAlFNi0RwsSY8aZkP1Qe+YErQbbY7Ezqg7uGRhX4
3pE53w9idJ+mbomencku4mEUVeiUrGq6H1AVun/Z6NVPC3c1DAlh1Qtk2tmyLsNmnga40ozsMwOW
mhZxFPVPPF7nB905BkLOcHZuxmUMp51EiiqFBxDKu8yzS6/yuJVQlouwjmneelakN42Iw19uC4S7
RINCkC9AaYLlplZp9RPmorwqSBewMU+blK4UJkLxmuSNDYdnGSkYGiD8Quvc1W3aF4RME3BdSDKZ
3SMPJoWvuktd9UzddJHXMJmdkG9eL63dTz0Urte0Cvzvkw5W8TOqadIeAMsp5xAGiy+ebIqLH7Ey
rudkQx+nDzparb/mljiUfIY42ntu2yXgOwEjKVlnHcqG6nui+oT/ARrbfuaMcrN3u2YK75cardTC
DRRYG3Ll+EmWFW72T1Lzoc5bJ0SAlWUzWfEycjt4oTjKQfvVE2NyK6lszF3HHfd7u4JZdfBol3Cb
wwszNg/prGP1a0olfwmQjFXf21n2n6ZkIeSThCuDRqO/WQBT8XmNjonuFQT+bjyJlzBtlrBYhpQg
qBIY7t8ZLWmbLZ5BzGIN9z03S13HnW+6YGj7mya27Bn2Ry4D8QM7P/P5UkXP89Sm41/mVeBVz4tw
aaZtJV+mgKnxrh4tiXaRa1x3n/RNFF51PfjYN6DeyuCRd5W+9QMVwpo0gl7/tqvowAoyQJ0JMKkH
duejA7E+KOiCm2c0B/A1CiDTJMP2ojEqJTzJbsM6UfdIDkBjJISzhs6pX5E0I/DIbkvhNHA6QKAf
bNMAZXfHqUZUcelVQHLL2IWqNWeBbP1s9F3eF8DfgfDTmCW/XCdcm2uAejTcLSg+aT62qfcIlzIR
FittRwGjEG9ENkGSjACjpnrQuT9tPEpANsn9HAh0P6J4iSyCFxcFbYTxO5szb0BvKTDOYLNwbIEx
qTrSfpGAFI/Qojhp+HHy+jbZJEiwkeyjaDzEScVEzqiD3BvTsBBeR7HHaa7RMvntTUgpyTQMFdAy
B1rH85DX6yeG2o6Wvq/d+5qgEVj6hPV3kPZjdW0z6iMSzPpf0QCubRn4LHiAf0LXwHV/bUW+zO76
q18pGvUh/JWOng+jxJKOaQLoCYVB5izIlCljrlQJ6/71S21q4V37i1f5+xh495/G0S2MdmxnQ5zF
fhUVDp3jLzN4/n2+4Foimeia8RbPoPabUR5SqajHLSBcr38kaKX9Rp7A+nOUln71RvQGcp3S3s+H
eIywcqQRbTF5uB4A0sQAV5kb/mo0q7/xJpnSfBwh1Uemk2enzFmhUy7Quk7o9YT7/A8OT19lYHVN
JOuCmaD7Bl2nKZh11ZfQrEmKOKF1hV5G0i9J7FRtwWZ40pTcJBzsV4t4eliQtWhP06B/DPo2/TH5
uvPyOVTt9YBu4woVDO2vWOoZUswCwQhIH/HWISNpNbEy5dr7CWsvpFwAJMB60tSpSdbwNF2yUAM0
BWEXRJP9hO5AhQdj7E+lp1mS5ihRVjBcvMiqQkBCcV0h0eRXO60WMBXjNsOqQt21IN/5t2BuGxyb
iJgmH6MObN0OT4z7sIHAoPQFpJg5Y3HyO/aU9zkOFtfJamxhNOE8YF1mbQcNTpu1OIB75oBvm1Zh
WLBqskM2ImEcuc44vL9XJo59QM5u8ycdJ+9bNSGWqRTDaL5Yq9GAtSpOP4t6iT/F0giEM9tV3FSr
ARkw6Y3ROewGUELRoUNXyAGL6Rty4Dz82wkG7sU6IHqt6Gsy30JQPYrCoDw9OF2KlYHCE/dvEmv8
jXCbkawwdYgLAxDWQHCfdXOSYYe4j30Qqd9Djbsb7CDutXklcfmUfeIsj/jlpi/jIEMnI1yrTx4S
mPpMx8BwM61r/5bXczyXaT9wWbggbZmsA3cccVTQYn7pkLxoMz5Bg7wdrWjpounS42CwXIkSTFJ6
p6cRprQr1fTJDfhI93g3hEcPl7sPkXbch9kwVRHdRa2Rn4TSMXzZF4HOgfWQ7wv/uREHzcyBlz3p
tm1LEGYqUYhEhp/6GB3FDMWnL/J5WsInNjgTrLJhPp7sVifoYjgKC/+rs+ILwdSNYnkyuN2LWKIR
1otwdv3dLV2ic4jyLZof1QpRDjHo4F7rYWl/OHjphPhYSIrvtkqYWy7x4GOFnXn54bcuqTIadV1V
giPduHu0MWEXMs8eenoNo7rJkLeHa7lXQWtgXROtTU56qa7QZViaTE+Cwq3HAsHNYdI4PME8f0Fz
G3T1W1iamwbAdtgnGXKa3KYY1j5huTJxOOxXgzUrmzXgOk8DhFzmszMuf2EfH37W8Fz82qJ9/CCD
1A7olVk9ZjqN1i6TnV1w29qm/wNY1/xxgZ+lOLMH/0X1IBdcua50vT21Vt34wwr6OvSDuDX/j7Pz
6o1bSbv1LyqAOdySHcSWLNuyLdtzQzgy5yJZ5K//Hu5z4+4W1NAZYA8G2xhXk6zw1npXWHuLNpIT
Oxk94LauPlF4tV+qoh6+27GB7M3Uy+kjibhdfQDNcj+V3ax/9QgfcINpBiYMENZQ5ubVIj650A2e
JgLEsQDvCyw8dKWlZAumphJ78FPzYc0sd9hV9oolfzOttaSftfKS+r6jeRHbTqy2fmh3KqiPx/eZ
XvsJgSpl8ZRr0sORXVWGfrc25VztplmojuXB2Reak2P8Nha2wF3br/N3x+/jz9gb+w17OjVVIFeD
rGALN8Ip0Ae9M47cUGaRho6yl+ouNz2ZHUdRsxrhZmfjXTvZxfxrxO1neUcBboldbqaT/jleFGbI
PG0f33VdMa4H3lJZHVWVOHxQsiWh949WH3+H3pEu7ykc8uarZYte7GtPWX04+n2uHlr4csNHtM9O
t3O0iVtaZ1il1QQEnrJ5B2OTS2/faEZWhWk/pMlX1eYdzXTOk19O7K/xM1r7mZZNHYt6LzVtRu8z
Fb1EJMkx8g5an9XtEqN3ved4M6U7mK0h633lya44jYnDnXfGVmM9OHFheA8WDT75w5beIPaaVxj+
gZTBwfmFoG7kFehigaxUt2NJbnUvozhHLvHdronke/STRKzRuiyzEREqunztmT/9F8td9TYJCqRO
7bsK8azzCCvE+gwMZYg9Lyl30iBRcT2GoieWLsIk3B/unaHjpoOjez1G/azXxf0s9NLDL3OuvYfe
Jhk0dKfcdg5ZQYuX47qh3ET9keShlo+tuqOIcGcAyratdzpXq/mnY9jCfMaya4E8wcXWe3ApQL90
DTqVrctZc1g2OreP3GpqLm2CpOlv5BiXyedRbLlJoeD60oRV0wzNs42KWg9psHSccQkpvRNeuHKc
962aRPNjqUYkqSQutf69xW3VfCT5UpTHdjFSRVfOqsUj5lWkOjIVLYMpn3pa4u9V1qgyqtkup0dd
VZR+puhm757E8Nlfd14FCfzLTN7dsuvI4isDI7Yb+x4+TdYf8sq31zvkRDaerGBU9e/KyIjjJhx+
XIPEnmI9ROpiVYca0nq+82ausJ9Kqx0WfGkW13ksitYdd6uSZDfCZFiXP22nYPoFql6wxVNDbaV7
GJCed6onlXf7JtH6p34QjXmkG9lyk/GKodRObQoV8RHoWeeHrnXvH4S55OkcEPPhtyenbvzmBr70
ApTFjgkVH8BFp+V6iQWaiPrwwamibKzHfZ3EccjC/QIQOkSvQy4vjeQiLAAwQxIGenYOP5iZp43g
kVU06036jtz276ubAXj0y9e3D4RVEcIZ0G5sQC8IfJnlNbrGFh3RPp3DONYIjAfPCFNkVTdgpMuO
ICCgBmPWhv3IiKBJ58+kVEGVXJdN5Ne+/Q65iR8W5fCM5a2K2FHMPSSPv68/3TU+Bh+d10gfwaJf
ccW6pKBquKhWEaYn7m40k5GdYzLf/LG4K9F3pOilX0CP7vzBCk1gBZK7dUQkQUbwyyzLUwpStuxM
rAluzMHrt7gB+aj7NvAHy4mLOZjYaE2SmtvYhmV6O+E0OEH0+jjcJeuQcO3rbb3EAMhf3hrXsyUo
YWvKP3B/mZMX4LTV82CFGpvIZT/Lg6oHmA5k5xlq//pXu5r8W6eTNYan1bbSriTpuuWsGgyZaImX
JbBiaBxe7NehALi9MdQVug9uimJsiyCA/nsFuNsLBFYXT8JoUY3xV6nKCauxcUhd0zt2xHZ6azdm
MwlhywZ0Rw/HzDyfKhMug7o2rkW0pp3x2WClPcM5aH96Ysw/EVKd3Vhz1wsAloC2WSTTVPDRhZ6P
18Zdb8bwZaN5EGbotK73qa3r+s3tBEahikWzQKuO6v18FKeOmxUqTRllcEapNBcydANTtikURkzm
b9kKXT8UrffNfRmNkot9wcVLVJ3yoc+VWWTGK2GxqT/2//PwVH2rLwYtaayT4LpvzgFsjhdIvtWC
8kJnyfFLxN09SQfOM4OWY9UXt6RkV/Nwa8gQ/IqH4LZdXe6NbRxLqRO2Fomq6XaF5Y+fdb0bdpOT
mc+x790i8V8tsW08oCaejT40AqXzLyadxZJrMuaR01NQlOs815jt1tqDrGrx/fXlfPW5WFtIP1Hq
4PZBWXsxOxKzx/pCjGs0Wtm81/xa7Fyrsm7siy+NoqN35yjDfUG/NEROuQNmukaBOOGI+KuNi+Ub
TjWje6Ozf7X9YkKLAgMiAWY8WO5enJe2qjNjbmwtime0Mrn0u2gs0bgGVV2sQQ6onwRzlqx/3voO
N/sKjhk6W9Az7Iu91y+4xxGm0EeL9PvDln4btm2Z3didrt/hdkzyBmGlQ5+5fId8Q3Ms4cOxO2Hf
PiiAr0EUt8gRL4xC+cQLZGeHG3R5gtUZ987Cq4fIssS4W0bphhAKht3rb+z6Q21HB8PAuQS2vtxp
q7IrgPa6IdJ65YZ5j6XpXNwnSXHvQa4Ny966dTJfreFNdrS1VPUt1ZBpcr6mnMwC/VeUgiIfl6eq
7+TRT1R/aNzYjGTRzDfKjuv36NLxQwyxTXv234t6CpGb1FdNn6J88JPQJds6gEo4vvk9sklwVkFU
4Jyk6j1/Kl6eieeCKyPcK5K/bmbSycS5JenCcSL4+Y5Wif9RrxvrlkPy9hefdeC2+mbbLiiskBxd
Wu1PQzw2kyoRK67N8lczp3Yv03q91xa9ultoiOKzW+T2s8414Pj63Ll+s9vQeFAy45E5/dcP/afn
L5sqz9chmyPNp2ws63GJjBzU8/VRrvbg7QH9/1JfOcvolp2/2bRIe0NW0xxlvU5LEX+2B7OjC+YP
660T86Wh8KZB3wQHivDIi6mpe6RI0HOfI6M1rUBTqt8vXuaGfezdahb7L3w2qgEmJAcME3RbJf+8
O4w7Gur8HMK1Xubf0RImLe0pR6gQnynSbuJujd/r7mj/mFI1laGWyOaGf9n1QqT1DyMKAhGvF5rI
+U+QPVmFM3bK0ZyiCTgYE4baP0oNPM6tbLm8n+nMdDf0ry9NGe//bTWotFF5nY9pysyQI0h/5Fng
HtqI2JGADffNSx4iCv7uyIkxXb8qtBYgjXgsGUXAjt83TU9PspSfXp+XV/ZvFN2wGrnJbCeBhcTv
/Flc+ns1vhVTlLopwuxaDOxisb3M6yMolDUGlSn1D9izLDobq1bGweI4eN2VbiKGgw7A3R/jskee
kDbtLAOp+rTYw5XW81tGHfySyz2CMHtKGAKH8Pi7mNeryDoLWv8UMZHnp1R3hj9lM2U33voLU5pV
ymYAW5Gi6fLiQxRf4aSk9GHoZNfOe6Z04oSFpqpsh2O2k9111rr8mg18IQ7EkQxa2NhefAsSeGGG
wQYDfcA5FKKwfVF56HmnXEkrhbts7R0KR+vusS3t969//Otjc0t4xkyIqzo14qUiLSHNk3iTTEXU
G9XAh9UyPVR9afhB2uHm8S6Nhcjf0Y0uljdXcDihmTwjJTB3rkuBfhHDfFriQkWu38t70MWPfl71
b1+nVDcU2tYGq3ArOp/btWkk85zzfOWwYOyf6tW+E+y8r7/F6/0WF1kOZ7bA7eZ1RZhRdMGTZkGp
JykGdwhv3Dxw8fy39y7R8291ysWgC94zNKCNPr6Rd88fyiLLWhXEUER6PdU4tpXck7PFsE4x4sBb
PmdX5zKDIfjkIssUwUDk4g0WdUzsbWK6Ud557d8MPLk+jnLwxJ02sdnvkCQJ90k2evFsYppnhiku
+WVYkaTQ0oiyi+8pmlQuOUuSVu85Dtz2wzIV7RdhWL0Mu6pIn8hy8lWw0OnukFDJqZX3hiyKOszA
cL5P65x5O7DW6jd9vrKKSr8sv5qpTctpJkFB7DDFgvlvm8vcRD1WKzZda63IPgOQWyRi0OSpD72j
/OTbivDnj7XK0vhFEmBVRmO9JNNHo/Y47zuE3iOJnyKznlZSM7v7kVsGVBGD8nU/rvEgQ0sHKw0m
5U638mSuliIv2qIe30K8N7Txor6rxnFO88y0IyG1L/hwWmyn01EULbKvklhXt+1vbHRX05YR2UmB
G/m8m4r+fB7Zme2tk+yciM7hoh8Gt8BIPEE1k4XmmkxvLrNgmVMiYiINM9VkWZ4Pl1lzXy4QN6LS
9jBwaGnTyyr+9fpSvCoGGIQqkqCX7b7LqXk+CAeDTCcysyNBvmQ41vqQ0U8z5INVpN0HrSqcG2v/
ap9mQGt7jdzVWIuX3lH4N/itl07cEH1iJKyYhjqe3MaNT/XiKCi8kXpvgJJ18anmtPARo/la5E3F
9EHB+fqyzMktVcpLo+A1gF011CYb2PH85dHBSxsT1WiUmkZ3l2v1GtCgvwV+XE87JPEcOOQ9b8X2
pf+o4Scz8y21I7S2xl7QRgpLvabhaZm3jrfrB0L78h+ACpAJTfliyrm0XFn8hh31amt8KKRQOca9
N06y6wcCDaY9wEWQq+cVurKZfSaGXL3IilVWftb8gtg1W8/b4jfGOtbT6zP8+pnY/G3WrM0BwGlz
MRUm+L2z6jsv2szSv0JWzJ7LYrllufLiKNyoTdN0+efSebIeu6Ft49mLRt0bn7spHe91kann15/l
vzV/VtEBCsAmZUvG0ZdoxYtNj4hbzUKZ7Ee0OpBaoUOW2WHBgaALkWqZ5sk1F++PVHrxv1h0U35M
E03+rDP8FQ6wGVYd2mUZ64fXf9YLHxQhwGaIuVkM88/5OpirMvG6uCIDsNBT54OCMDLcVXZVrF8W
mCF/Xh/thVcN8xRvKbZFIJIrXcyQTG03K0ZzMjtkvdgHB5+b3eujvPRMqGCIsqPJhNnB9uf/XNTG
dGy0Ih78aCaJF8pXrkUKxTdEvlEGrw91fZIRuAEmhfyAJG+uoedDbfUC7XY+qm3l1dGjAAtW/FJO
Wa/VgUhs7Y+Z3VyEL7xFC5AJfAk+9iYQOB+0actGQ2sWRyNUurDVyirUxvmWeen18UIE1hb6BhkB
A4dLnnAKx0rqZhxHKfLOxybLil/Ys2OQPeGH2IH/3DjOXniVlJOb/7dOKw2Z2/lTtbOKLRsrhUgm
ox8IDWm+ljj5Zw3McefrvXHfzFN/K/bwpXeJ7yLh16RYoA28+ICaPUxpPOdxVJec1J43a0ffWG+J
fl4cBRUxDlIuLPNLz9kFzwTLWoY4MtfyF54y8z7tvDdfoclkJheFw4ZeFk3I7Uf8M+0rrXcLanMR
TcozdqtliENZOsWNKvmFxUUFhS88kAASMO/ihaUd6kAONREpy8jC3rCrQ+Ws2Jas9c83r62zkS5O
NM3GQCGJGclvMTNzUfvfJ5rNEh4br4JMM5BXWsZi2L8+7IsPyIzHZxQ8AsDz/DUaNWmzqc5rLKcs
/glYoA/hPPbdGjpz1/9482BIzkhp2druaCouyhCqYKLtgOMjixLkg0kOWqDXS7UbB82+gR29MAfp
bVJZgJWx218q99bMXGFGuHGUqT7GMqNDb66ct/r4c44CfIOycJiiFLxEFDKfGKxBWSLCvB5OoJbD
sHVGdffm1+bzJDi6U15tcOb5N5KiaJxkyZJTbA7llpTr76umNx8aGhYfXh/qehuk88ceywUCJTPz
/nyoccwmSILrEo0q/Z+l4j9+bj6tWkO4SVkcXx/reuoxFpkOmx+stqmKzscyOtK9kmleIhR8JgQM
POPxhvewhPHn3etDXc8GhtocsLlWYwd02dhcMifzCtsASSydOezhOu2yVb7VHfO/rpUGuoTTFQDt
Ja0kaRsqq2W2okrocte46S+5+g78LtXcOIivnwdUB0jU5T+gZVe+ZXMDKV/nboJVx/qB4L3iVPiD
uoGxXH8gznk6cFxNQJAw8Tr/QIUbZyl5aEYUy9Q6tAP5sf7q1UGpr7eSZF94IHLXkPPygWicutuf
/7ObQ+ao3apXZoSd2Gbr4UGQVIX75noeDeCm5OXVUU24F3fI0pkmMi0dJyJylZ7s6P1IS+fdmlvT
jV31+nGofbkGoYVGFQT/4fxxsLtZzcbN3WhI9b/STrI7q1DWjWL2uoRgkO0xUBlSyl/2qeJkxmmj
HdwI55F6CsxWIPAonPUr12QBiRWbCOwV4LC91QZws14nehX6CNIqbkUXtcsshV70PfQb1Q/dXeqO
T9rYxjee7voVwjOiQgfkA1NAD3j+CmOvxLmrlZQqLXeGXqk4EJ023tiDXhiFC+tm0gt31wVaOx+F
nSmtgJfiyFrsejfZTR0mAxTx17cfYAr+nvPr0CbqZguHRAqSaFwsJQ3BQ5e2WRyVUrn+TuSTq98N
k57+xF1BPiedsn7XVqOJg5nKTfuNa3/nbUlm/gK9yoZ9G7rFZJTvjAzg6KkvWzF93pr14hDn8Wi+
M+j41vvCLev4I5dVz9nPWqzLQ4JRjkBZoZnjO7gCrX3w6IGlKMQqQDXdaCCQJ3UxzPdocubliP3H
iLbKr/xiv7aJa+002dvwb7NmHE54dZb6g73Y0imDvGmHYo88alyOI9Yd650z6WW8J6HSsr5YQszP
2dxXNnIk7LU+tphpWXe1KdJ55/YxzFdtMatS7UY1OetdueqlHZkK0CW0h6qntbWk3fC0ECZtokrp
hr99pYb+XdPk9AyNXiZfZoFL9m7S4jV5L2eThIMKYV2/W9mJVyjZsCN3btfbn1n3bXLnmMIA9sfK
KSyoKa197cKUfq9co/44GDzxu2Q2zOLgYBHd3Y2utc57PysVditGafnRZGECle/wzS+XoKkFpjl6
vuC/4lZy/DJl0/K/vJV46Ih1LO1wynW7fFImTR4CRc0ZXZBynGQISnhmpFph7aoI9TQ5iDi5II24
2Uo4I3KXqUNwg49V9REhVuq/S5HzVXQjdKEegS5T9/fSCa38MbRKpfe6xAn0aJFcpX0z3BVtiySu
TpwWw3G7QMNiA/hvju08PcxzNqs7Or7dqQMf/WoPzZCf6s7GcA0xlajgrFjK261y1sdDXpNdspsx
+FJH3Rrh4lcdrZNTbpM0e3IbaJo7G++YLmxGJcWdleHasEthENXHvKTYOwlDV5yAFp/lgav38mdc
7NF4dJWO6EfAavnRa3bvgQ/YTn+3tn0t9249JFj4GHk74Z1irh+zOHa8EKJvmj1aE4DDg70O+nii
Jh/zo5PjILRLYcLgFTQTlGojv1LYGSytVWP8tgjV4g3WFcO9qlQRh0tlSXwjGmOtwn6MRRKMg5mr
nXJyG0mHLeQUrN2AZU3rkGO7eQeN5WmIxaSCrC3M/s7sYU/tCmyVhz1nSrkwV1qtCynaJfx4QXbs
9OT6is+bwL9T4ZJ5nrr3e2cxD6O2JhauaeMs93M6JdOxSWz0E0HtD8b0wachRDjRHGtij/F3636L
CTsdHvyp8L6lMtc+YcPm+2EWt2n9kEz4KwRaiV9pIE1UUGGx9synzVOuCj1nEnGwJggRwqlJ9S4U
3NpiQGBH5WEGGrKETokMgGLFylSAhtwnqBFQ5n29iPyTobfik4HlS/4hIUxM/9LPa6U+6MwXzKUJ
YV9OTlcoN6iLbqi+o7Udxt0EVU3srLmEtts5iTeOqCftculDRdxzE2SVQb51as7eN9uN5+aYKasz
EZ3Q8f4pU+I94U0jyerBDWfrqZRp+b/RbvX2OPXmUsKU1qZnaMd58bS4cODeu2gC5rsB0KP/jAES
3z8b/Oa5E1Oi79AF+dDG9Zk84o6Ug/e5JDn34GOp9mOwlzJ+p5Meme5z1rH6uUz6TDBbzXK/n/CM
RbeK8G94GOUyQuGGo9qE8PrL6billDp7Odj6HLBKeIVocVL/O9twXBxRnI19ILfAyLvFjS15F6eu
Pxz8kmz5sHMJKv9LZ6P1QjmPiYF34YphpJh9HYs6gMD1wZUE+n7MOgeJV7PMvfHREXOyHsdk0uaD
WRjD1zV25fw+QUzT7TOtLdvdxKckcr1b9H5fTe2qHrMiiZEW9oJ0ahyc5KCRJzIKazfOosa1z+4b
64GjNkauUtGWPKT2XKgTUQpWe1+qQc5RhQGXeO+PbWEFfTq7xkMxzshYBtNXQ+StsbE8UHTb5q/Y
sNVzqczJfLK7zne/FK0n6q8xmKb2SS/TsYjKUcuGIF2VvR4rox4e8xUp9sHJEcJ+IehtsLtQdost
dk48LTNnvorRIjNN8PzDPdJDZITTTLvTEAVVKBK8XmyWVmNyqFuciQ9VFxdzqAYhjUeCTdb14M1t
24SyTRYm1opG8ei1o0PeZbkMzjd2LNn8XHGnFW7YaGWNuqiN6+lAV0x+dsViLeHYerF7GgTtAraH
ZE0jFrj+0VmdRtuPqpfGnd8TwvwDrVDZH9IcDPJAV6HUzWAuRJJ+yBY8diG0t3ZJo8kS60HZ3LSx
m+PSjwlZsn5PbeTQQ2AssSh2ds++iVagbrr3Pv3b4QSd3XyPrqStf2qqT+IdaiMuthl1xB/aV1yb
ZOGtzR2EsI68MZnBJkZaV9u/rSyh+Yb/RtPvSvZmWqYo1+2B97ya5R9On2565wtP+MHSVwRKiCrX
sxBDTinuhzxHxucv9Ff2doP1XYAlqYwD+n82oAihlJSYtljd0G8W43NrVz3eb0ODmGtdPfcx0QYn
jxZ3zfP9WloCc/ZKG9q9xtmpHR1/oa7JG41Q7YSvNEfIFE075P/klR8ENrfLwVNAmjunS32C69a0
ZSUpfTxa+Sye+4xgjA/uUuhasGSr+U0micw+5sLrWJYrxizsZliLDT86ge9XGjBH6unTOgnX/+Rj
7oBaiO6huffKnmYFNvL4rWF56TTHFVXnV8KgLORT/MiY4z51TTIbE0GQ+LKILeOrLtUXfPAg4LD/
rg+Yf1latLR5JnYSldjwO5uzhnDsfqp/oIGKcZ+FhvVTIXD6OaNPWfdrvpGEZnc02I8T1D/I/Yy+
OGTYhf8mXzRTewMRTf5kp35WP1RJ1RkUh1NrNEE5o8TYbZc/siXqpcmec5UX/XONfSayWGPClkHh
S4P8eTbnD/QayQOvF7WKT4tjoKoIUs6xLzYk9O5JceHvdhU92hxpXL88Fm4qy/1YLEPzbp6mZHzn
Cm1Sd8gWtQcUDaS3pa7MS16z6J8GbbToEOfIfo7NMMRu6MEs0EK0uYhBqC75RYjE648JZovNR40Y
ZefoWcr+hYU5s20c0jp9H6eNIrFNYEP2ABQ2rfdUx2t/18ZGph5LL+/rEN/sxT3G2qiPP13c6z5U
6+ZTSVySMx+bVc+mD+Ykq7/e4A161FtSfxaTb42//DjujH1NvMvyyeNfdcHc58nydakE0n7yy7Nj
R3Ea6bg42CGuJPZM7ZazV7ZjO6qDrFZMKgajASQJOtn2ZP+0Hi6ZJxNTT8gVHbKWELZ0zGFrxk22
HzRhfk488MWDIqkd6sDaWYTcYMrouUElLBSco+XlbNm+aGRoeolMv5vp7JmfvNSW7fMgmQwRdnKk
Gdn8e7FLhs3TIYDjMlUPTl9WLcaCeQU2yWS1PybW6OqPDROu++wlrTHuu7gW1rFmt4eG4Sz2gVuh
iaVAgezlvq4QpZJhY2XTfWH1hfeAVGhq7jY9UfundLq43A/SEw7zuUQpObkVPsYltpryiPgO6iXJ
D6oMhtEw6gP8Ydd4b4hOxPs6S2PcArFX1MaHFos3rQiUllSYVagkE39LLy7koZJqpTkkkEgecgQQ
Fla72crqSbTN3ZAWEw5YHVtaE6pcxY9j21mfkm5A8Wb3mRrekXtbO1EiSP0NE01UX3HcY8KVvd9o
hzhGEhlMaD2a49zGo3pfpolb4Y0JooePy2QN5UfbVejiAumozfG9Rq7w4FdFv35cbEcy3YQypq+V
VuMqmaNrTMM4yVc/QGhXaEHTuARzpRyFzpYbmvxo5zmuQ+o26MPx6qe72WQbChZdUnZxuDm3InM2
fPb8YukD6HN95W7Jffmy9x7XVW5Xse+DQJrJMfOxUVXSMd8tJtYbeB98bLoUswpRLQNWs9ZbY25o
lcDdB1MBTNkUThdARyLl1LRmH0dQRqqg8UT2iLqEyDzS0h9fv0T/hz1ePCr+LTRM6DDjGHVp1ie8
fHY74cdRj5NtHihPyZ8JMoxPDYJcN5BGW/xoinSdg4oz5skvEs0P10Jkv17/IS+8cjAxHQzJsbeG
28Uz42mpNRADRYTVbBMot+gOfHR5wNumPyCXHiM/rch+yIZ0h+Lz6fXRt7/94i3ATgaCwS2OhLpL
MQO2xx0Ha5mcWGFrd5D96qK0pKT5uuIripFPhSzrFn5xOSbXGTjRm4oHhsIVJ18Ts7LYd+MI7Tg3
PjfuDqsnrUdrwcxBavpyA5XZsJ2zZ2Q8kHVISSQWanAv+PN/0UCu/6x2ZlWd0ZnQ7db6JUs21Fyp
YUdsXfyOAn36njvylhHTFeS5jezpdPY3i0EQ8PORcyK4BgATcJq8KcIiFct7xOsYOWPt9v31D3kF
321D0aOgjUojkIbc+VADPeO5nukAwshcvqHDrw5T73SHCqOUYyq5vkEQw//j9VFferV8QRqpwO40
Ey4mb0+pJD1FmynRi6+lT38pT9W9Po6/zIbLLOLYoHCwwHh91BdeK7IbEHHynDCjvITZhlErBTcr
EXWu1PcybqkDS1cFMSkA/z9D0UMCF928FC/bxXOOare1ZxG5beztcaGRwYKoGjwhueUeegXqubBJ
gZN9DcYG2+8FeOgI1yqFGPHn7ibcqye8381Vq28shpdGAUwGGUfWBg50MU9Eo1U1y4QvBiSyqxGB
hXCRbnUUXpiNWxAk7DRykbd8nPPZiKNRrgyPBN+sFvkXiTfDk+JNmqfeIjtWzLMHJIODr3H3+sx4
YT5uMhWaJh48Hja183H1tV0h8SX5SSP8DR1pV57yUeGiYlsYYNYy3ydKn5+KVHY31t/1nARb3ng9
BNkAMV92COEtOP0CDnLC1FqFfZGqLyN37xDA6BbJ65oNwxqnI4RVH/TObWs7f8pYLBjZqaI+mZ1P
LCoRpoX6kaghyR4LrZegrlLq9imF527f6WDFnxcuPMOh82KJS4dj4hLBRNTk8+tv/4V3YLgsTGYV
KxNCzPnvcsytU4Wp9KnXCPugqzUlwUArknsuZePh9cGupxgbHWwHOlYb7+FquQyzqdFPL07rbGL8
Mky9H4x4mdwrBImYrphaWj22eRUvN+bY9QoyQDoRiNKhhbV3ObdTrst9T2ziqW47sXl2cC+gannz
xsMoPpClQUMYDer2+P8cWmaRY6Hi5eUJawTxpaizeG8u60jiQnxr47leNBuPj0Vv8TY3cv/5UAPh
wQiSASXtptVOeZ1bxxanGXaItcPvJ8OOr0SVDYTx5r2IgYEICSSj68RMvhi4NAaU5VV5MnIx7nGp
moO2XOK39h1dRsHVDTopZQf54uejuJONVQcGQycsIpzfZoWppWeu3bfYG+VbSZ7/DYVAdBN8UcEa
50Np3FtYuAwV+71BUUOnwfOK369P/O2tnJczbKwYgXrohUmhuaTceThI9b238rmK0vuAi7Cx7iAu
AAsXBZTc1mvsW5LXl6Y8lwHIMfBW2Fi3P/9nMg6D7gzLXJanSq3V93ks13s3xxLn7Q8Gj2PrQdLC
9y+rJRpaetfUWXlqJ809EEXC1WdZ+K+BytuaCu3t4zEnYGOCYkEuulzIS++1XpWl1SnLSDFc1/J5
oNcZyGKKfD3/+/rDvbDIIJxpzHUOxS1r+vwV2qMzSkzzmBrernJVc2ys8pORcs1pTSPeT167gKp1
N3aRFz4cpG2cAWg/IQcwL06KxU9kXeCZdCpE5X1rJzZDZqW6VQZeb/zbnQ1tEGoYmB6XFXanD3mx
uZydzAIN7ASWf0hrs7gf3PWmoHc7RC6mPzUyNYW3cVi8SxHFugLraEvcnjpMctagwrRWBpqNbTwI
v0tKyUyb4bPWl8MHOJj9j7lrJxVpcUJiAzt3PuyQgCyf6gLTsCCbE9+8W0bfLO/7YjCNO89eBdky
VJ1iRwBFNe7dTBbzblxpK5w4R9vNJJwldii4QLteoOGjvB45jbYo72mU8mfq+TLHbJYPEhZwRZY9
uAKmlYXZNcmpqWXihrQHKyIKMz1d9lhRcM/GyRgLQND0uLgTME/00EbZ68HxXCkosIrqm3uEwM2N
e/ALM8Rnd9C4cOPCi5vr+byMvcFijuT1yaZP8w3nP/WRuJpbaaX/3aYvvhr9ffruG+MIj4ptefyz
g+jMPK8cZX3Chcps7/Fs8PyvxJXQnS1WoPZAMzAdPdEQpE0n026WD0ZmJtUOvfuS7RpnMv/gSdnP
Ry/u2w58dlHpfk3a6qdASWtHXQ6l/7uctFSGIwBsEr2+fl+Y4sj9Ue9spwgEt4v1W+FBGoO91Sch
CvGtZA5OcNo0fb84wr5ldXG5WWASj7KV3R0iGPvhZZ6Z5iQujGK3OYHyeSCoSudioxtYnoWGS8pF
qmwsG+dsxO+GiuuW/cXlnGB4riDwmjYFES5gF7WH8vAvxROtOcmqEaE0cK80tCW5cVheFnCMsrld
cPYDvnCz2n7FP1MCcBhH32FtTuWit99pHtTkX8th2itbTTtaH3pINJlzo06/frWooTCPx0ib68/V
d1QLPRhdr/uTVed/8n5pn/SqUnst7ojSJeL9KBJrDiUtg0+vT6Drlwq8AoGHAoDpDwnq/HFnDa4D
E6s/ZaYPIa5bxWNHwOCN5XxZHGyPBRkf3j+ZEBuidD5KKwgFq/FVOkFyllHqrfPzKPX5gOXTHC4W
Xr5vfSpC6lDQIDjZcqMvHYnGksqew7w+DVqe72w5EX+Nx9KNp7r+aOx3LlUPbiw8mXFRwtG+8bxU
87oTbJoYzyybxjjdYEc1OxczrEm7y9al76N+1G6RTN3tiPx350JCDz6G2gUch9CSy/Ombe18LMTa
n/CXM5IH/tdPFxfig7X1WncYd1rUx0Mn53Dua2PAUNdf2rscd0LnlK+txGUzIc0gSBcJZYMnJGIo
92ln7cXirQSfO8tYvsNrNcHjbIXCmB6qkQPgUc/a5e8qF+sXcMH/cXaePXIibdv+RUjEAr7SaYYJ
9oyzvyCvvUuORf71z8G80is33Wo0t7zSrrSSqymKq65whr7cZTkatV4YBiMC7UZm2TvVUhL1QG+0
kYcGRg5+bCiSBqcAByZQDSEEsdaIpnmnVDlpB/SkdvSY55TDTlGdIERcK+jt3RAg0PwwBZguP81D
K4oj/ccJhxRrmND5so1E3nVJa2GKhfsCQ4+M8fvnkUGV++wG4NI85JHVH0rbxP8ZxmhH/5bG3M5f
DcWMkjuZc2U+hJg0GRQTUf+pgv5X+KPCvHSfh5VrPgzliKeNUSPHdq+aiFx7DjTM/tGuIuPLGGAS
75U5KmVo1ZkGLCCcXOujUgnrOwj8Qvqog/XfTWlUf/Raja19w2Qn36WYy00PaD4XuNlaTWT4BcjE
93YcOB5AGW16fKgvwbNZ7o2/opgoUVnQgrrzncxFzCyFrSZkq32p51a9ZwxffqwbR4ekh0HX8fa3
t76SaBQtbBDWXD4M+BrnS6d2Sfjupgavryxx2LNm+qVXoqq5Gtypn7eSycvYYqHVBdya730JYauv
sHXSoRNBLf2aNF2cKvzImkdjzgUGLXUtPi2qyu/lsPKMyHRRZ3MJLsyX1TOGVcxYr5s73wJVvqOj
sYiZTqWfGvN7y4+3pRZNH5B1XE3r4YMelJNjF6LzM4v7wQPdVt/VZBnfyspFxFG6m87qVzaUAYSF
XS49E7CPqw3NFcq4OdRwH1PN0tnVKrKEO1ysCuMQhKZEclcvsa1696mBQ6UvNH54jxcYxSlKhB5J
u/cTB4azhzpOcFDb1qggjyfTBuHh8gnF22XEcVlIfGtQKX7SCE3CTkdSU89e1BS1zVh3x1PCXOVj
lyZbmcuV9SgJ+OqBgVOPrLub0MSpD3R99nsTMRLAQWDcvE6V9eghMN3j/SfzoHn3jkIZYRrJHwZY
qEOdf4eKEy6GrL3qD5Yon7OxyE4F6ue/GqL0/7AUhRYeWm/iXWuaii71FknhWfcZtcY/SyQYmDVm
ae83VtFtJCyX4cVmZkGlAbUCxsraoSOqtR7MojD82Rg6lHV17SHqQTkONln47TN5+dpIV0h+4HGQ
HdFZO99Bs8Z5DECF8A0F2Qhr7qZHPEPTV9TAowMVXvvu9Zh5EclQuqKHZ5mrNnE5RYz4TEX4IH4S
T4kqoIipfqx0/dUNRrm7/XQX/Vp6NeQO6NMZXBaMgVa1Q4e0uqboMflAT1m6U7RF4SQLqkx5Dfos
wMg2DpCHEFGa4SaphYxQRkR3w5OiAjD/GmEPOx5No7P/uf3DLlNSmKGQJEGeEWEZHZ1vO3PRVMMk
IfWxwesfUO4zj7pihxvcGeoj/p7zFIpTRBBHPwLtA1gu5+tosSm5q9qIUxthOI0Mqy3uBAgB41NX
g7dsvAYF8uJXATm2PU1BmzHQ0SPwDDIWdfVrsI1sPqRVhXe5GdH3fWlbBw5BVDjD53JG5v0LtquZ
seds4YxAyTFax0FkjnLAAHJQdo3GtfhQdUUABmyMi/pnO0i1esqMKAiPxKi0RKy2dT5Cl0vcQ7Bg
CL+INBKPU20QO3QGeSqQBuZ2j4HNPu1VatfhIXXNOnsgQSn9csYewUPvVSg7oJrOl9wexn8ozsIQ
4fC4mPbo3A6m57pqLHZGjiusB04HgEszGtYfmQU1ZkKpnnc7rZgHQBNhI8Y9uuXKvI9gsmR/MrRb
zT9p2M/dfY+if7Cv7cow/TwoEQCfu4gYrnZJPv9bVkD9Phi5E6aPEZ2M/GhM5lj/I7MoR2lYzdFZ
swKCM2PfANxqaxQZrrVmj1HIPRpYQAO9RK+SIfSgEWUtXREQfPtEy80Pdpl07YchdsU3wy7wCYaG
iz5iOvahcrRGZIfxaM4b55TqVdA/9MJGF7kx8ugFhHjhPpTtCGCtbhgPAfoLR+qv2f7KNCGrdhmp
jjxQfNr5vR2k0gSkP5T1IegGDRG6TEUpY+xAFnpRgpL+vYunCAwSxLNt2iiYYwTHwlXlMwh3KnNc
WRXt2Pcy/037Txl2NRmt+miAxUEYWHEBthZyAkSmOso8H5QIGZ39Apr5xxpqrT6pelZ/nUCiuX6u
Vdl3vKrMGhH6RI9ORu5m2kGAzmy+zKMzjRsfzVtJs/pmaDaguUA3jW9nLZiEMnupazMlD1oPgAbR
0y1/xdpCzLWYDPwZscVQDiGgmN96lPQPRszrRQM8F3u8VcA3G1ZaOse+U91XMzVQJ9Yr0uIdKs/a
V7tDU9KrAtt2751i4GNpWpw2T67Upmz/7hhjEWSptxGtYAq+6kDaE4KCllWWvhHnuY+9dfNBgM/c
KBCvRBgBhoFpAmOxRT5rFWEWs1HRhJXfmj0z/bmJsHGum5NRkHrffqBrS/FASxG/9EbWFXaW2xFN
+anyUT4qQG3a48c51bQ/riKcjQ7JlfiMixNtdxJEDW3jVXyuk4Z8Q7i137iD+cRQF/GNobTvbj/Q
5SrI7gL6edO/gRqzis7EsR6cfFb7ph0Uj6NT5qeYXPXd27aswush34XFvpb3A55myclIah874elD
GDYK8LVsfJhoo777yC0mW4j70sMiLq2FvvKwVXAIiBq/6tDxcXIh96SEW6nYtW1beJpv+mnaBZ3N
VeI5TDUUw+YRQwDYF/q+D8z3+syRyqKeCjMPUQqO25pjpgSDMBsZ0zVCTOqRZv50mrQ+vJsAZD5E
big2MqNrT8V3ChUaEjn/Xh25wDLGBq3vxk8EkNQMQ6hDpeIA8/4jt7DvjUXeQyXInX+u7bSI5/Xt
8obi5FB3efqoVrb1zpbtsndk4wt2XlcpBpZn/as05yqB95wnDXdzJ/aq3bl3hav1u24ut4RTLxtU
LEXHlLBAW5MYdL4UqGeyH9hJfox6AlbEeJwgQjEPQLbVWR1JSQoDZLL2ensfL2MRuglUq6RUkAOZ
F58v28JQLwKhN/TFEqyye0eFvAFtibR26yBeW2pZC+T9ks1ecES7uWfEDtHHUizAwsw3IA7v7Xzc
Itde1gIQHImrS0WFlt1am1i4kWKOAwpf0EKf7BqzmbGLEZejTUvECLbK4bey/vyiXdYDukTLHTro
mnSdt4kSS5X1BkxMHrW4zT6Ejt3dKVg1Hc2pcPdZR5qpUDV/GzozfR4iRClqyFvfg7BdLOCwgAiN
wvZcHBk8KwiVjQD9Rudb/0T6npSzGKyiw7R6zaMc9UxJgO0HeVvOR9dKyUndVHXxHbGpsXGVapLg
aNWjk3lOjcDAvsGq4Eskh+mXM6di8CLFbiwcVcwStzitEKNnhy6BMdatBl9xHkR4UpuH0Ruhjbee
gFLxErdUsHt7SKwEh7C2jP6HQM2YF/0UgJj0qozz40t6GLSqldJQQq1j50RDd2hz+Aq3P5IrB8rh
doPYyviJM7V8u3+FgTjCqLW0SulPgd7u8R+KX2sEDMEzLB4S1ApbXsnXFiTgoPtIe06jsXO+4NDK
2ZKjI/0QcMOexmf4nFSj+aJDdP0XH6ZgI1e8+DS1N+wd01diKVF7FU1rqkpQTVPvW04ctp6hV4Tu
uYGpsRO9bXy6vZ1vosJnp5FVlv4fiEZo3MTw88fDhCIQ+FiB5Yq0Rn2uizIfDvHi2HRQIURgyxUN
k+7grTUZ9qEVtZX/AyuiZHwZTEK751Id7YepdRLtUEc4u3/vS1ufvamscwzSpGgADNaaHcz7ssWU
w5+jAMw2pYCIdWzM9GSqH3qZjSBiWs2Jn7RGGahnwkGDT4CAjXuq8lzr7smLW9y+J0ivIZhpsIof
R0zs5O9IoWT8U8C3cL8URkkxZKoowD3qkUi7l6Fp7T/oyBY/ackv8y9o+Bp2Vlna/Ui4N6F610bq
YhANVuWQiMx+Huu+zj7h+JX84zSO89l02058dKfZsh47VORwXBlpO743+mv03pkKL8hEkEJrlvto
Z2TTQa/5NZTng+tCNMRFK+d+IzJvvHTe6fk7ZykQYcy9Edy4gAmDn3bg3gnNz5Ms+Vyj/bmnhRfg
/20k2UbWe/H5LK10MkSgVQxbqX7Oz1c4TvA2i1bzlRHnB3doo9TrWsf8NORldCq0ytw60RcPx2UD
mGaxUYf3vsZAK2arZEzKDD8mfGC7OSHye5hnmXyUUa5tzXYvv9YFrWYAUqSAAJyxerwi5mjUpbT8
NA7VvWtO+DSofeQZ6vjP7ZcG1vLyydhIoF0AvIEkrtuhTjS6bpM1s08GqUS/9HZ0+xehItl6oCk2
GF4w9Vh6Sq2t5aemruxvs1HL3s/j3O52Awf81VoID3B4uth9xISlp1tQOLJqnnVRxi7GOErRzx+1
xIAIEaL/ULzA+8DtqBhr8YgITZx6WmhjcTZrA/ajiq1N0f00pwHToAHBrvswhp/pVWZYjZ4zZmFy
xFV2wi6ATSmOhJhJf50nVPr2jjY5zksHgtTx3bS1jFOIvn+5qzCPs3cw4TX5yH8V2XFUxDi+EPMD
3CU7C7qLWjcy+BEZTvQTPCXjqzCareQYuD2iRbqbteJnrsY4ESNzWyqvUAIc66DAgwqPljUn8wGW
RurCtTQMaHUzVGv0UhzxK++7PNgNw+imXjKPkHIsCu3/cDGBm9HXRStOAOiKYe/GVqzda0bYo/89
Twk5RA5QUdsndp5hNtq3CUzruNKV4F9UdHC+iUtrFHtZKBk8RCOJY5ihU/QZzjA8wxT60H81biLz
U4am1XNlmtErWQxUuXyesuiQdYr9s6f7V3t2EKaTN1g91UnXLhOqOIqd3+msTvROumSOvXlSK/2I
tDs+Olg6Rb91Vw9yrwZZBNET/SrtR4iraXnQo6wTp6TB0W/ntrEa7UonyyKvBZGDV8Ao1G+kH637
IcMAaHwapi4tj06W4CngtPBYjmqk8V49LgikwfVekyjnRnrUHkylcKEzxpRUkTdOSbrlQb5kSecx
bFF+WP4gAMO8bN0jAOBWxa0qKDoqd+YicVq4dwb2R2AAskIw6KH2mQB0tHp8Go0sU3d9PTX17vZn
+VZ/rn4IPBcLPgIRjpi6+iE1d/UYhcLxNasznBf4xpF7l87kEoi7GGp1UsB/aA9O1cclyWcDO4UO
itV/iBRc7g9tUoz9B0jJTn6CPh/kJ8j78A3TqZHNniGcFWFyV1UVIytcG/Kgmgyann3qHjGHibE5
ddr8W9z1/TcuZwDBixoUhoKFm447tVdU/aVGLkJ/afF8+iXC2iiOyhQV1q5EWbi946s14iez4vqB
4z1JNAXboujQMyi1OtnIbS5fGkNVRFxA6QENvJCadPK+r2maQ+MrUzv1kNVI7U+w+PPgfkTjdQZx
xsR7H+eqgvNd1LRsVteh5/399ktbasXzd0ao5o0tDQwIB+scq6p6LYzN1vVHTTEhqdgIH6NKttEk
WTK19SoO81VuQMpv1uP//5Wqji6A7VIqro96pz4dFdFBophV2F+OtNJHwyyM/BD2gdzyr7jcZkrI
RaicOSTl+JrmUDD8HxvMJh+auu+ZysfHVrNRltDaexad4R3LYl+q8cmq2m+3d/ZthHv+0Mva9MzI
0B2GaKvqxo1Gp4OomT6oWLDR8dX7+rfiqOmrSMLahrasyi8JYrvfwBNU/d3oRFG1UxR0YUH1ldbj
xNT0RxAnWAHNfTHoe6ebIJ/IUB2Hp6hToaHf/sWXZ4EhBmLHCB2rDP7WQkZZLHFRLqLsoRyBB+L9
PJ5S+vOH26tcngXqFZdR+8IF4SJYRQl6FuYcKnX+MEslGH23D5ovGj2n+CgwjKyD8uCO4/Tx9qKX
uRc9Z0p8AC+ohjJmPD+AosJ+fcDC70FRyN3LUejfbaNQiIN18tUUuMZtBMMre8nc3bBIY8kwkcU+
X1BNLSMeJpk+aLOSYCBLhIa8pAwbm3ltGeZS9oIqRpZxPYemEI7wkcPpo7LU8X7quhqZjHELrHD5
yuhy00Ggj7CQk9YwJTebHOj8Ub5046c77AenD7200bGWnXxJs7j/B87F+OW9r4wNBB1B3wmwoKmu
XhmDALPTgzB/cLK0wQU11L6h0DL9dpVa25d9pW2k55dbCZUFFh2Cp5SdzptNwF8xqiV7kh3D9AcQ
X5UX47kNHNHdchW7zJLPV1mdi1QDzoOveP6gxmb0Ab26BoEYKMMSzNeH2xv4VrCeByBoFhjogApc
4I7rDlA0JG06iyl7GDDn/U8kncuVGrVI8NX23KV3DUzq4CgqJlQw7M2oPgghY+UT7cfUwfRW5yAV
sTsaHtaXeHbkod1/sURV/YxbN/uXkG7Igz4xDjSkKZtDoXZ4adJJTKpn+mcDUJpeU5rdlNVd6LXS
xC06L4LQBtzGbGlfaoo0DtBPy19K1c3ypeuHJPwdQi4OvEDJui9ghMfkmab9JoD84j3QWLQsVPfp
o1sMzJf//9fbjrXBBEIWRX5DSrK3otreyQ455qoSyUYouL7UG/gf+xpmXudLMfvNgSKHkS9FbJ8U
zST/DKJfOfnz6fYbvyiLlofiMgc1xSiM7vD5Srh9I45R5qykwLeO5Rx9Q6PJujMTHWfpekILyBqG
B2dym434evHxvK1MGx+sPFmEWD1jjnAFAiJs52i1zh1fmHqCyb/Fvru2CgMDyA1QuJfx4fnzgSZP
0WXIlXsnrNtn3If6p6BM7PdegzwLzXWoKMttyD/nq8zgHxXQx8p9rozxc42G4EPWInt2+11deRYc
wkhLgIVo4FlXBxDPEdLjtAt9Y5K9fYrLuvqog+cRd7fXuYjdAHOxhWJEhQosyoGr61YKY2hnpvK+
ItT+J06uzg+jR2Xaa7pxsj8NZS7702ylSBjcXvjKsQdlw5ogsvjXGl9KRYpgpR4o96nTLDCzOELf
C6EDWgKN68Ybwe7adsLQWHJLPmaK1fOXJlPq2BGUqS9b2+2PjMr0cm+VWBxsfM3XFqK5gckWWjIq
EeR8IZzWojwLAhZy4Zla+izvGDUnX25v3rVVaB6DRSRP4ktePY6ZRAHU5iH0O1v516315JDqQfX+
cMHM8v8v4qw+J+I71nygcxfNnulH7koabVbQ9Xcuqia/6rg1drUmUkKkSSX//gdcQFZvNFrtYtqs
MplAWLIEMlxJ92hzI3o1xNmNKuva4SdgIIIPUw6S0ioghngK9zVW6r5mT/JY9mW3rytUl57NvDKP
GYnwxmNdOfQCD0WkC+khIwK+/KC/rhXGS3BBLDX29cA0f7lGAyVpHMWsHxhwTNr7XyD5LG3rBadO
P345RX+t1ozhXLauE/tTTOdrmFVnoYggcJW5zG/wIbkLaNt+TfDp2+KPXzmgBC0Di0PKWL6EVcAP
C6WWWppFC8lhuLPHhtLFKsONr/rKdkKjJOFk5g17YT3Cr7GRw9JFS3wbYcqTao2/DYBjh6qJnY0X
d+V5gOotCgO8PRvBgfOtXPzjh26yE390u/o5rQr1J3ikZCMYv/3gs5QMiiNdGqZySzqNUvH5MmNL
rJzKJPGd0lZ68ipDDNFBWstkY3TsJnwihi++2aGhWOGub5VpJHMC9s7sc1QQuzLqQe47XdB6m6PB
GndG4tBY0gs7UfeNWbnaQ1lFbbsPupYJkAru52vpuMV/XY5/wM5xY/PLDDgKbb0G3SZvhqE3N7tw
8f7+FIM+qg952lv6UbhW096J3Mjqj5g9Gt+wHgDWfzsMLOnu+X4sJRnEchCSIA7WOgvA+rmJEWDx
FTRzdkoup71skCGYFPU57vL3ko9ZY0m/F+yRCT137fhYYRMcJqmW+7KAK6AmqXMIGHR4nYtUzu0n
uzxQLIV6PFNFPCqoOc/fdD43mNFWIgexq9nHxsrCU1UWf24vchnfGF6gbAN7g384WueLNGYpgkyx
c3/KnfhguoP8MehO9ljmpbYvUOl7TqNe2Vj0jTq3emmL4gjwHYYKFqPl81VbBJlq+hpwHWSaCeGl
gxLKZ32Bp9wrcSFxQkvNwXXxW9ej/GPp2JUJ1BC5EtzVVDWIPvczsOKvSqKn84+i7JWnJp0L3Rs5
vfGOdjcKhWY/PZaI1ySQpRyXHrwsCumhT6SbyNgXBdiDUqbf0zKCgSgr0fR4Yyj5Vum7PMv5s8LG
RMR36Y4tzavVRVw1A0miaBrf6u3KwlO+bB9wnFdfsFmYviJV153aNpmHhxwZPWMjXFwCbMlE+TQM
CGW0Cokd5zut6emUGUnPiNfsK2M/2KZkXIRWknitErdLv3RxVsnHOkUE95Wtn8J7rUuLfwF0R8Y3
UctJ36kYkFqvt8/d5eEGvQVfCaUGeg8X6YlLxuq2jsz9DgUvSkA5f8AVYvzv9iqX0R9WGd6iOgNn
Jmdr0f3Y7mPwW1A4ka4TiVcBGY13Y0hRe2d25Sw2vtjLWLRgMzCNNsm6YO6tNrtpet1ALDL3Ya9W
xcFEpalk+qq31W6OxPjNSg3r9+0nvLokrxUJbODoUCPP369TZc3otmHhNwg8InKpikMtnf5YFpVz
qJO03siHrq4HUgAoKAcK0Pb5eiJvgtyE/Ov3KKdWx2SIgq96WuQvDH65YuKGMcr7d5XeDbRmnWgB
gmiVZJaNiqRlGlc+CGl5h4RZs9ONJrqDadzsU1QzN/LzK4dm8TJFqgCEAtF39RZDiMyydqLKN6e0
OWpIED8NaWM/yExoW5/nUgmeB4eFzLpIe6GDhErKajuZzJkjRgYgDLHZG72ksyYbVoEjvkwWVDU/
kZXzsTWH8iOwfGYeKWbr885qWzM/xoaBgJFlyxbPd/p4xeH20bq8GtgDBuggjmgHQPM7f9WIYaYp
rdbCd+q8C3eGcUAtqv6XBleOwSHNGLRNZbVxvq5t/t+Lrs6zledybgNYcKoJjF1mubvXitA5UbS9
13TKpUFN8onWFi+AFuHyU/7KfdFuB42p8nxwl7VjwX3h62re7ZuobDdAuG8t6fV7JqenmUtfBbrD
+rEYdoFu0Qo/iKci9mxVCZp9aATDM98vm9uAZis9vXOD/6a+dMZHfZ7CH/QvzQbvuizZsl6+En4Z
Zhi0WYhVjGRW1z7K4G6tBXbhVzKyPaWliza38Xv9adhhUELgBxi10wdZtw9bxHCjvHYLf5ape5os
UwLWtOuNGubKkSGFUJftJYEhCp6/RzGYszIoNTjqUOKpWIQzga+Y/S4g7t7+JK5s29KRIKUkZ1FJ
O8+XYio895EpoH8z1gemUA305TNrQ5bl2iqweenrIHOzIBjPV4EcJeXcNJXvDJiURUplPHdzuuX3
DYuOv2d1KGmOM9ICucK4e90fz93eDoAED34L/Wz+EQNxn38a0B3ko5GHRVYi4cP1/T2TqZIz8Y2r
Wh6cftb7XTElTfxJnTWjOoxg5vqDiKNGYdJay+weDaBJ/y9PK+MrIIAyOdFty8ydnqRoNxgdDjy7
OYmMz6qZUbVIkCTOE8V8gmivGGvNOTRWDZionZGGvIuKUWseGovaHhmQpJA7RyVd+SCUZi5RkUVD
F2E+WQP3TDxZJEp0mmwdRepsUtVyXzq9WUJkKbLZQ/CmycABIgLV/1TLfrLvOqvNCz9WkNrc6b2M
qpNpDT0hNujbDjJeVOe7qQ/BQASLynDV61r02he5XaKuhlONZ2jSCp817qZuVyBunb2GIRCtwuvH
GAXZRNXH/hh3yDTsQjcwi7uizmzxu6j0qYM15kzVfQJbxHzNhyEHLc2g1/6dWHhU+TaCvfkBHkYc
/OFpG/z3pBMI8CKBodKBL3rxGMad23vuLNLsWPG2nswplOF3pxbVj2CYJU3ptI4Vr6FtXp/0Uh1+
TrR2q73ldsL0xqHpMcaMTQV/Cdzl4xd7wmYSHe+yzBrPCLl7Twi16t9CpN5hhIm4QlF9b1hTq/+B
RkzUsgoVyyTZZ/bnrptdC4HuBgwL6n6Iq8RFOHxyMAgq0WYQslGPSHdl+dPcUrOjLhvkSH+X81gf
jUCtFXQcg9j+Og7c7d4gDDm/gP2sbXZKU7MdaM5J+1EbdHG9Hluvn7MRFzrkoN6sDkmbOfa3SS+6
10zNeuOuTRs5P7lqJLNTW0LzOZSZzU0JsqOBO+2NdZu09wneVu3dqFU9+uVohwMGwL2Y6qACTpB7
BrnccOyqWf8zGGIOv747oixiBLRVlxHVxRTf5Nii36tUXAxJwTGee/VQhWW9pSx5JUiyDljSBe1N
X38VU9wu74q0h2SAyQKM6JgvIN9PHWQhjx5JtYUsvRLCmFpSIcPqA1SyLnognAy6lVq1D1Wt3qtR
HXzRYeRscGiNJfVbRTC6crR1SBCZYK7R8mYViDESCnYZonax42A29QN4ufaaAaxtf4VM5OYPZLL5
fDdVeG/sysRFUt/ri86x7isjsdKnaXKSeudWDJT9htuwRdTb1r/lVqPL53YaJkQpm5CemECjGisN
TBL+jcM+K72uVozks9XOavSBE2+0T8k8i+6+iQFsegiPQ0RVlXbKPYQCHKRa4Cjk97fPz1I9rnaA
bgSMZRfjpUUh8fyuQO4WswNzAnxuVroXhMDPyRYcRoIWQHQF6dyFhg7+SI0MaGyWIv7c/gEX+jVc
8uAekX8A0wuZV12dLAtixIQOVekj6yCs/Ti71YdAKskiDhyEctfhvKruJr2yHh2hJPNDV2A/sTf6
Sde8Ms0ZDtqO0hgU32GR7ITSBt0hNxMpdrNu1dGpC5r4Z1eP84ccuPmWwemVS1AgIkezVUOFFEDN
+QZmau1MQ0+2P4I5wj2kx6LBEJjTNI9ku9ZGrnIlp2ZYs2wZ2FTWXeUqaWfDFCyd0i/sufEsTvW+
mvB/YXRjzvMDH9LH269nKVbW54MMD+wzEC+aVsvj/5XkUh1EZdylxBccTp90oyvgKsr2aM1Zfad1
sepP6eyAjGvFxsm8EgKwL0JyBdAO4+P12EjpBfLTqPTyqPQbs6aJ9nXQbvFlrsY1yDKM2hjFXiLG
CmNUEYaqfKMs+p0iJ/MwFw0+PGoyere38toDoUdMY96EaIAe4PlWys4M6f+zVIg9ee0ZSaCditTs
N97YlQNJLYhwCUpDBg25Vb9ohIqraYlV+V0UPEHQKL4jXf6vkYbZvTmm4f69DwU5huaBzjuixF63
LJykStJssiX1fJPdZ2BVn0ZdbjnVXz7TMmWgPQ6KiQHbmrlShybAPFRX/AJfmH/cJnGB0IisetYC
M1B3RuB2P28/12VcXL4uPjO4j7S+1n3NHrvDHoONDrnTvB4PnVl3w13R9Ll56LGzDD3wAnZ9V9o2
IdKSjtHtUqULgs+3f8bl906bnmemLAEWhYr1+ZlpVH1SQ4RH/b5IhvsyU9FyVgd9Ry+OGFDm8Y8o
ENPGl3dtt116QVzzNI7RezhfNHT1Pgg7rYU8MiSTXydqB07NTTDgEf0whHcgSKstX9e3DOI80ixs
+YUyb9Ov5j46X7UGxtSlkGh8btJIeXXjDnVOBCm67iNEoj78XLpzNAFBK+hRwUhWcTTQOkVtobeA
ycS1wOxmugx59RPgs5t8j/UGwHKTm2b4ceha4ZwoJ82fatCGMawdmsJfYrNX3L2FP9v4rART3Gz0
Zy4/eY4P/DWb74x0Zi1DEqCCPvdlioSNpTf3YsjmjwXdi41v8DJGL60m0PWAozgpb93yv2J0C0Vb
FnPX+TWl1yI8PC3ezTYWLKo04m9WPmbHEKGnhy6y0/ePUVmcIhBFYLprSDGcvzbMHNpuVGTnzwDh
T7g2pJ6w0ZC6/R1c2Uimp0AigK9Qc66voTlWGBVFrCIyxfSNUcu/qVVnbuSDl5fB0ko3CJ6ofAEg
Xn1tzuiGuIdYbGSRTF8N0Y9PVIf6nYFlyuF/eKDFO/wNLkOf43zbImLFoEuz83v4psgaQDirjUw/
/g+r0IJcWp/waNetSImiXZTjg+SThvb7sDIwWwEGu3H+rr4csJTgeMF+0685fxadw6cnUdX7Q0ML
KNEmeZqQ9/9x+1muvZxlSOdwswEwuoA9NFqTRK3T+3PeyJe212PubLsEPWYpGw2Uy6VoN8FoYx4I
/g9W5vkDBV1p4/YyEPw7rbjPTSf9HUh8MyLGdxu39dWlQAcjNrtMGtdO3bBLw96V4KIoC/7YjIC9
yKrpDSx+YLf37/ItwfmklfZ24oDYrt4SwKmpLc14EQxCmWNSysxz0Sg53F7l8u74f8gvAOUkxBei
BKE+BsnoIkvUdXo373MGK3ia4Az+Eoe8Wuqk2twyVr+8JMmoYVQvE9wF6ry6r8DbQzrIWNORUnyc
8DBEkLxWvCDQU18YIj4qTrn1aV15UFBTKAbZYP+WZv/5GemRJ8GvMRl81WiBM0bqsMtMx3iJHFE/
BqXubkTAKweFchhFblqhqsq9d76esCcIHb0z+EoHg6UTsXF0gzI8Jk3vvvvWovKm7qbgp31PRDxf
KkV1BKJVPvrS0cs7OAzjPQzSLezPtQ2EqoGFu4FWkLruUlpmD/8BMXe/LluBPKtILcUrOz2e/Fi3
uy/5nOnvx1gs3Dc6mdDtFljTssl/3ZRFz7hXJPXoO0j3egFsSkRr0sxM/4eXBfiGzxqdJx5u9bJG
s0yETNoRI+iy8dNQ6KfCsLIHFIPqjeB7ZRvJmmiTmACHOSGrilBMDDyCylV9WWnWXTRhcBdJp9rF
BMdjbxTdxnpXziF9IEIj5hQgvtcDvM4qVdEg9OmrZaH/N9UtaLoysIoHCgBr4z6+9mxIZL35ulPK
rBGKWF6GNadC88e6VA5O0QwElCz/UGLYc19jE7URvC4DCQMAOlwYK8Dq09dgnyzK2lrJGZvpqWM9
I4pb7DXyje8F/jG4f6jiNZvQD7odMS/j8jIMtZkULahPItn5mSxHsG+iIC6TdKsHLVFR2A/K4vju
VSjgF9greTS54mpgA/0lmdPcHHyznhukqvEUbXYIhtT9u68Z0CAogLEGgBCaseeP04pgzvKGz7ox
Ojhgmgg+LsZjGwOxy1NIxxP5woXZwELrsTU+p2aSZ93oVw45DRW8uQ9Se8bnydTffeBpeb6p6KsI
QVzYv9CT0jBYG0e/Bb7uwYosPMxZsp0toup/2DswHg7hd9GDX09zs5IO9Niqoz/DLvdwPE3RgrC3
rstre0cHgnIEIJiDC8L5Gyqkqs1yskef4674WjJonhL340lgjbfxQV1bCrY+dHZyDxrUq1M3OFZm
2lU9+5XtMPUl84g6D/LGkJ568I9/bp/xK6shv4gUPMWWtpgCnT+Yq49Wynap9KpcpMYmPIUlfihH
BXD9xoNdfrRAs4Ex8KJQrkVX/3wpWaW1HNJB9ZsmdPd6TuMRdatyY5UrDwRwmW+Ie5LKag2+aRGL
Hqt4VoE4FthKI651NPNgPhmpsiXvePFAzHKpD5ZODtXCBQ1dNyCFRIlq+w5t6n/GMW731RCnr7ff
0OUqsEAIraCKufC59s+3LRzMNKoaFDIb/KFP9P3nJ6etYB/eXuZi3wy8oQil0JkX8Pc6qcZFwcmw
EaGVsOBZ8thtdyjEzwfVmrYOwsUVxTjk/zg7sx65bawN/yIB2pdb1dLdKrfb7SW2cyPEdqJ9l6jl
138PffHBpRJK6EkGmQAzMIsUeXh4zrs4vLxphPNvoKSuZzQYxdQKyxPBkHbhZ1tkw7HHIPthVvP+
3HXVHpj+dmocXeRFab6De0Iz5no8uP3IT+TaGNBgVh6NWccwaajj86R1v+4v4tbMeI/wLJG62pyr
65HmBhogngNjkPY0K2lp0SZMpupcYyz61cSV+XR/vN+VgqsCEAvokiyBleYdSUn9ekBH+i07FHuD
sI+jQwwb/OIUCNUNVVi9c8F6fc+G2bqgaefBqta9BzqhuBQCmQtS3Sn82SjNd4Y6753Cm6yAVcbL
DkVLjW9tOavCVJw4QzUYyhTkGGn7i2ksx6nqq/dxXYyHFsW1T07W77Fzb6lTVMK4QfFhIALA3lwd
lanGmRcymB4M1Oa9j2E6zMXn3ICa+6mqoEB9j9zFzM8gq03cEaJqRuGlb9zuMuKFBkcz7K3Qh7dG
Uu21pvbiIUZnHsBbmQvd7CKcMNqqo/BnT7kVqwVR5Mq/thJZeXZW1UmFSl+kRXuIxy7xHvskc5vT
4CAB8G7A88P7OodVnR7JgfEh47mXKz/wl2ljP2k4bUcUfuLIr1J0SsSxoToV4oneue1bSwKsDngN
8HnyJNxQqKixF4J0xghcJEBxhJh13kNJk36bjDLtdoLK7TZgMJDgELZ4rfNsud6eYe50RrY4Uuva
s/8xereJPjbtaJZHPbKM8qE1rRC/HSub94g68il5fTB4iRHIpP4eXYq1Cm5jlV6UzrEZpK1r+oaX
dY+53gJlG4b2uRvQwDxYTd2dqswOP94/lLcBm4mCs+VpDaeLqV9PGiHgYnLN2ggqJEMOsGbFU2FX
8w7x8TbUMAqaYh4Y+t+8lutR9HqZcj1MzCCO9Dn1vcrO2s9UPGuP0eCpI11TjNNOCrnxPYFtAfqV
bkJMT/6oP96CeCGn3jwyKE9BHKcXG80vmo1KaR5qfVL6Q46YTQRqj/jzdH9Vb+dL9MZgiNIScE8W
9nroGjDLYo2mGYDXso1jW6XVTIcTX4ET7rpF6Jtt1LzVAZT8i3a6BFTJaGKuP6XnDgAzoIGDa/Jc
DCJNhoHT/5QW7p4y5e2GlV113jO8tE1Q+qtIblhT0jZ0M1DYFN4BE54XzEe+jAsa/qaIv3RKNhwq
Ye7sotu9Spldqj+QAPKMM1fpn5TwGFMD3MtsA/VIO8QLxJB0bwUYUhABLyA1MaVI0JrPnxXk5zOl
k2B03O4w1Zi59mZk+TVSpcf72+SWv88rijRGepfKpHYNc+9MHfRb3bpBgSFv818/8z44ZECugKzQ
63YeAD+H4Rmz6cQ5hm1k4GwT045Ak8UqrIcpjYb62TZCvf1mDVRZHksjJFMlindVjrQKns34pLdl
tkc9kGHhOmLJyg7xkgoSMOZ192xKvTgvmtILwHl1U5CpowW3AnZodsxHW0supVtr7aFaDBsBBqXu
0lM3lNGX++t3uyGImAijokAk+ZrrTzUicORA6QqDVK2Gv6KsRsMPRsrn+6PcQuQlMhEQJD1ktjyX
9fVp1twxlBDtMEBWlkMFdKzNDpaVdxNyhZRDH/GPQBA3syT8Y8TD2fjgDgbqPTMIL/GkDK14wj1a
2asMbUzfpdxrcz8CzoMrcf27qgLfjwV5hwCjUhAJvJm92h+bYnwzWEdyMKS0AUhkWS5fHfceR/Oo
dnS+qk4lTZu64UHB/fzh/jrfBE3OALwlibSgNEOF4Xo60ZhXWJXUFBZoBb94uCU/1hCY32tO0V+U
WvR7pgw3UYwBkf4CWUUniPfEalrkucqCV/ccmOPgPcc9nj4PqFbVFRZJPWrXlVNm/5ntMqMDxOba
iTM3X4+WOpB1bny+n2T0XU8XReEsVCrwFW02kX6XdGXRaPGyPYOxjWXlJiKvlVIwCNWursGqLDK6
qzn1vD5elHOum2Hn66montGbi42zZcTT3v1wC2dGohShLlrsv7t56zoseqFVT0dKDaYxnQSW6GmT
nUoRe6+uNjma77pD9F9exsjACDB3R2CRtesbbp9+jenHh8f7W2tjrSXzCxwSOG78dldrkHV17BRk
moFhd3AQLBE/hbFVP94fRe6Xq6DIpNFklUhjYrC7VkucFAEPsyu1oAu77LGvEf9ok9ALsHH2djbP
xtalqC5ZK6ByuUNWRz8sl66gU68F46SKY2KnDmIqFpLUylQczNIxjqGmzi+tHe0R5LcmCUoQNijs
DoZeJYypPRqR17ZIzCGr9Azsd36RLLSfpT2Kt973EKJ4LJLOAHaRijHXJ6To5w6Er6YFLRjWR/AD
zqOel/kOAXRjb9BZp0tE+VkS2VdZhYJkSsMzhvOR1vVD0uo/rC40djbgxvdi1xFnZP2FBt3qeyVd
5FSJwmMvsoV+ijq9voBsBftm9Hbnz5nufMpxDDqVUTfthNXNoUmBpQaANCpY7X1sZwolNCJdArzy
D3WBpLudFdqXZbDFVxV3JMyNvBDksL2nfLgRefB/kpoxIK+ogMtf9kcCHrZWn4zhogVlaIrnCBf2
s+j75DsiidMBg9RmJ+Hf2Jo846XDIWRsulqreA4ITNOkbj3K/I72WijNcFSXJq38TIAVvH/Wt3aN
rIKzY+hIIhdxPbemj1RKr7iJRJiWHNMii89VTPZzf5TfijCrkEK9zqC+Cj+QW341pW4ObaDMph7Y
YXWZEFHJa+XJiJV3qhp9KRTrpArn38YwPwyx94/Wuj4GGafBMqC3lrpziO09fOLWvMGBUUekU8mr
av2DtAl3tDLV6dj05cHuw+xSQOV9vD/vrS+JmgyFEV7ilPlWqYBSp/Gw1JhGJmlRfBqyKAuiNLFO
S7vswVu2Nqmk4oGaZ6FvXNhUtRma1GEoFRb/DypUIjDixf4SxmH6lIVe/9anIZ08YDwkk8RPQs7q
OOahopqLm5lBVwzFCwX67OihQHioFDU8q3bjvD2IyuIWZS10RqGfr+K1lrZahLWdHrSAnJ9yEIXH
RDXfLEDDrACIgFKiYcjbd/XBWntYEjgPFGocpUPZVEuPi44uMppOeyLXGzsQcXpw6ir/kef9+uTV
uhFCM8NbJ+7K5uPoRNFj7Y7VTtTU5OWyOnk0NUB0ETN5n910NkQzmnmkGkG09N4D/YgQ8mQZvszF
LEofuGDfIn9jxL5Swd/IxBCeRh0fjvsHYWN3cgDIJ7hxiV5rVbulpWZaVWhr5hNPISqlXYiLJkVb
fxm93NfMdE+OfWt5UcQ1iTlolt90w6bZaLUKiVFQgeF8tFJXP5R1v5zvz0smt+vVBasii9y83W7U
14XT1qmhR2ZgWeMvG9PZZrae6Um8ct1/cpP59f5wv9+jq/F+ozh4yAB25jF3vWmcotCNOaotsAjI
VT4gOCWSJ95Py3jsKWbEx3xJ0Zp3pqx+4uUWqQ9jhG8fBqttXf604rSwnxR3aF/rSFjmJwB3iXsM
J5EoByxzDffBUUbnpYfzJLPYZMJtorRzPegVNdf/FnmKUBHJ8pA8d3OSeXguGt5ny17m+lDHOZlT
57WEmnDR1exhjjsLeoAi3OIR3r/ofajrifhmNLOJ/00nFIU4Hy7VMZ4681uNu7R7mnS1d49Gq5jA
JmE0wYZFfNw96i1PAz9VUIn1TSfW0dianPAvvnz/UyvyKTpmTZHGJyNMUWcksUVNa6ypW51zEDe5
P4dZ8cl1Qv3XTA16PAjdnIvjhEENTwc1VL7ZNfTUF0utI/25iosu0COnLg9DY7Z/xXMY1gcjVgfX
R7PXyB8b3infa0WlImH3hRn7M3ES/pOmZL9yVYgMY99J/ylCOGMHGEOtR+AaUV8tCi/7O8o9WJ6N
XhTqEQu2wdk5bhub3wbjL9metERu6lr0bLG2KZAz7gXI0rJ2AP6M9nK8vxu3RpGcFNaYmuhNMliV
VPe9kc0fKbrlqzO0aMWc93Ritkbhpibz4s3Ow2QVkgXwCWcBShS03RAfDTE5pykUe94GW6OAO+RR
RXYpRVSuD9bIzeK5SshcLFV8XtRs/FaILDrdX7Hfuu/r8yvZIzga8llu4sVEebHFY4jaZmkirzzL
5thzxSuFwjVCJvoRzzOAMZ0dk8ouAyqWxxSvw18YaHbGUUudvPvi1PrwS6VGk+79uo27An4kUVP2
cVVAOteLEM8VkKoQ3KqNNu3X0mq1j3OqOA5qI5aBn2naqb4UKvoxt2N2pic3B7Qa9h76W58CCThw
9FJX7IZC3NsFuQxit4HeFtp7yPfx32gNWDtdko3UjN4kinZoRVC4WKO4F9dUKJmQABJ2fs5pGD0I
zv4hH8Sws6wb80FAhYoT3BCJiltlLpAOAJg0oR7E0wghzSrdQ6E43c5NtDWKy0nknEDu4bBcfzth
WVlJwNWDZNDAERZw38aKcHV/A2/cd8Ba/3+UW3DfiPJvO+pBUY3iuc4K+xMMM90vxmS5aE1Xf85F
tffo3JyaCfWKfMkjg1i9UYYoW4q4K5ha5Q6+0nnTY1M61s4CbmwIgKBAxWTGQNFjFWciJe5NvZqM
IA0t/Ygp/DdVnY1jUmXxziLKY7QKAqhNUhBwbF7q7L7rT4VLW2q3ANdgiwPGVJrcnk/97GbdWXRl
9mI3yqcyXtpL2obm1/vfb2MpGZrZsePZI+tdYuCcjryOhXEDD+hTTgg/YZewV5C8pcrJ4gCTQ6iD
DIya5PUMG2VOp8rLzSCP2g+hpf0nCleBJjecXcX64SXJMVW+Oo3ynmD4aaEdipKN/uqCFvFJso40
YCs/GsaPSTe/9q29HLRl7/xvrQQXJGgIlAokq+/6Jxq0Qhx9ZiVoZ+FNPC/uOUrxU7u/3lsFROr5
/FGWFMxiFtfDkDPSfvIGMwih0wMWMKsG/WKxmC/JiDH0GVnPaHhX2GOZP+tLRu1U0xGyOZv0GjWS
oczZe7htTZznE0QIIj0QdZmq/1HNAFuPTDIszqAYMH7GxaM4qam7Jwa0OYqUn6SKiD/gGm4yUYnq
mZ8ZNNbUnytdmOdENO3/sJ0p5AOGROSSd68MV3/MJVnGOUY1wqQ8m4tTo9rlg425+855vY0MkDkk
wh6oDvNZP3VH0dBDqmozMAc1OgsXXq2XaP25rvq3L5scCmgJpVBaFWtG04xMfm50FTewGlmQ6ttk
/ObEu1yYrRmBzgGrRXVbkjSv102IfEgUg1hnWGaKSkdKRSbKLI/8Nax23ixbY0EkpEUAZkaj9nM9
FiRT8Oc2+w0l7+jd1BjdwRxdJZjbyts5bbe3E3ki+ZtLJ9KkTL46bMOAav+kWFZQjfivW5FZvZRm
Xz4AUHJ/JKCo/Ub06s4e/F15uA7njAoNAzUkagZ0kq8nmBR9qTmdapE68jJ7WSjR/5smXlnbxyqu
cSFveDjEvM/0+lVHpGE5hXnbfRuBCYvD3Omi9VWcc15D1CFSUN7jiCIA5g6wFIVkNPOIGuqzVVfD
h9CLq3/SFumIw2Ca+XLIYAktvlF40WtbVcmrFVvaF4qobevrXRp+rge8PX1dEanysBPZ5GKup42P
At8VPohsZa+mjTRFYnWeHcD7Dn36uMZjS9w/ZCERxew1HmSp/bETqfGYh9j54FmBNcaUJMU7jPOq
4/2fcxtv+BVkCPJyAza8TucUvC/toZxs3Gna6Ig/qQOzbHZ33lVbG4ycEcoBjXPNW5cx9QHHkKzV
7cBMlOn7NOrdAWeM4jHskiRYoBb7QtTeDsNzY2p012gMQwkA/rHuVAhNHwxrSJBL6qLvGjYgr60o
7W/312/jyiZYQywG7yiT1DUU0eqE6S6dCIMyiqz2u+ooOjR7D/n51M8dbAGWSSBgF0WJqz9wZZtR
0OYY3vqI4uZdd2gKPUt8L6LH/Bkb9eqDWzV69uSkYT5CyretNEiSpYyCdChzx0d+sTB2tuRGpOEK
oCoCD5UrZ41CmKax5K/IQbJwrI5Iz+FJ0sNRqtDRePuVwHJJqy3ZjrtpCSxLuWScQodsO7fPTeh1
R6WolIesHvqdoTY+Pzh1JgXwnji1thJrRC6wQpiZFagv1GdamruVs5eybY1CRUnW55gPacH1ae5V
4enRVLqBslggYQw8X4S+hDsBemMUKlfcljyI6FX9Llb+cV/rRZfXfSzxUzSqzr2dTA/gtvZYcVuj
0DXRIbDTKaKReT2XufbMJE1ALZXugK8tMqWPdTXtWUDcZvESbslNzWfhGl37Pc5mRnGXg0uZvaCQ
qmZfzHh+dIwFMlmcHJPQPtGn/u/+MZVBdRV0QUbRpwFHiNDBGhJfOzZy8l5mBQ6RneOpxK8ZZ/mb
25YauhIxn+3+gBtrSX4AtgfeDjSJNWVSiAJ8UiqUALX05FCbRnpMOrvYObm3oyBZK9EDUOfBTKxx
ZhBKQHQPixMYSJScvWgooM5SOHvrXKBHWFQ3yEJoXqy/WGt1Tk9y7QURxdPXsJr0cwJp4u2jQMck
cZKMO+hpq3tRtGLS55B6nyPrkwP4x3/sjObom+cCT5YvA+ACsO8aFJikaJp1IFAC4ADR6zQ40zlf
suzL/zAKtvASVClntIoKY2vN6D2lYdB3Q/24uNgKxTxU39zaoetCZKNwzIOMVP76vJIRRDUy2mGw
QK32pwXc8hiVezYjt0cHjAG0aUAksNDgrVyPYs997zWD40G0TMwkUMfW+FBHkfE8g67RzubseZ/e
vHqgGuQDnyoT7+DVKxjJDKzUqMQG4Nbcp1DNxNFujL1dfXvrAVChNQaTAJSoukZPYRE1iCQvwiBe
KoWUcU7PYq6zYNTTPZfJjWNKlsUTCAa1ZA2uuw+e0VSumYVBiL3bL9qNyfu6atyd9vfmKDSJoamx
s3ncXX8oL/SqZXSaEJHCpsf5Im4eVeSKPt//OJvLRq1M1q1pca87fakb4wpaMwpOduFJ1aP4bCVL
/jzK+uvbhwJAAPpOHiXCwvWEYt0rKqPvQz5J0x00XbiHMnSwVu7zPajC1toRFng4/i4CrktLVt+N
fa3SXCvxrH/vLmNyXvRkT0tla+3oeVEq5yTxz9U+yBqtj0eFXDEOnfoxqjzuntjGqGwsh6f7a7c1
IWIDAAVSLXRtV5tBWLoCSXYOgwxxPgDsiXV2cjG8PWZj1sN1LenmODCsIpAaYcnoJgY9yXjJ/srK
6QvoZn0nxd4KQMhXyduHZeO1cr0NhGIWSd4kYdDUhvJAny57r1Vx4idCLT456lI+vn3pKLxwg7G/
6RfKpf0j2YoRHaw7wHlBb6fVJ+HExjNhYs+lZ+sDwe8BWQrHXAJLr0exwfKKFBfUgHLGdFpw7AlM
c/E+3p/L1o5z6M3QLEctEsDW9Sh4eNOX7MYwMISWHCMcrp8jExHMBuPZ8/2hNieEDIpsGv9uWF8P
ZbYVSrgeQwEM1/+pqna+JOCa9tZtc0Z/DLMKCi02VWnRLwSFqtef1cR6USovfqgVrKTvT2hr33GA
ZCOQvIQ9fj2hSAuRPer0MBi6/oswnPQhUqbRbyvRnxBjzf37w21NDMlQDhFNQVQwVhtinvFQsQqT
2zwznc/dkDVfKzg++THEEWtnanKRrtNhaaNqkXzDFlZBOFxPrUdwDZqZiC6LY7WnmYrmz84awh9F
OpWmnCEP00k4yHDen+PGHkEYC0IlIR04yhrRJ8YF+pEQKFeiNngqCV4f+skxfr55FKro3Bkga6Fc
rxGvltIXuQYiOojjBV80ChKnpK/0t89FFsvgDkt9YGqP12s4Nm1IZYa5aOhUyWA0PkeNmuwAPTdW
DPCJA2oQKx9Km8b1KM4U1W6HZU8QLqnA9nRST3br9G8/u9jngFAkRqCfsBZ/tOa6ySpqAwFKiNPF
jbHDCFE23VFd2ZoLXSJgllAr+Hu1YsmSRkmvNU5QLKbwq9ENT721i+q+PUeIvfGO4MCyYOr6TeQh
92hrWGOD1l/wYywr75n+rHvK41598yXLnw/HGnQQmSrf6frj4PCS54paY4vqTMZR7ZDs4PavdpZt
a0IwZYmsKFpwC67S4a7WrdwzGAWXXdePUUM5eALn0Aqz6p09fRsXmIpM6jg4vwUPryekTMqo6zF7
eh7cr0OmBCJufkXO8FzMnKRi7nZKdJtTk+JndCip06x3t9JjRLJMTC0uVf0wuaP45Da69S43eud4
PyjsDSU35x+3eq2hK5Zl8iAp6vx50keM1wu3fOjyONmZ1e3FwebGfgXKBIC7G2S/1jRLUWSOjcq/
9Wo57S90p79Fndv5gIl+3Z/W7ZmSY4HwkCxoLvlVfCjs3PFaWbtLFK/xQRS1p6Fb9uL2xuLRJ5JZ
BGgcktfVFhyGyVM8c3KCChL8ckAv2DqIcar0I1VMd+dUbQ1GTCZLIKPEb2uVsyAo7KZdZDtBFE25
rwBu8vN8+YlTtfHmsEcfmQ3Pd2K/U9u43hPoKXvtGOtuMFOSPqi5I84tveudQ7XxiUAJy5WjAMUr
fRUl2gbroiZe3ADUvneY0XI7Km3175v3AQ0pLiMp+MCjdrUPuOzHJNepBWhtr/h91RePeaXvOR/8
5oRfJw68+qQiOF0bqrjrhH/EuVwZMScLcIle2qAcRfqxBcL+ecQkz/YbfUYJx3OG9L2ScbKO2ZJP
8aFGQB+asNHYOoeu4P+i5Rh7fzPHpdYPrRMunW+Pve4E7MD6VfOGZfknIu6GP3PE7pTeVxNDqUIf
78Y4+RZXrdYdQJYjN3V/FeXWuje9VQ6GJJIU8nJ5QpOLF8EkuuqUGJN4Gmd7ec2K8AsEu4myfJK9
dF2S/7g//MbOh5JEIVlWRsEkr2KUWbrhYFodjs0e9L22qdNzjCD3Jcrtn28fSTbewLlB3uPNe73z
hRsacywfbqqJS6YrVOVE1dqhMgqt+/5QG9ufRIzGIlIDwFDWeVLopr2pJqUSKFERnULMwx5YgzfL
vFKOACGPjoFcP7B11xMKW31R6jJRAqNu57M71PDUmui72at7Yoxb8+Guotpq09kmk70eSRhFkRez
rQRUW92jQEPDAjEE+X5n3bY2Ax9GqqFCPKTAez0OHZm47qs4ujhOVR2Xoiv/ctyoelwWZ3y4/4k2
0BZsOXqSPHZJmCn9X49lNMpCTbZFLAZFRGLvx9aovsy1jplqDl/bdmLVt8vyo1L2Dyhqfomnea82
sv0bmCeNKA4Az8jr30DG0bQa2JbAyO3uPyvsm+/DrC5HF2XYcx7anq+FXfiQFa1zHF29fXWHXjuk
RPCd9//vnucqCtCslJwVig3yWr3+JU5vpSpS9s1lQfgjP5hoAnhfoG+m8Xme1NT8R82n8Edtzsry
1HcR2iA1GQ7Wk1paKuGRpBDhKiyFdVQ6Z5Ern7tkVpCVjWHgHBeoI1oAOFP5Ai3G619wrm2ST6M9
KMPR7k0o4lmjVs0h7wuns3xndpoBAHCrBjVwA/09FHtiqRom7cnyEi//Npr19CVtjTY99C5GCr7W
T2FzNMIEb2ibZ6xxVib1d2PKdpYndWgn5TNsV+oAfqM07fIOQ9W4+JwUdSk+1OMSvZaij6xAK0I7
PsxF6X2O03zSDqEeZd7FwHer/iufZ7U8AGVSRj83Yq8u/I5HZ/bFgs1UPghyhurIwyXGLyXM6v4Q
VrEHDlWbxuFcuX2pPBujk+cPbt3ZWTA7Vj/5k1Vomm8pOq8C0x1wzEVswZj9kd6J8wiZoo9cnxpg
+ytVtcI70zrsPdIqbQr5dZM2peWhcgu6pbladvMHZ86z5lVvq7L8S5nayUDQoXfmn5mZRvkp1/RW
e5kgPjl+CpK+1o5z6oTlCYhHXPlulDjTQ2cVeFMe7TqyzAv6W0X+7CZeUh8jfbF4yC52ru1p8W+E
GGzSKeyTmFDcX2dAUVlgOhFqYSBtjS8Yz0RAFaJhJ/v5vY9X+xysKfQsKngIbq4FAyC2Knnc1Qr4
QF276LnZf0ljbTwkoYR4g5YQT8hUaq/JvHgvS60OnzGDzD7cjz1bc8XxGwihvPTQZr0+bPVkNJgG
emHgIMl20CiLn1K9GXeC6dYovNbBIiOGL1Wmr0cxtcbWFo+b1U5j91NUhDFt2qbaachshGwJQaIe
ALyDErl+PYqhl4go61l0KcIQYoFX6Z9kd/s51iJ1j7e0MSNQG/RI6Dk7wMVW4bLs22JZQkUJQpUQ
fdBD8RmfhnbPzvB3DrzaJACuke3gPQ1EZC1RlTp9NrsG4yRieUaX5qDYUeqnZfyO6PjUTd5jqrpH
XjzvpjF5PxvRU+diKNkN0Utu58cWGEuvzQ8I+p7Lovi7z5szpmOnrIAEESnVYVano9XNlZ8Y5s61
tvGaBa4pWU+AGlih1U2NTG02IagdXYBrfhsI+T5VZOVodO1zYfDflf12ViAHVjbqqeJRO17jNwuY
XfiJt9HFsOLeNwttfiLTEjsFga2rkgHkRW3Jh/O68ec1iT2FUxldVBe3mrBIH+I8hzwGVtCy39uh
GLGVcX+0XYmzof1hHJydK3Jr87GmXJCUJUBnr1Y2ryOjSOI5usAx0X4lWjZoftMC5XpzbAADK5sY
lEPB3K1OLfVxrNYWPmCMRs0xzVoNP4hoT8tzczIcIx426FLdtEpmoYzaUoXRJR/NiLpUBe3E1/G7
Pd6fze12pILDX4jKSurfGmpVIShvC9VMLmoj7PxE/aXECHXJUAKM9MFJP+SjF380SsRNdtbxNi6h
ZgL5H419KmPUd67jEoDSHGJ8lV10y3giRcgekPh0yF335N9uKx+SRS0hRMBzb+s5OAX0qguw65Jw
+4tDrWpt4ZuNk3xwtGnGmlNAM9o55Vtjsks46GBySZdXm2QJ1c5amqi81HzG1znX2uQwmD2yVU0+
WC/ypfl6/0Pebhi+4G/xLjRbKP6tQq+Tugbw4hI5DFMbvod2oz5lWpnv6TnffjXKBbznaYVzytCH
uv5q5HZaLxK7RBBt9LBeFjbPZm96qNT67YUQmI5wjKVFDkdtnXuXaWZoc81QmOSE1dOsJeH0MPZZ
sXMENqYE5AJlXgqZqux8XU8pLdsM0ILOpRXNim9YdXKqtHwAc6bvwRZuPxJtKDBMYPYpLaJjez0U
7ApFW5AUvwg4cj+oungPLoiMPTmEm4oBZSNQXUQOIKw0qVdHq0YfF6zqPF40ZcEa0EE2zHhuYn3M
/NKKqu8Q9+L0eWmKQjwMYxtiBFSX7Z63ws1kJX6T3InSj/SNWdvOpRb2bwvMhEuOlbUGV67XkHyD
mf9m/J4EVzMEJxxPHy6g61V1cFOoIy7Wi5rV43GY0vlTNyzNJV505ev9U3ZzrkEkSys92kSIE4LS
uB7K9JZGH3JDXMzCjr62uSciHxwSFtSDNVA7QhH/zQYuEgQNqgEeF2o3NzkVlgpVXza6uLR6Wr/H
1Lb0M7We3io4gdGJTTBGHZO+OR/hemKhi5mZ3ZriIugi1o9qvhQfE9TC9nSHNxbQAdNLfKJvLumG
1+M0GMJo6mKMF9Po6IEoojcf4jYfIj/t3X5G/myPcig/yVWuyMz4WNR4MCNA8GEVise6qJV2kCM2
3vBvrnXloxDa9JBbEVJdhhZ/L3nHHRJ9Fsnp/m65iSxyaJ6+Dh1U7vA13q5xKtyBubMvFp4cj6be
Jn+1GCc9WG2zR0bcHorIT0wmjq2fTeri9PYci/EyhDae9LVaGcVpyXP1nZYse4W6jZON3j3QK1IT
4HFrDEyURBztphsvWWUb/+hlb14GEv7j21cPMgi+oxLlBejheqtQYrEpYyhYTBd6ig9frJe8p83R
qd9VCuJB394+HKqDFHtgjHkoBlwPl+tTHU9mSGEzklxip2/OdTh+G5d+T1lx6wwg903JWpJUrbVO
GYxjpNPSbLqoy7T8AA1W/yOiWRsf0fLNk7Nep6W2sxM3hwTEKGXGwcas9dpprYuxtPLpElGmf8wN
tbX90kutv/t6LnIMxCLS8/9hPX87pUuVI2fd8sy1RE1tJ50udimKH7Y2z2dqMWiBjVG3dwPcXniU
IgGc8pim1kpL4/rbMYrTkFJNl14f0kOqEKN9pS3jx4H37utUOuJ93pftwU2N6qGq671W9VaMod1F
+izxQDf1As1aCtFTbr1EYyOw8gqLh76osqd2/mEONC/9zqXZC7hQX3ZW+bZeIpm1fFKEEWSVdD31
eixQBJvZtlPTTH2AcXzcHCoDBYpDKaLwv0iNROKbUVt+iLpOvGqK6dcUHMrDmz83b0t+A5kNEEtv
dTPOjfTtxJeHSzitz41YsNtUkp/CCofH+yNtLLZMP3Gi00mtgWJef+wk1qHBOMl0wWVmflIS0/ge
N111LtpJe1+GYoC7o+gncr09lPhG3HPpnKL/ThbAK361zSovVQ2qsBMviVqcJqNPz0MWtjv+Axuh
nCwUdRSikOyDrOaHH3tRc+lPl6bu61OpVeVL7wzjiZwu2bn1N3aP1Fl1QXHIApG57tQqKSZnShkB
r2jtafqo513l+ODd0uepyJTx0IVxW/pGPMNfNCZ80A6KAUXqnEd0dnd20O13JfpKMj1FHYD4699S
YxWguXHETlbbH6U3/DW49lM3Tl9bGAA+xWU/NIcv9/fS7Re9HlP+73804PHlLTwqcOKiCA5oDS4R
MYgm2dmxt1+UtzWVDvq64Ltv2FVuFyU4CsvL2Smcv+qmM/42s7RJ/NANp3/vz2hzLBCj0gZeZ/+s
9qgWteQ16MRcsDUbD6o5Ticq18phjL23R3jJmqGzZdAS4pZe5YxG4uRlpDOtPOyVxzlJ80dbLcrz
5Lp7e2PjO9FZlQUKhEkpvKzOBHn9PBXxyIsmibNzR50xyPMq2sE1ybW5ThWZEFos9FcILDfcdHee
OyNXp/HSOzAX8hJqaPxSq2rmT1VcIWG3q6W1PS/uLg4hfmZr7w9baXpd7VnCfuRmShCQeFeJJt0B
YW/uCWAY1BypzXHIrnc5GwGvAGRlLu2AXpVQogmOfw1w2SjfTDFBgU9K8NJbpdhMPeJ6qChU3dik
NnDph3ZAOhJoWEOn+HR/k9+mM1QfkG2HQ8ey8ZK4HqXgeVaXlTZeGlOAnbF6H9Px7NDhee0XAy+k
/2E46s0usBYJl5A/548ooZWjMdjQui/JmLrPdPjGD92kO/8JVVMeKS/NO+Nt7Qr01bjjSEP5p349
nlPZSIxlYrqEDe19v0b8JfMTd+jevoz8+VBoaBsT/Ne5gzG3QLhqZb4YCKk679wOwuIxd5uxY7Rx
SVCz0rLq6f5ibkxOPouAQqLxD3VdbtY/FpMGNcWVTKgXCuFgjMPmW4KIw/n+IBs7nrzIRc+MQgg3
yqok0ITdTPWyVS9mreEtbMf2q87z68ls3HrP9+E2+YROJVnKstrHc28Vm5ZkoQMZtQJksZ2fJztl
hMxNlhOuMLa0kE1G9I7H4ZAmSvJ9bq0985utyf75A1anIS8HLSzjQVy6Bma+kyqpbwhl+qBo1fQ/
fLw/h1p9vEoUYKCyXlzIOul4e7HhGxlepPe/3kYmIGHAZNPopNMFXK/o7Dqj1s7ikrnudKjZMf4Y
4X5adHN+KGPtn3RIPb/r7Z1ds7U1/xx3tZC095ewHUdx0ayUNqPRZM9YP+9B+TduGQkIAdzA/kQz
fLWGhsKtb8YUdEyMuI8kufExtLUQ/lIV/auoIvSHtnGPb19S7s/fO5Ri2bqYGiPtNQuXwpVX9Pm3
OR/K/yPtzJbctoE1/ESs4r7ckpJmoWbGdhzbyQ3L2bhv4M6nPx/mXJyIUok1OalcpMpJIIBAo9H9
L6GZjf2njG76iUu+C1K7iz/RvPswUlTiXyAhYz2MRAc5yeV5V13ch0XBdBWqxU9xPP5wx0Y8pvRD
dxLId7WLzf2Nur2EHiKYxYfc7JvJLrPKTKm3ZGY5P+hpPwN/EAUKu6XnHsp41YKxMjCrKMzuIa0r
72S6ifeQxZQXjLnrj1rsuUfAXSppd++colXsUXPfs9ir3wg1G8wtOQa9qsvlaJYMco2ZTIhH943v
amX50piUGty8PXi9EWM1m1oH9KOaU1HzYMcsTn/GdENHe61XjqudN1/vb41b4QPqIVUBanLAoDfZ
gdaVliYGdQyzxoofFDdLftVX1KBW4e3xJG5ufdk9I/RTBd9K9C+l6pboO0+hs1LCPKVzWdagHOJC
+K7VGy+qrURTkM3JngrrrZPNFcfbjZ6+ZCBdrjqc8cx0lpzX6WR37dES2A751myt5k5X6+ZAFFpk
gRjI0rZoZSuduupuOYWuiyBEhlOfL6iU7YThG/kP732pPMZbmyRhs4l6OLbp4plTWKc2kl2zuZLR
dX2d+sRNbKdsoXZ7tKpb20T6gfDZWMUrjS1LALFxZdFvmTTv11EdF45Zupw1EqOdOHxzei47UfIk
wDxtImRWlVo1FNEYVl6lvhrZhEhLqdulr44JdvBzstcCuvnVAPZKVqy0aJRX/L9ykma0Fa2oM1m8
WNPoYVzWIvfHIa/3NGRvzQycKk1qyKT4RW0+HJwxJLCnnjcuyBXdt3KNXHwwlvkH0pNmc6qVrtkp
J9wckryExJ+32hWnq1hx81JSnk5eoiUPYhqqr2mruiG658aXjn7Qzgm4OZ4kUoAVpUD8rh78r7UU
o8jrZOYFUArzoLbZcmowknhS7MoOTHf65X7wuj0aBFYABxKdtLld9MbyYjsBjmqU6LjjZbz+2nZK
B43Hxm+wW9Wd8W7tFBol8hEFEIpy1+VOiddKs1PX4wMi/a/5zVRRo1gy8z8Nw7VJZQ+e/tbKsxqq
bPVSOnii6/MvudbNbyhszv/lU4HTIYQAQQJCfzmZJbHHtZlojWhKH/+uJHZ2tF0n/a2YpvrHlOd7
zeObiyfhqbx0wWJvAb5aJMxpJI6E3bTk2UmJetwqukntvt3fFLdClQwe8h2PxvC275LrtTclRTKH
3J3u0a7y5oQwbf+MsZUV3B/q5v77v6G2792k0K3Vqii/oguYBnR7Gj/WhrMamU9tv6tofOv+ZP14
NfGQZ3NswsfqYarStOw+pOXsx6lqhqPX4Uo6opJxXGA5xX5Hifz48TnyhqJfzZicaeNym+jVAHMk
44y5GHUdp66PD90k9POagKvwEZLcsw299aLihElBKxr/iJhcDthYdaSMK98PCI+OhUvF4ffrUSu+
91Fb/DLB+zkW+aJ8ltxE4TdK5f79H6YsFaDob3EFbUlUiWspc1PQvHDVBNONsfRUJXAmSgATuFTH
r4W0Tb0/5q1dCzqA6CINRpE/upy1UlnKAMlkDocp1pcgynP7MwlS9loXXJM7+/bWUYTmCxrMwymH
++hysDwqvTlS6ViouHB8FZwRJVAVZ9rL+G6OI82WCRxkl9vbgLYkBXlbUMwuNACtFW6VQzKKnUB2
68EIeZP+Lik12IfNLZCJxGibkVGceBk/uetSn4YWoxuMZ7L1oPVG/TStFfllaUc7JfQbXw16Ihou
OiA7RGI2X63JVWcliacbARCCw+FZAZY7sb8qXXn88AaBMM0iAo7lct0CVRQRF4ZDlydkGeLvjlEu
pV8opXPMKr1/+PhYUqWKOxw/JRTHL/eHtfT47mgpOV60xojKxVNen5RCXZNnXRvFXlHoRmADDQkb
HJ85aR+0ScDiyV0ARsHOjkyhuUFEBvUHyYKm+4NqDn9Jf6n1wXYLx9wpjd7YnxxvEKtcRxhBbpsO
qjo2rhZz0NEMzh9bdPZe4qoudvL1m6NQHOKqxXgNdY/L1aSpJJS1Z5OArSif8l6Pg6VK9/TLb2xF
yckF8gN/RsdA83KUyinXqhLDHNbCsr8vetW9dGAQvitdxYD398eNe48nI7VQmo6E6i0dITe7WCi2
x7YfHBTJ0960Ai+y0Pme0kzoB7e1tI8fcsaTkmBUful3bvaI680pNpg8O+jTdxGej4W9nnWjaMtg
ADby28jbJ/WrsknKgHpYv6fddWt5JYMbVRspwP/uJPqvxFaDXtMqYkFBoGjKL1ONPughabFBDeyu
n9uduHLjRFBDf4cJU1JH0OLyY1J+yNwFzH+YC29E0DHplCHACnStj1quL+1TU2fNm5M2Wny6/2lv
bFb5EiJiU8dHsnlz9EvpXWi7iwrHxygPvepkb05nWx+FpaPTylnnCnovBGxv2AxPUJrzlgpeUTRh
qZr9yUqk4qA6ujtDXUOTGQt3dUIZX47y0GYtR7MTmGj2WphaFPj8NaFCCo4kxkcVLNIZlYZlPpZT
VpoBBSCk4KuoUiRNsE/8bNS6PVWFWytMYJV5PbYw0C8vv222LHZCRUoNBVKA/pCp41FX+j2/q+tR
0N6SDGbQXNhWbpHmQlhzWWSDGk5o6b0OSu8+ag4q/fd3y3UgALtLiiaLe7whtt/RS1pw51Row8UD
WTB7WvlnWy/z742t9JjZm+lf98e7MSs4q7L+gKQ5ps7yz/91CusWt0560Ga4LPXyD9q7y3JYPCPZ
S+yvUwquPaorlJ9h0V9BOtJOx1RDr6owrVPjZbSH+GxXSvJUZHH7OSsi65gllv5gCKv58PkDOKlL
6Sy+mgR3XM5wHBytrcxKhGUWZUfHWunAI8Liff3oQkp8JjrmJJs4zWzxOblhLTBgcaoc7DY7ARmd
XlbD2XuKya18We6E0IknkSS4ADvask80WwhPnYY2tBS7P5SFU/hisX4BiGVS/aiODgprftdWn/kM
f96f4A1wA2NLgX5SChri6uatbonMHJpFbUNXmcB5J5IoUrqOOMAyHfyq7oeTUdTOgTq8d7AKrf5q
oL318a8JLpX8kH4Gl/IWMWpMFILWRum4lNd09kWqDnlgr122Z/R2fRBl9iRTNt7WVL83ByN1QI91
pdLTV9Od71DM+uVgx4vrYRdqLsMhi/V2/XR/ia+vRF7Y5E/U3KkhXLnZNrk5K2bbQAejWfIJrFXt
/BRLljeHuaT1uxPHr0cj/YWDzBOJZA121uXBoCtUlUSF985F/WD0q/5pIFSjplLt1ulvjCXrIojP
YrMuRa8vx7La2DPjNK9Dd8qSR9vOYJ1WZfGorLq2c9NfRzSQa9Bz0EfjxYn08OVQKeFsYoXrsFbb
7mA1c/91HYruy/1Pdb09pCCjhEyRHBqkMZejqHpbRTEczjB3NHGoals5x5Y7hu6aKl9K0Wk7WIob
4/FsJrBw82BxuDWXy5M1WgY9bUJD9CZC/6lRLL4yxrh7AxLIsyC2YHaePjxJBuP9AHxIJoqbEw95
vC2N3G64HBwEb/t1eO6BVxyjZujOeWNHO/v/+tO9S8cwR+mWC1nhclGLPBkoFdNVw3jtR2b0yile
2vl4f1LXNxGtMCkyBmraRnBusz/sCl2Q3gCVomadFiQoDHxp0Fp5qOLlN0dLithvnMo90nH+dn/g
6zNA5sCLlpcedVy47Jezq2JTjxBfAYZQVuP66vEw+jVrtWV8AytrfPgUEKC59eAESQzn9sDNzpTW
UM6p2bVxHhpLmgQtpfKdZ+31B/tf8SzOAofA2AojF20OSstN1rCa5ng+QMlxswBB89n78E6ELAvC
AUQ9wBselpdrl0ZTjhfSoIfZPJfn0k3GoHOS9lOOBelh5K7ceY9dfyvQDuDpaSojT0J18HI8xYoz
GwsiIyxtRfewUjWqJpgj0XqPZm3anz+6M/Ba4JgBiaEYgSTK5WiWAISdca5DR3R6sCIJcIqtOXnt
C1XZWcgbtzipEKkyWE8O9ZVitph6vfCWpA+rMSoe3UyHRJUn/Z+9Dl8dlcJ0PNS9oxwkGO0tH5q0
gmpiLMbx/pRv7BwQxqgQSyIlVZjNYVC8LFH4kwHkQ14f+r7IlRcbHSyxE1KuPyRSV6BLScik1Mz2
lZnqUVa1Vj6GqA2ZNKF02oig4JWnpJ+0nTvhek7gpygWUEuCPsN77PIzAqnQygGl6NBYY++gq810
zElP/Psrd/2SRTlOckLpZUhi2mazYLyU6SM2tGE718rvU+LOy1tPOfAh76b4VyBvmYLIsrXs2XXI
X3+ZesJRox4CtZCXAty4y9kZdqs5om7mcJ1a7aFrhukBdnB+7Oo8f1PQUvzwEUTYjcAFex2cJ3ff
5Xi9k4uOFI8IliwlcgxZf6q6zjyk8Gh2UturD4dwD6h6CAScCh62m3turGZrgsVjsKTIiI/a5Jy6
Mc0/uuXlKLw/4JGRdnGJX04osUpbgFkyQt5J/2hu6/r62Hz4dmMQiRmUKFJC17Z0Sz2lRa0ztSG6
1kn7a1M6ooyDzEnK9EFbavvvcqi9+TXO+7x6zBujcHcSlRtriaQfMGBKA/IJu4mcbZ2JfCxyNfTo
GZ56VXEDQ0+0nTrj1WaUEunS5Y+Kh8Gba/PFYo4GNENPDUfaQy+pOcOF05SuezFFmx4Xe4qnj25H
pgKaleyVwjv90c3hTqOxwUHD1ELcG5Lf8PBxP5dq7r6WtZ7/fv+E31hC3sjyE7Jh7CvJud7iIdBE
rhYOAnvGaOlBfkLU2bm7bywh3l40seDCYSS21bhJzTIiR3CsMO/s+WuSqlow17VywBGwPDqTUZzu
z+oqEtOI4d1PmmCTlPMYv9z+UZ8s3rR0Vogot+0dc6PRqLq5Dah/bXXG7On+cNeLyPUNoIOiEE9F
ihuXw3lqa/R9plmhR8aAi6LQMR+HrdT+9h/GIR7S8wWFicLF5ThqOqOqCeMqHLRsfCtTQRbZ1N3O
NXb9sSi0ATmgUclbg/BxOUrUwnRtmsIOOXhPQi37g2I1Yau5yiHL2h/3p3TjS3HD2CTH3MuSBnM5
mBq5berWoyXtq9OD4SkFvpZ6hWx/u8c0ujEULiyUZYm/XC1bNFsc9a432osTFgqAoj9Lw6nwv2hU
FKfTgbLUTqJ1YxlpBAL1oXJCW3AL2xvGxMkt5OFDm3r2M80vR/ia1xcPdqwCT++FstequDFBFpGs
jojB39snTeORQdl244Z2PUynXsmGU1TgZjaN4sOIItnNkhQFZLigiG1hnr1dWI26TAyV9nh8oNBm
jEc0bbDhrOtC3YnztyYG7E7CUihfM+7lJkEaohqXwfZCPUJBZ1DaX1InLR47Xd85yDcGYmJSko4r
E+7/Jg9INRHb2ThGYQlFIZxTd7SOvejEN7OPlT07vZuDgXTkLwCWoB4vZwW3rCgT/ApRo7Ab008j
d/hd6QrQHOC3//jwMQNDJ6sUXGI8CjcTm5JYTUjHozDTrfkw1039KBwgsoqwD/dHukoZecJQMjMk
lU66rW2iB2D+tnFaLQptUWc/KOtbZ3TXtWPVzsuhy/r1oYm95PH+oHKpLvJFOajUKkR4nzLJtkm3
VoWN3S6Dloqhn3KH/m2auXv68dcnmvghvURUiY0CF7v5YCnRaRwtbrG1/L2e1u/AqRFQrYXjL2n7
5/0pXe8OBnNlfZ5KNkSCzZ7PYrdVhpQoHGttdNRaq3qiINw8GmuW7MDMrldPDiXRISAfqSvLef+r
Lm+NXj8sk2JBs05X9RjxL2dQxmTCfX9OtwYCbY/OI4snWw6XAzWxmYhoKBwY5ObyWCSW9UiA2TMx
ud6B9FEplMnKHK+WbZwXNKfm2S0dWYkofGwwEeFv/ph19cnqvU+Qxr7fn9W7d+Dl7oPnARkYWCAw
VdhUl9MqldZO03ZywlQbX4dMHLJmQcEe4tt49tThlJod+kSUp+vVe3WqKQ5ax9gjusj9cPUjyFPf
DVUI/psTDkWMkAVNNbTRvMO9o2iLQKc6+ViKBDnMGiHmQ540ix854/Dl/grc2KtgxGW+IE2/eEFd
LkCWK6bVR7Uj96rwwcAoj9DqUXMT+Z7d2a2h+KhSNUJie67OYC0SnHBXJ8xAwz+7em5TQqMFWE2R
thPJbuxWTtQ7qxHE21XMzJrKwTSGFa1FLv4q4fv8I5z2w/KPpHNEE24c4FIs3mbteBz1do2ZV5jP
Sf6pdqbkVWSDspOMXM+FMbA0JDHg5KGbefmFiqhZCytfsjPSvgZsK2akBmZST3uyizcGIuGWcZKN
COR4c8RB/7bjJMzsDKRGRRJCKQ4IAOr+RzcclWkIpwwCng4blMvppMpCFh5b2bmfu/mIpsIaDKOp
PdDREP9hKPmMAGQPcPSKA2Ek9YKSXZ2fk8LR8ufZdqIxoKmwGo9VG5V7pPDrO4YQghktGYHkq21V
OocS8Vpu5fyMskVt+2tnNIEiLOM17goQeyVp0IeDshxRiiyRaxDE1Mu1xKkgyfN2ys8ss8Bm3luO
GQ+onRv6+txejrIpqka5Dj1G6/MzCAgPXV87PcCW7P2mTYudCe0NtQnHtdLWIsU/5KxaTX92V6G/
Ge3QfVqcZfho5ZuGBQbZ+MlaEtq19e+snIZHmMFQc4xiWZxNjt+Bx90JRDf3BNeKTLbZ8FsQp0KR
Nat7NT+Pmar4WFo+zL2DOIj9Moi++XDtgSnxbKFvIVvL20iBxZ2VdY2Rnydy7MArx+UYRUP67GbT
3oe6OS9bAilIPK5BcfVczyUhKz+nxvpaFNkBmvrzkGhWIMZoj4Z8fT9S9JbFBx3WqYQgXG7zYVxK
p6J8eK5XK/nudN1q+DpOJpqfad1k+GMl1TS8eRzmw1o4u8KHt3YlQjZyrkR7oM2X4zcqhAGjLPKz
aBWDfW/3IsjByfXBSJVn5wjciMKyjUZWgjsdhGj55//K6HocNwqRcaZ7FFRfSbjrB4rr0cP9KHxz
FKDMdK1xbwb3ejmKnbj2POB2dk6n2cOg20wf537cqzLeWDjUkcnsIV04VIQ3V5exqDq1FY0AXKPs
lUbOish05KJ05+yy0G6NJREjEsNAZVPdbJKkNssiLpbiPLaLpx+1son/cKKoW/1l9Oo5GJqae7Ny
bPhnLfK7/1SwkbRAKx2VLj2SoC+1Yq3/DKLyXuvM9RSfu101P5yvA+VG7IxQQNShT3W57uugaoNS
RPk5p8T1E1Bze5wmZfjj/te9cTrBOVF/pPIJdnJbXM1mpU1RfczPi2L/mhvpowue87DieRjn+t5H
vrWVqAHR/AUbAB5ps/BtkpRrLarinOhufWqHWspGLIA9dm7zm+PIzUquKpmcm9epzUbVcrctzq0S
FYcEOWU/cVLzcH/pbm0j9JzksoF5APB7+YHaZGrSfmiKc9oYr7OpKDj9iNUfl/jjLyoe9WAcZOsc
1NmWTVZbnlCm0SzOyppPh9JzltNSJvPp/nxurZr0KZe6LTJL2MynqJqkp/5ZnCuvKw/lUoyIsxrm
z/8wCtcLwVF2R7YHnRvUSNANKc4AJevT5ObiaA7gfv5fo2zV0ij+qo0eK8UZhncaTGNHltove/oa
t1ZMNnWlZwx36La248RMMWkYpUciNqjHXCcSoLt9fy439hnPW8AF/E3ratsEnKxKMYc6X56XMhbY
vuF8ML6ouVF+XebY2NN3vjmaDDqyPaWCSLnc1U6SpqaNSutzN8F39t3KtINIy41Dl5rqbx+fmS2B
IBQ0eept9UkSq4gyuiDLs966/QOo4bzwddbzN61Ixp1rTP7uy5ez7KPyHgF9LQsgm9jTqNNSjY21
PicZUG8gBX3en0d3UptjbkepecyVolUDF7/XvaTkeptInxXbkwgUOiPbsLcWa22CYtefTZzSv1sT
GoiZBePh/mJejwLLCRlV9ooHKHhbrM3FLFhPTDb02F5PerTUT6o2Nh+FeAE6lrkAHitS2mObCyta
JdbYHDByRPPiU43l+tOgNNoJlfS9e/r6i8m3shSwe38GbplbMX6Ky+xIB7+idAKjscs/dKU13wYz
dg/aomh/2qPxYZAe88PGj04jDR7qS5tsR4dsvcw586OPma6+PXjDQV/4fMGYgqB3xnFMds73zXnC
/qSUykSpb16eOLeJIOxKL3AjnVQ/np0EQibmDQLDzBM13cXPbPvrhzcLuQX6t6jpGOZVU7ccIksX
E3YU6WxPZ2Xqhzcu4g/bkFHGhwoH2FGW2UHaXM7Moy/nlKXKKIkCfttO9UcjUtuH+3N5DxOXRxt1
NTwDuCAlvWKLX/DctFJjBQH1ojO76Zc8MYoK0e5adF9LIHTpk2znTX6Z1v3oR9AbhylYMxPVN6tV
kSUnMy+joNMW+Z91dJpfvRTsbagmrTP5hleJ4mgaRS98cP2ehepgWg4BwP5879q6Dr7MhI0gW92w
qrdX8IoQVW06zKRrDYzbMC4w/8FHGR/TLl/rXZX2GyFDvpQAoUtFJfRLN98nGiovsaokXK3ZVo8D
ombto6fGrftgR52mnccJ5exw1MzB+4ZyXhU/8QtLKjBrSnUfZdyqApNsKW1gLBjwlr4VLWuMQKIy
fdUHZ1ACdzGi6iUdhN6/9nk0ZYHo1Fn9PbXLMnqyzbaekBZA5P/b1Nfe+OGWkhT8431E4VKjxb4J
+tYi1lbt1DzMm5J3dL+kp8qLi9eOMtrx/i68TqS5NCEqUfAGSU1ic7mW+Jwg6ZKJIuw9c4b1tRZH
IVwVDAG7J6rXD1vXgNqHmAH6j3oOxL3N2XIbL1cjfS3CMRKiPKxWVLiHHuuKL7qeWepOPvVuqHB5
xmB7IhoPQBpPYmTkL6cX0XCkQ8FwJSYYfeWvQ2sMP1xAes5hyCl0Vz7a1p4D4cZEAszvss6Kg8lS
3eYTlu2gHDJtSH8awka8lk59Z5/yLNaMczK3qMdgl+FV37w00+dDEzv63/jQRiWUaquCcx8bSnK0
e2q1vxY6j7GTYqzwMuaEp/2rVY3e39Sb2szX+T1euA6L2j0UKDiPO9/46rygq0DPS0ITuWjhvV4u
AiTTKlvqKgvHuTf9xVGyQ+4Ve0jBa0AdSC/2K2UZyeal/3o5TNf0a26YUN4E/ijHRWgIJ1uVdcpE
VPpjnOg+Zjf4IVUWAjx0Fx+6ZU134DDXU4Xaix/0OxSGEsPmNyRdXZHeAs1HjEF/0qao+0VLku6X
+4fmKt5RVkNiSiIUed9AJ76c6eAh64BYhUAWNGoOi7s0QVZG+oOlJnudkxsTgpnJzQ5SUTqzbl43
dW10WF/YImwK/Wdv5SYSLnjE3J+P/J9cnBLmw6uTUjRMbFlgu5xPXiaNG6+rCDkKuXlsVo7oITJT
yzgobTdZTyqVA/s4Uer4ixZfvvhdZyh7t4j8NttfgbYJw8NPY6abqIegVtc6NnLbZVvXr1Y6Zg9z
Vk4P2DJagHYHJ36oZrf4O59sdQdodBUFeaVKXT6oBoCaaERcLsBCDdUUGLOFUTJ8H3NzeIuG7pvV
usazmiXFTlSS520zUenxzY3JK0zazV+Ohp5pZCpp2odKLezHSDWgnTdZjaZ+WpdRFyxTNfJeFu66
Fw+v5wmNU/bZ0dIDQ7yViEI7z8LCCAGUUqDQ+TQ5OdNtdS05je3YFM8iqtt2J/pcf1bGlO0QMmKJ
g9selhJntz6L5rBbR7KWopoU9aUSeFylh05t3e5ljPqlfmuaJP9W1926nO7v7uvTSp7Ai528DVEs
imeXyy0VO7RptqUOkWZ9zwtPfTLVFdoV7nY7F/f1aUVKnVCL9jJZKm3ey6GIjHoTR8gBFXo6fTWH
bHlbgA7tPGZurKgsdgAKhfILZW0zIXpYilALoqi95JYSIPKl9r7iwGI5VvW4iBDrKCf6LHgkjr5K
pbXcibLX24jECyQxOxgiIMI2l9McBs3sihrGKlxSRRZCcrsL6tgu0xcIRIh0CkhDexyM688oHxk8
bRCVRatim2R6KAeCt+3WMM7H+hAPk+d7KrBA+B7fPrphiD4UwWE9YQV05Vwfr/OACosGhTS17EdE
Ibqj0Wrxg9bM5s7r9zoU4JVJ644NyonktX25kuDczCpfWi10CitCp2vQO8gsi/6F1DD9Ymhj9Top
WrJzJG8sJecQaVUo+GAqtugvCw2kZe0BjXpT5z4i/hEt/py24nNSo594fzGvNytoJZZT2rUS6rYh
x5EiaEVr6eFaUkjHJ0JLeOYnaBCfWukuHsRJPgxvtlZOv8VTre11EG/MlZeJ5Mj/LzRxcySdSM8h
76pxaEqLL3OhE4+H0PxUYQi5cy4B9/K5LiP7e51Bmk3yMibHuPyc2tgv1RrPZQgFaazeamXMBj/u
rGTVfLtHge05FuOaHWJN67onwqXqBHqXmMqvRZVm8dd2gIIamqAHvo4dgoRNMNmripbZZFZZd+jd
aE2Pjie1alMvG4tvdmTTdx0Lv6t4oCbsom88K0Ugk91gnWPT8QdTyU/oY5TPOZe7e8rntvsFFIQS
5DZSweUY/+6ayejnKcIPWHs7hYaEO4oQvjm2Q1AXVtH7XS7KOign2zl09vJXm1v1C61MJ/+kmalm
YDo1Zq9V78yPnlWYT11vRdkhatSTo3hrd8QmL4NlvvadBwQPOVzfFhHVWrUxtKzlxwv3kyiaUQSl
18ZT4hsgcN2gUzzn2cK8E8pOv5xLQ5+WYBgW5R/Rj+TpMeTkn9KbPArmVPNeK7c/pROoJKTgW98d
tOIX0Ru879x1XI3A4UL147VNHgxkJoeA96xr+8ib/awizfB7HUHeyJ6so0vKOPtrU6kLcDScN5bI
WEE4Wc0hdWKOiYuSkR9F9hxMuIIMQV/bJ2Mp0I40K/Xgco0qASQ4oOZVhk/tnwP/wU9zaTHq7MSS
m/7g6XkVGFmSZMdcDN3w7KJjNQUIKDaNP+ar5zwWeg+p3C4jq39I47UUByNHjuSIa0esPVJlin6Y
6pyIAx9n4ARXwzDzU5N1Lf2kQxEi6ExV6Z8GLa6Wk7qUa7cTva7OFhBLOEGUQFEdhAi7uYjWwZob
zB5hJnRuQusJ3MEvetZlpj85avf1fiC5ulu5TyFZgZE1UbMhllyeLS9pNH0yBzNUqFoerWz4XlTl
nhL7VSYMNQaCHzVk2jBoE21y0NheMpVv4hKPU3QbDUozcbCaa8eU1sL9rC5uHQWuOQq+daPk1Sel
atRkJ0G8ul/lr8BslR8AROyKx1+7taHQvHTD2XTpcMcqPT9PdC9Wk+FW7uEyeX9pr78jCS6qkRpu
SFTWrqxMpqFHQnZAu03rUAh14jn9M6kirzlQaG8/3x/s+jsCcpZVAPrNUnBmE5DVtm/VhApOOOpV
HjjQyw5zVe/hqa9GAe4uFV6lQwv45i25kVqyFccEjLCrMxwvzTbuEsD8UeXtfKurtUMEgZcgXF6H
EXknXG5Loy7GKCprK1Qw47KDwszjb+NoiL97a053wO83xgLPzEUmoVgoT8g//1fnfLHqMRlT18Cy
p2vXAEG0zn5askLXDjh57mqxvH+Ki+sMiBSlDrT9yGZJFzanQZlk3agcKCnGzThQUhy9yFfzcpje
vCjB8nTJSu8LEJM0fdRbnZq3tbrl+GyV1tgfBJ4V9ksdk7M9r1hDpjsrf5U78evo92E0IF+tLMzl
argizgUXPzwKisFHnJqSFyHUGWSfUlPwmZ3mpRSwtXYey1eHU7772cASjwTCZquVNtM7i3HwssNl
TpyHUnjF9COe28J5GJporI+85deP9tShVPBuoyAI7Op6M7d5GnXZENfE2TGPTrnpYCrWre60Eweu
cjVwNXRS2VloU0Bc2qzoYFaJO0bZEpaVFh1TuPd+No1/eU3ufXWMBTGDOjI/x9W01yu8Pq1St5XS
MXubX/BeWvrXxjayPIen2yjh2Jt22PVT9gxw9cO1Ryo10GZBEyMsBEJvk50NVuoKLcpA6uP3wj62
+m/O0Eavq7drxXO9NzFwxDIbUoBk32yRoF45dH3ltB4Pwbz4MgyO+5BUvXtq3ak7OL0a/W3ne7oU
1xvz3d2CD0cvTWqGXZ6Hoe/TZqFDBIA5MV55LRWYo02aUxzcblGWh0QRpffRHUN1laY4WA/5uGfn
XI5Z0ayoTGvyQkvTmu/9OjuPRirKAPgN3sx2XBSPbV7kfzRVr+0kHzf2DEPTBpI684gIbjZr2U4U
YkfTC6M80o94QxtHL5+N/zIKHTWqfawoxOvLCULISju1s7ywpHDtT0pk+h26NDvLeB3YsdPjtqLX
JKvi7qaXNqtjn6PC7IWzHtUBglPuQTSTONs1NfIPXr98MQbgeUJ1lH/c7BKnmb1xtYH0dmWm/UFt
sXmpqjL55/4oV5GEUVBqJTSDSgWdLPOsfx1oJ6nrfvXk/qcGvv50cPJ4M9aumn4WS+J2geKQ/55M
dEXQPFS08uf94W/tDeIsx0BmUoSWy+GXph7Ueog9LsooDboSsxJ1HeadC+gqWWSShBS4HYwBDVn+
in9NsliadUKnxA0L9DHMg504Hdi5fE0GfyhUL/NTXLH+MJq+XelVwnQEJZBPeyibG78CVIpJ6kbV
HSWOzREkB4esyDMr7IbRtY76MFdvg7ouqp+Yk3c2uiHx/CLT1/WAQniifzfLBCviDy+4lOalWUpJ
CG/NTZ9FU2qiw9B5obek1dGMIpTFvKrfGeVGhCO0kWVR9IKStq1TK5EzNbpwOYzuWPl4mP9WR1rq
a0b9m7Y4H7/o6cEBfydkyjbjNlFd0kjPFtRE4ciN6it0jvgRkG7/agjM1Bwz2iNq3ggCstRPriqb
z5AbL7dTk8cJZbcsCkeM75AigJyUTannO8Jedwp47yt1mdkBCiYxhhmC5yTw1sux4llFVQS3znM3
u2t3yLkzpdwNfqh+nFfG59nJo+JkI2z7z1gjR/Bme4mb+kqHVmqR6OMYJAa6/odRm5rxe13lXftN
XXMy7QSF3NKvGndxDmrsxdZbw/LOb1qNU/3DajrzT9I6q3wox2rIDiPiH+p5KHu3PuRLRItuxlN8
OAw2phOP5diiY21MHaYQ+shZ9sdW9K9Tr8RmoDlrpvm5N8TZJ3OoHHAxlrDTh4Z2xhxoMDH6wwhm
0j0UZWSYx6mbqz8LBw3/hzUWxsghNcc68BTN+jHiMl35k9eb7UGFiQLyTqmz9nEx7LX2W8+OB5Tk
ZXDW8nVenqfKQZbXacjMdvb4deTk9QmASb6PJEVhU1sdhToARYda5cbqeXJGPbC7wqDIo6G8nqE3
80kCc15oYu8Zut/IWd6Jk8RNXhdAHy73BMkuINGG0wXlejmivTFVtCbV/GUY0uGYu8b6SYtyN97J
p2/EanAMNF2gzcia2Wbb5xPimFPSK6EqvFR8U3E0YRNOulLuZNHXKwtki8DBu96SDeHNykL9mxJN
jPE5caP2S9mOUXqwpn4pHnsRuXni6/Qse9+q3Nb5/D+cnceO3Ejarq+IAL3ZMl1VJUsqebMhpFY3
vQnaIK/+PKx/cZTMRBI1g8GoMd3oyGC4z7xmcCELbpRCb8yUtBcaErLitLfWVCxcJ53BERHsw75P
v1aTah6MarA3qpC3RoGxuUiXL5fJmu8kMxu/VY7yeZzM6JDEMtmZZvvmpgraG+Tu1GOIvehCrCIW
zxMkLC2kxnZoytHXnXx+QGdHRjtFlFt2ctc7kyec+SByCoUMzN3lzsSB0RxFVURBG8k+GLBp2g+S
PZkXRvxIAar6jrvWlqPs9XeEK4YmJW1z4qQrWYBmll5eDW4UaOSTO69rIgIz8WY07sK/RkaRytai
6bPG/GZ0GJohtqMgaSLt0Szc9otHb8OP9ZGy6/1H+sZnJCKjmQzBnGLFWriRwnME0siIAjObd5Xd
/YM2Cv4sVfdoU8Xau8rGgbt+0JgbTRvAn4t0yVqjL3FzLQ7DLA680VUjP8qTfEeX0PzqCcLo+3O7
Dg14yugaL9ZMVCzWuz7KKmUW2N8GVufQQpnldxSl/oS2OviwsLackV7hpJfvJ5UvrNWAUZOX09q4
3JHSQRapbkLlPLpCS3f9kjafbWuIVB6LRFF/hNnAzYnGd5ztIuBKSEYDKqtOA5JQqt/GuWaetMyy
ukNHz+UH8sQ0JrpRr1BxqjpX2dnmVNV/7n+kGwuyiDjxe+k6kf+urlobtXXHaIWNqDzK8nTY/6SA
p54SPd+Iv6+vWipGcBW4zdGoojhz+Xkmj+dx8DL73AFZgARJX+kjQYIcd7HiGu+xcujPshD2izDj
9p/7k7xxbpHzBSuB5PNr4epybNcsMluOCA2Q+ybHtLNVn6qft7HfbnxKBEPYcLR6QNWsgUUz/c1B
wJA+J4ljPxeTStMCBvb4HbpJ+O3tM+IrQlwkmVnwlpczEjLXCQpsh4rTVB6ismyfasPdutFvfTeE
LhBCZgiqMKstLVJZilLG7rnu6dXUgBAIN8yt8ObGOaUkSyMeX7hFwW81l9YA+9WidI/DzPhTEfMH
WS9Ci+QOviEQ03z7l2MfcjFwzZKnrZ78OK1Ta44G94xxr/vQV6lxqBVrC+Fway8gEgJ7ir4/Oiur
UepBL9DGFDQNLEd+megSuSS8/ogsxH/353ONsQJhhRIUKOZXTsXahdMrxsiuFN09m3hc1D7iP2W+
99y+eywtp4/2RpON36uBPNMn8E8rQGhdm+xUG3msw/3fcmu/8DNw91vyXzC5l7tyrNyyy/vZPceK
opHtRdPOtCv34f4ot74t7z7dGKqfHvIJl6O0TezAt7GZ8JAOvmKP3SkPy9535nEr/7q1NYGGk8Mu
agN0/i+HSkND1rVBYwJMZPOlcNXurA9m/w1hS913K937cH9qN57jxU2VtMEkuuHMXY7X69No5Xnt
4SbSzeNCwRAP1ayBpIir7hPN2WIX9/WbBfgXuQZy50WFgA7JGiGXtFqlSbmIo7gp8kZhrzyPVVEd
XFtE/8O9tTTBaVWQ0KA9fDnBEWZmGIecvnmgXRppnbNr53rLge7WPqQHA2AWH5Gl9Hk5ikiieLQa
9qEm2/FJKbP4AA1/Kxq8tTkWUbvl3MGbWrdCInRvo7qQ3I4Du30sk+EliavyWTpq+RBFZf3v/c1x
a9+TFy+iFx51urXoW60Lj9yXg54SXD1MkWZ9nlSEEe3YNI73h3pdh1UwQ/UIRONrD5ApXn7B2EVC
KZxV72xYEqM4fk7+0nudofnzPJrdrnCcvnjXNJUW+65ioJOoCzErflQp6QvqfsbXbrBL7WnKsvyz
Z6X518i0pu81Eizfy7CaXmCtRD9Ss0vVXdUq3yiF6sciTAEdtN5Yn8ZQWPLB7Oq8ONR4QaO7n+Wz
c+AsaN/N3O3UfeumHY47SUFtTcsKcwP/90p6W3+CBetDzwMpRu7Xy0/gRDA3+5B0Rs9j1xN+nku1
99PGAPCLWIZFlYmWpYx+uXpuGz9jbNDdvVFZJiTKBLDDWUUTtuQNA6jxccxHW+wwMose4GXUmB81
5Vwfw7ZNw8dS7dr4xcyV/L/7y3i9YxYWDTRFoFmE92ttmwausmhpEgW1YSefx8QMfTeb5wC/pW7j
Ur4R3qE8AbNrqb8v4gOXX0uPnRIUNJey1IsZMIMeaQhKjvKhqaYq8+tkdB97OQ0HTa/Ct9cLDArL
XNBgmik5rtlXKvpYc00V++xWMF28FOEBAuy3xynEJ7RvAEcRxoK0u5xillkQkyRMc5nJmRoctWaw
GHrfFfu0TGoC1z5/eyuZGAKBLCSewKNeNY0cp2jmUkYwGVuKS3ZbJqe0EoovayzO7m+W6+sMhDbX
GEAHUNvqmryj4s1eqLg3BynNIsD+U3sAo9k/upU09lWWy40Ddn1JA3gFmK0yKuaFa2BUFIWm107L
58zlcIgpq+6xc9sKSW7Mil4DAnR0hanzrBet0iY1m6o4D6wsmXDoNE9TToFOFuFRcaWzEVzeGg0Y
3SJAyrWBNNHlFhmJkytPr8BmaFm/F2qTHvVSQwBeEz/twmqO95fslS57eUehBg2lBMruUi1YK1pm
kmRLJGMRGEanpydKEyCrFAh87UNoukUa5G1V1U/ShLfgyxn6wX6cLM/cxWpq/sKD2XUPo1q1+cGe
G5BFTjM170Z4GKCPs3T8XalG1VA3LRKHSmghi98TgUKzd8e+/WXWVItRI+idz5bGy7QvZOUlX2JA
MfMLQczU7OHEZOpBz5DzOlRK1H/sG1sTvhgnvfELye20M4Sc/0Rs9MGfh859sUGt4jCpi+Fzb5rw
nS1St/RkV/CE9xufj9VYfT2yNLIOIvXFyHX1yEkl1mcTt+2ADka804x52BdVMR/uj3LrEl6AuUt3
mbrAWspMA9pS95Yog0ixrM+6It2v4RhW3zszeTMrnQ4BTVf+S52PmGQ5cn91n3RPcimJvgzUSLd8
9A3Sg9WpW5IvNydESEB/lZ7ElWxf4vReDkyzDCZk8o9IdSaHEkThseg3E4pbQ0FwXUgISOeQVVxO
SFHsBPWnpgziJJxPCp4iCMSK7FRDwthYphvXEUno0q9asOnAaS6HikuvUGLFKANEWvtjY7vh0aQI
vLHlbk7or1FWTVDqzVVaFbIMFPTOf/cjEJp2cLST1Kd04369NRR1vQVgS3Xnyi2lTcpWRf2bzdB2
H/GNxL+vi+KdlMOWQdOtT/d3mLEK6jOZjUAMCTOiSM/O4BCSXe4p3tP9c3RzFPY1/EtSvyuiQmTE
qlDwiA8MjLJ9ck11ZyuJe3r7KAwA+I02GMJGqzhGDENqD7pRBXluhwcFf6JD05Vb7pQ31gZGC9Mg
VqH4v+5aUjKIE1FqZVDQavJpiI8Phdt8FKGSv7nBgIQMoFVwi3T4SYlW21qjPtT1Loe1lENCg1SL
HqOsdzcW5/aE/v8wqy0Qxm7nWq1aBoOd/9FSR38gCRh9tLu2HCJvjQQegqoXLE8DcdnLCaF1WDVT
r5RB2ifuEYpS3e1SI7JegBim7sZ7fmMwCJAkedx07PC1zRmwryTNG7sOdDcfTkmCjEpVi/xHLZwt
ibAlNFg9RnTsEbVaHiN237L9/7q7nTbyUk/EIlikOFAbltr7rpvss5gybacXiRXkbmNuBRA3Bl20
vRdtVJ0y+ypeqSrhRO7QiQBbYGU4dnYU9vu49YZP90/VNSABHzUqNQt8+rUkdjm5nKxIbya7JPOQ
L7IViG2qv7K6gkqZPqWVkfjRNH3Csvvr/XFv3BlLdWxBI6GVANnncly3VSaZhm0VULUqvompT17w
3SkPG6Msl8Ll2hFHgJ9BRm7ByK2hDok9j3nMiQ6SKen0j3o529GuNrnoqS2WdXNy1TDtP4y1EZvP
vQU80O/MIep2Hm+NDPAwTuN3+kwT46krdOk9l0M0NB8ivU+q5zlEisyf5Ry3qPP3w1fggOIfz0vT
6Kky56g42xRpnZPR4yGPfahVE8ZELPnBEwAwgetBgTqrILG1nTq2pEVjr4Y/49EsbF91p+hfZ5B4
JWn1UIlPo1PPH3SryIfjnJvKx5xSFWazbZr854k6HvZ2mOrftbob433jjHa/kUdenzg+JRgkDIwW
LOW6i6Igz0tnOK+CKYc27vR2t+stuA1ZZlYbh/t6c1wOtTpxcT43XWImVRAbTnbA6Lw7COi9bz5i
jEJRe0Fz8QqvKylCSgQTPUEOHkbKSUsNY1fjDvM/jEJVm5cLTjOelvblRu/NPk4wehNcEtPsPAxG
LGuUJSY73fhoy79ovdW59pZHhYSUbPhyIMlWC62GrR5mQts1rmz3Qo64wZtK0z/iTjxrG6fr1o7g
Bl6Yu5SWaRJcjti6eTJ0JL2BGXfuH8tJxVej6irVt2hFbHzG137n1fRAm+KyQyh4xfp0vDgzlK4R
6AUIC/s+K2vrD9Kt4+lI+tR877Wwrz+7E0pTVKRsrdy3nTnJkxW6yTeRFLXqw0NWy71bitSDIGDP
yBfPTfwjh37h7VzB27uDnKEbNFc9a9hl3ZyPn21zyB2/GzrLPcYzvAK/78rJ+8jFnU0nE7lWfRf1
UQehmJrY5JtuYpmnLrKb3q+4RPs9Ds2zsotqzZl8rP70al9iQBa5vkuFon9UHTlne72M0+zNTz8E
SliHCC2BeaMNcbk+fITFsWhmfZKkPlCkVA6Zl2Y+D92WCMKNzUfXfwHCkOzSiF/F6BUcHLurTRE0
Ex4feTugCt0aA52pWT3NefR2cD2KC0jLo7y1WP6uJcWcSI/pHUoRWGmZ/Z4RFuv9OqobGtdKomxh
kW/cR0xtUYZGiGnpIF5+yATlILtOGE1V53YHcSzdOXGobZR5ruMM5uQAjgVbumAnVlUsj0JLkxFK
B5JmzUc2afU168W455bK/NGI5ucm9vJ/77+QN87wkmc7ADVeiyOrd9gY50xLEga1cqn7g5r3nAH3
j1mM8/5/GIltSDzDJkGu5fIjlp6QYdW7Ioi6CTgeOhbCep8UGCQdzISnZWPz31ozAgzWCz10iuWr
AIp6VZqqaPkEszqGBwMTpPeaN28ZRN5aMxpQi1P3wj9bdxq81ExDq6ibwBPqbP1jQU0b/bxNcAtN
a7fyAqy+TfegEIFtgSiuIzcAhsRP7H7IQGThl98z02YcZ0enCQZ9KH9mvM8y8hV4hoqvRJWW+XHZ
dggbpWk2+0bkKI2fZEZsbzw7tzYQRAciAtpTiyjB5c9odK2KhzZvAkurzGPdmNWHcDTFe2tOmsf7
O+jWktJgIfWjvrG4CV0O1SWIzWMD0wQi84bwFFmxbh9liALB4f5At24zjBoXZMJCK173MZteQ1zc
slhVyJtPUa504ELEIJ48fZq/2sAtN8A3NwZEB4327HL6l4b+5cxsZZ4hx7QiSJ0BkI+R/PbiMvPd
KEvAKG+Bzm4sGZc0lWSa7MxvXU+2wmgEcsG7UCmG+BBnoj8kbet+6E25FTTeWLLlPaDZt4hugpC8
nFidYsKlj1wvIAcBNmdq7styMN++Xogj8vyAuiDIWvffijzRRvqKvD684p+odcx0gJJKf2eN0v6C
LNsWvf26p0Lt6/8PuO4+z2AiUGyyRdBVWk4sEn+o8vzTDJgbRPUz2K3/hGdtdKBvfUpSGTIZug4E
4avXvE9KPqHjMMlZ0ZrdNM1esUNaSXt7CYTLZAG6gQiiErK+OTUjTMqO/CdoPGipYd0pfii0cjdO
YqvOe+P6ZCgwgvCz4FOszaWUZFKaUBZN0NcGvXRXHafAC7Pksain7GlK9e5QqOEWBOTWqGSe1CqA
z0ANW21KJ7ScMJVxG5STEz30WasdI3Psjr1u9oE5tOLBHoutiOX2oHRw6Puh6Lku94xFFnlmHjZB
SYfjsRHz4Ot9aC7Kds0+KXl382qzc3Rtes13RdccQA23JlWS1SOhTUYKxKxqg2EWojmGSlY/unzq
D+iNg9y1q7ZEgCIv941qZGCqXTsLICThxZZY8M3vX6s37h3AExosD/iJC0zz8jJII7gjPNn8mNIG
qCHkvgNkvIuwjN2A1d742Gj6IXYBSw2u8/ptDIc5b0YE74KxHfNfiaFGP7FirJ9g6acvnqE0BCFV
dLo/vRsHlL4ZHVbEmTk7a0kcUwxEGmbVBYo5Z+/msnSe4JOXG6O85tmXiRBlBCRnl4oNqr3ruene
iBGnyVe0Rd0cCqnliOM3NmINOI/ixZrCWs/nfZ4l3RMNymlfdPm01/OyP3ZFj1oYIqzF21YWYjn+
CUuDeWllU85chf/tbI922jn9WXWprBhhXT6msxefrXF+I/twGQrgOdn64jTMH6uhkjoBoNok8ows
pOLrnhb5/NP28U1r+TrKwpYnBOA7I+t2uVVzbKwNRwp5Vo1c3cWW2hwJfaaNiH+NZGCYRRgP1goX
Ec3JdWkRikLWNUkyn42WKnCQe3XcnMZmcrgLaROActfatnqozdIoDjZ2pb8SpbUHzHCGHq0KWnh/
7Dydyw+lEc9x4XdJZ//I4PMaB8MsnQDHVq06ZJA0mkMbqc4brWWW388MYI/RB8eyZF1CoZ/qavVk
TedS2lT+4WJE/IYeVFZh5Bsb/9V656+NvwzGmQa6x7PEzl8r4XpUQk21S41zbWvwxaiQNcgHT+iQ
sA/o89voxrV5+pBSNNP9XKM+fMQSTBU7TU+rfo+LkPWn5THqvoxFbSfvIzUbsr0pyhjZVCWaT940
DY6faUr/tdNHkZF25Xaj+0VXu8ahTbom+zposyL2ptV32tGIkSth7CmtNia7uippc6no52BBtGh9
gdpfNQfq0KbEjD1VMAwuUhJ93/mdI3+0s95vxE43Rlq6KsjtUcGh5bH8/b+q20UH9d4t9DagdCR4
gdWfpmhoFUXK/v6RcvgXrZYPLvxScaDmBtdw9RTZMHrTOs/Ms+Eh7gKfJ+32s6JGu1wPrQ+DkRT/
VFbzRpeXZdMgab3AqA2mRyZ4Ob2xRyNFqXXjTAam2b4JOvI0w/orfLPdJOWsXoDXwegQQLSHyUGR
dPkEf31Ly2hbL0tn84xkmMGtHM97iNTNRuNolSwwyuKxwQvAuSMTWk8Jvr4unMQxzxPSmI/mEEef
jNx0n61Emx+w/x03+Ge3xgPQuZD5OOJsxstZJbknUflANCFJQtsHtlQ9aXaSPhp9BN6gbLYE+1bB
9ev8XBouOIhQs4LQdzle2HlthU6UdeYXxT9QehuPNe2qxwqiol+hzvOO/vx8bFGu33jG1uHS/w2N
Pcsr7Qjo5WoB20p3IbniISiUpPE5lvGpC+W/LUpdj2MSF0GjWcm+JiU7ZaFX4nLp4fcw8d3vn5Wr
Q7lIhS39bo/kE/f51a7tSmjYDTVE6NK5faTwIHchvJO9UldbLeJVGeF1yovSG6JPi1jXOqkeWk+t
ZhFZ54aIzS/ySt0nRVXui7FSH/SmP/c9A09dgftfXEUbVZoba037E84OWBkYAGt7zQLeS251Oj6U
1WzvRKIPJ44QH9ZKO4SA6vgAjx3ZpayfNu69NTp7mfjF0Ktt1tdNaysits+NEOOh0yYkRzLVem/q
tXOcQdjvQpb9aRjLfteKPjqZ0RuBVq8/gTt+0dyC93xFxDVh+2a1m9rnJC3so9C0fhe3YlPrc3ks
Lm9eml+Q1XlNEEug27c6UAT0FRqn6llotnSOQxNSZOgENoiHIYnVyncQ+Kx9vU2092YrBrkfOjpn
u8Zzim432xidbeSy18sOgYqeCAriZLP6mtGa60h/drmhntu4Ps88rfLJaJ1n4md8ux3rXYpexkas
dX03U4hgny/fGeDF+vkBYz0hzmnyEQorPyhqrPkYGcqNG+T6NHFFEqAucEt6FOu69JzlgtZeaJyn
3hp3fd0Pjy1Y3n2Zh9GxAhCNzv1c/0KnioJ8PGwp1N2Y5PK+Lngmg7BynU+LaaZ0lRTmudIqC80j
LwkcAA0bR+fmKDTCuXdIod01PrDUrKLJldE8E3erT3z17HMaZc6GI9Irrme1bWnQEQHxzlGiXlcW
a9yEkdSrnbNaeflwFkmmRUigCWBteDLWbflOV+rWeka4sYuep9T2pG/GZfSvOztp+NLWda9yc6Vm
BjnPadE4iHdocFX/lhOOYg8KNELV8osmdD7HYICnHULAyfdEddG8E5YlwJAqWaE6L0LL29FPJgpP
O5Qy0n9UIx70R9PpOwQLlMqWbxSS5WLg3ueC4vu9pgeru8mKgdfJKDXPUrjlO4G+OVxqJ/tx/5W5
jsh4wejY0EhB8YODeHkvUEo1a2QHzHMZhfJTkc3dp8jtoMsPwjjQeB6OjVIM+/uD3jj6eD4s+FIy
K6731aCmHjmtPuOdW2td/aDbhYKZoWE8EFeY+Mh5yaHx3HQXdyLbkoC4sW/pjPKg0hGjJrl+3fW8
SjDlwfEPa7Jhj3KYtc/6Yksw9vYovGcIOFPcX180asc+BYvunOUw5Qc6U+YT/mtbJepXztrqdFBM
Iral7L4wzVYZQqI1WCLEMMBSJAZxhVHAY44a7kyyaY/CTrMfc6YaL3JUk08eS/uLty7eD007/EJC
e3q5v6o3ttKSKlObpzhPXXmdL4sc67dWwbgSyOoTXZHnNsNLyIVEGvehfOcpRnq8P+R1jEQ9a2F1
wrqA0rQOXKIoqi0o2uiglUr43PWeeUhGs30oTalu3OrXS8pqkh6xmlREUVy6PChJb0WCWFA55yAe
bH/qnVrfF46d6huh/fWcWE4bPAzUJh7Iq3KdG0qaY61yVhopfxTk+pnviEb/Eo7elq7o9UFctg4P
xdK5opC0Ooj06NTSm13GCtPS2an5YJZ+kbmV2AOEiltfNZuk3SHaMxkI6qf6G82nuOQssG8kgvwJ
en8dBHjVPLeRVkYBdtOuX1NR30spvr91lzAIWq0k0XTLKIReLl2cFF1nIjEZOG1t+4XpdJ+hg867
so/tjSbOrcUDfPEKTuTyXtNSNI01q/AuCKqq0B8arB6OoiuspyqOtI3jdnMo3HyJnjByIA28nJUB
gZGUqIPu3pcfmsSsHyglf5mdXGwUUq93PnI1IKMX1xCASesnova6NI5aLwq6VlWeO3UofmmxWe7v
L9L17cFbB/wMraNXkZ7VIvVhIjP0RIvAKdzFZrYvvzddK37XntW+k23UvQgUAjeW63pqyyvLdbVI
UqEwtmq3FxMuYZmdAFd0wTLBGOIvYdk5v+/P7cYwUC45XkT4THLdAZPwHHi5uxrTuZa+Rm4m73qe
5NPbRwEtyHvAOSLOX77wX5WHmBAnDQXomDDvu10NFHOXF9oWieJq2xE8ExSBY1/U0IFtXo6ChuxC
6FHaQM+GcJfbvJ2RlmcIc7wVufxqAgE6eil+Ldz99eUADq6pMwB5527ouk/GbNU/h9p4I7DjdRTC
dZNYnR1wRaMm9x0mMn5U2KJk/FTOKMPOid1tRLJXWwDwCMgsfDRQuCIsWD7rX4vTEtBwD6HV0kmt
2g91HO29eVMB6XpxSKSpO/EfelvgVS9HKRFE8SYB1QrZKEM7JLOdnbzCM8a9XuMWcn+/3RqMzhm9
HIQAFwjz5WC2iadCa4TeORnn2H4sXV1SSS2LKfR1mLkbl/hVBWpx2lxeCYpCvBfr97dW5rqaADOc
LVPYvp23mV9Z8UGRxfd4KreEFW+NhuEeGRRnlm7r6izJQUFyO5rDM0gW/aesJWaeWa08dmR2kW9F
1hvb1+zChVtPbZv6By2NdaKj9r3qKUA4AwNE017kTXforXJq0WPu6vJEPPlGOb5lxMW/C6AWLASq
6auKQJJHVjfis43f5mD9i+qH8tJQB/50f5Nc7/vlTMFb5p6FDPVabftr3+ewbTVaUSJA0Un/7NWh
+Aa9SDz8L6MQmnFTLHSK1VxKSEhoXgEx8GDbH3ClpkAnxi3NtKsnivowi7PUTxbBzXVFDnswvBDs
rg+8cnbeZ2oiDgM+Bk9GitFTZo/TIa+1NwIsWSayQJrjRC8oSsB8uDxludlYCjrRfYBYXXHUqizd
q02PYDTMgf39r7hEexfpxGqo1dXeW7S8GnrCgV648yfDTs39FC/ob81I9kkusxdvivPHTMnGw/2R
rzMZDtnS0yElJDejBnk5S6T+LLS79T6QQxs/ZjHoOtPOq33vZrj7hGh/D+3sV23onESrDAiewwdq
4fuCmfRzty02ftD13UbASDeLbpMGnWEtk8lHqOdG9mOgubipgN1U3juJWx4kEtYb8f6NXQXODwjy
0s9dOuOXU0dEVRidGctgaNP8BFfS9vNuGH1NNjk+V9V0GERsbByYm4Pi3r4w1TFwX1ML6C2MuYLo
ToA5ZvkUARM7ZrU5BBT6xYuDdPnv1E23+jBXhTEd2ANyyLwZ1P2ugEAkMlHRVNkQ2LFapO9TUVo+
omX/hovJ14zm+S5Hz9vvAQxpp8FyNkVeb6wqweXi3IDM1lJXv/zUVpUMbd1FI7pzYX+UzpTsxRCR
5fSRfNzY0cu5XB0mipqLGpWzUJLXJKLBo7YgJ2PEeCpqS7+MGsfyoz7JP2jZom5jpDL8VTLL2e81
PVb2eWci5z8PggpT2KSRtXG6b01+6SiwBnCNaPddTr7uaXIjOYILX4H9n2MN3q4blZOnFs1pY+5L
2LyeO1sZQU+iav5cnWZ7MTKx+0QGoailRYek/pDmP/TctSDb1qn87vDB4UskmA37A8YlvoWd10bL
Srs1YQMdRMIT7EcQxb6csArHtioGDpY+tGDoMs/rD7Ude8+WXlhBEmk/a0NHaSqpZPI9zcRjrLqf
7ciMMz9z26OnF+aujlA5OCUCXcON6OnGYYDxwjIg7sVZWCel/QQf38pUycPY69aTRZnY2gnq4Y6f
W9Os+4nVfNZFqMd7E5mixKc+H00brZdbP4I3kwBnESCgbnP5iRKM+LxB6WTAK9TIve0i51jYInzU
Uloxrpf1OxGp/zVOk/8c3Q7N1Ps75TrMIho2aWRy43MTrVMWBJYboeZcQ0lf08XM5TsdI85dQbT6
IGqxMdsb7xv7gL1AskdjbW1GX9SYPThpOgVNEbePqghrchcBNcM3p+idqxa1jzB8G9TEfltp01qA
bHnHUXmAs4gJIkXPNVwwTNI4bOJyCqiLFscWvQK6Ki42LqlSvyghAphGZ2GhIYQpXAQSmuqTp7Y4
gaRe3+r7CgfDwJjH9hTl/XjQG/tXWc3VzijrrYhjORer0/t/WB4inVem/OWmcJWx1XH8AIXH2hx7
JDX8LjXNjUvixtZbJIdZfc4njflVXGPUg1ZXcTIFGN3F7xRdB6hRRhrWArN56MdsQmfNEh+HPmt+
507Sf7u/815tza9mibSehaMOlKZ1+Fs4yKPXvDmAR3p5mkc3OuhqrCAcgSZvU4X9JyPyss8RV+rO
tYDmuZFS+3GemMdEKs7emRzDnyJL26VZKw8uRdWNw3HjjYYsDpBAR60RNcXVhd0myOVj+zMF+H/O
53Kc5k/SQ6PHj42moRWph+33PNc2EtU1tux1o3InLbpKQGwoQ14ufyO6shuGaQpGxat3Vt9k/hCP
8j2/8yN7F/PHuioPThV6e9NZ/K5rdfgsaks+DdQZQZw7W9oXN84tPEHs3MHTqSD6VnFpO2bKFCbx
HNCsoCWsjgMZoKf0SDd0qcxOonHao5HTIBldJftyf6PcWgUKKvR1bDbJFeWNEmnf6OiyBK2qDf9O
BqLUjkG83wLE9evci5/zPPP+l0WgFoYqBoLVUApWpwOdtdzAB2wKXKdXg8nVOOp9K1T1lJW6ioKy
xevh63Gi4gSXy/iLAoezfMxQ0LMQ/c+a1ifpcr9WmMd/v/9BbtzZRE6IaPDjQMXpq9VAMy90EKiY
ArCsiHakKZR1X4sd+hxzEz1LQ3btxlt560ais0DIBibCoIl9uSVxdlVLxcJQaG7x0lBkbn+c+7nY
qHNeIz+4ooH7L5fz0p5aB/1dwtzKUExBpVOB34eu6x20KSIWV8aqTR89R+gfSlGb/9lgBv5TEDqL
jg1UI/Afva5tOaLcPImAZW1eKoi5qNpcTltaJvrISjMHjZHa8pDUqm369Yim6q5FdemoZqywiwPk
P55ZpB0SD7r6c3Rk8Wz3TYQkINYmv8fEaaatL3UjtCKOhwhFfsT/rutMnTcaShh3cxCOhvm1Ql9C
BVZlzYehNIkjLG0qAq/30ClB/+l3ZtanGRWux8SLKHn1cBe/zUgJ+KiAOX6LoMBGSvXat7i83CFQ
oSmDyQsq7cQ3l1+uUWXuaWWhBjp11v6p90Ll00D9L3owhUkthx599q7kHtX8RPGST5Ysyz9VrljP
wsZItumm8TM+zJ48LBRl/vm2gzjfaObZUVAYBSLTh/1GdHK9yS9/8/L3/6qUoPJv200V85snFF/a
3DN2iCB6j/dP7/XKMYpDuEXf9Ub/c2qjBUcaqoEBziINMp7H8eCWtZG/V+faSHf3h7tO7HncEQJY
kLrAGdGAupwVDD0vjRz2sDI7YCmNrjFqns0Ez5nZzY5d1zwPXTu+KM5UEQxRUVxw6Mr4KUdXpsJB
TKIhfv83LUNebA5iaHISamzQ+LhVVptDmvmchroxB4BBxsofyjI/jCBhsDWjqHBWnGpwdo1RZuoe
mEjSf9bMuP51/zdcJyfLj6D9zIOyQM3WxdNG2tzYaDIEVY0eqT+meHb5kVEcs9iSlDZNZQgUS8/J
0Vy5yxCzekTYyj04MSXQtFOojyhT/kVOSb2PJQrp93/f1Wbk5+GZA9EWnUOXLt1q2VL0PcOhU4Oc
c1v4Rpzmlo/YiyH39we6etuXgV5FyaAfUrFe7Q9XVbI5QVA3qMY8J9Ao/omk/KY0yr/CqvYAm4+2
Wh7vj3kN+6KJxbDU1YAPEo+vnjA7zLGThgsdTBow9V3XK/0Xq2pCkCJDKDDolH3znphXKQC9pUbq
z4VhF/4E91LdmP/1o8NvMfnOXKV0fMF6XH7pyYhLmjSTGjRm54n3SkwA9aTxir4TaRl5x4K8L933
tinDAxiy2kL1H3wPoWAP7hBdYPPb/a9zY+mJiMlVaPgtfZ5V/BdVvV7DFNGC1ujEOfTU/kNqTd5W
dr6cstUppPBE/M3uYqutVSC1vu1lRRwaTONo/7G7Enh9XCpDvS+zyCp2SjyJ5EnF20DbC7LycDfj
jPEz7rzJ82U/0eDw01KvMe1ooSptsRleuTgXv4+yK/UbyJVkQWyS1bpQA1OIAobsOS203DrUozYp
LzpaW6GJreOID7mmD3J6Kfn/EBX0UgzZjqFDKHquwBZnB9VRJnHIgfZDws8ytXkQMZ6P33oRTXJf
1EU+fk2M1ByPujUqyqc8dAfxrztVc/vshYljdX6qJ6L6RxgprSIfWRrLavcRXkTFDI1uNMp9VLY4
3dvTnMnfNviK6J3A66IPyi4rlI1r8/oq58WndEQozLP6/zj7su6okWzdv9Kr3tVX83DX6X6QMlPp
IY2NAQMvWkCBZsWsiNCvv19W9ymwKJO39FC1FjaEQqEYduz9DZBBWU2MlsbGZ6ZuT2lvfUAIIfnz
e9jHwQezdBr4zNlnHhDVUQbEc+h0wXvbWTDceVB3486XXjM+ghrDggtb1flDPP9Q5xQb0JPnohem
02qrAqOy6ng7wEssafQrEUn5EVUGrGUvdnT2qkmMG8C+BnaEx18vlJ+2LuS3IM6CCxOglUBqrGaI
a5Fbqie/OakGPOYj07ROywEybLAUC9kAJGMmT6BQ1QwO8tBSvfA9flqnSKQCjI3/UJMAiXN1jA2a
IHCK4+bEhkyzHEaj8xs/IZe4AT8PL2Y/wmEc4mf99DXSPCE4ZkzkTqcJIuVpEahM8we3h3TrF5s2
07cKN5VPcJuCHcOvh/enSAVHNEoBYPdgdwCK8Pz+P8RDZ2Efn7SQWKGmTa+4kzklgd1wGUbEuRAU
/TyU52gAmX4QR4ELW6sWZbMeUxRZyMmy2B59OKCWDfTBd79+oZ+fEp217s+PQcILleDnL+Q0g0+Y
EuTk8iECn8gkOxJweiH2/el6Blbj+R0gk4Fl8VOeSc5LlfW+JCcVZqSEiqIqdTqFb5J5zva+5yDs
/vVr/RROnWmUSOR4QG8D0bvGEPlZStQQKHZCrO/DUxS3VBiYBcBUHmzUxtUrBKIteV2Ddmj20DBK
9EeR8YZfIlL9PF8AUwElFvckUNGBvX0+vPOSBQwSe/SEzC45usy31QGMaurlKvEu0gT+YpjPlZOz
rAbohTACe/60yJ800rQNOzmYUvuJj/w4pTY7znXgd7kHpKl3Yfr8xfuduc3ImCF5CRjOavp0PQkt
oK7sVJsuhmdOB2B81iXifZQ45tuvv+lfTFXEI2f4F1AxAEqunqVS47bWddnJawMmizCoYfrp+gqZ
+l8/6K+GEZVhwNLPVfafsiudB4NEYI8YnFJbtwhgQ3aL1BS785VEZaDXxl544F+OIqRU/6MHgQTk
8+/mijlNW6vZiWhc2IEtdq+hXblcxylCzV+/218+Csiz8LwxIohenQ8JfOvVEjF20lUWj8Vi3YDu
eJTV2VUjE/3+109D0hxdf3YQAp+IMDI9Q/rOTOrVAgCRcNATbJFOEESG63FWsMAjr6CDO97C2J7s
Agg9P6Wxc+u4+lMHEv1+XLLpYBnS+hZRZpEu/XxnFIAOOdxJ58/hwuKv2k6FNX1SNPXgXTWgbOVT
wLQoYIiBi4Hf9jBJI14eqKEp2ThAE1ROWfvUePaWySC5y1Ts4ZLvODmZzj69fTackNI2N0aE6Sve
NnyPaHeGS9J8O1OJqq5TDfZke8X2bhOn0LdKoPi32OaptR4jqJwJta/rBjY5Su3Q1HzwlfNhFN1d
XE3mSF1ItOm2UkPesmRs8qQW/AQguVfvuiAdX09BxG8getLf9KZyyyniFjuFW+WQzHw1VemwR6/M
KYUp9YGq3lLVXKF4aeqnDln8R8gAms8eG6t+R23W34qzkk9BGy3iuwS0/PZ1UgF5c03jBYOVQTU7
exvBM6bbAQ+Iz3Ouzr3R0+zN+UAGnx4zm5DP3OimyblL4Z9FYHLZH+wYI0WdN6M/4IssEyI7jHc4
sRNo3t6SXbe1k0ywJWLJlzTUXXtMzXxWV5DjrHlzkjia7ZvYBdX9CLOVsHoCya8VcaE6KEtEhas8
qY9R0tNvs4kA1U0b04QHqJgZUkrvrGjmtn3THhag+xG7gYuEGzGWFt9XDpwDdoEVuj1Aa4wtezBl
zY0DitAnX3EKs06CcG9eeFwfGk/7ppCJhEayltb4O7dzU1JEHDDdPINmMzxVXC1c6CbPAzvKQTTT
jcng7XSMZOubHW4I4/RGgy0oS9SPZ2gXVgMy4VCriBEgwPXCvQWCK/LKYepGeIHRjvqgWaROLZ7k
0HHnTVD1+psMeRC9nbAdibEIUXHrC4+4Ijs0WZ/MJSD3iKxnfwCx1AapYEi24Yw9wLlgnvae7gmE
yLRKP/jhCA0GIJVUn3MaU7gNIQPW7+eIZa/pxNy+aLmtRtivVS3Jw6zWQ0l1T9XbEETs5UPbCNu+
ZoMiH2eYCdkjY63tdhMVIs4TEtHxoRLJCFpO2yUgqMQNRzIttB0uABG0XGqed73q/AJW4X6DG6EY
ho8BbSaWozYwByqfNSoKkDTv1CMElNLwWvX18E6boQacFwQvcU+B2gsGACk8X+IxZ+WsQIwWlFio
zlXXtYCp2CkSNInPK6hK5bWM4JJ6WkKCjKiQCTyJ2jbW+gDNYTvcVV3VqLdOStxvCNN5s2si3Nqw
gOBPt089ZnuYXbgzfzCB5fJRZJLKs7rm4OoTLHhYkMN7KJzzEbeZ5TohnUuLhURIfMcsPStpwS49
E1UORZ+5v0oXg4mUQukmpsgoLgHSz3KMnZse6l/pA9EmaCwIDPWQ7BCQzeT3ELCV7G3TSdrs2BLT
uHCka12k0pWCJp9JNBjMsKAubR+l+vfKG8lw53R4KBxC/JodtIY9vR9WKQ548GQ7lIi7puve1QBG
j4ewC+c5h+093IUqSCo8NbZmPI+StlGvYD9sp9y1vVY3EIib+tJBrO3scEOILDjTKkweYgvhtALq
jmGSu4kM2d7iu8k8WzjvrsM+GdVu8EdKzqdWj8A7Gki9H+JwXkrL5DDeVlAgy/KqC3x2pXjk65Nt
fSg4qGiEm5MH9SpQXaaOV2BQnjMZ7UJd/z6KMSmKthpruD6HcFwrXdfS8QoZdziRqQWphzwGj/od
NAGRcYidBrRuZ3BDdQ/zo8AFP137WZGJTIy3EDwInNfE9Vv+gI4I572ewV4/JV5lmv2ECR4fEzoE
yw65FOnv8KnTIF94vzxFNYT3CD5vEzbYLZD6LhIR2qhIIHuusQaqyo8KWBmLaDeOHvSrMem12ie6
s2lJrZHDznEZbe+r2HMmbKKdsnkKNLsuWQi6Wc5xCZX5JMXC7q0Xgh3lGcj+5RMT2OsEGiNHexYd
vJq8Lhpv8O3McFz4iAywzuj4rjYIZbGoGCZrTzl/p7ouG3fEnViUA0kvPjKIBb2v06Ry94mEGhKU
EUG8v6EoyMChsPax57cGQD/Iy9FmLBsLGkaOO5AA5ZxM4Cg5wxzbK8jHNTMWNyEwaSCkdXMJFOYH
l/FQFCwCXfLoCmPCncY26b4mFUW9ojfENnk7nL2S0wlymLkZ22HZGxvz6KFPpe2uRK8kmEpqdgKD
2qp1oFwXNp1qiljOWf+5C1UoTtTJ4MmFTatiOdT1UnmIAhLcEg5qxJJ3drI0T82kILpqqsU5CDqG
y2evS3t6iE2VfJhJRMQOHmJI9vouUyZnMqwmSFPBR7aETkTj5x5zJ1BVLLxtc+Gb8PUyLdN4iNDD
xwXsfvGBLh7EDECuAomlwNYxkIML/s5T6y4jwQ60LNN9LeHygSwdSDw7VClFXQId1gO4oVtL9x1G
4byC+trmjqE8K2CahDK/naX5wIGUMQeSQOSkmIm3wCJz0pn/CKKCGh9mqHpRDozp2PbFRFrl7Gqw
o9NbENSD94uOQqjWs8TejZD6BEBzCIL5HbxNjLiWy9yr9zK2TZgvtXLEFSBRyZS3ngG6g6dRI/ZA
8fZDCVmkrt0tlIHjgfKjWq6qQSztezu5CT8IlFbbAipUajnpcFb64KaCpzsd1pm9iwKavU3CbuLH
inq+eDTIYMaFT6OKH3lyNnWmpIKMC6Cs6fwA05VuOPROujg3OEzYe6hBw4Y+I30L31AkSb4gjdQ1
O4HBRjk7gpbisa8XRu78LpmSD7j+IUQIZBLofTxTR51geOdPZZ3Cj65YBHwP9iYiQ48tKSD1CSiG
EX4SWJ3JETxIdyiIqUP/AEU2hIKodszLfkGkcq4uo6ZVpCONmlyYIFzKkPr18MoPJJQr56mexVUm
uPWus6VJYNM0eUCeW0x9VBUs68WhcaMp3rleT+dykAvCF9b59TuTYlpcY/YDUuc2yKzt4aY22Bu4
6s38YDxQQXPVk6Z/XQVBe5Jj4tEiruYO20YV2AGOnp4iGBzNKtCgz3U3nHpBs/NHUuFt02S61y00
Xg9tuPhjGXoIwg61yoi6pgzR7X6oG+Y8wtcsSHehEI3T5xCjmBHowZolq5ZC+81gP9WZ6LI2l4MD
TyZn7gkruoFBRwMccMIODqcoqfIU7qlFIlmtd8arHOdduFT157qTvv/oNIw/eZUHLf+dG1kjjjFo
G3D5blpir1vdeu+5EwL3VSlk6/JMxJU5IAin9lU2hjCI4dPEX0ufZNlVDfO7KUeAJ+ge8Px4OkAc
tYFyXBANGQ4uqt5FyPtde10Vd1eg5kvw9TAifWkGzHwICGqud8MUjV887U7RznTShEeiFuetiwAs
yTF1I7NTi5dOhYm7wDk5xh3bQ8CIvCZBN1SHwXUCCyOIJprAtXcmCYcXjm1gWELYLNWRa8Z9g+04
u4Y8CsVuX41quoox72W+eNxA8ibox3vHt3GKAAzh70kHHgt2A257No97XUf4PzExkKUSJRYrmiy5
rpGpD3PHGfxHeAEE3TGk/ZTkjsXuc0MXG2d5SKHQiGWCQLjEl1LVDmmd2bshYxXaG7kIWEOZNIC6
RBUxg3mWLC2mDLQPsRMJw8br2E8ouULAIUnRwXoZzheV1F/7xU906S1hUx8qFNWXPDYy5oeejW2w
19D/bR6wFrq5ZKpBAaiHw1GKy9i4kNvJq81QjmcVmxwWlVCaKqBHOj8Erdd3nysoTamdJ5yuMcVI
Gbsndc8+2qYLoREYtxVl2AgCmd4QwGLrHElUB1a/uEt21QF8uvPlkIjFbXCO27m9691MofysURu9
tj4uXSVyIVn1KkNAFRwy42b1rp+aRZgc0LGKn0wbEMRewJF0e9eCeH2UBG6CQHFAlDDYRX67NKeZ
CMZ23SiTpYg7oCYL/HgUd2fLtKBECAcCMGLGtL0GyQB2rLEvUbntkiV8DHump1PcaWb2focQ5T3I
7iy0qA04cfa1QyVNnoK2iUAG1mpoAahyxxoccOAsHcNzICioQvVxzESaQ9hi7r8AGbiwhz/u6P/n
i/m/9Vdy/5/LuPj3/+DPXwi1HE5WcvXHf5/aL5wI8k3+z/mf/fnXnv+jf7+iX6dHyb9+ladPdP03
n/1DtP/f5+8+yU/P/rCfcDzaB/WV29dfhRrkHw9BT89/8//3l//4+kcrbyz9+q/fvhA1yXNrdUum
3/77q6vf//UbskU/pCvO7f/3l3efRvy7q+n3FhXS/zT159//+knIf/2WJf9E1gKFeiSxkbb8A+ag
v55/E6f/BP/xjEICMwvKLeck20S4bP71W5D8E2A6JMNgzwv9ACTFfvuHIOr8q/if4NwDVwniBqqr
0ODyf/vf9372hb5/sX9MarwnELQT//rteSbMATIMpZ/oJ2FoUUGotG+z+NjgjIxeiflvVfu/t3t+
3g9Z7cxv51gMJtnLqBka+HVZ+9T4sblQXnup26uiQJc4PQ7GKdk3nHH+WseLW7+pIY787YfP999h
+nFYnueavnffX3V/XPpU9VW8BzhILA8UKwa29UEXeaCKuqOfh8gXXtJ9fullVjlWgW/f6XqK90YA
HZSjWIl7L8GG/vHXL/O8xPH9ZVYJswT4RtplNt4rj4Ynz4Pm+iMCMjcG4EpOpnSSJYYRjmX09a8f
+MILraH+NHXpnJwfOA9ZYkAKBYqkOCuAXFJneJ6T//ON1ti9tF00kl9BtNe9SPQ1rpSVX9Be+A0c
lprOP3mqV33BBIPsYe4OoccO7tTM/EJp7IXpEZ9LZj/M7hGVlKhTdVKOg2DV62QcmXoXsCVzr6WD
8/XB1iSIL1RvVuX872+7SrDSBC6ekbDRXtX1DN0qPy2h2faN9shP9jnipHnMlU0cYAtqr98rn8AC
E8K4KWy0tn3Q8zj88L5Dbcd5iDTGG5fjIuDkWxLp9sJgvjRbVqlqUPhinVoZ7QHGTd67cGrLq1l1
F6CGL7V+/vmPXU+7NhYBj/Z90LZf4TKFIMJpAfjeNjKrjYg4OqKsiaL9gKv8O08zOFxVS7Jtm0tX
2xAfdEepzyJghCGbu3dhj8F3yMORZGP3V1uPb2ovhccBth6C3Hlh49iEOWNYt7tN47NO1g8cshwI
n5ISEg66rKUXDoD/pPXvm5pPV1sb5OicCfG7U07EJvE9xKgb+Q40eOfCOfDC7EnOG9APs0ekrnK1
idJyId64tzX8BXLT9uISOfd5DeXPpb2Wl8GtNBwUKnglwYV1PGgO/4v9oK0Hxk7bhH/PyO/7Y1Y7
SBCSKtXUSUoplS+PU0wmd79M3gBrEHhdmG0reV1OY2Rm8KodkaXy++VNz23zCijp7M2vv/VLY7Xa
J2DakuKeFWUlbiztfhA8CW5rmJGzJyQy/6aAyvehOs+EH754k9a0TxOalnwI7ZUzLu6rrAa180J9
7qUJtd4vKtQbMThxqQCyNbnbmfBDvBC6//UYvdT8asNQc0JQLI/jch7wBeRQj/tQOcklyO5Lza+2
C9UGkx1sB3CCmHt8A5saJxeuhd/ltv6v1nOfOSgtGIx+5o1suqJeNGlcXmCqfL/pAWscXuLbQHiO
ictMNO27JBXi3rQ1u1R+fWGA4tVCSywHJwZ6niUNQtke5RIYUAV6MNG2LbE1A9i0gG5In+NKLmoa
XonRn9O8U5AvufCAFPP8e5X1z/m/tiO0dVe7o8YnZqCz8V1X4/5/PzrLHF/Xshr7val9O70fxjT4
qKZaTxujnJ9wMAZWt2TR2AqHdKDXDWpKCS4OPbI0+1QCOHpOaXfIXrZNTIEfNUud7OJQBwSQZ3nR
AuilL7haoLaKHZQBnaocE0ftglYnZZoMwYX5vYJDfh/e1QKFXK2BiwrLysBdOIGTMNCn+6haluFI
QTC3r2oxkm8UOazxGC5Ib98ZqL1Mp7N3dvc+7SH8cqErL73oai2nUxdRAjfekiaVCIp4yb5S2Gqy
bZFFtDo5lQfzQmSMw7KmJv2AShO9g6zKJf7yC51fY/RYUE+dA7BbGQ24yaCCkKKiqVCMFNuWQbRa
yKJlKIYZnpaAyFf+VRpy7n421MOSaPyzjuAEKt+Y+yiw1V/ouAh/47itQu1ATwO+Mo9LeD+OMHph
vgAiF8yDjVvsWktqgWA3QOA82SsWefvYzvVuicklBdyXPsz55z8cnzFwtFMHM9USjs+yXMBDzGNO
uwubxEutrxZn7IG5ZnDPKoEYHQuUuTqQbom/7fBcw6VxESGp15Kl9HFvRCbde5rq8FKk91LXV8vN
iylQAFBkK+vEypNC5QPnJ4NG+8Z5szo5UduS0Iyx8CetxuwKkN1+V4E0XG46NteUUrAYIyp7tC4r
Pyx0gLKZGL12W9/D81n0w6RJJ39J5wSf1ZF+U/SBmpGyTi6ZyLww8muEM+owHGKbYimZhxKQyKYa
6ofhcvj1yLwQla7Fe6YqapbFc3SpnegrboL9DMfWHlIm8Ku55D/z0husIt9gTuap6ytdBli4rzNJ
uj3Kuv22G3J4fuoPoy9BiglhEaYBO43iK+jRqx1Knxu3m7UVkidHAL6XTpW1GMKbdhgTAF2HjV1f
naY4Sau+9wJZMgJP0QJYAAG3KoO6xa8/7ksDv1q0cI8RvbMg8wKTaXPdy1reqqq6pPb+UuurJYv8
KGq4CoQ2rmotHgPtpsOrCFW8SxDjFx6wJiXB7QqG2LNvELOppehp9MFm9hLL5KXGV4s26pw+TNNq
3kMPEbA4ofycQXpgW3SyZswHtAPvt0tnjLzzgfsIwKbMXPJBfqnrqzO2h+aJc/YW+E/XQ5/5eTTH
W7u+Xq1RWqm08eZ9ppE09s+tw+N8a+vnd/phtfbuTFE7R+sG6LYCujEKHndA6mya8MHqgG3AhgCo
xUXrof+VteFwqNt6Y7JpzW/uzTikbY3Gs0WN5ZBkHFej+JIiyUsfdbVWDTCYwFP28z6SFSqT3gzo
Ba3ktiMqWK1VaEb7EwlctYfNBLxjmvargpXptlFf2x0JWIBCIwAYn7EHlAKUlA/OLC5Z+74wLmtL
ccAieWAbR+4TAFF2wrSfhFr+HnP5z+vMmt3ERGbgRqHUHorEDeBTLSwjuf/3KCDfW1+t0yTonBq8
VXQ9U95JoDxyXwHptq1EtbZVNgpM8hAtl6ijAxmwTOCf7BzppGLbnFl7hoJElI2K1nNpw3GCwDLQ
AEBH+vLLprW6FjXx2srnxIw4WSvo0Gad8FCt7y5px780bVZHq+IVDWobqVJmwUev8x/AX37Y1vH1
SoUN/GitI8u2ce6wPX4AzWpjfu0nY8m2BbplSmTZ6SbdqSZ6Q/rqkkDaC2OydmuYoPoLfUOlShgQ
wl2+S24Tn13imbzU+Oo8RVlYU2FSZz8N5ncgwJ/gf3yBM/NS06vLbNrq2sF5bUs0K4Ab8UUDZV8R
1NuuZX9okPxwJs11BHH/kMsyg+jA+1BiH8hFu/w9E+M/t4E1SVexwXcH+GmWI+HLjpjkc9PSS05w
L43N+ec/9B2OuSyZW67KyIKqM44UXe8vVV5fanx1nGZTHEL3bASam8vsBL1c7zRAA+dp0zr6g8j4
Q9d96UsOSyVMx6Zq8mDU75O03fhJV2sU4OcMOOdelTyag9xLzYeBpdtysGsGE1TYjW4DtO104k2o
gL4GFnPTkKzdEYmuAA4Oarl3ARwrnK66bRd3Y35gLRDseZQmi+M7e1BqX402+ZACD77trFjTo50G
cTo041Q5NNMDqcmhGi+JYL8wCdeEqpBqGxgkvfdkmY9c+zdhtO0EXTtAwA1LxoTibheP9W1KTDnx
alvl010ty3aQplEKnabjW4C6ii55t22GrJbkALNHuvT4iNA/Axkle0iXv2eo9uc+tdbNVGzujYVw
ZmlF571ZLHyyOxWI3baOr1ZkMFVm6tpMlsJBdd+f+mNWZe+3tb2KbnsgxSJ43jn7qEV067jxJ1AB
tx1sYKA+32ExsRkbgPQvoUBm8ggUqR1YqvOmhfOTmE0KXp0Mo9nZs/iRk12K+vKWMYHR/PNuN4C0
hqyxslQp8BU6EKDRsfjNtsZXka0GeMTaqRJ7D3RtKEJkO7DfL+mc/vWCh0r7855zaOz2UC8C+HqI
7gNFv7Sh5RtHZbUuoTRhXZZmAkjY4D5C20bNW9teLU0PEj5BYDykjf3AvVVp3V1DxSbetH5ADng+
Ko2A7h7iWUyUaInzxe3eDnGzKcCClNXztqFREeo+w8oH5weSrm5YgTYGVKfXHrbNl9UCpXoMK6Ao
ZFmH9JOj5ycUH95uanoN1pqh28LjAOOiFLQ4mYKEJBR6k01xBBJCz0eGN3OCfLRBx425V8S9NjPb
uELT1QqFfj2cOptAlGkfnAYADsE2SPxtI77WzYPfGzCXapalS4cHKFMWHaiG20Z8vT4jZ7KQwBEl
9AD8Qo9wOPbC7tu2xlcL1KKiINJRCiAA4g81zKbaJHrc1vRqfRouqz71HV5ab4DzO0nYAQDlbdCF
cI11IpGGUw3wNSVKSMsO+vR3SSC21eWhwfl8Girqix78TF4S4FOGXCgOL5DZta+3jcxqeWpg+F0W
KnzR2f4OVueDEennTU2vEUgSB09DwVEo+7h+bSi9csdx2zxcg4/mKu1BeAs5RMtYs5917e8gDPdl
W79Xi7MFD1dw04sSgiRFH4I/lF4KO8/r5GeIAuQYnn9M7SAfPNOEl804RwrQ+7iDnhk1UJfy1SW5
hRcO0WS1SKN+MlMPDlQ5tMHHoQmfHNq/2TY0qyVqAEIc4qTiWP+zOM4C6mzefFF49KWOr1YpeLJR
ywMfHQ+9p3EGQzB06LttPV+foYaB4ec2ogSTIdT7JVA2zKcUhki7bQ9YrVNQQupUpQOmpHEe2tF/
07Jtd3G4Nz+fNQMUanBhRtMwsnyQbvuqCuJNZSgova6aTsGBZrPlZVCNPrRIfPng1brdBL6FYdLz
1v1kdqMZKsll5YLRYzkrg3Ajogs2Cc8bH00FWWTR8HKaqZu7c3JgkAPIN33NNVhJcggXhBmGHNvj
zWz9myEy29bQGqaUacgDd6zmZVLVU54s9iaDmMHGfq8WaIZZ4hq/56VH5nuwqW65Kzf2e7U6eYvq
RKwdVoo4fYKx2cPQX7KBOvfuL7bFtbpPBXW8vqYdL2OMTJ4BF54zO/49b8n/vdxC6+P5RJFBx5yO
ZAx1m4YV3O8flJNtC0HXIGEIsMDlIXJZWbfB2OUaiYq9cp140+0WEj7Puw7uMmBjncW6yexYwAEp
fj207rLti66hSHMXxRXAcKxcMu4XngjvcJJuq55DZv9515UzwYzYEEwXkoVuj73W9qLJ02zuN+Vw
UOF//gTgZ8FiMxPGHszZpJiQPCuhT8C21RF+8tyFvIlK+VjRMnVgk1fMmo7foIyqN14ao9Va9Ubf
DXXm0JI3VuzGOu5yjFB02LSDrcXHEqh9gMfq0lINsV+4MYDfUMDZuD+uAUdyADZeQNm8FGFSy9xb
/P5Tb81Ub9vHotWaNS2HRYHB2JCmg8SGHN+aizraL+w20fo4hSYC7KMVxn1K6dEKF57JA2mOm8Z9
jTeagzmwdNC07KpoeXJJBUXbJKX9toFZA44C7JORb/FZM+ggw3tIwd/y7EECbdRt/V+tWxTjIHNA
Z4x8IPQV5+nbhg3bcvOwcX++ZJN+9AEC5rRMQvnY1uJB9/JxW79XUW9dWR0MQ83KZMo+TkR7eROG
l8CvL0yZNdCIIWUO+bmRlgHv0o8QoDdH1Y/zximzOlml6xi7BBEpsVIzkH1nBjqzk+y3DYz/fMy5
dVCjH9B6NFuVRx697qdLKKY/QtC/OLnD1TplrQG8LvVJOcM6pspRLYbkjQtVjr6ox6zujyO1+lGN
YrgKRODEpWwaFr0BxS1h98j/Cf4I++r42KMuSY5dP4VQ1xlaJONrw1JX50vYMf5WM99RhWvZ1H+C
MorDihiBpb/zIuTa9wmF+9Ju8JAlK2JUqc2VYk7alX4CtaSrinTaFp6LbMJ7aLp09uBBnyrZQQ8J
beqhlcuhZtnZSnPwF3UYfd8sOzGPwfTRJGFY3cswdrrPwoNSWJkufjaX3OB9d1Qu0b5zZ4guTtAu
7CHzmdTqCHG7OruN0wlULZct4KmnmYZoUcyvaCv4UsIpObUHPcLLE1avYR3t50SHSGEP8Jou6oFC
O8Ods8wWKW+DJB9Jy70bPVVddjUEngxLuMbVuoiCfr5aFme849PshrvQhWRD3lW8Wh4HryPJtihk
jX5hUyuBb4dWYYZkWx753W2zQGlh0/Rcy/S5eDUoXFNSWkKrs1KL7krD3HZj9BeudvvRhCruVUDK
OGoIUlZO7tcwQdjW+VV8FoSVRRQ80LKJx69V2D9WSbtx0NPny3ZGGckMPvodqaoU2XBdRX/PX+7P
gHiNUItmwGo8pL9KSDWavHKyPs8Gj2wck9UezyEpE8MLj5a133W56dm3uOPbIta1R2MHbu48JS4p
lVX0DvSv9ghRhHHbPhysArImbl01+TEMXHgf3oYIvsErUPLDtrmy2uX5WM/QRZtJ2ae1esdTSLLx
cUrlxmFfzXNvar0F9s20jOsxgsaCmNSSJw5U43ab+r+GesmR6cppJClRqPqmaXgdOWIb5QKeZ88n
O1WazwwaexB1zYAjkyIxQxFknf9tW99XQQ1U35Zghmp2OTCYKUO/jQWosUPWdhsWAwZmz19A02nw
XFMjQHA9SNZAU2fftu3GAGGN96KJrrqlxhGOGg0vgCiLC+pot9w2OKtpr12wl6MWSk8TGYbrOJih
ax0zHm/D98PW/fnYCIikA8hEsJNNKrlupsD9iDut3ZYKXpudwEuDQYIE8SpSWeaqCitVJq5MNk76
VXzjB4OC8B02+K4d60JoVudKjpekzM8j/BfR0xryBbsKowzuyaVjp+BrA7T512VU4zbkJ8yCng98
5AcT5O96WsKZfXau+mzyCrfSOrpQO3yB3g9noecPAB+0quIhncpl8AL+hvbtTIoqgeb7TgvivAEj
7M5xsqHbIYrrs6LOcBk9NE4UkW1f/w9Prx+ARCDSxi5UFkmpLWvSwhk7CFCMzUSHw6bFsQaIxW6w
4M5y3pkq6VU3Y1uDEW6Zle62+GcNEVtcBcW4GTJdsOuDUis8NXQI6chw3hijeKvlHQt4RU4+HmCV
D9jyop6A3v+ybXRWS3uQo5WZWqaS8kkUpg6+LTLa2vHVxaVmiycERBVLxLaHwe+vfV9sS3v/wXH8
YdqMjuPWcMsD1SWcRdE7IUoNenm9bVBWJ7FsBl57ep7KSvF0rxrYEY9Ru/GoXOPENJS6pwlftGy5
cT6PnQ6+cAfHzaa+r4FiogsnAveKsUS4cpfMy83A6gtaLi9sdmucWG1QZ4R9zlQK4zfX3sD/H2dn
tiQprnTrJ8IMEEjoFoiIjJxryhpusK6hQUgCAUJCPP2/Yl+dit2961hcdzVJCA3uruXrA0NPjP62
Q+xaKubBiC+cJPpEZDG2ZV8U033H1qG7bZleC8Yyvo2EDrE+sXzoq4kXdzJLwm2x27VkbDZD2zZc
DCeedf5xmYG1ZLZ37/73N71UQP7hlLmm6XBAypxPcL5fnNkQNcdLyw8qhnXlgSIxGm6KscBT/f0w
gCFH0xg7q9M+s+9I1J806z7/71/wz1OHXKyk/l+la+ZiXA2iHQsdgmPTl9Oyul+eTLd5A8B19/fH
C8TKQ9cM6sRN0aC6sxRnTfM/YRr+7eWvtrEx7WHoN+PlYdGHHD9J4cwpt9u2A3Kt3+F0ZyFfUOxI
vE1CPQhc/lb9MPTufNvYX+1mhfMA8PSdOiVwQa6LNo5fRzRP3bRXogD9+9AHKpCR+wnOnbDHG+97
0BKeUxhkrje9fXYtbCwCbQpK2vEUr8TCqTu3/WW/j/lY3zI8WXwVIOpILJPjAhtmnn5Ybfy+TZob
9+KrkYcliS3iGe+Okm9ewy0UlKM1GW7ac8i1thFG7yAxQqoKA9C5ee9CZD4MsHK8KWz6L0SREkOy
xukCT20U2d8ZTfKTFXlx06CTa4EjYN8aiJ3Lgu1QKhun4l2UteLGgblK5dZgh7AGoSBbga9YhY7Y
6euu+Oj+8Pz/FCv+ez8GU+r3OU8zkm6UrtjNKHyfX6YkGdY7Id00H5GIrenxgmQFkShX2wj7VGQF
j4b1k/6aApp7XGm6nxnQYjlcc5sV9gchkvJFD/mWVnqagqj2tmv272MTxHocDM7cas377QfRWfbg
TG/vg+jckTSrxyNgUtGVsPbM9o9dgv6Wd/JiJPFxEIVZaiRs2Y7/OvsKQMm1fQbSItpr/OtFPBHw
DNxNgSRANr+PCXSNU3ppSD60TdI/w+eYP6YihSfwLasUOJ7fHz9GMgeZxslTusW/ALN4x5P29bZH
Xx17yDWDjqiXJ7JDZ6vS7JyOy5+cLi7v909T5ergW9cInt/LBaBqYKZxnpdd+ZrDCHWGxbDj7Rkw
d9V9ve2XXB2DyQREOniWcD43ET1k0qvjblT76banp79/gi40K3JEIk9uzLo6avbPtk//NE6Xwf6n
cbrahZO4FaAQr/JE1So+QFWdvRRdu/219Un0h+Lgv/2Jq904bjhrUzPJAwyQJa07O80wbncziu1n
uPc26R+S6n/55NeqOcgT2tVR1R5aYaU8rvmWQB0WqYPQe5FWUHTfVlUi1yK6Ftwt3cwKgzakEYRu
9DM2ohtjKna1oGHlnaAQABv9BNdxlvijJcn7/z2T/uVLXIvoANSTxY4e3Fq2E7Nnrpb8OBYc9/60
dSq+SV1A/ktFh2dTIVgEmw54+6HXvf3CJ3ZbaythVwt7CXwSIsz9iYEid4TmuiibLrktWQF85fe1
5gRKkWRNupMA1/BoXNA1gDM35XGEXS3kmAJLoZhq6sSB/teQMhvpjWN+tYwDiRWwTHj0DsJ4w6ej
FulN+SG51tAFOJWJhUt48Iv0geXRw0Rvq+IBlfT7aENWeDHCFU1t4G583y+LPUU5+fC/J/tlQvzD
znYtoQMZpnOBRJjsSbscjJmzMnCVHW97+tUqjTn45XkciRMTi3mA6vUz0Ie3mcMCePb7uLSUtZFL
V3FSIQWlntvhLp7UbVJU4K5/fzqov7g31LM4ib6faiAQHiM2L4fbxuVqeW49iAgLDLFrqzOxHdPU
f4KnuLytqPhf8ONu5HZS2cDrwU3PMJA/9fN42yF+LaUL3ba18M3u4Oq5CgBZhrjaVf6HnfffJuPV
+nRQ5+/o8MMiWtxYQjVWGQpH4dvG/OqA3WHSszhrBLqWdKiG1oxAJs4DcBY3Pf9aS8d1QM+FzDka
rcYd/A3VzA/jBrZCddvzr8L6lQ7NwCbCa+13XHu+gwrgD2/+n1LtP2wC11q6jO4JzKna7gTCKXEP
sdA5GoxamG1+hFPSeBIgeoI0OzmdH4AA7Xw1WZk7WFgaGo7TyuPpsBuAiP7SLE/dqSmIYDdV4EG5
/H0dKm4JGH75chAMVvp5Y2HzG8nb7tXItfCGeFCglbTLgXg43KM7/iNaKrc/jOu/TOdrg5/VT7DJ
YWE5BJbspYwleDbyxv3pmsoJSAqNyOSWA0goSwmq1t/x3N3WPwSW2O+DHu1GTw2QjocWivmag0tW
xSnat26aydeSiR3S50Y4bKbMpN8XTT5csJG3jfm1sU+nkbGPJlsPIp4vOLG0OTSAYtz25teS0C2a
QAtL7aWcNNv2LEhcrIdukUCW3zQ01xZ0gxAWWKiO1dvcUZyWoV8HgEJpQn7c9geuTp4ZPJTdNWY9
rGNnDhrUuNrw7KZrD3KtCUX+AK4H0eshuZjQ+XyCbUDGbhL7k2tJqGEuWxqLhwODI0u1ZFMJdt5t
glNyLQjNuhXWDOuwAh4BBAyRSV+iYvv9tkG/OnpGWRRxTBp7cCmgIEUUoZtwy+LbgqxrRShgbRK0
ZWIPI2Re5Sjn9lkxYt9uevdrQWjmjQFpcrKHiOMKLgN57iBCftvAXBvQidknI1QB9gBH0/R10Jv8
TuOd3RaTX6tB97zzk12xRQ4DVRWczWFPlDV/suD5lzSRXJ3HKpFTKkdSHAGTz91rt2qhj4Gmaj5m
4B+6237EtZiqceC7J4ByHfK0iGqX5m01bOttYirQon/f6E3XMGspnt62g6gLKKkqPoafN02dazWV
7PEFoGecDwaUoUroqa8X3dy211yLqTiIj1bn+XwAacsddVek4IyDB3Xbq5PfxyVopBv77OeD7XZ1
TBb5aQcQ7sZPmv7+8L0DK21Eredgio5VWm19BUnqbbJ/3Or//vSBBWZZ0ZhDpKO56negkYgJtzk3
oQP696c3WabmpKfmIOzUVXuuVVXAWv624+9aA7YmASXnuS3ACBv2j3tstrceVL3bTu9rFVhDwG9c
IVY+5HOCfpTLHm/S5E81wssJ+g9B9LXhFwg3KFcHzo9ZhNK5i36Mavh402y8Vn/JJE0aIC3YET5f
jSodkHJvttuWL7c9/irETtRIxj2e+TE3eoCGtd9o90gTNRS3rdVruy+zFCsCJ8OPfEnKnqf3Kr7x
8LsWf8GIa7IhxaN1hlD4oocYbhMkkmvlFwAKounYxI/7xfpI+iQDKLHwtwWq6dUy7WPV2T2MWQ0X
rrthNq8xvc1NkFzLvuIcoiKidVZTyB/6IXrMBvHupqnyX5Iv2Ah1MxmyOqWrToDpU+i77rxeP932
/KtDdTDJ1IOJy47ZmGzwOM+W7P7SqvcnP8FL4ekfFum1nksAQZ8VvqFHbaLlzjbO6eeFxW17QJ8q
a86t3j24yXvz/5Fc/yc7+Kc/enXIspCCpd1PCpnC5oetSpQA9PkgJVadOnbNJlU5jRoEmQtYG2f7
1od5YOdRGdrpIxLrXupSgc0dzl0TouYvQoASPg0xJK0SNOywe18i4THTo6RJYZ7c0viEnrcoYxMA
xbtqI1HGhAvSlrNlBknRSPHpypxPY/uXmTu9JiUIs0KfyS5h91wHJPSsrcMEknQlA+m3D1wI70SZ
S1B3YPMdxLYMZcLXCHxYHuDdLu8SIym86TVqllaX6CtQACSThY3DJ5NqxI4964u/tdEXbvI6Za6m
kPuScsUIyco5n4rTHtYN1CVQKJfhrxFFWwYw25zEiS/zgrbd10Fkkv/Q7Qr2Dho593HWJdy++vDl
ItK7M7sOWznANGqpvBdLImuGxsnmsOPKJj1EabMtIENjpvHKUR9yXaduz+OHpHCUHwVgmxp9YdMY
7mDjP1SMGkef+ngVRR0L4knVMTohCit0UQNaOYhym1o6DdBv9iPwi5YjxWIVKiRbO+LNpmFmJTiK
DH0jTpyajCFsxF5C9XqPrzV2AmhHRHYlTyKl61UP6bcJKOPah31jP1axg6ln5jGXz/ucFvStm1LG
nokFtPJxb7pibWu1o0cF6G4PZOyC/g22qid0aBT4XkYIg5dr45236zGGqzGiMZCld3kXKNn89wlQ
8LGtRodi8JmhA4l/TDa2LaFSQwaSWFtEFxtItarBR+hi2SHagoMOW916CPiW43hOcxTS0jOVQ9GV
kkp+pLIbqpFuXs9IYEO0uEtk6ZaHeF3kwc/Yo57p2K79x21L26HAdBjT9diTfNmqse2yFC6xXVA1
ahxd8bWwZBgf+LajCASI3wpknzcWxfySFzlLEUFZSwipeE5I/y6RxUyPMFiR28OQ+gRV7djCW23H
NbN1LXq34rCAC6s7CpO1WK3fUxWhZ2Z2LDMfWK6Tou6aJe+/ow5SKCwaIDJdvfSA2j7LNW7pR8iz
Jn3sA0ObEB/jMb/f8yiVj0nn5f5TDGpc0TEzR2P2PGHRAn1supCejU766XMX6SJOsb3JluYl0xk3
z7G1MvkO5iyo22XTct2evHcuv49nkY1fek9BQobnfYxu9BYkSw5r55yqHwBHtrIt5SSL7zmhk/mM
7vIdOF8hcHahVWIMT1D1LQX+5zHKfoz97PazTk0IH+UeJwnA9VhJP/oM0/yulen+bHncHuN0KvqX
Yl4ZPcSFMN37SXbb/urRI5FGuImGb0BRX5yI6Xnxdhj+lri56R56OpFwGkcwPE9TypP5YZ04S8G5
JFn6taBpxn+CpN48o4U8usc10v4D3SG67H3e1i0MgqJ6E3vh7wF5cPsdzIPIF8VFxmuj0On4joVO
Dc9J24jk7EHlDYdo6vrtjoc5pidGNxl/jmkjm/fdxFtTmWAjeCL2MV/Qh6IpQH5uX/L5aYl3G58J
6O3qE8gazfiy5px1x7iTI6vt1jvsnT4v5u4I/XQyg1Hu6A8FT4ChalCl8S/dFs/YSrpxAxE3H+0M
9Cpuq9yD7GFwfGza1aBDJWKu/dgVC8/O2hhDS9tEM/0OAHdvqnZYpO1Ba06aGHCgjGxnwDYXW1uf
xlFtlyFNykHt3nwlluMNahAsE9gZbngLAbo9OPBbtAyH4WLJU8LQbpfPk0dj2iE3s/+WxsFTEM9a
MB5B2N3pE8Kl9leDJcyAmO1SXVHt8/FzmMBnhMGR1rA8K4ncd3H2gI/6jwF8OhDDu8kygKOT3fgR
kG6LY9qXqHi75YdfHcnfwMiYcSBIuNXw9wpPuXxIY9f5AIgjbjoPAzDeeYnezyE/KZ5weXCuBY63
bBNb7A8XdjMqmBvQT/wubgJiRHSydd15AfgsAiJciOgDzeWc1l1GQWNeYpfwmoV979/meAer1dnd
89Oqx6ipJ5824ZGAPPcaJ0svPqCKnAbgd5Wy/AjX+Nbec4kM5jmgClEcMylw3tkGzFbovLNue9Rt
3Mtq3OfEVmC+sgh9C/PSCI/uuX1J3ttYajRjDJm1rwJg5/RuxJVx/zzC6U5MpQsZCDfwFS8nP/Pk
DOz7Yl/yZYqGv1KxFeqRKrJgjg2dVt1PooodM0HDsm05jIAquyN+2dYfci2z5ROVrmvul1b05Iwm
Wqqe1jkFFOuA7UjRGiwj0vzaYZUMT/Ol6/O7ZRRtC20zmpgwRwr4KN13vQ3mzvSaQDMMaLuLD4sB
9bB0NgzpB/zN4s0lnd2+KZjGoyedp92YVRPsF9sqwv7UVFtjtg89mNrkruAGvS75MECsqt1cRFUw
qwXlbR79hgYSx5IKFwpF94rXzfOXzYdW3EVDmuHmSDQyWj9qkGuHe0h3ux1R0bBvP3BqLIOER2oc
J+8uNzUkrkg3sf1pj3mmgSkGvLc5Fz0+PYxmKYhgjx4b8vQC+sUyn2MLqvwdqLk8v5zcWwdPgBbD
uCyl5VjlMfzq2n1tq0n4EN4RvikAfdVa0CPLNPa3UhLfzy+xTYrpr31eTNaXyrotP4eMxNtzhtnf
femXDYwY/EgyNi8SpXH/vpAYxPs97eetHsgKQDvO/wgIZ2dTcLD9zphvETzZccfHnFt3dF5G+hNL
gtWvDmPm7qceCryX3olOVFnfjcuXzbA0/6pTFgpdwiEsHgxGiqj25wDP1PgVrvUZ/2uE84r8NqlJ
psivYIhIKt2D2n2nmV0C4rcuLuhYTtEacBSqDccHoj1YxtIod6xeYNIwAnktWfQdrvIhq2Ic6v15
Xyf5ka2Y3wcZe0Urse24f9FsyD7nKXQRFQlF01fIRTMGSOHI1lOqWE5dSYBznp5NN3VoOU5g33k0
vFfjE9HGR6qk6MD6qx8nux3zRGTuJRniGf67uGflH7Ni8N3RKZByXqe0I1+KBZSXegE/nqPaEFn6
HAbTsGM89z59wf0TGd4ryZb9IemHacSGmWFtQBYPoVpxkjBRnZ8arbjZKtCd21fA4mUE7rTQ7j1g
zRMaotH3mvoKNoaNrBhPhHmRC2pMZadbBeh5QF+tOqJFLTkADD4M9Rw3Kb6E6FTylK3mQnKlyyX4
KaD27dqKFy5Pa71OcbKWct/C575QcE0qd43Gv48GzW3krV3o+DgPKyKuqmv7qEp6uMKFCru7K5mn
xH5OV9ge3LXUG5z3YLQjTCdo4DW2DCSL7FngFeJ36zhYVqU5nWoZunU4SRC3w9c8nr07pkyqBGSS
GZZnSSYAIicKSsxyIcl+5DiMvC3nvOmX5xXSKT5UmmqmHuXShJciXACo+7yTh6UoZHwoQLDZcIwi
5KjnPcO275WL2rOkQ24/rqpJ3PthXpMKZekp/RZU413V+C67Q7gGkKVEF82IW7dy3vrurrMGxhoZ
+qpx2JJq3y035QgYEq3tHKd3LeKBz14z8tDCSkmXlPfTUnVJSlt4tpq0HMesp/eFb8PPDN0//VOK
paNPe7/s/GmK0vk19rB4RQpE7GNLi3RH7JRk86uLDJTkdmMVRRv5E0roaNYGT5TAjRydvE9hLtJP
o4/agwROWpZab/bBScVfWg8H/VpiGlf5tvoq7RpxB2Y4f1xpG+7bZFPfQuv6D5youRIxfafyWX/K
ez7wso3NAtnJqoDuLrdYcL+ULaLdcAzAu4U76kCtp8lm7m0fCl5jOtNK7+u+HYe5z+8D5IvZJx8V
7EOrPFQLdWoHFt01mjmvygYzt0CbfOjin8I2wX7Kc0pD6YQGkLyiifOhFhc/gLMK2w7blGJOggFZ
d5qWFHkMKN193VKXRPcuydDQjPZpH9/PXdLw5yXaFnt06POP33aqUlrxkDn7sGYmb78hctXTIbdp
lN4ZYUT22G9Ogb/aDk6VPjFz8UZWZeKXiazEHGDTEIANpwvtzmPkuPoadWAJ91UeRC7qeOk7W665
QCjK7cpENSvEKL5sSESIKkMeVvFjK3IyPbptdPt3QKk8wqHOFjlmt8Layk3Zo2GoP8BFp0lPc6FE
/w6MbwPH3yEj+mgZ9p0aGU3LztNFfneYmE7JC5pq+vwB+lmS1Anfcn5O0Da1/S3QH6BfVuDiTVwF
3rrufpkWEtMShiIFbqT2PlXhHVJjliILhmRzf1gWtWBf6AbmkyejsSQ/SCSr/qvMJT9n4G0jQdae
fU0WIqNvGndaSJO3MQelEEXorsLsQLBUNqvD7r7M61Y73c7FZ4qefvtWeOztX5Zl4mlf52yKcF41
Qx65D9TvYKiXUZoyUlrbzLriDVHp87IXW/g7Q7u/+jkLdLMdih6ov/dBdRuH4UA+zq9gPOdyOwwO
7q4nLqJ0fKVYZdgRYzJPBbanbmMoFnYD2vfvehJ3/o7ITsa6zvYZIUCpKKUtbOBH5B+I+PqpCs5c
YhFgXKx/19t5bv2Jy1bOb2qJRncc+8jy87LwNccX27mf6ylVm/smeY5eJNpJvnyzXk7uaNpYRxWX
a/Igprah1YS7R/sY+j5r8UmYQDPggip7NRs3ISidKOxk3tYdLrkwApiax7FNp5NvtuL9RNJgER3k
+25eglKqnMHTLNEU1q4EfLGiH4/BF3moWiBI1/NOFiRoHV9ZuVg/Rqa0q/XLO5Z41v3tgDYpDruM
466m/nKulu0CxsRdgzD7UcCaC7OOJJrcNz2Ypg+mDeNnXmAQamJtlqgyFrhlflvU3keIUkMcnbYd
8/qEOCBh9xZHQP+X90SckAIk/OsIi3PWVTlvY/HeuLzrYAmdaCrWEpMsJ1WBXTUgm4vQOLezLhHP
Re/jvZqx4D/JJNcH1Qg6YKk16/0Yo4LxhHoFyV+LYaPy3ruZf0cl5gtCD5tSIFUoJOAjGDHp+yFt
m2/ws+hF3WpsiqKf5ZO1MSKzHQYj/qxY0VVmDwCOQEEf3wk2E/U0WbKop7lZl4fVmLH/C8xm+yua
5LLU2xrhM2Ybe5NrdrnckQXO9i3zbxSxhK3bfUKsDl2T3UrlmT6iWZnTsje+RWwA2YID7K7YUK/F
TrigvmP7Zw9BPxCJxaXSg8bv+U0iGCvTHAr0M0rpfHkkUzFFr4RBxAdREBtad3a0ba3CR1lDvKCj
u+nFYYtJ0bNDX1Dxrp3Ahj8kaBSY/t5cKl0VdahcfYPdAQiyc14s2WHo0pBiaor0wyyQj5zC0C9l
2mMDNaVbZ1Ds2nTtfhS5XtI34tfOVUEvCbIdlim3lb0rVPRViKT5XlxCk7tiQ5f5p0DNLyuVzRDu
8ilBMKszud5xMEGKitNZ/xpzLNmyALKjAhYkzg6KZ8V/in+S7BiEUBzgb9lkSGUAVT9uKfPsi2kj
jv5jwRtUBiOu4Yy0GFhx1AhKtL/P6Tj+UGojCfa5rOuHNzi18b5K586Tu95m4SdS53Z/mFXa/NKd
2nkOJHdw6aPufDZ9ipqY5r8SIDPyn0gtO1RG+jZ/5OMssXfEXajSNpn868wbZtBqhLulrKVt/Coi
SlHNRugRP+QehqJH7maa1pvdY3Jw1C2uVHrdPsATOck+m5m7d1GULZ+LhiWfcN1u99PYoN/iLhqR
GG9Kb+5AswKGvnvvzGeMuXwYEglZG+3BxIbHSTaex47zqcrNoH1pokZ+QafuVk45+mSMyTx9mDcT
vTLqtyfK9644jg0sRg4qD9tpAlbilBgVnzNwjLHnDWR563ibhxfTjugedg5+P2U+rY394FdYvH6D
BweSsyX4rPuC0jBhJXUB45D6vse2wElCRkQcDP3HRWw/dRtFkEhQSmhbRBl9HsEelu1RPUMGnx/y
okXdxIN4Dk4Jm3dxSk1s3mC/3sv3aTGiCXwDgeG9wIuURLjErBW27WB9OaM2Rl6M7FhWEYPX+TSO
jR+P/dT0XZVmzPjvF63reRyU1g8bY7vC35DR8l4mmVcvpGUeAVsQ5FgUJhrvIKFk/h1K0cMB28Qw
HOc875c67ZxKIJcDufUw+hibCHxg7vEtUI5oTD4apNseomUXgn2/RF3vqiFfE3UfRU7vJ9iP7T+j
HNikUgEN+dDu44bl0xQYDunjg+TZWk2T9fdkTBBwdmJ4CKbL30O9PKFDAP6OqHPAqIFkrPkS7ZCT
Hwt0yIRPqDNtDgfREic/bTG3KQMDR+4oDyxqNcN5wA2F+Nbt06IrfCk0vBeyQ2SOHVM5XXVTY+Bf
DvMi/gSLtIJV3FOznrcxmwCoBzcb7NLG0UKUUQ7bw6Pn5LIIo961LeiKEzImbD6y7veF+7NFUwYv
03GzCssY912/VpydzdnMNm5rB0ftGEpMnWbJ25ghQqud53NXscxR9PpYGuSboHB6qWP4zYsvCgWN
rNTD2nWf4m3H7tFGEU3uKUt0XmmeqrQeUQ1z1Tg4lLZK9OVtbd2jjyt+ycw0F+8ABBGuDHCBNoc1
NPlYhnTPEMFwk9gf0QyqQpmj1YO/A8vGsVMXjGc/KH6U/7wgQKWP+ZIoVmWKyfRVtT6GabJBUtCJ
Rev3AQ388pj2S6xDmaPZ3qGA2Q17i0TdouSASb0hKATXvJkAo+ZL89SNsdjPSRZvwxM3qNOW1BAP
v3TTzb/inIjuOd2bAVKQJpbD3Vq4KH1FixqjWFMz2T3uf4ZgjuA3+vkIcZHRFW5V8vX74PUSAZC4
2+IcKZRTvsRKX74QReJTJzM3Pfr+kIDp5xX1Q1mhv8IuawnPoSR9iGmaI7nMbTTcCegs3HefBr7U
DaWNPXns176ec2PkQRFSTHUKIo2V5TTr0B2RDSr+0GSwX4P4Ul3wYKCljXXfCb7dNzZmRYU+kZbn
NZwYYiwo0WjcZ+MqdGzvqdvIjpjFmuwORYIRt/UTYrsSddhElujN2/t6wjRQx2xbk+kXE7lUEXKH
JLMEJHqYmPxtpFbo55K4IbM4TDXixKyK1MxPNDVp2M4yKUjxBs9obR89UvvN4IeLrM8Qg2xkfMmZ
UNvnCL+GR2WXWDKux4ubNRJSV+wue14vGfRDE41yQ/AFvSwMpkLTti9BJwuSlXklFAs8k6hZsQp3
LTmy1XjRfPghArJryKkC0/Gv2bpoQjDAciRMo0W7rQOtZpzvFz6uxUuOzaNFqFj0+0/Z4TbiW9/7
UR6zNhsij9E1ZAAsmc7iXYZwH2s55SzLjwah0fSrM1nui9ImHG7NnmVr8TFBfU4A/4L6v/3O52yV
byZax+h1bHHh885dElU4FoRCpRVzE3yN0TZnZnXuNO69MEkyQ44zQ+JDD+AortMDmlLb3Fc77pBG
ZLpiZoLVcU5t8eANbpIeEV0X9BFhUbZ8GFQv53vWEj+eoxUw828kjpu4opeY7biOOlpLxVIfPY4x
DJ7eReuyCuxxsKGvOCLj4RBWXczPYrFodNF5zNzHXUFFVhXxgkseQdQAi5m5jeyPgi6m+Uj8gs1/
AN+gd/t9tIOvjZAVvobq7E1LAuIpMKirhG12vQvjwMndjCq7PylJ9/gNVcU8vxcSN4GViTUEAAe0
bsZzUWNu7qhtXSpq0XGa03StCNV9VGLNPVGzhAx3jTnsMY5xAmn1dBRRgvseOuCKJ5QKiLWiDNNm
8nruWJ7d2W3l+53JtigeYOmW+pWjpteClTauPOkf82Relrd8gav6L9Zmq35EYCvYUeXdyj94j6uZ
WrVF36I7EeLUVzEMij40rRrkB19gYB5CWsjlPl6B1HlyeNcUyPGw56/9ynR7v/Uzl5+Q6InGVfGK
aHmq+7HQKFtn8GgTcbViMZuogvcHDabGPSAr+FFCGnyxMGZf4WAYL0nFOQww9UHjKmhZzwjAZgys
Zb2ZX3FODyg8Q4yDqzTEbjx8IBh2NFfxvJP7J9yeNNvRYSUf+b6zRyTRNHpIo4YjsKMx3OvSyzVe
kZ7inlJzkj2b8sddjWhyTdIw2q9erBymFXKFdcjR/h9n57VkN3Kl61eZ6OuBBibhJka6gNumfNEV
+wZRLBbhkQAS/unPt1s6Z5rVEnnULRPBZtXGhstc61+/ybp1ywNjcWyXGacJ6UrvlTeHDsCG+rWZ
say/l9guKDO5WL0aYBqrTfq6N+z+XIZ+syxVtDXDJVFuVM6tPaSiPQnE5cuxb7vJirJ569prU+FT
A0SqM2+V2+BOSQGIbwSaMgwtYUY5FlHtZT5tZ9erjgrJagrreXWJeb9K96xcH7FkECPYe54O+1er
ta3sS1dJvT7pFlLHkw7q298g0B7G9zWW1NQ2rS3Wa0Noavu29XbZXW9bpikAvtX0wt2nHAnAlydm
K4VSkP36UdxMeqOWcNwIDj0NfIUymnbTrEK48Q4zcyEujMbZS3zIpLf1TDLwB32pMnUzjLvRnl1i
7/bL3XZTtA7+uBHdrlxRfgHm06yotD2tU5i10s+EquVpb2Iq64oNkoX00uYvQ7fc+dowW+GmacbA
y+L1A3KJzr5cQb8DrqKSGGz/TrlzraHsLtzi63TZH7+6E0p17A3s7NRLfzMCnfWufmcNgzny7mV2
049B5ymE/kBMBEW5uV7okWXaGvQaK+vTWzN3xyVhGcULca7bYn4dy7Vbr+XuNvanYZ0cQfPSl9N5
29x9/eS5TTffXTwcraNqpjRoMLvpA6rR7AKWd+vMnssA897bNt89qxylwS2DkgYPBmrjHWirr0Ct
bIIrhT0+I1ztvQBhkbnEq9NVoHZDnz9CkzCoiGZCmR9LmI3si2Rs4N3oz17qf3Q73Yfc2+rMs+ZD
mw69HIMCvZ8IpAePwAqZfQ/TK0BSBngLYKOPz6AVe6EFzkj5WgY2q+wIhlhL1B4BJvX0ncmKPJRw
oHYVTv4ZhfU2DcG0EGLTH5p5tIsyXHr8w6lDdWe1jWiwcqgc0X+qYcSeV7O9A5Mqawx1GEEq0Lyx
T0OMkq0PFr+tXc1LnnUnP79gvxnt99pd1kyR3klTDTFowT7Ba9VS7fSf6bTq66ZEfcSoe10j3Snl
FOxbbt8xsGqnyEkRf/85BtNbZyFnE20jW1XHuv9UivfO/Of4zG8NhezamhnX8LlW8egBWhT2n5TQ
GG9YnRLDQz8tXDdhm9QBkfxZv1Gs1ur4Y/bSvzCsYmTwPTsSKMwcYaQxmdB4//pcFuNVs2gSG0E1
dABO5lwSC+D6vXm/KqBbGqxS00OprdynH3+JC6von7GN3hDLMkY0a6ENbiJJM62jAh3BDeTBPqRe
Y/zILM77ifnFvyJTveGCDr3iUYNTnGAI0Lvvxk2mU9Rl1LnRws6EOymOJDVV6bq1P7nC/4Jk+dad
qIQfxm5i2onjkckxYjsT92DNPzmhf/Xpb9hnHYl+ys19G+ZI86UajI+L16V/jnyqXy7i7yyhKNP7
pstSO9mI/QjyYTsVU239yQ9/wzAbDWNs5eTYCRh0zCC1CFID5PHHD9S/uipv6KHpOhej7RdOkuma
Yk+f08DI2f3/3Kdfjvq762JWnQU7iOti7g3evKNPyuQu3/34w//FE/rWmsgZjGbp1pLHJXd986sC
U1pC3dlMcoU8s+mCboKNfURXYnd/Kp7PeusIk3vZ4mIjZCfEodqfRD+o29IAXv3xCf22uP6Tt/ut
H4xbbhawUCaSxvNzEGi/3RaGK/zndTNG56Og8ubftMJonUPRle/LvXhv8KTZx1QVU06vkuUx6Yxf
19kiujkYXUqyv3+7/3pZ/zt7lfd//x7qb//Dn19kR7Of5eObP/7tvWz47/9cfuf//cz3v/G3w6u8
fW5e1dsf+u53+Nx/HDd6Hp+/+0NMXT5uD9PrsD2+qqkef/t8vuHlJ/9///I/Xn/7lPdb9/rXX16Y
toyXT8MZrP3lH391+vrXX4wL+/e/fv/5//jLywn89Zfzc/f8x59/fVYjv2pbf/E98ZvCf3n97d+Y
5l98yE66gLRogwD88h8tMaf5X38R9l9wTdQN1/Og1tO/s3grOV3+ytT/Ii6TGl/HzplCwRG//N+v
890N+d8b9B/t1NzLoh3VX3+hOPtue3D5fN/jmQc21H1Pd94yYVvEsNM2V+29r4NTeJqEIlVRCWFS
uyZyNfaQTo6pwLh8wF76ltzadDsMn0Uho9p2sKSQ15P+7NR9AD/z4mOL2QvsHeWcq6ZIkr3eb1cc
rtXILxYPvpkel81dIlOv6IRXrYk61azwvewU8QOU0bRZSCuxy2cGusDfu1bESwaxU+CJFFDP2iHm
JFCY/NwK6zDNivqJuoY4rNL8SmJgA6NzcAIvu1PZeFWU8mXcBz1pNsgGu+Vid9G9M+lawikXczgO
voWs0fzkye1FmI04+pWb32p1XsdKzvUnTEWbG0sZ07EkvLe6L++Buo+jn13vzXUmhohZ+MnfmQhn
jxqd1MFdKFXbwagjvVq1eM8yBiaoPseOWVLz4sucgf7ZqhnjQCTxQ99KStJCdh/8QrxMVduhYbGZ
rqkFAo+1tSHEmiBNEeacllbTIs0F1FoKyMGLE8me9tF8gcAKJuoYutUG+2qVAb7osDyUNI4tJJGJ
5dT61mnDcAflBa6eZoknbdCeG4ylYXFUIhZAnCGNUYn3dvMVb4E0UFlqMpy1APXEnh1MfTVCkc5D
SA6OlqS7fJmn1Yv2TPrsvaU6q62vo9Xp+2AAJok6z8Hwp9WLm2ZRS7zg9xfBAjTDdFb9e+rS8m7y
lEuOkVijSpvza7SgXmSM1VPWLypytfoLNhtNUMEXScY5BXaYyynZ07l+coRv8OYbza1UPLZT1/9a
z1sKGbktIwMpwLW1rC5Ns/xioMgIp8393NY4G5CeBNLHkDQuLSjY7jjliVnb77h5RQiVJjuPglbV
7Z316PruA6ZntD9dnca9kHo425t8l1Zudlgr/4Nt6UBHzYgZaQk9L6PnjLxlUecdo5Z7fUy9ROWb
uGrFkn0GHnbjEW5T1Lfs0yFN2R7pzVQ8wxeANTNfHvKpEldu3zq05bUXWK1exuRgYlim4IEjmqq5
BsoJ6XqsQPVYxdJfiOu0bPD1WAcwWpOJUtHRWSmY4YHUJga/mTvHRdm3djAM/fwNB8D5pnGspQjG
3TXjakllbCiwV89NCiOBj7TMgVHtaYRFfX6ncSPjohryCMUiBNOCWV61ww8wfc1NlObyvhoCXrDr
QH0mlRfS/mwd63T3QoZBVWAMJPjUOeMi39j9cNLJ3iPPfLgy1DowafHsOgDEMyPWxiWUjIESroMe
tM5ex3O+jmGJZX3kMTU95aapQhq+NVinNIvHTFqn1R/aUJs7I9ysJg1JDhRBNQPcuNn8oSURLixm
66OjLfkFutvOwmMVG1bnUzWaxmGVhhvSFX9zRaaicV4w64cpFMCRukOPoYWCcVrsw/y9zS/6bdFm
SwSCXYf97pexYfhGUBTOZZ6sefjsy/6mljUmSn65Rfa08jYaaxObcwpnyDenIE/r4tzKlvfEXZqA
uc0OfRot69Tz/raMtYMt27LAaYrn5TKtrUDLzhmnG1Rg6omnD+3RTOv51Ez7Zw+WFJxaH8rpvGN4
tA4VdxQGqkfSQzx0yj3OJm64fQkT4Xd72z82k99vHpcy+H9rj79vHb7hOKbD7mXQgn1fsmltV/XQ
idp717euGn+KbN4EvfMiHzpb6mRjKI30JyX5b63Tdwe1bR/Rnek7wrBM6+1Bq6Wr9H5djXshQTP6
Mkzhflfl13HhykBhbNQ7ZoGe+2DxPln5v5eNyjnbju8bBpuyAaTtsvt+V6ZWDM8mI031+/ICLAcl
D+KPL+of9mNHR73AwMFBsCM8903bxrjc56lzrfuhKn/VivKptwS6h9E6/Pg437eFnIijOzrvJbMN
l8O99VTu66Z0sUmx71tCvLY5Wk7dWkd5/m81aL8dxvMdwxAoES6HfPOMpEabyh7x1P2spzjKvOj5
T7Rk/+R6/f4AfzDcaXxp9iYHUNYN1LVSPJTN848v1fddw2/n4Js6DzrMUpN+4E07uJimo41YHN1P
xD/l85XYl2AVD7r41uUvPz7U973V3w8luP3EzLm6Y701PeJy1bosDP++t85Lm/g/c/v64+cbuI9c
ylCTk3HfKgjNlImSIqfsXoMcuUcUGj/+/n+8VExWfEpXX7cNx34r5O4MxzS0vZIPEKaaMfEvLPqD
1YXwJX98oD/edsO3fRI7DM7G1t/agZS8P7B35/LB86GiaQpR0vZ5WLwvPz7MH98Sw+e+uw5buSH4
/+9fd9efiqKx8uLBHB+t/SPT2MCYXvL+Z33c2+smXNu0DcPhlhi25/5Wpf+u+80s6qmFbuw+727q
+m6eEncNtjRU2k/sU95eNw5kC+QLhukyTnDeihk3+KbG5mXFvVs3oVk/a8W7Svxsjb4APr9fozmI
75gIFV3d4415iwjOYsBm2INgiz1soE9TsLFe+g9Ffd3q87lxp9Czy7BMP/74Zr19uMk5vXRLLKC8
OsJ8+0zkLT1+5Yjyvg+n9LXVfrbfWZe7/f15UVd6usvJQSYy38J6BaE+256X5f2aoSwb51ne4DRo
UEu4XWjq6RQ3l4EMpkV6DFF3hHakW7+aEwv4qMknEw5qgLpKhmZf2g9N28ynTXdeV9xV7gvpN6Hr
j+6B4AI3Nsg7wuCGEkLlO2JZdtos8AoKZIi4VdBVnhUr307vvNkYAywx9sRpUvsoTXv5CYLxx0fm
ctbCtExkJ8J+6/JWoTT0Oqh091I/+v3Zl7dGdf9v3zkOwTvrmYZr+m8TAmvpD9biZOV9e23T0fwM
U3r7FvNg2Ey/eK38S7/91gymAyv0bYOLLMub3PqmTd9GCL/b+O9ZSrmecF1adtx/hXAcRgCXK/m7
t1g15Zr7Sz/dIzMMvPdMdX+yvP7xCf/+AJcT/d0BmK9ptXE5wKoHwxZ0Y/Tj+8DiZv7hGWdX0G2T
fwyLrehN/VE6VqlnWu/eQcmYEP6R5QBxvDiOZrke5YpZa01N/wQrIw9h+InDwvRGD8zcT3l8Fzdo
DXjUtNXZ3M/xWoIS7hgXJ12Rv9jKcu791J/OOcKSNHEW87Oul0U4rRRbEVaF4jTImUkTvSrQwmLe
6kW5hmrCqWvwlj7KlA3BpyfnPZgmJc2TrddLTCjKcjvLsXmf+0V32Ja1zsLcyr6t/QoJvMUw7+xa
HXiXPdPil96aDIhFQvQPVZRpwwfUhHMeqEaRlDpTy8NolvtyrnZRJ5ByO6p3OIeO133uVt8+zB1y
KYZIfIK5+reFnjeYRA7QIVHMb4HOIov8aUw/WSh6EGJcgjVdkd+ougdYsWZ552Eh9OhWusSTRHm/
khyFyhI9Lnp7b+8/iH7tb3LROGfXyYZ4Uni4VS1GqYWZiy8QDs2zR8oJzFK8Zu3ac78CXS7hioQ5
yjo4TyuQSbh5RhZbjqefPI+GRIMlkAze9tIUTLBUO392UfVEMAbH2L+wuOsth0dTMEc3s/xRN7un
LEeDY6nVSUrMucMF3sdVpjL0aP1cwTm3GNjJvuZKpaK70ZXWxqMz9+HqEXdAb4bGrcn9G1mL/bYv
5jYZ7b4MJmTBUTZs/bHPOoIjC3ekPxUMI7NhOsq5wiwa1g6c4jGbEKugL/Mhudz0oqpPfW2CI3i1
92AQ0ATjczXL496OH41RH0ISWKtEWbA3TU3vg6z3xhMRVP6VUU/i2hgW/XpwFjuoans/U9L5BzvN
i8SZ6w40SvfozX2tTDTVeeK1nOwbWssNrYaO+Eev5KMjdMEjM4lXl4ZVxPllTqia/YmI5/S0esNy
3mxLoMZVqJJmf3+Ult9fIeVdvmWT92VuiLLHAMxJlM96D/K6QsnttLtx3PaHarGrEMJefsTNtIo9
uVp3nrMa3FPXugNecU6lq6wklw6th0tIjJP1VtRCk2K4nn30V9RECFqhbOG4nViG23zzPcsMOnsp
w4a4oBiVuXNF++SddmOoz7AtSYJrtu7UkoCJ5QOOdc4I4UWVYj5dBGmPRMc0RZgLZT0M8+xAZfCg
d2g2gsF0TqGcZl1c77DXfNdDDlop0OjNnsKLDdwA/By3FpLDUXTqOOlokIxMQymrlc0BpC97ZSw9
BJa08sBG5RW41YQtZ9E/e9voxUTePkhnbyObmf8pzyZ5qyF+OlUin2Mv22xkoZ5/ogvdrofdoMvt
DOsEzJ7xw44eGXLco31wisDZpqUMxI6QuLVcGPA4Xl35PSzKzZjKxMgGPZAD+gTZgV90sglLpzHA
h7bi3CvhRFO6nZGktuVz43wAMbmlJcjCNC3ktUNBdV1ZHVAVsRZJxh0MPPzfy/a9t9gRWtM4W8tL
f78U8WxVXymP3o2WM2qsmFL8ambrELlq/oC0F45LmxonJBc4AuC3f7cXeXosIAsFBmO2s402K3aW
Mj8N4LbHRpIbix5ivJm2br/M6WW01NhMQfcnpFob6/lh6KYXWFRFtKSjdw8CBEglBhF1FvFFhXKs
m01by5M1Sj0Q1lQep1rz46VGs65fKOVeO8xR7dh+ji5kxTWl2ezHVVYaLITpZst05wQDEQhp1PRn
RDPqCl0BHqIss0TOohOjukVjmm+8p7OPyMPp4ZrXTZeYTSYTHYQtILhU3hsLsBwsivrYOq1zg+Z5
T/K+/7qXnX/tlxoq4UIHYSj8KpCG9M+TTJ/g2qEu0j8vLSx/p+i8AFuFIrFnI2MS376Ysz6Fuyn2
cBk9Fsuqrr6sEH2PK1PrB2jG8+sOqSIPrUlc8mun+f3c9eUVy2J/GlVa3bqd0d1lkl5pqcrisPnF
ozG5Xdzt9RpSHL2zF2M+Eq3BqBWdygm8SA/VBbqd8tI/kISzxlori2SythLlPiyCReO6Qr/xPxdb
O8SyzJoTAtHuKJw1+2ysoxs7skLjYk7l/eLAtyi6tA8tzEiD3c4mpKrwS9cOymyAMk4LSbXug1br
3PdL52RhLVN1VOZlG0xZ70IbIlBYQ857MrbKNoPC0xaWe/aHYBtxbEcjntT64ByJL6je+RKNWmDX
WwEcmOrnvV/127G+l0BRJWiuu7yoxtVRjYP5DGUvDoC+jz1OAgkaijkxcszc0b+/tnBigwVh6Hko
G4nQztARyc0T61kPS5+0qHAs81cUgTzizkVEmrb6UctbFHNaA2vK1or71bW+4KmbfTXnRYsslao7
zy3lF6RddgkpVSsizVy7W7e0TJZvuz401qxOEGSMUDOW8mr1dC7dRB0xyfJlIgTcigdlWHaECLx6
yD1n49otZXaAjVGYATt5H+nYmh4as0Qk6M9iDlpU4omkxriVlAqx21p1iPynD3p/cA/YCZeJ3uQv
YHlbINbePJea+LQM0riRMvuicxKIACGyBhtodnsJz4T0j5PaRQVuyXfQOHKkqDV7eIshaWinzvjQ
ulOOTYet3xrFWF95jNFR4Nubx2S08QMdvaERuM0ozlp+4SSvLrRD9CXwUXT1sNbQT7KUJBaEiASK
wlVDL42KSk26Ci0rbWJXzsXTQpdxai5QrhxyPto2f9W3MYOyKrEKYOQQo3YyIKFu6MfmfIn6GSn3
rMpvpUiH59w2XpfL/xZ7iHhwxnOuyGoKB83zb+xseS4dRkJYGUJE9Mz6uA59/cpwC/0iSsIApO0F
heuzXCzteaZLTiaBl6JW6eb7S6hGONnEJCAb2YfbsiIToE3nJap9KzvOAga+O3pLWECKCZeiU2Hh
bVqoMDiIEYXXkTe0lBtq3u6nWn/O0LIuQZ4NXwxrfxV2q50A84YxEFCKICm4xdXKzDx2UDGHizN/
sWqXc9YXFo8Rq4YQXhRbpjYvtxin24GFDi3azHltI62T3gFbgDu0UbcWc6QRrcUgPg7ZEzy1uMBS
JNAWNwuWWax36PKcKJ26b1qzvw6aNoLuKnhahoWACVvVKyoPmTS+A7dpcsxgk8sUKehw+OC6jN6d
YQ4F3r6x7ZbaTUnLE/Vk1h6pi6sbycpzyzitDdYNPBZHE6RMUk9lqG1O/5mZgk5pBfvxgMPWcphh
wkQ0BFnUlOmWTL6ZnSx8EUPod7+ihaiPeE9W4QT/9QxLfsK1v/HP/ejo7JwZl83ErsYqNi+pV3s/
iD0lXIyA2aSonRervDDJdHgIXjk5V8gHUEPYff4BccwcdBYFfIUT5QkhHKg+g7DA2X3/Otfc28Gv
d5jnu/YxqzcRT4xxPhY4gvOqMs/s2WrBzksSY85otiHgVpvDV1vXMwqkPux74T1uHjC+aWkrkMqK
r4kYX1occdCJ7+KmqMWzY1B+FY2xBhdHBMTopKAcC6+eLsmKMto70UVIDuFWtpN9zBpn/EL2eHoL
I7C/vpDZQ7gDxuMgKGoN1n423fyEZO+BJ05EuvK9O2wxqvtaUcc6q/yw5gOPjRrMi9X+cGoH61Pn
jXiQ580aD2n7FdbeGDs+1gIIy5B2XXwzgkHlUyQbsd3VPWmJrlCow7pijvMl3U6GRNwe1njBfISF
g5JXGPQyzHgG0COZXuUmdh28Z5NKKmsm0GEe0nunnpebObOzGxa67Tj3NdpRu8SysEekSWUoE6Mr
iA/NINay6qfjTdGjpLaGzjlVKHohvutt6wYC4dGjUpb90rRVGTcdoQsMMaf3Fxtkds1+PjRu572X
PCuxR3RyFgq7m7iJpn2SSodGTst0xmnEPijFa9hDOz8buvcVUZkT9y0DXzR6OVtMnkdwFbKEKsGO
W1jCQYqWKRSi8KNtN4/pPuDuWEgcL0bZ3eAAwxvr4BO6qdvaHMMtRVZl932RrP32pQLJCcqy247o
bl/txttvfMWzPyL3OeWFnd9uq41LxNw2gTtQS1pi1pK8aS+my2YWmp0yI0ZceRYw/Nvfrdis3KXp
fBFFbf4SzZAsjxPOIy/Wvo6JRSzQod8x67C7tDzWmzF/KVoLZrMus9is9OnY1+1271n59rGEP3bu
d7iBQtvLwIdKdgOvD47pJiCIb7P/VDt9iaLJwNfHHdclyjWN1BGarwNjdzcufOvRzjeZMZBdSbdO
7erRMroj7gxgRwbhyry/tGHyQOmWn23PanDYI52avjB9mhmFJayf7cG21BK1Ch8Bqy3AuBZtI8tl
6oMRJW3S6fs72jGHgTeUTK4cisCUEu+4pUwq98JYnnFxcC5kUXW3t7AsLWMr0arTL+tG9pL1/jum
u1qAhZIKUsLVjrVV2jez25ePDs/SCZptdhCK/YtCtbwlcGO97XdbkK29fi4Ug8OW6jLOJ3M7IHjr
4h2RTIx3RR7io0VBWKGuGu3aOcNkVlHhUJjilmVBwDXIC+6a08JrfHC03YuWwmgSlE8Stqh4KIxs
OeUenkx1vQxXjr5WyYwkL2JtM69d6AAoS7P8VrbO8NCatXU22hZhu4NRrykdI6pV3R6HjvvXlyt2
GHlBaHbrkJa7A6ZVwS79z11evGoSXaHsbPvYaGi2K83/lQzcOaxRsDnQFo49pjOBjub1ykS/QvPp
f6TdYr4/U0nNY+7Hpppx3tp7I0pntLh7aonY3KnaHcQ3p9LUulCYE4uEhyAHPaREa18YkXQF2sDM
0Bn7OFAT9vcQaanLbPbqbNiXm9KfASGV7Z/h4TofBLZfBzsjY6nA5CkUvVyO6eR0YYlHwmFFeByk
u9bF3qTZH9axgTpb7BneW8ZXKAdV2Pm+uG7K+gtSoeE0ExcXWnu63sGJWw9ItV4nd/Jvt06DKM+Q
gTVSrjixQWTOBxb7XCvbK/Rw/hHJwRITIJCHCmXcAesJ+qlceOd5csUT3jf4Jhem/dn0J++0VWnz
yIXLuORr9dKv2uWxaH4Vs7WyXlm3vCfONRbCFWxNfYxNBArYQFhdMEnHigZJf5p32J+Q2Ywpl0T6
Pnk0cj2kAPrSAjffiyFKNk81M2OWGHOhiV5Hjcmxu6P9QLCNhG98TfEnwy9gciKl8zwIL/NiNfnT
VbpM2dE32jGaMqc8y2ypEq8gzJQxgyYNddL71jzyYoTFIk5wBOw7q6qa95q3E9A7dh8rf0hj0eIx
0qW7A/+mKBNyjjgDowaAt+USu5oSp640nkSegRhQwiW+XmFD0VVwrvG/CtdKX246kE12KvOpGgYt
1stGMW62lgMov5mAX4Opu9JcD8Bh2KXINuei0i2fFr26LLAa8aJGhfR2hDuCyXGLR8mlUs1FdSlU
MdDYkWjiJGBfFCcs4NLUgQdx/bLNTDu5cvpmKVvBiJ+qaKhdFStj14PKwwiimkX1KEtqKBcl9yGH
wH/Slk0dlFzaYzPJ7Oj0cO1n4Q9x48/jDacALXQV9Q1xh8b1mq7jMxrKzzAFxtBbRyx1RLtF2dLo
Cc66VA1IHQ8Y9NG6p9l2BMWiey9yJvh71lz7Ku/ey6yUd8yGv0mD5snoYbc6M3yncYHP4ouyPfI9
/bCpTAoVINR4XuRwa3ao+23XV/fFgMR0EdMXl39Y3kBQarOo7uhjCCOYvey22PaKggj3lVOP/jNB
l+Qfq07JKxRFGFGNMKnylMsNU748u2bjPqH5Np/H3dpiyN7wvNUGebK3XCx+eDHLvHNZsLEEuE6z
NAu71QZVY2EORDd/8JDhhm1f4mo2jDhtqK05uVylO4YVvAdeOSAO6Y2HbvRgyuxKp8BMi8MCozzW
DB02aDr5yTx6KhBQ6EMgTlKM92k6Olk9J33hfe6FOR5acLF7UsPW2C/6i9KYZxetSn5X2sWMKnc1
DlhmsFXR2yUudhMxdAqU6jamgpQ9TyQgyaMJ/wY7BQ6DSi9/yIQhTxb8lBsYNojprKU/7avpQBWZ
68QbV2hLObSHtCuqU4ozTFiWXhVNmylgcBS4nAnmOLJBvsgzyao4NkbSbcAOrdcNX5e0z9+R9tFC
l5dI11ug7LS4gMi0i0uoDVay50AcyyHXuojNrAgJZZEY91nBglUNmfG1eV3NNSaBrgEIAO+Xai5r
2yuUVmaSTcZTlfd6mJXpRbs0ItVfdoLmKg2brRxzIkxz2sCB73Ft6uZ6dnOCR1NaobhzZXdteqMK
CGlpD/JiH2ULR97stb5Eo+tUYY/l230O3emIJB4LTa193bOqObHQTglqlxE/02k7lwJvvGxMqSPQ
uR+4kelxzi69oq2wWttt7cmqZy9qXPRxueWsZwhO8oyrl/m+J2SbD84gQXm5nqCQ/AJ4roPA7FqQ
IZsIsAVErokZ0oWSzNY0aZVxmESFVxBedMFg1h3A8PBRR2YWbfRT8baWaaAxxD5lpFA+LtsQKNTE
AcGBC+Z2FG2GuPgWev4W0kaOYHy074itvU/Nbq7XnaW9x3pyjpWLDq5DU8r+ALco012MkzwFMLX3
L6IGO2Bs7MaL3htBW+7D/QXjD330THuAzdLrko8N8JPOCNOSWxkWU5UdKyxbol702qeUjuHaHMAm
C5JVIspr/WJ2JJIBrA4Fyr3eYv8mtC8ebuYBInQ/HgosXmejc24BMnMgLG6usLTtJjdI4NJm0jXx
vHBPa+NO71G6QU0s9OlqLXRxUFZGftPazmE19Jhz6/Vl+DBugeUVXeRbZh/CWefpcKbiapEuFuEN
Ov+SKNynooKDNtTG8G7qWyR2k/Lw5aqr6UbaphaZVWWFmibNj4xhZoQwFIJBK/uM8UJrA5c2BapY
GEi+DKqxru/xmfs0zJcpwLIjYcyJLNzNZbh2fYCT1luGrxWSijssavo7U9LO4qWyHLy9+FjuKe45
WMdi2d860N/TlfQVvMzcyAXEjVuTUkdMmfwgRGtiTaJ7I08KbgRrii/P4gG7jbbUb9vVf96M3Tn0
5WIATNWUhXjwRTZKyytj2Xf8cNz+gPfVnCw09iGwqx4obasSy2ur67U0X3Js1yCq2mgWtznHmqvA
H3UN8AHq7gYcPz9PldRuJ5sqa1wRBelIyQJenPTeomWkU66NB4UFdh4OLngZIAK+hTnJ5B7S0aux
cJZbaFPq/5B2XsuNK9m2/SJEIIGEeyVBL0fZKr0gZErw3uPrz0D1vdElqkKMOuelo81ugSQSiZVr
zTnmusrr6alm6V43apEGHBJtG3li8VR2GTItURX3kmGeRFjgIaBgXsHLRjfC5MWOVG0nvKC/Nim4
MPnH3dYL8PYbdSiebSdVPzgm/jRir79i/qY+w8WMHiMzb3Fu0mvdm6DcFppmBbclvbiN0qv3UoQ4
UshlYQ+x1wJz4RUL71GvcyzIom/TexUYx0IGcJEwjkzQWwGpbhJiygw3H5MCqklRjJQ6rBXQELS1
K8u45pT5zobYXnt6KGCiNrfMEINtwpuA5i5lA9HjctHltMfAWcFTMSLTdRoca1UEqYYhm3DLyYwv
klp7V/swOXC8ZLpTet11pYacSUsYikFNG9ELpLcoyv4V+Ym5Cow02MDn6RDxJ0K5GBk+uDZyW7dm
pdxEPW2ErjY6ztL0AOBeUVNFlX6RqmP3Iibey7H0jVfL9FSmD2k3XIPwUVaFHmh7oQPhUhMFaaxC
z7qmMVot04B9X4yO+jGlvVgGGOVvtTiJ7sIyKB9MbGmXegyWgKoCX3jtND8bZvWaFa6SZ0UM01aJ
mm4XqKWeLvoBJlUYeQFvp7B9bUQid/SY+5tEtVmWdq87e3akZBlbVfDkhHGx16e2OfS8H5dA4mYP
uK3gkWQiXItmq+FRA0UbOSsOYxXNKSXCq5Zn4zLHVn8AuVhvCjtqlgURaNT/sbVJ4UktWx9TkOsA
0XtohR1pDM5o0FZWgN9MIxmpsRuxQWJuL3LybV1Iu/YvZeyatZl78zuaM5c2/0sW5gqUoJzvqzM3
K+Li2dMbscW6+E6c4bRnQvhjcKZHYDrvlqLSqm4DW2+XQwknlTLfyB9s3Ld5PqjNhqVKeKmCMrkf
GmiwKu2Cx1IR8j0qtTF0G1+zL7w40Ckf6F/loZny0o/9ixqS+XFMppT5VmntbXMx9u1laGvFRoUB
c8lnmhblECHD1tIyXiqWjUopRi5dT17PmYj1guYi8nVQdPEwbhpu0cb0/O5nEOnRBXmt5GnVjGgy
gYwzTE0AMcwIr+hyTJAYzc6HpcQUElNnnjKzc5Sn3FRg/Ju1XNKPw4Tl59U6ZIS87kTGHDFQJ1d6
TbCylSA4eIgA92rg+9vAo4OCtbnkRGMBoewFY5csZkUyDznCd+22RTlykJFpfMuBDNFrKbv14Jj9
1hBU0dLTYDlJaa3TxvPXedpNjObZA9pkwnQM0RX/aj5BbtQ9xMsaVb8vk2Xn2wDwYh0kc+yZbtfT
WRp0u15a7156jJSfXVmMvMkDem96CQ8kdaqPUHEmUFu+1Ohwayoz+7le0zMfTFcyvWCCUd9pcqsz
mmKs7roqw0ja+gPwjKRZBzHQkbZJietRg+qy8RIGUGOvuYqNFM6qLeNggSNeSrMhgZYXFPPu8J2z
tuZCuEL1OhdptZNWbohJe6Mzo1mqBVMntRlfCNPhmJ3CUWYW6MBbwAuOarhpx9dekB5TVTO8q/Pv
eO/JR282EtB/jZ/41cWbU6YwgqsSxUKsh5zXwIEyJGXvyuu3xLTiG50p0yodQCPGjkhux9YxfsRN
OjwqtdGUbjfQg3V8iBo1VtEFJth6UTa0kK3Y/GHUOaFaGadnB6o1qKtOO0yZQrZNqEBBsy2GkRyI
QG011sweLrCOqwx0XhQIVsE6yhULCxw4C3eIh2ditG2EsVFOYmVtdimlaqwvBoqQq1bvkBBTOBTa
zJcSZrXW7L7ZEpLa8AHabpv6vb9HWi+x1VvajzERhrqIAkmx4lj9dVvirsesHhxMX1eflURSMRm1
l6+NjFRg1pzuDrqGS53zyz3QaQOcYWofxtZAcWALCFcVKzkyxtEdTYkG3lPJd1SZZrdBH+1TtdAY
PCK9h4SAr1rRrXUjdbFS+rzZ8GmGzai0JK2AOHiqstn6q3pyH42yuEsgm977aUC1H2HShtoEDqdv
XoF8t7hRMggtaHddZMrdISjqbB2JJkVdHwZADCT3I9Iomiwm1/kibCujca1iTO6VMYnwS2v2a+DJ
iBpg6D6KIszXHOT7TTqI+A5OhbMVahm+DjEAZjDN3YaGW88hMm1Wk1fAzmRSesuQkZEqeApABk4u
tBiRunrdah7vAbVDja9P4XikH86oFmuyhrE/hNpNd4CFWWF+AStAlTjaG8MoQB+1OhhGeh/ELCn6
eKA1OLldYDG0a+W4NvTkSkekfA171MDoor+D61SpFOlf93rWHPQphexJZ5cxVD6LbxTjTW1T2puF
pdIWNF5H/PErK+inCuON+iug7gcsrPhLXYPMbxGJPanZIuj6ZRca5qLDRs9pdcDE0yg0f3Lfi+7I
ILRu46SP3unMte3aKKbwhqEiMn0el03XwhtFhgy4nCUeLB2wA4tcr4KrhKEebfhJ3SUJbXKRJ86W
X7s+ZmWnQftotZsQWE5IOX3dUfYcDQ5uJQqchNy5lkcVI342F8HqSlP1cpfHSbUS1Rb+2cEP8RjF
/ciDEqTF6Jq6SmhE0qQ0Ry1RYlthZnERZpBG0jJIgVN7+buEdMdIRdEPZq6ZP4OOuJbRT2rKjrl6
o0hZMwhgYGf56ooBsbNvRCPdjlFTYAJGoa4dy2VRsZ0U0C1BXhE0h04x9HnUZa5r18wmtJ8pxy4Q
FhPFez2znZlzIB1IjFBWS9Pux8eiaOqtBpQReipsiU0a6LTsK6FcxWGLEMsKqpXSwGTtTXw2eW7w
W3j62GyMqkk+OiG9H16tTccoCs1HkkrpWkW+Qt+xYPKQWLdY/WW9pPQ8F6l14ob+LY+bbWYGT6xk
cHEqJCwh6amN4Zc3UBEvLabC7RCujDY9GOV4LfXsoQEjp6JCyItu9b2w7atwbpY8C/wVjoN08zTF
s3NKdQrZ3G6g31Qbp/9HlTuSamwemPXQujKlkyeiuSAUzPKNzrsWbD/A8M1/CqqdfzkHOZ5q23wB
tKdf9JFDpvYtNLVrdUguY+DfjXLOZf87aORPcessmv1tBBCoGOfB0mdtYdyOo+GbVXmlCV/QV1LM
uZ3Y9IekavDdmGmN60dOK1+SLqYx9b/yVDV2i4zzshLVya8Wkg9H1i5Q950PutEZhnA7SPIfNLgZ
N8DDimcKAqYAwF+YQXx/h2cjwZePD4sHM4Cjw0g6+fiJRuzFYMEaZoy46LLrut+EFqkL9qPKg5oD
uq6D+oxc8j8/yuerzlJnGhEYUlRLN+Z194cgUwWoDtNJaa58s67wN1k0TGNBPYXEYupfVUHnJZES
2ETE5EuLgvkXQny2oOig7TZRwU+FM9zTeTK2MHzt+f3ZP3q6hWetwOrUanMfGbPGXUADZa0IP9mq
hmEw1YiadIeaxFyLUJsuRg58SwPq6or5aOtOqWC+5NS7hFOyS/A2GRdyeOy0NoMGIcDJETKB+qKy
tjlUexobtEEUn1Z/VmUP3mAZ1Gg4LmHSauTdCPRHFIJsgHgDN142oZkrMiB3bdAcQB/l69BK46uG
B+RubNvqyupZpdlU3seD11yHQq0PGXSO0d6JwkPaBHoNSm2kbItigA/fF29UEw5Ir7J+tHoF7Zk/
NG6FdMON1NjeaXa1p0imbg/CvN8rMvnFWrWPQWczvze76dKy03JnCaf/ETKPoAfdmdZ6HEXBauQ0
CL0+JzIJMuUazM7HmECTQPmvuECIkzV4/cYtjbq+y2ff69B00VWC0uNYFH5srIc0nnZjxRmTlDp9
pQ9munec0S8YiIoQMv5krGSrDEsqwDfNLM3dNIucRpy8+9QTZrMYyGxlMDPoi5h/5jJIZpokpxiK
gHAw+G2TZKcoY3Rb50Xr9pboVnpeoFRMa++XbSbBqq+uRSlXdoityQ8OYwh3OoKN6A5qn9+MdBh/
aWZGP3pgtFYsoBziuJ0QnNY1iSNIdcYLX9PKNYy8DI4hobqO4sglL2xaMDZF+sEx23fcDvrRiaxi
V1tkvepCia7ElCfgTjULS4eTbji1U42MMXzE2lOVZa/VyTGq83Gl1iUjcRAqaGM6w5NrqOBEJsEW
bQ/wpSdXNB6+PryVZrJobfiInTm9dQr/Xcb6ixdkZjAZsbRCrlui0Xg9QxBmNhC0P9CH8/a0pnhD
gG9+MLLmmeFJ+ODnHX2eGJET3gr/qmzUwY2iKrwsLYPuv9Kp7tQ3uGmCvMgXBoTahY3H5lgoP8f6
qVmGmgZCkOpxQ9Rm8GDrxQ0pJxchx58u9dLLcGqRBgaJi5Ivf8yCWn+uIj++88u63JCkEuwK4AL7
VrTBldMX9gW1A809PsHEQCQxBg4JlnkIR/LGJPPwpxxN4kMGsCed6m0l+orpX5SJVYingGGRNRyB
cMmFn3k/q3F482q9eFUq21vCEGKYSKvSvlIQlSAjNUD8TD6NE2bFS2wDyY5ecb9XrWBkcNVy7K+z
dtogVLc3FYhJaGa1G2mrpHLNqNOe7A5taSqpCxaUKfgSKidkvu0oBkNKGMFrxjraZQBnYO+bynvh
aIxH6uyXj8AIBCLCFj6C94GQpoBa6Hfo2qoWvgj+7NEqPyB+OiuICzS4/VmTmqjWlrAhxwWJ3u81
3jDc6hDuGWije5vYIEqW4cWkensXwBb3PjlEWIYzeakETgWGecxWky7LCy/vu1VR984FPDUO905J
8q2Bg3LUlJjmP4bOVBb0i2Hb+f+UBGg5Epa5zRsYoPT8Uj6tJESdGy2hESwgJrAWFPjl9++xk0rl
y98/lfhrRV7T6MmPSXIEcOUVZ3x/J6ZNB2U/Jv/ZXshbgkrs5D0J1LX2IgqZG2PyDk3gbwzZ7pMO
oFeNzb9ippmxzX//nf52TUm0qeYQ/IoH8OQ7EaDoVb7ZiBstCKxhhR5tula9LLyDfme9NoDlHiob
UWeGxj88c+3P7hXsYZQys/tDMqKUjm7NzqtPb2gvtqcBlX6ZbcJ+RdBWE58pLj/bS+ZLkO+rzVUa
2U1C+20b+uMS4Bc8shs65woX//BOmoJXr8ii/P43PHeRk0pjSpNcejoXkcQxlS7jez1cGtGZiubc
VU4cLPSPAAqmvXPF0WfqrzxtqSGIbA/ff5fPa5wfzLFxUUp+MdBIunYKL0GwNgGMD0JetmG79oe+
vIrGzj+z0k+/i2MLDR+lLk0Vo5tzeufrWNSFqpbTDUNmHzDbGG/isMrWKvKIvaIl8ZmV9rkCtQVK
egvr3uxO5tmiDP280kTvGzbjjvSYB0+o0Kf+h1PTe7zR6h9emCH/POdH+/wFLWyPWCAJGJovZhu4
RT9fEHJnIEYCWxh0ByskaA0I+xBBovJvW9KX65z6X3EJ0XvItUs5dfY1mUzjCk6n9/z9ojj3bU5+
vtZOcoTTfJsC4EVAJ+9NQcXejmfu0ue1x5ZtG6iZiENlUzDRk84f44+HlWQDoItVUN+BE8MtXy5F
ZZ9Z3iffhDOmxZ8XOMpwqEN20T5fAiuOpwdq4t0xZ6czTHN0tGghn9l1Pm9sWOoF26mGD529xzCs
01TjTAZwtMs8v200d1aiWO54zmQ7L6A/TjdcQhdsmbZpIsPlLp/sBviqpc6Irrz1qMpCvXC9YF8N
24h/1xvn8pNPbwwXAxI2e8XxGs7e/s+/GoGHCazcNr/VnhmuVw/fr66//HU2AQypnABUiK0nrz2l
10nj89T0NlV3HJHUf2sA8Evhd1WB++CpwXtqz5f/Y1UZxiBhUhjKbdcDqjvi4TizbL/ebUvjSTcl
5jMTMeTJs05KUQLhWRi36zF+VAMdxU32b056ZsSaiRnIcNhQ5irh5DEHUscWMzTV0epGRC2rDn8b
x5B/vA8aSwqviD5/E7olJ0uqjFIpOzLBjvbGjFZ07f9vf/7k6YZGLj1l/vN6t4Y3ra2///OnTzbA
Cfow3GsKQJ0t9+QnGsrUC1WtL46q0a8aNGCditvgkaCcM7f7t5X406OnzZIqDO6sWNpVzsmCyopM
q+Mp1o9mUuscUsS+MjA9Gg2a1LxNr2eZIWMEUkXw/k0DpUf/iCvq3/pOLAlIuaZgR5v3Svu0qRIX
kkSCcuhu/a2nbDLlX5+a+c+ze/E4zliC04agILAP3ZTR3Wrq9GIUxg9ISN/fsC+PPVcweCtD07Ko
3U9pGomoS7/T7PY2tobtT4XJwvd/f77hn27T7+edNyRrWc615ufnfugH5MtsW3dJAUq+iQ8Mz1zs
REvAOzu40ysCV/1za+Ozvf5LoXGKvEAxHAW9lqXQtCoQATK6qIi+KMfgPe5rpIcF0yoEa3slrw9p
0R6//8q/Twj//c7///L44G0eAs06dTmPetgggPSZApbVnrfDj3ZC5I/OpgvD0O06z6T3gpFtLMy9
Sa6nwmDpzEf4W6nFNk5lz44LCeakVgjjShcNQ6yjpuhXg9JcdkmERkSbPux8+kG1QppT8EIO4WU+
GK5BzM6C8StqmOglUsxtFc0iVbEcUnsptOqAIPjMPvTXDyjoCGqEBtjqKVWt7Xx8ozgJjknKIzzN
EFDHWTRzeGWGicnMIZqbzRt+jTO1x0mT/T93hwGdmLdyYbJJfV6RdUHOrYyS9Bhj36pHJgPETdGJ
XaXGA0+Y3j3b9YUynNkoTvarr5c92XhHZjtBVbAoPDnQU9qW3evQk391NALHDYcfnoeDtr5GqYMP
NTjzlDufH8OvVz95O4JMybG4pelRIYZhgT32kFilwXAHJ5WZvnYmpt2GiM1FH+CdQJvwxnD3V9KZ
dwbxAxzv1iV4bCJomE8ZO6kyJB5EgV+ifOuDSkGkoN4YdOfWos1WRc81qim9sWcJB93MDTC6JW9U
ez127UeeYpQyMh++AF5MWrEiwxqkmKuI5FcY79UVKXkrOU0/ML0QGIHkyO4LPJ21m+bBemwyV9dZ
MD67SK8N29Yr6BTryUPi+fdmpt54cbHEqT4sMB4hXxpdUWR7uxQrOZZ3PcnFTo6qZMjsadGnZrwq
ugACFrM5iY146RFqi3MH5n9OEpap/epK+YLXC+tr36yqFPgx7bUQXSrCF0TXvn9fhjVZQrX2JGr/
YNm/Yob8NGsfTTmLedtuQ7IPk0GEl0tC1dBbdRdjLu8Hpb/IIiI9kFsuOzzeRe3fntkIPr+Q/9+N
Z55D/UWhqp0+Z+wD9CbpJh5V075hhAzSzIGLLHplP/gagRN4pFL8Tea00SNiAQfvIQjJ90OWwLDt
JWuVIw6XczvkvOt/3iGRujJt+l2tQQs52Z70nIE0Wb3FMS7fDQ6A3CeJfkURD2W0dpBTKONL093r
hF+P1ebMT/L1WUD2xHDN4HRtzv/u8wYAgzrqyPqgRumU7DAhBlvrigYgupETQtVB/SDSbnidnAbz
h1UV100yvSKuCPaTgMavJLq5b3unua7KEdNaSDwqcfdyrfZx+/79Z9W/vsn4rJJyGRANRfkpbMLG
j4FC08iPlbMLu/cwf7In4BFOhN7gRqJUidpLX31Gu7rIyyvdUl8r6IfGlF1Uw7UHEQXDjavbL1mM
wi/7GIidSJSKZxcbdcJsEbSEr1+Qr0dTPL5xon8io8yrbx78caKc7zXNn5O9Noz8gpHaWBwn2Ry8
Mb6JwzKEYqDEZza4v+zq1EmCAoMxI3CO00IM3qOoNDSDxyxBpM2wJnhHuQPeW7Heh2xIr0NHDpeR
iQ4ASTo2g3CQZ2rfv6wrmz2MAxqVFG2ukxOUSSZ8T1RXcQzLx7E3brN0QoVTLpCZO8mbVJMzL/mv
r1C+Mu9PGjcGgzX75CFSVD9XjZgf188c8032U4LmBiCgbzXB1sgH7SGNKzLzBoHjoUHa8P3a/OvX
1al7HUtlFndKZFLUFtUgoQScJMiPmGebBDRmt2GTpgtyu3bSz9zWMc88vZ/r1d8rytakY9Cg5YnQ
tZMvXasBcUTT/CMHwE1rOhTW8O8VAj/sf6/x+6H846waWl6hTF1THKW2cZBSNOS8FsYjMmYMdYQK
OqtMhLuxzc4soPlpONkV6ZLqtOKkTuPqtG4sdAI3hGfziwrnvrNJfOq7hwkN3vc3Tny9DuW4SZue
ISn95tO+XxmirtYyqzrWwriuveyBTEG00snWp+uDz8cF8HQPb2PXyGqdkwVfEzCHtq0jzrS47WNx
ZiXNG+7n7/3588wr7Y/fO+mLdJxsu6IiI/WZ3YmVg9yaNItq3cf333/7ry/E+WIWI0waBfjUTrak
ASrRhC8OS1oY7tQcfXvb7MhV2aK3P3MO+culBIAfGo9zG1I9bXuHI/vfiJLt2IbRHbHnzjEWhbP2
I+3D90brzK/4l7vK1SySjRjvz7Dfz78izOBWRF0zX41iq6jXqkWKmHZm0/n61HMUpW9Hh1pFafFF
yOFgEyTFuD4WhJvUaftiARAwdJtdIF5FTX2BReXMY/H1kZ8vCWhpfujpVZ888spYWckguGQ89Rok
DaEc1FLpn75fF3+9CvhCDk0qSWOnDx/51kqKZZjGSJEds07e6Xpw5rf7y8HQoONOgwdxsjSwCX6+
RYjKJTawid5O+lFp+bLsiXQv3webI2CBzmFwZXacsIxFTnBmdfzt6/156ZNnTMeq49v2fN/qYlsK
8tPtDvfQ97/hX5bg3Anh7QfCR+PI//n7ZQU+KiTuxo3VdSUAJt28xK2eHqYQyPX3l/r6bFG5wbGD
pkhD8cvtIgHOqUczCo+tYU0sPGTdgQ41aWSM7RZlPJ3ZNE/2KBRw0uGuIY5SNVolp9tG7NPPbvNu
PHYCnKySpcVmalXYwGQRrhzkOxwqav3MKPXLRVEXMzbDiA0jgLV/svK9REvwPLXW0fbqdu0JQtP6
YIwPndFb6znRdx/3Snxulc5/9Y/tGKiqSvdx7qWCBmIYf7JD6iWtk2RQlSNBcP1OrUS8bhpQEG0u
AAsRpn6tWGH/xIESbhKl8t726zhdVkSQ/pisGFumFkyEGbV9cgwLQBkploWbyQ+pVIY82OdICb5f
DCeLW0MxR4eJMhmEPIAp5+R3GqIQWL+R8vdBDJnBptPuvr/AyWo7uQBV/ueFLTEf251JreObxUJL
kSOGTJ4l6TXpOUDoyTP0n0shL6PpR+uMe/D5UrxqUeyUIj/mEwaGtyhZpIS0/i++zn+vcdr06+oY
PAtq4yOmHSmfQDGgm/F0/dxlmO+drqX5zvz3Sqc1qqUO5uilen5URZqjt3bsqyRKW3coGQPUmIp2
PcvtiqS58FBL7YXOtLISFoIfo6wit4C5RVOK/wP4PHtXlQKJMRGwKIITuthbqTdkHRZSWeBWlbB6
/Mz+CEl02Oa99RP6A3PgYvoVK4p1jBDvudFYlobbBhZN4VA3yKpCgrHN0gQkYeXHqwDv0boikmjJ
FjKL8gOxEIOwFr7RE/6OPQzL4UOCiGME6+fiuC02CJXf7IYgyYJj1ZK422eEOe893gLSqctmlYY1
CKxa4hybevMXEjgOaxqx8APN7U1KJNrS4EgDuScKjtMw7rMp3fZ1oy5tAAUKFgTYAWZNyFYeZHLZ
l21xT9BWol2CIwhhWFXIg7CngGEIJTlNGjQQLTadhSPKzLUMqAzs1w44GCg1sTZ4W5P0rhstT970
1JcrLADWTwtDKhzaON9kZdBe+wR/bSnAS4j2Aquc2vRubafaqg7ZddQ4hpASMp9QzMa4rfWuPqgF
Bs6spQKAlFPsYiD4Cy0s5VYIL/9pNX69Mfq2XFkarkknRzZvB7q1z0TruFOSKKsKI6pr6VjTvap7
rgm0/R1i+uFJoBNaZfQPY2lqGKHHoQWgBUJqlBVvzWnWlFeFh4nG1uNV2LWhO5W+gEA89uUC0Zmx
8UvARo6TNQ95Q+hOnGYeMD1gXRdJH2gXmp9+lEKF3jHl9q5rO0K5RxB01RSBUczwsuNd0QBK8vT3
hCY/h50DOggj9EolpHM1ZqFOkB5eQITn1WUY2/Z+jqHbGs7IqJZRJ7fSFIfAL19ZF0ToaaP+059M
rDAahKOunWPVUbcu/GZMVlE1vmv9oYdn3mXjfWmRFlQFNM2KIOiuPK/wNkbkRUQ8TMZ2aMd3JOQK
Dlqb+2FnpWvCaYBUnUBZK5AzbiwhopVdZ82uNhFZ9QUy3PCii/dhuYAKj4mkTYmIi4W2QUbtb7O6
l1svb+F5AbVAYZ/o+K96GS/1uP2oeuW5HA2OfKSybTyrIiddpnT9iEBmXxytH7BkRnNRJym+YEIB
EfRV06ZOKgvZeC3wzfpgGcJAucn63D6g52nWZM8Pi0zDv9C24XDoAdygnwSS1wSlf1lb8pfiqMjd
7cZYihJ/VkdQC2GX1vMgInrU1LrLDPX3OmHmu/AaMexEmA68LvXwsoqDbld7wrv1/Cnc1UUO+H8o
82tnxErrTNAxsS0CZMwAyisa9nopIbCQo+av0iQU+Gt1+ypsiCMKcdVs7MB4MyFn4tFDBBeX9ivs
xBkgL+XSjjU8LKnH+SIvKpKPB156qn/Zg7jYZZ5NvxUnKC2Q4MZWu8ENcjt79FPTWuj8x7UuW8Md
gNatu4jobSRnE+1JBa9e5OGjUnptXcxeW8KWC7dsVXIBHCzZoTbbFQfsQWkyc+xSGlOobP0Lk/84
R+bVC5JXQ1BrVfFGaB+6AdGDV5SWQnOiLcdlY1io8Inf8es5fMC2A9Ij/GSpN3aGkpaE+ykxwUza
NnkJnZ+7QaOaeG+a+mB6IRmLFfCl3i/bO58G2bqZnbdtMeX7wEZP3mVgH8x8IsmunOjsx6W34J/w
bsQEyUcNip9RG+rLePQBSNSh5CNXnP90YFqwKhogcujGgwCUTOQQ9UGEgLPKQzR8E4SxdarEJW3W
TL6m3qAuCYBFtVhazxUm0KUM4/c+q38VGHyYLUTvnaE86UULf3HQ3zIv9cDO8UU7xocL7s+bYdCz
sTSvWIq2BdmqR5E7QblG21kEd5wqY4LPocpkjXJfxQMfszQTtIcBMsNUnZCrgu7ym5TnJq3wcdqZ
vjGhSCz6ksKhk9Jn5gLzKOtGFF1gDOoH/kGexCQc8PaGFecCdoyH0KrxDhll8mil6YOJWvOJNL/0
0GPZ249T7h981XZKbLGgpdpZ52rNnAVsacqb9G3CSjMsjFgNEX46PvpOYhDXGsd9VwSOuc9865ck
d5LvFucXteVAHutrhZhzXaUHXg94zDni+RXRiaFZRButl3LVRSm8DJ6TNaQE8zZqRb9BYFRfAj9r
ropCRvsqZe+dC9oLKuXYjYegx9ZqfLAJFS5h8RbbHak2BM4jcI7taF10zrgB7TKsAwZFLO2+pXmE
UwzjGHZOqY9L3rXTXuva3p3qWrsrosDskCq3LeRssJWbEGE2HiEnepRezVtdy43sTSmAmiwAfWHq
khU/ptr7x2iYsbxah2PPYcjl5PaLE2XNAi4mDBBnQrSf5ASMhoR1LDS8lKBBZXwBvf+HVRs/jbZ9
HA2oMJWehLewLWO8DNSARkfJYJqjs4CxUx2SVvFvjBDmgIPBd9nUOkfyIcb7Qt7ojOSpUqxIoZD6
1ksibsLoG9U+KySzF+Q5GMAI9tW4a8waQMRbcUbWDSXuukmwHmUzvQcOfrLgnOURCO0DxrZaCChB
liwSIlT2gyWHtVbp0a7Gm3fVxZJRoy8h0nryV1oy7aoxJe7VpmlWvUjsHx7kKfh6ab4l3rVY4hMg
kxzigsvwXftRA1ODfISWDM/NZNxPo43vuZUR/hlfdLcpfCLWvJpdColxoVeSj2Jigwwi5Io1acHw
VpXwesqRXKdGF2+ZjEzXBXN6/me99i8kgZ7LCAvoYZzbpvCnfJc3nndXN4nc+EYtN40KAizBoI4b
qS0es5KGVZuW9pKPKtYKQrdNk+GgJCOwqYAzd841XnTW8Vg6b3aF1cGuFOHCaXNu4OjaK6n2CKaH
hqc1oXgC2hxgdC0etUxpXkzch3iz4pHseW9KDSyXE5u9FrcQDGSvHkVZevde68MaacthE2fCc31C
xlamz1DNySZ2Zc8mzMVQ0jnNdfTvVTgmt9WAcrDXC5unkhlSkHrWrvA7b8VxsriXs0UTdLm9ahR2
IMBMTAUHPVojR7Y3oa1GblR2+H0d+ttRa9+ZWQ11yqOGDHq7J/56Kn/puIigcCY9+lh894kwf6mS
EViZUdLWFVM+lXewv0i6OH+F0mqsmWSppIQiSA+jicSpcaqu1aZDfxw5fGHU3Xl6iELR3JfO+GLW
ak0J1L6PA3y0cdCry67SVDcmBX4w5js30F8zCw37XE+OcgPiAqDHGGyHgUkPAymcFDZ7e1EG4ipg
ILNQMnZUuwmndVEZTAjwya4J2B7uvGEslgqZrnyG5KFHAw9yI2rcrBTmSkOxmq7fCjW4V5HLgjrm
bI4fZdz0JSFAPRyKhTr07QYlNk6baIwZ4ZhiDahtWIGCI6E49JIV0jGsY7UPkcam+D2MhuDcECXN
PgyT8tYo02hbDqa+BETVX8Kubl74sceN1sXY2XqQ96vI+n1KLmu+9pAciE+KcDnH3j3WcpzuWBQ3
GUdYGIo2YFpqD4GjIKgOWiTapya3wbqiaXadIrMv0bL7a2OiZtILs7mBkMUhQAVv/1xHHDjWcTX2
xwJ4RUWV2pU/CQq6GAbjWY/6Xn8ntbwX90bZhDpzfT1PtiGINm9tqFX+jMt2XoxxB5mg1nW87Ua3
Ks1mDtTJDGeZtAOwUmkP3fBYg0W6NHtey50prUWKtX9nNJhGU8sJbuJMmivHLvJtPIXmwhDKz6Qm
kD0tQ2c9lan+EpeCc4udBiF2SFy0Sz/MZn9gpFJFOWq4wJ7TLLwEZv8yafR4R69gXHVpFNyIgnAi
zAGVdUeCO3DLSt51PT4WP2DyxV5v35ghBhzPghFaViXOK8jhVvMTqSF6SGYd9r6g8tvpnRKuS8gS
uyhh7K5QUruJXhdu2PXvwEiM5RjU6PnrGKCXBD5KUysF90zNo5qxg8O10HdRYT05qH/Wql3x7fsK
fy272SILvJ+JRzSpjKUGLJa84bj/H47Oq7lRJAqjv4gqUjfwKkBZco4vlD22yanJ/Po92tet2Rlb
iA73fvec2zrIPOmmkVnCjckFIIUS+lL2uIF9E8nutYRRlQUewDlO9a7GT2oUnGEAlrBcimy5gIAB
22ZkYr24RnOft8XHAMNtP0lmMTeDxZSlVngKfgL0HWfWVZDAIQhJD5ZbMJZsDZB2GYjk28kYbfLK
MYDCEWDSH5nE8z9Hj8b7hV79nr9ghpbTJ1fYjETa4lUYgJ+dMWJBMOr3vmRS1axcC97R7OzNNbE2
WgTtiyPHeDDTwbnLI8VLXt2AiyPaBdBebRmobgHAg0j4jroV7DTRfcSO86sVFBxNbiDHGVHbG0FU
bacWrf7ylgjIA12sgNmCxk968BdamfSMQEYabU+LwVEWBF9orbZnQI7aF82+jQ6MPmijWJ3lxGiE
bqH8wnFvbRou9eYGoS9N+WbRdvY0oeWSIN3u9W52NzB7zBCtsu6LOFs3ZQ7xENEaZS7LWX1IPUbg
JdWvFwMSaWrQ4UYVI6Pl5BakNvMqWZIuQcKoDwNRmh3U3rDem2IxD2sK8BFc33KJrVxyx/AaSmdK
7WzRxGfVCYbuS4Esm1T3XV6KAZmcOXwCSndPcs6068QcI08qHbclmP/3hGXmBJ4gD7I5BxLL18m8
51ALfQOd/L716uEJ0tvvOCl1SPrR29ARW89m8jQUWzR/mc/Vh0dh5sYHh9eR9YUzT6OJ3p+Gjh5x
3zhhwr8XmLGJMrpvuPIxKJsjw03yQF9c792u5U3nDFvhe42cL6aqppfYrOpDLzRkAHq51OmBlgac
ItEa0OrdpJd/SS7mQ65mK4jmrAix2Kc4tyPyEgYTrmG5dPW1680faVnaEczevCnW0WTEgok+3qsU
VsHIe78icIAvIT8r6fR7q6gpkDi2wdFPMWBeW3QYq4zmHJPJr56+vDkMI3GuWoD9dQ2nO63Qds6A
wy8vZ3B5FadVclggkfKaWR5MBbx3wFUY/O1AJKwPlC5GEmpERWg1yztrZOIudWj0ZS3OgLTUk31q
R/HebSv1mJiu88QvZW2kw9cydUkNddMnSDLm9WzGtHUOUBtquIBC+nEIp7y03wYkvOHSF9Znn5jm
1ctyM920Xez+rX2BXY3V9DTaZG6KvgMdpEdvDI+Rjkg0LHsso0Fvw1yrCmXuO2+MA8Ztv1eVjyHo
G6a5XYt1k6jjNvOciIm45nuGC/ZCaQmUDc60LQV6aG02j3hZFvuxcpKXNZvwS2o6jCbLrZlKX8qA
mqPF1ODwO+Gh8xsjb/bJoGwWHp6engzmoV5E9yjGSjvBJHFOcJSTq2MX67bM3TxcoR9Tr234NYzb
jV/78GqrviNkyCm1rxRFPZuyRRzxWop/7Cq/qFqgXxGC8O2Foflemxk4m4QXyFtUKE5Th80Tqnwr
p/rOQeZ9cCqoDBX8EH4+meDPMNsw1r0vGsftVhuqmYuh6L7WkeojaVGOVd20Ne26vHIiHN/mCnKW
paJkw4WxhmUo1C4qh/yGJ+FCsDYy/0CfFm+rajQCcxFlyFUGaYG+MNLe9EW272sY67Fj/oH6IF3X
rKvftAKQne3+NY3ewl0u8iNrrbiQHaoCu58IRMWxpR7bcpi5uxc9E3zKhnnLYMnWZSzY1wB4bxum
GjdWVn6Tfk14bdVPMkObAXFgWEdZ8e0fVuPfbax/k+gNtTlA0hyl8T/85hFzanUnjLuSsf4QhDaF
OHu0gqG/wUQz9+ysQIEtQphHz2VRoKI1YDvKXfgUgC3ofgP00hLttVg6/WG0jORBdVZ18XLXeWdM
ksoUN9INHy7U9xXQAcgYsbedbrnNzFohTPgytCVkR93kpKbFgwkXq+7Kj76X0QkaodonyA73kdEl
98Aau6BCe7ibeSz+kE3myRp5NLGMWcT1VoT1BFirjLJ1V2cIv0zwB3D8DGZLLRDw2Ojq3f8uERV3
27Vav7RkcCi4NrM89JOdbBk5gT7FiW1rdBAaukab9nTh4Gq5CY+jmDCXpLY8TLO9d5v0uZXAGhKs
4GFh91zG9CQ70BZvrx449KNJafa0Aj5lS1GG/TcWTvMh3f49aorkZEAD2+UdRKQ5zX7ibp748Sn4
2uvNXRj1A7OyaRfBkJFzQNOTElXbAKt2cv0O8Dzvt4B2sMSeHpa11e95Oa0tshObIUCzOWpqrp7M
KHPe59X9dqqZ74vOesMUab+tHTBQs1a5B1u0NWtJWz13mtsFps2BQq/wLRm5ln6MptOfEZIWvkg1
IMkc+nxtxbuZNQXziKXWvKxpj3KBigTweNlH0RMPw+DGVzQeElDoDI7RAGSWRP+MToqPZRXjUbBg
wCycTXjQSp9e2OrsW0XXPBC20O+ShqIER6Bxv4zODePIFglbmm6nDQGmbDj3C2rtP3jeefLU4zhc
JzH4lWooyj9KrgTCXMWKvAyzvLjYnB45gavAErl8nW1S0hkYEyyPEZYSNLVbjTWRB883+07N+NVj
Z66pW/TKd6NlRtnRj+IySKpwqwnSEFHqO1OppALm9pdhy2mP5wfKyjz1xCN0Rpq2NCbA/0xNtbUM
K7mYqp7gxTqQkT1Q64pxkDe52O80z3QOas2nyJMOJEHLnR+GTX+wW4KeGuJaM4qGH6v0jJgqLlOw
dDCb/uh6gKkqZhyYVOrVu1makHFU2QUjs9hm9X5D+k3dk1nbbA19Jf5cFv2zU04fJDabIy4fMPzU
mChdfqQloeM5Ru9DyaD38fdwk0QVE8JEZv3l3PuROZCyzJLp5qF3sqfRqBWtgZaygqqcbZRVyX5q
DJO2A1kQBC3lsZM0WHnlREL4cZA16LTBOzWe0XyItVER5PXO3C52+jJ4CdcTa/pImhsF3Obz89kB
7CeXKgEM5aFIA+L4K/TrsrTBP5dWtNGz6LFJpumS4C7NQurQbfeSkqQetlmv+hfLtAdf71IPolKH
/aBNLP0Iw9Q9zKBg3yKldwGvLR1I2UWHeKFYbHrJKx0E3a/cGBkKbrldBDFgz8UmOjAjYAQiizE3
19iB8OX1vhZ3xS4bJip33ljfsLciaN3mu9Sr77wuDR8EKQP5wqGydhq5SKqwiIb7woVGObhwr/G4
ZNyWEjNswT5R1s2/B4NlcWzK4mZppomiD0701upLzSF69to9eovQyz6pm9XRuaoGx7rAsJ7Ijo59
mu4ULeDrynQvgSc73RGpQ+8MdgcVqqLAVRqYA6Qmf9YcCHDFIA/T//W/qIhv1chX9VZmJ9lujafb
L0DiOajrrZQnG3wa7H8oW/YMJ4FdZJOt4qltQVjUERoYw2qNnTRg4/Y0kUBQAe0uqwamgc0ysTRD
f3SIsq/xqG2WLH9hAOBWaFPGNitc8Yi26nsxjdOS588rL/xOJ8yI5YRafAFeHpvbxZ4WAzVRhw1E
T38BNTOy4Zyc8b5k9lAAuKTIaZaSI3tZRO8rp7GLWdLf8Z1FS/4aexqeM+l2nwZAusBbgCsw/W2s
7O9uZodZ2Y8Pjm6tR9dMP12re40bHU58AXKiN0aqX/jnT8lcKx5wlfoetNdnq4Y+sbHh1d0NjT6d
7BpqGyXhaVOnGkNkGoXoKqUcMVR1TNW3V+ipuZSCYqI9YsHytEZ4+EAhpk1R4RMqDCr61IkKOhus
wguflm9PMKbGxhzRIgzpFkAXGeWuxMeyVAn4Vio0mEfY1WxneO5m+ihtmjinIls+WM/NnUOrw2fZ
0+/AsmdBRDjGr8ggS158hsO5X9NjSriTf9kM89EgNG91H/aeTVGO3W/JoMnGyt06rDvOauAXcFFN
8e/szEmIkWutQtob7y3rj09jBaJVNH8haIBCSGWIJozOkQQw9NbUbK6EaTPrP4bWdaemB4iRYeDZ
xNRuNmrE/EvhCdY7hYIHa6n7xyxNSHuPumE9OmZZcTRem9ZfqunTYpkKCojjPmykLzzr9FtN2S7U
aAcb8HZmf5mxa1zo19QXwVLCDyK+a67CpyyWC6RZYdMw8Yhkd0bCkLZBR7aMcm7mxYcexy0Q/8w7
UnL+7pOBYq/r3jqUERMimdFFS1D0Y//UAn0GUZMrOGfQLNMChbRw4uR5bOLhrirVFyB8M7Rbj+hh
xlbNOQ69LlTbEW6voxaaL8ObXSJLAMZZXrRBlc2pNPPyotNBckiW9zOY3zHb5iNGLw1aAVt7Up3H
aI4eGmr4wPwqzor60L9MTNMHVqbN8Oqbm0XCfK1tSnqLyXz/IER2XB0vP0r9dtxWPAsaqdydzbjd
tnGeBMrr+60aHbWnUYNNq62SLWcOSBq1Z7LyVfrGo6weRJl4x6z6ipzP5aXuknBNI3OP5Uvsvdnk
/Bb1s7ulRbk8jhYJr96ZrAMAjTmcuq4817MC/9m5a0CIZoFSCs0tt2IPWZokAGvL+aKtnntyYv4P
PMmfdQd3cc4N+gC6iXO+U+hhMLf73HtZMyHoPiSGSlSgR1J5G6Xn8UWBWKcn45gb2ugwubvonsXE
xpIVGUdpFPl+7O10f2MAc7nBCWlkHhcETCRhPkOwJguPZ3WhggVMihinIGBAUl/RAUSMJZL2wzaM
apPeHFMzVdxtH1MTHzNY8R7nlM2YN+XR5GBEdyPO/dlou9PMhMtJF6n5lWPD4o8QV58UVDPArPXe
ZZLvweB8touz4SHHxrrLZIv9wi6MS5/dQtu2NQZwVtcT8Wn7KKVoDrbGpEPtRgjNVKo+kzRtQqpz
hW9zEvVXrzTZXtgHUGHkyHH08ckaacgAlOlOWA4UON++C0W1spYkBrFuQ6CBa9ae33TBHeXl67r3
vFiG42gnu6mYaDGvb2s7qj2ekjp0Rnt4ZLFeaBcx35gxeLq3jCg9N6ZqTgBj4ElaY/vQiMylq7UM
HPJWurFtnN11anqyOXjutdmiKNZrNnrBW3fa1r+Ep7rLYjNaUTm9PHSLuTw140C1iQOG73CoqaCi
WUlW3qlE8lp4008KuOQ9niqZbJYb3kLmrAvNFP+U4yK3uZtG3J6nnKa2zv8w3mCI1WQ/cKGIv3ph
VTsEd1iX+pymbowMO8+c8Up2GLi/3ursZ1FLhiv2jiitvCNbsnmI86wh71vC6WlyZAhsy2uXLzs0
dCrgjN9inm6mS2WU+Z5FZLgdEzUfUxBH5UFb9obWVEQaJOfjpYaoPS3JRmbipWgGb0eLRx0b2d3M
cq3O7XdkCEP2cEMjD6JMHflaOs3XZo5rwN838rjl1aiKvD/Elv8UdxL60/+EhcBJulrxNll2/jAu
y+TrKh5Ci034DqmsHeYjrV1TxNUx83JxBDiX7rIyf8lsp+AiauinTpgzH0APi6bKgcrQsaHdRKZN
TkTq6F4tB1NE8VseLz9V334wUpP4BicAv6w7KmYjRwF6glz9NCVw8QpFosXR7+KIyLLn5N22Fqu5
QYdjBikr0aUqumSTLwsNcjm/jHXR7TQvwb1D7/Q6yaiExm1or7isDiQxr0ttpFs6AVfsmu52HcXn
aPZJIBZ2WtfgKw7yLjl7PNUd9zTj6kEyfCC7mvv2DEUKNbG3jYbC/eHAZsA1dWr6RTkIJc1Vh6WD
tmMt4hNGUrMnX0qcxIuATA+ztam4G28TjKi8Ctany0guXUDVgrK93c1a/X21p/TsVdFw5FLDRAPN
8HTDOMlEAo3qQErm3jfsiq9Lk1kP6OLyi9EAEl0TBoTWJGlDI21wRtbKuDNvrQOv4nZok47bCIlp
kVHm8kHG0oXFML21HNkDsJSKUMBNxmR0Yr9GHu13qdl/EfOxtxeBoImTvUJkHf3V0X6E1B2wms2H
N0O4SaZhuOSs3PtM47eJLQpATWe/kiNIbjNJ635F1uvLtXxwp7V/k/xkAcUpHrhuRicNCWSQ98kH
CR5g0LZ4NsfUCYw4mZ7d2nH4JSAYi5zaEjCq/tD0zrrtQBe5/fhaR/QSswk9lKGGFJCO5wW0PSLf
VWMZeonRH8yh6O8HPep3XZ5WzyDSrAC7jukbscC6CDaw8qN2kp/C1Lv96C7WewxR5EVr3BjUZ41S
ka6JyzhYITjbEpXquFqFbkKtcGlvJyIlYdM3cnhQVrU+juPIfBG1KMQLN6qukV8s2XZf2NGqM2Up
mxa/Ez3DjOLVbSewmXHlT1wZ6G3SBePyqfR/eedy42Fy6nvto/a9MNx1PyeZs7USi+oincdas/3a
I5wFWoXz+m9fT2+JFj+jIMPRccvnzAXlQNhFLhk0Ob26Mf8CgMY6bDsaiFyPhsBmdPdOZJP61vt2
fDV0bj4Zt91NUc9AInUAU0bPLtu5mn7lshijCRgcf8gn4LigSgLPGYww9ggfzFEVAyyT5rMxWL+6
8DLi/QiVZ9PKfMNoowePqadNJ2oDSTxjkb2kgYFHApGPyamH7Cl4Z9oVe8NqaOZrY3ZnRRNfuIzT
SVeqbNiMEN/fiUGZ23R0XtxOmo+W3Zh7bl6kc2TessA37CyuiM5R1q7bZSoznDHRUwq19ESrsHzp
BbGKanGLsyGPpKLwKuVa9oYfxPGb2kFvWnP7sV3CZDQo9Ecr/yQpSznnAZQaxwFf8bLqFJ9T6Ew5
Tf/pNSu3BnEi+oeXtvo3Gtk1WhdgyPc4t5no180TZRrc05xb4h9g9GyVlH4LSHm3nr57GZYXgoxb
IdXels8YbrCV8VKKp8Y4CXF2qrs4ObrpHoh0SgtJB7LruXvRcso7o9CIkJp4ZcX1x96U6buNCMrS
+Hj3a7GX5Y/nPHDt2qQ6N4fuTCHSWLkK6aee0mc1hKliU4HxxNP6qpyHWn+xuFNVd0m66xwOseKw
1OiBit9y2hcUoTrNNzsaVPV5oaqUHoz5vqfINNBhLMaepgj1OLY21f8BEeOM8NtpAbhwNZzn8mdg
BtKMrmv8zygVWiyEOh5plURt4/o5tt+19mw02UHQqJb2g9N6W3a9cx3d0jV12PDJQ4gOkJKe9GE7
dz8L9QuRE2PkXqVPrwuVqS4Op5F4ARcjS+Hz9DEI7Y3saC8nN6HXaheBsPd68VA1zxWvjuKifXF7
Cv0AQse+CBoLUbrru70b1OPP7anJ5I9LJvZRJptXDByhcO9q9aazXsZNfszN3WScsAIdygJUKpdo
VoZB/5cluCYJoRpwmxcIgNNTFDO6NAAInn9YgTYlpMeBWpzdHNXEvgN+P2dgXa9ea3mQVCIwZ27S
aNq01jEhacQ3hn0k4KfOk21r3Gv4dO2PuL4vjEOf/NzY8gwX+ZPgA7xoJmKpi1feul8f1Fgm58ED
U9MJFPD/bON5mV8ZgdrQ5ujsS+TuGtpYxNs1wjj9LiM/U4qwN34KUooluyqg83TVMJtd6uia2ji0
yGrlF5d9XOKwsju93dZcd+Hvk/0qa03RwR3tl2QU1YHq7peZm/kVxmborNyu8suEL9pFzsfhq1cz
USj73kU/XlrYmwsUviw60NTlOTLbUwLl0ij2hVNtJsRscOkwOeD1ASZEOJfmUpkHznyx0E3ZLHne
y9iy8nr01QoKqdHGHl8glQcQifyW02CW71L6yhNTZaRY90ucMsb4NOP/Ki8Stc7MBV907xnccJAr
9Hdd65JDSPJymG79nZhfdO+xjXYZAcy1+aM+udPUq74+mt5LrHZr8TdhoKCBVbfGbex8r48ZabTd
zW1iCqj1y0favqRYHkd9H8XzQU66nxPdaGsmZj0g/RTtOSzQQTgspG5s4m8e7gJVPXXGa2dxvNT2
nG0PtXkTaiAPSX/twaNjXyIJYCoPV2gzVptSfs/QD8vsvPK0hpQsCCWdJfJFVVBP0u4JFQUAL2dR
Bp73g6yP7ffekT+E//w4gb7vwA+k4L6auwHyVcZyu9CTP9xSkPQmy+TiLQYnEhZEvgNcmgKtqMK0
015H4mdgfDdu9JCL+znJ97n1aRJqXyowxBRf4+azHmPyWc+gFW9b4XwrAdhWUGgkAZqNh4gmKziR
lgbRlGfctDo3RSwW1XKx8UpajEbM0ZvwSGYk0TECruxEmz79cTSEKlaoZacWfZh7Y3WO9waEwlHR
CadhxJGVdb8N0MSfFCatBTViIoLYeq1qhOh8IjMXHgIBtYQbtKXpyQN7lnHHtOMVSLHN6G7sfvbm
LYY6X/OlD0ot+u7GJsgTmgzVRS4HrXwbpn9C3y/lzsjgToL29L5qcc8gsJ/CFM4t8KjyqLgnVmJX
YYqasHXlBtO/D+yrKaRF4ReT5s/Ov5U1d2r/qfzZEWeuFxvRfMTDB1GyUJAaIMFA5PK6ZmTY95N2
cec9k+W9y/twP+DmKt+1+oOqVdDY3HGdL617inlT+nRbljsze+3Gf07V7BYitoQNyLc92RB0WvKF
lTbgPM5YsoHTlV92fO900FTrA/0ZpvmfuuZtcU8laof/p5Wx+3D94y8mxTh+N+L+ZlH0tL2Qj8X8
R/Oj7n7I1+5hlnN/Lje6+VMuKCO93dKes5bNk1W8B4ntEFO0st1aPg/UUdL1Top7drct52kftkH0
11Iy+QNojHP4t4eNEr9m44O+vJekRIz+pHHIih2v39+CxcQzUlYkCYk5I7gUYrzqjwXmph1Pv4eu
WuOBt2Ryaq3ifmI6igefbDm/+HJ6GCeSgwM1wvJqeFQgM2bRXtMJIaj458y/HQGUDK64mEFBr/HN
GRXyZfCX7Fej7+AidurJVk+JHZAgXYS2o7iIp+SNSFkoo/WKe2i3zvIuwtJNXzs0cmbUSTkVcvhY
DGvbxYfSfadfwFW62JbiLYl+5bWHTaiX++7LPbT9nWz4Dyfuypux3PV05NYxPkzJQaJRaAA6J+v5
lucZlxeLVTUvWTNuC4T9U7JPYSQHLHXvlMyGoZurH120HU3OQ/5gEfMwDgK7q/IikOibWVtcg+mb
9SMWT91wzrxfNAvFeIznM+rCjewvtzeNjjQv0cHjxG1e0+YxMmnICydEwcbf9lsX4cIpj1rJ1H17
VMRoorD1KF/FkLDTryy/NGQPwB6sMhzcN01cTfNuMQ6q4yqr7+3Z2Y5sG5Z7NDT6Ed3Wzq6SHsm0
PhBOJZd+XdTjMn05Bt+YjyL91BKk8y6BeoRBjXYZ2oDufwhJ1NfHj8k5rfU9hM2axmCTnKcU8eYX
tR+tmvewV8v2WbdIXX7pzknaj9H0gsKojg+r2KrkVAK1WnfMqvt2efUozNbTXZHd2yRt0/6zSHu+
BCfhvoxiN7OLpTGDKi/CfI6z+2E86zHGelJS/XsmjyAhhtXlvBKmDKjyDQUj++iZCE/BXW7lKHgf
31fjzhtCLnKB6P+xH9HrhkWINi76nSV+nersYkgWBaIFvQgVwFju+Xb/kORATk34x5m9MfStbBmR
IRcVsTnrNyHZpUTGFdeHwXnM9Ok8mp/xEO0K06NUjbVMXbnR+NJR3HuqzUgHY9Z3DBViamxCjukc
mKldcwPQpI6LmWtJcsVtsnHYgN3qkYlnwqcvKLhZ7bLjDCy/6P6lpKbLCpB7dSiN32R0Nq35lrEA
mHrG/GfmU5MuOcDPdBPj6XdYkkBLF0Z4l7usK6GAUMWlqFby6xvdK4y3rpkOg3fPQAVHgni74mlb
OHHMTuhAwm3kkymLbTp1j0OMNGC1WWXiQEUfsyC0P71EzaWIhK+1WMAoVa3ib+zKYE2epuYrSiCU
EOnMWA9qSphKC1L9rvPE/erl577BjGqzY8XlBgQW4xumPyEi9kxyiZIVbzBf2oJvc13As4//2RYd
q+y3HSt6EUT2idOwI+KhH44jQ220tllzQf1TcK74KyuyLREeYIfiUaaexvEdzZvs7wDjE75gxY62
qvqxaLDDkKXl+Ve7oRzsnRFF0KQzbuLtIXGG7Wj8tK0C/Yyd8MbpGUp1aCiB6szlQBUnz6u9a9l8
qKvhQNSE6uoc/6lo57p7g3Sbhs9omdnIkufFhCdcq5DC37ln/HjnrII4/V/jovJUr720Xs28/Vp1
uSkQXtvWT1v+JcI5CUwZMeiNsnifVMoNnbwbXUB6zeuIQvC+0dh4k9fUe0lMIxwUmd71eyYXEj1X
y5/XoiFj2sb4GEDlDvzEyd5eDzeT98ItsZCfMVJXFWSrvh+d8TzI56ndypSzCviZTNsYtIS58ejq
B53l0H4J66HFCE67LZlPbb0tjLvBAYx8EI6B2iJgCiMkPeH3nBFlle4GnJwTqT5Tf+jVabBPira4
TH5KS/gzJeReO5h0ShsKuZnx4jiXUTN2BD83OncpCBNAo3nyTKuQDPDT242Mws3wOltIMwYMrcXD
7P6gHPte8WvYpQ1K91pbzwRVN2k9U/f5ZY23o6vSToZzKLPdkOMM5WejbS7WR0/8DUif6QIUalsm
b5MTQRJlNWIM6ajxLaJjgPbkTP/ZEr9V3JAUfaZdkpJzY3AFUEtW/OnzRW+fBVnV6mxkfDmZE4z1
q2yIfe3VTZ7inpqOu484j+WfJWUQIzlR1KvSZznQbcIv0bT3kXzJJ+GPy7VvI9r9HMveDJJfC1wQ
h0I7lz6+AF10caBM19VTOb5q7ZOrHqdlN6oHvJQ+1V9q6EdR8Aeae9V9mNxgbO/UpfqhppqRL5yA
mDMsi1cEvXdzem20ExOBKNofC+dUyvcM/Py69L4j0b+i8koANOPTWw368ozfWRRXS67UCec6Pfsb
0Ws0wz5uLhnizLTmmsvuXVU/HpoNBOq71NihVbRMdPGQueMlaDPkjnGzH9LXEZkGk200r/+l05fX
8xuSOtCs98r8btW4S6wlsPQDxggyXXyPV3d4GDTMw1BYZU1gA8x4ryrGBMftikpItsxf2Aiz8unb
Jti36DmEpeHMVNeRckO0YZTvFeWIv7JSk6XOj5FHbV9zrwwM+mtenYt6oV/OlCP1HmQw6RKaY3fs
QHfxeTiEG9z8JuBS9xawl8HQGIdrwzJisr+1/TzW/1xFJMmcQxjhH17M8BC12Aq9/FhWO4IVR6df
9j1+Gv2Wa0IwRja+h1Cfmzoh6fWfEZl3ihw6XHSuYN7O6npk7DeTyBi0lb1vF152Z5kObh2/D3P9
btva3lvH0JX6ua7xsDarTzlsI5finnpmaI3zkRr/h+CAKL3xOFnZAwbFYJqWbdogMDedGrCTBAyt
H3pXO5d5fEosbVvR/d/QzfhVmtwO5fwYLzqNfBpWk+mvojt0vDWpR26+tD5IvnCWwHTDbqw2aa75
0HqebIcEWCIPldV+zrlLQLyGGOAV3hHjN2rVwtcHa9NqVriCdvcBYjPe97eUD333JO2RI/JabUzv
dpsr3mkP3U9pvjVmRgWc5biu8Z403H3haX5qebtKGXQqUecY3aUqae9VNOkHtZ+j6N5MR5grENeG
tbsOa3mqtBHrdxVEOi4mistok08uC/QmXqN7EoWXGZBPFYs3s+k3I5tmn5tM+pHLMeMT40nBsGQv
Blis2VxfurULPf6MTjpyWGLfm7PQZuFo8Tmuy0pAB09P7JGvWHeaMM5dXe6tjveUSOWEyFa5Tkjr
8qPV3H1eTxdlzH7NfGWHH4+uJgpn/NyvpPn3Us2PlCPfpnE42nkU4FZDL4koGD4K157bvXaqOdt1
lOXRArlLTYTXvtOHnyESsFO0fcp+kugiFLSckeFRK9K3JNofNMEWLHl7+2U9JQWn95wZuF4a95Y+
hvJ/jxPIPrsLSJf5SaL2bdfjrep3gz7jLUJmR4cPx+3BMetAMv5n5bf3h5+djZk886+HBG8ynGNn
rAGkpqusObGN5vQ0UkTqnWYba9TkdCo/s5iDgiI8palfffEeU4hFvhjRqXOG+1U1z9stw0awRRGx
bU1CZxZHSEzOOL3taAmBmxKuIfsx9dkhn4rAU8VB1yumO7NdO1cfdJULXOhJzG+jbZWiFXPLHJoV
ygGcPYEzzZAAoy1tYzscmLpPshjkf401LWI3kNxLTZmecndCSBTvonHGfO5phIrasJibUx2zlrvr
i03ydew5ELfoC/Dc0f4ab75jj2qgrqsT+aJDvoB3ZZQv8hIuJOju6/VAcmjgWoeHV1pPmPQCdFV3
qKIKMP3rrlTxW8uXF1cE5JvhobIcMH122WDbyJ6s/jUfueV1jMQbkslAPk6WjLZ5En3+kS2SLCDW
elHt5zLGmcHJamg41jEQSgCyInRWBjNNpcgozopuWNOzJHP64euRsX+0Q3O3kJrsEl4Ko/JdUhAE
WBnaJgK+sspHKbIz3oSm5YDBBUeo5FhF/SaLmqCq6W0z3YCZjkhk46uajQi0GbFrivNNmCh3b1Jg
BdcYZuMc5r2zMXNrhyrjP5LObMlRJAuiX4QZSxDAq9Au5b5WvWBZWVmswQ4R8PVz1PMy1tbWVpWT
QsENv+7Ht65f3zNmnkn5ctNiKB6tOIWbFbpE13tJVoikZUAIMq/RwwQloywIMBsUTexXBLLG7hxR
jdrc7mwZVcjKGY6Cqbef1D96NGip89ZPR7Num5e7mZvhiizbBrieQ+iyOI3DESh3zYkpyQ7VU4my
55LyAxF/50YhPtsOdaW5DFwIh6aKHUvvORlON+f5MvRbF29epKv3dirOkynsGL/sw5oldLoJ9dz4
2BRxUXAzJLlWiPpzcASuEAI0iYcntnDsu25GLA/5QemO4T8ZWc8ykt1KtrMDsaydLtj8rnyKCKNE
k7ZJYmLQY3svCTaTDHET0MtYSSJklP9qrOEBknzZemgm5FH5PBcsTrku9AajFx/Orcp9TXYteK5q
1SqWlo+uUaitJJnc9javXUJDWbjFsRWn5nZf72Kvrq92SMrY4WRphhqzkkvBt/zrES2Jl1LEmcAA
YIc4p3mV2jQDVpKw/jD8NAziLT+vtWo+0PZiZL9LVnvnIe+1jnfnIP13lKhv0hlqaNq7l1qsr17h
HXF3HyifeYHn+cRWmFZwEslGHiZrZ6IGTbTQx4x+6nSUB4JSW3JkuyQqnuyRUZU9ZEgyEAjHU6Cs
X63GIxqy+XPslQsHMQyZsTmOtlTxxoIZLpus58jj+qbr08jETh8mXZS+oZWABvuhJ+rsBofI/BG8
vWbaVgfCkQMeXdrDZ7UdJWEH/q1DpVc+MgqLdMX7Lr4XIF0Y7r949jhgyQ4L3MdjMH5WOB29qnjQ
CHSjob11qcl2pZe87w7k+FnxjLE05YMQzcmZiMM188GVxTPZb/RQtrMs7k+2dE+OiP51Mqf3tyR8
k9UvDWzR24rdsyM0Gb4UJhpPE+tylYjHxhm3xOf5KQdFYSluQ48DyQ8+FwshfhyCe2aPXxorIRWj
MyIPpqzy9gfWLoul6KNsk+s6kUzTI67KLH2NanM3VhPJQcz/fkt7w7TwK/Lm5oDEzFojJyZIgW1e
sGLg5SAIJmK8vi1UrF0+k3A0uqFPdvnlFlRjhzOmHj8An0dy243zamKEHu0zlSesApIWEoOPn7tn
w7rLRkOnGMa1hEuqG63Hm3VzCYY7CqsPwIsuwbRMR1Zsf0Pj7f28uBpURiXcXZvKDzud91PSi3ut
G+TDEIhFE3GnCbcBO+VE0n00Q8QMunCb3q6OauEuTybV5joh++G+qxJu4M7Va/N/jRf+ROF610P4
bGnFE2JgLqzPuod2EXqxcbOzT2fSzQ3DzLtdQgxpNxEITUkixDhuj2Zi1o3np5SWIsA3Fm/sECEX
gTK9vQwt0jY511XRL5iPqNzuyoxRjlq+QkLKUF26w9SwNy793y3Fk6zt93PF4nUgTF6bvjmJTMQu
NIXO+AzdAnkFXMLqoYmP8yGoajyWE5bzohZqN0GAebYWsvkFabr7ppXQROkb4ZpkP0V8QdtK9XTg
hrc10ew+OWHThnu6TseDyjPinHMVfhdD+Mfu7eje9jt2EA4IsvfVY43l+tdhKIL+rcH38QErpzro
hbeB9ies0RK3kAfV9JgE9PFsuqb8KihJfWgkNjD4BdBmD0mW1lcxgQIkyWBx2/E/p1l0F9pzvtdy
mA5EDHMC47UkDdeXdBtmyQP0ZKKd6ZoZvkGZiyEPIc+FVGGH723bu5/OkoaPrlhUGU+mdw8CTTu2
QlpXnRrFoZyT4jy7/rmNoGGInjD16mrnv4bMIzkXddfBATkMqyDjRuzyyCZ23HVlgGdpwLRnJJHi
kUgk5iEyTITThjvl/sCKx2Vb0JPjhYH7Re0orq0ZT3zajuz6ijQ5DzmXelVOhhhq5LJ6IkT9jDMt
OxU9GQM0krxDje2K16mc+ic1+Jj5sdeahzxCPwavD8LFJa7zVIDhCMGXpPpRt3nwLZUPpWSZkD1D
6mrLmRZlxxcJlUyDhRdbLy+s/vdpSudmsAQgHgY6m0bqR1ClZq2+Q2dd91PBp2dX4DtIJ31NxtIp
3qgBcWcGNkCMclvQQcRa0SwDx+eSPQXr2Pwr15E7bt7U3EKFKyOM2AGgEfLC7vJaYpbY6cl+UUb/
be2+ONe+c6f8CjBHFjAPFnUJ6P72vh1DQsY+cJXHKG+Dg++MxCN77Xyyfo5ecSibdygvcMvpi+BL
scyXfujnfUrD08WO5PQ2Di6r4EitJ+6R5HqwZT3xrIjHGgrBrrHd7q+NYfLQrWY+1qxOwSLKnO9K
kbDe6VOPEV171t9A1tXJKQnhTjn3CmIF/z32NTwKjrWy6AgtdzZ/X6u/SxsWSmSgFHuL95KHnQu7
BQcJs0tbWmfMKjbi9IBg7aeKQ8pBFEYPrN7J0N7Mn2vt77HM5VdsMe6WHqPp3NbAU1iLjuY0uwrb
h5ymt9nMJDOiEA3Qjpo3mg0ZT2eLM7ok2mJvqkKQnSsIveNkHASWEH88NLc1T6uj4E+U99XuFgCD
BTB3JBJL2KdyYCyrWt8gZKRM1HkWxgD3NYItx08NteqFv4LjyWUD3thquneB6XCAmtsuWqak7BAW
DsOc/wCfzrE3a2ShuowIK3Tsv7JO8U9rS5lk1fDTON4Qwn+lObVSC6/cAdLDkuG6DZFDi2JaHizK
3nIE9POUa4re+hs9Ct52ETBZBFF7bJvy20vWV1Uacix3cy4fwwwIHJFMcByRWXD6Ya05pn3DUe62
LwVzFNVNGUepCoV+8BO/fiqNF/JCgovPjVQkJ2pTb0wJx3+zzISqSZnp3k/4TZdJRDZkkMvjGCha
zJo5xLSLxLA1Lq3FEVfYifn3s1ychqClO5/0G/SAbN7zo/enfFg7vv7or0yEU7NVVKFRUVulf70o
/c18st45pm4+K4QhsbylVYvgnWwyoBoJPAOS5WlM5JQDTiXJv55q02d7CpOfcZFOylI8yU9BEj4k
vANftBb9RVjYCpVFoxqAt4jz5HZeVKuzM34eD8lh8RhpRUgCteqH+eRj4txMKZXlW6aewo/tTEcO
vOVJTruhr+AYEHZtjx6BohgWLhLrki5sSIrO7kngIrUWxsXriHBF/2Ca7flY05NFeTnFWbyYvcLh
AVwtx79ocA7YnrgpXKv+U/Wfe/IjW53U2V0n8BK7zGdrmLCgnQEvA9e3N+VoMTTLbv20VtbdQlse
z4T/ezE8LaOb72YQSjhjubQAa06Q8i00NG0Y9KBxsy5uhrjrRXIYrF4g/BTdfloGwCFdmDBuaEcx
duO5GnOH5IqqGOvITzCgk+2DLG7Dq8oSSQ4Xtw/fervc44/l+zMpkkTsuTe9m/MiolkXVzTF0VNq
c4dRTMipFXytpB62lT3RJV7Ss8AEx5haRgK1cEyGuM0X+EQ28YokInyLz66Lh6xPMS7Ip5TUSBpn
LX6JqR+JipR10VA3lST9dl7bu1aPPzZY3vlZMpFhQUiKx1571WnoBUsikkoCFT27x+AmuE9Yrv6n
eI1D+vLcP1Q6/kXCinatVlytmPTLOErY+kXpfJ6DPzSW4S1QnduCOXAtnLUgiHmbq4+6890n8g3T
J4kjO9aQEnAduL/HsSm8XV5ph6FvBDiWwjI7sTAYT+GK20YAZ33sbqbHwkWgCrjX7IKxVPsq5Q1M
MIuAshiix65yMTAOzqUqzfBASqDFWpl3CDbSImPTVp/hWsHkCdsvbq0TnqS0bPnaM5UEcENEHFUD
p3FYZOUdnALmD7vC4uCL5aFd5b9kym9zrW++8fb+bRfMT6YLHiJpmbskSwj0OhG3pMDu5nEHx06k
4BjkwLNx63eKCkR9Y+RtWx5Z9tFrCucLHzqVkDIFHL1E6pEMpX9VE7yGjY50xv7TNf67wgO7852b
AEYJsnXnZvgeQ03zNiQh1sOkJeLCBldwbaQsoqc8jdhVCxogl1Qi8FvsSCQ8ltREv7oRuyZsCkzY
fv6Qomp3kxOn7mcyco1AZEmajNWAidwfmkGfQYE9d2JCHGznR09b17ovu/ck8QssDx2CwDR7rx6O
azYgw/xXuYPNzli86ZHu6zpQ77QLZHciS6c3n/sHd3iDUOsRTqen+mlpKQyq/dcqJD8lyEzy+uYU
3axd9zEWRt6rgslPSAuMUQ5RpxSN/tV5uFK/ieO8rkQE1YPdVu9deouJLQHrrFpbToDvnaIjEEkq
7qaVxUDImyJEmdioefxX1QpIR1EjRmEPkj4r6A4AFd+VIp3muPUsGAw2j2lycHIadCmqFRj6aR/a
6JH49Mw8GnedVR9kPv32oZUc4GdEl2VMb1UKEeYFUQBs6zOEw4XbUQylC2Ta4LnHyWuw7+dz1Dhb
UyjPYccqHJD5xfCPhnG1q8oZRsOK4bpag+8cJW5fN/mvtq1JlCxcfNrKWjcFbJZ4WoIO8WBl1xFC
vNjVS6a+W2WrL/hoNxN3iSq5Ez0bsyANsOFL0XJeuwvbR28K2mfHLRxu9XbWrcDVilfkDG6cvL2w
Iww07uZNNndHS0f+sp/6UlB/GhrnREOk5tufOLgM+yUBpJNiEH/n7iFPfdsClhgdPIOmMfXOkXN2
wE9rw3CksPfRSfX0XfHVLndWaH3oRf5RJZteoHH1Hpo2qKhg9n9mr5qauHb1g56H+d13IlzPcsAf
lWc3igCEVa6Hwyvr21ebjCSlU1ZAIMkd913FGp+ROyPkYL97GVUkR4wjggLU8GcOeTlw0Ql2s+Lm
vO+AMZ08fyUBXIWLehgWtLcuiAb+I5+bk8denG7C4i4rh6e1J97HDOcykJWdeFIgAlm3LjZ7Umam
TVlPAAAIZLB+4jOhqlJt82EM0E+6t0Xq8MmifmQ/Z7O6JHJydww0HTon6PjQB5K/CUQW7bsk6n/K
G5QN2wmD4hxYjxM8qb+Ascx1FGK+eO7Qn8wUoAYnYf1HilVsLWWPXEHs6cq3q4krwWMGDksfJX6k
uzmS3SkP8/BU9ZTOhqIguKrHBrXMEew3TP3Qa04VNaOroVB6N62YuFEPiQQVz8LXeTszwDvNn/Br
ZFwGk3/f1G73q7SH4dz1Ufk0mCK5c725+LADuntdbU2xLvNlPy8l6yZQVueANQbz4CQy0if9cha+
/b1iTrOgvm3sBnC6KiLrNBM1P4rUnXY+olhcBF57RBnBp+DanOQhP1qSee5Z17n8muzOiRc/11sX
zMHWtoq38v+OLpyBhBbI7VF2Me1MbiGtRU6yd2bnZ53GT7kQuLcLe/kdothcPENymwV8cwZuX76s
NlY6uzLmioNbjjFJFNbNg3pd/XzkNEGaFBbuMUsWf1rRMxgxa22GaBT/gtHn68j0HNOHvjwT4HJj
w35qQ8jM2bDDR1pV5zxabsQgq41NSXNygbeSc3/V2W6YOHJp5uhpqiU3NKStsw9N5Gxtm43qNCwt
bASkKx87i/LHHV98IB9JG1z6wHH/aZdw82AmrkNjbq37nLH7bwmD6XGJbIxqWcfUD7XnOhnnsbLF
D5CyYdNnI4spRtuIeaGUINZuLBsTpILtQ2e9tEHpb0tpSMckXk3LlHZl+CWnNntnxog+CRf+zuHh
46/Wnv7olSgODQEaUn7EiNF/uuYj68aBBV1ZxgMc0v00O/JfLp9FUx4T6eunrgIUuVcpS8E2SnlL
uEt/7jyrAApgWwQumbEhqVWfQndAIhqyEsiKS/5BO8/CtYMgJO3WE432K+rNjZZ6kVaNhpLhamLK
5oqNTnKurfoXYL1yS13wazVYH05Elwom6vkKn6p/w/M83LOA9ogepihWTplcIqJ8BAa79BvJhkJ7
m0hK2Cb9d7fAEHEppN5MXBZ/Nc1qI1hpdJW19688Xi1IC++n6no/ZlZTx0yJ1b34btqMf01gyXzX
FOFwnYLUQV1380uPYesMBUQf1Cw1HqaiflUjIdKgopa3Lxb0JXtxZ2ZcYktJHHG19o413FwC3qrE
vYGqMlf7XnG+7nxhwvt0KDRCtONdOkHkcVHJclxxwL8INqQY7YdqT78RJS3EDK5OubLELGSzdSPL
od8ggnJa5dmuWltruwaBDtCTbEzu/dJ6myCUUJlK28deu4QfY47yXrpeWm5rb333Vo+FEcwoD3k0
SfF5LtiP2qQtj6PjfJUZL6alXdg0DN2ysugs2v5zLfMJ+7zbYBVQJqP5s51ANgWO9xg6/YzI7or7
jP7kp8QGvmRmLDFmYvcGwGvdqWzoD4VOb39D9BaM1fjHddDXhoEYgIvHbMuCQMXjJKKdWsvqL/3C
/bVsiwReXFJpGQ8ee78+kM7DKtqQMHfv79uxCHcV17WzarORTR8LqEHWTAaZ49/TkBM9dbY/bSM5
Qrm30Oc05rwlB3pq1mp9g7LbHNdGO4+OZ8k4CovxkWx2vW/dVcXL4FBmyOUzbqVI/lQz0wa6JLPC
6tkHsq+YNQaO+LzIoW3V+OMSyIWHKmwc2OYo6WTG8WdRm0ZJj8/ANugvXQztQ1Er/xtwALA2H+le
AXVc+ZHZ7K2msw7ZEGSxZFzYktuft9I46m5tF4wKXsnjBL+Q+u4ZpEwJpn5fL05OeD1NtmMg0zev
YPvGS8Py3u3eUgTXR+tK3SpjPa+GAxJdczCDrfa5qZ1HvgW3bRMqpspQQAGd0T8wqwhS0PR76pJw
Y5E0OyDfVjvHzrMPEyz2WdlT/6omnhAcFgo7paRW3LLYiVbCtnBrZi3AU+jGIVgTqLIswMq6/+1k
efdXL8q8oL1P1NnTh9alqr2vZ/NtS5neM0UonisczFHfdYSi1voYyVY/rm0tLySBAeSxctzK0Qct
46U1aUECcXPIsd727DeauaPzOmUXF+VoXPlI+3XVDKRxOoC/WPhWjf8YNjLcYdqf62WzgHLYpwNf
NgeJfuv0NiNlmd4eYA6yZUG7GAnVrJ9lOom3IWNQo/IpiOt5lNAdw2hf+UIdbYSqTZEvH4yd6N9c
hGFxSBudgk6UbSDc9s2YkjcTYwrLH8gvBOjNQQBJ/JdhGyPOopOjrUiO+grP3QzXA9Gf+4yTg8kX
stSI3VG+ZxPmHSadMWDyUT7czq1NQMZyU/O63dXUIxA8bkBTTf3vxcaJm/vJfSKJsSdLXWx7wFI4
VbJ/OaPqRjrmc5kxE/d94h0zXb0xJY1xaFsvlcfAtlFadB+TrLD4ONq5TmX/I2jWgJFAvP4ucAnI
houl7l2P0OdIw+VDAJn+s2srVGnhYYprHVZbWf6j1pCFMNVw7y1vkK1L7cXJXoR1ShPB1Zlt6663
BaC8IFBn+HyYRrI1dW/vNV5YvgntP1xdUY88C2eKGT13Z/F8xJlkYOuEIw9hwwVYe878nhZ1ch8O
U39t8nrecSHCxadV/sIig+R4jxs4B1KcbVZSUJu1z/9EKm8uc9NXF2wY/Oigk7jyp9iim2l0rlXZ
IquEI+QoLwVXyEggqheIY95xWmvnic0Pfu6hxn02E0zAoXP7HFKnYPpYR39AXu28376263ueOVAL
WfYDOwOjWu6B80k8rBB5Qz1dno/edvCQShE5gOuNBGn81nI3oaiZzGFHJ6HydoYA9mHu6IxKu569
atAgprt1x2boVg82DR4cRte9rDaOGi/Da4xfE+vX2BCxwI60McCzDu46PlfIJ6gh6sVM4rGa0nZn
N6k+APW0v4KbgRy8V3T79jA3Cr/HkOvbd3K2/jiV7vf5IEwH1LXtd0XhzGewIxryffFFwDqJlbJx
7rohqd20s/dR1C2XbBXICjOsIthy876bXJvbFijcYMq+oNqofYqdArhZaa5N3XCxGCMMTBaj/zYT
LXO8jXMikq465OsQ7NKl6sc9NjSW0WtkYk9aXBpd/Fphb1hdmvESkYhdruFSA/JKRJTdjv7yMUPj
/5P66xsCFXGvgcnp0jaNSzFeNYItZ12KmR8i4HB0gZj9OMOYPeUyDB+TDOdwT4HSAy1oNyQVGXre
R2WBKl4sTYNNHY8uaSNSNNnNSD7i7fjLlti/T2qTPTghCcAa/RiICQgut61+7IyNKmI1ET722KzE
U0KVahXvHWVuxwxiyYEgLKl+mdrwRihe1S3oU5mu3KGYzA+WS/pncJBq8crKrfDSL80d/SjmVj9l
4JG2RU8Owpq6PNacynFpInmZa1qgAlN/pJSI7tOIWG+5NJpkUBbuRmfxXvuGzvJRM1w51ljt3UXf
rJd8rEo0v4o0xAQcWjzPM18pzxn+cptlibq6ZGiKlTgphJIXdx4jvtv2LYSA757vB5wiPcxkNhh7
fIFYXCXATdXojaA8/CE6+WjouERVAMspZQ/y6pGJn3fDmi+f5DiGOBqINcNRnDeJvFHKnYVZrw/x
UHgtQ46uSmbHURfnyDNLLOrppe4QnKaKiTXQFptfOFFHN5jDqxZkADai6di9dc3AQ1OkrmGh3dty
uajcBRE7m+I1adVfDmDo5bW8rYGa4nlaEvPiq6nhVCqIa4YBjnCZuZ8LwLWrMEvJYI+3J2JahzGZ
5W91V8DfX/FuJIHJ9pmNeC9kYuPpWL3mgPeAyT6MftJAfY3cLvmlOPlhpRDh0pqOkkIdMOe1PSDZ
DOodr74cMwAao/2WAqLAqoal1waUjVS6plvPSCfcFOwUtmm35mjIljcioHbKiW2PX9m4Bu4LQU7n
2VMFRg+PP6fIf6MVRNyi1bytdMJEAF4I92qTHFciBHh8ccyZFsXOSthvFDMrXDvhwK5y66imPvtd
WZItAerY0bVMf46qoNnir8A3XQNxPFfKGXmtWqPho2GkBVhYXqnpxJEyD/6eXxI9h370Q3cqxu8u
jS6V13PH5jsDMbxduXLnFqJtVPW89hNY4GlCMBXlel4u1dyBzs+b9OBw8dovy4xcadIbA8RQ7pTI
ooPFnQ474Q3NoQgL/0V7snpZ8hSYQtAWN0aFt/EHgpWpZrMzMaEELjf7rHd/zTThPSzgY8FmOySM
E8F7yxN7LU6J+6NRqbf2PEloezJ1XlKTDe9OWOLAJMCDVj6MSEYD/68GC8uDPU79uRdW8SpCZmR3
9CQKyTTt+ho7meUV1U9iFeVTM6agOnl/f4U5AdVy5moIHdzEKOPEssTggs9dYFmH2PrqWXoHtH8G
4x5qJFAfw66vME+gop2zJf3xK+l8/4YUM/3j7MACscJyiJ2q/Yu04P3Mk8NxzrZtJ92CO3MIqGG1
SuwaZAVIvgi5SToux86UqS9Zld5u0mb8rCcuFQBImLF1+O1AdqQWM/H2jBA4WkK/R5YfzPSUdUF+
aSZUUgdrmvHmW4TF0xmnjlP+Clngc2HHmzAunfXYZaF6qELZPbkIWCioNwXYESR65Irr0iwSM3yZ
U7YAKZ/Yhw7qfehx+WPVNlFUoYNtZrvrfeQzSpAORN9JwZs0gtNq6mAzALiaXNS9wvzgJq+PoTUG
e8LDywHwYH+cO7oDbNxYX5Wr9YrRWgzHhhNjK9aB81SY8rpoPB+L7VC1W8ChTzpataoK7dLDzXHH
bRlKvSZxA5GK069xfhh9GNL86vYa7vvzYDFQrJTH7cBE0o/pQKF4LuqUu13QZo8OsXIY/GDaTpNX
hIcp0Iq4uuwOSbeO4DaC5aunBWJPJp7zAg4gxz/RVbYD43uVLaCzhJKo/7csCePB0WGt9GpGrOK2
ttc7043Uf9J3egDyCgLY5vWrHde6d0Mx77l6uUfdj9mfNlmHo+9MKl4b82f2qdUbG5X/q+Hs4W80
w94pdLvX1MvufRQu+FWpt3dWzLlKMOAqwP97QfcGLlQ8aFnjDOJQLciLRe4eDATuzeKRxp5TH8RC
kYy71RsC/KSUYzTjLD/7ViPN3Q7bhQzfafas5BwaNO9NbvrfpSXC32Lp2Rw2sm1OsH77rXR9Pg9I
AWn6S003eHIn6x1rh+QYFGRsEupQdjV9ydAgAutYZmmxy9PJ4nBN6523YEPu3PDfKCwAUDf0F+oO
uJ6shFriFLzZ1w6NELoG/4i0wGZzsJ5TuxGXW7vvs9upbAdxvdwQNMGXMPnOKSnZ12nphk9scmjQ
CeUvJgv3CvffukhQggwpMKViD5DylmDwD9u4m11KBkGc2wGspaGhpaMsJ5iPZVScKh+3dgUzTUYX
jJYE26qi+gxqC/Rik7SUeZG0yYC8XKyybT/8CcyMJGC2m3icHjxGoHNB5j/uJQ6UqijSu4AN1FXz
6POSGjU+B9z/dblu1dyACsz8P+yDvEdC5t+Y+9DjqC8+zFqO2y715CHi+nembcK5hO4y7Hn/todq
5fAr+joi36k0JmWR7/NyiH6xfTMb7pH2plPYfCNJQUW9FEOc90gmPIAxtDL0EoV3soUPsmHlUvxB
bIWBhOn/jhGxjLmNkzKjzTo2TYPH0poR8sNa3Ca54BUQAEkIOEGg5iAeEmLJbiH0JTtkUtPVWNRN
XEjrm5d8LsCJcTDpYhX7IgnSK65WfH8r2iinMUZapxF711YfCF7prkNIjJfZtRg4rfyCcpftFitg
YFKt/W/NoreeiMubrCy+UgmA6adgMvYdWeJ+H1U5MxXRNoLzHq27QIo3a4B/j3KxcNuvmGgyZfxj
6mIlSQEn9JA8Avat9x64hA8nhRPNrWS+uDZPx9qs7TYrViheGenA2k6f4Y4cV1rxSGh17OfoAGUG
WyrEL/KKrlVXh1KRpGY0IBMwWPZuqKD/ZoGt48au7RMCLxCKKm8vdsA5FEe3Xh1PL8GDZeMAGlGE
AH8R2Cmb4KDN4NwDtgw3qcp+VFvB/WFvd4W3vca5g04Qybw5RqwwjvhrARo4zDV75UIIMHn9PtTs
xzl5s5MHPzHA2b8wPbcQLTcmHIOtppNm59Vd/iHqheYPVEOMmmj459DyvQ98Tf5+uI0X8zy3h9FF
fUYSE5eV/PixAMS1VwbzbJ7PcDY0jmEjVPNe5kH9bPkEbbk7Lxi1UL/Lqn2NFuPuOS5gwLF5OY6l
HTxVmdXssW8E7zg5AXhUIZsoHAmsOhuHvCoLGlNNUOTBLu/tEoLHxrAn3Ya3rZBcI28F4lriWa6d
DmvHECE6hyMvCRykt75C23oTpQJSUWX9m6UMaCx2hPcAovldj616At8OjEOAjxzWdtgmvm4BgNvo
72VfXZOqXV8bJrErfdOPGkjFtqinH04X7spROjEYgoVPaDIBJMK462Pv2UgmRhoykJlhryFO0JQx
VvOphRB4TRTyTd8hTvLLxGlsPAf78GgfQGp/ZiHvh009ZYCOMX4l1dza28Av/wH8bK55G07MQ2V/
GAZcu+A4nCeT6i/SJL8HsBYnvWbL+4hYvmUfO++XFHBdXo8Ro0Em79ioNYchmbmjEI+GpEA/Tkrr
0X9OLGLRANkixIsYlky0KUuWiqqVTewNsoMxzLuop7b9m9psde3CnN3hzGBr22t2x+Wu45qC2e25
DUt1COdIbJMFnUg7MD7a2StesPfpWHO+MTXj8pmb0IDlRM8c6hwLeJMEV+O2BGTL69o9DTaYE4j9
9i+/nfw/uXtjZwVkgSSclbgAdXrnJDqI5VQu+3pN5D60o/6j0AOaQsAVmSJmePB+Zq44zJ1vTgFC
poNt2BHW5hfQdHEHuJEXqpsORHNYP1d1pK74RRXTVcME0rXWN0cxUxfoEVIZdnSgkzu4sOArd67x
oCX1KbyoBEWlKJN873T5TO3iDXRZzjigMbtBs/aQtOZ2es+xc33YDG74bgmXBjOq1SZKKB8q2il7
YxecMJpX5bOmReQpAkGPs34ZP7F1u3twa1xMpMBmw/8U7zrwxNHHEXHqJkTLuESxwfpeVfhf86rv
rl1Zd+gmnTpxZK1vrtdaZ5e9/aHqJs4ZJhZnYnzCCMMVsQgI2iX2F2yaDzwBTxPsdhD+iExV9Nbq
tyZA3HNQch46E4SXFIN5PI2Y59i6ZjwqTfNdOKbalWnZUIUc3BLjFPs9R2tjn1w10Z2AYHvw3DJ/
dW8RMDtwsiuiWfmjPJbQNqaxe7vBXNo7k9lFo6kuXDiax9UosbdoN9sDZKGPQJbvueV1TTwci4Yi
FzhxEVptiMROC8rWTyEnH1W48zA4ilOm7sirAiKZElYj7eiS6SgQI0IIPzckyviezzesRgjatNcK
NwneTlYBWPeMl69Q9ftmx0mS78Ya+yQ5DX/Ps0AXJK2a+7r3erz1TbJ+J00leARuho46787pkBZY
Wy3I7Db/DjKyePLX1WMpa5ptJMboEHp8XLKHQGAnoLzg+ryjMdtftBj5R1k0z4lZ+70lHO8/vxzh
bOrEN46JKDUqza9Qh+0duabsm1ecucMKglEHGKhCqyRCNdEMsKXFRj0iDC8fc8NZwPa1OeoqeOs6
02/6gD9kdpJvb3XcjoYb7njwpjEPiOVj4S6+8T2TP1nsZQ7r/0g7j+W4sWxdv8qNHl9EwGy4wZmk
JSmKYhIlVxNESSrBe4+nPx+q45YyQVwgJFX0pJtdWLn93mv9RlORLYhrZgsL7U3Y0A3IweOwAvGk
YXkIRAwnSxVSUfkbD/z8LjC4Z9m1f2xQJE7hynJp96f/AYUd2+/2tfncRn7xPhPI76DF63tv7D4S
D4D38oMxDJQ9ZW14W4SJxQFeW09KSq4Mv7747DU2E6Y1bVBA1N2pBeKzMdjlY0Hm+ZmiRoAcbPoF
nop3RCvaezb8QrnrW/TiQqqHQInU5MHyPPi2iZqdWw01ObcpvXd9YXxFkT59ULIWMq/WWQjru+Nu
4On2hJ0U2zL4cfYLXuxKn7kvhgEk0jNzMispYo4RZUxyISXVI949z70JnyBQyD9oHaJDdZhbT2Vb
cXzaYrqnwfMIezkic8ioDTKEpSjCOoHJLh1xhAzuAgs0Fc83dZJ4Tu8aliPytmxWXW3jSRrAPEEr
o3rRBwunKQ7Lt5KH1xLYRQnqDSqZPFwDTlIr/+JNN+i0KNq/LbVtviZG451i7L0Qk0N9xZfc9kwC
M3XkdvBwfxE1BS60ZsMQaI6pyQMpa6QGXcAlb2oTjjWGofhIqIgJiIFGqmX9pjLhBui2GD5UZqGS
YHTFAzAcuOCG8tlCPyIMSTkhcFjryLXhI46Kpn3WgUo8IdkVQMICw4GXXXfAtKsBdZGTTovBDkuw
pxUXQpkV5xgppG6PzhOqPbUdy9ggKuIhB4F/MrTWvi+SMT9LCuCZZpTKOxYet+qKZHsdmsHBUxPr
TQwA9sD1jt2obj7loAjvKgAzL4U1VswtvBFRTQhP5KO7ezQ+Wa5mxb19kK33riK/mLHeHcJsEI+j
qX9SWx0F+ZhTtU4pUgCwtF4aCHSPUZ2A3a6ZH4UOGjuWGv+O6kqISAPOGION/XVZ5Oi7JQWLhKwp
dy5JQ7KWutNb3K38QxdpsG3Q2OZtAwO7GqqB/b7K3ig2zACtgR+KkGaD3EOa3qGhJYP0bkLKonrx
FxdXbjmAT9F/ieKGLVDI9T2aWkxc9IAkoEq8YZMvQpTUVNukPeV2mT8xr7R7DNlGhKNGE+KgX+HF
l6XfuALBiDXr/LMZtTCFW6kxdwovVBCKKtSSEugHeT1e6aamsFcCMeqjEv5RBFFGAm/+orG42AIV
cTBGWCqtKKFVBW71sSzL6iJXeDh6hRWdvaHHnNwX+gFA7l9U/ikLorP5mHHuHI3aQ2g9r1BbgJG9
B89j3sUhwgFaY7PZD+qfTW8WjxWle0hFlIAqBaRyDIJ712JOdOiU7i/80eQz7HrrZCWi+RtjIuNB
sUOqR7b81Wy15FQitfpid/ZfvmkBZivJIFBA+waeVzlSveGhGsRYYEtoull5BxZENFhmtQa5Pzk7
6wLlKAXeN8I0unsyBxiAAqeug/AkePI27ltZr2as+FxL7hpJ855VvU5eBO9GQOJ1T+KeFPUDk+pr
UVOnyJOMB4TlcxC5rXzsVBkEaaXIO9OU0kMPaXcnhhQ9Qq5v+36EhAkSMDs2Hidf7VJxwo3Phw4X
9Ode8lVIPyRkyOYMNdZYiB7aulk/hNhcHBgKnuK+PBytOP2uYpd4QNMp/lIPJLp1s5H+KjD0Itmg
1TAOxUvBxfKJAhuaU7Lb/8lt7zPoMoOkKxQYnE37Q9mQOOpasAphmH2jcSzprIfWMXmMZCHVKCv3
q4c+FmJXlUV58dl27vwcUUxwflQoqKuqKZR1IDi4qFDIUKG/RXr4pGP8fFASCLMi4AVl9jil7FR3
cO9VDE24YJkDKGLONHlEaqbB6QOQFEimyizHB9tu0Tf2rehj7ZK5tlSKDlXE0aDLHS6sCCbu4yAE
2UwaGAXdsgKX033GW5LUchSbiInISPfDGun77I4yjbSPIuiOraINR6DTFvQRiBNyh7/QmMKUtHF4
OtRtrZ3VqIKNXg4YIlBrfAPX5F0YRdZ7YEDhvkgL8wy2BSknVDz2pPt9aAINRz+4eggyMvhiU6oe
9dooKDoAsKFMIHhfNEPuHa3W/O7ZTetRIe376bkvIVsFOwrGjH7IukGQ/HVBJiODi8ZcaAzNgwEu
3eMCqDd1iZ+Vxy63Nyzuk5RHlY/AjT4Wj9hEkpfSMO2pkAMHtmDrLaVWHc1Facr4BXYVfe6aGklQ
Q0LfHMFCsGqe/lDlHhkVABvfjK5vvnsGKoUCbV8pzv+2SMyewd5gdT1Yw/Trku+VkohDq1HM91VW
N6IQKAdOOqUyG/A+sBDtTnw0fuQ/CoQyd1lJhdKKRXcoDDk6l8Bw7wWXKtwQubXtKo5bOG5mdFdi
7YSEKYJmgQVHpbFVBIEjo3ykiDV+MPBCcPj/YlZQ+9IxaQLpKBp/gLYHAAkEovxNakBekpArvkWG
FvBKiPAQ6Au6Rpu0DkQLa9/QLM55QTUQ7nz0scKXNuRY9ya0cAV55Z6XaQu3IKzuo4Z8D1Ly1lGl
fodYiGaiDBLqD6oSBXiB9ietgIOcUypFr75tJfUD9Ww4kUIlQ2mYxoNwuVlyXEBo4np4zJOhfIt6
uH4sx6RAGQJ7ALMM4LOx5yW9hiSQzkfcsiqw+JyEP8hWg0ELgr0oGzRrDB0cp6dLZ0tpgzNQGioK
cNyp/Gjt50qI5g8VfS7UVEkzXQoNhFmG2dB+zF0klzXmYhkMwAWC8oNFVfxkuu9sSAzc8SZLEnkE
4lpIwGnQQaZ2h+HL0YMWBupzKpumjfjT467wqUipjo1tLD92fqo/+wmZWQms/Yuc57DTetuGWg+k
FTBkSXJep8BLERzOFYBvnNyVN0YHVRKR8s9jM8ElVXRo5QAaOQ/J5ljXwWfBsbiLW5IV5NjFmclP
Zk50AgUaAGsBOuBnhOxAS8hosU16rJLEHSSUbequCnwj7nL2Wx0LErAxffmBV7BybuGEw4K2XPeh
UBTWTYjbnKuE/Z3KAQYSVuqfTNLc8l1fgEHGYiwy80vWQ991wVSxH5EsU1WyO1Yco/qQWwxbgnFP
YOsI4Otp8hE8+QezNthy2gQb4wALYcMGLIBIL8gnXr8V6rFGdBiTASkxDIh3dgEjdvDZzaUefbKa
H7oPC0l/GQFIAcoLyo9Yw6hnK487J/J1g1OFaVepFFSppI3UlJGQsQJVvFFV0Oyc3QqoFa2htEpK
S0xiCEGVZuex1qyvWVhjrYlm785zQU6t+4kv+q9rliUgmgqTf/7zf/Kvf70EXHP/5z/K/wX7hl1y
gE4xqmjoExoff/bzuqZqtqprVIF0VVZuP9+wYHlxD9kF+vMf3pjvM2X4cz3Ea4N3Qug2d3VNNXQh
z1zXybOZTVi02UUZHwfrA9w4I4KbDOXxJ+PQRbJlC2Gp5KvBat02JZdjlXpUJqHk9Vc0HLAIpwQV
DW9+L4p6G0UU+hhN9K1LZ1sOKzNzDJ8kLzg66ZGrvHZaD7c0/Aw8QsWqZWtCaLfhIpm3vhaYxYWD
hyN8cDd85Le+P/39anqhFJAohWwXl+JPKjUY+vzez9dvP5+TpoSHzc8Xw9GMz5l7WP++MrU/Q1wz
S++//c9/LFXWGe6r/pkm39Xvh01swjBzC9R1n60PtnLxWhTMwBBCWd0jYoYsRgVu9+MovaxH3uq4
2bqsQVlykojiIulowB7yZqNlW9+3bhuW50nnG7LOwIC1hFju/+bAz1blgJiJJI+MTDrC/X6BBvNb
/aPLt7/ftLkQZTXf96g2KwKu7nk9wDR1Xo+8iUkXwhkKqc3bABWl57wxpOJiWU4B7BC5r+rreohp
DFdCKLM2kGnHgCrzEGMS/REMxq5puFJZHyUAjykvmPVoGw1SZvuXBTQJED5LEXIMcPiuui/FxqTa
CqHe9lmmxbY2TKsdQEUKLRzQ3bgRYnne/jss/yzYqwWJYJanABQsLqAms3ZHUWK9l7a+P/396vsu
quUp0Kbi0nGxhbHurH9+q4emv199XpF4MkUjQ46gUdBQlQQm95stmG1ZWBXGRhBbxaXkVsnutDEA
07/+atJaQjdtLniWLmafzznsKXdW5aVP8ADgZh6G+5a3iztc1rtqcSSuAs12QKuSEjB8ZXmxKdvh
bo+G03qAxbGw8CUHty94bMzOvsSkWKtUIQrik74x/GCjeJeYb38vyGw+WS68MwPT8IsRIMc76jCY
TWqA6cN6mMWtxBaWBWRd1Qx9tribZGzxXtTYrc5AFkGcP2sDEprP61EWx962iKCgASIrsyHR20qy
8C/iuEW9z32jYXx5MD6tx1gadk1VNVPYvLh1exYD37S6drW2vEio+1mnHKrj7wWYnXwGpdZyNAhg
V/um+DMoyo0AS70kZEXIqqYqNGHeAmpW9OCYX5K/KiwE+zOZ4jx7XG/F0uQViqVbqgLHxpp3kxvX
Ljq0dX4xmkcp/tSXT7WycRWdOmK+0oWqC2jXmqUY2myvsuzY8tokAoXRYxphF4+SbD3piFlHnvcA
fWPEa6tPNzpvafivg862FzLTbUEiLycf9nWn2l/We21xaK6aNBuagbpal7RxfiGpbnj3bkB27lA3
734hiuDaIGQ8hIQ521hSzwq5mXrFhWxV8M7yv4ro06hunCSLHWVQGLIxH9cMa7biVZnseg5A/WJE
D/D0jY3BX5xfV59Xbw+q0apaGFIyg08BPlQvHFaINK330+IEMwxjmsXkBsTsijUmeRaqos8vHuVF
qnGkR1BanIrWEYm8O137pS77N978zgj01IiHiHgx15JkdAagFust+ufK9mrN2Iy6aYhpj5ytGbNO
EL1u3OxSmsBMzj5wYOuEghtla8icyRd0ktYjLo7TVcDZegn8LDGSkoAIYmLp4SOwlN2th1hcNDa1
UVvnfNHmD19dL3HmTgmBM6bSIwNbfCt0c2fer4dZnA1XYWYzjmWvj2ZCGDQY8IE7I/VfqEhEhIeW
SplH4PV401qfD5UuK7LQdcbJVGezr0CPAVqnn1+q9DlyARkcI/OxQCG/3ei/pZV6FUibXfMp28HJ
sQhkfQ+yR008rbdjaQboMmkJRSf7KttTv15dKWXwZQqOg3xewyAODDMWQRsteN1V5G8UbnykQDRZ
02bbZuCXoz4kdnrJw3dANkTuHTgHMCX5XKCqtN6cqdtvh+U21qw5JVouAey+9DL0n1Pvu41Rmg3w
XwF5GCdQ7t5AjluP+Hp+6/jLm4qi2nhsqdo0flcdKBqy+AWMsgvU5RokQvZEYRCeyXqU6XfP2iVk
0kZcnWwbwvbsUGgUgO96IKUXoT3oVDbQ5v002Hexeld039ZDLWQtyINdxZq1yKv1mFwfsbIOkUk0
D5rxgngYNM6/YUfvGwnAHTDP7pttO30EvqzaaOzrKc8PsExbs2VV4Z0w25Uw+05s6JNkFR9MSmrp
xnxcGLGbz8/mow2YvtSGaDIHfwwK8CRnyXvIjY3b7uuFdduI2Uy0bEuxrI4oRfLg+YdR3Dfir/WR
WmiIripMPsEdC9TxbA+Ke7BFcDfSy5c4+7P1gBDYFIwO60EU9fXUQ8hG5SoyPXVwiLmd4CEINFEh
tXOJ/jJ3f1PODcxnK35gV22kB9E8wTLx7Q/rQRe2jOuY87MWZouWoDGdXkys7WDxRrl99EC5xJnj
2j99V9FvYs2uQqFrq6OGA+3FAhfWoWIlkIlVhk+/0CKAowL6m7BlfTYd0tEEG6azqFT7w6Rb3x2k
Fj8SHerM+GU91D/XhNlmobMb2YbO3LBJa9+OGARts5NrWkTVD/PYC84DJ+O7jsnq/o9C/KFr7rFt
3vv6fQ8LNOhBQAr0bt7Z2VtqHIELBuNdjIp/f18Ep/Wf9mplm6psykwj3oD69J/bX9bHRS1Jvq2+
8Bj8VKrvYe5//70Is82r/jeCll1S+/k3vz7rWbBlNkp4/P5SgRsVHSTKXuu/35ivtlkPTX+/Ok5K
1wBhJxPBBCeZ7WDDxfqbaGtNL0aBbaca0/ZK9fM2SqugjoINvPYCKgSWFhK9qov4cgtvv+m+Siq8
R6+6qH38pwLQudcLB1TYsxfGZ8MClNAmFLspVp/X2/56dhgoSyHHYXHQ2er8VRplbq/Icu47jf3R
MN6HG1mOrc/PGi1wnIg6EKxOib1Lcmp+9tQy6czpuNJklYqSOttHiijIISbp4M7Gu6Y/h/3GzFj4
+Xyft7qwTZlFPTu2ghSoiysp7gvgv3RnWL/w81XDMDlQMBakbnE7JaDQKrkpV+ZLWb0tMV3a2GWX
fr1QhECeSCW1Ic9WTiQ0ZF+H3sXd42E4lf3Pjy23cPY8UoqCnW92SCl5puehFHuOgcGAysL56YXP
Ld9SLRhWGpuXNvu+5gsodJIpvQS4EGCHV0gbmb6l/rkKIGbXfJT6lCEtLTg0IGO8c5ptXFOn/r05
E5idhoJsp6KYhvEq+QYLkNxfnXmO3fAqQnJjN+i/MEEhShkydwV2eGtq4tXWlct5iB0kNKDK+2a/
VVHrW98eXm9aPFA0g7nJdVuV59VgXapraQDk67ADDd4JaqGGnbH68xP1JspsHSjSUNalpgVOgKI0
8uU/naLibX/ditkRSPUQVYaW79flfR3cA1hb76WFiXTz/dko8Mu52gYicIYPJhYKxcYevTAIHBe2
RdpQ2FyjZ5tooOMxDSUidrL0oOIf84YXlhRsJEJeXf+YopoNstcQZEEJdDuTqqKM4SYQRG7qnQuy
M32EIlaSAg83emthWbAiBCvDlBXY47NtKQkwvYQPVzmJ9cQ7EdKGsDfyedOPna28mxBTj14tiyLz
Q3b1onIiuLenPgWjbKE7iSv8KD/bUeNUlY43CxrUIOQSoHbr82EpPO8DGfyEYghrfhkEte4jD6KW
YIThQZQj3leG5OlPuWrW78Jcb87yGIQQlGT9vuLWvZFpXpiOgB5+hJ+1PvXlURaSUjqnov8USZ/W
GzfNtnnfCv7h+W3LpMVni0lHNnqAO1w6vfKhHJ0CSykFhnF7b1vNUfLu16MtTRaBsTcityqAkXnJ
x4K9BfXDKp0G4ywV+Hih/63lW5XWhclPKUbnjJ+uQcZ88sd1im5OppcOKkBuGxz65O+uK3YYi4GW
W2/Q0uDoOvQLijIAYObwHbgQRWF1fekgqvJSGt5Dp2sb59pSn+kGWWxOBZbZvM/KNOhHKyxLB6Jl
+4L1hPocKTUGFiGmxeutWZoMpqrSHOgpZOZmFzAPVKccalntwI/NwMV/gqN/1xmIO9dwKGNTeYcN
8nE9prLUhdT4Ve59/2yIs60KIZ4GjixBEygQIAiNkw9iOf6OQcXJI37btB+7sHnuEG1obfT4g7vE
FqeiNl/Wf8lSR1/9kDkcoC660gezVzs1mvlGexmob2fFx/UgS5vJdZBZF2PJUSFMVdZOUx9G6V00
POgmgH4E8GQn9OFzb6zvxd7VpvVm81ZRxNToq70ziBCbzQcaJcMDKutL6LobR81WhNn+ZKZuqwiU
opyyAC076ojb9u7GMnud1zeNSRwA0hApcJvD5rYZtmnLndCHyqmkZxg6GbSiQHm2i8+Klt4J9w4p
9Z0Ck/oXBusq6rRerjrPNaskTYexcuIe3nV7n4oPLg5bI0Y1IIabeFdAVlkP+Q8MZL4hm7pmcjHQ
dIp+sw3ZhYGN5YxfO2mMgY9yn3Sfffc5d89YAST+fRvAppP+hse90dbFYbyKO/39qq1egEVN7gXE
9cU7YNwf3XQrtby4wAA1WbJpMSWt2Ur3s7rqpNytHI33i/E2wQpFPW1039Q9r7pv6jzLpCyLBP5t
M9DPRNKBHQVf2BaINV4Z9sWontXmUbHNvVJ9z8wvivdOat/7+VPy03g4pimABiisABpAcs9Wm4cI
6VhorAVcRmTEbIpfGKTr78/WmhUOHUojfB/eKYwa0Ww8ApcOgOvvz5YZ3JcojlCecpqBzLWLNcSh
EB5uDaZS75OJzunHg+9II0Dj9YFbmn7XkWdLTfjYHMQWLcuw2B31dpdkG3ePqW/mM4OB4d1DVtyi
mnY7M5QBhZ0EtyMH63jb+GBVXHHw9/z2s+0wZZkXnCl0bt/mPC8EWBoIVigqRzlJGhI4KHeuB3i9
iKYAtq7I/z2kZ1NsRL8T7npLgB52x1lFeZ177y/EmJJaMP24ronZXiC6uI9U36ucDhes6BhPDvAb
p8br0aAZPFK4dPKutufnku31bos8feVkIAHqg+xxGh6jaOPu9HpW3UaZrZcEDnPZCKl0EvEp1N7Z
yXG9o16f5nzfxsBD/m9PzQaj6TWuz7nOAVF8okrH7eUM9wk2/2NS3Q3Fk6VsXZeWhn+6mZkgQthr
5nso5RAq3KpVOQMcfknDygOMfbsxOBtB7FkqRWm1vhpis3L8/B3u7zYK+srLes+93ml4LjIBFFJa
skXm6XY1umFYQLlgvaPzK9U49exbkPshDn849mzsasvN+RFrtrfIveUjk5xwQ6nPpkoh6RRaG6ty
+rm3m8ttc2abSxhCu0cDhdMTb5kQg/fGpJCkqzu1Rq6n3HqSLtwSbuIZsxHqUcHzkECrHd97cdkt
A+lBzr1dpRxq685kJkrxm6J/6JWNBbW0bK+GbY5FCN2i5x+uk5ry2EbvVO8g7HO9BY7eiqLeTo5W
b0rIp0ThtteHn73w0S9fOIvWp+DGtDBmV4Ucy4jGRrTX8fFlsbEL3Vs/jQWdkiI/Zrkx20h7o0Ah
ZGBaWEi/4NWmbjRh+vdXpt08NVE2fT26VUET+o+9i1LFRgl28fsT8EAFS6O9gp5kmchk1N1rB7/T
vZ89jdW39TFYDKAKk0QYhQl5XrCQQkT+ukIjexR+9E9h/uEXPq+xU3JgmrweZkNc9nLYtJ1SOcj8
a8Ve3djEFn/91eenv1/dmQVlT2vs+bys4np2LzXJaf33Ly4EKMZUujktXz3I4T9rAxoGpWOiYp6O
H0pyT2Qbjg1SZuuRFjewKUNvkwBQX70TG0suJJSDuFZ0sLkM76QYaN6WKm7PdQNvPh7v1gMuPOlY
GzbNgrymciObbZlRjZJ2aAj8vmP9fhDdPhxajOXOmvkQmW+7ZPKRQ3BR2oi72KWUN8i9Tk+RVwgx
qKZYtJDN6yI8mFA4FO1Tmny29Pv19i3tLlNpkCSsTi1rPrM9LGgG1KRJWka89IV7DCL1PurFRpil
KaiaQCp58lAZn9fMJEtvYLtrtWMgYYpbVneOg9H+hclxHWS2H+dCamspnmx5SAo26CIiOFAVnzNo
9eXG1eM1doYt8zrWfMmaBVoVoUms9Nl3/0AVET76aZBxipYd2Xwk/VPz32MZZwv3ECQbB9xyf9oA
raaM3qsaIVKoMP2oTTs6hMixat6imvR5fWYshUDfETKbDmqMYv7troFypBJpVdI4pPV2zy7qZuvf
X5rh19+f/n61K/ldgCqy4Pum5u9jY0Tn58lsjql2Xo+zNMPBovFI4AJsvUrmxoVpQVfPGgco7h3e
uogU8iptutN6mMXm6DxCpqKnzQPutjnyUOH+IqHCyjti5xkn3CBVdVeRo1uPs3AjZR+iLoPxLKDu
eeKl7XrN89BRdzKR7w2060blvivuzeBJLQ/F1p10YRLAFOB9SKJa5Ro/2/2ksO/CPKkHx/C+1fsy
/Wu9MQudpgCVUXWDg4M00nwVwX5v8dPr2bjxDT6NyX09ote20WX/pN1m9w/CkPRQUUQDbT3bGNBy
N2OpHekzrD017z24a/TQXqToIswn1TvpmT9Zeezy0NxnOFwjMbUXsIBxYxAHDVLwL7RaiClbzo3F
nJeAMyFnRlEHg9MkZ2j9EU7N7kP453qQxZG7CjKfj5FolU4OBzaoZPc+G3/h8a3ABP23EbM+RRc6
jHQvHRyo9B3S9MlOizdW7uLsuAoxmx2oKdQ6SiA0IfyKLoP1KOFM3G5Vm7c6avr71T4U9tIwYmE7
OH5115OvrS7rA7HVitk+Kupe8WoQ5U7YPECddtu3o/1om8ffizL9iqtWILKmmWEQDU6gvzF8aa+3
SMvYD2Kr9rLcW6xWrgw6dPtZazK1dQfZzwYUlQ+KuVd/HjgGPEH8+P6sHWAalMDqmFbKeOq1uzDe
eCosnAY3358umFf9hGN0AuigHBxvPLoKGi8oPJzWh2IxhA5+BM4C1QBz1kWa5SWx3yCbjW2tlh/h
ARvKcT3E4ihchZj1EtoP0OoSb3CS8slAm7x4+b3vz3rJL7VI9zuaYDd7sz2w7ta/v9RF4Fg1uC+K
xpE8+77cUytsa3V0dOMllL8OeYvG1Qa+Y/rGfNPXmUyAGDglAVLdjvSA4k/aB7nsAGrFwNjx4AuE
4Z1pPgRtvzHkS+OhT8IIgis7LZrtVEqV+0nW1TLPkjeVLO1hxWycGUvvEB6IJrAnipCmNuchlEjQ
Zh5vFMcTyO+zytNIkXd6reFThctROCKQX31BEu5hDLcAdUt3DtqFegLqu/or8ESt67VXgG5w7GpC
aVvhgwq1S5xs5HB+WgrANFnkMjdDCBeTVMPtsCVYgYxkXFWnEfKhAauIZ8v65JsGfj4xriPMJkY1
1i2eVUTo8Bt5Ck/9dy/5hflNTZ8CGTOPeT6bD92QJsgECsWRk4Pp7tPoLtyipS5NOYsHKSU4ilSv
KUSuK3okh0cnQ6c0wRcGx7f1flqMwFym3A277xXzRQql3B+TbHRqPD/8Otx9W//+0iZA9UknccA1
iFbcjjTK01qNHtrg6HV4xP/HDaWj9NOsGqbTdZCpkVf7fYBWnFDqfHBGDOC0nar+wk58/f3ZdK3j
YQwLm0Zo3hnNul4/rHfS0mS9/v5sssaDiutlynll8zxSckhv6qXWk2OubWyXS6NNiYBcPY8KizzX
bUdpqusWXdQOThQi9aBWrOyfbwrJOXCDikJZ61UmhTtWbyKj2JGGik5KJr/VsK6Ne/0INGXjebz0
PIehg1AJPJqJNzgbliTxNUTDi87p3So9yDaqnFnWoQqVWnhWqUmwxzi+2psSziqFyO1LU/XFH6qB
IXZPPhzJa7lvN7bwhaG8+U2zoRx0GSxMzW8q0mBfJ99a6aVQnyx54021dFLcxJkdrkEvJYWslJ2j
oUHURxc5xDgj2PX5c2FdWunY1e8FPnrr8/Q1e8Q0YWODegAPytVwfjHUFXKvZYSlc4TtuGlTUizx
BTogUZT3Z9OLd2OI/Ff6B26cpZZvRF8461XKgGQg0WLhR8y2EsmOO1uyzMZR7L9CvGdB3SH/lmZv
XH2jSLM4iDA7KM1yr+B6cbtMKjSkYTukrTOq32NEISdMTI6wYZj/NJ7OBBApTxhSDiue/LeBwrga
0dJvsMhGfjbZ+ePGxjWtgNkpCMCW48kCMfg6LWJqhWRlfd85TYn7qSbOo1LuS22rnL0URmc2cHsg
/fLq6iBrQ5IVouidIDkkASp9L8oWX3crxGxdlWUQwR4iRG8jJryXlAdzK4OwFWK2pLQQmf9+JIQm
nYbgDUQ4ZWsKL+y/pEHYFaeEr0aN4Xa8sULK0C+vege1IBlN9Z8/zK8//8+mcXUO+qqZ5rLG57sP
lniqo59/Vt18fnZ6CKNOepc9lLP8GEpvUoRdup/PiN+EUG87CM+uFsInY+Bh/PmPmHSzS7cIMxuj
MF/e41inNn7mvdOgyB/ibhX+vb5PbgWY/n41DoHiV605rQfR/yl9Qd/zFz4/geZJ2YHvmf9+v86F
VSHt6WBoEzdQOVHq+70IswaoovDkKiVCkO/Vey06/srnp3cGT5wp6XjbP8mgihRLsc7Jx2IvB8l+
q1a1dFSAhP1/AczZOiusuLWEy+lomU/IAmPOc/DG5CD1u8zaAIT/09vzPXYSgYMmhEAUuOzbxiAv
OCJCPDROXDqKfvTaey18b+fnVn1ElPFYq2cvKOBIHzvIt6H5Yb0rF15t0wWIzRcNFkB6s5bmnpZm
Jc4qjopTod0iLh43+2mb9FGzxVJr3Bq7ha4lo8kOhrsaWeM5+tFAg5E/2LmjJAh/unfCfyuVmAfg
popi58Y8nH79rG9vgk2tv1pIhaW5yHRYuSN412fpQ9ucpOrixd8i/70Z4RfTaxtb6FJ/Xjdv1p8x
V5wGte/ccdP4U1WjZu+rp7oaHjRhoKw57NSxc9aHcGG3IH80ofkRl+MhOZtAQWUXdi8ruZOqu+Fb
tvH1hbvMzddna01D0jRtTL7eIgv/YTDvlehsp+/Xm7CEAbmJot0OVNXZWFppRBmGuw7LExF8rLzg
0NjfSzDUeEhK/dmtHioM3dcjb3XebKfSy95KMJbNnUlqlVTfLxypNw2bLg1XM1CqMHUYIdM5gA5q
FFa3Kj3Tvz+f4Ra8GECA3JxQa7r9vusnbU1VPXN063NQPKrWQxl9+fkuggXIzVmemDFzzYkYS/pA
8+PciR/xz9P7jRWzNALXn59NX9kMISkNSe4gvt+2n1rMwX7h9+tQGijqwD4xZle/pkNfSZK0zBnE
k109u6WxEWBpS0PxEmVS3jToZs1akA6V1uo8ZZwgy970AXr0YbWbrK69Ct3gvNt4hC+tyAlrgL6J
ALAx30HJTad17cPTaK0XKcNPLYvR03HMjbfFwszSgQIinQW2AYbLbGbhYZh7eZUWTvAdMYHqK9Su
9XFZ2CphfXMQGALUBIfB7dQlwzZK9RgXToys9q6UxEPWRWgXYpqDmnOJGnok/bSYBAiN65iz5R5Z
um3jHFs4RYKloHSYDIjXW7UwnW8izLotUfBTUTtalSOAaiWnyNriDC5Mt5sIs/mcdBj8hgVtiLAI
9INTg+Y9HkOQXIyP621ZmgJkVydGEMc18lC3I1RZktl3rlc4eu9Y9dsCfX/9vB5iKRGB5u6/Mebi
Dhh7F10oODDL6r6usICS3sdosdvGs3DfJS3O3M+6unVKLw4SD2fSAahdvcoyyVlrRDh+ci+wMBI+
o5G/3qqN789Bp0GtsqGVfD+23go8k/q/17+/sAWgbPPv77dnO47fBqVieCJ3/HoqUKnWIYoe6azf
i6LeDr/nt1nnBRpRkn2FYDumofXeNTaSJVt9NdsGIlUq4saiLW1bfyq07NHNw7v1hmyFmP5+dQhT
vS3+2125f6woD9cbR9jWcMzWfCAZlcg0OmqsqBsdJUyFpN24tRq3WjFb967r1nIhE8X0zglulvnh
93pp2neueqnJ8KBOvekqxNMThqHXPPacZB/WoyzuXldTd3YlL6scwcSEVkTFvpUfVUj08ikMn8Mt
SI+yuHtdRZrtXhl4Ek1LWIQ21aHAC8/diKu8hWyaqgXiGFlufhwj9ezK0b0lNSgEVh/jQL7DQRHX
R3xSW9/8vN749YkCSvS2izE9RScjpYuz5Oin+7p6jD5Df1wPspRlvdodlHmWfiySQI4jVpTbKMqB
y0+8c3OvOURV0O38PB4xlNRfIgb7iPJiubMCdPIaG9NTDy7yxga/PGspewoUv+BGzGaV4ht20RW8
99zyFGUnaQtfvfR+prU/AswmlI1w4cgdPndCrXwxkWwPBOYIyGIUlXIUKiZNwj61vf7Q0UrVt0/k
MM9lIV/We315aH/8jNlsG+VopJrMOZY1j2aLzWuO82GNPD8aQuuRllfQv5HmePnU1zpDL4mEL/ro
v8nk59S/y7w3mwyt5QX0I9DslLFNt2yalp5t1QP6CkgPsijW27J8/P8YPWN2xkRu1KVuygu9yDBi
VN4b2VORPAXyW5Hjx3buvC+DPxzXg261a3YceKpV5yR4OP3tR616Siwe5790dP7ouuknXO2lZl0Y
ajmFkPBYUsrmoiMROmTVqezM03pr/j/L/UesaWZexRq9AahEoXNM+0+1+i0R703zw2RXLtfo3eVf
W/W9PfwZ62ekZDam4sakN2aLG6+XNm41ZkilnKv6JNvvU6QPm40WLo6XDl4SATiycnOQhhRr+ZjW
I+NlYoh74YWw3zj6psU5e0VThf8RYdYOy9XVMPE4KvTy3m7uRLbX8z8i6VT4R095M1QblcfFPfEq
3GzLQpHYxhum4wzENQyHrp8nIE6ggh/Nme1F6Bx7eWDQYUV0/lhv7egbnTXPBwC+iORBobN85UBS
q3wOvL/dYGdmj97+V5Ae103RZntQjIWKok1N0VUfLpq38zf27Y3Jpc02oCJWRGVgyuRI8anxgEq/
69v79RW6MdxzDEMUt72PJD9HAxaUL23Yb6zC5SYIMohIhxiveMK5moQ9LnW5o5V3bos6rHX2sH75
lUb8CDLbNPU+s7W4nu645d0QPnf6r9zR9R/fn+2YrZJU/0valfa4bXPdXyRA+/JVkpdZMuPYnkyS
L0LTJhIlStROSb/+PZo+b2tTggmnBQoUGFTXJC8v73pOVzB8f7S2FnkAC87t379qqi6+L1jJBtOG
eKOxSVrzOVMeneSbHu+cfJJsk+wsBEvieKgVuNm8TfEmBcWPDZ9KImL1/bccGEI0DaG3Vr+29yDB
awEBgpS9O2wU/isrdlaKeSDnO3j3JKLWN+1fUUJs1qMyS7iFBECc7kfzve2/dhjWbxxJCLi+af+K
EXSrAL8sB1wvnpH4KyiMFfspyyRviGzTBPXSO9DXFjbcUN6CDnmD1n7wlDxGjRvY3m9ZlH9XI2ja
WBWA3PrImoAcDlzMeSCFdVo9F9sERZGGfxYDOTkvlQHhDQx8lYWx8ewWn1j1ye4kGCprhgsDDwAc
RoeBthjIGZwcvDHpAOMLbthhp8rOfdX7uxQgqLLjTR5NIzyEXf2c5T86tqNOB4DrY+t8tpo/nZ6G
rJcsam3vLmUKOl2Zhj4QMGCdbGsLFsco2+rOJq/fb5ubNX27lCKoNKo8SaZ1WJmuvFcjyGzR070l
4HCVoUTIliModt7aad3QBlG7F53yFhyXVb2lWmL6WTFKvNrZLxHdpMtFCZrtOJ2VsxaLAjdsAgb1
7HEawK0dcvXg6m+3N1C2rnmDL7xabYjRTNFjXZoejgQNzPtp+JQNv5HkvlyR4IkVndoYI4WGYzTL
KUNjRBL1Nx4eE8M46NCZeRzE2UCtUgcvc/EidLb9bJXlUXP5jsCzBLbUb3SPWReyxLwj66J40GZv
qX6I9yo6mlNfRiq2bhP+WY6YelSAIQOOcKQw3HyntS+u+Rt+wOUSBJPQxYRO4FKBswSQH7X6owHx
323Nkq1AMADT0IKtMoEE52RMvvbtv31duPgduqTQ+QB/Mmc7u9kUv/MkX+6PcN+7PM5iO57VSd0r
3Rc7O9TlD5JIuhLmryxv+r+nLNx0K7E7cK+r5Slmhzz7opKj0m/+20YJF5yMjoOWVVy9YdzGRiCr
iq+m/y43SrjalhplvRfhmLssC6sUjNLZlwQtjkX5pOQHc8i3aDv2XeeHOTz2+qfE+2kY2xxkBP9t
mUIsxhrAXzhgKzx16Kho461an24LWDeU/39UaAq7NpRxWXZGPAcwuvZ5MPck3w7Jq5Z+uS3l9qVB
v/q1lAju2cRySDEQ6Rl7Y5S4gLLvC9deswmndYkYSa8wGPFAZZ2SqwptoLMYfYyOa4tNEphUskFJ
XiPMy3s0uxq+O9Q/olJGBLG6jAsxwjIY0fTRNvBqNfWhJu8R0Pl/4xwuBAjGi4x6WgEBBH4sOGed
9qfNvv43AYL9mtyWt/2AFeRDqE1AdZdY31V1BfQZGEBQulbFputeS9EMBcAX9P8EaQ2i552mbCiX
+OAyKfPfL7wHHVTshDfzQ4ixhEHbcOsbg8tPHVklUSZIsGJeX5A+ibBdcTz4TXw2i3MP1M6Rf/mN
Y4H7AIYRmCVDnLEdeZs5UwqzPynoIzahv2ifui1i9Yr8IwLNEtd7xjKVkmiCzVc9pHb8KXqvZcn6
1etxIUKwIrnTR0BexC23/pwAxvDz9gJkXxcuX+Qo7jCMCPHb+IhWuUxiaGWfF65erdRmpRc4AsXZ
FQYw0iX7v6pKF5sj3LyoNfSaONDZwt65W/btsyGrDMlOeP77xa2Iyz6v7LksbdFgTF9QzWWy12h9
k4C46QCYeaYsuxahji1aiCwsApXpjAeZtGCwugZcALDnoi0dtvxaQAUHNKdZhTxRnvqgWvFt/kTs
F55oW414vkH6UGNHp/0xWY9Z9Fxiri/1ntH7KDkt2e8Q3nWDtxVt+hK/IzqM7dYGA4tMIdb20gWQ
6IyAr+uLaZsijdrC6nmORh9t79EiNJuft2/M2iIuJQg3hkVTPoCGPj9Nxq+YvZjVgwFwijtluEjq
AdVDd8AsBPwd4dpYNNJ5PzbsLSsVsk9YbD8h2+M8lKPtSd4WbT78K7f1Q5blIS+G7t1FK+SQAeKM
som95Y0epCmGeoYAuCVhl++75rmjhs9Akd2M4I5usyNoLQgt9xopns2s9CNHDxqSoTtdlWzBIhmA
n2XD60B3kTEDTAhbUIMjbFTKvnqLG8c37HajpGeGxl4t/dm6koh2YUUEWYIVoX3tVk4+VG+u+554
mU8NFiSp7s/s6vcf7OWqZuW6sCajamdVhdrumx1HmzFJfajqhkuHhlY3z8UEIOJhdCCKMw8w6bnV
sap6U4uf6lAGufZK4tgHJ3BYMBm/zeLKYfcwjg01tfFfi2bsyolSApyi8g3w3F+sljz1WSJRUpkI
4c4Bstg2FRR/3qKW/cgUd99FkSRPsyICoC+g8MK/mJH9CI0uTsYc+8pS8qJ8azM1KN/dopGsYUXJ
rgTMf78QgIKDrikpK9/0NPIz/girsR24t7Fkb+6yuAmwlMulCP5VjKIDJncyHMj0amkJkE9bH3gj
Pq2bcGIPoJHYpm0bGjTZdV7qZ/W9pTqAmrjgqAFd3YxQKE5YVRZzepZw9mZMxUOCxXaqJPJZ0e+5
4d0FeCD6RxcMj05eatZYJ+XbMES7PtUHP+KT34MZx88bK/JZk0kkrqjHPOyumchJodNDBPp2FTdO
0ggSC0XHC/1jkHnfawJA/GAAtXYePhbH/JzesMzUsthb134fk2rTezJEqhUF9AB5BVgUFyk1W7So
bda3DMPN7M1CuKt+9kONfLlt3eb3W3hKIMHDmDnIz5ZwZdQCBP/AVPZGwE5nVty3yZ+F1Ty1dAg0
kOJq7maQ0UKtr+pfmYJpyIbWoBj8wlM5YPjTPLbqmWhFYA2722tblTMjT0DjHLhS898vrm/elx2Q
FTooNVqfONgyN3GK1jheOn2QA8zy/ofCw3Tt3K2MuU/MuVyLS5qOUiAHZm8Tr1BuoRuOjqRKvRug
EKBh8DlxV4FSqKIQei1G6bJC8SIvnbmsxpDJhhTXlPry88Lh6HEydQDpT99KWhevtWWWj44tTe8t
PDLg1aPpGtQyczP/AiGqHnNdQbd/8tbyZKskxQYMKJtak6GiLh0ljIvamMM1gfMP5DrhSGpjYCD/
Gdo3zH+FqbEfs+9O8mhZT6q3LeiP2+q23DkYAwvNtjP0BWApBBve2Hk32TE8wHGMgw4913czhLig
igLIP/IiLrrJxVb13mFdxyelRJ+LubX4F0afUxNYQ9N3h9+b3hVECVdn4KRs69Ip33Lb93K/ks1z
rOyVhr5EUOuh5xrQXYKrGBsUeGrohn1L84j7rmJTv6mLu59vaA0gVWCaXTgIIjwY1CodW7Xt3sCd
o5Zbu8Y8e+DK4O9WloIxhdnrxWQvvBohQmrQWqgRPiVvUcT1l3oo8o3lklKSqV5KcZBKQjM0nB0A
BojdcBaCsKmOqugc160VglOhbszwXv29FiEYFldNFK4BrOdsJcd8ODX7//Z5wbBESjZWLXAcz+WH
1tLs7hknxI8YF/HmCu5cMRYuu1lYeT+0lXuO+mozvsSNubl7BVcChEthG0AmrePaPU8u1NUFheC9
NVthBYIFqcF3aSLacM8Da0J06/h/ejn8pOluGF34evoca4BBRrMxkn79hJCMq2NRuvlbMT6NRZL5
xoh8t36/zl6LERRqHDgbgXeUv+m7KhlCU5UBgiwvBbrkMLaDBCsCTmRKrtdhjLo61dzL3jD867v7
XuV3P+mzgDkTiRsOR088cSuKMqNTsjeLvmJoK9W+k+50W6nmT1w7YHgvAKkN5Mp5SEN8zotGY3nm
9hnOosX4a8DMoE02pZdJjOHKXl3JEa5fqkV0BBtN9hZZnl/+QVIZ4qhMgHAYbuY0ZTNCQDkgTh7M
QCOSibCFBEBJmsh5zMxVBtxh4TSyuDJGrbf5GUhiCJVDd5JhiS3cEkiw1HlWfH4wFjREueuxwaV8
OJtd2MZh7Gx4LXFK1xZxIUK8e4i00sJOIUJDYe7Vk4EPLNTpegWWcOfSNnJil+PzkfbY/YpSTAKU
j+zuGYpZCiwsPFFgHC+I9aiV5TaILYYzeVRUEMhiuv7OWwEBcxiKyiYs1WIqb1CnpiHG1J/Hz739
0Edv0fjeyegZl+O4eClgojBXOo98LuajCoiPbJfrACDAi8Gtp7yvAlDWHqau3djAN1aUaGuO5i+G
US1VkT24y9rth3wL+TLgjsy4Utf2q6imOHWrXAdaB/VLSwsNY0/HMUAJL+DmY5l86sdn0sZg5t1F
wOQcyN5uj53MTi91Zt4G7Lb1wYwgBi60ShAApr1+clgctIB0bhIaOpi3K4Z7fYB5wRoCTjD1YrvF
FtEKMwlqUo36yXpX+71q3ZvFED4/372LgG/iGngwSnze4MMGbfVJK2MCXFcZ6AvQoVSke0WMaKtS
GtetLKyAI8DjzGcY447IxvQwm7BBq3Bpbwvu+KV0HmJpm7B3F5LnWOdicdHEM4NOpn5q1Md6+sTj
J5d8vn3rlrYJIhAnY3n6DN0n6COGLauOJbp+Io3fO0E2hbe/v6JouoorjdcOIISIY6+XANCSKC7h
sqOosWmrPX1qKjAfSB66lX0CTjNym1jCDJonLMKMFCMhRmGelJo/EKV/Jsbwqaqm7e21LBInM8I+
5qxdxBbgRhLd/qxO1FZTaxNNYt8688EyfrUYh4m810bf0goNSapskHjldNBfpWFOGdcUU0bCwqp2
KgqvMKwTI0lQ65+HSpJPXTke5LJ0mALEmahgCBo21U49VFFin5rkM+8nn32v0dJZWufbO7eyDtjb
GenYBIqiZgrrsIzJcRhVrFPvbXUlMCSrkH1eWEWmexWStvh8o362kH3JJknpYU0AKMbnfn3gQC8o
WevKI7UaRdbJrpn/l5PJeh9WFHjO+KlgTJ+LKeI5Z17U10VH7VM2vNUkAl6DFnrO3b4UiAM0qDB4
jzHRvyDzySfUqdhgn1R00nssoPFfd5+yA+8ACqWC+xhYndd3fdQLog28ck6mtu2S0JQBIq+cAnIg
2H3Vm6kBxHpJoavcSJDKO+WYxUFZcZNu7l0AkL4xKwQjAiE4jesF2J1X0QEIoCcjCpsiqOjdj9XV
9xeOYISHiiKdcFK1p/YnZRL7tLzM4MxC88l8j8Enawj7X3i8cVpbi048J37lTS/e0Lw4/XdHRmyz
VNdrQfPfL94ls3aTHujs0SmNN+xRGTYyutq1lczg7jrAXo0l4uqgO0kfVxRNJ14RaOk323yLe19r
VMnDsdQopKIgAyEGwC0WkD0thqe11Czj82QGRfSUmKe7FQrfR8VNBysLcCWFjaLloFdN18ZnJAaz
fp/KQMHWfj+8KiRxkAfBxRYU1uXYJGaQ+Kzw4mi1w2MGYEmJXy6RISptAYycuAGh3XnEPC1Xt54j
09ulBHSmI553HQu3Gm7xtTp5eeophae5pzZE73Ur09bZ+l+F28gSXH5+VrYLbTV0UiRIirinMdtw
fQiMXA2M7qU1nCAytCC+P9yDPHgj4FCHv7sA32xjUla9TjxALrtbu/W2Eju+vH3X3xfWY3sTbYoy
wnom0OWEUfdJvf+9uxYhvtcjzQ0tgwjd3iqtX+oPt+/F/P+LRzLDUs9AZIa9eE+jaWjiycmUkz4N
oByA38n2brzn0YsXxXd7uMgTXcgSsiADyWg9jJDlNkdkhb1C1i2wor7oYNFRxkfwiLKjEH9HTu94
pWJFJ/dLCnh+NbkbG3Fmlp6jNbRyrsB7qrEJvhOnjU7NIzO9zWTwze3jWLkhVwLmFV7ckBpNFU0d
NdFJS7Nd3DmP4Iyx8rDWQ1tv95Hhbm/LW9HgK3nChbeVgVI7w4Kopf6VZN2eJPl+pPTnbTFrB2Oi
50CbibmBPydclG6oiprkWFZKPwN9w5akblc/Dx4SxDXQ5AVAdJqbBL0CZQTmhG8Fhu+Lu8t+OHc0
FwF5CWSl8KoExeJEayrbLaJT3aNRalvpd3u1YBQH0SbqGIDdWaS+iNmNnd141smow14LKA1v7//a
MSNSmhPOwLpf5Dl7hr6DuLTNE42Ll8ykz7rR7eLKu7foP4dkF2LEC57UjHcID4GzE6p/qrKhxFlL
BFt19XkhyWkBZBwIh555KgDJWJEsmJw0iC08VDIAwdX9AmIArJWLAqlY7GuBFpWyNLUwkzj9UDPv
U4PBoDZNd7ePZU1vUetD0I1IFl0ZgnHvy7ZzgHVtn7S+DRq25dT5nYP3kOGaCzNzI9W1PQFuBSkB
rwTFmiaQ8lTAEt2MMiOyuowLIcIyTDWnJu8hBHjMKM18zsm99bdZry4ECFFlmRZuFscQ0I05pilS
/zcchSsBgvemNgzDG/M2AUks9D453v3xzIw/BlzquTqNrK1gZ1VGUzOJHONksOmBE2UzlZLIe0Vl
ryQIJ62bfRfNBEqnSHkfm01N9/erEoyrASsFmD4NbUSCKjFa6mpL7FMcDQ8KyATYUPl6v737SoBt
wcQQBfoYgTAg6JLekBnTO7JPZfJsvoJr7v7PIwMKSgcgcqHaIBTfcruJhl4v7BNPv7ivivH+G59H
CyHyOHPzsPhOJExjBe+gR0gXG9/J+OP251cMoKOhtdOb24W8RY9nbHg5nUpFOdnfbasPNGoHpTUG
zJOV1ZdDs2gS0zU81zMEP/q3hH1imkOnyeqUk0qmjco3RfGkVi9k2BEtCxwjVJEQd5nk+VhR4Q/U
dCSpPRCIOILQSa9Vpcom78Tj98q2NmZZ7ml8dyCIhjH4bv8vRHjKY0MF9dospLBe2Zbe3RoLrGBs
HDoiZ0z2hf6OhqokE9B2T04GLryu/pQl6qbp808AdJWEzPNVEJ5D9D6glQctNg7GtIWrkvE6m0gX
eacJ8/KO98O2jxF9ML6kmqwhfuVgZnUGspJmoTonlkpUm7Q1Hhc47v24qxFHaTXG2Bp9d1u9l+8I
Um8a2K3RmYLOQTGrNCiWNbE+b8+F8Ve+s8o/7//8zA0K8wsabaBSXxuwDqw1w1C4zdkbDm4SaOw/
fl8wkFE5MaNu8P3YDZy3u6lZPRtELuA/nH8/YhvBvnNvGqYh8uK3UX2orW1z9xMLTHxsPcLzuVFU
3Hsvj9Bx5JD63O8dO994tQwQaXm4H+4zvGhTQ9ZTLLUr+hghHZ1XZ3TAe8lGje7O6F1/X/A9WzW2
I9OiFSB1sk+5T4pKImB5CbDzADxAOg3ZZ10sn7mZFk9u0ZZn5pV/tN0YeP3cy29+v62lSxsPgzsb
ENRgUeIQu04TdPmrRU+bc8O/ZaYRjOjRjVDQzytZQWh5Ih+m3XaA3uahQ2v++0Ws6dV1wq2ybc9J
v6s8v5IhFsq+P2/oxfdJ0yvEaPF9Iw4Hxyd/3d4o2eeFCzFYLsgUedOeFdRore9g2fLvFoCGQhPR
mIVU+oJLy+ZNWUWu2p5zAHvXDxqY4+8XgMcVgzcfN0Kcd2VFb5JpbOg5zb+2m+Ju3lR4CLhtKJVi
xmCm1b3e/8l2Rzsvy/TcuWEDNgSJtV65D1efF/afxArkM3w+pNb36qHovt29O1ffF543mjdGpHB8
XwdQyx+lm2xvf3/t91seHAF7Jq1Ccvh6e8ZR06dJydIzTTbmuNOizaBL8oPLbA56yjT0Js7dr4jz
hBeh83I3ntQ0RUvZ2SUsaOskaFPgELsOmnQKn8sGX1fuBPo60QYNKwXGFjFuNXtG68lN0rPKVb9I
Hur+fHvTlgI8gMGgsotQAsVDsauTNxGmRxULA6jZ58g327uDmOvPz+IvTMZIshSJGHx+SoetNYw+
01pQqdiSo5etQrgZuPENQ+BfnCufpSHIgW5v0qz5147Z9SqEmzEBbxCBBj5PzdG3zC/KZuy+ohf3
bvOBLCcq4Ihl4C2jVnm9WejNA8QEocO5ZqXvUOLXkqdoZZvmGhxGLJGxW/YBMQoWwE4furMdmN1n
qt/tic8MMyhRgnkWHr8YEzcK2OD7XOVnjTyz3AuSuLj/nGdnHx0V6kxYKPqtqDbU49h445mQx3iX
eHdn7WZn/9/PCw5lkg5xEvf4vG6/d/nZ3txWo6WBgh8GAAzMUID0Dh7x9fnW5Vgpls3UM8DllUem
armPVJSLLqG2luJwimeNIis4iRHx2RaM4YL1x6SIi/LKmM6V9nCg2v72UsQb8fF1uHcg8EZWDd7N
9VJsbeRTWlbT2c1H9xXA8uVRU2izsysVJMs0i6rgtsDlcrAUFzgoc/0bbTXC3nWuM2GOgvBj8pW5
m7iSRKrL9Vx/Xng7EnS2p2mNzxsjqJ7ar7qJgeBtIivOyFYhbFumJrUWWxDTm0Hp+pMn0TDZ9+e/
X5hbBByx1xB8v/BQph6fGiqJKkQVhmeJ1lrcPXQJY7pNrIpqEaLffuD9UavOmhe6Ki7557tP+lKE
mKmIjUTJaqQfj5ru11WQSLyclS2aWR0wDuPN11CclUg9o6syI++Pnbpzi2dPVhJd+z76DFBUmAv5
6Lq8PoJOqTXWkqQ/IgMJJLfUv3970EHxMYNn4DZogguiA+rINQDif5yH/ghmdfM/b+//7IZdPnY4
YpRdEKzj4TfRICXoaEv6hlhobzha5YMSYUrTj9wHvHWZcr4taGWnMOU348TBm535hK53Co27FDc6
ao/E9qM41CSuh+zz898v7kLmuGA9K/F5Tt8V/t28F7TgY58ufv58VS6/P5K+4BzfV9VvWn1Mj7d3
Z8Uiof0AOVNkqOfpYsFbVmyrcces6I4AVvlelc3W4YqvdM4WHAESv2PlUl+JEp693MgNJPvz7kiq
rdb/RemGdbFEhmw5gtoyq2e2PWA5WhJGaajQjVf5CpFcbtE//ziTfzdNtB1g0SA1Btm741BznzDF
B6qOP1lNkJJfWvXQEtmy1i4LHL35oDB1sJi8G+0SZIpxnR7L2Im+a+4AwsakzMyHhEbj05BW4yPV
OJXBIyx6nbHQGc4CTXN/I8QJ26mUKfojSic91nVmvoJ13I7wmhQOgC04eFcc7xdvk24bUbt6LrH1
iV8o7dj4g2vzrVJ34LmL0qkA0UiTb2vLiSXvxPK4obNoTnbmkUSMlMx/v7wcvUFIW2FfvGrfDJu2
/2RbaVgzGYvO8sAhB1lZjJTMVkQMX+p2cq2sSdOj3T6nQ/JQKGXIAW1JgJOQH9GbK1HjVXkYgMWo
KOqimCW+XlfTY4JzMEh6rPLERy/7o5O968NBsTdR+aDzRCJuacNwyDriP9hj5JDE5aVjllvDlOCY
023kqzKK4eXFh3UBGSiyXyj/IDNyvZpYU/t86Gl6BPFIWLhPTfF5kgUFa5rg4ZlVUQ5HdCAGNU1T
mnWCatmxdNqgBC5f1J9h3IIsU8LbFlPYLCwFriGI3xE6zfMUnrCaCSi6kenm5NBrvwbe+GP/9baA
+VJdvIwLAcLhu4lipV7NyEExbD9RlNpvXS3sSXso7OSpUdyXDgE072zJky/iGfxPMFIb8LmwPlEN
hpqlSk6V5IAZ312mJf6k5bum7wNesGAqt5n+SEF81ubb1HhyuSQqEmzc39LRtIR2Qcz/YijgWksm
TWusIafk4KkvQxTaUYa+opOtnMdYk+j7uij4ZbjJ8PRF2MsCE+U95szJgdtPpR60LGQI8+zQuvMe
/29N/wgSMS9Nh6hDSkpyiIwnR/tSst6fVObn8bNu/nLY8bbiiNW3hThhCysrTzOrgOaM3okW40YF
DpdZvNnlo2r81Tif8nTP7wxpFjL162OLma27TG1wbLqzq9xnvbL8pv1kefdVYBdyBDduNBI1MYqK
HMBDyd0v1fDX7c0TTO7i+/O1v3hKgAnhuBXKyId6qDcdwPeMytk4vReOnvJQ6yxM6lLWFiYYxoVM
wbeLR88tCqclB8veJ3yr0iA3JNZKqhOCuSoqswMLKfbNmqbXwgXUZGF9bgzy6JRNmOfpoVTVnYUf
oA2jRPaqIZvHk+C+ooVEfMWKijE1y3DNFIC8OMVz7Gzd4pAlpyjtt270g40SE7K6n8gToPqhow4t
uvrInukJyQk5uIBeQWroD56nCLCjn7dVZVaFhYEGUhgQFzwXxkpQ+SFtzd4tYKloipEv74/yzj7/
v/XiQoCg66XGeoASZOTQKvn7wG0/t+Mft9ewqu4XIgR1d5WUN3kBEZY1Apjs6E4A5gfZA2s/A58T
o3X+bXnC+7xYkqDqKRACgbKAPav0z0V0ThBlcG/bNXeCXP4tB+UvG+1waJpZdFJEfYvOpZ4c0i5Q
GGLK3e11rKrYxfeFs1fUNh09Fd/v3CDmx4NVynz9Ne2CLzs7GPNE/MKTSXKo3ehgBcTesCgs1UZy
L9fWcClBWEM3Kl2SjS5epaoLPCzENMpd0R9v79TaI4vAW0WZEOkJS/T6pg5xQ1soeGQB26bXHWY1
vylx408oTmbNw21h65v2r7D5x1xYbwCGgOK8gTA7d7c1eVXcbvMbEjB6D2Q/zI3p4rG0VenV1LXh
9mEIO+98xZbFx6truJAgHEtJaJtXg0UOZ296k5Ipr11AAwg0SKcBbgFda9c7hB7nMonbiRwa4Mzt
Rx44ViBlE1mzKnMjLTof54hCLEJPZm+jU7tIDiT/WeYwjoQEJYv9DDe+iH0jlSRfVnXMRaZ7pugE
ZJDg8HhVzInDIW+EYkXV91Izg9T9yjRzN9rffkMBXCSsUP0GXODHkOmlinXcsIZiSA6V9rV96sa/
bn9+9XyQn0L5DVAhi1R3FRkKpRk+b3Nro7RDOJlO0EUkqLhE0tohzUgbqPU56GYS3XxM8tZ6p8Ij
0HsraHgapMqngj2VNQ9i1XxJAC1xe2lrim1icnAeyNIdpEWvVa8b3b6qkDM5sCLsfSobAdJXF4Sp
PvRO2ci4iv1fHqNRlLM0O6Rjp4ZjRfUNjSfNh4ntN8bAp7AExZ7P1fRdMyb2vS/U3E+sqNpQzOfC
G++ngFuttuNNyjcKcz2/0JDRUcqRvxK75P4Ug90n8rS/TDayEAxGZahkQ+M3ijdsAZmjhlTp3G99
GU0SDRds9cesHHq0VBXlWQeoOIL7VnGjjZS84y9dRYJCfanN7ya6mG8f0HwAFw7N3wN5H4BoGKBC
qD4f4IVqu6lVdjRl40taKyVeNiBTjrVag3bA0flj0jLlPTPN+GjYefVkKqXUEV7VEEBjoll3RjcR
S3pl2nYgISPZQUmSPZgeGRJM6BS8vUphKz9cAwyv/iNE2Eo2UKWa0KF9gP2rMADujonPjYfbQmQr
ER6i0alJFiEMOyg+ZocGGTra6ucRT87dAXOLpWDwjMLrhjKps0OHSvGjWlmlP0xKKuk/WLNFc8f8
PI+NTgTxrTPH2oyHIs4OlZo+qlTx877Y6NHoT6WsjrF6KK4D4F3gbduL+TfHbWJuJVZ6UM1y3A82
ZeCfiBxfdUqyv3003trmOQaGfzEIDCukCW61gcHNjComPSTtYITWhHueD47xapnFAEJNl7u+awA1
LedRt2mmqPG1oXG/Yqu/ATu4CNTeZGGTV/2Do/QmdAfj1qpVGn6ievUL3tw6RBtnE3ptzb9SwrIn
UtfjI6Dnan9KSLY1C4R4nsuSXTSqPfogeG2+VrT9pvZj8uQNfR4ixWNuXEpcXzU795OLZF8wJa5z
AKxlE9gj+4pxrOFYq8W0s4zuK1JRf4zqmB21OEs2KXiSn0bXzjZtZIYgDECYN2Y/1LGKd+2U9nvN
7Et/psnwbX049Umd7nuj058HB2iOrUosf6LmC69ie8+ZY/ktZ7ACFNOobU+/qeDqQ6NZEpC4mLZJ
9iUfzu70mR2ATtM6u74n4zaru4BNxeQnUcpDbvq26mdN7yc9Go5jK4iYCZgCzd2VXp6HVdNUO4MZ
ZkhNdEsxg7Kg0Vv30W1h76pS59u0ZNXvmALvA88CQKToSxVuacfo1GU9gt8pnX3TPJjMd9ZLTPea
c3IpZH62Lqwq66jeUKBZHmJdDYD6/0WnGP3Kx7DgoFroR4l5E5P1H/ZtrgWiqobOa8C0XcujLdba
0hZ0tXoLGBAS8YOXKOyB2V70xKDegZaMw8ZRdO9J69Tk1FTANwlKdeCfIkrsrVGl9HFAsmDXxtSQ
lL7XLvo8RoSYDDm+xUW3jXjwRq9KD4M3BVRlIVGdXZy9Se749Uv29x4gg4hx4LnRfTGuW4CgGcPN
5EBMG+WQvORnOIl/Undift2a9mucd/0OhMvk2bYLS/KOCmuc31Fgi8MPndtrUMIWHB1cvsaNeNy+
dHax75zxVHtOwN3ozgbAj1U6sGFYJ5K1CAevT7qkbma2rU0P2viuBFkk2cQ1f+ri8yJO+kzQZE0J
Pj+Sx2p4jKytY237cmMAZZT8hlqglRETcsgSmXibr5fSAMa0o31OD9SODrETf7JH8HlRS3I51l40
TGTNtfIZxUZMRXUpi7XOa+nBsGLfLn4UrRkmzALlr+SR+QB6uPClPs7mUpJwC20V4IgW7yDJjl/T
Dv10naI/RLwOrJEE4PwF1TH1vYbvDWfacK99SXTj3U4w1TyW+5bmocL1kHPZmy7o5v9+F/qO0MOO
uWYRLyjR1SbiEaeH2vnTNL973U+r/Hn78q0ZPNf6V4TgYBWGNlZlOtJDPv7RNqfYe9XLbZQdY+pJ
jlO2GGGTaWySRK+wGAudcl7+0A5vjddJbvO6zmDDZh9ori0JqjkRNtGioQcVCXSM/wQOcj3EeWCO
bGxmVvKlzvwraXZcLl4KxVYBGcIgiXemGnjNVKOSPBmPOhC/t5GB94kwUIzGJV5HdexkgKsr54bm
THjGgBRG6lRcaB5FJQBy8+zQWFqJ0Sz7eYrSh6iw9lVqvxemsrmtJx/NI9frxRwF8sLAxcQA6aJD
LTI8Mnl9PLyQWPeLbHiyk3fFAVp28wJUEyXKN03ytfJq36l+cSB6EfWxrP90jRNiBx/bCKAm8ooq
uESrlnYPPiHmURAUz3GxWIHCnKWSYFxwfCm09z4rN3b1dSQGsPd/Tg2Avbzj7W1Ybju2e47sHLyI
KL0Kpm+o7ExRTHV8KcmR5z+q/Bv18GRpWahqf9wWtVSwK1GWeq1gqPqiJj5O40uWR75HtphTzMp5
JPKtiw/VGA7V9rbApas94zh95JqAGwXc+GuBGlX0JMXc7UtubNM+TCSvxurn4egCwgkVvEWeqaSj
AUJzOr3UMVgYtV9GdLr9+0XIMJhLLADg6qh84FFf9DVSZlXIzirjSze8muCqdvQHZXyv3Zes3Tbm
ITd/ghdotO4cGBfFflRzLixBOZnMKrN0emED0KiPCYY4bi9sadRAQDHjUVnomVjOmfXEokmZ5ulr
1taADn8iwCoyjZ1Sf7ktB72SC6N2LUmw0bY9doh5/o+0K9uNWweWXyRAO8VXSbN5HStxHOeFsLOI
2kXt0tffknPvyZgjjGDfl4PgBFEPySbZ7K6uiuN7Bik1F2QUAvTH6qsBLtbHDLBecDwV9vcKbbmH
LC3NQ2Lapd8aCv+Rs6l6JUQIt7Lw89SB1FtIScbHBsu+zdT6G96M1p2uapCwjxJ7k8QReQxZ+Ctp
gTz2osliPyeqjh63hnrrpKL9bkTka9wWulfWdr4LwaD+NdOGeAC7OI3uq0LX/0R92NV7G8+B63xS
xKPSARdYtjbdOj1zbqKsHIDHyCrkhZTmgTvKN04S+jDoCvqe0kLdpeMsAh3mCb/rQ7vaofZrAbRf
m8YGTPql43XQ9jx0dUI8YnMFj8225G6qQzGiA0H5zugS+5C0ignpANPYljVrrzNgXg+xZlVuKLrp
yrT78GAWuAfiqeE7BQ7jgg7e3tQgH9h2qdD9sNHZUUNUjwJLlh10c0TU29S1p4NmhroteC6/93mm
3PO4GoVr9Vb32jt9eqVOW6cC/SStXkweueg23kPVySdRkQU8tqvrWu0euNKYu3wQ7SG2i2HDi8x0
Gx6peMmJ0etKs/FIxax71pXVXYuy4LOlR8qvgvTDNhriDrr2inI9UTF5o9GQH8KeCzVRk91b1Vjt
EnuMscLaNII+0eI/qlZzHgrcj3eJFf2aLItt6wkZRLBMRYCoiXqjU062U2QVHiWsv0L9p0cdP2P7
ntMSj9iIgGiq70GXBeIYTUvig57GNr7Sd1416NB1dfJrg42TP1kOyEXqvvGU3G+J96hGmpcoQxKo
Dfhwp6JygkQv4ls+IpddoPZ0nZNQu4dulLOLWJUBEdJWm1ILyyeRte1udFLipfZU7EjKrFvNAIdQ
BLyUq6nIMox6XXqtOiVeihqwq1kpuUqt3HhRR0P5ozWIo2icTT6oicxDlSXtpivUfBe1Kia7zxQ3
dtCUj2SdsnHGotkSRet83arbg80K7Uox2mpHwrRwI4bXuDJq4D6oWefpcazvbFMgqMgca+XcXzte
pDsNPH4lAVYsvgd5wVan30W0o+HgM/rz8vFClk4XJLGB0EbvJ27QOUI8OSiRZguHJB+i+8Hg9ouw
SIzevcGqr5hht9gDSFi1JnM2RG2mPS4S2516nYLoUVRXREuoO2RABtXdD2QbPauhyu1QxZmnt8+l
iRYYQZpNG0WT20/NdOToNnh1aniMbkfbuunRwActAU+ovXmf46W0cxq8rOPe7r24haaPqNLitoFq
FrBhkdgp+sS2HTOFP0B89xi1iuKXdfo00rraRxYyI4oZE79ru963aWtDkrdsX9smzbeZTX+C9rnG
9kfWlUwRRds2M25HgfRURZ2tbrV1oI5Tv0FruRCekdjdF2Ek6R5ALHtTJc0fdETRa7OyDDwx1HbX
2VmFKEBBU1GWwiHQEWcB8aDiJcKMziV11PxpIs101bjrd6xWyz1P0ngDTanoPtPa0strLh76fFzL
5Eve8/f9DJTd3CE09yJJi6pg/ISObXMnKCh4IOd9jVhwm+tidNWKrPRlSh70ZmxWfkDe8a2RSwrv
aZzQbEIt/45klj9Yym3V50dI1GYec5zERWp0q+bOL734YLPVfMdjz6rInQOohvKLHBtFM49ip0EI
cxoLkA2NW+iGrVWRF4JLqAThLYboCFUeOdepg7MzKcaJ3+u9b3THxNpMsY9Sf/xB2by/ozkxJL1d
WBQrE05PGOrumQkJ02wldl0KxZCjA9DiDeeJP7zf6qD+GgteK/webSZ3fOTQhei7PY/7P1PUPzBu
IXer34pQval5/7sUw+Pls8aco2PpuYIkC2YSPZ0A38puSYYuNts4YndkKsbI5XZGdzVYMh8tPTNc
UfDQt5s63XexNfo1qFluqiytIVnS18duEPEz41y7Bb6UbVJ9jL3JLsNHUCVkPu3gAejVGLaMqXRf
MWfa4oL4A6SruBU0rQ9hE5YVMDtauk0s0QV5OtkPvGyYp9XpeNNzvQLFl636dkQGH8ltpGonmgzP
I1blgY0deQBnfPiHVU7xNVQRSV2eHBlf9Hcb4f1iotsLT0c5F5VozGpGndZ3JkgRlT0iNjeqch/K
Af6Y+1x5qvoQR85KblV6qv21ih4zZBJ1tDyflRQTkYIyW63vMq30EXR0eBxXqZcrSO+kFt0VJOO7
gfGVZ8HSrppTq2hjRK3ijA+pzhxQMogouk8NclswnrsK07+NRFzRPN2FnD2szO5cz5FczzZngirY
xPtc7uVKBpHluUpwVpQE/FdRM9wIZLg2PRrsNlNuxVeYBbXDWanTe6Ox6XU7ceUKBWa2xug4b7NL
P0V/vw2T1poaELnz+yGCRF1WXwEZHkzG8OHaE4q46ChDiR0n5Bm3kdZaMekSi9+j6czDTeXW9qMY
UYLtV57fC2/Id4ak94lIhDJmmsnvW/oUT8JNATq9vHpLFqArCHQCVKBw5s+LexKjjIKWduG0SFVo
g6tYqgvh+8sWpG3wdvjOMCHwO4BZ54xdmE60qGMV/jiB409zJjczc7dS0JDg4ESwU08fViB2SxZn
JgkoUaAKqcpnYTYiKx3VJZYHXTXXePiTm8lSp42WC3rHSxs3p5rW/MvU6GvCEUsXAchEwN8LZkZ9
zlS9n88UOgWqwybjTtfEuIt7Q3/M0LoQEH3KDhQ99zsb9ZZrjvN1G8a4UrmIwFY8aeGfy9O+sLAo
vgJThIQyRfVIvsGd0egha23clWl6FWXF1VoWeckAaIx0tLgaKjgW5r8/8Rxd5EkSjiG5y2806z5P
P4ylRQxy8nnpRs16ZYhqQ7Hvmu4qTfeofl6en4Wj4t335zjv5OcXnZlqwPuRO+R/8+6XQv/UYnPZ
hL5wKQOpAK/HBsOJR6UxAIRnamMGddWSoA8UCmgKqaG52ubCi+yeiA0JjeJhzj+OOxEB4o3KbHml
QGYGokVh4GihCzINY5tAoekhVjR106EQ9pKIfHwWEQIrF2EnEvaatQaFlBb3792F3YOeK6KCPUX6
5QmNp14RuLs68LFysLgBlPF6eXakBYAoCy5kMBWj0R6VNmSw3i8A6EgstTZpeXRyEAPSxsubZlch
mXzZjHQd/jWDHmwERahDgdH5vZkuBoepmUTiyOwS6oP3Dn8w6VUFNlCTfL1sanaZk9vnzRQ4YBwg
YADtPbvwic2MhIGm5Tg6RujqRnLIkUGJO4oWqHDl1pXOuL+2cOGipxn43rMAHf+fl5HIMSzLRXgB
5dAQgl1i2033zgcp6v7XFgJ0FE4gpCufaaMdi84ME3F0mkdV5K5lfGKNLOOfAekoQVePjgA9Fseh
VnynuwYXs6luLfG7NHaXl2jJG04tSX4tGCtUpmLarC9J75edFxZb1h6mYcUVFu1AdxhsbwCW4uZ7
73WCdWMWQrrxGBqAKDW9uo9S9IuE+RFCC9d04iv2Fl0PtHJz0QzCq3JZQLE5ytUdxsWNn7n6U0MD
R9O+auHPy9N35nUOnhgAZ+Jm06BNIB8LogEdiyXK9Dhpzg3JNVed9jVLvwCMsuOpch0ba0Rg6GyX
dxVsghMKofuMlj6DAqZOO04lxnfU4wEa1ZWteUVtmHvgabOd6EJ7o6R56EFfLD+wkaToyKmKJydj
3XUf9+ivbCd6xVHO2ZpZOPngpbG9PDFrz6BpjJt3bLwKYOmtSTsPbZnEN5H1SMK+2VBuK14cOp0b
Rwp44QDf/dKVJATupm5ch1X9pjPRrJLa8eQNCDzddhg1oDo7ZHIant9AY1fZ6FEEGug4I88pYEqb
uLDux6bRPQ5HL5NtraVe7TRulX4phhutT4KqIIcnvkF1++AQ4aWBclCQyLdRoo06Pd0YHEXZcupQ
G9FU5Fv6LPNaHSqbkVqmgD8VqZ9w/N5hCGM/6pGddtKidQe8+ty4HFVX11PN41lRu1B8N3bxmCEr
OvWPhqI0viIM289oXW4hDNdiRKGOhGBlecI2zZ0eh1+TfLK3kTI5EIGuHb9sWe+pWvibQNrTF2Oe
Ap7Y5G6ZGYqXtdB8bZB43CpdBCWwAX8B6r0YSjB4VY5GZbhlKSp3sLN0X6j0dxHZuSsy6BAaQ8nA
uGnyQx8jWKpCoIWMxNBdwdrWjVJI15R9Wm1VExg5rkc6kkQ88tSuQ85ZACXk5FO6L9uJuYaFESIX
DLVWG/yzOX7yd4tY/KrNOlCLtLTdRoah3EOPiAND6UxPqhrFHE259rCrAZXaqIPdXdOal9ha6KSM
48ncx2NVbwCSp0i0pjFAy8L4OQ6W+uw0VnMQcdx7vM8BftOgvnN5H761PL+7asD1ruHYR2UOOwM9
9u/Pl4mlJeu0Lj/yurqxZrJKTh/K7rm27BvUi9y4UB5KGw1dMWKPXTplO2T6glHsVHXydSjMZCga
QmoJHsBus4r6cd17wkJvLMczpsT7fEzApwpUNKBRzvDcZr96TXV7c/AmHC/5VdmFyOumrqLdhskd
ah044FLXhIyg6DZM3Ovccs16F+nQHzKtACC1lSk4O2HnGZjDe9RSkRuVG1zyMY0qMOnkx7r8BSYu
b4b/sek15HdKsdZjfBaqSLak+4k0oYBrzKm39gawZKTFvWhce7vOHzlb0pMBSVcTV0yIahUwUltP
JP1Sk+cVn1n5/nyFnAS8EJWJcMzh+xkXbhu90LU7b20A84qdGLA5SLD1HiuCvCiZ3HIti3d2x0mr
IPm8ZSZmSDoMYKgQJASF5dvV19pa8au1tZbixTQf7KodsbNa0MCWDZCIqGXUykeD3/djOauh5hOE
3iGncEyEV4ugE9+Y+bG+c9TL320QuRfAaKzeJhNMiD+a4ybFjdL6+ho98sqavLXrnqy5Q5LCQkkx
P6bMjYythqxT5dnq/3O2pEf1lCGZT/s2PyqtZ8WeWbhKv/IclJGJZ9MlrbugWWvxWM2PcaWam8RU
cg+RTYkb0zE2jl13LtoGgLslauYloPP01QaXb5GDIiKv6xeRZD817nynAyicL2/c2fLZwUABIkAe
ER3wMmYy10YKVesaC5mhglwdDdJvBvMZ8UUXmR6NuWf0K9iFxU3wVgMAdRJA91L4OrZTqddhkh9t
tmn1bdTt1ljz35L70qjQDQEiXKjDoVtFlgRDt4XT6IOdHMkoDk5zrYfbPryJCnQQRHu1yLd19d2q
Hvv4Jmuv7aH9WHrhbbnB9owHuI6mWWTt3x9WhdPnQ1fr2ZGRYwuN0o6v9VUvHYenFqTjqkWfDJu6
KTumhl9N3kdZrc5GIDks4jxmAiWdHVEC88H252rF7rLjLW3ukxG8pTdONvfgFIDqGmoGcPAVpwi8
OAdhneEXxhqr3JK/nVqS/K0ejQ5UElgNrkybQrc3Jmrlqd6v7KTlASHlgL5bbWabfr/osQqBvc42
smNbb0X3EFr7mLkgmv7EtCEDD8YgAPLOSALUNmsSJSTpMbYR8RYv1RAU6q92DC6bWfQvG6AsZJEA
D7f194MZSd43SUbxFvuuxF63BjRb/DwSwnjtOSCJMue/P1l8k4V1PZEScxV+ifM7XDYri7G05qch
rLQYqtlrFWUNwgW6650NeN3VNer7RRPAkqKxC3zrZwmZGWLKUJrLj2hQcADaG9xC9S+vwqIJVEkR
gKKAeZaHyczSKQlFuBCyuyl7KI3nao1pc2klUMn9z4R0kAyNOipJN8f6kZ9E7irTxPIQKJhPgK8E
U550u2bFxFuThvmxtBO3Z6VrUiTq0RF5eaYWh4F+Sxy2s8au3BbUoMk/IUqcHyMHMsTDwbDXZNnf
pFakOwUtBf9MSFuibkPcnm2UH5F7s/26sseDU5umW+lN6/MeD0NjzB/7HPulmcr+NrGHbG+Nfe3r
ccXRbBWDiE7jP0iSU3AlIT0kaq56ZRqmAHFppTeKIdogH2FvSN9Sb3DY6JPebF3q4K3ENPLBtsS/
UcnJiKS1GUxuRrCeH4sKa1Pft/UKwmBx8dFliXqFCpiBzI2NMlY6gB8sO8bWSzMmrl0cVD1dORGX
l/4/I3K02wmo7rIJRiYtQcujonmz2tCnjIDJDoraKjaidJ7kVYt4ouA5MqKde682a5fH/O/Pnevf
96VtGDPWxGWNmAiv4zDfDc6W+X17pT1/Zpv8MyNd66rBelCOYRht9sriG4v+ufx9mUHnf13qPwOO
hLPNk6IXY61kx4QV11HG/MScoPYUB5nQfGtIN4TpVwlTiQfZrA23kQczi83lH7Hsdf9+g3TfE6Nt
WlYyxEbi3ubQNGWPvfXBDpS/A0UjBWoLKDScwa9YqEwgA8vzo8WQ3UMiwgBC8RPjODExBxynl2Sa
6Diaq/yI+qY7DC1w2Fc44/6fViTPJjHvmrLDQGgvvCrPgNGkO+AxLo9lcZOejEXybz0cLabzEtMF
PB+glfHK/lwKvmYGtP9bDsmx6VQ1NbOL/JgPTwlNkTq9osXXhK/snxUzMow8dzKc7ATDSJAKGgod
fdGxa+qvg/GJF8TJeGRBdFQZFNGbGE9lMKxGdCMm5eflJVncJv+mzJLus4jZplWXGEullRsADvbg
ZfWz2Fmply+b+ffANN57cQYzmd7jgakVt9MEcIoO2uKHy0NZXpZ/NmbvO9kpdtI3BptEfuzQGhE3
t4pCvDAdN+ZHieL+d9v/szSP9sRS1NhhOXKMhk3Psao8NRNyupcHs7xV/pmYB3tiIiSQkFBamAB6
rXeVqgyaguwv21helBmG9/cJLq19qE5RPWrY9HW2GX7xatusVcCXlgQMz9DChCLNOYEty4ewAFYY
O0XbMbTQ6tEdzTfhR/va3hYE8EVQdwIZgdKRdHyVtA+pnTsYCaombZt5jd254FUC5djlKVtallND
0gkmTAUt+qWNE0y9qUjtAbG4coatWZDOsGFEIqIvYIFaV2BwT+1P7MSTEcgvblapvZ7r+H5Dfqr6
kyGuq27Fr+ZJkMOYUxPS1atHWobeCoLtUWy7DFktQW9qnPet8oxXpifaX59YFG0Wap57QYFIeb9X
JtQuOoLa3LHrnqzWBtfbj8sGluIyhK+g44PsDZAKknvRrlGijGbFMUcLe2HtOv7Cu8Rv6WterIUU
i5OHmi4gQ+aMrZNOyr7XnCS28KDUyXVc+8ARKi/hznjR9c+48omh2RFPThjQapZ9rMOQA/hFDP6E
zeVJWxwICBrmBzj66uRCLqozArgsOztqRuEzI/TS8pjnryPpPaXfK/zbZXOL+2ZmX9eQcQMzlXQm
o2YNyeCcIr+Del/4SNIVJ1v0gZPvS06WZLaBDoI5nkTlSvEQIg10m4j78oPiiX/PshNDkrOZINhJ
QQmdHYsIAg5hoCq5W/CVzP3S0Q8E73+zNS/eyeLrkUMVtI5nR3SbPHZdfZeOFtpC1h5M82F1dhIQ
0JnM1C2QlpQWhemg3RdGhtw9+lkSlFmLX+DJ3wpSuJxmHkQeNmPCVk7QxUvnxKi0UtyOq0rv5swy
PfIx88fQL43ct4wPEoj9XSlAy4GPAkcI/vt+EitKOwa23+zYaHdWjaIgulJWNuniWEAZiRwf9NDP
kI2D2RRNqWrZMUdhgNGbSkDQI7t3nK+f2D0ndiR/oHaMSKkYs2OpeE9J6X/m6zbArGi7Rq++5AZq
OLLWCVt8XWg3gzl+VZxxJVRedGjIYv2fCWnRwX81aYI3eP9/1/kXC/zEa1jrNQvSvlS7UVhTCQtJ
+JBZx669cdgK6HfZBEYxa5qi+C45VEviyCyUDh1U9FWNv/XdLmqePrMU/0zMx+jJxk/7rGAKtJiO
vXaVZC9lt5LsWdrxUJ8EfxeIDCyUk95/X+Fqajsh4lZoPBzsunfHifpU+zZaf4r+kYs7q/3Mq+/U
pDRrSCErTazjhRyF4qZrEt+eSn9wtKtqiB8vz97SAiGaBVQI+xEEvVJwFkJPpyNkQnAWAVoiXoza
AEv8J3YLeoZVYJKAuwMN2vspdIx6tOsCU+iw4kEt7UPo5GtRxrzM8sFsoCoGvB0UpU05orHDtk1S
JtJj4uozg8728jwtfR6ql9ARB9EEZETmeTzxsiaDbHyDaj0Ycb5a7b2+stmXPj9nXNAMAPzzGXS0
y5yua3PsE1BIZIObrNUN1r4vHSbKUKZxGuI0tFJQtYIo44OPO2jT2YhTQaEOgk6CxvD304MoUqu5
3Te3XAGtkPNadHxzeQHke0O2IO0JIx56RyuH5jbp92p5Z9PH6iaxdpeNvOGvT70IVmaZU6zErKGJ
aPX9OAYFVDZGHzW3otdAchFuRxZ+1Yx8lyYvWfgFSlrHlM6Za/RhKt8s4xlwL+62WeKt/JB5wuQf
gg4vlBdAJYCWQ8nf0qgutIE47S0T9CFT6UuTs9ZNIma6bRLvQLl1GExzn8Xhjgg0X/OEu9ZktysZ
CPnwm+cDPWBgTwDpzrnGhlNTAQgPfoYWdltQaey62uR+M/aPYCsDdClB2d+xwGVvTE7oX56Dt2TQ
+zkAkQQktwFyNYFqlxUiQ4OloOqFZOqEltwd69rsitT5LQTNRg/CHzvFVr6VYeHcliPaQ2PrR2V0
v82w+qUN7WMXAtEUUfZFdaLMZXqm3jGtqbYV6rMbNvZBWmq6D3GFHEi9ya8i5cAtkFsNw7Yg05VB
pztcZx6pmZ+2EeoUQ75r7Wb+Q+OaI70Ws8pqVJLf4DK4Qdtf7LcRjT0njLZTae0iAC27BKWnWoAU
KlYPVMdVobZfMp1wTyHpK4hrkpUpk7c5jo+Z5wPRFbDzqBhJBy1t0UThTGl1W3/LwisjXEE4vGUd
TlZEh2zEXO8A9gAdjjqKUu+3B01FlsY8SwLRlALNzykIvOxGs6/KvDc2o55NbuOY1TYVQ7sXcAwv
1bRwqxH2DEie+rtLp2RH0WZ/m0NI0Y1Tmjz0aLz6veI57zfP2c+UTiMNjXFMFPiZ9cjBqZ//Vkzd
1ztyuGxGmu3ZDJlbRQg4vubynGQmjhswX+laFegPRNuID7aTvn1+bo9UCTgCULCWJnuKGsseKr0K
mq3CvtIy+Pivh9Y8eG8RY543P3Jdy4RZiypIO89KfWsNHLQ0OzMj0dyqANChjBvI+o6ookvqwIyu
432bfWLyTz8vxfcsrq3CqPH50fpqZU9iJXBd+PUOSuAq1JTRaQGaoPeejgYUpYkUtQ4qw3fiTbjW
pLzyfZnaVNRKHnGG7/eJbzK3Xzm35+tB2qinP59IvpODK7vouxGTX9eHtLU2IXpFxmkt3ypdyrOL
QsML0hzoe6a6LdcoY1GNTaFaVQBKIVA1uFMVRFYFeNXrZV99ix/k8UCOGLeyDfYZbLn3y5EbzBah
1uQBfo3hOY1jeFpuJx4oYvUtV9A8X5Kp3OC+MK85RW+MnYIr3LWBVv9VcbX6QvjwDDKI7M80RvE9
2Lr6r4Xg0U7rQudexGTY1jF0ftRwyHR3qAyyFiEtrAi4keZcDrbDOWCgVzJTRdibBl3bH8x01Pci
jXDvMOP75blaMgSuVUTBCF8QEUuBkpkVGaFRnQZ1mXfHCV2m1yRRx4dJK6eVoHhh+bHqKvqRkHE/
j5YMZ0hBnqLkQTLs2+QQlgDXPYzlyq2zsFVghcwSM0genjXlQWO5DHskX4MyutGcbbIGil6asNPv
SyeJ6BS4d4HvxwJtZbcivnOSle24NgTpNDEEehxAVJMHKjod7u3Kv7zks/e/3x266uAVN6sKzeyx
8zqdPE6AwtR5YxtDEJmubj5Djx1SPyF/nX5dtnM+DNjBAwi3kQGhHF1yLZCMZ8RCIB4U8T7aJNX+
w59H57WKhpy5OxLllffDqHURAXlST8HQ/uH7Kvz4r59DFlykiJDgS9IZMnQW2kxD2gUg73SNpzxf
Ix9dmB4YsPByB2U5aKvleKDrEDZZaR/09S+d/PogIASHrY41xtQYeBAAviZ9vhonqKUriFx5yLxk
hzfqyqPjfCPAwNwOhZh77tCWvLQnCaDiRAyBlVhuWAWO+oVlawx/C5MEKKGFJyKeirhXJSRF2qks
Jug0CcAFW+H8a1YqG+dnko47AERY2AhgXJelQqY2RU+VldmBdVOr35wy3SS02Fja02VffbvapD2H
whwiBOSAUW02pBt2YiZr0IZMgooH2k8n2ynmtvrTjb8S/XUfFivZ7aVZo+D7gKQi0mhnGRQw4UNa
doS1lo8uCQpArS6PZ8EABgMCfLy4cMnKspBTCPZidcibINVs9xavvk99H1rUs87azOD6fm93ls4r
zpsmQIbF0zegdFpx3vlwkNYD0uZwKgcIafS8SbsDdKMkAnNEE9gcTTnRfRPd18W184gnYrJWCFqc
rBNb0jkIji2OpxZsQYikAp2xIpyV6VrwYugTQ2ADPbhg35BbE81BMe2xnprAUu/a2tg7SecOREOH
c7v9+MKj3R98e5AkQfZJujuGKs3whKnQGvLS2LuQ7D7xeXvW3f2LjJeWBR2BXAnjpIVuo9uSjV1/
OE7X5+fXf9+XlqLQ+GS1LG6DfLoGQjElK4m5JbdCeIveZLwEzuVey9JQDK1LuiA2fxfjc81/ldVr
qv7Ihj+WttZA/taVIDsxCPzeqFZBgyFXGK1O6Sfo7LUBHSBVYG7UeF8/jJBZadQnkD7Q9JCnV+Ur
2KDK0euZH2dfqukW77eIr2wnmZNhvm1wTP/7KZJfFAWlrQ6usWAkpSuUu075MUY/YuUuSbc5+hGb
YKYGir5edpeFKwgb2EY4BvIvYM6lECA0SpCiJhzH0Pf6x0DcZg2MsLSe6PWF6jScBoG4NKyhVA1Q
cs3nEIjARLSvaHXoQMuqI5eGbtfCef7EgCwyb2OEaEQGDgI8H6W1RuuAWdZ9pTB/KMfHjq7lC5dO
JDwvkI2Y+V5xCr4/XvshzoVe4vmF5KRS7pR4c3kY87+XHRNaP4jMEGEi2SGFBuakKqYSsipQK5Ax
2X4/Qk3ixi7vG9GsHEhLLgDMCwW5CuAJRK5B5qXJ2lDX8bDnwtiAN1N3+diLzZQQuuLk82JLo5pR
rxAvQSYHAad0eFjMKuxo6NsABerkO/hq643GnwrWG74uwuL7h+fwjWAF8uPADiNoeL9Gdl/GJLMh
LquI2wQ8jK1y5eh7Dq7oj7+YMHdwh1mxZ1Y0knYRjwk30UTTBkO4SdHm2TlrtNsL/gYYBN5FKLjj
5SGnp2uNRRkfSROwguFigobeWjA9e5S8NmBGgh/AodE+L8VXNE7joVDyPmjCbDumIGqNhzu1g6zB
SO8TUtzaBnhE1VD9uPvhKasjo4y0BnI/0k7SUdqdhmbqgoEZLmm/9+B2DEdt5X5fmL/5DYLUIQjx
kA6YN8HJi60aGtYZJXJ70TftdXq57GjnH0dPBXBDOEYtkCjKRQyIHFGnhIJ70HVQqiDhNRJZK9fi
+SZ9b0K61tsCfPg1DsygUXtvKpy9o5BbsBatQLvesFvvvWBuD0EuA8pTeHXKJYBWoLZugJ4wSFld
7EdzgM4mY6ZHpvaO0OJgat9DUfu1Hm6cyg5vBEvGlzCK81enrMotTezeHXqoRlW2GbqlBbqBoshN
v82dcIsOQb7iPefXC6j7sZwUSXJA9+QLPNTT3hynMAqiONuFZuU52i6fxkPnDAcbYe8q7a/cgol7
ehYLwF2GTM+ciJM8qe1ESocGSPQkVTWw2iRuod+4flOiPV0t+w1Jw97VFWr4sWPP8BvjZyXMAXd4
0m36JlojV18IHPCDEIJDMMHCBpIzp1MtUESYIC0dx49jCjlrdSOS64JdOf0tbww3BSNPU71Sew1X
fn5HASqHwwIcY0gVnglR8EnvJ0GSJACZLNrxAZiGZrXLe6DBksZ4yFfRMgvh2pz6QvILrDsL4Zqu
l2UW51ocOCjYjvX1VCYep/uOW745PLXO1lRuw3rwDejr2hm0p75TKjzbQvfAIRo9PVu5YRY2/qx5
glo+SHsAs5bOriQDimFiXRIQUGSEe5ACXz5YFnb9u+9L94rIZ4nEpE2CRjwkde7WrXAT8cEmutmj
31mRYo0ysWgS1uD0CCNrU4oXrVH/f+N444U8OX2HbLRDa6yTYHS8qjgM+o6sNWcuLoWD8hBCPrCq
yWdwaOC1llWQ7+l+xc6WaivPnsWVOPm8dP7WCDbprHEW4E3Y5W5PwZy/Mklyz8vfdQAFFMaArXye
c7BAumYrZhJE41VPS7extll3g/8Sc59niZ/kHmkfzOn7AEXny462sJXR7IZMJu4xpInkQy239MGq
nDIJdHpjJdtoyjyCUEm9ZzRcObEXTc1X8PwcQC5bOj9NvUMxwBRYqNIPmd8mLmN78I6t4oiWPALo
9/8MzcHoidO14ADKzRKGTO3BKW8/KJT5tlozrRWSs0iuQXTr/eeHvuqE3qRve79Ntv2Kwy1Okw2d
SQosAh4A0tFSoRMBT5wqCRTDS62dcme8oGUnX2sDXvJrvP2Q5NSQ4kQ++/0o7MgEUZKJy2McfEJR
s3WL7jML/s/EWc2q0DIoYdhxEIJJer4tH5zI68DguhrCzisqBS/gEvxvMDKZRMxG1nObxgHELZp4
m3bbWQLng035fxf+xIp0FFRlLZy8c+KgQf9RD3KFlXNgcRR4JuFBQXGzvBF2n/gtmBl7RbV5ErDJ
M5CBGsAEfLDWJM4XFx7dDkizgE8T8IX3C4+OanSwaxZWJR5cO/xGhkPVHy6fKks7kAKADngrIAxn
2F3ERq0xWmUeEFQPo21HN5e/vzRTp9+XxpBX4O6btDoPJvpojY0fIWkXouMhocrKmshEEPOiz13H
IOc1LQDS5ekqs4xFxAmLIE45GKl68znlzqPj6J5a5l9FW+ztQgGMjO/ysnHRRuzWRrypCVsBRy5M
KUXaENGejocGkdMpUWomjh2jsKWzTQUV8DUk5IJbzDycCGgQ2eJZJk1pkgytEFaWBXpa3pWM/Uxo
c8iGaOU5szQM4BMBm9Hniqn8NNezWoViXg0z/OeLtVa9Xvv6/PcnOyiaqup/SLuy5cZxZPtFjOC+
vJLUYtmWLblsV9cLw1XlIgnuABeQX38PPPfekiCGGOrpnoh+8ART2BKJzJPnTBwyAsdEf86co72w
7ZY+L+bw5PMGB1SBIm129KZ3b2Xnr9d39dwSgPYBYYBo3AMc7fzzAoccjy0jR6tDqPFNsb7Vb9ct
zA3g1II0gKl2E501woK5KszV8H7985cDQNXMRJUGcZggH5b2UG9SDyElXIue0Y1evna6FiY3Msfi
QJ4bke7H0aZtiU4ncrRtHuTGN7NaShksDUMKviMeKczksJD3wCAPT54X2FW9EHgtGZHvX8ZKu4xx
/xp0m9R3U3WvLkHnZ02gPAqKYQt0pnJiRxvjiVUNlsNR1tOk+UIP1tNvfglhOU6MSJcij70aGT8Y
Gch7mvym0UJiYn4QiFGFvpOBUPX8UEzEtBrI15CjomcBLRrfBRgQW2DJz4ss13kIIcbx/3bkxlzE
jJ2uTggh2u+kA9wyLJsNb9fuenAC9i7IAZfaNGcKm+cmpcSbpfdTCnkvckxL5hPQBObNXV88KMQL
UB2qtHU+VHhQv1w/pOIQXhuotGBCzLkdOKz2TRh1ISRjHcBLby92ASQBjV2guNFTdSEPOtLWiSF6
jOkcYp9Hey35dX0Yl67MBPjcFcRTAjwmJ68Vk1YQR1JAP2kkvhY9R0n4LwwAaQ2SZyAYEIpLGy8a
IGNOmuKoQLrOA/Fr2W2uWxCeSl4J1OWBpAfXDzJKkgXujPpkQfrk2LXQbs0DlzzU7W4iaeCltw9G
5CehEoxnEbKS0pulKIa8tOshPsZaBYbOe2eyFwYzsx5nFqTBePE05q0CC9WeGqvaWV+fq5nPI5OP
Ll2U5AVMW7iJk6tXIQ0Z615NjiW7q4I6uzlgBUmRLXJoguzroumgNMGfoiZ5fWyGj3yttD+v//oZ
J3b2eelihIpNnbAan8/SIMLxJjZUatjCjXJ5sF1DPEs9BPaCkla6GJEk7SOIK1QvqhlWZQ3tiCS0
yLa9sYMCF/C5Hel6NDl076AzU7049GWocUH+vj5Zl0uNZARKRGiSgb9X5QqbB65VwKyy9KX9Zdv3
qMxf//zMNGGjAnuBwwDxLDlf1BFnANGk5QFa5f5jq+OaQDKdblDk+Oe6octFR3INbx9wT2HHAlx/
vmXjJnPHtOiiI1Oey24dT2t7KWifmSrbAgIRGuNoMb4gLdIrw0N3gBK/xHxV/6yam/GA6DU5+bx0
VZil2UAUA59Xmnf3Z90uQG0u/R8KJADZiD4ilFJl2HVJWalTCDy/eOTVMF6S4ruXv9hpGN3uPKCQ
iVeNgLwJ8nNpHBYQzM5gtcVLrRS+ZSu+46yur/XMQkAICaE7Lgzk5C3pgPemkdqd6ZYvT1Am8vmt
nf3izJ19XzrbtdebCjh1yxeQ4ZjDthwWlmLp90tnGgjvAel3/H6dbzO+dhemZ+YooJqNa8cA1T1U
UqUgrtEaFTdplb8Q96NRqG8RAIpTM7x5EU6tyIk5VvKSQswmf1E8v/plv/93X5cuOFByu1Vhl/lL
54ZgHmLmzVcQ1MUccd4EKgP9Dufuom8GrK+X5i9T6jckhJre9d8/uwYn35eW2NCiNsutJH9xzBXt
8SAIFnuplkxIy8wnBWUu1JNfoFznJWHqbrT09kvudJZklAfpc145AB6+ZK7T/x6JaRzNZhwDENFE
K4RY0/b6rIlZOY/RsCquIfQ+URpFp8/5qnDTUpQJzTMvFuc+eA/CmG8q65NBlbI0vtOp9q/buzyI
KGgiPQ4MFK6OC8XkTI8KEiFUeKHKR4oWWLNd6ApfMiD+fhJIdV2SG3rdYJvRg93cNcP6vxuA2CMn
37cs0LaMHEc9mrZTebcIc7vcY+cTJHnaKibN1HmYoLhAaz6UOfb5jU20WGhwDnzhM7+0GGTl3RLi
41D5c60jkrAAYFXFwh6eWQJotSPLi2cLHkiyYDtI3KsiLmL7qNN9vbXzBV9+ea3i5//9vBzrT3VN
zTJTrGNF671rKp+eQ3a6AcZ9m2zcnoTXF/wynsIbDOJukHfDOx/+/XzB8ybvuNZF4zEPk591su7L
YPQWbMzMGLpRRE8H6nx47kkXeJFmucesXj1m9TPnK2MJnrT0femUNzR19FzB9xPjWLfPurGw4mIO
zr0IyIXwbnGAH0A6RmYrhR4X7sbchvZcdTDUmN7xlO6ZZ32iY+xPw+muM9tk5y1prV0sDTpTIJul
Y0dDhvmCYDTRegWygnp3VFsCtVXfAouk6rzF/e8bt4CwAywcsjNgN7wYHjU6rrhq2R1TD9JAfVg0
YW3W/uG6lYuTDyvQcQOPNSQ3QBMgeZaIQxawIFV3zMoNSoiJExr1rc4LJgA1d77UMwGtkO5IdOp1
icYbdswUdwrSLhwTb1zYCxd7TdhAKl9It0PYzJae4qR3wXIwmABeRpui3b5dn6SZr6PD0EDTCABJ
Ip1/fhpdVtcEomzjcdyhChYvaUYtfN6QfrzSg+8Fcg3jcXAftE1HFlzX0uelGIuUkJ6lPT7fKut4
ZZm3Ly8mR0DWQSuEx4D06/McyhoADI7H/kGrtn18d33uZzbo2eelX5/rdtRHDj4/ZivXfTTJY3pz
p6oAC7ugRQNcD31BMhuKraRoqqsa9ZiyyC92o7eERp4ZAwwA54TTjIMgAzXbiuv1MCYq+gwjP1YM
iPw2QT8s5SpmFhryd7gsAP+DQogcVlkeEgg4z+qxsMOah+5SE8TcME6/L+yfRCG8V7064fg+U5+K
9LmsoG+9EBl64tI5c+pYC6FKiHVAKeuiF6wixEVjqTEds7ib7hS1rtc60/MwYn0MigDKDglzN6bb
fcfdMvxu9IkgmBjUJvOzTNeOqZKWgWlmmrmqYidBpzeU/zzGyB1JwOgLzGK5T1iS/sar1QNThakO
ylofvAnK2oO9cyenX0O2tdwgt8ehS1zlP9DEnD+l5VBzIHkn6PJyj/ma4sRB5g7WEfI0rN0VVh16
ThO2BlhpoIYwuEXolCNbQ6d4XEH0TzngrWysu1xLNpYFvZ5aHcCtbgCKsk7iNP6p8wSqsdz6oTAQ
e1sAvvlE7TvI/jBo/wx6DMEdnm8nDxIovqET7QF9hYrf0qmtA6qYzntSJfkKEunJPZSuoXCU5OxQ
g67wN1Tb+/sqQa9uVkxd4KYauLEVpq5pROsAGMjmpQCZcQB1aOa7hdavSWEyv0VrxS91cJx1Udnm
kRs1mA+12IqCcazsJ9ubtF+Z63ICtuSxOSD8U2PAHqzegvxo5D0PhBNQS8U/WyheLwFsLzcjLn30
GCArhw2Px8T5ZqRTbrY1xBCOhgkFm2htpqvI/nXd91weqHMb8oYfuoZSgDqOWhpCRbK52XPi8yLJ
hCSHa0K28XwILroFqoo7xtHmyo4FFXCG/+L3A/Uumo4hRSg7NsWsaNnGWLoYgYOrHzuyMAL74rRi
BCcGxN9PPEKPRp9Y45Z5nKzP3DV8CkbsJkO/x1IqaNaQoCsHpgZsHjKiqjc11oAexzxm7svAN0b0
Oo7fXf1G1l34TLxIUWEBOBxu9KKQbvfQHxjw/kWHGvMTuiMAfBL6en1VLp4SwghymEIKEWGXPJYm
S7KOUm4cJ26Ek1P4Fd835p3WvZLs87qpuQ0MCB/AncBTAucg3c2sUodW7QbtaDTfuPLcb65//quY
cu6tITmM7yLvC499UZDKdZ5qGkSpjl3OfW/8kzXDBjWkIMl2HiTK2Y40D4MaBwpzVnV9z9tXtCr4
jU2hEXzUyv3Q7svmlzFtmhv59L5W8u8vs2Uc/MQ66DF6GHlKnpvJH4HA6xdC57nJFQ2NaNLEdXsh
jJfbnBRkoDq6orfqeD89X5/crzeePLkIF3DAbBt9gTIllKp2qo4rDXveUAOncv0SJO28+aaRbZ6z
QB/zsFEeHXed6HHYD+u8diHG8xmBTSCuflTlVqdbZSkcuxw0ZC7xLnGBUJ7pAnHsCbo4eIwdVEID
P3PpQiB/edDPvy+53FrrU8IIvj82fwbDWZl6uxpziMUsMSEuDUTcLyeuK28iw6wHGDJwNfVQiUun
hazT7FAwT4CDAb5xQVKaiPp+jCa1g2lWz6QZX9q6vhua9gflS7iHOVOi3QzeEXLtF4rOHR5fUdpV
Nthohj1YfjaMooDLPAgt6/GC+xITc74tIUtxYktKG9Aqbr08h61OeTdwmof4vlkqp88tDjK2gM2B
jQv4MGlxMm8YzCiNrEPj9L7Xtv7NEGoQ+glOUvROQX0SNbHz1S8TUuRoVbQOicl9FV6+joYVDs/1
Izw7DCAPQVSLnil0N5xbURQ+TplpWQePJoHqK/bNiHYxDHGN2BoOI5Jf5wZsYjLI3E8YRpevWK+G
GWHfOmWJNfqyKUKyIz3CHL2HYC8c1SF1o6AQcOZCWxnNS4cORLC6910wQn2UFd8N9+3mKRT9q9ja
FoRoL55OnkYSdL3Y6qGJ8XLyPW19/fszu/ns+5K/SeKW2w3H9yEzZnihmQXp+3ULM2fzzIK0l500
89K4hYWBrjX3nxSgyl9kCVA/s9NArID0B6S5AemRUUk9SPZVtxvUg+M85cnTzV1lwEdC2wibDadS
EIef7zMltpukM3r14BlNALFHErk+WapnXVQFJCNSliUaaqVVI4whnUo8IH6C/zRw7GetWZN0y5qF
ZZlb+JMhyUeHUqeHYi7HsqTNk1PaHy5UXV2arK6v/qWZL6IxIVYJaxeXAHps4kbNognw5lU63MWG
3xQLINZZE6in4KYBiu9CVS2xysTUmmkC4mmDV2KfbdPu5qsMlRM0sUHHwUHqUw5ZY/Tf10ZmTYA4
2oFG15myt/RDCSq567N1uY3P7UgOk2IbT1lmT0cNFEi/J3b758EvZ4ADTpDLmTKiPa2IkaYKBQFF
E0x5iJ6mm3/+2ff182PScLdFhoQ5x6xYgYvV57m5EB598Rmc374iHETZ2kIbmkAgnpvgbaJDmp1E
R65N8QfLouhQuM5Hjl7396JPsiAzKh0cGwCL+kWnTGvRSet7RL+PkvKu19Wgb5RPaikv+rjEWXz5
sDnzEp50S4wUwq3DiAM89ffQx0jZUU0fdQ8iS9VSqmvWFJBwaEYGAutC+3rSFS022kw92NmfsXif
9CIcONh542NZ5ws5qTkHjifnV/MAennlWxztcAxEfKV6QF9+WKofkQjBEV1pH9d3z7wdRNbAVKAL
UNb3dQowRal2qx7yeKM5aVCRVWK+GOT3dTOX7gKrJAL4/zUjudnRHPVOb5l6gOJQUCgp80tL8Qct
XhjOnB2gCcFugesICDDpZsUtRey4SbWD425jPawn3/t2+0hOLUhnwUInrYZcnnZoHWBwS6iSA3i5
MIpLj4TOgJNRSB6pLL2pLCbYyEzfGcNiiQBkdpaQxkKBBNnOixd6PCKjqkW5dpjMDzN/QMTuLak/
zA5BaB/C5yHPJNdfiniovD4ptUOd936/dZHZu74OSwakHaWXamYVLdMOg/XerVu2QIl02UUtujP+
DkBWyDBzmzZ612CdWXnfoH7cdrjnIIn63Wn6re2iJ3UqNyA2fS86JyRKEiL0X6kgFYG6HWRd0VkE
cbcgITxMDKRoWRrmWb0AqZ6dBKQDBFkG5liuP4/DlFKr9rQDqIPBJQtO2X8xyX+/L8crcTk1Y5TZ
2iHVNiS9a5Y86uzvB0bGwOseFGByjQtViTzuIx2/335122+v13/9nG8zXVxc+AeRkHxt2ZOXj7SM
dRFA3k3cC0Z70w3Jahj68LqluSgSLc1fIjro4ZZTXnrHLCNmKrz1SO4gqLDSSutuNN1g0JTOHzka
cl1zYW1mR3diU7r4rMJl6ZjBJgpkvuLdTeW9bjS+Qz+vj23WWZzYkeILEtnFmDeTehjLN3AiWNaP
OP4XWQsQUf2dP+ll3GusxUaDDWSfHrthfOw0FMVq1FyiJfz0ZRuYONgntsSePMnBFBn0tsd+VA8q
T8PSeqqyB6dZpbYXumO9mqraj0E2WNLvFX+rVbwBXq7P59y6WWiuEdouorIrPWtatZwMsLRgPi0E
S09e5quu35PNdStzO9LS8ETXUcTHfyQrZsUsVKUwyiF5zMgThRBW/40l30AQslLZwrPmkuMYc3pq
TXLGpDEizgdYQxfhzpq8VQrCEW5Cchzdm5pa30EOd1uldehSGqju9IPzPGybeKsaWtgV0z8xdYO2
aRbc42Vfxvnvkp34WMdtYoi1hny473mfRnSXOcjydb6ab5PM81WNrKKlvt/ZFf4793I3QOLqaRo1
OJm6OYZ1Yr7ZgxLWKVvFxF0IzZdMSYezBSDWzjMcnHZcl8NzPYRVszWWWidnL8OT9ZVJLAfIPzeG
i6d4pGSPROPryM79uqgeNBr5Y4wO19hCMnM8WmW+bqEiyri9GxswKpBiTWK6pWiFIEkWGnHuE8Jp
0BTx9vqOn8sXCe53sDxiuwM+L+bq5GAPae0x4oktn++qauvYyloz7zr6MFJ0XRfRQ9Ig9iwbn6ME
et323D12alq8HE5Mu1mX2tj+6oGyVbYjyur652cPM3QgvrLyQM1Irt5GvVbBcwAuK//jIUgvis5P
CSr67Q+DfyTJEjZkxh4wvriSEIN6wCZIM5llvccUjyApEq2yaq3+qflmNNaW9i1eAhkKz3D+tBRs
+YKzzwCxGPirzmcuyTPoOCYFZs4e/1B38gk4Tko3PbqRik6tvggB1VxzZVxfn9KZWw12MTx4CNRx
ZZIcdNAkNCoS9dDHG5uEFrTtlyScZjbFmQnpbCJx2ludiaEp4MvXmncg627fdmcWpGszVXvqZAXW
yQFLDVhGwNPT/5cmpNsyL5Vh0EeYiLIXxnbpzShZoZYA8CR2NQ4Q+mXP11+P4zgvSI43NdHDfloB
ExPevtJg9gIAVDQrX9Sj295KuswzpkPZmD+yIQ+BDvwsFxF6cxvK1dDrjyoF6pNych+yzqQtMmc6
KN7OszeNAoEwNP1dH8uMuwer118j0mooJbwwiqLTwXVqX6laP4IarPaQpQsOZ2kw4u8n/iwvh5J4
kOs9KOYqYYFXoIdxwcRMMgWFFhU1byCkRd373ARHAaZqTW86xNrdyHcIufq3wbo5SwlyYcA1UacQ
gA25ASmhkJ9xenU6jNqG0g0tN4D2XF+SuXgS9Mgg2nYAZQQrqDRXRDUYrqNxPBBd30Zq7KdZ99QB
rdMTZ9VXwJtr+qZg3Z/WYPcOMYOeQpnSWFqyGW+DnwGcAvJSYCOWoSmq1yuu2RjjwQ5IngXmVN0e
apwZkPZeopk9IMfOeDCBQc5XtfmT5apf0Fs7lbC9QZGP1hI0bAJ6IU1nxOK6RyUO3Ovg4PO9JbWP
uSgBbM14c4IGAgyocncwCsktSOaUEaFMD+pTsoUyXVA595mhrNHq6o/a3o5yn1rPqvPr+laZOb1w
Q2D4AnRI3KvSlu8iPUPSQjUOzF637i+nTpCXXxsLJfyZg4XqHOqLjiAeBxHR+cGCGB3kbzPNOJD8
oWhpSEfoqfA/ZeUFqJr+ixEJ2iwIutnI8khxvw4eXGPsDPPgDk9T9GF3T7kGdBhZgsjMzRxQnsD9
AFUykyegupnkOYcdwlamtWOVb3Q+mjkW9vjcITqxI4Ni2ajnTo8GqsPg7p20gWzQ4fqELRmQrjsU
m4CPMmBAzXbosM2XIPyXBFQ4PjZI7QRq2ASWSFr9dEhA6Fap5qHSc3XDrI76tdalPirexYMRI08U
gW1u09jVh84GzcfTsQ4YsAS+l/RLFRxxVqXgDsdYwzGG8q+JlOz5ViysyKgSZbAOVfvQQLyhfNDa
hSfevAncuaJoj9ZuySt1bRsDdVBbB5vVH7kZP7heBYJaa/Uv1g1Y2v8zI3mlARrfU6vCTGqC79Qd
Qv4v8pmYq78WxBE4uXKL1G1T266sQ06+8RXXX64PYCakB+We4AZDYfvycZRqU5KWtWYe7Da0onsz
RZCyJtm9qwaLcJrZNTmxJe3BkXFcFbikDmWnQ+M7cGvgXJdSRrMn6cSItLe6jo6EfRlpg0/1dnQ2
jhE6PSywmyE4lQMHm6C43acJHA7W2qiUB90Z766vyKxPOzEhDcAZdLVUmhQnNance/TWssBWQEXM
SqX2a7Pk69vtOUj524A44/ZTpdsHeC1md2oJe60ZuqzwDbMLsrIL2e3Yf0yYBuobUbiHcIHk5Jyx
hiZcXZsHpdnWZLu9Po65hcfVhpsAbx8wREtHMTPsvCi0GC40hyhysUQfMrd5Tz8vncOy6uwxFcvS
mysrC1r64JoLvREzb14Ei39HIJ0PNy4iCHhhBHG5AV6+KlEh2JbKCo3Zlc/thTfD0oCkfQZdhyKu
KawZtYsM+H7QNAD7NtcXRXxE9vTQH4FYMKDW6ISRAgHQUJltaRDzkGYvvZL5BVqDY+unbrzV7nMG
N3Dd3NzZEdATdJEh8kDd8txZot+feiDtMoE80QHBf7N7JUwHyFcvwUPEhy7H9deQNHkR+L3zRoeh
Eb14O0b4U5eAmSxL8rcC2YzQbYylWGd2f4MCAEyVmvhXOqeVx4Y645l54PzZTVZptxCzzX8fqpmo
x6JxRkbtVBlHYGxN5sFKNnXue8Pq+trM7TdQ38ED6GKPy+cTxfPGzetaPxjDuivXKElk+cKzbm75
T01IZzRPhiFHC5B+SEDjP4Vc31UJ+iIWNtncRIHxQQOngYt1lvGA3RSDHlnX9UPWNtRPNWMKvLZZ
AgXO7TBB1AbeGMRteL+db2U1rQ2DsxSMipqxSif7zsu90BgVvBETujacJri+PNKowB2Cfxy8V/Eq
xovYk+YO1xqeh1Nm7x0gRu4ovY0VDjRIwIKJZUePJMAi8vPNLc2YR2an7buMhxVhD8qieLG0wYQJ
9FSj3QjbC3B5OdMyGpU2emPh7EGBBlnRFiLyahINgW733ftNkyVMoWor+iWQprqkJgKhIHJ3+dTv
Myv2Cj9PzO5nqkxLpbyZEQn2fkHELC41GXTd6zXkqArW7zt0FBVVGnT9e6KpCysvnZqvwYCOBfGM
2GgXF2fajG5uleOwj7ixyo1Xs0tWtvrQdjdmqf5jCE9Qod8ggMjSFtNoC0AdqKn2mtaVd3U9KquE
2tmWuck/QNDcmOC7MCddBk3ltJNuw1zTEB81/ZBPMR6Jv69vBenS/o8VYKCQ2RM95bISlt6VDmjF
3GHfD41vpvYG4uWmOaCa8cGQjvdM+lhW2fq60bmNAdFQMO0hrwPabOn6AU/yCCYMDqOc+lx/BibB
T5cSBpJH+BrZf/ADOFPIyOnnHgjHDJkpJMT3Zur401vElm7ruVGcGpBcnI16m4k9PuzVt4QT31yb
Wr7gqyUvejEGMcaT11Pk5GOeTzCBkiJB9PE7mKLYr35eX465EwRYrdAVRc4Dnd7nVkq1hRh3BytT
j4r7hvutvbb/1Wzh6Ai8FLgLDGnNAd7v2JBkPToGvbUxjj5gYL5pf14filwa/ZoxeDV0L8MnAMMr
nRq7dSmyREW/LxkO5jo1BsB0RHOgk99DI5p7b2O8uW5zbqOdmpRGlip1URtx1e/HR6NaDeX2v/u8
tDqD2ZFGh+jTnsWHdnqCuPPt30ccgJATDTLAvUvnpAbbrpZ0RbevXVDk401rLOUA5g4KuKiRvENc
AYpY8feTXUxtt4+5lXb7hLzqsR3m/Y8i//4vRgFheciiAVh7kXeHIswIUFjW7Zmfu05g1ktP59lB
INUAbjGos19cM+0AkQvwS/T7Qt9F/V3mrdvyX2wkkc34PxPSBdNR29FIp/X7lu36cdsuXJSXIxCN
/Uie4V+klOQ8LcjpMpdQu9t7bbWrW/ZoM0hl3TwG8BGDYgqGALu8uPN5qaRa2XK+B1EgSdfuks6o
OL8nLxecb3wf0CcQHn4lGSSnqw1j1kHGme/NPgp7+0+X/p6SaReZ/QoMhQtJ+1ljDnqAgNZH3C+n
S9zEVFI1Lvje08q7YnwERQaaM1I0uVi+yv7FzEGlFf1AIKAykFw8PyV1x2sPrn7cxx81VN7chTt3
xjN+kZhpFmiucExkzUh9Mso8owrfd5b6bOhd6zO3DtDLf+xjCKIQ6r2aWfai9PGuNYbX68dzZu8h
cwLaCoDekVCXEXG8x0u9M0B43mn6W16r32qHfBosWhjkpStGHv2vGTnRbdp0Urpk6PYQif2jjvR9
Upcqx5eXJUwAsQCOA2ia4JF+vkyZ1vQtARfrPp5+tIa7HhsvhLpyOChLbGGzlvCSEbKSkDCRa/kx
c5miuXW3z4zxHuhMtCNYTZBQhII5ZwsJZxnrJA4W3jXIiwt5h0udhciL6sZwONtDLbpaw9IQqEVD
DwAzO/feoPNVZ6uBmT0VTU986pbxjthWfaebNHsZC8pXiZ5Ce6K2pxWSTaYf9X17d30XzZzHs98o
ZuzkIkHxT8vLvmd7mqurLDEmPx/K3VQnz6ZWvo9Fvbpub24FQMbhgXsIIgTIyZzbs6bW7S06sn3c
6BX4dZWtjoYdPtiPbW6H1219vYglzyZ4iNFJgfBFJBrPjdHOKtWmqtle0z+n4TNVvjvGaz8+a/S+
A5+MvVMz5c6iQmbyNzcW3rdzM3tqXAo0qa4oXtI1bM9KZgSGPnw0zvDKgWIJptLeGn30uTBc4c4u
hwtHhOQt+NblfA3PJjenBmP7XEV/eNk4GkqWqRXm+ohuC96R+zo3yBOEB1F6plYceDTWQVqhdQHu
nqVCyJx/QvYA4TwQjJfPoLbJi7xHLWRPwS3is1p5yvr8kyc3tuR+nbJTO1KsyFPk5fF/Eq3aj1pH
QiVXUNdOgrYsF/bTnCvEcODuIWgnKCzPt5Mbo4U5imi770C/+XNEzgIZRZL8vr6Ms/MGIgHUlsGt
5F1AuHo2cXvU2n3rNc9jCarmmq9SttSBLktbfc0bmrLQ0eRBOBlI1/PRMNoaSa4bbG9OQNN4Qzmt
Is0CUKQFA0yJqD+MhY5sbNT5t77Mi9VoOhMgMVQLJpTR/EaHGlYNAYRd0alLOlczbgJoMtBKIScA
JTz5StDQ99qOacb2JdK2VQQiknin6Lveer8+2TNLiioHXjaaAYgJ8lDSJFhjE6U97PTqOy8+NbpU
JJiLEc4sSDHISAZGhrxge4+v63rwnQpE/yl6ntgL1Thodt7wdvdtfVoITWfcz5ldyfcVRW8X0EOE
+6nfGjMOXBba0RaqTCR6uz6Hc5ZAz2bgBYq47tKlR+hCYcLRWdlHpYYJ3/flJ8MbfjpeNzS3WCeG
ZK7PTo9MIx873FX6Q5Q+pOv/7vPSXvBUlhAzwjhAnOCbXr9Cgdi/bmJ2N5wOQdoNKYO2iKGIS6He
j7jbnSoKBmgwFe3bpJchdkqQaWQ9OgtTN+NUAGPBcQKtORJ7coZatyKls9yE7Y26GFddZUKeVWfp
Q2xES83+c6aguij0RNALeBFjpTXPvUpTseE94OUTc5tED9RauFyXjEjzWBaDXjbxwPZRO/lx8c6c
j1S7UfJOeEhgI/6ORDpCtsMAzHQRGyXuXTxWvmpvTf3VMr6ZS1yHc0fo1JLki5vR6ts6x3AmMKg6
AV7azApi9kiW6JfnjtCpITGvJ+Feb0yKnqgT2xfReK/GFrTsjJ/X9/ic6z41If5+YoLnVhEZCmbN
xlsoLn+mhhbodJONC+H17FAcB/kPpPhhUMzpiR29bZykyXGUMjJauxjYwZArU7W6Ppq5lUH6ThDh
gGgd8MNzK0XmRoWding1L7xjD4hUQDO12ijwh2Gbls2uhcDx+3Wjc1N4alTa3clAEh6VOEJa/kCG
P4nxLVYflPL1upWZoYETXZCug5NQxxv5fGg0ydwYFeZun47VdNCnhm/VvHLvXIvg/eWO7YF4nbVw
LcmwI3GoHMQ1NjjSkVa6QL/2UICtRg3bY1KAxPmgjn1P02HVFSADaXvAjXpArB+jhDxGEQ/ptPDe
mXEcrijSqhCyx2Ul75qq88poIi2YOA0I+8UmJKTedGPByMzMwgj+J7rqgdSRHAeLNLUpmoLuE83b
paKPtaYPHVf9HvriEBS8vo4yUFFMKaCrFgp1SOQgMJXMmekAPHFM6J4W5GDlkerrhG7Qbf1hsTgP
qyxL/bg3X4ue+tROAtD7LTFtzRxGkYNAqxJqX4DRSnupz5OIjoXX7Ouc/PCaf9IBSLLrwxRxvPS6
OTUhwzHxQIkrmznNPtO2yKs+ktH2SfMChj2/ttujucTNPbdToIwslhCUEhckL0ZuVEZsms0eaCjg
Fflr37EXhSN8uz6umcOOs4fvIwz/wsCdH8OOWzo48uxmrxETr7THovvWtQc7/ee6mbkVQnYFYS4o
ZZAxltxy79E0cmLa7KNDaz26Nxbav/YgMogi/IMkwcWWH8tuwEo0mC1lNTT3ff/BHN+6ETEgrHhI
G6A3HEBSG3jw87kySq9WxyLH9ZUD2qmwYOrazZTx1fW5mtlqeBS5sISIVjS1npvJSycrmzxWUUzj
n2jL+idqvd8tJNmLQkEXE/I6voY/LbjGS6uiTI2iETQmAQ+X3yKp03oj9OvRODmNJJy6yQ0bXYFc
n0l8PYsD6B2GgzYuZd8uN4YwiwQ8cjIauHokkp6cT0OjlLm6r7XQfO21zfW5/Jqs83N7/n3pBsXD
Evd3je+jOTT3bWWqgzGJ2rDj+T6ukHQqTPTatr/0tPqOF80H5NzWtYIkjTaVgZKja37SrDUf3f3U
gWEn0Q/MMJ9JZGyJyw+AgOOs6Owxn5o+VI3uVR3qbzyOAz2uN5XbrzS9eclAXeAnvRp4EM2IkIdr
dbBndvYbrZwd3topauntW0ntbTaAHhMqnFqr3Wd9v8HNuZABl1vksInBDAmad9A0Cx1luZ/BK22X
2NmACa+T7GnK3G43VEx/LLnWb+NEsIRGJnh4KNerJ5A3/VKgQPcyxpln+3a3iezH6ceQdDX6U1I3
e/Qiuwzt2v1Fa4qcaduNC6fhcoN8/UxEChYaoC7YuxSzqxwzL+zH0f1O3e9xeH2DIKa+8Oxg3kD3
v2jvgLC3jNFymmxMRrShPpauXQRN6q4sMn5nnVDEHFaTUqW+1sRhE6GGWhpr2yx2FjVStIWCMiRt
P0a0MTLeojeLRgfFce+4SbZlSe/wubCC2ouaVYGbpwjdxlYPWm96LdGIF44cD3Dqxk9q24IRMJ0s
38rNTzCP3MeVjgq3Tp+7On4ocu/QVDS+5xV97JIKWeO0WdkVW+kk3RDg2v/ERlMHZURYSLu08msw
9oD1c9jw2n0vSUuC1Ob7hJeDn2lspWj5vS6Cj9RoDH9IzMzvvIndNenY+cVg6j4Io4cV91IDMpdZ
qDvKH7cmATe1tQsCWYKWjaRV0MLdq0Bn2jYYBMa0XUfIFzf/Q9qVLTeOI9svYgRAElxeKUqybKts
SnbZ5RdGVbWLK7gvIL9+DjxzpyWKVwz1REf1iyOYwpZIZJ5z0vHD9IewjMcua97Q88btM2uH1rhP
jNZ7FseupoWHpgl3wic7vbEf/IitoGp3D83bN2D2dqFu3LVIvUPk3R3r0QUTagN9rz0X9R10iF9M
v9qNLHgcw3STIzc1Nj/ynLp9zdadqezDCPjUsbfXrC+es2C4ywfzhRr+IQ071I3tCjJgo/EYVJIA
g9ZLekbeAHR3kS/9ZnB1Xfb2KmrSb1nShzuudK6G9u5rNcROsNR1GLFfPh3vSdC0q8yGKmw22ug2
NqThJqcBhDaU6NuoSQGUHk3WRO1qjf5LyZi50ZOhcEXchGjkmn1ogVndl1G8NVrfrZHPMop8ZWuD
m7SpvmUB3+kmV9x6JJhrS8lc3/J/xhFUN9PKpq5ZEiBIzN6FcqoOnV6EVW1QfIiGWxvDZ7ch8eAy
wDWwTKjtg7R62biXZznt66Rje12xP2iev4XdwiH/Khedu+kzE1+Zi5PnFF4yaVOLlu2JXZNvvq4G
mxyv7LdBybNhZSbQ/QiY5lKy8ZHAHtynrlJ3JIrJuuJ/NGJts9Rtgef0xWcJEQtsqn3e1qiKaqXx
jZNKuL7hZtrQrXNejm7Fu/F7EtP6MRl4snDnXIZUSGyiGTQanyGNegGGifyQABpBxd4wQFkQ3+oI
5ZXiaAU3ymdhXc4NTcJeNEpiZqONCNrGu1z5RGUsvD3TcWoCMKnzWKRlfafgCS32aGk/xi9FuSmb
m5Mp5yYmN3SRpYg75HRBF2rstrnyQZbCw68eLRfbCylz8IShZoAi3/kwohydjMC6ZHujMkGsTkc0
C7XaY1aXaxpqaAxkQ9+uTdyRjD0aukfqRi3Gxq2I8luth3Whta6fhHwdtMwZuy51TNuQl+MOGOKD
YmTvrajcyM96yHekKTxsED7GTTKuBtGU0KjWjXUylq8i77WdocSryld+kLLw0H35CSyNAx81Txmy
5yHQH6O+T/YCjGLHLIaDYWfrrtW3Ki6AttDf/ST9sHn4lgacOTEv6IpWFYIGW/zM4u6DgbiikmI/
6NSNumJvpsUu6MdVEtqaY0XDZmiiDxRvEMow9hihuLcZgiAH+0F9bELqJLX+QgaGu6xc6Z22IlW1
0cMOiS5gx8KOPuBo3kXxeKSpxpw+th+RmD1ev5Iv36/wBQzYPxTpUIGYZt/D1Kr6LOqMPWu6AJdZ
CZpBOxxaNTrkRHF8Ywl5fhn64kluoEaHTki4YtRJwiMZkpx3yUj3kDNKMycMLf9+gH7bsU/QXSKA
SAJOVjg0+6we8s31wRry4+dbEz4aMlDAMqPN0AW+wlJRvjBbv9+DXWE/llpVvpq84bu2KTXI1cXD
tmu78BU1TeW57BXjVwrg1T0APpCYC4h2H/ladc+U2vqe5oQ9VlGTbCyk89B7wwztbS1KcKENu42O
Q5aKdRKwX3mlBsd2yItkpRZ18Cxi0h3wwmdrlgZq6KAEQ76rhUZ+1z4vsA8aXMM4B8+UjUBkAhP+
wyes2di5ab9avgoHNCgZ0mxl/2iOtf+o10X3UFphtFeUqHSRYm7uBlqCZtr6zdooafTQ1qIAUjAx
n+vOH1583+hfu6yAx0Yc/EnVut402JmriEHJyilDA0BjOzeCVex31ToHNHSbsGwp5yr9wGQx4CCQ
F4LvRo/6KXgyifUer2Sr22t1816p4bpk3QrYeTeDl+Cs3Iy9f4i4thCEzmxAA68fPFwJBd1z+rC0
alOxIjXq9zlAPG30J49ew2aXhigjWsTN2c+FPXc5SjyRsd+QUcSDdlpJxHvF6qx2GHBvoGX9U8d3
sfagL/n1y8AdpWB4XID2pOedgsRKsyuLwMqGfVxCkufpdvghIC8MoCGoGEmVu0naqe8iwN0h+r/n
ds+hq64rDm2DNwLB0ptTJLAEmAuuc6ACrenLWItVbopAE3sqjpa6waYT5kO/BEebiRrOrEycEHYF
LXp5lkwtcpQ62abaj0am/dnr9dW/fO+cD2cycUoZJkNOYIjkf/CAyNAGmrz9bybk1jiJ5oRqCZao
MJFAbVvsa32l9AvUistLQo4CT1gJepfQ0HMTTaL7FC0YMF013FvituHPslnVQBpE2+uDmVmYLzI0
UnHoawTo2Lmlgop2bHLa7ROG/m8RJ+M28Y3oCcIm6hrafsDb/xODyPjjuStvwsnQ0jyv9LYwun2Q
Bm4NxVIdw8qAXPAhDXbd1MwsAjwG3Db0kS0IqcixnywUAb1m4Ljp9l1tqLuxjcZtVhTlXzy0xVFr
SLwyIZe0lEud8QwMSTRk6wBRgpOdDBAaTElbKmm3Z3pVrivo0Ww6c1AW1m1mn0sxUGoBHimZ7JO4
kmlVi861RbenfTU8l2JIkM8J6Bo88CVoxhduaHJvoOKIQo2sLEgpwfN5TAgNLGtIun04dvG3juu5
Q41EeWqNsn4Oi1H7nQzNuIfQVvCtGkflJzSGoju9M3rAzXj2oxmt6N7Hrb0u/HBc1arwoaZoBQe7
s/Ecz6mPRBJ0U7RsHB2DM7VdBQ1P1ymk8SGkGvKdKhp705Z5uRFdarl9NQaPuPDbVWE3xMHF2d+F
ov7dFHoHtCOYm0abl2u0zdsKIvDa7Ipi1WtZ5Wq4p53BEGt0SLHXvYX+wV0iAgd4v1URs2CjC4ba
RWrau0hr4HnR7stVS4Xt2gzNvqC6nb6pXPukomGfthiNVV00zbrRaXuv0t5fR2FTbuOsTJ7Qv8vn
TotaySdQ8Mo+tRo1dTQagwBoVHXvNbEPSZrrW35uW2BLoOEDmmGZF/mkggfqSMAu2evQU973eV5/
JH5WgfGdDwu5tploAml1pNhklwnkcSf7fKz8Qgu7pN/XCghmI7hVTwlUD55KJRnWmqloa7/J00c0
gvM/8Qy9sbGSfB7iigcIUNaAwNuaOPqkThQgb6t+b9Hhd9VyDYtTfedBugQ4n/EiZw/eyThbmoYa
K3EVh77jxw4EHq3OG+KnLlsIlieOA4IhEOnUUNQCsQFPuekzrscmMZBmUT3GV+Fbt6S5MfH0//k8
PDze7EhzTKM/tarscaCJ6plD4H83OehHVV7xyGGDrqxs1rO763txdjxgOEuak6Vf9NbqkVxETrxW
oW/6aBbf2BJFc7LX/z0gKYBvwAVC+W5yD1doSZU1nKheSrlbhuhY/0njpdfT7KxJTCtw7rKONNlm
FehGStYbmDWkschouJpPkO160pYQrXOGIIOFax+AVnlznDvZujPswYqw+m1HAVRhyavaq7WjUuit
awldQtdPdvXX5J2ak5N7cjc2qHjGvJXm2I/Qek35xk83Wfeq2e/Xd8HcKoGmgyOKeg+UAiYXFYUw
RAICH8RF23ez//DHTRUt5Fjmp+5vE5PgslQhtj12MGFWu8heF+NOr3d0KVKa+Lv/zNjfViY7gWa1
FfMcM4Z0yig2wUNYOL25jXxH++P77vVZmzWGTW0j9Adwe3pYi0JRG03BYeVlM+yIkbJjTGoTohGc
7piwkeYpy95woXUVEwfVfHPhB8zOqayXEUD3sHiT/VFaVuKHFlc9GrT7skp+idqHZh+UnJzOX9qM
s3vkxJj8MSebMSjx1BqUFJ6vWld/ZfFdvlTHl6fnJIT59+KhCgI2OITBkP05t8BZOua29K0dO0TR
NyPfXV+v+RH8/f3JCNJE5TknseqBNOvU6l9Vdjf8A81rmTD67xgmFxEf4rG2O9io/VGsBBvfsPNV
J8q7t/9tMPJBf7IcXRu0MTVwnsBd2EK6y9FRKYiUhR22tCTyCJxYKUFCFIUOK/DvkVPV5p2fWQs4
ptldjHAIEhX438Vjg3eDVnTokYWN5QZ7hayqvVjqbjy79Cc2JrOFik0BNDqDgzM+QrFp6F3b/fkH
C4IkA0TC5X9TakVqZ0FCc0yVmt5n/o9cB6en9xceZrPjODEy8aIFolPaaD7GwZ5IZTuxWINguxCf
zi76iZGJE43bEvklBiPI98kuykt5hsvvI48B+izetBA6IlOqLjoudrHomebVOdTDfvagoV5fijkD
yJ2BV420D9Vs+feTXTsSFVKvCtU88TAWqEOi/Hi7AWh9ol6LNgDoZT05Fj4dRKUkTPcYyj+WSFbh
uCB8cnkooPGJmB0BNDBq9KuccDKEUoixagTEqbRiCB6Dnr6CPAQ97jQ/AMiyEARexhmQwYJkKoo1
iG/R1fp8vgK/T4yk5bpXNu6Y/KhGOJIVCT7QPvv2ecNJhg0o6kPAaeLh6wqthaOq0T1/D9VbP1tw
8HPrLhPYCM4Ro9Op3IFo1LpjMfQ6SPKA4kVUH//BzwesDZQBNDyCUuL5PFVZ5zMlMnSvHlZpt21U
7/r3L0835gVkKYjtycaZU6xlaKbCiu2QeaUJBsddZEAX//ajIcmOyLpC4Ap615Ody3J0QCmR0fQo
F/SliOz+QxHAKF8fyBfi7vwqh3YCOihKRAO6Z07p33ZGLatpBuopwkY7gMohRPsphIm45HvJdMcS
fFtF97V4GkaofxZ/pe3CAZrZCxBvkEhvvDqg7jcZKO2UImC6QryNr5NtHqnb60OcOaCn35+i8cZ8
DFqihhR6mcMmqOu1yEJHrZS1799W+0ZYhAQ58stgqKAtCCCG57uOFWOFEjTuLh11QOheLIG9ZmZK
BcUE16/GCF7RkzuF6lmcR32C8p/1o/PaJRH32c/j0GNLQ3D1onEB+h1zihqA5lno99B/12+PuADo
+/v7U34mAJ6ZaVSWBvn2P0P+CNV2xxYLiz03BlwoyLzjlSz1Bs6XoGJZFDLaa16CMxl9oJi6cCwv
Tz4SJGBWIbkAv3JBwyGN0JqmiDtPSTcc4sSREy3BjC7HABPQaAOdCPXFC1WOIPTTrtDRwziNX4Eu
XtXNQgB0eSJgADNkQjoY2IOpdzRbBtKSqXSeluYbXFKrMndrZZNaC+dhyY78+8nVWKCXCU0E7AQI
4ysFcJ5i47M7vthWb3ZR0BgHtHboPyGHe26ooSpPRa52no50bdWQ311rAmwU/r7uSZbMyIU7GY8K
BauBxbTzskbfaFWyS4v8l6Wlt5Xc4EZ0NHMAvhJ65SivT2tINMPbfyza1otjTxZ48pw7MRvcurq9
xQeeggiOEM7DXV00PEPDw8ZoTK3xmLHN2HNn3xlB41jJSx/8HOL322cPLBu8FqGmpl2I4NasSZB4
VBqvHO9C00uTO61euErmFghnHtQhG5CaCzFaMJzVFHJDrQd6lFOQgxRutZZ4wfNGoJoDXCTypmTi
hWug5hJAnxoPiSVduDp1mOXePlWGTF4i2Ycrfqo8R0KlCxUd+zktXhrIJ2bkSV8SNJw7nMBpwSUb
4FVc5EfjCqlYABx7eOPk3iz0b3bONkVXuQWzFqK9y6gVEaTJ8J/MF1zkSqPELJCaSYVnja1j8l0f
rVFlcrX+Ja6WBM7mVufU1uT96Fd200N7X3h6/2pZQM2ij3b0cn155qdObjIkflF6k7/hxA+AjoKa
CyjSXiA+aLQR8X0xrkCN/N+sTLwno0FG4wZWdEVsadBBULF0TfUbqRfElefuG4hcQLMDeAVEm3L5
TobTB60dgowtPCjBOSPyUumwcCvPLsqJhcmiMIhbJLFdCa/Sfov83o/RO2VJZ2YmktWh2qyBX4Wo
HDDEyXxlflNZKaA4XiXewuE7lFqgCLfW7RTNPGKn5e8Nfw9yALXVe7Ayq7ZcGOSU3PLltyGjhccS
oHzo2DHJzYKiFMadqfaQwi7eO1O7jzN6TABnHS1traG4NZTaA5MZRgPdRkaj+nF9w/w/P8ACzQxy
eNZFcriALkvXq9gxVnXI1D+06wBe3JTKjrRvVrxui7uGPurazVkhzDsUMf7P6sQfZkMz1NyA1YEV
TonAqHSH6FfAFpzI3KE7NTO548s4bYG1NnqvtN6N7EeRbwrITZub63M4dxZOrci/n5wFdchZSKQV
24yhhxQ54cd1A3O+EExTQ2rrQ/R7moqu+JgH8dBjk1RxsSJA/QZjulVsaw2xmR+KGbxdtyeP1vn7
DquDx528RwCLn/oqDX4KHIax93zI8KnljvLcacWO9ijEoldQusRCnJ1AcDSoAc0clF4mu8HmWox+
8QHoDu+x/6obCyGYfAxeDOfk85NdkEa+anU5Pk+A2G5D1wzcELx7lJScBngOG8QKZQE9crnxZEcr
PLgQlkn06WREWhVGSN8Guafnr5BCcfR4HQXaqoi+X1+py5mT6RBgC5Gngs6kNtl6SttlbQcpEy93
jAGKF/h33cDl1sPHUQuDvCcii4tqNmrvmYjHIfNCwFbXxh97QD1snS64wUtfL6189WAEc/GCX4fu
d+EYdbCSoMLvaGXoLCF0Zybq1ML0QZ9DnINZ0gK1Nim0i5aIn7PfR49mpEO+5LgmCxHWWt1CjQnz
FB/4SgsWckezy4B7FmAWqL1c8HRHzsY+1Hp83hyAQAKOtvuhKC613RxvpOtLPrcYkkcnO4ZAend6
+gWgFxoLkwzteo4mXhPZGtrM101cOhgQz1BGgc4nytIXcJaqY2YSdn3ukShxgduox3dmFnhEtOso
2yhkCQQ7N30n9qZZhNiAVJZI69wr1c6hqe3kLDrq3KYOKfhdkPGlwGJuDtFjVRJW4QXQ8vX8SmiM
2GaZTjIvJtGbKmKESfFqSO2bbx7k4JABk10FpJzIxM3ocWbxNjJx/NG0eyf1Ea+v0+ww8J5AFI5K
KHh058NQuoFbvFcyDxAaCCSbnzSLM0f4/VIDp5lADCPR8BqnYFhekqQ0ocIFhHGOKy51mmKnlLts
HKBJINaacmcYu5q/jC3Fj4CsknhKs/X1kc7tkFP702hTj9o2G2HfSIqflU4fuR83DqAPm6DKnvXM
XoDuzM0sKsvAjaEqTy+AcWrsx1Y9BLUXpqvMrBBkDXe30pYRXCJiODEiB30SmIxt0taRgJGMuKBT
+Yfrczbj87AnIEGFHIqF22Hi8+pBa1GI5pXHnAiVqiU/NPt5fFyVSS2IwMkpPPn1oZ1Wo58NBfTt
A6fu3vKF0Hf2+7IVFkoJgEZNZSwrxY9FXOH7fvGdb0n8en12ZlZY0plkUzW5saaYa9+nZtDyuPDs
NtwYpFonxlO35NjmxoALQep4yEt62ssg7Yu6RLKs8OLgZ9NFTiMWApklA/LvJ4tAupp1iJ4KTzXe
Sv2PTY/XZ2kmUJI32n8HMFnkuO7CnjV94Q3cdzrIrfquzR5I8X7dzMzxNiHMYEO2QMogTZN9ec+7
vBlZ7oGqhU5hlV46ahZ6KC+++Z31rgTNwtmYXX0pxQDSD1zaFLCJHkF52lg091iXoyWdQKmnhCye
YlfJgo+eWyFUXJG4glgqaB4TzwWWRRlnQi29CJTPF1Awr8/c3Od1DVsLXDAkXKZ5Xxt8IG4ZOCVB
QYt7MXBxyNvw9haBKISeWJHb5GSbZeHQ+Rb4RB4IOPdJr++LdgkfMjMQ9FpBKQRRLBgYZOIMdcOn
YReojUc+RH0vspsTIqgdnHx+sgxjCQcTRvh8a7jh80i2Ny/Dl2IwehhLbfxp0RvSR0jrlPh88KG3
PzRlCWI5s19xhyMUQ+82IO2mzhCIWOD2h7T1CBpWENTs09w1l/Bbc0sAXRLoTcAlogI+IfuZEVG6
suetx1mxStZ+tNRGe8aboH6LXD4yCzI3PVmEPI942DK/8QbjQRT3kXgAKBtdXq6vxdxcAXeDbC6F
JASqB+eb1W7qMogVzNUwcieAGJj6qYIaet3I3FydGLEmEWQHQEtudJirmr2XqzZbuPxmxgAtBjy5
0dJBnmtp/uTACfSjqlpCa0/xt7G6qsaFB8vS9+XfT75PC2LxHJRsDwJ6iv3Sa6uxWHCxMz4dj3oD
ur6yYerFMqgh4ndhJY1XY4UrOri6+l5nB5Edgvbt5sUA0PlLKloFr2Ca7SQ1RCRFVlTeO7W9dFiY
q8ulBtjAwLPOtoALuEjBtbXNGjUiuoc2F/Wd3yyEmjOfR3iGKwhN46D2ddGFYFRZEWZCgwcHyh4t
gI31rbODfDauBrBlGF5ZU6ZUSxRToNYEgEnwed8tCUbO/XzZqAkQFlSZUWQ+30lpVzaUxh3zhj2U
UfxiIQCZ+bzEKUkRRnzcmoZpkNwz+xIQY89O1Q3oD9/R1n6hwnTplaAZg9cu6KYYx0UpI85YHekZ
BWqwAoF6VdmuX92xdiFSuzxxspMjKr/AJwJmMiUsDaA9EN721LOaYJ0a69gkG2hxrK6v9dxYwFFC
/zcLwqNA45yvRqmXwvKVUgWIpXdyc6eAvDx4RF/IeM6awZsTDAoTnMWv5+KJ+8gDwxzsYFS9nGZ3
YBENzhik35BjRaNN6/aOocisfnFk8RLDc2Bya1ggzqeKXyue6WTVW7gkIDmzMJK4Y8tcgCZx5edT
hk6EVknLwvKirnltEx9GNMemyuv1lZnZyGdm1ImZlIFqZZaWx6E8TEenEwtrMmPAQJUEOUCUKi7J
Ea3R2FFKcRD16rf6oiYLv1/O8nmWFicEoD6Q56H5jxaG57/fBw3SyHKVeTz9HTSb4p3kj0LdkHET
iT83TxXWW7Ynhio3+lhMTKHDXB0lpQYk1ppAlLq/u/3z6OYLn4u2ecjYT8KckWlgaRHF8DLViVE/
WcqWzi3E6fcnG8qKSDwQGpkePVZ+AjrMjZpdmH38eDADgYyQqBhtMj9oem5nZh5QL0typ0d35SSM
nbLg4LfdPlVSHQxyUIYkp36JCZ2c8zhReD0UJfHq+7h79m8UUfwayOnnJzPVqWUcKUlNvMQxfQjW
LzjDmYU4+/WTI1doUUUgG4P28MyNw1VUL2Bh5DxPjgSaWAM0AEUJgG+mYUcZt2yMg3j0eHtojWc9
+RDx9+t7ddaEzCoj8pdJ/slSD0rRlUpeAXIcWw7k51bmcK+LhWrfrBG8KRBtUsCgpgFzqBNI4qQx
9Ro1cBLhiVqDts/LPxgJGJ+4/wAWQVHk3H8UmtUqceUTr+BPI/v0u2zFlmCHswNB4RJBMwrGF6LS
bVwjRcgAC4RsVpA0DhuferVZiPxn7j6Zp0BIhVIIDsZkIJAv9GM/Qad5kv3JIQUc7nwFiKvX69M1
s3fPrMhfcXLyyGDqVV6GxNPYZ06ek6XGCjPuHF1DZO8WE3aQ5D//fpjGAIenGQGI+qDH35V6Z/Od
NoxOw0onW+IfzY1GR+ADqCOelRdl9B7qYSaUjYjnd2xt9vbb0C5t4plKuUymAtgO4SPZD2MSiPod
yrtQvSSeSoZfVa9C1JOFwD4UdymK2CEr7yyhQzfLWKtgp1W4zRY2xszuA4kB+D5JpYZKxMSblf0Q
E0V2iq+UV4bWQeEu7Xa37wpUE5DuB1FMrt35qjWRXygZCKyeEZuPWtd88+1u4S01t70Bgpb5JDwZ
LmDW1KdGUKXSRPkLPF6nsMH2HRhKpLeH3RgIiolIjiDynnqdBqvAirKH8yf5CCl3U3fQRcw1Ii1a
FYW43ZEC/ooKNiB4qNBPCSLQLcMrozRwk6FtHUPDizQ6+lHoXl+fyzcvAooTK5Mbx8ojhVXg2ntc
YXsOsc4ma2HtJ5oLbg2y4CIu99tX6C11XoHAQyuWyWaoqqCKRDh6cVugUg4lIJ2vVeX9+pBmrUBk
QfZGwT13caxCA0Ws1Bw86qNxgx2Oz2MPeTklDxZuoak6OaIBjOdvSxc1YBINBdh6sERVh/Ojb77Z
/A+LXmo0ASYt+HwQYVlMU1zud9A8NICg4dLRzWZ6w7YgSetprw5en6KN+rpEi7zEGZfqz3OzKLkL
0tXijTF95PuqIcB9EzhVUQUs1oCH/rMd/76+VJdeFkM5MTLxDqwt66Liw+gpLbkfq/6RafXCBp8d
h7xckdABbGK6G9C7th2Nmg2eaW/5+KQMT223vXkUqAVAbw64Cdl5anLzjQlYVnVc54cnq9IdPEQW
3PTMLKFTJvLMODbydTGZJbtWgDe2w/zA/Myx0EXidn4SisoUSFIpdw/c4uQiUisWc7yCs0ObukO2
CV9vn5+Tz0+ztIlfwpua+Hyovgbjxghf/sH3QW5GoyJ5C0yhypGoIhpblB/GpndU1HTzhbB5bgEA
UP7ibyGdZk7nJ+BpNQScHxKn9t/z/OZ3MADWUgQauUck7KZFcYg7FKYlSHlAO+QV+OFQmVg4BJex
EyygjxYkWrCJoGRy7ngzXUCfNaflgbWrEOIa9kNMHcIfsxgw2IVb8nKyYAu4P1nagVLK9N7Suqgv
ctJUwD0/FsNDOS5JXs0ZAKQL5SlgocANmwSCagioXziy8hAOiYuWHU64hOCW03H+TAIvAWEZOC5A
jyH5dT5dbaNkI+FjeXBrG20Z3LZdGQ5dUmmaHQdONMRsILdxISrDiRnVQW8XB50T1x/tFS6NWw8G
xnFiQW6Lk5BcWCmqPAIW0jZb9RFx+yW46eVdBAsAu1OgCBFDqnKMJxZsbrIkR8PwQ5nc8xyQtLu6
vW+WZKxnZgplBaQIkW9GUY9MHGwwAMs64pgf6qbYUMvJ2NLjYs4CWEHwsYCmYOEnB8QM0UHADqzy
oEWvWf5c3xwFy/a2cNIQR0LifOrBFT8fKfR0+WHwoV23goLVzQuNMhv4a1hupBwvn6pNY9qpnx6a
sHR9pkEQ7+66hZmFRtMI5FWA3pQrMTl0lKGB9tAY6aHVoTYNVcp7O3HTpRbaM1YkdoXh3EmcmC0v
85Pt5Bs0Ta2+yw5oBF99fib27yXnMWsBLceRnoBkALzhuQWjLfKSFAIrod0X1s8wegHHH5TDhema
cbgy/yERghbwR1MkS4IstGBod3FQWIKWFMxVeggEQ/BIEJCwnbJ+v748M/v3zN5k4tKwhMhgDHtd
OKwNdKshS0SAyzgKCD4cdGTWkIUE6/R84joSjyIRZnbwy42FBlO65ZT69vZRSCKuSQHmk8733EaQ
0zDLfJof2uFDRQu6JaL33BiAzIGCINIhslB5/n0qhShTS80O5lFrHLt6iFLv+ghmLcAVItOJkOai
a0Aa96Oo9RKhDrg/FhS0bZY7Y7xUy53bxdLj/seMNpmoMgGbqmIwk/O1nj0r8REEILq6Ppa5PYXa
ParrqOMj8TwxohOrsHiTZIfS/uTHdomJNft5lMfwRsOZxy11vhhV2pnAOBBsKBsRSQ9psHipd/XM
Aw0IBPDtsXXls32a+SJQ+bLqmGYHCzKstL1jlu8GxWccx2uuDE6I6k8PpftC3NjUCS9DIBKQzoMP
mNNJstIwq+qR8UMxfmr2Ky2/q8Of68szE6TA3yOYA2wAKMcpe10PozbgPaJeg9srmmsfZpBsR5b9
ZZWqYwe367lYmjyXhMiG4wi0z5dLb/DAqaGueujAZtWK3FFKutaW5P3mzo+kg8l0EVLI0+Axj8Mu
RYs5fii7R8vcdsJVl/jRc2fHRLTNVKD0sC8mwZ0IUiVGK1M8dvgDkB3rqOQOuq/V/RI4ZWaBkCfC
Gx2SirJn0GTGelXPgHYcIB7PxXuXURehoEMCdKhoZAdP8+3m/YA0IoCfUslb4sTOF8guG22okyw9
2Nwj2G/xa6FqzoB/xH+5bmrm6AKDjLaO8A3QF7243QRHgNwxBAPmm+F06u2XGagi0AADmwdRwHQT
+MOIppFYlkP6ErWQiV+IimfyrsgUYnMBt2dJErvchCdRRpCPWJkKYXFs/ArMFRfx1mr4Kuk2DdkG
9sav43WefYO06YLlma13Zlj+/cRwZZj1aKKD3EFAXbQxetcU2mPO/R0kWhac97RvlPRAsGVCdA4J
XoS2k4CN5GEKCSZE5hp0xoL4m6Xu9W4fFz94a68N66dhv2hRAZH5ZtUuHbGZ6AepWIK9Ab9O4J3O
xwlGZ0ArtDM7FPpfTfVga4+gYazNYeuXd1Lb+/pu/EobTp5riBekx8DTHE2yJtd6VdqiCESPZ874
jCLEqrAEErNoppbwVco+jeBOL9c1eA4q5L2K8tnW1rn9Y+FHzJx25FHh8GUyHZ3mJz8iKkoz0dW+
OnSj8kR97FpUqFw/jDZqoL1oXN20tfaO0hj4p9zhGll3Sr0J8CDgA0QpZfdVGkG5r9Lyn9d/2sUv
wxNZMp7laoCVPG2QGnALbWV9Uh578YSGMc5AN1W11sMt+tktbPALxwADuJPQCwjnF/kq+feTDa6J
om+rqi2OGuerbREkC0s9NxS8cWQZC3ndC80AY1AGNYRW+FGjTq4OroD8Z/27Ln+G+a/rkzY3ErDf
8daU1zgGdT6SNIkbTWR6dTRWo1jzcHP98xcnBM816GxiWXBMZe3v/PMsUwc6VkZ3ZNqfJDtGYkuq
ba8cfAb9IX3hZpgZCwQioayJQEiqQstZPVkVtVX6SjPy6phVdwq5p8/XxzL3eTycdQvPZsA4plWk
mkMiVE/D6lhpf4K1lv25/fMoHQFThTqVjTzu+a+XuXsrMdTqCLL272Yp4Jj78adfn8xN0XKjNSOt
Opb858rQFjJ7F+EM8gmnX5/EuHrcBJ1u4bd/xMNB+ejb77fPDfJHcDgQawCSZnKTKXWfdihUlccU
irxZvWqpfvNGlTRmvAKQWEWSeOpbc8jJKBRdXI6hvRcCYbPx2Ot/aebDMN5B83vBf8i1PPPkiJJw
KQMPhlcm0iSTY6HouBitPK6OfYiEG29WPNsw89VfYlNerjrsADoHIAQUdYEdPt9TwLrYeRe01ZFG
6zxa97emY+QwTj4vzZ8cOEFIWkPJuDq2NTpWvKY3C3DJ7xvgykM2Q3bCm25a3Y7DwMf3CbpOizx4
Kku+opSviJWtEs16ub7LLncxQDuIIJCehlFkTc6Hk9p1Ywaj6I/ANTq0/wzM70a/oPc5syJSFBOh
v40HBjC45zb6MUgSwWNx7NEjiOWVq75dH8SsAQTjmDJ8/4I/Efh1GhpR22MjO3W4D5Xbv4+yMIQc
5bMFYhmTAWDqysEiCTs2m9pGvzuITFwfwMzZwKsegBpExJD1nzJORp6kg2qG7GgnHyw+Rnyjkc0S
p2FmqXH2cNDxJgdDahq5Aeo+IL6J9GN90DThNjVfhzfrBaIzwKkN9Xypu8ZssNtgI4pUN+q/l9pS
3vvydoUFAApRlZM53ekTT8/bFpRWWChCl2vfcLFs0uyTDDtFXydkCeIwM2d4bYFwBGaZ1KmbOGHS
djlgKZp6tEZylxAXCmVKE2yvrz6CtZkdLMFhkk4BwboLxciyake/9w3tiN5t+hGtVNI7EelxACSa
egC5MH/yY4iPq76pbSt1gB5qDyKXY49coBOJIIO6im2j3ArG08eyaX7VlvmLJMCxFSy1mzXlgflz
pGH0Oho5SBtmiLLXStd8f6f32m9DB8UFWCJtVyaZicZhtojduFKKdd9mytauDHEIRSsOymAbP3U8
HkunTU1l09CCggES/CnKcNOaMcSqIsAZSoiK4+u0WnWBiSSZLegu8uNfsZKEm6IxKsfWk3Sj0bD8
TARtHwXkAB8y61+kfVlv27DW7S8SQJEaXyV5Spw4jZ3xhUjTVgM1UBMp6dffpR7gfI1ixMi5fclD
AdGcN/deQ4fEY0PT1wQGA3D4GUeKNdrhLMxjaz01IDaHdWK/NkVnozTkps9N3TkiAHf+COOiR7hG
V9HkTuKp8N0q6lNTrdF9tpawFQiVyadtmgsSeL0poG1v4JrrxAOEQ+J9OxpkxXrj5zRaXhPAZAbW
M27sFX+McUiC3lHpyhLSuZWj+cA1EQ8NRH+3pmxo6Nm9m4dxPjlmlIDQw1Z9kJn1Uy86/1mjitWu
vCIjG1P2b6JWT6ZfDoFZjfTa8zHoQemTOGw6ObxksnIxOZU9gYBZFA+jrPDeoYbPdyNjbVjQzLpz
Uw1Ff68pizwqS+b9sHqqURVIipDXBZAJwmziO5dV43tK1G/ZxO26lu1rOSEXFiTMiM3AIgkqCbny
HrXMH4fWe6LTNCbwjivIj84VMgACD7LWxhhHZCo9GRQqhn4fnJ2qJuwNo/zleMDh5DGHA2DLy/sU
eZmt5TcnYMtfbXP4EZcZtPh1O6zSlvzu4HsQ8MoZDn476S5qvd6uIEVf9RvdlH9ybbl8DfA+KP2t
sk9Oquo+5BLM78jsGMRTY+W1XugNY3oEPuK5dLoSd4nhDEiD6HvRpK9m7ULnvZNtYGTlszbl+5DU
BsxYEivk/gAmH4xZQ9hJukEqE2/dSqfZ+UbvsFWaynKVyywpIgJu2XU3JTAPlKyGvkTMZEBgurRy
HBiUVNkUB8ruZARLBflHikHuhCgeYBsWB6QS1qqs4qe+NdijU9JqN47tr9rpWhU4Mi6vZD4aYd/Z
r33MJjcyXNZ62yKdzF/KhjI10KdDiPOtW1Ho+DY/SAfDg7qGQFOhew1xRFEhpknTKI/xAEXN5rEw
AXzfQv80TkDpFr114AQogqltpqC2uyoaOBPhoHwncvP0j5PVZeS2Wd+tKs/OA7vrq3ztDWrCUrJp
QDXZZyMjZWCNVl3v2rGwAsi5maGT6Tos4xoqYXkFgXgT8loEJJEQaaQuIqP4QRMIgHTW8BOSsfXG
yYs41NyyQ5/WjK51gtpW2I7eL/iut8Vei+ZGQM/+ptRlRrE0mgdaFPsxM37kbiWNzaRkWYStRRSU
ItMTH/IXE2ahdaBT25oiO9XPEkpM+qrx0mxvqwbHWl8KZQaGZI8t3JzSEPkY6yAZAaNI+EI/lKSI
9a6zjXirbRkfRygkGKAD9TBDrGAkIYyYbTzYP+zqrijTVWbADGuDlXoQDdnAyC8NeiqeXQJOO67B
JnLwA8LWhV1iIoy+D+KYpjcwnEnumoGLSCul4Gth62tNamy+MpVERuUweO8UF+V6SDh55826z9cK
6OwV4RrrHyzsw5BZlAOX48TQrCXebZPSIo1EZTdPXsPGE4qBP6H6TK6LTt2VOSbDgBf1M4BJng7M
tE1CX7g1DMsscH2TpC2DSedDmAP7s49tL1/nNhne+q7hG3hKFg/EGB6mMnsBeUbuPFrbe5o7bO/V
WB7YzUaobMUDILK6IDNIGiE7ykHkLsf1BJDU3hDcKK+Zo9QQ5MX0E0pBmbFhSGLTX3XrehDO6ywK
+8xBw+y2GYM8sRx4eZpW1Dt1DQhSZ08kzJ3KDzRcrwLm5e+qZjrMDYWztQTDYzfIxCxuxKypse8L
wHFG1KjhMpobVgUJcjvx4acIWYOOEtxD1NG4qweIwcFyjPN2y/rxpRphR+IUID9LOhXX8dTsW510
QadygPDM/KfvJTgjZXLo3IlGrWrYyrYhuE80Dlb4D1pBa0njBffGn9FKUxJ2VdVHHh0bjLBCkBeU
PZESXeepuXFx/cHHL88HsRnHssAyTeBvZ00dg5tWn+ZBUvrgH9rVAxlrKQPXQzKNdXB7B2Zkm7lG
OOXguJplCRVI/ETCCqyqXDM4E8LwJ02oF6a9l92wQRRB3ucbacP2wsS8dAo/DDd1fwQQmdzBsq8M
Qc7FHrVUDf2MDLrMAYwuy0cIiuZrmC3TlZ0KjkXL26MzDBA65LL+oVH63jKof++BkYw38EhOAq/T
f0YMZYgLV4YeimB3Dgj+mzlzGBU+06tYZRz70eheapkLzAbXL3UOLTNiZndAq/BVaWTdC85D/ZKL
cYxwVFdXlZe0954sKhwSrlWH3NXitqPcXEHGrW9DCCKWXbVNk7xiN0Zv6ldIFdNgahoWAlM5O8Ga
/KVpinezdey1g5MiICKloRooD6XRi53TYpB8t/9lse6eaBPWclYNLIjhHWEry9ZenzhNmA6ofzMU
K5CxcfjWZLAT5jKpQghNpqHFfbofEycLYqdsdziby6DMvGol0sY94YKrbzUT/ZUtoLQhKPZMTys3
Cwu8wzZaWDAupkJf+z6PAy8ZYOUqSDcFpVfWN2AeWy9MZU8d9ZJH3WVVYA9efQ0vvBRe9hl4Wi2i
KenW2E8DQrw7b6p9uTLUwII4Y+WvtiNuhN+KW75t8yIYOfkV5yj2RUqSk9UN7bA1HCW6g7LM5L2l
iG8UbPsan/7orCLd19OYw4Snz4QITDg1NOFUNXuSuvfC0QIL3IR3td28xF53J7O62hp+kYZUJBsE
cZ49QCBzWGcJ3zRtr3bCgX+uaQzODtppXQhUch00RFG1TivIljXmNAOVcI+zsWhDWoI43tvFbTyx
eMWtpFkNhgkDaNJGfvzWtG4Rwq6pWWG9QP/FgSmwlFkw+N60wR38h43mTy31GnoKJUDkqAAIf2Nl
sA/n9q+YlSSYBAcWH0y+wG1SUD2yAom6NAn8TKMTjuxCZNkwypAuDS1T4AjVyW8wIfP1IEWLikj7
xESdhjl1XqbRTq9EZx80o5CK8uSfoiq92ywm/S9QVcg+9Xh/mjzON2Zegt9v6OyhjLtqVXAybmPp
wBt4tHKS3UDDvw6Mwo+vSe1PkEoFK9lzdeVHtOntLmCVgahMgAmw8vUICKqHm84u++oVVc4Ubs1W
UTzLEddgQGqWHC0IyY4hDA/ZW6/d5oWK9hWKrG86dnhYTEmLiC6DlYg+8bEa7uumQ0CY4OjZk7ZT
MsqFk5Mwy/TQhB4uq1+DN3kbiFKrN0QTTYRsjh0UVopCStbBOCuJjXpl83xc+YJm1+C3NwdaaHLX
dk66rh1pYyocIcIsbgs/kOnIH0QngejjtM3dfde7FQ1iS01TFLsGXRuU/OFJpw45LR8axylWOJLx
liBpvTVLh0MKpQJeSBlF/Ja2JayMh8ZpMDqtn2wqHFWhBijg1TKa6hrvCWh4TUYy6H1pFTU95dIp
yy3UPFO5dhD0QsSbZ2uR1yISaXJCwe1XJRD+VXYWMrsfcRb2eGj40x/fVx2OdxsnjotfLzD9q0J4
4gmALG8/SZqthgw46BF7+tg5E0L7qu5eU2p3J8MyDnWjgHLy3Q5vo7EPid1jK2QcTx9ZJuYJs+l1
G3PM0owHVali45rCFS2BPL4y/B5RK6oJXV/XiCWnch1rAnpMbzgvChP0wnPfjmFVilSzCwDalqRD
Ze2kMm9RyVTQJVSsCgurJ9s8s1m/SrwGeZ94RAEFAG7rtnZSD+yk/J3CXCtQkN67Nf1UQ+FSJ1cq
BsAmMJGgejT6KobjFo91JCk0K4zSgU4SyADVlV8XOHRw6CdPgxN7geHmGAcAcyClJSuwEExWrUD/
eXPsSRDg0REbW4N3J7tWBm2T1IBJTmko4uxEzDENs6Y8FqR7qFCfuLJ8idAvnjrc/bDW5klRHCpS
lOGAuuJT6ZR3k0wQpJHeDZ2eYFcnVbIzKQQnU1N6G0g6UGxm5kUAJ5dXkDMkzT24LTTwLF6XN7FO
6uIWmhX3nUNe4R/U9nsed5b3gxMCsaGJ9HnA6/y9sPsTYfkDrRsb69VSTwmx5YOXt6YMDDpOT9Lq
h1tVN3uviJ0Il6jAqve9V5VOT5b3s0zKHu8Qg2xjxzZeszIjAXRnAPdO3Zom69TVxT2HKsyTE+PX
W1Xl/lRTj2vQYj8g2myvxlE+VlmfhiU80MF0bX+3youxy6onSw9laE54JiZDXQUuDNE2tZOXYctA
eekHn5wQEz8knpU+QbncfYOGV3I12WaNa7R18yAfeHXLKzr0YZXjcZuDiLHKUb/f99BeImtzivl9
5ZV+GcGcoJTbyerv29IRep+KWZUyd/DeS3xQuHrNf5tq/C26/lrVGYSgneJtdKdj5VDoWytbqgJO
8t4746UVFDXglKs66XEpaWL2kKrzALHxYJSMsAPKTyjfdhUmHKrrdOd3lQvyjFXv7Ir8JIP90/L7
LIRLdxHYBflJW3ASKY6iYEoxGKg+FagDDwnGrObd4wSISjh6JscOytWf2pqMILfdOBwbd8qRikji
fVeq/koyo2eB0HLPp9gAdw/e8auMKtuMROw8DRIwejMd74bccSO8+vEK1GmGg8U/NYQ/GTI1AteG
l/qU5jIcJ5ZvJ+3BpT3jPX5aWv9wdKnwvJcz2YBnzStI6F2UToi+SyFxYCdjdTt4DH3Q4N6JKVcn
Q0/5m4Cp1jO4f6XaIk3UHDKgjQOKq0eF2rWOE5SjHmr4ZG1d3aRZSBMi9pAWsx+kiFPscKfpgFiD
YVGAWJK9SMDddhMdNCymK8Ot12VVOPD8rde2hDc93so6KoCBulVQy1y1RdUCec/Mt7zq+nGrYhCW
8a4Cwi/GSYFb0A9g+FeHredPGzl4zxh6HiAqAX3CQxA7TuRU5ZbeihSJAVdt8Uhc+2nnX5HG1TA+
4Gl/23WisfZ+1cMf1k7pVdp6TYhScxNZuntE1pRtHYO++Am8VofKf0gUOsYEXOwTe88zctS8Q3Au
4ne4c74gMHNXU8L8nW7wNvRRqR9coY8yTmAM2DQkDxuimzw0CCmjmvE0ajy8dbqR/3QhYRXaRg7N
PivfFjnd0tqB2flYNCHC5zpwnWlVI7zynXzLmmePbTunDczR/k2HuFm3tTSvWZIAlYhs7G8bSZG3
xO3wNC9J3EdOPkvJ5uUBz9BH2sZiJZQqEHe22Vr7bhuIvs33MAU+pmNNXkYjlddF4bpFpLl888uO
XZm5auGVODlwrbf0D93EHM9NqMwQNzsV3fSexZW9UZCtHoOWJXg3E6R5VCJ9rPzWHk5e7j+UBoEr
n9k7yMblqYoE9kUoOtPf1blRRBlUiip421fWO8ct8gAohjK3U5a9S4QI1/HAyE0aO3U06AH2jjhk
ridP0kNnFhbyOIVBAmVxaNR6xrNP9Z01TeamKS29qrIu3WsKMV0OGlaQ9uUfLzF+N3ZlBb6XHV0B
cS+JgDkCrfkn5yXkRTlwRHxK3V1sF45zNUC869GakAsze8N/HvoGdqwqbjwvtGOzO1hNNkEewJaI
A3wjQUa1cIPeVBJa4Zl8SMsYTSXuk/KpiuBdad5rzeTvtK/hIsJxcoIrP03PEtfBpmN47q4HPA9/
NA7Fm9JxpHxvmYBcaFvfN2ZHIcILwd6wyxLdhSYtT6VwhivcsijojX4+7FWeuutByZ9DLHAYOUr3
P/qW1s9QjZmgcdjA5r0x/NukrAnOGpA4MhAL3aDhxYD0of+K5EA222+2TxOQXQdnoPCp9jw+oVsI
Va4cWqcE5iHcXWs+6pD0GaTlqfc4tk3620cm9A5ySk9AHjnbiY4sRGZ4wuGRjNZq4s6TiVRePuFQ
daDkDkm9RLz3De3w67M2R3pBZWkUtz17NSvuPI4jkkgp1zgA/Zi9dniEXhuTV//i/TzjxLrD726j
oeFjF9ZInEXU79UKsKD6xH08cE3l31OV8FBZlRtQVmEjloUOciu1wgEHzrqzqvgtA+bhHgIG3b3Z
ttOaTjCNdTS7A5It6wNN0/l5YQgLK4kNA45YvI5r1ZibMp2QCwFqFygDiUTV1cScYWORYrwDXc67
sTSMs8bCLjfzQXHfNdqfooyUXpD7BozXCRxyArObDLwwhOWEtcnEhbLsuZoDFEbMuboBRscS7CWl
ZSKuGtnRVU8TXMrZttLfL2hBvQTQBKhqgjhiLco0wvUQWRSCoSIXmdk2vsRKPlfOAFDkLwzL/IxZ
t5HLYsg5sWNhrFo7NC8JzZ75/lxCBogDeP7ZUPdjmakQhPui9b1jZ//EEYqF+HVF5swU/Pv9JSDS
aV2NBBy+n0uF3NHWKncxMnFfN3KhE2yBpEKSfvSQ/vFQqN7jGrnkOHzu80BUQEIecDsQwOb//6dQ
TZH1gZWI4wI+fPU7vqS4//nrkLsDmhtAF7iTQhvq49e90WcGS3t2BAbM2HnF9uux+VwQ/fj5xdjg
+WbRNsHnidz77k5NOz1uXOQjvm7mUi8W+wCZSpQ/jI4dy+l9Gk7pz/+/zy+K61S2MkaxmB1lt0Wi
m12oG54dJJQnQYBEKRQMto9zAMGv0kmljV9P1p4IRhlYv6tL2qPnhggAcTjRwLwXwP1FBZRLMxEy
Q+27GHAzwgIeVpbfH6VZsWKWvwTWeUmxTLO2LFJI4B4t5CZTa1VU32Wtgaz2bwPL8n1WTZmEbtax
ZyrQXsTJJQD1uUECkh7WEwycXbT1cSaMWjHkmqh1fJTwRnRgO/z9IYKux2xhNWPdl0Vv7cP4msne
OWrch4jYXW1caGEeg4/oHMACgDoBLhdQ+k+q8b2wUE61Oveo9O0UR5Bf0Jvm3i+/vyM+NLMATRlF
JmLfQzMSJYQozsOvx+nMjqDAJ8LdegbNf7I1qSukO5KkchEg2zdiiOxiY6FyDPvxCw19viCgmQWY
IvDRYO2CiPBxwjvHZKqQPt4W1pTuR7s8olZhH2SvrAstnekS2F+gG4F0MusQLVqKE9SuqfDI0TR/
o6YV6oGjnJeC49B/vyXgzWZg8Qyc/qQ8plMoUmDxjcdupHgO1LpR1wAc0FehU2QhE49/G1yIhAaE
IwDsxbKDIP3HQUSdbQT6rbOOSbtq1aq7pKv9lyqzWNQAklIAX8EdnoE1HxtomItXSoUwxPSRpIsN
Ow+LNPcAGW7am6mY4gHMfgk3ahR94sgYTA00hOUG3WTW15PpiR1KkOm9CZRBEOP9vEGSyb1F6Dru
WTESYzM6Tn8wUaW9ZcMrHMcg2uVshWl365zEelU2YAmlRLplwO2sPZDJjVeDTYyfbS7M+yxD6Pnt
DQDCKYg3cAwHYHopg+zDioE4U8OOHs5SPz+NlAbDtEEa7+t2PkPQZ2YrmkLFDzEA1s3HoR0EuFh9
arEj6tYB03c95BiQ1RpbJKhQCY+Hfd9vaLHDMxB55guH1WfuDzBrWKQOLiYQMHC4f2ydzYmn0iP8
aB5a14Y6b4wBfpfWg59WoSHx9kOq7YIixOczHksV6BwQWNAwXRLMeO9UnjtIfkzieMMNY/3j6yE9
833QqsFdmC25YAWxGFF3JDp3uExPdaVvS7O4YuYF0b9LLcxHzT8RYVV0fgt5x/TUo9zarQzn29BI
CDsCWzZjzCBN6S1mRdiwReqZSE9ZhighvEjxO/v7offuYMVBIntJWvN72ZMcmnhHkwIkU2wgcPs/
TME/DSwOpJYPlhxrNCDJuj0ReuGA/fz78WBB8Qh427+W8YvPE9VxViE7dgSzT0gIC387zsH3MQOQ
zJ2fjksygDBjo6s0N46Fe12aG+1d2HafLz0AUv9uu1kL9lOMQI0OHhCmLU7etCv9U+asy/HquzPw
sYlFfFAOtU0AjxEn24jAbiouybqcmYK/FFTQ3BDTftpkMYSLhV3Cf84iu+Kqir+9A3zTAVQUOFeQ
qD5dOEonuS4mIzuV7wkAzur7Cwg0cwAfcUDg7HMXoyPqghb16IsTQ3KcBtXT9wf/388vXtVUNU7n
Kny+KK+9/qZxL/z8ef9/vI5nlvx/f/7SyNhCFVEoC983+1C6gCvQAOl51MzD1LukFXhmrSJzAvw3
MJVgNC9xzUPmOEnuF+XJdR6qXgUDHM4ukZM+h2azyuz/tTEvtn/O07pooauC8OxkrKROA7Uy58zl
6tuT8qGRxbXgOSW4/xyNVAzeadn1VH77XkMvIEMFri4ocwg1F72obT60WVmecKCvJmu84nm/+R/6
8E8Ti4NPt9wpOc/L02M73gzZt681GE9BAQgCNzYunyW8XOSqGWIUeI+F+NlVIaMXYp0zZwYYaIBn
+xgoUNgX05xXwAYNSG4eBxKlO6Bkvj04Hz6/mGBhgMwKxL9zVOmwhg5YJcYL++5sB6CWCiUSxC2I
7z/OcE5TZ1KTxgA1gD668LPRF1qYf+NiZwNJhHsNxlJIJy7fpxlvTSRkPfeomzUAb45Yc7X+epjO
bDb4euCNjbTf3139sRMVoDy0QoHzCF3b0MpuK+Naxk2Yf9vCAIqQyFjCyBPCjTO58mM7Eg+EFOqQ
3jHO5DW/Ki5GSWdOwQ8NLA7xhCZJM6JYfxR/ACpK/LWdhm4OuuiFTbcMkkG5ABgE0lXID82PnyWB
SJkWb+XgGqfORTxGV1VOr4z+0QV7oe93kz9GwH2hKJFsv56pv0SCf1bDzCXBGxKPA8hh4dW65OCW
XcrMmA/sNA6AloCZKawgBv7hwZ9GtknhMY3yRfWYdrb+zQva/9aV41+XUvM/he8UVyUnjxKeGOuC
cj8w2ERRzVVApjEDT4uubiFRMeaJd590NWzMepocINKr4fIOtf2wuFIsBNFE1zFgCMOD4ZWAJ8h2
Bbt5fwMQhNyYPQM2DYDEXQusCtw9xADkeuGLfA/kaXKvffsEZieJvh6YxRL+z7gwJExBc4Sey1Kn
Oqa+KhJXsVNqXz9vqnIvnr9uYLHR/9OABa1RGFacCT/ytu18Qnp2IiqOgLtvFL3QhUstLC6LFn7L
1ErQBfhKGBv+P3SAQsIW6TrEr7PM+sfNl5RIo1Wtic9bxibNku2F+IydmQLQ9sDNtMCVJJ+on0yn
yKN5NTvBxgvan1yI29g15YPZVfEdsaF0ZNgTnGsqnkUcykGhLaR9g4J0bAdKu+3aZb19Jalw7ou2
6jZIGdA/jtY3HJC5LaHaQ3LGyKI6M+TOn1pzk9kGaAJuj3DQbIGk81q5Vh1AVQoshI1pJUM4pmDG
hSj2t4EUPflVQ4g46DnoFdM4sGsgky7Jk56ZRhwPGAQT6UQsleWdk4FKmjiDdWL0j/8Ws8ev1+Hi
OpjXISYQwoIgTUEqY3kdyI57fuFxdkJOMbAAOxiGKwDEv27kr9L64piZSTlg+ECeCpWyRSeKye0G
4cfWyR3dqMo3vH32NwrZG+sVYDygwVkVid8z8N2JivGXY/5w3FeFRLmhLoRQS9WB/3QYCkrQgnAR
ES5fXtRvOWQUK+tE++qmqfOVtpI7E569KoY/UTLdMg6kEwQPWGWuaFVd2JVnVvUsyPbf5he7Esii
vs9SNK9aQCkFiA53hryOrenCA/BTP5F6nhmVFLJHs1zQkgg/tb1vc+zeW+QKDwbEQhyJw1xLsWZ5
na10Jg61lz4PxspsxR2x0gsdpXNJ4985hzzrf/Q2kDJEpnJ5QAjN8EZHbu1Ae5R8q943Q2oQIAYr
eSpqkt/A96jaJZmw5nQe3WHtdEBqYgcKZLRtsu29PA5j5f+Zugw63EUsARgcoJrQKL0F5P1S7LWY
GnA5EQ9BYhh1sllBeRl7OdVQ+0bO1I2GEi+AdB2e5taTafz6ejPMQcM/4/K3GZDAYcmDEA/KI4uD
E6yJ3Btcrm6cyg15bEGFYCye3UG8EwH4sfaLx6kH+uLrVs91zoNlHErJCJXw0loc18Ch+0amppsO
BXsdQ0n7NTZFCDrjdxuCRimmCuROSEEiWl50DzAvkNt0nR0sf2+VD7x7LsW6cF++2R20MvvGOy6i
F4zi4kAx+Vi4UF9KD0o9D0IHpAE4FXaWNU0vxMufBm5uCRLUcyYRVMzldGVCWjKxeHoACBOYnWRj
KZjm5tVV7niXorHlykBTuEmhbUywDvH34xz1CmagTu1kh7G4dtdyuvD4Whz1uEFQYkZsidsUqeBP
+pYjlUDQGH5yaIxyDZmM01jQldNOF1Jbf2OjDwt8bgcKAahA4HhFHexjN4BYlK0FMdCDz4qIybVV
/onZMRU3vL9PnU3WHSVIdUaZQ4LtHrjFCwtwEbT/p5sz3X/mgOKMX7xgva4SRUe69FBrFw3XRzkY
rz0w6RmXV4A+vX29Es+O6j/Nzff3P5mFachknsAI5iCoHealCE37OZkuPBDmj3we0v/r02JIiTXo
wh5Veih1G8BM3G8v7KczvcCqQ/4FyXJAQZa3RZxUo2lp9KIGdscvTACPH4tLrOYzvUAj/7Hjga/p
8oA1hAuYgOGlBzN/AQDpkoz6mYlHfDSbGbszAXy5fbDuCKhgeXaQpHaRMqfsGhAx9eZLx4my3M3u
fU/z6NvTj0ZxLiCdSmY1po/TrwsvnrSJ42H0SUi9GmCrXQLvz69bOXMIuQQIERfdmhM/5sdWHLs2
5BBPmH+kE3vrRzk8Zu0YMHP3dTuf7iZcfnPh0kJRdBYXW/TGKhKg7OHhe+iEma1HqOGuO8n9iGjr
AX5jIPQhW4snvbQvLPBluDLvWqSGcMAiTARKZVk7NepageuV5QeYRK9Mw9oAs7Q2Ku91oO1OVRLI
QpSJnSkConVP+z9f9/vz8kfCAr5yyAdDvOiTvAYZWe71JK0O5EcL5h1KiNn66xY+r/0PLSyFbEpK
Cks6aEEq377v6rp8GwQFX+7rZs52ZM6WozyFAV3eVk0Wc5aYcXUYhnX5a+h/O96FWP5cRzD2f1Mu
HqBvi+NV9X4OLeFSHqzMb8NMW01EpJarr/txZj1Ae2yOkxEpzznPxYqf0eOiMRt5IHl+ywn4UzSB
XNQjAykns/beBP626UAm2490V1zY1J/6CNY/Hrf4B8DajEf5uN1G7YColZnToW2Vv2szKET5pdNe
KKDMkdCHQ33Ryvwr/rk5jAxOPIU3TYeSb9IRWZApw+PHW9XFDk8kEA8DXJ5fD+uncwRNeub8Jpir
fp+Cs3qKW7ugJTm4auD7ErZoh2LA+5mCjh/5rMkuLJaz7SHFMcczEMZZYi98v4SxSsOnw9CAdqYl
3vFgVvoye4fHxoVJ+7T0577909ZiOH2ABxj3E3Iw5HTwWLtBrvnemcwLK/N8M7gi8ZpFJn75YDaQ
yWQpDqJDXo8znRFvlgFpq7rRb9+eK8BjgFECzAovqeVD1Rpqcxr5aBwYBVXpSTS3rHtrs0vOE0t4
gAXYKtTOsSCQcwZlgM5z+M8yZHUn6l53xoFU9N5lQOCKaeVP1yUkUy2g5TNlgl7aDPY+gZnaVtVg
E3gKb/avu/vp6pl/xqwrjfgUo7q84gzkH628KIzDBKYWiVdxtVIgIBj8CKJ4IOsLO+HMNKI5hAqz
Nt/n9BUK4Abqpuh1ml9l3hXlD/0lZO2FJpbIVL+Gp4fFewPxyK0hnqmzaa0L9/WZg+rfXixxqXlf
9LbVaOOQ52tdrkHZ+3pSLnWBflwbXlphzzYYJYXqXwZtA7/LITzw+HUr56YeQQ2SEZBUgdT74qy3
SFUYheHxQ8feEw95bv9OdzvTuPZhK+Qhnfd1c+cGDbqwSC/8tUhdPoVnrQsW+5Qf9PSS+ia27qXi
r3nm3PP+bWLu8T97aoTgS08zNCFRttg7BXsUurzSmZ0cjFwW23aEQIfoqqYBvXW6o36MTFA/vrEB
EtUSaQHO7qsUfJTJg97B190/N6ez2h1ScS5SREsV94ZlEBrgnB/y6bpy99NQBK6fXBjjcwOA836+
YyAmhcjq4wCIJrfGdiTeYUSqYXfi16y5UOpDSINvLO5P2DX8tw1/galVSZVaLUMbdPDMw5jDErhU
ZAyl9uEr79E8KAb5LjPXXyuP6efKqatVOzBglMH+iPDagoQCPAXSLP7VIiyMzBayFySunNCu/SxS
ha2uKjRxRbNCbmtC+11cKugrCAXtk466amOQttqYBXZ4rATpoTTRO4GVQ+EDGiHILTO4ko+FagKB
QgwcAyUokxZIHtxOX13lmKuhV2U0y2VFbU0C6DjoqO09IwKHIqAxOAtBxcm9dpzAGxU47Q3IdhIm
BQXJm1uRgb81xmBfdE2JDao0vWUpcn2CmkhQmwxaMP+PtPPqjRxJs+gvIkBvXmnSyWRKqlKV+oUo
G/Te//o9qVnsqKiEEtX70higezLEYDDMF/eeC8LhdkyU/FYdLUymUyxvwQ+hf+uc3KMqJ91JRfy1
LqyW20Z7yr+2w9TJ7hQTFJ0JZe7cdm6kbb1UXTBoeBm7NKpOiVC0ncZR4UsuIm1Lzqvmz33cHcYm
jA9FaWZ3mHqICLYlSAh5PN+0ltweo8gibWgARTL3RrKNJes5ijPtEI5WGIDVKg760ia71DGabZ/L
FPyiur2PqO74rRabmzJvs+McO6EXhygE2UXTn7nZ+YXEQhymAyZ1Uys2o4HOurOkyV/sfPGnSYy3
ZRfph1gzAZLipNlBGaiCKe3V/RKZZ/R86ezzbFL92dEjb64muA64uXFlwsyo5qbnBfXjbWhjT5n0
0dzKGEw/2ZJUuWRqhcfGSsKzbSdH5kYpHeZJ7GZVVVNU1xVflyV7oxsh1eUuC9owbdwGbYunRPK1
dKd3x2BVOYeRIpoh6eB9LlFmOnUb2415nGLDi0LbT8N5K1nh7RBy74aY8drKfWFCOScT8anTJDfv
q92yonRi6pbOPCYx1htp+aRL8t3kGL//et4imYUCFhXac4jZapWQqznhXBKaRzykkisp6tde1bot
yaLV7uOWLk5e7AsQELAsOeutSAbTG/2XaR+pq3tW9GpPz31l4NDdq18+buvS2qfr5zMvFTO0L+e3
+WaliG2jYqcnwqMzYVxiKr3Rs/ROwoPoFXa5TclWUbK/1Ee+bvlwpVLt4WKJovCqK6ss7tMh68Kj
+o8N6Sb4+JEuzstvfn21aWg0Zymlkl83UcCDwfCvRiJfGOL0FxccsI1fA27+7DRLVTNnMabwqOTZ
QWjRlhsNv3CMUxixaZVi88qAuPREnEUpv6D45D54NcJhOyTLUPS8pCX/1VdRQMbDleLspUc6X7+d
2cAq2M3VK5kpV/UD8KxjEYdep8u3VgnwQvkJGCqIMBV+/IoufLKke+hcC7HnolK2GnVTWIRJXirO
UVEXX1q6+9RINtkyXxkJ15pZbYMgUmBDHxbnuFjHGM+tNO7Zl13ZalzsuTfPstpqdLk22v1MIwp8
gXGfV6423Vajr15Lbb30qb7ptLUmruqJ3hhsGoKeM1oPYwnyX7hlpAH7+t0aV8roV/puPd0tZic1
cTvT2uB81qRk25nzTchi9i9GAlosUtnQuyLB+/NTaqHNqFY2Ocd58crklGu+JF05pFyaTg06jvA0
65xAvBra0dhXur2oPInAKyrDOSwP0GU9VXn8+FnOb3q9IeSWBpsh8i9ioM9d+mYuDQ3iBCpLOEdJ
vYV6BPLJ1eJDEyInYS8oY9G+5gu81uL50d+0qIbY+cOIFp223lTwlazqYYIY53CPV+4itfLHq3lV
F4fhm6dcfbvmyF6WGDTnWOvA8gvwMvmzCYuir/INbn1cJ3/pa3ldLogbgtrKnQqa7tUYmc1El0UU
hUd2YIuS+oJ41DF8SeIfH7+/iwMFm+j5HoLBso4imYcOVLzkOEe1Nf1pMdy6+kc47SbsrmhLLs3n
59WD0QiZlOTIP1+bIg2ppOFLPVaN7Kp2gGXc+/hR3tcvKWcg8FbRwHECejcWLUPPtGaYzGOja8eC
iB54Xp/qceI1GY9tAnrHhiBQtBF4hTjaOon28+O/4ML8wYUH+0D0x8CC12u8lI7CgGRvHpUZHAFI
yBKYRTL6di0twcdNXZiBacpGxoR5lYLVakSmoBD7kprY0ZS+LBPRApwkUnMXq9979ZqQ9+JjMVHJ
KApk9i+rVzfKddqC4zSPbYK3LtQ2zoxbvv43e1rSA5RXUzdHs9WQx7DTwvOMzKPTt8dWVgdX03Cn
DXp0lSirXZhEGCiadbYMImJcT1ua06dQobCkNXZYPsxwDD11ChUoco3X2PfGMHgVOFfuCqK6CQAS
cLfllJkrNdWvXB7KLzHMZpRxJLnuCqeFFGfkTeI1iv5Qp2K8YVM5bSQMd76Z5CPw07FaQJygtjBg
Jvn8Vb/mVBnvWqUZnsRQTn46R8V+rPtqD77NdFugsvDihHNLvhVFQThAHpIlpH2xVNT3QnK0kxpG
PczJfPbM2EK3Ey4G5LQuOoZllwbz2IlAraKGvWA5BCIHWyDIOHvMm9Dc10Vjuo2sD35VRgJeWQkz
Ru+XO5GM30GncvaNLXEYUYl5LUviY6/K4W7Up/SAVdXyKiVe3FEgGaxqWbvrhta+jevhE8ClaTuV
rGnCSOwbu2iiLfJdqEr1Mt2ILO3Y/IpR/ZIIoDibBBlBiZvMoDoDv83uiyDWpIHDqW0dKi7Edig2
hi2EgfkGwZB8nC19fsjBDnzixkW9aQHOBZIEkDNRIdfqwDUOuTlZv4qQB0obbTmAhiCurWqzQz3S
VVbqOJ/SpqP4M2ftNivCamPXEHOsoVL2/K8FOEovvL6Kez/TQKOkrSbANAGj0+wWiInQTJhe9QyD
oVN90nZT3wqXHqkohAoFSIevLPXwu0dbui3C2PRkLbYPeYRSbqgN/VA32XhvTmnkiVqzbusGmkqo
J9IuHUblOY3kjoF1xjLEg618LrLmLzNKzmvL2SAks5OHqMwn/edUPBp2pecAAI9htARF9lnqfw0T
eSj4x6vxewUA4uO5ai21fdfgasnWIkOXJNswjkNzbPKXSftehPdxtDO0B8qdbiujBLtmlbk0ab19
yNUEya5NEGJPm/myE4PfgIAzNx8/14UlzTF0vrrzzQ7u4FUTcdJb2FBCi71P5w8ckMNq+3ELlx7i
NZORS1LU++uTaipUbZkYzsdB+6mEWmCRnzKb1/Dqa7z26/vBKsidH0/zXpE8qT2LKr7tY1oYEtr0
qtw1FbhjMGbfp77Xb5xQ0wC4mYk3w5f3jFFu/KxJijPdtPJ5gvYhyTv777fj6Nj0803MOd1pfSVo
jKQLTyH9a9huCbGpZpbu/tKq/J+xye0HhkmWOHtd0ZR6MrFEOxhHUf9GFiw636l/ffwWL40TZMf/
18RqM15VGYEqDk0Yt60NSWq6pv86D7TVJhzdDU+gUYYCMb/+oMFkZbGZGVzcli/mGC5eWE6zG8by
s9G07MgT4X/8SBcHJma2s4+O++L1nXeVGlkxEfV4TGvrNxo4catqZhJoKYHtH7ekX9h7O+yEUbEo
lB/ey2SoJafRsthHYSe1H43LuOmH+gukOdUDuglIsgQCpeZWYNeAjO06SbddAeZmiNUzW10X9ybE
TJdbjsRb4jLewNSU8CJPJnde6hQMc+pscqApe8lOoAXWDUX6xIQNPTmTV8a5si8rUDlUK80bYbbm
1gFBDMVQLp7jJaoCU5L6jS52Mtz1BSl/R2wumOudzImLsmg6PXTJlO8ppk4UJSc9YFWRN4NsoayI
bIllYGAtbqcGarl2bfK90n3vKBiTqs3g6eyjRRRnMoZfxqH2YxPynG1aW6wWngJ2+cpLuzg8znYg
sh+wsK9VR6VWmt0odBod5lso7c9I7D6JBGvKlcFxYeAbb9o5P/ybs6Aj5HoqFsM+jlQFZvDT+uJc
WbwuHJDID/rvo5x3km+aUJ0MFxtF0GNbPavZDWi7QMOSz3bs40e50mWv0t437VjdLMhc4lFE/dyb
CruTz+VwhSjwuoVeTxRvHmZ9QKl1Zc7Ye9rHqqREGBefMlOCWt3e9238My3MJ562dpNa36VafAdN
1zXKzp+N6sph8PLDsi6gH8Dpsd5+S20xc95s7eMgAbCqkL4lrU84TvBxn17ceKD75aBEVdl4Z3M0
pqhIM9wDRxl7TFjUh6zEqKDoO33WXhqDiLZk3pXLuLeWeP9x25cekV0Bu4OzLPOdFLuTC22oiPTl
fcLK83TG5uO/aQG9r0EmBtb71fZDbcolL53KPprFvTzm9OFj0V5Jcbq0dLH3OMfLWRbQ8lUbctjJ
A5tbKJKhGxESKK70knKxm940sPqCDcmpGrubqVXW94n0ktu9CyDQsG7l9N4Og55K3+jsRiyqvXHX
V3dTCi16/PlxT14cJ28fc/WR17kkxdPCY8r5vTwlbhLZ3jkwpfxm9rZXRL+UcDtEvz9u9UrfrkMy
00lFbMUqcLRA+gA3eG4hhn/cxOUHQ7DN9o3z7jvlWJ1H+qBGiXVMJrwH9XxjVwgW9LI6AiH7asTZ
N47dQKrCH4lqX+nVV9n5erY53xxZ54sqE8PSn1NnZMlhayggSKGD1qDgrSz1rCVs93av9zuzrmLP
tEVBSNQcHtuIMyuuhSIw5Y5CZSjwpVXSj3YQvIF0GPxYhNFOGVRrY5PI5GezlQeVo36b58bkHtlx
gt6BOR7Vsvw8mAZyFmT/mxRFpRsWWpPjCUd8/XEHaxfHLxcjSBkR8lhrI3Vht2iWIss6qikTZf/b
bKXidhhNFXhypUAwzVOvL83Iq5eSvXvX2KStqCVn7dlhPEv5g0VhbJtH/fAw1qHJBeZiSS9Q2Y0g
aXsJDmIID5qLihASrowQNDblwzSFzVah2uAhrJQ89Az1gUM6GNA85nBKvPgpDPsyqKRau60NLlKx
btTPTnNlenhdMNavGHaajV5KpQq1dh6IDhhBn7UUYwvqEbXzvZmVr4uBkLkrH60u5X4yfIDYfKT0
8aBIDaI07d4Bj+uq2UIZRPuay+m+05LBrfX6NrJ/gydFqK5d+xIufmyUU9mHs8/nxufPsTglXbs0
bECO+MgCzegDU9t9PBQuj4T/tnD+C94s4HGnF7OhcFqR+9jP09aX8sy1/tKO/npcIfiMejvBx+fv
6s9W4BBLypkZdLSr+pOal4fFUq/ZtVYuonUb6yNRNQIQKXrDOpa9dMh64LeFufyyIVC7UzocdQWE
9yQdiqGAFBu/fNyNl/Zbbx7QWR2WyMFw8oSP/DjpcHK0r5b5UFJZK8QVJei1dlZFzaVG56dAM8aR
BeDVtbr7svZVe/Px01w6mb0aQM7cGuQ/qynQaiMpk+rCPvbP5YL+hbvt2tWMwk+ubAYuju+z0+R/
Gzo/7pvRhzrcHHqU8cdF9zTek31lorv2+6uNQNSY7RB3/P7XHsgd+pcr2+xLv/9qyuUQTrD3WtAQ
2gvuprS0jwokebzG3X0npf9i14ltCV0MCizuYFdDS9GnSAPBbB2L1pfzR/G1K/7FW+BUzK0NSi+Y
WqvXLVWRiMxBs6iUq65ZwsSVBnIpPh5TF7uK+w1ZY09LmMvqMZDEtCz2Co0MxW7Rug0ezn/RgsbB
jZI/dxmvDvY3g4moCuJ0Uodjgig3WvsthFP/cQuXvovzfvIsmzkf7VfTmFzLcVGXkXMU8s5Rv7OP
DpL0oDfLLr3GtLk0L79p6nWL9OZholmTUm65uG0VdwqosbZ3O+3p48e5+Eq4pUPlfZ4911cXtSMD
ey9T52jJ84kr19PcWQ//ogkLiwEXWxrVxtVbd1pzFoox2McIbD9K4AWK9/+vBfXPKSRNFitrBIel
ilyp2P0X6l/nNSYXGCciyPXKFS39mOYhdRwKLdPwq4mhg28/foKLo8pG0oO/H+7aerYFxjkqZh7S
RC0nXpo5rBtjJvtKXspe0/Tq1lJT5V+s+9xoMveer7/B7f7ZbYSdCcJQOFOnM1Fcxk053Ez2748f
bH1wJ0r3jA6Be4Y1Q6OetmpEboZ0MmMtOradZATxpNSPcTPN/pA4IEVMs7+fKyTjbVNYHF5MIJ7a
uOHuJ5Cr4Wdc9OmVGWK1euLjxtFIbZaNFJxbZ32FoCVIIbM8ix9GoRb7aky7O0tB+5b1XJMssXkN
s3qxPQxftHh2Nqz1DI7ckmglyuQhinwiFRvzQSPoSdt/3M2rz/g/T/WmldUXkKjVvJQ9rSjKTwcv
iHMt/3M1F71rYPUamyGb2iKmgSYkHsz6rAyPzXBlpV5fg782wsx6jp9H3EQ5588BCSAiapxiEg/x
ON+kcXmvS9rWkki+qfr+OBE2pxhUQ+LwxMHNbQv788e9eOkhYe5aKvBB/pj1ZNh1dgyOXxYPWdT7
Ita2rXWs5q8fN3JpQLxt5Pwq38zqFlGZmkK634M6M6XHHPtm6LjSgzR8+rihi0/DV4093eDLW1dZ
emN0CJJxogeSYL5HcfnTNAkMdIYr0/u5zvHmIPWfl3Y+RIE3pKy+/sCVYhrLGKfhQxLHudtHw67t
iZqIlacqG2G1ar9r5Rou4FKbRB9iTmdNOQMr/+xDXk+JFDOJHhzzu2PskvhTHrMGO27ttO5opcHf
9yRma+vMbkf6tN4ctSVhjmKso4eRyJnmU9I8Q+/4uIlLHzCGJNxj5wXmnbKTG/UaRp4tHggNtJWn
IrlSQL3w+2wlqKbw46+Uoj97rFCiZXbIdjnVZM8qZ57FFZHgpQYAIKqc5BHlgCb/s4GsKHpJbXXn
lI+BvLGuzQ2Xfh6BMqsVuiLWx/OIePPVKHZlzYqgOpAN97eD8S/+eO7puKlUsSBQDvjz1ydZKxS5
tJyTFAHR+jLmV76RC988ghduA88LADdPq/GamFKizdEoHlrDDZMfmumpjttcOxhe6KM/Wjn/+zd9
JIhCLUYxMH1lxZZYsW9Wk14Rnl5ugqx3rochVq+1UOjxIB11zJDmPG9JT7lpyA39+Eu43Ff/bWLV
V7lou2qZaEKoB03ybWTpxba7Jmq+MDlCtgC8DXeMUbs+rDuUuOuBCvgp43591h7Del8/ffwgF/oK
kSSzL/ZQvgjz/KBvXodih93SUAI/dZ2nNztyOj7+/Qsd5ZyX/DM3gy3cmtSfy7Gdzp3MF1f+kiXk
KM6hGlRvlK/srt93FaNKRUJlIdfiK1l9elNmG4KQSee0/KAslj33w19/fTSAPZIVH6Sj+lqpfNNR
pJYWjSFs+1SI23hfm389Zs+ktDOGHo0d3LLVgFKkFjRuptonuEvznZFc2Xq96x6Oy1BfX9HMnJ/W
hcTJwIuWxbV66ssb/Zc63ih/WcHgOMsNMs4CTGIsde8CHxqJmqk0t/qpaiJfb0kqukbheDdUaUFF
RMGlFvq/d7peQiPtqEkU/UThb8j3+bVi0vtTAG+Yz0yjyEM56d1tjDGIoUWvtJyirPdzMMJJtAXy
hPr+UNQz6Yf38fw0yi/CCJpwF9ZXhsD7neW5fRWqO45BbCfrXTislLohAXM5Kcaj3qh+FBoeqq6F
7DHQccem8QEHXbsiutCr8NoobHFbSOzM+uA7KhJyz1CdTmZBKOpN2l2ZYC6MPH4V2y+D+kLYS58l
kp731XySMz/s7/T2IEV/u23g02FRBH2F9J87z9WqHhajo4Xc/J8y9aeixcR9/vp4Elsbis+DmxZQ
fPMoGu7l80O++fhVQW6SQOrK4G7cuBsBuXscYMbuKC0nAuxfjMQMDGyHcyt2H7d9sf/AY5xdGtga
1rtI1CilXMbVdNJ653mYi6/pbD5pzTU64KVhgC8bFyWsFHarqz7MZ4I2DMWaT3j2Bl5U3OyzNLsW
LrSqILz2I0MbUyxDgfyfVT/GTi61QyLNp9csuY65SP4lJ7NnyLlXz48f99zFR3rT2GppMwXZbkUl
+Jxb8rVyLg3kK4vb+v7vP88D8Pq89IA3XT+P0nDkcCSDwe082Rm5fma27esXCiVuo0ZePgs3bzfy
NdvGxW5k82Hp50H5zl08EDGbQsCbT1HfJq45mJ8mqO2pWXqh0W/bTL42M1EDYIT/eYCiJnHGbCEx
ZzFfpyUMFeFcBAovJ6w18Qa33/x71nNLEEylNGTDpY0X2vQx0cX3S1rUvpRkmV8aTufhE4UqYPaD
N1Xt5HZmuAQgQ8gwFySrLQXxxb3Cjg1vYVvvBshVbqYV/ZPoNcK/+qzZxTmKdjG2+r0+j8qDNvWa
32WDfVdO9rDLFPGsVe34Jde16Wdq5M7OELH0nM76T8kaswC0dPJoRmmOVbbWfYtZ3lOMkXdjF9+r
XiHgS5OXKvf7si9iN53ycLc4eA8k0ZX7Op7MndCbwe16YC2dOeY3TjzPQS0TnG21BL3rdaKThq0N
D1o+Ga6mos8dh5norKiq7vqldLYLtU28DL11CAdu4JWyqHxCYbhwdJCBKLk8BlZ9jk0YOtJn1VAC
LaeI+dGKk/gRPSDoKZ1YSV0Xv0tbRiZrNNkxm4wOi0tkeqEsxa5ISzir5Ine5VqqBxU1Zn/SjNGv
ud8N+qb7lmgEyupGrpAqOCs+c2qJ2ycPby0uP+/PGI3HNtdvBaWfirzDuZjIPA3zIHZSk7DwRuxN
0c2EC6Z3gPqUjTAtyh6J/dMwsPHECdZgannCz5KYirNs0KVjIgUoztOvMJLL2wkXK0ULMLeujvBS
ue3i+NE4q6AzcwofksT5rpXpuJvToRro+tYhw4/6wE7Se/zJRvTizFw1z9NYfVWW2B5JQNdFT/Vx
eZmbxGi9QrHzIx7d0UeNSOl7WlrdH8G+/BPbQn5Ru64NpLGREk+aLeuzOqvF99DKlU8kupa3cs5o
rFXnVyMX3ZdFI22crnliYMxBmHe/cmmSnsI0XG5zMaf/2Hmp2yjPSMs0rH4yfd3AMMpYVIkJLxNu
WxfzcWxJ34uFQ3alPYtdUZgDivLB3FLGiR4LOcGw6OC6eXaktv0eV/HgyVJE3aVRx29h6+QPsD8l
P+RsL7zEinBrT5l1p9XjE3bg6KaJh6U4VnovtiS6LnQO5WVIr2I/5XlzH1edHigocbzoPEhmw0J6
N86nSi8H+jn+kWpz8k+BnPcYaQvycTrjcwLOyNyHZZZvRq0yn+aQvndNNRIPFhnl95JSiE8ZZhbV
qvIvbaW+pKHJGWWcK3TbC2F+I4QZIku/LtJkbHhJE+KP3vmizZ2KDTRVfCJRO58gk3IDWd72y1R+
MRYUxf7ctdDl477y2BPzjwaPL54u51knDNhV+rzwZaG1gTXJ7T+CL7PyHCsXd3rd9TwoEtDOJlZz
/m4l31FneCIs3EH7JTLUgwb6DF8Z856XXPEfGgTqmq2VYHhPWs8encFfzLD0jc5JNh3Z2F5BFCPW
9FjZaENT77XS0UlCjKzPrZ7IB3gewsvEjLW11XRvZsy54xISTSgm2VtqBO15bJFu3o8SgaImYbKk
+pKihJd6q6da/aUddOk76YaDu+iEGeZWNXhqnEk3ZhSP2yWzUR4RT+nyDctebCS5p7Y9HnGoZu2T
lWmEloexvc2zpvSa3pp+D2wObhoOMd9xsGR7osENGBclUeIqFDnCZcW8O+uuvdKIkHnIg/JMbntb
ek429rd5XEffDYm1x405Tnla0ixbzBLDQUtqY1uNkhWMmTJ8UfsUquxkV4ovDWRSi3m0d5UR6X5d
JsMTuFHbhXeUcovexdsm5k5lMIfoZuCS9WEK+4ppXCKrFPWDlyi9fN+nibHJJKl9JElzfkiytvf7
zgZcVSym39tpeRqkzjxwQe/suh7Lj6jM9Cs50/kumWeFfEajcLtMtm7muCwPZkvmY5h2ZI32qEN+
tUSqu+WcJb4kdw+GQkZxEjoPQlJCn7i6n2DuYzceixbYQfaFGm/ulkIioyfEjD+QNb6RJYtZwymW
+3TsYleyCblPoXy5iB/iu7YmEppz0YD2YsIu1GGYaPSwCNqsrIhCRtp4aGqVv4k/6nZIun4Td2l/
t6ik2HLB1QQasQRBnXWzp89S6UfGrO+EkJVNWAgnmKATe7VQ+n9YfbNgjpI4gHSBCEKqCKeMpSSo
Usb0UOrmvkGF6E2mDoJJylIc/4pzVw995plN4Xito//OHHN5amzRPFZJlW9bjWatvjE2dojdA3rH
9Fx0meXXYwexhHvSe+LQHVfrE3mfOmG3raS2CiJmvYPTxWOQ5YO5aUgx3bRM/PsmlSdPalJzr4O3
foLqMnpSqxAMLovatyrGTptaamBFg+kvOTBiaYZbDVAJfvGktWep+BkoEnb6bTbb0o4UKmmHG4DI
5IhwY6dsoYyOTBqzlDYH05mUIKmLFCOaI7YaWbePTZlV+7xZ+s91M2m+Mtv6Q9Mq/NFFkwWDNHTf
0h4Z/mTPteso5AQlRjdui14VjZ/QWS4QkyIwMhwbaeUU+0wNNd/SyvqmOudBa7MT7xoGMZ903D3p
kx7/SMweykZDlrAaOyPh8lLuJkv/szRQDUBCT1xVYZhNaanc8MmGHgVDdVNZabS1CM5FwWQvO5DL
fGShLfyEVF1vwtvjakum77tCGu7ZxJtQH0xnHt0oITZea80nsBnVYRr6mnxqmTFrLpGfhSUSpV42
D5XQhk2dG5ZrD2p+R+io8My2snypNHLQ5+yuIgtGsDZVbCFF8ZIW8uKG+qLvqU6Fm5rsvM1o670r
y5ntzoDDvMzoK0L/DCeoJtLXi9r8YS/Dj8aarJdhCBW2ojFTHr6mbTOUCXdK4P/nuAp3XVPpN8kc
ibtWiuItdqDyOV2k0FONvtumWaF5Of4svxZxgpAgsjaGXDZ4febsll0BYxBsCGwZgsCbcnAC+McP
vYgcw1UsWKlZ3RjbOCyRpJamXvvzebFJuoF3OkMa4UCvP056Wbh6KskNZB7ihfUhBr2hDqMfmukU
hG0b7zAy9qeFEOhd2fbtfb4AdAbJYd7zHc3I04U4lm0q34MpiXzA7tImUaRxW47cG84QuC03z2Q4
ZKpSbZK0Czu/763+aVbFr8wovUwzjjX7y0Dpo/GLacfD7JWL1PyjWXN7Uuo+/alXXfrVWUwRGAk5
sKMc/UiVFCqsNGYeexCNHHEH/9jAVhZBg7orjcHZoDaUA0A5kVsPreUbiz0FXR9PXpg3TTBAytkk
ktm5Sz3qO0fpuyCTFAYdRzbyb8uXuQQgFE1OfrR18G1aEQGy15fZFWZluxP1k0DopRREyhwH6AAj
2RuVSjW2CLSWYdOMdvVYwGJzMRZ+EYseucjYmhe2EZERQN8Sp0hPhlsDzjicKiepKjazANe55Oz9
RG+0g9E47b0jrJ9jAwe3Khn0elhFm6mf2JSOwt6Fzsiyk7MMwnQxgzkZuj3yl56EQiXaWKIsXjQ1
s265yug+WZ2UHdq2XE6mJNDvpe3SljeNWAyZ67mw9hJCfBUvgrhwbCcmhEhdJq+nLMKSAlcaCk9H
fIGRnlpk0I/szPA9hFW2iSio3hYY6D/3ShZWkAOrHu2gSBO3C+Wxdgsomr8yMAsnXbLyp0xY6U1X
D7LLCilid7TTyesi8C01O7wttkJp4zQz04OBra1eNNtfVGXcZWUd7UoHnp2eWv90jIW7sKq6O+wG
+fMEXfcWcBBRNvm5XgRS9XOU9POG9NXS7xdbc7W6lj/ZahWfVCHFXmrEEcehut9qc2EHKv7IzwPo
Nyp2+PScKj1venoLTrXhHKJuKYJSVF+ktmmDIjHzW8wf1Q2pHt0dJx7Bmq/VRyNrpifLrMVebhKG
CjHU+9pIfvP/SjCVaD0REHybRjQPW4f4tD3HrfpUVzU7+0axoXjrYxjAJRlO2VzCQhktjAAqaK5c
54iRR2L8rIWGujEbQz46fNifOtksAyzcuV8kY+THcj648K6HGzldis1sDvNjrOfdo54uZMQtuuIW
Y99umjT07MTeF+30nIa65PcJGG+hjqmX5MVwr06clVqmQ0/Wi3YDl0PfnAP8kH3J4zYyBsUn0P0X
uBtC6s2hPpRNrNyXKjnYGUTeyZRnt1nGAeC63d1qStR9ywoiguW41u5KEI1uZhWKn461yVKN3zOS
y5QI7ajy00XeRork2k5RudKiLoeRC7+gC5P6IDm92GhG2LhiEd0jVwP4xEBm+lPX5DeaHTqbrErI
3l5G+1YhMtWvEgdKlBmzrDdl+0lXip9JjIlM1pjmTKdi2zJiqoslLdvPIra/oZfOudAOex/fbXc0
80K/UQqnO1i9/Mu0SibovlEOyQRQryWg2KUgl20Wg7CViJsWjwh43TWacg7Mvo+9MLLNQJomZYuJ
tHfjzE5+62pP7V8T0rE20+QQl32+wc8re9wHRkELk8RlCie1uWFhiI2WHGy5YxPqEB5CmGNzKhVj
2Umzbrvkwtq+HKdkwztRticI0EAYElVuOFYRrCJRvXQ1pnR5DMP9og65t8jZcnDUOf0GE9/c2I0y
3S7N+HtO0uyzrkn0pZE+j04rbco+/NG3bf50RouduiwkR2RS1VOpWoPLdlQEg2oWWzbiwjsDUHzq
I6OfRKXmKryffR9LmEzNWjr0Ih4ql8qJfC9TpfT6buz8TCnuI8Q0+xDgcyAciIh6R1ECKkF5QwW6
vBv0ZHzIY2n6bHTK09LlhKhUcu48hY4OPkOWPktOTIZ4mpVIiRInOkXp+OJE0XRXak7pJXr42ynS
/gbbxnRQh7rY6yxZXhxNo1uCm9fIghizh0LNWw8hHXuzwutla28S/u2nSUJgeZFUXhHLtju2jfDC
GJuK9j+kneeO21jTra+IAHP4S8Xutlts2+30h3BkzplXfx764HstUYQIeTCABwMPWNqpdu2qVWsV
knhoU9HcFLnZ7hPfjTaFon1UKP4cxyBOf0ftoNnjQF9vq/jxLtJoDu2HsjjptRRBMAbJjZ3l0vhO
h8r/QW+kcEPEKx4MI/ldxpF1bGX6iXtPJy4LKuWpkEdjnwjSGz+nB8P0ctEplHaaQmN4qC3B2gZK
9I32suAQ8/jah2XckFRQok0skYBKU4GImxeY9gimoX/NaPfcu6PIi7IPk8+RIJSf3D7QH3XOxoGa
XmFnhdWeaFrM7SByPcgFCtJbbSKhg+6Oz1ypBa1vif5SBND883J1nyKgqbsETu6jCggfRmHEo4ku
DH8vemVGGAD7bpAn1i4l+Wl7TfHLhJ5h4pWSjzRoJLu6FCzb6EthN+Z5/kLAPNoCiCS7ENlRnqV1
tlz20luz6eM3flIGH+/MlBok98AjUkpEZfmqE7TsO10bLXN0GulBh5ozW8mTLiUPTdKHfFkiPvhD
F3CWPk8rr9KBzIxO3Tz34YMvr9QYVr4/b/XoECsxJTpMHOsUo097p74U4BH+oe4EmTNwzSuJr94w
ueN6d3TQPyZT+KiI+yHMVwqYS2M4NzIrYEJiq3V6ixEa1yPBXhMtXfv8DBFqARqr+prPG6Qcs5fC
+3L/FrKmAg/8iBJ6urPM/mAUgx6RfXKS6qtTKd/u/jo8LSLIloklTdKm0Z1tILeEzLVsddERSvmr
THqIDNhKN/TCBP1BdFFksdip8+Ib4l5dlFc5hFticqIERF59UH7fHsZVLQcaH4rIE6c6JK30lF0O
gwqCpYAW1JyJpqpyypRMxYfbJvTrPP0kEos8tDbBw8zp789mqlEzFXmdTHMa7shKNt5rcUuOPv5q
pLBH3rY1bclZTQBoIvR4ItBckm+zmvVAohEOxVTjguyPUdI+jm7zAh3qB7nyfohDQzryXukgDiIm
dSh9qR5BzjczKeZCb4ZqoTkZYofxo+/9vD2kaQXmQ6I8zhkHJgRcYQYDjuWIeCZ1DUdOf471AZZH
m1yq3XPwRYks0Bqp6HUFiQFR0AZxg1mUZWcGtdyy4hTVZCdtDWlXyK5GgaR81FzSw5m/i4KWlG36
oVeEXZfm7ub2cJc2/eTX6MtHwA5Y++VuIatbQ7wi6QCqxc3QPYb6WgfXmoWZX2i50/0ulHXHA7WU
sCWND7eHsLTh6S2cqlP0g1517GQEyybZJHYEklrUWDpaQaN8umaFeydrwlAoTBfQT3pCjdnRGiTi
/s5oFKciheYPtkAe9/ZYlhAINNNSwgaNbMhXLRThKJfQk5SyM1Iy85pDkjpp2dkGKh/QRWtJ9Umo
k8+iqx4qKz345PPU/tft33C1YJS6ceOSBFe0NTFXX26JSCw0nrHW4BgkSCM/eTMq1Uo5cdEETO0m
RVPaLOZ0vTlvMXIJyuB0Vf5bLN1HIzEPt0dxtSumUZyZmJWzQRqFXlzKgxPV36RUspP01KPO4mv7
23bWhjK7tXl/mGbmYidN0AKk45Jn0f0WCJ9xdmAKIUGZjcQH+BD2foCFKRU4aSv1pGlXjFy7IYBH
9FEjHQyIgnt2turiQHsg+r6dU1YGnaGDgopY0ZcmL36rquzU94tjHGbx09DLwWumB+Ze6dLvt4e6
UNamVRliYJL+CJDMmz0TwUtDo4mBOpADMeg1NWUCX6ghFKmCoXhNT2zRHFYkxUTM/SpkCStym42O
eryGPKWSfe6byo7J4VfNJzVbaYe7ulem+QU8RgcD7SVXB9so6QGXsr5z+l78KGvevtR1iLIpVBFm
DKGtdSmsEfEPaVzrzFy0bBFrKFP0egUL7lQlL11J6pwGabauMWyZ0rKePrjKG6l9qbp04wrF7vZC
XgUGjJYmiglQRO/8VTuB32o6ZSWzcxBNHbfpkDzrSb7x6QDMzFq3B5zZLpHlZsV9LpnVaBTGS6Ml
zDa6dF1qRUOvVVq9o3EHJPrBh4UjFGTetdKW/8zylUVdOPyoyoAUA2tB+DOPtWKr5yWNvAAtSdQi
yAquYequ4kXmEZQ/xTZCUpGK+uWAKFhpadNmnH0e1SaM5ikKw5Dcrszb4jimLuPp2E0aV5dmOALA
LeSqd0bVmEgKT1JUPtzeEcsm8F+AxnkizCFa/gAFfFS2vRPlWfMymGSSeY94729bWdoA9AdS25QB
3l/JJSWWW2qakPUOW5IS6FErp3raYw4jeqMd+/bLbXMLlwzN93/NzZx/3QztELhF70B5bUv9L1P+
MFjwSYY/btuZ5v8iKGUbQLkI8JQYWwKse7k+jZhbvqelvUNq653m5jjh4UuYqx+NSrLlINhYrfGc
gKle2ReLt8LUeD9RfEBAOj9QWdzGCN2GgxNkvi25ApmgYqdpFZm6n4UFgQqYE+W7utYntLTtaWUj
1IIU4xoHKQiWVleBBCRxfJV4tWjl73xNsnAp1KKPja0I0pItP0fE6mJA/bIbe8cTTxoeWK6CjRCf
GlffBLBLSuOLnh4V8a0v/4bj9/5eKFwxXpk/VW4edBMv11TtsjJWAlF2inSwE5K+HoRtt7fNwpm7
MDFN89lT0KyLKW89yo6Z0LGcHAR5pWFg4QK9MDALiEtViRvNZwxSSOlI2fvNQwcPfhh+aeSV0GBx
LHCTc3tObczSzEWJI2yTIZVBx9B/6O63NVziyufn7EAIuY7mkMZ83s7l0B7jtfTLwpamKZO3w+T/
eEbMnnlBq1LGCiQyVCXQ4WJopNcClNBj1Enayq0kTd+auQt0t6cYXp74yv78/dm6D1mVjlImjkD6
LVsKvqjKm1EI9n72UfV/ogJFzaw4mgDb1JUUyoL7vTAsX264UIsUr9ea0UGz6z2w4p2vfHI7p5ar
7Rgcm3jlGbHknrD3h+OZpzoUbZf2cgF5pCKuRieXve96JH7P5XxHJYvSA5ybQZgeIDD7MbrFG6UF
73L36YL6GbcMfzANGvN+28bKNTNpwGDKdMvkdrRytyzsyPPPz0ki2jQKBl+e2p1lsCTFrl7reV00
QMjPexNELo/Ny8nzqqAKza4ZnMQTPja9SMTtmWu6NAs3Fw2K/zOiTFQYZ1uxbsVQtLoCoKqLAYDM
79JIeyVr/xPqqA0H5YtgjcjDm2vy80vnDcEl8ng6a3SlvVeWFA8kNwRKX33WibHrA8XU2xtg4faH
M+GviWmCz8amVrret1UyOoGxVb+V0i4pj5W2sscXV0nX4O1F+QK16ZnfqKREVqoRI8q41YZNujZP
y4P4+/3ZkUWLS8w1j5aHLt+31sGT9l19lNeydsur8dfKLICpanNo0hYrSrETFTv4rKyNY9HCnwCW
Zyw8m7PdnOlDHdX+n/c+8PXY9L/GcvUsldru9qKv2JnT/Zm+X6lwmwyOxjuul+tnjzq2rfnVSkvD
sh3ebECtDZ6Ls1e/m1bg+xrg+Fr2NgU4XTkAVG4PZXFroQb4fyZm0avllYZXQK/reCCdKsSwUK+5
bWFxcxE2TiLNKGHOW0sEgA9ZFeokYQgf004Gs6NvUazt5PIfxoIjJpUqo7GIQ7s8ixE90cMgqBRP
SJ8CvVv5/NJqnH9+thoxj1YrAdYK3t7Yyr9aALnqP3gT4l2cFa2XIOynn3DmTYZKUIIhzETHhz4S
PZ8HICj62rt8acmn0gCJTIQy6H+9NGK0whhmFXUycwSjJMIVDZfV6/2LTuaNzsuJnu/qDWbGrht4
kic6ptHtrLA8hvBro0m2M+/UH52aL6gnQrRMzzArr0yjPZsy0LMkIISBklZptgcplpOtR75xha5p
ac6g7Z2EzWEivqKDEQ0BCrCAaKqr9sIOANL908VaSBod1dRe50wPyG1oIsTiozMoAEchM4wNY9dk
R71eCQuX9jBJGXjieEaaVJouZ0uuUk31O7d3KOnbbfQtBeGTJitPjhUjc/cI/rhSmnwyknmbvPjU
qiRF1tIVi0Z4Nk3dWDDDzVuViNVTSOu0nhUpN4nwG1t2sda2trjsRGAkXkm9XrVdQbdrhHTq9Y4J
SPixGnP54HprGr0LDyiD1fifkdkOdgvDbUqdhy58ZnZcfEkBHeTKF1bGyn7f3meLpqifqrJE/ezq
AdKpbWKNBrD/EFVKWxbLJ0uQXtpsfJuH+msJBvq2vcX5s+gY45BabLvZdsvjUi2jQqUzSsttU+Jh
qKw45aXbhS7+/7Mwlx+OyAJWNOMPjmUcQmE7xm8nYOBaACYt7jZyexJOgFhbmV2TLvorea0ycak/
VEQWbzt9sOO4+uSVcf3kNgVIGgomZI4T87PQ6APNArKCTl9vHhrkJTO/3YZG0qzcrUtvLY2iHXgE
cjMwMlwe5zaLpUhoKAvkSfk9kYK3Wt74G8Gog01NOcy2kFE4FGly/zvcODc727GDl3egbPzBKbVu
Ayxxt9q1N2dL/+PWtanNkn1DSe/Pq+/MrRtW0Fg+fTaMzO3IeAJUSwcz2RNs60/iIFVPQhtYzyDf
abUIwMf0qZDsIIKkOd4q8oMnZ1DCNmr45faOXtoIU5csVfXpHT8vxGijm/mpyoyH3ZP/uSm2or/7
BwswO0BSYsAsMy/CIEzRmgGsMo4ECDUyS4C+r1m1hmZZOje6aE7CdjTz0et8uXMKEyR5a+Gj417a
pmP9SLK3qum3MOzbw1kzNNsrnpmmdRtiyB0AbojZFmzUqU96CGUs9dNtW0vHAYoBQmUyHgDpZg/N
LvBG/DUlxVQQ3srdgK62cFADgC4SdaO4Cz+JYvD1ts2l8U3rRBsrnQlXaXOvaJEiLGmJjN1Tpr6Y
sWh39IesZmGnN9g8n3NmZ36pitYQyuVA1Bb16TajEakCkWb1gi1GH434ScnIsHDgw8c2Fh9yNDNu
D3Npas/Nz56gyVC4LiC60QG1Wg2bcvyUVY+Stk1kWzSOt20t3Rrch0wmdzu9rbO9GSD6Eugo7DhK
CfdIrtZIhAIlvW1kcUBU4iQdeWjyZLOryQwDI7M81o23V3tQBGF8oyBXuHGVmvRRFBu7UO2i91Xi
r7GGLFomcCHUQ3nBnAf5SkyXnaoxlWV1LBGrKakbjPKHQFIhGXQkYyV0XbjzifRJwMDJQJAxTzqW
E1FU44L50oQXHvfJsM/LJ+ZVv5t8w0Qqibhi6keeiHVmp0+t9b6CL0F06HrYjOVP2iBq/+PtVVvY
GrRZsy2gEgAzoE6n8exaqERpiAaQyE42fnDHvdY9/MP36X+fQn1ekvMW/zzzEqlFoNyprA3iDsUa
JePi7z/7/uz3i+XopY0SS44MbV6EhFpxN4JwWgUdkgIyopAlz+NikfxHEg+K6Ih+ZMvbEcng+6cI
fjiYMWTuwCuHl5tVlyTwzTvm2wElB4HOp9sGppM383Rs1enT3P2gLacr+GyNa7GNKxdGbQfBUGPb
WMmDizqv0DVPSq8dS62ONkgTjfRCRp9vW17w5fAegSqbKmyTcuml5SaNxFSY4JEjrQjdRv8oWLt2
jb502Qi4MsOCf+qKp0KJXCk0el90YjiM7XgYHhpXdDe+Nb7qSrISIC4ag8gS7UCO5dUrSe0sGd0m
jDWV/q5pwvdTJ6EtJOFpMNeYFhb8GkXwv7amvz9bN6Gis1XuI9787dc4/iqVL3qwBScCY0UC19nt
pVqIw2CBJmE9EfNfK5cqRmoapQHStC2A3MiyjbSo3fr+yi2xdF4pzYFmhTAOTuuZT5PpDYGZn+JC
qtQby6Kx/P7ULkkFi3I4g8CfzTZ76an0wuc6+WN6BbSnsF/THVoewV8DM4+j6COwgloZHbXY691j
/ev+deBhh6dhigz4wi4XvS87ox5cSlrhl0F8NBXHXdPsWBwArIASe5gS9Dz5bRmdP4YW9SQz+Zmn
thavObTrCxIyF4V9RIadf899viS7cQilEApIAa0C3qNnfQ5o5VZ8hLLv5rYDZIQxdIpU+HauvHOW
0ispBYN+yqTH4Clw795Nl5+fHcGgg2VjTPl8+saklXstZlool4ORwutPQEuKbfPLxcoHna7vWjvR
3uOjXV6Op8bz6Kx+kLSHXBa3ev1TmnqnBYTk0J3vP9y72y7tz8ZnDUNG+xyKgoL1WtDbXAaPTSLd
7VowAuJmquuBX5oDLVqrS4sxYpBS8K5oaM9M7Mh4uT2QPxDiy0tuQlVO4rGApHBgs3g6GwFbhITA
J3Lzxb5sE70D16do7/0mCD8xy7S/Zsk7a6jqj00uKwSieQAncSy5mzHOacSvreqpl43yGWAt1cfR
DYNPjdCYh1rtmyc18D2nTpvkYQy95KB5ZXTIFSBuIuI0AY3icn0kFKmGrZYO/WNP7Hj0SDTYFXiI
BxRL429tEXgvVJ56avmm9Ckae+GTN2gwJg5+7rQ+lJlNOca2q8c0K3hjZKehhPhEMhjbLmqk9MDF
A1svnOzPIb2OQJlV5bUPrfd1Vv8OOkG2BV9ELyoeg3rckwfzH8ph8L5kgzk+lYPZPJh6EYB1agv9
dw+W7FcsD8L29kpcXyRTjkHEyZPhg/93ducbKd1WYoKEnVScYrpGaea+mxCSQ39mYv50Uyq3TP0c
E9a+iWiX2t8ewZL/Ih+BPMQkg3MVUGQZM9k3nn4SxW4fCMex+JUnta26jx5diLdtXTvjaSh/bc0O
YF/UauyV2Bpa8+BB26TLd9+4QPrpDsJLcu3SF315oUgZRM8FN/9Javf5Tlsj0roOiIiK8fKTCcKH
OSuk4eWkCz2UuqT+fcMTqNAmlM9RXcviLEwUHFpT1lM2cZfzhGEVBl4hSDCJB+LX9ik1P99eh6Vh
MA66j4mUwVhOe+Is1iK9P9HgW4jgwvf60psj9B1aIXwYY6VDWFWMVzhfZZkPXvorFVboiZUO/Chw
ztkxcZvGa8e4TEFJFcVLlw8PkkmH9K4MohH2IlOEvSn9Yop5tOvGqHo2ajiUwjT1bbeGpkwMSBdU
ZmW9z3BR5s7U42I/lGrK5JvGRsnl6JsGoO9loj7YZELW3H1zTB4dmiygDlOVZfb7vViqWyEZkxOk
AaLW2pQo7PLu4oqqkxsG3DvRC1+Va31ibZWGzhCC+mIzApSr9B42iRWHdb2zJivkYoiHFsIVtF4z
OWyM8CS0T5Llb7rxfpeIBSJGCne0IFx19PieN/SqmEYnJUGbzKDxX2zsrv99ewsvjUPRoFoE28r+
MOeRYzZoFO+y+DQEG9SB13iXpwWdbVgOyN/PT+bPTkgo1Z3faXze1b6MKAvXbyDTeCnqQ1gfpOJu
t6jqUw8DfbRkrK5WnmqKMYg9u0tO47cGzd0Qsd07W3DYTgJhlG0hqp83pkG1aYRmnVWnXN5WwiHL
jre/Pznuy+ni+zxBLKCIk5rg7HwEqugHlhJWJ0muwretaPofRKH1HyNNL9+obts9KIJo2L3frfWP
Xe+DyfJUrtdlUEjzmNJXc7mK66I61T/b2A5fb49r7euzC0scItg5wrI6FSFCWPVD+w/5EEoh9JkQ
PiD4y5+XG82KYjgscHknFJW6wQ6VtXh0aQi4LFaFbCEzNTsoiiepqaSy9EP5LLhvRGV1BaZX7Gzx
ERjVyA9YpsQ2ng1BamQ4F0xPPtXY2nlpp23cEjamjRgnhnX0xib4wDsv29C/q25ygVfGxqrbgle3
OwQyvkETvmWuVW5q0S03nOxXdoxkx3CpirSN6M1eoI76ErWyufUz39wXVixABjHEWyoO4aZX5Pde
V2uo0WnCMfRTkHtwtY+vvaUPui1lsnes6AvJYZIzoFLMwvGpk4vuNam5wzs96ICWVIIhbKpSHLZp
mRt3v6wmp6vj1bkFjSuCVJmzoKeJL598eVsocMff7UEuvz/dv2fuKijzrqr0aQmG94n6SdW+3T4H
10Hi5fdnm6hupTBNVEFCAy8Qna6sK3RaShPSRbFVaFb35eAZYvHibrfFhtImpRxqtGhrzKI5sfDl
ZqiHwmnGByP8YBYrV+712bj8/mzaCrNs3Lzh+y3tuhLuo1/xiwvwUixwrIlhpmzTPDtQ+V7f9TBw
A29+F4PO0HqI86BxiGF8E94Wfrztii9Dmmxvr9d1gMfzEOYOygPipKU2W680HAqvraF50JR22NaE
xM8yZccDjjl94/cUnO/egBikvk0qh3GS7LrcgKMVCGNBbv8kx1vokSGZEXa3h3S9VlNbDvhFXrsq
XWwzLxPxxPS8Ebxx7isv0lC/G4V0c9vEAuoZG1NRB8lTgJLz8B6ixdotak058d6i4ieq/Y8sSbVD
F6Zox5O5eNKiLjjSyAZXoRr5W83t3C04kmLll8jTfF36VKotbBt6vEn2XNWX3MgclNgqgey1gp3J
qa1T8izccOf3nxCbH72D5H5u9a8uXaqid+xgjpHC92b7OtZ0WRjJJq6MTaf+7uP+IelKOy/eqq1z
e7qunYIG2GwSpTCWOtF9tKXj3NOk05Dhun27tJpt5u0qa6uK9y8+prggmY+pI322+BVtAtUIaPME
oWSsv0CNe3so0kIAQxsC8iEkI0FCzA2gjA7NalpKp1KMkkeR9vC91rTtC7x90q7VYwUCwCoJaLfr
M/FIn7/+GA4mZdTMk8lXDdobyC/qPdTiCqiCodxBjOh98HQj2OdFPay1HU7jvbE95sjuyszaWm/q
yskrBCS3mXFEmfP2lKyZmPleP1aSfAInO038KQtA3YZ2Jb7+Nxsz/2vwhPNLhWFo6YucfU2U2m7T
/W0b1ys7nSSYrwmtafmf62kIdEa2TRFWDixw3fOQiMIpbALuYAsCtHDMlG3fCq8DRHorvv96Aom3
/xTTcE2AJWcxsVsNlVK6inJStf2YPw7jfghWxrbkEyF8oNeWmilvrdk7HukZS40rXTmRHoNADsTH
7blb4CwHRgJqETUV3iZX7/Yi7oYyl4z25LsutFeKW7wqce3HtpXl0Tsl8uUPY67/GAY327cJNE1+
3tbPEHwleC3LbR9Wfs+06S73PfUaoI485mFTITa4vGbE2hBoHxO6U6hGzTZvxHiXmi0olxIWZ9J/
RG+yhXaA6VvNe9qD6TarUSLxXBIKK3OzsLwXP2W6gs9CLi3yErkQo/40lg+CtfeUN8pa6+bC8uJb
TVqLSQiwiWc7KBwqf4C+rj8N6fPUziy032/P50KYcG5gXnOPSO5KvNT7k/becqmBHY1xY3Ur52Bl
FMbMkchaI3R9hBH4icISPtd/WIizWTLky4XQB5ZYjtL+ZIpfk8DR/UOavbs9T9NEz7fdtA6yYU0n
Yf6G8tE3sSRYxE5lPHQq1BAJdN807qQ/C93yfuhV4Nllbo2b3sjk0SbSWnvFXe+2iTOdcI6+9okr
frYVlLHz/aBW0AbraHm24I2USuPZBU9292xeGJoj54ZxHLXIlZuTIG2lfDvE+35NYe06biACRP9k
yj5OALKZ19LUpFehLaxPvHfbCADxhsaRWn1p6pWxLMRzl5amu+HsjNKaWWejEtQnS/4ojTvNf6r6
Vznda/7BRP230A9B/RgnyYrd6x1/aXa2WMKgN0mlYTZUtPEh8XXtcUia5uH2plywAsqABBigHJrH
57VfUfIDtYXj8+QCkB7DT4m3vW3g2jvoFwZmHi7xyn4sYVA+DZFQbCBmajdBmyavQhJ1+8iFDva2
vetTRnhPpRyskUzP1bxUa5qCFEUQeJ7cV/dVgqhtOKCDnm6U9FB2//Ign5RmLFrjxSvd86CHTHo0
IvmU1W/C4uBb988dD36UPnhMcIXO30NoKySZoebyqavehDANGxup2g/fb0/YglMgaShPCF6EPa5a
MYQMnsCUe/I0iMcifErkrbFWcV4xMb8hKk/MKk13pVMEeRHUfzKSaiunZc3E7H4YqqROrQQTSv8U
fW1DaJ9XFmPBwh9NF0IkaJLIsV+6ATNOhUwp0hFZU3j80zh6SOUSznatfL17QXjo82oD0ADxzbyu
EsmxYIXRMJ7MMocvUn5qPYiaw0FfCz4WXCiGJq40mZQrJ+ZyRI1GOsstK0YU9DtzfK2AAMlB+laF
u7K3drdHdR1B8+iCzJ2CF8WJq0DWd/2qmwghHR3qaU/5rbkvff1Zbx4C6DwRnLh7P1yYm9c72wb5
96TAXDN+1eOHLGvhRfiPNmZ7bkSUItZkIQPq+zZOj2r3njbj27N27Z4vhyFfLlHfa+QhfTdzBO2h
MwfYTr//NwOzPRDqUlHLErX0oQ0PVb2Hcn3lhrm+APBgU/JBxcdclwkhPIVMNOHxZ/SdiOiDD5O8
0tlebuxdNb7/1ry0Nrus1drtK9QRAifQ0TExw2dfW822L2xlNJhIUk0vsikdfrkobdMGgRcYvjMk
0Mg4bfWClklDHbd6Gby7nQHsE1M5R9EnkiplFuY0KVQyhW8EDkrIMBE9lrlnG2uubWGX0RdJ1YWb
mirCHJ6rtn5TqWUbOLXy8F5zj7e32LXjZAhnX5/tYVGqoiqU+DoVyxcgf89SJjwDN1wrgC0tC92d
E5OXBvx3fsukwVDBayQFkKAc+vDJix/CNLQjARjHtlxDNK8Zm519v2iVxqhEXgrqF7BA4iggtgCj
tSduVO2XW62BAJcn8e/gZpOYQ7qdCTqDi1ApcNFeppMHKZcVnPbyRiCqBoEK0G2+2xL0Rzxy+IET
62X0modF+WgIMETc3hBLVhB3tmiZE1ERnb+/g5xaj6q5Aa3L75t+Yxmf/9v3ZyHnqLh1kgZB6CSy
+CInX+pY/njbwtJqnI9gdirFTOlBHzMCL3kQw2MuHoJsJba8vpwNBTDmHyVifM083DDaoOiTlgUv
6w91+uRGEQTksq0HuQ29lH17PMsr8tfY9PdnTxxTE3jBB+xmUe+2Q2Zuhh+3DSwdl/PRTBN6ZgBo
pdF5gRw4rvC+17Ze2NuWldpJHm55gUD9vYIVWRoQjb+AUwikaN6a2ZPdQUp5f/qO+zh8gQj59mjW
vj7bYLJYZ0EUt76jCKr9nBdrwezS2p//+tn2qscEcTGLXx80E33kjqxmJH5rvdP9WQ8KPGfTNC3b
2bKMapqY+WTo1Ak/zL0Qf/tvEzW7KUMhRTUMvSygy2hAbPTd7c8vHUNSeJS96Z65DmCNLNUGxYx9
Z0ReQqFJJq0Me1TW2AOWloNHLHkGnR5ZumYuZ6kbPArT4Lqd0DxY1qMkvlOkDhIjWBDDn7dHtHBO
qBtQ5WPn0lE+Dy2ysO98Vxk8J80123e7PSJVj2JfvUp5egQa/pBE5f2MQLC94mvoHqN//SodKrmp
WBSW5TmCtxW+mxVAzePtUS2cF4CBDAjU2xRkzC7LKDFrISAL4Eia95ooDxKNR3dbmNohubiApQAi
mJ1IRRE6ARkvz3GDR+/R6lec8fVGm0jvYI+Y9hrQmtmBlPvAFHRVaJxc0m3B64uNabYfPDlZcVvT
z7xMEWIHCDg9UtCTX5FfqgkQXOC0rZNFpvJMg2K7JY9d2G6fGYdSbrsVe0uVZQySnacTH7YScxZW
aKPYimWP1kUAYshVEIeCHqH+ERhv6vxUej2YpXFTS/t7V4sHINSIE/EYRe058DhuuEBVrWud1BiP
ZZaefD9ZcQ0LWbvJBqKbvDygaJ6zCpnyYARD0KPikba2h7oEumJSfsyQJ4nTetNAkhh4qMgEhq0m
awS9f7KP84XksashbvWHrGG24y1TrQuVXKsDYcfbPvC3UWluJT3dB234qPtNZlvw8ReKshtSVJK8
krSlngg7NYL9KM9/5YHK/y5ui6Jd8TBLWxloOdTiU6nyCuokVEOSjVpRwzanCJtEC7Un3zfBXLul
tbm9zEu7eSo9kyHj3X8FGgpNJa4A8VdOqGwzOsGacR9DXT18vm3m2rvQKocLg02Aijv4gUv37JtN
jOSYXDmJ3j/Qjf5OEuKVuHhp0oAjTozvNBXC7DIzYbSlqPtJzTN8JyGA0VYR+LqVLbs0jnMjs3GY
vlGSw4prx0JdSn67xkl6nRidyoisAyBBDvwc44bUnERxWm4cVzPBDv3qY98eg2+ZahwK8UWKHSTY
7o6TLk3OwouEtp8hF6XGUXKJtmfpQ6I0/+BKzkc1izBqpIbQFmRU4vgWArv0fj6fiyHMVeNzt1Fd
PeT7XvorUX7k8r/8frKunEaA2iBeL3cWdD5ypYpR67QoiIZxtE3vR/4zAtab9C7xMNLulxbiWNQK
nX5VJyxfrI2b3U21N5HfAMqGJ8Gc9AQuPy9VpaH6hdKQ1wuOCQ1wddnwAm/fJLH76ivht0hStrcP
/OKtRagCXnBqAL3qjgk8VferxMJmdLD6z7H/DLGJHXkqNAzeLqi/REV5VMvDbbNL55MWRoJNci38
M5vITjd8CRa5xtHik/+tH17+2+cn82exuD9oUthYI+cTQCKCgNUKDG7JhxEbQU/Jmwh9j5l7qSd9
S2XkMMrlx2BSOtZ6Ox9WsHCLS3NuZRZQmKbSSIPEJLnmEH+LBVV9SFxP+1AUpfCcjRJce8jr2sHo
fwmsyj/JypCs/IaldaJ5lwqrQRR9xcOvpno+1qg8O5GK4MReE9ZwPssz+T8Dc9yM2RqZ4cVq42T6
NpS3snn4p712Noa5GINgeIHY95wqtQ52ciVs81/377ZzA7N1ItkX+LDiNE5tfNe+u8q/fF6WYVnm
UaLxcLrczCUaRsKo9bjNoyRz85tred6l2GKKXhRpal6Dr+zSgKFFgSRYA4fR/4Lo7S4xo4MuPyjl
13+YJ5powLtPGLV5GKl3EGYVDd5TdJ+DRzH/B+9p/v38vLdXQVPq/3tP0Uwemy4+VLJ10iNa5PLh
2dOA+jZrUdni8VCApwGJJfoSZ7EMIh8g1JDVc6xjgHJpM67d+tPUz2JfANz0BMFIAmXzPL0njplb
xsi6OZGBIGP7EpYPTVE8iI2LxPq/YNjEP6Uy3ksMZ7YPqhx559atCsfK1F2XtwcRzsg0X8vILPm1
CwDYLM6Qcwv2tTqoHCNBJ0w9qvkzKnM7P5btUHWMeh/lzujfH9lKE7oByBRR51UWCx3IMpU0jKr0
MJW0s/68vbkXDtGk9QI0CBo2jerc5SHqWq4cdPByB4njTVB8rRTd7oV9G/xHO5NDPbvaQPSbnScp
uaOqe1GHEP9NYB2kYOUxu+CWocARYTShDZHoYHbB5WgSJkXR5U7ZbOr8IR537hpt4RSwzrc273PJ
mDq1YTSZeU2BXt2yctnaMdRbmvTOzE4RqnLlRz97CNYwhwsHlXTGX2OzeMMNxVgcTYypg51Lm2it
y3HpnJ5/f7b66hBEHgxXuSPlL1byZSiOXvWzQqZc1VaeT0v7DPQCXDo8BKcw8XL9rRIMg2uJlaP4
34wAAgPqZfSkKeWP2/t5aca482l9m9DdV/tZzqE66/qqctxasO0mWiNAWvg+hRE2GLxOFP/+EIad
7eMoEdUxs2Chbz/L0lOQPdz988nCAdie3gK6Ok/GROyFLtURWUBaT/9qqJ/+4fN/UuL0lNMvNHOV
KG6KBlKc8MwHn4ogRPziXwxwTdIoBCqLfNzlMvdkYkxplHunRa1egKKyWnXDC49YBfk1XrC0ByLi
N3PDphTrfVLpJMgaS9oHavm+cKtPil88962xMYLWrpryDWTCCAgHT2Jq/hxIbJk9L4NsPIaRtZFj
/TFIyp+5qjs0hN8fxJ//vrn+nw+zCV06Suuo5NJEBIXXIEFLW5Cq83Sx4uPI2V3OMbKOet/nQ+sY
yDpPzGx1tLKK0zaY+Tiq23/iZ2BNV+mUsMiSrimFFs0DtIgHrXhvNsmxKGrbQOl0O1T99va+XPAO
GKTVWoL9ArjTLCCpZBoWrTboHLeElbdqxu+dWRiboIwe+qr7fdvY0vz9ya2i5DyRZs82kCfnftTo
ZHINuxz+H2lX1hs3rnR/kQDty6ukXrzFsp3FyYuQZDLURu0LpV//HXruvdPNJpqwvwcPBgigam7F
YtWpc+6DRuHpJHcQxoEPo7iJ55R4o0IYuC3swYdcdwvBov2ixbYq4yGbLtPUQZgHyV1+0M53gGW1
o0+Nak7W1Xj0Mvo0FaBt2Kpn1qiSqFJTyA4DGg6myAs1zmLQ/MHd6JwUdvHabXk8FtVnn/nHcbKO
H1gX3NvAoEHIBEnD81ERpCVBzrfNydBW4a7Ff65/XxbAWUCfIB3MQd/IGpwbCKBzAVHAZQEFNASY
9Wl5YHr3YFjkiP6w7QYdGfvZKD85hXVYK/oBt4BWfzQ3OUCM4O44N1421YJq7wQ5GPPJdZ6L6Prg
ZLsOdQBU8hABg+FU8OzoXtR7uqxLMmg9aD5/6vZjWihKILKDg84HdGTDi/Pm8vMhzP1Qr3jDzwkZ
3fiXhnT29THI9trp94XQqt2QuwrQ7ov0RHEDmWGojJU/l3L+HKBWfN2UdChAw6OTDj0JQBCfD6Vp
pwqke8UCNrqfc3k0s8P170uXA4loXjECC5p4SeWpwXTQDOCETvdmf2flj9PwgQ3Fc93/MSHeM1rW
98FawkQdFJC3p6FKrEu2HECdgn+O46uxp4Q5WjVDYyMY051079NPq/lpmY664tDLJgrcyZxklEdU
F4e+dCfGIF6UTOaT2T0N+QGSJNfXQrbW8PLg5uUyYKg9no/D6NeugXz3mmj5Fy2a2Mv1z8vKTHg+
wR/z2sCldBuzBh2cFJ2ebF5HXxdAUOPK9siBQGQ91LlkPfLe6+24lW68gME3pnXfPfUsMBTnRzJQ
G9KneCqiSRsQLsEH1FAxBLUUCCuNFTm2YAxpv7s+VknsdWZBcGIQpVt8l8FC1+/Bd020l9S4LxHi
TCEt7xddMSBJNx2QticjErZgBqpPD6x7oFcjQzSu33Rq7T20Z5cpZA72UFZBk/czGdc91z7vrF2e
DRFxU1BrHMjMDnWVNLoKcSA5FnjFIH72USxFy5Qwy55fN3aut7gRzeaees1xdF+7FDyyrPp6fbZl
64koHfBC3L0mqB3ONy72le5QO0WCrp8jh+7sXMXKJjl9GAq0NZH5BUmFmM/OAguNlx5iFaJBRd18
qLRPet8oVlEyDFAV85OBFw3XXDsfxmINCJYG1DdY8bMKm/n13bN09nlhTxas9gqvymfgikg0HBow
Ob3fAIItkBLwkPsC+9GzmTl5E4wJCGeLvbH+Pz/P99vJi9IrVivvWnyeQMZVf5wdle6NbP5Pf78w
/1Xr5l5bpWOSb364ft8KVYFMsotQ6EZmFNBRXKbiAus2UlQLKDnQMhUxH3Q7dyNTJPSlJiCBiWw+
2A/wcj2fpJVZzbKWePT1bX6o4Ve3Zdd8IGONaj3iQy5NwIV1BSN57uVOTljSORGIHFRd4bJ1OP28
ED4RcFatW6AtiUHipo4+csxQOwajFAdxXFALVbM36YtZIsAc29jAnyLekC0BV+00EGPCVYgZHC9r
NgDFoHQACZiRhAONtvc3/6Nig6yaB/pOnsERVnnOWFp6bzJ4jhHuwObw/qjPxcPZQ7WAJ1dElsjZ
J/Y0uyNLTBZNkLXPFLuUuxrh3YymN9SboCkJZgGP74CTo4wnoVuwCiuckofNGsPW6iMrf/CbuwJN
VSVTlPMkN9GZOWG6kC/e2JBC1Czfol/6z2EOW/cjMwYOc1zCyLBftFJVcz/rIJtfoKq+3+gh+3Ld
tUriCXS44bShWSvAu0i438e5RuNrDdFKwgztDolD71hm/vDH3Fo7AnkDZLq1lZI7sjXubiu77N0v
GqTZ8J6BdU4oJ77Vy0CzUsZzNUv+B4S0zHk/TPTcgLBEdBpHB4TlSAY9reZdxm6uz9+lS8HnfRRa
kL3H5STWCGvDQPRZ4hnjLais2N9MlX4f/33nO/rcgPBOmmbqLCmouxO7h+bBri8emXn4yBhcROgc
H3iRk1zyrPNHiOYkZfeJaI8qnjLZCJCmxzsJvG3A1QlOXbOdcaFzMyfUzu/ZjNZ2hOtQZfffryuG
nALfyjb6teBmBPfe9wCoOv0wJVRvdh7NDzr+2KpKyEiWHASR0PnFwxKuRhR+BxNnXoPebUzGRxcd
WqauSi6pDAjhwliYem1XFgwsIND00zCzFG7y7VEn7CrECUhwO+gHAsRRMDGTMeunACaKJtutzlPr
fK6Gv53lla5H3Z5CMnYhNNSidqjCae3jNe131fthN4hYgFYxkK3laAjr3FkjAVVrXPv3UeuW0Pe7
yHUUlV3J1sOLFhTo7pt/E4MWCHoPbJpG79FsrdCa+l3dmM9OVcfvPkBIawH7jLgFfYniQPRlCuy2
6rxH0IdGBoVqExvffQ1wdkewsgHXgUtAxNfZqT9kaVD4j9Rtw4ZaUaUrKneSXYfQGlklmEFvoCOc
HisPFl0z8oD3cvO2kPn9nv7s+4Ij87QmdYK5CB7tNRqrePj2/jU4/fnCZsp1b17WEZ9f2ojROsp9
VZVbOkFgdQS+GbhNePvz7dqRcWkrcMM89pRGlAK/p+oFVVkQ7qq+X5ulM2Ehq5+2r3hmX5+iy+AI
dywYSMGHhPIZngnCAMx2qP00w+f74mG1tTLs8mAOXc39nfvTsQ+0GzDMfWDjnhoVZg0YY/Qd92Xw
yDoQ/Gp6VKs6A2SH/NSCMGtjafZr4MDCVu1JEeXDTf7+sBU1GN5maOJRghSvcDZYVpTDgBL+I/QU
QkcHcPjdiQasC5wxaEkNKNiJ2vGB1SA6mlLvETJK7POoUkK/jFPPPy+4+9ZZNsec8fka3COgRssc
cBndlKp+X8n+RXMcWv45u0aAuPJ8g+XEsqrFpumj3qCH+ZNT/7y+gVXfFzZws9XAsSK797hZUdDt
rfe/D/GiAcIYqR4kdi7QeXa94Sba+vTRY89FSIun6z9fslHPPi9MT0GQxahnfB4MLdMU+luskkqX
TdDpAIQJqmansrcJFtAbMe2q97cMYH4QNiDXgM2KfrHz9Z2RKStqb0xxz+nhjV2qhGMk2xTlVESJ
vOUOVEXCMfNzTU9r1mvwf3Uf1gSqQk2dDKMVojqkKBJKbQFDwG9T1CJFnlPDzSswkS0Id4Nfw/Td
sV5m87umgsPIFgSX9n+tiAkNEwo4y0BhZfNp7M4BytHvf4CgI4YfOvh2vET4Lzh58TL0TeTWtKSP
sUunyB9VYqfyEfz7fcG7rm3m6Jk/p2BAyUJyZ20fuCAgg44HFHBDfHsJL1C0E2nljC6Jx1r76Wc/
8/j9h+7k877w+rAHe0iXEq7bYHeV84s4v0xNEU3LpghVDeQlgYcGJEKYIpDWtoM1tylo45u9sekP
pDE+Xx8Fd9BCvM5ZnpHzwdUNrCL/CSerbFZeZ9ZZEDx2JbqCNo9E1DV2ThMcPJPswS5Io+sGZccD
1xByinjz409YFei2O2Q2MCZDs6NhKUPfKkHfknSZIuyUjuxfQ2JtaKOsmmYGQ1r+bC5PWTPE1tiC
QTd41FKVg5ePKnDeGD3QQSaMynS1ZrUNbGZr3Lm7+Vhtd6v31/WZk+0GxNAoMEMDC8QewobroAsK
wjgEcVtVIGMTtmB4vG5BMmVorEc4wtOkl+0KU2oVulY17qPlfym6YweGtix7LbQ8dBqFKclgYAqa
LpySjit9nO+7Zip90tez+zg9+OaLM32/PhLJeqB6iqkCLM0FGZZ4cjpfI8Wb4oplxDn9Tevm1l+S
YFaJYb1tI+EAgdOaX78GCARh8XwgJpRvKr9d3Ec2N2tYb8VdmdW3k+vGWcl+sWXRob5kfTGdJV7c
evf+YaKpEzk8n8vZieS3pK5WMx8z73Fm9W1mH7NPQbMnNHi/H4JUHtLPPPy6zA8DI233UwMzk3Eg
u0mlMSqdw9PvC5vBWRgyLCn0cXqz3pXs4Aw3C+TF1tuma0NC23CejqmKuYRvAXHhTo3yw3Di+bbB
bYq0x6C0Rzf4ChjZ8vX64khO09msCUEN8mFMmy0YYNMa6SVgq0hOZW0eAt6I//983ZrkQIFXHbA5
G74VjbhCiFO4fZoZLg6Ulj+62o8uV+U7ZcMBdwSXkwEX/IWCdF0zv0E/pQaiNDds0y8OWULHYXuj
qvdl2e2vD0e2OqfWhC1RFqk/4lGpPRLTgOgtQXs5Ke9AH6uYNpkdRIRchwBe7yK1R+ss1StQgj+2
/XYztcN9jkbzslJV12WTBy4MtOfhjkWPjui7A2vZSI/hmDnkbNA3+og0yAIJlTF//7MYaG+kuBAw
4D0u+iPNXcpqsDXQ19gdsm1RGShcq2TGwIgGyho0ZAO+bPN/Pzk3U1B5eWPT4JFUsRNAM3dnrIfr
iy/Zy2cmhMX36s508rZGRucpc8GsrNhbks+DsIZ34KNOdMmDom+dZk+N7z+C+e+mb9odpZkiP8jv
e8G5oFyHQhdCK4DVxVXYEHqyOcODJrC1KLC/tO5T4+6tAO1fP9Lh06Bsy5CN6dQg//eTVcmbjUEe
GwbH14FUEe4Axb6SLHuAVh9OsQ6ep4syLcFDv9XHGjQJoCjRjkEZatbLu5cdyHtwlqG85gPnJgRR
81Is9WJZaPO/3TzgPo7XPy85g2DAQ5yLiAPd6SIiAq8+upHRIAnrayuaRj/sMnZs5780C6pvk7N9
vm5PtiQ8i8+bi9CFL1YNOoMNDJChLFn8OyhcmTcf+DzIEHinD2fKFBw+isI5s6c+SzzvDxuLMFD8
fNmC47v/+76QVFhTSsmctllStvMauWsb5+m800dbJb+nMiREUE0N/oiOYiAoDI5VRKtomBWPDglJ
MdqHkGWDainYdi6qkebm+rk3gOSjYWQ/eO09ZLyPE7Ni6pv3Ve1VIcphMVqRuhA6jElmBMjErmji
v75mb5lQ0S+c/A7xUVIQMlnbnJLE9rThcbBKp9m1lvkUBCm4iiun3KHo0N7ZDEG4PzqvFXHHuw3s
tWHbr+ZfeqfiD5Y5qtMfJOyijquqeQ0mBpfXHmIK4Vh9BncyIYnJya4A9V82xcPsDYV9MQkcRW1A
mA6gIX5QT3xVg2iy9lwcjAArD/aLH4AXhZ7RvTA0+4d2Ow8Hb2nayPA7Aj2zoA3NJofg7zTNYddT
FutD28U5mfIYD1o7Loq8ukNhqd8HtqpJ63LFwOAMlj5wqHB0CuBU5z+2TwNiaf2aPqZj2wMXYRhP
aeb9sRutPgxrH+zzvoKCukGaWPf6v2et/o6GNXLcvBUihpB4/HJ9C/G772TyQLWgowsKgQr6BBCL
iy3rJc1Zs6I9IBkhh3yTFWsfbtmWxra3fA1Y4Sq8jCnk9v+xF7x1/CGFjDru+fhJZ6I/0qN+Ygdb
9tkBZf0jGvKNZ49axt85CO1jvIqdb2OHh9bWmGYf6k2aP6A2T8twHoz+pp1y/8HPrSWGIja56TJ9
gsLLsGBL21NEOjBkjH3pRdnQL/eZsxlPzO4JDuQ4RF6QBq9dDTktqkN8A5Rsxu76fAre5218mEuk
I9Cmz7FU5+MLrI1Qdyx9qCjE09Dh1+9K732u9D82EDZDkFMSkzUQLUg7v/YTf/IiErA97R6dQZUk
F+63/1jhdPIA2F9iuHsdAHgIBfmJtfWQW7GPKbE/IULZZ2WOjhlPU9ynIjr2H4McvIgOYHhWsda7
+bk9mGTyE73Rfsy59QL6sjtW0qd1M4ewotlDi65Qvdd2oIl6roJ3Ktte2BceWGWdlnruLH4ClPHt
XJK70fEUL1/ZaeNSIsggoBf5ggN4IePWG9jlEJ2tzVstMPsX1kABs3NL/waH21bMqRAz/DMk8NcD
AoBL6oL3Ojfn2TYyO0gM/ZMD3buCvBOIdWFBmDQIe9pah27bxGJ70929s9j7z+cBqESPMFRSLmA3
GWMsqLMmgFzODIDPFP59/biK/vgfAx56iYDlQ95FzImumtY3i8+CZKkPLrmd/vbqO0hK5X7Yr7vl
V7ruWuh5erH2/bph4aJ8s4s0C69hw0tcYORMfzPHpvN9iGp/oulX0/lsQ+ivA+HQ2rwu269JtfX4
QoiOHtTQ4HFHuxFgsEJYlGlBozNaBEldUJQf03tTo7cN9Vlo9euMzrAUkuXpO7Py/wzzxCrfoCd3
cwAdUTpoJEgYBaHLOr1OrTIKkk4lF0oE7AzFBbEaU6d2kVOQjiQoKUVluoQ5LUJt+07Hp8l+noYi
Xtnv66sn8/KAmOL9ApEELj90PqwFvYNelznwwPWdDS6B/qaqPnCRnJi4SM+OUK2HQLGfkKL4FUzG
S69DQj5LveT6UGRu/q0MikcSCloiSN2hud2WAFoA2Nb+tpz2pp7LLELj0B+jQNE9bW39cN2idCci
SYJkKpfWEK/IFt1j2P6zn6ReynbBPK5xAOTYzsoKGunjqO/AmYbeQVvZkS0bKxpIoPjOQXCOmNRK
qy5dTWZnTyke6mbEsnh0Dugc9FTqozK/i4Y7YEcxPjzX+Q852fbbPOrp3PbZk+lHi3Wn7JGWfv8t
n4V8A3B3wmGufWeALkSePdnNnVbFgQrMKbmneKsTbmF0VSBUF8L4Ql8sAp16L5nRG0EgiccMZ1ez
JyVaW2qIQ3kDOEK0LAvh0jxqvdHNi5ukoCpujOIGopQ3k31fVfH1TSeZMWCFES5hMdAoL85Yjpyz
3uijk0wF0o1jGLxXIIm7OrR6oHXIgzAkbAg3YU+cZtkK00lAVpd0Vvl50frPY6WiepUOBDV/vosh
VCdCxRhUaFBX85ykWO5668ZUFdRk30dgAgIJ9CnxLOb51s07g9YDy51ktuJyPTTjy/WFkJx+Hvj8
7/vC1i1I2ZrOhu/rwOX/oEO5G/pi56M5GRxNoT8oXofS4SDycXyD37Jim/louuXmF4Gd2IeUHOtS
4cveNqhwrXq8o8FC7o+nsoXhaCCOb1uy2ImxUf0TS7fgu19XA5RtuvmWNHAx3gJBUr/Gk8CitR7l
QBhDDXXLD/7k48bvoTXRBS67h4q7qitKck2B6s5BghgwBRST+OScuCEkdjt980Y7IYv/gjDt6JCm
iT0tdaLriypxrBwzizQuEvpoZhaOMa30ok3d2k6sEoKDpAmdqoPW/RwbOQq/RXzdmsxpIGmIo4zS
xGWZaquCtaUrtRNTQwNoHVsNCX37y2Z+YKsi9a2DtB1yJxfsh75fDzbJOicxg5cMqsKm/rDpX0r7
vtHuJlVAKFsrzuMKBAHyoRcFF3SaNy5ERp0EhZA50nTaxU6OFne3AzHO9fmTnYlTU8IR91NUbBta
woWwF7t9DlxVXkq6HdAdAwZctL5dxBTozAFBXY9Dt1R+t7N9aCVXrb7eFJ5R7ObZ8e6zrPcVR1Fq
FH30eLAC/XbBJOTSavIZigwJRBbjtCK7EmG87d+P9XNW/L4+gzIn5mJkuN7x0gdp5fnBcjhCsRx8
J6nN+m8oYES1V9/MvfHV9sef61J/TjtTxSci2yB4F4OoFBB+70KyWTPHFelf7MYmW6KOJoZ5tLx3
IoTfLjHU/aC+gOYggGmEg1yntCZL59jJUH9qUV90W8ULWDoKlOkdaAghABP98cT73hnx7ASy0Hqz
78wwD/bXF0fyHuDtg/8zIXi9wsh7b3NsO5m0NlwBOtByL56Hv2fv01z/nAFzAA3gdZMmL7iJ1wA/
vLyvDUGA2AHd5tMw0QDXAIAW4+OGYs0tKNPcg210duy0DQtdlzBoJm16tM3ucNf70/Cpb1Yzysri
T+u1LClJPLjZvkEJCQ/11DtAYRfQV2r6SCf76HxQZI9lBwZH0cK7F3fDBbbedmar9xb+m8Hcixeg
dYRmUOaFs63w1zJ/g4IFYCygEwVsVNhU9lzUS5nBXxMoOhbUpiGy6ip2culouNoOtHvx2BMDPFNv
TM3rJjvZ9G+rCa/jBeHc/TL7NoSehMLXyEfEA1beLI5E5vn5B8xp8vRls0Ek+uh7N+ydpANvxxAc
XnilgEwOEEY+2JOLe6gySjQTQZLW5l/6cvlU6bNi9WWX6KkJIVzNMqaP2pDaSdlDPy6YtX3mwlki
hN2RWSUOLEIy/hnQGybdRHuNLU4YKLerlCAbnJCBuGjFrmJLG++yot4tk/VDq6yHnHY7s86/Tlut
KJ5KRwq3iWclwhOs1/lkthvVjKXXYbsZ+7jv2QCiagTQoPZY9k61dorLQebiUJ5DLRgAVI4TFew5
9jhW7eYlGhrFJmIdlhW8bwH7wB7EoeKalGhNQUvHuZm8qS1jcAcvcTs0ND9UT9ddmmyLA8IHQocA
5UbTFK441lleVqEcDUKxQxfX5Ob650W54bcdcfp9YZaMbfBKu8D3K+pUTmj3BU26bUWdqjDsImzz
1Dp0mj41EWiKX4dUL/DMpWm4eJkWdTqtDpVJs72HNtCoRHMbFICX+dXt++JpndgYZU1a3jZrAzX4
DrlDK2j9702VpYpx8J8pOn60e7/1PEJ7VYTnEo82BEb9BHjvqESfa189tVArZT65tQsVoZNsKwfw
B3jMoLcGwcD5mlsmuFsGsvpJ2xzt4Ot6l1dPpopdR7J/eRscQgyUa5EvFFYmaHvDaE2UF2j1UtVL
aM5YnkJxKFVGhJHopJzmqsCjyMzowd4O64wyRnC8vskke9gHAhw3MjrqsI+FNB11a98c2sBLAn3+
sgZD7FSZisBSYUPM06VkM1i/+V7C6vQFBBP3frl9uT4MyapjGLw3DDENko3CXLm5Qya7x1xVGaQk
v47ey1h/zRWPHek4gAJFUzViZ1fMymluPxVcXy5hcwixClPR0yP7PN6hyJEALAEeCeHGJKjLbf7c
u8nKgPGJG1cRV0qCPv/0+8KbpjOapUXmwk3mttnXHr2bh+WZQeV+ttwHzd9++mb5HazUCrN86sXj
j62Fty8e06DHFHaYSUDByttSk2HZ0TqG5Mar1oXLEKWp4tEm2QQc3P5fS+I+K7TCz4xq8JOg056y
1H0Be9iRbBBiNte/3r3fzkwJa+VZqZaVtPVBXwr9g8qJ0c4PEmYk1tdf1y1JdsWZJWHVjNpkWlPA
e65ODK0iTVWdkk4aXtOIB/GuvqjGrvXcWWBcgXcunNvOA8uet5tG54ERFbZeuhFOLPFfchKxMTe3
dMad5jD+rGsjnIPfvs3iztlCa/irUFUHpBN3Yk7w0eiOa9DcW8EluGZYefzBoPCdEgcNcOG/Uyc4
HUdP6QrWKB/qIsfV3ZvLt0oVA6gGIRweUqxFjycOLprl2Rt/2fbh+u5SDEFESeJGmL0swyS1wRfm
/NBzO/SUGoIiFuifQObfiRKBU7Tr/X6ADFZiDQyPt/aLbW+vhd/fz43xovvji+13f9pUO1hOvrMH
76ExVaz98oHymgaHvl8kIauF1KNvMi9pSfCp6LwDCcj3dlG1PanM8PU82eOkzCx70FZgRYLpvgzM
36BVRdHXVPhUqRnQn7wBD4CqFLaFEbDW9LXJS3Lyrcl/tOTvStXuJPULwJFwqAGY3XTh+BSZV7vZ
TPwk0x6cpoMuaxH6xWez+nx9B8owDcg6/2tIOEVlO42L3QJek6I5vRsYpIBS4NEeOzRBmOs3Qp/G
yQuHpr5Z6et129JpBA8eslOoeV1I0LqZUU5tnvtJnT5s9Ca3o0LFsCo9wCcmhA1hluhOa0aYGPrQ
mQ8gVr0+BPn3kU5Gog3hz8WrsdqKmhDEJHnqfW+L+ZtppbvrJuQrhJiEW3G4EvT5pnaGrDWsynQh
cfOdkIyFWtuN0VADWO3mww6kHGHmrY+00W7mbdyzrfx6/RdI9yICboyPX+6iXExl5nheOIWXTF3Y
ObH7WgFw0CiiB0l4hMfJv0aEKz1t9drTbBhZTL3NYn1uf42aXX9rRm951gJ9+llvZNkV6zCGeZFu
imhfWiaBfwKJArLClwLsFQBZZkFbLzGYe5s15cGbjXhMp8gw+8/gqTys2fq7JcVfFhtuXC9/Kqr5
1qfz02zOt3Ty/74+5/x8X4RtwAS/4WJwOvjZOfFky0K2aW5SN9m0CeqY2TjfkyaniV4M6/OQBfaB
mK0qqSM1CiwOENzAbV1gWTRQaOtML73Er25z687vYhTabfu4VYqrW7bY8GkApwLTguYKYUsXZV1X
+BFuYiK8CnO33VcOuDKKen7e5k3frSa6eozpmDHj+f3zCqwOPCqwRuYF+wMJ/FzvN4Ibov4x2r/b
4cGdur0bHFdV4C1zDaeWhMix2NLO7VbNTUp6sNJo8+LrIzFkx5IjSlHVgh0gNc+3iJ5W21ZNhpt4
VYuWIXSvQpNr7btdnw/tzy3rvuLOL0Oz04fdkunVbUuz6n5xhvZpWub5Ziyy9djlVhut2uruuspV
JGhk/v3kB4oPAjcrNNecsMqrVdyODfIkNWC97gdc8KkVwXFkpVFqHireSUpRC44tVdpWOgpc8vDw
6MO/oA5Fb4meZlDHTdCh82Ow09vUbV4hyapYTtnZg4dHgyC6TABqEIZRASkJ+ghESIHTxHRoowyS
Gb2b/jbq5dXq23dqpL4Fhaf2hO3pjYEzasxAznHT45Q2n9LuAzAa8FA5SA77HkiXxZorXtkjiOl8
FxikqEjjodsv7q5sQk4iq3pHSVfpxBY/LCf+cgbx4OrU8JctuBjc5qdrdJGpCtelJw5JLU5sgEBW
7D60Sz+lJEdCU2tvmjQLWd0fu0ILrbm6uX64pcMBqhBzh2waanjnw6HbuKygq/ISSPP+bldUkDfv
BZiOw//LjHizgyayYF0PM4a9Jp2dH5Hr31muKsiUukIoTb1BCQ0A+s9Hk9cl63MLeCojZX9I1dyb
la3gxJEenxMTfEJP1r8bazAudtwEkkNO5Jc7TbvvWdSqSu6SPYDFR8UdYArcXyIPwZytbEFpzOUC
YSGI+a1hj5JxZ3+5vjKS8cAMuP3QwYMgQKyv5EaZdkNbuHh56jfIHtihixS6sU57KxuP1tYqQHay
24RvarCVg1gMUkfiBGalPml+w92o+Wyb39rsN7l3qy3uPDd7TnWS3Y5VBrLKYNKjghoJpeUeWnLN
LrMr/edU6vTGth1V8lJyEFDjxZ5BMhkTHghbx+ynroUuEyIF905LvzPwoqLDNPzAZKPTi8N3kcAU
Wx6ywirQ1my7CdRp8pBY1WHTqy9b7X3FKtw6qDtetycJf7jA73/soTvnfLO2nd9sRQvHSEqEkLE/
gV6xjAovWv0izOcInZnXDUoOIN5XIL7mtBCQLhEeeRRJ9Hz0GGIRCAsPYa0IqlSfF7wVG0uv1nV8
3ple2a3ufeTzKFzYAGSi11bEMoCkGHqVGj5Pvbug+YTq7Adm5+T7/Cye+I4F4dI6pPh+dWMa+y7f
X/+8bLUhnQDABy/+XjTMr52jFQhqnWSo6BgOrh/n2/AdciC7epnBo6b9MfzSibRZFRnJXNWpYeHs
BEuAhI+5AgPSFtGCfuzZaSPb/A0ivPj6EGUbAMAVztgByqKL66qsF9sFuMXBTf+10J8CxTWl+Lx4
TS0drRezw+cLvQRoyw11BYWNzAD6L5G9huPj1OrnO8AdzHFep8VCl1rvRwOQpQdnLUeFFdl6wL/q
vGSFd6YIABgzgpdHq1mJSQ/Vtl+6ozkcVxXFs9QKYPuAZgMhe7HdDH9aIKfRmEmLxACzvBufmgQ6
WEOMYpbKPXPHITxTkbhGhxZuQi69JRydAoBopkHUG3zSFkFjwHJLLe9bNzXfe2C2Q+imkbDHw/n6
dpOdKFRmdWAooL4NYMj5ctHSJkCZMgvI8/auA0zTb9ExAHHOddaWaMqbVwtsqOFUQU3gumXZRgHY
jjejeYCAiLckGs/K1R2IlejT9DmjwV25UcVNLLvxkJADlznI5S5lhuucdVXmZ1ZSD0dtBYOgFk/Z
9+vDkC0bh5qidA656ovugDkPOB9KA4wTQVYhNBYQhgRdGpq1W/9tjqw8VktG4rSx9N11y9LR4SrH
fsG9d1G6rZvBsVodZ8AY2Pyj9Xv21W/dKm7NZYs+YOoNZ4V6NLhRhFup2tzV9LTOTtKyech9eiyN
7DZtivfjdznaDXCuNzNiDh8FfNa3WQ8z9NDVERQEPjIMoOjRi8MVjIQjZhTe0DAX39/6h269ndKf
vvHlAybAy4d3GpoOABY+P0++VkNOHLXVZG76r469HIM8/aub/P+fGbEXeEOdK11618I9bnVxY2bB
fsWNj6RF5iqeA9Jt9u+I3nKqJ1d65urTltW+lbTAWTgZUkwQIncVG4zPvOj8gJb777S91V1OjAxI
X+f6SoCszt3ODPEC1Y4QUbB36zCVkU4B41ksJfJKNjTk6PAsdJHYRkn3fLG2Ia04PN1OdLrTwIBD
HopSkVKRmgBiBxZwoYOn89xEO625zaAOl5hb9bqk3SerojunUMkPqszwm+xk/lyD0MwBrWWyarT7
XOZ2HjuUat8XyPruFDucp0/EtQJrEDI4cKlogxDSK8yA3IaVESfx0PATzrk974cC2n2d51RTmJMC
+hfbuu6bumtif0jdqG01Fg3pXOJgr8A7l2N5HD2N7hgxnClcdB3yphMDP2OjD7f+anRh4Y5LuHlT
fus23VPRoqddL/pyP1InPYLSEQ3npYVmr4ZLjKCdZHUNuPfe/e3mUJRE8XrUnxGLVGGwLFO0ZCb5
o1ETANRG/+FouvaKx6K507J1uB9W8NWFqB/a+9RGjzBy50ZYOrr14qTECIs8y2O7nseb3mnyvT6n
qnyV5CYEbh8ziroEuknEN71WmqQk0BhIWmO3xqRVLJgkinkjF0PbAtCSF6rHPQhigb1jTtIN93r2
1DR3Q3/MQRV7fV9IR4HABSIzSOdcPLPLtoPaFLGcpLIiFwLS75QE4lk2zk0EJDFifwBvhS0+d0NR
dsvgJLT95I1fti0cc0VwLDlFIEXkwidIUF42Ja+kpSZLqZOM2a9ucSBIPcbGpjAiWQ54OnQZAKSI
sYhxT9PlUD8cAxs4pSC2LBoakObSkP4g5Tt5V/iUnZkSpiwjmd0FS+YkJIgq96FHgkFFly1z3EhH
AjkIHmV0HQv3XVUEW1F5uFKbebznqeO2SclubpzHevbtfe34iuqSZJtBZgzlMwAhfRAV8TU88XST
PZJh0mwrAabtp+ete6C8nq7vZMk2ODMhTFuQk3SeKwtho2HEq+E8B8w49rWKpV8WOYKwBrEOGBku
mY+3pmRaPXlWwhb6dTTa263fDi746EM3a+ORTGVYlSpIvnT6OJUNnhogDRazoZtGzHLOEe+79Bm0
u86kmDvJ97kIJxRHINeHoFhYnmp1HKgotlayuuiG9POwT1UsVZIDhFcDr9/6+P1o9zrfAQ1LJ61h
CEggdvKbmKP+MlkUREytZu/sxXAVT03piFDJBEiBs06KBTbwp8xsmtFX5VnFLjWduJsVzxTpgE4s
8F9wsqUXrdqCpYKFKUufayc4Tlp2109b5E21KgSWjgYCsqD9wZsW7eHntgKtmTYeGice+FA8bZc6
Kj5eyenBvf8/C2IQX7orciQmniVrkf4kLuC+bGm/+Qxe7t3HFKBrnB7odUInTswBoAlh6as0tZJl
bP9oqZGBvBh0sPT/SLuy5bhxZflFiOC+vJK9aXO3ZMm25gXhlQS4gSS44etvUifumW6I0Qz5xMz4
xROsBlAAClVZmVazZmmeFC3iubCkLZBAr6myJngc+Sb51vnScsxd3PGNKLdq+jgiBgxj4DADwelc
WZ1P3DNvCPwKfTMKobDTyi8Oz7ZBUQJVHhyuz96b6ow+KIgc+EBbQB7oHcWUY6lGMm+wTnI08mgy
CgCMncJFd2bbnZh03U1ZdUYUtsp+slnbPbvGOEU2AnIZeQ2kF6nn10hiSxLcE56xA5h0MsAoaL+z
XDl+y4PRi0feBve2aNobLyDVs2FbWWwmVHzG4mV3hcIB67DWjSe7Tg+yp+BpoVNR7CzqlHc0QxEv
8kUJ/d7U8Q5FI5ujS5r8Lkxoupmyg5LdTYMGzCDZBPkGdAD7ZMw3oxkzEo8J3ZRecMeT2nlA1IYs
dCGajQHum6cUvFtxRQwopwe9+wg+leQPAtVg64a83TV8ULtmCtiu7KsWfZTGEIsB4Wnn1SxGAOT/
mSqfRWHFrcgSHaRcnXbc2jTId4A2syc/I8khN2W+lb2hVhZu6bSAGC6KJkgQGtAruvQPp1a8RnsR
WhoAPH+qk03Jt5vrvrFoAr0GEHWa26jfChxnLtiC2tKxGXVPHoVkSY1omoF4/Gcvvl+3s7SvQPfx
Xzuaq/uiSVL0TrinlL+kYpu2W4jjQrcmZqOITCGRzl/Lsi2dTucmtdkDSMKuKtAUnMIBItGRp3ZJ
v7s+quXZg1jF3H0+95NeLlDtIu80hj2iSAMPE1YjOZ3aBzXwV+LkK49zzRaermizAugMuUmg3t8B
miTn4SSGmZssGB7dfHjKFTsmbrYJQ7FyD2oz986UdgiafeJlBECHU+0jwE++p9BcpNlKHkC7nt6M
zDIQSOqipRSppsu58ydlJEOr6BGUObGbH6pyLSZeszDP6JlvEzq6VEC76th3p37a8uDL9dVf+77m
02Cj4mnu4fvG74Jv3H5l9699XvPfyfAKWTb4fEmhyBA7a/HhkkOdL4DmvF7LDaMITHocvLs2n/bS
oXHGH3MnX3En7eHwn5Wem5/R64DnljEP9GwdSsrx2AooPbr0gYQ3g8mx282ozo4UzF7X12TRFjwK
0uXo0MLz8dIWs0cDEgcOwaDShzCFFLx4FHLCAW5uLf8vtiQY0VGaRzs0nqvaDOIZbIRg4yPHio9b
wYutcOjXtCK/hqTeXx/X4mLhUYzn0JzD0p+SrK+7kgFTcyxaFtvJvdVOWyu5z9kaJGTN0Pz3Z4s1
oJab2AqGLKDZrDLK5U3lynj0VxLAS2cM4GRz4QhA1vd98Q4AtGEP3QBF0htR8Idkcg/tlKwskY4D
fXO+czuaQwwdWHBp2M2aGuEzKM6+DwycFJ0Vbu1CPRBmxZXf7qrW3knD2Et7Da675JBYNwBScEug
81N7wiQuyUukwEHxCgqFUgzAoWbRQF5ysL+Xn687yZuYwFmg95/BnhnTBlt5o6ysyaPHpPS6Xe44
Cdgi/V+CB92tTXu2r4X0YrtmRkxsU4iobJLxEDbz8QWPQkuYrKIBcNatDzDhL5b6X4lZ3AXUA+mj
au+pZxWgWMmtexchz6YBE/xO5sSNesMvMJFGGBNQUUaukuGmcB0RZaJMnrwsozeibcK7Yiq9OCzK
PkKZJYzRbE8PMyMdaPwc+ikteRjTyQwR9RXfBfAvd6qTcqOk4vthdII4G7Phpi6d6tPk9e2WltKK
g8KjD02W/xk7tutY1xWROxRNbHCv/0QkQGFNNgGMbUH2ZCpbeWN10MGAerCDnqUiv+Mq7OM0nOwY
6CR3l3g82VZOgspHz75NRILqwwA+JvTUD7Bxgs8EGesjLZmxU8pBM3I7pOh0K4QZ2+Pwx0VScnN9
Wd9dBHP7Odgj0F0FAlcA6C+3pLBSNwkBHDnl6Hd0H0HH8fHv42kFCgLwNOM61m7iokLSX2VhBi6V
ujuqtbz4uxNlRquB0wOQHOTe3+UhRJvW4ZhY+alxvztVPOxCa+fR5+tjeL/PZyuoQYO9CyT3yOhd
TlKeDdSqJ1iZCa2bzyPfePwuTzZGuyHEjAapgDuKpT2sPE2XFgdJUPS+ge0Ibd3a/oaUqelmg4Jd
bI/nobm5Pq6lz+PdBmlERH9zqvJyWDQvPeDlhvzEQUjMd4z9+PD3cTq+oQ9c/Fbdt6bElSqwGTvR
7sl5reuPpfDAQGBcfF6bnSybyoGH+HyKdn1UKtKx21wfwLt75NKCfr5WRSnNIQeRuUed27YxPo8D
55HbrCHtF+0AUgaGJvRPoXR5uRAWdLLb0inYyWibTRv8BrScrWnprNmY75Kzu7fgvV+qvGJ4pzeR
05d4Yos461du3gWXQooD1DdQ2TWRNtYuCdF4bDBNzk51rXATPRvVSuD6bsPDV4HHNZB5ggPgz8th
1J1Rck4CxN195KjHXdxb/3x40d8yj0CDWaC11qt5NsU10kkcwwE5DSiIi99Ft3KXLszShYn578/W
ggSQdWtNRY55HlcKSLOVSVr7vraxnQlySczF98nn8a76+ImOMHtWNAJF1PsjV3KHTHZIydFgaRep
3EerbLMyQTr2cd7bMIIjfSbFRQSsLbOiqLlJgXMJVc8BWbK03CGDR2+DzoHwTDJASykY8giSUCKu
Cj7tSsNq9pnBeeyagv00hDQ3NivCratwUESkDteIst4FX9pP1J5Qdg8en6bNk1Mf1j9r3spt3U2P
PjEfVN3ErOxWXjqLi3o2JdqDwDNAFGZmLDn5LAU/Uhqz4ed1z18cEfDus5IMaPX0a84S6A4QKYEY
ifd1Co1YFncu1MQV6J7WyG8WB4PsEyIxUCLB3uUOAPkZKxQqrCfKp5e8cD7XZNhdH83CgWegc/z/
Tei9DhwEbG6HivbJTe/D8gvx4pz9zYSdmdBuIEZr5PgqAy6Aro6i/dWl3cbvTzn7xpw1ROzicHA9
oGSB5+47OQdfeh01ZJucwHgYm+WtNf2R9M/1KVt0gDMb2rkkAAdx7apLcEeQDUrsgCH9qECG0/Z3
o+2uBDeLA8JNAdQ2ku7vghvLzxliBmxxgkbuxPpnKKxdbdC/sGKCkxK1KlReEIxcOpo9AWYUZHiz
ByZBVvfGBfOq7e+vz9vSUM6N2JdGVMJSZz4XoZ6axGCV+dGy8bsxpivx2poZbXkI65UwgF09iuBl
yk6V+lT8RZQw70Yk0FHVQUCt7cse2TlLjFDY6UXP0YXUHcyxB7OKu7b6SwcACIWR10QxHrpO81jP
rkDHRurZdyCH6O1H90tprlzi78IEHM4AywA+iptqTqVffl4MxJOsw1HWT+EngLgOCbNv2YQuxsGJ
/2LxgbPEjY5iKF4Jl6ZwmHpjTz3ch+arl/6iPnrkVhINiws/03GDZmNGL2ijSaHsJlOrwW2Y7SlQ
JNZ2Fd2xaAK4DoD6ZwiJ3uxU16Yzpo1NjmhxSG+mpBn3Xj/SfdnWa8nZ+WK8SCQgagfRPe5rD4mt
d6BbFHQG8FhP5tHsps9ZWLhRVyXfVMk+48T+3Sgk1sbAXIOUL1qFFgpUuWfONT2fVoK5VLmZNI+i
S7eJsQeUJXLrL5xua3Wn0rUetYWj1EJGHUyTKCvCO7QlcwOakL4KjSOt/iSlHzUMNEQgK7X9u3pc
O+TmXfluRlFunTW65y2l7VpqTJPX8dI8AvZN73wbabyJ9fkOPLk8cgjfTqXvbp0CkDv08yabD28A
NMXMCdGZVtjVa/VjnjZDlnDz2JsyNqxvTfNEU7JyjutsYHNEiDoVWmHmGgX0jLS7FrjiNGStaR4D
6zFVVtQNt4B5RSi7cH+T0C2C6DD7cX1kb16vTSzAB0hdzGpAyABop5SkSKrlee0enSqrt6NfeeAb
IemW1dI4FEZrb7rCfAHiuOkjv1HtvpeyjJWS7e+gCcYNWt3NTyGwqFEo/C7KDE/urSZtXnu7lZ/L
pgHTRz1lD0Mtkwi3lPVk1arcmQkia2Mq4Kj1yB6byXsdp7o4jP5oxYbR9Tukw4rYF1Ofb6qcVVuv
MdIdUdm4bWs03kV52CfxiKPkSBXxPneNz+PaFGvSnQvH7MX8zH9/doon0jZSoJDcIzftTWvu0ir2
CoQn4cfPWDwmbfyDXBJeltpuyjsnBKbXDI5ucKjMuwqvgXR3fa0XhnJhQgvnBULiIq9gAgkdG1Jv
42063ZBff2EEmwSwE5T1MP2X88WVyLKB9cExyD475oHXcZXBNdKVzbJwHgDl9q8ZLVCQdao6I4eZ
3C02yJaa9u902Iz1UYgpKurXoFpJxeiEJvPuvLCobZTcIqRqKxkcaR7GSgaxzyHhStlWhlVEiztr
2s00v5b5Yyy23ZpCzMLlBZZu/AMibbQC6K15Y+0nwiJ5cKyZezfW3h1l7TNQQysH3dIZhDI2KJtm
QS2QqWlnUNpMTuYTERyzuorDcYuGwIiA/sElFcBW363stnTcqPiLA/bCrBbDFpkCZHVogqNfPffN
nqdxmH48wrgwoTkmU4ywTtXBsUiqn/aU/QD+YDsWa4+YpU12PoGaY3ZFW/lmggm0x69VfqjnZLmx
H+zt9W225A+ASeNhCd07EKxr96HPLNEKtBoc0VYZCeupZ885+jWvG1kaC2CwODRmIMC717KBY9xP
R2hrOr29LacwtpUVi+J7y1ZG89ZNp91CuHqQ7AV3KHjidfcGILsruZH4x6EtwCbCAz8WSvUvdhGm
28ljzTffYWRHTWOK5MhAUEnBW87LOtxPbQH2Ogwg3VFC7NuBlfVNmQgRd7bPt8JNs1ve5OWtxyC8
NRDHipVlT6+uV42xVwsjgrbrsOnG1ttx9HtxVGOGErT7Lm+eZK+83zyv6rvRzYMdnojZrhUOMhQ+
dzdtR4P7lJFp4was2fHKHz+ZirObKeS4m9qOfZITBJ6he19FovXIA2+6YGXLLiwSzkEPQRFkI9x3
IL8EgJ8kpzY7ua5ClPAnk/XOIXcNCjcf9gZ4AUDXc2w7hyiXJ7vV+FgkBUO2+aPMbyv2s+k3PuSj
rpuZN4jmCm9RnjlH6UBdafvU6JqkcJTJwMkybWiYRhXo1q6bWJoydGYHyLqFQO7oVW5l5o3hZVN6
gvxlEnmGOAS8fLGh3USEWrG1sFExnH9tacOxppplTQFbeW+FUVgnNBYToRvLpWplFy3E/xebSFsg
RzVEEYLtWg8vTrN32nv0vURdeyvU41DsPjyHAFaB4X9u1fBQgr30BkByBw8RnnfseQVpmUNRfYer
R8Mad8qCO4AsFugA+ALq3HqBCOjMhvPW8Y7KreLU/AeVvJUVWrIw41VnxUrLfecNhdtxPnVJcEzj
pkujcPWhtOACSDiCxAMQB4hT6EDsgnbAhlQp7m7o7mXoiDwYwV+sxrmJ2ePPolQ7zIDpnU205mOW
RODGp/w++XZ9yRcnysELBRB2gHD1hIab88lR3PCPjftE6ImvuO/S59FZNCNd8O+7CHiwGC67voX7
2og1sk8JmVZWeuHFeqEyqMXYfSN9DoQNPQZBH4u+/4UD9aaCRJyd4kHRCLmyKmv2tA0p+8LoWgcg
DZJ3n+zG2ZdJd0gsFONpeFtJuVKZWvIzNA7YuD4RFcCjL52Ag6bJHUeo07rhcSC/++5+7P8iiDo3
Ma/hmZ+lpO39wpgFcMMH23zK5VMVrKB6l9xgBnvMeXOczXpeC6pVYKiqGT2iJ/Uf8HuCgs5nh+ue
vFR8AekCiL+QPsdc6WVP3/VaVXohamyBMiM0NaXmAaVCLwUdFD9A/Oy2zeEajO+pmeHADm88Ired
T7/m+RrBy+KAZw6eOX8LBmMtlBtK2+jtKgcoIgUyu+T517YtVy7VJdcI0KflAAaL/WtZl+tGZFMn
TmnBE4EKjipR7+rOAfE+Mf/GEHi8kCsGWAdv2UtDqRxFwNIRDuIXD51p78ws/+Sptafsf5qYtDDB
Cc4MaQ8VdCCYyRv+MextdleDtWRnBQz01wP9ivyu2hlAlHDS2A+jTeqdmmx6I7tebBV1vV0JGcxt
4NbtRpl9HXUiw5PYcX/aAM3swX2e3JZoqQMVGwA7xKLFFmSCznYoxmrvJ0EwRF1DYEt44as7VGDr
LsNik7YVEDcIqPe5b7CtmLomamQOhkMLTX95bZbAywDFU4Z9f5ezkd2EMhyrqAmAufBp5W2A6mzi
HqRCu1JU5a1M7HDnMDXtxnrMI7tzy4iMublrQQu4zyockAlvh4ORcj9CRVm9BJOPyLUfsj3Ib9wD
N00aewbgO0OLNj/HR8ZboZToQUHBF8b0yaCJdWO76qXA//Wp7UPA9H2l9m3hvPpe/kNljr8DXZp3
l+T83jHAIYBH7pbUdnFkZVDvh2HMY7seymgUthFJlaCwP3Fyl6h8ivMgcSJAk6cno0bwLfKkiRsB
WibPV/gLpLWB+EVFqbPS6sUt02bTmZWx6bwq3zdd5cQEVESxbzjyE2E2dCNI5227wEgO7liNG9ZA
Gt3rxXOYBYMZKTj+FkmUwooH2XkxildAULUCGf6EJQ9+JtgGPWUKsl2oXeW2+l1PvsKlbxrbobLq
Y2g1MiozvB+Axewgi1EZW2cEK/9kp/nWKpz+rh2YGRdeBxlTj/7TNZ71Qnlv3obQjAjjKSP9d1km
JloCiA3l9py+hDIrI7T/hCDy7v4UkA6LwF5f/Ek68t0amvJBzezbMizZUzcRHrXdMMSAe/px5Ugj
hop39i0Id6l5O9DPYxmEYOcsvL1yJcVvnfw7UbrdBkzS0CMPgffaoG/Fvc9KVjwUqaHivhNhNLXA
iFtlIV5SMBadVJDDGeFK5c2IXRMZw2ggh8HwSjGhPO6TxgJgq/fNncEMKDY32auTyz9+0xSfgq4D
Dzago3+cOgl2TpEkezALDPcht4NN1zhiNzqV2OSynKLc8dtjXkM4m1iJ2JV129+yMgcfF/Bw5dZD
g9rGx01817qDd4uCGQY6FtDFMfLfQ0O7fT+k7JFwxuKybZMXyxtMqJTxHrXbJOmNG7+CGhe6FerI
TtBpb3ISHiwImsW+StObgprBvmrNcVOZoD2pReMAo9uCGK8c0htmt2Lfqz99B7kR+G2LEtvGdkS+
EnYsHPBoP/Bwz6A4h9S8dib6yqcQk2j5qXG2gIw4K3HTwtl+8XntJASDUp8atOF4MFFoM/NPPDBu
QAyzci/PIaR24F6Y0a4QmvathFIrP7UqCug/gu1SsaN0JcZcs6LFMGzCaoW05qCgvIXqInGeq3br
rUk9rU2ZFsaYTuoLGWJFWEYjUQNo4Ny3a4I7SxlDzBhqjFh15NJ0xqWqBZ4UIoL8NAkzxw4og18W
QwYtd9X00FVIwWLDZMkuhPZLzLvC2DhjyDdFkq2hr5Y98N9forlI2FQkqVL8Ep9u7GlLjJVAd+37
mm/IFKyLaDzjJ2vaehtw+l4P1xbiaEh6AIhj4BmIJLm2XMOQEYsPWK6xfSyyB6t7otnJZjcyWQtf
FgdyZml2nLP41imV2aq65yeH/AY4QJXfr49k7fuz+599vymIp5IGmwgSsNAzd5wsznBgXjeykBuf
FVDe1LBA8K4/mcFH09G2x2oXOa6vMU7JD9XR7dw0AJahqCt+tXzF5MIKAfqKhweOSAim63of0BiB
nl9V0WPlVYhyBEh72zLd4X/+U1F57zX9r+tjnCdKO40QMKMCjg5MbC09YTgmnd0kTUuP9Rge7NrP
o2psD1VDEfhYa/mihVWDMW/uiUBM8o45tprsoLJC4MJBT4OLR6w1DC1+HxVUYIituUVcewF0DbdK
ztBKUjjd1mrMx3Yq17IcC0eei9c1noUoLs1aFpee50NpsQlb5h2zfG+wPVrhyHBzfU3WTGjO3ddd
RtwJJrpqF5RWZCUkKj/c1oNkpz+3tM9ehozxPJdnOyhHnGzaKcMOAqvrbfNBYp25yoMFnvtRkNiy
4cqXn+8tvPWmzMXeCWKoDH64pwqfBzomBJcn0Pygjrz8PKSPlCgChYunaKPBR9F0er6+CAu+hJo8
5gWsb/MYtPkpTJJ66YT0aZvETRoH3cpOX/u+5kejKWQLjRx28r9yZzeSFR9aOEhmfYUQlQ3kFd9l
f0XS4NXHgOEVbnjLwi/Z+IOrMZZowvblz7+YqjNb2lQhnnfLULXsNO4m57NhPF3//OJQUDzB5Y/U
37t02RgQEBpMFT/1uf+IFhD86TBo+9nVplw78tdsaW7LStsTA55oEFMtUjT08m+qNwDYk14eW1np
RoI7X68Pb2G3z7Q1CGzmfMI7UBABCZEtJ85Pacn2Br2fWHXL6Ot1I0veBvoF6O/MxNlwisv9Qn17
MnoERScn/OQWkPRYSZnN86JdI5AmRHMIri5wMeh5IKjU2Bx5KH6ijY/uezOSxk+TDlsafhytdWFI
2/hBz4IA6mdYIPNXEHwriRPR5tmtVhC0C35wYUYLn4uyMUtWIhBj6p8KTTyi9SMUHyA++9haK7HM
ggNc2NK2DwkgzpqZFj914mTTfS9ObNhfX/5FE0CCvnUjYgdpCVQnTaVjCSx/xr5JBzz8eAqsuPGi
BwClBa3HmdpPL3i7E+Sw8BrALs3yyY7SgqfPqc3Tp7plxqYGb9xKCnXpWQDKggCctwhevHflAJLz
RLppn4KhPNiEiJJYpX4HLbm1ymrjpukfqzW2I0ohEfXDbU+N35lDV37EwsRe/AbtvCglKkVTgKpU
b/Ze3JTBtmXlI17wf/H2vTA0O+zZda1axQNaGegvCbz7XCJ6Um1AttfdZOGUABk7OohQYJn5gjSv
L2eOUyWd9NR0cRsDmvG/fV5zdN+bxiShHsqF4LrHlfrjLz6PSGYmGbHAN6P9ejPsGsNKmvQE7rYB
nXXsfkhCsjKGBTcPofb9XyPaGLqyqU3we6Unoz7Z9vfUs/cWRNJN6/P1wSw6Fl4Bc41oTmppdqoU
DOLtbCf0bya5R2oF2Zo1jMXSegNViZUGHg+5Zs2Iz4KwlHWGRh/7D0r3ifExKro5CIS6I/5DfhmV
Lh1RPXShaHMIi51Yua3yTVht87Va7eIQzkxoi56WhcplDhNhvU2Sjb/5+DIAFwJpWZwTwARo2w6Z
OEskE6Jk4fGocM1oktuiWsnVzM8S7fLENP1rRDudKyPv+OAhAsCz3G1PBrsF/TkRhyz/3tU/ZL+C
wFpyrXNz8885O0pkVrcJT2CuMp5pCmpFc+/aK0mu5WX575D0eKOsxiIzUHCGgNhN5u/JyrKszJiO
8CyIKoOqx7KMLviyyHiY2HiojW4b5N1D6xRPzeDskC5f2fzzQlxZKL36I2pgndsxg1nyT2JD8oSe
QusE+eH92NYRELz/k/O9aZyeLVQ4TJ1nFJjEZCL7iqg0coRF0cDYrURvKx6ha70OHR1xf8KQV/2i
6aMXICM+Hq4PZungPPM6vejtJ5bZNGaK5G2yZexQi4cQgkRr9ftFvwOOfq59O+8BxjxhzPNHvBVI
wfY04xv5Fz1toKL814J245vERvYfIKuTX4loeEUbR3R9otaGoB053gQpzoDAyWR2LA998hcXC7Df
4Bx8Qzrp1I+NXyL37BHAghwnYuNjPX0t6cejZ8zRvzZmfztz3CQvCjkGlJ3MsIrL/rdyn9tuZyg0
Qv+5PlnzZLzbkWeWtNWw/TYZ3CpBnD5spWoiARIAy+xjjjJNm6rddWvLS/PvuLSlCbn07KTF3BH/
APbPka2cL/OvvTYa7SIAutfNTRLgIW3ec/oj4F8qCKL02c/rw1g0M3M4z5ezaXj25fLUXRfUvhqR
ZS7C05BWdxWzopqomGfOyttmcX1ARDu3nwMEq+dpqr6YctmF7NQMhUL935L3vUSx3IF43F3fJCiZ
obVrZRoXlwld5BaoCvAs0NOAWSUdbqB8fgpSJfFsI0PklGsv3kUjeEsDLIjmYlAPXk7imKMfHgku
dnLqH5yWSNCthLOLh/KZAc0ZQHhYebyxGHQK/UMVAEkcep/dNNled4blcaCNC+yg8+NNcwaW5w3o
TnDc8GFnoMBZ3vxv35/tn50FDVNONVHcLdmXGtXENZ6YxZ8P7RPPR00jQB778vNt6kvWtAVqQ9lX
R+4Rnv3Fzz/7vpZvGFF0zCTBszZTcdI/Yhz/2/e16bfGVnhBWvNTMGzCYrv25Frc6mBknTmPgHjX
28GU24Pcr0SgFKpfljvFYwl8lve1hEzb9XEseisCfTwmwOCGQ+VyHcLWTgQCaFyLphcB3oFOdTN2
h2Fz3czSeIAQmTW3cYG9474X3TjQrBiQlfWDOcdUgCNGuZuutVZuYV1S8O3tAjY1ZGbAighkphYl
21wIKxnnkyuF9CQtn0mLXqme8CKiJrAPVc3jLO03ZbofILTThVNUF/5DRsd9VTt7P/12feRLjg5Z
vxmajJw0zoXLCU4S5CXLABW1aTi8ymElOlv7uubmdlk3fU9xJchv9rSx11qylrzj/MdrXu5MBMR7
2YSsXbor281UHm35en1+ljwDhc2ZF3jWRNAPfRVMxTDUiDnCzInEs3/XFfHYrCEf50NXv6FndQXQ
IQLD/Y5TIquMUUof+4kmWdS5nyRaOLPDUD2JMATBwVqxaXFZzsxpd0DjNeMEdjcOkvoXPEBN+XR9
0pbeUcg8A0vhofr3jnInTD0vYzRITsqwj3Y3TJuUQrWitYdbIZ1NiIxkQrvXrl/zt6W4AAxiOJiw
iZHjmB3m7FYYwIfOQxPUfrhdd8UwbuzK2o2Wf7As+bkZwpXTac2cdjopqxgDUcIcWNkjMYy7zCMb
VH1it5iOwNn9xSkF3hEglW2QikFo7HJ0WS/ASapYCiQJf63tDPjRDPUKAvLjcsXU0s5CmQp8tCGQ
nmisujTFSDO4sm/TU+ZtIHwDgiogga47yYoJXfnBEOCQlz7yaqJ8NasvbfJzDH9dNzFPiL6tZr4k
SKFBqxFN2JejkJlbuCHETE5TfZe139Lwy/XvLw0BBWGkcGaWFvRdXH5/ZGmRBC7LTmWN94Ez3jnm
k4Cw4XUrS6NAkcWANBgAqChYXVqBlyFLFGTZyaU/yuTbOO3/t+9rp2gpCIe/goDLaXYAD2XNSjJ7
6Qg9//3z+M42ZR4YNrVdfL8NPwNbaKR/DOOnl608DtdmaV6rMyvozgwSmZbZaWiP070rVwaxdEKf
D0Lb6uAw5wWKdxiEvB8gg13z33kFfGd3h9YUQdZe62tzpnkWmUTvWxLmRmg+ZFFFn9xpv5rWWLOi
3QMgv55MKmfPctqIt6+pE0QKENo1sei1tdH2oed3KfRnMZpA/GlUiTb01+su/JZS1nf62fLoh0lp
zNjBKs8gZheCfvkuC6EMeEPoS8V+cWOM+/JJNj/t8KYzd7ZJbvu1TbQylW8EbmfuZ/pMyZzjB1BI
546bJD0kCl3UN9fHuTiRUKXAcYbLFdIBl06e5r5FBqsCusrdO4CjrHx+6T6bRS/+//NaMFi0YVNb
gGye0C3E3V32u8m21NyzNamp98MA2g68uMAjzSxUOqQ+ncK86BXKunhTRw4ynP1KmP1+Nd40wExI
1YCBE6/Qy3nCeTP6aSDzE/owo4F9AzVSY9yOuVyx8/4CMA0LZGAwBFTau+iwmjjqdD7o8YR47aen
xr613JWDZ8kEdL/AU4FUB3KP81yeOZYDJORgND07lUSiM0BEa53TS4txbkA7OAdnKu2qhIEKSoTA
I8jVHrsFC0iYgL0AmBcXNH/aanBQk0uVFsXpbhIvzfB8fU8sTBAgHKiYAJKCV6LOG4Lc7BDWhGCt
wZ8uSQnKSojllGuV0vcXAETlwEoDJVAQhrwr2XhJ7anMTXMUoh8LugUY+zFnjyMC9aK9deSH3++X
1rSTmZRe4zYBrGUH9xNb685fWBAoVGHjoeQ4a1Bqt8tohcVYJ0ycCA9AvR5Aoej6mqwZ0H4+OhyA
N5QwEPANCAXHNemmhf19MQDtQinJ6BtK4Pul+Da6t0MRy/GWu5+vj2LJio/y5ZwQmKk3tJ3B+Chr
UOPXJ8Qt4tDbN01yyMThupGlqcKzG4ch/kCAp62FaExqhswXJ/dnHX5xrJfrn1/YHfj5/35eW4lu
YEY1mp44ibyPqzYuuk1AP6iqh6QGkiaQS3ICMEgCSa9dS75PFBMOFye/u23SMOrQp8mmlQBvcSRg
7bGAncUDT1d8hU4BI2llVSe/mcZDxvL+1WG8e3GGOtxcn7SlNZl1PyGybQBWqjfPFqJ2Xc4ycaqy
u5NFPlwWA7zk7Ouz252d6IWncs/N8HXp3jZMRLYhomZYqZQu+S7wsAC3o30OXBHaDsnMPK0KgSWp
EkhYeTfTdKrQwaJWFmVhplDgxxzh9AUG7I2y+WwsLpmo74NT4eQYj6I8ZR9fiIvPawEJwcVL2hyf
p9gf4rR2TC24FBAEyC2iodHCK3H++7NfD8oa36+ho3DqCbpxasDVXVQTN6Ey5UpktWjJBZEuMqaz
Ke0KdA1euDZX1Qk+F2WgNTd7Fg8g7bjuuPOqXobBM87mXzPzcp0NiCIK7akNM5n4UkPpfEzCyHKP
1Lgj5GQTGQ9rsquLAwvnagUe2NAWsi4t1m1ZykQ5WPqxiEYbOnZHUqycw4tOdmZDmzzZ4wwrZhus
+QX29o0Mfl+ftoXNMmfDAPCBzBhQy5ofBMQrs3xQyckS90o9Qcxqz7rqYAztyvosjeTckLb1/YIH
BFhN0KjFLEMv27gW+C4sh2saMxUW9FRmGdzL5ej9XKDLdKaOtV4NfyftG2cND7UwWdBeBxAKKWMc
L/rhCGbyEU/Tnhyt8LPDwaru/ZB+Halhe31RFubqwo42V+jHDIuuhR3HG6Iqf63X5ATfv3YQUdtA
e6OLeaa01K7GMmEToFBJArBFjZ0SxCKxorY1YwD9Irv5OD/HpTntREb1kGalAGttln1t3IeQbtt0
Xzqb67O2wBA0vxNQs5rRBKBL0DxAVq1j1FYKBk0TTPwN2kuLnQkhCileRv+bD87wrHymYvy4Z8Ms
gsmZIQvoSW2PZkD+IL0rkhMaO4vX8YMay3OEcfH52VnODjZlddAiDjPwnGZtzKy5V3XlhJ5XWzs6
LyxoZ0DrGlkYNv9H2pctx60ry34RIziC5CvJntSSuiV5kl8YHjkTHEBw+PqT9LrH7oZwG2GfvWL7
RRGsxlQoVGVlguEQ/WxlROhOyz7qKVqPN3F4e4mkZxSydbgz15qCCGpGFFPkZQauzrLSnw3NTw/g
I+wPRv0PRVLM2oUlwTlbLkUP6SoX4nUgvwrLRhHJSI8oHA2E7NEYA5K661WxQJI4OCMIVLtv+rTL
GsVelk0UnoxIQHvIeb8hnZzHjqZ2ASrvKeGvjNFNYflH7Py/j2FwJf8xI/gBVo02W/jKGK6Zr1CB
fZmHfzkdQCnpuCURvILK73qiYtfpu6Fm2Tmhx7nbT7vbO0rmyaBTCKlSRGFIqAiupR+snFLLSc+1
u7ItmlGX+1FO72iaHQxLcRtLV+WPMZFT39Zp49fUBVR1KTZQz/0IIY6Aj/aP22OS7S2k1E3wTCBY
dkXvDPIAg5YuzHB29yPXFadd/nXMF/wKMEtiu5WXNBbajgFJnknU8wft73n7V2rZP98XLi9zYjXe
XcBV2+zZd7sdSDOgBZYpnK5sKS6tCOevThyvtXWMwqHvtlr6kbgKA7KNBW5aYoKMAy1Xb8pAesY5
VMDRTWSiFbsDG3dcPTN9OuS+tkm1XJVkkS0LuGUgSWwjrYZI6fqcjLXfWG6Mc4JwLXgc8JS8valk
44EWF74MRiH3TUFIr/TSztA5cJ7YHeEPHhja0ejhR9n323ZkCwOnuAbi66UionicYSntwWxhx6vy
gAzp3tSaB89REdlK58tBBwxyUshRiNpTGohxuqnFfDX3BfeCbCCKCZMbgIQwKALgukQSWeoDadUY
E9jLunTjkQ3PVeTFsnASCYqV62t9RIhAoSXzcnf2JviuTovyMQ4G+2kY0wj8AIqxyC0h1oNSC4Jj
EdOT9IbXe2xGvActG7cKeFCATAHajrfXXmXGvN7Di10WiefCTDKi7gDsUwt8N+37nTd9uG1pdeti
yAJpWtRoV0a2NyicBirc5rSwNYANmLV3xq1t3KPJjAx48Ydxp7jtJSI0CCYu7Am3GI1BAg2yiOQ8
I1CuAVSxui0aVusg25bgMYsyYP3oP2QYrowKd5tO2jRPgcc8W2XYlJGm0pGVHVUXdPYrIQ5Bhldw
OQaIuSyDQgfA9x8yPkd1e0y9VrH1VEbWPXMRvnJ9JnkJeobz0r7jbgcppoM7qx7/srOKNCIgymgv
9xAJXBuxfHMaCxePS0peGX+e7f3t7SYdhL/q0yLHAOUNYWMPvmVSH4JR58HKTsM0H4Z6PHOok9w2
I2nAQgpDh4sGLzueZ0SYLG02W481AAYMjdYHCYvvkjbeWlpxXpwpnOe1mmeHlA8BhDbCIR4jUv49
2dn1bxBuVmJmTk6dNj1r/tbTjzNXFXhlN9HlIIWzlNpO5ncWBsnHY05fNbveuguJoB8S2Lpi98k2
hgcBTwOHV0eIKDwJh6lxmzF2Eaaz/VIcXEUsJdsXq8AqLm5w6b+BtK23rYfcVgKV8eppnMiDZo5P
PTombu8L6SjwEgA/lo4sl0jT1y4Iyw2ADiENMffbItfcn2bnZKqXpsypgsEMbzOkNt7m4yE3MoHX
ALF0ZyNko8aubg5+mQYJyMdSZ4wc+jI4qjhLdmdcGhV2g8bMipnMSM/eympVp4D/vbZpHKa6ai/I
FguZrnWAcBMAGF87ib6Ka1CNANgzevQh1VAy82kWZv7w7e9X68KOL5QE0Ge/DBZHoxmEVqJkMqJU
xcogvY58kCYglQ7lXVQWr4fiGNoUm/2SniedHJuleYkr71QPWqDz5Izm/Xdx3wIrSs5FMURa3m5u
j1A6k8h8I3jBoQJo79q87vE51ot4XbP0EbXHM4+TXexZ/3JBgUbTXVGIKLCI7hCNyRMwsGN6tpoZ
Za6fE/vhNqrEpGQw2NXgIwDmCyVz8e6gecJtsyvRWmFCXNTRDks/7rRiUrgKyT6HGUKgvYDgBFwd
13OWgJyqskzMWQY9bNpMIPYhYaI9JcP3v14cEJ2AvQfKdfZamr82xJt0zCiDnpnZ5YeEWztmOKHZ
E0WVReKTEHQDA7CK0EO9WDBTGTboFkB3cda8fZLuVKV56ar8+bzI1memU87MGc+vRgMh3MxAtfiN
m4bielBZEa6HGvjWJCugYtc7PSITP9CQAJtrVQwky0yCOx8MotCjAFRCbOXWOlCdTci6nvPho6+V
25bHYWk3Ue4sAQftoVG8GGYb2NnT7b0guWqv7ApxS0L90XEYFslBN11KU1DDvY/poV7ANJeqrg/Z
jrAwOJAiYKe/eWFCNX3RWj5qJ5R7PpdVHfbZ+P7vxwOAKwil8e9aeb3e2wOD1j2xoa1msE/d0G10
AN78r8CVR1qp6LSVnFcXPWnrixkJMlc8r63bUWDD2wT6jIjyPYhxxZtlQJvd8g8l5NWJEoA+0eSP
JrvrQdmJjVw8RSqjmvtNsRj7AWAav3U2t+fuVx5aeDNd2RFu2pqwoaGJBdTprD3EmhO2XbWd9H6X
tc/gftlZRhna8RBydHmh7LTvvSacqKoNYPULt36F4DdYDp0r8PThdmRWYDMaVgUq5tOxWD768RgU
OqiglufbQ19HdsOmiB3Le6MC5AqBjUt6ZAoeEy8Pp4E9DJ25c+h4JkyRKJQcBRdRBriA4BzfyvSN
dd6yukEPNXZYVDR91KsewAoL4pCGNre4xXwEM9kDQMwBYT/+Yc4AawBMDfSsePlc78q5sJoRWZ7k
bNSgSYxmyKEYkV+8a8fd+A9ALxQD/thaB3vxRmxGH9qBFqTc4nmTWEe3fLEnRaZb4glhAulUCB8h
mBBrQ5OJ0kPqO3iGjkcj35bFA7jV7ZOrKkJJ1+XCjjBt2mAkdryWOS3/aWkgSfD19rKoxiFMFWTB
KejO8P0u27jmviMhGHn5D//v2Y7Wng/8f4WWoagl3Iyt1mkQhqrwsiFusvfm+EMz2e8zbrNgnJl9
yEHbp7iMZUPDEwcqi7gisViCyVGvvcadEMD6Tp08erOfRCl81spH24Y5X/ytPxb05+35lEQALu4T
H0K8oHV6Ey11vW32UGyBUQjINd1XlBa/xoniLpEaQQIJqXzE7Pjnen/3BtRZwNaanPX+K/O1IJ/e
gwhJMX2ynQe2oLUvDckvXFvXRpx6YqSf8byJ8z6YnCZQvZ+k64MH7coahTBZDGJqz+01AAzTMw3c
6Zj5R7tFpeXj38eVyLIAbAi+aYBFxLeFS9GWQfMabwv9Ne/u0vbvG46QDPhjQOQ8hbOxx0WvkH4g
3zN3k1ShVYDsJjDLcHKi27tLuiZwnii0Y0Qg7bhek6Eoe39gCV7U2p228bzD7c/L9hVateHfUf96
W/xi0J8Y6tbTTi0BPc7coB8GhEH3wxir2qZk0dCFJbHyBSFxiyUUFfy1ZW/pn3jFQkjRBqXz9+hP
F93N4KFD5Qsd72J4MOsx4TOuAi+BOhOI9r1juhi1Ii6WBQQXVsTbs3JKf6jWvI3rla+mxR/p4OxN
23lJCm+P2DP0i+9/v1QExaQ1CeXhySScztZkbTeTVZ6F7aqUBYkZWrZi7mSLhC46ZA4tVEXeSIqT
hRYAegH/YA5LYOiPlYF4yu0Dz9jcHozMEKoIqIv8UiwUYwOulWM+URiKneYupkkcpLa2A6VslNDl
HwpjuLbXVAc2BXQ9BOeZ+ISD/gBto9QwQwi1uX/PrLqWWf8YWEd7EX34aF9wuI7m9tEBdTMImfk/
uAFYAK+WDbQ5BASEjNDSJLFGExudrzm4rfU6UGwuyXoAJgA036pThFZeYQSJszDm8RXHns5lwHBE
qemGbsJ/dP2X20sve8oCVLm+jLCdUUEWDmi15MUQE9QRYx7fex394bRDmIKCHs2O+yRZzrzL7/zG
3jDKVc/19dtCHH9pW/RCpJwyO6GwvaDcYk33FXB+o35k2ripnde2y0JrVHgKiQeHSaSQ11a3NQN7
vTlK5ED8pETqtc1AXz/vJj0Pb8+oxImDihF7A2l3zKl4mPp69Cc/7tCp5zohgp7AHp2o9FX1UqkZ
NGuskpiIdsQcMmqCU6YXC9JcFrkzBiP0vHif2r4izpbNF6oXyLivipiQsb2eLwA0CNVWEk7L3fcJ
GN8VUY7Ec+OuAwb6V+LpzbOkannTY1eiIFJUodPuYr4HWRgnXkDBHlM5KuYLSdDjISmI9znec2iE
Fo6uVbW93tdWgecqDee8QEUbBCzm3k2Tfedubm8F6eFCr8jakY6y3BvmSsrirs39tjjrNAk0CIWl
pR+k3IBbGgMTJPj+AH2TH5Wjeh79anYXjxZKw2uyw0dNVTzWSEq6aW+ihxBYM/cI0FMZpF1nH1k5
TQHSPVVErMZDOYrSMEZ+EQoTQxFwZ5zvPFKBfY7U93HW5V3AUjd/Bi9Jj2Zn4m9a6v1I3bm5G0Z7
2jSIXxUBo2xjr1DvlXINXlaMGGrTGxyvbwrcesU7as/AMtm4JqgKyCTLn6BB7LchMWggBW1mUH0V
55b4U0D17NC32b2LlySFcC/fIyN63411NEEuw0joVnPKQw+Ntdt7RHbAgKJCUnzll0O/2vUBI3Wb
cHDyVGAtYLsx1fbpPxQAQdL7x4J5bcGdmmEZXFgoadDrx0GlKiNbMERACCc9/A+vouvvW11rlThu
1XmolruufOeBDiIxv/3DNOH5YANVDu4MkRyrMcyisry4Ojt8ZeKJShXOReaIwLf924Bw52atbaVN
AQNAoWyHctiMM9QxcFp+om5zN3Z6FcyVlka3hyWrECO7gC7FVUwJRTrBH03AILde7peghaWhlfth
QkA6Vfxwsjpg7h0UlX1+IqTcuu33DFCf2+ZlS3dpXdh8Q8lrx4ldNJw193Hnbyor2Xq9CmyxxsKi
LwILNaoYSPJCXG39FRcBGXCPHlQJkgo5lD6wh3oPhdFDnLbgCSnNw4i8QLFWvm3vbjH5x3o2j96U
P9Ah+XF7tLKwyvNWjPTaGArXeP07GMSGh6qosVFbNAnbftdstIQ1GxCiDUGaWFRxtCWz6+uoqiGU
Q6H3jTa3VlcW631ao8xbh8DuhZn7bPB3fz0ouHdkPFZpZThu4XT7el1N84QLtM8BOAJOL2AEarFQ
sA6gAnnblsRXXdkSHj1QRHaqOPaKs1FtbT8oTEXoJDmDGAZYNtYcK4T4hFjUGtBo50xoFcyt58xw
NnFzz8qfbfkwVJ8hg6mwZkjCz0tzYiwQDx1A0jHMeeaTAR3L9mCA0TUtHxwd8tLTQzZD5ORL4w3B
PL+w5HmepqiG6O74hcc/a7LV/J//ML9/xi8m6azBWjhafcvzxLfLk8EPtz+vmN5fvujyHFoQ4+m0
ogSliBb6yxPzIJb0xOlzEn8o9c+3jUnogRAxXgxG2CxubfSc+BmsZegjXz51ybGZP+vaj8Y79jEL
tPhY0j6ImRnS/FSyA8ozQW0r4n3ZGbz8FeuWvhhzayB8wdVenrX+ZWiCMgkWFXWGxK1goGtKiKwl
Z3ed9gsTs0sgINtj1Qpn2DiLtnX0cl/45gnovf3tSZWP5o8p4YAMUJ9y9Aqm9PJY5T2E6Q9MRRMk
iZCRbABMEvUrFJzF5CYgZE1WO/DWjQehMfLZH71ovi/DPnm9PRiZN0Ecjg/aaLgDbv163orJxYXm
4eor820D3arN7c/LluXy84JjTG3GOtPCONp8n5WR7oH2FKCD3W0rshUBXAjXt752XYkVTGwKn1nM
LM5NGunlYeygw6y4P1UmhP1V+v3SUAoTNLOjMnmgayz/D9qkyDGhcwAIcnRE6WL3m96S2R4NFw+G
IHPvk/Ifro4VU4WbF48hpH6uF1vz8gFtqDOC7WYIpkfQ2SgektJZwpsB2Ee8It80QNpDnzutPuLZ
kFSQOtLDkt/bROFNZOEaYkS0JeLZjUqg2DGmGyaf6wSz1DTe/WBkB6oDe+2AuBGs/sijhWarQQ43
MYK8rV86UocmpB9vbznZxgY9AFSOwHBIcH6up7K1R9qMY1VCDmHQt9AuczYQF6j2RQWBMkZ4/fIP
9hB1A4iJ5wmoOq7tcduv7a4pq3OGGZ2Rmdnx9BMKVbetGLLbCUCD32bWYV+40bVNw/InUCvko3s/
ViTwkuqxLNJNbbvHFHQuelpENdJDqbvcWY154DU4623+xWH5KzPLxyFrNo1FHkjrKWIsGT4LnTvo
1kYjGng6xWzvmiIz9Tkuz8j6fiMtY4hc0fk6QD7kLinA+cELuwhafYbcjZHfk77dgRSbK3afdOEv
foVwlxl6vJiQNITDnCG8+2HRKWQ1+6C33yuWYvW8QsCO4WJ7r42wWHXhsKa4nhurdcqzNecPmlbv
9NLYWSku7bxuoHuZPpLJfu7c+VRU9XsyqwIV+UB/2xcRd2U6g7slgX1/erGm58QK9A7iIoodJ/MY
KKzhlnPXsyS67oxWbcvsosYo29BijzX6mfVse3suVUYE593bUEvUy6w+c+drzfYa/7aYCtcqu7BX
DlfUiQFreVNnbfvZd5OEVGcT5Xa9vZ81P9TJtNfKu7YjivFIj8KlNeFaBZPaZLe1W53d9DNKO2iX
SkMkyQNuods8T8OkA8dwdWfbD2iuVayYzEVc2rauXUTT2o1embCdD05Q2S/cT0MQzAYEh6/P36M2
p7hUZAk8AGf/zK1w5FzkAPS086ozxHm3Uw/STv3FmOrNMDx5a4t4uzFsCC0OKtVZ2bZxiOmv1EI6
2pOFnArvaOKWC0POBk0dnnU3l1+MQQXVlW0cJPyxZ5C5WRk7rqdzbNy+mRN43HbpXhbHP1a1ccd0
gmrW5B6yWIWlkO6dS4PrqC9cfA/qZjqCHfw8dNusDUAYu1hR7+2yAmSoATefSrJnKjzoOgrRma1X
9VruRD+8WIC2yDKM4BEA2FoLix01N7cPuPTzwBqs15NhvmnF8Us76U2CtiIKNrCqeWj7/W0Dsq2w
IjN/paaQ7BdWqSTMZ0sGTCN3njk9aP1znCsiCtkYfnlBEDoaSJCs/vhiXRhlU+5ZULkw62PFP7qZ
IoKVnVsEKutd8kukUoj04ykzacoxhBpkYtRzombQnpCgQbfDcrY6vqmW6vn2rP1q4RCX/dKm4Kfy
EqxzbQbYLNjct2VdhGDh2SWr5G9fbApQ8CbIcg9VGaHDaUvbdBuTLEJKGIlgvHW8+tyWSwjm7a3H
6H3F0ntQkBxqp4kwmjBl6ffcLjaZORwZaNK0qo28gUHh3T9asXtobbLRqyW6PSbpTrDgDQhe1uiL
EZYJKO0FfLtrSyE/DHTj0l3191zUYI5AdhXPFngEIIaudwIi2NzxsgbdvUOEDI9GFKdF6gIuDIil
UxOdVwkHRPdMHC9wrMMMAlqHlVuiPZXupu+fmPatA7mZ7qlmT7oJ/wxNzP5Z5tyiiQAI5EEDEX4b
dO67ZDo3/TmmLCxVrKPSI3VhTdh+VTwSMzGBQq8Yf2HpHPGiUD15pCmWy8kU7kMyAZjoVyhmxqTY
1z0JeOcEBemCLLMPBJx6bb18AvzhvW2227zynkoHnUaOFaYTuANH8uH2/lSNef37hRvhBepF3lpb
dTOwVjLUlRbFfSw9ARezuv79wgKdYo5uDBxqA/pFc7xf2LOlAner9olwygjTMtMdsHI55WFsv5tB
VJeUh7ng24J+M3xFTKOaNOGm7wvmNG6MA6ENRwtSGXmrSMTJSoE403h1gw/mV9X7etKSHLS+C0S/
zwkk5nn3Kc7fIZmgx4+T8VTzR8951pY+aIv3vPlYlW1Q0o0N4WrbYkHJd7T8ZNCvbIKitqK0bKwz
+cZFX/wwwdlks1sl7YwfVpBHTvPIA2Q+6c76fDD7OWosgNrpeTC/Ls13vf7C220a/8z7Q81fb+/b
/885+t8ZAqHj9Qyh8782shJer1yMsNXI4wR4X5AZ9dZBXLIwPejB1ZPYXaRNbLewPrTxc8E7vTdi
/Q68Tt9v/yDpxEDVygE4D9V98WXCZ2iZNTMaift5CCx2QKvBftTiqHcUF7/0PF0YWs/CxXlaxsFe
jAkNObY539WoS/d1dxyUEgGyIwWsJDrIQUIGcI5wbKdci9O0xP0/O06IzrqejGHjJAEUnUBpmezK
WNUgLd1blyaFU7zMadItHbx92fMwG7a+93lCHpr5T0Wmh5OOPo0ijab+05Rt0S0Umtq0IeNjTxFu
+yoJBukzAgpfDqiVgbN6g6IwfM0qm7UnqV4+zs0OMpNBNe6H5uTwLODNF5t9morz7U0kcyyXNoUZ
IGZaGnx1LI6f7ZsgXdL9bQPSVb0YlOC5atrHxlJgUM7YbNDuFdbNq0+0YOlZZNgvQ7K7bU/2XEEI
CXJ5C8XENwylrB/yyZ2xi7om2/F2isbYQYFmfCBr20hhKoYnn7/f5sRIxTJ5PtgmdhC4xhpgy7li
OLKz54LYHecbaCHwg1yfvboA47+rw+mYwPc6fOegCzirt7fnTH4OLqwIIQL2sj0MwDWcG47qx/xs
k2NdFTsw0EzdS82f7fwUm/dQJg3c5l0DDtu4f57YtqoOt3+IdLNc/I51ti88DbgwTC1m+B18ua8+
+HnI+0C3Np13T1zVmFUzK7ibftDNMc9hK02/aOUTd77Df2bZp2JuIBH4oXXObN6R/LPX7rjbBGvj
ra1iRpQGupDXwgoj2Q3QvTDxC6sXjYIc6WzVTzp7r899mLN9njsBqIRDP4aqnGsHhDzlqnMpA7bg
Ub82OgFQgjyeYNpbmiUDkR0akMqx3TDb8J4Znz/nTlMFaK3/QUhbbvTUiLcOYTmA0vnPbDa7lyGr
v455r0qiSJceuxxVhVWcWES4uOMEWsW1aa2zu02b6OcU6pYaXmFZV2zLrogGrnr9SUi0DUzBH5vC
4YIX7vzGRYMe4JuPADpteGFuyrrbePq81RiP7Co/9VX/ZcrjvU6zCK4yalh2zy0z+oedf/FThNUg
HjfrcX0J2LMbgFw7zFbBvy4gWbkZvb3efLxtT7r7L+wJJ83QeK1xE25S7+H30V8O9Zyfs1t+uW1G
tarCIfN4Our5sMat3b62/KgcPjQMHixuw0RHoQ177bbBNRoUo8XLJRXuM6duGZj94Y+zpH6J2/p7
NU2HNKZBPYP0127scKj5BoUTxT0gtYskuG6h2xfhi5C88DRrLCFogvxROjwYZX9f680rBA42VVkc
da0+ZMUSufwf+hV9PPFNC7klyICIqCrqAndp1OgvNv1iny300AKzx4CVaRxHMbPSHXNhal3qC99M
U4PGdorDYpXzhhvas7EMEc8rBdhoXaA3C4huFtfR0en5po5UTSyzWx1mipoFfXY0AaWoNp0K5SO9
ty/MCPukngez0XyYMWP2pdDsnzl1FSORb4k/I1kjlcsJs5K4Ghd4NFAtPqRWem82Qxlos8MBsEOD
YNl9XIp5Q2doh94+BLLBYWxobjLBYgXU3bXlBOyefOwhE+R0RQjRjiBuFWGJzIJvr6kfgGMhfSu4
q7EZcoPbAPy69YE9Nvn/8fOCd/I7LUdyAp/Xqs9z9iVWgXqkP38l2wQOA48NsTjKRg0/fwGkHI3g
j1nSPeEIKeIL2XFBrf+3CWEI6GsrrcEAwNv2oswJKx6mqlmSbbBLE2+WmbJscAZEbSw++mD1chsO
je75VM1DaNjFD1yjJy3pwtu7S3ZCfRTEUIQF1SIo/q53F02WpKvTBfmkDFm5hW0sa/hgl8kjwM2K
SXxrCrlyYOLQPQFIGf67NlVDqwPE0VClwxYE7jH73CIS6WP3iVKPRLeHJYnF1sQ8wmzLAo+sKVbt
taxa/HzVUgLfdrgs3wF/CJY5DzS668ePutHgGCHXQ7JNrqleotKBgi+RIBD0V/We64G6A1tMO24g
rERG9I8CxxzqY2PtEKF1RkDAZ6Oy+HZ/YrQo1kPPDoBAU6wdTSPw0o2JR307au9BCg053AKJHkXq
QDqulSMddWJ0AYjtifG4xC0kI0B2NkPCdHC6TWnYd+Xg35uziljt7XHAiC5sCSeOEG3xnQ53YeHm
4MbXjkVlRnz2t00XR1lVbXTWPnUVV7R5SoeIu3fdMdAsErfNUpCGgOkBDZKDHXX1hH7VZAz8jN0V
LfT7bm9S2apBL404gAEj+y7mfJZ4ahxagzfHbL77M1CcOOmupohl3npHUCYh/fCLBFF/05tidrHR
pj0SS868TEhqtSi8tSo+KJkRc4XVr1IW2IPC7eiawzzaDAET9V7QaRE4lYpzQDZXlxaEgGUcnSJ2
V66SBbQ4NUX1HtFfFlubv18SSJQBvEvAP/xGgi0xY7RDDKgcLvFdqx1qEkyjwuNKXdOljXUPXoQS
IOdK9I4hqp1pHkw+JCY+VN0ckXwXD2Mwmk8xe5ynPjDsd7cHt87RdTSGCOJicMIqgdbRKBcLz5Lc
6jZNZQep/pqi4bRZCpQxOQgIVPtCvmp/plNYNY0ZSccdWGwy591QdbuWl1EOijTFSZLkPK6HJlxj
qdsD5z3DUFXt2uSdntehT/eG+TNNv3ZlEbXlcbQ/oIEwsK27CpTc9sBDazi46cvtOZY5kIs5FnEs
FJJwkEFDucLVuzTQR+fZrIe7oiu3Q2sebttSrKcv3DNZm3g+auvI8vuPxnyP9L6vF0GMnCdZXl1V
+6tq3/rm9b7Nep7Y1MHzb/FPRfZDNzs0FGHDNt8GKIjFNThA6hXb/80Yn24PVGlaiFAzyJuY5rjO
ahvp9COw0lnzY/TP3MONHr9aywOUNwIylv83dyDCJQy0ChWphiH7bFPxp8Y4TINibOuhu3EoxW67
NvvfQ4mo6ENhm4ekS/d5CiHtoYwGV1OcFMFTo+cOWRLUGFDxRzD2RqGZgI0hd5zJP2nzVrfPs6cY
jpiG+WUAghTobgFwAXGCsFR6YzTMTHv/VFdhZ4RjGdgoSs5hYb/YVtS+6nTbWAHLQt3cLEwRochG
d2l8/fuFawU/6tw14FQ55XRpv/otqsxt7v3luXszxNXrXVipbI9auYMhOqkdDAtSPAOkhPd1+Wjk
JPBVLkUsJfxnD/yErg5Y+1t49gisUNt2o3ciMbj+F9tPA7A7gJTOcVnUFYgpvbLvj7W/9DtwUHmH
Si86xd0hbNM3v0G4tMqM9F7GB+/kMB6a+ZIGre2DZwidWQVAPE4b3T7yws3x/+whf0hW7CWS5ddz
zCmQmVpTeie77Tfg4kGWKY66RMUkIZ9bsHrgWKA3GHD+azsMeXqTx7AzJfVj4swxcIf0yHyQMXAw
HA3U/ULp9JnFTmj3lWJS1+14cfb/G+SFccGj6gzXNfUz74Q2jYccXG++MgMjwpd/2YD6CED9eJGs
dBzXAyxaW6uLziUnRz+D+TxCYDNOT+ZyKihQbNXGHMZNbPqhQRLQzCXh7WUUrsP/rANiZAJEDOCl
OL2+x3q9nWC94iDxX6qfrt9tFyeOUHVWFL+kSwnmhN+2hNksyOzrlPvk1CFGDIij71hivzPr5R1j
OSgwJ3pommHrTjrqudZfYs7+G6kHySW0TGOsIk1pmsZoa8k1ckqnY//eYorKuWyrQOjn9+eFwelx
2S15is/bCOC3Dv65vVBvz9v6XgavIaps4NARwfotvj7G0+ieaPO9ZmM4VXtH+3HbxtsxrK9UUDCD
Il2Cvu1mh82uy0G6HOTOwVQx/L7da9efF4JNMps0KXx83kq119pkj+h0vtfM/tiSRhF5SUfiWeDh
Bk062mAFr5Fbi2m2yUxOiw+ANPhVVcHWW3eLsSAN7EB3ARwNYipY68fCqe2BnEi1S8Al3i6fJ1yb
vDlansrVSgdzYUuYt5YuWc4TRk5mnWxp1UdIdN9eeCFQxdm4Ho0Ynfcdm1KC0eT9U+pGNYBCvf8w
4MlLhh/eX8Izf1kDc+bKyEDIymBw7fGW0kUD2JSTE8+N+zb2d4tKtPE/eMi15wY9J0gFcD1A1O1N
d8BKagPACOigCNVbd1t4Vr2vkBKOGG7rHixEg3NILG/ZVObYvRtdnkY5RAsPTW9NAffBsTFprXPQ
W/RY1HWTbhOvsD/mEO17oTVKlfBg48fB05zn2iqLPTfico9GBx4six+Hrd7nUZcVKbJYgE5twLjX
bgqXzS993WMN49TexVMa37esBZzHLfm+rM0y8tBsebL61NvUvZtvLV6MwaIX6V1RFl0autNQ3OUu
f+068tOF9WNvlPqZERTtKrPwN0bpvy6tznZdmfMo7YrmXgOcZDvFhX0caItkOLJqiO44nU+AMScn
p+qLcEFLYNiib2rrpPlX8B+DDhQViBAyFoActrH26M/1eF/4WYHqMPRvjaZokHnR7WjJRoo24YW+
WLldBgDW05BOQwwmhTTd+HFubWeoOzzHQ1qFKS/cD7FG6DbOWYXyvaPtaJ+Ux6bNSZgvk3loXftT
g37TEGS1djDTJXly9ZiHWmKy0OizMvA6ozpqrf41GQ0wGffaS8qH5YevIsaVnXCw4aA/emWVeiNx
5zKS2ei+AgEPB6QBdSWkVtBea7/35h4dJVxxf8j8O7GhcrgWYtaa2vWhYG5vOKMB8jw3TbeVVm/j
PjmWrophQWrGQZyBopkkx5swnaT6QiARBrbrgNbpPRb/NA6qngSZz4Kc7BoPo+6G3Nn1cPI4T/rZ
wflzg3SKA2BHFPeh7DIBgcJKp0FAXixqYAycxugCAHF/jhYYCuyQ6yVh49KgcHa3naP4uP3lr9ZG
jpUwD4UeMXLwaYxubnBzARVi7P182uHkHhuvifCGC7Rcj/pqfOqI/aVg1UNc6oo3k2zJLs0LkcWQ
DAO0XSa4stl7XRzzg5OClYKrEniyFQNHH8AnqKui71DwyjxPKyg6xfGJevSb7bAqYEasKNLJbKB3
A1Y8PBve8EB3ICLXB7+HuNusBaaVB12pgLVLgkz0qP8x8evvF28/Y6hsxDGDduKkAaC88XlAq2Kf
MP+92Q5PpHOBNp8PZIJ70xyFddmmhGrdGg+Axwjkude7vsgXz4HYanya3HKbl18aVmzK+Uu+KOZR
agcMPf7K42a64uMrY5M1AMsen9p6Dor+va9DIcN9tutPt7e+dL1cELKsXY3IhAtbr5nLpid9EZ/i
cmMVD4VKgkvyfVzd4O0D4z5exGI2H+cabJcGujGH6tkLaiXkZN2zQhSA7wN3g+7TtfAorAcUQ3yv
jjPtBGduYkdwK6w1K7lbujp5GKyCR3pfeUGasn4PtTEDvYyTt0fJKov+eiJRufVWWQvMJVgXrzfG
iGb0oTYL7Mo+ch+gM3H786YkgDMQ6q585GhQgi7Q9fep3Y3WZFnxaWZpszEzAqkUx+ehUy854l+j
/DSPdR2ZYDLcgR+rCTse57sm0x3csXH6nSHI2E5F0oRuD+WV5n9IO68duZVl234RAXrzyrLtRXnp
hVhLht57fv0d1Lnn7OosoojWxjIvghiVLjIyYsacSpeetHL+ZteBvU8Un8ggSSY3K6TgACvR78gx
HqLe+NUlnf40N+qCTYiynWVMw4afX/F+jIzWd8Ql6HW1hS2oV0oexbLtv0hWSupUOwSp5cl5cb49
g6s7kcsED0hf0hXDEVGqOlstOwVCG+Qg4121YUBdAMtXe/E/FkRqoyEo0yGVQunFh1glTyp31FVi
Jc16l83Gzm7zh66R3FrN9/BTn3Sre9cb9sM0OGcQBnem0e2ksEblZ3hCaOiQZNGZLPbGPlqdbBSW
TRqOlrZw4R2gGFUVBwpkl335ZNr7QgncaktoeSWuQkJ0wZ3R1q5fkaOkNQWcUlakl6l778uf8jTd
qzICn45xzKb3t1d17VigvQlfOq0rvGyX33JxGZiJPhh5lAZw6bCq1Q+JOnaYnLroNEnqztyS4V3b
RApKKJxwUn5IJr02F0MU2sDhIL2M03Mcn6uft0ezuoV4nLM9yWAABRG8CAm+oulV2N+H0VAeJN+U
YQXUADGWMMvE85y5Weuo3lzU8aNv2e1Jny2aqVr/K6/YYD93GsrympZ+MP3U/zGm0DxSZerdwZLa
o1b1kJLVVfDh9q9e21PoZyxRxQKqFVnPKmJLdUiZlNb+FJjBToMqofalw20rKzfiotLxv1ZE2kJj
kpC8jgzpRVbYWLv4e4fwTbyRwVo1AsQIwvolfy6ub2sblTnmOU6iMZw9T0zQX9Hg7/06Uw52BZvK
7UGtHRUe5jh1cj5L0P56P81pMPAKKqQXyYwpAobu4PxOk+e2QjhU3jgq67bIQC7gVOIX4ahoWpg5
TcHYpOWh1gWugpZ7MZvcBZJr9VtEx2snE6n1/zO3/PnFyUz1Qi2NlKHNoG8D5eQgP2E5n1vVi2rV
rfMNx7ZqDk5iY2mpXTprX5vTBsWJm3IJPPNTFeJB3cRxT7pBBbDYuOpXJpIM50LqzeNnSde9NmV0
fVhXCrFZFw5nKYi+I5l9GqToUDfRqUzfKGC2PE4uzYkbvx6irAjtkZt/pivmucu+3t6DKz7t1feF
mUutJrMmk+/PBXGSi97g7e+LjE//MwAVuhmIYSDmEpnIrFZGKzPvGECj/1Qt6G3dGeA9wckBNx0m
bjRw9Q1L86bzQaUVS856pLlSgg3r8zgMjxWdAL4cbZz1lR3DxEIRuUDuFnrp18toTqMqRwUR1ewf
e4m2q+peohsgCcPzCJ+1XW9pIa7umwuDix+9OBHKFPcJGGn/xZb6JyNx7vOccTtEVtO0n6UtRl4R
kf4/874kwpGbolVaBJapcu7nyTww770xuVbePWlzfpSb72b6oXDBb0zDSYP6s5z1U6Ky7kG51Xm6
OscaTyUgUQSvos+ZUHuzdWl5xkQ+cP/nbjz15dFsXxznS7pFmbKcOyH+AugO7QHveBqqxRC5Lmli
SZa3WSfnez01DrbyGIw/Cz1yffxAZgM223im/ZEVubKJ5+aty7saRy6saQ+0vStq/yU03xcjwB5T
2Udocsw6vR2tZ41f7ekk6aHL3z30neP2Te6WU7RDnXYn5c0uofsQwmHa8p8SS947YJ1qRX+ObfNU
jOe2rnfZrO0aQ3VH/ywN6i7WH6zqIZIn7orQldqXIs1c2T/ZxnPMmzsYnqPoH8M/G8mdqf4jOV8m
426u7sJx2HCDInfMn/3F9sLlUm9hAoT93IQDj40+8l+C8XtDO/n0kgN+sEJos+cf5pS7nXJWzf6d
ZDznQ+wWtH412XRQ4f0sB8Q2kKprLft829uoa6ds+UkQzULQx8Pz9Yr4ejqZSqY4L2bwNKrtfkQs
iIg/UepdVWmHaZbcSTmW80NRftdU7iS6/fTqmyTPO8OYD3r8bwC+SQfCMY9e39p7PUceYjpO7W8/
fnQKfe9XW5kZbSWEUunTA/FG3MfrRLhSWr+yOrpUQHXwa/K4PIRsmSr4nQ/zXlXupeFzrrc8+L60
5VORWQhZH3ryN2p40uRjpsekLzW3yb4bZu76/oMipae0fp6tj2V/6vWXpvAa5/Ogn+fxe9+mdyY4
flq50E49l+Hd7QVYKXcuzJoKSGbai2g7FMZi23PeQmajU6dW3D58lpr7LEG12jPY8nH5ua1+6dEd
hQ7wfBtXzcpVBqku8bNOC9A131VTI/ndB7ZOmf5dVz6V3u2hrawSAvWE5qa9kGqKG15vkj7sysp4
iU39yRnDE508p2Fu/2YU2jKAJSGpibkfq4Etu6xq48VW433rP7bKFlhrdZ4uLAhX3xh0c980nfEi
615gNG6sfbk9U2sGoOtSl+IZ2EqRvarRzXwcW8N4UfvMda3mjXT2i+vRabLiAQt1BtUf4R2m5bLq
NGSnX7LGbc/Zj7/49RdfF6anrhtH61q+XlYfc/XZbrZq8ivXIpltEm7kc5axCJ7T6SatD/LKfCl7
/Ukfu5d4tD/FY/kxVv39hFTMaDTZRoC8tnlJfdAcBxsIpMfClFmDOihIcRnU5BouxcaqPxT9GBzy
Xt/qvL0yxcFHnm9JV3Hzk2t+7YJjkyRIVHWpJ2v3df7ZhFdzS8xzy4T62oRKn07fl1XqhTlEWJ2q
UbfqwvSlUO0tWMHVhcJoSF8u+QWaP67w+XNQ5HEQYkoegn0FXzQyS5YLQztw4Vj72QX56fb2u3qE
LgbpNYFxkoaHa0XhoTI03ykTmqa/hNDMh//UHKBoK1+1Ni5ELgCRc+XAq7f8+UU4iiyRmnWQW3qg
NupjG2bHEhZiuxx+8Gw7G631+/aw1pYMOh0UABa2myuKy2rWhsB3zMRrJsiO4JX72AT6S6nqb62m
MH20HJA+4QK6ZrhM1YzX9jwnHvT/bt0QcP6o2i+3x3J1gAUbwvaLgyjUY9Q7PV6IP3U9+DKjBwDy
gdp6+0MNimcAuVsNY+s2F/lx9gTEfMK9OlP3mIqRrgJDidwm/EBnw77VvlMI0fsHuNs3bqHV5aJx
7/+bE2G0Ujr1YWloiTf0wT7jbSj3NBn+zaagU5eAHd/EkgmbsJeSIOnSOvVSmOby0fKMCcmvYSvt
uXakgNSgD8F1hKKcMHcD0luKFpellzRW+F4PZuNLXIWnvvsY+bjc25tj1ZiF8tJCcwf9h+BpJ4S3
UtIDhTfV9b7QKU0V0Z0zQGUu5RuLtGbKcpg7Belxqg+CKdQvtajLmtLrGrzR8HkqYJuff/BUuD2k
tb0HMglZLHw6bZHCMmVG0SWaJhVelQbKUUrkYCfNxtGOlZ+mGn8gan2UW73dmMirKIJTBnkV9+Si
eGH8YRC58FChFDeyFWO1VR8V6dHZSABsfX6Z3IvPl0mEGnQVlF7lDvEeIOftOVs7QJe/XpgzMy4a
SS349fb3ouLd1o87c8PVbY1gWbaLEcRGnXbmMoI5OkjNUfsvJ0g8NbFeZ3XG5zv5LD0r6un2BC1/
/dXbmeV1YNqT4VuBJk7M3cugO3o4yUvYp+ZTkd2Pw7HMvsbF+3w8G+qpmrYMrpwWLjxeJwsrD4y4
y3ReTFdXj1rexXXu5XIFWLcNJIQnoMJyClXaB1O81YS+ag8ieoPLiJK46HXGei78qhux5xzjD5Q/
f+VbfMt/6MeESeSuIzYxgUlQkBB2mTEpkSn1Ye5lZhaDnYH2ZYe8qwrZwc62ynd1KB3iYthJqfOp
zaQDiucvaTIZ4Q4Q0FC9Uw2qhmWkwMbgqN3HYp7Hh84Ok8BV+6D8wBIqszvZqXaHHURMSugeyz6T
H0vNiPZlZcqHMo9orOev3Pm5Prhm00UPQRj7u7GGGbipTL5VSvSDlOghoqgXVHBv5HXIahc7M4Be
mbypOc+HnAxK76bpmPIMD5xzKMvzIw866Q7knb9nmeIXVKzyhUZLI38NBMWlHOHDplBl3we7U17k
SvluF/63MpJowo+zFgxilMiHQbJU6Fvtpq/dzNJzV4vt34rW+581SVZdZwzg7+fh/9Esm+R9Wuqx
JyuhQ6uMGZE+msP6Lla0yQ2VQLk3IYX9x0lUtXe7APUI2hNUlIhz4z5LLTQVGgUx4lLKnrNx0vZD
kQzPdZZZTM9QbziZFQ8APJGiyJLKpOgmegCrH1ON9xX3Zvf4K2uUDdDSyhamLw6kLvV7WvHFBhej
tSEuMfTMo/HEjebvSvIUDfc9E3jbF6w4SxKV+ACK5wQC4osoHuau9tso99JpdJ3ksazhCdzSxFiZ
LGIAXiSLTBn84ULUFiqaP8hlnXlZeOd/sKatZOC1P4O1FLw81TuepmLxqJiMuVEquE+s4NOQ+K5W
bvXGrQ0A4RMYL0kLXOc3nLKUIynMcy9CmL77bG5VUze+L1awyyyaMr/n+7pzcA6kIG8v8tbnhXdh
4CS+IU983noA/N3G+9ufX1yd4Ap1GwE3whRQY1eusJlSGneSMvVms9s1ZXenaS+E6Hi8O1naAmSs
jeXSmHDw7CE1ssQpUm9SHmzcifrh9mDWDt6CqiNNgNg5uY7Xd5WeZKNpgyjw2uBQJI3bxYWbKfs3
qqVw5CiAUB+g/riopohP9T5sNao/GUdiDvYaKsV6bZz9Uf1+ezQrxxszYHT+CLfSB/F6NMSJlWTo
UeaFWudRa3CHQT2XxnS8bWYloiCrsjzU2QTXEMuA9psMBeTamySUvpwOcrH4oCtP4fxixrAs9QMU
4htE0CsbYVkiQn3StrQSC0FSrOfsOaWovRB2hfxQF8Xh9qDWDJBmB27GItFZLuyEzIpr2yqKytNK
8nWusVU2WTk2xsLRSyS2HBqRojMqHC1JWrX0DHWfvX8/fq7H/RZBxMpuRq6BgqlMNxHwPWEMld6h
RZT6peek04e+PExRDCRVst05+ZvZWjSx2NX8X3wRIYCiV/HIaMas3HX8t5EDXlsNmmjo86dhHPia
4MOmhiXK5ZgtFqa7aT9OW1O1amChbAJMgX6TuNyyhIcHHl171IOqfcp/b99O3Oe8F3Ff3OvCAFKl
cKwhq5kgSz13bXjUlLvbFtYW+9KCcM22VqXUdtDzKglSN7DUPUHTQer/LeyNoGFtqmird9D5A7t4
BUEOoxkiW4jRveCfKjw75YY3Wf084TslmQVOLQtOy5L6QJ6g7fKa4jNk9aq11fGzZUA4FfGQlF2o
YUDPTop88jeYFFY+T9mV/A2dPpDti3kIvasy3ayk0mui+rfWENyr+dtDHh4AcCMv1RD8h7CZ7LSc
QSsNpad1QLMBvG2s8MpWevV9YSs1ityFbcr3h7C5S6ThEzmco+lHZ7J8b1/tV6aEVIo2NuSIQkxN
tSsPrvLp9qFYuQFffX5ZrIu3Z9HNalFLHAqrPuP3fKpTw9tdH4ljpN6sRY3lqiNGimo0kQOn8HSz
oNoOskdypnJ3exyrKwLH3dLBbPPuEK67zOqkwvQLVkSvDnPTfG90/di1GbJh2dtvVvI/S/cp2JGF
GPv1lCmjFQLqtUsvTh7nc5dsPG1WV+Ti88LpM+UqVDvT5PNNcmfJh0Y5DHWy4QtXzuCrMQjTpZhZ
P5ILL708O9rpcTjfXo2Nz9vy6yniNTBUaWyVHpo3SbHNHL622qRMNLrgFmoiMT0LmVeZhAVbqsr7
6Hls1F9S5EPKhtTPna4N88bluky5EMETf8CyxT4GfSd6rKKZ+lHjpekNaa48za0VIkDSOy4ETNZO
4bLaQ61qf0+1SN2Cq63sBo28EKUQmgmJsoSFapAojLOxyr1Jz3Zpe67TcwBO7vZyrRnBITsQzIGD
Aqb2erkQ4E5r5GtyL6l/ZeV3f3j2yy+3TaxMIZiH/5gQxmEnSsofYqKM/jG16C51Trbv7EaY81BR
7cI3lzIXxPtSjAV7ryPLLnjoMJvtXJV4uMNi77azvvRou1LW7+v+pQx/SPHbDxTbkSuZi39B4Qrj
m/RJ0kwqE95kuPQu7K3pL+Jtivtoi8EOCzGQ+CSSfHswtbAqPMM/BtKvYYvHbuXMvvq+MGNxqSdt
Pha46URz1fEXRIa3t8CaAfR1YPgiNqJRZtmFF1dN18Zq0clS7FnaDmr6dCtsWdvFS0KTrhHStkQX
r79POk0BuTTHXuLs/P5Okg6VtuHXtkwIcQUCkbnsBGPsDXCp2t3gKV31ElXW6fZMrZkhFDaWhA1l
UPGGiUozki1KG8sj28E7t6dsi0Vry4Rw5MPOUUcnHKhG9nN5soumAWuHwGzSaPLGum+ZEo5G5SMj
MVZT4rFu76w/elF3c//+9pSt3AigqwD1/yk5WaJqSdXbzlz3pFWa/BBr59l0UYny/71tZG0HXxoR
bv5y5DkcOGriTabzE7WtyfWVYWPt12ygjmsjeUomkCD/9S5Wx1nJDSVOPdVA9AxCwY3vr6wGdxk5
ee1PfkXEodUAyhwIh0tPar5CYL+3ivetv8XutDKIV0YEXzLWoU07R8y7ukUj3FWljQtr6/vCJIXS
DOmJwSBMLd4b/ftkExS7Ok0oXypLkQS2L2Gp4ZHrsyywCxJQ7vStbNxkYy+tG4CVnvQ4WQ6xT9XS
ynTK+rnwut58NJBQX6RlKn8ri7Jy73IR/sfMMpMXTjfpKTwlyViAeUGWqz/NlGDGERHb4FlXvkXh
tzefEFLlJAiWpDz/CAufczUWssKohqjd0avoqs2H2xZWB3RhQVh6vzAokjVy4Sm5fXbmhZ7kpaF9
bLSg4IzdaAuGvrpOtKZSKANSytheT2ATGHEgm2XhzWp8ttT59zRUUO340kYAsWyoqxjzwo5wtURj
VZRG1RWepRaTm6q9eVAanvf52MHuYLXS+2weso0+j/XBLcgrYmiK2cIuN/qk6gOT3YGEpFudOv8+
6Dae4lsmhIsmqgpKTi0mnEhyzfvgY0x37O0tsWoCvVIg/AhhXgF+jZH2yramoh1DitD/cqpnxB9v
m1hdnQsTy/VzcYxKNKmkriS8K4oZlTkvQgbENH+GyU/lL8oFdHDZFAgRJzev8Ei5jxBvWvu514XO
Ti3SJz8r9o6iNG4661+UzNhKZqxNH3ETOUMb0oEr6V0tl+QUOvLcUwvlEIXwngIhaxJ7w2dvmRFc
w4jLVkKLcUnqTyq/rlb9MLby+WvLdDkUwTkAB5qqWrexocBoqZZ7I/WivnJbOTiY8/vbe2Il5AAa
9J95E1yrFMxZEaQMyGFt9PqzMfX7Xi3IOGwcobXbDskMG39Ji+QVwkpWMzRo5aDw1Nx4oIv4UQvD
DRNri0NnGZgA/llJTwfmBHiMPUDtyNWml1n63DnH2/O1NoxLG8J81QqqNVpvAAkY92VN79VfuIHL
7y9jvDijxmRS81D4Ps8+0EbN3umh4NY3/PTaqtNYAVORxlPPEOOzHrxTZZpj5imjSgfFS92Wey37
8VYpwaUCRq5sQazjlykZCKNp/ChCfjbJPF96Hxl3/pZ61uo4wJ4t2il//Obr2dKyoXGixsw8eT61
ael2YQEpwunn7TVfu61RrqSYR+ULrgzhgtHDMRgtBKs9ac53YXnu5u9add+H/d7Sgj3ayBt74E/m
R7xG2cZ/xP6WpnTBA9DVnMJRkxbeGBvzgyWhxhxLtbaXR0U6xXaln82+/+TLVXEoVWM6BJoZH/qh
k10qZJ2rVOa0mzSthkZGKnaR6hT3PppJ+9vTsnbcICWn+Wx5411RXsB0NQxT6+By88+JWrqz+RXx
wP/OhuBvza6UJQVJAk9WPal6qQ3ycFuliNXlvRiHMNsz7DxB5uCZGqe8t9ThvaXNnwpVu6/icg8/
VuXqJEn/u3EJbiRDdTsdbOau/ppZAFj2/ZYW2erq0KrJG4l6PaDd10cD2efZUiqyi3OR7ar+Luz/
Bc29sVO3jAjDGDN7tqYJNGaflztditzKqNGt/fgXk0V0R5ETAjwi8tdDsSSlJ9VrskDFQzjMpxmC
dYUnzW0ra9cuwRfV4CXFR47/tZW4rLRumCxivB4aweijjxilU7tT9TFMf942tUyLeL4vTS1u7cLJ
x6DoFJNcvzeOn4f+Wdv4/Nqq4Nrh2pHJ4QHHef15KzdSK/E1oJ1B+hjY6lEZgjsptN+OYOQyt5Zy
iO04+F/BjF+R4+lnzqZe0oEmS+8k2/739kytDIVUGMsBLkdB+0t4UCAanPuSZgHXb3+k8aFSjom1
MVvL7hEWYym3QOZK6w//Ct7dKWIJ/SIJqH75e/DPrensHCnYDciglOGeXrdNDoeVW+uVReE1kSS8
0RLWhuUf3UR7qgIaKKkomfQdvn36bA3CQzCZUASLTiCMABNGCW0IrZS5Y3ys0SjO7I2wa3U4aNsu
rQdLU7qwD7QsC2d4oUn2BF+NrDwl5jleBNOKrRrc2mbgSaFCwg53j64vx+ri2HQ1hZKiYzPo0hfL
pBPS/tpuaUuu2qARBdobCvhXfa6BapbBHLI2uYoU/V4LX+Th1+1FWZuv5R0O8daiGSMmTcyiimy7
1pcOHphLEto1lHEvJ0Qv08bpMVccDS0oZH5A7gDQ1wTPKcVtP9cdHQCOHjXvKrP7XmV+XuwMLaYl
2c+kd37uv0RpdJS8ONCPUmocC+KSnR+W0rmdlewrNCTJAb1m9DRLaOYSY86/Zv4UnYdZTX6nJPOP
zqw6T4i0avd9H0wne5bqg1Ea1A8ktT3L8DF7flPmbj0M4wn9GnQxHbX3YNkbnnp6+/e1PKg/i7SV
Hkz4EuhgbzTnh1x2+rhTc7vba12n7ue5Gn63elzDjT8Nv+pZjj4FmRH/CIrCORd+pNwbRSahWozG
J1Q4n+I+h70KBZBzJJnzSS5C/diacrvrpXDmUdoXoFzpIEiTKP/VQTR+gCgCvU7TTI602kinv1j2
RbGUtw9vIHHZGzQr0ihsOYvVSZbc5xFm+i2VldX1pnGP1JJO3P2nf/fihBSQQ2pVio2sbA7PMupg
bx0DnJCMndoNPU1XFC3gNaRcbziB/lT8mg3l0NbplyFUHtGw33Bd10OB8WSRCF/62xcx8teH3SjG
PurLBFPoBlAH2XgBXXfS0rRPsWshPSFreHUKi0KZq1ShPJFRNKTlpyF4oY1qVxd01A3tfVCMD2Mt
f598+zFN5hNUxl/leKuEfe0Lll9h0TWjQBSGDNLrUcpJXsuZRTKeKr03RvFZ7nmHG0VztqEsur14
13Hua1vqa1vGWPjAymk66ub6WCjt3pzvkrlFcuS9XUPQvOWuV1eQhAzQDFUnEyRcrENXWzrxOzPc
+8cyUB579e2gV4ZE8oJdSe/bFcJSSWqntUkAeomMqwh+NWDSbk/a6iBgL+QZRumXXsXXk9aHUh61
gxZ789Ex7+stWPPa+tP2DDs3THQE68t1dHFgA6lWC6OnFpeF3UuawkEaA26OrPgjuMSNeG3VFmgD
IOAQC3CEX9saaOtNnMqPvRgy5Lus1sdjbTXjvrfGfB861Zs7ujlh3HIQn5KUIy0jvECSfvIdZ4jZ
2+opsQGpkb06vn11IKVYMhi8C65QyWZX0QlkFZgYA+sIHK48dKo/bDxCV14GhE8qmFc41K7ZzYBD
5Q0dCVTMpo9xv0NGJE+2iFyubTBZxJkG+VmomEToY4HU0NIyRSkzV+Fq+WxU/9rzUaEkFNDQeXvW
Vm1ZgH4oA+L9DGFPN21ttkYbJqSas/6jSbpxZ/AIpsSl+f4pjmXr39kPjQ2Pu2yv13E2I7ywKrgf
h8BD8TO2QxuO5yWC2JmIju2gmXij8BBZJyzZMD4Ri6JGK2adgnRKkiYOaOYsvuUozcTDe9XcwE+t
jIYtTf+hznqxzYXNDdGhNtWhE3kRz6u53zu5ute3EvYrzueVkeXPL73DApaIY4xk/+jwYsfkI27v
hNVRUKFlWRaYoRi6y1Mhw0dYxV45VPu2lb/AWfmkBt1GtmNtHHQLK1Cvk2oGOPF6HDRddHAPq4zj
s9p8kqIPt0ex+vlF4WDR4wAlLoQKttq3BNV83peSnXmGynnjwKwFC7w+l0K2blG5ELtPxilrZlUe
I4/+l+kxVaUPaEVlx5r4E+ITwndrLP6tJcN4Mvuhp9eqze/tIjUfS0i6tyAiq8NdpN0BBVHLE7OD
uTRV9jDqkTfSWdeP/VM4+J9uz+hKqAAkkErhkt27Lt/A9KFUk8TGS7XPphnuU1k/hc1jFTt7JVQR
st9YwbV9yAMciBhkAJSrhdMUlmba51bG1eTX7zOjfnaq6NwOwdfbw1q5ASFOhzaRpyrPYvEy12Ai
7lq6er3ar89BL38PC//OgYom6vRvt02tjshZ3lw4sGsxObuJcqOI7MgDYw71kFU8D83utonVfXBh
YvnzC+9QLbG+XLJI/aAU+wW6tTPjdGvvb1lZBnphpR7rgKZCC0eXnFXt2Xg7ypKL6GIUy5pdfD9r
+7pobL4/W9lek8d3RhFsBD5rQ2DVgW3RjEODhOB+GoNWRN69uJ/8kNX72Lu9DivXKQJ0JFmW1igi
BOHzgdbgX3Wb9FcLJdODan9woi/y+GBpb492cHLkJmBQREVXzIOSu4zbsU1Cr5+lY+84B8go39z0
TCf6knFbcMHXuRyEN1pneaZ64cfCcaN/b8/U2kJcfl1Y69SZIjOI+LoD31L+CCj49vf/pAOFGOPV
z1+W6mIz1SV9akaz/Hyl2heZs0saZSfFCNem44sZSnDwduOvqW+fAn38VJZb6cq1iwJEEgxpoPdW
KLrx+Skyh1XgBYn6YvTvyvbfXOo+q+mQIAqV7mLNOOWtctCU+GgGyodE+YvzevkLRAbv0ZD9Ss/5
BY2pv5ML/1MfOXe3p3nFt4FQo+yzYMcXHobXsxyYejUMtRp4svM4Sk8Z/TrOxplaN2HBkEGuD3ct
+LbQNisr1czAi4xjk93P2r3kb22WJeAUNguQWl4opAGgLRYbMs3ISDq6UwJPypz8m2r1FR1HSk8H
QSs9mroTwHBJjqiwfLq+HdJSIZpQrjXRMp1o9VZqZXXEGiXwBZ69ZLtfT+pQFmotj0botcq7NPtq
VL+CYiNRe83urtG5tbD9QzxC14qIBysyuScyziMPf/uTWuKPMNB3SfurrbojaPqHLq8/aYnauWHr
hxsx1MrZJzlMzLI08nEtCkeztcM40RI79GC1241f5ijcuA5XJ/DCgBAFSvU065NvhV45PyrJY1RS
LXxz0w/zR98YiAnAblfhcicPviI3JYHmXB0GGNiy6uPto7U6SwiXQ4MMDOhKq9pOurxtpD7yAvSK
dok2ytBpI2X531kRTlcb61peDliJ0UHQgZYg3rhhYiWCZKoW6mjaBK8p253SphWuziKS3FUzutFE
1B/Pff0wz2FynkplenHkQN1r1riVOVzcz9W5XihNePqRFxDL9ZU+x86gE6xLVXdvju19as8f1aH/
FEz6xoZY3XMXpoQ954/AUPMGU2DbfBdh3fJZLeZhZ8vx1vZe3RmU2RaWHXh4Rac7G4UGzQNRv9Wd
8g9Je769JdYmTaG7fgGgLUTxgvvxI9jrnW6OvEk7pcX4bGuPStrtqmZL2mTL0OKVL65oTZ71urAx
VKef/E5/kJr3IPZppdhCUaxNGGROC8XNwkkvund/jNs4L6TQ89NTrZ6njaTQ6udJnpBjoH/qmogo
SJNsLvl84zwPn/zqLy5AQLtAK0h9UzEQdhZlo1KJpzL0OkMJ9tYclJ/GwBgezZo2kNtLvxq0wN7k
LM1IIKfEXEY5lU1cjmroTY3U7lA6paUlSepny2/HEjIPxQ2j8DSa0Z4UVb834hKtmEQ2f2kD4ti3
f8wSLIuH1wAptBQtSVCJrfnoaJUDHW8AB1MQg5Q52l2ozeVRsXN7b1l9tsuDCrmO3PlEb+a44bXW
zjNWCWl4kyyoltebkzal3lB8O/DM0X5Q0shNe38fpqfbY1w9AhZrutyDJOCEB0OYlUjS93noyUX7
w46L0zQ7v5KKglvbbEzn6oBs0KQ6fPeLssvrAS0yk8Zgx6GnQKB2GKqpfOmMKr8fIJbfmLs1j0/w
vSQmcPss3mtTk9T11RSxi5BCG1+aFOyMUb0zGnPaB6OiPtVBpe+1upo2niyr25eObnhyKQsvtanX
hh0pMis5HkPQUvm7MnT2iCS4bTq5UwmJG2XI1Orhu24cOmrgrB2ofviT9nb8LrQnSMIurRsrRP1x
WNjlXKYZD/6Soj6CjN+qrRf/2sa5sCE2B5V+bfmqjY2xOxUDPN5m6ZrTnTa8vU+ewRDrLLg9SDJE
uUSVriAlQVLNk5Ozpe+s7MPbTwCt5eBc4DCld0DAo5NiprncjDMvDftTU32lLOoq7WdEDW/bWdv+
S6eZRQ0KDyf2+wdoxky9P2WeBnGyT+kXTLUEqOe2lbVl4ZGCB1V4mF9pkBpakEO/0mdePR1ndRfZ
dy1Y2uy/tCIEbfFY1LmmDZk3wKpVG/U+Hf+J4ZTPpZ9/MRxyJWB16RO1xLdXL+t5ngVy6sXa3qp3
reP6xT9T+ze+lozJ8o4kQ3aVNvFBQNRmBbtSp3Sd69TZc6G13zsj2Xj1rO0BbEBjQAKXZ5vgl+Jo
1JzRgjA1nxtec1pQuZpTnOas+XR73lYd0aUl4c4GLtHXjjKmnqJVxxzCcpR3HgfJcZPUuIsic28G
8nGe7Q+zabhlGn3SC2XjYK1FJUt6k6NFSdQWa3xBEzfwU8/QJNntd6gF3hXhFgL6T35ZvKIpeMAr
ByQLuJxwSSoIDOZTlGeeUxkf9WpGcSfaDxXDS4odlw14db1xrWF81IABJaNznxXxHf3N+9vzvbqw
vC0WvTVKZuI1asezmjn05XuFWrX7RqqQaLGhQQcD/BeGCEX+4OmIkARvlWRJFHUd3moYk/hjbkTB
kS7NIHP9DvLz27ZWFxAwKuC9JTQQb9FkroPWbJlcpTk5z+2WwNvW54UtmvmWb3QjN0ivmO4Q2G73
5fbvX07T1eaAzmNpzKM2L9be6rgz+1wN4DQr559Wee9AlJDl99psHIamPdw2troDbIqK5DXQhhLR
E4oTtCN0tHBe2S/0m7hy85JaW9Swf5gwr4YE580fZXkGJoRrMO45aZU1udfqCMU5xfxi+PbJjuKj
HvRHHVXP0p3crtzr6l6dpSe0P1/8Ijw33dBuhOprs7vQ70OACnPDVQIiQ/wqyBUa6W266J1J+VYV
aNtMPBYOY2X9hqR5SxlobYopyKD7AMgTQJH2OriK5aFPfIoZsD49LqAiJ/qqq//cXsa1+xOSLAXY
I/rWxP2vbZTmHLT9SMyv2Sc1OSjhUXVOWv8XWUvYqxyHOFjFjBAmWoEjhWkF2x4FxFPVZqdBVp7n
dEurbi0MRmmA6AYpUiTr1NeDiXyFUNtxIP1SvjlmuPODX3LTu6H1tTMzt1Omv3AYl/aEBdI1pCdR
hsFhpLvU+K2qW/f0mstYCgIydzTFVXEHFD3nrzKS5Z6+i4IH4+3FGXi9oHtaIk54zYXTlWV2z3PC
ToibobeUares5o1TszqC/5gQU+Lk2ucksEH45mGb3U1jlT6rYTBsWFnNrhIt0fFGAQBnJAQanPap
lmtgIkaUWd8mf4zO8E1laPH2w3lM/OTU/z/SrmtHclvbfpEA5fAqVeqs6uTxvAgTFSlRiRL19Xdx
cO1TxRKK6PaBj18a1i6Sm5s7rkUy46YdqgRtPrm9q0cwRCp+xdp9RdocpVukkmGrpB+RMkDDDy6D
t6MtYDyuv5TLfKirjyP0CfgsF0CPsAsoSEla5y1ZbixEDKYlScSRD5hUWYm1QzuVIP5+kicaUYXS
7BwSqBX5VTiXh+tGZ/37gKKAD4N+G136vpP0fuY1AJRc/IdqM86KyEOorfxooKAtxodRo3fkzorK
akAFQOHdMvveBzweAFkihk4XvA0Z0JYLM3KM3fUVrZnRU5GSgUvhagNvDs2+A1wTv5kj0t2YqOJZ
TLF1qx7gqSRJyRZ7QDsfGRAe5t6h7spDbbvbkRS7MXduJwCkhJWX3vqAFgi04a+6dje1r72OSaEI
/VfPEC4oHFk8iQDYO9cRL/VY2kxw7e25fwuq6Rad6Iq1ronAhAPKQ3D8BI/muQinBd82JWgTxURW
9uonJLnzgQv7fv3o1h4NDOgLtwmj9BiqOpfCGvTMcB+w+rM7b7L0zS6QfX1onPsBnOOe9nxdmvia
rJtwmJANAuEKcCOlNaX6kvYzQdec5dYkpCw4kCq4ycrqIS2tu6BiqgB5rS6LdML/JEqXLdB61M8L
dLfxon9glGRRrXe3nIFzcSbjHajjdxpzQw484tD37Bb0TipGpdWDPPkJwnCe2BOT8GXJFwJsjS6c
rU1GFGHm+vfhiQKCEZU12Rd1GKhPA6PFO5Y+m9WPBWDM109tzbJjTuVfAZJj4QzloBUdTi0nPEGL
cH0z6tUPy1aBLayZEQwDoisDHDMCmPh8o6oZ1SGgw5fHFKN3obOMzwbhkVVW32CON59YExpxHFBc
YdpRfq38OvMApgO9QPLmweP2a26TjWfVP6+LWVX4EzHi+p2cfTn7nLg9ts5xkzBLzSjVMROXatuy
rEOiCpBXD+pEmuTRGHqtzY6NRQm+smzIQpq1Ye5+vb6m61IcXTqmERaWVODmPmogqEBA2j013sd7
HKFv/5wO0BXOtw2jOP8vArB65rTvfwJb9voiVu3eiQRJpwEX3Q2esESVNd7PmfE3QZtjR5yjZSRP
Xjq99KZqun5dvdHGi9YChKhyhsTNKuoXwQzo4gAHsy+bXeaG/Sca0wWCHzoe4YUh3JBMLOosk+a3
6H0PtC9l7Dd/Xd+31UVgwgNZOvBFXMBoJb0zBk1GyyOjJjKnAIpKdecwjxi+6WpF3KSSJZ3RXA8+
cYFnfwTilTkfAEI/OdtWRcS5ekVPViRtWJv5aD0lWJGXBEXYZvNm6Ox7tvg3JZ5cxhdV3LS6LKS2
0fuBFhaUic+Vm/gD5XqHQa+M3VZiYIZHnachqfqZd8H5QweNhDeqhedyUqsZXCDoV0d/vjGArRld
14RVM4DpFTG4CHQ/mWjTK12MsWQIn7rgm649W/QHK96vi1jdKeDgoyoMAriLkbiE0n6scqxgINHi
3IAIgZEDJuGvS1l9P0GzgFlF8HahBne+T01qVSwV5zGQ9Bdp9G2jOT+ui1hdCNhwMBbr48UxJU3W
kjzISw+oVCUH3V+ULqGL0qYqXl6xaci9ApEAOPIo08oZMPTvJ7oGX1fAqt1gtWbIh6EL28l57mf/
wau1d14sqmr3SrxxJlWs/eSJa9B45nopet7Rs/SIYbhbGI/IdsaXvl5+m7P2TaPjrslUoxEr6gdy
TTQkAn/aR/5GOrWaOhOrfExp+f5dR8uwT+9ctLpdP7dVISKMQvMuiqYyHlOKXmeH+AisW2u/LI9a
ABbO/XURK9qHqF30wEP7EK9J5ocOY1XTDvxZVRX1EeMfV+6zzwvxJ6fj1zUtzQSfX3KAVt22H4c9
RK1asIWKxma0bUrGbGAZr2ob/dMDBth4VCscgbXdOf285D+NoH7uZ1CgHFOyrYo3gGEoTnjlZtro
Zf8De4gOMZmhAjPqiRkUaG5BnI7QNQXsTXbgOaKDVjXmvyoKvfwileUKVozzo8jJTFvTQ/+JJ1hA
63TTm7/1OQ1nU0UEuWYI0EjzBwUPpy+36yZl0el1NuZo4WiOVuUe9AGwSzxAbZBqW7PI98XUv1/X
47WrgpuNpaH6c1n/WSqLoT6PDjWzqOI5MO+mvnubuOrxXFMIUPzAVEMQiEukTTTMhvp2XqBpG/jg
y6P18euC4WiMKyODCppLuRmJLblJ69Gcj2a38//OVWWDtXD07PvSQ0D8qfVaDX3/mnNTOs6O2o+z
GfWdD9r2Wxa8pt2XheSRZW+un86Kk4MxGGTR0eKJNLScryB1QDEPZ02YiKxCZ/pRWXdEu5nqA00V
TtuK7qGGhIyPyEQK/J1zLfcIA41nmk5A/zhq4x0vwJ68fDW7uOV/6U2rOK8VrYM0tJkIwFIcmBTx
WKTKOdMsdiRB9qAVbtzXzls+sO317VvROug02o4RmwpACOnY5tZZHI0NDEaahTx7Dz4xp3QmQFLr
IBhM3rIRo+lNODY7WwUeu7JPZ98XCzx5BnqMZiMZjO/75HuqbWZ966U/r+/RysGfiRA/4UREkfgk
9ZZJLOFVn0AiVQ0wNY+uXm39+o7WKlzUFZU+kyf5HUMyZJPjzgyBjhdyE5k/eOr4BbtyiEEzdH1x
awogWBXApmFg7klOTeTBOFVA4mPHontx9gZ7vf75tb07/bx0acZRtxPi4fO8Ckm5L4ZNMD72TtRn
+/bjiIxoIUaFFB6iGFyWw9A0cEjvtw07WtOjMZBNu7ynpqrwsfLWAYMd/Vge+mwu29lMAjQruzPH
Y+JuWAOEHtsJRcma+x8HfEWPIuAy4XqIIqFsATS/LEydpuMxy+owt38sindt7eRPvi+fPK01hhHf
ajwOcW9sykahWGsX8/Tz0slPFiVlOuDnW2jUKO6W+bZvFXHgyllgdAfdaabhokokQzP0/awPXloN
R+BU4G2prEOzPBJVh9gKdJgPMSg7+GisETOC5/eflxUxDGIOR99mGHydw6T9UiffE/N9qt7KLnzP
Dki0enH2S/OjzN1hPsZJD9fv0eVSEceBBBDDFcj6Asro/DfQPshQlc+Go43fUNk3RbZdhm9N82Gv
FDxEOnwdFA8BqiG3ZeA3NJWWBj2uqxe2DXJsqkHpS607lyCpBZhumqAVEjIaooZDS4XarX4fcPVw
CWzUV+XJMa322kYvzP6Yvzfar7n5dv0cLrUaPx9780cXLp0As606RvVigDN4sPOoqdRAzBcrQNCJ
3hs0qojayMVUBysGjoaSVovdfcDykLBMERmsCggQYAKTR8zGS+8ZTVIdwJ5lElf3TQo0GMXnL7ZI
/P6Tz0uq2rY14czB59NqgyHlsNB+pqrBd9USpOAM/SNAe0qKJE5GK3S6MpxMhf+1JgFzAbj0SDqi
FV2SEFh9CkTNMYgb/i3xtyRTUcKvbdOpAPFynngVLmY5iBkMQZx0jb7r+rQJA4wO31PU5RSe65oo
0bJvYlZcNBFJd662tLloUbaMQS1m6E3Uoq9h+nDzPo7dE11W6PUAdtkf4s+T9fC0yuy0pVqce2O2
HQ3W3FW1puIaX1sK0rMAvsSIPdRMssWMlOU4obZ19Mf5iHmyO2+y9kZfbT54zbEY0E0h7geImaC1
Oz+cPEAafcrNJEYyMA7Y9IimnTCoHYWSXVh1IUbAeYrJcOBgiNWe7Bk1qacRS0tia+7gS06RM+SP
wAqKlqJWPCBr+gykvz8M7cijyQP9oKy2E1YG6bGua/2l0lP7zUkCFZavSooctSwGJxPLsiMgPH9Y
/Y/rp7L69T/WF/Pm6NeSvm5PLXfB1ZUeCz772wBkvJsFYHbb61LWDiVA94IrYMrRFyadfWDkvBw8
Jz0G5u+ef+P0K9W/zvX3D0tB0hQoPriS4CqVw/2KO2Mx+BVm9zyBmRUNA8bGnGYzFKrszIULLrKJ
J5LErp4o2Zgv5axjeOrYZ8k95seOzORF6DCM0Tr5rjC9F0LNn59YHeruGNkFvg86hc9lTnnhmoCq
SY/cTKMc6e3S2ev8IfdUROmXDcJidSeSJDNK/cXozc5Lj8NcYvQtcMVAsEu3va05L7lmTmHPaRHl
Rg3AV92hdw1dMnD2ttYWGfhOZdVXlAfLxXC6GF3HfZOVpyhrkul9emwCwFjUz4C3DS37byv4fX2D
V+wgRsvQIY9ZW4CyyM+TMXDTmJ0hPRpukkZWTow9+CPTqKb5sLsuStyqs9YGscMnoqQdHioArzHK
0+PCWaxxXkfARAOFMabzqm6JFhKEyzJt0OKg6PdZVVwfjj3iLZAHyFeEFJSbk61pcemQNFxy+htZ
c5HOfAKSzrvOx68+Ot4/7r2IoR4dxXoTFWB5TGNui5pMNsWUtNXuyUQBHNRuEo983MhADBJyiCh8
JJqlC0Ibi9itm6XHCkAo0cJ747HkRrsdW86jkuT+/uOHKAqbqCkAmw1NKucXshHU0e4CowZg0P4W
pKMuZuV588jGB23eFu22NgA42razqrFpTVEN/E+MMAGzSvbHa4CZmlllpEerTvYZz8uwdZetbaeK
DV2Xg6j/jxhwpJwvMPHLCW4zLI7p7FCu6cbvg2opa3dbNMX/I0L8/cSQwi9Dpa1Ms2PbgRQh/dF7
D4FzXwav149q5ZXDfv1PjKQaA7IO2kw1HFWm9eFcld9YqWqsXN0t0bkjTgRtWJJHWPn6ZDEfQ3mD
P2wX76FDLzkZPzxfi2uEF+5fKeb5hrVtNY4cHeVHq+l4jD786qb20VN+fb9Ua5FUu0+MhQIXDWvB
xFDILX3LGgTJA6oD1wWtHgy6NwTcPorbckLGBhIn0qXi/OfgOOnIlmW9wuStrQUj/ei+A2ABKLGk
tbQopS49xtRjH75haPQ12WYTf/JmU48+vhg0B6NpQ6wFGebzs3E96mfA9UcQmGYv4N2MeWoqbM7q
YoBOIHAEMXYqLyYbYW+0oUli0vFg09v852Tx9A7wgqpGsbWbiXAAxNPg9URniHRlSgHPYdIsifu+
aiPL7Jx9Y6QRfFEauZXvK17EtYXBk0ArOhqs8dBLp9TNFbPGDsa7m3cDaUH4cWCoBlw/IJUQoY0n
1maxtcHirXghMOzkPpbdQ8k+sQ7MGgHRzRY1IfkRsuamdLmRw2YmW/dbUu6cXx9fw6kAyXXgiK0w
e5mmxxGTjxFJ+nZrz+4cOmPtb/+bKCk28LhWOkmDtegwll4FnJFfenPzCRm4l2jYNwUUrDiykyMh
U+2YTQuHJMNrXd2Z/bH/RGJD+Dv/ipDeGMosByPwLkCEAz0qRmSYUsX48tpdOZUg3RU37QwznbGI
pdzNkxHlC93WSR1Zs8JcrvmNp4Kkw1/8ZTHNFocPzKCmvKXsMahueyu0/TCv8M8nDBrIMP906CNH
F0g7V1s+ys0a1kXCpq03xazKCayZf4BiInYWNu1i7ttMtG5pMc4fk+anQX+o6r9r9x1WH5j8IuN0
4RFOo8NsPMPIBVBtkyzmYzW8Nblq8kpsuuzMAz8Ng3dIJSNMkVR4xIkPeV7Dp64pYWCX19196ll9
xLnWQx8yvq9yNmFkZPLJR1vL4Q6g4wQ2E34oZocls+mUejUYbqXFdomwwWhCp1Co3OoeInIP0AKE
6RfZ2SwLvHTgxNVi6oHAZG705LYqGutA+qRS2M61ayQofgSfGbxqmX/VHXJaM7posTM7m0n/Yrts
k5d/4/4q3oFVtQMaBh4ahAqAVT43Ov3QLH5bQO2sbOuxTabqF1Z9X7o3PVuyjqSDFgfpvYcZ0/bt
utFUfV+yNxZ14AN44tpMIN4pgJX/93UBxqpOn+yQZGi6pA+GXkjIfXBYhEYeFu/aD+uo/TD+/J9p
G80OQSmOmcI8TKxD8nL9F6yqXWCiN01EqReMClrucytPGIz2uM2qaAb3XK1QtxURSHf66D9AwhDg
qJLDbi7GDNAt8E1wwLZrC4+SxXpqpp/XFyLOQrIOZ1Ikh30C7o7Obc3DiLP1TgKya+Y0zgNUOVIy
/bLzSaHbq/LExDMSDCLolh7tVgccSuc2fpyAuzYYmwNwp8NaAP3MnXVjDqitXl/gijIiAAYZFCjm
ASwh4xg5nmbVWdb5sVdM33hANjpv/7ouYu2k0CKCzj041ujhk6xcCzs++EvjxV7yYGYv4MxiraII
tbZteImEU41WlIt+qz6ZFl7URRC7WlOEdWU8ahkAoUab/OV4CUPCScVi/Ke+KGvGqUixsSeuT29a
LbhJ8iCexmmvVf0+dZptRvzHCW2XRoZZk8LfZ8XwPrL+SV/m7USrZ5dn94VZ3ThZdwPcHcWDfzkc
KHivLdThweYEUCxZe/o5WyxwDOHFnNIXquXHiZTbgpHbIVk2M6O/DBAVoB9tAuWEig9mxeZgTg9+
M8Y44TzLL80MUQl6KoLYwmzg3naTIRrMiu6zLgVeNmmbe5oV3wEdqqIHumy0EqvGlzHaCemu/PAU
Ven7bqIFsVGP9v2CJOZh7on+kLeac89ap9g3c5ndj91MnwnQ9rcDettuMFr267qeX5bFxQ8Bkgn0
EK1DeAPPVWJ2vXzIO9T53BykG13Z22G60Om+LLhxyL2SfSUtuJzdKRmfuj7r7usOWLc1ePhek95s
NmlT1FFC53Zv4BjnMOu09gEoi+WX6z909ahOfqd0IUeDAuIjT4IY/RwZuMYoDxu42G8DBxwcHdxs
P/W6swmyRnVWa6bgdIekS2O0EzIGY57EA7c2fnZbAbdHUxW8VxyRs2MQP+LkZs5AKnarGUJIFXrm
NvN3DYsWTxE1rBlONAS4ojUAbpyc+yg9Z9SmLA3izrJ3Aet2c65Kia7v1r8i5H6UCa0uNXxfP56W
8p2gpdtAc+80KV3gNTkuWutQ48G0ChBszjesnnzNdYcsiFn6DHCPsJ3tXTr+uq50a/sF+w84aQGd
ftHNWZijXS0G7GVdoAAA4vE5eL4uYe3cTyVIyuUuvW4mJSQ0y4H6h9b9Tn5YluK9XLs7YM3DBUfW
y7voGvWCuna6KvCBeuqBxgMtG8FXY/wJlJAt7kvk5dvri1o9G6SKHMGIIkAtz8+mCOwkKSY9iCuQ
sWyBYE3h7HQYpMSIger5EPdeftLQAf+vLMl+EWSnKLgng3i2/V9OFtwDmO/BDvhDQyj6a5zj1Off
3MQMp0Y/9E6w4cyMZ89UeHar5wgcHXRgggcB+aTzJbOs13jPOTQFfDldaFeW86PsOMaaaUl+LCDL
VmQxVAKFd3FiMIqis5fAWaA4b4tVhY39LdfD9nD9IP+4ORe7C2BwlBtcgUclzdLVaT6UBXiy4n70
phvMbbwv1DQijPBXD6ysmq3el3zTta7z5iaVdVOBSReYfBjeZ5hNiPOM1WCM89khW8i4t2nb7Xpr
ZJFTB1MUoOdzN5VZsmlYa97jcWlC1B8yxSLW/CzR5gduVQGFJnuLxaDxoVu8JC6tYm+5B8c5OHq7
7TCNUbHN9Q1bO5VTWeImnpyKMeUtZgICdM00Hn32jSo5jDzNfvpZM0SUtR8GxcHr7SHJjDlvlKHQ
4nIuT2sY8BJMksTztDO+0vKjUI7i8wIrAQMBwDqR/SNHo1Xd9GjQ8cs7NzZKBcLFWtnXRJMaqCLh
vaBSLxkKv58NzDzbSazlKX9xm6G85x5ovie4TpHVZd/YkrgPGne82Pdq/zvXdD0NiW6wIzDxVfCo
a9Ye8KFAREM9D11nkrIPaVIvrUjbW9lGd6JSUyjHmhmGs4+ZNKDkovlUcmEWvykGp82QeNSar20y
vde03g4NqIzBcxR2hP7OE1Vj/apM1JZdTPIJJ0ZSEI+Z9UAHKOSk3WfdZrT/oi2JNIa48Furf5hn
WOiLGOyANw+QNDm+pahypB6QlGJriRfzR4FEAaaTFNu4ekwnQiSLrzeulveOn8Q6sPGajISqnP2a
AB+tSSDmRSIPnR3nl6oupsEac/hifGtYN74KbFr1efH3ExsxGiOFT4RLlc3Wbz/3nlBR21w3Q2sP
8OkKxN9PRACEvEhIChHceAqc23Ta26Pi7qpWIT14XlBmCzWwSf2jzl66TPF51Qqk5y0drbzwvBSG
Tddv0z75utT6o6f7imSmSoxkr7Ok7h2eQkxe7xNrk4zRrOIvWhUBi4IKDQi/LjLCQV9bdcq8IOb+
xtcOzEcNTeELrJ7FiQhpFTWmKIe+h4gMUZCFLhmF/7j2qqG0hAcmsIB3JPtzpHSLeWYMRkTfJymy
/7tu+dpWiq7lVSmAn8K8pOCekyEpQbwY1J7e4jEYo+wJ0N79C1HBhK3G3eie/FeIZA9H2ELA/tMk
7ur6MbNp2IJmlM3zC3znIWx9+PjjQn6Ny7xJxz6qqPF8/WqueSMnP0B+ZGaRSB06/ABSI+mTtndz
7dxPtfVSpfMG07mfqKuj2O3CQQBKH9YtmYKi7OcSoLRBPOSg0dwD+8jSFOqxqn4AmAWhLhBn0Llx
bm3KAAMbTYrQvMu8XQVcFu72ChFrz5hvI4b5w5OFTOO5iAV03TNFhBZ3uVshI1FYb6jrmjvdG4zb
dAToN7KFxYa1GLi9fl5CIWQPGDuHN00gfiKvei7ZqryCZD7sXM2KL6i6HW2Af9IZ82Jlsw04MSPN
W8K6VyH4rN4GV1D4AVYRNHuSM9IP1mJ544LKfsnZodIsuAnwqwE2rekRkuXd7vo6V+Vh9E6gV4Jt
T8Y2NQb4YkWONFxuvab57yx4rNLXjr5dl7Km/YElyu3wEAQ3/fluenBXq2oy/Rhdb1sDrs/UPE3N
W9Ei4W8onFeFLDkTwZB+L7TCQlp6/F6lb5MZUmSKgAs7tX9fX9XaBThZlaydZqpPYLeCJGZuDD/q
FDGu6vPm+aaVU+dqA8L6uPC/Te2XD8+UwmkDLBqCO7xQ8BCl10MrK2QpExcZmzJMy5B9mO1S+r50
5mzQrMXU8H2j/pIAVikvVMWvtSf2fytAOuh8g1LDT6eJ+n7sNo+Wu3eSrZ7cXD/i1YfjVIZkB7rZ
sxBHihyKnt40pbEx8+EWYdNb32jPfjDdGTZ5NkrmbprB/KLXKvAEsUuyHTqVLylB11sou+LljNlA
w8p/I8s+6LyQsUfaZmE2HSf+8/qS/zzrFyKRkccUHtLDyICdb2sCa5APdeXHmt7mbE87DMulzZI/
j11i/wwQdj4ZBUNymOZJ9jB4fNn3XVKgXlKOYUqzL4xPJeharfbJRR57y2ixPJEsAZBXlf3VgCJu
rzVuh0zNNH/cl0CN1QHmOiieEWtJOk380XZ5YiNsnJDwIo/bBv/yVP13KxcThWMxkyFGli/yajov
LINlhhdPkZ5+8auPAhlhy/Fd5M2xFNxOyQdeOpcDigXVQprSFyfPv3FH78NeJ4frB72yDBPw8P+e
s/j7SbTQ9Q1m8JbCj53xdgLZdqJ4WlYNMYbVxbglGv7lvi7WBl2beqn4frtDbXI/JVa4NHsbPAaA
tVK4CqurOZEmHT1CaLR4sNKPS3ILVmLgWH1it4CHAURzTIVe4BdmjdUarKr9uA2sm6Tr34Bv9uO6
iLW3GIHnvyLE308OpDd514FYzo/thIaAMkNiK7KTu2F+vS5n1W4i74JBOxdoBXLpLR2LJgPnAeRo
XhFVrqPtu6KetzTQKoX9XNUBDBKAOwIKgAGW8yUVFp4BFI782KT9Ax3JDsmQW1Zlzwuvbtj8YZQp
8eYAZRk+G1gpQTR4Li7VNKvKAJCNTO9NVxyUYYT47y9MI9IDAEZBNR825vz7jtbpTj508EdHXv7i
KNdGjUcCoHHqk7Y3hsC8XVAGWdBgDAVsMd96qEv0mYRtAZzbrKdaCFgfXeHxrJ4n+nQxWOrgpznS
Ra60pneZi4ryYto7UJTsXLrpVBiJq/cr8MTQG0wsUP3Pl655aQEs9SqIPX8MHwc6fvx+4QUXTTJI
W2FMVnIXiD2wVu/gTOlfC/T8qJAG1h5yAFsBGxt2FYjRctsnbWqzN5YAT4MxPzlF9tMCsp5bFRs/
116zCo3NHum3psee29q6bxYVlMJawRutW+A3QVnJ9DCBfr6BJivnljYu2jNcP/SsB6sqon54AZg6
2p7ZrnVA7FJ7ke4dr9/2FatyJlfyIBZzTqlWgTy78fj3oOFfqOEfZhtgT4NVfGI6FWPjoALDI4xL
L4cvGm04Y31hxdy8Nbtfaa2C811RwzMB0i5WE7GGkkKAPm2SW5cr3qzVzwvCEguBI3LCkgFhrk1J
ajZW3A/t79FiT2OjStKtmETRgoi5H9xYDKVLNmRpiTEH1DBjL0gOSA5R3Ts09RvvjshyKy7VmtJB
GDLs8CEDkX4+V7qGcRTkKmLF1By2wVK8WhnMQxHsAT5+MEb2VGCWw3ZJGhmz+3pd8f6M+EjWEmLh
KaHh1gZuorSZ89CXbt5YVmy1ZQc0GftuyABobmSYw6fbpS+d0Cgp+rp87W9zdtwwA8VgnhZzSMBF
+6mtELzOaMByEO9IbpWZjWO2eK0Vu+VtR4ED4LQhTb8H1rBJ0HJiGuUmow+5/v36LqwYZ5hmbD4s
Mwah5OPWGuIYrcHNmPh35nKTDrc9UyAprCntqQjJb6DMoIszzSbqvG/DQ5UrcrKqz0sbt4w1ba1g
MuNs/GJ5XxSPl+rrkt/mtNRgnoUfb7478wBGEGtz/QBUAqSHxbLHioOsBQcwH1y9DTXAnV6XsGJh
wQQAiAmgloDdWHbYjaYMbK1yzdgtRpBI5MTeD9xAtVPX8PL7wydye2hgRpAA8hbUAOXcXku8pasX
04yRxd5kgJcBOU3Eyu3HV4XksqjpoBEcDbnnpoOktpVTgNTHmL4MO+PZ9x9I/bUsX/+bGOl4Et4u
s8Uhhhld6JjPlvc4j4DwTFVP05rdRZFelBwBDXdRM0V4XntZTs24QIs2b8m+GQ30XowRYltYgsTZ
X1/Ymt4BMhgYl6CmAI23tLAybYgRUOgdkLQwUhvaMHf/SYIp5T9Ip3kj57oZO+xlHt4cVQljfQUY
lUAsDSYn2dsFSkfeOrWFm1MPm9nJH/uiUATsl1wiyByL9miAwgEt62IqA95qP4xtb8RgQnZekzlI
t17T6G/V3E2bhrrlO7g43I1ObfrKNJ7e1NTkETp0kg0hubHtsrx7q1s9eEhBeP92fYPXVEYgk7no
TxbBvvRUdwuz0qlYjDizyn0eEH+jm+ODmXRzWFByN3S+CrVybcvxWOKBClBHvRhg1YhZ8tZtoTTO
bbsbxo+H/Ei+Injx4NqIFPP5nfYJWl61LsMbWHsoP3/PSpUtXNsy+Nn4/cD1ucybEy8Y7BykbLE2
x0Xz1Uj9iPZDuNi34/SJPAx8wf/JMs9Xw4nXU1dPsRqwitT9oSIqToR1/+lEhOTCdFM989rTTEB3
AZpd48Ds0Vozwd45JjAMuL5zhro+NAWnwEwmLSrHAPu/roVrOgF1AJs52mVRn5auuTu2Bdcy7sSl
bqChJt9O9et1CeLYZUcNNxCtMgAAQfZMHOpJ4sE0cM8bMBLFAVpu7eZZc+MSjfgKIWKvLqQI1C3g
fyBrJiec+9lrK+IvdmxMtfs01N4UztmsO6GpLSMF/N/4I2W0PiyJvoSEu8AemIrb0nmYLBuZowkY
GJHbEucRxDVmH5ossSNQe3Vt2HCjgBEk1lPfO9Z2bkY3ojnvtyWzuiFMjNSOYSzcH1z3spslY3gz
OS/zHZ9d9wvVEYmlJOAgJuHNllmt+UxZwcLUpN0Uek3yGMB205FGabrXhn3l6eOvDMAER3PJf5pO
l75ntVFvHTZjvJ6C1MKveHUHcwdom6WZdua8sDDAtTjoSVF9v76va+oBgmRkc9CwDtYgSUWtavSG
hgLppBhu/eB2VGE+rSkH6EcxnCnILC8GQQtmTHNtz06cIFjpem0LyOKbAkNHn1jGiRixzBMdrAyQ
3eXAM4z1NhrtDaOKyE61DMn0LWZXprWJ7zvmPbLnjnkcbYV1FR7RuYIDqkMMmOEZE9PkUrBlaPMw
VSCnjisr9W6CUbPCjI87vhCALQz+fJfP07jpKODCr+/d5dogGD0GgCIBfg9CLWnvnNk3ADvgxIuO
sAaTRm6xhdG9LuRSz86FSAe0VAS9shWEFN2ekChVzeWqvi8dkJ9TYiXi+/pv1r2U/cv1n7+SABK/
H+kx1LuAoCP3zDlu1WIDCyc2UNRodDuaWi0EgShc9H64J0AiMmdbD5G9wwQQq79ry8ebRSEZw4eo
KwM74mJiF0VYbSwm1471jt5YCBkw0UR2XU1eklYF6Xq5m8C8g98u6nuACJXr16bOB3Ohnh279o62
L4mriDnXYp7T75vnKuc1oP6zvcSOM36PfzQkOs1doOIOU61CUuzMXmxrEKsgblQ/j6rOv8t7IzYJ
1SJkAzBJL1OTocdoXnQHi1iGEOmPoX4DMcV1tVsVAaZNiDGR2ZddSFKMwdRCsWK+pE5YmTOGZwu+
0a1MEW6sHoiHTgkbDMaCWOb8QDSKMMYBMngcJNR+tiqgA7EpKb4taZq+tt1Sb64vbPVowC8MuByA
z6Jv8lweUs7zQHgHe5q8Og/W9Pd/+7xkSy1n0Jk/4/OGERp3ZqA4ltVfDz8EjeoizedLwa298KBx
7MZBa9ON3R2U8//r3we/KvqnQekqp75Mt6aoieHR5LeNloZd+usT24Okwz/fF/JPXkuUimpdG/B9
J/Sqh6BRDIysau3J5yVlGvTBnDrx5rO/fB46+r6aFeq6JgF9ezBOYqgY6CvnC4Bz1ifLgqtH/Rtq
7C1a7kdKFULWTuFUiHTKRcKd1LEgxK3v2qicFamr1TVgHhED3zDrwAI7XwOtvSTzXerElv9kNve9
GXF7+/FzFjCGDhrxhW8uXQO9p5jqnHwH8ccNfNrmMytALAhyXJgmTNWcrwDgK+jjd6kb6/WG5295
87h8mBgPAT74SEVN3gFFnlw38jzicMOGe4qeAZCDDn63naauOVzfpzXrB8cHtWa8eci6SA8FYnig
IsF9jbV06ULNzh5mlu31dLzPwID7CVmYnENyDNlt5PvON82aOXrBQBIUa8zvIrCQkNvcSLr9UrFh
Ck2MKx6vC7xUY8FVL4Dm8FVM2kp3ZcpL1IqWwYqH/ib3D6pH9lKN8XkkE9ENBHfhYu7eyOzMJllj
x7M1RX7tb4rU2AWLqnIjdEn2jk/EyBTnOdHL3l8oPAatGrx96yQktiajfp+z2ozT3CzTkFdDfrM0
lP/26jl7+8Q2opEQCSd4fxfNhD3Rsq4gmhUnyOPUc1T3XKEZqwd1IkFyipjGMmSMPCvOXjmYbcyb
/7YAScmT4Z8FFEsRzjSqahXaoNCkizM6WYBY4Mmz0lCj8PTFtZCzzKKq3Rk9gumD/Q3zBNEn1gKn
CODMDvRaLhRS3pRZzRArOcF3/yYzFD00K3lF0XeNMg8GZJDxvSjkkQJptKBC1Gq+jsN7i9yGvWdI
b4DCKyKAaQO7YJjPXljMNPw/0r60N24d6foXCdC+fJXUm7eoEzuO80VInIxELZSoXfr176HxvJNu
ttBEe+YCg8EYV9VFFovFWs4ZtG1vp/5TdnuGFr/C44MfwMrB4RVObjlbM2vSAQ+zd2oiuPx6+yIC
PRtdL5y1UxWPVOIxUsY9tdAtHynZqyZjIVmzZyR/QSUN3gkkJQVPl4+tk2FIxYxG5F39VobIw+9H
wdowxw86MA5WjfyysDoVs9Bm66DXlSCzUxi/l73yEwN/QMhGA4UUOHnFzQG9BP28eHkhTyJeREpD
rULPmRclLA7reEfdejvGyu12jaVCfYHfpwhthCVT59pU3MVyI8MfGMoK4+3ZQEAMgQgd7hptwnhI
nh9RlmpG3VcK6JTZ9/eZPV+3qJVFMtENzKG3OdCLWPTpSBIbOZ3BPB0jwRZS46c3SESsGNWZCCHm
qMoyS6wRIqytghugkYx2rLgwdMHgWcfLFnidCBvggiq+RlWnPLpkOKSxE5haRIoj0vuBukhySjJZ
gr/ng9ukUofyqKQbokOdQPnloCXS+HZ9V9ZyF2dKCZ5fG4GkqXVdeewrEFwidU+Ib7BHAuok2y33
SWGk/jDXmGJBo+DgVTe/lnBiwPiq8SQjZgmEg1pOwBcqk7Y8OtaX2nd6yZatq3fyfSGQnsysrOoO
4LYq21rxi+4+WOzRqva8s6pLD7W5scijKcPSWjFEADCgOYLXUDkP+vlJwuPEnWyrLI/peFdvHCZ5
Q60aB9p8OLQdf2Tyo3ZylwKJ2Oh14JEeM+VxsBdUKJ4BCbZX0Zw1JZJszJoqNh7hwIWykO4Rm5ua
SmN1UiRwClOg9qpvpb3Er604BtyiyCch/MQ8kNjB3zSYJSGTi4MEfjitA+ZkhzD77bqdrwnBs5iX
BzBXAirC8yUr1GYYB2JwCsIg04KchIvsSpOJ4Ct5sis1sZo54zzd/VCE2fjitvfo6ZOcl8vXCMeo
+aeHsPU5U2nJSugRF6Hl+n0WWu0WwfX11VozsFMp/FecqMLcEhzqs1mgBbwHRtufdvJQsngn2c6W
ojRxrylc1WcaCR5AnT2AwxPIche2T4DSqWhaiO5efwZSS9rP287tf+kJCxNvjpQikY2iyXQVPIQD
hmTPzOziOLckyJGuabqHutklbG9mEqe+unkmIjZgq8LhiW/igoA+Uh+xeZPZ+q7x1DjBqG0tWyJm
7cgCjeP/ixFjtxIFDw0VAhhiqvtexvxOl9TWV00d4PQAnUIIiiLmuX0QXUnLlOlYs+lnZ6DL0P2t
qxInt7pYJzL4309s0Cg9sDDHWnGkaUicIENJrQ802QWxoglAanRALSM24coIUlpWJUNZgDse/YQO
epbp8uylN+dCOInWPyGCZ8BVoaqAIS+OVfWUkz+TflcNkk6qlXLyuQxhSygymmhkQDhSdzvbeVDB
RY9asrZNSeB44FF/k86Trd2tUAsteBgSAdS4CBbcFMClyFkNO0Ml1Op/VPFdl9xTFCl7+7ftvHXq
XlFDNd1cd0788hQcxplYITTKCiVz4gRiW7Q/LbBwlEKnQJ/9sd90+jYG1+B1gSuWiKcEIlf+fMUN
IthIbnm5hjx7ftSLED4iHnfZEtiaRK2VJ8uZFMFIOrcmbTwD2gb5e30+OOahHX81Xh2STMGg3u/r
Oq3aPcq6nJsDpMliEQcUCQ2rMiU/Uv0/mvqiVU+jbCpdJkLYJzpWWmFVEFE12568Z+VGnd6va7Fq
CidaCDuDXp22LBwcLDw59hr9aWbfPZDB18Mfi74W2R2NJU5JppOwSdPsDlldgdYWuDebuv7VtgcK
BpDrWq0KAVIlumh4aUdMMCjaANhqd4J3te4Bjj6gdEhluE0yGYIiZdG2edcv8K4FuAH8rgqpDEl6
TQSeqnhd6Gi7v4jrqJYTF00Y+XFKvxYUjE7fRhlQ8drJBFy+ipkBJIIvGm+7cdaZVvY5GPGCnhx0
tq+GL/F0e+sU8r6A/cc8Fn/hi/G2kicDelwGcNoPARv2pfr19g0//b5w1eVebVl5z78/vQ7pm1L9
dTvJ/bC6GScqCFEWEF1Ga8zmHK/VMOufShLqxv5/00IIpOy26woM3oF4t90kngZ0q0NHZL54RQ+k
+g2k45F0v6wNGsClLtFNwo7UbbfarIa1e890WUPCmhSUXVyNT+FdwuCXdm8nsdWyo9bdMW1vsgMQ
C6+v1orpIkD76KwwbOSoBNc1KHGtaXXbwHSH0DD3eVdsGvIHOLufkAMydN6mz9uwhI1PlZFNFcUI
gOk1fjd7vkv6kCaz3yo/rktaWzQMSKERAjMoLnhXhVDK6sos7tXmyGge1tkvgrb7juoS57gW6IB3
+Z8YYeHYRHU37UYopNVhmmWBbVf+pAxBYmzyud9jth7z2Ib/CQBPTvj8T7DgMudGAbwmUMeOxZIH
o/1UmrpPZYn41UXEeBnI33Eroz53vogOsxK7WrBdzTDdDWTcLdNL3Nwej+Kdjdoch8T3kMc+F2J2
XQ1ohK45Vt9VFVmXYwyw+uvGwBdDCNJAc4O8Lk8bILwQzA59I4Y3OTDvMZ8PnlWEsyFjeZSJEPwN
oiVg6ngQAQ7GdzOZ/ujovbuuxcpuoOrnoRSOKwxNp4KtgRu5L906Zcc5K/ZNWz6Bs3ZrurJ00Uc6
WlitMzmCaRWFjm5DvKjAtpvPd2g0/9MMjhMaVWk85A7RDmhW0QN0sTmb2RpjP48d97Eznb/GoFpH
lqjWHkhJw8uS5BV49Wjiu8zMNqPt/FXqrPcNb7bCRq2He3Mpi0NjJn+zHkk9kAk824yZQWsAc7Od
3O9kGOBTHfPbombGTmGOt8fsZvy8VKr+6CZp8d3UKAns1gP+nTVjwGXWwd7cMxo4LI59rVEJEiy9
F1BvqfapTZstS8Fg1iauuZ9LtmzpYE0BAoNkr9u1EaLIUPmDR9LnCtAih6UEpUU6auZ3zwSfrlIy
5xl9iC0eNWr/OjDaB7Ft95skbTz81VO/pErN7l0NUAytqyWvnprYoWliUNw3MWaF5mr+P5PMLDYV
2aTVnet2+R3maSy/ST1AkFYmvcsL1vtlV9T+5GRIck26sutVq90YDbBjZqoTPymYF2q9KSMoWLkI
cALBG8lPCxLjQlZZY91UYeC+OjrV25B/aZfJZ3g1yUJlmRjBO081sYEbmFT8di5LP80fUzS7V9vr
B+YjjyZaMp4xiJXQqYgDI5z7OU0SBVZSHUtzcfaxCdIFhrJ1QBnAaSxjUnaLRZRQZxTNuQMjQPOa
QD1PbO2us5vumHUl2RtdTx5Kpi5Bn6rL/WR3+WYZmPG1K40sAGyLGZBZRb8j2DZCPemKoALw28vU
Wd6OknHxdcawk6z+VXfk79DTbDdOXr9RVLcME+YmQeNZDIhsixrUM6rBqBK5flHqNNDwZPI1fTya
cTf7lIKnvAXTpiQtzVdBXKVTv8L9zkluw05otngU551lf2myARayr2osqMdD6skiJu4GL2QBNuJj
Po3nOc5lJU6rqSyL66OOLhJ7PjLl1UCRtzCMQ+Y9aJnkblnxyihOYfYQM9kGIjXBAGrPBDqjaVbg
jUakqZGnrGMbiZGtaIRhV7QTIEeJEE1YvXIpbDtx8vo4smXYEjNTth3NbibANjWMM/Dhcgz2ouNW
UCRrSEXQCF4dm0OWPGCpPqHEyeeF22tu06SeiILPW78evNtZBPHjkVMHOiVvvRBLVSnRlF7t2/qY
tJ2F9FkFYqoOKKJVrDwgBxle12XNnAE3jnF/DdQ3F/UIE1cMAQowpAF2fNH3eZP4nYqoIguA8S+5
k9eFOeju4uM5F9kYk1CjBWtlfaTsUBQvFoL/xMMABWv81pVBP6xFm7j+/0kTbmbFnRLAAkPayEiQ
xosPLvnOfXPZMbG/sfItAX7GUP66vp5rRxaVI/7+4JsnJme0dGz7bvSqo0mjPhsOTV/6sakE3bQn
0660ZXBAa2HOyRUkxoNzrDsg6IzpsV2SjTI/TADJQ67rulISIWJbRpc0Xa9MEJK26r2ZZIdR0R5Z
vMiGQT5m00SHx7mqMVmAHpALOI06T8pEKxx6jIE/H7olSXf1TACnQOxZ8ad4Bgt8Xrkb1qtv2ZCX
AMKwj2qaFSHnPvM1SpUDxsbSsKTuN2Q28tDokyxUyqW7H5L+xSkqWQ1iBbYURHgnv5nf3icXgqaX
raWVFj0ih7ujvfLqdel9zLRXTyHbxhgC2sy+Z057zFk9ZHEFSDnZy2PNcZ/+BMHfzV6ct0BIpEd1
eVOUOwP0kdcNQCZA8HjWgJgv5Tr23y2QiOeSz6/ZF16eeLbjUc2Lo+dLiE7HsqsRnB45y4+1PNbl
1x5yPqHDiRDBHTSZizYyFUKyMpjtIJW1ecmU4H8/sQNS1VVbcCVMN8iWEBSQeiZZpzX/ebpOgqlV
/ey6mNynx3L8mfUH84Nc8sFMqy3m9ySyPhb94iyerJdgVK5XAlWlMaDP/LNV7mOrBgjudzrxYPul
8r6oVrVtzf8MqrMl1Y8skYSjXJdr4gWTm/TKLNQY4kc0Mxt7ZISLPFxGSYl8VQpwlYAQg1aji67N
sahiVowuPS7gmNUDrd4BrcpyNtdNb9U0jI87HXTNF6PgoHZI9KnH8WnLjY4uSrat2k/EbojYeNjw
IUJYrmWpXLN3bbho5yUf3jxH8v21hQJLDUr9mmkAUkYIRdO8btFk1FZHi3wxp50RLBPggSRUiWv2
jaYvtAVjaAgZdOE95aVFApQdKFG7X4blPgbRcFZ9B/TgNJQS8167p5F8Bg4rnuSYwxas2+x1g5o5
7mmH18erJJzU52S8a+f3qtuXlqTx8OOXi9aMYARXGtiTkQAVxLGF5AtG5+mxiLsB/Bm1jl4G4PDv
8duA4DZhtjG1+jxYKE23k+G2gA50R5DVTrYfK0qx9xRX89MMV4o7lumdDY6SbW65RYAhnyJQ0hql
s15l9XNbW+M3zUY0kGWe89QC0umr2rJnK2P5xmy739Zc9M9lQZxnagMlEym56TBpKNMSq6XMZ5Vb
hX3ije8NybqAAoN1N9sxWEu7ofKbeqHPpT62t+fp8bIAvzL4V3AOL4u5RTcnc9OrEZ2+x+VbibGY
W8/guQDB/VdEc+uFQIA77wDQGBIlAGR0+BkhuMiAY46srcifortZudidp0azSUO2dMGifDVbiZDL
o4iwUufInMgBgvlXuC3Rg253utKzI3YlMOzHmb603ktsVpIjwlfk3GbxBOGweRjOVQGcJVxoqt6l
gwIjOFZugEmreZB8/9Irnn+f63lyYWIOrUsniu/rlr+4W2/aePTmlxpEoIUMjgsJdOCnnouYrIzm
iheTY9o5Ydt5fnr7rAQcLnrFgOaMsw0sl3MJpV2rqckoOTL3Hj02lIZ5eXPHxrkIwbUPiZKjVa0k
x6EP9CrIrU1ye/vouQjBu88OVTsjhRZ2C/bTTVlLTHbNlE5WyRXHwgjySJVdkKNZ/CdBCstLDrce
vDMFxOmLyZntxkugwExe7Rqjok2gyprT1+z1VAkhDeeyGlNvBWT0LFDBqWjcmbIYcoWTi+uBIwdY
XIDHiGduzua0VpiSIqM4IK+E3s0cNDCPGT308UuJRHIHDjXvZ5/+7e0/iveXkn3ab/Om3X5mPf/9
DuFsesbQxlSL0+Oih72+xbSMLSsAry0nSIrxztOQQQWw5fnJUeJhnOsuI0cXZF72boi/Ndnudi1O
RQjH32mGwcnzlOBdAUzOQ9/t0WFwXcSKM0bzzj8tBCcZp2bbADuDHInzQys3Ct07LLBvR41BhHIi
RdgO3AZagl5brFW8acc9Uz+x3QhKEJvi0jIvbl9M2M9ZkhvpsVIPLNvUdNfKemTWXMCpCGEvjMzt
hrbQYdlAVqeYKNpf34jV7zuIThE3ukj6CObUKlrOOmKnSO74AMVuZW/U1Y0++b7w+z3eXz+k+H7v
PSWln9Enl2BS+zMbcSJFMCeKigppMKx/tIqtnt3n8Pju8fpCyRThfz+5dscZyfqmdLARP1wrcN3A
Q7PNKBHCLwwxdnBO9BCuxdHFFFJHsVpjSresU/0cIJeu9as3N71ztNWoqL5eV0u2/8ItaU2plmKm
JD1O8zZ2Npim/t++L1yRgwEsGXvi3zcC1wBcnOSWl/x+cXJaIdQD/Qe+D96j9m8hm+GSfV54Whld
5jRNhg1B1x37Yf/+nxbHEq5GPe8MF742PXbdncW2gyz/tGqzGNPBwAHmWzCBcm6z3di6zmzM6REs
wxbbleSJ9D41Xj+hxYkUwYTAlOyMegMvmLuBVe5jT2JCqzfeyfcFE2pBO18ljpoiV3sYoqw8TDJ0
dck6iXFWX+mx2Y7QYFTv3AXt3wBw/1vHP66v04oevNiJYBfPAp5zON8N1uVgz5zAAo4CAZsCDGhP
naTKtmKu4I8AZIqJXACehcJWzENHzDrtwY6EwrTn/GHqtL2uxMpSYRQIYFr4PPAXxe5h1YzVHI8H
TpZlhHN+72XfnHFf9rJuCv5LBU94JodreuJuNUNxB8pZrQrlJ1orAsU76l4V2h5BlfOnXkkWjp+E
a+KEC0R3k0n3EohTjR9lFsXpbi7fcvMhM+abn2+gtkMrCvhZ0MTnipWOmLFymfNYjSx7D1Qmhz51
veTAXFoBF4GcFkeBu0w62QleDaNBtYjqgZOYmy6VRYgSCWJlY3GLrC0/JJA3zw5GWVru8qiAkRKB
FRopAbd6AZandQ1RKJ0AZJfY2z63vtblvAdR2+66MV/uOsSYYBp08XxAN6VwIuvMUpcl7zSgCNN9
XHY7pan/aDHbjLP9hbW95OysauWiiIvpzBUEvKWe5nIGRUhUKsOdRWLfpaqvqu/Xlbo8OcjYqKjg
gWsIUIPiW8gyGAhqU8QKTTrdZ2z82jpNgQzZ8j7G6K5dlm9uenuaEzJ1Tj6H6VP8lxBFpungNdlY
qJFa1qm/5CUYpZ0/Bhv3jZHLyl1rxgdglv9miwRhuWE0FkDXtchrD93yBRHS9QVc/b6NGWMU81dg
ly17sDRUwrUoN78R8l6gMHFdwJodoDkBoAdAQgRgiqCA5ejMaAFNF6WE2L4bp/YOTE4MDI7G7YMx
2BieG/aQagEFIT8BJ24UJGZAhFWwVqbdhl0MVDYZL+rqap1IEK4c9HvqycJcmJtaf0uz6pulFbIs
5wdxzrl7hhpA4kHrA5qrL1pHDXUcc9C3YMXsDKB6GW6AVH1grH1RUsN3tMUMkqb9C+zR2k9Tsh/s
ao9uU7/FIIHN6s31/bu8A4GvqaF9DfMtHENCcBs66Qe1nwY9soyAfVe0qNUidHldF7K2rhxYmUOu
AFDk4qKdZ2foY0uLMiMt9+5klSGrHRkn1KoUYMwBRB3zWRhsOreP3BsBDt2qmOrFGFjyjCv3E4cJ
7cT/FSCslVvHwwB3pYFm/oFM97J2RdnvFyLoxrQSMMQCVHSJ/TENq9dPbMLJrxdOKpptrKFS8XnF
2Q/1oVIl31+1JBMTKWgeRvJKDAb6eqJ52WOoujaDju1a74unPei3p0FgrydShEWKGXoGdWrAYbIM
/Xwk/M/1VVqp5WMaSsdljXwU+q4vqlyKlSHmIGpEyldL+0btfJdaUao/6aR64MOtVheHQzEF1fJl
GG9+AfJRLN0EeRQ6coCAcW7CVbfUTcrcJXJdGpKEhvvr2q0FCUC9ADs22N05esP599FfWtWFtixR
PoHLx8eAYBNYSt5/nxCgbAddpQfLmAdJQLpmGXDXGg8SQTknDk5SNJS2YLlUo5F6iQ/g/OXRalH9
qjoQzKDY10tqiGvyUMhVUT8E9M8FxB2Z89RoklaFL7N3ZefuW3oo7G0WS1Zz7cCeyhFsEQjLpVXN
jOsV/1jyZt9U8/fbNwwYSbhGTTBsXARALI/txdPmBRib1c5Ks0dLjUvfHKbHQrfuVbW4PcfFYSL/
CeRre3LJFqmWpa4KgbT9YQ13lc3Cen4ezPETvhSNsxa0snAHqqI30pWYjYCPi3Q0FaDfWF2q8PrS
re2Oh85JjKXzKX6D//1EE2OZaxT8ZuSZCDBk610K4PXrElZiH/QnofyGqxP4VeLoO6kJSayF2/VY
B7ER1bbmZ/nv/0mIeKsB+KhxshRCqlGbfMTIm7p00KCgy0Ao17VBxAvXgDBLHJPK7CnOS15+9bp9
q/yJu/tmfL6uy8qW4GZGrh8N054HlL3zLckBRUocJTei0vyReH+L23NEHO/W/XhsAStbvIIqrVsa
RdEXAEw/Nu2Pge3y1AKoz9fraqysFMIlDBQA/55fd4LtDoxp1awoS0RaP+++ACjYunneC4p4vAkb
yDQ8cDpfqLZJrBm5oiUyQJNGyvGxm+INa/IftysCfC9cckjmoIFdiJhqrTHd2cVdtyiP6tIGzpIF
TS1pG1nZdOBborELJQq0Fotg8dVEF6NbcKfF1ZM6PxV/P6GDaXC4TiBHA77rfKlsxcuT1M1wzOt0
C6KvqKy9FyBFS3z92p7zSVuwpup4yot92PPooJm0H2Fag76blWGb190PkuaSavVa+GGDbBzkChi+
8dDKc66O07h5Y9ME/tfzYj/WlTkwCnJA18Y2b43O77J0TxPtYNfLA22q90b3WuBIJN+ur+pKoICf
AQvEiuLlKF7Zk53OaNHJlqgYpu1YpE+KVX7vM/vViFOk72eJIa4Mo4Pi9wOjGLibyJEIuzgAYDcG
St4SYcxR34JIOvvTN96wJwj3wpRNw2b20J8FstPiR9MD97+KzREN0Q4Iaq5rvhI8IMDn81tw60CB
FTYgadxGVfgvSYBn0szAA489gIDngZNJDvlKdzKUNgzMpmMaElNK3OZObqjZwsxQW1hLpNtV/5gm
+WuuTEmFnEOf7gobcAOgebXv1MZsgy623bBXnE88eXHw8aRGWxegwkVfZsdF7ZS9tkRTm24Mtz52
hnNzgx3UPBEhXMR0zChtDTDAIyXg29Oj6Slhk+RBlsgaFtdcDX9+YGxZA9qtmMpLF2+Ke61YIs8I
kskvZDPRa9/ndEUfB+MSKSwfFySqlnkGv+OQgH1cEifz60/IDHD4aeD5o8EOGFXCveJleCMPOpkj
rajRFfaTFOqGad/KJAmm5Ks2HG+3dHgzvk4fnk04c/ripB6Nmzm6153XbaAkr7d/nw/5woGgJqt9
IPGdmHfPTNT/8m6Oun0C/p70adGfSLq9LmRlSzg5OG4YE1h3SNqdnyE84iaHDbMVeWBqec6al898
HmeTX/UI9sQ1MpPeVvLOimj5k1oHgpT9dQEre47f/08A//vJImEaQmkKCgFwBbtGb6DFEHrus24N
mylhwaAn4XWJqysGMkkgR7i8nKafS0xzd5xVAgDEBthkya6UXPcrFyUyaEBW1Pipxzvz/PPdODS0
bTqwyiU+wTk50uwTCpxKEJYsH+rBbq3WiejyJ0exhhiOZFNkOghVup4kegslnKiPN5q2UZuwlZyN
dQnoPgXwAf4RwfqM2LAqcHo4UdreITVb5Q96fPtFho34J4L/hBPLUsB9M7fIvKGd0vNLhXtDM/9J
X263plMpwnvRKlx9aRYoQtS9U+x0WTcENxfBJwItAPSMGgbS0J0ifN+zK4qu08KJrPSXjenPaVeT
X+Zbs9zen4ZqBqoJSFTwcoPYi6TRHjQ+tHKipXhrlb9efXtS4uz7/FiebEfNes2Gv3UAMjsEo7pp
0UwJ1uR6lty26wv2Tw9h20HbrmMKGHqMGrBH9nEamvk2/o35yesbvxInQR8+qQESJIy8C44XZELK
jISPHSnW70LB8O6X3Ayyz1jXiRDBV7G416npxoCh7tzXtNT3Ttz/uq4HX49LA/unh3DpZrOuEmME
sQ2eYW9syLcJHWbMGU3763LW3C5uQ8CcYLgWJU1BzlQlhYs9B3l2BXCDMIklXnFFD1AzIucF1AFE
lOIDhS0e0aZ5AJy2t7PKQ/8HFLM3a4ByGOrkvDAGHGtxx80WMNaGbUV9cde+EyIxqDUFQCuOGUS0
NqOjQLg4bFB10XawcBPWaIzPWJA2D8bwfKsOHiTg5oMv8RD1CDrYI5545pTpUTsFs+F7w+H69y+V
QPoZiGo2xinxihFfD4ttJZVNkJ4GQC6mkeNNpee7JJWRbFwecogBOwFmW0FNgpv83Jm46NOvGg3s
U/OE/gtlazvHUnvo8p2uvlxX6PKYn0sS3Fba2WpeNZCkTN88dleiUVtDM2Vxe4/EuRy+sKfu0c6U
sio8PdLsMTCNLz0r/LoD8jgNm+ahu71LBvMlqJcjzAawysVYtesBRKHIHT1ynARWkPpW8jg4mq8v
X6+v3+WxPxMkpliquS5clQuKXX0z9T8bNMJdl7BmCxib4PSSvCNHNOkRIA0gHwKOdV2ycDHzzNez
8Xfd5Vsy5L/1ZfxxXd6KRnx092NMHN5MNHGFJfHQa9MUOaPzp7DhahwZ+d+qCNz6mKJFJ+fFwxhU
aWabFSaI4qyv6dZMJXuyckgBVwo+Jjx8EKQagq11dVvraYLPO695/9Ckj0Uu2ZNVBU4kCFGL5fTl
VMbGFMV57vfdt1kW3K0JsDlfEYg+VfQoCDGwmroOMXQ6RxmZg7qz/SExbndlqNj8EyEEwWXi2hOG
MecIvORBt4Qj8oPFKAlSVxI/SD0Ach/c3gh3dTEHklSzoQ89rGloD0YcUMOnbGcnu0QJcBytedPb
oS0rcqysHuprKjK3CChBdy9cNcnQlHnTdUh16yA2aHuMDt++eJCARDrK3kjxiIckNudW640Ks0zJ
bzel6PMKh3x3/SCu5I8Ay4bkLRjnef7T1c99ZlGAFqsfUKup60cAym9zjGip1PbV4pD0j0l1Vwzl
oa5uDmQhFfUOpO8x83LRz4REL3DhdCTZ29wL0mV4H5m5Uan5EwQckgzZykHF8qGCAxwvuGsRqFQn
VqmpfYWkq7enw99Re1LS79cXcc0UTkUIJzXLa8zW9Az51k4J83F+BLKexBZWRaDGhSwFECiRaDvf
JqaUGssVgtxmNiT+UHVPujpKZPDzfh7FYlMsE7js6CgBML9wWAHRYyxTCzWU0dsCHftLydzALoef
BTDtAcM6+KS9nWQAMlE8QFoE4yoXRzdXMjzzKXbH6BLfQobyz/WtWdl9GBMSRwaiczwlBB9X2e4A
1Jt4jiryqLLcnwBPMZCbK+6IltH3gjcs2GbxFD/fnDGe3LxNkNIrFiXMmiUoZQ+lle0/kyBszdwu
SjZokIAdcd962RQr/9eFneccwpjb4DxlyIGdK1BjZERvLKWLUovdVSUx/UyrfNrNTyzTn9yE2X6u
mT5IaiWJnjW9MH2IXCgmlWw8zs8FsyltqrSnPUIo4EOlcQDq9usGwH/6hWp4UKB5lqO3iqkkI7Zn
s5/TPlJAn2O1D7Oym0agYUnErN1BHFccLhTBBlrxhGi6UhU0RSiQYwDCp6+2ams/qsq+6YChv+y1
Lg1zSneJu2BAUTIVvKoi4jZctJzESQzeUK9alMTI+4iSFwXAdEV/N/fobCtub45CT8mJIOGumA3g
jXlO0UcgcckCjjNWMFnpZM0igHiC/6Bh+7J1BuUh4mR1MUZl8arkaGWTnNW1xQJSGkDvEPKgyVVw
pIXeT0mdo8THSnfbwZdqvX0wEjdcCkmEuBJToyEcRSATDNcYsxbObAJItrEs6RCN7dclGTd5/StR
ULyIky2p365b+ZqbwyME/a14/V7yYJlmaZu0g/XpqbMHd14VlFn1R1FVSbiwckWgdPFPjmABSzto
Y29mfUT+YyftY/Nu/OzG6pG9S0K6NStAog4Q5g5As1EwPfcLXZWVhVFPXZQPYeebMvioteXCOC8A
YnDbgSFOqFmPOSkH2rZ91M9FNGEeLmbNV8eVtbavaYGuDpgZR45G3uZcCxuNCvoIJNFoydPwb6LJ
xsTX3DaSmiBVhjGjwCrYslmRQhtJ3INgLaqy/5jDKwJ4rX+oMY+V/XTo9rqRrR0dmDLq5EhvAlNK
UMdVjIYCnbCP4jbzafrW1O/lgsKxLF2wAhni4U39TxBf15N3vDeitq23XFD5ZLRZaNLpAXR+e8Ou
X5jR+2rSfTHzalsCqyYwiz8Z4P6wyRIbXCmj42eAzZxnw/iYvHA5tWrtLp2Ky4nqIAzpuseRUFRx
1aCxbAz9d2FXlq+qmj+0A/V8tI3uiWs8f2LN4atQDEEIc/Ewr0fNa6oeB07vTb8s9u5wdBzArMug
zj4uCfGeBFwn+hLQuoV8rGBLg11YkxLDg1ijAwoRel/N03M9DpiABE21OtthmZkhoa9ul/ye+s6v
rNJBqoMGjeq+A8c01KvpqXdR0tTyXW0UX5xS27SqDE1g7eii7wfjAiaIePCCOLeNniYouRMsSGHv
K/aQYwrczW9vLANBCEiWePEJgYPYOoMsrmehaXOOTPWRajvt1/VNXfELSBuhbIOmMjAXivFilepJ
b9b6FJGq9etXa769yRgPRrg3XKJo0bQdvognB2gZUz22KH5/lZOAIR+GlsnrKqy4HtPgNV8O83sJ
6gC6vaRW2TiBjsMIHICuzezYze+G9Zyqv+P53mXfrgtcXbMTgdw5naiU1JWXuzHe+Ex5UFrdd8sf
nxGApC4cD/Zd9G6ocYKaKFGnyDI3jRdOnzBcvELR1YxIFx1MjqBAwSxzWjx7iOop9p9c/YXFkmB6
JeCABFgusJ3wrlaFo5HonVs5TB0io8l+KIu37ZaO+B4aI/OqBYWTle6vL9nKhXAq8CO3cLInpkny
jjTaEDkFeNWmLcA8g5p8U7vbn/BncgTfNFW50zYF5OSu96jO7l2T9s+p12z/N3WE4KbRRp3ScRmi
BGixvf5kN890eJtkKE5rlgxcVHREAXgZHULC4dRtACD1LSLQgfiL9RC3kitjxUNihsZGWZ63LwIh
8/ykVMuYAUy2nyJzHvxWRwsLWj/at+trtaYE2tg4YSjiKFCfnwuxzfn/jiMFel+bf61k1BFrApDS
Qz4a8Q2GgwQtvLRu1GJsxqhPEV62MkJr2eeFALNxjT6rlnaM2BQuTpDLIsy1s3j684WzqBL02S0j
vu+a27HzY7rTtLu63oyykrNEkMj0A7JbW8swrBsZbdgUfuEevTkoLGRAJa/MdUGYvfHwuL0sEVC3
sxQ3rcbItgbfM0mQ2LOfO1/VpfCnXmJeazbscKJDDnTlXbydxkrB/08m7P7yBtYIV30Atet1C+Y7
IAQ8eF/8V4S4cJhaAKWVO4zR0pIdoM6mDoOBQVPdF/WDbRMAyG+uC1zzlqcCBS/WUFNr8wUC7eFX
WdyP5KFib4UmuQTWVw4Nl8DyAYa82GykzI6JXll1jBQgos4YXzJTzh0jo0dYPT+c0uP/xAjnBzXu
uEAvMMyuChcLIRLpD9eXa3V/MOeBfBRmwy9AXks03k9NAgfAGnW8RzsCe0QOtghivaH3zgTGxbJX
/x9lX7Yct64l+ysd5519OQ8dffqBQ40aSrIs2XpBeJAJkgAIEgRB8Otv1u5zu+2ywnX3w9lxHKUi
iiSGtXLlypx3ibLZjnY2unK2vfccEfwDmgQ7+3cJ0ch2wPcXtCX35IPnHoKlnK/1VV4b4iIiUP3Z
zyTDEF7/2XZ16WUfMrRK/Pkxvvei/mIzgtDo/84zj5dBxFz5KCLA/6nU7pVQ9r36wdmxD/Z95zbe
3ygcKTGWyFWjtxoMvWjI1fQs9I1l32zU5n38JUxFnjR/n1yVof0RxR50s8C8+hI37ANqY+av7mmC
wlyB04jdLXE436/Sca48wL9MKy43CsDi0BqGjAAkYc6v8acoB4owqNIsKMOks90odd+4D4D7N4CW
i2gsJ28toEWcB0blI8Blx90k7iF2dqupBCd56H2V5mYS31yN7qFuPwxz9ec37L23UtAEg+cBtdtz
mePXH5jKzIoxQKvSGm7JlBQ98e4DHRdImyEaexM2W/S6IjKFAuCXKNx3wwMWbxEuCAuCh3neIyAp
JbsGWfvnYX97bjG2IICGkMW8TKJUIkiXMnTnIIsP+U3WpDnswFzHPPD+qyPaB0j4DxD+58nNArfR
/utKOai9cy7XcUuC7KC1zJ2xrtL23uj2IVVeUStzZb98//Xi8Z1pEGhdvURPVSfILDy83qF9zlKa
2/XOnR7XAf7USG5lCiiNVGO4J+pbKG54cJDiRBeKZFyUvjdWI4uLKFmgMElyoPQPcfvw5/f7zjZx
bnk44/Jnveu/eoF/mn9kTM1COHofZqXso+39+qYWwVDFwl5jNJx37YtXBrwDbT/n0BRc+ougq61n
JxoVXpl0lLzpFLebpZ3tIbKzKmCvrp7STsvH0cmcK7v9uyP/JaGJJihEF+c5/tNNRn4XeS1qLCeT
QiksdkvP3il7J8Z6YyB2sY5XVvVv2yJwcqB/IDuBp5/8VoCEM1ULzXI+nZr06Nvjjz+/st+Oelwd
BnXneY+KEJbWr3djVyc0buehntJHsMHQHc3Bz9VFtJJmB73Qa+4hv02Ri/EuTxIzOMpkZjoZyFEu
UHfPhQtGAtC5K4/ttyDwPNC5UgQ0CqyBS83IM1Gzm8yiT94wx4WK6/SI6l6Qp07z0Z/hXITnfY2n
9O7DPOvYoaUFFZzf9vqMaR7E4XTylhsVernTHtf+o/rbCcf51n4a5iKiQUQxzf6CYQIRlW7Y5XT5
/OdZ8c5bQhEPq+sMy2ByXMxxFQcMhk/reEpW+qzXgT0KuXpFkBHv059HeueRoSXLBzMYKSDg84t1
nPIYXMdGYCQSf4He1D1cUvbEsGpm+prm4zt3FaKlCWw7hCsgoV/clWhWL6mHaEA/3kOvYV+zd5On
P9/OlSEucQb0kybwcMYQnnNQdZ0P3p251u/77hg+Cjbx2VkSp/2vS5ajvkmbgciTahIDrITPlfQY
u+NkTa4sonfeDrYEmHGgVojG4st5ACNbm029HFHMrdZ0H607Ne8W9vXPD+2dpQqyALqXz9RwBLIX
c4ATCYAubsdTNvOI5/3kLTvtDD78eZB09BNlu1ivzRVix++g+V9n1FlSFpVk4KQXwQixXDdBjZtj
8wFtG5IcZXKfeFiv9yHqLdOnrrknw55fMxF+Z0NHgzNiNDxPzPlL1GPVzFjH78cTnGK6feskawHz
tWsh++/hLnQusIRRTz53Iv6m9zwkfFlMvPanWk9PzPNfZt8r5qAuCWTFQXfpSqpl6Q2RLTLqXklZ
f5+jPsha0AQGaBQhvbtYah6BDOXiGn6q27ns3BoaH27+99WS0I380yiXqy0MeA87qZWfMuF+NMDB
yHrN8Oj8Q3+JMy6GuFhsNIqh5Wc8for5D9s/alSqofeyDfWtrl8lPSV/m6FzMeAFXEVl4MPCw+cn
+BBlXpI73jXu6e/zD08Nyw3TAi237uX+sWZyUOmEEfof45FdWVXXLn7x89spFWlncfHOP1qvnMnj
n/eK33ekX3/8xaKFQP4C5we8Dyc9DE823vF2F8rdnwd5d/bCQx51ygz/9S4O2DrOnDpSAT+1yaEe
byw9xtGV4v47z+mMq6L3wj0zmtPzff4URSqRiS5uKT+5UG7M57b68x28f3nUc0H1AdfnkjE9tn0Y
B07HT4tXjn6Sr/QarPL7po195Sx4+a8Rzr/gpxvg/jyD8cf5ifnxZmHYWjjdyTbZejG5sZZfee/v
3RBIvyhGgf6NgPjijKCNjnuF8tNp6uGYGHRF5xV/fmS/13KxSQLGPeelkC77LWJ0SZ+adllwRx05
LlnzqV75DYk09K3dozPB0SZm29DTB+o5lbcuxTL0t008XUmizpPrYsf55WdcPNggESrrO5ef1mju
iqZZ7sEarVQ/bRMo6YFy/9aM6+cr9/7OssKgaPVETAEpkd+kBCDqmzpq5qdoTk5LxnZUNTcwCtiM
0GS1K69giHK7UJt78HgO1Fp0S4sacgs/O7dwx64a0K+c//lHvbMKPdglww05AnH9tzNE60zFq++y
k2dHECtOEOIvmbxWgHxng8coZ79R2LdDN/1iYk1J7xibJAyUpBubwoHhnraPVMSFHLt8Mo9j9/zn
23p3QGQkEFY69yFfUiHQfuOsfG75aRT3yaxyajdDkuUNvR3DJFfSBZLQ/f0NDcL2ARDQENIEv3XL
OE6/zu2E7SAYdppV1qvR530Fnnj3df3vGJfU/7pH8jPFuC8KOC2lGKF5bdZrBnHvjHKWYATzEz0A
Z8Dm120nXYHCxjwRp1q8LMNLxz92/sc/v6B3tppfhrhYgM0aJp1nIrhZubs3P9v++erXbuD8+U/7
5oTFRNwRN0D9mxhE3zD64rT6yl72znL+5RYuTpd+9lsvGDDI5L1MLt8GHLbzsFCsr2n4XhvoYvUM
4zguOOPEKdI5DcoaNMJuz6+aNZ/f6sWe+Mv9XBzIYRMHaycwTLzqouu+J4znMqI5oRvA31XCviYD
sEMRFqkZtiJmecy3wpBi7e8z7RQM0a974/I1j52bYWVl239GclOYOcmzrNvZzlSpP+QLdIjF3ucb
v5me4DK2WbMKdiJ55r9BOCQX3QtTFgYiApBWOSReWcPUuYVnVxp9d+fnDl6mXfto3a8LgI2p98Fo
+JjRW9e7dvq+M0ex1IBsnEvoYDZczKJmXnzCuJBnjkHs95WK2itbxvsjnNU1feTMyFd+nad9ZIWM
o06efG8pTIoewWtE1HdWAu7hf0e4CBVr9HvbPmnkqfeeZrJtlpfIqf682K7dxMVuoacZ5s8jkycv
/er7N6Mo/3z9d6b/L7dwHv+nxTxPoyvdDtc37i0z4Mzu7bqppyur+Z2I4JdRLl62G0d6CX28iiSI
jwC28ppsEQvlsdw4jqky/fXPd/XueFBHTJH3p8AZLha117nMcX2/B4OfF7JmedKf3HgjDSl951j/
7Q79CJRqnE5o7YGkDdhjvz7ECIhJOBnSn5Y1OIbqM+N/u4R+HgG1f4h2BvAiuhTKsH6ANLSWEkn9
TZvk0zVK2rvT7KfrX9zBZN0JXbA9VmP0KWRf++5K8PvuNDtLVp41WpBPX2znAdPrMow+JgAMdnr9
2PjPbECx4Rq5/to4Fy8+NAiAG+JhHOxwTaK3gz6S9G695nr17gSLIWKB143Q7rIM5LSqgwBOLE9d
nKP6o9ad8HLZvjh9sV5r4313l/lprIsl6vEmyOoez47YdCP5Wuq5288q/fvB6lkr839u6WKNilXy
tPFxSw7ZpjLKF1FO7b8k7f/Pt+U/6rf+9N8nnvqv/8S/v/XSjk1Np4t//tdt823sVf9j+s/z1/7n
z3790n+9vomxEZd/8ss3cOF/DVx+mb788o9KTM1kH/TbaB/flGbTX1fHTzz/5f/vh//29tdVnqx8
++c/vvVaTOer1U0v/vGvj/bf//kPhKM/bU7n6//rw7svHN872rG2q5q+/P6lty9q+uc/UvffoV50
bj2GrxmKiiHer3k7fxJn/w5QEVXX7LxswMJEIC76caL//EcY4CMU7CH+BhWE//5I9fr8UZD9O4yN
AN2jvAbqrht4//h/N//L+/nf9/VvQgMqacSk8G2QpX4JXcAISTDBUfc9W3yeCeLnz386IqwjOinj
kO7UOIoFBeZ1rRrCnC2a/f1dIFUk8piFzt0yrXrXBaPZJ0kTVW0/ODuDQ/hoxpl9Z9J37lmtmpNH
ug8xBThfyNAZqqkdvP3EfBPkc6yn27btxh/Dsnos70aPlJFg4ds8M8XzaObORmsePnXCJnDaURS+
BRxby5YvwfOQWiQfvSTNKVmEYLmK4IeWZ0RAvi7MyDdvyJxDO6ejRHtV2A24oEPuBfeg1htHCPVn
d8x5X+9cT6UbDUg66ak1AHQj/0U2bfjmQUJwq84OGbB36vf+ki37YTmLXMfUbatVJfEDpwk61Rt/
reDZoV5og1bJqHHTT2lsfsyZHHXezFAMAokgnMouqF1Rau3SpygR7OD2gdsjbwMRi/O4HBNG8mCh
95aCO5WF8H8v61Xswmn62iC3hVG6XEtMQFqOQdtskj7IQxW3G3T53rgB9LBSNlcUJPwc1O2Xyfmm
Bn6fpouTDxHTrw6DulOr4cCSSj4V2tRwjuyiu2a99cJdPcZvBo2XxdB6jyAfvMqk/SQnkhSOzyli
VJXH1IdNr27Qiy3QQ7+kcbWKoc5FtCz5moxfTSYLquN8yJIBe2TPPjeNAqAzps42pc1tJIOxila4
ZAl+HON++pB0g30OJ73vsqgSvs1Jve5iHuApmip07Y7FAE/ctDnQuA4PQtTfjZnKuc2aooMmU8GH
V69tK2q7rWIpAuZ2qgvHGgg09yg0s/StBw+4CcYH7at+N51dTmRWeEOY5rHKotzlPCyCgGS5hvh7
Z+gn9CY/A0ttGNr3MQ1zytMdcYMqpsSD+gE3e6hcQ24c60vvXKqcysQ2yZcR+lNFt7b+NwlGB80d
ktkcNSNMgQdnip2iM8G29ZXeZ1mDWpiv8lBPTdmzUZfcougNu3JMiJBbuiURT5+Uyxr4swMTi8Pu
cfUp33hqxgMbTPuNUTfOIyOnAi7kzjEbfb1xIoKmeTI2wdFEOHvjoAbJPEirIM3mTetM0s87TudK
BNGtGcMPsfHtJ8DiC9q3FmgoCfT19mpDACXvI9JMYNRiia2Kk2ddB/xlih4jask2Gad2W7M4+zCz
Vecx2N62xKkyniQ+qWRnhn0QdkGYOzzt8Ebm8eMaL3k7a16GroAfPPfYZoqlPoyt5/1IyFzvW5cU
2k30Dq7z9b1L3aVERUUW3tQolU9d+4DiizwgfEEZwmTBFydpRenI5bj4EDSGh+cO1fVHA5fiAjiF
BbsA9lyZi96giMgdE9hCkmW8jSBnUOft5H4Uo3bylg/qS1S3aLyKCtZNA5AjEO8DXaywExpdO+0A
Ne0cQsohq+8669RYJaKv0k5m+cLumeA/lEP7PKiHFbM/wm6Twj3bNR9bu7iFHOCbS+0ev3S5hf30
SzOxcjlDUqwdPtcBboeP80GZ5oOn8SDr2S9bSG0wsRyoTfcwHqoYu1kT8rCY9o7Z5aB0UgU1fbas
j/KBG3Jnkfs0LX1tljorDE1BAWHyuUFNI4jZYYrFm0MHwB20gTtOtqzrjtlh2zBsztnc4Ve7n+N4
qI+wHG8fg6YIZ+NhuScAE72xLSfXuYXvuHczZ8I/Ojj3yylMK9b1W7LqoOQuVCqxWjHjeb7MNb+F
YnLVO01pfUcWSUz51gm90qRdUoLdaHIfLlOcRaKYXJm760J3rvvkTKrZQZB4xW7QHIJx/SRdZyjF
1CHC46PIlY0+uY1+iUW3tQmTJbqvOV4Yw+7n0tIJu+boiHjNuVafu0F9ts40FAp7S8mi+q5NffQp
2nkpgiZUO2Pqx4Bbu9PhONyvSX3su66idERLCtDqJ9moF45O5JskGh8W95PTnzdEordqkrCAS+0B
kMKW9HOFVrVbB1FuMDo4ZrL4vp3RMNR1vsihHg7DYWs3MtbtXTjr6cAHLKGse/UZul/yaKhGOduy
I3J6RUGC5UD7fwTMBq+L46FrvI9AJ4q6wlXzp8wjomi76DXltEodcq5VCfeTjI9jqJz7JeYWE5jK
R/AHTSYO8fRDZYt6xurARgir7rsl8fsSRgpi27Vqn6io3kYKGaGbEZxtwx2A7RMsx0rBJYGXcPAx
ybp2D+vSpfSjTpXtHCQvBPTBVXVAWZv6hRrnGC+iImGAKq8d5pIMej6A1WI2Sg5+ofom+sjHJURH
cgi4ePS2adieuVNEVeFkN8b6XTF206fBJZ2f48wLt5Qk+zmOKxqy6fzybmuSdEWfGVv4zWogxr+O
Td536BACvrFrOjptmUqLDm5NJW1IBxVtwFUeJCJz1SeIdeULdEzMjWjZY2CaFiKSwTH21bRVtv/a
yeFVZ6aEZh16walEWzPt1g2txzuRgIrmB/fWCdqy7pjdTPBuaRMVFn3k/YDlzj7oLc2ptLRK4jnE
WGnZxprlE+FeSTrvYRh6XgjPmfOhHT5CRnPn1RN8ktSQ3PYy8T/EI4SDe/TNQV6H6bIfAQN52G2L
uPUKZxH+Y+0O4oaYpcnraWpLReAnsi6ufB6CYd1SqqtY2nyqz9RodCz6HDKcq28rOaNbQap2E5iw
qvu0qWLdhKWEgPV9F9dlz81GyGw+xCGvMlf1eeZ06673+NZ3nLhiJtqsFM5to+5zZijCgcEzeTeH
dquQ4C+j2HR1b/KlAzcmnNwXGWlowPvD1kcJpLOBt1linEx+Ku/Q3/BE9BrmCOFunWzGI6zh2Yjc
Pi3c2alLt59kNccZtvBlRMJFpp1YUdEAr7QAA+OhoczLJyl6nOIMElpjCocTtqEhYVXv3ZO07ird
In5IMrJnXUMK2GBMORsyAMlo5A2V+2F0lhsgRueSpXfnw2EY7vRDdiNrgjCrc196b2G5WBLojHou
25nAiqpGPHJbx4iadHLXNDRPm2yH5pl6nxgECwb+37lM5icicGRxw19nRPt75cxRzmf6CP5Qlaw6
PNZRQ4fcSSaeQ+vE3UtKxuLcclAKpryXuh7GYunHZ6yZHWC1cubML73RtG+gck2bhjbJLgpbUsZW
Y8o1/led9P3jSocHqKpnkJIzSaUQYSGlBXOSY/NNEnCJPiAgNcVItMrXoMnDLt6Kmv7oHe09ONzH
STaL24kNe9gc5yaECD2R6q+wBz7Gk2M3LmfjxlvSeWPEsncofwPEOVWaZjt/1a988lGTiMhYQerT
3wTZQr8YaBtv9Bx7G8H6keS+jOcdQEC3zqW7viofTfERXYCo1cF0bCbX3jgrArbJYFqtqfA+ZkP8
LSC+2g4R9HlWWCEjghRN0Y7ugini1NMHdyQBRfO5sPfDPH6OBr6YUnbMew0h5ZfDAqfO0xCYFETH
l10br1sEYPvJGz4kib1pGutU4dwOH9ChP1cJNBy+65b2IK1H4sbpshWKol5bdtB/rZSsYcLMgAJE
FkTGfBr8t6kFKyS32agOEXTw7Oz9UGnwzVt7DS+N+qjAYSBkeI2anpwg8i+rqFfJlmdBv2PRj8Dg
1KBhAGMB+zLVblqsAw93Ud8/83NuEsOoL++UmHI87HnDQv8rVXyX1Qu0+nm6TRBTJy28CGsL2zXS
xUfhuOgRjDJeDWyA5lDizsXc3MVGYLvhwRsdYwTtk9otYTPu3dQJT46OcspOcxbQW0dyWU0Jax/a
bgoLH5QWE9nHtAmeNB73LVrM8T/5mrpfsgZtxImGmZH0TkyDdjp09nlt1dcxbR9VHdx5A+xwncSD
3k5yBqdjH4eXHJsyTgSCjtCIgtgaWLTpfPh2eJE5BIhiTmuq13vova2VN9X0GNVZsGsTxPYy6Ydy
TLl7p423Gczwg2R1wTxxy1eoyadUVvDqQKSG87zWqylDtDWdxwiqmtH+1mhiPgUkBdBOnfkJeWOI
87XJCiSy+geAJPJE+tp7jGZhvgeNZAUgbXPnQ81BYzOI2dd6JP4NJYGWlYghQ2mHRiPymuUnavWw
bYkffGuiGXyFYEnOruAQmJHOg2STv4fT+KYfWbapdZvrQP6I4SukwhBq5RFeQeezZ+o6584JyJny
WX4OQYTWDlnLiHg468ZF5LyVsLnIdAThyHY9d9lvLQ3W3ENqUnJpm0LIdjPZDn2t2p9vulbu9dy2
BVadvpvdWm5CE8uyRpMOabF7Cijz7pJGfZvCFS3Ini6harMC7dK5M7Qf18YzcLYN5JBrBfB4nb07
1jd7FCLUVjo8PkR1LXOf1AUUrxGaZHNVJ8NURiNVtzLTtz5bYYzuF1lgbDXU62exKjQ7R0483Gek
yw5hbCppgvAFoN4HmC3wfai7AHmf8faG26+cYh3mtRLfOzJ+iIZlkwwBDmsApDW+mtV+kztOF97B
rxqJwb7VO8e3cNjbQ5X6thFyb2Er8gUSc1EVUe+FjukuoPMdUtS1WNn4NvJssyjslJN/TiwBBIjV
y5clKevMs5UBGe+mA+3v2Pe1XyIFHUoNdnghOlXRXtOCDmt0DDldCuWKReXoItlEUBRhVt73k9gw
PM0PKFLg9fnxTqehgEsJ36OL4OhGiGLMGi0HQp2oGB2XvIB44+SzWXooOw3o+O2DCG6B0xScFpsG
hTfX6SGYgFIjcM5uW41Ms+uDYQvvpQeVBOa7Em2Mqk/Ul4vMvA+ZQFvRZM45QlxrGKMakLqqWsK3
wDOcfMgyKdyCsIRVQK9mUMd9+cQnYNCuHelYBLVpNh18SR99MsRVt1KzQTbZb03WiX3KQrPr+pUA
sPRSGI61RqO5bK3kGPpbV3ZfmDNEpFR1iLXrJWbOyTR/kOOaHmsvHveROyFICeCqSmlf1TpiR2u7
lyCaT5Mc0HmlrXfLvXn8MCTyZg4ogl6s4TwbPSQci9ullZOY7BjNw2HWtSmkG617OKnIrWN72Jno
qd24SzrktfGaZwIvezRW984WnOj5e9gipqmgBpcnS/BaBzhVB4bnjSAAmatH/ZeYMYSbQ9xJUPoz
N18a8bqQepuRMBepXBCE6kMSjxDbMY2HlF27RaycfqM9TYohdOoDGG5ZWYfM36Kknj7bwb7QBYEa
g5r4Dty3rIwCLG5UAF8XiZOGS/+pt9Nx8jux1SOAGTuGeWxJf+uvWJmgWx7QyOGUYmlbpPwO1tOc
OBsr4+ajwqaWjoOPY1UwsL++z3GAw6ieRdXrVOzddqhLmQAl8VCSdrUMS8xrltdptOSAMO3e9bJb
o3AQ0GDxC0f6DH8bI5+f2mzrEdUhfANxv/f6T4rW88bS1kXWod088YZgC4ePGx/Hjd9mcy5C7mM3
ye762OWFavjXhbl8IwDmVm6NQKpNuoOjsiBvNIi0a9TcSuN8q4l4II5606zboDH6KZEtfR6zqAMR
0PGKKOYmJ2vjP7hLfWJQQnpO5xjHvWHmjIKhT8vxo7JfqPO995x2C/LRxyRZvLznSVD1brKp2/QY
8HizWi+DbRm1pQ27I2cZL7KmRaxT1x+82b/n/XLbMAp5feU9Ik6lufQi9yjj9HlQwCmXBmlxUN+Q
til5HTZlI1No78SfBrU8tovd4+S/05OqFhVvoqEvpR/uFOpZhW/7HBZuRbh2uyQ2T4SNLc0T9Bdt
PN99TIboPKWAgMWiVfmMgwJLnCKfDRCioSp5kw01/ULCBdDhJJd207Cm/lxTbSEKBwoMoJV6owKF
mGziiCziqMnZ+uip2vlCWEtvVytKiv9zGAzEBihxnj3go2+yx7kzaX6IJnxjlFQUQxDQDem+8wVV
56hDPVmhSL/Om7g1UTVqBhMCNI5BUf4tpBN+HkHRundYvWEi3EDDSzw1Yz0XS5sm5+CzqZpM4xTx
g+luiZakGCDOueUJ9BE4MEqIPM8vuMV+3wfhJ2C8+HVQKSh5ErHCMb3YkiSLN/6Y0je0bDwKgBBg
+uAAS2Znc34iJTwwR7TqAlCY1vnJoJ8qd0ekA51O5rLXECxqQATL0RJXb6gV9wHeNxAq++hD+SgH
sjdvUUPZdmL8DiSGVh6zSRlE01yh4WUoIuEBBjbd/DpgO8yx2zxF6GiJlXhsE/nAZit3q02GB7/D
W85s+MItOvsJsJq50U5JTUC2oCSYUpuQP2re+I+NOW+fotmGhnzuZX2rMX9zFjiPmlD/mKgVztDr
dJiSKANl3+7NKqBZTJwis/0I3f4lt6pxgHlxUcFW5zDOUxVhWX90apqgZypSAKkYcL4AYGuos5vY
NeM9XJJGYLnjTjryq14h9tfrrdfrZLMSnJ9+djBsXXPJm1fgxx9FsPzAFg8doYwMd72YyzQBaUOG
4w2qH0kZeXJ5ED4DU6gmUIs1CTTCEAMNBTyU0dvTZssu6s6G78CCm2yckGFatCTy/jirdoJQhuHI
JMy0z7js98YceNccIooW2bB3bK4zl+VesiIqwmaPEjPApo7c0DToyiRq4Zul1nL2hldnEEPFo2WP
kNYpQlQHDrjD+Y4ge44U0OrRJ+dUyICnx9YamUr/yNDfny9GOIjQB/PRIVIfs3491DPpjn3K6zsE
iqBC9d1HagAj0siHLHy2JE9qxLRxOuem66Zxo9Z018zZ62pYfQL1eEuG6G7IwrlwhvVoO/8LTaaT
b+2PDFHu0oC+gc62w4AKTU4FYIwY8PMPQbwHNXrHCZBm5kpawONsM/A6yAP1I9RJVhIHzxX5ugLX
zX2cQv8everuBmT4ZgODGVa1sF4vZ3/KXTWSY+gOEBGJHFaqIRDfeYoqhm8fJzgZxLGxZdZ6iNjt
JKGhEdGubNzwNjbE3draH6oVJidYvCKt+mG8GRMZbiP4COwb42CHUH1UDMTfQaSpSAhc2DqBx45D
tdn06Deaks+gsMkbMYDt0vamgPDEhiXAzmPEoR/i1JGw9nCCaiBIYDin+p6NzdGF1zCALmQyrTij
Xj7Ja64/MD+5Iwg1lx4gOeIojRoM22n4qG0lUQeRLBznOZC7DjuTqx+S+J56cV15yq03IhmGPOvb
JQ/r4OQMIz9C0WHdxA0QkEEkVYO42HfUUvnGXw+hh0AMVY144+D65TSqTRjoW4WGLeSoQFki+yaC
9i0Y4zRnfveA85Ltuay3sh/LhiUDJGamwgTPKfXdH8DVOqQNaVch+WveUu18JgiD8nHwwv1IY7dQ
xNOFmhExdM3WMOfBiWq5DdphP3WeRS/fzLazTPZLe98myS7Q/U0aq/j/UncmzXEb2dr+K467Njow
D1sANbCKRbJIUQM3CImUgASQmIcEfv33lOyvLbEtKdoRd3G9cIetdgGFSmSe804ndsDYh0HHzpN6
NBCGqHZNlqf4KcWpW8vqll0ckUShZ3vTmZJrB/Bvb1Sp0HfB0vWATu+r3EwPIyAOy1BZjw0dPHKp
/OjWLp5MBlDmfgsPMQztNe3Fs1taD+lFO8djfZiYhEKRZlTksqV5E8IZD/eZMUxoQ1Ox6ZYmTvyu
i7Is6+OZwgbnOyXVmCcf5bC4m6WZFPJMFhqC3mFvBIJdblbd21GVJbjYbLcP+jKOb+BJr5t8vDUH
4X2mvbxn3LFxGodZyBunHaDMGdaefxSmc1VTOjFDL/SWOr2uUje5X5ra3VBp9uBBzsompcg2XcWC
P/JCFbSy1O6ntL3zev3ZLpdyo3IpAfunPUxBHU6t/dAk3RF4cmX7HHdOMLCh1h7qOFu/8RIz0o1r
hu7GtvS1K9WWdCddBQE0FXpAn6Q+NdmybhK1vifpZ9kNnbwHnGUvGMFwxQQWlrX3mEF6RAAYBsp6
bxVgpbPlRf7g62SeWfugeBR5E4OM3bMnkvLeklqPjedNZfLuqFyVyI6naWP6w4vwk4FezyreOq5N
wzrl22ksYn0wU85Heabti5IOJ4vVpLAJWn5X5GiJG216mAq7Da0x3TSJ3Kqp3muNwUi4YLpd6IFo
fc2oLos5WvME1iNdn33KtkNaPjNcOd2yDzJDrlQz5Ine3Cx9oe00TWo3y+Bsp1WcWiYg7O0ZMsHW
aubrAJaNYT5O/lXRaVbsJuuN0KduVyubf58NSSiSIAhLiqhQsstJp71J/J68KIA7Y3GcSOv9NyOB
LeFiI63zCOE9i55JkUImc9gHnXPIkEN3hh281a023WQcaFFhTVty+ZuxO0y1eR5gfEOOHHPTA++F
xjr50TISetsZ8lQkwU3jm7dEk5pRNuXxSkPUTGls92NCXG2Ax00nm3C2hthvjCqcuqSPVhOIas1W
kATN0kKoE+shIUg8VkNwyNKFl92TERCjiAvbONHdh11Su6TO1Q37zTiGfroY11ZlfcF3DmShqFDK
Ck7EDbbJyMwlRpOs2ZVlOiUl0Nj222lmVlFNkUjEpDebW+ZX2fugU8ZVlVDoQD8ljFCiqMcjL8vi
bsgbLfaJpnyEgD2mhbl1lRGRln7Hkbnv8f2wSKS6rsd0YeaS8OqS7Mqe13/R9B29CF/Xrjay0psP
pjOaD04q30/NOt85uhJNLG2/35BYnqfRkBrOTgTTHLZT4+cbfzGSMCfy76zl4jZDR0jTYA5xjpbs
Lpmb5alz6d/7JtGPvibfgtg2MSWqFmWaJ46WyDK4JyazTmt2X5AiHys3+Whq9o1BcTJX7/llo4DZ
s0hls00+T5JbgKEV42PO0Tab+Ub3FhAZ6eypNK/X9kIJjAfNdeCBZB0mmCAoCtRtk5T3DNdu7ttR
B9CQtEuD2tVoMoPSQXCwhrmef3A5l/RyIrlU3QZLURTROKg2Wub0ebQ+jm4LrSwKYhKtgCz64dmx
bxTl1OR423ZZz34DOpDn1kF2wboPjF6EWTudfPIzGnEQhbfNrP7k5M1RjXIjF2+IBQjXvajNF99o
55Om8iL+esvF8oLaPZ7sPi47+tO17tiRxvkuScqMrXyKmrUJmd383Mz1u9TdV8u0M1Liihs6V2mY
H5LgYmQP5qt1qetLdCQxtiWPAfqhos9DLmoHEwSFrg1RYWtXQVEja7XYxkjPhJ0tgw9SQ5vOfGSt
tW9KpZ6kbYNjo6TpmuIghmozr/V9Pif+wU7GILRX6+A0PA9CEKxjZ0Fy1O1ts0I1foVaZeODVgbO
nd060E1jLjeV7mixR6JAHOgtW2sgrFAKf3y7VHMQM1vA5p+T6u2siyFKHC2LMKEdhTOc1Fjtfbd8
nh3r3CCDivK20o6V48NNFT6dfd9xsUkt0eyKw7ACJnpIicMyqyg4PZpXBH2Rlqd7CIZh43c1DXdb
eyfPkOZG13vfCL1KANZp5fpSFRkTawjg2FqIFN4QKSaR1HR1cNW3tZWHgZr9K9G11jvbVCgpFnci
cNswtdP0lY0ondJlEKC38KONiOo+5Li+36lxTTlra/emsxF57ITRspCk9tYuhXdeEq865T2Q4pYY
0FOjLItVW5vDTeUM2XU6uhpuRhMxY+45t12tgpdkyhs/XNXM8JvV1bd41aAslnYsqrApau6rzeQV
5GOycbzMOvYi8YkHV4n9hjkR9c6YyHeqNQ+589Ig23HKFZJkcXeL7hQvtrvOkZV4oDgt03x2dW4h
WC6DbN6NYppvRqtUO51ltzUs4d6WTWW9T80Lb6vPzQ3mXCobr3OelRLXyjKmZ0DbIloQWJfQQ1Jv
9q0ybpy6za95Wg0xEbX1pBsLUQ7TMG4HQuw3tZgoa8hwylNNRgmznCJRFOtuWQbmCLeLc2/5o/Ei
yWraGBUJFM2SLBR7/c53JWg/ze11UrrvAmd4i2LAhEZNtraY221rT/anxq6vPP2kB+q02IyFHTwj
f8rJTIf9vnOUfKg09W6SphkqJ/N2qqHoD+zmQrC690kJ5JjzF6aOqdS/VOmc3lZ5y5ecVHIddFNx
s+g+UvKAaWrQIF67JW6cwlp/7Bs/neNeaUKErcgjRFt9NGsEDSx5yzAFK4N1aI0clYlLJ1JKdcyN
5ciY1jSCGQqYDdXHTs3RZWkMoarny2vVw/mi3XqxzbaM6P3Rx5gIDTgI4hyu8kmYtLOTmmb6uH7Y
mEVunf0FvAH3j4zEkO+Z2zSBzmnNhTR0r4Dr/Q1SBzyDJCcYb7KaGOylY2pryH4MG2CKPoeN88Vn
hm8Nt0S2G8N+bmpQ7qrLAW7+KKuduC8z+8PkqAlVSAN34NjPk/QiD3Pu3r9ALcSgp0wy1vDj9Jd+
WPfLwzxAhHkdmK4csvmANE27morFf9d207ipnBaa2lu0Q1F48sygApSsttSWm07xhsMGVBfMeAnX
noo5Xd0lEgs9DtMEugqlM4NxntOikRt8wdPRm/t125ii3JWVZR+NZhIbps3o79bVeeFYevKs4KoV
s3MN+sAx31qa+3ERRAAwfKziQFuqE+CeC79ZimuGEDqncWoVc6m8hJ830EAabONRm03ixAFnp+tp
bOqXfFn6vUGEoEU/4A6cyt0xXUd2m0pjBGtjeTKckmR8yYeseHDccXyvzNZhJFEzLmsEuAleb84r
I8/SJvHeKNOd92LsxB64Ko+9dLivCBI748Y2ji0v/pUylvpqYFs+Vt7cEUxiIzZynKTYWr1Up0Kv
tJesR6vVFWP6SRe+vhdmM8Pp6cri+B1EES6Eft9XmdnGc47xaFP2KrnN7MrcSo3pGRXJJ6E+9Bxj
yEVotMpbQ/DLD83JpHje0Fx7bycjvVSBnriaCwAa6SbNuWsYST646F1srzUeFkNmV84gBygq+ptQ
uWtzWwGcYDha8F3002yFCLE/kiwAZmFUqOWKublycrt8h/6ujeyhC7hn56XXBHO6m7bBOGF0R0Oz
ske7HEn79FNNUIhltwiz9Evtt9RwnV46XVXpMH/yxqp5YyCzPNX1MkdpfUK0xu9t6FqUrFZ5x9Sg
6UNad/UXvRkM5HZOKfdWa44nC/EOQIOeTe9F71drdJm0GhlGBqRcjV8yZxlvknLVN4C4apN3COYc
6eb3pm1NoVVKRCJqys9T6dBK4rTK9/lo0O8T0JeczZmtqNd5tfW8Mq55v/p49XUvLFYwr4V8kytr
HKwmEmnJL9Yrn28QpB+0wVtOVeAhCwMjCTu3E1d61q1bMVhdtKpq3OKdG4/+3GkUhFkWZ1PC9y5J
om01T50bkUxvtVbIM59UHOns3E+OO+PFdjRh52HZSeMRlUAO6iht5zbz3bvM69/Z+VBGGWrbuHQz
sv9qn+Sq0fDvddCyboc7oLhl/OR0kvmyPg1yhPItVvkhmPICqtAKbtwCHYVnrEPc98h8OjfXt1bR
yZumrl2gsC6NJt0F//OG+lrSV4S1JdONIJsGpVyR3Vk+0XC4DbP9mpgeIMIoz0miqd2cynybGxUM
wlp7N0bZi2PpDMFmbpNhk/dWpDgeopEo9eve8FlXanKinOD7AykJNTGThZ3etqKZn1JHgQoubTuF
XT8En6ZEJcyfNLvHOZ3KuG7b4DkVjvOlKMvprKwlue0d1c4bmK9yD6MQNCGrPdiD/V+KId8vzx23
LGK/asoXuU7irQZBt8m0i5ow6AomOvRvc6bYRVpReh/zkfDOS0OzSbrWx5pv1OraMloJ5L2CkDpl
c7tYdRH1suPf6Y27nTX2+oBhSG/whwo9zDthd+GoXMNEhYvSip628U9ire19bVpznFrT8IVEN3u7
6DW7SQ1GxxbILXhZ2uxlJcTtOCk3roTs48QsAUgNhHslottbmtdM7DVQqC5Emundp1j7416awzYf
yFTYVAulnKhBFKesrprD5A7s13ZPcC/LZngZ/Km1Qhdf4rGx4TwnUPCrVXPHOEiR56lU6yKYhDUk
y8Q5uGUzbAfC1K6Yfzte21OSo3wdGQ5Zo3HaaHOjv08IkdrAmkG99WerSwHyaWE1Vk+cCnVu/Qdj
sdJbp8hX/OHk6PcZE32jwbEvOrxKnpfSRrdJktIxh2nYDA1qPFsDmxdGqW3rdO6PxjRnGEItKw4Y
axNOxNeBp1Xtvii7ZggN5aRHyXyLPXSyFiOGS+NqrOd3wlRu2MyBfiH3UDwJvXqxctc/M5hQPqsG
JThTZS5brQ2Q0kv9JXdmE8BO+suOMrfbalX1ZZnHiniyvBomyqmgfjYnV4sd6NnYdi00Ks5Uvu9F
W90tzth+ovlHKYOcMG3MK10817Mb1RaaqEUV+RdjqGVca9NyWlq37cPaDdqzhzTwsqZID2VYhnuT
J4SJpDN4rNU8BGmC5BB2WH/MIZX5aQYteAOrh7a20eVmmRHRuG7i6IQqJuKztMye2t1w1geBYjMq
FqleiDFAj+rl+iew3+we6gdgeK0rVFa19k6MbLZlsmSIS8oJpWlPrelb7k0hU+gAc+k+67NpPqZy
HrdpW/rXhHVQVLj1enRQF+z1vodBqzuUPDqkTjhXbCHQ4AJAJa+Ls8Y3PKDLMEOrYFiEofnrfar5
7na0lH6RepFoGnSywdCUOnFKxuamXGYqIZmozYxizYV4G1i4jGrmWNE6eqD8rJQVa5be3i+CIhiZ
UM5XRloXr6K1os5GK36c0y4D+PYwnND+ht1QGn1cWSOoKCskC4ECxwdTgImG9dw7Z1+DOOu7ZXzU
zMF9tAVjzaa1uSRjZgNYgmrKlXRExbhJEFi76arn0ab0dJdB0jP2464i6YhjoQ0eOzm6L1pCFZy0
y06rM2NT8oFxOqr+SH138Rb3eH9dDViILiG71ws8d6kEkMk8wcMKFlay9J33aJfSa5qR+p4BwxLo
M78UnAoHpear4Jz6hXauO6bizR7yvLSsy3t9aJ/8HqntslLWealWbnj5A0LeagWVMojrnACeh9q+
UJudfiHy+8ZFpoUGnl4qd7ZWOefv0949GHPdnehT8mun0dwPU9PkDBQaxGcEXspGEZYOV4vyloe8
MzSUxINhwryDgN7lFZonhALadVkmDGr0SGXfCzHUN/WEmCV0glUiNnBTQeIscBgVc29+sAc3e86S
nCcgvPSTtijguoE2KitFsvV9REY2r1p3sJlX3AH1zul7q0UR5VS+PPm1312JpNV55Twr2ztlavX7
QAONV7R74SwlHZKbubdtbZSxTwALUq1Ft6M183UkbYLTDxvJ47yq5kkDx7v3gqw7uj1iYFngxAyJ
LiCTrqLsUqr13xjMiQFpMaAL+FOMAgEzcPKk7KHOO0gUH+D6TQmPoyBoDG86jLOsTPCzwYr7WclN
vtgI9to0rXaWGMA1ESxAsuSzUT6OafrBW2mYcb866gOyWGCdOqf9XrHPc3ib0o+LejH20iu6LKrd
jGxgsKq3Tk/elpKNwZen1wy1WtKH+IMBau3mPorkZPQ3g9nZh2ly+8eEr37EEDNi7y+H94DJBequ
EaGxhUYzrhiEHvX4VR4sURih7yPSVWOnAAs8sWtn+eCbw63paMlxnIW1UX6yHnH/yXfN6iRRNtT8
zQMo7HPTi+eUtpNmtUDGVjUfx7wd62hY/AuHb+b7Tnf6jaFEvq0r1FkFuM+b0rGzaHScNU7crImV
lji3xqCJqwrR8HERfPSSLeZ2XFFjZ72H39jL6A1XRKwYlIWm3hB13RwbQ9NC2Vvmox00NgYKjWAc
v02uxyaoH5bWkS/1hBsplDoTf0h8gurtURBtbL9iXkBPBk6Yran+ZCFRupUdqeWpwYnBDGfnnBv2
GIHk6095P0/XDNjgEFxG/dZPnTRijctbKxiqu7ZT+TsrT4dtj7jmOqikuJ2pLQ7Q96DOZldqoUXH
xtkBq576utgAEPibqnC822D2VMzw0PRNS2H1rmlAsBeLpA9slcs2b13/pRRO/sFGc/x5rvwpTFHg
RO7KQEMzseU2KPEcke8s3Rtr6b0ntyuxFNtFgTlmEQGJAXmd7f3cyx5FKlcNpBZcWJtR6C5OX0Ww
DtYViHDyQQ/y8pxal9G4XS7er24hYwbZrp/S1mKYTWEPx1ybvX1fXcRW9pouQMuTHo4aQKIuuHHN
0fJniVz1jeOX4/XUGN1hqa3mIKqVKsDiNNSUhsfGM+wYH4dCKl81Ee3f8HnOVH6c7TF/nqcy3aii
QwRkO2TnUbAI9vQ+yIrNauU03COavE+ys7Dq2qaBLyAAMWw40z4aZSBeOlHcUwCqfT87Q8gUq/oZ
UXp/LEbCNxPhuT3SPt5TTllfb8OBuY0f/baedlnARhb0fr0FohsOPnBSxHYKQ51gKCAK0YiqAVlj
4Srrasal8kQpn30OUDU+EmloZTtC1pyD7qccUEEL03DxJAUI+mT6Js1n+PvB0IK95Sk7XjyuaDHS
A2JwVjua9PqkTMw2qiO+O/ZGF2ON69W0Q86VthSdyWm1DhsaEe/BaHM4PKxmqTUbH3vysN42hjvs
1Wgwst4V2RtD1LT/qneAKQvAmbbOUJw16cQDHZlZeJF688JPS4HcYVLhKJy1DUnPkbtZkSppeMmB
jd6ERzeTW4H48YvmM3pKDEZWwjbOGI3aVrC2DbUOSyT9KXsRTmXvrXrytyZSaPiYoNobedpEDq8Q
xXbgqkPLC0oVNMriqrv0WAAry8Hp2uk5CczkMc2cygGlhbFTnt++dPbqbZ0MhZqpOh6Gvhj3a6nA
SswLHtyp7vb3eoJfXRhduxssSVKoN1lzhJdljVvQ1DfemJdhBvS9Bzt/MTPDkpHHRga+YlJQJklW
hYkugmyzapPcm7mu8Q2RpaD/a5P2wAFkni0/488cQ9iPbjuW76lf/KjV/S7+Hc6aCR16lu7HJOj2
srGGL/mK+gZdMxulrG2EdI2G1MSYxw2h7Qi1xmTdjK0iXXTstF2Vpf1Vj0w7bnqzBttaP3fQ+zdu
UCHXnOUMnTNWLtWgb1jQqrYs34zwoOWmgI3AJVjBEMvBbiB+oX1MwsZz81p3xpIEBs2+7uZLH10U
86FMl2qfD5ag1U4hX3xPiXer18BdsgphrCiLzlQSJ38Q4ycRFGorS9FtFk3L3ogBUfKm8WDalYWc
Mbfa8Vq2iO19RGTxVPGC9EMqHqTS3rslleTQleaB2SbZoRZd/6jWTOHYkPY5xSp0qDq7jj19UNs8
X7Lz79Yw0ZPbntj3q1FEVqsF24YUva3lgliJBo1vbjxyPsHGDxebw5AIRFydQ47OoLXDc5omIi6N
AreEhSV5CdOKFeZ5ZvfE7lBtaF3WLQZhKx4XaTbh77YjfIyKVoAtZmy2nF3G2YKxvDadzD9lWjK9
Q/XfPKYIZeLfBeIbVeuzu8upfnZ5liEG6WmMfx/6zPUzq8z2CkneXZ6gP9ZcEjQMO593gkZmN+Is
+sMb/ad7+Dtb7L/9yP/MtnzbfK4ehu7z5+H0sfk/4F4mJOFn7uWwY6n12W9vEWGJ6rervvxYvfTf
2p+/fsAfTmbNtf+FbBxTgsv0R49crX9bmS9/5JuEI3iGafzpSv7/XmbD/5dHwDST3Age13WyGv/n
Nw7wi5eZP7J0zihMVUzZIHLov/Iyfx8O4JCPxLQ9m9hMhtmQQmC8CjlY1q5r0NoFcW93TWTPqo/I
6wyndQfA9+Wbx/TngvnWN/29af+Pa/mcKcytpdrhS3xvmtb7ci1RLSXxUMFdr2mab9xWbzYB6MnP
r/QqVPnPSyFTxCZuk/jqvvJnq7Ui2FzwteCNmMcaHCf/bXUxOxjoFreyQ0esJpKni0SLQVbeLxRC
a6LfZSKtn6T1ZUrvNd6ejaNJPaYq75MlCC2rMKOJHWST5fHPb/jy1f+KwvnjfgEEmQiHu51Rzpds
hW/85LnfSWee0VaOC5vN2rccDXPdhN68ekgokyXWfNPe/Pyi9vcudq7qmixK3PX6pcQ3/iNNl+IO
vbAM4ib3GdnV1ue0nb6UZlCeXcyf8+VsgpGsTxlFL2HdxsZe3OA02cxm1G2Hqj6PhfDPmT0UEWsZ
+9BUh2l7aqa3SivmrTAMTFkOYq9lRWXjyKqN/DR4AmkLy6KpH+bOPasJ8dBga1aInduORvYyuDKU
/WCfcSK9JLw0RlHXBT0AWkNoWgO23GmRpSZx/fNH8srY//WR2KSwXpYoJCh/ff9DdDOKOqbK4Irz
RxV3sCORtRQvVSk5A8j8i8c+fS8hCiKjT671JDiUhBOETZO6u1/cyvfxSH/eCu8JMWbcEjPAvr+V
Bd7CBokKYj0QaGlmcLylUShVpS9xvmDiL0s92AgzLjKGYxr9MESL3UWz076bJ7f7RRLYf+wUwHnm
X7fjsUd+u0QDgA6vmOoghkgpwhRFSDxZXRBZ49tuRhbz829/CfD47oXgaqxLy+B8ZkCrfvnzb14I
rLkSDD7wkaYmJdUBUtIUR9Qv3oCvKTSvL8MMGXZmy0cH/jpbX9rNUkKMBJDvyGImNTxZir7ZE+NJ
akTBp/kaL8ondD1Di5IYzoGIhSWG+fAyB2EyU6Wz2ut3rpL3X8GxvJwuuogXq0L5OAWnsTSSEypD
qi5r3CaVSaxvLfD3MokxW3qNue031ooEoM1Aehzjdkx6G710yRj0vmhCRMtw3aKpcX3kkNxyuDGW
2L+Mu2hTKeMkg9+Tmrer/ExubNV3QJHJR03PX4pq/oC+EPEZuVpakK6xr4hyACuBohCPk4Aj9LEn
hm5N9B/XyTbIFXs8zhi2f/5rvkph/GMtEwpzGYJ7iWK0Xm39mSrb2S3KIPbKctksCtFG+hUdJmjA
0d5kwMxHQ8/crbswLsRLY3L9FU5WP5r4z/6oXL7LW/n2HPo+qObPm8HJ52C2dzGjvjrzvKAZBz9h
hJ2HJDq0emBBqdcYRJ6DOWx6Bik0GVK4nz+Cv72oT1aR6VtE3L2+qL7Okk2Ci1bpHfYUfE3uhCCk
a0+AMpgOi3xktX34+UX/djtzTTb6y9gctuRX21mFVN2e2pzj3Rmv8A0YCIgUUCTPtJ40+Ip+fPJq
GvOp9p4WHUe4nJy9fwF8f3En/3H480K7NrOQdcIfmQTyajdLBtIsmjFFp9lhEFnARCKiInBlerMk
lwEj6Bqg2mtT1R2SLlcxbLa/MT3tpqEqOfhurNV4apXqfpWJ9jX56vUmwLpECE7WjKtbr/aaQpRp
6pjsNYH8YHmIfsvlZikQN8zuFrMpElH0xLvatq4sC2NAspzwXLFbOGLc5NIhriTljDIuQKGJ3qVu
gg+9tAhI6DMZ5RbBTl0PkJQHOxXgldIQ30QeWZToJkL0I6fWn2lspPZBCRINAoJY3OIjdhsUnQur
Q5XXxZzvgzkh9ERLq2isaTFoOZpwdrOPl+mf4EiMBkHmde1BgnnM3dAkjViV9kdNbxkNL7U8KnnQ
aYriC3bXi8WawoS25VkU9u3Pf+u/Oyk8k0QrdlXKvOCyFL7Zu52sbaox8Xyo6WCKrVGLUh+twyAe
hQmi+/Vi/xttyPS5G8bu8290If1v27F6+TiQW/R/oCEhxPWbX+A/4pRuLvlHvx3r7vPHb7uQr//V
H10Iv8K/CL/1ApYWe0+g85P9kadkmPYlGokJVx6tyaXk+TZPSSfBn8ATE/woMGxu4s8exPL+5VIw
+oyW4BM9/v7f5Cl9f9ZrJmUTIk4GXX6/TuZJQNeiurwPPJh1YGtjl/mr/l9lV//16a+OHM9NkJQl
rXaucueDpEcOF8yV3zznv+lofnTnlzfgmxXeGyORUHCT90AdtzgvfPZXz/mHH/7q9bGGZmgJYk7O
VZk/NQQ5IoMgNuOf3fmrvc6aehjghDvvGXRyMVQdic2wfnHAXu7wrw31r0d+qWi/eSyBs9rQrmV6
D/GabMZZqz+Wlc6Wj37r6p/d/6vGbuYK2rpyCWMZ1bGeiy2zH5P/Ksb7r/t/VRj4DYgTTrfkvJZk
PSS2/VYNvxpY9aNn86p87tno10WI4OxNlBpFB0QOnpdFfqb/Yt18X2n8++4vyWjfPv2hVrS9dJfn
1GtWgiubZt85zCxSjhjA3y4GTGP8pOle8YtO5QdvwetA9RLoQg2Q3Od8HG9WvFKQv/byi7X0ow9/
9fqSEVxVFcMyznrqEsg1lVHdOe9+voi+PpK/WajGq/e3IOxs9PpxOvetsTFb+M61Dv3kyhze+utj
3RFNBDNQ3BZtviEiByPYvhyfk+TKG7b8vQ6e8T/84oual4v+3c28et9hD3t7RUl1HpMWa9i8XdOj
RjZTfnJhzhzrEyKXUCGmmMyryX/vwT1WvLJlCzisX8uAzIQ//qednMv/R6JZzCYPIdiy0eovl8Cu
Xzy2H93pq80DvDmRKpumM4pHaqFPCzoclydiqSO5JsZMiBcBMlrHMPt2q41NRJZb6JUq0qsAiWD7
i5ryFcrz10p/tc/gOs21zlxQHMqLVzvAQdmGvhxIqecJkUJhQpAgKTnjUUF7A75+XS+RZxD3hqUm
sZNQDXhm3Kui2JJBEALj/vwJeT94y7/W49/sgAjMCwyLjTi3hIGHZuddzWQh+a2NcQKXz0C/yMRM
k/ib5sHQyjEsmd19Tpz8LQF8173efhFNcC0a+T6wxL25aKeRyHrVp49U6sDyMsaYfpgBt7uMIceG
dvJGtOoq66+GxHpEBPaJXPt4htkkQUc9IZ/fZPSSQZYdRw35ZZLsOz/H2bHeuIN6oC444AjZjaN3
1LIUk4B+uDwxQcYgJOhNP4271TbOudY/iao9VY2hY4hs9wFWk0xQPboBSkwNC39JflVZvp21eVuq
YtM5OfIcVL5mqQ6OaA5EKe36qT0ip7ixjOq+LJttOhUVfpHkDhXLP9wFX+3hxixT8k+K9s6cOOAy
ReDeJf0FONOUJ72vbCRuVh8mpEr8/Df/0Ub1emNX8OfOAruIKpeE6Q7eVG7+0Ue/nreSz4S+BFAF
d/bMglgHl1SY5hct4g9uW39VfNm1LHy3sdq7lgCDMHOTG8aa3//8vn/wFrwGeietJ3nDu8xL0n3i
6BaU2+ccv/YtlDJTQX9+kR99gVd7uFVZi2enS3+3zMF5tMtDrhd3/+yjX+3IXtcbQd96LXZHDaC6
rO9HLDfxzz/8Rw/n8n2+2SI0R/labqU9ETL+HGlOAYnZF/quwEv1D9fNq/1ROT7TYFyjuyOL6G7V
NEwMbtX9w+dufn//Y0A0x4SO8Q6m0wkDJ+32c1f8d+HO/97a9VevLxrZvPftsr8rVXnRq4Sum37+
+YP/0YJ59aLKIFuEno3dnYGNGFp8vQOraH5xJv39h9vBq+KLSU/lMM1sO2Vi2FHAnUeV9P7Ruwrz
8/0jzy2tqi+k9F2hgue1hC6thf6LWuhHN/6qzir/H2dnths3siTQLyLAfXkt1q6SRMna7BdCtmXu
STLJ5Pb1c6oHA3TXWBKgp4tW92VVkczIzMiIc0w553ad9VHV+TshaTLtqFT9JBi/d/H/N0bnri18
Lm4G8ZbT5YUGfFD7X3menJb9967EziRB3/hEmVame7gdzjqPgc5+fPXzg/v/qzKIw/+9ejVQojXS
eRVRsKBWJK+2Q1l8a4v8itK5P6OdHUVP35pDScgn6ZP3btbFqO1cd17IwHGzmuIP71NoCZrLPv41
7137YtAGtZcUI6X4kSkbon0A5qy27f3HF39nPWYHF4O2NzM/yRp60ofeE6+icrTvi7d0q3KIMcy1
k74teM2AdLbmje8F0M1a6Cwhys17lgztrRiceLt4VEtOi2vdlFh+V6KBfqm5hrPiIHI8UUr5u6B0
jtpNw/3iC3QREKjn96ZJ0/uo8f23ZKIXXA39J9f++2YMH9x/X59YVbEM6JuITK/Q9pVDildZ3pMO
N80dS3lS9OxvykbvDh8/g3cesH8RIpZ+rAJBFUIEMGZlSJ0S4D79TNPy3sUvYoRnwoOQSmOqnd04
1KTXrzqf2PzxV//7hGj7F0HCsKA8cAzZR+BiMrqEnOrKHvtq3SnD+NKEjtX9v09D5Q5Fl24ho1Sr
2TGgaoY9STvIxz/gvdtz/vu/ZvS4tZo+m/wu8voZjYPT/XZniC4fX/yfk/i/BCL/IiwApZ6rjLrN
6Gx6Peh9DeJizH4hEGEl3jbLJp8G4Ap+WlzP1GJRFombt0yp/Pr4C7z36y5CR+2VRFlXymipunus
kVdKBH++dumLuFFruS0lh6lR7dm/Gt3+TQHm748v/c9J/99u28Xgpj3KUvEZs5zXkzoY7exSMSQC
9qsakIEEvg6n3lTCFbn37KapvR5bnHwFweqowWwH70rPeLCAnwCXpb55ldCu6ZONtyNdzuxuZg26
bYxJo+qZjuNC7hbTLTei0YNdmToP7RBXa2MZ2zVcZ3MzaBS4pX7q0BIB/m0w+mrfU76zDqbR2vrA
hQFbti3NgE5zSEEprHrIozdaQPkWFZmcfJuL/1JQfszOj/5NDqXNb/U89S9xMc5HhI8NWX6gcbOv
/1Jzl4f66OXrueia1TIaFbVWLu3bbvDiDRXF8MAOoI0PMN+n4eeUAUZpq+yLs413MSC6USvnearb
iLruYg2fjPryvvok0r0zMXsX44GSXd8eiqGJ4L9WIVWm3rkh4w2aDjkH8KaAiZo4hfHHzmOp02T3
8Qv1TpS6PL8aJDK1RHebiFCeHujoBsEQVO1hModPPuGdgeZdhHATtH6BvpAWAxmftIrS8NqUxidB
9hxM/zIcLoVohTnW8QAfJiIVr2gCkzTtBJ5G5kCbD8asFZ88nfd+xEUwn5aiaqhe6qKuaW+VjH/o
on742hO4COJTVtBP045tRCu49d2XVnUv9AXSqFvo648/4r1vfxHr5qUthJfNTQRR/TQ28++88J8/
vvR7789FrJPNbOZjwhpJlpl51StaPme6b64dNsefPOP3PuIi5CnLLDwQ7G5kZjqEXni6FPtS1dXM
dB5+/CveuUGXNSlKU94sZ9ONXCp+qfSeH/Ng/KQG571rX7z/i+e22dBwba3EBqFyed10X8vs2+7F
Cqag+SpBh+VGeRlKZ5d+bTNModl/p36v8LXZAdGGbbg/VMH4mljB19Ys7sXrbk6T28pOdyMvC+h4
iZNilY/QBL/2IM8P4V9rFhloC+qcwIna1AAFATUmnI30+LWLX4Roa5wGPBqVGzlana9l2d/Es1Z/
8s3Pj+wvkeyytE9ObW8qWowiOnOamzHmIIUzcxqSAwP6ZmBDSvHoxf/4l7wzpC4tVhTPSa8bLCfy
p5Z2p5xGU9+X2g0dZGL78Ue899pfjFoNUx3tvoYTjU0GOaN90szg7UuXds5T6L8ecpLRt9HImYfc
apRs6R1wcYe2kK9d/WK8+i798Fgq+OJzPKwMX3wbUuNr08g/JRv/+uZFCpyETjEZibymtIK+0LSx
Xz7+3ub5zv7lDbosinEp6k5zamaiKT+J3tvpfgF5aWuKhzgFvdpcT5mz1o3dVL2Z1s/Setbt5cpy
AVfQP8s/tcdsKeD9fRL3/jkv+9v3uRjpdjrVc5FXXuQDXnKnKfRBMhr0KcwBrZ/xiYMKW916bX4o
hhshaK2NiY+tvYN9mbfnQ4zWFZ+MrnfeRuf893/d+DHP68V1yzpicbCtS4eiTEll0sd3/r2LX8QF
YfdZw1ayjmLfuYZOfRxN7bNI/M4xmu2Y//3mKTxvmDV+FfnAzX7BNFNnrNwryflsS5E9OdAWWit4
pZ9pPDzYRvMEyNe/n+bFChsHki0sTeDSBfS1weXcqh6MbG015ng7GHZyR42cRX+B7+3ruvmedVT7
VJP5g8OGa6ttPytRe+8OXawSJg7/HRVLEcEs+GOaoGQCnwanj2//O2vAc5X7v5/tUtWUWxtYttup
vIaYS0UEGzt4m9WrmYxfG7n2RcwZOUGCTDOWkZdMrwp+hTs+ffz137k3lzXStN/BbaZHJoqRVlZB
TqND89l9N98J9PbFAiHr06UFd1ZGijPLQ4pp61tj1fm1qcG4bEDFAtjsmiYM/Fau+0SbbmhJLe9B
qSJeGJtyO9LIugbK7f5Ms3o4+ZbQt0lG6rBnJ0gthPHgmJO5jfvxbZIWRLiRju51Rf/3tsq+diJP
Wf9/n3BSooBQYuDm9yDYzHTHjmL9tbt/EaTo5xRWKZMiYhTtQNI/OX35SUB+78Ge//6vmOP5DjvX
si+iwhdvQRO8GO4nofW9K18EHH2cDE9XdR4l0kk2dudKoA3d7mt35CLgOFSP2t4yZhFN7NXGSFpj
DdX+s8F6rrL62yz1z9//dVcsoTnNQutqVHnbAWIhqxqSY3dCHThyr85t+jnotPoVIfwqyegDBAls
w8sAsERqrjAWaMXOGmoP+YMn38apC4ItCdDr0hJRG98Yp3QqPxQwl/zmmcIG1sirwjK/xUO76chO
8km9/zLyV1wa//uxRuKFX7t5F7Fo1DWTFteyRA+q/wTIHnbnvrcvXdu6CEGcRhu5VdRFJIeas/Jp
W2fm1565dbHmoSUtcbVCFFHcJqfa7G4b9bW4eVkhDVkix6FTneMmKR8fl0wylY9fuyEXYYHehSKl
5aKKHPcQ21H7xfncuogJdVUKY3SnIrLogQSqUSUHOgq97de+9UVYKGLcd2w4uXrdIjRSL+Tlnr92
6Yu4IOq2KiqJXklfCriFqoB+Tyvz+mtXvwgMqVP77jSYBWAimka7urixYzP44sUvVghNbbrIIFQe
zWXybLgpffBnIOLXvvnFqIyX0bfAFYhobkSxTej4tLz6a4/TvBiVha1T/8aqNjLyoNsMI6X3VQAC
+Uvf/LKWdCHrlLhGVkE6tPGQiZ+YPT47CsST/PdYbF6sDuKkKQrliizSTW1HID4x7B33iVjrtP5B
L+Uqqw4d1ktiNA3Jm7R/hhC9MWcznOm7oN2b2nLtLgFfbSlrJ0Huj91vq3jgCiWJYat0TiZXcWHD
WK7ak/tdITc8WMaJvvl1QTF5Uj/X7D5dYrtVIHXogSAvEQG8Ec6+VodB355DdefRwqDnO/6y8Fpo
o35g/mitFIHGj6muvVD21/xLs7BZIIA88+effvxb9x+N2FjZ9i2b3ROTgbX4v+V08Nx0TfTXeFg+
hKeWHhFmglqdvWn2jk9vvR56KY51fkjW3OfVoeD3aOlbPDc831+dAs/K53BJg1wwrIUVFe/8Z75u
Y1g4OHg1/IoUbvW/t7EDWyatXW+zfgFGDnahGjCxbPP4TQ3NlhvCbDbozTEu7bXKdCj3MXSM9tjr
2yBO+MfteY6b6VmuhvK2NgAFT+1zHFBp2TybzqEYk5NiW4NCGBKC+8x3SMivJCDDTONFdiCBhPMd
kMtVLIDBtQKTFr3ZCX3O/bXpnjwOkFKgsC4ZVNWVYQKAe1rMs/Frf76FBhZDNmVK3yrpwrHZ9v13
aNwrfZyvAEysy5TywWZdNDRSowdVL37hIvcK0JPo6/aLSYV/Nkn/WjykI8e9AYD3qMsT/Jux8wMA
yydT9/ml/8t29Z8l9L+unUD7h1nFNsLrxwc0MCMnUMitLCQgq0ymPYw/0FxfG9YXc4BfQ0cbqAmJ
ijQ5wct8tBP3k7628yX+9jMu5oC2aCGGqK6IXJXaB2AwuBYmb/ziF7+YAxo1BS58Z/bRWv1SjVD9
+uqTHOxFU9X/1cgAmeAX/esBtBxaO85oZZHg3U+nNDTkeGSApcoBobU9r3i64g7mcz+k+3Qxboz+
6ePH8d6jv5gfyqkX5ZTHeeRb5R/OvLQoDrrmoXL94o+VOcGNTzvpJ3PRez/zsp5ZzrHtNoubRTRB
t1djABVFdDHwVPruV0pp07Xw8yxMQL7Aw4FJz5g0gkODww4UnaEOQH+MT6aXd374Zamz51plKctK
RHpeN9f0Q5Q3oNPLl4y+K6LmnODRK7uvvTvGxWwDhAnu65yLyJnGVzBZL9WcvH78AN+ZyC4Ln8ve
WipJEUtkJHDSq8BLAOdB5ThDGQ56IYO9FpTzGqZ8/bUtmHGxRgRDM8f+VJSRKfIhpMCF08byiweN
xmV48BwTYu5cRsVYfxfwfyrd/PHxnXonPPzzVv5rkFmp7DTfVmV09rQZ7vCDfOcnL9N7l76IDbPS
ij63zTzqPf0p7nJgqs5nabD3rn0RG+q8k70OjwpOsf6MMGxbtv0nCzjzHBn/EjGNi9FvxH6tysDO
IumZ1XGaddBPDt7xDg4eLfFmlqw0yFkTPOPWPItK7jzbAwIUOFW+TrFh7+o6NVGxadVam9thg7UL
t00StGuSCsZeYgRa2UPibgt+xHo0DVEg2mnjT37Ae1vqy3pa2c2YepsgjRT+qMIBPkMkgVGGnMxf
TeKO9cxMQQX/oyNWLwbOE1hqje6zA80td6LzimqhkYhZvVsis8C/c8yRhpc5LZX6lk1171abwqtQ
h2JOszfnpcPgx+F5tZVZP6riXnV0xNmcyXf2vh9+6+plUJ/MC+88+suKXrfy9MbJ+XUsfLN5Z3w2
yEzvn6qlvzz5y4JeGdRyJDuaR6XRpN/mrFFbkqfLo+2O/n4Am7fx4WBuCqOCAY3FZSc0EHxn1qi1
M3wdYgriClY4yIIDtCxmSJlF9VSYKfkKrbNxLHZGtc66Ud6MMiPpXbswKLwcRpFKERQH43Az1U4B
RZPSsLZxEJ0OZg2Ny+2Nbd+MxdXYiy6USWUeddmwEgG0OGxTag55Qrb26NfBvV7qa2cybtMe/IM1
0XwKjc9Z9ctMx3fZyJWXNme/g/DgG4gBZUSWWSctDSxW8jMUKlVZj/ZoL9vZFBhJSi37o6kxf/Uh
C74N9dC8pU3e3S7wt4DWB8UmwDm0pYQbVYQy1DO68WTDCPFW7eQJksv4rLJ80k8xRfxbt5nKg5Vr
/rq2oEIbzs88teZNDGYshEwqIeek05E6O6+F1paj4wySXdG2r5kvB/iUg33t29WbbZnJU7qk34Mz
JwFBpnNlm128G1FibR29odu2yin8ENY43Aq97HdjP6n97Cp3XVKgEp7NoUcbssya2gpWqiPygKrO
niDxNDe5BvOBZvn2iT2Rh4XNb9xXGxvLbd7LO6brsNdSez+3drLh2mJl6DiLi1kZ/AecSiOwGNFa
1sWm9OhVjYsuu80Q2rEJ7zU4UPmPcQIIPReEEcgUy36oZnMtNWMIC73rvmm5xzht7D8UDuEONhNx
y2Wp9JDaoyopqC6SiSrBATjiMRuy+TAvWQwmLHe1n7BNzTWN+Qgdu6zfW0arrZKFtvys8sx1l6TD
PimEcchtg6cD8Am6dj8nB12U3s61qum7Dvt+HbQ23kQx6bs+oAYL9zSAaLyYGx2rUaT5Svw8+7eg
EVEQtIXskx9jN09W1HezKvPm+aEUJRoYXUvJ7wNnBF5Wun63ksRWysegiao+oAIJeC2gOgMY1wp8
+ViGCCuWU8Aceid7O3nr3biGyFVaP+3ElhX7whg3M5T/baAhj8INru/q2PTXc6Ahn/InEOiLbj1X
TmfBw9Li/jUvLe8gxibZdHM5h3mqIzEz1dD9oZmcN7TWi6NPv90rlp8htGd2l+pMk5sNrdipFkre
4CY5dDWwkGRwYTE5DYLxQU39fgEEeZD4sV5jB5lIM3rQ0+qymRgRvX0cPeiycmDDq9hSWXAIevPF
gbgZmOlBShQV1eSO+zbzFlplggDCayqOIlis752eWdfGos468znIjoqBydKzBDALZ/Eu7ZpgkzCb
7PTR79pN3nvVkzEI6+RoNoYUgPacmKEoWwVeab05hV+59GnrakuBSXclFekaEqeZcZOmQRHvB+Ps
hGz0qbhaLIdmeXp5jANKH3Hrt3oRbMzApHbUcaqnUTj5rqKj5rHvziYJx2pr4FapP2FCqwqIi21m
APKuaaBaUpO9GUKl5RtcXDec2nH53TkLHStgoWZ33TuTPm9hNNKE4PsVjA/ET0w/pl3DyHWbRFEH
PvW/cg1gKxdy1JMKCpJahRz/NGAwYeMrAzPjYFrqzl86dzOYZrVsyqDs1spuR/QqLUafCV19OKYL
rYOxam5asxp2S19bG6dRdFfZXletl8QUxzwzF84s+DUiNUrwyhauQzz1G4lX9VQtXX/Vdoa2qWpJ
ErP2kVUuOHdQ2E7JJhCjutNJEK6n3NU3XU9VWzGMQZgJCwM5hFUYnF79lvf98tpRG7dy5iVGXpOF
qm3DuD6TccSpQchZYwGlqEzwwk/4cDVvn3fKXHsaRH8INUDMMme0aa5HogsMVk9/+kNLJ9OoO5GV
GO6yIlTYa3oL6KVrehTMDqxaiOMYjEwswcpRcIkBK2xKI11CJKKsXzs474AhyrPNGjeFnXe9e2N0
tXkGzPU/+rFXzyMe3VNCKe6+9dSEHDj2i2/gUuO7tM8GsiZSh9KNQHOtzADSRRXTlbWyhT4hq+XM
BvMbvPKghEacucarNTv9zxkscog8q73poUuyVE+qoz3hFrTSiQyCIaAm1IyjzoEIgGXGvXXnrJtW
hVuzvJk5lxcxoqpUDmjszcHe6EElHjF5iX0KguymAfL+J09d2vSm6dbvYtYtWWfd8qssAHLT+BbH
83w3UOQc9rjPf1a57W+XedCebYiCh1E11ndV4U8bTGDo8P2JbRjAwFnoP4ws/6VX3m2aV3aYd4Z1
V9b2srLnAS2goUAElfG30WQCqGzMBn4n8NEFDpACH7Ko7U1qrZTzutizvTKBbYZwQUo8iZxh+Km2
oGYDKEmZXH/bVWO36haWlcNgQTixEKdnBjqq0jJhYNI6AdYjxb9osbZrCw0uZ0mJJqYkJ1SeB3dY
g35Z8ffEem1EDiavCg1a00Ns0M0d65lfugC1kDtnq0cVaNd0zstDRXXsumwcn0UrwKDS3AZteZhT
me0qef5FSZ9sZWoYOz/BUqzrvtj5du/dSPhu26Bo9PvRLY0NB3fFprBji6pevbB2GbhoPl+C/hZ4
gh5EE1jWtu6MknWW0rALWJ6Zrls16Id40QWFnLPcKuWOoZmje5wt/7sc1K8aEzWuDjPelACFdi5r
941VZdq6POMnRDNVR1xbjAjGaLwxzanfeoXC+BXXdr+pTSfYDiJ5w4gOTd7LShvCshiyMKtQYtA5
mckHd/YxL7ETWKdGEIfwzItdF9TzjmBEDs/u9J0UHY//3JuZgQU/WsaAI6kZ6RptZBIchrK1TtSu
3dsZblk7c9rVYmvgLmhgptKhfTuvbG9o1FUrpGGYEBACJg6qcnYStZmAo08lAncdt3fmNM5Os9As
NCLFXQGecVOpHJAVM8mxqk0URRjGrkoteEmX3D2IzNZOVTM+JvqAj4xq38PQGtZ3N8AGl9vFHzkP
3r7o6yevsRJ4z4YidVpQHyIXR3u0gcC/kgHVQ9k4YitYzmGvBDjryADnx7xNHV997/iCYWcb4ibT
HGPv12386CrkDwvT5/rc34mT/RvBZFz3cIce20VPf/l4VtAxT8vBbJN2Czu/WzNigaB4/sTg6IJs
Z5VdsBNAx0Oa7DVETZNlnsQ41NtWeJBMrYFO4UD2YWAZ32DyslAM6I1tOs89YXdNrprcLcg/CuuY
szbB0y6FD0tVTm9BBdgyHLs5Pd8yoAErzQbSCPcKVrNdjh4rmoA9lObPoRqd8qbtzO7kthOr38QY
FGbyyX+opVSQbczM+oXQz9i6g0yuQGHfsmY0H/JheDoj4cKRsn8Q04m+xkVb3edFzUqDehEUVFZw
K2Op3nQbhGQSZH/coNE3VpOZj4sLA31Fazti4MQ09il6Cir7c++6rPFRYEck8w4Xdz7FLVuKUJRp
e56z21WtBqhuVFZzYzCe6GOra+hrPPG9EDhQQxcV1Vq3s4JYCOslzQN/q7LuZm4T7wq/U/YDbHm+
o8nZXS1VVa69LJ33k1/9IYfP/kZ16VVB3L1SdJhspx7fUhyLt9LxetDK+MS5YenNbKGgiw1WfI05
SKpOjXkrc2cJW9eC2aMKubIRqe+BhBEW7dTm1HZUJdmvBbD1MoP19fMpnLUsyDYFvlUCdmDKbSB1
uw9TG1cmB95gaNPmpdJj/4SogtUhixhac4tfdTtgXJlrJIIFnrAVRzRUcg32Qme50FldyMC8GtOk
WuU+guPk3Ntbe/O00bLizQZFeWdZct4oErTbCVFkj/Zcqx6gIVe0QFRk1vnev1VTDYC0E22Vm7m3
nWTj7iBFVIe29ALWu0psUSdQ5t6PzffWxUDUZICfLG/Bs012HGhwBj21aLu1NoxqhxOyO43QMPdI
xMS1mox6L/sBmk08w9yiJj7MXRXcqMGyH2XdNyenlyCnKQVYBT2vVEJDxcpPCW/AzUs2A/iK65rp
JtdmzLBDndwUmJWY52M/5NTBO7hWI558vLisG1z9pPMVYG9mLuXnrIjdGV72JEp5Y6RJzw6Ws7PW
Ru9jT3W6hjOKJdtTxbd85huQOfcOtNCkGc9OC5CkwNMGRii+V11vWxu/Tvyntvf6fDXN+IZ8jN/X
Mh6X25LFR1g2nv1nIa+wAInFicI+Nu4ehhnFmq9P7u8kLgwMEZ4MC5hQVJJ52DiSdNpmjvtSqxGg
1hl1ZQfaH2BN+hYgjAXcNgZITFcY1Gy6ph+ChFkP5VN1ldjKvZpr3Vg3dQAiuUQxxs9btvg6zodE
vXvUhUFZSyPMnzUoailo+ZLsGNje5MbtuGD+XDm2AOeedWcHwqtTOEACZ+wNG6C5v4EMZpvKSJtV
aRpq33XM2H3TcKNUp9+wE14og6elspCts50LIpSvuvl2UEQ3cHh1OObJfM9WKrifTQ3zZZ5OG6WN
2VroPCC6HnBgYCvgFGrB7Bd7dGDYfn0tznsSx1TBRk5CP2gAPDcWippj7XvLCpW986302dIThdjk
zdogQp+3777p6nQT0+BAxc/gMRJc65uw2kFfseWE2ihrOtbMSgOn6Iptb2DoGLCoh2ZgtU/5NFG3
QSBfDWn2J0nmPhx6aHrp6BtrupTKLfwwscuFGnb14BqbMaczWJhTvkqGqbkZTJkhqeqaP2kdZy9l
kSVXTJTeY932xUFzzPN2vYUFCFZgtyRxjAJDsntcVH0AWTzf1EEZh1a52DsLd/lNzFV3kz4se9YG
7drwKYOMz0DlRiFiptVovOOMlptfp9q+G8zl99xakLh0jtiqJliibOb4ZxDVLzi92p1bDtqmkbX7
6C9VvG9Yfl+1ZH9X/sJmYqoAafrTwqrD8rOtndMjRbOs81A12EmW0o7vBinkenDof6hYnrDKL9MM
sbNh3SM5xRpGfdMhaRdJO6AzPNLTzK6CncZhsAcJS3R8GW2Xtjoo65wiej4HlV6375mgkA1n6irm
SGGVzZ53446csKpW+NedrsSpn9Dj9W4w42GvkmE/G5QciMrueC+E2BmSlJWbDNmLWXGbhOdgwITO
CNtA/YgzOO5MA9X3Bi/JVqAolYN9aw4zvK85xQzQZ/lNRzveyqtHM3LTNkKOrLvYeib7qNep6oDV
64g4J09Lt33rP7m1Z8Cbz158aPamnvcYSJc3dmAvZRp/L7qy+oM6KAulAuTlTfpaTQpLtQtnG7vj
9EOPa+fg0wa+KeCwhxZs/7BnnnvgNBrFLYmcbZc1xaZOp4GmIDCas6PRhqQxlBO3bzcM9tfZTIsV
OQuHMRW8xYCMSZVhjDd69rHK6rIjia67giq8MzVcbLAtAj8ze8S6JauijUpBWZSqdB6kKc1jLYhW
thj389Sqe2OZtG2Z/UQ9shDz6mZX2HPE9sjbs/EeQu+MJ1Jl/ZynyS0YTN5k2Y3sztzpue9073fR
kQNjzDX+fcHJ85WZa+Z9amf0V1qqesLgaEdxL/WVh9JhNUCV36SJpMq9MNwjiRMDOTUb5FqH79/p
wUunlhsrta9im3N8ZA71uphMvKy1O1/FaZGtRzAtjxXphmudpenvXOGUxYiX74ceNmyfdtdFnT9y
z4BA283vsjda0kmB2oyVy4F03T/Nvf+NBVkES4Bts2G+ZkH50FciP1DM64WQVsWwih0Mf0vMVDON
ZCFm64a9Sr9isFxXxJd4zAUq9aU84DaqESbqXn6tMq07afT0kG8Q0NVLf/6BS/q8yJBG2GN2RSAt
123t4JIMToHK7VUhNA8LZ6z4/4CyX9SMOM1FhYUaiGR3oNInI0hRW/mnvjStDcjTF9dxHm3bmZ4s
Xtd9ZtTy5Fap+0CqP8Nxk/Y7t8c3IqvY53E661ipXd351W+VKAOzrzfiZrD0+pi6Jc4j0et7u7bc
kM1Au0pmF2HJKCg/ARRLSfbYWHdnA6wufH9jiQxDFYCUo2Z1EAfYz6/rKku2JLCatZ4G9r7CXYa1
tXK2CBaa0GurdFOyDlq7muYB+7fn0Gin6hnSpntUJue9KkWLl4v8ZjG7eeVB/z5QRnLUm7PeuUuZ
R41xizdiPgHv1+7QeuWPVs5d50kHV76JMl0FoGBZst56vsFO0XEYXj4mjU6wg2Q18MvpMfVktQ1X
U8y3xC133TJ5XreLfaXi+uQZmYG/r6W4QgwSyyyw9NiaX2Hjp2HVsEhxPFiJ9VSVUEOLgRXA8ss9
Z6Go9vvmSRWEyDi9leejzeFcKQO3IX8Zsn3R0nNZop7dDBOlfhx3LGRJjbuprK5MK4ZPkFhPS+WB
bWkC9JLeqR1pFjI7dZJSos7kNVkh5Dl1NU6xIhhQ0g7GL4uprZ0azEsVakR9gIoq1I+BbIrFGtSY
4jvbCdi0L9W81yuZPWMU1M6q0PS2YUNxGOfavAIq54S957uhGwRnfVR69Bbz6Hac6ZrGrsUBb5D1
9Iz2MW1NP8ImWRNadP+IORSUqsk+b9LY8ZnawLTs6+vCdRUS9+CQpfW0SbEurrziLHZz8ElRYJr/
MhS4zUZ/5I1gCtSyDLtp760MU9+PPZQsmDWs9fbuUJ4WPXntLAzzZX2DNjgHgjxhNLnrFhdi/LTL
0qzleGKk2sPRkjWUUbm1bXPfmkgcPS1YLa04r/teKA/GciKC9TAT6efqfljio+9rxd5LsYy1LDPv
ymLZtBCqeya4vve3M7XBiVgGdBMCm20lb3OQ8FITsOwr9cjhaQRb58qIp7uu4+kLG8OsUTh2WJXL
uB+GMUoohcLtkqn17GQiKoqg3o7TMnzzE5eMeLa8JMJstpn2Kpv8dbHI69vQDiA1czCCOYK+0dnL
tr4nEctVy7Geh2GfYtJZZTmvSsoyDat0UDZPSuUPJWdesvceS1sA7cQxNmniu1e0b0lXUknNZBGL
0jh3ZZ4gbV6jITauNZHcc8QSLtVyZ0q9OpgmKrTe5DBtaVFs+VUKQVr9yQdrb7lUvzbBxAZI3pMu
KHa5O/prfxHpKpmGE3u6UznqPYZvYz9RBxsWRZyGXhcU1+mkazdeytc3xmVj5/pVSyUzoacqQgTH
wbelBzKtMu4ZChgSoXA7lt4uw7Z1NqCNvjlqBriZxWCjgmodSDJJY9rssyKhOtasXHKQolyJUvXP
LbLKjZ1C6Wy79FS0+h5d1QtdVfpmNFgmscZTEPq7IBzKmOzTPF03DcW7xvRT2v2ehaSGvgm0c5n/
cmUwHJc+VeTB5N6fxE402fe8zU7sz6+cmbk/7tPmITasq9b77Tjmc63Lo6UnazndsjRYFxnJEDeA
6JrnPVXBpObZ14z6iARRdNmzcMWvbiRcBEaxlVb2Msa9d2VP/nD0e3J+ZtJa15VZ35PLdVaUrD8U
ZNhXoJ6PXS97KlRpg9aMUQtNb/yemUSX1uqvi4bjUKeP7Lk+dnXyP9SdyXLjSJauX6Wt96gLOOAY
zLpqwUEkRYqapZA2MEkR4ZhnwAE8/f2ozO4KKdNSN3t3zWpRkTGQAnw45z//8AT2WZJ9/RIUJQAY
eTrQ5utFY+UHs6albnAI30WN6JbaJi+8wVM6Rtwy9OJSGNDtVWM1p7Mp2dU9Wo1gfswDk8QyXW0m
iC0FvlbLnlna0nOqmnUmnPN5VmdK3WJqQsbkFZlT1WL0nznuL0L7h26zagGtmmqvn7uL0SOvxsnG
H8oJ+k2EAT9h6MbP1Da2GLXXOzQqO1qeYgfTK2HU0mevOiwz43ywJl9ukMckANmz8poVvLCMiXYm
Uwp5u1/Qpt9XRjBxr/i24sj0xgAum9c8t0KfwjCn05TTvo7EcB+etqpLVAxDBI/2zaocihVjgNlT
BQC0A3lsKQJ2o+6PU0OLntdUELT76R34/g8jM6qtgaq0JnNrha/6NUm3x558c3yekWlGpinX9uA+
AY27K1FZP9ssuHGhD1oF5nAqyroloGa9tsMy39Tha0wky2T05coYmxb4MX2crNhfOllObuUB/ri5
NIdhnbbsWQJz1cIjBZhg58WQVT966j9T4HHmhVZNJVvAkZtMJj+mc2ZAWSf+khht6e6z3lyWiuYK
j/4MiU6+H3hEw0RstBmTl2OSCMsfRd07bJPMvD1dZ6Ie973ZFJejO94glVlHdrfxnP7RC2JvUXhd
8B2nz43pcuGFNELMxN9UbpETpacfSdouTAL+3kyf8MWmRbA2YYVmZFd+o27Mmpa7sguPoSRRv254
Nvhlsp7CZEt+SoidTxFdyFgkm0B0D7ptvOXkFhfMODOOIcYk9oCxSUhBDTrzWmaQ4Xru1vkUd6sa
Hyw6eQLqAhtzoxRnPAZtfV+vWnzv3XIo1q4bTZw9+a0xpnemtHk+7dGWECTC6rljfS7burvzSVRb
R0U/ozadn2sreCVb9FkE7SszxnlNSkC1tIqxWHHBuIRtl7f9LA6J+d1yGg+YVCZbB1b1oddYQM+q
IwC2CJz7kWJ9bbfRuYU73qrwGWokhl3fkGIlV1VXbvO4o3WKMCovBLh4mDA2MrAP/h6PjVxWmflY
DUa3MhJAh3rK86WcIafVNheUJ4rqpo9onBSBRPSSU/NIF3gT4iK1Ie4Eiqc3ppxKk7P1Q6NZxt5Q
LU3HSrduPzzI0miPZhiH69m3oKLKgkT0MR1vM6dOH6IhARh2ovbW94DiokjpCyZ/7toYfffW6wfv
uir7pzpyJuoP38LwICrnq7HswgtaG+c2N2LzjpvAvvFUSZFGvmrIsADHn4bUH9FToriR982ch3rj
5W3Bs+YsD01t39RVodfvpSpxS8peofTpDxVX4MGKC9iE7VTe2VPprKVMbkqflHgDQ9oFXUmxmq0+
uNbu7O9FXXCS4ES1iJ34BSlrsckpkknZ0lgZWIyxYCCIDZOFidGzVNu5zu+mOu44ue3hOmtkTXVY
pIugx68vKgG/VYbfgtFeDJQGe7fyYnJJCawvjTBdpVZPFmtXjdtZl2ezxeqdosRYu42tvnFiK+ax
7bOe8d5clIRxIg8zSD6SJRHtrqr3Vlo5O2MUYk1267TEiGGf5YLUkEQEx0wFAiQw7BGdIJ27iyyn
OAgxx/iT4ErppdO16D1YAKmJ4M62ElwaZcJFGeKZlyX2JcSE8TqqjRP7xvxpd7yvtJD2nWMX2Uoa
HYPHpp9XY2481iOzAd1lDd0EQ3odhLceBuRAKxyc1ZLtYddswWRagS8Y97hmACyNaJxZQAnVYSuz
bS/6emsNYAagi65cxb4/78eIhzhMstmpkJC/JTQZJVZEFZ9Sb534rkjb6byURrXKtNRX2jtBDo72
lm2YFRRSRvyge5wx56kNCAnWd6AL5AQxRnc4z8N+S4BscBxnXx1ER9xjOGbwCbRuNkNcz9e+IKCa
wg2frMqOw4uxG5OdO8b2Sx07MyklgTjEiYCc3zlMsshs41KQUbTpYlqRlBnbhqmvzTurcmcfO2EM
DBv6i1q7+XfCBbAGGnKLAhEeiYAhPpvhKyG76c7Ftn3X1e2806J3DthJE+cZuUn+ptlWl/zhyllG
tTk/4FyPe1PWkcTstuaNV3bZs5MK+3zUBd1pFFaPjq/tV4ZkLhyYMD9LmOQtoXdxV4CYOriPT9EF
yKdajkqJY+E3wULaZg6C7AKmxihgD6IYyQXui2hdxR7yubRtd02fAedNg79hCm0/NrlpXQ28lJ3o
im7fUN3cpVTyN0GdNN/VICYCzolDWpm52Z2GbfDxLSgucQd1xtK1sZqNProaAc1+OkaUb6wZuJVM
71IPyyFMAb6zMChWZZJm2MXUBkh+14f0cxwz0KuJLO6hJSwssjHO5yFNjuTTz9/tuejYIw1unkPV
vzRmTX9RFsE2nUxORlIIN4RFOT9Y9QTVKYL04C/6N/PQtUvfZsEzZcojkj7g+T4pEUUXTeMXZ+kw
0+JbJXa7Cya0DjKtshujzeRFfAcduQSEtHFz0PYYXXWFsg5eq4xVHnvlOnHI9jUTRnaAof6m5ueE
m2N78N/q0X/pHTffWi3Addz3J7uBfLYMAGohnl13JBzXL8rpR0h4w4ppIcNSVaiXwfD0zsQF/g7T
/KTFYsbRKyHakXkNBy8DaTA+0ACs7FkAATBg6dc/E1aulRTtMfF4mdDiHP9FMmu9ZihavIjY1T/L
YPAXSRICsAlfXnWNx0Ffj+rn6DrpTdzl3srrbcZ+YajPg4itR34dkxzLTs5yhzJXcd0fMqdFgTPp
febazS5zHagTY+rWj3PJ5RNkr5HyVHtCbrKtIWq91HWDPWvghNvUS9calvs6HKcSVMlAN1BqH6W7
Hx2Ziz2kFTcnkdOsEjO8zYKkup+biTh1BapRrvM2d98cpYGWDP51pcfsPBCcw0naNWfCSq1DIYmY
IEK8O+V1lOsQtPvFJKXjWHkDY6aUsHTGvt5lbztYnNQNseFN3SwSOhTOxGiWP8hhG5C3gbMkyRDB
xIq9a5I+8wulVZcuKqYmVyW0vDOyUKPbtq2gCMQGZAEiB0HoCo76E3H7rCX/9cwe+DpGr8pdhV6V
9Bsp1kZa06p7pb0v/DB6SVKGkGaUPaqyMBYFJ4GxxBRMxqvaKupnT7nlo+aZrD05cjugL8ZYDQrQ
NECrWcRGkW7qqH3RKSnhpE09x743btBOt1dprdslJbjYEpdVHTPHtR+8tGu3TjzlTOFsoKmxotJv
5UR/01hnZkkquDdkMD1kppf5XMFWIyqWr0IxW5fTs5CTu5lMHZ4xxfFpnX1v7SWErxWJlcLGZ148
Ezp3FvgG82IddBftnLoMTJgNqRALZkvb3aJmcPO9CuHX6YzQ2x7izyLO0LTMZC9u7HAE6DJVeqE8
OeSLzrbVRtgOizIu5MptCU+NfXYC93P2FNlNc1mO/pvbmc1BaMWh0BYmN4vI7jnzh3Xkgnl2dyYm
ULfOVAEVNKW9C3vC5pzIS/cTGNmhEEzNu2IwCBlsfua5m2NE1eUHrZOa8jbBk1Pr7lbDz2SuLvWD
HMOEAafJfAOLcATJKUCNXZTtxSzSaWWFgk4wZOu7GTZ8AmeqS+k0Tyx/b0dk8biiY8u3Y96aT6kf
DudTpBkne3CXiNsz75PGgMmZVjeUY9Vy0iLn+UXGpZbtuBKe761gqFk0flnKmBEybBx28QJDS/pq
1fLjJ1A6CVp87pWeIQS5NtuiKdZeVJbrzicNg4Dt4AjpPznrPKppg+n2MnSz75Ff+ZshALSKIjPf
2sSsbrmM273LNVQyadNiP5Q6OVSjI0jhmJzdWI7hxjbCb2HYic0YkY47Rr14CeuGX9bddEi9Qe4i
ZNobx4yjXUp896YqyQNLR3ABYpikcYzrQS+dwR7eujyZSn425zYYRY3f8DDDr4niauOFM2P8Znjz
7R4SMd3+FZGHU8Vk2bcOUnnJcpJMpGrbcs4dyD7VKm/75iUtw5FX2NNHZEHwlvZWsScB2L3CpxNi
fmp869WUHbqasaRwRL6uQwAnwxs6oj9tvQH1m45zYvQrlRfFspu7+ZutIm8V5R4BXc7U3uZN0NzV
Om/OdGM7Oyw5yU7mbniKdXEG420xNOUAdBItnRiWhWH2NwDpwOCt7SxIza4vw9FK17FwhVow0Obf
Lstm2eURx6ElLhkAfVfM69bOEA9nVVTDBM53DMJX2p8iwlvb4ryaMUCKtDncDdlUr41hiu/iGdKY
p0T/5oNRAbrNzXk9VXLtTSG/VDETCGqIciFH54G/2p5L7twtzs5vESxKnmc3bNwwzl5mfPHutZN2
ZxwM4aHph2hfQP/EcMIO1u6M7GGy0u7FglfxbDit77Jz2nCVD+ZDz0+14ek6N6Eqm9vA9WvyvZo+
XtflXK/CsV2p0ajXE/mae2vAakx0YrpFKDnhIefYK2/KiuvGqqBCpRWceFH7yaUKfLnFDo3au7H6
c4gL480s63KVjFO3GkQdXLQMpR5plekwI0Lm3owxQnIXVvRBVeIBbfeiOyTWMF3SQd97dj5tMFOV
2Aervj4oS99XM32tqOd6Odj+yxBLsW/ww4YFA7DM4DFlFAkrErXhDR46zzIp3/xQJUABMfgqZg3A
Fm6lf5piZvST5v3EoVp0K3rVggOfHgO3PvNVeKG9yUuZ7JwqqJC2MTIMF0Ipu17GrRgbbOD5z1lW
GttJqnTr2653NKLi2dATHNAZj7qtS6jZIY8neFE+SkevItG7KaqC+askBdONr6ywZMLlxc311M7j
XexhUlcxrUNyx8Q8ylO9SRPjORv9ZAkTS25lxegkPXlHbnBNVPvMl9GKoai9shWHA6ajQ32Ev3w/
GbLcNE6V7Qp8M5dDMSPknuWThLqyj/PB/kZuYg57Z4jOgjF8cLPxNca8b5XmubOGEIEYsGRJNaEd
3pSpvzXlUc8QLtyYpG83j4+13xQ3snG5KAlphbxizbGBbjCa8aiH9a6YXSzczLicsyoGybdfKw7k
Jbf7z4Q8+05uVH1t2m13FF3ZHl3UiXPvqnVI2u/aV1FwYWbTa2tZxcqqBsDeNvG5u/qC2xbcLss9
Wpwit/23oMaJbdF5sKlI13PXk222Z2Nc48sHTrHuJCTQNoCNh9Lq29CWhIaLHtMdM/SMFaRf99bl
CLwUbRpd1TAgnhJyw36KqSzuhAkRw+t66wZiR8pB1Bfg7YZHrvyQPEqjRfYJ72+mPDamFaR7WJqG
2Ia9UZ0TqdSjJZUiu+6yES4RmG3N2C/06tdAoI+FrlOtK0hYW4sRLDztGLNssmGhB2fWEh4s14cu
nc2ENpURl1FdRUBzuzEQ8XYinJ7hjtUe8AWnpCSQIGx1vs8yLYhV70PG7krp2x7i3QayFzeWzsJ1
ACvxrjbLbEVVP22rMFFLC6z9EMXkt0GbAPEZaHBc5imLd5Pa0ACWUEEaANHar34XArR5lgGMmM5G
cKlHCnGtCH4KINt9r5mx0o7PEJ3EkK7bIS4eatcp4R82YCHLnhDslXRrsUFFYPr7yE8Z32X0Fhcp
UXEzIlodw7Zx5XXsddyVeDx0dBM/W2D8Y+8kcbJS7uD/9AofiloPbydkIroJ89k9kuQO9BPHxa3O
BRm9fQAq2SXTawAz9bw0kBNWKfDhIJHjhMmQ3A8QpwCkBr3vmgoiRBiU7hkp73phEQ7EDwID2JiC
5qKFuQoUn0A3UJl345k5lBJjEItkhM1HpWJuKlF/A3wkVLrM+EcVFPI5Gr7jKZK/BubYHenBw/sc
XGsT1HN5Xs7pyH0W05RULNAmdqctHZFYWnbenAd9Ea96GqOHOZ6Jb2hJUgM4xUwzctW5W6bt+dBo
xABeApdjFHLY+GmujkVYBC/DAKrXuG249vKx2UYp1Uw5lCPhFUw4zmc9iC2SjYHi1aWeCWjRogkO
5ZiqmQQ+x6+fGunM65GzcOEm8XjwYoSKVERutJWUDwQmMN20rRimUSS7H50wxnjptGX5Dbg6vxlb
aB9lTL59jf3R2rOZ9c4WwcVd0evD2EOmxFQUzUxOT3JKJWYGlrk3nhXdRmYdbswiYR6XW08Qafpk
mXIZ+nYTbmHMlptCh9auqzwYXI6yk0WpXOfWJvX6MMGYY+036bJmH4HtkG6uCRlHYeWC5Buju9BY
CD+yyZNj6EA+pUnOH7oAx4GF0O4EfuO30TrobX0p6lA9K35/mfgDXXHC5VlWITYeU9yfW7mfrFss
gtdVoKoV3pNqmUlQDYUzG45WnLng9bcSavsK/0zmiCquX1siM+gHEr1VELeXljH1+8EigLuOdbor
Ar89i+dg/OnJkL0QcINuuH6qZclVznBVk6ZhtAOalDaZ1Ro5DudyG2dANWp6JFfdW4IPv81m368H
G2alaaspWuLbbmwdt36OBEFpPQSjNcQdIhEgpWg0IuRvgJMi8fDq8buWc7VQKePP3huiVaLjaFOz
A49mMqM26s3uGyPjbF2mKEJnmtWdOfnueVb5CUyCsHhO0+xpsEyAzogzxPEQdYTl9GQY5Yw0xpFw
w1tjWcHnvUlRMCChz9jKk/RkCnuEsBpX9WwHhyz0d5nj34pRuytz/vc5D41Yxf/Jf/7X5kd5fMl/
tJ//0Olz/udPkRL9++eeoso+/GJdgEJN10SVTDc/2j7r/vVfv8U2nv7k/+tv/seP93/lbqp+/PM/
ITAX3elfU2S5fYg/k4xo3h/Cvz/h9795+hH++Z8EN//4j/IncXB/9vd+j292/kH97TlMDT1imh1S
vf47Oc0gvdkGhyc4zbZd4tFOoWrFKYrtn/8pnX+gESLZ2afbI/n5ZEfxe3Qav0XD6vPGPPyZ6Gf/
VnzzyTTj34I86XimCTmbne2DbQr5OSa1KXUp5g5qJRd+uO3CF9iVxKVK04e9FctrTyXUQoTLlxUV
2S9P6+q3T/k1RlOe9J6fPhyWim97gbT5UcxP0l68MAgn0Xa4KKsajQYjNrJPZxPgInHVjgzjzGZe
6HbneaSGa6N30iUjEQuwW7fnLUAXPkR5ysRTOowJsHHNcLbmP5rS/DZMuVpFCKTMPU9XAIV6FoOh
NLyC0z++abLFRnKPOMjoS7mDG9k9NqaIYZglebeFgS2+wyPSJI22NmVcPAxwtxmSlWs/myoycxtI
wWEUXOewQZ+72YHlrIy0ihYtcM2DaztnrpFJklSLOMM6uuvjZWbnAG3ov+ZlAy7yc+oseQG5IHB+
e7R/azdexG9N2ZY/u8977det9q//37LVrVO65v/5ddd/2JO3p4zzP4sy5G/9O8owECbpg4TH2MR7
8zv/jjKEN+L4DiIKQPlf9qPt/8O1BLtUEkkJn+mke/99P9r2PwQYJaAli5g9i6Xtf3+73/fAb6H3
6kf5J3vik4cjo1y+WsC3czyiRNmQnzTSEnaZInFFXZGYNF1FkjDhQeak7vbaOIb9XMIAoFpp/M5e
xIqrdmFUXbYlq6s7uG1G4LWTOf4CbwV9UXElrWhiCVYLAy/aGAL39y828bto+9+b+P0Lk1XocJJI
0/XMz4lVTRURG9k16gppl3ENsQv4W6T9WdYItXT7/Fs9OsxfyFPnrgTi29Q4YH1hwfHRVeH0HdDR
CJ4Y/+P1vRt1/qK176Atdg7JwFdG4jqX4eyJl3yw6h30e9gDrZm2K6fuosdfVtafvavT+fTxR+cF
icDiJz/9n9NK+tVHI4rHtlaiLa+itojdyw6B4pPMXXGcBBHNeLt5h5nM3juMp0+SpqG0xCKoZt9H
fhKm8Vk+Fv616DQB1TpVBWG1jfVFeOVHn4bTk8HG3/KFZ7oEnICAfvyKeWi3U18V2VUXTMVBk+UL
TbttcQqCX1pvzdqzdsh35ZEzbvzKP+393X96QNxhHpH07DUuwZMRwC/vpTWbhMO/La6iuDkmZhXd
OSkzjh4TyQsDMso5TqEMK0j4CBEbWA1nPrKFIIuT83SKrNVfv68/vC6bjSt808K++UTbPj2rX79N
Ys/B4DIkdITd3Te6qTcTmrF8kTcj+vy//rBP0YA8eT6N80Vwbri8AOfT5WbIbhSFD5EXpjHOdHHV
Dg/0TNHez9vxLZdBh0AXhc6CSF4wKBz61ugkh0MNxcwHLMA1T8n6TKFoWzGZwbjZUg3CMFO1m5Ng
ZGtO0fCVa+u7f8eHN0YpAqXcsgPMqzzX/7SkZ6KXtRStdVn3RKsuEtC6ZcPY9gDyy1cqAhcqedXY
3d6Dc3JHifI9qFjWPRPDn5129bko+5NZVVos3NbI7gar7e6/eLQf/SPeH+0pk9rhdITex7f9+CJn
f7bYP3xJSoQB4Smg+rHw0uLMsbJ+o7Iq2E1BEN4R+mgdGZRrRq7xKi8xWJFD/IMqaPjK2+BPH5xD
QjlUGGiH1vvv/7K4+Ex49DXgZTtLuW+ha9/jHVmtwrj0bvHEjfck1oy7TCQzDL+sfB66gUPBYBLp
m4l9a3S9fUjKrruXNJ5vThT9rx7b+/1mO8Ljm35a/4iBCd6DScdBpa0jCGd2JZPwMdAVnJi2Zb6a
VNkWrW65J/Eeplyl34bZ9XdWNXeXhoq+8Jl4d1f5uNhMj6pXemxHYSMI//QeE5LUobfGVyBpXHFD
Zeu3GX3c0QzGNj+LDIVwE6TmvgxqAe8DDftCyGo6KKMs1EVaiBzu3TB19+bXJ+cfLzYKd1RShK1T
Hv9xK0gjkTG+VP4lO7JkgF7OR1+L9smyhnjzPnD2eyZOyES7fZYkxnlplekXR9b7FfLxEZGg6FLm
+6dTlJPk4yOKkg67CMZvVyPExY0r++reov3eaSjJ121BAOyCkwTddRp19TKPZMpsbIhgrQddeTVF
EdiUkWQexsQqe5gc55ZmfVxUMmrrRd7j7WC0ndyDHeq3UFve9eiQXEqaFQLQdLyrx14jrCJeBf0J
7MMwwUjJZD2seqw64oVWRf5QhBMnwHR6UaY5d2gPp3lPi90tVAdTP5qD8gmRDl81IUc8W1TJZK3m
NBbbpoyny0AV+u2vT4iPXc3pgKB6oxTzMOFmXX3uavKBqB5n7JIrJ9buQRZmilJ5HL5FeGHBcsUF
OyojCwlylcOyaYvt3/94KSlIXCFcW0qKxV8vGhVkMzM8HV+1RmScM7xPVxb+mXtWabOtdAnnGc5c
fYb961uFY+rVX3/8u0Xyx0UTnE5G6lVaG9P+nOU0DWHA2EplV+bUsCqGCMp/HXA30tjN+s3yHXRy
p0WNBY91REpW/LQaH0VYUWcBqSHcn9cVhz7mDzQnqw7hWLOo+tYCZcP+iZT6idfohBF8e2CpemfE
o3XsajPeKKQE2cJCHdkvmW6W80LKoLkNjXF6nHHdx4gAlw0LyjNpeqtYjnwpIy+sY1Ji9rLQ8aj0
opg7UKa8GawjCSDmuCxo4e9lwK8NK9BvuIHIPVOh/FtkDvV9B0Pk3GU0sI/eCy23Mb1rvFWrpzw+
3U1//XT/bG35gmfkCnzj/c81zSBbu9CNTK8MSm7kPrbpXVWWrXZCxhYOfvP0ii04mLw9RWtjUs4X
i+u0eD6+XE4kmmZLBixu7puPiytHGsbQJmwvmdJXT1OQnXbU6WVCvKienKKVXxTX1umM+fSJpyOQ
jkTQ4vxm6vPL1dZ5Vt5nhtSX9BtsYrz1m/OMeDWk2OTIluQbr2Qco8w2vQG1m1+vRmSoBjq65V8/
+j+5MGwKWof8LctD6xt8MjYLYZqQgOKPl5GJnV/nt8FZ1aOcHkIVARVIM76ARxKudZqnh65gNS0w
ucFFsfRgh6H0nedk+ObHXyXunW7OT08IGa0kzZ5OkNfz6WYlNklVNCHmpefqeGONQ3NOjRkxri7d
J6tEHuEEk7VQlAFfrIZ3+7PPH+1K8CA+1ae6/VSwWbJXPkJ7B9+FyruvhiEDmS3KYtEQrPLGXNA6
OoCaVza86aXC9HIxExmqQTphvaSRWa2mQuvtGE3l1ldeN/7t7cKS4SCybNc1Tzvm43KtzRZ+TS2c
S9PW3X3f2aCodd8/g/g3h+iULO7NaTQg6bMkZNfMff1izZw6nE8P6PRsgHegedi09h+/gOliYQ77
mLawDIzHdsqZMRIqu7KEwti56eKNV1vxhWqMCO1CMqmHQYUJLoGcNPf4Vv29aKDf+oJfv8+nGx1i
Xz6kOnIuYV58Qyt1bgXJzy9+5lPh9IefmVuQphzY8Q+LwreGpPGVj6iomWJz6c9dT+z4WO4KpNCH
XmXqkKTkMxQmUQQMmeVWQU/deUOR7iL4zP2Sorv7XuILsLaCPvhi0f5xuwQkMNKU+i6b2f1sjacA
qjPHISNCjaE4OKnTESkZo+EFqDYByzIzgPDjFY5/Tv6X/cV59scDlN7G9JE00AMG4nPOg9tlxAXS
fV4BLZJwmEVud+9nvnn0sIBZep0NiPLX7+OT4R3vHFEbjZXvnTrwE9z6cQ1GKX6Pud8n1zLOmmUf
KcdmyFAimCxLdI+nYxR8osLlzOouMq9rlhkZ1FdN0Rtrr8qrp7kI4K43HkGYbYAMaUSFEHlzedEF
nndN7TfuNTLKUMXzwzuKkNKF3f31T/EecvjrqqK98TzgFVdaVKN/qEU98FkY81N/iftVdQgaUe+l
U6Ncap3bqcu4hpSVYgoxIJaGEpa+9Wl931gzt5SqFYpFKs2dGzvJChoZPByIKtFq0C6suCC/KJPi
W4KBpL8YrHR+Nse+3DAia3BT8es7P7L1jxRV9dV7BVAmbrkL3Hi+GalDvyNKJgXBPNkipKMcn/NZ
iMeUEQusu5DqNkb/b/oN39Cv7a2YauQZzIvPaj0QoaBhrSCsCC5DxB4IGYhV6CbprwfXqCwWZpBv
So2zrh9M8QvOGU6DZ1fWIY5Hq7mJx4RPSEx95XuQ8+e5ejA45Q5Jx2xukH1/mzsUXrO8FM6cQKCY
gwX8euMlh+F+3ULeXLv5LPd+11n9Jm3MCI1YhGhDdOnPKDCKe3q5cqe6SkATG4fyHjq8uU8gYhy6
Ppnf/EhYT3Eeejs65hoTY4q1opYi/mIVf943Dh23ZwEiQbawiIr8dJDKQBdTgsD2Er45hdjY0yzI
U+XmyHwdDMn4RRH/B1CPHcPNAbjmnG79z9CVQqOF/6S2LoNKy71TxNXTEFYsiCyCgjx5omEuSa/9
16v8T9o+PtYnL4nO1A2cz6Be0Ft9dhLLXaoiUK+ixz9C9kO25HJr14aY9XUCt33fBJV3bYsZXfx7
0fm/+Ba+Ld2AL+M4RGJ/PDGCVI/KGDFASBFkZIvW9lu4km60TlxLLRjpv5r1HL6g1sUW5/Tfi777
KpfiTx4FgLYF4n4CxQPrcx/j9cjD7VHMl3Q60b4sOW+s2Xfe0tixjl6oS4hx2XHWWbxCuEqv3jr+
5q8fxHvp9OuhwyVmeQ6njUMJwWXxyfXd01YFrdcxL0cKHTwAXJOy/oTrKHgB2SJEV4JvX5q6Z8U0
R0cnqq3bsajLH2UfR/PKdWT1RPQZbVCrm+4+RZywMwZHXHu4QO7lqVxW8VDuGstt4Q9o+KvZBEUB
iVwWnyHKNQUFVcyx5HsU2e84LaEdX7YVPNY/3to0+ICk7mkUaDMP+/jOs2JABdLr3yGkjLH00fGq
eANX17vGdMDaN2R6rEpVvyRQOm84RfxrJo9yT8oBhbiSziY2xXRoCnGrYtdZjwaWVGWAFWIm5YxR
iaN/oIK3jwzvvzX2QBc1zhpxGtlRSMDbB4Cak3UNo+7fIJlxtO3LeoZ2txoClOPQxmv4CZGDu5kY
pxv8Z2qc7gSOMsmMB5R1Qm/GVIJoG6Ut95yYKaYTAyPx2dgPXVKf9y1a7SDt5Do1dfGtzhX9kx8V
azwTSqzNm/RaOqNi4VusrRTNQWcFFloZnr7Bq9q56D/PcZOq76ag6n/OHV6xENegSA5CXUTAkpsg
EzO0ZAPLpcEwXmFDmASAna5Zm19TISMWpaMt5YDtTmFvEsRFF2HmjxtqRJYKVaB/Peii3PnMFa7r
ADOevMJaZ07Dc0d5jyZmFZi2OBtlKtyKjKqP30oXqfv7RT3MHceiVfnnuPcl543XxhsJgjXmSXSW
wnc8xxphxOVE1BsRDuN+1gIq2antTvpBnyaE04/Ci9JjnIA15UXIvZZnel/bdUsClWM8+oX+Ucxp
cCShLamg0YR4HobYgUZ2/pKnfXBODWic9V2Kg1hiRZd+gGgrh2gHEa+PJ3Tz8srKkmEFn+gQpwYW
mLq3yh1CkO4+r+3hBj85uj2mUQ+eldWQ4VprJDsWn6LF+x9yzAwzvaiRt42V4vfTo+L1EoLEHI2r
SDMG2W9QJrakAuESKFPTIbk0YKU/RUktdzmX+BVxWebGlrDuFrVEOwWC1eeL4FSsxv+XujNbjhvJ
su0XoQyjw/EaiJlDcKaoF5hEUphHx/z1vRDqtisxdanOxzYrsypTZikiMLgfP2fvtSOzBI9Gj6ru
ai7D+aah9zb9gEb/9yRN7StOf+6uUIhvut4rUAxRauynAfjFoC7aKiy/WkF/lfWGi/hZYlN0isCn
/ymoWhzkTUC315kehDvHntqHCnYiDhXHuYwdJY9Nmo1+C49klZq1QkNm5+nFeTfCbh9jnalneiZa
YT1QzlZXxpQSmmBL7VhlZbbBpmJfx2Zc+hO9p+9DWZc3BTT3Q+ho/ToekSD1hQELNh6qtduH7Y6R
sAsUywOCYuXKu6oL766HeXZZePW4b9CjrmONMPSAJxmLZIiMubIj4wW3A75rfQJw1OUIY9cttmrf
tvUIlafLWWaKtWhtoJDyzaqxn1Udo4JBSaORpga120MqJirwKIjJfFyST4ZyTZbS4FseZuldO7ru
t6GLvgQqNDaysPNdCNH0JkNV5FcNRI7zqhjxmj2yDW1p2/LF4qJbY1vIfV7GbzOL83Wts5Yq1X+1
mghJ0FiU/WsjFcahpcBJWtz+WNV6MARtb33DGqUemYq0j/bSz/nZOhzrjIdQt23si1MZfUsbVj8t
QQ3G76Q53LtyZ9TYI+eAgm2ampAZfW3vBGXXYw1/feOhgd+OCw9Edbq6SQYIa5Pdhictb8MD6h8g
OU6RX2gGo05cKxocG2kjr1q59jxtkI8l5JrI+lkmenAdVCLikOiyvMSJM27cdrojqoVgOl1ULyiX
WQjbkTYoCXFpB3dDMICzHHYZ1ST1S1SjRludT2bnq5dNQgCJxpGWzPlrUMclUliS6HY482FlU29e
AbLNXmEFOF8sRw1veTiWV6MWy5PIS+0eO9p0VIPpbJtRWQfdVcPBsGdU0UGrNnOcV1uQNpAVCeyF
HZlU4IOa2hdJ1j66cqL1ls1MVOaIc+F5KZtGs31EPg9JALSeuY9yxcgyweRad6NzZMsxn0TOqu5Z
5YMZ61fzyC47F0TQrSqtdVZmjHW/KyEva8Z8zKe63IGUSS+VhI8WhxOfNk1G9WRreFlHhLQDv7OE
ptu1wEFG70ve2tV71Qb0/t0KbwCuf/2lFPFdMZgTxgv8b+hsL2RohXsUIPa2yWZ51VrSOtiG6ewl
iFDf7BFoL3TfMq7a+8mEUOA10tmYKM2u8ii/EWJILvqudW7lUm16ncudO3fUCMAwKp+K0N1hUByG
vL83dYvDy+xtKErndyDH81U/ZeXPFkeyFEdJrNko6RPXj7lVu6y3aChYoTb42DCwzIcYl4QW6Zcc
uTNEY56C/11iha+TkL1Ni75Ar7wUmpMAygqHC31AWp0Ppf6QM6fdybaeXgvqvjUnwdBdJzMQxNUs
W/WIY5fRc+fV8boKjDdbH9WzXVYaPqoECb4VGKYPzZdWgEqmo+nZhDk3bo5fsaGHH9TpVRPDX51x
cIMTTq+NsbPwxackktCa3cGpQoWfD+8lOZNXBrLUY0oLfGPVnAky147vzVQXAB+6BXLdB1scYMFd
po3them25SkrJloKdlAv8EXeekT5+iNnwuwEAogYmGgy+q8Q6xTcP1oz53IPpFt8W1tp/j4HFuP8
JcGyUGm4UpoQ69Kxg5VMGQEaA19nZSbox+2pdk8u8+dVYaP2bb1hesomTTvOVaEW1XBzTaZXvGPq
VR5cvbB9S68lzmMuJDAdSs21aSmOmLzgz0EHXZYpjXfVn3fIOpnJ6rFrkiKsoqHjaYLiUF3CWz53
HrtZOYPltqoBN+ryLpsUbWFdWnfdclgvPDgLQBg3nGH7cJ1mXKlOSlpyCRNCi9dMeveTNYiLDrrD
jjLIeNQ1MJMp4kEeO0fSzoxd1B99Im+LsFyq4kU9MIRCfNWzUePnp5G8HU2Dd8bLdPOloqzgENE0
7N011sQEdopi5QHcxZ8MQ83AcakjoYZUL/hh+EeQLBLeACG7u0TxpzPS5IvQndSXUIU8gZ6EiwD2
0z5yYoyOcWKIVw/453XjpVDuJeLNA8pIdYEzwERYOav6u23XfFzGLIgWz4yvFYnNQ1hJ7STLWGxr
ax6hsRhzcSjPIyVTc2Ft99CncPz1YrJv7JRD+WaqQXtcJwHC2zhOx7uhiE9pYNWz3/eLESF23P6e
hrZ60zut/9LSmb+Erw1VR9RUE1IfZ/dwFgEAqDTfCAXRvuhUvYjWa0vdWl1Vv5eNyeQLsl8Gzrti
XAulosOeo9oYkpcZo/w3t5i0ZlBi9fjCygPTohcODTTAY9B5JOFXTaV/xRMTWpj/o+FinM1HJSv7
DtH+zZQ4j24mvMfJGuWBdbTHtDPw5Q1do+oqeMtKZjEBszyTQmMziURb86yjW6deCTVf5OQVV6WJ
QROuxMpyqzsn0NMDfeJpUyugG5kmnJfIrYZLI5X2NrL6YWu5gbgg1v5oJ05BERHDCHOjb+g3qNwi
WGunCcOeb2I6waaCmCdtp3pnR9AuM3J5XIygVvM6ymqBcYViRpdfaM133Bc1/oWsDa4LomWKdTta
9hvPXuAd4LZ1yVUZpbLxRTmNezfHKl6IyrnGcVf9KLxKDFttiiNo856dPGeTvuwAdFpwxo5W80X2
kdIuAcn3EEkTM68vXRzcX6EJuOvKUF64Gsdpl6lM+gGe4BW+zFMureM05N3RlMN4PQi4lWaS1VdJ
oL/XMZhsXI9xdpsVks2bfSD9xopoTRAvRi/3RcxithGdY15OkLO91VB57jfVU8sDSFOROqZFYT9l
IbknYO678dQr5XU3MAmi2sOwkNXpjoxZ/cnAzcPfJ0e6jC5KqpVjzfEOeHmxyWoOF3CaAh/LpM10
IuMEMOtW4fjnYdfP+iETtZIr4peCUxVb3ek8Fzv3hGoNSzqTtvJQC86x5jRSReeBxvtt5j2vjpmX
vDrnfy3RjXhag/krD3qYcAayIgMh0rn2qJalNsk5pZz/VRVQb2XLjC2kOyfXHvi0rd1Awo6E1d6Q
zyXXIHeMazZNph2i5cCQx/VLnDTDK+v5gDeKoxzbMJ8YLKfmMK8oCmTpPetwE0jmELjhffJAqxcE
0+SWeWMsfkDRIcr+XEtmxXIgKMIuubBE6VwI0aXrDGxUgiklLp/a5cAb5gOyHWbejK5jyVpnTwbn
dEAetHU7UKqszYs0pE1tlp2xEm3FS1V5LdL7NsUCLMdbAAfqpNlu+2g52IWFF/IaRoH582uUleIv
1MLqvEraXLVhmaViagSii21DHuEPYSbFpnWNa6oM8MkUyGYMLVoEFvzyKIS/EMm63ipvHvdTHv3o
eonloB6nA9vBzVDDw+qNpjjkkRfsWR3cx3AgGyyKOzYpfuKKcjfca2mQHbXeS8AVUVtpMgvvVZmb
V7yzhE55Xj/6id0ad2XbtY/cdq4f1SZk9TEKN20KzBGIbn6b28E8+9Zs6ccq0rZD58CFaxXw3ULj
f4TZt3MnxBgcDuMK05Opp8HamzlFSCMN3zxNzleTrA34TaEefS9iXI4rBV6Dxu1ycVy5PGKF6m+Q
ClkXo2aB257wMvy8sbg6H43RYDTlpmKfs6NzOsn6NT0o5y6tcmiL3No50XVOMKkeZJvC5mw/qDb/
7lJ434PhLzfxkD9rWcRxFR8O2LTEyDe2kYiHXE+NA+c/IHKzTvMjhRtfIou8JpkA4xgVwr0Wt2y2
rIM8H2EQw5tIOTXkAz3X8xOcpDT1QmBFUGkI11idN4qfO6oVDIlfM+k71EvHIoLJc2DYMMEtKB8j
Lf7uWrZzSmrAS+yA9rSWSI99DCHd5aDgxRnMbG67qWleMYnLOxXVqcXSwAWza097Vy4CHD8bUA9A
hEGMMdhpdR1OWJU1MUfTak6gIIOQ0bELqRbO+zItqfJ6/G7Ah6WvpVMmTl2QbbEMQngiL3BvR5l+
kJqbbQY5pqe5SZoQtmr89dygCTPIpyuy9qD3zLU7Pf0UargCV3DQZ9YjbaxnO1uAtylGha+aSmHT
tRbD+7OkIQtl8ZaNQXBzftzrEFJ9SW0RUu7ydqdZ6vl0Q6zbdswe0kXepIuSmD3TqPEqIxJhFQnp
ltSDxmpEYrt6rIWGW1CzAKT/XI4ME7aDi9/T531s3dXQxnO5ylCaiKVvvNMTs1mQC+SVARehA1I0
t7E9UcA72tAQC5FlqNhmjt05VuQWHnAT4pkag5piRwf+uG0JneZJD8z8KzTcHmq7FZ3Oq5vN9HZv
Os593MTyuleUfNtzl/B8RKLTUccAKTLjJrAq57FZysnz8Y79iGYh4h0OpczpbwEGAWhhlwwuicSQ
twOTz8f5vBA3Oj+6CKKLpC3h7EUjqoqO6ePRBuR9AW2uuh5NKIRgKfgj0Mo12OXvTiOCjRXX+o2u
NxFJ61r64sRTc4hHe0OOiHNNc0y7I6COw8vS6asspB+tUYD641nLrwanal4yu8Eog7QIAEI33p07
2x5YuwuRDxxqxnw71I59aCF+nYqzHmNpbZ0bksh9yueM7PmjUCHQmGHS/KYKwo1WLi0i1ZfqLgWO
eJ0xx7/tvZ40jbHrrzum0zsJXE2uKtf5ZpludqEvGx/mxu468jChz3qCh7RPdNoieBP1ZrS3joUr
egVSI4CaQgU95jpBFQD29nk7RUjULO/VnSd6NmhL+8LtiD3QiYecymvDmg14Dy3BNZ4eUBUZcqsp
9FNu4vDQOTVVeS+nCiyY7UTXTszEyh4Vj0gbwjFSEFk4xbdZvHFYpCZcBS0c99TLujcDQIV97Cbo
3uw4yfDaOYxy0rPM6bzPEwnBHuXOSyPAxdAQb4WbcR8WfWDpxYFfeo67+FrCW5IRxh3dI5fmBST7
87OEetjYlp5N0wDE0xEaUrMr6MEeuqKSe1k71aEme+Pg1cOmKgL90tD76KFPq2/YqKJLChqKMidJ
L8G/7lO7N7+rym4fs2XuKyvXxksFcAfmZXRlcDqA+ztOD6npjQ8AndNrz6MwENB2d05C4kre9+a2
tOW1y6H60is1843nKX7pkfFdnJ/4z5v/fxA3IFN0pXQkywxy+A8dcYBasgR8ihrVbbMHmudvco7h
wg04iXvDKY5NqcvdkIPMjaP+ue97VLKmJi0/9org/adisEYXssvEENx8/u3+OcVmOCR1/ADLCNv9
OKLpRkBCWZXOJzJxcNExzU/PY03bjkw8wWWaXHTAZ2DDV3Xg/SUN75/Sagtll25T0AiJ+sNaZA+/
iHKCzCnE4NbkrYYxVl18bdXLeUWmS0WGVpzWV3qkPw1FlnCKaCvrxqrK6D3Vs5IJcx5vP78YH4eD
FjpuXdJ3chen0z9UUXFDwlYXaPJUudRjsJ2ZW+jLkVF36QqmNov35x/4hwuAP8oQyNstUpJM94Ow
hHK7T6o81E6Txt6V0VNMV2Ose2+GOemnqSrtOyw+QBBC6V2BBF6gcny51VC3zVHEwnv6/AudH8bf
J1V8IaaGEvUvXhHzgxLHjG1qgnbGkg0P4NbFGvTazPR3deDr21apH1nfe7vQkpjV55EQnSG8nVpZ
/fDsgbAC09E7gHAVeGhNTzajaoILvYioeONYPtq88Ptu6OK/zNf+IFMnKNfQXcNipu/+Y6qr99ih
W1xoJ8yj6WZWVbvX6oi+UQpZpB6Cr+gs25uwSGBvw/jpN0FRaJeYxTK/K5EEL3lKMzxbcFwhLMab
Rm+b/RACGznvFxL/4e3nF9pYLuTvF5qvjAZM95hIe945ZO6XR7+00wIbbOSc3NTNSP1Q1raP7HQX
Y2nY0lB2LtqB6lqGk/MyAiDcpuHwQu4bp+L/7imRtTJN0d9eyX8OrPle7BiGixOGb/fhlcSkUuHX
b+zTEKnkiajkYJfYcfeoXOBPkEvN23xM1klDPlMZCO/oMuYhuQuhwJXRzeIol0LIQqG2DiyhXju8
G2vSuYrNX67fP/V8UufkKfiOiFPdj1L1Rcw3hDjZTul5wnPugcVTWr3ElPkrvhloGCKSDlaTfSvi
JF3j8qXTuszzPv8m/1w0JBdqeVd4BC2siL+vYdRcbDo6A8/zQFeHffLmgbRA8RHm18EyMfr88/4g
3cT1geAUURRWIflBegUiB4tSn5knqwwSnUbiK+OYYldWiY0YSDoXA0knByDGPUMYioLPP/0Pu5nU
GaPzdJi6h4L6w8+NwUfMWcGrNgYGKQ+toKM9CXndeRlN7LY/MmFIL2Vux8CEUQOlTl3fOpEHy6DI
tdexrB4kNI5bzCp/uzJ/uBMGzgVuAkZMh2CH3+9EU0alow9KnOIMld5ZkHTWtTAwrl4gGavHz6/F
H+4Ea46LqGPZL5B3/P55E4WvjbTLORFGl+wdYuLYz+PyPs9Kxji5hYW5IUErQxx/dGzHXX3+8WeF
2YclhEUaF+uyiqAW/3ArtMbAFVtJ55RqTndAER/uC5kVr/WSAGIkztqYFskiI96nfpbFlTnJB+WR
E5ykg9iHpM79xaf1p4eDL0STVRiI0gzx4Q5YuBUrqxLiRM9OPDZJGSIaspJwW+E3oZEh3B+2zTwh
anhBgknbd3Xa7owoKgj/MEFdGATOfR/0cHgd50Xu8PkV+8MN4ypxqRFxsmh83NwqeDJaaLnyZBvp
0vNubEZYXT68JsuQNjXS8fVcLJ/Xq3GcGU18/gX+IEZhc0V97BiIf2mHfhCCtGNpezEJ1SfZJ9Od
Cpc8ryTFvD+lF6XTthd5CIbMIM5kH49jtksFbdu/PDd/2OMlOgtWENu0yR79aKFBYV2KmUX9xnO6
IxLWgnnc2O6gcjMO1eb5ixwHSIkNbR+Gkfa4NePbVKTdhVVG5DRlTQpzz1TfuhDwCrSVmBgAozsJ
jXZKHcwDqZ8uLcLPL90f9iUqskVbwuuChubDowXCi5MkjPcbtaxxdKzc2840kVRVYjmVLGO/zvmf
bfpfWZChAfCfT/3H/zuX8v8lbIDF9f//G5Qvvs3f0ki1H5gBy//ppz9ZuhADHBw/LMd4/NF0/48/
2Rb/QR1kIocSEvUlWrz/xwtw/kPtjayYAkQsLwd/3X/7k239P47gkEBHmBkV8k373/iTPzxLi+nA
dNAn0armUaLs/n3hLiLgv21L6lNJ3CJI8DFI342K1Ag4opp5AdTfucZ0E8d/eYY/aKN+fu7y5V2k
5C5u1t8/N0ZDHgyBjqpHgK/W0S1sQb7Rmhkycfzlftz83AV+xRJ82AvPH+VRvZm8LpzvznaIX8rL
fGb43rUEZ/bV4B4zq3vygKBtzXlGpW5q/+4U+fPT0CN7HOPwinwsGoeaw03Sjvgl3J6y1DUgmNMO
WZNTEG+rYRh80CaYlkR5/69/JhUguz7nJ7xbznLFf/mZ8WBYSzIod1ISVxwpof/oRD5t4mQ2NipT
5V9E33+4rAB62D0WR5KJYfv3z2vQNkRByrAzj7J8hPZDEu86bOb+VkCJ8rbQKNv8L0/NsrL9ss1z
cTkeYL2Fu7F4xD/uGUq0aLIGp9n2BFtA/UfFIEvjbxrFj58iqJx0G0MKEkXejY92VCp+sKKNO2wd
uQRZV220r5NE/GUH/vgG8CmuyQ/CxyAo0D6K5iNbaQVH/nFBsBV08LMxfk4q2MwrHIL64fOH408f
hpuegyEdhn8eZdqIflogMEjoAQd5EY2PoQlIx4rNl88/6A/XDguoTRscoStnsA9PYWUlRRHDUdpq
nnvCiNCA+PTGvzx6f/wQ21nWLRolLFu/P3o80fSYVEs0lWW/WjZ09nAO5F+WjT9dMk6lXC1WRfSb
Hz7EioJMhITXbw0p+l01zwAjvfIyQ4i5/fyaLW/KL0816pKlQOQILOAtsJ1/WIOFOQ0wRzPaphsm
uH95ZT785RZHV3YWnY4btRb3/sNfPnAII0ImT7fYCxRmoVgPmjtLJEZ7W+ZE1u3HljaKX8xB4uDY
JeDsid5zMN59/hs/7DPL16AEWQ4jS8GC1ur3W6bBfpMzkMhtqw8pZVUZ1FATYmALBLekstq7RWR9
HXvoE//u0T9/Msu+CX7DAMPx8WjizJOVNXOXbZkpZruJEf92SkiobHi4Hv79j2TZYJdfnDDG2cf5
yxLMUL2wkIMQ9hcRwaaFqnml+OwODIPn3Wzm3V1ay+4vJ40/XdnllRasw9hD7Q9elCAxdfj4DcHi
sQGLrnPb9rmHbH0oREvG0xiaHcEyfWm9/8sfy/orcOXSz+V+UkT8fkcDUy+LVK/yLdSv9l4TLk3s
qCheVDbUu0F1iCPNzH7+/EM/vPmWg8aF0zaHKsviSLewY37d5OzBtN3CM/JtPRkMXVo5ZGtriK3+
L2/Nh5f/5+dQZSHf5s2n1Pr9c6I48AZFdOVW78Lgykl7+6YyXYeZxlT+5e3/eP9A0Ai6NxhQuZY8
ocs++9tDQz4bMnFST1q//RqfPr9gS++Fv+CX5YXcPo4KLMao4wTae+/Dkmx1NtHRtDd3fRsxm9Cn
uTj2Uaoj8sdrCtE87eF5MzOA8+eWiclgvpBoY1hgjWI1GCFpZRmpFPjGbfJt3WqKvdWYhN4Xu3Vs
ht2RmpcsL4WHqZdOGBIITtgamea1+4IzrDtmRDyEviXHEeylpUg2tPr4qcLB6PqVVuT7ZCCb1ldp
Yx27uVHOFXpvDRM8yhAUsTHzilwTw7MbuoRkxJUZ3RWpR39eOdpLME72tZG0ziuhI+6b3uvFLXaw
Du4qw8WXOHXCFnmSBa0ZYJ/TMEgmO8iPVAh+v0IYHa9FW077NioVCWUhMuhNTpPtnpc4uO5UM6u1
cmTbow5K4biK2VoIob0Nocrqw4PTKge9nNHGQGkMokL2QD+hQmup50KswIO2GWU9Ct8xQi4/Z4TR
3hdn9LzradN3Rq/mlyizgPpMhZED68pT8tns0KyPCUv7RB5s6wAX6bqyIlQtBJbs4tP/EsaBykme
1LPb2hUV2qma8J/QIU2MJqQzB/ugFaG1quWCIm3IYaelS7us29OIgrpKnVMSrji46iFIMe8VMVOb
tTdhIVhlDZHTgOlFMu4D/gHNNa/1dplF1gT1SZ4d3FADDlmLVku3QyartwD/04lZm054+gRQ5AA7
K7uqwBpaNxC+hxt0M0D0h5Cp8WUXz8XIyo9cYTVMTVHsbdkZb3MsSgWKGjj2OJnWV9OIB1DzEW0y
SJKM+FASFxFocLxY1RrkIBFrpCWAOE8dst9Qa/QDwXHSIu5YMNW769O0IVmSCLkfOJoqiVhNFoUf
UT++BG5cmge3DKvkBi3leFHbmaftGGBS65nOmL9Q9BnWriSyXG1R42pqn4U2DMZpiHJk8ULxDUdr
wBamZhKC2gWpsO7UNCEp7mqSodqZfPEyFVm9bspa00kHdUx0HXndvQKdNqDL00Qs/NHqzYtKmJG7
rYwuNTDId/otXydhuK2rDidh0NFEG1RtEGAgZkJympphInj5iq7IiE/5NBe0cnwABtNX8ikq2imh
O6qNHRStukyDqa12WlyTFqORQLzDV+KqdW44qtyEDF7yrYX4KTgQHdC26KdmFUJoKwN7PdGKOHIl
pmSTUqVekBzowdsuOwKVZeRkj0bgObCgCqUXx8CYeOQW2aTjzyWtcHCW3sCSYkUueGLCtiD1klbY
rzRmn7jxWlUj90JTF3CGsC2sZ7ZiyIrGviIdatbb8HvTANle53Xm2FsIAyZpyhmhW7t8FG3x4Nll
h4SySlu5seceNZLeSmNYRw1hEKsoc4cvGN3c2XesqHs2UIQ6j8zK3ac4xuyxTa10etO81jFJGNdb
+6CgXSiMhWOpVmT1qONYu45DVD3W7wBec3sI9YwBe+mK5pns+ixd95iv3+LAKaz15GRCQ3OWio6V
C4Wq79adDam1q5gayWyen20q/8ui1glKdgozkjAxUX1CwdZDezvoedn6haizXTNNWrRx+nJC+Sc0
O9x6VdT9GPpRM3xgoul1YDoIwB2Vze9VXfCv2WbnPFVGDhlPlgWPQKUsQnhct42+9V5U3vVuDGXe
IMMC210JsuMiFYu5vCT2b0JbKxqCsCrYQDuE8HDPw8DTeuSocc5ZmRBfbyUMordXc4WN9aggde9z
ORrBhl4ZilSGz3rmp6YoDu1wftRUXjNhnlHEhGnXm2uTEAegrYRfdOssygNzY0Z2cCNslb326UgG
yOTyr9V6wtCinlMQP0ivW4tdqnXeO11o7iUmQZ586P6et9FqPHeEF8xVv+FeRPz5VMSRL5ueHMls
6ATQ1biHoG6wD4i9UXups0N7aeAvKhFF4Z5RhLjNE+tR3sIvHxRs4jRPAFi7oxOgoC+KL1XjNBAH
0O77TtdqgC48WoV9G38H1fzGWWEgpCjQTzk2v1WBAWRnzRlBdyUVBojO+o5xP/GgZaaT4Ebpwmx3
abKQPx7AYXY51HJlsQJfKUoFvhORqBeIrPpq5wGBX+y3/TFA+3bZUY6xMJSbzvG+FcRM4nrxNkWe
v+FbwRpUopbklr85nZrvBzP9YUp3G+lgbWJ5n9VdyaRM/4KPYo3p8gu0+j2j3DsnLEtfr5WC+pIk
VyRto9yeyfaUGQ5YdIiw1+vLOmqmi2nJQitjXq2JXc53HQ00wdAe7cWSJVJ3x9i/9KFwNZcN4WZP
CHSitZ3mN5iBwg0qpmCVqgY/SR8zHiVFCKI3wZHkh6hjMnGfuiLcatU8HQxUDCcg9f3lMFWz2qiI
hc9XyRIJrDu886RS1e9WbVRvQuXduElIR3hoIIgcc3eSK5VzukNQm007JQxU7rCwXtUMH5PfzrO2
gvVu3s+kD9zZuUUdG3vTQ0y0L3zXioZXwg/ZYd/Sd4ZXJCe7xjllK+OrlwbuJROn/gQdPA59+ivx
l7AKUfYZDB1ONQh1jXpqyGN/aFv7rRY5DRKgG4H+0GA9wzBtpwiFh376FjjkOUzOnegwWaeYY6A5
KFKrzPtW6mTqqNG8A83hAL4Ipvogesu9c+PBQnWoxJrB2rTRYfACF9bX88iuBBmrBNVikCK6YRjX
fA8oZROfJnUw+TJdFMBz3+gbJ7VwThX8l7ZGBmd+tZSlX6I+JgqWgUa+r13F21AO6oYBuQnEvq2v
Ua1Z3xNUXsNTm0+DtcGmTORy0JVZ4lc6LrfZVONxGuf30nG7TTlo7VVABwCJe+4896Eev6E6dt5V
L1viZ1MKiy4qn0bmJ7ejpB2yvCI8bokOeawPId3RfLcQvOt9d/AGW/8hw/jr6BXWrUkcJjb1aU95
lG0MzdB+aBDqL0svqJdQ3y+RrJtnmGNkpXbt0agZpaxSfBcsU+HcXA9pcUiIHPTRwNe3dTuQMCA7
QiiG0Msh1Msf/cgYq54CbGWIlDdp684bJH1qjRAL+w7OTrQ1nk3ENlaQjWUTthAjcfF1dBvvuKiJ
Ka2IZTX02uSDjeJOxMPe0+eT1Ih0XOEEcI+1UwIjDwMh3lU0FWyj8FewMsJs+AZHMOuXAPFhQ1Wq
rwSA6e0kem8zDDoTaNPaDgGzNNuMzQ1+qoxsuob0FQmB4wCwwSKE3hmrYzDnvLJGNW5rQnLWfSe8
ddoFDmpzpZuo+APhe9H4FHQiva9KhaUprLzpWOtoXb1AR6M9BMWLRfTEQ4uG41ImBByDkxI3SYdZ
riBR6Q7RHoGwHOXJP4hbo099qttTPMNeRq7CQ5XLIb202dNWblN1xwoI1o60iWEtZuKLxsliSXFa
XjlM6c5eg4adEgK0kX0/+fzmaDuSCE7WilLUKy2AZ+XmPjrbidi8vCuOcPTUiSKw8Z08V8QkOIIb
l8OmpLjWlD8RPH2TIH1+sis1WisrjWvyxkUGg7xC8Y8GEU/w1E/VJs/Y0LfzbIYnurkzGYTWlLsr
L+kR4ZvlxKrRyvk4cJe2kWdEmk8RWPEeTe627akCV00BGnY1zGaU+Y7Qghm2+BBxDhlQDSQOBfke
X6vzmhtlH1/k5CNbB0uwnV5hGWlbghPrfri0cimQtUNOoGIxCmtD+7dWG1mX1B8yZcuLS814sCON
iDhJYbuq3SgMffTR84DxQp/z7RzXuOFwnZnTgvuGrMlv6BKRtCfCfcpmM+WCuPuBYeiiOifxxpNN
9CAQxXa3tW5XgGi0d4BE0FwmeNOW8nRfdY62tawy52uE7aNHjfNel15HWCQOjLuQqm5Txko/DXby
0sFlI6QnPcVYwhDiRwabNGWZ74aSzMSBgKdu1ciK7B/kuB0y/gjzU9hRcK2m0Btf5rRDLokspNiN
w5RuRzbZzEd1W3DerNjHa86vRaxp+C+XhVbQ8IhCwz0UkXFVzMlzqCHqi0Jk+YWVbATFzzGLKvfK
1evwsteK7h7vlix29jx34MTyCOA4utA+bQoS40QV+4gFY3WDk7y6jDs73fDymDd4jqXYiAoTyrbR
Q2S3zKAvY1uJa2ckvkVzmn2vUdrNSahD84/D8IYTFcBwwqRXtGfqPbl5E0bAIUtOCRF2TaXKneVO
xisZBNOTAxGZU4nJ6chB5bykaOD4Yn1y1/SBqi1X4IlZg16TZwHiA7I+MLLt7KW5vRqgEVirMANU
tOFdKA6Uhu7Oamqym0unhD2XRJdNIl/NOfRIrvWu7GLKzdWY9WFKGk/c791Yey4mlP6xofXXMpD6
DXbBYqPQviLXHb+Lsc5PleHkJ4bY4xtP1hOdNgwKZKqVuPvc6LIfyNbGfgwUMervmI4c3CHWYn8q
Q64tCT/6wSjCyY+L8oUh67JvkqdsZBJjWGQY823g0l6CyjWDyED5tbfCTvhYVkq/KHLzmeIhfmiz
jlyNBoHvuIq0Nqw2SRNkw85TY/ggc2J7lxc7JI0wAKe3VPZf2Rn/i7oz2Y1cybLtv9ScCWNjbAY1
cad3clcvhZoJEaGQ2Bo7Y2Pk19dyVCUe8gGFejV8uJNM3AhdSc7m2D57r02rXE2CIORZyiSlGDAC
Sg0qO703ok5OYe9373PbiWxbmKF+hfEo+LXS7bKFXpY809c2kXr0E1yogQr8XWuD/s9cOkix6Vuv
dr0Is8HxHubbSak+nkfxfnXAP1eN35vtXE2/F00WbGTsT0sKbYiLFaRJCLHnNRFs4Glzuw+xROUT
LZFwWBJmyyYw3TX6yPvHV+KFdPv8nU95fiST8aavVGG6MBKqsEU78SItA6ytNTPHdxv116xqRnPE
ba9Ma15F39OZJAkKowPXH5TWem9DGhGAcUnBYK7Kwj+BWRIqFn3KIDfrIOxhwyi87NNJYFsIaiXo
JueZHId58+0XVEC1dmrdUvEdqhvicNZjV13PDjjmlw8qxBTTOEPEXaKiZDqgq9Vqp+ZFvuaZpTlW
MN19ijD14kIt1bejiS92Sbj8muUknl27paIdwWjeYRCIKmpScWHhyW+mg7BsIphrUYdUqhcUQbeD
e04yl27LLFspEwxqhyaAMcTX1harFbe1RXw6WrOA4ZNfB+Z1PSwElo12IkIofPpblVO6geXWMXtP
ri6M8GkCb7uM/vBrDFNGfTw8/o3Wgf/mZSV1btnY+RNP7HDsd+SRJZ9nauo6nlaABAExlXTPBVLN
MHGVunWosrU2gGFq2mfhW/weXSbKbd72zUNCT4BhK+TYguHJtotYrcsyxbO9iq9c81CPsYj6WHxn
ZBSyXKN6KSJRMYS2whmJ3tJ9GPu4uNMdTw+C3kEX6qfZFBCLHNIXVCS3E8ZWSJX2jxUKyitWPZCL
ljro/A0I34za7bISRHTMVGjmO+avuOu85oCkUF7rYQtf7KogaH8S9sRznEyqoqIZvekWV3F4KZaF
Y3BRBDzVQ6LfD5G7lnaMJ8d+sIi+UKoajbDC5q7nKMEsZ4ZLZFJKOKj4ZCeG1sup0Ck4nGTJ5NEM
VXJEwee/utseOzmtmN64viPYTFRxznogS+OOtDMm0kz7oIQ9wJ+TVFXyAl8PjcEAxEnGZEzufRTQ
KDivGasP3PnXopKKbSIxg3HrwVgG5Tp07rVaYUnrE7kzaDErjSYj06MtLw0m5QgdKhgfU15VFkKM
4YDn8ag11A4HVckMWgXWuauWoNgF/dC2mz5r+peq0hQi+8ZCqQpo+vwzXfm9m9HLOXgg/U0o2m6V
yzhq/PZeFIKXJo42nki+G9Fz1OWoFXGJlZJK82hSn2TIOh6gZlLT1kyj/HHbVL53kUfrq24jqlzt
Sk4B+eRmlFvXFcutRybUBvXodtDaAjrqKYFN//AV/Z8mg4m3SSadfkhnCH+0a9ZrGVZt9q5FzfS2
ALKzHJaozDj4Ldr3IKuxECT143TtrvFnNFuCRAPVH+B+8j3Ra/cdbAihyda3hDz6Xd0zI2LzJbQt
PHSHUozLRQ6dPVxFMNSNpF3TaYeyNd2ny2LCrRVGRpHLs6ww7qDko1dLZYitMRVx29cEoA/wLKPu
VI9dKlH8Ku8xozTKPeHPqtZNOmX1QeISJAxvOrCVdmOVwUMgC7ffWohb1Y64BjspgtbXGhcn88Wm
cv3lMwhy+crPHD3n4QIFuXPc1N+aPOr7m3qc+LEwpi68OIO29M60qJVQgcvBexddxql+4Bj7DhvY
ImaW+A5122b0n8PCWfhSKdYKYjn2sEAnKuhcqiJn/JWLnmSLHw2192cJMVDchRaB51umXrfbFEAw
v4092jm1IBPBqBm6mncZWiRy8uayCc3GRfryYlrnhaZgp3POpLBd/hMAy6F0rADcf5hSLR1uBZgD
TQN8YgK7e0hLH0rOOSLNoHhn4rqcmx29alSobSbJGpFW+pJfq78FYdNY6bFpZIWveAKQsWznEtvh
Q8jLGLMUsjun6bbkyO4IOKRxdXXK7ZZoLYkvjfQGkihito9rQd9N3PbCJZTYaKXeCEySvW2uXWyH
tOymYDtGpkpiVoba3vroei3tiyKc4rLsRiZuHtb85AOZV0LxVR7caMyH9nYqr5WWFdviIjkrHMLd
Lumq1LxPbWevNMSWYYHyyFEzJvmFQu1Yc5HtqJmbQJb0SdtHsedN/iFzZ7d5G7xiZv7AFJ1z+Re1
QzJYNBnlP3O2kushI7rrWrttfvMeGd0zsMjm72SnHSVBYc45bZktli5IwhgYXJ1yvDctUy3ONh1C
jetLN31DO+iTu3IMFcNus0T0G7uCWlrJuceirZQ9PjLBlHbfpaeJkwf0wMpda5QbfcA+YZFadrZm
vpJeTT0ZP1F249fF+FYUyCNbkpEeOGBei3lsWcUAF2NZVvdmUokHMSa4nrbu1+xKOAvTJBzQrqT3
4sqWRB9VNeZ7mKR4akkZNZspX0DQJFVi3hy4tN6ZxIDID4lt6IT3CoQbHmpZcGNJ1wQ7+jaCaasn
aHoPY9mkT+i+xJs2mdGWtRdt4lDjl4ZpxDUFo5impCZyMJFimXlPcNCnF09O3vjgoSmUBz9ILBgh
lkcNTlv7y2/gGTBauZSEj2SGQ2DnpUXwU8yjjeKMthGBWQl5XWzILPlePHGdiBtotB04ID8oaeHW
JSP2bPtsw8VQwNVp3DoknJ66eb2tktSoY8stOdDPrNr6SFjD/DB25x7vGNqzHvPZuOYzr9OW+pHW
FibG11E3uxJYgktOn8An1DFKF6u/DuDOhUFnoXwQLdO61tBfE9kkfed6y/48ew7XK00AkzuJbFit
fU8Ormuzb/xF18rLxtXPkOEwTXpLYD+vHoynTdCADFlT0rqHpvYJkA7USuqDs6qADtQAgHJsN6SF
NxQNFvnJn4cyTmrwJmdtU0a90WJ1H5TXes+U4wbl1hZq/BulmJjOK5uzfLPQePzQutPM+xfc5bPH
Yfi3dLKmuF2yNf1xBRCvDczq1nqiZNV/ouPV5q8NOoo+FheA8ANy6vy8RE7n37Sh363nCCZWepwW
zpCX0cq8cl8NookOJFTGhtdKtc7Uc5F6kfddmVfPJg0me6/dRZDPdzD0RldJiMM0cJKoSMa/aGSc
wNc+W8OD6RFI4OtQmnmXZGPKUZ4rbdrKaqVkOatX6W01V/f9qpP+jjmMoCNEFCrX6XIPiSCIxZ8v
I/Vr1havkPzI3dxqOblylN3ZBA7FJuQoyz3ZFckXo8t4ViCvWtgdVbrchH2fTXuTetlz2kW8maNa
MD9ag0Il7yyvifXKdLqru7R87XRBexR4tp4hZRRUWpk6q1Bz6LfZlXjb/rap0cs2zUSSbzHFy7yJ
PT+x6jPP1NK541TMVkQg1Q7c6La7l4NRPyKNRBaHQyQrLksK1va9IyYVA/NX9qlciqrayxEo5dYn
bdmmG/64mo7Q5PlW/Tal9Pvi1gVDfzFMgcFhTSRta5oO9lWQ513zXI92Ne96WFTsP5bEHQnBzf26
7Zw6fVd1eK2iVyypaY4P7OmM+Z1jdoAC4cFhkmXFsXzU1ZYMf/EZmbW14x5S0qdSI7OLoO4k2wG1
EVx/UCNVxU2X5PNdSk6XGZhkpzgPGKQJ4nur/y1XIakA4/8X1AH140C172iCjbu6naCJNVA3w8LO
NHaFa/54ai3OLPJKdmi6FGcFG4JbfjbdB7nWgAP0hG7NWDhnrzYpxvouythbsx8olwMfCdubhIvW
39koh0EcWXo95kPls8pPGrnAnlojazcqFaSXnh+E6dr1dLFhGO7htcuszW46I111WGkDK0CGEL8/
GKADoK9WG9V/Fi0naM07EVcvLIRPZ1ZsgNl9ILOj9qCjsOK08NuP1fragCEXN1HhhfONl3AAPa1h
wHSYkhjrdyRmx3CnQ0JIN9f9N6bPAnnU8xvUPiMC0sVCgybaZQPdHjvpzdreTCTCj3M1199CO7gZ
M+yctK11WUGyvm1p+gBy0xxnmTIh99QDXxLOz9S6LyOf2AS8ojkC3veQUiVD9r5hd6u5UzsG8KT2
lnJX0WtrbXnIifekS66I8bJe0xvFqvvPEqWm3BGqbBC09HCdv1Bh1A4QuG/f5rwc2z0OVohIPe/e
J8ef6xCwDpNbbC1d7ZNMdbNok0c8zHn7t+78UE0tVyRx1M7+YFfrvPQEn55cQW3u0V9lWG41NHeL
N9Yqm3goSjU89Uw47M0SZX2vi197R6KI8lTVnfOLoaSUccVrXcWgQ5NXr3GWMuZ3fT2QriUPhyuu
eNwObuItu7B0luQ4mok0eQVmXZ1Q6RvEwhD2vz6WXG9vAdt3yt41ItIOUwfonkFU5JxVZWflc04O
gxU/nXQzqApfrv1+nX1Z/SaBkgyPEmz7Jck5iVxGIjPpFjSA5DxnObm5Qu/kZ10ae4ivw2Ry6lqP
FULHDDntHRhy/rMs+uh+pCJx3lWOp59A8SxE59uqJT9btTBK2De2Lptrf34pbbHMh0wMUt70lhcm
Rwt3YESYYeZbZLxZ4PS5cD72BGldgnL2Orf3ZUcwf7+mnOTvpoom5Bg+JjlZFiRuQR000LPdaBkb
yXWRYUPUu4a/WiV9cAjGRHefbVfS8rBVNYoEABMEnXcsAfrTZFMwbvk9srAvguaagR87yjKTwvsC
WVu8rHx61OKUi2N5F+lzz+5gowV3S5USQY/8pUHRBeyLWUYmajzksKPdE/2Rgc9mX6IA7dxlhirL
gB386UKvLNiXgmwCWKIAasiqaH6nFAg3xxrHT7RdqnYsDhNv0u7GqSxk8ZVWbHmzppknPhM70/bF
yuQoFxS7BJi214J9+xWsDiLxBYOxMbHXwob9FWSKSYQu79QM9I+Fk/a2c6A4f9lOruZzti4q2kwQ
2sY9SDDAgq1pnOnGlBzzdsG4ZvPR5502KYw2nvOdEH6Gn5G5ZbuRADiLE+3dMxX0YVh8udXMgpQc
ucSqbPzeP88Ma39LOVd9nHegLTcVOdzgcaRwUz6DJZurzUJtMDh545ffExYJl3UE57AbsH7O99Bb
7l8WnGgwPXii7ohLZaQU23T9CK5sDfxtLuV805veGZ9mZzIfrP6yagdViu5WPU0dEr7IvB9dlpZ1
xy1VvWoziddM+vNnMOTygepeamEsQCl/MDNBO5rdAPDGLKV6nMiTXumh3cx+APZAFgfUVizwUlid
bXLHNj9+X1y5gbS66lORSmfe1Ya9+G3BeZ0/2FREJNlseJ+MYegNDVQ5dUHqZHDCbgM3gJtZvVOl
wP+0OPVhve5DGpBhZZiMVUTfjWJbUhiT72x+4f5lCawi3AObs6lMdcMMbIp0oXaRr0cbdU1OOhtD
tE63nRo1z7+uXCkQcsZiJL0nvWrXovrTx+U6WJTgJg/bcHbTYutbjlszUwc8hqkMSYOjSFM6xzmC
8aLLs85EF1zbvh2nJf0xR4bm5B2hQTMVlGDddj6Gwr++JKSmebQ0HI2pbdhB7NLk3bF1/dbK7mgz
I6vTbSwIkD0Mx1l2y7GilHo966wphys5hHHCoi6YJekywTdeHBpe2NYHFLGvVeKh2M9tc06R2FUs
vMl7iiwid1vlRfWZT7+ItlaW8t4uYUP9zUsNKayxmWk3pqvXdlvlEYSRALXa2tY58uA2n5jCt2vV
Kb5rpjkkrJXP6Vx4NnNv7eQJVvyRv33KAOPJg1WzzNxWztje+4NY/W2A/zDky5eVHdsFaC3wl2UX
bK0+ZJ9PZrq7zFCcu1iEVfYVBtooxumxfAv0wpTfV5oyYV2w1dwWfeHcgg+yvqhJ617xRgD8Sryy
+rE93DL7oQsR6mYj+ci0XJY7wl+Rc48FFx2abwsWNVibcoMjQOcbR1r+g5mYAGPK7OfPETnC2YZM
Tk9DO1dy0wQhxepL4zot0GslQQJx4HmY0tq/G9hd/uIyxhczFzPd7FZqunTTsZpFQFC9++J5fWOz
JuaS5NE+zByx/aZ+cKPBIFxV4XWkqTANbjpfTO8Jp/8GXkmb6uu+VN9nsPYM/rCSC8yByL7PfW/5
IrYqHwO3dD86WbGuKayE4SdCY70vV9N6uzStf6NoBqdyHs3yNmWh/D37XvodoIHWG9kM3iUZBQ1U
bVU5T8IEVXZft52FdDhyc8UFgtsX2cPSjXtYAhw5U+V/SWCS1kMfuYO9KW3cUEevSPyfEEKp2lqw
OPekd1tMUOvUMIYtTn7rmxyhXvNooJxZWXZyM+bwzj997faI6UlBLi9tS7JVRaPZnKsy0fPG7qBp
PXarJYJ7A7KMP6P5HjeJTIh5KpBwzoXFSbDGdqmhhLaE7bhXPcjAzPEtZZGl9AQOFTBDG1zFDBn9
OuQ/DrfwRKV5QGQYl8zQ7vF1hdapp3uXz1jnyDMq9aYwhuUijgXH72nbKpStWwm7hkxBnUdbpwic
S1ZQHLFfosx5aJQtfiK7HCIeqAud3k6qm1tSevA0UiLsP1KV5Sv8Ux7vsLT0X15nI24KiwjDZvDm
+VoPvto1doOh6F/A33kNZBCZun97ryq6y3pVoH/yvBD5Vxd2eblTKiv77eA1ptxWKsr/sB6lzHuc
R8qzmpQJeBNUE+arLDILrdZLN8RqnIvbDvNTgc1UNPmrM/oZ04HO5HoI2ix1vnAXTOMuR59b3/iK
C7RoYTjmJE2A6sliBMD3OtfYcpomVPhVoIXsgTuGMraqaljoMlZ68Y78HGiBE0XxoAujwKD8axCB
N0qmHDWAXfadC5gq4p+N9uj/3ll9xg2Bvsf+ja1NNm6lQLvHppD4bwTwlPyIaIFbL7qknASvRUAD
eIHPh+KcmvbRGmBVTrcM7qtn7dTDWSeQk+ISDCuScTteS/xGq0iPrP1kGYvAX8rjynUGvSM3VhUT
5MK46vnQuDYEwqeEkoVUVAz9NfynzmUO5aRWOGm2nRf06RbJFykNTkrKwPfZVcG6HqcoFf2vSYCb
u2fCIYdV8CZTX8UKyfBG9bbsby1q2LP8dqnyhg2oXTamTTiZNeEay3RK2W+WVevsQs7s4UUBRk6P
GPWa+mIB5kVKkZradQLv1gBmfBywDTIqhYRpWl9YMMOiUKQgghj8AETRWZTykqTBmufenj1d4W2n
YV5yyRRh1Q0mC5+P7CvzumK4gX2jNYxGM0N+SntTfzGLTP2+N7L46MCsl/sR9m9/NFwgIDaxisQD
KygUe8v0v8Vap9WDjTMm2M2YddQ5oixE4YibZ9R/3zOQHJq5n99z6H3j7VI7zXjE7wcypp7XBKep
yRvhHJZSyPciTd0fzVWsth3QMROnjVNdl5IT5Zx8rpodj+B92POwsrrqqeVWBOiGq3aOzUo490Lx
dPHG5Wv6Q8KS5bvyVZ6cqVeY8GYuukb6rTjwnZLCBw3Ez+iH3FJYarYFTGLY+R6nzN/KpKEXQ28I
wm2GAToTvEQES39Ltbw/8onr5M6Dk1Vwqk2GN4xsGN/comQdTo9Wnh7hJYXIshafLu+OQo1/5Aji
GuvS2vp4KTKQgggd9XQD7M8P0y3JtkAfV6eVFhMw9fXBI64UhSyxeu5Xgu5b7ETheQJ9p+YXjJSR
5rskqzUuWFGXEgtphaurjWGZtuveC6bgPctdLAqFwgyw70pYQQjRfjvdyCqql72fNkGzH5BK1A0g
16I+Jh4/TtyqsuJlb5XFHNtm0REC3VhQx5iaJdK7SC7WeAgGAgNnbIWt2GbrANZY+UuNQcgZWV0O
aT9HhyTCXvVBDJgJhvPP0h+dRYnsjDm7duIMEGnL5iSnUZz9Eo3muB0Vs9GC4rlRGQf1+1EMvkvj
RysERq+h17cwY/FF8lGL4mycmaqJDossjxlynvMzd0NpvwjHXBeUoK0EwwbVq4nTtv7FthIBFKZf
O3KoIS+zU2f1o73xeaNbcGJogtbwbUNuvRxBS7n1e+L3aXduOJ0i4ICjKx9bJ1lyTnIuGlDjtJZ6
03pFp8f/nurfVsGW8KFsk0b/osEttS+RUyyEF6PWwC+zGxCmf3PYJyMFkhmCuM08ppCpndmj+Tyd
67p+1HNjj29j6gZOTfzDA/+4IUU9rDubjlD94SMrMuSxtIfmQyq2Aj6/MuRw9c+2HbzPuE58hsC2
SXQMY7YdX7j+xQT1TFTRMMFnMo6680gvVMBtKwxBVjYuKaYh5McpjnKr708FxLn0ZqkC3BxL2/Zo
FOzxw79NDpH0De65sE6jzznscaVDHPtKl5SZfb/OlEriENHr+NEMpe3ctiIPwzhZ8wAKKXZxXPJX
ijw74Kos1mE5N6mfluXZa1JNt8QUVXAFcMZbSR/Dcc/KQ+vRjXeHytY3F1aWMn/zA2w057zJ9HI/
6wbHXq2iJrq++pyLWgUgYQ108pRDaOo2PiIpJsSoKKAfwXY6cgBmcZgzxeEE6TErXqGrltwITkVf
1dDiGwQU1SG2of1CPPY4BA8T/+I80kYfWMGR0TANcDBJrAHJYQAk6JlDMjOtts9RkSM9nYqxqGV9
ZBHiqP53KPKGO7KscC0u57C1iQascurHx0mI0UFLkqoKhl8TWovLikiVRbt8Kd1w+tvzaPPFcAMr
PevC/WwGZDJeYNJLY9deQQTvQXdkNraHfNHVblKLjxG0bZOIMTbrJH4ArcO04+npsA/kbZz2wGKr
IlOLjhtDa8FyyIYpjfLdLFztPyX0dxf9hhVn6OoTBjFpHirXEbwqJr636Nn182Q+9ixWKE8IuhRd
FJhnDzFXh4ehcYtfXTmyBs5FKh5nd1U/OakYmluLWX7zWps8RtIufAsAYn9GmHTHTYut+KUYw+hg
hL32R+VY5afdd/KNbofonSbhbCIQo6gH2vdU4iGJDZRA70gS2aRY8gbIcM12+z/Tpf+rtP7/WxT/
/7/CcBJu/30e//K70UTvIawNy+nvv/8bHKR/JvEhlPzDp8XXFzacGp9Sjn8m8UlN/0NAouBN5NHn
FAZkpGqA1Nm//5vj/EMSqaZ/kmZazBYRkbP/SuLb7j8idvPE0OC8XsP94f8mif+v0TaLuGBw/cf+
v6JmbWPlESCm6OSt9xhftPgf8mUkSf81AfZ/vrTzr9GyMktpNhytCiWoJtLgjJgY6XsJifSU6653
M+epiSp5Z2sR3dpFQd4/r+EnOyvDgMrXHMEDtXdg541heuO29EbEa+8u+wDc7Z6qgG7dCCO9m4W0
7DdnxeVB2xWyil7C7G1IonAn3Gi6X4ehfQhVOr+63Uqd0+z3H9RFN786gCfPYRcO3ytZgHgmVpCy
7Hfbx8IaoudwWEGDCDW/47c097xj4XCuY/LRsWsEgimR3wxPZcH2PS9/NDTFp9y33G2jbfdZyrH7
EyGaxk0+zBoHlbABybHTocpY18PR6WDwrYpdPI0hsj8pTLqc99HQdqtMkm3FGFzGCirV2yDwCQlN
IiheShXtIZ4iOGGe+FO30biLeEtD4h/z7lRYdr7T/qJo2SHTojnZ/zWrKuMxMTlTBO8OL2rQdykW
9o4Eqf1jZ+mOCERko+L03q1yiuIcUUqUxpVx029ypPNvL11Vtp2iiG1RGZi7KzaC5TaWlLsCZRle
HdVXeIedXTR0yS0GIbDhYMXv/Y7NJrGgxXzN6MYfY+6xAR+K9aFWSbnjjCmfsM8HMR8f+602d56D
IotG1jcyPEbLlHBWZ0O/8BJWqJcBQHVLLDuTWyXNZXXHwdMO1YlvSFJL4Nhbw+/2BstwcMxxwYJP
sQf941hLizxCkfILhpPwFXwxBhin0ghCfILp8zjK5JA4pX+cSgetSngWfQdTOe0VN8gLvh6f5g01
uQ+QKcbbvDXMnKvLYzWk1u65zANr05gwP/IjFOfeLcVl5MhYxauslLcdW3ZGIHXEvYRVdD1qhSVV
utac/ODfGGhus8XBm1iQ7XO6DI5jmKGLh8P8iMmzj9MoA/pe++PGn0MttoBdk9e1WbrtXHNwJeJZ
HzFReL+gQqUPzejkn4W9ZreSCqV7h7INjciqy6OpRmefEPhGCcJa/ur7Jvwzaz3Wm4GxOIbJ2t6m
S5n9TDL34gZwEHvAdhXks7omeFhGY52Wgd1+Mqb4n0A74bOp/L9Ke9nj2ENObzOVH1AnYdOFqvuj
g8w7F0Wb4NmQGG37qnucIr5xZYUFmZlyAJcdWRG20Dbp99S703rKyZEjAD/f39Dr9UlZLLc3xACH
btM7gR23LIiwC9TMonTVBC0oTThnRUx0D1enqgqqH/P5c2FMfhdEny5MHABqoAy/5oL1JOt7dV+E
JGkanJdvg1N7r5FeUooW1vH3hPHV5sjg673Pb+ZmWlPxLLkeHzqHJhF3CpTFfiknZdRNLRIxaPCG
Nc+uo0f3OW15TQe1se+9RbnduYXIzzdFx8KTRbZpL6vRusW+B+R/Empi/qqnyGO3LRtyQxxpHygK
Cs5cCpyjWu4vf3HNo4Odh0xJGbkftgrwzeHZcPgvTBhHK5mMJ74itxSbrA9/scxrYnHeMO5oXsY2
4MNDM96WU2X8zTiu5mpEgcKeLyHysBgB0RIO7MrSfReAV99Tr7QPeW+02kx9L08jutTe+BlRs0Dp
s2dUsJftLDE8ZtVNUFgso/Nifo/wVMQ2G9Q9OoLtb6bVms8LMz2PxmKcngZS/nR8DTNPOaABz6sR
4mVxfVQmyC8dnnqbKRKLaXCqMoSGTSgC81DgwrjorOe7YauVfmeLVfy4oOWHuIKAu7MSiEh0GBr7
kFI5/mjyFXOmWMP+CXOKjLvcSQ9TWuj7wrb0I7nY6TSMy3CsxxXY8Gjl9+Sb5C1lxNHet6bpDYdk
uFnWtF0eXTvVZJDIMJIGNE4j8Bci6zHw6yTZs6Lz+q1qEhoW07ZpN6Fsit/SdqYexSLBLkmzwH3e
e7ijVV04bNbRjL6tvPFx/adLe1jzsuVMXRX9I8zN/tQZTz6bwkzHybPCSy+qBSyt57x53bTk29Ko
6nUuxXRZcaJ80pu87lk9UVlrL+49GhSrgnlK10vEg+CR7smrXzHv93y0WCrn8onh4zPPF/duCcoF
rggRQ4y1k/zxrcLsCd+We7tQ0UtS+3AEvCK6+lvKs/AxLMfRyGOmnfriq22z+TSgAAKaK9RHxoHo
1Zl9fQNiXRCFwtrwkpXl/JB1mT5Neln/YNe04hFo++1oavzCWBFqEi8pIQ9eefPZZqV58FzX8ADO
I27WdMWhZnpwsmH+ZjM47aau755nGUR/MsfhYcLllL0qr3RiSswRz3mYpZdhaaaL6NT6PXk6iDYi
TVbqWIMoBnpmxWJOpo/GuBaEepowrXBYdjP2U+KfOZ1iVsHyDYwIZQ29FPiwiFgpzOf1fI/ClTDG
zG1012ickJE/icvVAXiaOBLwBwlEOHpy0X6gxLuCBhgryvwP7I+kbaIV214EEG7ji4WIlEcuFXK8
u5pD1KnwsQ3znJdYyYK1HbNTOPfOybX66nlujXvre413wzo1IF2ydCgAvHjIhWUDtgNCGrsgrW3g
v25CtFP52bue+uXJnan05HxD5JmHTF2e7Xp2E9KxbfQkB7d49Ca7fuHZ3B2wC2AsNxQZEO1cCDcn
doSpkCUFYHvZNOKcsNO6leBrbzShzEuwsJZOLDbKzEM4jJNhiG4TsKJbbPvwEALZJPdOIosbqYvh
C88HzoQw33UwGnNCjSWpnmj03zJTTF/gwt3bRHveZWXKJQpWceBWk+2uzECJOWK1YCfmqG9c2WxL
kpHmxLLk9MRfeYrKYkq3qN8NSkYYPRFiL65ncwrhWqAQ5KbVfder4GahKY5ojGTLSfbW//RSOnFG
M7CAAuPPVhZJCSCA7t+A7xZwjHxx5sZdD3Va0GeQLdnNUET2TwPpCLNYE8HKsYMkwEbXj5fJD8ir
+bgIPihRLCAPNOEecwvFLOmS3lZVkByDiq072wf31tiRPg3ZpOk9T4NiC7N1ZvHvL+CqkXKrGwr2
LO63EWM4Bne4BF5v/1rAE13c3jZPXTG7p7LV3puk/Ao/sdM+4jWSx6ghOn2QrbDe0GkHRg5rXA9Y
raJDxrPjwRBBe1JRVe6xk0zZhmu6e5aZn8aNl5EdazVZMtl2Xko4r6jipPUGipT86fcw24A81HTX
M2IceIIlpxW38swg6Xp7rAn2iUd08mZsMf8CRRe+CB2lL3My5xfo0sMnym+3m/1anrAxk8stW/87
CSeGEk+/QQnYrS3hrf+g7rx2ZMnS6/wqgq4VRHgDUAQULr2rzMoyN4Gy4b2Pp9eXPU1oZkiRHN0J
aDTQfU5VVmZF7Nj7X2t9q2Te4lZxFmgOG03jKW4pPBq4ULdm3DHRxFNDbRJlWVALe+FoatwOXiiD
Ax9aLXDIZ/TPyQLEwGmjfLwV4JwusRKkX1oqhx/4S2psP/TuMSaWlwtR09wbsfIeTbmwftMlr4H8
M92dcH7lTPQ0vaMDSBGY1RkjT3u7jHJ92wWY6Wx4DowF9GKcfWz2w526sPIulvgwoRhipOdIR855
MZPqqxH04JDVM42uTaOjb7SBPK9lZhLnpajzPWTJDFfTgJpXdu1QeLnUFY5FqHZdxIgnTpDPxB1x
c66Xvm/cvkjMI5LiuEOO15m5YAlbRXIgBSTmCGUH6BMKk/dIv5mlOeyqQjN3VfN4R0adG440c9zB
ph5+YrdqzqANCcVMk/6dZL16jaDWr6ccadBOlagUPIjs+QV0QnxM1YWe7yDhcoK1cZ/nkFtVGQvj
xr6K2B+5nEMRybDNMjyR+7FHZSsGmYkzMZWBAiYqXYhXlpi8FbbEnmyinvIqrfgNvcJ0amGoRdsA
reXP45LvK1TglSAVVAJhSNadIlh0z+qV5SZZcbhpaaM5azNOKSuWy0uTj8A4LJPh3iiO4PmDBqjl
UDPhHfq23gJ1MdZC1MU7Ko9geRhyKayDRipv2SIQmuSY5pRaEu4tgSSmPAjyr9HH7arUlfo1rjTc
Yx08jioN5G+KP7gP1UI7jmFEVyXL5rx4w1TleyOdxhXhrv4lMqOJR3UTktaTjXPTt9WVNEuMm7Sr
gUcrGlWMKrxY1sXwWy4T5S4vUgI3Z5ZniVPIFNG9QE1ORF8jcWcTpE6Br6iDNhtYXttowH5bBESb
UmhayxJZOfRJa61UMAoOifG5cNrFCv0+0TiCKqL0kOc75VWSalqvqNptHFS0Gc+RQYosGNI3dNjy
jurPAy5RRcWWVIJwpa7hO2RTp5EuEk2CK7nxg12b5qZKTB2GisVxCaVlR+ha5Lc8YcVP5JGRNBGO
G25EAimcW7XVApvtt8Lp09nTw2loIRq8yOQ76XSyGrTlWStuDeWgm94KrOeglA1OpUk3O7WJ84jl
4eESwAIYMILWepRKshE4nHTpPLei8YWkTHwslQiOa+x0j7AAiDaNepWfsxadNySmN2JRnm2NK4kN
95R3dyWPzc8Q2avZdTNlTM6Ap4yhdqh/wATN6KmS5DM0buNWdAn6BcZX0035KR7RXJb0dgn6fSyn
KWaNjo0FTbv8QrolPMjUYQDX17W91htspHmWu2lixUeIUPobSILkQyozkrGppj+BxgrdMacJG4Ur
1DZKa2ZnyhnEVYoG9W1KueJXMtsM2yyG1x4JLFeWntF00yl0SUGZwIUgBxQIhvWBKi3jgGNPPFZM
Bv12XIyTrAlcFSlFbKdZ6RFyG5AmVJ1Kz0Bpm9WEPg0spm+vdEOJe/y9E67zMqkdgRKjwyg3xVY2
sCGrlFtkY0r1QQL3SeY6TTZaSaRDaybrx8DP+E5OH+Pz0i4hfs9BuQVW29IUlKdXYCpkAzSLbIsm
Df6CNnVXSNz/gsVpV11oRMeZigsHohN+aFPL30dqFHj0sPe3hbbKdzpPeNdkOO6wH8j2aFwJ5INo
xJ20WCDih3yBtUO/0sQhYODoPTOsJlqU7mR+lJU6ib1vxZZyZ8ZEE1gcCms2zjdUiOVqFrUKuKZv
/WIo6kPB+vd4qPd+07Bf5OljVJvBorkxZFvpzYsyOCEGqCNWbh6FQDXIsSTNm6EBhvDURu7fIuay
dgx95ZVpA8fVontc++YEiKE2ite+Da50KA7ko6T5QBkRpz6eeQl7r6Jct7pAoo6yQGYoOsUUyI2S
sHwaRvrcimnpCcokRX6n98IFcItwKMu2ehkUqf1JhEL9jtLHD10PLZmrUgx8kWeVNxNhc0TyCwy7
AVHO1bxwOLG2k9RG+EBZMtgVPN63mg/V7qFQ8SywsjVpKuGg4RSgTaaw4CgsWEBnudTf0WYC/Ack
A0GVUwQ5NFSco3T6IZ25x67Ws1WS9P2hzYfsODDRnlxlFMloBmK5+AuZrtbGQ4bUbYp1dW6RQPEt
5Wa7ZmcibTmPs+EiKZ1fOyUN36K0ZMBTd4PLTVU8ZXStfxukO1A1MbTuCc8gIDYV/GKmcgols0Nm
8vU1xy8DtfuEQiiv2ONhVkiN2hMr6SV8OAW1pirwb3UDeN0CfyxOiyn0J0ZQEo+TWd5Ks8qWKS1J
5rNBLusnJa+0FVkSov0tmz7NaTs+VmkifujX6N2ynasyjaCcclgLZZXHoduNRrJuE9AIULmmlVgY
LMwJB3TAB6HMo7mDjTc94BGPda4N7Jgw25mTq7WzmqjA1CIWlc+IvzkqnaDvO8QHka2XMnrQM3qX
TVOGeI3NRLfNKoY8R6u3nm/BM0i/VZxmL/BQiLbEYSp0dgPF6Uc30G5tAFr1gYpV86z0bSy5U9Tl
y7cRLPN5SAy99FkA8ERSEMJ5ZohHemwVQ+daSmItfOoNiRmOvGi0IMIaKZgNlupdzapxU+AEexic
YWTotHu9hAFapYQitNOkNN8CwYqopYxIw1S1NRyrmqyURSsx2PQl1ga/4PmBLQ0T40s84NHAkURJ
kRNqRecXdaBJttUW+rOiskScAyT8VQ5ze8/Ewci9TkHnzvHBXtIB1bfXx/ZbXdpxh+XtEWhtG4qc
jE4rfF0fxudJ6wWHY6T6PAq68G2SfV3pVdUc9JxON5sNGLW+VIKtDDUvTx2t5W8F2V7wKaLwcJjn
y6WS1OGiCUO4FR85HfbvJm1cVLpMjlqow1MdlvFPLhNmTxcjlW1Zp/PLqhbdbVIBmT0G5/uBSRoW
EdU3Rk2OoyS3GZCfIVW+XKOq7bAaxBQtZYUg/NYscBn+Y6vYapOR+lbOnZ+nqN7dzIaWNBynQJn2
8l0plsIxxZ+wAQZQYtNskYXnUFvezSnivjMY9uFyFh6EeJLKMmNYTB4z1YvgpIIr6ln51oN7+GFE
abzq6hCuu6xovpdeUA8iRt33JVyoKKL8d2WI46smLdhkh0Sp9xSjq++l3M5PSAJAxYw+V7ZZI2Qv
AI/6FVisFA0d71qcKBKn7qoN2+cgqVGyi6wuT7j1my9Vxz6Kz1HuTkQ6MlcM2JPayxCr0KPKkiVU
Nu/kcYGYpYZ6GAVZ8wYxBcEwx+u0DU8BJgyq2DKXfqS1hDLRRcGr3MVws0saDY3RHK4B3icKConT
2eUgMuSqSGZ6cYsDTawy84XZeaiycuVoh6aJ2xnnQWm+UvC4/A6jND3PedFv9UmrUAmboluFVsnl
q/FQ28riSJMy877lo29Clhw1x+dp0aHIlZmo2YE5qfZFfTab6rIfA5cMI9F5SQrIARvWKtGnpV5J
uE9nJ+d9eCT9kvLRXEcZsMpK4AgiRCCbQpAMjgR1IDuBVAarK0k6vx7U8A0yYv7WGOFylRnDPFlc
bQwnivAQRxbWG0ZDq7EThFXFyae3E4kzAScnDjP1DOmoj6Yosxfd6G+9ISZkkQR9S7XIwLgMXAZu
fQxbM0Hcm7aw+oWhTqquohQhVofZy0QqAdp66i4zgXqHKjjsV0MdO0VTyIjFieFlFPNeQCRA2YgW
geYPlYKsRuLsEwz9Nk+L8jgyFX1JxK5nP9wLxSZNcByySY3uJPmVU07SuvG7Ump8HZdXa2dzqX7g
xajXcJFnL1U7eroixXS1qG0IePyR0iuAr9tqn9QuH1i+lpaBxJkakLoc4+woZgHOxbDHCS+r+hEl
uFmH7Rh7PBDUPU7ZhhDpLN4zTUQMNkM03QBbkN8gneyyKc8vWdkRY4jSkLOwQp5GMssEfo5gfmYz
p1FH0s22XkHBTla0xXY/2HLNQxf1RuLi0goJMLPGfYxRRudmUSTSayYN5q1oILlsixJFeUNiTRcd
PTNiLMaiqd9nwxj3OWm9jRSNw15o1UxwVGxR6mtbjJj36wGSjS/J5VhsGCsNz8sgiBRa6u1tEGn0
gMGd0pCM2x6da8CdE3ns7vWBlKMifZCg7e9MKmH4xXOwT8BVvCR6oB2aQY2YRJOl8ESQAszpF4xv
tqGYxCfnKDFMvzNp23ucmDqLdFmcrYnas2XmsSO0rkWe9Zr0ElgYVeoCwdXbbryBxJSOwOaF90JV
cJ7U3cKgUa/V0UJfU8o1q3Lfs74vzUsz5dpIokHmb+A0lFSqwhh+eIJWpbdSbQLJUVlpv7pgHkS7
wzEecXBpSw00IQAW1i8FWtGA3sdKQg46dyYdXgxU68C6FIDMMn8uG2VYs5YFq5JSunDH363Gj1mV
8uBdg3Y3rNsW6zWOFWHhhMuVZdEEFxOVYtnO9Kbx9PyxWqujln/EdPQ1x0jQomgVWYuMpzbq0DmW
QjcokDAkWmiBdEw/QiMQLOIE11aeZjYc0lRrUawNfluK4YVUqLHPVu04bbrYzBWnLllfDIkGNd8k
5/eUm2xTPb51WeMQMVSmnGbYSCsqhhO/F9GRnLAQpJUocpMsAsgsmvvmaJ3g8518OOwNGK5BydbM
C/OnMrEaJ8gi4TmOZeEkpeQoHLbc5UthmMmyIypUPTVVlnwvhFxWRGGbM43UdBBxElhRPgiHD0MY
HL55NKadJsgNFp0yWX7zhLIlG9JVx6S4j0jKKER37YoGc/ATestBKSMg9ayFRW54zbQYIvWe0ETn
ZXmmty0jqJNUBiFw8g9rYyTRhWIV97tMnoZb/KhEjcRG34jwWTS/DYfOVjI2V7Oosf+Oum5lUnx5
wGch0whEfhXPTeMnMkBAAnpWsiOjU7+QhFo23LfFsTLCaA1KKbsguIbbyKoZyuB3V29VVqi/vZjn
b904PLpkdY0YlsJIynn0dNesKLUMiqEm+ZFNSUKwQW5+OlZJ+gYtC7vYLLXXWJITj8xVbleLBhk8
07prTuyBTFCvCjb8j/7azH38BOpodhj7lk9yNEk7biuC7GaUH0K9zh2FWphbBngBclWq71tFnjeT
tiDQTYPspOmS+WJEuGaoKu1XIxFxtMJiRutYFPS3OESqSBazvs8gRqB31+l2EBUZjsDMfKdLqX6P
02K8d3FudnY81MkG09IDGlHoH7gGDbx0WSv5E2yDc6y0te5xpwgvXRpgbw7qPoL7FoaDr4gAkIZS
TZh7jOo97Br6WluweSe4FNHBlB+MIkrMFQREvT4Cj+AEQUpB8Aojg6lFPCxU7E7R0PRFOogJ/PT7
ucc3bRQYd80cUomNm030hrFfHKwIkfswYL+R6MY43ZbZ8E5DVWp6yD/mVuLbNVgC+wylX5Nm/YSf
VIJ6IdTSd1NIpQvsarnh/R0E7w/3yD9kpPkv1F78/1Ro8UA1/98NNIePr4/yv13/F4Dvv3LRPL7m
L30WErYXHdQ0xGlFUlTjASwef9oOqw1/ohHL1Q1DFEGNK3zN/3HRyDhlkAxFhfGfrGJF+dNFg8FG
EnXox5Ki6LrOPfSPuGj+sMuA8AvL4uH2+dPrgmPn77wuYUqFdW3Vw84YVC+wjmmpPKPbjOEj1M2h
xGPG9dIP/rjriv1Dxf2rz+j8lxf465KJPzDi/97r/h0GG+9d20ExH3Z0lS2gjqWrOJbHInyWInMt
1rJz0rrmI8gqVw91tzVoyy63iL29+lR3a9YaB5iPoy8/FOTi/iw8aya+qp9GaMojVh3Dol0zpVbZ
YZ+0e6BE5+nzP/7Z5T/qkf69H/7vGPeG1Q95EkbDLo03k/iTaJ9Z/M5eT50zJyneNOZi1Vch/eI3
Gb4kfR2F7jKexWSm4PlozeeRx4+RHYW3+JP/egwuygU78F6S94dO2Nb5lTlJarFhyX0ZykBgj8ga
LdLTtnyvf1NGd49B3YY5y7o4FO8teoit+lBm/GYF2c/T3Mptvd6b3MUlWL5nkGOHHhxJN3YEJ3FT
rzgJ9ifirt16QWpH+2Qvz5ijvTJ4ofXHMWRfzm7yeJx4htabQHrTq2OWPRfTFteuoTynWJhG0Ruz
FzqrQVOyLBVE2Uh09k47nIiXmqE/EGzOtu8tc9gtiSftYbKwsRMoDvZnndlWyT+AWGEMBMduBq83
UZ5s18olnU+wL0rWPX2dNTdecMDp0ZAtanUH8lKC95pEEcbW7l4XWyRhRVtL1VrneKSup+Fc9ycz
ZAFcicNGGb71cnZlwe6HdQ7K80HzJL03P0UjukPilMx+1mQUq8/I7Z9BS2jpU7Qc4GmDRGEU4mWW
i9uHDpLSrjy8u92dg6PectCfXbU5WQ+x15e2ZYSgS9SHgVL8Nuq6LY/28KF+iV89qzoHKJzKNKDb
KMrg1jC8I9Y40tNkwCmGEAXl7Qv10fykq/itWLV8sK2+Eab1eI1fJ7nza0t6GXWeIOGxDVZze0MV
cgiWgEms3QCwTcqvXTjEPbwCyB0BJokP6oUJszarTHP5nCJvMti5AulkA+NG2Voxdqigyn3hX5bH
ZiqHxbuJ53uPEVlJ6Tbfdta9Hfzal/3BazeKh8j3bK3lreZbvuaLnuU+YF7qKv0s4v8E0i89KO7/
5g5T0Zv+1oI3MSqNOtPqd8I1Owfbeiuto5Ny1A7KtjhOx2JbHKRz/p/04kkP5v+/92p/1wXAWYCy
jJRXK/b9vT425+lavsMeWGlecmyO+dt8LbzmYB7L/9dXfNDt/4peD0QaPgOJ2Z10ErfBVr8vm3oV
ndKDvjdP2paT215fyy/mUbn9x4sW8Ja/rbb4V1ujZT0+6796zQGqrzRJWr9TTnXtEIbHQgEXSnqx
jvF22ujb7DYhuKNg3+ettKnXurf46ZpbYNv4/Zb/5zeusmm3xd76AvO3b87dqfLjXXGOAStQb96u
o+BASmoC4w6xBWKfi3Ktjr5MbEv2wpSJsBOL5IidB1kj90ChI4gw95AP2Ir6TwmM6CWeXOYOwOfq
2WXqkHiSRyLcIDXh7I+lfwHNgdujn0HIO9prtZdXuNnrad8NF7HhvO9X3UoDWYyp42iNu6DdY01G
actqe/6dmZTytu8YCeffCWMeswJmrL+Y5JhL5av8IjIRsh8Wj4/6qT5au1u7ItLEKZtML4Pj9NCt
OdVAbe5faRCfz5A5A/9hrNKIWm3DDS9wYnDFcM9DgTBdJq2Qa6EzqSwl5JC6dR/6pryq821f/1is
vmX1awHl/6IovENHK35D5qLG2kzW05d8GHfCWyo4GhAS+G4rVFy4Hz0g8x/xE+bwBpMSBOvMbb7C
z+VtNGz8ZBNb68/pLF7w1bFo7ab0fegZt7iNArUJ5p0LzrVBis7WIqj0AOybxwXRohray1d8JIO7
Dtf1Xakvlvp4jmAN5Ui5bnfzDpbA+ILo8yResk10U157L7XJUHBLZody3TsNN1HnfjO6d3WfRP/J
OvPpSyPLo291Tlg7A9eK7FasvaRHNoqb+emqWHMC9xZbdRZfvoyMuxzTw/zjpUe83qJT7SGC+NZJ
/I3Ou9BN7MaJXX5R9sjLJw7Oq9faI4F/1zMuPltyE8VWvfHAQ29jeIEPBWPLW6w2GNdIAnLxuzy5
odq9zCfpGL636aqzLiH8xPnech+Et4LzTpmh3OvOXHyKP9aufqremjcugpp/Uk9NVs3iNu2a6K3K
wM7RvCa3OYn+isw6vPg52+lAesxhQ6yiu9Hu4EQnAsB2+QzWiC/lG+iFg/4iPYnz1WTifRHPJhOA
4kkzfeVJ3AiX5iM5apf6VbrMJ3MveKzQnrKXvdrBjOl2duIu9k13YEo9Ca/Y2/aPD1NwUN63793G
4m8TB3IKt/AjPz3gE7HfgEH5/U33u1Xk4aXy3ybna/JMf96n34w94rfuIz5nx+Dav+IHQ9rXMIic
0y3J18d3Izm/XbY8s1yicpSFf6TKqovdhH6A2mVU3Y6e9AnxkMZnL9VtVd/Rq2JXs4rqw+3pqAvb
C1ufn7juJp7BhMNUdnO2ZVt+4SNiMBz4Jo9QvooP/uDO1EeHnaIjgbbD7qL77bU66ETk5hVzuNwV
VuWeO5HpOelsr4o4f++h9R/DSyzcy3fYsvuBYSeI0twdf0eqMazNzIUvQyJfUZor0qig+JPlE8zQ
Wid9J1+7xrXkJ+yW9I30Ir0oa9XrNqpmm6us3WATPDJaPtZHokh3Ybecx8vwJWs2ybk2cpra5Y5E
qY24ktEgCYV+wbjLL7LOYBEGkV1Eqxp6cbaJRQcqfAy50tqb6a5HiOrddrpoyrppd0t3likFELEU
tzaYHiNz5QXC4XHCvbSaJG+cttVLcU134a4jOLktq7ssvVXGp5W+68KL8Rou6Rvq8hpFMoghcsJI
b2/h/Avnski85Dm7ZFN3a4vsE6XD66DzYxrBRMzPsU4OE53Ln1ZkT7rpoV4w9IBWEH0Lr8MNJuHL
kFW5U9b1Yzy+N7AgVjLZRvnBm+MXn9r1T/5jvhlP8lk8z6d8meye/R4h36/uI3zrnoZL+FrDFRm7
FcM5T55qHElwUtgTyl5f1+usc4L4PcxWWoGQxTa/wuzrEGxVm02UghFxY7ZQzRPJO6e7mj/dN3lb
ds0MEull74/dSX3Tr2xy+vlVFfQNOH/kLhlCOmwl1gjwNvNHHJ+GYRUOG0umpsJXn8pvsGcDtmRk
nat5F4fPtP2epY3wmt+7V/UicsUNml3Tc8Dmlkih9UkcXUHi5/N5FBzkThXBab8vvR/giq5IO/MZ
svskB2oM075iK0wK6mC134rlEFYFhV2NJGjJQW6i5yoDyY/Zp3tRXeMAHnKZ7Zhlm0VWc2payKyn
XPKLYKd051ryK4JzOE1Er9mxe0bF1PdgVk71NfBxJUV30Pv4bjJ8y71TzE41u0gRXcVWD14PTE9G
hG4I63LYUcAEVnRUvYmJas4VxvD8jacbby3Yq651Cb7C74chG/oYLTTnOX/T0aCi3s9mR5g3g+qD
7gHnwy5zDFeiwhjUVlggFBsHHIcM/F3S02JdtG5HLIx1jt9p8gu/Kz3Le2brXHvVOmo+FGWXBftc
/cReHHAA1DbMMjjbSc1z3BC+AzRojesUnwiAfTKQE60aribtFFKC2adE/lmXeTzrObBgJ0rvOcN0
faJp4sZj02AD0/nUpd9ZGy+ENFruemGn9EetP6YX1Yuf0g/tVL0q5XsG8s4uX+JreVKegyW0pe6O
BFhuWnd6kt7PrEle51TPsVvWXlVz0oJbHRHRBGOSeggxWuiQ/SR2BdvFHDuMjrB7RpoMXsiL7UJJ
ssVhcMTNzFNvRSbyDOInm9fzZ1he5KtGrBryCVAIcHu3/kpLAwYa80U6iLf6jHemWhwUfU4dE7Dd
2Z4u45cys0zYXHR17A3ZBq9B4/Q+F2T6VXoPbdFRX4yb6bfnjHKOFUljAhsk49Jr926i2Yo+KpJV
7Qz11lQ7IG04wVAjkWfbdbLO3fpTJfD7DD7J3PXX4pL9CPD4DlzhKLEP7jtOuM/4N9kDIsHQgjb8
HO3Tl+AIlkBQmEI5UrhGcF2+6xeLPRlmjuqxsZFlyPl4r+gosZmSN774xK/ZfIgtzv/A7w0rKUiH
XRwkI8752RZ7Za2byUV4Zdr+jMWcJ0AKShfvIfy1Y9IeBPqXgm3Dcalt7/Lk0klR+aMwEEss6L9w
RXFcVSR5VeFNqj/6LPPGPj9kOEM5TlvSK+w4byp//9h+/0Njsf9avuz4Qe73t/z70tjHK32V1dzQ
09G1//LHH4c/pfvRffzNf3h/JLku/Q9+2Z+2z7p/+We+8s+/+V/9wz8nWbe5+vmf//2r7AvCnU8/
YVwWfzvkIpP1HwzGSmpYsvjj33zJv87FrH8ityo/qtj/dfr1l7kYDbCGqtC8pciSzARMZzb151xM
Y/ilWtRES7rxZ+7sz7GYKv2TZjLGMpmoWSSDVeMfGYuhSP5dpRmvLuoUpunkcPgpaKn721NT0AkY
hUQjP0RqBNLAUCmYcKDtgKKrxbQdDy2lJ7Hi6lWNmnmf6Ppm6gLuEx2gNWWhek7Auok/eiSZ5on8
N1z+Xp/HT4T03PhIraAU19hdVP0D8XiU7LJW6JVNCNUuWzLsVX8Gk5MWxIrVxm0h93GDdFmATy8R
R0JAuB1CHDGNhJMsVeizwsGkt3gyhfiWtZriANkZ81vbgjs560RG8r1gqdkTfhFdpLdoQSUOi7S9
QNdT74BtEmE7W1pS4rdIlByY4tS3a4oFNMbaqZCz5ethPiiSXYxtHh+ksAFOqyNPoqpaMK9q0hoT
55OpT8Ir5YlIDPYItOVbr0gGyIkEYRHSGCMRpNGBpT4a6eMapIyUTVF0xaGFxcSZZdBKBfYBDhZI
DjCJ9B3StUgALynz7hUZWTaOlNnE0UZutLJdh1Ilt9/MKKtwQ5CfUg+hH7P3cKlQpdNYGE9SqbDj
MsvIiJ8hS5duLmpQ72ST9K2uju2q11oo6nkHTXJJZPU2ip1R+yTw8N+rWbZhno7OYoZaBcuAzEEh
O0kwChBDNXgIPzEeN/ZJhVpMbkHxTmeHeQtjjVoBGWeJHpuayUXR1Jb/KHg4hl2PyS9nZqzsMXEk
pLaniEoSryL99hirwYFmeY4REAKgBA2ohrKAeOfiSdHaC5mMKtiqhJXRfGtZWBtTwplpLNlzceVx
eM8etg/ZmFK19gjiC/01x9g4r3rTiNmTg7kum7NmViFuJy1XHxdLNxDNdaF40H+HyzFf2GK1Zjt2
x8zMpfSlVrCOOmYdQFM2VV0212akR5YIT6A3zW/AX6lKLUIyzRonn7Sa7WGkSpJ0BpIPMZVcM1xy
VN3I+m52+0UaRvVN4kpQXkYsmUi1RZMT9homvNZMqaRYK3DiprLyjA1JZJMLhFt3rcBgM6sNRZBv
cGuN0RlIgkJhW5o2AqDzIdeIGxShNL2rCm5W1GBa065dn/NwnguT0g1LD4MQ+LaKhXgUl8lYW0GM
YowNHqzxpMkxu26xgBGPcb8anQHLP7YNZWkE6bUxe7KhNLhYnGcl3vnsThnYaH7lcqYmB9FoMC7R
GRaac+5SYw2xUMe6LkCEqXBMRK6qqVND9W8BV53mn7RvVQUu5cRSYEdlq1kv1iBa5MeIv8TzjxFN
pfbZGeqI7Ag/OBUlO2lSiFu2WA9aR2FxWWn3ykRWBfw8W2bKYTrVA+MQkb8QTCDJwGL9Kn9YbLdx
/+DsbnvB0HNUXrR+7aovsTmtpnlslPdKmTnNKBbGMMeAtqvfAthVHEWkDjRxl1tD9jzgjwIeWiht
7GV44OFoLV3wFIgaewFVDtSc6ISIVTFQMB3tLODGnBFnLeYoqQiGdQ5LkDzOmFCDB6KT0Gs3qwKG
l0jIcT+SN3RaoAA1c2BVveVCYXL3FHHCpjoWNZzuRhsrr7pZziyMWtzUq34mefVKd4JQAp0XVc4x
QTW/6lRoxKt6IkN3q8t5ZouKT3C06XVSX/MSdHg9SdNGTSOr2QUpbTjt1MJmVYDR7Ok/wm6W1Jx9
ijAOtZVeQp5Obdo9hZqNQjw8AVAqX+swXI5KGRe2RJ5sp2XqcGqtErfZQzw/qZg2Of8zWqA/IabX
sJfYWEcVyTp0duEtXITuLW05AgBPUSwmD42hrMdRN79FqJkch/laW8Qqx2ayLbb6KDFXqLDkm1IV
nABm4lXAqBjezdkI2a5lCA8g42svnpb0Mkpj/kPLzPIaSDGuW8Cic+Xjs51w9y4NgnnARazgcpEr
XCnRhFdonhEhOTc02oEEcfmZCqn4mk746Jh01ZiEqaCdrzL+mYOO3mgTc5yrzVxgGcBnqwJMD9oe
fK8Dnd3siAa1ESPoKhD0A/WLfXnSu7i/lpIlZ5tybEW+laY8zUod+YGM4bOHgcRcoqiAOs9lzolF
BA55FpfslqY9H8ksYN8PO8lEcf8D40ZymxIk6FmjEzVCS1uzABhOR0btXuZ6TO/hg8Lg8R5EJ7BA
XjthqFaHupLmt7yY680I0vgUiibrQoiFKg+l6GnqMmFLUUC4x5XA+gNBZod/vgmuqjoIu5lWJLgi
Ah9IqDWAycmaZJsxkOR2RXyQw15aaICuZ0V4w7TDdKxXrTNsXQxIWWcexjGat02K8h+19JlQbaO+
mhj08KDPdbMjNbvwDtr2eSDEauvNLBxMECaOPGryTle7a4tdl4tMTgEmzKaE5NJiG4VFxgiqb0Su
ZUTgkQ6Jb12o1nEigNltw/TSGG1yTYmkrOHkM91QBMZxfcMECMut+YprKHuTZ7Ru0VS5diBvbIO5
Ct/EBVOD3S/jUZ6yeReMQ0Uodsw2asYDZDTCeGsaePFiCmyQ3WRyMaKR9SWpW2rycCYaTzqNMcBc
9BqN3Vh0u216NCADB5GdqlPyoSamSlgMWK4t5o1gcaDpuUIz0brivE0IDOLFAOBn7sZkqdd9Mf9v
6s6sN24ki9L/Zd7Z4BIMBl8zmXsqpdRiSX4hZNnmvu/89fOxajBTVhkWeoB5GHQD3fXgojMzGBH3
3nO+Q2O0nZOnSOvJWMx8Go9O7F7kgJEQ4obx5qOjWg3wkx9Im9FJtOoT98WEdU3FEhgXB738AcJk
uxbtTJpnYbkXArjUW4DtMUlB6ZZ+61xxDoodCPnuVGYmIwlHd6+17ib3fkSdDQSKNlZvatZtbxXZ
JY2qkMCM9K6KBPY5rppUfhDE8bhSixiY6LvccbENhvmJzZggJKR1O+QD+hZ/Cpwm9Pqn2CDTgRl+
pU5uEUb70emdx8YICB9AlXYeReZctdjPnk3ECEeXZcl2SRu8mJM7kUNCLQkY3cpCiOdgbvHp69D9
SCJiBKCbxmNRzJdpFFTSWCqZuIEdvpEuV9IW+1VslAB/K/Fqt/17CBd3F0jL3zppjBLYoEcBhRJS
nB68tzjjH1WNLj7iWN3HWZyy307mpimxraE5OaZtpJ/LlkmCa2V3E7gqTDBUWrjOL44FIb/SmEjN
yi93jTMUZyx5i/w8XHq5VRVEd6wJi2FhZLnpzvENad0VcVJfROcHP4Tjxl+toivuiZSpSNppi30v
w+kc+2NJWc5pMbLZKRxrGUao7/ls1F8qgZdYt4XLl6/f5UBx+MRj86DMBYvITuOBLd9KNYd7yNHA
yzI6Ttk8OABU3eyrNVvDgg5AmATfUsR3ARle5Bm0or2W3AnPJMfbp2LucFnxFTGyhFhtV2ltA2cM
e0WXqHZPqHfmQ47KkRJfPnHvje/aBsRN0ndpuLdG4AcroAQTCFoScc22L25g+RAcHLNiIbkjNkCA
0lugCkcfjCk5gUHh5NCFwp+aJtvdDDRmyTud7Ic2bkIYh72mvXXoCk5+2nSX2gIMBVep7Lacr7Rm
YV2+hxODc6H0DBxTXT2xrNW6HpXkRoouIJ8M18uQoFIONYyBR8e8NDIm6GOkod6OQXFT2NzdbK5D
uyIGS2iG1ABR4sbo202mhRZVyy5E37OiHuJWSCjFKggxedVhh6Y6jNSpKZPouQeQyg3b9bc4mfKb
kXeuHk36YrloDhpBw1tEdw3uCou2jD5jSkJy51OBUFisNFPaX4O+8hGAJ91pEuwxY9+br6iy+4Pe
5JwdMs88xOv5T9DNF+BpE9rLqb7J8rT1QofcRlN02VZVzXgy5uq2FYZxX9pIs0SaOIfMndWLDJun
PATVg0QNqVeY0oCele57lZafC65eh8DK0Sfpbr6DcZ7jY/Kxqs0q3LmMkB8MUb10SYYp3eRm3zU1
LtCsY8MZ85j3sc69JhytFbVWfR8Ecbq3CZREDYBRD/t1c6lw4fIlDf7k1fCe1wPiSEB5RMyYgdsf
m5LZVEsC60s3tF8rN0xPdhJJqE2Z5CXPX1sU2dwKZ33nkrCUrhTc4cEje0D3Wmsut7Hs1RkiunEK
I3RavcG8GdoUjfGERWzG5kPiqvIxjxDlBSgvX9h+v+YYSXZBlCEdl9xtNIP8kQqorGwVPmPZvLHA
pr3O7XAjJ1HcT0XpkGHId11bNE1H6Sd3hgu5o+vz7EZ0ofC4DMDfHMsHgdcWCaqYjnZLdoteL/Vv
JsTP1GIQOBtYz6aZBqM+0X7K+oaQGI1j3BlpXHMfBtHGBrYKKjs+5WlK/nBszftppqneTKiHV5aZ
AQdH1H0ZhhwgIq4df6uAlR4NaFUMnmacTCnWLVKVnJqguhZ/pjOWN6ockkPeyGFjpW71QJVPPg7X
jGVZDxmlEcOlMZyuVlwG16BQ2gPsJLGbkXSeWh2UO0jBxU/GXopZuH5qtNB9c7uhvEYFdSIVKiUy
DrZirSYSvNG7Jzh1HRpcehs+lI6fMKxJuwfoa++NcDF3mCUckDioim5VRGDCbKBjfFlwsm/ha9Ht
dIPxHiw1lCxlxQcSLPInit3+dVKTfueD3zolorQ2dNiz2yaU8REL+LhKlzxEdods1+Rjd3EAP9B8
HZ8FdcGzW0ThV2ViZGPa7Gx4NRndcsRsAtmkRzh74loU3WOBW8SoE6LB+ng8ufpYvSWyn48cM93e
0EvxGnUM0RZU7W3QF+OXkpfluezJbSfsjFtdGHakBtTal4qYp01kN+kN6kvC2aij32TIhUBNSJXR
ut30juh3xSSDk5xHerM6hXauwuRoOQ6+osy+ZmMsGAG1pORlJjldPsqPxirkCxXKeDP2BsEdFkjT
Xcs+fCyJoEDkXD/OLjOT2TbZOwPoJtGIqN1tw9NI7vC5xRZ36JKSbscStUziR+eVgeV7bm5ceqPx
N6EzP5VWXm3aPDDZpWgnRHV7y4Y9/JhrSZaGEZRo0ANLHXCdLtHIECKEsI2DM7Z3Iu2MnWOK/ksE
hnFjlMuhIt0RYCJBgpHqqp2PB+OxcOWVOC5jHeZmcCBBZ1xBpVBrSxHfGpUACjCGGjcu3pxVMVDX
a7re3dWOAxQtjm2G+8PkZuvQqCWyz6CqCaJJU8JcrItTgM2sSaLZSEN/q3Q/2AcqAvvML7Ey417u
4zqq9/hFmPJW6LIQ4ucHzvPuhMR9us6Y0a++SuoTIARqT8OquWiE9pEPnx+zhuhx2yorLp7mI8YE
a+Pq3TEyEgeto949Yq1NGSRE2iPW5+xe13GnwRsGGhpU4uuQTPM6L4EvRbkPIkGYjUNLWUb7SgXB
bZOSpYYv7js2sPCEU3ECME1Umkm5+4MAOGvxSiX4NWkQHtOsJlI94tLmFcQHbGhaQjPiXTwtphxu
m514MdVcvqVzxSxM0Wn06Ns0xHLK6q6uS6a4lEFgIp1kmb5FItg7AU4IYibkN520CKYZmr2BIie5
3uARk9GAuLSa6v6Ih0tft/D6PB0zw5rSNT/iSeies7heOKWDvGvCytilBm5I3bH9LxzJhEtbMnmL
LR+J14yNq0B/yF2+iE9IS+HE6D7isAjBa6UsfE56hwCCGzAFo52nZ5A//UkMEroPTBh0ErN2HIz4
hjluT39Z+qie5mFBQ+ckMQZkaQOB0Elh8/l+G7KS4EUHC1Ig2DYwbjapQccOnYGb3UVjZDDNW1AH
cYN3Vlr2Wx2WxlkNBF9VY0kNXcwWIlaX9zaKq/yFcNPpRi+7ZG/WuoY1p2rvbHwgN9OU86aOOfrt
fMrxbGBHa/BSfZ1EOLnEVTlMlVo13Y6w4Z/J58OGQPDKoyDAyVyBKalvUvR8qMEjglIma9pxgCCZ
QuH3XQLB81dtlllkQjFJJdZmvG9i9d13zPmcjfNwMEPaMqsSIPXOyQK1jYi6xBsekRVKeX8ja+a8
0A/6rZZnw0YGmqrp5wwVng0/V5vY0rQrPVP6YBiCr3Y8RQ8hKO4VXWd7p7diBoSQy2gdZzphT9IC
akQC0nWAdnzSTF3dh1Bxzm4igXo7aJ0HrJmr0u1xumoE0GzbnNPQjQdsqdTt27HsoYTLYlG9xfgf
W1g0TYztxAQtQI5AZXHymRazFJkbCfUphFC6890uUe3wZCCSRghuWTjGfNVBte1C/4rTc9pobTgj
ZHGXNmdCxgpnEh6R74XG/rf0dulN0NBBt47sO/SI38WU3RVdvbYwAXq9vfizYTw90IYfq32jRkRA
vL5w7GM93ZkBZe1sZmTIx2FAcRTWGzPronk7OX3zTWZyuT+PnfGmNW34CPqXtE5OmuEpJNKAVlSh
doC80KQbyAF1uyQwUiC+X6jcNH/80SaiEqpKjDhlehuC1Lx0A/dNcxLcKDU1PqhOTzcZWP4fBR6n
73pkCP4ajvEVnSy59XSYr0KW7hlSkWZQuGNNUDK0vwQFlTrwT+tWr5yeifoYHKTUaI93goaxoROQ
Q4altYM7i+20kTVRlc1VpYWzFaxO6lSbXDIJL1r65tdMEmFTRlw6yITOn5t+RN6OM2qdVaS9tdV8
xj5HfQJ6gzYjyQFE9e252v5QUXfWYlhAdI3eVd1dQC0nGKKc2ribrVIgCDTAiiXDvA3jREfuNCce
XWfzSBIZhiTW44p7AWKpiRxRUBe0FtQXMbKhjxyu3FnKq4iKYxktB0WqXU3cZysur4+9RHuC9jYI
tNemsLg5kYn0msXV9wDQDs0KZXADiSF1CzO7nYySsbDgG+caUa0EzUxm9Vb7gI2UcbZbqHQ9+Amq
KFjPW61oKXllQl0ls/Jnmxrp8xxHe9Nm05S4NLwQoNOhz0Jkr0UUUfbnVs3U3zbeportgsLc3rFt
P4yCfoRFlIFHM+1mbivugXoD9ZR4m2vUY4pIMKWxkvWXOg/GL1VotV6tk+hGwzwkXI1OR63N0V09
hOU5sG3/RipLbipD3NNDf6qY9W5LTXuyJ8wJvqoY7AOH432KQLCO6g5+/Akf1HihbaNYadSiY9ff
JE6TvreCDbFzyhEiNh0FvCOUQbhCDmVARWpOpNiIceg3LSEW9ypO1FfDAP87mC43N5zVhzEZm69W
b6KN9k2TUpt8K1z6+YOVEFExT0lz0Otq2AqKvb0/F9qC7TC3jEzcOxkYyJiczF8RouLc5ra7sPD7
5l7Hccp4Ph7uC8FLOczKWIUiaL/4MeIPSqH0eUiWTVYkIGIyY6C7ZmeGhaYDIMcq0niJK9Ns9voE
vxRI9rCLS4BLq27hKEeh+KoMGqzFhARiaMmwroxc+9bQErjCQ6oBDrCAO1g8x0Ivm7tAZPOuCab4
Rvn28BgYrrZbjEEoZa2ILtokrS2cw7/2c4KKKze+G1TYbbD61HtIvvYjg6hiV9KwO7aWE+1bV+KU
aGz7kBk0g/0iOQ+yCXajoiMtCgyqhp755zod5mPXc5nM+Vg/ZuWgx8MhCXbWIZEeBxMN2sAF4arF
92MRsq/FndxChvOfUH7TqY0rpD5TiNrFmOvh0UEcikgKCuqpSa2WWqLnTcANhrKqNNiPfWHf9Kk9
6Rx0A5IhspgmlNMGJrqml6je4lJytwMxZzKsuWEIRtOFPKlLmthmsCmxhKIJbF6d1oI8gqfawjic
YrrmVNmIkS6S3o+0uZvOudMtxeaADSEnv9ON4RCXN6D46cVBXxNm8uDDS7qzG9840ZDwiXLCX7Un
zSC60NclabPqose2BBRYg9FhE9OA21uqAhvQ0V1fWXn0GPXtQ+en2W0BKgWbr8H9qDF87trpCPwt
sOluAkwoOPWnYtdHHenqbVrcLGafPXojKnjmVDeqz/I7t1XizQw1Op60PMb7mEhvyLGKzNB86Pdk
1zpnpi4ZN8DOojPrht+0qXvLkwooo2mF9RcaU3Gwdi0Z3rYSZZYNGutYlhyFxDaBXkkKuALYk2s2
stL1Zt0kQsG00W3Q/CUGeYgBGvVINgJuQntVmVcAE8N7lRHaM/WuRvesfnFNipGVbldEK3bNN9J0
hwPl3UQzkkuS46aE6zH3Le3ixrS57c+Jg+IKAjOxsNY8jRuTWBpEZzyI5k1dwzUmZXWYkWLnC0mX
w88vyytD5ew+rgLu/24irEcKeykAbRXyeYrxr0XrKujzYt1wbBpoi0Y7Wpsm1NH3rO3oqGjmwAxG
2bED78KBc/mSV13OTHaqRUUSe1pSYAF4ajZ2F5nvGM1dhrSt6fd3AvIRceK+eQ9EzgT8kzkDTILC
IJt5tOEFrd3IbvXFAQ+v3EwJFQ4G07pv2iottg3w+6ei5oSnU1nAcRqn/I5JXL4tRhkcNcZgwSGq
8qhFbgN9yiOuRX3FUUaUD7N1/jnvSBvi7CHJih/6uWsD5KWzpo50x7orWyb9BUOhyNNwtKPYqdIH
bWrCd8d2ryAMnW8Tw6GNGQKvqXN1V7OQVkYeqdRrmHXcR5mEW+Dr/nQ2irlkFm401qNmmuSTzARA
Hsq0Ft3ZTv3iR5GL4ar3Nm99T8U2HDTfsa91EoiXKBws/dDFZUy6fZOiGSKFAoljqkhIm92ivwhg
V/NRp8HkPiZC1XR1QvaGN0uAEV0PxDo1G+GSxUsaEGMF9l/KV/CnfIkdHbSQo1sk5aUJW42OFFaw
B8jctiTmSej9U+g2tXZIWxGE760mOoo0jdVjA9OgRGmKn/CpRLyXgu91tsz+tp+CCKoLV7O90Tf5
68ThtQX+hpgsa22UekWOMyUfugiGfxT1dE41fItSs7d8YYByNb1GHwaXRKbmdzGwoS9bol2TtUHd
V+2VVtkXm1LhMLZD940rL9FPVr1MmZvUE0PSeiABkEvZSQ0chm5xMQ/6HvoJ4ckR6Qe1KbK13lvT
T5eD4CEzwdKQed7KJ2U74ppwqX7Xgcw8zsOgnnWC06DQRo7EXs8kl2S18NyZYCdg4fnvhV0CGoHc
z87VWcNuqhjVMnq3cfo3aXWWZMjS9aro/K4UreYbpx+s731TZfu+YjiVDM2z6Ds2U6s62kUFtLXJ
muqxHYk1xupOEmaY6l7TLNerwTRfi2J8C0izP0XSIF46tluUjqq/m/yQPk8UcNtlhyYPKeSyacYt
LeF6kEfd79Wuynllh55bb8YqWoO2L66kAJv7UJPFDUhClrBGlg1chjb3pIFsweRmcBPxVh4yx3hO
x9D8WknT+BZL1k+iFeHjCE704tbo10qXWUqVEwREBhtMuDlOHp2knw/MZh64dpuI4cl0hDoByz0h
M+QGrzJTrK6f1AnfqNqz+p0HREb6k0SYelUFHL0iJylyFeVW4XVaibk66NEwEI8I4TN29AuqGQsb
VNE/q7JJHgNiRG50vLAesofiBgTnEzuS+dhWkLY6UhLQk7XUrCbZQ8wMrSVDMV4CUc12QLBBe3qW
doG3qjvqg+M8aCnZzlM/3/uV/h0k8hCs2oimg0G39Zjrc0eJZruMFyNjYxeT7820KNa8uzmqEBpx
FVO3lW7oJIEaOWkkjto3ugwPCY56Km6rktuZzWs9sul+SQZ/3rZO8T4HJlsGm2OwUr0074nHKtak
qhWPEMEc6DM9tgSuNstLl6SXqkAMIGVYAiKyeL0Ci8t+MJDgXNVheFMblbmhsfSNsHl4XshjjHWq
6pGY7Z7h7oQ3AJt1s+f1MveMqm3wQ1ziUxYigXWzup8USC7oHNdASKxXVtd9CdM0+tkWowHZzCLU
yu1H86Ytq+LbSIr4w8AWgJzPNR77vO1/olMYf1Zu4ewzLSYCl5G4sDoQsro/njWT14wsofvANO5i
pyO03vU3nAqQW00rPSS+i9wRbaMyKxSH/B2iXa7V5S2jKKgGNvoTS7OSlT/M5n0cT7hz0vEd1O9b
T8yPTgiVm+/nNHmUBDJiOWuqO/qW4AbgbEePfmOcA4WNeyNImTm544iKmCx2a7t0YVeaw4g14vzc
12aOg7p3GqbBI7OAcRwQPgg4SYlVhKckiF9UGIaQsJO4/ZLgtMXzlNiPLA3kiJVIoL5KuSfDFZ9W
X/FX6mfn3KEfo+lnm9CWZwTwGZpOHa5JveozaEerygUoaVKV37jCte6qLN6ptqm9ydKHN1a95s3c
0B7iok82rYviJCSFijxPcPx2wfXD6FrxNjIz2EuLTFQGQAa2ZkbmD4GWhA+MioZHmx79IWp8BPdt
zw2hSnC82PCxMKfBLX8uGCWQkuC+6I0vj47vilNdwALWkiD8QfeDfmxIGoax5hDKGa4Ugx1+L0SG
NcKPsjk/q14Qi5DUh8LgnT3PfBm3oxbMzRkVjtyiJ5ySbQMCB8BZFK815qweq4xxVTNXD6wW/xVC
Imm+YRtat3UnW9p5wmRwrwECpPJJuz1wAedgLGzVRBNyr0lCgsCdtmcpoy76ksGYOupzsOT81PYu
IWBr07gmfrG2rW9yg1jCXc24ZfKiSs+NI/lgoSC3qhwCeEmJwGLJwDQm4NjUtfE4Vyg3tkxIkIFL
Zz6TPofS2QAN1W/bWVrRa6zTzcYtqI3RsGsJUWt/ZqrD8ucbqJtWw5RW8ZUoYrPFJ1jZj06BKs8T
4dwZ/EoUNfoXQXKhuhoOGO+zBsqBSp3hbh9t3EwH0UjbiqiEYxGMtvY4WJGtbroE1dFJZBaEXktL
8SvUSZi139rJFNotWrI0uDLKHSAlVEK075Nw+wQZWARL9GXWKh9XhaGgM6Lspi+v56uedDEnfHNL
3Uh+htqg+RuGvsxh02Te29xgj51dzeAJStoaxG+Rr05W6yU3x3mtK5TXEc3lB/oxM1popIUn4sqm
C0ghtQ9VU4eHyScJwmsN1DOjWwYbo4LB7Heo3vtId71OF/5Di/g3B/WJp4NQVyM5x4zKf9JLqr86
QKTfbM1OHZpnpky8PJ7GH3Qopu9zORjHFrv1W29YrXMcsqIEOzdRbG1zEqHFcSwq1tzU2EAPo1Bb
lwXGBAdlFCMbH2wsUjVN32X2MP2UIeXSKITPdj2R6wY2pHftDXxlrByjso1tq6iJsqAr9zZnybjJ
itrmKOwYN9y3um/+VMBGDzVgqH0yEn1AElg9+bQoEGIWq5n0WudqE67UEttngj1YM5Swp1s7KovA
azNSBMgcG4fIfOkqKIDAnIxkjL4j+gzpppkyrrv+UUtkkd5CmNUDRHHW5HTVXQkBUsMml4oUJVeq
qs65tBGIjqNy3cTdBuUQccVWqu3uhVnqVoy8ULfR7KMTCWj5h52PKm7jhFGxm4IxfXZqs1FeW3Zj
4zmQoi60tAdi1B1CuPDrWHVL8D2JukQAveYFMfEgZpYUXsulizR5sGUZNG+KSWTBM5tjmjw3DcWX
rosm3ZNXBiyDDCGf8NveBfxJWe+0yDTSIuDM1CwraDe9Kur+NiY2M3lEQ2S1OAVKv9fu/seiRP5/
IMf+/y7uQyJk/oMo+y39HvU/fo38WP7I36JsB1aB7ZDnoTO2sei+/m9YgWP+B9aARGFNnCYD9H+I
sp3/oFO1MOsCJKBZJx3+0P9SZWv6f2Ab2IBjiVfgD0rXdP8bXfavRl1HOI4LUVu6SncdpVyxiLb/
YWWNpnGKZNPqHjcNV94X3MfgeGAdMFIsBE5dRyfDPf/jC/oNquDXoBGeqQwLBTjtbkX1b4oPpn/f
HcMctSdT8Qrml0FiJ7ZAs938+SnObx8jbFs3HG7a8mOuieGXmQUUUvfgY69Mx9pY/r5hb8LOP5FM
8Vokz0m6L5FGpsdq3lTuOirXesLMjjyIQ/WE0VRzjjK9lBqxfmu4mS2OKowmXLAE45o1TFkK3oYE
TdrGCE+5LBobNALqbFxwojvFZuhPi2y3Xkn8OyG20XX8lny33kAq2PNaI1zcBB26jbGKv0/v1YBG
26MbK7AOS9OL5pPjnnOk33Avx4F7F9zZjdPTNPH8v+N6/nYq/OY3+dc64Ddhs4SDAT1D2OYHS/NQ
c5obPeugMplF6aSzhANMozju7xNCGNf2HIzraZbXP/9Iv/uNhGO4KBMdAnGsD49N89KeioDHwoIc
t1QJ1P9uU35ifrd+NWr/veIc0+SDQfhYzAe/rvK+MYlKEkzpQufQ117leCLfhc3N4BaYzaDKrUp4
m7J+y/IvTXox7NusALTDXs/yn1Cwr8dVLQ4Gmld4sXe1+5zg28n1WwckpMO19zYiI5tgvsM4vE7W
k8xok/WvQXcZk299/sn789uPowB4Cb46c3mLfv049RQ6BDDEuhcosGG3qD2AYMTbMDgPk46tD291
vDi30zUuOW8k4cse7mKbf2QlI1JUO9JmM30bVqd0frOjn1p46CvhpQ6ozIaa8pzWzaYcDkm1CTvP
iS+u8GwLTFy9DJOuskOcxinWHf68GhYHyP+hBvz9Mynp6OyFLEIykn79XBg1fCTacvYI5KRWqeYt
DX3wyGoh7nY9b0slPln3xoJH+fhMl6mZa7NJg2778F1aNqk2uWkTxyWwzkdvaZT4l9AWqJVLztAK
jVWUdPvCZTvsSivcqdnx/vyxl0X+4a8gHCGltG3p8rk/BDDB7C+dOpejB8uUfox5tqDSZWRKEoKi
7/77ZymHbj0mIF73jzgIQdaljuJp9lSEzGnsVrpyHARXBTKpQe+3f37ab947TjGOPvxFJsX78vr/
43SZSgusGCw0z2ytMxhhtNcow1aZaUMQSOsvieOs46RhNqk+eeV/s7HwZIfIImlzyNofzrVxJEC5
am0+IkkUzMHaeDf1MvjkjPnNUzjYXcl7aOgGdqlfPx86OHJj+IxeSHTjqssr2vnCmj5ZH8byr/mw
QMhVcF3OMlxc+l8n3T++xgS4XW51zK3xCmwUQyZ0Q+HG6gxc3bTkgS/f5lqCGnJk3qy1wyeb9G/O
BhtjlhBsnILrygeox+wO9DVRFHnUqMsY+a1qkcboU4+kvJmmY2BHHiv4k6f+ZjOwDW4HpNTrPPXj
zYQeGfK0NJhR7o0JZHuDDraLcB0QC2NwmrR+ufrzav3tE9lVHd1k4K/ry1bxz6/ZqJJgIOrIiwsm
I4I5GxWdj2d3zox1qTFqI144+OTH/c3L/xeyyl7ccfxn+Uv946Gln2HD6cfJy4xbuwZ3EUjYP71b
/JyU9cly/e2zUPAu7z0v4wLO+uezfDGEpGbwLEYaW6JttU0xQg6SMYCRSTM+eQV/9zSepLs2d1x2
mw9fp99GaZCyQLyke+onc2AGXTAVgZWLtFB88jX+7k2UBHdwcvBfNtJfP5qlByPTPmomM0LoauJj
gqOCguXPK+TfH8nULRLyMEMKsHbuh526C+Yh0F2egoNWbOz0a98n3yabIaNpRZ+cTP/aO8Gb2UK4
QtlCCk6nXz9RVLlWNzRoR11in1dYe4Z91y2Zyon+ZWpItamN+dAA6W1kePzzxzSW+9AvGw7PlvQN
TQdqNhv3h90znDBLMmRYLhjR+1znT02MS3NENukRrYleHiQxkvQOMea2Jx3Oq+fmCQnAZy/Hv95I
/h6ubjsmiT6Km+mHX9UfkRU3Q01W89x+N3k7NqUudpOf7BITSV2kMa35v/joXEe5CEiqIVt8+Inj
Ss3Z2JP3biX01RZtzlC5V4kJhBajgFYbmdeoK4aVa1eK1rL4CcyXLtGUfPY3WZ704UdAO25T/bmg
y4X74XAhysYwHAcFOwoTosazdnHEaUc9rlBqKvt26TDQpbDUlszzR7qs2oZghqPthhdN9OEnl85/
HQIUnBSJDEktXbAffzgEQK4xQzTiJYaPhMQkDJfdeF3BhqyGWmJOCY9ZGf78868h/vVau3SGXZOQ
HYoDqt0PC9EM5EiUtZo83Sgwy/7sKRCC4KUof/DOwC6wV7gofFzo4aaRW3f+ksmLSC568zXtv3Td
wdS+hkCZlrykcnWNFiDUsA8AxpIO4+S7JTrB/oEMHmKGgG6TPvghzpJNaR6K4Es8vfYhzcjrkNyM
ze2fP5rx1/736+/LTXe5+OHZ5vJsf1hpsyaNGPcNx029F/pRo/p07O+TusuY79bNa5Uj95XwLh+L
9OQrqtZHyCZMfbOQEsa+1MMXA2VyUF0F2oWofZHdrnVeVLnPKWuLHbbdyd1W1Q7dBa7+3iNKGTtg
qa2DTSXvgmFTt4ei2UIT9eNDapFfcc27q0YKSXrTmyerfCvyG5hTr2Oyt2hrSa+TxKHBSPCsl/E1
Nbdd+9yHD2l6QQpjd2doBNKGWmCHL2P00s8I9BnLPcziYAG7idaQqFDnD/5mul8E3fNKH5AQt6iI
7tr6ZMLNr54Kl3486+pxeI/xmET3ub+Jgl2Srn1AyE8kLuX6XThfuI7jJWIq1Mwbt/RQilJm29YJ
QbiCwp/DDaLPPDw5/kPVrZVzJnuG64umDstVFIFB5ZyQECqSwV+x9o04MlBFtaDkPEiDZ4KEZHer
m9ssgSmxKnGwaUd8UDH+ZuMu9JNt1B7m/lsWfhvzzeSskHMQcCXIL8wgXcDjMIBlK+tNlzfVIUE6
ifuz3/jjCeiiYcOYO4yLdPqTE/7fGyZryuGdp7Wk65S8vx4aitMpy0F7e2FhMXsz4HjUQbwhYf65
j1PSFdjXPzkTf/eKSu6/tqKlI5TxoYBC71zU9bjc8fk/66xn3qFS/C6fvC5/dYU+vi7czHTIAZxM
hv5hK1g0FRU2xckb+lvkV/gppXklzAxrwvwOGFHpX8v6ceruR/HdEj/g3jIV2SvsbaZ+CBsPs0XO
8BnLXu91aoOBryU00t0Ni/I7XBuNJ9VLjF867zZ9/xJel0nZvXbKSHxjprEJrxQtwlwBxJ+BBAVH
h5zUVSi34am9aW0PIyvxfzMZhjsEEpfqwYRMla4lIJfII4mhuNJSKFx8v7vg0qfnstuT5gJr9gCm
KSct4b1vH1X0kAPzmH4S6qdvmNoBxMGBy0tPy301VYylycTV7edyfseZZfunBg5I76npEuHjaXDx
vNT1pQz3poGy2hv7BzoCylm1TL3GXTd7/XBjQboiFAibZLUV6tg0r0xu26s/PxfpUybGleAt642v
Cv90mw3HlviSHhqj1N7QnYvy1mpoh6FGrKu7PjsW3d5h2Dl9//Mv/q+7FjUjjWx6HGyRy//+upTb
ok2dCr+WN0iY7HbUv9s1+CzNFqfZZ3783z/NMDhjwGMoao4Pq4uQINE36IY8AvLWsaCLN1Sgbxz0
WF6OU/jPT/t3RUfLl16UcsFg8Ma6H+7GddIs3flpwqanGLRniOEDC/UwWlI8Oqw8mTgjbqlkzdj1
AdWA/cnxs3x7H94mrsncZW0D6DISiF+/3dgpi7BL+Lwj2VDrJI1QpJlu88lb+7unMBuhv8xlmSvz
h6fUejOrRFXIUgr1PUJGtsLu/lkR/puFwr/cMiV6/OWX+3COmqnbWwK9okeQ8Dada2exOmGvMAj3
cNRsfvLb/fsitDyLZhEeVJvGxodrWVwVbtb1EBXrQiLd0o6uThuNagewGIjxHEG2o8Lyk43944cE
VU+IrEnbn64/So2PG3vpz5WN546A2+G1LAZ8qep/sndey21jWxp+lam5RxdyuCVIgqSyaMmyblBy
Qs4ZTz8f5D7TIuhDlM/cTlWXu9zV0sbOa6/1hxt5/FogmL/QwfnDg6ZoRibuVgi7YQHNlkbbpx4w
cNLakoVjzwinBeSIXlhPUw1Zdg9tUK4NJRi2lzfF/O6aqgImXaM2oBBfvj9KPryEcTVSZMCrFaQb
Tlq0vMMVMhk6xTJI6Ea3FkfBWGjybB+aErelpfHaIczm6T9boIovojjRGiTWtZwKrVDewGhaG90A
qF6INiM4AcwlZKdpCvSJR2lhf5zPKso7NExeh+iWh97pUAexAKw9srK1BbXGCAew/RlhUzmQa6hH
6/HyAM9XLp1lL3JJk6wilp4HB6SXdBfDrnwt9ndVB0VSBIxq4oAOmcTwt6gWvNbpz8ttnk2qzCOW
5JXCfMqUrWY9hJRajwSyKBiafQnIB+VDA6TruoDnYJd58zNKsmBhAb+nhj4ebqasEPqQdOARgLCR
NtssMNgEKWvcZJ2Z92OwpXaLD8W1WT4ZBRpvpbAScyJGEEol4CMLKTfwQMk1f6EsOnavUbTFeMTH
uFF89dsnyvgUn7cBuAUNu9Dshj+HLNx0Fk9efE7RHeT/tfL7Rnrid0Ab4Rdok4VOtcVlkx8VEtyO
3Osxe7o8uGfLh34aJokIAr4pdT3rJzYLFL7NKF0PeXl0u1Kwi1yF29YjoKfpqPhfbu7sYCCHw8qZ
yiiWRWZimusPG7Tv8kHv8fYGhMAzEIwYAYQF7DOXN3Ec/xwxirQrMbhvU/X+P2hZonmCW2VKl522
PEqA+OqsCNbYZ/7A1QBHi05Dw6/1BQfB9y32BBiHgeW1Fho+H2G6TEKQjDnBgSrPzgdc1KNKwZiE
KqXoDOLkwhIYPLaG2rLzZOkmOytGmIwt4yqpU+6FnOtst8QaoutaPfYQeCsKVdUaq1B9l1T9Xuv0
AdPhfptabXpLocxb63GVraHfLeye99T46e6hEkM9lGwz30Ix5nSwldzQ+qTscWgDLpEg1SQKYAmf
pJZoVEb5Ww02IsjInSh5n1qB6ikV1mCvIkqYxnsW/Jgh1yhGIFQ3QwT0CpEszI88qC1A09gg6dGn
MmXWW1G/t4o9D3veoRBw8XsBWALEBVOh4o3iC1qdbCb+ZBNKqFGUJDhQpBrj5y7Y1lDBiHjwEKWx
a5dfjXwXkiILa/53U6JNs885QpGSWsLpaLShZHoJNDjS0LeB1IMz1JL6KuYhAi9IsrtUXKGWoK1L
T3vI6grqDxYuC1NydnBPxXJgBCRS0U9D3ez0G0RXC2Ak8RSQ2lhYjcha9SYimO2z0RseRFdETD1h
e3nLna98bmLN1OT3ujDn6GmbsQnsqi6LZj3W47ppEByFD4T8gUpaRBVXlxujiMGvO1l0CqkuksVA
JGiWW+q0uS5t4EAKXb0WH5Rv2SNni/iMBoqOW5P3ABvCHTb8VfiWQhahnFmuMwyXSfrgbh7ZcrSq
1JX4NF55+z5dS8k6QcdH+86fTf+5se6A6ISFY0pIMtYc2LAClbeJbs0SEmxZI8W6R08frmFcblL5
MRu+9Eh/+sMKuklGTVSwE9HmYcSfwE3hKkHfDXGcL2y8SEN/DTCr0Mg+bDTZxq7NTNdGs5sYgQjx
KzsBQzxSGf4WinyhOW5oQ5iYom4XTsYqvVfuxvsa2iXOL5+Mz+j9gkDw0SQWdlK6Q9nYUh3V+56a
kA4dcs/jrcWTrrWpf5DUko+Tc7O+g74aW7e5ti3LbRnaNW4l4j6vtrXkpCKk/FskLmvglRbUHof/
iEADMgqj7Az1Hk28SV+z24avVXineAekb4MVKrf+tXzbv3Q/cdx8lR2cxX8guNZG2sbT7lCY6Ybr
TKnBJW8jVD2Hbwhc5NG3IHlIIJYibnwPTM2TDqDTEDHHmsr67t+MCyf02aU0LZxJN9ASCVupwp0u
HCHGkjFxRxZONbAMrBw2tkFSR8FYW+oV/zAixmcHhuytUZnS9wsL97frluoGi3fKls+TtIGW9VBW
pXqNJ+MmK8MVfP91N7SOAL2V2dKo5bTQAIH5AhBok+RP3wV0XwcKQM7HUE2S9afdl+hwqJceS02o
Dgm+RaBSmyPUabIiab/Q2Nk5RFxOokfjbhKn42h2JpiBb9RGBV8vxM94Vw3uDRn6bQ4JcKUM8ZtX
sxjCoWgXTgd5esHNDgfaBSxkci+alAJOO5lEQVECzq/XSQj6VGpxBFZTUK0oLKoOp3ZyFWjKhIGQ
bPAD/V0d68hWt4FkUyMd1wlh2iaL/SuMAqp12sg/wNqaB+I2Gdl6rcU+NRDILwa1a9eTquzlNXI+
aoQQLM4pwldFQFanXw+vCRtpC1+JViiuSq2B1AXasyNmxFJrIjFnn7tw4Xk/zcTpiNGmjDzXBKXQ
LHN2a8HhNCsU5wrCtAI9XK13dL05tIV8RSFH4FhNluBWZ/eFAoaCXLYlS4bMK3XWy9YFVK22QKJI
fNSHWPgao45ldhi0d0Px6U9HdKoFASOblqFkibN1GGRZW2Fyl60F7iKnEMnGoUnCOYOou9GsU8+y
DoTF6cKVeD6orD1R4gaWTZ1U5+xhbAUTkTHNIIrKbQGxrtoAtxGdGCN3SPkIuoX4H17u6Xn4obBg
ppwnpXBKj+a0NT7E3KlWSajURPhL9S3qzzVZxq4lp6mPjbtPZfDHtR53aMElWKg0coH0UOfbrRT9
8TGLBuyE0uKtaqny/B0HAwoJhEJJ1iJ+pX0NGRVDYGQRg8R2C6wSCpZwr6OfrI0Pl4fgfGGdtjwb
dbh4jYHWDS0ba6M33U2LczMETc3YeOHCcJ9fJqdtzbZNTv7Z4DjDX7wQXnE9ReijUYBBYtdW3471
tSqHxVbSKANe7qN6tl1pl2OVo4AsGYjP01lOAsjAeeOTBER61W6GCnaikHoLsezvRpKwnicGFwWo
yNkW9UZ87QVfTteQhyf3EB1yRIdinBfATPSXwAa/WbqWCsqIhasY75q/p50KgYtbYwavOuzjb4Ee
/YSYAENIcm86bo7MLTYZMbUfG8aeyqO3oxS6vzys8vntPH2CxgGoIHIMsvH0E7ySYiWXI0oj7Wvu
T+n01PCp24fpNXxrlDrKNrjKUNxb1ar0pg4CPGwKASiJYW4N1P4a5UjTpoly0zQaqrohMSdeernt
C8C0UWH84xuWD0ZohoXG04thO/3gRtFCRQIWu/ZD4S5vEUT11HyrlxFmh8OWdFWH9xPmTZfH6Wxh
qNSXSQkBxiXlrumzGMoUXBhYVRitJ57uFg3DV6HrbUs1PitJZP4njSFGgUo1L3lyNKddzFwTwlnl
R7D1S4/bO6KmEUlfmhy5Ouq2f9oz8JHIW/N4Q3T6DGoMbknsSp+CB8qNX8uiSne5aTlQaNephB7j
nzc2Ic6IRZUpsz/rmVs1cEMhnK7JX+6gMDmaq7YrpC9wLA70n5cbO7uMoO0YVBGIx7hv1XngNwg9
oDZ4tGtEMkk6hWj0F5b5NhEspcRo94nf6QunlLTU5uwyEpAGM9qAbIjpgn1Ay8HJcnT0o7QRcbFH
wX/sKWNjpRBJ2BlLPha5vmwdIkJ3PJw/jyOPM70X1CvDNdG0UIwF3MpZpMWYABYgT0PBSBfnQLV+
gJROOhIhiNwUMOZR4ju5/lpkGHhnDSaWkX9vxl2+cMpM03oSawHuUae8PM1Ob9h5dNrr0AXlGIk5
NtI+Fsav8PWX8v/vZdR/WjHJBik6SkkTmWBayHM0lQn2yJNlNC+j2M+3YpAB7PVJT4tJ9wB/Kv8K
MfcBDpy0GwTUuhpL+l5Fzcugjle+j3qT0I35JLLzxsGb7ztxEtuRlGNVwmK5vDJPL9FfXwrfmyCB
dB3LfHaaoARcdq7gh2Ql9RvFSm7rwkV1o/LCfc4b11K++IF3HeiDujD90ulM0LJMCp2M+iRZD0F0
nk73U09tKAexJ4J6F8Jvx6pw2JVF/O7WKzsiqOhKA1HsSh7Ozb2/CZCDzPapVpavXjc+Xx6IWXXh
/Xt0i/zJdK2DndRmF24fCp0hoiy9RhxFXysFPh4m7tJGubEq/EG8LHPG2noBeSOuEpQtF/br6Xb9
u3mSRirsDqLkOYIycBs8MUKabytQDRCYPwmIco6CeA8pD/50K/QLLZ5uwH+1yCtNo2iLHflsK+Q9
Sn0UFSa1xRCEmjYamLzaY2YimOcPyq5oUUuBs/9rxf0/+ei/NUbw33OP7CyL/mtfxW/p9+qjKcT0
U7/oRwK3w18QbYgtqTIBJJxyh79MIQQKI3+ZrA1qmYSEPFEJC/52hRDMv7i/JKpFxPpTYVWV/2Eg
ydJf3KgyzwDy4SBNjD/ySz09LTjNeNlwtqG9S2WBwo12Gg6Qa9YavXTRqxBkJJgir0QzOzMcXJoQ
3/VEw8Uaul9J43j8MFT3v47Oj4app4fFe8MG5W/WKbE3Wf7ZWk0GQJeVV6qPSorpDVJ0cMQRVlm4
HKbf8s+xPR3WFvVMGdgKsDkym7MrU0tbHoVNLT6MgnIDR/qHi1qAHcCMjbrvKEKkB4oeCwfwaTh3
3uYsDsnIKuR9KIoPFfp9ie8ZDiT8YZuL3r2ZlwuNnR4yvxpTwSHyeAEsCX/odP4yIXHbGizSg592
YFWjRt0UcQQ7uF2NxwRfje3laZs9K94bJN/H259bd6KSzXrXNpVSoiAtP5Re9Ig0fnVdusU+jaK9
J3SfSoL4fSA3h0LFbOCWYsrSW+0d/DqbUkPTwF5yylEon+dWMgVPGQtnrQeaUq4bVb4NrCx3Cg77
HWXzHCXeyrLFNsO1z0/rY7Rt5QYtuTwNPyO8shf2ddXWN5eH5WzOqa4CEp44CJQCtXke0pNNxOuR
Yb8f1QZ5C2D5GISBEjZyY9yZfbG0xs5HgQY1MLmkAk0O/vm8l61e6WYx6vc8XUGwAFwqJeFKSvJi
m4dDZwu1PH6KU2TV/ALPxQ5jwa5DPCxH2F7mwl2LSXb0Gggglwfi7Dzhu3joAVughmUgYHu6HlG0
iDrUhI37TCzwbdL2au2+JmFTbIjcJMfXxWtKDeFuiKVyyYN0OqtOVgZtkwMTdfAEXPhz7HAZo+Lc
IFZwb3jVNQStn9bQKk+S12/52v4z6oh3PqLP5ONKdUMY6+0tCTlVAzVbpR2Ga6t3l9Aqv1sXPOw4
+jnqiANm548gc756hcw05WV0j8UpfqVe8wPq/5e0MuWFVTgffGs66ChGc9YR9DD8p4PfBS4cA07B
Rwxn36xC3pe5QFG9AJ0sv/pj/dSjA1Wno7twCM0iP3rG9UaNjuLpVPq35oFHF2D/4Naj9Khax8BA
MQffAdj9Kw9yym0rXBcQoZt6RWYndpHoC4K10n65vPBmnrd/fwOvjylVTeHUmFbHh1Rd5pWKij2N
9Ii4n3ljKLavfFXByOq3WmmzFn4a+rYPdjr4W6zXcEndI0UcLlEUzjbm+1B8+IxpRXz4jLgMhtjD
u/bR+6mr2/KbhAiwvy7bdzJrarsoDxZ2/KaD4ZEO6hJ4aPZGPB+F2RKoM6qlqKxKj3AFAmnnyTsA
NehDpsZdJ+y8JxW5ltIux6fJdPAFSX+U6/0fC1Nxmvc5/4jZIYDiVmoCYpceGz2xteJLS4WwAe3b
9t9S8SFngZTAPirM4i43LM9vw/fBV6Tp0p9SG3OmViviNjYEsfyoJpvIJ3Nkk0lqqK31ziSN4w0U
CXdcDfhM34QVpNLudcSsXT0M3baj+ocrjqpQvDpCu0zyQ6BSGLc9/QZdh8tf+h5XfTyr3r+U/UIx
jDwCp9ZsmWhCg261Ij2i/tRbztiu7mAgmr0N8KumSJqtsZB0sTc/ttgpfmt/VnvsgwSnJy6Lt2gp
F9h2SivZQsR+BThrqz0DR2jQGTegTgH13snjwuviHW0x/2bMYDhkiBaBbc0Os9w33URQWvkxSp0u
2g1vpXw94QrSLwbO4omNlZSxC1Q+flOE6CivR+8BEace3EC67m/8hdNuBkn+tcw+fs8sFOmlDCK7
0PA91JcTe/Bs49ZsbzyAY8FWNzagBcLopvJQiFz7/TYpnkJlJ1GmNJs77xV0bRg/JOKVJu5EBKW0
bSR+RlmzRC2tOBjGpi1V7FGcHKfKdB2/ROZD7O70coWh37i+vBymDXFpZGdnlyXWdYMcKwJK42tt
7SxjGyeOa741w7OiLJQSziI4slX4WXFN8r4gOzxH9qqCD74oVaVHPIz1B2Wb7DLH3SHc82ocioVC
2Pub/6Rns8ZmPeuyXDV8g3XedOtc4Z9VXW4CsPmJsTGyA/pj1uTm7qjRFQaSimsLxE/9+Bh0u2w4
KOFdi/2ptBFxrbgufMRKVtqDeD1Gm57UuYn9GpZPK+kYHKMWM+NV9aJuM5w89JvQx1Yyw/Sz+1Qp
aBjd+PjEqvCmrpF854eDb3q29oVHOV1Kg0xdOu8ytDvCQJ588zufaFMVVKwlHgcHfruIYam2lb4p
L51uV/LWBY2QoJmyDvxr8MXIllxeStrZ4TuN+HtOknIZpcDZ4Us2XbXCnBG3PAfr6LC2LWDnnMBY
gePbKm2G8DbVnKzDAbnXdhh99pPdbIdQCuz/7KYrELDbIh6J7PmzkNsCRrcYbCcPKVpl7LX4eqye
8eVRj/IuwLkj2pQ/inwtJy9W9ugJtpRBbEdW+dMoXYn5TlibGajupZN+ymKdDTIRFS9gGda2NDs/
q7yyjNFjkGPfAX0W9Wv5Df/j7JmsE94gjYRO3FbuDymgplt4RjV2CKPdV7hAAFVw6qV7f4ag4TB6
H/Z/Pmh28SJ0LgEU66VHc7DxKhfk5xASe7T279C0aeObor5rcegF5RpeSfohBdUjgB7R8KAdIauA
c12pnJ/eunIRJ+Xpsu6ZFDT57kyAIIj1fa2ejW/5Gt2aBw0O7spAWRhu7H6r48MarzA8Lh/Nrfui
yyvlWUK2E8fqn1wtJpSf5+SWGMDCwDwcgfZuu9aWBVvhp3AvPwjfLy/Bd3DS2eSQenzPQyGTQPbi
YwwkiySHRaGTHoWjdad9C79biq19TVBNVPeitNWFbcNxfV0etB/luKKMWNzR9+SNQNx6wfU2exMQ
97utH5VN/px8Kvbaz/KWJSfC1Hhp0Ifm0vkGNenavcJbR3iorqt9tvSamIfu7xNKvZmCujoBH6Zg
+0MgJxtxVvcWnWBwy3bVovdbrpJbIQcV6OTaSop2TJvxg5IwKuipA+b98jCiJHO+xqdHHtUFcqu/
QFsfvqCrLCHRfV9+9L9P1a4nlJ/QrGyASzmo1pGVibttbG05NLXQFl/Qq7uqPqWPTGizx04YZg5i
w0p7Uz9hr2mOa0NwLn/he5VjPtHUFqHkgjogIpgteisxylw3GSNsbrGyRRrrE/e/9rAJkSS7r5+s
hXtyscHZ4VZiqCmg0y49plhB42jwIwU7jmAMFNhhNd5QGcYTAmua/2M/Z2shjVLXTKa14D5B/JFX
3W3zw/wkPYRv7Zv1HC/Ez7+d939GVZ9O+A/zLujJ3615z66GjpRtvsnfseUCmh40/9Ei+9DYrFyA
lRa+PxpPN4oUYr8Hx+MNd2htE1cWqz578Q3KZypSrgYYHlDYWxX9MfwBuIGxoTZ2mXxvjbvcvRVh
B2nlszpxFlGG4+Wl3bnFMeujhU/+bQDzYdVNyk0fx4farNAoAUctQjIKhNGnNNtl6GgHwKC417XJ
E35p4f3uUv/Y5iz2TRHu1j2gz4/uBO/AUXAjoM5WHYkxkZpTngRKmo+4QtF17R4x14UF+LvrjrwK
+K8p70t1+rTLAnY3ajMm8qP7U3zzhoP7xZI26df8SkLesL4LkoXY+vxFz3X2oUFltgZl5JRRDizk
R93CBmINylPDZnz4hIH9AD2kZbsHtZPKV6itYZymb+VsYcins+PsbPmny8psYbalhY+oQZfbT2j7
8SxCSIQ4fYg+XR7bs9h7Ch+4v0XQPWQ03+OpD7vN98quH1xXPKKFF4EKi5vDUGxbdOJzX14F1pfL
zZ3nKWbtzfsV4ZVXBrQXAVvCdiDZ1K0D/2TQ7RERUCTlsFktHmK8PXk8P7UPMAX1TRAtzPBSt2eb
qDNVze1aPsOUDqZpu52dVAfJ+xKkNvqPC1v2/CqbdXq2fTBhxhDPpzXBRFXVhpIGOwOZLVFbefHK
UjcwrVE+72yI1l6/F7+kQMu9G52SHZ7EoEFwg8NMMICNaZc6JE5SmqTx7VzeXp6e9yThybKbfal6
utO0CAViXMHEI6pOKNl7+TXQnLF1QjKFt3619zI4zugn2xjGYaOUsiH6FoA9+mHqrYpriOsGvICT
tZKTTChvOhMRzlucHdpmPQgyVmeco9fIZ+LJ6TSAfDUuLt3uQUACHQV8hHL1LkNGF7doSNLHpP1+
uYfvekZnPUSPTVVIVlP2mYXOGrVhRM7pYZveveZWZ0MN7/U9Fr6a8kWJ9hZP+/E+7oG2Ld2jZ2+T
aXA/ND2PF8zAEn2Rpn11Y1hO2DEIdlOvEdiv2AqyLS8Jq51fFrMmZxFDmgbd3/MZX2fiHsvz9tBa
kB++GxhdilTIN0a1cFy/19jnQwyLTkRbAMAecKLTReQLYoBH8iAdycLVxV4VnWJY+ShYGVsNmjua
yPFqeMYRMrJQTDmE0dbwHYhgfreV1VVbc2vuk9jBZ4ssEFrPIUYWxkbGMRcA0mP3xboRzb2rfgMl
98VjLeJ8wChiqM77GI50+1gqW6RsoYFbN2awIs2IeRxvAgJVHDh88xq4G5irz2bh1N7BLO3JVclc
2Er6tKnPRwHyKbUiKvBzbHhsQef2EEo/Yl1Ae2Vle9ftT91Ox62B65JqiwD1LUe1W/9rQy0eGaN0
VX7uD709kfc/CY9RhsIGA3BDgKf6eD7tlAqi3C744n2KbhL25arXMAhDsczBYrSptr05ccy9Bjn9
J/CojfqzwfNWtBX8BJst+IcALQDUQYH7r9XPvk46/oeb7k3eaGSF/wzQyKXC4pMn+u3fIzA7ZGsL
FHATst4r+aHOeUY4gbDT928FihCSsL+8seWzGGXW2uyQ9QVzEFKd8SbJsi+/GUy1Cc6hIH7MoI7k
NjaVwo84XhXyqk4dzAzKA29M3lXfytcQ9D6H19doKQP0u0UwHTUGgnIIac+GAEaZiIBKKB1LZa1U
q9azeZdc7vh5sDJ1HDCywa+noXnGJS0iTLnKXjoa/qqUV9js8jSuv8dfPXkVAirvEJ+e1AFSTN0+
X277nbV5tsg/tD27L5ResXw1oW1M1tVn4zMWRfm0BLXPLbjyFY4w0D4MnuNfyPZUyG58dsmp7KLJ
h2QlLmg+/e5S/zgQ0wr5EMt4lph1Qd9JxxpkfWJnDzhci9DYPHup1HT+EpuN+ewWSa1xEBIM544V
NiImupgZu3EtovUhXRvc6gIPl60g3gzNwrGy2PLsEomSwRcHl06WxZoEV4HjardBdarihYJJD6qg
eO3VWKsu3V7TVF6a6tlVkiCrrWDiIx311+a5/MIa099GcxWmK+FZ+OHjKV+s8R8mMrm8xn57Y3+c
1ln0r1VJaBoRY60pjwjAqO3aw/D3lgBSuRve1B9N7+QKMz0uLKd3VaHzHk/ldsCwFHVnsaoVG7XS
dqJEPcQOyzVYbGHYlq6Dk/x6eNXNdtX4n8rsJTXAooffAu84PI35oVS+FBLuYdI9hkmjSy2WUqAL
fl5GNGRYKQF2aXJFhWVzeaB+v/z/+dzZWeO7eFHXtHx0SQKods49U+1d6ZnyY1MspXnPnmTTBpiS
W7By4HTPKXN4qYNlVHPpmNabAoHZDn9MSaVWANTg2ses2Q22uX9YTH2+s23PJuVDw7PVUAgZMjJa
Ri8J27E+a1eUjQogyvLG1G1RhRC2Ttr1+JlCSCRva/gmzRqHsrQiE7wSlU0jratmA9zdR1ynv5Ip
hteOGm4V/Vo3Hlr16AXbsN233UFrbjCzdKuFA3v6wgs9mCsQm6jMC1VSsKxUuyYzDcwba9vVEOLh
uxtxbwQLfXllnKck32cLzAh6GAC85wCNWBrVrKuJyJCgVUYNKPl1JSG/iWaEGu/hdlbe1mggs9il
uhsqHAZ5A+KQoSfbuNzG6bOW3MTxDUk3GbJZcNePN6ZsY2ugYL6Y74vuxuDVZGSfSxG/15uq3Yzx
S6zuSyyMzR1i5qtovM6TeIWL5yZFBEBG3kSXHn33OqiOC5092wcUACCPggYCtaqok371x2tgCLTA
B+grHq38JiO0U81m3dSkmU0neS6tvVE/hPkduzVJrrxkb4TbMaYs+6ChtYPwf4TXqN0B4/0BzVr5
KQ0bP1lHMqBWZwrCCB5u0U5G6xL8fatf1Q7KVsU2HjY9TjbGvnuRr0S00iizAYKBjflwuXszZWmi
qln3ZheAoI0DEHa6p/YbxKtVHg+Fnb2ZNmIg+zbaYn+T+hu/fCCLbMgM/MYzrlSNhNQWgShSajl9
m+yg1pK8cfHI6n6GAt5XkAzWjeJkeOFJWEk5QOLpe5LY/U5NjyXmdHj2VbvaWKG8L+Jfd5sYthTa
DE1p4mZnJ/jTQ7luNjW+fq1dBetGhpKD7csK3SfyaUG/gr9Tv/bFKn/l+VrK2zjHENkFmbotkRVa
0vo+D42msYIOporo6kAcnB2JpRRIIG08QiN1gxOe6GOpVd+nXr7Cm9lQHRjbVXPvFYdxir177Gp/
LMzWfK/PPmAWlJat3NV6QfxnhpiIPeX1raHbhnzVLUkInd+Ss5bmkViuKWCiCLZFd1PztByGF0l/
wG0D+bkmO1juDndeI1hnGSqKu8u9nOHD/16TH8Z5FnmJiVL07rQmi8GmHK3Ha4vF0B9EwenS66rd
a/5W6zeuewhKRwpvvdLRS9tKVz3X4lLqbIZ8Pv+a2QEwlmoquaEvHZP0qjZ2JtUJfGOO2XdwewXw
gWopJptm8eREn439bEuC6FHLUab7ABzT4XsBAcLEe1X5LCaPk0Zh9dAkL4w6oYvbV3/88AFNAT0P
4jpijSrgm9PzrqzkuMeVJjomGo7meo6VlVonwaa2xi+ukcW4gIwqj8vm1SssLHCm51elKd26MngN
pZqmOUOJS3qZpLY6DD9NORtWkiT8KGv9lZhvcJRk+IY3JJ5Uxg03FrYuyHxdXkJn0SWdUHgsoi/w
S5rqtBNTqR5VHyk64stJfUsv+k3PteVcbuU8H8JjFLoR6PBJXwjg7WkztdErOI4a/rEw9S99hiaf
EtQAfDOcKSrU5DZAla8tTjXgaVROG4rqSrvU1/Nj6f0rJgopjA0I1LMESV+amee5g3/Ue0qZUYUL
e6GHdtpU+l5FXcAENoVzQrfhhZ5kO0G4rkL5aBTSU9Phlnt5TKbd8GHxIjUMyBqO5ztZAA2EWVxf
IFZd+67rHXsagbwQH/HiM1Zi7f3sSuRqLrc2o1NzLXMMQ1iZamYikudziGRkppqIJR59b5VrXQ6k
raSgxlPU8pMbe6s4V/HsxLt4k6fJG5rIYBjETLiqxPElQ84H4QlDWKl6Xmy8OPlGAdSDHAe2X+G1
2auKHXCwSBrGc76uxQtR7xwDNH38VIUwWTuEvShwnS6fYchQUAf58Cj3lD7GgvRhKaXq1nKjvVvH
N5pgSHuMZTHjFhIffZRE2Hr4VK5yBMFXhp49D9kkHSvKezk3PUcxr3R/ENah0eNy0KD9pylL8/vO
3zyd4HeYFehQ6rkQ52cRM3zHxpUNTzz2unTrJ+KqK1S8XswAv9LQ/YSVJz6/yYimC8ZFO9g8eNJU
sugg+nurhXl91fckC4GXXg9BMuwbBT1qV7sJwHWvoCD79y79tJtmJArQtfbWF5vuNhDE0M6ScLQX
1s90lZz2RgeAhUSYSYl9ImKfTkGtN6EVaGJ1bEOrcNBXV7eeUGFE26fGBu9OgFjhC8LCzVauiI1c
DyCNkaBUrGfEbGXawBITOrJRVJbTqHJvw4AUnDfq24Aid1bWxUMt48aJU3myrVtM5DKhdNdyz+v6
clfmtRCg0oBFEahn/03+J1AZTgJVseut1kpy6zHMy+wKK9knmVAz0Y1bjYVkZ3pe2XHQ7LSRXKnS
a91t4gNoQcgsOsRStGlwTz4oMcodRo2KlyKhUapw3b9/5v/zW/5bmhbPvye43LzFb0MVvH0kt7z/
yC92CzjLvzg40eIDoPCu0fQvcotl/QWjFc4vOXAogaRB/5fbAh8GmiuPMPRtYNW9owj/NtcR/3oH
jLAiTJwY1Oke/BNvndN9gukPOHAkbXjt8W9efrMgKFJHbFPbvHKonOY7UwtI+npY0MeuGy6Ef79r
ihFATpjTT4aUc7qOMe1MYcSH4IqURt0ZafAi9aJIwI1j4ocJuP+1zT/SZk6fzr86BUsH/q6mAHOd
12X9KM56aIaVI6qjhepIPThmG+QbQzAqkG9ACBHlLq7jtsxf4kaNni43Pwsf/m4frAesGkhLXN6n
PR2TSpNxqqgcoxD642iRcsfROdwakeI+aUEaOqNbhN/aSA4PRlNFV4U4KCu8eBdj3NNH7r++BJo2
4wAfZV7GKtombwSZ6YUVWkXo9eX1g8ldYue+nqDFmiDmP+i5f+W7UnlrdWlyk7q+/+h2YoNp2eCj
yIx72qdIB27FqYIuX91xPWmRsWu7zFqot54GGe+fa0y0iKkgIAETmw2c1gdxFPZj7ViEmqS/2ozX
sYmrkR72xiEzouHT5an6zZoEBI+PlYRym8IJezpTQSRbfQ28A9VZy92msokYkKvqV65QLxHY5dPY
9Vfn0KriYa5AyEEP57StwUK8VGxKVgVGmRU6GWm4z0SxrddYcycvMBXSjR6a6mStJiXjqi9H84gn
ODnzZFTSu0g22xFJi6Qu0WTSvc9jilmJILmStdH8FhgTIZJ60MMI2TJFGZWNOPRNugn7ADyGH0Yj
RS/FwI/tT8eQuoKKgqGKIKcJyfi0X2kctODJ3cqJqsCd3DtbWw0R/XDHyl24C6db+59bfRpCmtKJ
UwCFA/maB1aV0Foowmasj6AVbhu118TJp7lduZVp3BHK+RicYHn6xx3U0DRj3uCOQQScXcD+UAea
b8LLlccxwnqPTKFhVJWtSk2wvdzU2RqZ9OPF6SQm7p2gx7OxLHHSreu2dIZe7A5Vr2H6iX3pwoz9
rhWU4ibcnoHGxhyRlqeV2vQpdc00yOVPlquZO7ejmwuzNXvAMF0wTNjEk1oD2qEIs5z2ppQ6nA4L
EVWzCnukvVIK0ffBqgbMeZWyfdWGNv/uRkOtrjHGJiBXolCHkgdHHY0qtGajm7DxgKupsdagB1/1
/4pa/q2l2IyJMn0idx4vPGidrCgoSKefCPmp4AyUkNkXinyDw0W6z7tK/Rp6mbYbx9ZYjX4PL1oX
PPLFCOoxqsYuMuVurTeNdEikXj2MaVZcwSoxF+CV8+OQhwTlOpOXwpSqJGV/+nFS0pWZ4HepI6ig
XsKyesza/NoEvMxJDjb18to7u7am5kwCEmQkZcCUcx0fq6kpEJLsdbos2BhSrtmt0jypLenQaECE
FNB5pFKAT2Tk2wAu96X2cPkT5sfx+xeQioOvhxwKEgKnHda1IBCLQk+dts6STWUNiRP5OKlyBkrO
5aZ+M7ZcMuwxMKOA/Oe5bvy8gxyufuIEumZDsxVWvhzndtCWV3JRLDH+5vfwxCAmqW4yrAhan1m/
YG+ZGqE8xI5khIi1q0KfIIUkoRuZmUlxX5uDuRMrXVE2oZy3CxP7u8Z5sTOjmsy7buJQf8x0myZe
IbWZx46iRgJP93yQeUq28kFOFH1DeryyM/Th3jp9tMSFo2Z+YtNxg2sVVRPWFpnV2RHgDciLiFIR
O2NhajeS7sM0NYX2LvdQlcdrZ3gOQrlcWEZnjSJkhp4KPDsYd3ALZssIA2DTKxR0A8NOancti3o7
sqzYOekPN6KosvJ6bdhcXlBno0yjBspvKlsW4525DYgb15YU+aLs9HVoXpelGexKrZF3g2bA5Ezg
dYZxGn3rUiFZsD2ZuvPxVuToepc04xgzCPPmQJquCK0xJxPlRL0PQpwdfK3VpbyAUfhNK3Cnp3yM
jKyZ9j+cnVdv3Ljaxz+RAPVyO5pqJ45r2o2Q2IkaVahOfvr3pz038TjwIC/OnsUCiw2HFMtT/uXc
Ac6uYH8uYeYcwrSfsDgPrZ3hLPLCKp4VqMlvEYohZfc5kxC23yh796FGFMMqHMQJE7mfQ7D4Rm0h
2ZY2Atq915tXo1DLUam6PQWjYV1T2Bxp62JDV5mDuMHDFuDQ+9/2zb2E9R6Fx1WcgAIYJ/j1CcJy
16pqMvRDV8me6xET33bpAHya8vT+SG9WeY19uex5+1fNyGDdZX+AEzrljz58cBszsaC5FraZ4Uui
Lnnevbn81uII2LZ139gI66/z/WMUPNImX+aM4si6QpAyDw5mjoNJN9rucZgQ+f/HWfkWVvZQBHhX
bPg+Z+MR78hca1cc2gBGgG+BSVYt/g7vj/LmBDIKhEliNVToXLLj17MqpjodEccVh0E3y0ujLf+D
7KvG3BShn1/5CClcualt5kir4Ej9/tjrn/3qDDI2l82qcr36JZzHiITV0zz7izh4/ZTIzQj5v9gW
FkXqpHEwqaxSryTqwZQit0UKdxHn19v3f8Lbj7q+ZOvFx5UNI+Js6wxur7l0LHEoiUTuwqFzKMCB
celCGqvzONsXypxvblmmjAw0s8UYmA21buU/NxGkBqMKG3Go8gl7HqxVNui0+w9haYm9KMrouHTZ
cHx/km9O4n+Drk5La70ClPfrQd2g08oxBnFQYe9tTaedPF60UXiA1wx5YUXPWkRcRmejnYXjq8y3
76BVcZAJOO940b31MlpdGQ9G235u/KCyrvpsUd8IgDsVz/7YFqfSycoLs377aVemPv4ilJXhbZ+n
8VNW2QYhw3xoXZwpyzACEOtjW27hvG2Uze79NX5zB2FsSmrgs5VJt3jQXq/x5JhKzUM7H5IcLGYd
lAFqZNYljbU32QGqLIhyUArCdYNKiXmWVtV2URqFa0zIqDj+FGdU0vZuq6afS0gwjgN4UFKCoLR8
FGMd5pSi5+xHqevk2u1d48m28gAWlKODVfO4JH3411UgmSU6RHoGkzWcrF+vQjeKLsuyvjrYgqUO
cQnZT8V8qdHx5hCRyzqkMjg5UhLAb+X1KK4MR2G2jDKEkPLGBonnQttq66oAFYTO/2wZo3XhNXvz
fWloUZRCGcdd21vntEAaOfVct/l4CInkv+aJV9/0gXkp+/vrKHAsV1XyVWrpbP3K3iR5sdV4SNox
OnlBkuwxsPEvxD5v1w+RE1JMREVgYlju2aXHTZCZKIeMBx+kUWw4QpLJKfum87jyiS6GT1pCEfjH
rbE6xWJdtTKCqM6fhwOIODSt0VA1GoBSbStB8zZqEPH951HImm06ttYKBz/XahB+bhj8BXLE9LXc
YGCBjLxVBPfvD/PmRiVqpMOAGh2PJkTRsxt1ntIh65qpJhZAkE4VmDPIyIPa36TyX8MA8M2klngj
oLmGDN7ZxwqXcRF2EsgDspv4TmSev/Mb4/n9+bzddwwSraxe+JO8E2fzmTotwrT25WGenBAnWsBD
UZpMF1Lzv43C9UDIH1HBj85dH2evzjJtzPJQRUV0zEKKvQv55oVE5u23QSPOWzM3JC89TtHr2yEr
vEnOPQUAkYzhNUX1Mh7J3ODqdvLCNng7of9UfFdLSaTtUaJ8PZRlOCpLw7o55FanrkVXLo/K0OaF
8PbNQ4b25JqWkd+7LN/505KhOkkhDZs7kS7VkaqM8VyOVXKF2N18n4e1unA9rDvqVVgGVSngbsWh
E9AAScXrWQVpEow2FqCcoak6dEkX3HtN4mJ231j9lbGE0VUV0FOfs2q8EB69/Xavhn6TldnKq1Uh
Zjzc22ynRNJtB+Vau6xfxIWb4u2qgj0FJoCsC2XzN5vR98raq9L1pqB3/MHuK+t7KsbllwXe4zhH
6XTJC+HtretZwAMBdCJgCeZ13Ux/hH7G3NhKimGgeKL9K7+zinCDgEewc9J8uC5ynGqEB7bk/ZN9
LpWLyvSqELhSaNF8g8B/dn/IpEuUElV3dHI51Zt+roAPlvV03ZVThH5NWmZfdV7W4cb0uddwN3DK
ZU8nZnkcnVpm8RKl+t4zPDluam3W/i7JwVgcnQr3m1slDRXuXdHAwSiayftRZwql0vfn8DbqWQuE
6NiuPoSIcZ6TFBtnMgpvKeRxMLzuwVVtiku2KDHvqJrKvsLBEKp3GWU0AOYSgf59hvPyZ6+YEmPr
T7hPIH7Cn3s1aAhK0NQL7C8u/MSz7YQkJuWa1dCW4G9l+51dBfgSt76bRM7JR8W7P9iFUI9Jlza/
/NFJX5y0IFbI6sJGUd+O2nKrx9LCtWFpFZ4OVjHLDWmBgR4FWqB3bpbm2QYJNHg2fempS+1xJNzf
nnG0rNZrmLoBmIuzzZgnbo3FuQ1Xg3cUw9Wyg9Dh2uXwIkGY4FTRNm0Z5wlGRLvCWOyvMk+XX27r
5D+rGuj2Jhg65e5qc8ZqKqmLWu5cWaQUXLm/gPjUk7qhqDLlm0r1wbAzRWYzI981ojidPQHr0x+T
69YhoI3NwUXSv0O5FzWCsGxO5eKBMB4tuPttZQSfixGqkp16X8ykD1Qc9WLaV31o7FEaTqtN6AqK
HV6Oz33claYhdtHkOo9l2Gqx8RoNcCFNbGTr85ayNWhg3x7ZEUENz9vTs/tBeeBRjrIhfI5Va+e3
rPx4PwIT6mPD1PVzX8v5FE1UpWIddT3um5M3Vncyrc1lV/sz6N2aoPgWyS906pvGS29dq8qrnTGa
o3M9qE4f8rIs0501tdXXWVHb33STiixQ1lO37JuiyW4EosnRhmk71T4ReXKY+tLBnzGzFow3ahwi
jW1tugJHy0DbxYe1QNrBVLBUdhS9ytqP3eQmXsytUq6WShKdl7ZD26AKxIAjwZS2XrZze2kXm7Qb
Qjee3VR8G916uJbhTBnO7XKpj6kOuk8aOBmUqNlz0n1ka/cxyOweW95wKT87xWj8MKRwfjmUt6qD
Rc5+UskwpActnGXcdXRKZzQn6vZJTFWBYIT0arGz8wHLxSQAHAcmPPO/Gsmiqt/BVDtuEtu5Hs1D
kKde7A3NLH+YbaRNuXFGI3z2cev6KhakbfdjICroZQtupB98NYXIjFcpkjOKCsYQV90U0WsqptLi
vOdReMywde5eEqVBUEpnMNxDutTugEaTL5wtiKLhU1f1FmYnVWl/1KWDL2xZOIjD95bED8PUWZV8
mIZZYBaUt2a5tYaxQNOSrni4GSxk3TfCNHNvs/jKeTALDzK9ahzrzkyxt0LtpAKei9Gm+mqr0sQJ
PsqWG3cEUKosJMl3uY3ZH/u/mh5SXg/MTKtyQRllHIYZ3K+A1WC3+bq4OSFUPIWI7OCglHYvaRIZ
31tAXC+ZqEEkJ8kTmSPWqQu8s4565M53p3Li1s/03RjWbC/pFavGitn4H+pO13vErsoZkZVmdI6J
8OST1c26ZtEhh+CHlfv3I/ZzPgUvKzm4yN1pyDdzFG2KLCSxJhLBJNehgfrQlVYH/NFS7QftFFG5
m5usUDsCSWSCF4QOBEz6EU0VyxTLqSSq9TeDmaoWTz4FGM22Gw3mTGbiui+c4pGdVtyCUmv6mOdt
HDft1FCIakgtf5RdkdTQvthV8YKf9velmYMIiSVL3WJi4Fmx6s3Cj61gzrmaUi+7RqB8Uvs0FxkS
cmW3akpYYYbsD/rLq+SPLNp9lJXeU2bbg7M1W8v42id2+9xru8GExOzck5tWo4xnr3GrbdJUGBqP
vJ9UpjpIkUGYQBMT5voASugon4bFLvKDQTq5bOHBlEcpEXx4EL6eMXq2c5dtMg1YEdk4H/iHye/Q
o7cqFEx3RdPk9YM/VwBKy8DB+DeoR4l5qe6spybIeYyN2UH0KHWraCdqz5720VTW80YDj+nBn1I9
ZHUXbZKGj5q6a7pMH9m+eKyUjglKixJw4l1xXtV8vdAg/2I3xvDs8LoFCOB7wc8gLyPs0BdfP+D7
i0VtVEzdF1e73rwREhHqjbUsi4FeuFP9MjHIhNTepEW3j/iaRiw8zHvK1ikqOu1e95wzC7CPuhCA
1vuKKt+olCd2ZSSNMpZ50SML4Uz6UeV5KzY2W6/eTpkp9bZ3qq6Ki2w0V42UuoJeQXPvqxim2VnN
u8p0a6g5dbdZMCEnwbtv42Y99vzQxMranga3I27bbIInNC1NfjNoo/W3CybCQ5x3ssHWiKrV9RzW
hGZ1YvCE2WEh/Y9Lbo0NWjnFYO8znflMIMylc+xScJ2fkKCo6p091wFGvAkXcey0M8X3oOohxDqD
Y19FrWnd+5YKnrWInCEeChtdF5PgpdzPfQaFb66toH+q/MpRj07lT2oXOil7arT68HflROlnbnbH
jM0uQXBO58t031N/IXQb+gSn7D5xpm0BHM7B6zizPrh9iCjgjD4sIlALV0ucpiEPbpku3HFVPti/
3VROeuukUXkivAiKXWu2wtpHlu47hAkmPA7TtK/cXbnQq44jP2teekFpade3KBBeI73JS7ksqIFv
pM7cn61X1Lh8l9x0t+Zgml9oiNTBPhLCwLqnbCrnugEoUxwRTKjHfcsrj1nz1DvQpMMxgWiUGqP7
IaudSh9BWwLifD8+O2NTwt8kPqMwCdgZhTl6emcBz6iCoTYTHMsV2+cjt1sV0Mrrshn8qItBHdBt
IBG0uYaIY4O0OJFHg898PSPzNVDO2LpLS6xRU41HoQLUhbXDviT8qNo8jba50yCOVzoi+NkZoV/v
qyJaPtWqbavYLiJesffns/7cP3K0/01n7fYgw4W+8rkrT7QUeVPLxj0NXjIePB+ChTHMzoXaw1mU
+N8oNGAJvcHcwUk7K7R5deRlrmz9kykIEdx5bvA6L7NTGM2XGul/GYp8zKN9TSYN9PQsa0eyfA6W
PPVPyUzbA0KRQ6Gyp/N15bkE9O+v3l8HoxyFADvp2BtU3SQnS7Zl5Z/Inu24GLEKN1THZeFd5If9
dShmBfoGXK133jVSJr1c1Qz+KbTxSZ3dxdwKRCuwjS+yCxW2v6Qgq4Ayralg9dk9R9C10ulsLQP3
hFtC+aQxmD5auW1gdmek2d5Y3TLeX8azQsG6PVb6OS0+H4SRHZ59M57BMkDzwTstQn0leNoNZf9k
0Mjth+L3vJCTRQq1t//PoDBRVtNbEFRnidbcRaEAluedEjPMrqWGEJcNaC0U+GLsRgRSYeKb5nwc
E/cSpukvh24lrFIRgZYN+u0slY60BSXZa73TXLJP/KHvDsKDoPr+BN/umLV66a8oVZcyTGi/rhNM
k4GzcD3pU52s0U4gzW9rNSbOeD8unIO3E0I/YBXbXs8Ardj1p/xRksCCpi5nNMsBNZI0ubi/7cNh
+vLP8/ERsKaViYYw5biz+Sidixa8+HAayhZboDaCmsbfP/WDIy9AIc8b4exIrLRo0AJjoMnGkK8n
lJhuiQ51OJ6mYsiuAKhbV7WQ7veuGYyrpTeW20ClQWwHU7MLozQ6CjcaH6OqHE/D4g9HWn/ePx8S
1hbtAGoDNvZi56XiFPzbZKmkO1V+id2kY1hfkVIYP7aesDcCZformtfiWpSh988biY4UdX5/tQIA
0HH+da06dQbVwrfledhoJdEfwptiG2rzkozU240EZpdB/usuAkNdr6Y/NlJbN15phSMifItN3A9E
Aa+l9FK/+Izgsj7iLrVpj6uULjxNoLMD2EdDUkL38E6RABiTpm0e+74xbCiPLnvKXPaJgj3c5Taw
n/1uSnZRMnQbV0PSM6OxjGcIiwcSd2tTLJmxzbw5f1pm5Bt9pWDROX1y0K2FnIO/Ci36nrFDbbC+
ZN/x9oCvalA20HbKuuA2zmZBMTrPTAcJ4L7zzafWQr+6GwqMO+rVee39w7du+D/ihBVCvwKYuJtp
/noUj15/GMuReEgskwSG6TexF6bWg+wH4ne63AfX1aLZZGKe/4lxRgsY0Bb+KN4qMQhU8BwntmA6
5dVGVBx5+4LdSDc89iL0ud+f29mmW0f5jyHA9UXPNXxTp/ayZSntoD+a9WyBeSarOgIOsesL45yX
H//bdqAJV7l1c9UAPwuDZin6ICo855QB1M8PnkzMPtadYw9XiT1lP6Z8XF3lAjjzidOITw45jhW7
WrG6dTCNRawoTlJg5Xn+TYcoufQQn63E+gMp1K/9QorZJLdnX3lJw6LQlA5O7ljIbesIJ66VWx//
ab3/GwUmDStAOx0f6/NDXlGlDNfnr8yg1VGcdzCcGy9hDN/OxXOh7XHY6amsyJTXO7ZY2rADJOyc
uin8DoKADm9dOwBB3p/M20NI6IfnI6hhMgMwKK+H0R0K/b5OnVNT9OYj+Qs06tbLj3Js7N37Q/1t
RjSP+R9cJNAmZ+vmGmKh+ElKAz4Aui7spz1gpUuGAH+bEO4tXCwmJoDhf3fnH1dw105hPlWTfaqs
yrsprGS59RReuYCWxgsQj3Vt/rhU2AhguoibAe3RzmC412s35HY1qyixQOjMWbiFchns3cWBzO5m
w03ZJqqlftRKuRn6eti+v5p/mScEFfY6+HmisHNGADidwc4aMh9cO+WHekLgDqUsdeWPGMf/+1Ar
GJuUkaLHm4DaLHsXoovLPDXlNMfqks2EJM/BKhvr3/fISq5mtPX/NC5fL2kg7bnTbWqfgKAXR2tC
WKc10v/HHvHpvmMDD94JpMpZm1ck0nWSxXVOaT2KPZNLEC0zJ5TCmvnC+frLpmcoyKgEH0AMznu9
tjGGwUi4dlJ2TfkyQCzMb5LlQgD7l83A6wJaliol3a1zkyG3StsuqgWbHo7DDdUovRnmdrznLr/U
Lzx7SddNz1CcYTJU7tjz7KrOoiXvy8E+jf5c3OUUjEsomt7snBa/SuEUd8tT3kyGeWET/nVcrEfB
dfLdGP31zjCFLukMdfapbrNvHdXxjTFhHb5EP11XoRk/hY//vOtBxOEuvN6LZFhnAy6eO0ZBUtg8
JhGNrCinTQWWfdfOlwQy//L12I1rLrXue/ccOz/No+gLkTvY143WnfQizHebYPxEVfAf4VnId60k
bDqIQIYgqP/nbvHH7RjMSQgqhRfSntMFULHuP/aRNi5cjG++1ToKQF/OFuOAwHr9rcLOkIMSbPqs
tlHiCJRsb4cASRPPrR1/I2h2rAJWmfj2/ic7ZyEQa3EIKL6vyT8p8blOmWWLoMIhsjkN0xRMG2wa
s8cQj6onw227cVd6/aqoNFnFcUBN199WJv7u12E2pRQu6w7ewPs/6M3ppwABSxKmDGkHlaOz66zh
kjMjPdanSQodN7LOH+fFMS+gBdblfPUOMQqgFaigoEToYa6f44+PaiyJ56dqbk7CiZKdQWnzqJYm
2Vtp8SSKxbxw2fxlUjwDcFL9/4in59i7UC2T9lxdnYYhgyHZOuNeyMT61/MORJNADkSCSxnAcV4H
m+9/But/WK6zNYJNxJbAqoua5HlGHPqVVUBSz45y8JzPfVLRJclMc/w1TqX8RTFdN0CXfCiNdEr6
YVO5Eb4gFQ2B2z6dja8zkc3TDBv0t7f4VhWbxVJ2MdqXS7LjqULhMnMMDwmMGjdUGOMW/q/eRB+o
zawRT2ttOh971ah6W+Z1fx9NNKpiOYusRr9rVSI1Zd1eOY0PS6xtXUr7ZaZsxAryrOM/X3C2RKK3
pAYfpRDsD6nfNMmu09LGP85Y1I8lwLg+znujMHdNPSYy7mbR0aik+/ijHVqV4EqqE2cXWS4GPm6V
gXqIjMR68fAUL3eYu7afUwG1JS4KWvybKRHO12aYD1OeK3NTd86AKrUI8TidZ+XdtwAwkSXqlwH9
6tL0wCNYhsCutUISsXC0ul9AeYDFDMMMySxMe8qNPaY0MKbAnR4g1YYZPp+BROndQ94lVkAOT9ql
YnFQWZfd1yOQhS2BXnaz+HkjdmLuiaVsmhjPVemJTTmF/OsROkxa9hloaZFAbBwoTMe6VPJBW7CF
N1nelljxpEtAi3qUzkcZGKLFcG/VSzCLrn3o+xoKj2EVyxedNcOdlxlusDOKwgYAnSov2rSoQbw0
qavvsqRBAZMzNlq7CkmFgfZi3eRbKi7AK2g+UhvXSiOdPkylOhqZNU+bbHCjePBSEeeZsXx0Cp2n
22LkR29DQvyOdMkLvkVpMNGchuWDeV5UTR09XLAEW0IL8cEoVZXtMYEKHpbAsJ+cNqREU/bD+CWa
PVXswmG2v5VuIX4lA0iHbZ976ffUXYRPc7+Ye9Yo8dmgaFusjAe0upA7r+hzJNyYBcKoQ3CCxmYZ
LGtWfk4nbb3YYibDA6QWomAWWNMnMpWBPYn0Abt0KIg+IQU3L02zFNm2MPOCj0Cmd8ShNXxGZ2K8
zmyAINvFGbW/oXwP+tjOInfeTeaM5PAsrLE6+F2Iql/ZLgk12shIKUtEpl5V0aUScVh09k/S6CXf
dXSde/6jQbKSyposWnitvBoS7WtUs9vqenG6xo4bxOR+hLpHZyGiE9NMIp8pZiylR8EDnvKuV8DP
t7VTZ1/MNNIfLBs5Hzyv0+FO+Zn8Ap4AFOMscsAaiH8s/KJ6cZE91Zb6FRQajRvVNr1L7zwtTzTF
JmRjqQzRVpucBXO8ak5xgTW95yZKQ5qOtjn/xk2nwnl9oDlHFznDLbXyjR5UHi/WVyOK9E+7SORL
3efdXW4X01PFOz7vC6Oov5VNOXxcJLTnTZTLBUHafAm+RHDC/W02ATiKhdFVXRwOWfErKNN0FZ4y
MYRoE41OnciQdwixYyzjZqlBQqRDFD5Xejaqna/b8OQ3tImPejH1cy46msmmXJpy41CeuVXaX17m
2qHVD6pIPo/lQBUvm13kl61c3jS1h12M63TmJ4W2SbajKaofvFyaBqk+7aSdNXcWoqipxucTbkMW
B55RtgdvTuk71wMgobj1KTsCDEPJy+zmDFX+HnzSKRAhXMUm9RE3RXEo4JcnaJNt/ClCS3Zw+5ZW
4pjXNrLlfUC7D7rnwj+r8JPNjkZsPPf6DqmdcNBAU1z1SdVWc3R0NIiVoi687QJH9o7mroVtJeAE
b6/RPyuv0yAPn+3G5C2gPUc5Qbkhhmu+KdgptieDajelo1wlcnVzimbV6G1plNI6Nr7LLLSW2Uvq
QLDeuHiXrIoxxBwx1XqJTmyVQai2ndr+bLeSPzwZvPDOixqXK3zs0m4TmgnnO8uQ8gX7wlXtySX7
IfvcfJ7DsrU3OsrTj1FqesUBW/f12xizWnFsbu9spU4jvFr6XmJjUhV1smtBcNqf07bsub1c7X+R
MwCFI20ZaW4ic/K/GCFHA7Og2aL/rMP6d9eLZNl5PGkZKKHOy/dKY1O6oZNdfwuhb13LyprEdmw8
ggFX6bLfItOgx62BVWN97JqueRZ2kLP1UJL41sy1QCNl7IEUFlY0eIegEpa3Ad2hbwpfBT/U1DX5
YVos3K5ENObbydN0JjPa3j6WA0b/owNy0mwoq3lPbekZ33EB9fPNknr+0U8Bi8VqLopfg2lwCOkW
pIgPmqUMjiBz0l/LmMuvS69rb5OBpKOJh4iCswFzRCu0LEVnxMqsp28gCpjEAGAt3VK4tCz8Zmxj
up6CxePhyKa+fRQy8+0j9VbH2LqtgRxkr/iBuL7MQsRu3XXBwUC3fN6CCdEA70JXfqJuJlDtjHyM
K9NZTeap6xYQTnEzuaV9IvtBD9APZIhKjLJG89GfrXw69qVGXbJ00/BlsUDzIjGd8WHN1JnIxAfD
+FJURe8cTDEhd1AoHrbYCHtaziB+kvvcA76gliH45U718ivx0hRIj/QWlLlE0NtxSFM4QSNdOTKm
soKA8wiy8AtFDfvOboPlKz9CfYU4oe5LV5a/ARREv6ZZsNEGGvXXGCDyQ1DNbHajv8zcmCL7ZgCY
+G3NoZ6pfqw95TnP8XAwliL5NSd9+VQ2jncHejG80+OSEt0UjTlcIc40H4OxA2ZBGZJKQ9ShbbFt
jDKioZU5Hs6GFe5Pm8HozHBDdcT5LutR5R/zsu8euKVMVGonfwSX1NKo3cl8GcptP436ZaCe1h/A
S+NPZ9VdjUdWX4PGSdxSJofRL1zAFXPWjntLRrV/cFVp33CEk3lLf6EodjR91Us01X52mC3oJ7GG
V/OEjBXazkOoJysu3KC9lZ7IvxdJyq8UlpMA1LNl2W1aGi8jdOE59zeKx/+zEQEDxJKOwps/llEd
L6lTzfHQAeHZc7mI+6Kv5g+164zP3QAYkGmoKN/MVcd6dnlfLbETLUu2yStk+XjnWwy7ZlvjpDPX
fUEcuJ4WGnmEijVl4naj8h5P9VD06Z2U3gS8BNuN25C9n23KDuGAGEwioaY5gTHD7a7Np709OtG0
VcG4Sv71K6pnRd88DPNcQiPyvdUYyRT575GUwTwRus7Xoczkcgyn/tlc0ue8cNMcAf+C3G9Etf3Q
E3A+9ljvDNvEA7SzWUKvuSmdHGwi2yz4KD0XdyVV2HmwpfZmjls3ROQwhkiKGY+2lvwGrQiHAiKa
UHiC6KBFptKWyfwZ7mP23eyE+VGbRfNzMozpxiBsfbEi4VjHaUFaYisaIEJxI6ylozerkyb2ObYF
ikwGXzWvKoEWb2FI/9gLm98eRK374ifafkzBind76bbTVVEo/2binVO7QMvwZklGCxxjWSiE+UZn
IL4HqZPsxzwbKzAgRfRVW6LKr7oS+wMQhLyg22k0JrmlDmXN15HWJkqXds8lOxuZ8aLSGfHMgKKv
11TCuZIkvtNWFnU7Pxl+qh+cMR1AaKDYl8OB0m64mfkgzwQLAXzJtG8tHi+bb4hXfP8pN53pOTEz
hLrDNurp7+ih/egOJpAZd5LIRg7SA6w5zkDj4kV2xHpDUbRgMQu3kLtWFAhw5ehxHxfUDz8AXbQB
/uWgluMqMIvn0rONby6AKkJe4jp25Y+mth7GOgpioexrQwzfpDMfZaEQZuj4W9ou21Th9DJliOB6
QXfbenrvueHOB26vBmOvYDg9JdKBd65HhXeVIzveZCnmH5BSPnbRPH4rx67bZWBrCQL5J3yBHzwi
gU+FWdjfgKhW9Uan9H33Y9GEdwYApU0j0/AGpQBv1039rsQOUpfDnTPzBAJERad1nAoMYBwfxFoh
r9o5eMhd4W+9BXOvyMVzLuHMobRvkkQZ3geAP1dLl+/MelgdKqobJ4Dp3CWliD1AuS7Q8Nia82iT
BO4nu5eAQEt/+m4ltt4FS50+VkYWkLIF81Wdd+ZtkUbRrTUGWMaFGBioqLkqgqHfGbkb3I4GQqpO
iZtX3lXRl9AFD9Umjw6FgG0uE/0hQi3uXmHeuDXlDyPfIkA43822f1MAApM6P07cjyvfnB4oKijm
j5kr0UvHT7MufyQ2oFAIMDvQrbHEzjWQ3Q4g4ibM/JOR2TiqzJ+CQG/9Zrw3049gSLdFkf5MyRJx
qTatVdJQzo/CDLaTFghGopoU6+CxI0w0bB0T+8UjMgkz9fFU1fjIOgi4P1FS3hZ+/lXr62BCO2hC
1L0xRLo3wDVsSD/wmNQ7kX0YUffbDk5e72iP6m0SwVFt+QTURrErAMh6GwaYIikrDfaqwq1N1+W1
4VT9brDal0CRWhg0jz4E6N984cXnJADItuXeKlryZt/K1METy1b7PuJPyXCsM42IcfZtihoeASlu
i7L92WHMFyZjHkfT4N7m0vtQZeolF3hXKiOYdj7UrkM0yHuEOvNHs83t62nszZ+jVMMJkFy49XU2
xOUcbWucNnd5EA6xN3t3PlSnbWXALinEfeY7xnVXtHXsVM43i4A1zkBm47zYdBuSgI+Qy/tPpuyi
5yBofjgU87aWL7ydJiePvQ5fvGo6hLyzMVqXajN2+Xf6Cd11KpcKI5ru6JvNg+0U94qbAbDivFmk
f0JK6Key80dHfq4s+RKOej841lUbmkA6sRNR1sHNw3sJrV2Y6ZMZahwNe3gQk08Ww60QIfCxbY3o
WPX8qxZcAIK4KvxeZs43DJi+Z8L54lD1tMH7J8XGz1J0AUbyR0CZT2qBjkdj2KvaJ9tNn4O+TX+l
xV5w9do+9qKiTLZiVt8WLeo7GotA35uvKd7bN8C1lwe3zoJrq8SP0ccQgPN7KP2A0jS+pZPXnzqr
JYyrerVJplbeOw2wZDuohqs2qI9c0CAQRGnq2Etdg4Qx/EVKx/3i2dvQqdJtUwx7j8Bn47bZfhja
fZMN34s8alGYjHDo8sbkA5Fy8+LmfvQyJWHxwMmXG8Rs6M5a09eEFBxPWuejcNKH0kb4yDDT5Sbx
G+//2DuPJceRbNv+yrOeexu0GPSEoCaDZGgxgUVERsChNRzA17/Fum/QmZVWaXf+Bj2oyuwiCeF+
/Jy9164Zl6ZaFtAcXcUJ4n/K/MMo3NNoWIGJlHB0y7fCauN1J/M6CWqPIBlTX5u5d7JitW0o6XtE
e3EbwckvCmPnyrFe+t6oE1V4jShUPo4XEiiVOvOsfEzlY0OwnlaLhyrKqPwb67HzzHMkQhftVDVq
fLnqYI27MbHI5yNepj/1eu/sdbM09771xnM+kwigTOI9NLYnrCv2DvcEHNwkBz1Oo2UJzl7fG3Xr
+MsqTnxCiEzEUTUohDCPpmHp52a/8bMyMpnBJPW4Ntpim+RN4bLT6D4VsEZGaa7RcwisrKc7Fg2U
UGu22mznFuU1sagWmrbzQtZgUFcyufO1MctvNIij4t7KGlxiC6SwjvbKstaClW5cU+yarMzas8zq
7rlEissFHavWOdEuTMRa5YXRPkyFLOmPzFW96+lgZCsMQziKyxD1/4bxXIQWl39R4iJ1pfpsGJ5g
K2g1HszMt9FYF1UFRK4KM694VNyJ5sP0qslkg82ISOlV/GEZ1STW/N9ZyGmXhWvOX7lYJSnCjJVM
WnTjXjEoNJr9qIjjlGZVrNO0Kb+wx4oR6mdhbNHy6HRR0Nh/Fcphy+s6MA6boai6JyOv4w+/MONn
s0h6l4TsQdF9oTv9MkfKvWMbwC+hBqt8p69imAEtlZHITNr7D52GcD9QRR0NRy5UxX6RmZkVWJZd
XJQ0uWfIqqxplxnYq5ZaXybRmWZomLG2pc29lF4H10RK4nWkAgXf+j3n27oEQDbSLh0CIHIpuTys
PZ+h29b8p+dRYO7QR1vnJWure0Pl8al3HHsVaRWLWJ6Mp5p2xtrXqvrVwMhUbS2F2WEtW4E8HFU/
fX3RUWcuhpk3MDDtaT40Ej0Urd15UJeyl/EnSmwcJVOspZwyPV227PhxS7Hb98WraCOq9tm6vgPT
7FUv3EcnJTy697EdmPGAQnY26w+3CTUTfxIJEtyanBrWrzONdnIr0MUybKDtxPPPLpnqffXElpB9
uVOMZrgxalTvemakN7ML5G8pu8xsv6yxcWic2aYIpIGFBadcP35mXSoJ3p0yWimRk1cXOYfEliZN
UfXsXwVpGbbfhA9Zk6lXfSpCiKKDY/zILdoUQRKaxBhNZaaIiC+ID93GWucpPDpZetfO7k1Ey/U9
6QvVn81srve+7RDyIGwPqnrduil96phWKqtfHNOQDk0BvF5l5FlN5lGXJiHU2qhRn3lNWumrpgqd
Fj+EQ9JwPon7oYl9CK7Kquiw60BDFpUb689OP7v3fljUxdrQs4EAaLTPZLro7ashneqxaub83g6d
uFvQp6c4M7sIjjol8lVVGWZYLDQcXJuyjtWfULx/n3N4FkLpq9HOYK7y6+gWnpHd1mnY7axRhEuY
Mf15tpz2D8Obv8+sOBWh04OVgEXRAGH48/Qmi6dpiLRG202i0ocNpbtz6yflS4N0YYVFjjxhEM5b
o/LNe7R+2V7RiVubhR3+Ya7ztzEkXnHUQyYzNJRrzNF+/iJJ4ZVUxhkS3UamzmJIRpqGhajUcbal
+4ef/feZlXPVkKKMYt5veL+OkUcJXTaFvreraOdtOo5xj4otZDU5Nm9+ZTsPfxgBXWf6Pw+AuJvc
TDRzV7Dnr3pZvef54jjb77zUD9tPvbWcd4B5yN+KKutoQ/a6Xy7z2JpoDA+JrTY+b84iKsElbv75
u/ztwWKeBaPvqkeDrsnA9ecL3ddqcOsktHfGYFV8zNhuSqNw/rfKA5Q2mkZHWEMMzSDtegf+ayqo
N7FdTrY+c4XbYeMX5Er7BWOpf/4tfxv1Xj8FuDBjNbT+oDh+/hTlZbWZxKQkhzXoZ5dj37Z2zOHR
QU7EcSvqSc+14z/MBn/zpOJERD0Igw9uzq/gC4RdNsZNd961MVFvKTsawyOAH0hH/oS2/s29uuqw
THis2EP/Zm1PY9E0Zu/NuxF+9ZfeVeYp8qw/5dn97ioCewXwxqt31ZX9fBW9kGZZM2vzzrFS84yn
knyrbBjkuu+acp2bHCW1CHfOP9+7v+SoP70T/KArQQQ9n4as4letlC3rqRGNM++YWElAiuFEhel0
qfGDbqziBAUEo7+Os8ZHYP7T80TX1Lkei/yU1llrjowk1LWM1lLraDSRoJlba8woW/1qu/rnb/ub
a4SABjEGREiOC7+qJEbPbTR/VOjBFR0vq4YpW5J+0syiW2rxiICzQgL7z5/5t1WKIfeVioZ2lNuv
/Wr8iDOcgCVT4Z1kwtYacbrMzYS5nExeCsa///xhv/uBFEpXdDMrFNEyPz8EtVermIpL2xXmBOCu
jAaIbLWIu5VypXZX4Lx7mKdYf//nj/3Ny4SIH3wlLmgwAL+qOqXlk6tBJbizuiw9hDbqiSLndFDa
fzSw/+ajELpAnAPcc5U2Xq/Afy1JzpQh2qyNcWf5RbOq/QFftBm5hGkXRfoHLcjvPot31vVY8JGi
/Kok8+Rkehh9553fWdWrYU8MUk2aSYssm/w/6Hx/85gAAIbzg8Af0JL/yyJIDS+t1u5ZBEvHiTho
Z/BzvTzdR9xOjyKONt4/37TfLEtYqOEysqFd0bK/fGLLNj1q1xUwDct6XViZRqslN+/++VN+t0CA
y0JKabDyoS/5RR06iBKZuc4PSwEtfs48vWdcUozaO1kaz8IZtJs8xiaMIra49dlMDwx3nfcxR4W4
MIiQPhLWOq76OERMQcsw2lwzov5wp393LeDeUf3jwkH+8suXbOOirBpLzDsLYdqyndty2fXdnxJ2
f/cpV7AuF+Eqk/0VDaOiyR+JTJ524ewZmzxmSlLr0Z+0xb97av9KcAXEAZPI839+Q2Sud+EQNvNu
cmexNXJLrScmMhz7EZf8dXP/P3T/X6zX//WcL9+79//zVXRxN53e86///Ov0Vb1nPxH3r3//f4j7
nvdvHnaTKvzKfseCx5+or7b7z7887d+s//8DVTKvHG7+hMZCJ//zL1P7N7UIrh7cbX+pqVkf/h9x
33D+DasDq6V9jZ7hbTX+N8B9vsrPmwSmUgv1I4zAX6q5RORT1Kmk2bqZ3dziz+zPUob5Dv32vLI9
IW41o8zo73QDto5YYBrbGA0ZW0TR9HdlCm+CnblehU0ebmM5xSu0j/13nsfOErJG+qHMfiBm0r2e
LpNk+MpkbK+0Ls+CUhGyBUJTrRFNGRtkjGTbhEl7kuWABECSDgrOmvxXo1fjjZeT80JbjkywWde+
UkDvywSFZsOQKHW3NNvSW19jClIOSnuYqwQSBQWkd4e8U985fue9DPgjd0meZR8ztJNXHNZQb2pR
12unpCGvutw7CF1PyEDTUu+GsQ+N07ZIlwgPi70aXXdnMXXe1bl0764NppMpVf1cG2V41cVC96d5
oRcu/ALLXI91XX7F6Dtua0NaONl7KV5dhUJjMTRhdYJXUN842gAAJM7tS+e5gVdq0aGNU/2ET2rc
Mnaa7oakyl5yw44e47R2WP0Sn0GHr8E1saQ5vw1l1x3yXMBAzugx0gRMCSDC0OBt0szqjiRGV2+j
TZMHPF/7beJyPzGQ7H+k0EmPSeuPbQASgun9yKRj0aeDvquZxzyPTqovm3Y29xPO3Bh9lCTxewIZ
bC1raTXPIYNjBtN40z6reso/SyMvdnPXVj9SG0M12ceDCX5DJRgMtGnZogNft6bVXCcj93oB18Ls
aA76TMqRQC3qtHwmN2nrMF8AqxD5izilaz5XfXIX0fWqLJ9J9kNRUSpyjHJXAAHzjYvNdCFwCDtp
uq4jaW2l3p3IE1n0My3riKPSHURffRsmyiSE/DsyTX0Tm3EWMIevyTrtSfWbP5yp3ep+vhF62iD+
ahL6AuXSUAj8e+uuLawr1yabt2EqVtKPVoxc3pEEAGTxLgaHy++kYC7u6sj0FyhhtR/K6MMlQNrv
qhrUEyDidlXj+wjqDGe+xf9onb6bo4q3fiaflc/sozWb9AAZczm2H45BT9TCaN4Jf+Mql8R0+Pya
8WbrfK2UaLxQil2cJhtX+MWbMY322svv0OBV60IwBaeLlGkPPabUMpc3OMKdHd3tRRq70GMYbLjF
cIvPgYo3VxdlhnRUu34TtdnWkMUnilKCjmHW5IwynGLcmTbyGhkTeI7zhX3aQ2Og1WeLOnIvyWaL
SvvVi6MfzLPPTM1Aphv2V+w6lzQOCQtXVcWsu6MvSVNuYY0SNhP9M6RQgnZadMyv4ZEtgAsayRdX
+ivpEm+OP3ahNxmhSXl8N0v3Ng/d5rH2RQV7IU43TZ9sWibhJ0A4wagXBNBUybIDrzG6vlpmMHcV
frdF55JhV+k8iaRzFpC782ftiv4x83pd9mgMssq2drmV3Rt18d1nj8gLtAAuGNnX1MwLk/cT4iK8
DtptK03vyj1kAvKKJ3Pn6522aHjrHtzB8C4IMnlAxi+HinqPZekRGmBx6UfBT/dGAgxdb+2jEetY
Y1OXvmLeY3fvzfuiRo/URLeeS+cfz6h2OzWR+110c7iQU7jqh3xc2k1qnlxrfgfVSkgRvFbvHVwT
SklZ+g0KS2k75LRZ+a3TNP37aHHT9LFozsqyo43oquSk0fCJmY/O3aHiWLQcKj3cpyXj84WYZ+AX
AxAIyRJ7QEp2hkVRfU5qNt8FAcWfs/SLLzPXzEvUtFhE6hrIql/ay8wjvrdU6snuBF0HJ7S3ttCf
spKZga9XPG4JhzjP7tXC8VWzn+nlcQ4cS8ZiqeV8e6N5gOZkBU0bWcHsaSXC0e4tQ+PWAVVeUoaN
B50pyb5g5rPKRgRNeteeQDlUQZcP1kNFMvqtYY2HokAqEY/De5/o6aUwGTm7g9ZKMj7Dc+g6+WdY
hu5nxqCVRNu+sE7EnYfL9C+CEdhBrwj0eBpXHkqe23EqkuvGNfXEOTwINUyIKfTbPNI/Z2vu1tIm
BcxGsvMwiOqKy9I1wqGzeWQ5S8djZuChDuXsvnRjfV/nmtIXJaKY9+vcitRyUQfwOzdYuY8Aimid
s32wpEa5vYbtyZ7j69kWWM20uIJWOc6bSz1qLbWMx9bWlxPCHycIpdN8VA4zDXT96tANFmfZjAQs
txRFsmBzJzPLmpVerVjGsqUVMzhfpKo3y2XKc9Y0N3rcdfyHhp1lZLRXBj9a+kltL+hNBgNncDPv
nFPfvWRVk3+UTWUGSQo2DjFfuOK8YK86WCI6oy4kqVm65lbkbMZIIRLhYoRJxJabyK3H5lBKQ5yb
kR+60FBvLpClLhAmFW+hDkcVvauGUnlU/nMiU9NbeLPL1uBfdZaeIO++8Vvav0jqA6sb/OVMbCHw
mUtkRyYUm+vQmNjwKCsg3Il+OXQ2HI0ExYTTrmeveWnSbqlG69vTRlAj9Qj6zmlDrs7wqErwCz0G
/5uYuJB6wavkMRkkDjhv9pUpyD6jGDvgNx0WEySjwGnnCZUuGwcj/iWSR9SUdbgujR/C7YYVzCTE
03xPp7B3peVwD3v1kaf1ET+Xe3UqZ8sxU1/DqBieN0LZLC8K2gmr32Bp8WLOBmOL+LtcpCNGXHfa
e6liKhwFvaujDqudoHUMMCdhRdqribhP2BrAGX8p4ww7y/CkTeJtdOqC6aVrBzE1w2EaYGnJ2fym
a3Oe0QKhVlV7U1hbP01uEtLNuxEwUTXjr6Cd/+mmTFHjaYbBQ/JqDHNmoSuzXrlm+z1pDp6gs2M3
r0NuXkYrmjalKeo9dP1F6CGEd+v8CzU/Ek1vyVqEIC2q3yhyukPf+fyOiiGE71X6cjbVTT/Y6W3U
H8gIF4u8HomAl9XBhfOWXklieovIqb4hkGB4iYd+a453iHy1oA8/Ua0Zx0h3VkCrlh0DjaUUBEK2
3akQcj1gj40gmrVd8SyLHiVkkT/pNkHrNCcm44Kv+ibrpp3GEG+f1AgruS1LW8p3mIGMPy0nKDvm
s6k532KIIEquPEFruQwdvD+ZW9uBNXprG9nzjJps7Y3dzk7bGy92AP2DlXL31jAsaquXuyFHVEgF
sHcL+dRmwrovZu/bILQyY6DlSfJvu/SlGhmoAsD59N15XsEtTBUZe2M2fDhzjJaE/Pk652EVTJd6
K3/zVJwckV0FqUYfAi0lanL75GapvhhiE6TZ+ALrPz5XPQmN18tko4xdO7ld31iWsE6pc8/I8AkF
/s4WalUTpHhn9uM34wHmZGWpLYaWY7DyrOaHiO1DG6Fu7MPicYi1BwW3eaHl7ZFnNqXoyl88P2aA
VikvmDKP3Oo6XVtpqdjySLYHCHeB36KjPLJRAWVksPsi9YImz17dDE4UitbIsdq1bitjoU+8aYu8
ECSX59IKYK5Vq7RITqoojzk6vAWZMXd95GwrghhH4T2YvaLSwJ9z30N1R3U3UmMUqNZL3uhyCvr4
R+LZl97UNgqjjrwKL5XKmVxO/lGvZkzbNRPC/uJE2SH17RsGtNiOB8TjflwM2yrtvHIJ7o5RPNA8
PPLQiwzAegJBCw7XZDkoYa3sMQXPM3yC6UrWtktUsDEWcgOUb9d4leRcM32x8Is8OkzUojtQTXsj
0qmp5m1ObRqzrbQGWltmHdU9TSbUMqnmPIrU3INJtI9aVR58t54XWXKH8Wpa6la2zfwaEZ13SIT2
0FDyGLX5UQ8NJ4XOPg8ti2hFUKAx6+fQTqlwk/LInnTUwvJJjHMdQD3ZRyzinlduSkZ5MsskOvnu
rOnn2DN2rTPdXuWy3BEHWVVv8LIac0IpVx0QH9xbWuev2la+EeJ1kxDWPaiIdaNb2CJmnW6qB6dV
eY0S2y9OTIqd1xDtoJ1oHMMG9cEDyz48NXJD5NZCSCLK2EC/bRtPAdvjMZkY10VGdBIjDC1Pe6GY
CiXf1l4mcU/h42tq5TbFvRu7qMcNnWW1TJ8GWKS8J2joGNjyOMxE1Tglhj9wZWUh6p3f/GgcxJgT
8mK0oPO9y94ShOGT0Ie962TWNs8QQSHusDKB3EpjZ3GqNkCEhS8hNeRSRfYcFJ7hfRZpPL71jk+K
5D4W3YhMN1rRQTsaGl+n6wa0khBmOffWFECdlZFghhjf7ZqNn5aPYnS2iuFq2sPsKjooJWZqBaK2
NkUVPRbttQzx67Xfdt3OK23Yliactrbp7nNlSl6x2uN69sY6cZzbIkVcBRPwXLbxp9uJW1eft4Nr
44wwTDRt/l5vjGhT9xqUeJjfIM90uZbxEAwmFyIfTkaiv4DvqgPTKI/oU75Gd45PaPyShWUUHxN/
pQuNbDnQW1qnwtgIX38ZDK1Y8jC3dzpCot2o5fztljNCnDnJgiXyDRqbsSrHaLjkXj7f0t9rF3qs
BU5jMwFP5mbhVsWlrLu7WLeswM+x+FdDcTQrp9kNVd8sRSE+8l7+QAz/7lopGEliiRjPI9RCR/ni
0rl7KZR7zr0xXnKOqJY4E/gZVbpx9OyouSphKboO7XPLu7N98VCLbNomYWVD8PMOyq++CApQmE+a
8WCabh6EZnsFAOrR5qpnsatxbyrtjjuP1cG249U1pjBrAY6VfecttRZRPo9nftN1tD5SQ63oZ0RB
J+kPOLGxyyBnFEON9icP71trXKumApMkOtK8uuFQh/nWSaIHvcmrzVjH3aY1cm0JHf+Wkf4+GazP
Nkau4p+TyAui3vuMEpY4v0u+CqQeC6OxVrpBU0Cjl6h845IT+NpPlNQulddkgSnx0WJG5eNQoubE
pb2JZHyoE4JsGwnnjlm5h3tZR/irJCWpKBdqQsDXJRovquGuqmRCJFAvJunPyxi/1HLWGn07C4Kk
a5djZ40C2pnQEg5ds5qEhah3iPVjJRwkvdoht+dhJYboDCtxPbdqxrYWrybu6qKpnxtW6Z3SQdBK
x0mWURW+stSeLD+8zwC8LmoCf92UDcNoFAjIRp7L0HjBFnphDJquHKXaowy9fVVpH7Hyvvoyvhqo
iEfuNZEjchlv9UI3AjfxKDYYoi/YV9di6Prbwqyf9cF89CS7rjN2BC30K9nbG02nturgtnYZutvR
esi7fmVURhCrtuMllTsRwzY12o8uTx8T1PJWUl7olvVBlHrtYsammU3ZLfKMb1KLr08KIm48UyWL
bBwIqH5rQVBOLdPvFGpyEJnijtDni1bNPOm5HtR2Cb3ySmud2ftSnh5LQsUQCK6waRDrOyXQ8eYM
E1uv2s9WJ6w9t4mZNST1qO2vtdm6KSeodlGzDi35nejxWnX2QtPH4TFqkAkIitGK9grcf04n1VQ/
mbHxkXnsBEPV8jfbLFklmnHOyTDbVDVzpWwMjSsyUMhbJ8PhMPnUDxyclpi9XvjGgTnkd3lew6+y
VqLOm3NIUu+eFMH6eTBtdJytRxOoi18ZiF5IKm5XjenclxEXcTbGJdm9WPyk/VSNIwePyUWjR9On
T+v7RGYrGcYgf5Jxg5vjodHdm2JWN0k8cDjIbzL7EViMtwQk+Bzj8k7F9IXN4NiK5iw7gmjZRNem
J3DxeH23EsJ6zQtrKbATrWKuB/NmEktSTII8im5e4QEod4Yttn5iajzo5iq3TUl9GVULFYV7h8EG
yngPPQ/K5efmurgAAA5t+zkGV6KDd1u7otq1xXxsnXlNOsrd4CHDnEL5lPZynaMLXoNFONT1cNJ7
fY1v5raPehRnEi17xADNmzlxqDCorCg90hfguhaHxsratZ+6eHTUWsv8y3AV9LB3Bq4hUERVWHls
rTwBez37EGqpn9NzaMFbQey2DYtinVk0a9mfUk3eZXPxbI1YfJ3hiv51ExouYG2mVE8Dr9BuoRfi
12m6AOe32hA8UPNyRxpB3M+9U2xjc30FygS9HTHVpPfDkIPwZkKvSWhqE61b9VJ3L8pOJwK37I0e
hZvECL2111Co8KjvBhMZYXIQlnd0/fLMwXOfd/YPchsWMtUfxiFrgR6LJ1nSwsLVTlE/PfdRDN3Q
oAao7h1X1Eu3fPZTKm0chIu2mcytGu81DB9Dw9m/D2OIr9BCEq1v3zIgp0JrDwJBGSKzZk/3lAwy
zUG62JtL/uHSIbsLZjk9IBE9Y4nZ80odzTl9HAYArkisn8guJCWwiZFTlQe78E7l7G0c5yrdniv9
dip7g/PVFNhDd+ClWEIUCXTdfAo5EywsIbZmUl0S1bwkFVWb7jb9Bo0E41ozrA5GUx9SSZvPts6x
DQjXyHZe753Jc0XxlS5HPJouGnvCU+000OmRZTVHO+N6Vm7eqgqDfO/QljXUJo82mjGd7KlgFWiL
PUo8tJbo87zGoLSP7OYqR66XGoW+5VB8zio+uSZnvxwmAiP6QNZov1S69wqLOb2ZQQTTPzUpnvAn
aEGNe5MgHP8Li0K5aHyeb21grRvSbLrr2z5eibKrnuktmkkZLqXiJEPaNYrtaFlP9qs7dK+AjeNl
hp3zGF7tsNrcRCfPb7Z2qvZOPSdrMCnLqSkps4Y5sPLW3JbAy+1ur8fZt0KH9+hoCHst221ITeSm
DKk/3BYz3sspxhndtOjPHcRqSGU4rHpJf2AcCJs7S4/467aF+4I5Nl1NbVtyGMdu0q9mi+ZZzqBy
HIcNc8pgaKpHzw5fs9zXl/RfgOO9+1n0oA3j0RvCdT7fZQaFY00w0OB9R1TqFpMJzzXfjKz5LLQK
7mm8Gm3MArZ4tht35xjOalbZloi8pxka5FwkP4D2f0025Uon74Vxi3SW2tE9aE52a0D7XXSOeey9
6Bgm1aoC2ZRojkQTLJKVbzjlok1op8bOMB20OLJuYicm/V1yF3waU9NTYtRGQMNasfP6l3JOHuYm
uzAfobz1GAqEtI4ajneEzaCJHlX04DS0oT2fNYWOEesd2VW1ZWz6Qr53WkoZG65dfDFrx7QenbBR
zFH0SzoKsLpWZSKKbNUaZd2M5a4v1xMtzVU93RhYI8fqrukt6dIUhXA9FZ/s3hwJ8UJBWODRNWR0
6jrcxLb73ikdm6ay164GFU2nOeK21CUdbrlcbtALm4EstVPLk9U64z0HuDNJxxN/7DhH28NeadQr
P6Z2tdHbHvEtuctmFG99k94MMa1uEf+gpHzyGEit0opnJqV+24lJdxegX8NVamh7mV97oBgJ46tp
NkLYttAZEMT+l4FDfeHKZDvK+Kq+7wNj0G08ZxocrTmkTdx8d/Q68AbJ5WDFxaFg5DJm/TLOS+MW
sHq85cRfHfyYEo1GNBUu+yWOOL9aDYZPipYfBy0EoQ0zuxJrCb4izO+lJi5Vr9FtIa6OCkbbytBw
1kmNqTw23syeF2fGXyir5GDXYH1GLc4ZW3S8fZlRUrdMjtBuBttutzkGnf2QzM5DUfsdSWEIVi+j
WdrwyD3/DZzVdNOERflutzTRWNwiJCatToZ97+S49P0WAVCbjt7CLMG6W9GtmhSJjj1T6pFm/+g8
ZJVGYo0I8+pG9Qkux1ILh26Nq7bese7QPDD6tRFDxp80jIR2e/H7UuJGSD61KTuWOur1JL/CAuYb
fFbtlTCwbD2nOs20Cz7qKiwuY4bh3c4S7zayBhr3/UQrLfNqoApDlCWbqsu4V5HRvCfaUPCKUwMb
IIHzlnib2FiSxjrvQeUnLgeYkQKkIsxlIAcWBm2voUVGEe3Uk7aG96BjJk5M/0elJ4LRDY1r8HPe
oSSHYpVx8FqR/1Gvr+zqa5mhr2aMxscUotBJgtZdVqrHNWnZ0NTDomq+Jti3Af6jbuX2fMe06EGc
j7PqtsQJGXsF/4B8wVi7Q6bswuDzbPQiM4bFBZV9GAdp3xoOlo6+2w2z039ETp3tHDfl0OzXM/qv
dhXaFYd/QUlZYeIJynxSR65ot/bYj421SOZiDEbu7bajzjGC0Giw9tOuz8f17GKQDYqsGTcaJq/z
ZI7eMRRX00lU6c33CHAcz2XFK+OjpH6chzaPA6sf6BZpunCfQaqpVZtW5bYxJo7Xc+qbuxwRz6Ft
qK3WSSjYiWxZxLitWks/1pGibhpyiPRhlGEj9OK3dM7FD4HzeF7IpnfWZqNHu1DPq7XNxxVU2sBv
TJ7Y92jEt0D3Yz7ZlZzXTGrdAq94iqGL3Nxba66MZTj4zbrjFUkXSUiI9OR01SGiEbRNx/wVPdX8
oOui3Jg+pwz2q/AI/XE8edQzF3oY0y4psXOZ0BARYVt0GezK2jlmL+/ARltn2Y/pSsOQshkyDvEL
jACWOnPWYSzngYuheMerP+8gF0Z01Hn7PxqZuKd26oGOlcK/80wO7AFhIeLGpLezqsZ4GhYi8ePX
zpfNjSW97Kz00jroym9esW010z5tbbz4JVXxkR47OdiaG4v2lSi1LpiHkaqy1Kr8G7uLiceP6IB1
hH463npRpI/MmpKBpkg0MX4sDlnRM3PKBjxgedphfJpVj2XeNkb7wgLi0KNJsS4a10RHrC9dFS3d
imm2Gkrscgb9i81sifBOq8QdKj9ugfBYFkO9yPdz549PsxjaZ49e7qqG5RBk7hDtYAqPN9DQzI3h
veVebW+w4Ugfq7Lu38ezmcNDMKvVDA+R2OQulrdtOtSsQWUHY6Fs8nTTs8QTJC/NCwHaTrnhbQ+j
ozUojoIqHum1e0o5FQaCwQd7E86H2pQObUacw3rgeHRk1l7bXQwnw6SX9PLG4xgJJkqIaTXkmM/M
MPGzH/y7yvyEXIFnG25Qs2nyghgDNoZuRNWUIXDQVPcQmYZrMpNV9lPP4eq5dlzQ9cKd1L63+vFI
lw2ua2lrx3IawzcMJjYtEfrnQVnM09KTenjTQPBZlSldfDrVVBFaEr3nVp/e+Q5w0mv17R0iP7Ne
6hF/9mDl2BiKor+t3dramt5sr9NiHJ/aWt6jKpO3STREa53kDzynSe2+IhiI1FpZjsVEEB2nNTiF
dhHN3It7oM7uyVXuq5XV2ldPrxiHkGLSZ+P7xJ9dcV5rCEkJlJv7xI44VXjRsQk8zKacH3M2JYfk
IXpu0yPzSv9+iC18g6hBi0UF2RKgEzaheGRVGItEAaofEUOQhWph4SzFM6Jqa/V/qTuvJbuRLMv+
Sv8AcgCHNuvuh6tVaM0XWJAZdGjl0F8/C8ysKvJWBKN73saszNJYZMTFBRwuztl77T4tcHh6zVyl
iommyExnfOJ2Z6fe8inoaVqQHHUOvlhFKeOQwlUvOzwPpxEHGUpYyzJf9NDznybaDFvbyjYhASZr
2bkSwbZrP7V+5gIks3V374fc04WORmKN/bu/B9loHzoUL+vEKTjLtPaU4h+w4nuzaKlsV/RsIxOH
oQsKakPueLBRWRMjO3AHQjRIgVuheGENJ3n6KhWdOo5JGtwo0eMPCiXV0LTJLoJw1OnjiYQz7UDE
CrUjpDEOoZucqRJaBDFBGZdlIjCqDnlhJosS/2i3nNLWHxaS8XJRW3VT70Z6jAmoiay7nkaH0mng
ltbFOJkBu9587OFWuRPu1LLktIH8UXFYGKwT57xmLVHiUdr200XqU331W4GL0gyoBKoxMJn76KC4
ddV/DTS2hrjDuqtitOyFEzjllU2W21LLbTtdMTOPmH2N0r3vipQuPenzkY52RZavDobrYm1a7I2K
TFFv1WTaRGwnoP33OuuRCTMowtFTJE+jV/sSO3DSXYx1173aiSFu4ILStwKVa5HrF/fP+I1ptZlw
WdfSSzjx0/rNroTVOmon/FpfmQwxmLRoBITmh5eu0swVReL8MDZ9/d2hQbXoC3e6FrauTjAY5V5n
d7rGCgAO5H+vm7svMv73n7PW7ltRclAkiOC///OXP23fillups7/0S8/o/77x1/Lt2JWqf3yh/UP
xdpN+1aPt2+qTf/6/X//y//pX/6te7sfS3Rv3xjKzfzbJEz8X/Rvc9zr//lx/X///l/0ctev9eu3
t/Q/9ip9BdDybz/5l3LOMMQfxIP7wtfRTINf/adyzjCMPwxiMGfYGQgAXvt/KucM9w+DWR4EI/p6
9u6zIvhv5Zxh/zHzxUHaIku2bBvt6T+u8PovDTs3jzvOFf/95/9gLbsmDqRR/4UEEOHkv6Tuf+vm
LPeH++YnybEWcDMS1KcHpEKXMWmOIsgOSaNfJoW1mgaXAob2zLp2OaB0FzXldl9I5gK5MwKnXZAt
8i0fgiVr7e6ne/jOFdncj3ev6Aw+OdiNIKNlVIe41A+eVkl07CUtNj/LIdGxHy+ghiHTIyF7bE6e
TTxaZSl9kU3tn1RTHyuvEcvBmg7wj14tt5ILQ/PcFSAPWscQcjZGnt7TzHE3NEuZkCegP05B9wkJ
H7ojCh9Bph/SNnqxzOkwTcX9lMWX3MvHcVKS/lfd73IAEbus1rARe0WzZnsu6cxMb7YX7GVWrKDs
XutFcY8S7b7K2ks3S1zOiiEUGjt+NkF9LCvN+NbX+qPRDs42T/W70S7kgqocv6lxriYoDL+/oeav
Kux/PuJzKxGeDNjX1dAd/BgJUld5yxbP3VKGHiJHhBwYp1ZOGq7aCGFkUJ7GMn4pcndP3dJC4iRX
nUIKQxuTpMRil0nnDdbNIuu+0L7H/zRcN7GtrWBkyI2X99m+h6KzagTCPj8W3boes5lA0bUQWoZ0
SboSU6/l3FO/p6/rdoA23P3vv6r4VSb8r686j6mfRjNFbr1DytkdxqC/pul3rPMYCZF5wU3e0eZm
Tba6dBnagfsUmIxfbBwvaEnidTexRbWbiq4VFZlS3rG52cLR/dZ6DbRvBWrOlemzWQj2p6WZ34Sj
vG4ljctPLp2X/b1hr59p/xPO5wBy9OpQB3I3TtS27EME7gJD7Apx/Va3gluP5pSkaE5J4qVz9Ecn
aWgqhauk7ldUS9JlmjB8jYqORc+ghaRjnHwTQplb3Mqhv/v9pZ6p3/91l8+0tiGEUTtxw/rQUgow
onyV49JMOjyAHd1Ljlffapvh4xX3qRnfTTXunCCU+o4d17IuylPGq7IY6s8scx899Pn///mhs2sw
bBtxi2e2ixbzpd3yZv29rH04Q/5AoL8zQ+qz8P2nXw/Qlf6VXpNvTmAVxUSM2WO/qBxSi+y5eNG5
ebMMdWz3tWVsmYNZzUM866nI7mRGfTnWw6tgloooaHIyTbamjQ3UTaMX4n3uDKF2Rey+/f7ZfDCd
6/Po+uliXUzPwwj64DDkCKTkm5/V+L9y6uc09Vz3kynlLMP7XyPgzF5BmpaKQPxVB6Po93Nhzqky
7o/cIh1cWPO+qS4vW7psvj0uf//NxGzzee85nNl/glyqfEjzCjHZBEsRdUCCgsm3wnSheuc72Mhg
BaFHe0hkC/0u3sWOTXVCm1Ya+z4GRkPJr6P2mEr9Oa4oAKq6++ojBwSxABkMaupnWcbvq9EtTBG/
PgbHHjUnGL3y0PTdSxkRzCjgH8zamQkUA2izqEq3jvQfhFBo76Zh6VnZUy0wMHsSRR3Ly3rUm+es
1VaBpFBosKf1gxXyx2USEkA1RN+qSNxCCJkQIgp9BZhwrTL9k6AM8f5shH3x1y8wearCs2NWhyli
Z5wgNlUYMIXp3OuTeELIQJW93WZWsuxkvRpLZ0NMIscG7Yqm+sUIsgvD8I2G1HcS7W1f0CZVLui8
eBdkoIlRLH8Wm/oDePrv44IQi18vNc9peGeBXx1ipSExaIV3mhpEehPHjEu/n5y15My5DAcEqojG
QKoYyW3hlPqVbUhnkc3aHoSVFJgkAZcZRW47QOqVB5lJQ0qpHQF0D1ofP1JLfyCu74tP1BfnlXRL
deNV5+TOTiQyl9GgF2gHx6OXke3o2Na9mX9msjE+eh5nq0NQzXIdyyjpcIRLJ4+OjhMcMgfMGIGU
4Ewvk/qZx3W0J3PDEelISWWTp7n2yQv/A9n+3k0+m/Jzr6lbgjVLFLapvkynEUppxqYHNVt4XbKl
AB4CBSynt0vq39fEtL6VQI4BrLn42X2z3jqcoXQPl1k60in12z+HjCMOBAOYHyrGcZAZxJaVED0X
EDmyFcLem7JMrN0gl27mrMyyPmZpd7TmoA0AJv0qDz17DdvG3+StOHlln2yBY+7SQLxOQvPYmnVA
BjLE4obGboqj88PkpXsTX+aCRYl2QKXfQszugSvVX2yQM0gmAmj4IU30Qrvs8uYhSd2n0ExeOiZx
VDOItaS5K0O5HvoZcxVan3i1xK827H/MqOzsfx3Frq562FWiPegDG1olq3vVoeAqcUAvEHlRyQkF
58YappHWNuYi7XOxdpgUV6zEycZjK7KkLf3qh5SoonI+/Qek35K1eaj7geSQgY3w72fiH8ax9wbD
2YqIU4NcOLPtDnTeL+vugtBsgBvXlkkgY43DwmrtA513sRpcQAfsCyBHUETABOCzYVAy3Q6QIotw
wmxQXyXDyyTTC1fzthV1ntKrduUA/AgKnHKtXT2Z29SSfFeSrOE8pomzqitY1cUXyqC7zBTGcnTr
Wwg2lKZpdNOKHAMDkNJN6pyYeymcnLLuz0G4GwmANKLT/vv78OEzO1tsA4I7orDv6oMNqW5L9Tu9
T3I61w3e8r3h1S4cF+wHBemKy4I6JyNTX2mTv20Ne3rFOS13VjxVKJTIPFV65a7MCquCITqa0hYW
EDUCdPrkYuel+b2HdrZkE79M/QRR3AHojA0ClvDFfeTE40WQhwF7Ze8KORC8i/kFRNDsLi10Ukvp
FyfLMSTOEVD2aInD6NqjgXjXZx7d1MmqL+D9gUjMi2aGfWHvKJN47ahP9jPORxPf2ao/ouyZzVrF
gaJvs5oscpmTJnF2iUJZ2PnltDbDskFnEaN7s1BndhkR1dgrkVvK6gRJ+NatAiSj4842ECyWNntm
QG3hemgda9nBdVlEWFbBR8UNVE1k3g5WtoUQsQOCI4PnlLgDzSlEHb68bqDgICIS1g5zSrIzaThi
QQbflYb8RWVgpkCePC7KBi9DPca3dsCmb941BiotVmGidt2YvkCQuI5IkystEDy8RfsqoCms5es4
QJi2cAELrqWpA7VCQroPxiThPZp39Xo+bFXnPDXJrOxzC7nu0DUuRZqiGOy9z4K/Ptj0/lsyj1El
TsvhtTwEGshM0gnZLakeNkmfBcNcdpSkRVK8c4v2bbDw+DRaSWDroMq1n7f9uiBydV0VxpOh7EMy
mTddbCIxCCtOJ6Z9NYjuZOWIRXLT+GSJ+uBU8m/W0KIvc8uNy/SQJN5T2DVfmpm8bes9RCoRXpOQ
+CSE+5SJ8GpA37Yli5yZ0tHoxuToy8hZvVaZ8TrG0e3vX7kPr+hsZ2Iy5YaDm1PJqIzoyhhRG4HQ
Fc1dYOa7UHNwmQi/WgE3stehYRkrXHb9Lq20Q20VobtlgkHWO1EzupDBFGETCuQn79UHdR9yQH9d
b0QH01Q1enmQ4dTzwleQuUwlt2YKRIhNFMG7gGZczblqCK+GptvAzyQLYu1mBiQyjCu0fwp9o/Wt
oJ4AzqdkIH6ywnxwvnDOw1sMFGZe2aJaza1kj85324PC0jXvwqXZ7fCqz8A12/aWmRHe/D8+LfvX
O5IhSyQfgY5FEBnbJgm2emZDDo28I/o7GKj6Vvn+qrLJxR3QE8TBgyIHTOB+pIKCBHsyUYSHzfGT
y3m/DOacIy946HZfGcZwgPX3YMapszSbDqldMlwHMVjORFFHsZP8jW7uEeLZ3gyLO1IHgHRak702
GzQTEP6+FZGFWKGOXx1P+8TW/yNT5J215Bw1wbjUy1Yb2kMbIs+ghiO/BOyZvxuj4R/qrqAojSwY
kKK5iaLumFANS5X6otvFqQYftezw0u86D4sfFYPowO6yv2mkA7rWSG9tyIqTE7+45K6j+R8RpzVX
v7+pH63Y3tkiGKQatJ3Gaw9G1T3YML4RcQ2LodHIIaizFyNpvgAsb5b0Y+hCNUhyCSFGsxlSUwgv
wZFfqEiSit265kZOjHdugkBDFL3JnF3t76/SmA9Z793eszXPKbUpxEbTHoSBot/X4wujGhJ8L/mf
ZtVyeirklcPBd0G8wQmy38kgVm8BSYcry7g8Ztj7yWPBqoInt2Zz1vYrrRTN9sf1/a8M8v+DQv9F
9K0uVPG9+f+h0j9HHf2u0p9Eqnn9tTkw/8hfJX7X/sP05twzQRuFdo/NKekvc7yj/wG0RuieM+eV
ETrJo/6HOd6hLUAsnWv/+Im5lPl3hV+Yf8wECw7fUDN8h3Dd/1WFX7feLQDD/Dib2aSPC1TSsF5T
WPeCk1QOgNjIA/xHqbmVSJTqzLmNZJvgsgSyWOxovg1FuRXIiLuJFubkJgM19xispegGQevXMsI9
h7vx+xjlRIXA50lWUvokahaUfqlpaHjJStxyCWYX5BpLGomgZe0eQ1OmtfDN6Kdlj2i0HI8qdDTA
Np26IMEknwdf7W4syaRIkv5h0MtEXoyN4eIZmLnJS3hglBTGbnK/iySj9ZmlcVIf8gLr8QjZzrrE
cuc5J9kw8cDmQhp3TLQ8lNeBP9X5o1tnbn8EhF4U2QJpNn6ehVfX9HinTNf1k8u+AXt+ajQeaZFx
O8H5bzBErjMzDRrEBT1ur6J3ZPWkRjH623H0UoHjk8rtAwWw6jqjP+lfTZ6dopg3Oa4fgDTH+mUe
14a59HGhZyeNtIP+2q6rfDBBzSYVNqLCKPy2Ij+C28FBJzW7U1uTJ/WFtr5R7uXIrsygg+jU0Q14
5z49hWJqaWUare4WN7TaZXlB0ZdlAZt73xk3dQu+dZ/pWNwX2VB46jGu05G102xjkwJmHaA/tUJc
z1+aXOsr9GC4LlJc7rpLKADK7UT1nODbLPG/9SUxNt/dNq2re5Oc7OZUpnafX5EGokHNpKmaXaF8
7ngAXpfAYW8jREhUrJDPT/NFulaWLV03jMJ7FHh2cSVj24vhGaJEoTCTNUbRnJIhd7zHRNR4DlvQ
7mTSxDp32ZdWRIcBqh98ZifJ/FvZ2kZ/1WRZGV9gRINO2Wdwvf+kpheQZtRUuVl8MetKHdGyexya
M2V7Djh/wPN3eRB7yaKKZGrcQ9UzxaoscPfVCkMyh7QMV4sJ+Qr2ds5mDNkmge3EzGfNZeWK6lLS
4geKJjP/JbC8Uh7YYuFPXahA1qg4K43MhoAcNcjZXjbfnBI3MdRTlri+VqsmsaOnWTGvEN9k2iFL
6lqD6Rxm+nqsS+vaQCa/b7wO5HyeFfFsIctad4P4KgEea2m6ABGZ6t2axiKSua6bfRjp5HgvyIT6
kTIiGZ6LTKu9ZaL0Gs9tITYB6VAvqAj1RQM4sFjmYTP7aIO+HmeTfLmty9587mtntBfK5iS3HmQE
BDFoAJVtS1hZf0ZNp80qdefOrf2iQHgcTwHCaksWu6IiCx1NMsRxcBD+vTnCqst9px82Sjp2eImo
DmcAcM98b4SVeqkgxByiFoeiSIwfdGSAOktE8b25b/wgKgjRwUIFurslQGBKUVMtjDLz65tq9JIb
eKhw8es+MK6HIPHCFYpsHWxw6sWvIKaLfeFP5U1QEuKzG20t6FYN0UKpAls+utKdY1eQqWw0JC3l
pqGf368bgfaJOtVE31nmxM7rYYJVwcqbKj7KrI3Q37RB2+/zOCnAV2vkOJhTkKu1UZijuoiNap97
ff1mTJK7k8l4pfCG0ADj3LMnD7B5zEOLf54Q+oUbrOuBAaCW1Ja1NZo6uvE4i3cStdPXLAY5tE2G
IsSgahTxI+RUWrNU2qmhNYFzE/WmmV7aLbPNKjClOHLmAvfGuXT8SoLYpR5NhlildR9fUFrqhmPZ
2UG/NJhRELZAoA0XQmnhW1zb/qWrJZcFmSbZXWt3xpWqsQAvVGaj/shV91jFGArqxtIOJrZ5jrtM
qqhBRmkTPBEFwADcPC424cBrXAHaXaJMO9rAwMrZuEXBreq9plwrGlzpDB1OoTcwO7snF3/e9MgQ
mdRXtrVpsg/R3ZwIbajkXZC3Oe56T+bNm5rgOux8IrW8fUB16TWiDJtvHMQHcChC1Xg3bW5Lfz+o
xniSDpUDDFMjP1OQtWlRYBdz3kodot0teRu6peAse5J2LTnnuIRhLm04VUAzAoEexRgmQy7HqTTL
VWMHbKZV4iL4rajDAm72iqS/dUAYzr3eNLiAuMcRaGiiOoaa4rbNKivTYLwqLS5nVWTCMh6F3sbj
hiHXMRwIIjSPUTaRQKU5ldOdMp8B8eaFpQAVEObexKnbwdxoWvrs4jVi2E2BFP1Jcyat2FUqwSdD
9EhNezCN4CAlsX6cIHIDJY1ZbVZj0DmkKbK3peAWk9m0qfVofGjqJH8ExhFZpKeUdbs3OsiFyx77
n7kp26jGjFUFJST1sEIVOritvldlSdaVVbghs3CLHGWkuYFLN8+rVYOnK1vaI/3Idd0XXrWFFjfi
Xm5LbLhphnlXl8Sh0VQt6MCMwkzimzGI6qusG1WxJjIsGo6OIfQA0GyVwEZBRLkryhK2CEEReX4f
V7K9GbCN4PsxwLcuQwh46hBqbtJsg4EeG+qn2KfmNzi6dtPoLb3ToA3peXXgituLZqqDDp+7ZHNc
Vpy8NyYCUbGQXi5w/LBgyn5vwAurluiUCKsYBHjwTek5TXVpdiFVS+o5aB6KCV/RYoh8eJ+Ny9q3
qKhZtt9H4Lzk2DASUM+ligemAtCPq6qSQl9GButUzpDS6ycvDED3VgZk9BWxPQPt92pQ93pSEFI9
YWg/1QRXdTvTDro/+9bLtU1hEfDOA6LqeXTcyqdQxJSz1WwWcqoYyh7v/bpO7UUhRK8vc9mM2XUV
duZzaZfE3FuoUVkN/QAflGdEfbYOLUEkl1JicLemRpUWCCWxmTAcJc4wQgulvJUUAvXLzLcnF0xA
i9whNzTBHchEc+nxtDLsDn3gU0zzjafW1QaedBo5Sb7TWp0yXR6xR0LmHGXmZepS5FqyuabG3g0q
uaIK4paLEDwA8VuT8KnO+WGSHisow/cl1nh3yX4x36Ir9q5i5HMg9J0yUreTUfe3XLf+1fSCEQqg
yPNor08qZBMHQL37NnWjJ9b5QLIYtImmH1cEaSv3EdKHA82dp58QJABjV35ts8ZtNijTNU55Q+7f
o6UfiApzQwazBrMuWo5ao+cISHWcUC0z0HjUsGTUS0vmooLMEpf9krlQP0UyHzp2WirNj9kUDThC
Wk9fFGVLAA8+kqFbx245vPoCmj0S7YgohZ3qUvICVNrkcELqhAMc19rBTXB5YddxBvZ13ZpYOq9C
0SXDXdEC8jhO4xxXJYYxyfbDgEhhVbt0DAGmGORPGA1IvOVkOMgio154YD87Eaqj3zRjszMmB1Nd
jzBDPvLMTftosR+u30gx6gS+bmuqXhNUoRREKfsO16MdjsaN2WltuG6bmEpIHuvZxkFK9FwIEEWE
E8RqJYwKot2sbQu3lOQFJBWLoIWVnxdtuyvVEKNHs2ALIT0MKveGTY9JzJpnR/UD1tmyvEhCtgz4
yvLhhEOsqTc6v/kyDyY2M1kWmulDLOysPcU5R/hnLbUh2nfUbJwrAwWjtxsBVN7jKjBLxllaXhUd
KpVdjXqWCKs5b3BJy9fPKfv61KubqtL9N8CBNb28yJionlpjq5001wmaA0ztyEN2WKVEURllMS2q
2J7p8K5Vpe6BUY97Rui2ppEZEgTa9eD4JJyh8OYN4mHHoZOuc5/ntDFHfexZfGRmLQynafEtwZy6
hyXpMOiccBqKl7IgOuabXzApfKPwZExk6DBy1XcBMK3QsV27ZI6tIiJ0g2Wbso6gWykGc60qNEuU
qPz+SF4OS086SLwoSS05SMmoiV6tzHGeh6FW3nrQSqnjBXEp6qEGNHu5YeugxLgyNf4b0CtKAJQd
A6uvivHa6BotJJqnMxMC6pgLwpyH2nqmWMZs0FFPx4qdckMKY02bT2k+/ClWpZUZJSM+ZrK74I85
FX7CNBrMDv5UHjxiXZJ4FOltkTC5EiYWOsQDbhBgDPG6dLSeDSKn3FUcFOyJ6O1H8qoD1CHfmGZB
muJnVsMmJB3D23t2hxBnYROl4L+gFhfqFmZ57t7mhVumS2U7uWRHK8nJIhyGyc9lHg3WNllXc87I
2JjTBY/ViY6UW/w7CMNRvMUw21VXmjLZOnXMMPGhKKr+bjLTuLku8za0bsoo6bB8cC5FKoyG11hz
jLfh+vYJBq6a7V13p0als3xNJOUcRtUHHRwXw3wq6kl8F03dI3gt5PCqa65xR++uLUHSlXQKQtma
OfE7rQUxpO+jtzwfA1UuME1nHdvFImEUGmoAEtaTHxLzLT2cH6q8zNiTkEput8/U7QNsKl3r7YQD
liPWXY5GBLO59pIVd1BrE3pWekE2V4dcKCHKPMkWY5MVKUrpnvAXqqv2dewFZQ3Y3RoW+Aq1Fd5g
iwhouxLXUOjQzptGUJqLJmN5Q9aS22QzainGwLBWLHpxARFtIyq9lVC6WfW/DeAgcZ6JQVnLvA4N
n3cr5Q0ryxq3ZqPpM+/KTu0rgThPXdvlCPKIjHqwNxMHsnQVAWULj9MQ2Yr5LQ3NhUm4ZLSOOOs0
e9SA2gVgegkrwMx776Sg6rFf1wqQ9Qtllc6TnSrvT0jsevMCxUANV6GrdSCKYqtVC1HY5Dd0Q25f
pTb+VPrsneXd8CuILumA9swmewMNv7K1HDBrQ75EstOdnl5m1XoQ9ZdlZhuPYBVsVh5yMe8Sw6UC
UNsM72U6OIW3Z71pwr1lhwTKk+/gbLM2MTFAKScgM1Wr6uiC7NCM9mZNEhOexVKHUhcUfbhAWFQF
xxoDTwrhgV3qkuOEd9uHlQ8CyO/hPZWeip6xKsxa+6AWSyky7yFovRgYQOmH95WsnKekxTMD/CGJ
Xsugme48N8+5yJ4F3atHCxtCaPrXThdEX1y9TY2V1if5ng8Zr83R1NZMrMkNMjRUlimxOUDrA4/U
MIn2bp/FpHCuAT6SAUj+XDUPWc8GWcQ2QG4Gch0k61xLoAbQDGR6GjvG8E52GqkdZVKyzRHKLKzv
WuXJ8C6zSHJYTwarFLUBz3OWETqq5DIhnPCkRpoRcauRiwIWz63WdY0g6HYW8GMV1gSzbsCqlbdQ
hISNNKglm3EWHGgGZRstrRf2QMWCiLIwU8uUk/jCBsWa+MUlLPrxAZl6u5Opp4/HRhZ5/U0NesBi
kTWNPGgj2WKS9Ssi+msRx6Z1PeicxpZ+UsEFAZuvaddmNYYXjRl6Ora/0t1PHpx8DNODa63Q3Mro
IZPYTa5pEluCParRDWBdpLyhXJiNa1+12aWtOpMYKISXIyxpOD9m1VfHkQgigFZdTs6nHbCQNr5f
wQizLO+rARcyQhTAzmRR2JF/Z2LiPsjALHFvtsQM4JGJhkdOQMARNK0eCSyc4qI5arXrlEvUreOT
DgFtH2CNQGfgB/Fl2RXZ99Rw3SrnzGswWwRjOmXHjPii4dhh35sxhShZl2MCpWqFPkwTqIF4Zlsv
TjugZXZuR8Gda0tcHFoMbC8toR5w6sVMeRBB25bcTbd5A+mXSKrtpIASQWuN1dZqMxND/TB0S/Zx
wVUkenGyAv+mbUOffuLQo5Bk2pwulBmV4pTmVv6WKse98aitvowe6RWHPCQYcFcbqQ7+AIZVu51m
2zc47j66tW3TvLGagO4kALwRWd7gPou8zxFCg9wn8nAzhpzr7fxbb/JKLCx6oc86VTUoJia7tSYA
EEk836UMfOfKpNbaLZUiuGDdsX16JHls2FesnTfe2ChtnzkD5bgUVMsNrOTp0CkXQe0Y+OlBlttv
JQ25ZnTwuls6+b5bWDTYb5y56hgasbwTqQyfDY/BFXmovdE62+22KIjDwRZJ8WgJtYFHQVSUeUn+
i7gkCW18DSgoPWS0o6/G0m+MHaz7R18fFyP+AFt291Oa4h2qGykPMfmeRKBVdni0qzDc82C0Rakc
1BP0mTMOd6qmMcHttx8CgHbdymHzXC9bLUV9OddzvptTh5ed/FXqnbGl/FsCa2Hv+Ni8NfIxFavO
KGcfUYV/MaCVdRPr/dBtOG+TQhRGIzW+TreqF6DjlBvcwDSpBGfajeFrzZ72UVPyrPr8m2VP45s3
diUCcG20McfVmfc9z3Pihewu5kedqktolTeYEaOcMjBVr1DcCUkxdF3O6WiVyGnb9zkOc/BVdROs
Ct+N6wV6JxI+MNYPp3YYongJkGa6p1RvDpuhQ4Z0RV5O/4VyFGkznVN5b7xYYkekB7guMwPHZyQX
5lTjkXJKs72qHLhuTNfu1yRzA+f0Uyfi+q+20M8K/nebRRT3z8Q4veHlLHxFCXHEWAfMRlhPES5A
oBqfx2ozApHJP8sXeLcnyWedCV5ESgGRuhroKjHV23SK8I7hZ6f/O91w+FqCU6EYX/uffLW5P/Fv
fTA+7qxblzIXtYkxlGs3T04liIpAPyE/+Kzh+660hF9/1mZDusNi0vDrQ1VwLCVUjA3clW+6+wpy
3moK5CozepsIJo9wSrc9gul+jIgPHJtPGqkffcEzmWjoEsRaqKnESauArAReuqDSii2nlX/16j5U
LxvzMHjnHrrzsPlJEKzcoCoSfFDrzJp3c2mQrNNIJ1+oaQpz2eOl2Bi9JTYdEYIgzqDVYkP4E8Sv
yfHewAw+a/cSUZrD+vfj9YMxNKOlf76ggIDOXAnwZ9RbvoNjvOMsShXJLx6i0DpoqcaZY/zkEX9w
f90zkcOIfsIQCZ/lMjgHloFEFxtOKV9+/1U+6Ku5Z6LIqeuNaKiQvEyzm6zUtyF6V+HelrXa//4T
3hdCmNANf71bhR8rK7FrbPIlxZu62vbzbMiOAJsCmfHaUmCqzvAEcpz5rP08j//3hsz5jNJgv5aw
6de4gvQi21Ky3ZU2kij5qAFLrEilz3hiZB1Z6WfD9IN30T2bWXIPH7rs1LB2DTF7SvC9a9QKLwLI
1kQeE3/kcWhNQOeUWz38mjWfjJCPHuHZFGOwcyt9NPNrBLYZmVKw+usIRThn+Om2FcWn7+G7+k4e
5Nlk49SjJngP+aBQOwzEzPBFrOxi9PNbTaGHVeOyNEoajZ/IoT76YmdTSzcZs1+zGNY5LztQ4k0j
nH1P+DD7z08+4oOVxzmbWlIrMTlbt8O60POdHoU4vJ0VT4qJZZ0T8xCo73n2iXLjfb3SnP7x64sg
QXFrBnSHtaMZBz5k/swh6NZuVD+mjbG0EkRKANDj+Jr/6MhKbWg0UITyjRYUx8mvP3k9PvrWZ3PK
EBeuciUXEhUQX63+gh7dig8TxRcO5WkJpMb+ZP376KPO5hcrH5xGqXRYCw/gGp28XHztqCYW2rAO
mAMm4OTULz+Zaj4YMc7ZVBNyTtAxww7rUXvydW1fOs48A4wamFjOvpxNKRte+Oo7TNWlw5w9hNNa
G1+j8AUg9O8v4oPFwTmbeqgZZV5SMWqps6/JrSCV+VnLsq0Ud44DGa75ZBESH93as/kmNpAlh3XO
HIfCk0rqMeEcZAMqBK7Zf+uNvW9isQKDYT/PI9ulqtjy8liyPgAt2WZ9tUyQocGIXMzDq4CzPt+k
qrcvW7pdWmgfPH8kxr1eNsWfKH0XcVp/Jg37YIJ2ziatNLCnqiafdN2xl14I/8ZGexrZ0ck0pksc
rnTHdcAbp6F2VvOL+Ptn877qi1fwbAqTYIlTb57C6ql7cJ1pPZkMD28ACuyvhRFsjPHRhVoquYtN
c9HHoLdaiiJMdPbJHWE3U4SN0d13Q7WtjXhnhM3CKr7o5OAq9+X3V/m+6JKrPJv4/FY30xDr849h
zATQBF9dtc1HDliM5HnM8soURIA3VM7G8XGAxclyQq7wp6P4R7jXOyuoPY+6nzZdoajIU9B5lSZ1
kaKSpZAF2+vS553l+zI/heYXSgLot3Qgavkng/rDjz2bI9NqCmuq+cNay+iAwiXx+f4ls1ThXTMj
NgxMbkWdbwjMrFZJ/385O4/lxpEoi34RIuDNliRI+SqpqqRSbxBl4b3H18+BZhbsbCURo1V3KLqR
TPfymfvu/b2x5JLzaAkmEf1GSN+NbvInLUZ640VDWHZNUFb2F6O5R7Nln2YA7OgAdcHWbQwqMRUr
1up8jZuMTp1Yw1QojnKskwcz7g7wO1NOC15bbb5q7B84DtYMmTxZLdKbhc/Mq965i3v1xhpoWivQ
nN5+Dlcb9d6mC/bTUTu4HgMehi5SPT8coaSelSL+vDFfiXm2BNOYqU1cF8v/PYCh8bMMYH9tnIc5
uedo9UZ+b4z343iy6RJBE5Er547aAw8T3BZXl3+D7CcIRtOGtTjI1GDyI/2PmaeP9pJfoV/k29Hh
8gDrUr23hIJh0yH7qsE+IetI6m9fO97fsqyuOEqXP/9+FxUN9YIFiwZdKdQaj4WT4Kh/B8jEQAjx
hjs9ze71cQTuYyN2z+KNcBZTBLw8sOysCjYpSufCmvpwJgjzBjjc569dEP5wI/VbNUOnMdc/dMOs
N95QyS6ZgvHRbZQYKHTMcGP24PDch2WEYKIz3E8kejfGkJx1UVIqoW6du62FgSutb6qdPG26IZKH
2RRsyVzRed65BAK5YdzR/nVkhWBMTO5W/3Xuh6Mdpl8w1pc3RhZfvUEmzyx1m7jGnM0MZzrlQzOD
Vumec6TksVdYTI6EtfQ/Pjw5wUR0qp3TY4OhXKOcAX8CbtpjgGMVQJT6FttsnnXJkTMFc6EnegYO
g4mNVXOgCOyjNvYJ2xBOydHNmt/4xZeXcN2Yd+6sKRiFMIusrCiYU20nP1fLv5qh5jvNlLeDtnHc
JHbBFOxC26JUMtiMMarzVVjkvrNY0OJvqUzKTrNoFihDN8m0oDaUl6+lHnwmwry8OLIfLlx85Dpo
4JkR4UC651dWLa9l5nx3hvb35c9LrrohXPXAAT0w6MbkAwX9bc/hA92Q15S3qVIAWr08hmQKq6zX
+TtLEnmenNjGZoJ1pyDlNMDC6sduur78fcmFN4QLr6UF/erOiPOA0g8eNy3NUJQ96mV9qlcfMX7c
9Mtky7X+/eyyA65JNDPB/Ccp8uwm1pc3dFHhIy/KD/rmhnDF02Byld6rZt821f0aVEyEBQZ8d+vV
aPHAgLfuMShNddo0KzLHzxAue21Aru521IycoLlarTyBGm73uprNd8uq/TU6Vudna37ApF3eN9m5
EO492RrTtTyEUPrG+ZtMnQaCJl+OOJiXvy+xK4Zw5wc48DqLl9Mnv/2kBggBwBFZefMNUKdrRfvy
sVGEq5+DTKdoMc6wYtIrTOviDqzrw/rOmPVy5ZX/Pzng/2vvpeghGIKmhAYRpZrZ1+0ZFGKk0TpT
/qOr3alfhsePLtpbuHt2wnMTBJCXMJ1Gyx/6sn9oYOqCWuDTrMT3w/ixrVmZjM7vEcWfEizfMPvj
UuOdoZNT9rDhlC+V0j6Hxseyq2/cCmdzCdwqaAPyZr4Np///RtKjse8jAC7o720MInkmdcEkJGET
2FbFIHGY0sMZ7GNdXyNWXmMXsLaWx/6HDtobY83ZbEIlHUxF4wBE6QAl6HhfukhwqoGJLzrBLJ6l
G4GCbEaCLYhKq3VArtE25SBbp+TulWEQ96SUSrswOugo+tjavJGhklhUXTACHuAZsCg4tt6cfvIg
GKaoXl81bv0T6OTGykle57cW1bOVm0zPAV5F1OEi+LvL0nrYqdjSy9sisWK6cP/NMWuVgH4AX40Q
94Ju9BuAQvAZG+sj8y/fGtHOfvyY2VT4vQgrmX3p5+8uqQf6OIsjYKzDAqNWMmnf6upj9/Ktn+xs
sCKywFKX7AYNbSUr1f5DlOzRgLCyN+qwBLSBZmzMTPJsa6INoL0QgiuiDKaEBvnRVcFixqcVq1Sb
oBK6dr/ppUuO9FtO+GxeXWqMk8HL6jf9dFRhYad19eEtw+xa+yha9puWTbZfb1mls6HKGcmryvMI
PyzlRJZGC5/zBM0MxGWaT3Px2KQZgocbh0+2huuhPBvMbnU39mrmRdCB2dTL4coCeMnpYyWXNaFu
e4fL51zymr6VB8+GCsElIt5TYn6q8asVuiuDGcmodJl2Q4pCOV2R+8sjyZyRt+D7bCjdHAvVgHfB
N3KDwimhlHqqB5vzABPoYQQihiZUNgGyWronPXC81yGk8awateBJi9otEXfZ4gr+AyxxdgYLED4R
haPcdj63MAInIK56zYFRbvraNi/jVs1MYqM0wYz02PGwynDAsqj948VWA0UKIKfLKyoxsm9n9WxB
bSvw+lCpZz/UEWlqKnXvBvqXHs3s0TA3rrPkiokccYqeUFhQGQPktl8Nqq9248+5hmyESNgm+63F
8ceO4n80s2ntCKyBodYNoYKYQ/u++neZwjO4Vf56s0PvhKUinZpDw6KG9C4PexL9U3vN99nOgKel
7Y4GwQN0PjfjgNbXhP4LQUBupX5tjD9pvEDgqDtpXvylIKvNf3+7bIpYS06JKjgbod0PED0SG4Rq
/ynkbsNm9f3yGZHcb1HN3cytserWM2KVJq2d3jGAQrefoG0YMu9uzRVeHkfyXopkaAZcSDaCxrh+
WXA3DzadeEv+9NFAX6Qvm2bX0pxwdV5s7Zc7uHewUN5CG/fj8q+X2ARVsAlg5Ac3c/D2FuDPxyGu
UN8zQd3SeNTeR0UJog9C6r1XDv1Oy5A6uDysbHME6wC4uBuidIX0mTDPQz58j2920+Y5yRJSJztj
pce5PJRsf4Q4Q2/mTGlLAgCH+hVKCIe4sb42mPrLn3/fTKgiLdikhEU5ww/vewrodY9bpDrla5Li
ZGjlTd9NN3l1/bGh1p9wZvWiBTLsxqL9f0ie1jJauWSAuU8U7m4oLC/NVmF5XZn/Ggratv89DuDI
YqlQufXVJDN+xgOQJtSfVlx9Gtx3oBCyScmBhNoIqLTtllP7/j6pnmAKAEfXZjXpsz+XMdTb+pVp
2Z+gJL+8du+/GKpIJkU/SlyqOV/XCv17bE5f2mj4GsT6afOivm/K1tb0f+1OYsY4+zGrVsU0wCDg
hu0uN2Iy2beFoAIqrGkV0sBMRt3Tmi5BJ2LDTMqWXTAAo4o8Yu5wfnW12tdef1NY+sPmD5ctu3DP
g05P1WVh2dUoozuuv8tX7AW9VJvpCtkIwvV2otodnErBgAXdgUqbWdhfXPNaqbKNkyNxgFV3NZ1n
1w4xyEn1FtrY6MGCx+8Zt7dBZRo8BbLkUI4x2maE/+YevXP3Vprlfw0WN1WsmkwnN6qvHrp/Y4da
QLfcJmp4tdbbFdUEwDkgcTHQjblozsuHLojIfmPbPPxJofHO0JjoFcmxsoJ9WSOPFG2YL8lOiQw2
SlN6hhZbxGKA4KcVOVvnd70N7jYoNjxtyT0RaR2Que/1ujEIwYypownE/rtd4JEYehFV6qSJYlRJ
vfhl5qJ6gfgOwtJK+lg4bXfXV/UPtbKWQxCAE7+8I7IBhUvfNuD2oTOBzovmZJdoBEKkvQ2EIgSK
HNjaaTPGk40k2IAFOHLgGCFTS7Pqyh4huoe3P0KkBHm1vC+SWz3WG1+xKNxfnpvsLAh2oaGbpY1Q
6sAXraZDks3Tdd9b8VFbNO0qpFnGvzyOxLq5gnWAx5hQri8XzhxqwY55orHxSnW1jWm878aoIpQU
4kcXxRsY15LGeAyn9k7t0tsGJ2AHUtQ3zdTb8DIkB1uEiCYr+/dgsUOWW9/SBfSiVe7p8hLJ5rD+
/cy8uYlhJ13NtQzAoK9Bb+JSG43bW5sHX98ic5aNsh6Es1HIVyGi6Lj4LgBDXTs5qU1xOyX39GBt
A7Ykp0qEhkaV0eDrgWdpRu8IPd9PpVEeotA61eqw8RrIhlg36GweXd+XWjjHaFrl6bPqUYglF2J7
il+3tDNe3hHZGMLFZx+oxGhMI4lRoYQjPYVzvE9ow18iZOHGjcMrG0a49XVVTh5KYYs/mlOFZi/K
pV6iXBPo0c+tbRgxyQX8D8gToXP4rrjoi4KMc6nO96jBwFqoRxvlJYntcoQbnqrNbKc0EbIBkBkr
C9JJzyvgK6F6Ad3rcTOVKHuaRXCnQcPjnIzYY6RB4PV7MKkiUUxaVcFaWoEpLdVIVZVImm274pLl
EzGeZYASrDtDvbN+/a18RSYeUNmS/UlohiuAeRbh65oYo2CikQdMldQnGLh8ECVrawumIVM1s9Bh
SfGpkifF64LAjUGeuQgG+Lm/p7SPXB5HYhzs9YSeXSpow8w0VSukVkgxDnNIhVB9RHyW5trXXt8K
a9Zz/Y5rZa9rfDZKHEHIq1uN7ufOsVqFiB31ZppWNulPCawQ9lrlsqZjGlv7evlrbeVd3mdYozlH
MBlmXtkuL7nux/DuTrrpBwZ6yN2R57uqrqGa8eGEegCnpGbPgCshGYUOCrBem90kXnSvIVRC/jNl
uzfTrJKr/0YterYUjt70aEJQaYmixPBVtaMhPEpPsxI6t2beo3R8eWMlz5YtmBhgz2aaeLkF9gri
54lu8J0H9dXp8tdlx1NwIoYhgiEqC2GKjGk+tbvFhmWo9mnSyXZ0OD0h+Twdem3zAK3ffe8ACaYm
MiIl0ebY4g1LDw2BjGm+TPUxi9JDO9+XxWusfJuCp34rhSrZJREzCZOst4xqZPnaaN9MVnNqm+m+
QiKObsGNDZINsS7t2UFYaAHG2UosP4EdkRZ6o7uj5Xe8DuOwuZ0I9y/vlMSMiXBIGMOmoAlKyw+1
4ncC9Svv27Xl/b78dVmEJgIf4T8pskVf6VX17AQjz/UEINksVDhQ0it30X/QyOhbVnNNK9ufy2Ou
wd87Z8ESjEmaKQQz68kONDRUOgLBaa/BntWV9zDV8vJcG8oWn7ukfqCKQMc2jOzBnXqLRuE1e1lf
Wc19GFsnBhtKNDDv+8Q9pgj2KclxO18subyW4IaUI4zgecWoGqBAuHu+DsGjbi6HZDo21nfGnqAu
H7uHpH1eG+xcO0Ioe+NcypZXMByeN9LnBjWln1ft7bjyDtOw3aEAUozfh6U7uQZKgz1MMJd3U3YN
BEsCW53tIuNl+1ZzRe/9cz5Z+6Ce7+La+eAIou0YISsKeibUqPXtRPNZNqU/0Pgkl3e4PAeJNRRB
jkZFi/ZQBlgnpMJ3uQmOWlVu9YV+2SW/aaLJQxb58fJYkvssgh1nI/cGSP9Mv0DmCpaK4ZSrw2u9
xe0vOXki4lEpuqUGY2X6NC9/Gy3zdxy4W8skMxYivhF1dXip1rfPCCEg8n725VOKoNyI+Hy66pvv
Ksia7WLD8klOlinYCS1ZotReCpuOIN3F/w3vpyx8qVCg+fBmrKt4ZsNtO0N0MmAITcmfdc/8lqXN
cbOOJ5uAYAVCU6nNZcptHxqBAeIz+m6aGgC9po//jJBZbVx42YkSLrwxtAo9l0wiqLpsHzrltam4
8z6pc/9jR1a44nDIxLAUwfjp2hMcZN5tbNSQNi0bvohsmYT7rQUQO6KwYPk6ShAHdaaAHDr0Bq6M
ZTt9zIyN8ySLQkSAo2npg1olDGQju2QN3nE9xtH426kY0aSnE0BdAls+nDIIHm9EcRLbIiIeO0Pr
kym08OOU7gj93s20ZEcV6E5LB2m5mA+4QZe3SXY9RfCjDkVbA5pq8MPsLw0Ltht8DStzlWDfjxBD
AdaDHO6gQx52eUDJxr1JhJ3dnjmqCpjc8oGO1Z9VbT8izH6t1l/GYsNUmusBe8dTEOGPuRLGcMd7
gw8N6NVMVN8p0CvcwXmJPnWyS0hPuKWyp6azkKMK0ITdIZV3RRBHzLemL9eOqqksnpowPIROf23l
93bYXNNPFEfaN4//t06LFZ6FeuerB2y/QnG8KG/4iznA906a2oqVf1T6/UBVuHwxyZZbL+l9Z4sp
XBbjiHBLQ3UjhHSBxFp2Gi5omWSQGBVa7N2optl+GcxMvXeWCbpbbd7bczbeazDqvMC6Nt7C39zW
8NpBpnAcJsPsT9NQIBitj+0nwinC66ZTg2vaPaLHeaQ9fCMglO28YBE8Z0yrJSI3WIfFfhzcQ2YN
iES9JJvpaElcK0IclSEu7GAima9GyrMJc0JqaU/jygwwDvCRjF8uH2HJMCLEMWgspaTn2vRN6Mno
bA0+F2n2eY6KA5xmSFvrWxoIMuMjwhyhhrW73ObdX41PF/X30Cl47SmbjomLAMVE19Gwc+JpB/Po
5blJ3gUR8rikC7Acavn+ojZ3IIl/RPZ8u6jmRmFNtnTr2Ti//WFluYWbYk1RDtoZdfhgFaCUc7c8
Fsry3Rs3rIxsGuvfz8YJHXMaENOySBgtv9qhuHYTOGuy6oOfF1wAE67kuWsKImGLZtguXu5nhLS9
restWyXBB6iRUUJBAgp9FRXsSJ++ltPyJRvbEV5MaFo2XVjZKglOQEKIiEYM0g8wZF07nXPvJmjF
VfrGKkmCChHZ6EBWDdc+08icVbnotOqKoJYO5uTZyk6LF/n0uXzs2AruQBkHi5P0zMSLhs9DT+3G
tu/cKdt4JSULJcIaIwX+6AUwuO+pfytAXad5MI8h6rv+h36+CGXsesvOw3hA9mIs74JF8cMgftj0
JmS/fj1mZ5cB+lQ9HQd+vTtX5iMQVpTe53i+gUq6+n55ApK+NlVELdpVP8+mMaKfHvwTjUctUmHF
NneQSin7qLppygAbpuzxW/LilSTLx46Ytk75fGoxpIYwXZJPKT4t6Y9ei65Wk5irz32N1Hnm7DYd
c4lPJuIXuzADr2gyVHuTqQcwp0FifdZR9SrzJ73JN9wXmckXsYvQScNxuR612eyO1qRmPgiUU1s3
/sr1imLFQ1RB2OvOL/Gc/dmcneSMvEnbnS1k2XXthGQwlVzHeCmjP6hN3llVcbVxPNZ7+J5TJlga
epGrulMpernl4BzCpfNOZW78zaFPPCD0U/4eIr2/Thu3u43ttWU63yInkkzsLcdzNrFgbN0IyXsS
ARMoP2VVw7Wj66baEvSQxM5v+3j2fVeDiW9KydpAGHefz97XcTNLImkkV9989rNva5S/4y5rOAuB
+aM01Gnv9PYtfIGP+ZTeLYF1PRv6d71stLfIRNULH0TXCbZ1aDzwfNOiuYNIcOOOSy6ACNCEda1N
jZSQsTWSn7UJBdsUzNCS5iuFGhX6xvm22Tso8RVFhKbWOs5kBkSPkQcvYhR6f7LOeK2Wb6kOvPvy
oZSNIZhFyF5nMFW65TtO8Nov+sEpm30VG8+b77hsxQRvZ6h1uHkrwjg90+8Hwvna1vYarumqvKkc
Nt9xyUMrQi/DdMr6oWQm6aLcRqH5GvTWHgA3DqI5BwDxIIbeSpLLAkYRf2ktYRragYPvgx0yNIjI
aJRWA6gekL0lwIKJ0S4g4t0aUOIMiYBM1lAdzJDx4Fp5VqvpfoqM/aJnD9XcHsYtvJp0WoKFMhfH
1vOWOD9Y8e+wbpZFd4U023WauH4fFw8goPe9kRz10m42nG2ZsVeFkEiJSRkacMb5c1ohWt0fGkQp
jqPnaQfdgxh1cUaIq+OnVNXgX7e9W/Qfow2XSbaugsuUwoIKjishQWNpn9LCu8KFOo3AlQPotjZ3
713zq3siXNN1s2qazcz2F9irqwwR6bm+zWrHv3yH371hfH79+5mFJEfWoctQIbBKD8Fuib95I5J1
aqx/KYbu2XFQaoHF8PJY7y4YYwn2Io7tQTVibJLaA4LX3fLhzQskALBy9I03s7Hv3mbGEawGFmmC
15nqylg+JWQN3BkJBchDiha90LLchV1ytSgbmab32dkYbd24sxW03E4dvfX90ujbOuSDcQ8H3FfS
P4gHKuVnUJz9MU7Vb63TvwxqmCA9Hh0itftZWjn8xPm0v7y6719AfogQU02K5qALwl0wlecy/0SM
q5XBddS9TMuroTxbRfFzs53n3UebsYQAS7WzIXYXHlbHtMsr3WjjYwMjzOWZyPZPsCRD6UyKXq2v
dtzdaZn2amnqnymMTrDgzr+0qk4P9qhHV5EZ/b484vsFK90T4UpKU+gOGpU4IcDVgLHtA+MxzlW0
y9ZIizJpB3kaYVeqnpZgo19DMk2R2a4ps6GbSqT6jBgt8cwYT6AXn2fbvbaL5Np18tei0G9Md4k2
1lW2aYKxHGc3SdpktP3e0RCdhAK4y/St/n7p8RPM4UiqhTZlpJoxVNdhaC53rRf/zkr3qzom9V4x
tU/gdg9NmfzttErbcPcl5lHEukaqBblWz5y06B9tNnUy2dF+LpVq41a96+PonghvVUfDLaHttv28
L09gIfZjk9yjDOV/1MCLONY8LGLN6WLbN1DeHsiExh0tGUkathtTkJhdEcZaTnqnt0vEEi3R3lXT
r3obQcjnnmgnPGVbBVDZQglmkFJyXQYF75S+mHSp1grkx+F13evOYTMpJbkxIqIVmuDeIx6x/dF9
iJcfHXXrGpbUCRkkxTFWhw3O2Y1VkzyMIk9qW6slbnrPqlH7xAas5tR5GPTQX83DJsz/LdD+T2DH
AROM3WQqDnlino8+aA8mQWNvhjC9R6W2K8YsvkJqKUC5JCtPrp5eOQoKRHXqPI3xDCiomLODgwwH
6tpbNI4SIyEyqo4TGhseJOi0bNOFtOrcU0jZwk3JDolgIyxlznOaj3BFQ4NC0KT3j9VS4PqaSnws
h8Hd2DzJJESYa1QilhCZFK+rKnL2iKLmn8GKBxt2VGJzRM7QCr5cOlsw3Glj3XBbv+pTep3DSXH5
MZLcVxEUGvSDOZKHobYfIYrTz84uqV9QA8iIFBGC2eIlla3R+vczv6UqtSkK0W7xtWS2jgG8wJ/6
tLR+Xp6EZKdFMtBgniBSRVoUje/gl+ksn6Y4ulE42ZsGR+Z4OcLNqVCNKeMQ/xuk+2FwnJ9Tgcqt
Z4ZX6oRTrlDCtqxfXoumUIQeCMmfrlTvWER0FjacP4mR+A9YNElz0gvMsl5VGPqwOzVteJ9k/QtA
3maXB/q0nxJtI+CQralwe3R0RJalYsf6UHtEOKlAlQ/2+DDPSr+ckQu5vHWS4y3CRuvKrFnY1IZ9
ID9UWn2IYDfq1HYD/yox4iJCNBtjZXxTKLaszNylUXmao/GQVjWyEhwVbaB1gL6BataqjQslm9B6
0c5OeqJk5AMLwDK2qXxNuuYxi5G/tKoy2V1eMclVEuGgzlQ5oWmsNxaOsP2qwQK37/J6+eOSXRdR
oGkeOnNj8XFjQBZTS7Lwpm2LZQ/j9XJwLFTDLo8jm4RgD1BxGb0s5ToZrvU6FMupKtqPcGTrnoje
NLMlSAvENHz0H5E40rUfwPU/G97T5V8uWyHBECQTEjz2RPbGcpD9GnTwXyVoNuXqY8BGJiB4ztmE
4k2AIpLfDN29plR0NEXxLzew//ReuXFKZbMQbnekIJjwFg70Xg7frfMUpwrSU+b9ZsAhGUGEZ7oI
vCLFpvJu9cEDGX6FRA31hImI4/JGSI6QJSQT6tBAnjAz2Ah6wLw4mnaaWf69/G3Jq2gJl3jS69BG
6o3qgUlyTE+d7sZuluchRLbLqV/CyNrUbl7PzTsumYjOjOpUN5SFdXJVx6dgjN+H94eQyWH10Vr9
wWzuV38zxC7q1gfXbjVeZ0ZKNau06OFE85V2Tm/QUnSPSMBuUde8nyjTPRGRqTk0NcQOyzcPiCRm
p15N9pCyfK61PyQ5KYmTeQa6sGv0/oMbZvx7QhF0opBJs4prPKjX5vcm8R4DFFJLbdguu0heYEu4
+/MU1IHeeqYPHJyYdoHCxIZgrl/Uq9iBW7lc3AdzyrZ6fmXDCYagivswRJHE9MPUMJxdYertr8rT
qGUVTXpTIRl1b0RxhXR7p205zZLnyxIMw6Q0CLyg3ekP4/wlQnoIKVEgWlsHTxa4izjMJtQgntdA
pWf6H6209249H1dvVluSHdpz+1LpbmZ7wZvZgIRJFlEEY6q6OSilyYTQKruLvOCuG7V9lIWfOzt7
sfHfnC2gtWTpRFymYQZFODi26bsuUj8IS64c/MP22kksqgjN1DQTkNnIcWhMAwe9tw4KANyRhlQF
UrINf0xi+UREJr1V0dA0lumrpZbt8yjKgRoYy43jLO1JRcL5qTLGdMMMvV+HBnwpuAGI6g1ISrFk
XTaZhz6PV8mVmN6Ptt0Flf4aDsnXHhKYLkQN0Hbu9Tb93SwI9MFed3XZ1MtWVbAcygTKKsWE+eNY
PffZgA5r9cUNui+TM2ykjWRrKpgNzoRqO45hoh5j/7TQ4FzTbsgAfsYDutnkRZRNRLAWg5aZpIsY
BfYID7Bjf0AALz9YXvKyGQZJ3lxTsA6Za/RGWJosVug8kSA5tnGzBQ6QrJII3eyHgTxESwNQ1KuR
r5IrNGp3bxepvlNb97oCp3B5x733X1wRrtkMYZ9r4B8AhNXd18h1soesVlDMaKLKhwSIUp9q6jfl
aHiPCWqtGwdN9iqK2M3WU6B4NlWTXNWpQUhJsbQD/5oXzyiB7/KhRvdWRZMThvaPmlsRv6kMqdYh
lWgiDWrs6wQ0Uvkwgefo+Qftt0bU7LTapE9hd3ltJQdEhHN2etyE+sx4iw18KCX8aaduIyKVfVsw
FkVo5Ra8GxbiVnN2Xer0OFAXaDe2R3YqBDtQlgn6tTouUZc3v21l/GTWDr1EMBmhZebTpnmDct+f
ULc+X14pyXUV6Sq9JDBzfY0jlMm46UPjJUzBvBoI0CGZOPy4PIjkSTIEmzCakVvGHYNELmTnnYEE
o3PbbnX5yL4uWIO6hPdsLsDYBABY/bygYTDKCl/LvI23W2ISROimZSpVDQk/bvi07OAoecA5Lr36
BgTypkmT7IMI2tS10G1NkzGUYbqPs/op6euX3mv/6bQPofd1T0RpJmh9VpMN2sqr9aNjIDPc1l2N
QIa7gdWV3AyRlNI0AyUPBwbgzWx2Za1fJ67XblxpyS6LRJSZU1HRD7gYASRH3uzd2FV9rWre6+Uj
Klt/4VYvWbuoncrnbeQ1l1U0GAR3k9Czu4kWkM1AuNoJZr4bS4boy/K+04pP1IuereFDFAFsr/C8
k6A1S6vhGoBgfAohiTnM8J6gwPiiqdFVkUYbiQ3ZbRAus+oaiL+SKPfhSzwMbX3g5Sgz5RHk4ab9
lvnnIv9k5A3DZPd4EaGl7leJMyLQVQBi/t5nqK0+2SGSx/Xh8t7LRhORmovlUcg1eC5QKT3NY3dj
tNGPdfUWxaxBzmZ/iLRKvL3kqo032+ckR07Eb5punxZdjMtnp3XzmKRG9hUBvzrejUqp7JIuMzds
vOReijyUahQ1hmvgLsVdMu8qxG9no8w/5qmLGE4rC3S16UGbD106qMg00d+e6VG+ywvA7vVkdEfX
aOqfl7dK8jyK0M3SnWGM6xt2SqFrgbRgirZol0CTlxo/Z8+6smOdK7vlR0jO+n/gmyhOdxDRm76l
R+ZeUY38bzqryyEOl+owVXZR7bwuivzLk3t/NFfEikzIfReKlqxhCDyompE2V9q8Sm7NNoxrqvHJ
GocPEWvqnogYjfqGZv6w5UyY8Sf4/HpQIqnfEygOmRHulkLdqPjL/E0RS4mAboNiBGehbL2Tt0T3
hpsjjU5tZJe701HJm/gmb6fhyqgyzn5uleT6x43Euyy0e/tVZymmvG2HvCYTA4a02bvwv8D/hiFZ
y6Z0RUQa8sQvqyadZSeHFiHczaMjsfZvtuZsYEf18nopM7ovi+TBntKkp+dibu4Ue/K+feS8eCK2
sh7asAualDwQIDBzmp6cCVUQNTsldp2Qkod4/PJAEkslAivTekobz2WgIm8PnmpCaNd/m8oSj6t7
vDyE5GKLvJeKOuZVmkem3/c9jMyptm8DMNmrsWL3rhJF/Zmli3YCQVJsmf31ZXwn5ynyWpZz7rWx
qxh+CeZkhM0BDZUfg1PsUTn55ozNoSn6E4/10QZdvxuAiW+CL2Urup6as9PR5cGQ1AOSmXmb38Wl
+QMRvdsoiD4vxVagJxtC8GjKNu/rpe7YtBRtufm5t4dDBEvqOD9f3rL3zZUnYiyNvslMD4Fmf2pH
5HPz+sv6bNoK0mGhOuw59pfHkR0NwbHB7VOQJOZoWIn6qQ6Uw5R7vglR6N51w2tC6OMC1PJ6M1qV
PJcivhKqqCnwkEb267m5HirK3YG2Ed1JjIIqhCpGrIapEvNphz78NnSXnYs/td2b8/6euyJwUh3y
3sJDMXw7GeAHMvpfEMOA6+q+x9ZGMCQbwv33ydWrTh/DkCGcNWOqJYc5Mm6ctGp3xBKXN/z9DXD/
g2W0FS9zZ4bQvARNRCX/0S3zVmZZ4uy5InaxB3LUDApfn0rlKmvQ0SsW9sC2q2mPS/tQhyaiXwrU
s6jGXSEbvFWPWFfov+bGFbGKA8FWFc3c+cBrKQp01+iG2gfVIflh2tq3qRquNTC7G/v0/q1xRbRi
CZOwmjfUpej1/KEmHDVzmlN/jn45CaOW+j91kXm7qTCcD70Srifc0zTNgd1nBCCOY31RnGOAJwaH
/Clvlo3rI907IfbQonpyg4IQiic8b40rUJ+wXLjVsCvDYB9M4aEwp6vNIqtsx4TrqhTtWKcBQbkB
isyo5nmfgevOk+QwjtmfuO4+iohzRUyfYqtFin47XBpp/YSuO1hI5+qD2QVXRPR5IdW9eATqCY/M
fp1MUkCRmecvm5guiVkQEX2prQ5LspYqXfTsFK392qvOjZEYBRCeDbMg230R1FeYQ9ZoDWOM5W+0
fdB4Vq9WxvkuPXIQKPCZ6Wv+wRKUK9JUDrWmeurUEK7bzkOnuF9mQsDNyUiO1n9gfY25pMRFEIE4
wY6U+TUh04M7xnduZx6zwPyy2ZwrG0lIO9hKSYnawRA0enAK57cOx4PXwXhgjs4d+tn/JNb857Ll
lhgdEdiXJQF+r8EOTdZVobS7ofqUmSZF4+9mqN4G3R/n+vJAsuMmGAJ7UqdhdOAHWUDSAyneeY33
Ke2H600P7X3vxhVJKWsr4vTm1AHs5hfMhEeaVUxvVVeneqd8uTyL990BV4TszaFde5PrUGswx4gI
L76N3ZSu1+qD31+PxJmXqQLTyr2Maz+3NtmggGaH2j2Yqb0FG5C81CKcm5x95KapRi7czsJdq9m/
N+MnSdzoiohDDmiXaj1JmS6YH7PBugYi34HJCm5dJ7pXy/6vXWaEyaxaGM6vuRVs9XhJ8Knuf9CI
lVtQiiH7BMfB3TDmN7qaH3OCuZ3iDS+L7vpREd0sefdTtbIXc3IPIH1uZ0qtlmedcCm2lDZkB0T0
4cs+9eyeFFHVqbdprf+gCXIlWtiwqJIzLgIWw7D17CVZ8KxjQ/Xhr7J+WlYfvnqwld96K4HmAuz7
6+XDLrFDInSxyGvLCArqThm1pbuiaoKvVjOMCw23rZLtvEx37jLH1P6SVzG2qnmyBRTshDa6k2et
lV2NOue6gFoI/eJWA7nECom0ll7oFWpXc3+Tbt7zBLlVcl+kv0zXPFxeM8n9EmGJmVHYijW6mLlg
6PZTAH4lU+sNf01irEVQYgNT9hDFWDh4KdSveUNrjp94bjPuxqmfY78eJ0vZFc3SlvsgcEyQEYbS
fuw0vBGxnJkmMpKDPpqkFLSiP6hNsLegwjEM/aQH6R3ygwel30qMS3ZJrBaHcRXXQ0JabUGXb42J
bD32m7y9TiPl1+V9kgwhFo0dDcekNNYhFjWG1qt3dwDIV8EYyEb7onr90DAi1acaw7GB8DfmQLdf
pqEjE17mj0bbA5HIkpfLg0iMggjsbNMqSlWFMCVVpmcghvC/9Ie2cj+58bCyqV8eRdJ95IoQT7Wl
n2oeiOr/h7MvW3IbyZb8lbZ6R99YEAvGbvcDQOZCplK7qqQXmKSSsCOwBNavH0dOz1wRJBOTsiqz
KlkqGYztxFn8uCMk+tEzcZeU0JVopN11rIJSb/RzRmdyowVkP+tPTdff/m4Iu+b6lKTwzNhit6RA
qpPO/fuxyuzO1gCXetNGQuvKkVjjP5mNzYR/FqY3an2S6fsBe9UIfddMfz2/hlcs6pq4s5Jg7SzD
Gs87JMG9/iaKJx8tQZAE3aOE74uMb7wTV6zoGgo6mZA4zpiicoioNWx55kO9883mflybxyrMahez
kkS52Je9voMO+iN8Ldame1k1h4VYhLDfKoRA5vHUH2rGyCndGv06AESxg+xCElC3mDbs6ZUdXyNB
ZwkanCJGq+cY6n0kx+95F+04mKo2M1PXRliu7C9GE/5VmiQtUOojix+U9bpgOVelye7SMt5KkFy5
/2skKImnuVQZGo5IXruvIHuV3qYqArVTV86AwCTpvpyGeGPNrsV0axRMTkDawLJy8fK4n6lpN4Zv
UV5POQoSnL7KarSyxu9y5myY0CuP3hklaJFHtGBAlruy/Dsh4bdQl6FPx/F2nDwQJgOKH3NgGQFa
+r3Ls0ahVj11BrDoA4m/sPLF9FOUFMYPp3mjxHHtUPDTQ1HUQ5ZFA/p+ihRaibkdkPrX6dvIS8p9
bqub523NFROwxpzO5ZhWuUVPIFwddqOF+0bNVvvJmDQbuJprL8Ja5bzMsf0RJeh0c9QnHiZvbQUi
rqx4nY7Tl76s93wo39ieZOjOAsy6aIUHfsatVuJrE1wZIcpaZAZHig4QZhufJP1jw6o31VYS+8ou
rQGn9Qjdv7pGzyaZwq+5jNu9M/V3oUHHdOjon7+1SWuQqVc5RdYAnbQfFnFuYsUd+FNeA5u7sUVX
1mgNLR0NnfIMsj3o0qq7bzTnKQq+xkJ/xFb59P75SVyxP2t8qYAetJAhmv07kd62KkRcaZyjkGpR
uUKM97spqzXGdPZaS1SYqz2vCvYBbY/mftBmfhSJHSHrh7zf71mANbyUtGYMc40ZgfdPUGR7HO8h
adPG+JoO9Dcd6pUZkJ7QIH9o9X4EC0C5TzTVH0lm0B3S2wRc4SjdkRpUhflUBWNX6GajOnPNgq9F
ztH+bNtKJABj1upxMLLz+Uy5X83D6+V1qsf2zyZP3sNKjcGmy3AlMFqDGAuQtTZ1Vyxl3cy5TZGV
TcKu3bB11z58ucO/PLNJm+QiHfHhsVN+EQV920Rbur3XPnq5Wb98NAiokwT9KMC1ROG3aig+00Zv
1TOvuFFreseuVHnIY3y2LpNgRn+w1Ojc0HOQ6GrnhZ823ZArZmBN+8TdKYtYi4FMV/ikovEjRX6k
4nO9YWeuGMs1KBH0otzR4PLZ9yMN5jq9C5MM2uDqsNlVfe3UriGJ05SSbIiR+qjc1p/yzwAxIYEc
Vd9I/LeAqYHypv/bp3X1tli3NcogqbvPZz74GigAOm01Flw5UWtwopkJKUgKOL5j2w9QZn1tlJNs
GK4rJ2oNSqx7NzEtNM3240hYoCqIP3RCGL+u5t1Ek6+shA5rnt8/b/iv7Poan2i7OvUMVC73hX4v
bfiAKMDUzcdNZPoV128NT+zGmYSJBBCFLp2QhXcA+NqHrznIyK+FAhsW3T5gV16xNVwRKjfdUEAF
ct+j7G5lsZNTGizwmsl4SxL5+SW7NspyKH4xJ9qaunKQhd2TIi9epU1ifNH1sLNZ7KKPrrfgyZ7K
jejp2p1Zq2Z3UP4ruABiHXXFFPCnsg6yfv5r8Zc7Xf0VzQm0iUoSiIzeUJZv5fqvnXB2OskJalPO
UCMRnCrnG2R37I5GuXv3/ApeO3TrBCE3UxyqhVu0bgq7J7xL3yoOcSUQGjV71iKrc/P8SNeO38oI
cFvHXr7QfxKFFuDkB8/ELqnc3WKpqRJ+rtgjGoL2z492ZV5rSGO3ED/NcQyOQ413tyzp56F27qHo
kATF4G68/VfswxrBCAyX6l2FpiYqQ79YQjW8PG1L/bj9BMfqdrIbA115cdYIxl7Odag02rU0TW6G
Mv3i6f6NgwLT84t15YStMYx9NIZqBrAfnqD3qa/5g5eqrWLClSu6Riw26LiWYqF/aIboR8Tbxy6q
05uE8juaOgethy0v89qOr23BRAEiD0FiAaK4puQJpNubnQH/ze0mYeoV+gG9Rg3OibVp0rvopi0a
Xdx1ERkUaiKx40IOuc3flCQEts94UjqBjhP10UF3Qb+jwhVQeymyuNt1QKAvv58X7GaoQrZFi3Zt
D1dWgntk4p2D0qNcCo9ikNzvtjoMrlm+NYpQDARSqJAO3Gtg0UQEIRs1RBCydP1SpIfOvApRTgUl
y3ax+9qxWVkLIdCQHUvk9vKhM5Uf8VCEh4Yg3+vzqvTkMXTTrLorJAXo4ekW/Nf38X9FP8yb/wNF
af/93/jzd1NNDdQf7OqP//5gCvz738vv/L+/c/ob/779YR6/Fj/a9V86+R187n/G3X21X0/+sAe4
2U5vux/N9O4HUtT26fPxDZe/+f/7w3/8ePqUD1P1419/fDddCdWwdz+ixJR//OdH93//6w+2YLj+
69fP/88Plwn86483cZInVZWUP9qz3/rxtbX/+oMy+U8BIiSJ4jVHC+0S+Q4/nn5C5T89l3pCQEnX
JeBZ++MfpWlsjFHpP3HlKEUyRAjO2OLQtKZbfuT+U1JJwXyjBISOKEEa6v9+u5P9+Z/9+kfZFW9M
UtoWv40H8H8ARQrYHiY4oa7y8DKB8HM5Q794AZlg7dT0QOw2cebcMNV3gM17zYZbdj6K6zIwvFCB
Gr7w1vAemhbV4gDMD14vOGjK6jpo42K4/WXl/zO35+fiuq7CQFy5ACWsScmm3urc673podShCWbr
zIFuQTDx/CirovKyZC4+Wyoh1LJ0bJnsL0umPUcbqarxgQ+mJbvYU23kKzeWHx3IN7+ehRx+klbU
H/KaIoSWYaTFTsgceLfEydhWbvDC2grNNXrUObrD5boY0rltJJDTxaxJ3+4ImG8PU8i3WBYuzVq6
aA3RTKPX80wGW9bF6MRRNTwk1sny3ZwlyHLSue2KAMyvFQ2igbPQ78cy7wN0Oxaf5rnr5A7M4gb0
WQ4bNlzJ0/d82QYBPAhxiRbYDLJu8y513YSgxegfktl8U6Wb3dAGtL4OBCSe3/DTR/FpIAp+aQ71
T84kW9cA4Y7bKmF1/zBFsfkewYIjFpMFVAX4+Gi08TbGu7DUAjffxaSkWKzCKh0T5V2bJgQz61Vf
BQYNabs0G8bPwpj2T6cMod7qFL36Gcqp/ZvSKv6ZJ1IFoOIDEuT5uZ8dLhe2hgJHCguE+a+hRsg+
lVMFupZjCvuxKyLUqi2u4MaVOh8Fd5YwocH1DOzfOuChaeUh6vDE0XEJQyAtf1JD5IaXfmEQCavp
eq70JADvyzb/em15SXEsq+qhFoDzW0Xrj4ky9M/nF2yxlyf21GWK4ZQQJTnT7toGNV1XGRC75Q+c
Rsl8ExdlWoM/sOn1HsmI4XOloSHug0lZuxtbtcp945xiaBxPpYnwlOeuAcIkjCvUI1vzoOA4VgHI
o7Jy19SaH20/xoMvZtW+m/OqYXcCSq0pYKuD6PyGS47aZTbFbx1tHfvuxQuiJURrpKsZyC3XeeW8
LxrWl6p5AIy0MwGvqwkJvoaUP/M0rfUNK2b3Z51aZB+fH/js2rqcUaAd8cJSV9M1BihWnNUghMsf
vDCGLLASJZSOdbhroYb4UGdutHFtz8/XMp7UnBA89tAyOT1fhWybqGZl/lBEAwuGkQ17Txm+e35W
p+HSsskcy6gwH9wWHJKVb+d64Grvyjp/MG3K2WNG1Axp0Nm1I5B/kdHH3qvHD9J10x+tAonTxiG7
MEn4I3jDJQctEe7R6SRNmY+APRvzYCBdGOjMGfwezFMb9mAFnnqaJV4yKhjHhac4y6fDgGugiEyt
ywc2O0BBDE6eSd+dS+dLnObQ1GRQxPreS5I4ftSa+mPvqeJPT9ZZF0STaj8VsoJUn2wdM/pA4TZD
kKWF2Sw8XlgNjacBip+a4bqv09cZN5XIclY+ODSGjpmd4lvWzMVODXFyq7yy/1RFw/yRjUl6K9tK
BTyds3tPkORP8FCEd3xGMswrweLx/CFZxRpYP8UgnMOFcD0EWnIdwU9Dnw6QeJ+OOUR5H7usRyGc
s6XjrKLomNJyPkYTsXfoXpJ37ozSUjwl2d/Pf4uz1Xn6EtKDrRUCnsPqrNRNNFAGkOIxilX3QYmw
OJA03zwry706sbgYRmCSi0PGQSe8OitjDIpO2g7jMVwoVf0c+V8oTnNeRsHgAoGWxnn+uSMlf19l
kxvuqjlRTQBNTH1jshmtVd0IxbaNe3LmnCgYf1eBIMjTcMvWQBjbZGZi4zgenVFwUI957f0k2HDD
a4dsXJYLQ0GJklBsNlpn+bpHjhW8Gjpbd8dU8Hg3grrgmEzzeOx1In++eEc9rvBKu/C+uF4PBeaW
skITXHf0upkfuGhcsD8kWwyiZ4YbQZIAqQ36ShGSwOdcXf45JQV3R3vsMtvd5f3iQ1fOdING0ept
3fDwRZWC5bJgPM65ZBQSffif1Xhln7OZYzzou9ndCDzPnk82DdDGIaAuO2cbYcqZi6AEsjZgS4Hf
ChO69qnsIMOhjlR9jEa0g3Jdve1m+sly/X50hjdhyeSLT4ikBEdECo2Hg62hwrQB2XoOp+c4FfDm
4Hy04ecJ+d87NBGTDcjS0+6cXsfF+MA5xxNFKJ7+09WMmikKQ1HOR6eB2+G7CTXKdwuT0d3Q1GQK
zDDNud97NE3u1Th2zJc11XUAj4RDXXuY7Qc22QEqLl0KlEprYOwDmMsyvonL1omCTECSFdTuuQXx
uiglfWhIVEJJoa2lDuCizhBA60cnC1JHQ6tv6pfMhxBTXfhJx6bCd0o6RKD2rdzPL70gmLzEowVi
eEWYXNmiwZvHtnU8ckxZiwRLNOe3rWlf7GkswTqBL0Ul/ovMwekSAzc9lGXk0qNn6vFHMXduEAsu
Pj4/l3O7glEoXUwrvFm+9p/cyUD43J3psW2K4VUeeuMOrDM95ApQ4n5+qPOXAkO5OJ2cCw+iL6sJ
zZHMDZJ/5ChBgxrwJGkCLkGk9PwoF15FDIM4bkmoIF5em68C8VpIqEOgDGkhAV6aFhSnEkUJfwIh
014NqOXhq3To2EjdwFah2am2Kzfy0Jcm61JXIJTGJUFe5HT3aCMzeAGGHlU2mJtsNoOfGT1sLOl5
NIBDgg8nGhEksIhrsBKLASfNTUmPXFtIPUBduA9S3U6vQ9mkjV9bRpg/hG75EW1ulAXu7BDqu2md
o/hb2Fa+5Xnabb2LFycvhGaICCg6lVY7zSq844MN6bGK5zLwBk/6pQdRl+d3+tIoMHmuy8FMINx1
Q9EkGvSDW0aPOmrQW+ip8PUwc74BmrowCqwpci8IvPBwrHs9w86LOuD37VHJrPzTQZ7gMFRQiX5+
LmevoYYdkRCEdOHvE6S2To+LdArdIhM7HV2TxV8J2qS+IMHrBRnetXcWCd6Xvk4aT4XL4DQyRhWu
5Ol4SNEPPbItw9HJE8CqvVA1H5I5L/9KOt48GD6BXbtJ6o1LcX5cNcVoePLFkr8T65ZDoiat+sjS
Y5HMw7FEfZDsvKYlb5t86m5ICxJRv2Jp8pZ50XhoKO8+UdZb7vOoqO7IzIv759f93FrAc4bzgUgO
53Rx708Xome5h8pDzo/e4IJgvuzddlcUtftWtY061ERCpTOto1cWnvT9jAqg50O7Um1ElWfx3vIt
XDgJcG+xOGtnqEXDIC6S4UeniMHOiLYlL5irvroJI0ie15TNvhNz8Y04YfbShMkytIcHwHUpLuxa
TY97ZeaFUc+PqpTZl3Ac42+Fk7x7fpnPLpHGxy8xrUcVbuwa+Dp6OplKadlxLsq88aOQkMDwTVrt
C8MglaZhCvE2c2QwTzfTID6YkShjxz5M88+5SZx7PEbO/sWTUULhvODhhO8jVnd1VFByhSQoO8o2
zT+lTV3cEERX5qXmbclmELhySNcj2bY+mczJKvQYVeyYhhmIzyKeBLpL8t3LJyMpjh4yc0yQNaQy
0SUFb3LKjrUOe3BBovHByc28Yd4ubMyStFqCRBd1trW7mKnagI+/xiipqw+IFO2umTXZuMxnLjdW
TOMtXN5deGXrGrAsR1sURcePXRpW71LhTV8KRsSOpEhgsL6IXuWxm2y4wueWG/YDtXKsICjxYEhO
z1yjxjlhTl4caZzUx67L5CcYK+fOlu10C+1olm+ciwtGlCOzqaRCzlbC917ZbqAC4qjP4/KoIFsS
gMnDvMrdaPBz2rM7T1eZ9u2UiIOdXffo6bp9XTROf5fSrL4vIq/Yor55WteTYADBr4dMKBIA4AxD
Sud0Cca8jCdd1sWxln2R+3qozDvZlPLBdKT/odkgX+uuAOEa8PRRvuNQn9U+qIDar41TQQ3ZScY6
2beax9Vt5nVVESyu2/uhBUm877hlmW0t4WIIVt8YDzqKfhLWT8OJOP3GTQhwdRvK4piPdYu2kQTt
BKBbfI/KjThGVdJn+7Ydh5+aTl4QFr1Dd91g4y0/aYlxV18DEfZTmpqCFGXdrpwh0ytNVlRHMYQg
uyGFVjfWq8r7UPap9lPJ8zIwHmlemXBOaj/u5rjbsGZnAQDMpEClhxFkNCUSGadLAdJ8AtCR4Ida
QpQ6TAZv58E18LsJYs0vtTWLPcNtgbFRUEdip0MBPp/jsanYwcnD9p6FOfUNXKLfGAXlKw9JGQlf
46zW2RZO3FagnMB5V7d13Nf3YRptkVldWrblBeAK6Uss4GouQ0wSk06EH5JGPYJk7rvTu6VPw3rc
cA0uDMTwdCJjIRWlbL1ojMMhpE0RHtwy6g5DaQUIBp3ikPTRzxdvD1gVBeomBAUU5BJOt8fLAT9y
3dw7aCdpbmk3lkESoyPhd0YBnRTCTSR91+0cE5wLJiK8AjEU4u9E60W+LVA9eX6UC6sGr0awJVkG
q7T2p42oazCuc31IWsr8uk4qdI95TkB1qDcmdHkoFCcXC4iXdLVsqGw0jTN5+mBCXn1P6vabwhIj
CeGOauOxvjQUPHa8nyDIkPDaTnfIGhRQnDjVhw4V/O9u7aobLt30gWb5ViPXuUf6hFWgC90v0t5r
tomCkkq5+RQeCvBs+7mXle9TJFrhtTlVsUORzR6tUcluaNNoi2XvCcB/ahcxuEIshGfcW6Z6Ok/H
8EyL2ISHoU6yKIARNlkwzsz7mtl+SO5pkbhfPWuKL1Aedolvu8z5YYxX3SepBoW7g0Pxnkh0O/iU
JXkboI+17G/SNqu/yYYlY+C2I4AJpIgi69MJeqZWsR4NESlzUmQLOJqoacSGv5t0kd6Acxfmfqtx
MXxdeN5HOxez2E2zRl3adFoHeCJikMV3UKQeBZzBXVV77buagcA+6EMVPeLvx13galiJfW0r8s6O
FZugxJOJr3Xb8j/TuK2zo4mcufGnugq9jTfv3DlCJonjkIIWBFXetaNXV01UzFWoD9x4H/PKfPDA
NYbOU+dNkYZvoAWzEWGeu3wYDyqDS0l9OUWrPeQjar0knzVYOOFY9pMeDkUIIrfn7/mlURBJIvlO
PQXPb/n5L+VeQcik8uWeD1mS7cpQiyBtCrUBnr1w7xAro7McHgOKD2o1ChtFGdkecwk9oe4dCFK/
caEv77ts895d2ibYe2SNnpZuzSdYNU0lh37Qh8LOdifdsXxEkoN0PpVtcoekqLgxbfVbywjXWeHJ
RDZ+rdij06gJoXuBCWba3GZJ3PpNMvYbm3Xu7izYkuVhRviPZVyW+ZfNAo9AzOeO6INWdRxkrdfd
TFPV3VdD07+JZkNxa/hwYJFmd7ZLt7ouL8T6qIgixveIUIhF1lEIkLWDacbSO9i+bHc9csu3TRix
gPZL6DNP1cF4LlAYQ7GvujZ57XG0/m1cw0sH1hVIWiF7ThGvLPv/yxrYDnq6imTeAX4fxMxY2wxf
MjHEL/caXJTDkWdDsRoViNXty62BYNbkYpi59nynr4oZvZMJfwAW19vIkF3aVkG9p1gEHbNrmWCR
s7BMZu4dmHHCzzm1w9sedeMf3ZiBaYnb8FXVdd9iqLS+dqJZfn+xBUAJFNlexB5LDXR1N6u0BNR7
cJzD2Lc5A6Tdsn2ETuSt8sqFjZNcww2DQUP0v86Y8YjVgmfKOTRVMz0SkBft4ESJdy+fDYrhZKly
LoCGZa1/OR4JOgurxvPCAySeq6O0ebcbO/HynA+QiMCvwAuDUUNF7HSUMS4Lb+h1eOhoodFNPzc7
qI2L/fNzWc7Y6hV/QhQBjEPQWraOLNADRAoBaqRDmcAbn1VJfySN9t7UZRt/aHm1WVK8YKZRsUQK
AHNb5EZW9qUkheqizMK1HJeSDFJbh6Gr0l0kna169IXTAJAGLhh7yputce09DeM4ZbU+9Ny6dyir
6HvEs1tZ2gsT8shS01tKzOc3K47YxAq07h9KMaNPrq7kY21j75gYk318frMuvDvgZwSmSCCXAX9v
dY2mvou6TmHt9CwM5Og02aVpM73JKkfd9X1CP/Cwqzdyj/ziBDUglmDKwhzXtZq8R5keKU+0bU1u
eRhL5rxaQEw/Ia9AHzI0RA73vVXZe9VR5aBrpAW7bUnD8UhQ1uF+MzL5F8r7QFs6E4BJftsO8+fR
mgzFZLSI0sB2OfnEXQXlel11NtrlWWjxriIvgM4XK8YGhBKRkLcIDvSDN1Gb+VXfJdKnkKT/zMey
eqPjcvzkcJn9xWBGXZ/0UXErXFNPwEFGZNo9vxMXPG88kaitovSOYGzdDhCPUxc2fNIH63TFLZja
zH3nsuK+jBvnFgog9JClFhAI0A5uMTZeONUYGr4apH4BsXjarl+sjynGvK4N1YepnIlfq0wfxnyw
L3+bABPBMROodCDFuTpqmcKzmtWY4EI3H7DO5GjXTqLAusNWFHPpfC0mDlU4aIS76x6+sTYlBKQq
mCD0dt1FNOsgXJrwQDRKbPiIl9aOg6ALYTriTm/dvt0VhoAnoFMHnYfqdV8z4Y+1ql7uVWMaWLMF
MQGfdxVsuo4p0wxBziHqxuaugXjU3tXtl+dP4KVVA+ocB2DBiiOmPX0e4JglakgjdTAK7CshTcW9
qFlxm41sS6D4HAULxDzQ75CeR00YSaFVHgXmGS7hOMIC2HgKQKcIrlOvfkhkVAXQymR+NJnIb9zy
rmAdOqGm41iZT8/P9+KXkEuDhqLACyKcOJ1wVUStUw1wuoGSRxRRp+neNV24IzLMd8icebvOk19q
NEW/wsY69yKMsttQ9+0WzdallQcUGFUFpMpx/1aroV2E2M6cIMBHU8at6Pv8rnMGEUgu593zk77w
OsMDRgYGBUeAcc/mTEMPeG444xznNUCBNXofD4V3R+ANHN1cJi9Py3mLmUc3A1w1DHq6xqXtC+js
4eTOStgbT6XoOIb08svda4zior4I+CJcjmXWv1gwQRpl00ioA4JPdQfdPXpgBWs2LNilu76YSDga
uOso3J6OkgjexxAXcg+t00MUPXMTxBBiq8506UmG8jFuO5wZhCyrzKyTsilKiOMelK7pLWOhG7QQ
GAiiGaFRI4YZZNtlu6HMcX4CgedBLI2biHoQnqDTqQErTBM0PMqDamkX9KqJd6rIWh9XZ8s4PzlJ
pw4ixoIloyjaoTtmzffm2EE5kG8Wh7jqTegzHXnsZg4bBS2yHPkDvzJe9qHJerROUdUB3FzwsH0Q
YOVRPoty5OYZiYvbyB0I6HnDGmqpGkwxxu/b0s7+TCDJgne/phsRz/ndUfCVkLJfirUatc3TRXK4
dmJA992DYBFqpsVUvRrcYr4bMin8rBHOVqHg/MBhQCQzUD5b0rNrGrk86SBqXdXuYVoggBbaVveQ
WNMbx/pCgKxQnJVImyJmBNBwZQfTYR50iaT3weoI8PGoFo0PdkGG1uQGcTHL4vsR1Mt7oQt1yKED
9NNLmnzjW1yaK7KoyH8AUYnuqNXieiEkqb2UuwdeaHI71uL71A5bTtalQZbGKvic6LDy1taoJwTy
J4gSD32uoOUn9Lyz7hzvXmpj0dyBvBTSOQxPy9qVCwH7cfqIykMEQuwAaBtxAwtZBQVc8BuEk1sl
40uXVxM0KyGviOu7Ln3E1NIW6n7iMIOd3G/HrD4MhQNeNu3lG677hQVEYRopWqT2gIJbm0C3lt0Y
VfARUF3qejB7D/XRov2Lvtigo+qBsATpN2Qz4PucXjV0f9bx1IfyUKAO86p1AQtJnezd8/t0bmnx
4QCHohaIvJRYsxhAL77EwbfywKtWgeu/Q2EiJPLBgi5jZ6HscZjmxt1w5c7TJjgQiLlwn3Hf0Mpx
OjNVOd5AQO96AORiRgNQT7pPMyhLvsVj70FaDT9+7QztFO/cJva+5BNjzZvn531pE5c2GdSVMHUU
zU6/gtRh0njt7B2GqXff1zH1Xotu8x27cCoXowKXGL4xqq7L6v/yJiOMNB7tPOSiBve9dhh/Teox
2hO7ydNzYT5o2sNloxxvClo0TkdCKUag47YMDzXcygCNmnQXlcrZ2LjLo2DZlj4xvGCrI1kxY4s6
jcNDinD0DfSswDPd0mIDV3BpFED7gMokyMfSdTyRJ+6MSALHQ3omfOSTV/htnpqNqOU82ATKGwBT
BR8cGJM1rJ66Kf7tpT7kqq7v3Cxqb2Fts6P0UuTu+np8GBrCblhfuS/2BzEyGiwZurXQALdmihpm
PSNnmCHTVWn62PGqSfxmgCrfhgG5cLdhgCXatZZ+GkT9p2ciQcW5yPO5OuokMUcehy7zPfC8Zj4B
QHiXxVm7r8NO/qdH+qRF+tk21aXOApQd4EiopqJX6HRckckydKPQHPOSMvAEQe8iRdvqhhl+UvxZ
+VAKkSDAIE8nZU28KF0L3TnQvh7zeZodtPVD2yFYUvwxxAlodWuLgUO/IOLsZ+No9x0Zedr73TDM
x0qgwzWY+jJPdrEzGe2jvsV4IEldJT58MpvdRfkcZ7spneYvjpvZKEjqivCbvsuHMcgyqT8AJwFm
YIrOkjAYdQdyU8tDS2+sLqo0QJmZxfuhi9mnOZxH4oexNOi7hzn86QCqku+Y0uCQLRKVEOxInA1v
alS8+Q6K7ia7H9OwSX042GEXZInU73NDbOXXDZgT/0zmWA1BUXthsYNQD/mSTYKSHarjpLsjTpWZ
ezsNJgk6PFLA4Mu4t3sguwu1ryyaDwI+1t20V2Mblj6bk+RLJDqa74y2tfWTMBq/TLZSPSbq9jRQ
42Deg/PL2J0Gi/lrUYkUnSgjVAaSbAYcPZEtTLYlPVRNS5r+Cc3RIQ9S5KeRFi9Y3kOTBG3Dr11V
ir9SVfTuqyiM4txHCyxJHty8zXjglEX1M6b6rQLCTJcc3XSZ59AJz3mS53dG5qA+thQKrYFFqObd
aNLT2ypqPBRKI6A6fRHm+U9eFM5xbkQ47oAdKUJ0jyXhn88/H0+u2OrwLYguoB/0AutYp+/0EBVd
nMru2PdN+Q74oPCVLl3+Pu1aKE5HcWfvwR493CnH6W8kaMduQMAgH7lttOOLPArBVJB67ynJu41b
f/GrCYXnFZUJ9Eetw1vaGYvVL8djW4jszTR37EjqfnYCx6B1EwhoiJb/bIATmO4JlJfgLRWZNa/D
vMtwmlVefjOQ3Pg7LKhpfO717ZZu8bl9X1onlpcf4R3gHcvPf3kV+YBXzKCR9JgVIWmCDln+RyEq
sxURn7++GMeFfwOMHzpj15lq0lWRN4As89jVpbpvIR/2llaM3SCNJD89fx6eEPyn5wFjSaTZQGcg
kDJYvssvc6p03BqSkvaoYprxHZVJ/8Hroxys8iav8j1EGZtk38cWFAGMoR4+tL144Di7H5k24KZN
Zvisu1w35eNYdkZCLK4LazAlJ6TcTXpCt30vvBFs9Rrs6lFagisLFf7XnFbURWm+8NAJSIvSDUbs
WRZkZTZ+GToJegBU26LmoNu598An3jdbpCrn7wz48hYMnFqKqOi/OZ27nMculWPeHQcYhB0rsvJn
ldjkdpin8mZA00qgymHcP7/ilzZXo/cMsJ2lT37dqMlZk6RwH7rjlEGgSokieQCuZ7xJk8jZiHkv
nFcAqpBERZsBYHPrxIBbJrCWNG6PONJN0M4svK961r/YK0A2CqgqvWBR4YivbsWMJj00uNMGTS/U
7IaKVjvQmGy1115YNjQr42FZfB+0vqz83s6lJklp0hwz0bMgn3QXdNYMe5PEW4HmxaHQSIvpMK1w
Qk6PRa6iXNq6bI6OAYkYyQjxR4LOxLqECtbzh+FCGhOx7EIZAocKObZ1bRkcFjVUFuDqoH2Q++Oi
RCPGiAeV08fvxkrYtyhqtA/o2ExSH6iUfvYrIM/3UVVukcCeBzcolaJjE34PMNJoxDmdNp5bx4Js
tgHA0qkPIhX60UFnKgT9eI5OsWiqm5uqmKK7HPZiTzrrbLxNl74AGtGXZC5s3ll6k/UGjQYerY/N
QIebslUSCqEZm8pdWJTdV8dRmDxtvZvyf3N2HsttI+0aviJUIYctQFKSYVm2JccNymnQyBmNxtX/
D3w2JsQSS2czi5kpNdHxC2/gXJ0EsP8rYIfn52UrD219FEJAOky7LEFrXdR+4IbFfmuXaGtOK6q1
VnV6ec0vjLJ1OlF2seCKgQw7n+d8ybWhN4Fvm8FkANxw+tva1cdXn8oN10sLkm4TF/seOBH4wWwq
EtC40Sft6FL3jvTg6g164VtAq9EGAMJNz3PfL4Z/UYhcuVac22OzIVGnI++IdiVivjgKNxn9VLCo
JHHnM0bQTuFbFHYsumy8WzNDfsyJ7K49u5eG2URqaNFw9L198bYcg9HpgwRVhroYHvpZpPfrkntX
qrWXRqGJzw5n8S0iid3HNK1XTFitxarU6Dc5Zf0waYvx+PIm+/t2nb/rwZa3AybZ2uvPILVlF3Tk
gpkdt3qdT0dbl9oH0xHBIfNGHbTdELxXSzUdfFktx0HN7W9bk0GD4FvWHNOirE4TTvZHK8ejHt0T
dciK3MOhq66PhJdaZM+yOWIDJE6yT9ojlTh5b8pOIhELKMjQOyzCxio9VKCgr1yaz+9nOt7k8BZd
OxtI0q5kMHsWUbpXmDHdBAWD1QsiHB8HjCyc1786lAKp+RAg8GTT7TpfrKnJZq4hA96TDPzvQe4m
Ucs1/slMM+3w8oo9D0b4FGrT1O8pBz6jBa4LJfuF3IfdJ+ojIa/x0MJae8KnU1A5d9L/6qCSV26J
C1NJhk27dbvuYGBsV/I/0V9SSk81mc+grSpv17lz7h2IbFWoZuOaV+zfzu3ZlqT7CWBto/n81Qba
7XyrNbWq7F0ZV6J1f9doHax3U5GYQySnoU6OjlakIKXreuiixJXcJYWvecesW+3sgKfMGoMQs76b
I4r58RAg6BH0q1GEgNKxN7HMQawRcJLkv1EUnXEg9uvioCg0PWydZuiOUi9J/trahBaWKzK6cDIn
M4gytK7HQ9WPaRbVcuiDSHNmyzzNvVQfX17kZ4ef7Ia6ECgBNhWVht3WHXVK5V6hLbHlJdl7ICGb
Uc7VcvyzVYWYAP8YRq0LyfRZAJNoej7UEBFip7MR7cxh0XSwFk7IsF4l423Npd2iUrajIAquhit6
X78Tnj4GgWZnsV3rKIHo5nAwSiO7yTrbzCJ3auV7vZfzXV7l1lFzpjoUiOBEDbIJV17v5yQbXm+w
47SDN4mxZ31pka19vSl6xJ3uDR/I7E0j9ID+xpVnFHkoND+tb5p6cH71vrF88hs0W0J9bfUfi1op
fFQjzdcrSe2FpaAQDnKCwJXuyD7FGPFmLYTvFXFvqBTl/tk8lUudHwvqG6+N9vl8ECBkjdvFTz/w
/Cxns5oQAvcZal7nMMfsJ8ptK7tyTV3YwUAZYNIz01sqvP33f24MCG4ewZhToJFQeqExlUU0eNV6
fPmcPI+LqY+hOMUbBu5SJxE+HwZQCwlrp/KYNznPjuZsTffjMObUoXyWOEyCcvUiYGzpt0CuTh4V
qa/9UoVqHyEOKPu1MRs/Bzwc7VXg7Za7t3soKsmLrmlFrJAzPrZyrG6WsbvWXrg0t9vCbVgiouC9
fRLWjYPmJ20RJ2s3H0mv5V0nm+lK/Xibut2JJduw6Ln7IAm4Jc6nlspUYi9m0sWA6rNDQCqP8n8z
3CHPUke105hXdsyFIwBbGaA3kDrC+33VWOFC1q8uqhqYkBh3CdoTx35Z63e2ZravDRTh2G25Na2E
jcm+L9DIFX8puepw+kyvCfskaN6UyFZcucQvbU5YsRvi03agrOw5q6ZcyH5Q2Yu1dgrgfA129Skt
XFUePBWkv82gwbUSqYLfnqG8Lhx7alHhFCxtH9myMK4JeT+LHCjosTFp/oIJ4VXbPeJNM7plVy5V
PIK+Oc5w8vwIW8vxpjOCKgsnxgT1YNnXktdL4/LCbHIJ4GshpJ1vJN8fAUUHWhnrQ+vd+VZaHDQ5
6VE7rTBAMmPt3hpY613bT399t3YbGGI/N8OmILY15M7HTdZi6MyprOPU7PENISkGlV0mhvHIrhZV
mPvD+H6moKl9TjtR/kIuoi1DKWz3l1bhj3t0irqOjdpdYfxgej5GViHK73xF8X0tp+lDMa3tDUa3
ixeNdJzBMCBg6SF2lRnfQPdnP/rBRByC7l550Bq9qG4RYYQ+NLbNWh0bc8lVCCpdrgfiq+LXUPmU
0zrfKs3D3GnOp7muE52fCVEG3XjlP4AvSu70VhrzlVD5wo1CMku3ATwqCdq+2FQaqTJ7KWs0Cpwk
8qipHhvPvrYBtwk/XxCkQXh2QHTTMbT3G6GcFxrzZp3HWQHHKYML9AmYSPY4NJXdncZFL0WodcX6
u6hsN4SU2X1++bnYShP7H8CO2BhIpNX6PoxFjqA3as3PUXdJeelNt0tFGGSy/u075fgGieLgjRhG
lYarq127dJ4fA24b4jkD9hPwuz233LAaaE5rmW+aFmW4iPzWNgcD+3Klh2JW7B705169rmx7xqIy
iAgM0NfzI1AaHY+uw/NYFKP73sobWE4VTvNfXp7Xv3Jku4klhWQMEHMUZPbAjsZ113YqRB93YxYc
/bwPauQL5+l3YntJd+gXf9jidj1pIx89b4wjBmVVkail9rNrBnATWqMSAh90BNNwRo/0ly8CMZ14
KOoJcqyLtMDMA/FjtoFHvfrlQfcPwjVgESACSHWcz1ISkNGaLb2OjH1xwqD7d5BZH4mJzCvhwfMn
joEIEXxO2pZP7ZbDGheKHkFPTRci/hTWutcefKtO4qr1/dfWD4hCWA3UEthwBDi759tpW1sgvz3G
Yvb1WJZCvzMyDLeuBK7bnzlfebj/xPR0/0H+EVmez53ssySwhqCKRa5N8NShyOFptOTHtgJgmeWa
dQ2ff2ESt6YPwBZIGMD0ds9Jn5dT2y9OFRc58iZz4Mw0HxbzuDpXnVefX4t83D9D7RBzcp2dVjVw
yXWn6w+rDelQTa/XnQRs+O8o5vkUKjHWhiW8Kq5IQiN99aeDp13VOrw4bVx8LkIK7L99NcTWc+n6
immr8vFThc5V1BWGTd0lWW9evg0uzhoVeNSVwRvCeDn/HhC0xHg2I5m61d15WtUf4Ur6Vw7t87uc
WftnlN3a2GoqJ2rmVexNnn7CPMQ9NW2XHjqqCh8KM8gPwEmGO0hEr4ZvEEVtuAYg4Q7lzL3fZ5bD
9KrmoIm9YECi3Sjdg6nEt5cn8cJysVKbICxJM9HT7vNE1RcWJSU+bw70SJV9fjuoojo0upkfXx7q
wnohUUR0hoIkMkh73+7K6bWlBaQRSzMdfpYE+rH0qT28fhSPFaeYzZ6AinC+KyTXfNKnjKLqiVcI
6MYWWzXe0+uH4SLi0G7CfIDYzofxKgiAIklBUuq+EUrHkwcEDq+51FxYHUDcFLPR0oZ4uxdwqxzh
t75NR7DsJ/HZmIP1WAVKPSIm/fpEGgkjgueNg05JaJ+uW52DpZdGEtEkvnkzjX5/TBD6uHKaLlzj
CN/xReSngET39YeWcEjAqm9j2dTOl8mf2pPK8GReijJ/9KppvMJDuLDnyCmJSGz4U2DUdnfe3Put
rgK3jed0st+6lakir2ryKynsxVHYb//X30AG53wziFrLx9JUbaxZZnsSA6hMX5fTlbl7HtjRmGPP
bbvbgfa5bZZ/Sh2l66MTsBD8+EOVfSjkSj9bTCrKS298GJjWm1m7KkJ3IbnceLagyLhKNyL9blTl
pEvjrgHgJ/bOG9eUeRcmVZsejMmZH1I3Te8MIOz3xqx3NynNn3tPdsNT3iXX4A6X9s6mUgsyH2Y/
18j593sqQZJvSNp4SAz4XI0tbrp8yr5Xk92fAFn412KOCxU81hJoCmOidEax+HxEeG5b1Ls0sV62
saeNztH0VHZQi9tiXAzGIETWTXsQkx8cq8JaQku2+Y3uL+YULdU1l52/8eE/MRClJ8QzfAItfhV9
9H3VxzU6zVz61Ik79HLDxbOTITQbgE6DZqdvu7UcIw91scc8XexHV1rVoegQ8xOZvzyBM3NDsQba
68K/v7+J55fO9LYvqYydT1FuOpLln53Y0Mlxigyq12BO2unl23Z3D/4dBWE19IGBxAHJ2Y2CdWLu
9p7hxiVlxU2rwT+VSCMektEy7l4e6i/FczfLdEK5B0GA0v7YA+WrXDfGVSV2DKNdPMipNknTCHz7
SHR29pSNA8ky0oz+z9kawHt3NkZVCO3MXYrn4Yp1kD+KLMLL2Jdh71Xdr6bWaxHOFUrc4TJK/0nN
JjKkdTIG4kDlZnijOX35R5ma/pT2hlNGahTg1QtVO2kE9FZ5p8FrKj0aefVk1LVmcId1HTpv0jKX
AgKcn6whVOBKRgRg1JnbqaJbVg+WUUR0W5rv1er3+FAky/pGlmstD0WxGrEzi/6DaU8Y8Y6jRbcs
Aw1yLTnccwKoA3PdU9nDkh7AKzSE8z1SVX5uqwoZMrteGkCTVRnc96WZ5iG5gzzOXp3eua3qokVx
ujYhqOa0lsE1bNHF3wGyiA40La2t83P+OyhwppvghBHXvQm4rLUzfCik0bTaCRFmzixowmAKdahi
KO+vK6KBq7DRpvUax7iiY7h7Mv7OCbgG6oK86oAMdjsafQLRZMAeYqGk/b6wRPd+QrbhSg/i8iik
TKC3YBDs++EgM/BS0nS67ovfnjwT+ueiN/mVQHx/T/79GJaVzcc/sG3ZvRE14NHZqkwz1qRaspsg
l4ZzM0tr+AWWpP/i+4PxSbFJehyJe/EDmmMPolLJ7Av3Z/1IXtzl4cvHmC4Lq7k7x5uu9qbpQR+G
pvP5ags0CX0wpms8zPPwXWMRfkNazh8lgIeAalcyIDocJMvRRSiyCsvGT6uw0py6vknqqppD3U2z
9JgIr12ptQ3WfCo0mtjUFAT40zKl3BiZxaw1od6tOg0+zU6W0LW7lavC8hbvxuhLmR90ZynuHOWt
n9epQqx2Nsfy1isW+cGdBHDCvkCvOnLgeTy0ld4VUWbqENsL9uoUedkii0iKIBOYe+XJO6BV+Kb0
1jA8iF6s310Mx43TbOcZeJ2hQ4EMEpMG539dp/ygMAJDu7bptEe18mfDorTpeUmr8/8kDjWbY9+n
oGnwU/N/NYFEGqpKKvNDz2fbRwsFjyYEUJHk+DEErTz0W+ftwErmX7BrcL5WS8pFpTdujSLz0koF
h8rOv/p+N20oPW/UNufh4b7SQfYdpYbvLt3PYHrS6KqaIbnHeKrAWbQR/l61dcymHq2dLKmqR0t6
Qh4qo2eCu9Hup8jiVuxDuABzc2gQ4eHAZiO1LEfHRiMoA+PdYC7JD6Np/sjBND8JkdFglY0Q73RL
DqdVYU6Ln9wC2h4PnEc79+p3XdHPTwk97i+dO/rWDbKmxt00VT27w02y294dpv/w77Gak+usox0G
QUljtwjG/iFNJ3wb6txClbr0fXInWysG442/5A1W5o6Z32DWTrVRyk4tN8Ix51++svs+Wrq1+6LP
a3ArvKH/7abrYoY9XHbwrGPd/3B81bIbk6l+LPt5vEtMa/gt+rwYIzcofSCKzqr/qldDu+/btDSj
ZunV/UgP8dto5N0NvVFuOErvjXPYMOMiEnrX/KSLTm1Byzovpp4sxxvQv/r70tKQOKycYPymN13+
s0vV+pBP7fpDohzwUWFksoZDboNoXpng0FGiRoGzyuZjlrn1XWsXxlOXDWODTEjifvI5B2s4DvpY
sh1MJzaVkn4k5VzeV6nbPAajZReRqLo5DzvbadtoXNb2QRa5nofDZHuPJfSm6ahpWaIRSjepfTuW
jvgcGLV86io9+YFCm/9YSYg1pznwivWQ+6b2ZRwnHRfitm9kZGqz1URsZFN+UPR2PuJZjedqg81r
G618UnHjD9a03KcCsOKhbuR0j7O1/WVtTOC9C96zBDRgVv4sbgoSpYVtNdymRW9Uj6VdGeO9NBvz
J2YC85MDLi07GKpDRsAzUj0NjUqI/v082voj2s7jBmzRgq8D7TMnol3nG5E5Lz3ODplcRaS8Jqjf
FfhOtjzjsqxDvIFVd6+EPb4XecXvm+aKW2opRo8bpW60e1XqNXrnqA4QbMiscsPRaWGU8Lz2EdQg
edSdPFiRQyzXDv2ptf+EQA41wb5wHpWrub+QEi50nnzLeyrmtPlddDb7IFsm3DKMsp1oV0sKrW/G
Jst+F3Mi04/p0BpP+uLb2dFJ4VOFhYHYwxtjWFxi8LGr7lEm6og0+1zHhnT0CxHRYhyzSCLc8tME
s6xCrj7zB1jGNf2QOUZVHJO5GYNQafYAXiuryreLAZ7w/aYhrN8Y1QByvx8GLwvbPC3+A5ARJKGo
nEUciyb3//DYy45dOavbYSK5jHS3XpMIn0LzP2OW03Ly5kkDPARVqvm1JA7yxE4ivxWGlmeHKXe6
Jgz4MBIbM2l/jJDMgafC+zvAyA/+FENBI6SysqqJknaRMkxGZ3DCoBOwGUZ0uqvQU0PgHrS2FnPY
Lg3vgJVpSAJZqAfc2l6H2zubkv1YTbp1azl9O4Jer/2vYh2WyITl0UdST7U3pV/PX6Htep8GXa6f
QaNo/jtlBto3XS+L/LQs5ihOFrinMdLyLljD2uynFUROx0WfLkXyZV3tAPTRVHEzj0kBhlnBx/2U
UGb4nnfjel+mK2/KIHMeCIEIICnkMibtk6tUVd52Qhr1fZ0BQzmYebG8m/oFKsjUaPlXOC7J5ww8
emynzgDrJUUfPwRVbHwzM8xu217jGdL6NfuI44uWHjOAO7EhO90Cnj4u9gHFPYSbo7mr2yyehGjl
rQY3ub/nfGNNMxticd4Ww6SCEPpujv8S4hpBmGm1/20tZ3+JGnvtCJvXxL+tMz/9MNZWj5ka2v3N
0S3AsUD6b9OZFa1cEY1a6pphC2mHE5z2tX8ASVCzs4vKDW78Kd+cHDKep6M21EP2zjcEIJg0qKf8
OPJNJgvZYm7qq3z9mDoQJYjpBzuPRK6bCKBno3pbCqsCKA5sNj9s+j55WOVG/t9kEs+GuVZncMi6
1SBw90c34Gwm7ZfVK/ruRslEq09gTHnpqx6vhwg7kvU2SGjpvquhdJVh4+eG9WgntdYRbZRddhe0
nX5bUZU+db4rxIF/myDdOtKqvxkWr9NBHQ3z78bo8vt0nJIidFJ4K9FESDySp6bs17mQxRAZjYN4
HTZ+joy03ja/9PbSBdT+2vXeBmRb8xgFq3uDuGnzrhrmvvkoBspRSAmbCOMbSa+R17BMQ5is+Dgf
aAYUDyKQ2KR4s6WR6MzZ906k+QNMYMuNdDRi8GWohFtGs7D7R6gevX6g2SICfqWxahSKZ8OHB2PO
t4h7211ES9v6D6bqaB8nD7uGm6VRrR+mnt3cDk7DFLdEKG9rY6q/BJTOcXCo7ZXzlnrufVDYOX+5
JS8+9H4nflqaa/+HnSzdHm40Tf84s1QL85Fp6mgRiRFsrVhxRa0qEgx6uZiCsJm3WWySJrAiyDvz
nzqr5v8Sx+6HsN1a8yHQQEmn1/WXQ6b3w4fFzyGfU/4uv7e2li7HKss9iN1NsKjbCte9z4pccQFp
ljjie+IOtbz3FA3dcAlKThtCOS01FJLBMPUL+2lNsgQxCenpIkQAu+2PdoBP4oEWlvggi6D4qYD9
wIMQ89sGcOWPIoW5haBo34fjmuUfk9VpRVRn0qJvkixTEyZz63wVdgHAInFGzQy1cjTeTtmU9qE2
oKp2GMZsk/4v1HRHdaSfkTXLGuu0ik3ysCNkGUK7ngsQBbqROgcXy7DP5RAU452qa/WL2KjIjzOu
fm/qPDXIkTdEBs5CY/6AvsI0hktbWkUIO1caEJga9WdFriALNdq6zSGbVEmgRqdhDOvBTR/xhhQ5
kkKpdjO5i+UfKSU6sVMPPKlITy1ttOT4eJd6j3mI7hb4ekyd6I8z5kV1BNGobw56ksh3RRqo4shf
k58lNNLuQ5BXBHbNiPRTJHON7WyPFdKyfrMkBG/lvOEANacBgO4n34QdmFkIQw2FxyRL7Q/DFMxv
06XFmRqOHkUZntTBDkVjFDTh5yr/Ax2/6g95bxpvxARg6ZCUVsJxUSMBg6a1CETCFp6/g1sZbdJ5
vX5v2jN/XyJyhYxOXXDQ6syU2aNV0dKMsNaQWggkpEfeJF1kdduWvsCjLcj8766VOV6IWrpC30Gq
7Ifhas0AEKALMACxcUEK7R5F+siz5mqIncqe3xeLIh8veEqor6R98Fh269qfStK+/oiOX/27Xmh4
HyyZBc0dckf9F2XkTXsoBcZCP9W4NvaNNQge0bTzyzbqBdJjYbD4lQxrzcVSCh0KWtD1Qnoe8uQ6
JtfvUP+prHr6gBaSSo6laMWTQ/zT4vQ7a8vjaBTBj3oM0j+4ohbfDKfixKlFoXKfpt4nkcvkl9vP
wU0ewBY6CuGTrVcLC3K/zIXCrUqgDH0YOtdGgVRk3HMgnRI9WophhVJUM8mH1Zqlc0zhZ4FGoNrX
HVuEINLDXCq3fZhMSpkR+eB8T9VzU4icXPXJxgWrvUtQC5dvVznPD7P0NohPZ3GEXV66944/eDJc
lGakgA16kfyx/YIvz/V1eZdqRTeS1SGIF1o5MiRYFjjiEzc4PWtOAx44s1FaY+guhvt7Sozqhqg/
kYdUKe2zJy0/f4s0CxYLZTdMD2YiuQY1ylYfTTF4wc0AmlzctnZjfsIHzn5n9YEz/PHAcpmHQhsQ
nqvzrP6EiTG7S0ALtI5SJHlCiJS0f7S6obQp+wYSVAMKmZ8EWNc9akge9XfIHbjNAZE5Yb0vvcr9
Bm9fzVFLNJyEpD/+F1Uy7WFKMfOz1wzek5OnuR4Gta++iNRfjUgUNBZksBQUW7SVmF/rkr5CoEPv
foCh0d+2vj5mh1UZ+g9vqLtfrSx6pJFN5bxzeheCaWCqjZ5NPJdEnefWP31Sh3dgfAgSoe3MaejW
XZLerhA2bofR9IeoMdfxv2VzPMM4pkryO21MrPRoYVmhHxykOEYIo/VoHV8uROz6h1ttBOQXFELA
iRsmY6tq/1O113AySKa+teKV/+9N3c7tVj9XlGNktRbLMbDLziFaG4OMjZOpaxJ6z0qnNBAp7qIW
SSnboINwPj4FGBT0GsDKrtu3UY7AcFSl+vhbrm35SvGI7VupAYEX/IsoRhTjfKx0qGos4ho91nvH
+ohKgoO6iuPecqauqVPumgHbUIid81WAfPFtfIYa3KoyJeDmeGyt97251G+pXWRHwJvG9ymor1S5
L44GBXLr0TvUCXeVQxvo9dCmjhEnrflQLpsJlaJO2lJ7uelb9eXlLfPXCv6sdLUpAgGH1KlC0/jb
O/+M3eh2y5gtMVa6ZnFwpirVTks3Fyf40np+0MY0pQ2tDSXBhOdOfaRx534RpW19NQhjZTglbqnf
975IQeF1q/xquDg0haJOk2tEgecbDADItsc2u1/Aoru5qXy1YEU2ryw67HhF0hYtyUIJetbM1/XZ
WHSE0inzU84DWEC/Ybe/fM0SW0MqRtDPOC7a0hwcf7Levzz9uz7b31HwfnDZxXwSzhnno4jEyxul
9Sp2YZy+UQDlHma7aUJHM/snDJiMwzjIa9rKzyu16LJj3QIlAXgTeIPzQaEQGEPVtioelG5EiTFP
UUDZ4/Dyp10aBVgcRVGHbh5crPNR/KT2V0rNKp49vyGEDOzbSqyvgxT8nT9LR+Nnu/WAYOw+ZdqU
2uxsUDGPgR6j0CCOM6SJLxhMTK/tC7EhYCICJKSzgNLhbqhO6UNekWXFKIWKW6dZ5ZPv4q8zWXQH
r1SUL+xzcN98FF6jiMLru7lbp87LEBVa45GM84ADICWudq2PDJVf+azn1w2UAbpcbAU6rzA/z5cp
aTxjSl08jjrKBOY4Uu/F5DnRjITqkG1c2RSX9jsYEADYnCwWbvdhPU9v7dUoXPFiKqyJFoQbwegm
71o9pzq+DiWSC8t8ZZdc2or/jrp7K3Q/90i1K9zN0Ih6qs3uKRjS7ufL+/3SmtFbYRNuZnHP2v/0
vJKREN7Aw0TJW9Ppqptk0JLvalmn/14e6uL3bCJNAR4Yz7121JBZNRUVIzY1YyZMdpwoSeb1yg14
aWeAzwBlrLvgjfdrBZ67qJWHc2c/69VxHZ30LqfynUWbYcYcdqZCZf6VH0bXmZ4rIBf4m3RFdwtl
FgmxSYoPjJFVw005Uq4M+s64cuk+m75tFPi+QPNBa0D4Pd/yg70IQNQBXdeyEiejmruIAL54HU71
bx95WyLOMcED/K/zUfDXqZtiG0UKrHWE0fZh1efT/2cU2wc4wMsI4HM7cP+EfH7qj17bOHY8GEt3
LMtWx/rFbe5evS4oPAN+g1EPHGIv2+IQxxfWanhxBqr74BZFFc1lUF75lj3+Y5sy4MSgjwB36sAO
dm+uXflLQNPIi+faMT9afYWjZrsGBOd2c+P46MiLFbZGLW3zGJSZf9NhjXOjcmDpr/xeLl5w/SBo
6STTN939EFnl/TigNxkbLqbl3Th/Nr0huXIXPtuG2yBbqMzj/5e8cL50RVI1XYq/Ydwh2B9RDtVC
4eGO/vKnXLyWtqcLURaiyb1WvqqbkjaIYcRap5NB01g4EHWmRzdzmitPyaXLHd8sLia8hXmOdzve
tCmfAlfhBjRMap+gq+/0xFJvCphwD3ypT2W3Ust85dLY3oxdBLt1/Le+K99JEHs+j2bD1T9IzF39
wnBRQuvlDdXRgBSrL5MpdGRWfq7NtTaj2iBFujL6hY8GskugE1iouaMncj46loAiS6BzxkaaD99T
hJ7tk7lM6UkHRZFFfV/pZdTabndl3L/xxu6zcQfgyHDJmFCzdnu07Q28F4xhjnHVLJ+yXqChl7VJ
lh0Xw+r0m3oaum8VkiULmZgooCEEU/PBdmpUlDS1sV1zN4WSJ4K6ukVg0KFzb9ktgjxOoL6it4KE
1+wbozgMtj08lsBRv+eZ6f5EKIFemqpVk4d9PqfJfdcIBKpSn/biwZ70EvmeTqnPptaVb6acMsdh
hcOqIqtK7J96Kh15DzaiTUMLgzUVWrPef6GEq2WHUp/lN2D0JKjUh0370KeKstiaCjTmkgJcaqT3
anxbNYtawBV74hvaRpSGHF8glFzPFlp4dkcpsSQ/XQ70tNJvnlGO5SnB+AZ9SBzqP4m5mahw87lu
OEuJZKNlD9+H2Ra3frURZhBIq1H6WhLvsNIEvy/ZOFqM8IZZ3HezFvxatMS6bxGJ8aIh0eZPCFX0
7ilbiaKhsTntGwJi3MAUargZfgKt/TXoMmpB5lQYXyyzqsY7kyZdEsnaaD9UhV/loY6Lys9isLzq
xmhsili+jiVJ2LaG/MRL5X/EEmXM731Vtwbl9Eo+SFW0xnHSoLkf6ZBbVjjSIrxmRHHhniKmcchI
IXLiGLSLELOxpE1qQZTO2RKnbJD9k1QDW+Dli+rSQWIug81PgEtkj7vyUw1ZM+6HuF1mynOQAG4Q
iSrfV83c3+u1B5gBxfUrMc6l9Jf97MEiA/AF+np3fK3SoLsq5iUu4efeKRmUpzbvu1+WNNvjMA1F
BLlGP/q9pe7pdvonVBDT28CqnQ/1UEkEtVpUAnzdaFG2XpuD7c7a75cn5q/u5u6kc7uAzYZsQydw
r4nk6Wlb2kW3xKCz2m+6psx3SqXpT80c+2ids1+5tWhRQtMjZuulx0Xa07ugSoK7Cfsh2jy+S49N
r6M0bcybl3/cNj/PfhtkSn4WuFeAfefX35B5PNoZCSzgEeOhkK35MdXNTQpBH78KK2i/vnq8DcqE
Tw8BD3olu1tPLiDXtNYklG9LTEfNOrDAbcjkLR30uQF/lqZXQN4XHlCKaQT2iEVtghK7EblRnIFk
2YjtZPxdFH4NfK3sDpVX56+u/JhsRBDyG5Vr40yfz6VuVgPLbNixORk+NKGCFKxZljfV2oyhB0rm
ynjPQZ4E2RR+tuoWGS1gtfMBnSklqaV9EDsmMIcWvZcfbatT+dWo+oT2oBmn1khtjzZQ7r3Flq58
o7dW/VN0S/8F0FxDZ0K7SqvfIHq7LQUeEkIberdUfPekWakDGXFmz44p6jDZYiyOLnZQ/wX5sHyz
vNb4vICWpCNdVw84X40I8w8OcJHGqu98afXvumTNi9eHUaw+0MLNNhJowm6qmrnrMWkTTlzMpKx9
TRndM7IlpIV8jQB+YcNtOr/IL8EEw+t8u4//Cen5cmvijbPjLrF+6U7p3k6B88UeluFKVH/h7KIz
uZW5+DRsjnffFCypnxcokMZrtppf81bV96ZZHDPQtce1NJIrR/fCd/3F42+luy0B231Xi1K3NcOg
i/2Fup2o6L4hk7LSydSHK5nEpaHYPeygDX6JRs/5FKaJXUEwrWU8KXru1bA49KxmcRyM5Fr9ZPvV
57vVItolVbCoEm/Y//OhsmmbtxSPDyQenbinHXHIuqm/cs0+fxxZJZ1MkjIXVNO9efgyOzlKVJmK
gWcE73XqJE8pLNvPEGntb0LX3afWn2m3vnzZXhwV7qC77RAi++2k/rMTjbUW/+PsPHbcRrYw/EQE
mMOWlNQtqoNDO4w3BdtjM+fMp79f9WpECS30BQaehQGXSFadOuEPRqQ60ylH0B+juVXtvg5oDv+w
2rL4kTp1eb8uKQzkt5e98krReIXMzWl7tXU4Xxb78NjqpnGgJd25e62vEbkp2lt41cvdDzyXO1/K
DUjmvL5ZxZ3w3BI96n8QxvcNA3BGqoyKX4gm5qdJiFtK4Zeb0kDVlRhCn42vudWgjkZt4SKZx5MD
guqu6mfvHqZId/Dmovrn3W8QnS04XcjpcJ1so5VnDZaptHp/6tZCvbOwoAmm2Tbv317lyhukicIy
wHBf3bjP3+BcgZRsy2w9rXGnfbLM2Tvk+pjcpSYGtOtaA1V//4JS+UgyMmgTbNn+SwUjJa3c5YQx
ctz6tD7UO2G2YqcsuX2sYxARby94ZSdik0yfnDab/G9zANCL0pQEsdlTXUzRi5aOSzgmtXsjDl8B
i0tBJ1aBacFx2/LI5soaGAAbCwOmCZ48VdFHdYBL5sWlFkTzat7pSawfpCFuGOkwvzpVvNOCVEYV
CQ6n5cEsDavwzWUwogVp58q8nkbCwXFxHHW3FIhRx0DX3/9WqRc8TO2wvgAwvonOhhdpzgQq9ST6
SvlUjuNnEtP2xm3z6gq2CcwwWKQSGEEEMtEmm/KmJKJUs5dT1I3V3aLWyecc8ETYuW72wWoB7a0z
6gCOOyugnYW1m6taR1YlH+5nps+jH6PVGdYga9HENbzvep1N95Ohth9FzSR/SXOUV6R7dV7p0Q0q
2ZXMDHENCIXkugglQ289P1pFnaxo+WYTVJeZ6T0u9FMVABpO/4VBDsscDhFojCoV6vQ8tmDQ7qCF
aX+1NorcIy0f0Z3qKQU6oruTPX5++1RcOfeWzU1EVkxhg1zc+Y8bbfw/0tVcIMPaqFPZSXNnjICe
EgeZxFQ4+o0M/EoBJAcuUsyPzcmSmwVRFYabaOTLqWjApyE4hIoSSHYm70491x/1tANw3WZe82Fx
EyeCijRVd4bIpuqhi4X2SwFp8ocJPHDKZZ68770z0Qp4/0shm4IJT0BE33QTKoBSmdxZ3oJub+L5
+hglvjYvL8uQtXs91qrg3cvJiYaLERHdJyTMzr8BVkOqHYN8Oumr2SBVj5h2E4nk0fBS9ZNW6tON
9a5cXnAo0UJABV1Kmcm//08qEE3tADwqXU7aPBeB7szLroySKgCleMt658pSknYIhZLRA8nu5tGc
VDHnLl7ME+aINYmo0wCYbsejUk7xjae6Et8Z6RPYITbBed3SHCdV6HUrdPPkNtnPbkUqgcmrp/96
+1tdXeWV90yHG4WqzfaFw2WL2KTM0mp9uDdoZTz2bWu8vL3K5Wvjn3blIFliYM3XQ/SfLwQloEiB
wRonXIAy4CoRHCyJVTZE7t7omlw+EG5BYE0gu7wKEW4eSK17a8ACTT+VVQKLgSEseuRtc4O25LGl
zgM440h58KWQhSTjnW85e1FHc5hdDXZ//c2N40cYtU941XT0BhH4yhen9nv9Fkn9yrORWdAc5LaX
+efmcrLKVZlz9JlPZS6qXTt3y24abXX39seSv33zbDaK2RTfkqjGLXj+bCZorKTUGFmL2UzpJdRh
YhsT6lp6TkdH26eu+97ZGnMuYifAEq5EAvcWMDOlJA16lnnHOvGmR7q+w65ATvDGidp+NLmKR/8C
UAm4CT7c+YNFQNRTTcf+sZizFbylnbY/dYiJz6Wud/SWldV+rvS0PJrAL2la9rc4lRdXJ7+A7e/I
/gFSDfr2A2LBbZalkoujU9npADbLgJcaLYV5RIAd5GsXzXcuvKnHfpjKFw3vzYwWqmZ/Bes7QRwZ
nOcWvs+ND05evPnkr7+L7E6quNp0XDb5SGUrCYqTmjiKelA+W/C9en+k5hN+qq2DETgoqbShU5gI
MOV45sHr6DIs091haKCMlRoUz7yLMIUE+mvGu743E3Su5qHOuOV7qw8iRS/sXYl+yc/Mi73PSjrN
3t2KEm+o5RZTzgF8eO2nMZMBuEme8hhL9EtgAbdsfNgdKtyMwf6ZW5qdI0+euDY0RXMQ9+QT6hFi
iukd1MhJdTipABfuheEoj3MXCeC1DukTaNql+oKLgKf7Q7oKQMBqDMllRJVqp86KFgNuTNc8yITr
7DQj7aqdoXgWvDR1qbVjkVr5fdIY8ae2GbSPtVkPT3puww2azcwNuqrO/tQaHSu69itGC0mO+M9e
1Epu7nKvqyx6Vq0FwSIZPHAFdZJ9rk0BtHFt+srzCz0hOsKcGWSPt59CBwXiDAcRDUF9SCCO+mIX
aTI+uGtiJIHemdOXOGmsLChqU0fuPaqTf5QuGRLfyXXtp2t15aMRwXQB4q9jrTa6RatRqzb2DHF+
Wf9YUW48lnFWIxuDG8rfBuIAmPHKGh8bfdXyoLLr8tTlSpkBs8U+JejTHmMuXMbcwCuX9DvQyfrL
ai3iRy2GGOpepOQHHcKFOOQ19UggOqOMcXiIXMPPXIhvtRlpA5LVQBF2aDkv/zirYf2LW9RCuBTj
bAZ2PoFOThx9PnhjKUYfggVcAYYp+cc8BvyY9Yb3ocvwQ9/Plq78qlThjT48FwMiyBjnX7oesrdv
DP3SBXMVaZ3vAonLdhrkp+e2r9N/Z+AQ301vgKtniKm1dtWsYtPde8ogDv1qIqDoDn0zBtqgrj+Q
v0E8E3x3+0uDGokUb53MXwqAYGicyQnYTszO+mNBli71vbzLCzIsUmfc0jw6lU086tOBgtPIaVIo
0QdyxZU5p4YB5b6tijwOBiOrHgc3q15mc7bgOoplhSQhlGQMlLjsfkbDDPmvy8b8Q7O0K6zNVov/
tapBs/agww0RGO3U/psjn6LtnMk0/oAzr+Y7TVPKU4z7XblPvK79kxVF9LeLMukAgGlw5Wupon1L
TVH9sGqv+FxyO8dBV+b601yU03eYYv1LPzL8gb2YZpKuBwaJyJClNQm+NUN8azkTnJy5aP2kmqbP
venqDykAita3lg4+a704yrp3+BJj4BZRahy0rlFW35grgJcKLIGvZpLkf6fMnIc90G71qfGKpQw6
16y+R6IpG58GmdsesZN2f7mN4z6ZZi4+MwWEdEPby4D3Oc9DtzOMJhuCqJ6nFPfqJosYeQDzesAs
EdOJCCTyk6pOs7JTa09/xqGFMJfErfOPI5Rl3BeKlj0PrSbWfTUaY4aHVVzPO74mFHvFK+1HwYzo
n3U0fk8gyGteWemvmSVV7NhXP+k5zWmw6GXU+R0K/x8StYi+UJ6PQMzVSld8nA2q6KAAny8frCZK
PsA4iGAcDKJofMDKdK0bZFi/t7mq/xlHL233raiiz0siuT69UQwR3KYl+gY5gXpmqWKgULGpKKY/
DB7bpdDc9FmJFcQME7uPvlh1YtXQSxMT4G/eRt8iM+4+aBmbZlcmHhaIhTfk3weReMeeANzvx4Kg
5ms2tMvKnh2IKEpSV35u5c2Xt/OMbanGGSCLpq8gawUar5tLp4XmVWDRC03UXR8WL7e/dnZcHWJD
H46lFjs3OkLbtOZ1OWzNpUKq1E7Y3P7zMOlGJGClaiB+n/F9Fg95a4qXjAp9h+yrCb09MW61LrYp
2+uqcIE9yfoHarOpTVJtmajIDS10Vq0PGyhehwGi740C79oqaOOQO8keDaPQ88wGc96qU5VcC5Va
QC9OS/aDluU3UuttFi+fBfiTLQts5Hxf6e//yeLT3HRRcJj5YMCbT7GnrwHxFPxkD+blvXuDw4xq
LsgQymoMUM4fKI4RZJTqH0e7tZa7SYmHH31SlL8bGvJPbZylf99e73JzMCIEFUIiBNuTadr5elNh
DlCbNeQk4JT+Kpy+u4OCUD1aUGYMf+lbxBknEMU3yojL7wbUUKKGZcsJA0/9fFlPn1akMXvvaKVE
B0NJ5x9xtiQ3arzL78YqoCeJzVQqfMXzVQoBu2pWU6QscZmCeOF4fjzClVTT9Fbpf/WB/rPU5j0y
/i2KjOb10a7WZZdLHI9m5Le8fS/AWDJfRY5GChrQ1GDkev5EUZ1pRYLX1NHOga/4Ksivx5kXN/jE
Pqm5WKtWElQLDSo/N1uuCTeDKhQgTG8+gxavixulxZXndgB9czboyALK2tRM3PFq5XqRd0xgcB/d
xdU+5lWp3Djmr9vwv6UZz81YmZGAdEwFFruJJjQNNUzke+forT14FoGXRHLIlwRPqKTRkt1s2dPH
ti8hpliFjbY6WaTxbKiAWemLZNGvCrSpCFTTwiEab2oDnZQGNQKASLBhjlpuzu/f4dJ3l6Lrtd35
Wnn8J2ZAMjZiXIvco9IU5k6bFme39DAA3z6+l6+fkTRlHToiVKxs8/P9kNAO5fKtreNaJVOAT10S
JLUubnzki164DIBcHAhKQrUAAri5QpAhEJbbZnqYQ9p+MlQlOTUA275ktUNpnERRGHkWxCty73s9
GpvdiObtjcH45WGm6QoCibocY3uC/fmjZnihtLL9GQ4lDJrUW8S/XVJEwWQpxfe33+qVchUkA1cl
xbIcNWw1DDM1RZZ1WdTQylTOEG6yyxNmyaY/OQL0VD+Ke6VO0oOuOUWYof39MNt6GaBzUj57TVY9
OUbl/nn7R8mjfX4E6LtwK/AOoAlclKol/iJK7LRqqDfDfFSbHJCR03o7T9T0onX4qW+vd+V9Q7Ok
50fs5PhZm5Ntoz44KDC5Eaot0ND3CtPvlzXdE+hutWkvAD/sLHg5DDNplVlctJvoiZ/KYGIjOoea
0mYnr2kQURO6d6fP7DSQtEmwLGmxB6CxPNojKC+B1zqyE930EmEUsWtXi5p6itKXaujMAGKid+sI
yC2+ef1EH/gZND9pG24lffs0VnL4IH1IvQlXdTb3Y51/Vgbtr4JeiItBi9XOX6oYzqPSa48K5oD7
tz/I5VnHPYG5L8LvWDUCkj4/AGUMTLCPrSmsc4j9jgPjbxYgKt9e5co2e+1VoulKU/SCDADWdU5X
o5nD1RTDB9NY649kx1rQzlVyyJZ1vpFbXXsq2RnCDsyU18jm0wOsi8A5GnNYpZnyosM8hGmbvVel
TIYuoiMQZsYgtJ/kZv9PNF61tK6t2aS7YK/Dsbea8dDW3fD57Xd35VnQV2WMTPELcm37hQYUhPQZ
xdPQ8kprB7fSCSq4x+/fB6wi0Q3g2GXj8PxZVAPPxlTwhYrKHgI76+tDp1XvxdYg0E2njjmgI88k
cNbzVarOUlIch4awQV1nhwaPeuckZhkM9ExuRJrL1wa0SPKE5FSNPzYbu8irVMpG6KEYojJcYJ/6
xWDFNzbaZTwDwAUylzEGfXJzCxlDPWZKMmcwwpp89HHUmuhuNpvhrsFm6+69+4ClMAWn60r3H5rr
+bvDtrXzkCcxQn2M7d2oV2WABPgtRMblSWUVXacRL+ELiOOdr2KYs3DHhVXyVrNnxIPm5DlxtDLA
wK3xh7ZKHt9+rCvXIis6iG8j9yfHjJudZ+rN0omFD+XQhXtupi4/lXG1HKMK+NVSofqHxouCL0aW
PDfojf8Zi4WOIaT/H+o0ZCdrytNPN36TvPbP4zKvGSEMaCNIvl9ci+lCRFyWTg+7MrY+lEz2HmK1
7e+sSLbHnNq1923TzLtJb+2PePbUgVnqabzLDQNtKLXXpqdaaevv0RjrT0lpZJ8NY3Z8JHe7Xavm
t9i4V38usD5LTsF5k5ssxlEyb56RbAwzK4p2Q2+0/3DbuR/gV9p3emrZQadIbLpS3YJMXtsuYBEY
vQNVohGw2ZSdaU1Vjz5pSH7suD7ZXhqmud76KHKYj3kzVh/f/jTXF5SW4ExDGRJvdkvtroDOE1cP
p2hSj7miKL7KRf8to3N2MJCM+/L2etfCCAMiWhzkRzgMbB6wWbCpH4xRDxcUFJ9H4WkH00tuHYIr
YYQoRf5Jus1dvK0pkQZELskujDCNuaqKvo0PYKFoJU/eu28TGaqAGsj/ge/YJN02dhYFQr16iAZR
HuYKjfMiHW/hTa+8NUknYxmI1DBENhvSqou6Fyq6FFZjF4c4qdLQQ2nq/u1vc2Uv0EQAK8AImQBy
QcjwqliUzNBC2k3miRI2R3Oktu9L1OdQTmv6G7qHV77S2Xqb22tqyjWyelpsVdH3+zQyl0BT0DEY
Biwy3n60ay9QUvHwtaAERqz5PAyjbZ5iURdrIQ3GOYhdfQwgA9wydbj2QKTH+GiB6QZstflMM01T
UspCC+eiSMCRjyO5WT/elWn93mErNz9eJhC5qevJMbbJeIo0x5JAXAqnvm93KsIlflqhNPb2a3sF
J2wCN2dIkrjZEFC6jPP31sJxz9xOVUMVa2x7pyJF/5NGX9cFBPrmYPcYdAct0ib/FE2dWfT1bAXl
LVw/9YDmtvpEx8+SSjVTtPi6li+IS8IImAMk+NzjEOVNs+sTt/htroXyW3KjkBsRtYQITwb/EIai
yo6ChmkAvtrr8P6kRmZNZFEw56jbNtFoqocYirTlhpk5uLt+GWPGP9MtwYUr54oTI7edrExoDJ2/
RNOsjVXNDC9UlAVVR+ZQhHevCRacWg9FLdIbKcCVbQgTkAKciMAoY4sSsyvFrAF/O+FMUDmonTLe
TXasBlNnGzdCxrWlJFaMvB3QMNn0+aMlzPcny0zcMG474zAxzvBNpnwHYRV/396KV1biO5lSwYCL
gx7H+UpwBuZx6j0jRIcL6tCAKC93svKwau5wfP9SKHfLMTjNT8qrzVJRutQes79Qncr+R9mpni8g
Rv1Iq8R5/wZ8FeKARiC1DLakjEhxbFWJcyccujxlnqp7+54y+QYM7Er0c8m6mNqBLoBxsjnFY49x
YBs1alh2pXOw0a5EaBL1u3e/NjkocWSWy5h+K7/Rd5O9mmqnhhmQrtDUlGyfJ7V5F9Vrv397qSsn
Co9z+quy6eGCwDz/Ql4OHw6ashr2eZHde8wU9x4SCftSGxF1z+yfby8nL6LzKOhSxUkHC0IEp2qT
xPd6oSuV01W0FcrxAOYgO066Gu0rRWX4S5CekeWiE/L2qpc7HuIMMBpgVmBq4O2cP2QmTR9S5oth
adrVXqhm87UsjOKbg1TZjaUuN4h0HaHs4imZgG7re2/SO8aCdRH2FK0kvDXD0A6h3bcf6GIVEhiU
GaSoM7cjO/H8gSx9tbphsdewFusAHSzvT1bX3mqJXa5CysekCe0Mnsndnl585UvGm40IhQPREZp/
iQraYt7YgTIGnG0JqWYDYIzkEucCHur8WQw9xac2bb2wqaAQJt7SJr6b2tYO4n++b9H4zH1DLYtH
OzHsG0Xyxe5nbWB31MlgyKhSNjm7kIqFVlWIcEnQaysir/Vtrf2m69bL3Guf3v5oF7vwdSGIOw5i
Fzzo5qMtc9cMizG7oYOK1LOKsNgH1NbTAwqK7Y1768qXQ6GOJAPdDjq6un7+TnF6xf0T7looQE77
baL0gQkl7saXu/ZAJIIMCBm+S42Q81UQfiYUC8sLs0zMx5ZI/4CkZrubrHK8keC+3uybXQK7xQQL
JD/YxVR3WlN7GhGhD7Ulnu+bCCHQYdHyh163o78Irtv3KDXkqCno9gPSZFLm1fM+OfGQBq6eFc+i
96xjaWVxyHhxtXwEt9AhROA6BuBQtod3f2pmmTR5ZC+ZaeNmX4EZKjFpdpxQcZXl3tKaOjT4Pd/d
dlr/j6WY0lrsYFuOXjZX7Ny1qPW1DR8BGv8uKibnHtAOfodufIuJAAvg4qxK7yvZfaBvbbjbfYWz
SAxGwiQiTM6IS3JbqT1I53VCS1KV2INytoRGhQMa/MA9CqN4qtvWQbmv0n/PWTt9s+cxN/zaXsr0
LhUiLoMew0LPX5XE+iTSrmCCBZV78hVwQ99iZOIe4NUbJTnlIkSoxUoGolzEot8hvW2tgdVzXSMu
GztfZihxH+0ZUy5JWqyeiWsLAt9zU3zWe5fmeVnFiT8DoH9S4kgDxKTWNpApvWhJV5H9+AsQr/4u
6jZpdzR/LEBec6Q/afFYPpur0j+YhZf90w+alvkakifIJpeNFe2UJBq/2hMtAHQN++kb86P6o604
5Y/abc2CqBY5f5OoaNL9xFxHf6k9rSp3cIvVKsjTpb9n1t/9KT2398A0ewo+XwBb8uNcLmYfyjnI
81RZnbPL0XKI/AIrjDromnpgQXMsVR/OQBzdz+Bi4EjhrvDXSQwF6kCezoBjq4QO2QLpwa+m0R0P
trq096addTryyJ1hBEkyKx9XHby+r5uKtQPXmkwHoxmsb4aaDy8xYypwopHxzUBRLQHh1PbFwU4T
rdlFrYVSs5vq/QJ13VMfC4AvDIVLr9d9D+ODzvf6anV3UWohN2qXUfYJ6VfR7c2BA4kYntEhW652
+D8PDaYvAd4yYn1wGiP7x+5XcIBKtlYvdmomX1LKuT+TCRcLxFip/+sg89XsYgVvQGjQtnNwjKZ/
qnAElHjFxnbD3qgbQICj4TX7qLRrbw9q11A/KlYu1S6mWP096wobzrMEcuMZOYJx15SIYgdOaULq
tHIDUoYRa+X47gBKYwWBJUoLiZHZNp0tJEqhzWnlCd1qpGpttn3uZ7WLWZ5uYPzxdlC6nKaDeSDr
hwAGg56Eb5MGzcAI6eUX7Wnta/1FXVZtRoxDCMdXSKj/1cGK/dFXLsGdu/LCQXSVCyzMrHWBK1UF
Wgy3ftBlPJHERaRpYFFzJ26vRCADgNIXhJRbN7Ps3cAkctkNwrV/VZ6dVYE7q8pJGXLoP0tmK+JI
19dRH8wI/URkzzVj9PViLOc940GKY6fLUTFRuWTTg+Em+s9kxsMYmYgy/tliF9Pe6bE7fAVOOvzK
8smAsL5UWbzXkzb/1Yx9ijJj1EUfkBNFTgvh/Mz9VFaooHcrYtbco6tWhCOg0m8NBac45ZFQUyoo
q/lTmF4DXhXghXKXqJWR7pEPVbP9OLlgE7K2QGOiUbLKDY00Sz84uBOOPs1E+64Yuy7d5SLyfqv0
uyJ/WJ3qe2NrxQCfuNGGXWY5zYdEK5sfebzAfjTg/9+hxrvUQY7lCcLnjpF7+9VAZdZf8rzLfKNU
FXFnuxnvaUq9dr7Hs8CEK92gGeprbuE+dJXArMHtF+MO4VmwbXElUiQ9M+qNgLyyT4+I95Zf62HG
ZJo0DInXIc7Ruy6xeHZA+nZDFSC2j8Y0nV/lQ6sVdrSr3amad9VSuXFAp8j8PdJBjJCXn9Gi4Pcr
5X00c7/4nZW3nt+ItKkeqUSx5y5aBcipnXpzduchIvJhllZWway5JRxso1G+zDOWlTuvV9xvPV/y
B+YGcRxEdrJ2fPa0fYkWh9BNrTSEdE6H5jGK2pHhdRQ12DMY6q/MG6cl9BIR9XelW9aDJFb15XHU
lBUUbEZf+kZhf1Hy0D2lU0GOiQId2veb/LZPUNCfrKo6dX1kApiNuq8kbOZ9C543mHE4OBT8Ud44
W5cZIKviCuziZMXEZDubm/uuHjPPqrAoScZDyf74hJ5wfSOAXebPchVZx5ENOKAyzjNAxg+GKK2u
giYvZULoJajPc+IMB5Ax48Og9bcQQVcCBtaUpFYU4IZqbX3J83KYG1uNmxNiassJLHBxiozVe+6y
Qb3x3a4uJRWnqI0lNmKTQxvqjHQE2uOnabQcWnCYBKypyiS6x2L07UB4dSkmtZ4nm1qWtVmqLWpk
Xey1OUHlwxbJqoJVrXDQXUACvL3SlW0B3ADuFCMtxlqG3Kz/HQwbcN/zOalPjWWNx8JeHeyRbOW9
bR8uGjmUkHX+qynv+SoI+c4OZDm2RYrkbUv30tdwY9ll0HVvvLprDyRHYYgUGDZ4/036q+lqK0bh
1qdl0JRwTkz3sVLt72+/tde2znn1ARVSIjZIwxgmbbXH+ipn+Gd28akUSlf4ZVXIvMDQ1s92jE0C
MH+aOf68WumpyTqBdK/Rxi+Z0Ws1g7pyUu9nzytRZqnMUd1jpAaPQscbB9zWVOdhgy02ot/YRRmk
X3b6Oxf29MOK1CiMC/qTDBt1LHPefqgrZ9cCUScHFIw5L1RTWuQtOn1a4hNONf1vQ40N31nz4pMB
rvm4JIDK3l7vypdCykxaQCFTSxd8s8nn1etWe7RilB7S3u+nQfvuFZ53o8F0bRV0Pj3aI5TzVETn
W8/Fs0zyQpJTmSrxfplyrLVUNKrffpYrMR3FHjiWRD/sxLZ9aK3v1TGLe1bBPCRcNdIC3c5MFLaX
sT7ojKW/MlK4JaN25dkkawpMJCMlItKm+YjlaqLMdARPmlO62CYZK+yKhLbejZ3xKvJyvt2Zw3m0
r2RfhD2/iRKDuZiidfvohJ9BY/ra2EfrvSmaYQoizYqjnZUlqfl5svXou5i6yPBdpM1Q/17b4Wtl
5eO3CCMozDaGaX1ETr51g2SKZtMvEZVa7j0tJ1cqG7d+6fNFeJh8MJfzh9HGQQoBdX9QCwlLX+f5
N4ITQxy40+r+g6S38T2lvhoDPTanz4z40kcbGuCfSqMa9Qe0kF4wCsWWW2MQO/t9pvRAHj08bH0t
q6f6IYq7td+VfZT+WKPR7nYW9d5IKjJ7xVNUW8m0q5oB3xOzdO0osAV9w2B2oj7fpVU2/qqGYrV3
eCToT63euJ+XuOncnboMy8usZnABZ5IaJP9nLSoCE5Y3Fi4iwwPLgC3T7xtg0OWuoP/uPQ5Okyck
f572sYqU5NtkFdoHdRo9+4B7QHqvYsr2kNVR7d17eKQ4ft8nVuKP6pAb+9Ir1z4wvIqnGUwt/612
mNpDJXGt9pQsWLz5pHTlhAPeED1Ta1a/hqVSYEF4ia75mCVglb6YuU28KZM19u2qHQaJLVw+2HMe
PVlzbz7xkzoMrmoPon9ZpiYxKub1Y5+SIZny9om6iEb01IhFNBttJFmZIJ2f24bxAUbKcxoqppfe
JbFR+1Opm1gBLOJuzG9BpS8hnlJxWk6BAbnpEo13vl5cNZXaoVQXuunqnMzaa7+BrRh/iwbCUWHk
+t5oqwzLAqEomc8XiH7SuC5utLUuTzSjEQlQkHIcBvJa579ijVd3TesoPSFUPBzSsVkfKNxuMYwv
0wuagYhmSuQysrfbbnFixR0Hr9FDr/aifSewLuqFOZHTO/Z7PyMQHRPJIK5JOKWXcj5pFKFC1xlh
F0fm78JZ1Kfe4oTBNy5wZ7enr29vm1eUwyZUsVnQJKOIBAixHUenFTYXCkrVoUEmek+Pn5YMlNqj
WrNbrcKrDnqnNXcN5hxPSmIvnzyrFLsCC5VnTZhUSllRvaRDdRPjKTfs+Q+TU17AymRaYNe2maqg
ayApjelpTg3t6yqErXEdkYL7uWEaeTBMSA7ukzXFKjO1B3PvOCN19qwpw4cb70jeeZufQocBYBvp
EefL2eyygjnC6jRldDLyxOaJY7F8ZSbu/rX6ufhdFKb+Dbx4+YhZoTnCFZtwS3JUrDh8Rx2MX1SY
hAEP5sK9GJ31d54i/LeDC7IMu7EY8L4pVa13UQdbR+f327/98oAA0lDpa0rME8rGm5sIp8KVDtwq
wqxM2UWq3ezgvxg3Lrwrq/B6TMn3hzN0USwhrV+gM1KK0BUFsn+F+K1G9jvtfOlag8lkrAekgbTL
255CF/R+gu2KG7ox9n+1IZ6HDhbnmnjf8rK6Mae8sKik5yx5+CxD+5mRwyYvzvg5KpIU4rgUVU49
Lto0qNqieE6jIf2Llm3uM+QU+4qGxbGHTL/rBkt91r2livwc35vs8M4vyZCRKEceDJGeV7wJuHCw
xewtg3WM8xlCpEnUbadS3Ig/F1+S52VsSgIoeRPIu5wH1EGJhe0NgNYL+HD7dkRvOxmVWyLB11YB
Ky4VT6XaxraRNjV1tPa8zdAQ7oImnYgCMWnDjeHURZJJ7JAQXnqDmGZcyCrXRh+pg1tHPEuv3025
q0tLmYg7uGh2SbTk+6Q0uxuTo9dteBYs5KoUO7IpRwxXN29wjumFWnobhQmodL2fv8SzF5hT/QEu
b9h7yADV00OVTnf5XP87ot3vRBmWMt1TPKxPrWUGq5Ed+8E6IFR3bLto2lcZFoy1c6OckBt48zsJ
sIB2+In81C1FxivwZrHaMQ3Rc0tiGl6j9aOe7fzXjHTCwYAw8KMnM8KwClfPGy/p4kKV78gBvI1G
OOPXLdYABIA87BwcuhTeoV6TbG8qtLbbShcf3z42V/IiTjKcLuZJOh2PTQDsLDhQ6yCicIwRPnUw
1YKFkRYAes3ka2JiLXjjvV7bdYiOITxBPU0FsLkshNAZ5AnmZAPiikCMTM9XF/UAXzvz8VYJi0a8
19XgFUrxnyU3W86uEEqeUAcOk6T43haavl8ySD2ZG91KTy4PLqKuyJhS3lCDAsM/Dw+LN7Axypm3
uWrrMRfix9jVww3mziVuWOqgkwiRZ3CrcOOerzI07aS6VpOF6USM9RszZsozxW5DeNWGP0Lz8mnP
NDi2fb1P0smH8mhS5Ct5p/uJJhAlJhW2H9UcwNPu7f10ZetiDCAh4QQVUoHNu+41VRpRc2woJqI9
GBTvkZKOuVpv53/eXurKy6YIl5e2wbCBP89fw2LCm8qNNQ3LskCLDbr9vm/SWx3Bq6vYEIXAXJD+
bRudjCMNTryThlaXLTtzmsvnyO6199LbkKhEs4YOk0nTjPr7/Fmm2tZEYZVpSEWGT7DTjQzUJ+tG
HnLlsDPjhu/KDUkyom6KIOL8ELeKnYWxaTePIlbtB3WOlPtZx8rXj1VzunHFXFtQVgQu/ArW3TJ9
GbbC9FWzIgTohhr0qFpEapQwQZ4PYJbT8fDuLcHkibE4KQkc5u28p0Pn1UsqPQ4r9n2QrIjlLWlm
vv81AleRhBQakHK8dP6x6qpriiWRF+ekJQel04+Zqcd7UTUfx5S58dvP9Irc3NxElsSuQIGwCStb
gko8KqNtII4dxrWex/dROzXPeP6Jr1G8juE6SHEEME7ab6tV8sFn4Dr9i+s8QhpeGVWIyHp5qR9k
r6E4leuC0Aq2r512z0rdR+kkhxZAZ6tJwKC9wcJ+bJpAZPXAzNSSdL0KAx+w9Us/3w3qrOYnyGWq
FTCznu0d1KZmZ2B7ae+7RXMGP05F8WNElPeTpef5cuP2uNxQsmsEGgT8O3rW29PIyDrpU0do4ZQN
TqA4HfjTEiwoNSEK6miz39hQl1Q6qj+GlmTVUrcbjsH5t16TuMc101vDpFJqM+hHu/iRNOJ/nJ1H
c9tIt4Z/EaqQwxZMIilZlhzHG5TDDBo5NtKvvw90NybIIkrfZmZhl5toNE6f8Iaq2JSh0Q++7vSl
5TdK0WnbyDBLEzPhRDf2spVeCPRWOPOUUa8+6mVsBPtExWHV0WMm3omgB3X/qFzHKn7sXMwAZKGh
bC+ak1EiS4pTfmyNp9ajdOOnJg+G9/YU5h3hBqcDOsPsliWTrrctejDKdEpoR29tA2d3TTrDyjd2
fY/MIN+ZyUbLhoC1CFWBXqBYU1n6KYmlucXhtHxAy7d7nqE47/WKmukUBEMSYZoLZN2LHCjSCqRF
RmmeehyJ/Miys62OXtDKE924tiHPkxog4QAUjMBxeZRc4BAdc8vmRLq9yRSZHOJabLskP8Gq8ctE
7OdpqmysJ7pBj1PYHKP545q8bA0sfuOc0JeiXEQ1eAa1Lja3VDTgv5FXAbMhwUZFHdGQzHivOQzb
CrVyjlmUZfPo6fJ5ydkTbZR6jVCG7X6ryYQ2Qxi/m6bCKoQCwjFQBxBp+uUqKLOPdp3Y9Qn2srcP
lbrdQWYN33/oma6iA0tabqMvtggDYCtEbShBdbJd4exzV8uPRUVP4v73e6NriO4rsyYgucDq+IYv
H8bTRWtlSl6f2tAKjtgfFE/YU9s43afpByVrooM2SDv2UdkJ9xPl8JPSD8HD/V9x49Nz6BkCHyBJ
IMlcnA6nq8cKo4rqhDWEtbF1kR0V2w4eNb2LVwZ515ARvrb5c0CgmASdNO7ygStDL3R2tDqF1oh6
Vp5tQbOYGyOIP2DDqkAVj8FoKhqDiMpMoU0PJfpqffvl/iNffxDUejP+b27OOLzpy59BrlxlxWjU
4ESM8JDWstoqcKdXIsD15fUm2jYDcZjy8U1cruJU+GI7Nhe5VYcKbX/b3RtCV5Hm0cVTODXRyuV1
66kYLlPAIjDJ+HcRcIyoV9Sw64GUiCja5sidbIfOdLbv3jvCM5rxszYNtI/FmWUwTtdJUbKTzNJg
404lSmctaKn7q1wfSohbELb50GfBu2X/XusUJ9NSPT9ZElGAaIr0XWxj7inwWl2pr66XAtXAJUft
TYQkcl2+pih1JdJFKhFlGAwFGFhkbdy2D3b0AVYVC6/bDMTI2fhiJsBRZSwWmwy3s0zw1Sc1CrqP
4EU0rMewerCLinPStcbnMqjAAXq1a3+8v6XXx4NB5tzamGUM5629fM4gd5CYEpXkeHQGhtpF9pLl
tnW4v8qt3Zz1hEB6cxNwmV+u0pNBRUVqy5PXeu1TOZjT1nRH2DWOWa3VN2+888tU2WLEY5KsMXWG
zb0IJzSdUtPqsg6waqlvU1xjzjIBD4F+seo8zQYBR7rILmJbnRQ+On1It8EJUL6ECEX9mycDftVW
QoBtaWXmexPh95UYcGM73vDFWKYRavgyL7djHGbhyqTrTnU7ADAxk+zQ2aDfsY5KX+/v/I33C4mO
Dh+Yd5LBZafFLGQx6IMqT4hV5rtyckvfASC8u7/KdVB7G4NjC2AQQGlIXT6QxK1s0kNCJ2KqLwEG
z3HeBP5UG/s0Q9Ht/mK3Hon2NjMtrguux8ViZulKF22v+oRbmvncKoF7KEW2FqdvroJdBFyOOblY
qsCkVYSGpa7VJ3cax9fJLvAfNGW7Ep1vnQQSCioZpCZpzCw66JE5TS3YJlapvGGTOMM31BTjbe2M
n+5v2vVCNrHMoMUL/YZ8erEQ/EdM0JF5O4FTT4/xOHUHxJ3VPU7taySp68PAkSa1RcYaFj3ar5eH
QWEOOePC61M4hPkeHcfBt40EwJw2pTtPijUU2q1H+3u9RfKHYl6Ncjx7iI1s/dVE+MKXVRx87mw7
W5l4GHPacxlbsIhASGx2ELYASCzSopgWyagPcQNfqlDrHwkIgA+2kVbeEaU/LwdhjQs5SOSGFCUR
6fQnh4lsImY4BckhoagWuKTHGIFLU1En+iCBaJmoa0n86BQoWu84+Ia7MdTMMfeiNcevIT2V2b5c
ei8aukpg2DNr/K5XuTilMD1Tf7Lt/p8gylVud1nm33B21ofZFUxo7/7wuH5dqvbZjoi4aly+2Eo0
6cRcLzvx2t1Dnop+Kwhb2/sn9bo3DA6YVgd9NqYrV4SgqtfDNBdlfsq00fg00nb7OFt4h37Q2epB
umr6uwTd/fX+qjcOLVRjDB9hLdIKX2q24bbQGFOk5CdGy9iqdwhATkC0O3JTvynWGH43Ul4QCMyQ
aIkhcMYlcLmVYaqXXlXYOZVtmD5SLeJMDOrmo+Up6UGm0OKiGtVPJYYq17ZCnhJ82umNF2m+8lJv
PjgFDULXDhXHkqjJ7ZC3FPM5Y8lKDf3EjIxXatR8J1NROOB1FXUltZpTisU3ZMxRlQHaDBFcxm+l
w0rDCoyEbgqbGyX5P6ipvdS5BSBY/tMg8+Hrnrnvjen9PbsZsUX6OE+q5wbG5a4Hahvp1iTSk211
4pBP2NIlipZvJcp8O0Rgw5V89Tqvo+wlsyDvmaEDS+cVSjMmG/gnoO2h5fGmZtqB/OBo/wjoIxcb
LU8ECsMYE70O2piunOjrC4zFuSCp4igzCMaXDzsMcQDr0UhPBrIs30KQ7o9alr5bLI280aKLQM1N
kY+40eUqueJMwqzj7KR0erSt66J8qs1+XGkh33oW4o6JkQbcoCtwSekWqdvD6Tk1ANZ3baAZj5Ew
q4f3xwAIAhBiyYVBDy52LLQ7d+iamM44VmAH1Ryyo1YLbR/TZ37w2sRbiXQ3Li4Oxgycpu+kI3Rw
uXet0UwCnzXgSG/iMnaXln7mgPUag9D+/P5ng4zBLHEWa2K1y7X6IuAyg/JzqioFx8USlMg+zIJ8
ILpZ4xHBNoRa7y9546XNNEQKNpqQJBOL7fToXrQTZNwT6Flv6xqNtxVo4L5/FRJOujJMSOejuGgw
RcDTqhg8/imJ9MqHfNd/7AxhrbR+blxKbwkaMK5ZQXSJAAqdSe3jmpxTNZrsWRiacpRqOz5N+EN9
0Cs1elSR+jje38Ab54PDMePVTE4YdejlO8OCmGuwK6oTMIvugdzd2sJ5q7d5YL6/3CWTNrCkBuDM
K1sKATZOZOmtahWnzlCDTWPmv7HiMyC4ieL9h34uEejU0eOiN7g4FbE+pAi3h+UJAfJs16ETcEjh
lR2yuF1jPt16aRw/lXyNeRoWB5f7N+RCjN5gQosUbb+NWqd7dlCmgnSTFEnoT1rZ7TMp1hqrt5aF
Q4pVFPvJVbNYVvNCHepcW5zmb36r1Gm4iZz6Y9vHDNk8ddyrWvFuRjgqb9w0PCkro2a62NViQMhZ
TcbiVOjJS4qC60bI0V15dTdSBS4zgP30Wmc7h0UMscYWkbyE/VT6OjvW0cgUyFXUR2y+0n+TqBUr
89AbnVDm2rOlEd1p5FmXZnAwuSmji7o82X2ejj6BW3sxok59htwTplulHJXoIal7KKEENP3YudFQ
+HiRr4EHboSyNzQVJGRwIFdYHPhg1hD1dnmSlaE9ovbuPCIz/24q/KyGPLsuzmIJM6Xh8rzqRTwq
HZYcfO+N91AZMn+w67bY3Y8qt47n36vMz/oXO2MsSiPySr08OWNojz4g4mZnqzE9kDw1j2KEzNxD
eF6rp28FM3IuSP5we+eAdrlsx+g/0MFRnsK5tEDkCex03jHiLs1BrM3Abp1Uh6by7A9DX22ZlajI
9qqRytQhiqHcDwZc7ET0pS8qTD8rEvuVJPrG+eBzYB4GUocIuqyMariCOEwW/SkfPJNnG6utq0Rr
Q+AbT0WvjiqFXUTP2ljcB7pRO7Xoyu5EolQ/xAJQp13JYBurSrYpplUw4Y1XNvsGUsbTlAeGNp+k
v06K1QLGjsu6Y8RNot7hGPDQmFG2d1vb2t8/lFcbOF90uAZyCyETQkl7uZTrdnFrZIp5TNH5S/nS
DWsvVKjU780WFussDn8KxroZa5dzXlXJ2c6ABQRxG6x8Yld5P6vMXDWqZJBjV8qYuZFjo0oSeVSd
PLMey8RWX1p7aHC61vLmsTNbA9xwWNdfRquJV87ircVnleRZ3gdxgGX7E75G1k1dYh7dUM2/W3LA
iLGq7VTbyrjzvIcu1rWHoRs8+ZDVmSw/vf9NcmLQupqVFKgMLt+kimB0h3qScRRSoHGpjopvGeH/
8h6hSZGzUHfQVV4czcqFsU4YNY7Ue2JjRom1Q6HUWDktV6GS7wwW4IxQgzcMdGX5LFbgeKUTHK1S
FYcxjJ1nwx3geWf1m12N2HRpLF/vb+DVVzcvOjflMbiCgbjEHOqhbgQ0goOjZ4nhk1LwbSPWKI4Q
lNfa8tfAdsIxiQpNFrDj5M6LB2xqI62NIXeOnV0aP3ES7A4gdZIvWm4pT0oYZh+COhFPqNwXh7Ss
lUMsbPuQelm5TzxV+dp1WiQPfWQ3K1/QdTzgh3GC+H20q5CRutz5QI6R05GxHUtM5vepiMuP02iv
CV3e2GrwNPPAfwbz0iC9XKXXzUa6XeQcBR2hf8SktY+S9v+/UyL1lVzmLThfdD3ebj7UvdCvnjkE
ixNrdI47taXOWgL/cDuNCXMtwJF205e46vq9kuutr4Iw+VGEav1sYW4+bJDLCqwNzXTd4W/E4RN+
L1W3xaFafGWZ7JkpVgkHevSi33iKNNWGfxNduUmp0WDzcn3Ana+iY9jAGjKS2OfomsEm57awYAHq
wTe6PFCrRJbJ2scAhD5QDKnAb4FzrDWGr/M59mBG68GGIS8HdrDYb8vjpCSGfZwUiaazQ2/ki2zH
MvalZbR710uyB24180kT/fBr0vRqQmNUD7f3v7Bbh4uCAGztDMQn07r8GbEhIbllGIQJTIBmLY0Y
hlsvVla5hnrwtPPcFVkoHZ2m5fU5pJHsQ/jax0nj+6AbZUi/yKoaX5Uo34u0GT4HsM6BE5XeMwLR
yYhvfY3B+6Trvk6hdwLlI/68/9lnBSSEgefguWw8pmmsan2Ks6segVjXi1rf1f37W/I8ukvoopZE
Vx7g1OUOd2kqIs8acegECLsxpgodvcptN7H01pLmm4eKqw6tGCZ+DO8WTb3RmuDY5LiB1mnnNH5W
wJAc+9E6tZ2Kl1cTWhutG3PYOa7ny8RFI8GRTvNwf19vhJJZKJ+cE0IErb7Fr1BAVJZVkDMHcCrz
O/4B3aszekgdgAaLvt1f6yoPnMk+s7IzK2JRsFxrTANcwRj1kCzVLfpmrrZDHtlMfNEa1sac0u7d
WnGsOBu1wIBCvw2IzeX7NPQ+bDxEIQEpIXsTWpV8aJPgOz5F71YoZCUIr0CGELEEe7JYCQGJ0MXD
TDn2Q4vfNlIQChz1zlBwGJq0/+GlzZ1vgAuU6Xyjl49FNuSMU6orR9TcjOc2yPtdbnTmS4JWy8qF
dut8zDcMFzuQd7zLL5cyM1solemFpwGzx7OjmNGhp4jdBRhzrwSeG0uR/BFf6T5wtS9bfe088c6y
NDzFs7zLoCDRpKMKuq0LWa0kSLeWoujGzwDEIR2q+c//qhCMvoeL7E3ipI5a+TC6k/noisl7cgGQ
rqS18wYt7k/ae3NKBDeZqLo4GJFrlXpsh9FJdng3u7VwDqiMVLpfqkr/qVWL4idwUNFtgkF2X4Tw
1los13k1bWHYPtbbxIawdvmscrZMmAI7Oo1TG+ydmcArTATCEOHajgrLkWFsSGjs3bu/dmduJqFH
jowN4JrLda2cNF4qRXAs0yb+GYe1+ajEWvohTSf3o4FiwUqmcuOdOoDQmfNhisCsdvmcWieVoJXK
EQrcDz2qImxJW0EOGiuH+082X/fLV0qFMNMq+QrRILp8MqqgEJYa3HatcSdvaxqtVz1MnpehgpMa
+ufCqyfYf9yM/9xf+C3RuFoZcN28n/PAb5GIiLp1gp7c9TTYib7tQUzvJk0iAVh0wTaN9d+pDF6I
38hDjc8oMOwcV9khGQkuRxP5frKiHL/NsNuHOvrLXu5FKy/h1mmnOarN3CyO2tul99eHRflYmEZv
EHC9WjuloTB/5r2RfrNlpx7Czqt8F8WbM0yt4KWMEPG5v0E3bhggT4ynwKfMg5BFYpzxGRhqxZlr
GrXc8FWkr7jtNY8o1yTfCisTX9+9nsP8g++bRh+HbhEdMxfDLIq94Jip+DvlyIDvYPonz7Hb5yuH
bo7pi1f/91JLYGODH2yCdkRw7FOMjtxyRD4MPb/3x2BWoQynsqKnvsR1eMVAAI5ZxdHa8GXIVHc7
KUrxcRzwvL2/d9fodHqy+G9AAuKdkYAsDnNO8z5v9Tw4xpNSHvUhKP6FQoetaltVLfinGF3wMZ4O
tPgLCoy6eigydzpgRd9iZyodcYwSXT8HZWL6Mejjr05Yey/3f+SN4AlsAjFIukjz/bc4UKqw+1pV
huDIz9mbBYiGvihenKE/qbgaMe8NnotWrAxtbkUyeHvwdchdQIMtTpVkr8IKLd3jKHAglUZuv0bA
Ih6duDb/l6Xot4BypqDgdVyGsoY2mQeVRTkyc/1iWwlEK6B8+1YP1q6hW/kuIWtGWaHwSc9/kbRM
vdq1mJEFxGd92kV9Nj1pOZDE3MkgB5ph+6y6RfsQiGrYu308PjQ9fL77r/PWRzTLrMwkIuxFltzU
wQvLskL361g5qNlxLQdbyPdrRs43ohCULkhRM8cNdMbiJlKLFPpl4nrH1BkBvjDtLh8ahpy7wuA7
2iIAWqy8xlvPhbQ4WIg5JeT6u3yNMuhisOQVnEsA0Fv8CXGBEsoa5/bWcyEFOxfCaHHAULpcBdpO
Pk5AvI99AAOaqXPyqDpdchyyKvoU253y/jSXaxxmGX7RbOZS0gUVyyEuAYYd0THsv4cJXZ6CIvOl
RyhoJbre+uTgKtN1QDdLYx8vHy2qitpVbEc5VuZYPNplkn93sBLZ4hyxttStd8VtAcGQm4MSc3E6
GtRK0f5MQlj7kX2SImpOVpqvoZFursI1THYLzYtq9vKB8BwqjRwBiFOPcc+mkIb4CZsm+Xz/e5pD
9OJSglvIEiqZO7JFi+RWzVHjwyDCPpq5Mz02iuftnFoKFPULs39pU0TcyAeytQ/s6m1RrXI/QSKd
174iUgVVKxIzG1BziTtnO1Sh8RArpbvL7WxaORhX+zgXxpwLPlKYE8Suy32kTImDQij12U0H58nw
ELCpyn6NangdHGffA8YV1MbgHIG8Xy5j96gQJ11Yn4NU03DSRYCn3IxCryKso7J0YIpRGh8wyo07
GvCdDvjebMJtbrrKf+98pfwScreZiUWsvuodt7TmPYyT+SW21cstWfCAc5WWOM/xWIvhYMSOBxQ/
stEWvL/yVe7I+H5mIAPVc8gKlmhyryjJASa1OQOLR/8xilUdkUen13buqOsPjdsEe0vN7P/MpFGc
fZO55gpM8vplM7z0YFAQs8ldl+2fMpJ1UJtFftby0vsNQt/8lMDkWAlr10BvumtzE4veLXoPyKBc
vuyIy70MqyE/G0Vbf/SKwNjVal99A3Jj+HYmYo8kZ+xIL+jh/xxtl+LQ03CPGqXT7m1ZQCRIlPoR
HHgGzSp1VrbhxmmkxCCJJ68lTCGVcfkDjT7VGtUKi7OAC4mIAabxW0jhyadS8Css8Af/dIwxPwz4
CjyOuugPALnenfA6lI4zAmIWl+MWnW+jv0qJxMVA3hVlcW6bdnq2EumeZB1Z70Vova3y5m73Rghc
3mnoqBdj2xbnWHGqbd0o2VMtjHh7/2hf4ybnZZhF0kh58y5YlIx0VKXWi744J5Y2vroiFpuxi5RT
WfR8ylPRHdKuCZ8tD4GlyjT7z1ko+4eOKvPd8WyWO6Jq5QqHDWYvAk1bano2dlZypnlvo4+MiOMP
zSrbb/cf+MaXBM8fUAd4NEBO11wwKgw0TdKzk7Z09e3KQ5pm1Yv0+h4gy3rDY4KNZHi8uH7iwE1K
N8rTc5LjrupDutSe02G0oP3m6fDj/iPdWgzFS17k7LlIgLg8j2mittY4IUaTj7rzBVyr8kQ25j30
5dStfIC3do/IwCCEDBLi9OL7C8Bq92XvFWcPwW1jbKuN4kINvP88V9ncLNDBIAGuwNxNWII8OzdP
nMLOynNDd/i3Gdravh3y4b94msKtanIk76/3xkS9SBZYEFw0PSFScDr4zuUGjqHrYBcj0nOA+5gC
lt/TBiTMyFI2yWgkuY9SHWKYZpQ7j2Wge7i3pxMWQFnfNwhXCdE4uCkhWhOaaAr608gMEG4Tkt+b
uk+sP2PcSaASbeV9r+i4n6q6tx66um+jraZVNVJ9YeAkvlkNwYlRSoVoQNPHz9KVjEZTYdK2HYvJ
+BkXHWwTzL0CWoOpWn3QU4aLaDQkHmLQShaF2xrNyNhPOis2t2Eri2PVV20F0jsqIfu1kxy3RV8N
n+zG0MOD0XfND2MWh/MF2LLaV2XvJrgkC7U/yt4D3Jqi3Foisl330nc7tdT8oRIR1J+gr0Jib5b/
yvouyF4a6ZTiuPJm2PjFi4GYiLUtWgds3VJ80qyRcRcRMqEllxaK8NDmHSfJGKutKtnd+IholM8M
+FnGF8zQ5RlQKC5ED+v8rMrY2XklpAOrVSGLmmv8wWtZUofow4AF+Wyy7StoIMNDtZ8alrIoS7cN
/NeHbkjtXVBL9YSat3uqlCn87UqhvVpeUO/0wjRfQzTufpRuo22yotMbVAji8AFV2OQZFa9sk8eZ
48uiTUluJ/EIeUGeJpRvd6aTGH8QOjA/3n83N75SBvjMovB1ZtfsOVT8dQvamNt6+SzhGiqWQVqg
JduxbJFFDgJzU8bp9/vL3Xo/wPt5NQzVHc7D5XJ1qmhQklWCnI7O2WCknV9UrrpXgmKNuH7dzHTA
pKGkBlWRCASn+3Itg6p1suq6OZsl97/vhs6YbJs2917DadKanVuUbXF0iYPSL73BPaieGHuf6lTd
6hUITyzPg8TZtI4MXj00eH43MNTpJE1avZNWXMmVW/zGu0AeGKb9LEDCdb64AYogc7qyretzXLjD
fwztDDRqOoT7iFzq9BTmzlrecJ0Sm2BS+CJpWDAZWRJHJ85XM1a5eg6HWtuhPoQjQN+N3b/awPR7
m4GGfkxRDztGo9OfNDtoqv39AzEH5UVsmClDXHq8JkYIi2cO4F7OMnbq2WqdrWE06t4VzcfYTP6z
8jTZgwBYg8jgYH29JtcRnA5IkEyClrUr6ot1ntusKUSK90TVRuCpCPr69Bimwqi2pY0h7SHhJByc
XAQc1NC1AiShDUzqsqolsZnAcPP1NkNv+R2YNg8OihX9QXwuOWZ5NQ6+aYvgg2LHQ3xQc3v8NmG/
lPrBQI+tsnHMoI2CjoI/qln+QkifXsMkk69oqEt4Wg1SAIYVlcxRMI/jGPSO0nFTuc1n08pGUGfD
/NNTve9e7M7r/pRGOOH9Aaf5kyXoOPrVVPTfUz2NfzhxIKbX3lbihFsnSD7l4NK/j70pPsCpcj9X
jd7+skOzjDdl0sdPuRbGyq6WgfdrSko72hhdGKIvng/dv3XoNL2foZnyOiYZMBzbDD7B/W/Q/7cm
81cIlZYrVtWUsxpHwU+hylz6nRiBqWpBmCHYH/dd5g8pvSqf0bf1pfSiMtuWddh9NoREKx+ERurL
SLA5sBIAQdQRjCfgGmwVurQ1xhaT5jT4IWUe3VyXUbq+iep6em4zR/5LnesAeK/z9tlRlTDY2VbR
y0PSB6LZy3xw5aZOsobXVjRe73cw1tqtIwLtwL2K6kg2OOhYxrHBpLxq+mkT84N69HJ6vASCpuv/
KFnHNItrLKufrDBLhmcsB4r6EEjk/zdSjVMu38B0pw21tapzp0svP4gOSCnAxCrkVKGcnW3gzKU/
3B79cd9INOdDmvToyoA94/m1wW5Q5p/caBdbifaD9CQbqcdju91wi7fFRlZlVG40t0y0Xda5cbUd
jM7KNm2fZ49NatjFNsCRASVevVX+o7DnYZsoUGzI9YUebUQwmL9hBmaZrwS6GjyKqVfcTcf/pJ83
dvNrJgIJv5SxLncgn1LdD6I4t316csqTMyRjtEc0rAv2saKFvwDK2+3MzBrVDS8PJWHVCPjHEYVp
8YRzxyrCNNDsvsbIc/UbSbbLgdU6TCOiAr18PyjHID4Cg2lf0Y9OfySuk/zppt7qfBIrma7kpzeS
YDoB5ArINML9WM4tqxnkpGpSPdcw3DaVJ+LHoFiNsDcuPCgYJop0ENmJcHPM/+t+RVez98bOnM40
f4odde+0TVG73JaO1qyE0ptLgYOlyUP1A8zxcqnCMKaxmTL17HJ3PWUFYkte0owPoYf/wfuj9qyU
RSsYBMCVlBt6paIhg5/Oup5Vp5QRwjZw1W4X5Gn3y0lcOFyjVf28v+iN5wM7Q6uWOZg9A6Uun68s
6O9PBLdzrKrlS64A+fVpYRXfwrFeA0pfg5QcGnK0qeYGAdfEkpnvcEe0WaOOZwx+gsY3uTEIcbhu
OP40ZfW4gROlPE+aFSGQ7U7h5Eewsf7Dy0Ub/Y5L9VNLCPjPTJtcWXnP1wcXJOQMHwKYOBPiFzlU
1oZhM5FbcmlXxXcL/ewTWoR259/f7nk7L29m+Dzzw3OiZhjkoos0uk4ahqErzw0G8BvTZBJdFFnu
l7zfbSkI4vfXu/FYrEcejZLUPB9cZAJqgjBGTUvurAZcMZUwxC7GH3F3fxUa+7eeCw00+mNISpB2
LI4R8oojM9X6XDJHHje63isnWvH4Z2lKnBa7kUudiXfvxc1Toovw1DpDjCqCHVhya9VBlG0ACafl
1rPaYdhbg6afTWvo4j3AVOdzbmb6lwZ9UmerpmUz+VYcBwzum1ZvtiHoULxzmsL54ph1iRx5GTHB
GRJtULehWgXlJvLM4rcdVqXqd710k11VKOJXEHR06RrDLT/rzhjoG0UtvXFfOY6i+WUrh3JjY/DZ
bJJBcYddixn2D5mEqiCVyPTMjyMbHOOQd/gltJpVvzqp1r/mlLiUmaM0jH1eD03MUybGh4yrdsAJ
B2D2Vldk+tMNo+ZHqosm2ckJoyS/i00XPyDTS9Jty6Bm3LRkKblvDa79WmFnlWzaLOrbczgqNPiC
NHITv+OXRdA68SR9Tryp1j+x6RAdlMRu/wzC05VDI0T1e8za6GdY1rLw7TqsGekPWUsOFlSO6oNQ
QMTZmet2tFXCHgM0oyg2KLfkL30JwmfDSESmmwRrFARXZKmchWaOXxSQML96zeofzHIMQ5/bSP4z
kC/peyFxBJR5q6R7L7J4BaKe0EpTelWVSFl76ARrU+upO8GBcg5R37Uo/4SKNp2HJJmLhxZp5m0P
hvF3kOpRg3LzhLCknaXNg2pIWW8BbxZ/cquOOj+1W4oRGZnpK/eqrHcqulefy8g2fnKqKn2LTIei
b+AXJ/nGNiaKZQ3tbP6bdB4yK0pHRnT/m5gDxvJLZ+DBVB4096xRcPlFSHPQWs0T/bkW0bAVtE2O
VFNx5YddWGxFGkwf+6CO8Lv8H5qwAPUAm2owYHgxS7Gt2kl7DQ+i/tznleYDeQ03atWuQf9vhDLY
/eT6cyi77nd1KOZ7ie6259wIokeoCfWLMfdA4mxMt+Cc25Xr8UYoo4MH6IAbH5z8sm+oTm6viSSS
ECli68PU90rmR25Qvru3TGsB1ABACtAhPNrle1OSsOtKI5bnaQzS82TMsAUTfef7p+NNs25xPOb5
G9Ow+b4HpHy5TOU6ddMUQp5RsB+MjQdd4gNygGbto/Dr1D6M4+HsKrL+oRZ5TdY56CQAfAFZ6CtO
av/TpE7wHbyWKX1TqWrYAaMwv2oZKe1mshCW8ScqknxjqoUTwayf4t96UIvmaGKt+CPXqzja4box
pdu+VaiGm2CkHsl72Qd+jE9CvA0a0N20x2Qtd6nT4x7RxhVi6UoXPodm5j73atL+lukU/GfKKtlz
EKvGh10cjXvR4QLjh1HkpVtXRS/W1+WEARBXnPRwkKAdsCGFlBhowEJbo+le16IzDga8wht3iaxm
sbmYbjWpUNuzqLwGKw+pNBjVRPGxEbq+Q1Eq+y83a/fT/Xd6nUqxKihv8psZRLWUKayrPK262uCD
MJPgsxid5hEfeesJJuWwkq3cfMCZgMwwlYnAcuqGv1Fie9PQnikz7XivU9q/mIj8vaAh7dHi9Iq5
qlnrzt16QPh0YI7ZV0B7iw53nBh9EgRKey5p0wx+oJbB06Qb6RcltPTD/c28lVFQsNEChP9MfWsu
v8OwThnjctu5RmkNm8ENTL+jz7+RdqZsqjAfS18xZOPHaljtuT7Uj+04JE+SDHqjx6q3D6quekhk
pP6gnaXQi0izZ4wAhgcn0b1fZirDpwp7vhfHFtkj34Z2qkozW3lTN/aMHtAsjgkRGTGBRQJm2F3k
yqntzibOMWfq0uSBkmw41UUoHu5v2Y1DMaNwZ3AxCTb9wMtTr9Y4Qva67M66VjZfaUKk6ZZykO6A
Sr/OTgJlm5ka2ub3l71xD9DuQZQWqUJALEuQv/DsdozbvjtLFdyiVdMKcIMmO9uF2n1J+sJdecxr
cgtn2PP+PzyDQ1t29FqmD5Gbmt05LBr1lx5bE7FOKex4oxW9+ViD+/8ZmW3zmpbTtOlxZe3GxP09
NxxochToR/nYfub/JKbXfZFB1IQ7WBHya2135Qes3XGdrsD+fs1EIMvdENjVqZ+04rmNFOVz3TbB
h1YT7VfkK9Pfke3Uuq/Vylc7olNAxatlxX7M4VNu7m/z9fVHTJwHZ7N+IWXKIqa5ziBSc0r6c6F4
DvaruWC+rK8ZMl2/zBnNDYBnRo2Dq5n//K/KOrRlqxqZm5zTrNsz2y8hNvTN17C19GPBGGLloa6P
LDpUDJgAdQMZQrxhsVyelhZ4+/gsAzFwvQz7WA1KkLFp6seB9gXgwBoM5UYRShqB/vzcp4R0tByc
hAmuVoXtpOcSceh0Y0sxxPOlC4EQJseU7HVq4p9V2Gf/VhSFlW8iPvwdPhWS53rew6HC7lKRO4Yl
8t3eb/CEwNDD/GYSP9v5XO6HmwC4o4He4nHY0dOAlDW3HNe+2Otdv1xlMdfWUkyW1JHQyiXuHmSm
jDE1WJicdeoFkH6y2/eezA73D/ANBAU3FbN0kAG8dGLF5cPhTB11tR21ZykR1I3J2V+02p62nVJk
R5dh+6NtihzkaNwfjdbRHio3Gr+pUrM3Xae2h0aV1jn1Eu9jUEbpyq+7jtPzj6MuBxD1Rgm5/HEe
zzs4jmjPCTglAPe6hcawKndeWr9bsp+XzBsmeZ7bAJj8XC7lKEM2jU7ZngsSI3zG2oE2r1zVkZ7D
/WWGyTKMiN8gsPMHdrlMnht6E+bk5yaF55ZuZPAtZ9L5HHVD8X/Mnddy3Ui2pl+lo+7RB96cON0X
wHb0ViKpGwRFUQASPjNhn36+XdXdI1Ka4tRcTVRERUgUNzaANCvX7/CIEHjjppHegorYIGuj2Bpq
mj9J5Zd7uG79/8PzJeiPd0/3h0bB8fn/sLCozNCcZS0Or/lqnKFJG68JVJS7GX/qD7bcn1dKEHLI
v6gYSDOhRnp7KSk5/ZMlwiRSjo75VyoJ2lls/3w4/7xSoiSAMApQeaz33qM8dihknVps7PS7iwPH
/CF26GdtJKzEba9W9cF58qPrvZu0LXZK+cDZ5GzxKv0Zoc2wcZcB+9jOuJjt5SOTgV+QXxg6kPLp
V7EjAP+/fYojKcKqC6LhDDkO1ilk5LVxkNv1oVNd/jlt1EzrI5+DvZr85nyYg+YMF3KZmHoYPpLd
/WJyQqkGUTs6Iv/s6KmytLCC1qNrBvQTZ0a1nmOnisPkID8KwvlZpUwJBX3bixBreii1jqPrh4Gq
ZTS2Okz1WWr0wX2JnL5IlJJEtAdS+wBboljuwppA8sQYlvqzEYTjZ+xJcJ4sHdpKydyxnm0XzjzE
8NHs/yiH67hMvpvXOKhhpoXmH4D5vbirqYPZGVZaiH7mBed2tQgv7tEAntZOPyZWZck9UUoy8UZr
vfvzMf+LmUX+EjINYuaIuf59hf/h2bi4XlvsiOOZUXOyzNLa2du9/uhw88urACEg6gSvRXL49g34
bb2UlkrHsxz3hE0lx3bvzWn5wfz9xZiCDQ1Me+RGojB5955J4aua9DifvAqjTScTT+4ig40H9PNB
kfOL++FKHGHwjUIo996uOA0ya3IB0M6mlYioZurGjSa1+oOr/Lyph7QtOH3yP0JO3i+wC1/cDBtW
PZY/VqHZtTZIB0iMcpY1AUjR+2I1PvJI/tVFEbXzEDmj0Zd5V69oWvSiE5xDDdhPOzUsOVTTttsU
8zKdOlPt38rSMD/gzf/85lDt4HcBR4R1iT3l7fiAZNcLpEwkJhvzne4wauvt9pFsiOKDC/0E5LP4
cRFUcNwd/vnvlsC2W5alqm2P6Ac5PqW6c3CPqvGTsStl3BcEzZe7rq6CS4FVynmujH7z5/PtpztF
3HtsJEBBhLjwE1rQGzRQEZD3Z6ovw1iWzrqRtnISQUH9wfD5aZByKftIk3DgFHHNd/eamkY0GEHW
n+loqpJsDqxknUhq/8s3BB8BUx4MpBAU/x7V9cMCMgFYTpHRFGeBqf0d0rLbgHT1rc6z+z+/0M88
FaBB3hndgyMaienl20Ey1mQCpa7IzuwS1hDxqnnQkWY1Y3vQzkvbJOSKVrTP16XMdosTLlfR0i+f
8e4qrgpnHCvi2VuC49y+DmrSNobsm9eOy1GC2QYuWnYMMg5//p1/mkzHYQ1iCbGGOYx86e1XLol6
LNwsNE4XGAnPeFApgxRTvzjLXT1dkWhX+Eln9uNfjf5iSYejfJS9cGkw27eX9aMJW5I2K84qx2tw
SZJD0hVNvyWvu/qIF/VTV+fIiEFMRFuHtfdI9Hp7sTnN5nxyV4e6RVTPBVKLm7WZOZHbmUeWe1RZ
lTgs65KdpuiKxgR+7Vo/qnHtby0lbePGwVPHvR6KrDgpC6PuYtNe/GbjubU34YBj9A6t0siIEoHf
p8ZW1Qx0nJamesX5Mr2aPAEbwKwR5sXCWBYoijWGYlAFlPDAf4KMYN+yFuZm7cbOP9dRax15C5KT
WJC6XXmqvay8yWQQNEk5tilZK75w5E7hqouDf7uOmzmbeu8sWtTyOaKatjZG76ff1WgvtwRuE79r
aY45Si/kq0WpNWN5RHjgl6YbDfMkr7E/YUIIVyZBkXlVPFpDMSS57VdeQih8e5hSMyU6J+s3zBvn
a+2K+ujrUcrz1K4yO8mquksTJEHejPUi4Vi7EQUTiTVrAYejnsfwlKTO7CtQTOTtMn/qCo606LuS
Si1eeihXA65GQavosgkKwDbqjV5tem/1r7y0X/Uhcle9Jp4Lo2DrF4N4CNuyUwd42L65W6yqIw1S
Dbq5dQfRqS0kuOyzYQ6wEyV5BNxSaQ7mxnTAwnjmUhVQV3LvaxpNKRMMATCuCZUrrDhUbduzOdv5
S4WSgNQhclPw8zJWYj3TWk9PVV0rIk0iRRrPMnvGg1OX4c5elfXYYy0y7RYiga9MadTGrirq6o6Y
NLVbCi/clUtt5psJI9prnrT7xSqUfdoPfXBiR1O0HQdL3kTT1HzilOzuIiXqm0bPkOqD4NOydg1f
D9eYz4tvjyrBeI+hg6wGZ/fFfcXsiIXGXPVTgO3Yly6AgiwJ7yt3pKbTjGztZnhqbD9fd0Y4kZ3e
5UX+UOdavNA4n6PYFixwm6YLJCLloaNPgYs2JKE8dOZksWXukl9aw9DusaloN3ajwpoAQ8dXcTnZ
8rU/tqjQ0+rvHROcs8Jatk9rmOcPQLAtv1wiNto6bZoWsUGo/bWK5EiE29o/ganazy6JeU88sKwE
ml+9O0cUYbMt7XaCD1vVTr2BoyP8JO8t92xcRRYlRWrbe2vJrBabEzk3vKxpSWNXRcDauPJrcdPR
YKGELl1Tx12IXqtXS3fwg86stjXW9M911B1fe9uWMwoGOYSxL4yed91CwU+qMGyWkxSVHJyfwZTP
ht9XD3KNdLvhwMcJZTFoeO4dJIrXlS4qGfcLDJqkl6kC0l1FPSfCmo/Pe9aDOGlg5NlJ2ITZS1EW
lt6uBBhnCfXO+MliMakJaE3Hy8xwmydv6GWzQxeV3RXF2oRJBlsxuuxgB19GWb+c2bVjTXEOX8km
vDGa/biJiFSPQ08s89Yj9/6MoyR2GSrNyouJymhFDTyBi49uC6end8fycz7jT0lWT6HLU06xqhAU
9x7WCt7iuNuOSTgk2qqGk9JWvkBBNdu3MsSBPNGVrV/IA/QGHM1yLHwySU20U9xStI8M3c9bzkyV
3lhdkN8xEQfzsAJVXyq/qFkTMwwNYuLAh2t3SZdpU3NTUazUotykX9IwnkU+jbuO01Eee70I++0s
PLJLOkQncVtO3bwNtLP2sZ5mgZlzGmZ2HELU9rcLqyN22lqFLtZAuTVCfRId02Bg9Y3DSEIERKyc
3U+dKO1YDNBjknVmgU3MtQ7bbVY7sI5zgZlanZeWm0SG733NXBHe9ewC6cU4ivFlYgjduKuxYoLs
gYEmqSPkZdkthOe4spgvTRm0vFPt+HdlN+p+gwFISb/aN6plb0tYs5tgCdLhoqswnbnQYoFUbqQW
Oy8k+O4yaqzmcbI6ItNF0XVP2rChodMHwDpAwpxTsSYLAnUN4mgEFKkiZT21ljpxatFp8HwZnLml
k+Zbzfq8yew1y5PBjuDEB+StPY6hBYPXmD16Yd0RQfNrtN37uirMW59l9cwhjqzZaLqll/Dr3Rqf
e3otp+1imyXrjds/+unanhTMdgB2chqq2MjbhXiJCpetBNIY832ws/TKDQmCiU0dmHtzoexI8mmx
mGhqcm7apuW15FWX6w3BqZUfw7XTt31XOsOOOttWBNpL75Xtu7umh7u6B4u1R8Y8mukbdCMhd0NK
q/TKHaLOjf1I6GwTVSnzWYbB2m6kqdR3wHefHxpz2B3zVqEEFMNaTWy3EGPPwyEALfc8Mu83kPHb
cC9EQPppsMzG9yBd+Gtb8N8Oq1Cr3zQree/AplWRX+cC/8zdlJIftF8aaxXHMJPhFTs8U+z6IWq9
BN9D7R3QjrEdZWNvBlsS7xq5ldT2X6RnlrfF4E7fLQNayW6FmbEkTmHASAg0yvo+m7vnwa7aF4QX
grjrBr09Eni73NU22x3PLnP8reXlS7O161YUG2F1nPmi3jWc2MR9C+ZrN89XrpkVy5Y+RGodHHJ+
OYFWvdwT0LCwRIJV9PGIdYUbd22Hp7a1lleG7wwgO04dvKhVRI8Cr60v7bT2/sYChmp2GlnCPWlb
kKbqDhuJ3OwnpJCYv28j0gt2nTPSziiNDLZoJRZiUIe1To2EgABHb4Bu62vkmcJO1gKera36xU2I
cXRUMsEYzBO/czDUqjzpeJgfdcGjYzfuJRwdIW4k/Jhy01MF4uzpGuu8qb0+hRDgiw52Lrr/SyQh
bG1EPbEUdp3Vw/XIgXKTNe2R6hc967o3hWOD0qOPrk0MRB+1joxPXqW8Pu4MZc2wglxbxIbld98H
3JAeTBVWDpRYfzovPIuHOyttXPaDic16FS3Gs1Xa5pXl1Na0ceZhSROcZtYzX67lnb3YWFyowYEP
G+lutTdAktn3cpTW/TqY5VfDLMJo60hi+2Idyva7T0vViVsOhFUsg9JcYui9pBDl1ei8FpB0Klaz
YiniJh36LCH1tTuDY7rUW/JDQmfTeJxMkmlwGOBOax2LvIqleKPqIp2R1Vd00MbFLh+b0WrvjEUO
WRJUR6/KrLWMr3VWQcapxtQ/qDRQX2vhB08LmwzjXw3gpC4tgD4ZpGelzIhFdjGeVT4CRTpfdETp
tb/mo2zrwwSE9h0RScXgTfVoH2QRkRThLZGGiADF9c6op2VLAgKfsZpF0yVBncEEiKamRd9aO/iw
W13rUuxUsriKkBwAn01ZCedLzON6ivwF+xJapPX5mDvWY2gsNm7I6+idmEuvg4RupnHfmLDuYqWn
6qVOJ9KVWzOq273kJHTraWU6SVc1bIKpDqAJTYLcp0PVq+HGHezBSQZV5o+ebicdE7bQybjEPvAU
pFS8NMOaB5sCa48nkYfjmfRESW9spa0XB4hRvetmnMg5mNPOK+MMI9cvoXLqmxkirxHPM0Biouys
NxIVUJ6LZTFIDCMY0DpgXmskwrNnd+OGSth7nzixr22Ay8d2QCfxpSRJPkrYftOzemz98qZPXdaA
XK1aJSY6wS8z/Yf7Ja+H8EvlF+p72zS6SKwUU0bIrBBskqXCaSwOGJ0F5kOF91mOUfBk66DqD3k6
cRSFP++tW7cq1aUS4RLir8vOCZdqVV+RRODTEOgoR64Fu+w6WEIDqtfYeW08kQhwb2eFMGAJC3Fb
DSSZxu4oupF3bVr3NNmdbwNGIN2ut4PM2wb5giychnj0kYXJT23X48EQ+xfr6DAGzvnex7o0aNGb
7C+nRT7lezPN9Ge6oNaFK2V1PdXElcSTG/QEChXZeswemQ9ppbvnwBVjEgapdyNBTUENG2/5gHj0
e1fix47rH98N1TgbJhjl+6jcth7HtfBH55RWQpZkozcQaDqzw6e6pJb3rMzbyTQkMLx0+32vIclX
nZXtynWJEnMW1g0wRZiovHO2nrJWKjo9nQq3kPvMxFE0NDnwxmsv511Pf+CPRud/vcz/nb221398
UfXP/+HPL7SkZJHl+t0f/3lRvMhWtd/1/xx/7T//7O0v/fOqe23utHx91RfP3ft/+eYX+fx/XX/z
rJ/f/GHLCNXLzfAql9tXNVT694vwTY//8v/2h397/f1T7pfu9R+/vbS0uY6flhVt89u/fnTy7R+/
4QfyQ4fl+Pn/+uHlc83v3RVN9ty18vWn33l9Vvofv9Hl+jsI95HDhpsNo4/Ox/T6x0+cv9NEJcvi
mFNO+4NWTNNKnfNLf0cVjQCKlA04Yscu5G9/U+3wx48wQ6cJSjgAPAjkpvZv/773N2/pf7+1vzVD
fd1imKP+8Zv7DvChwwkUCUx9NDHg88x37aC5KNxlkQZegk1avuTszLUcCaMvoDsIOpafbX+pnzXC
MBGLyEHvMKejpeOaZmXsKaUJig9S4sbScMlOvEnmWwVDFNgvGGaZVEvAebUfrWCHDuBqtjsPUUhm
Chi2glEtOyMbE8Z3cyUruV53XSqamDWiQs5YGJ9sAKm7gv59gXCkDJfYjNYrE348Jtt4wldJmq57
y+SoHwu/8B+qwQ3p08B+dGJKMCMpp6AsY10j5okxNeqSquzXE7KAzQ8Yfb83zn6YvzxJMCMog/RR
YTX8JIdioww0BNB2P6/ewU8RyknpFSehIseL/LmUfWypd5L2PTuJOZ5W6HVSMT+5NSc56LDPszay
AwY5zaV0nTM/1RW6juq1zbxoqyLnxllTDiPtKFk9u/VihdGwCUQxLLELfKE4bEOqS931g/70cQT8
dF+0OJEbH6Nr348Q0N9WzebU7pvJ+BpBhYIY6FwgT2kSKzfuRUOtlZb9R028X131OM4tnFVpLhzb
mD/0cL08F5WAEbk3nJHGKpqeXQG3KI7q0Y2xgrD2P0zaf02MHyfCu7bo728vOLq8gGXj6PEe2JD1
6MyG4bX7xbWXa8iH5rnt9f3GmrKc09UqUc3YH0UOv+u8/3TRd33KFls4X85hu4/Q+8ZQgFi+y9Ta
kpcW7P78/t5bav1xrSMJ5tj8PXppv32gjTl2WSijjte4rDtI9BxCnFOFH9saCWsDsTrbLLg57tao
uiy1zpK8GcVL0KlyU+eGHQ913V40K1Ign4r3r+HOv387mJTAwEfkD7rV228nUakNWUAxNoQPPq26
My3XlQ6ZmA4E8Pw1FOKPi3GyPspR4Ea8Vxp3GTg9+th2H6ZrfsIIzHZTVX1kJPmrEYVhCLrpkOzl
n1JK5ZIqVw6qhReWuidSZJqzerfsq7ocE2+GC79aYv5jG36zC/84jN8BLH/cWoC+J0SjS3f/OOJ+
mDa+X7Sldri1aRIimRsM+1tTfJQd4b3DrLgMeD20BKjF/Ac09/YyempLuPh+u8+Dk2y4DeVJKk2a
FdG2ba2zSnbbqb6dmoNhPAz9snE7pLid2ETGd9PYWTLakfmb6PQTeoG4aZ0dKXqz9Y2O4tEdCNJO
mRQcBhexM6eO5MB96vgH6WyrTJ315jd3cLcLiHemnut0PUEEElbB3nW/6H6bRydpddF5XuzRbqoa
a9+mN06G+/O4nCMsRFI3JXXtJeXacYKgi6WnrdcWu0yj/8dE5IOB/bs16dvl85iJBjsYUTuYxHs+
koxUZKxF2e8FxL4dx5qcE6vn3TSCgC7RBUvSO/26ax0Wf9r2VtyEE1a0Ib0Cz6vliTlVxWVBF2mf
Gou5JxgIanbWP/eEtsYNCWo72irwx/58ufjl1ybLhkRAlHaUBe+WJvJGx6WwpNwvIUL32MWQm335
JfjkfK8JcY27LWLEB472iu5bFvt7//bG/8Mx8i/VlH9aLb6pMv+P1ef/jzXlUbr0X/+u236qKe/z
56J6br69KSmPv/LvktL7+xG8Y0+G4IUwgpfzR0kZBX8/1pGEJ2HQdHRT/k9FaZuUlCytx4MPDhuA
cP+pKPkwVkLqP7YFknBgM/2VivL9ngbVErccIHNsIikr32Nvnqp6DOeEOoy1oS8IZqjtuDxaswsn
rz+iIxxH4Y+Ti4thq8zXJ1gAtvh7CXrRGIVtW05/QJCgj+yz/mAUc7YBOMoONIZo9v3wHn5RJvzq
gnhQHYtvwEXCkN4ufMIaWieUhTzYETActK/CuCTSB0GCWTXXsz99lNfwvvriDqm54LIdDf2ZiMcF
/4cFvbXanDwpjuFIiwXHt9IPzsw8bK7ViAKuTfNsR3Oi+5Z57Cp/fq/v9xIff5ljKYuigroWddHb
S0e5kTaW2fNIBXAijoj2rkK5+cFVfhovXIUb42nCzEXX9+6J1kQiUjBzlX4e9SnYofe5zgx7J0kV
/yi88PhZb4bL8VqwA9myUIjSCHh7Ryl+x82qp/4wTS1hkPOxka7uBlLZ47xM2bDSD3Ihf3VzuNDB
hKLY4DT37nTlTNLAMqfuD0FkDHGa5/nBnCdjvwTey5+/LFzSj+/jzd3RqvBCZGC8MeJK3zOAgIs0
7TfMecpwGi/ssjKecFJp1gR4aL3pa0GLh0OKs23dOcQwIM82WnA+BOJzjW8Y9BlfmmWU36RY2YSj
qgSjMmQUGDsQ9IJDTL4O085DNJ/GBvzL/CiWHe9yWxXw0awqpz9k9dZd1qv50l5ts40HVDqPmNOg
STRbp9IQ4x3rpuyPPEaI7s6dqQvXi+FJOzjcZ/R/sGeywNtpbjb9htiHetyUEX4752VuqexQCYf9
b9RqpUyYMHy0cmBbEN/AR+sAPlRpvhdBAC75E8VYh/npChJaBHHEd22SGk7Po92n7XQwzD6Yd+zb
unywc7tE6YF7E2UZmvJ8rDaw/lrdJEKtMr/qAyMCYMmBM6eHYfJ7CozVKdPpbKTqQQGv0zCvN6OL
bGxjlFFUbByYFk9hUBTgfUAEHJGdHqk6fGs6dk+NwEyXrs7Y9QDFjRxmDjl1EJxPpquMK1Ms5nje
OhHGBwA5AR7htm3c9xU5ebHf1cOKB4JFoC7qxOHa5lkWG5wBM70NQ5CzrSe6Lj/1OiG/9Knpgbll
WIm1Dc8ECH5X4L+4AJiopj4z7KWedo4p1gIuAKKb3eJ1ljqjQ1pPCe5+eozlzGFsY2KG0QE32L0P
5lWbgLFmJs07s3ECgUoOs/TYIyrOiQV5OcOjPVvFpzZSwfA5w5yz2wW5gxFD1i0ouCTmGZDv8OIJ
L4YamdW+zPuGwF9p6OMxb2rMGIf5TO6CLDOXr25e9hWpwY2BXzkf7F6PRpYXm9qsbSyV6gIUDw+U
eb0BqU69T0smocA1eVGNAMoYdJxZHoTobTjA/sBOIZqC6AuOQ7ah4146Y3SeT6AAmzDL4TWsntsP
+7EP8ujUTCN8DPI5SrNLVTshSELqQKXmr8BRAWFS2WxEbs3ARrnd2CJpnK7AojjKQipas0cpnNgG
JKCY+lxFN2XehsM5rhmT+bnxrMHg39jRJfkhC2PXWFZ5W0GiUddgBYENB8NrPskOMkpS97XT7YZi
msjQrbrhwSnR322sxh6JDGpKmT+EuVsSR696EXdVGjQHt0dvfzsGmbluZqYHMCEmU+6JWzvOxTEu
BIC+lrjDFGgN0NHNaOvuGe3Rp0wDAsUd7maf2oIe4tbIVzys24ggF4RZTabQtgoIUgH5OWb+rcc3
bEjMkgXxUsFdwc7LDbDwgscxrTiP9F5z4wPrTDEaaWVt9Gwhw4DT5wLXW05nzQdnrKeA+wxKACyE
Vmpjj7Vb7Vw63fZmzNzlUqtSdBth43eSkMw01TEmG4Y4pICa9kasXkm/vK6RnzcepiKAomoaLp1q
MV0E3egtFo1XJQCqgWwcgtDXxuyzNXGzQKb4c9QpzdXAGK6xNenaXaEK/dI4fvrVRI4RbjitL1Vi
2jUNJtg5hdioINQsbGLGfwm4fLjpDKEI6Egt49Vr06nb47C6PnS5qIdT3GnWAauvDE1NZi0475cT
oAcMnwk15ipgjYBEhjdhPed2krIolUnlNsO1MjROCSW4V7B1zHVCjZxnXRjjultOUGpS5wT9VJHG
ExB2k8wYneRJ4aQoNI9xRM5F0PTkcms8cT6Zg57vOpmn9h4DU1nthjFvjMumKA3En2Mkr/JIY2Ht
FxHZJt4wR1PSQdJ5cIY28xMcSKwXf8jk87jKKduZ7RLIHafd/m44xscgoMuP6AsuM83miAh1F5nS
+Xa26zKNHQN7gCQYAfzjPnS7k8KrzGGfrwrvUJLiye8LSLM7CTBwahJEMgMqch24z70Z5iXDobHz
xFFkl8YCFxVsQDvag0kD7fBC2lMDm8uGud2sfhMg2DLmT4Uh6tdVtNVXpEZi17h6for8uduz99WP
XqvWR0tFaIFURMAwnCCgKt7ZxKZVw9eaT5yW41CinWEKmJ4WbxsvkHw3Yg4wHno9Gd9nkMErau9M
oXmYiycPO/KnypHyXltI7OOy7YVMWqNITXgZRInt7WLRL1NtpHmS1X7WJaBy4oYAm1TwKFsHChXi
2VfbaoAZuzAbeHKt6j4XaeZhiJWH3t3RwezLYmZbp4CZMnQ63K5jmuHWA1Xsa1U45TncRVKtEFSV
aYszw1R34aeu6ct7g/7dWT3NMLmbp07NO1tXxSatMQgQ2nae6qI3HkwZ+Q969c6xAhwujE6oIHan
Up1r5WEOE4p5M9ilkolsVqyCsKXLz7XRTVtpDPVtD/PkrHbXC9tuh02t7PYCS5XIAyW31+ui9/XB
A4+E8AaPjrZvANxqOA92bW0nJ7/twi64rsMlCrdONXvfodgI8kwssndba/aSOiK2BZRfb4Y1qjcw
W9ukNstPDAqL8yjysnunsnByWLybOpoG4u1H102U0eDR5Z9xC9mpA6OeFXcNnowVCW1LKzanV9y4
pwZ+hF0skE5j91cNMJ3m0H4xjNJ9tQfbIixjGUP2s/mhmILv2AKOp260OteqqcwDXmDNhmiW/tVb
ctIZJ4WhYeLPMqsTO5Acl5EUwG5pfBz99GJF8Who66FLO/NSdNhLedLTp0a4DllcTCuRKoO2jEMV
BWq7OjAY48Izl3tHj2u+z5mJr0U1tOU+LCP/JuC5XLYkYdyac/4Cx9BjYcFC/Qyr4OyiA2Fbr2Un
o3MXfdbOrkIa/UWP2X5cVYtzCTy0euxHpJJEZkmYS0GA1gHumGPRUK/XEOad3aaxxISnJfxIo2FH
/I2VwuBifLEnErai/Oi8jhkcAkNO+WBvp7VZbzrk+m5SYe9u7SqASItj2rLkZIgv/oi1hZ3JpGx1
acW0ezwfB5zgCt+Fsk4osbzHzibsaAERHs/dZh4eu1Ko8IkiSEIMbKfmrqxL62utwWoOqpynaQdX
ae4ucyuDPgnOPt5kfo9NUr2ulSA2N5DrfsW5sTgx3HEYnyyJH8A3Wp3KOVk6Z36UJR3Jxxa20+nc
E2CaNLNhAeiWJgZz0MHWOenGDIsvfEn0rhO2vsPXEEqUIQoZjwRLBPsj5EhSlFkXj6HVjTNYhwe3
2nOMaN6kmptKCDSrn9LOkWs8UZxsavASnfSt3X/HMGa8ELnjnFLrdLcO/Ajr1vAiNvfCcavvAMSY
VIVO7jTbiEUyIAZN1NemWqJHu4xo6Tpd0z2kad1uVe/ngNilO3ySHmfxxHZ7Dj5Yj6B0LscZ90Kg
bQkbKI0ivLkYXOj6EaYx1VNRvKDLHG561YyHqDxuLkurC9TPdX2GhB9uK2e8pEnTkulf9+Pn0hXL
i5rCAJvAKqjOTWNIr9bOBqlRtJllgv1VOp/VYUpJCPk0Fc9Ebnd6U3jSLzFss8RVKIRx78slQ7UZ
4u4Wzwv85asqrUu9N0Yne2TGUu1CgxwegE9CHC/s8rlP4ZjjniLT6zYFeYJsgLMaduTYkQ3OeR+N
FoJuo49ukaXh4VIGafdpCYceG4tmbHZl6g5n2pdRYrm6U4lbTtNhaa1pXzj5jEdcVN+snNqZ0n52
WmtvxsEW0kJR+CkKaPGAERYHKFssn49iROgxQ3kOmgV9wbBz4K/jSWyCg/vJwCwrXnyqiwC+EkXQ
QIE951AwRnvyP8s6usGwDHOTyVZbWJr997mRPs+B889hsCh5m7nr4wEaJrTOLv/krNW+iZr+ZJXt
k2mlZw7B11dhbZ9AycLwJqhZx5syNiJ93nE43Ph+eZallvsdE9sTGGjUsziFoL/f4bA6xkYo9l5m
XeHgwLITsaUGTfaApy7G8dq2oEBouctTcwevPfbyNrg0tNqlM5qv2EXweWRxrECBe9+uP1Opu+gw
LfBoJ99l4aKSLEx3pjCv14EFyMvcliJoEs8InMvYCuozr3Tvie3LP+UjWjery4CfILjus4jqn6Kr
Pyns8HoxWa9x8Wvx+gmNJrbcJvo8jIsXNxnVdbp2V7ksz9gnVNwXaj70No43ELKCi4Ym2tYGzo+H
ydFJxcMBe5+n21JbaHD7/CDTwDsxpDftjaG86ym74rrJT4lr4r0MYkjGabIPrppgDTn9Z6exd6Hg
d9MK86kpgM2p4drGS+ncqZyJLQaqPAzwrPUpCvpLy8XIfaqm7IWPX7ZIhGGZ5lB+MBl6tUxxNqt0
uMY0J9IwRstzGUS72tFWghwFAkalotMy4ppE1sFHavOv/jraJ4HXe3FhYvPWVFNq81KLLVbd3sbs
1I3ZTHdZYSCLDIKLJbT0hcY78U5X86wSI8KA1+3sdDvI0ryv6Go4G1HBJWIco3zfGoNzYg7ZgOe4
NCCe4n1ANQorsNvnhZ4einrtcy6oYBrLpWKFgbQcp5FzWU66uneaYMQMxBoLPm/9Glrlq+nWFq0G
pbKTBlEnQKYifkr7cZimOzW6HBZV2H8ZIq+8mDlWb9ZixA/QKbfifzF3Zktu49yafSKeIDjzVpRE
5eScnbZvGHba5jyBE8inP4vVp7tLyuxU5H/VEVV1UxEJgQSBjb2/b+12baXZ+3kW5Bp1Bv8r3uZv
7FHgSlLl76zUaBBBzlziMG8EpWxvl6rUNgPNv27cQiuvUe8ZW0mGYddqk/bH5HDYTIjVvyxu+ZdP
7Rqf2EMGjT0gpqMrCWGsaC96x70gOfjI7fup1Qv32q/L5xy6ymYw6cCe90Al48EWXEHICjbaS98l
O/qqDl/LQa+zXZSnzUWhTVyjG/MlG+BUspv9jddmD7Xn77ljUHBTnn+LP7B+FJNRXOalX2/Kme8k
HlChUZ2j0Qa9THEVyAenNXgHYorGjSin+vcqRrhzh5FILtZeRiuJrgpqCE9ubuv7IY4Pad6xMbZy
pIQeW9U9lhULNY9nbGw3fsy7+rFNcvOr5ifPvpN6WzRi5qXbqit74LCmey1CANTg926CaJmMUfWK
zucijmTzpWgppWiCVVdH4Em1+AGF0o96AThViBpYYB9x5LqD+CGi0v9WGxlmJ81UxQ/GuJBVDtW4
G/TXjgYD+4mgd9pI0cwHVmwX5ggTuCKJfM+JDPBl1KPpOQdleFGJofqV63Zp3jhQteSO5Rr55Aci
z90WCYou01nEPieBBTzZaOkwqK9iUO5PAHzz7t7CGZBvG0ciufG88oed8afU0NqHPJb5/UAjlRvi
fi/o++JxQIPMSwBA+UukuvNF+L3DQ82qp6L2ByeYGlmENL0lSTwT8N82U0fxSZIbT7hVGMxJoS7d
kZMX+9ifukPvmOqVxiIjQTXYP3rfOJeVIeUBPU8dpoW+ABHL+u5yLkZ93tI4bXoZW2moDXGafdfa
PW0phyEp7xAEPcYk4TbT7JTXQ04gEcC2ixeqnBriWwwUaTgP1LXRjfppwOcJGG2efcPd6bKW27Yq
E8jzqX7f14rkmhNn5TN5Nvt7KfrhS1wuehtg3Jn/inlatt0yD4+kWCbQWk5FM1Dh2wNgyaKtdpxO
kDoABdBeMe4NHUJJ08I94DbwvdT7uQpGIAX3pqV6wfpd0JH1Oesb60KUadvF7+htVMeDDOBB9+BI
51Z/GEFCRYFFNne5tNe0K7QWNHU7Or4Xjx2womkzuGbncrgpvw40yq4oAJfOMtiwPTwdGNN8EmgE
r+iuKwSrKJkra9Mv9KTd2w1ZfQT2HZ4ULmJU5CgEZNdLBHd2t1hJ72/nHBTxFd1aivWbKMuLqeus
cU+vSfwhVpPKv6r3Ac+pdOqcsLJHrhVdPBncYZXwA82pxW2jKnSmcz1OVYAVo/tmdDL50caCeFJk
c1VsjKhUJGe5fAFdn43yIa3HuuIGPOWwT80YRHrvkahCyI7ictPqrYZYtYnA4TnY8o2trXf+97rM
JBBxY1IvWuQMxcHq0+Ued3VjcuD6aDI7e+whVxu2Ji/Gys78TaLRFHmfe4VNdWEi6t+b6ZA7W2fU
C7hPsiBK6YakvjOtcnkVjdOMwdwkXnGRTo2l73U7ycPCVchXlZdnNzNAH7Hr28T+YSfZpAU4m5bi
gjQuWso0kQbQ1xbwwob1pBeB7WXuuPP00TT5v27za+7s5sbCC14HMU8a0T6acTa+JsrrTdE1/a88
jchFebmdPi9zg/DXcgaiG6WP1fo0bIttZyGLAzWdvWKjGijtWwR/i8HFI5rpMdy2471dlt5E5N2S
o+FHZEvgToV7WwvypLuqpfHqhlmvEhgQONozqUR5P5mD0FgRZKxZumkz790lS8OIJHpDDpgEBGpR
c3hpoVIoFrSu+jX8qCn59tDVg7RsqxG4rdalB4/awLMzV4jv/TzPlk3dlcu3umWtbLjFm6v3LLdf
Fxp2F7tC9sZtQz7gDx8dKlLocmgYltpILvNBynnrYlxYAq+0em/bw8R80iLLuqyNUVyXbudxcmtm
UqCSbbyXVuIZwPOGSNjv6umiccr6h0/+L4ia7mWaUyrMeetGMpjIi7ibyGjm785kN4fY6akJIbFP
xFZGNSr+mTfXbAm4yTdlYzp8WSwDmTQUNErualpTUtUQO/aOqI0UrV3UqbXRx9QxtrBYl19U05Mb
8mHRbyAABv4W9BrDxmhjX2wKXG3sVWomvW+Mxfzd9szxF86xCYWwqjAPAUVoeanLWlfIF5XqgQLa
LzeY3Rb0zrrmocTiaNX346SE2DV+4b4SIQLA1Xu3vEfam6Ne69qm3uSVPz2APLexRFnt6LDVOuN+
NN2xPiDn7liUWEkKpNfYnTYitnTnzln3rDDKs6IIkjTnqtwmJcYZU024bEZflSQhRC04aOnU6O06
XcteBpkZ5aVDjvBbQVr3oXVAOm+t1jZu6ZjuYZiI8e0FsQ5wmbTuIolUIz/x92ky6IjsB3cVg899
90rLNpj5UbaOW/B8N6438BlGs4s9w2i0tD7AMKrEzjfHpQ46un9ec6QTRQ7Q1Swu2JwvGw3s3p/O
dnsMJ4YouB+mTt0cpjETtH7ujL+ARSysV2Iahj8w1h37QibKVpeRn7oHLZ/8Zcuqt7nKZ2r4K4uu
HfZj1WBjUcBvpk1h6u2dlK3+jUzw8IsvGz2HN9OqAe8IpbLBlUPGzWhO41uuVelNpjw07j4HENtW
Lqonr9Lqbwn7iNhAMgYTETd6+Zt0djQHNkAFQZDX5Vd5ibgxiIecQIncC5oQWOwsEPrj1Ld14ZnF
1tAakhvRQEc2jFiN+uW4yobvmTbjsumptDdBbInlAeg3xR2jUCDH28V0W3K8OnIowaX0b25m/dck
iuUz7ZjLlN04wRhZGonzVKcRh2LKZ/4is1TUQT05abqJDY0eWP1IKm/jNk38vTBczjlTy0ghtKqx
jLDHr3prZzErr5EZ3Ey4lIMOCGrxvoMbsF4xolbIasxqmYK6Ih214RTHFSWXGXJH4Y+dGYLOd8q9
bUUTlzQr/okXw5b7CgndNT1MZRQCafEumBDI+sY2xz/0+Gkf43xiwU3Ut/8Q0416YMz49Db17Hk/
ye371w6pGIiyVe1jJhnVrKP4t/XqQCASk9RvYjTcXuu3+8KbROhOHuHPJDTw5rCrWmouta69LDhA
xJbCB6p4e63/hEZhc5uoRO1QSRiHeW284eXp1iGjb261fuDDxSDQrQ6dYrU8AXBH1GPS1eV5mSz5
bbRi+5XVVc3BLHr5UnGXeaiilpNmSuuFj89rpiulpwq2p0tNcYf7UDmXdotXg94JcXkre48NJ7d7
sZCT9Eg4qbhnhfkTvTzvUk+teZWxj1+bPmm/jRP2XQyvxrTsHdFyaZZJjU3DNlX/YmWuTt5CcOm7
i6kGTz/zpo2/khbkQQCFmucdVjz/NS64Fjx2VudlnKw1KeNJGvq0G33aqW+zTkhjX+Pd7cI4cy3Q
QVDCzX07Rm0aQFQn1pbWyMFaV2Zs7j3ZWd+5HipaTOfz6NwkbSqqceOnKu12kvJmsy9zF215JYqZ
SMMhQ0nQnTFJWbRTcTXTMQVu+8jt6NZvRfdrFElh730cpt8oJ7T1Xvb4W3YxlbOW1BNn2QWHxOyy
zmk9esm9uLLJxjAslwXOEKod5lLuelbHjzYxmmXbY+vgztLFlChboyN8SltjunETmyYzhMSx2CwJ
yVbCZbp83s3OwAzSSUQ9Pj1VPE2tcL+VPcjI/VTCj1zrwVQneJptdUAG3L/4JWC469yAxburjNVi
PTd1hafUxrO4IaU52tslYyO94CZqRLRxgZm9pZeZYFFMnqpvIxwdv3uM+tND6WiLv+8w2qZ77PLa
d8dIPLW3DItQjZwrhH4SN7O2d1hav5Kitl4EB6FGDCmd+IECAN95l9Wu/4QpzyPKVwZxQqony22p
zzinPS9ysa2yMoZN2Uc2aFyblPTW6vH3BI4urQu0neklvHo8Vwar+zJK/OVXbBi9uaU4Yj9LPJrN
vmrKWeJwlqSGuBzqIPl7mpVsWnsqsHgRQnMcxXZyJZuky255vLYIzJ7E8FRTFd1MnhA/yjbx8gDb
PPmIWknzJ8GnTnm07NdHHWs15hLIyXftZJMhjGKfizOWp5iatmfNTZAVRsSGQp31ghigWwLalHkY
yvIuqjZm7BRGQERkXGWFrqktM2quq0JrPRZjlj/GnCEukNeJxAzVYuFtWhLlYi99EYVcDXxnk8yp
82D6qFox9RbyeYRfH23bpTNe44TkC7f9pdp/rLJ4I/9BVsE1CFkyffjwpZyIVWyh2Q5ds7mtDZP9
3dGH+SVve/UiPe4TZarjt/p4wFOhJSlPWsvSjRSCnIsh4ET+U1Kwkq6m9QcrEgMtGfo+oXYNwbjZ
ahJV1DVsaZXybLn6hGllkqWphgIX+sc/442OhZ+xIkANuH1ouk6ho+bqnaDYPhz0RoxPrHJt2wxY
c8njVWdAEW9UR/9QTX2GQkiPinX9Kf8SPJXSdFZsWX9wrcrpNnEfZffk/orDxzN6+ybpI44PiPw4
1zKU38fDOG1dapPQ+8OILW/fQibA9eYnXNmiJhzTNDnT/frtE2Q8WE+I9Vbc7ymDkG22p5Ca9ge9
B99F6dV47lK49A5ura8fT02sv/1ICMQjNAiuaFuA0sk4nVtut66bGnN/yP3cBsiDbHRSXbdvEXQx
4gSLmgxadeXO9kwa3l62hhi7S2k07uPHP+W9p2xYdBo1+T1Evycvs2iQClAFHg5lmV3odv0nqafv
IMXjfaP/B+vGdHzwXSbiLsBsxy+UuukSw9XoD9iOs8NqtDtopS3OuDzeW51oJ7HzOLbQ7VNus7SI
yPpM9iSjkE/xpQ1XbiXkmbm899hoWI+Oy8b8QGPk47kkWUbgMyT9YVaY9EKZ+1p3h1uyUFfQuAB7
a/ZEtffjd3W6QlFtouheyTCOadus1eNBnUbnDtooPeRO0/91bQelMjmlJN81sxZ9/3iwUz4mCYlV
g4dOFUAmvYNO+WLegNnT8zoVUvUrf1ZdB18dAUq2Q/msX/g6flCFzP3Z6Dr7tYknornSMQ9RlWe7
ylTNtUH8+HDmR51+OP/8KMJUNlvQOLhOjh+Bp6N3JB+jwnj2nKArpHzExEya31jmgJtEs8NDPN5a
NUIQKPz2vq/aaD/M6blP+J13YYJUZ6tlx6XqeHrOYPd2baAoIMm6OBRpVP/F9jzdwzNy7j6e9OmK
Zs5rowyUv1jQBFM/nrOa3WpC47aEHiWOoO4G46LApHjGRPTehHjRQIfYAHXXO1lcU0+Jxlp8FaaO
TjpyhFdM7FX6c4zAHOL6GZnue8Otg63uIQv55clwubGgRxTjHC4Rin58jwjZzOWGPmLniJPvPD5c
fR77G3JZlM/rp/yv4woIUKW5C9xQwxsRtJg6eQBRnoPVvTMf0Md8lJxVPsLvk82tFMT+XEf70OqL
6a90Mu/gx7r67dTUDz+9HhzYvGip2QVc99R4ZU4TVTKL+qpu6Qud7pZvZlmfBdPzVP59QrHooONi
PcQSgUz8VIhLM5iKEMbvwnZp/mRp5e9mq/9kP9N1i6ElG3+cBYeL4RQ5ZfeYI0BHduGikeWsLCu5
rApfngkk3lkA6Nlcl0gFiTbf6/EC8EgR4Wyk6zjiuGy7gJu5FCRH9h+/lXcWgIe+gS5EJjhQaunH
o8Bv6RpNJnPYzbVxn4pSwos0HO06QzzwyfYx64PzTLoFgEQ30Ev/4/7515o2q17HCC5VSDQ/kkdC
hEhbPXqbqst4mMfHHETNdObIe+cxrsY0zAlrM22W+vEEWd25RHuiwG848xeRlFOYzZb3yU41/0wN
T5aAwrt6Xk/bFy9pXZL5pZY7rn0E7hsqUM5+7PRK/6Tye32G/GvgKOR4w6RxPJ+69Mle+NEUuo4a
f0y63f8WXA9f09FdzjjH364NgXGOroNk1OiFdUoqJMNNJpCMaFh69IE0TZp4jVXfhHVDiurjZfj2
LXETWd1feJmA0donh0XrR2qkIgbpZ3KyYqMjoS1w/f/5eJS3EzJ0YquVFqdbRMsnn1TqozJp3VnQ
lU3PwrKu1JXROg5sgbJ7+U+GYpNgy4NNeErx7dVAn7zIFqGlNcPWT0uKxFM+bl0zt888u/UTPd7z
mBVYOg9fDsRk3TxeEWQvhkQHNxbWMOs2wygGtfXdwvgpE4ToO3iwT9WCeCGiWHFm93j72rgE8DVD
d1wvBqeQZgT0TgaZWYSSNqSP/hLN5K9049M7IRpLDkJ/vbeRLFvvsv/aNih76nRUit2wJBN0qBY3
ujZAiJ15jO/MZd3QV1/MP/fDk1Es5SCdKBJGsaNxa+R5v9NxEnw6KuL4I/q2CASJUPWTzxd9Ka9L
6S5PLI3Q+04OYLAxyebP2l9c26SlAXo2QgeOxFMUPqLeoqMsq4dJ52dbCa1vaykTrlWeV59+Pxwc
JC4MkAPrsXi6xU716FbWbK+1X/oU00x5rw9QZT7+ot6+H2vF6XKym1xejNMvivJ7A+ZZ2qG1libj
GSMxil/j06sAO9TafWhtVcCRcfJ+hF4it/N7OxxENsEUb35HCTjFj6fydh8i47LiboE3rAazk0NX
y9cuan5lh6hW+1uaOXjXJh1nuYkU9K/7eKx3HhtW2tW4x7bHJ3rycsBdNVRkXCuk3UmDsozIJd1K
0xw/vbCBHGFL5qwlNcApf/yRpiPArAzkf0iv93mzuDZCLoSmZ17P+leO9zoCOzQmwC9cynXOyTlh
xuVAOqRhNrNnX3WWFpOrTvSAgl51qHX1Sa4sJ+3aTh5ctbOGk9zcjmdlSmlhVNGtUOOUxKXjLQeq
+NGZd/R2VqC6bUxq9L0i5jm9xLCtcf75GaJOWdXpxQSGogpQ4ER6gNx+HndITwHqfbww1p9+/ChJ
twGXZY2xRzDT46mVxjB6VODt0FCgIh/ybhlI5A+DWx4sWkSQx44lJvMiMvG0eSTVrbtyqcdzYPj1
jZ3+DAI0A/6DvdoRT97oUDgekp3GDkvs+ZfotcStrdXRfs6VurfEqG5bk+5MH8/97UdBIgLXCR85
TafJaB3PHRwxddW8sMMMG2Jgo0cPBL2jdh+PcoqL5Zl6AK35LvgyuApb68/418G1VJ2Wtanehamc
EG5K124gGuZqtfhUXvQFPmjuBVpqRdY2TSkihYgc8tdZepq4cNwRDY1T0cUksBN7lBjuazzvTe8q
62IuVf+171OlgiW3nHhnm6tpxo+nyggk9A6K0RBPxwtBAnY4s17fvjMcgRxe/EM+lZvw8bzyvmvt
bLR6DIGd3OItuIpLImrlzvoFV28vGOI5PROMvv1GGJPWk0Tyq2HVMo7HnNO1Wz1OztAvs+WBWF4L
Kn32f4rSG397cjDP3BveGY8gkddGnoSM3Jvx6DiWGLPWhQN3/u2APWwPL1fbzbptX3poKB8/Xixv
zwQOAmbI5MjMUSA9nl+qrDIvCqsLO5mVFyjGgduhT0ZXGZ1LyL2dGjZjzp+VKSOw4p6sfkJ6bKJa
wbJsZf+3qGIdGFwVf4mIj7Zp7Fifjg/IGxNVcdAJxyKfcTy1wR0pAke6DNNady7xvGDqt+P4XG7m
7UftQ/82CeshuVPUOJlWQS5/SdNJhnaviheFqSbIvTg7s22+GcUxuD4A3ieL5hEpnKxDoJIqNxBu
h3pXx1eELGRMpHAuPrkaGIWQlzQDICeLCsnxI8ORsxZ/uzGkilocMMklB99LUdIUoxN+PNR7E6Jc
wT7A5dXB/3A8VLHE0hEJqEkV2cZzXrr6BeTYevv5UegjhjybvkzE8qdroEMmi8tzDCMdjZc3jNZX
1Zbykx2I2CJADdgGyU3BTYG96XgyKFoGt9G8IUQGZO1UDO2jUFH1yWT9P6Nw9SZTtUICxMkaoLnI
oKqxGEMnrsnV0qlt6/WoHD7/yFwuCRbjGDDHT18M8vDMsfwB0XwdPyLXj0HTztmvz4/CMqb3H/v4
Woo7fmKzNaOWRD9OMjhpEW3JzriNU1XsPz3MesLba4SzxlTrKvzXURgtNBqxVArQFPhofVlVpaOu
49Qtm88PtKbnaCHBiiYVc/Ll1H20CJSJQ7iYXnyjIeDZZ8pVZ6LdNUI/ilrI4lN2IzuHxHRtwHE8
HVPHKOSV9RBCSxXZPjYTke2SsmqqGxXXxl0R66N7M3Wj7gRGbjfx5z/a9bZPngk7iG05J4+zGnEj
TdjIw0E29RfAyCMZ9rNtPv9JZ59OE+mZIziR/jl3j6eJh1opZ2aadWFml0ZspV/zShPDfklkcp8Y
wJ9j20u+1dAjdlJG/s7OU//Ms16f5cmPIHfvkBwizUR0f/JNjyMtz0onnUIbNjD41a7eI5yLLgyF
EQlxQzvduZhepjNXjTcHMpViUlLEpORvOCRPPgzmHfFl+mNYVWN8nWOy2ur2qN30WJf+g6HgmnC9
5aWiBTm5ZdglTNNO6mOY2NSvULpM3euMj/W6g5V6LvZ973GuvcJ4n6wcmuQdv9NqzhtKTGIMW9/L
DgsH8XUlZyAFRi+afZO2vOhOL35/+vtnGZEKW9NEgvPzeFQPXScAjXEkbVmK+ywapl1FU+3Pb8zr
pdoXXKx1MlMnD9LNY2XSCm4K+3xCd9To3VWCSfrM61rf/OmC5HPgiCFCXLfN47nwLQxpLiXbv2rn
A5GCB3UQ1QT00QaV+LaiRcjfzz8+1Du0sqLGT2+wk4kpc27xEi1jSD/wHLoVklacBs63/2QUomwG
4G59CqHpKTfAO+CQnvEaX/iL1W7joojPXIvWx3P6+Cg2/Z9RTrIfaSlpuSwobDQRTdBrwpxgmAx/
+9m5mDogI3vduig6nC4FhSQJDWY6hFRb693SAKDNxWCcGeXtJkERlaVAsAHQikT58VIo1k6FsjXH
UAK4Q7frbecKkkEe55/O41AGtKjbwrEzqHeeKh6avOxbPVe8mz7JsdQO/YWOLuJMqP72XAPGyNdj
rHU0vtWTzaGQs925UQ7qRS2OhcRTkr3GEAu5Fotj9c2L9LuoHCMMGkU9fTrgMQlB/2HUci3h0Dl+
mF5Jf9coIUZwO9zTsQapYQDQfWb5vVGxQAM6GuZkY89mg+IgJM8QfLJFITKbMZWR3RlKumPEcWbv
ytwHBi/7cpPQfgAHDcLiBXrG908vUbHqn9iwaLhMdHQ831TGLN40GsIcgPEG37l179MI9vnjUd7u
91y+sJ1xLyKYpPhxPIrXKF/q+TyE5HOm/ItRaxAO5tabvnO6qKts1kZvJ23Ey2fO7bffOQlH8gS0
AqL6xpo6HriTVdl75tCH4xS3t05PA1/TzN0zK3Z9SMe7Cfph6nvMDk0S+/HxKFOSRaVed2skBNQz
S/DlFKqsQvSt8szKeW8oKhpo9MicUUA6GaovFmsac/Z9CFb4FbQeIHqH9l+OwvtstoO8EfVK1EY8
QvR5J99h5MtxIOc2hvTIuUlzhPaaEn9qQk3QY8aZeb3zokjeozUg1Fk7uq///1+x+YRkktSNMYQq
r5t9ETX4odoh6b5+vBDf2VuoVxJJrfcM0sQn3x1mLhD+FnezeTEgAWRJt0NB62ytUbNekjnmWti4
4yVdw9IzNdN3Jmg7MI3JGJNcoUx7PEEy7U7lYykIgXU0u7Gs5u9mloF1+niC76wP7oSIN3mMlNpO
r1JFsaCDg+QW4vGf0wtDQ1G9M3Bet9saX8+Pj0dbH9fJwqfWhy6NreOfb/t4UiAc/bHAIhN2sVkG
nVxkG7huO8Ov/0cpD8I/cs/M8O2YJMHXOhx7FvXgUy1cZXSZ5lPQDEeJXJRkjwQe6f2uVTddWio/
11/57XsjHkYAAcdNICA7hY7SwcOTbUueMbEbslWLW9MqZHa3Hz/Id245NvdoSmU0hmVe+vpe/7X+
IcgrqbvccnwvD6Gd/dSVzAIgB3/i2NlZU/qLVtvYEbnyrVb0T1/l1tHJpK4rBw3Oyei2psUTMQr7
Mx7Iv9I3umsoTPPLx5N871FSjDZgNfI06b15PEdgTlguRj6BjIJt4NCretdZKN4/Pwr9NdmyyMSR
zj85a6qurzta/DEXzYyvgEr4h2ISZ/bGt58ZHzNxEJg9MpiUTY6nMkk/zfqqlCGKgSRos9r+3WWF
2keZld1/PJ931jtDcWshfuT1nKaT0l4vbDcbZEh7lrQLmlyVT/T91c2DbYzuQ9nK5ufHI747ORrL
rcRCk8zzyWpIO13VlIRB6zdu9uin0DowFwwzTSlpZdSfWfrvjMb2QV3LI4tPdvZkNIGFdyn1rgul
Zcud0mlY6mQ1jSo6M/v0OU3VlqiO8i3/EPAcv7UGYIUHfE6GWT9YqPVE9owmVF30EZ3gPn6GbyMe
xGyc0JCK1+/qtIY70C6r0hSp+5ESCm0TS/j8d3RQGdI9jqM2u62Uof+e9KhYzoix39lKSAtSBNWJ
+1k3p7TvthVZG9PYOBRuI+90vR2uJ7qTa1/TMY8DTFDOFlZTE7TduMWHHH/6/svwUMbXodfAcj2C
/7WTGYkwZLFAvQInmuzmLtLDNMnOHDxvF806iONhJmGH53Z1PEhPbT7pnAH0RkKVkIabYIQyH091
e64u+nbTYiTyIpBf+S8s2eORhDdhUXcWIF7gsvZxR669pYXEmUPtvfkQOHKH41snZfhma6RhSt4Q
/syGWI2Uq00x6/zAz8bszNb1zoRQAFMLIW0MEP40cyBNrTNal/MTYVX+I00H+2KcinL3z/r/FN74
/wktPkIbfwhB/v8Sb8wS+ABv/DOjz13X/zzus7Gum/8FOHbt/6KpKgcHGSiuCyRx/zfg2AFwTHhI
rmaNAOifzav7n54ZlvgvRCc6IkmSgJzQHn/uf3pmmM5/cfcgEczXwN2Kv/gZwvG6nP9vREc4tVZ8
EGJSk6fEROhzvNwtO/VoRmb6oeUpKH7R2Dz3XTe9RGQOb9xBM677rBX3KEXOJc1Rthx/BQxOhpfQ
H7S7QUD55nID4VjHX65EaNDY4kAzyeaZObvDFTiJSOwjfal2EUKCeetETj/uiya6onUpJIZlLl47
iZuwHnTzfvCWKfSU73716UX4qPteh+usmkxq3nbi4WtL4/uk9o3DZJjjPWixstoMti3FNumtBPDo
osY7AS3yVxSxd2YF+mQ6+kbXjbeUmwFaAq2dOtpnJvKXA97hoEAm7okfvZ+KnNiy0foJQ9dIY72N
hEQOx02VU3bpw6TSFOhH3PzY3scVNZd0Vvo49pF5pSwv/Uv0UvQXfVwK8ORTLOttZwzlvdXX2Bfh
n103UxTfCE2i+u1HSD8QP5pbM1N4vIuhaV/9aWke85q81HYQbfJaY/T+1mZxtXPx6Wy9TvhxYPU0
iyVvbg3xjsbgo9g2bOjP2jR236xigiSYF8tKh2IXKjdxpNPJTLlZvjaOKr/SQQcuHiZxTMDulO/c
ufRuvFpVFy4dRncjG+ohhtu0pWNuHzRy1g55nWd3s5fX6B7jdF/qevYXr6q2q4YEEUKUSXNjxcaA
X9s1bvD8aVvSkOpG+FHzVLiptp8WXR7yKM8x8oHzyztgVm1Nn5DNNKnvvQ1FBKjmWP5WuSq+LVEs
rmZ9sGhrGI/7OTPbr9YAnM20x/gZ3xUmr3SJCWyQum6UyHDekhXPNznGwt9EqvZtZElauS20cKGP
S0OPlqSOt4VGfnKT6fJSQ0XzpVl7IMxFpLbeYPT7tEm7n73nb2HgffF1uaOP7xJUQGsO+Dq6C2K8
9r5vDPO2Ei193WLO46KhL7Lpa5eFW+dBu9D1KKn0/qrSSmsPyEK7yKpCfOVq2W3s2uzDOhUjDkS9
/JFbvXvfufP8t0xNEA1WPqePDWizJejSecDYbvXbRszj9QKlerisan3+7ub9stEB77mbFLgQBBC7
X3amGZX7soqbC4gnF0ANXnGGRnBcm3rLh/GrZROhleKcBaYJcMQasWMLbb6zHc37Y3r9TQIDshd+
vbNHejDZqBTsjpRLPGKxWXhkUYtLGPNlvnWAg1y1SuxE7MgwSaLLPhYPTWcBGSsXZP/WxaAi9EbN
cJ35XbmvyipY8F76uQGdcm7Hl8kQuPGNV0mfna2px3808dg2Glwj/JJgrjZYTu9VkX6t+/lJOvIy
Ss0nKHOPwHQejKQ9ZAOoRjqwetkUOkN6Y0JliyIF4zZDE1D2fEx5BYw0lk9VRZPUbPoqXVhu4AAQ
sQJ8z2OBLOl59m1cn+OvxLSektz4MSdzf+PAQLkFLh0Fqd2bd52R/Z6TOKV0qtSXpteu89m5HGki
JjpxsKaEgucfpE3ZprC0y4bEIeTueDV7ysApuifdh3/HIzCjikU4wJ+yGu+a1qyQqjP5ZM3Fde1b
G1NXu2TCVEiHHr0FK5TSrrWzkjSQSW/uIIS8Fo6T0aLQ6W8oSCQXRV3mB7AST1Ye2ZdSAbwAJNG+
momGLRvn+F4Je5vnMwih+hvYFO+P5pvawZH2ZTZNT5OdWjvE3zCc7BHOWBG/GAp6Xzf6AYgWGA3J
5VguGyt7meq+Dx0x7GogGEHO/gmSDdLJD3usYOGa9ATLsz+V0T7AJWqC3me3750v81RI7HwxGNzy
GaXTU+J9ocvvU2ZCsSnz6ncEywE2J4wVoF43FA82Vi9A5A7Tg1tCSHNKTMhDIFrLCzw7vSwA7aJU
/rHU+q1S+g0RMkiP8Rp4l3YzOtO4m9Pmnpe7VdI7JCNAYl25Cdao7gEk4jbTXWg3NVkjJ9nV4OA2
9FsGsZjetNKm1YYIOEDJgfgq2Qzt8sVgp5qy+t5YICtrNeQ+gxSk66Tf4tT5ZjRANnzeVSoBZWF6
S/3qHsrRbS7FvRjQzOpedikdWkXSXP4607q1U+oIoaEBuxqrlAxWepuZ2i0f9SNCUVxm/LXYcUC1
+hcihwUNOQHGrKqCbjGwqI/27eiB4KP16u00jteNNnxvpupL5Nn0LIl/9mYaAEFRAe5rN5z19Grx
aKLeYmfhtn0jZhccsHQe4mG4Ikv3pVpQWmXaV9usrsWkbbLEWjZJOd7nHBaOqIut7s67Lul1LKjm
xRQDQOgXH4YCQBQahxbc/yulDr39DEcFWpDmgpNQA1Vc2dKlK/ajQy/ktSrtG9U4WWg1f/i+ElqE
p2awmMq9ivqhCuw4y3cJG/y1iIs2yGZd4OpQT0kzWdtc72gFWht6dVfVvXpaPEe7rBzrocCOD47b
0mEjMtqSmfP2v9k7k93IrbTbvkrBcxrsG+DWHbCJPqRQn6kJoUxlsufhYU8+/V1hF8pOXduJf/4P
alAw7AgxyMOv2Xttj3hibvqJu0epPO5vldegw82a9O4uX1UYU8KOg5lC45Cp9cIIINX8blii3nhr
sA6Ei4mxxCJeN/A8oAEyi4tj5ipnJ1kUbhxSZskkrjdjIZMHJeOMoauf17fRGe5jUT1rvX27GpXx
PDvl7J7IDX5y2U9BLILq4vhIrdF+caVKi+SsfMMezvOrfD67xqmXz25DMOlo8jN1Snap1OszjSJf
LDdmUoZTrT07ivNkQgVaR4R/npl/1isGaXGcFvDvWQI4c13d9iXExsnoXh27vaxznPo1vveltQ/J
yhtp1XaO1j+7MoYwmeRvQ7tyaunupketTHB27TtOcSUa1NJvrZGDszHfx9p5Av6GS98CjdM15Ren
KgNAPHAxq1wGXT/vV6VNuKEk5VYCiCzR941i72qZXbqieUjz9KkkQClWCG10UpININA5VnlTtw+D
2u3KOQ/nCjwdBJ0yrR8Xssh9jfUed4q3Bdd6KKxU8h6Th5xRCww3i/K2+ezBShtjsddbdQPIL+Xa
qJ8AoIdFJqBY99/zuDl7vTy0ZrX1Wu/znGf3jaLwZ7mRllsWNLT+3hBlAxNWmkHaZK8AATpfmBjn
bMU5JM5y1ODtdtUVpdhz55OCGW+Fqu5kGttBu2pBQ5b6Os/EgmchzD2LmLn61M1xGzpKvAYNN6pv
TvtsTmUkc3nK3QFWFieYLYlttEFE+FJpL0AbvrRqz69l1hkznHYIkYCCK1hmwOrzQ9Iiz9QnJgCN
am/coTkWihpkg60/Y8C9Rkdn9/nYj9fIz2ZHjiTfWgA0gHfq69O4G1VyY9VMmhsT+wrBt2ofkA2Q
bFkNPM0WCEO7JLx4AHVsDZHGHn8LtB7Qra4Bl3ITwns7Td9lFYF1OrV3VC3pJ/b+27QsD0pZ35kp
JdnEieIPvfPqtRWpenMa2gvgyKRBkKpQXhCHm8kNC14ucpZ8YX1F1ELJSYlUKvKkVAM258+kK97F
63rGSjeFwpF01LHNtZfxt7mxQqVa7gRyPQg0jrItFQDai84FnjkTGZlwNkGR+1R1WXaYDApw7i1I
+0v3XFG67ZLE3ccZEKaxbTdqQzB3KkRAWup3zctBX9ftc3FlrTv6M2OSXRIjqIYNO8OVDvrrTWkD
7pcpkPfcc27n0g2ESIs9dEjpsxw9w2NwSUtvXtG4kDOtk0mgtszWBXJJcqQgU4jKHIJEAF0GMXS3
9tlz3pPCwUFNEGRg2TIgSpdD13khKEFytI3GFsVMEZZC3XVz8YS7MwsMYseh3prUVv2zXS5nk/Wx
tNdd6YwvhKBeI6Uu+uDtMjk/TaQCmLmyFb31vtjHJOlyPGYLYPRpPa7jfMwM9Zvs3DG8BhhQmx31
uP9sdJQ53lodQQtNAUI8Ao7luDM6q3trhjhyWr7DKHU2oO3yWksQglO+vvFd39wJEm6n3pAJBR0I
ZoivGwqss3r84lblnbGkp7aDUqtwZIa5bTWwSizyyLTW4No4enZQVi0kSX3fm9opU1W/zuW2q+YT
WdZAgGXyWNtLum2sbPYLkpzTtpX+ZC5n2EQAqTwtSkgYppgeQBRxuCZm2Bn3bDIPrUM8gZ2tG4gw
qRnZBceO2toc9PmjAdEvQMMerpbxHZUIZKARQ2Ma2fryqKj2EhFhujVE9twaRCIUkrqeI3foi3Do
5OibSr+Zrrv2AVD3Y2kkah12pUWGJStWsZs8nmu/SAcaxsr95DlVt9fSATKd208bAfhhD5rPvpOU
3VE7Oy0oTNDie3WJ672aOtVGz7JkS9aI8a3pLR3MdLqwTpmcdVeLZOekhDuQ5Eww9zxrvjar8W2O
dVZSxTBxBtKrKofU9OKvVmkbn1AlQSqizIAXQ8xldqGjAntaz5IuFmVfEpQ15Ivg6uJ7tElP2kxj
SWfpzZrxraDT4MzItNKnami/T/Zw7SfSCQYlSfd7YSoympqG0GpLtsrtDNjzXUyxOI4iU3YKqYBR
MebTfurXYSdXeGzOYIPwmuuiI9JzLu8ZdhiEdM6UjULW9ifAuuTUFTacXfKsRWinqrtBDORsFseV
7xZn/UmoJOECE9bjJ7uV41cda9nB7YvmE6otG6wtpEZfLZf5AKZiLILUcUTgTFq907M6fsh74W4y
TzF2g5qk7/oMEByAfks0s6FMlbvL4GZzoHkEI6J1nb/3RarcQnvRYXnFh3lepkh4dQWww1p5gXog
+92RSDRyuVXqs8GcL1QWgxe0IjVvkmsQm08LYx3mgliW1KZO7gvbCKQGjb7XPfN5kor2Jgx+B4y1
39bacx5gl/eR3hWoYOWc3PSGsS/T4tnN1AYqTaZuYWvAe5Ku0CNDpOKseNO8beXg0mwRxwO46zpn
ULzdhJyb+1fYykMPx8kLYkl4g0afuYAl86xD3Aw68DjHaJ8yz02/Tes4vub2DBbVqsZNWy1Uz6ZU
zutQKWc1BjTaxlN/SD1NgBFdM9+j39/OY5q+lRzukkZsoXRbx9LZja5TXMC+5ntNWN3RG5J5s0wp
6DY2kf6oEXY8QdyF12uJF5lU05vd9S/dzCMgpmNCW7WtW+NKSk7s7ItKkD0ge7ynBY3TABvMJCgl
WIqWBId5RI40m0P+1UxFfjSFOU1XOjLPPlpqwjsc4D5GHl9sdVgDZhDNYexGeZamXYQs22/52vNj
btf2ttV6uQHs0Qadbd1Ig7ZOdCpRBvp809eDzROuTM6uS8b+KOxJbFbAnV8UUylDxA5oHkdt3vKy
Ke/kmMSfcwRCezuh2Od/+n1HoMBZgoqmdc7BTHucJLsWo0/u97bM1WCxU/JVl86hDXOsm7mYqsU3
YrPasMED5AKgPhCEu/gC5Mq3KrPyz3QT7vuQQIJc4ik+icaUvkxSUEGEkj/GkwPjt7CcW7Of3Ch1
AZc2Rt9F5lgswcpiQOGQ0JB00V0eSNbNboE+coDPVrdp2zl/Mb2+vhA0X92Slo0M0cxVkBTOdFd0
03hKnXV9LTReenY6WHep5i5bvdCWozl6w60nlvWVV4VJkezWdlgIc4imFJ4pr9MyOzcjOyjfXkX9
PnQN1STl66mBqHWxvIaUjc7Qn6RGVZfqfXNkAbY8qk7HC4emDz6dh60/GFfAYmxx9c2axV0g1G48
0rigVHMa+9az0waInrKGlUWqoLuq+mNTpyU54yLfSNXqIqit+W4AyB6OuRxE0Kta86bwXIe8VdWo
w40fJg7/abBj8TWhPiabW61eFvI8j7ASjEizlPjo6D3Y3erBlk629WLY+45LfaFnDHTaoTIfVqcb
A91KmZVivqJJFgkfkaz9J/REg+9h7Dm2ou6vGzDzoMVgxBQrd2khXWoxppaL9hgrqicppGdtp03u
cFHwRD8nc2udYMlifmVNp+1W0bnhiIzEDmoIYChFLEYo2PTmzzUUZbkZk+SzUWUVtb9WKSeijgmZ
qWuy37YZz+8DOUJVpE5gvvqpqvUdwjwkGMWQkOChkmr5WLWieMKpSqjK4nnlrbSWmoie7NoWAlTy
p1kyGdAaeQcuw2WywD8HSX7NcffS9uhMlgVWd25eSyaAzzqIax1+7Zorlo8BttvxniSOqSzOlke2
BcAfsuiyeirDzk7tW9PqBhj1IFldRUxBr7dmt6ukrUSlo23sIaYj9AQpoSUwoLMp54kpATWLpWes
ica0HJXdaCv7KjWu5b8aXzRCmDbFuNZo29ycu71XH0ej/VbYUHlF32RfU11B7wwmQJAxxFy0+NK2
ihFBP6+ZnClMJ1busmggMqA/NG6mHMiH7tWAUxLoqat4VxQSc11S58tsfnY8EqTCOOH4ZlbS8jhM
GsFU5kAvitAXdOdiE5Dmlol46/K0/BJrjEGjHPLYbvQSlrFL1sf0iJOX7dKi9B6hcK2bfna67FKr
M2gp00nQg7aO5Gwcl4GOryRxbm/C26B0TTpCU60sGSJ6Z4NffJ62k7JYlzTXXbjd/OchMQzDqUZZ
tJkcCk5Mwh7IV8bg+a4dE+/ZloVDLpShbVbm7OBKBzlzujTNeFituqIYNlMpacRFrEcYI/Qj6SLt
biYKj6TuetoSfWG+XvPmP5vKOBBVq9UHc80tPWjIgGBCSRj4e6IN3X6utfgW+Kn5rFDY3FodjkA/
47+PUi9z953IeSNoTWM8YULLQOjINXu8RnZvp5RtOSEcuR2U1/urzGHZQzTbarVm7kHZ8m5YGqsF
tU90FwsiFaYZoMTbdm2Uc1bb81d0/DrzrlU8ZHMj3JBkE/1maOrpkiyVHtaT00HxrwpBSHjZ6sGV
0uKBcS7SR4kwBkVmOTwByFL2Cx7vzncZw35y8+E9GRdYjoNAVBIsedRMoX1SFD3QcqwjY32Jk6TZ
KSRpRR488/2ioXe5kq1nVDUU3krB6D5Wbwq7cY7mTCQk05msPclW048xqd/8oqx+fe4JEahyJlIt
Z3LEcfeeDA2jbKEZZ8Oa28eukc2TSFRGTqkyrYe1Z4wXOEqmRFrBFAxLqENaxWCut5MTkxqHwkjf
1BPexFafKANM6rIauSB07iINR4bKTzSD8XG0R3GkMW03OoyIh4kYywPxkkQ5jLjH7xi7iYPRGJjd
C3M+th7pz2VvXvvAFKKm1lXcFQYzzbSRzkMiYkxphHAOj40w7JecJNot8VPiqfWUNN0aTIrfyFhW
FHi+FtkTVlo5azDVYG7bpSasVwLhLFlg+aaZedcixJX+2HaFFaFj1bcGA/L5GTKtfUtHotXnRUf4
FMaoPAvEwvG8qaZWyFsza8WtqzaDA/CwBjDMOdR+7oSVf5XSJdrJrtP0mDVd/6znxGsBpGeUjBn5
65o39fdK75oN5crwREISj0LpmZ9B0IOkcgoBUjy1xW42KmcPrZTBrZYXyrnWk/K2K4fhJjZJTOgs
kiDKzExvBSTRkxwggWMVIPu0VJtbhlLcUL2nv2Vurtfbsl8oBPEY9FGRjOMTU7SODMEs6aKkLozA
XcRVkuZVm0QZ0n3GYXQsqIueuC3eu9qmeGAYBWTa6++V3usf1464GX+GYnFXccKkobYa3AFlldZ3
rseWQmXQSU4c9fUo2jFiZ1C/s3SQ26nGo8qKRVtIdlB4ZDo5eKpvtlN1KmuG/NBt7tqBYZmGVvux
Txs1Il5DP7BU7BYf6WgZOR0/eQqFeMMZ127xlskwMxdiHJC4JV+sydXLSM8EcerQQgebIRMI2PYr
v6tBB9f03xwSDsK+V9SL7c3rTa86+ga3mx46cD/P9aTSa5lO1zNVKS3qOSkouKb2Qt6McsnV9dHL
vMc2j+f7ymmqyFLsfvb5qlZCG9bIDQaw9am86vPoQaZpAPuPMC+IJ9NtAUm7yn5d2acqnRaHmnCb
+9ZtmTW0ThuWblK/VpnbvXK2TCfTXtazSvTXMaUNOmW1uT4lOu+t3rGb1wKYOa817ERwrscvZS60
xzru3isvYagr0njTMIE56SYrN1+VRgnUv2IXNZBHd9TMuLod89l4g9Cwwxg1H/SW71oWAityMnZy
zwB7vti1awKA7hgYBoz9QBemmFFPMQ3Zas/lJYfD6+dm1Rwr1Wkmdgl1z3teab4qWPvgDiKpzOlo
t3RiVGD6elw0V4TqNSY7rY33Ajej64/Ai1mmFEZbBS1CyZ3BK2hjrxmk01qU4lnBdP/Ndpg76oLF
3hyXy4ZueDoT3T5G+TWhu6+6+jC3+rF08pbbxH4xzBZAtDEam6XQ4ks2SSClEmv1VhpwLgOYOtXN
gPzCRwF9UxIT9jWx1bfCTdNnTzAma+NrtDfALati6kdbZp+awnPOPHAvGP66qyF+MclaI8zEt/mx
GZUvjI9WyjS3MXDOSvc5IektTIrVCeY+D5xx2BuqIH1qqs8TCUysC5T7sWuN41gwvqNbnvw0vrb7
A+D+rlle6pz1C5FgCXxt/myHHWtINBGXGhWa0072w6wn+wbXuc8+f6VxXQORQo92qidCMp5kubr7
HFPfntrisBjzqwINn+9e9spdkru3Zd7cTHkdMeI9GUJ9jev66ErVn/VyT4bAfT7Xd/nUnokMrLgU
RrlzvfguGVrnGdIZ6PF6jEnXgT6vtPY+p1a1fXWa1RevYho6KCbTof5+snEMjJaiblplfqQhYQpA
eLw9UXVjmqi+rkynD2u+GNCz7XacSPZ0zC/ZTCAYNZfnBMqciW1nWtCeRQ7he8PobDnMioHhfOqa
l4mjb7siDA3WzDVevKzogyRd44CV3XUy1Uz3V/VeFRSDxdIUmTWz764wEr9bckijrgd7PY/z02xP
QPDnqdr3AhEcYtTqlZ04fXfZtRtpWOyM0PD6vItvVPrPLWmazc6jtxt80hC+583MH6EKxLZipXQk
J5FTskvLu4JX3Q1tK7Ph1lvqrWbH683IWbglLunAC2t8yQdBGASb+3Ateib/dO/42tL4WZU2Be7k
sWjsTZPGolCZ0vg6QYnwsN1pQ3QALyll7Jq7BILutMMSnfigrgoukmAXRxraNnfzFdyh5w3o+jia
Ay2ZiL9p1L59Qi69BiS9FcfF6JYTHaUJkJEhak07XfpKOg2fPNaN74VIGafh2+xfybwT9xAhZlZM
GgmYa7UcmRzXamhZwtpXa5lZPBawW1VF0Qg/sLoTr+rpqVS69oRzb3izlYGETppVenpL67t32fTz
Yc7t9CUTdXeEGyjYDy+ZtffYTW9r1QQY3aHkSIIxawwqLzXJOCgGUZGQhMHbXzPsMIFKscEQZpm0
B0Z14xNcJIIOvBy6I1JXrz4ts6aIKOlnPT7IxFAkAR5mW21Y+8MwztndPpTumB/c1THPjktkC42y
slcWskdNZyYfzcwkI4d6BR2VxcfU1hWbYWVSHWI1a8pg9BT3TDiTy0pl0bMI36L7TFwBHRE7TMET
Q6zPc7naBSgBDuJRyvpOmzXN8qdrTp6+etqZOtHcM+dWUmDGAqG8J1TqshRtJvlM5WRHDHsFqmQT
zUHp6Sg2e9c5qI3zWJYu8ywrTfKblt71mFmSIDVFY21FB0wupMkLVlW3dlw43/W2yC4rUHRWwm1j
3BoDD2AwGjDyO8cur/RRHFNJL2/zhhOQHd24gfSghHaR6QFvbP4+9pCoBfjzsskc78a4ZvGcJlKJ
XGdaHmtrEE92HCc7coCF73puv1ltK74hPqzZxVf/qHg16uzFkgRYCKInfc9SxwcCrMSOJDztk0no
xIXgtT6k9hpfOyL0cPblyqmpO/KFClXYQUPOwmXt0+xh6YbmbiTnQc8Y8kVMBxsGVOQSEQKBXQkL
RZazHAP9XFAirXlxrOvCvkizcEKHtAwnSBBof53IDd3nixjZl5saSwkOMUWqyneNHzFQrTx9xru8
bDgPjH3SktZWJJWRkjywpqxTNftM0EWKZMEbD81Q0bI0rfalUWInZANsnVR2DAdyHeubpZLuntVi
skmc+ksaNw9lrIrKb+gTmcbyGbKwciZ8ggswGBbnF8GHZutWUat537tiXR9znTjXwc2+GY3sjopT
lhFt+nJ2Sf0k4CBxH1m1q/epOwx3C1ugc1YWjEvjtWcXwibNT9XCezAUR5r+4OTeW7lWtE1QS+jy
+sq+m/WawdS6tm2g6zkNpeMu9S6dSJiwYPB84/5HIdL05nOX1MluWI2UeZTibehDd16erbvBAo3n
u8J2NqNCvKnh1SzjShB5JFiwPrJ6EmPJaKjSm9rr45DBun1Hvgo7Txq6detUGfR3chBId5AW/lhs
fEwISy2x9ky6tEtVu+Iy5OlwQ8aEOOdTakw8jIgCAIZq+6ys2EhM6G+zUnbfKzVLXwbFWjKfK5iz
GpkUNxJl9UT8ifbCyI75mhTmiTgiGsS1kZGYkBOVSQV8XI7OKSNw/Ja0mXHTtER6uL01fI2l2YRt
RqLGqhf1iQiMeF8SgnNY9JZj1nP6+8Fa6xtjybNQAm4J1KrWRr/oeH8aasViQ6eSm1apXdMN7ozU
XMLMK4170RTLNVvPCabGlc/OFEm0DMSn9Bc7Ji55QN2gNqCdGrRQkRhwFQWlPXrM3TwuGfVJfKxX
0wmHRSV9oDec7FiaY3m0x34J4THmSB+urXICUSsmMOnQgsl7YQCJpCbJ2dwJnhSGObdomjPcJrJ4
Wlejv10sgpLJZ6g+a3R320Ss8lPcpe4LEHv73azaa0FB4DuKtjlwZ0sjNFsrCZwWT1NXMUYx6lt3
6eRBrUbnZlBXpjqJNM+62c9EUQ/yuHRC2bLCB9VfjuLCjoC/VTNmbQgdZAF7hs/xs5Or87Yo1CYN
KcMUXs+yuR1WjsdWMxi/WlM93HbS8d7SJHV2miH7xDeYHZGzXOQPRsvvReS6Y5/Zf0w7r9eqgZu8
nU56opOjIzg7SDr1MuMdP/UQshw4e2RHM3Eh2hnxxJXeq1837kqxWIdhpM7su4k9zWQ1gw/VyHrU
yPhsTKWORqWNvxQVMeO80LP5XSD3uQw08G6olSqZdiSry6gm9AJB5be+ogxJ1+VxJJhrbrXxwOcY
x4JxXBSnYEj9whbytUP2gg8nWZmTmnoKyqkPPNrmiNi25jzXzAfDtsImYWUpCgCL0u4GwEx+M6IX
i3DPysiQ7V6WZCf5CfUPu3XTRCNZJCZ7fsXVpoAHRvkZ+km/Clp/ELzi7THhoHkmxGVX/4g4FUTG
O4tcvS3D8A6ZJkKhJXbKT+Uymk+O3U3VLnYV/a6VsTzEFs1CZOQqZFqjE9VOUTMvjeg3ONQ7NrQB
ztv4oKUadijB1ifR+3k39glbMQqpR+Jn1lBFQZtt/qQxvvz+ff9VD9VFZHXf/fuXj6J/zDRwCUzA
ztg1kKpbHwwpfaXOGedrthviNMEXCMRrn+U6J2bPLnCDNKeNTAQWkaD7PLnuQNLj0KJH/J+pyz9+
j49o0Ix84lmok70l2scIijTto8zo8u3/qsv7Zf/+719AsP3plw/f+rd/fav7rF9u3qpv//7l5a0s
s+5fb/X7vzYDuiacPb//4//+u7+LzBWOu19hxl2F/uxq4Gdw30/fuv7fv/CP3F//pD3/j8IceNyv
TMcxNWkQePE7XEli/5GYK5r5qwHqAyuLBZ/HBFz2P9GY/2bp+eOZwxgCShi8FBReHmyMZx+cpcnk
DNwoav9Ecgxlb2tU5c1cZ4isYH1gTOBVx9o5SRiDLfr4RQ7tQIKI2jF9R6j5FMte3pTMrO61RV23
HRvF390L+A6Sb+IvHqcfPVe/fUEHoAlfDouuiR7+RxU8GgcSSVy7f5J5f2k0fTigZnPXsKikuf/T
7/cXH/WjHeM/HwUT2MX6ZLj8Xj9+VD866LmttX9alAXxyNQmUaKmPyNG/WZT/PGSe6p+PeHgAvNL
Gh/gDbzTbQUzefpMm4Y1x6bUQvV1mUkqYtjClkadBkQXPaPYR/Ic2O6yiC3a8khdhLBGS+q9NhRr
hBfdeqhcrriiIeLIFxbSTnxfOBIZ0Zg3uzy59kddGm/TQVoheyb194f/b3+c33B8H/8Wbhs2StBD
MCx+uGQwUYx2qbr02XGU9N0ZauMypYjV8bnXGxvWpJ8NDH7NinqDtJbtWK5BshRqWPXXuXGzbpEe
tEE9PFrmiFy9SLLff9T/db/8AtrqT/f3/3c+Pb5l0wfny/Vf+P1Q0nT9VzAVKpyn360q/HC/n0m0
l7/y6+BfAcvlkA7Av/Ofc0m3f8UlAHaEuSKZL4DC/3ss6eqvAKjhChiuq3Gm4Jf5v//nh9uo+/D/
f3iFXm+bP24rBZIRBZvJK+/HJ3BMNFdRZxLDmpN2O5/cS7XTWcr59rF/+lnWDH/HX32G8+HxM5OW
wHpkxSf7brhJn/1po3z+03X+i3PkQwXw36/vXB09f/LbOV6RKcrKf9o4OffxaXwRJ7FRvyTfzZ8a
C69FxF9coY9Mlon1Rr/qnXpq07G4EDmMYCth5okrtY16BwV4WHntfCgnhejArtsPSxbvJnykm1If
kJ/m0txWw+z4cB9QUpXXsSiQjxCQTMaY03CRplXWbpGtzexAauyjmnLT564bTabehaueN9EwaS0b
zlzdemo6hVc6ZGRDJqSO6SSqbnYyGhXNi6sR5qX3bvKVV4z4PnmFHTiNZaIiHSqsj9TT1MdV6C2s
P5e8RlCP56nd2uxwaqwXDKjuGVfuem9sQFoSrZyXQ4pQvnD9YlTk/uq+jJK5Ki9qqX7tXVwZ6J6H
/EHPpIWg0nPRWBrmdmTD6vdy6t9VcjWjmKn1lqSLhPGgLrDkuMaxa9tmq0M+BFrlFjdxx3BDOBVT
x0J/K+aJVqJ3s5DxqXYeUxtFKxTlSEmy6QjtvzkVKKB8JU4MDrjO4yPYDPQEfX51igHjhlmqQTXK
KZhSJdkXqsPK3bDkUU/jKdDjacEEESdBlbPfFAZNRBmTUoxX5nOlZeM51+lKa636Wa7Eb9iNv7qR
ri/DP92ruTKMcTtL7eRoJ8U8AxNs1911azszsFKco23fTdne9fYJgtx/fj5+NLb98Xh8KIy9uMYu
r5TGqSL9gensSCzhQqR2OzSJb+tSZ6s5j5GSat1Pioi/+8RrcfGnPxJ/kDOQFaad+AN3dqhOvrHV
0aD/5A/6zfj9VxfxQ3HiLE4il+sD315pzT494xDNF4J0fWU4eGOY36f10fQzH6sKQsIk1LC9ZYda
QSl1/88X9QNd9o+rSnX5578RL6JE4O6tJ1dmkZd0j5NTRWvnhanMz6w7o7rybmphsPvPi7BwnM+W
eaXTtas4tOQUMtfPSIKctJf0OoJB8434Ftm1Iz5PSnPkRPnJ1boesH91sT7UCk7f26VZd+uJsUuI
LQEVgm+GDkHVWXe03oefceL1v3mLfDR82+ia7VRP1lM+btv2kW1CTPYgSptPzjXUbGPgi2BeJdKj
c5jKIFMCWF3yyVEu/bBrq4em+An65m9uv4+JCV3PwGKlmDyZW9QDwxTWxsluviCii4ir++ff/zey
zV9c1o/+a02jcNbKYjkZPnPB4+24UU5LgGT6pjiPe2vT+VlQ7YdQBAxBo8Rn/LmZgxskyFvvTm4e
Kr/eL9FDG7g3B7an/nD82Zv2Q5Px31vzI57bVYd6AKy8nDR3q6pMIn3GoRUWkakLxXdD+CtCpenA
itzHISW//PMV+UB2+uNjPzz18yLqcbXyFaAkFCdfdn43e5GoSHTtbsQTgqT1aLv5T6gyf3eSfiR2
dINS9cyaeQC3yS4NNB/tcuBxzhiHZPOza/l3R81HxOOYWGXqenyKvY23w3O9Z4ESIDzZxQ/eU70b
D+6GPPkoPccRppDgJ5fyxy7sj0v58cgG3gdWrF9PAKX81XpjipwbUetuJmqC9GZi5OdYjykms4xt
n4pg2kIZ65v6T+7u39q8v7q7P5xutsMWCJvVeiJ1NuiH8plogxvGLxvXyulD8yB39qOHfO61S7xQ
gCytC3MDpmMrU5TBIIaijN/FItI679/K1nD93nJAeh2L+rPH9tD1Fnxl66lZXlc3Cyh9Q4Y6m7Qd
N8bYR7Lbu8NeyU+duMeepzsjXrojAONgEAelee7U+yHnETLuMuslXwY8f8/Xnll173S+odCmqMjU
KNYTOuRbY2J+hvR0yb4SK0sq8j5ePw3utiz0o1aKCxCiw9Lnx1SJkV71zOG2/eqGLvsEI70kZr8H
rRNmtbPRsn3Snfva3s0WOePTPeXONJ/RawdNrO4tcTWjmUQU2w82Y+zeG17nkTd5N2Ew7a0bY0q/
ptpwliSk/vO98nfH7nV68sOLyM3Kflg5dt1tdrR0Xz2XR21XHIcsqC/aro/WN/erepqf7Jf+PD3o
p273z5/8d+eM9eE1nBEWNFQpn5woF53x+kQKU+a3+7iM7GehJwHpu2t1uF6pRZ5V43XW7/75o38L
RvqL+9P6UEZpTs8eiwTQ01wOZ5xNwaqakYcehgT3adu64wVZ295j4WWOzzVCL09hC+myMnO35vCY
dPJT592v87Fuu9e0WHxWJNHsPLJAJVk13qia3ORF4q8EaADSkWpUVsihW25IlPrzFZsoC5wa2OZw
TLpJuhFTfubMPeQSFNn/4+w7mltlom1/EVXkMCWDUJblMKFsH5ucM7/+LlTv3afDJ8SrM/HAAzU0
3bt3770CELIUWnNCtBs9h3JtryxlN3ove4fk924DRPDZ72I5gc84W2hA8joNjYSVlvMoWjn2l8Ix
M4shQIP5Lej3lCMBSXbpz0CIvxI/PA6DbUTg1Hn+JW66YQ++xNy7zAcerMtHDONds8/uNFrdb+8I
Jn8mv7MLYVT6eG3O8c/z0Zi/a0b/Gxjn+jV+E4w8lWM02iDw8bYjGOHfcbOpfW1E24sKle5A7Fqr
D8G1UUuYw5ntqVXYRAlImb5SVhS/MyA7RCoUFEm50mFy3Xk7sTs0oEeu6WDf/CIfTcrsQp0AJUgw
8HR1OnsAHTij9WrkoWr4BncDlPxx0/hu2kPApVbGb2IIWhXMobHyBLh3PVupR9+E4x48xNwMC6SO
vgpozBXUyUhJZfsjnZrcmQOHrOGQje0Dpy82AhDXgadEa1nAtPkfjDqv5pHApIhtjaOrqTKlgMBt
D0kJcN67FNOdbKnkvY5MbFBZ4m0R7RmBA0MXvBciWVHhWXqA2dy7XRKUVYyjBYQCJekBF3UYiljZ
VbemyIPXm1uRREj7QIooaCcoC/KjD/3RLMG+0+o2deUQYnAAC7mcnlFglZVhT9uCz1B2TEUS3hZ0
nogdI4WOESvFMQp0yuVBbnDh+ZGzUqnACROifzkBJTnIm+vQCwN8v6aqEw20GCIXpOa+o7YDWfX5
flrIM+a+c2NC8GLtYa6QJw+tKSJX80dBjvrv57+/FB24qRp0dxPsxbhJ2RJxerC7naSDkacRCqGU
OJYo7Zf4E+hw7VvLmhaCw7wDBN46xULEbXB8z2go90NkeY1Mjrjyu2gCdSdQcOS2VtGUZctNFu4h
uPH8NZemkf77LQO/o/IYcHsHDvcpmupAb2TEHkqYK79/C6aPVt3sDid1bRZ7qTg4iVZ8kJr4/l1Z
nWpRMn/VE1vYhDraa3KviWYqH9C1VGj1m1JqA+Xfr+gLyeKf5y96ix2PHmS2ufg2ryXSFQYnorZs
9z1kOpWZoGYFH8m1OraBzhuARgNuLMqlQdggNQWXcAv/qxLlL1KdFB9+k/fWMytgVOxmJdTd9Osf
PBY73X3vllnrlR7RsuHggHIHsNFHJF5r8MKh1Dz+RhFUQr1ekSDrsCugX57bY6MGvkHDIQnkbcK1
ql7lKhvAkQHkDbS5ubU7yjQtj55ruqHePVfhgUbVhPhuo454QHw2eqslKv3K47Kw8kUWFv1UN74f
gpb4cUxaHoveqbTa6U7VFqhfQCY2oZqa0pZ/Kw6hmWq50si0kVw5lZE9nTqsDL9Q1mVn2Sfq1mQK
AiA2ePwq+UZN93IWlTIkfcEl5WljTAmkQirj8+jmq37+HZuhe4WOBMBtMLwHHQ2cleAdbTe15OXq
SywUvEuzkqIu5QtzJTiOH/2kFzkA61wSsOFtva+5ejcOGygOtO0LcLCgEzGloPitXre2Z/AlADWA
FhtksINYUu/rIviG6TXNTI6xKwjHQa0DUDsrbrcgGnZJBILxoUp3fglqOuRrns/r0o6fmxalQgre
5PTgpQ5lHS1UELpUTgZGSh5VxDAV6FeFkF21lhPFswCBt3jViKxAAU3expVUBoTYeP4wN7PgR8t4
lkq2VMUNMZUi2w78Tcn3hiC+JxD9EI4BaQ4dqTTMrswkGVbDWg7iygBORBXIYU2DOgV9ib7WvfBj
bHC6ALXEgSELmBXwcLjIturIHDtCUEiAMlbC5axN9r9Z4tw1KCKECT0+bTvkHgpumhSqM546fhU7
ALkymWRUVLLTHSm8ALhYSCrVr/jTLPUi5kLINeFCO6pB0gWS40uuNp+UObxDPTLdhdrzr8EsJDhz
6wC3BJpeijDEAJzILrgyenHK1cpOjcEE+ska9eQzPlAbyFFciS1/yIzgpVfaq2S7sr9Dqqd2urfF
Td3KzuLael2IA/Puqg9eBtHzeKisN3kwSQs7cxVK0tGqyGGWJWe4XWkD8UsfSJ2LFALaCjBYl0UY
CVJauQ1bXWp/SfoAvCfPAgp1FHu5SOw8B/0f+SGSdBm8fg8M60Qe35/P5M268sG6ZmbhmUlQGgc8
mnIahdPBqjMoHXUDrXnxtFecokZvsDqpU3a1WbvALNWTptbgfbgWAMT2yhZDhhYby72TbWKj11uL
UattANS2Xsso60AtwxoOlAbiVvL1/GWno/DRu84CNcSW4jGdBuZtzkEhTu01+E5shZWse2nh31br
3VEHc9TJGA2/D2kdAnBYRTrlV+hLUVq4DdTn77B0pbmF+btB6lQapDHGINKZyGQBd/UdfGMVCVy/
N1LNLO8Q7dfOjlsB5cGMzXUv8zjwxbD0aIeUdk2EsoDiimqBGyYI0IScgnmXbPMMLC2dxqLdS+WW
yA4dLxdIK650d/YkDX0HwMHTK6QC6WNPKcg4AGQUCr0jCLWK9CDR2fAdbBevAlcMOmSHEYU8yewr
s58EKGTwr8jwp4FYsIB12UFkSE2ag1ejd7b3TlmhiQyEU1bi5u3NHr3xbHGKFEvwCciVTqtGWmJL
Oq3BelDPdXBCjVHlVV72T4NVb1i1cGrF39YGueEOg/ERa/nL8298q088eojZQuVbGvz2BNPOFWoO
+N7bQFjAhw9G8wsPPobSUHfTek4uzhAwkN4/UVoR9+ULjppQSWi5vQKKvsuhF4XrVIAdxgpKJUJc
6/L8+ZaqXjecyd0aDNCQFwBtRsEDvoAJ5P/UrrxC1mXbA3ar0RbYy/UGt0Ie3JCVkL/4Yabk727M
ZGx8WA9jTGCDfH2AsF2itZUeCio3Jf8gChWEzJ9H8SUyMC7Xv6Icnivdj9cotNlZGShr1THj9wR4
47t0rUy8lKXcmmN3zzW1DIWIxHMBVWJlsm9cKR1lGA3OvYqPjenr6InJPxRaHpUKZXk5NwqtVl96
LTcopbJ8+fz8q9xC9qNVQ89mKI8LaA3gSbJEbUwgt3lltOlEBb9HAiTVytD3lcEIu1av0Y41QwO3
QDBHEuyvvacxg5mMevhGbbxa68+Dxp+TY/Lr7njikIevTEVpayflUm3oVse9mzMv7oH1ngKl737l
IvQMtqgcwO5dpWtIE9uMr8Z2TZx9AyBRcE38LTEaa7YsSwH0dizdDU4yOYjy04mXyZ2W7CI7Uyzu
qMHHRjsLa1eSac4ffIu5U/QYR2XETqu1xGJonUaD5L+Za5FBohPmqtK23AUH9q1U4q1v8IaorGJB
F1Kj25zfvV7CgGEKrCqFWjijjipEXHRAfBXGxnrYR2pq+xq3chYtNYBvyefdWCxADmE6ZXrBrrZY
m1PjS+6IdoLyBqEkF9AxDFbGQX6ILO+SK8RGUtc08xfO8lu15W5ouiMhVQVqryMeKfXSy+weakDr
K3Th1nqLfPc/DyvCtgSV2WH0yCS1H8EAo9QgrLWpW8rP/2N1QZNNXE0LpNbB2sPJUhm8Kl4CJZdJ
lVJ8XHMI/Y+/Fj0XyjPU7PriueCZlSyGoxXR4O3LCYKk6BaeWPwZVUrfQ6dv7ynQ9lITtdKungrF
iZXBF/Liuf1KCA/QUSoxdiSzWqIgJ9fWSu/M0nvNqkL1UIUiP32nWocWLmuMuojCDykXWmklWnKC
fIPi6RDcUDgT2rwy4Eo4yQ+8XH7Saqa7CH2QFNygL41Lu7pmr31L+R9t/1mNiGWCEcYGeKxWJbVU
753m2sqtTcno9lmBCbKmxhoNlI606gpeutz/Zo67b/TE6bXaMFF/sUAMNmgd3qtaZ/qWp6+FpqXg
O/ejgv49FDumw5vaj06n8Qar5PtCgZyETFuVCty4JRyLQ74NV4xslyqgc5fxCBL4iTuNmHsQnRX2
IWGP8oEBOLQCHEn1qk8K6SVIdEqkiSwQSyvxafFVZ8mc0HrQk+pFyhm/ibfxgsYWruPlH2QLnyAn
s/s8gbSvPFjMubPYr+L1+UG8OOwsfYNxcF6X0/uWanIafkc1R+j3p1UHcovaYIeFqETBoH5tghdi
Pjn9/y5ahUmN0gsoDs6IrtOPy5yb4ghqGRbYkWtUpB2o+8p1qbK+Kv1jDkjO8jEayl1hDGF+ZzhK
e+SpSaX7f1qQueQGNP1aZj7g5SdHwmngt8Gaj87Si87CWAfS7SRuBVRV/0FxV7hSIOUdVnL/pXYh
OUugaiKMhLLFNHKUnPAyvfVOuR5t2TP5Bksb6vp8eUw36wexgZyFrL6HngOch5F/DLGAlhQRgX1G
vuU1JEYlEQKKuYsrUh+uDLfUriFnsQjmrUjxQowHyhZUAXaQc7gW23APFTcggy6lWTmjHVhgFv1W
Jm3mNq2jd6DWLz5uNs9feSECcHPXQFC7RjCSsVi6X051t7j2M2/hAaYNo9FDd/GXsfNTufOP/Okf
B5yVNaQegnTQF8MNZSd9S+4FGpkYiGfkTpK5H/qVPgeN6ocK/8dzc5VaqaYsJET/cXDwUwHOzyJW
0L49Z6d6muPqJd53amKNv5LtnVOjxcLaZFo0yjzKVcUeIigrld7HmwOQ6L+jQA0rw8aNIW8okL7S
tSe/uDYVt7I5Fqo23JwNUXRSUU+OMEAB0XZtBRp0NOSpAjui+up/fn6SJogB2nRc5Svx+1bO++9W
uVkh3Mc1iHN4Q9vjjTCXjh86LHCirpyg4AdByUPyUbAyMkul25Ov7qtg16KS5tfA4k5dZ7apDMTN
iK5igIcMtv0vc4UWa26LX9B66V6h+0Fv/GOyssSXJn8WmbJw9EAYx6MCgKJFl2DlLHmc5v7HMIxo
GlDmK/wsz725sEQTPvr65L2TripGCjUYz7fLQk+Lk2YxCazfBKr/U+T7Dk70jrIYnebk0AIt19XS
C0PL/IXbintW9l54NZZxpKBItyumOkS9zXQCja41tspCagw72r/X8QhhHbaosNIGDdBZrC9fAT1F
h7yuzKs/jFLtfS3Qi5VdswAe+o/nLTEElQhRaWwbOdACXM9G3ddBp9d59ZDLjAKhD1lSodWuYiq2
3sraXmjLcJOXx19rG666hDDgyzb2VEGjZZo0g0CJdj4UkzfSqd2AobOh3+kLJKEOhMoey+9q439A
/saicSfmdY7TybfaTrblvtfcDbvmIjdlRw923dyhi61avk6DGouhfouhsVUD9kMDbheSJFoU/kpA
4ZeGmYWrBrRoLyQpyol5QOT8qFVGyGNDr1qLhG+XH2UhFLfwZeKAXK+h/RkCySzWqBZk72V7rmmo
aANiCVUXPmpMMsBiBYC4jr7g5C37LQTQYpCt611QqzUcnlAOgcDNkQCYiYHi9eh/saSeQMohRV3T
7dNGLQZOhwCQGYr6JI4UaV0KZV+S/ozRDYNOF8eA1nSVBJkHiBfQw374KMNLCQ8CnrymHWX4ES+P
DdRiIR0E5RcjjF+jYh+BiQnpFd3lS5VgW5T9uUB5vm1vt7dHX2qW9+W8T1JNVyGV/2YhKpKrxBdU
8stzbcNEKPkmXWWEfOhKKFral+Is40uaGOZFkNF1SuKrh2oQ0WvAG0DCuoTQlNanB743q23MywQa
PoXVgB6LwmSMhndI68/feFobj154FmXJuhS4DL7qTjNpnkU4E3SBBvW5SFcGWOiHQAry723Zd1kS
w99sKty06qBFJkxQtrXZfhEaa32Hp6lgFxv0hrgAv/L8pRbKqZw4i75s0vll6jXIag2o5O/6DbUJ
z54N8Rab12sDXJFhk66F+ulHH03hLLrGftyNuQD2RUcPF25wLcbrL8MY6N0Aol44VdbDXeGzBiVC
0WZgtN4NQHX/M4ijzNSMmXeNEgA8VpcfLMChAY8eGugrz6dixlT8v21LuKf9Pf1JyhZsMzCoFSC5
2DLvgsmc232I2q7KJB985ggo+sKWwIHnr8tpzRmQXArqM8r44gJuDkgVxHRWFvy0rh/M1JxTVaR1
GDUuPos4fJbipYHm+PO3XDjU50yqQMyysHdzZOSD4lJ2iYo0lV5bzqqkFy7ItGSNyTqdJY/eYBZi
kxBlyLrHG1TASPtQzoYkkBYKG2izGbG/rfrf5y+0FIiEWSCCfBQfuhkWFZpS++yzsLsX7yho8af4
Nl7bj2jli8z4+v9vecxCEBDYVZFwmDnWqHalE1u+EquiOioSjmkegABcKVoZOlCb/CU2gXB8XTuv
lzapMAs9LVq7CTQ7ERgODORpADJGYcf7EE6pCRGzb+ZThJAcu45/X/p2s0BElUEfctOrdgqxxxVR
G9Xe9PUYZRqIkBmB+g6ZGKXX1hqLS+PNghDMD4bOHTAegz6GJF+gxemssZUWOqPcnBfDikTDQSUQ
ZTqUpIcdNFPk0OxB+Vir6guPV/qc7+JDAxlULizAOP5guj/csbA6UvXbFRTTUpI4p7oEbFZ33hSi
Wz2ze7PcJzbcI1S4IO/aTbuptUzt9nAG0XwbUsHdJixWDoeb0fKDPXxLn+5qO1xbdXXIICLiq7zB
/IOUAXAfXSPiIFdojhDrpCCQLMcmJIs5FHpirYJE2LsHB5hGGzaQnCog8wJcxDC5sCiCGuyZw8q2
XziO+Vl8ETrYsbsdZr0A2FvnFeRLf6A/TpxA+9pIR1ptt62RqHDQWhlw6TPP4gw050uxoEhcCK+j
E31ALDgAXkDYjoZ7Rr9TstAt4ne1Ebwn+sqQ07n4aP5nIWeIhyqipiELzT1G5vS1YZZgg/Dwj0Ft
biNbRBCUc2mMEFuo2HXH2kps5hWtVDVywKw1c3NQS4Wz488Ul2vSEC6rteCll5sFGSGAUmQx5VMc
A73XS2ZMgmaQd9r0oe1v/BVE0MJB+h88dDS4hFTgdhn1tDJAGSDuzOdfZ6lCMFcaCUeCrsMAtyh4
DIXvcKmITgyllHuXeU8GA+YIYaY2LeTbFa5GBfTssSeJOiLFF17a7kKbUCSKd80e9MSGUcIjVRsj
q3m/1Q9sK+C8FLg6esh2iFqHyU22Dufnz70UEOcYatZzvWGYoi1MXFBF8YxQpy0gFg3x9I8jTHH+
Lm4kIZPnhZRO1aBvN1FZJofgWAG5OrWFpmnVAGNzXef0LmzMOcg5Lro4ErMO3wEEUK19E/a4A51q
K9Ujazz6V/dc7wCHyz+zlX25cFzNKT8DBy156CZPRYLCplIZvlvAEv2sFhAX0uQ5sQfi0CMF6bWJ
q48l9eqjVZRvSRVBTf6z8oWW5mwWWUI3YFOWQGSfjBex1UOtahM55o0UF84cJTbJoc9QC6Y7G6ez
zh5g+wLgjFmubMul8WcZDdwqWLKAqLWDUk/3G59b24V04FpPYuFs4GahhfLIAQrKBOmM+37vfrZW
B8HNA//SnTy7g8eIAT1pkF/DUeG/nk/oQlrNzTIYF54HpAgXI6dtoDoFMy903DILAmfQZPu3Kh83
uzyFUBXwiRxThvvuV7zxWfn5oy9M1hy8LQ5cCa1X/K4Lic66reSW2PkFvA7V57+/VICf+zHnpJRL
eS9CvAGWebv0Ih49lD0c6dgqrkPZhJFqyZ64uGuUqIWQz05r7i76VPDsCoZIIh04bcCv/lgwhQrF
SLj5BT40B9QRAC8KZMlddvG5S9ocn7/nwpKeQ7EpeoRPyjSPaNu/YMNsi9WL80J3iJvjqAmRo5Pe
xRR6u+EaHrIrg74eZMTHz2i/dv9dqrHMMc9xCd8BgIOBjLFYDcTwjfDWW5FN57D3Qt0V9pD+ptjj
/BQ9mH6trL6FWMrOAgFUPMaGJDFrtYWGRfYCU0uz+RLWfn7po8wiweBC8JnskN8IEmpTJKeAccB+
NcLK0y9dPud44wrSsz0fDVMncihlqMG2HaR4ZaBNoBZ5cuF+oDeU2tQrMWABQMTdcpG7tQ2d7QKm
Njh6BGJLfXHbDsz1UPYs/+gmoNOhfOgAgrky2kJfYQ4qHupUaGEvgtYurn/gEq4kTgvfZA77Fcm+
KinCRXTmK7kergQs/7grx8GscAUNe+MjPkic5zDfLGlLqYsEHC92DgwcB5ZOYNeX9CBsgDK2uWOq
5nsoAfOZnCsk8Pq8Hqg+QCLA5F7FTaVB/NBaw6AsdEG5G4Dk7qOhPSN2UjiV24EFSXXSpo0IFT33
km8aB70MZdB8HTZDO97szMYkVOR/KgtgFvf+PDQthPg5ODhwOViqdLhBlgM8gRRQk7sWgvTYE89/
f2ETz3HBsKqrgoLIUIKRGYfYQUBFJg7u6fmPLygNQGXw73jeZG2NAwS/PsYfgePXm941hI+2uLq0
CvugGLgOqLOt9aOWii1zRu1AQKdMInpcicBUGDXxGIZwo6Gs0VfQvAuQXkaiSoIFosRXf63FuRRI
biv5bo0QNU9G1dRuLLqvT6bUO1pveb2wQtj5QFnAbMpX9wPX++dzetsIjzbILJng6ZqDSzGGC0Vr
lCyO/qVTJUg1NtIyTiGhxx3jLtZBZxu663LB2vRokpGV+zKKnyVcEoFiStSodAKAv7kIssKUnXU+
xLBlNxSUiFYLsPCaAiubcEAwCut3lvlMUGIGH7fI356/xgLxDLqTfy+NmhBcJhPwrUJnBAyrl+Ts
JOiQIVLLTaf3cn5BUxQFOv7Q/3rv/WewryC8c60Oz8dfqtjPMeq9B0tyD7JQTq+T1+ba7Dyb2aFV
qXJa5oQ2CsffPLC26YlU439MbulZesNXksQLUzlowvpym8wW9OiYbwK0KGuFeCc39bE2XO35Gy6h
Cm4x7W5d0nCsFPMWZwClX1sdV5JtfSmM8BRsua/eca3M8c3MAo4evR/DU8Ld/wdUd6FCMId6S1XH
jGyAhASwUpNqsZ6sEQ7vsTxmij9oCYSFiuHfLiS3FXb3nhRkuyUqRtLoM/Cm09qzG7/30pV+fT6P
C2febXrvfj4vGleoKiwUt4P1GFykoOpxAvlpWGucLh0yt7L13QhQX4JCWsnhQ6nsy2jRL2QkJ4Z7
YF6nJBuFMCBIB6A7Ab7GvrDD6WMZHyluQM1KUFnIu+fIapiFFi08B1n4b4StDHXqbVa1Kyf6UrFl
jpxOXC6EKiheDzaRsNew0gtJ67jasRYjqbWktyJUOQ98ce1SdQQEONeKkzjAwOM1gyXxCK2SBB5E
Vi/YjQvn4Q4K/S10re0WZRtcCjmn5eSAtXqjg3kvYdLoIQrJJi916OpKRbuyyhYOylscuftIGZ8G
uMYhXRz3tffC1KdJfzvQGeijhCtfYemuMAdh8znRMRTUTR3y6l8Ys0Ytr8ftXo63SG+U58t56a5w
+//9i1R8I1RNjbtCIxwbhv2m/Bca7XrOTCTIYf+yUgS/DziUF9R7Bct7yH7DSRBO9OCXctk+l9ay
g1uV58FJdrt13j1Jk4ocRKCR4ZPRhhtAbSPhK3ApmlMx7HmIZhM+nOle2T0NeYcghAiZUQ6jnu34
3GAAYPAhgzVWahpPQjU1dib4E6QZ7hP2Jw9jHVJ9IRzr4R0OKUFJ1JKMlH2A1ojXRoIJjBFQgDrW
qoTXihUPDqz0DwlSAwVHMzbehgLKf10gM6ydBtuy6NXGU6HWodFgPYi1Q7Ifz7/HQvnhlsvcTUJc
jRKX5+gck0p55u2f1k5tWGMaz399YWPP8eIDC3M2yi0Rh7lvsn53vZVNvZCW3nKhu6eGkqBXJB4+
3Zjs0U+ANyQMFGVvVaJq4fyYg79HHnaUKYtbcxdanKsmL63N2JSGiwdcKNZSgCkLfbT+ZpWfpofN
mtCi1tnqEJ+QIzm3KDOxQt3VUXSUDvHKllu4jN2quXeTxcNKkirhgeKMDPDy8TvsD2U46zz/wkvN
zTkwW8q8isQqwgLCLXZPQTUSKnVIoxKztIBK2qALoGHFl2Z6BW7Zrq+lEV1WUVcLYXEO0qbFsvbZ
zEcFF55aCrI49go/HicAoXrqr0hKYIyarwFWLL0LK3eipbIUOcujsgg+GCKHVR1bre4alQF35Euw
STRR5QxRhyaK+D04wj+uE3LaBHffbxhIFIdSbNHO7veiHW0BKWIPxAl+4Qp8gw7DynVpYbPO8dh+
mbVhImLRszEU/gGZCrnL80WyFPTnsOu+rmpG9BD0qabZRkyFgrAP/Iu7FxioiXG9xlSCkrkvPclr
xYhOuMuoHAHKZFLhpl07OcvAh/V35WkWNh45/f9uQl1orkLEH9fCWu206tRsk+0PbNRAwRDNduuv
pNtLS5P+e5TIL/KsovHZSipySBqGYn2mtQWcUGFiXrKJlVb9yiZcuujO0dkdC/VsoAwm+hRrg79n
A/cjO3A6B1uEWxlkCeVCTsHybtpgJkZJwoSwSy1aq4xpEE+LtvCkVIE4NECDLTdgURreOTbCF+FA
WL4kD7hSSCtPsNB/YueAbCCAgNeYXhPQE1BkYBEP3ATIw8paTJbwKv8NyfDD+/sVBzFsyRL2304E
66oER7cJn8VKp8CArO3GXzkVF2pxrDQLIOUIxVyhx0wSZiW7t08GHokNZg1EIAY12q/hppbeZxY6
RmKMJYZGcIaPMeAnOQi2gRUcyuMa2mh64kcTNmttc64LkycBA/B2JSM7PvbbNWD40k9PYepuudUt
nMfCDD/NCC8Me21dnYkgx7DP/ZWy++MNykqzMFAwQiMQPQYYKKM5uRC3kFClKEDNVnh35exduOez
0iwK9GMaErhfYfITDcJ6Tfbpx4qIUq/NwCBk2FG4YFTQffFgNA7acfFLSyrUkAP4Xqw1HRdqHewc
Jw1nbWbsKDwDzO6g7wKjNCF2AHsUoHcXyR15FdWMuGYB3H97o6nfxMHkofCQbEW9BWoAd598SzhQ
AfqzEoCnl3+0amaRZHADmAF1eKDx3KrEJtvRWnA0KIPjZPApVgoQS1MvTpvibgGVPk8EZIcrUz28
cplVDhsSJmI19ARH/qMQB5ltzMDPcL9TQ7RhfdrORHMgNkJ/IT/TTg6iNazkAg2BncOmiVQQPFpC
jYDr6EPjlXrwHsC2VRJ4s+X0gOm2IbMNGFhMyTySivAKmbWEssgaV4ltQkJaYOOm/sqaXNhYc6R0
k2e+5BZ4GGJIlaYG3YmGzLkAQjWkOP0V7NHjDB2mxn9PPm6rcCXyEeJywRxHdO24U+Gj1rNyFDzO
aVlxFneaMYLcd453SBuwkahCJqCO63NrjcApBDxYoHPQMMza4N46HTTgYBq5M8rthtm1CgiXGtA6
KH883wgL4VmcRSAC/id1ImKYVm8+oSwtT/QE0lnryy3k5uwcFox6asvCChnNDCgjHbzzoMT7yOZV
4S35bF/pNwEKDNDZ8baUEsM+F65pKux+VntcS2tgdsEJqDxOm3Z6PaBbot6CLLvkJ2oernSZFgL4
3P0ghh0oTKun1wM5uNghHVBEdNBXtslC0gorlb+XcDV6cKslkOaLEYKD3F1TXTxDFF0TO7lRRxum
qJcBJUzuGJvP18MCB5Odg3eb0R+zbLov050qIjCYlJkRcgwFzFDu0WqizTJUefhUGtEBFt3lblgZ
eQEqCNrl3y8L02kyyGiM3H+DbxeXKiy2eDS9Nc9g97FOKOEVuiF4U2kbXSJw85F6aWtpygKThxVm
0UIKPGmIwCxH1837gM+pPeqs4iJAnj3TVYf3yBi2zRYYWRXknfREHEe47KAuFW54PTMb+MrJ/s/K
N5hW54O9P0cFe77E+jSDyNUpqZrq7WY8Vjp8YYzKXpP0WfzOs9ympFgY53KAICY76S2FjV2gtA62
4tVVCwVyyY6rcxqru4BNAsS1sl0WYuYcC0ynY0WGsI1zxID+JWpgD8UBUsMw234+cwvbXZilOgMq
/n7GY+KkvQ8yZuWsITaXEpi5a07UQZAzZHFhSx36E0Vw7IzX+pvRUS/LnfZQbIMXLFEtMGCg5NCl
GQdKbHPvtDOsTN3CBQvmeH9vD6GASvAN11xCvOcTasGwrQD7ACbxcJVR+h8Rxp1rBfmF+gI7hwUP
1Vj4JYfOSQssMJx94UmkuH/Ig1DJcJxHnesbStnVa2d3Nr9al52W3oNlP8cK9wJBusO0JOu35FqA
xoF09JtXYepu1Rq5ifRVWu00Z49GmoWaNmeosegB3GhOBPQaZMHocbKm2wJhbuXuvfQys3jSiENL
jUGNlrKYNKZIw6W1iopy5dheuofOFezFgoeECIX16H1CAYzQWgWyRp7yQq2BT5bCMT8LEHB7Gfym
KUhHOHsndJHDS/fLXoFIgk1BEIB6DS4hdRhs+GKrcSwParpd9cxZyM7nyN6IDf8PrGvEJcAu9VHY
J4akpRAigGFWqJVqsbKtFiLGZPR2n6FXVB/GI9sAb4Vi+EhW8sDvxIaC0e+aoPNChjUH8QqhUHoD
PSEAXB2i3SWhDj6ERhMgkohUKaETFK7cJhcXxSxEDDATGmsB4U/ozn2guuUnvEQVAQL4jfdOvBH9
W7AmMrmQ+PwHh+tKXMx6wOGmgcqAaZpbdfKnkfRe0PsqVv8pnM8lhtmEguGeWzCOC0/ITz7MEyXu
Q8iSlJ3fyHkitfLzgZbi3RyG2/q061F5Mzq+EnaAFUchHE7eYldtAIlMVGgwqwyUnbJCzlKLHdW2
fU9LX2XWdtvScTyH5QqiWMVC2I5O69pdtoHTq5xC8irVSBAFob7qlqBIGoUd9FbiWsM3wn7j/SSx
kyfkyvK54b4eRMU5dNethUSCLj90Q8sLeIIylYdqN76TguYzTthrowvBPHHcNfkuqj+GwkXSwCpU
9pbApLrIlDYuXro+VVgSzE043ueDcApjk4FErtR7WtkUWsIUSuKaqHRARTPGlczgofpKJRs6z7Uk
/OzQiUppSDaSGh1cKuHP0Oj/+Iln8SwgmaDoI8wwsXFt+je9AF1hC8qgx7vSpI7ZJY3kc/iyMtrC
rp/rSQdSl1JpC++PRvFMEgpOnYa+r+5NOj4QG/Q/UeuF1jLkheWVzbIgqMbOgcMZ5YoUDKigVwv2
N32pKlSS0nRPexB4il8qHlQT78By0PgZL2nIGXA/l/k00uIgdXhh3BfFBbIkMCrAFoAyLM9rHgO0
gi8ncP+F/lszqDmbyS2VwhGhlwVfY5vdUPMre/AWOh4tv9ldTRSiehSYDh5Abg25CbRTRlYfOTMK
BVQiLmILEfgK+xIlmoYeDNr/ExG7PCv/QKVZ9uLvMfpsMsoYvB8xfk0pFLSsjiXkkjXr8JUI9w1k
miHeK53dyIhQ1Q+gZMGF3SbBLuchslwBAObGakG98mjkkFy6ZzMjz/+HsPPYjV0NtvMTEWAOU8Zm
Z6mVWhNCkTlnPr0/XY987OMz2sCGUpN/qFq1gmALImHOP7icOOSHu3Ii2GX1tnTFaRKCwvJ6gjJW
fhyOOJZSnQzLdIzO05HwzvV/jEj/hWHFS/o/rykhNdp80HClFcECJFd4lHaVC2D70oYJvDvhP4aa
/3Kq/5NOnemrTuykuh5NCPUqjsB2TAxGXCPNXp+s6f7/3xz/QuBS/0mqTllQxaxhUDy584ncFMvP
f7sADqq2kwPu3t5mPrhJpjMG2dF4mySPRCvNsGWnnhtbPuaAl/6j8Bd91O+mxBl7wEx8NKbzgGOI
+R8L8t8uhX9ysUdJUjHpZ0NxIOfVJ57YB/WyeeKfFVH+ZjjDgBAerYwjZe5/NRr/IltT/8nE1iJ9
EOMlE4GEG/j+/YO6MVxAsqhf0tfGdOPmsklPc/M19r740EbOatqL+aZKi90P9auMxBIF29cYba7C
1EpM/Wk+rauTFG4J6KedskT/j47931qSfzK7Mxk9tKBQIkr9vo0338p4JhilYbMgeX18t1DtQ/ju
7mL7X5DIv63Qf5zixNQ3Sy7yK7EGeyz8ONR3/fW/2tN/6/L+SejO1qrPqz+ZwoTAIqD7ls9awxMO
p0/1CZgcN3I8FQ/rQXuyHqrf6bErnO0q4QEd1If/mnL9G2r8TwvqVVesuuj/NvuDvs/uZA0F2UkK
JTffT4fiUp5APgRsMctvlT/l/78nNfl/Vtj/4/z9v+jgpgqtg0jyY1JmT6poPYjrWyPkn9U0PpBF
PhiwQhLJlnJYRRseBdL4pkiPqRbvu7R3u7461W3sypyC1cMaXc3Ur7uHqb5lGlGBVe60jB2ITrQV
Up/iZblGWI+m5fqdRON+iNdzp5U7s2Y6nzWk/2REj8gEzuQ9BVBHs2lFDvnBuyrtDls0gMLMXlzE
3oznZZF4SoTUVxweBcla7c7SsR+pfUuW3HZRXYzcbVMOq/JYjO1ptm4tYk9FDOG0eUNlJkj3LlLk
DYvpCPIHV547RLM/mvXHmIaiNjkSH1cz71mmQsnB/F+0o/GzrInjKIr7ajVOZfzGvbUzl97JN7l1
uW7ywW+WV7H0hQFMvTa7zClibBHyKbXl9ZqoRWkrUnOOS1K+zXWG55TOjb8NuTeMy55iyexC4rL2
qqa/R3FxILfzdcoK18qrZ/LBg0ZV74lVOEtffibLfBmWJJSsYGxwAh0qcTcMlo3gQe6zY5N2GCmp
7MJVzioclNS0Gu2+1ji4SJmvNoz1sbiS73kelPI+i7/rfnRVHIBEU7WTzOT0rWxjQqqrTihSxkYc
HtpZf+9N5Wx1VhZ0xqiXnlHq2ddUyu3nWLcltiwtVv2VtfAEcdMi1ElYKpcw4SwUYqIVyrY3bJ7i
ak+dwVdOsu6t6mRrCocXQn+vssi3Ebq3RO/iN62uXrPyfSiG6ajlWiAtmltPubkr1PVd6tdiVyta
/5YkeIRbavW71W2wzT3GyV423KLkMo/PnX5Jkt4RyDRo/BUninbaYepORW9UyTXpnDyyPCUOcsnJ
ov1alXj1l0QsmtbIhCbsEgJbH/J2RWr2Ham2nF4V5MTJIYvDMtsNzX7pLj2lcJJHjjI2boTd02Lj
mZfMtji4uLWydBPOYd0thWDB5H1Ij+p4FFdnVB+I1inUHY0oBnCm8Dgtx6SH0kIcfOcAYBseSb6K
E+Uv4nYi7KCcYUl2ottJdiSsh0JsTxGmISVzFKzQruaWPFoENq4IUurmPOe3hnVrvK0Ehest+ZY3
zRyPdfdTtj8Le07tSHeQP5qFRaJMj/2QBGauvjKuQyFm0JIIi5uqGXQ/McG/enTo0p2EPS41T5V6
3aKnepbr0KjEC2Yjl6KTTp3ceS0pX+E6xK+jZPqxDp64PebSuUTYtszvW14f+BjrzGxSwLinf4na
zZms4bCKMfxraz8rkRUOlXxTVvWRTFvlyYzmflcShSskrqAsxUHLACXYvE1ZkZxTYWTF0lAZYHV4
PWV2Q0q3WrwqbeIua/aE+/a88s4Tomlbw6/b87RtrWMaYmgoXjmV3pKTeNH55bK9Ti0CdaLeJkug
FrWX+Dzei1XnoZaXaSZDV8BPKpmAylPo5WR0CDGDrMETWCpakfq0Z4hGSTSZnxYp8ztjc2tNcWqj
5yWJbSi1biV74p/WC9eX+lgJVYwx90kw3AlURcRU2yO+x/37OSqpkMux0jCJlq0gSzXLb8W+3ikJ
jHZLb+5to14beY2OZXyb58vY/gxZZ5M8PKxB3j6ZvHU9BS0aXHQH7I5Srx1jFJ1eOejCLjWryK3G
84Y3uZm2RyEpwhKwPxbz0ulS6ykiXNiduA0VQb/JQ4+FtpDvecBz0BYnkCcr9sbB7o4GJ9tFBLo2
rtOAvTPKpaR4ECdbKN5h5pvWjegLcfrULdLRBega74UViOuOCAjUxpnuDIUjffKd7RZmg9OQDGHa
0uxIUBkZCCj2RCaVnp5ngmTqo7jZcflYS9cUz6vKG2hg4tY3pcMQPQjbb1Ii0au+pBL7DsIbDFzY
8zF+nrpkJ2RFqCfF85C1OK3ntRz05T5h0NH2ZWBOieErqPA0iwTgRQ967qtRkQkfyJ1+7BYnx4YW
W06NK03jFPyzcjzEyhMnebqSa7NiWfSuMUqItYNFf6VWMxYURuNo2i4Rt8Gp6obfEA/Dqa2M9FO6
dam/aF5UoPXTHflvPAvfsgwUwwgQg2FwuxiOpKc2i8eLe9URahgoKTqk+DprsrsZgy2YRCkap56k
GDPmEN3C8rfY8HZB9vHYkN2WY+4dDnruDDUZdVk139V+vCwDbukYkgN9rF5VHImSy2Xsykiymzzi
4BvFExKvVZgZ42oz8HtNy0nmdEBiwVP7SPNzj1N3Tls0o8E8VVuo5PSS6o8i4jSgumt9zsTnchPs
GiRg2Bu6J/WMWLpnrKMCrT/Gqhsn6ALb8UGrz83k9Vh2qQABBKOW5BMNt+1hguCTDY9IMauoIzmv
8nDpNg1vTEl7UJ/XlfOoWnwd6Xkvj86wLgRWu6P4bmbfBkl2A22Mn/6MJocEStqacwrCC6RZDOKl
sLYUR5Z9SfKs7qmLn7V6r/wdFbY+nerqwDQqLs/66nX4/oJQq3ZtOE3DOXcXllu5PdU0LeroTlEo
o2kbg2rYWSR/gvG9bfGB+aPK5tiSD2KQfFO2jpbenqjyyO2dQfINafDGtuQcytbHZtXCmDfaxOJF
pQstmnQ4ZuTOVF3HOIrxnKO2m2dtyz7DfMSLxZ4rZs0v5LPblZR4ma5/mO9J56XVxqLNHEWXd3Ff
HLCi2k9/Dx9E15xzfyQhtN1weq/9iYO+4V2A3AzLsse3w5Ha0a3Wc8GUfmqNazc41rAvksGVlzZY
x6ly2q49auAAOknaqtJe2uEoC7dIKQ69/EG0crVGqPOH6aqkwhXJidNiEIrL5NNogCkJe10g/rTF
YnKZJVtdnMzMTvPSKhxPlU5GZ90dRtmoHWtbqayknRy/jQaQ0agaFFViT7FHUZbIhr+WS/m5TVz4
maG4WelDXsYn3qoDNdb9lTBxZejdcVPsEfQf0FI8GQ37Nw+5BAwVEXm97dXV9OWKtlLWg6SdL8v8
xrzYbtXeEfEO7MrZlclgXGvVSbSjVWjwsqv1YG0t8cRYinCxpfqtmXsfYSX5kaTJggVYQkl8spi8
VZERCNGHCGQA2mZv1t4yHkg5DaxYJvj0bzEjBIoq1TYfui7QymjfWObvqsSKO2XCtazCqBE/pIwg
oZRXrU1tIDczTwxk/nlg7LQF5g0iuaaZtmUcIHy3VCFb976uS2B12DxNL6X1Losvw/airpR1XlM8
bMQBSIO/EqSC1XQUJnhWUgo4sp49zrLyM6HvckSiAPF9G2GllZc2bU71ZMm2Ugmh3rBihW5nTL5c
B2KZfalG6yXWgIXu31ix3giPJ5y1q3RvLvTMRj2/EPgTH9qqnI+z3pPqVg1JmKzLfiJZxUbM+zjV
0kkf1mSniNO95g7fob20grr7kLbMqzLrZ1nIWK0zZ9JfMp3yHco+OHt6JdqdUE6p/MwzGpOpJL1t
xvFlat2+gL61jnuq2bCNhEMlZbukiQJiRl+w7zuoqhCsMyXOVKW/ikX0TExYmkaovWG+i6tBkcay
08kn57SEJVFXZy7ngwK7uO+OW/aeWndR46g4G7mV2DkbvpoI9cS0P/caQKZe6z2h5SiZFmx2GHcf
+m0h3hkplp1aY3JcBnPXRcqlMbqjxtAtbsrDtlhI2GgGusgv4sytpYrH14g7dagZlG/rcYlLP91S
R1tfRVV/bxbaNKk6lBIbCsQ1036y/p5QIQ1lQ2I8SgCv1TRvG/uLnA6OqPiJ/Nkz6zWV6iZIjw3m
Kd38TCbqsVSL6zLEKA1MfhLBoOeR3yD3KzEmxUrRprz2XX1fFWtX9/lLlcwvMvjMIl/b8bhUyQ/J
IIQ3Et1FyNO0RtyLzG9KATGdHTVPMdGOEivwNhAwxF7Ivbw5c8LWtSf3h5whtOSvVlAWN4t2gFrj
b++qzX6w5J1UEb7F7d/OrBISxJ+MsQ3blGO31dxVgBkqfczik766Y4ZySJV+5GJ80+ZvFqFLP8b5
4URl6XVJ5kb54kbtl24QN6781JO3Ge1xpZDr5/QoKaItDD+6KdgSqdTVs2I+lKlbGrhwA3XX2FAs
YKlKdVe07GpFEpEeQh6uyElafeWMY4Q6166sv21JsV/N+rlNYQ/05U4WnVLE0BoRTaG5hrU3qBOV
ryx2OVuH/F01eEhOigwj48mNuyb11PQpQl1bvSWKa2LgIQpHU9yVnwwYO82JiS2t7rPyppkhVcK2
BHkPkiHt05lsjz7ZG5avtdzUtCkHbRmv22yeYgwz0BuJfeUKjHuHgZIWw9RJdybcrIYcz1RqouF7
2ciAJe5CeYvWIMM3vkMunpaxJ2dntf3QkS+ZU0ayH63d5Iv6KQe5xQSTwKwh91tjr9dnTs+OG2bK
jgpaTfFBxlhyYf80g2uKBJEQtqearmW+x1jqdCRjy6HGDDL6WJ8TiAntn/9wKfvG9rIg6esLZwB0
IgVAChs2VHuOFF+LTqZFYJRDp9NQ8Q2COxrnQSk5iw7FgNvtZp1NqmA1bz0JPygA4bHLXSkfSZLi
yKbK7ss4jOm4FCv3YroFOWdbi8zUHtcK0HdwmzU+YXQX9AMdxTLshSHxLQnPzPQPSEiJSW29ePiJ
iMVMi9Vvp5ozrrbTLpjioNMKnCCfOxWPnaCUPKOI+BDdIStit84UauPU1cXlMtdGqMXM21XlW4wx
oyq7HVf7VZhVXyj8CIfF5S1Cv9FVRbiKnqLv6/LX4OhZKtoOTwIujbJQhllpm8i2meSEY/tuqOEE
ub5eP/rmqqL6qGzmSwPxX5wAhU31nU9esdrVDxFGdlvrL2Ufysl5EN5I9w6EmZAKE5MAzOR4+ubg
EkRqWiepoDKKDhZX7VQjUsuaGpys1tLvP2tIumXDGB+Sep7vWisudzVqe6BKc1T3glD7yrwEWTV4
4BOtkyS5r5MOHQ10vjKS76z+NdlrcdVhyD6r+6Jb9nOcBrJFJpK+XTdJRjGV+8M6hZXUfW+6np4o
gZ8sMa52UE0cHJueBqV5bMv5N45p3FTsFKIoMYIhqR4bE/1UZFqP4mrp9qIndC9rRAyr8FDLq9MT
R83ncsV1/DSLKQniSPoVTMmrx+h7nR/z9rz1TvOutF/MCEekH/Q8o6sUTvGlYzCWTZ23jn8FnDEc
6ldBJqcCNzos6szgb9hi0pGppyZF4OcZAullrjTba+VJiz/UH3XKX2+r0pPa20XjJOqfPCFkx6q1
lxZ7U/K1PnaizidTCIhhLd/wp6QQrKD8uoN4kEDsmpYw+JDMY8u6ljVy6V/9U7qoL8pdWH3CvaVA
Gl1Jd5veL9LbmJ1GrXeYHGvXgctai13ACpSs+GInSZDX547/Lfh4C2ib3RenMQsrrDcnp8qCFsdL
66JkgU54NqTiyvBaYoboguO9QKFTP+uYSkWPUyt7Y2lP+Veq+xGscylUTwpMxHrDbfHTyHK7iBh5
vrSo1vpdphzKsgkzPSAEHqnrPHwmoyunYZT9CMlHtD3Fw9eUb2Ej+R1uVI1L61cBE8YdJsE2kap9
61nNpTY2jlPobDEYWL6nkNua2s/MD2vKzoWGp7DOl7E9NIIOGgJf1cpZMpZGHuY3pYnpQB/bzOMu
WTNXrrDAypITbOKg7ZOjah71i9YcUZGbGOlAm2lc60uYWrpsLzZeSpCJ6tJPobSRCJ8zqsc2rNXp
ww9dtqdMEJDti+QcIKq0nksrbLS3REKAWMyPuvplYNCbATARUj9zmFVvakc4oaB7anssKzcRv3sZ
u9/q04I/V/4201Vj+q+gLa89jD4lDYDjJJd3cKYhuURN2Gq3Kj912rFGPQ8FvEQ9D7lJFDwuvbUL
JTmkINjq7yryCnLLi9I1AO0GDztUWwarypbhT4aII3wy6W7yy5UUkRG3qM9Vr3LM+qMA0EKI7nii
HGlQmX1R47lts5OwZHsta9v85FLpX+ofrfXj9qnQQxVNPjn3JHwMKDuwNB4Ua7pEZf1ABKetNDxM
gurFRysKSGBMzGc+i1E/VDc1eYmXC17DwvbcKVQ2SepkaXVuBvp4mmo9KaEyjYEu8uG2U/RaCRuS
acJbtFDFKy5vQG4OhVUERpWx47EItFwpuQp7FQ/pCufwY9nWLzq3ZEERJic0s8WLVl/j1a7Lh2hg
yZ902plK5Q1ACRRV7J8Jjlyd2Lyu+c3aNsq+E5P1qbtAV7MN47jW10p5bqOzRkFbMwUrfCVyJ3lX
FocUnfWoAB7mPrhVVoX9Y805iDlzL7Nk6WtuTeUb+vu47UsBjDdo3/t8NyP8NT4Ust9ELk1kg8s7
n8tIglkk5kz6qtQd4KZd1Hst9TFhIQbdMvzxh10mWN6g7piAzlQg2zU1npvqZyw+9LZ/AG+HhaD0
x2Zw1Jx398bfWmX3RenstmNkaDxCFrV4fb0l7hKwiKZ+WMr7mp43HELit76K7VJ5yKKgoh+PbcN6
VhcX2M06Zx04mBIoVQg7yzE4qSYaMUCgggx241VqDzq0ozw5TJSynCO60/Ws92PGvT/qtPMSZ8om
uEBDlBRdFVIB0Syn7EdS9VgL0YKi2saZHdTLQshm+RF3Xfyh1l9z8dZ3joqmCBMa61LVlYNFrw5W
Ih36GhxFv0BimCrS+gIju9I7VTLXpl7YhvJiUlZETr05IozY/qHFS7Lk8vjNtatSX8vC0eMgVr41
q3A1/SmPnSILky4Y1R1DDq7hyXBm4hyaZ3yDswLbMuG0VreeMOjmPGbXpH/VKgDcQy/M3oRmICve
FytUxF8qulaIHZ0qRaaOSQ75hoQtd4UFDo7TtqRi2BVrnupFpB6xk84M50i9DXXM/ITPh1EL+Waa
3X/P9Y6d0iRu1gVmtus6ipennmC4Pv6J9IMe7TdIsIlrFMH03WaUajg4IdPXvORlIUh2ceX+gm6Y
WrCnwZOfLBD3o0KOr0mLArgkspdTrsBAByURsrCNC7foXnKdOO+SgcchGykajVDoPzbTcPR0X+J3
SAy8aOwqKM4kbchcp4FxzhdPlV+2HyV9lckEF2h+XyNk8pzLeuWIJW+fYEQ3rlyDE6s8QSURtO8e
uPVpVU2wbbvENL7jHC1Idh18AcEkcZ1MBJbvRfWGA27kqwQFCHjxiRvIiHCwk3ey/pUvb9215mJJ
dim+LZRp0Y9evM4wgYGyCo5a1VGGyIWjM+mU58CO4B/23IcrbEnNuMfKqVdxzMn9OeEhLc/yfGAl
FC0YoaMgx2tdqz+LA9ROwF5XVl9TwAfjOi0u7k8KfaT0IjDvVkGShVZ3pwVIDDKGYRvtTx2dZ2yl
rVC96+A5CWXzbjUvNYGRo62b+A68zELtwnu0t/X7Dw+8Q/s1xKO4PCxQimj9mzpYe6/JfHF2asGN
eq8fQmyrxfTdnMI8q9xlZhImjg/KFNmbYQZxjM98/1At7DDaT41kA1h6l6x5jCeva3btvO+eW0JZ
cZj/pfeMoEKqrzFsRdOLbiOE8rvxO+ZuIjm1iEP9TrZsVD7mvJv2A/OD0ZO5o3+UbC/9lCrO/ZgJ
xpHqjfG7Obwt0oP6pGBDIE8P/ZuyBjV/keJt6wZU+VjF0o4ahChOhy4+St83RXQUKFuYJ2iVEXIl
g8vQLfAcgvwPsuPovcTah5RyUnpDeQCst+SfJHaL/jMtApBWIp7N5VkSDn3n5ssuEgMaPv1XzQ2n
u2fqdzN+APKSeWxn7zIl9S2vTBZZ88dpUOqgBHkvztHShp1+Yo5tEzivcusKIyis3yjgg8tNUz5G
HADMB/G3rh9pJQp9p8a13S4HreaaXuhbQyP/aqVvRXv8w/8xguJkk8vr/wBLf0tOtbNjmuywjrEc
rd4xH4DFJQIMJdunnoUikYbic8Ern/nmDYF0fgNvtpm1GtFNvDE36Qk51JegXZ614paxppIGM3Gs
audHNRyac6MExupGiw9aAiGMMABMuEvYjfQy7C78jYJODFvJZ70Zy/vItRAfB80zImeMg6ipXCJ6
6/m2JVgeHKz2BlQ8f41x69RvqnrjtYu9W+BUrgdT5wNVz0gePjf9kEXEGuhgCaPTUtQILW9tfdEY
z6QvvfCzEWDPwjFW5h6HvyAC9Y/H5lhx6SiNZ0m1O5bfuD0YsZddt+5VUcFXJG5CrPff8IoT8h1V
dLN6E3wpgeuf+HkoAAT1dZ/ECVvaodCCLN8VkmNRuxKRY+IuNgSmyRntF7S+nELkfgvlLh8DtqZe
+iDcAimGwEmFL1ovycc60KmXzKZkZ0p2mnGWoPnJp6HdWfLXzH9u4WSETW5XwmvUPDcflRzto+yZ
yclf02ONkPQ7bL76t/6kAul3i+IoxUOnH6SJy1xCtvxsRa9LAimkdngJ1GoShfamuRkjMU7inspZ
Z0I+2eL0Z4CUunkNt5t/rY2KqnlSl/Kw6DRtqj+ztnJkqLbwpCN2KH9URbrXEtrbAixvYZCBuqqT
FW6Ow1q5g96cjP99vZPYUJMAtc6zk5DSVNcfKvkHKFf0B6OV3wQACFvQxr8Zdl06fcfUnmvIBHnW
yhyUiLSauH/qlHbfr0koV7Wjj82ua6JfMWvercn8FOQ0aBkt27meOmq/0/PcL2fVM0xP1icuFruK
fZVu9gqRCQKpbUpunXzLyacMG0E+RGZAC06KbqeEUnP4g+ESV9R/GdmX38So71IF0200e/WlvY1t
7I3r7zgpLgyUnosLzHmn8pNFxZM2ZQyWoU0c7Nv8SfM6yd9Mv2LUoo3p76LvZUYnizneK9WjGW97
RzXnU97iwTxMh3VgE5dgYjLyGkBqOT3Xj1Z/jzXRz2Zs3drcj438AQjAz8e/+C75cZr+GnuA2oVE
46b7q5NF7P25gpZu8eKW47XZTmBq0TbdJfOWKtlDHYUZX61pwqMq3PAW7XKuCYzur0ly4t6cV3+z
qLGO2m88/8wwrWMQAJsCHwsKw5XUwwx1UcEtK8ZRy+Go/St6mQwPf+jDCvA9XOd4V037FSSWYRWj
BCV+sCrmF8x5Qk06bDqQu+w1Oafgtq9XYKJw25jGnbiF09ExdV9dbhV+250d6V6NQDMixSSYxD6s
13P9bcC5yo3pCrgMSjFNV2HcC4/bcCTOAg3lZNw1M+bpuoUclMbOamK4DT86Vin1Rb4tSljmePeF
hNzZOfncnHrT6NNwq92Taj3CdsFOGjqBIN9klj51Mu9oVt0lPmRUGSIFAn4tJlZqDIxijKQqe574
QsDr/rMw7uO8M+RwxamIuK7le4ITWDLAu0yc5epItVZ6OWPiaMFvXEl2/XQpsxdLP63zOWfKCtCr
7dUBvh3gbut2TJ1bvxhT0P43rHGYntwo8ihRJPwZn6f10kq34df6LlLdHlNPj76aBQArTW+LPt4l
boaVbx6T17r5KGCCWfNh+p/c3zn1GYoqgysg7xomxzy2k0Qpcc+pHikjCx/8Tllsa2eRVBVdijwo
qps1HbvJE4qLyGx5zA8EF5uK+bq+taCePyK9Nrhn0HzX0Y9mOrlF0w9XORcdnruonbfF1Xjei4Nz
ru6sKoWrU72kM2lJUukl6b1pT+KnydeMubeU31H9MuLoquZXWkCGkEyPVPW01Zk7qNyfKAZ7aR/X
/UHtmAHiSMSIsRTDbaKTADkG6vPZywO100kvXvKNcTp0lhFyQNH7Ko+3eMX6ZlHXQ0sdJ+uuNRw3
6VK0zjJj+hxgtOGrh8j4y+5WvbW9LyJzfkdVftY/OgWMGsuj+1CgrbQUG3/9TS5TWMAiKZwaxI+S
AaaPhdA3u/dPEq1J4wzKbtk85dG6Tt1L+5pZDusBEBSwQooZbgm/RfWOK1lT+ta9otCU3jpgljjb
iZXlrpUdw5AtXcWwm0R05WtaMQ53/2q3+7r6UbRDCSSany1B4hfQcyTWTIouFtdBLfHQ50Ad9s1I
R2OR/SEf2vETSe7RwPNb3XyBMeb2GU2wJaqn+S78OcEMRwGWRtcQqDn4KYeGGC60SvWG0d8pVmDF
/t0zTBXkxovG0xaf8/Xepm9x4lniu8iILlVf9dwKtOMieovO7PFQgMBbjH8I7hBT/dmSxM+xFA5x
y00TYfT4YoLtC82bnnHMusn4IWGCPn1gmZ/kLr1GBcvQPK4aFlc6LweivvqzRPsyEwKR+XUSheLM
A8pu49T6VpkHrcEMh8Hddmng0sUMQCFiT8cm4pyIXZ2t3dRfWXJOQabj2OkgkcTdzuxKZyWdjYYh
6T414UkpZ8hBM5x85J7skNigeIf6WCV+tlXUEODaOrdUq3tGPnurBh+niAEelPwyFLPdSMZpZKKP
v7PgKPLDGN+ImGTWHVsQpGzq7cnoaO/zx6TBEWAqtA4OFIiJ3OxynXAbky68LPyEXpHJM4jJ8Go2
H6YUsC5pxoEUhfnU1R+FxZpIAVyoTs2kPkum7FTmg9C7f496elCHS8kvjIsPfpqRQWM0Hwr1O2pw
y37NROj5Eg24/CSQH59o/rIN2BzR7FInR7DCOSrKnfQrA9pbiQ8y0q4bdMhIVt1KfxXIW7cODUfh
9lFbn30c/33LgfWfwYrRY9qEk2pQd6eOrD7OSwLzq7xzZZsScKKh2xMU7dLI33sdCLVY8LR5BQdB
pgOBjMHAm9gfq+S3Zw6/0u1Ov5vau/9DVLls2nlktB7To7WciaJpvtWURGn3NhX5XjHhZCXZXuYP
j03jQCzmoVyk24gnwbyv1Kcov6pwGePoRezn3t0s6TIOU+R18l+1Wd+TIgvKg7DcLQn8GqKbM/JR
xpfUepTlyV+Kfb8xp4oeqhhESXkY4n0tMzl8lISdZnqbFbn69NPVXsJ0RTdCtXSodrUq/F+cnceS
41iybb/omEHjYEqAOqiCITJiAgsJrTW+/i7Wm2RnZVaavVG3tSgGSODA3ffa2yPxGGk9lfaHVbwb
jJiidmsayC2LuGbjZM7kPSERNrtvh/YYZ9p9ajCrZn1ZmO1MYhSzD6MGl2gnBdWZdfb5/DY0vEhD
50qMNc/cWL9bY/QoHLT2cjZXudqjP0E+6nWxrTqe8LYzOdfsj65lUsIbWB2E3HSJfPPDaceevoeg
243aow1WXGAhiKpnUwSXhqF2TYMR2aI/RKj7jNOk4uYRwm5C0bIydSVclZp5b1tBdNUNAKEqoKbP
52JrOMG1sFneYwCOFh9akCw1U9+KCpoxm59n5TYC4sgJFLaua8c0RMkFhDL8GxlI32g49XPmsEpP
yH5nDD1eAHLVFkaubTon9N0qthO3U6p+HbbGe1DbwQolFGphCg/SByAx9J7doSrVfX7yxapNN4bq
4G/z8B0M+vAkeL/75nnqH2g/63jvSLwTVeTlEEn5u2kZns0ihHlh1rRTCWH6EieMWwffkbjXWVJE
E4pVxtGHCyuaEOFUwIZExWM2tjprAqviPpViX6licKXQlya5HBoPquPJ9tqZkafmm0l/MyX6l7ZO
W+4G7a0eafEzaIoyRytBs5Q3gY4U4kJ3bYKM5rI61mH5bFnqNeC9GbTaEpjd2MWqeeoJ3mRMMFHF
SkZY7HSnDN5EFlqB/mKEZFSGYb+tm+yuHzoDVctH7SJgOJTrqlL4MTHMubbMfNcXjbGoK0NdhgHf
t+0gk3RaPHkIPIcmr8+Z5riSU0SM5VFvXp2YJecEjVR9V7DByfRGBw7V1MtPU9zZRbaNgg5vXBcx
38/Win8y+1XMFhQHW5bOSupJnHRJoC1JAfkx1imcXapIW92whELnbTEGB3xKEVXnlD1O1k7UK83Z
FeY6GK+93BtsM8UewNPWlu2F2zpYtSzsQM4yZmb1sWAeqcOAqaBZ6jIedeb+qv2IVZ3XfE5IUzS/
NmO9Y75CN1q0blY/lGzNCOhuTsjbwt4b4b1lLhuiJhrPiZgzIfRGvFk6Oot03tABOBiksLRKuexw
NOhL8IdVQYBtN9meHnC55Tao5LabwlUHgdBpNJbVUzgsq67bVKm+rYzWQHujZIphDoGeOX+fqvuC
cWonP2zObYrftn9LW4fAGv2lrD8ZnPl1fmyD6KgWm1Qb7mbny5AMuzM6lFrbTWazmiy+h1JsZfiu
GyxtER72M9KidqnalK6TK2+Ks2blo1eX4C9O7b/VecUCndgHIoHGG1XDE4X1FtnqTOXDYsCme25V
ZaPF4XXyE9evJNvuDNf0I0iIQsDh9s20bmqbuM+x6JzPvi6VZadM0hNqEC1V0/9SC3hUHmq9a1go
WbZgw7HCvoXM1Av+C+SDsORNPmcKSGfDRjA7cPYg2LqHAsjT0XTZKonjTVc5+3AcUfJYfgPFNCDI
F2PAbKw0RzdsihWjtqIwQM56xjeyz+N9PFbMpcJzhamtYjzSJflBIMbpvbqZIRHHrngZVGcVyeQE
nntMovji3wyKOnOnjvJ+xreSQd1YlqUslS7vVlZ5I8SOo7lXjFjez6CdxWA5q/wG7cK5u0NITL4f
bq1+Mcts44D6mxRUBt1JjDepgFLQry2PfIW85Gc1JVurLK3+rZ9fjWqj0Xfq4GQ1pE1IeYJHT3iB
dd9ox9F2qHVKj83WvmYutJY/8bspif7zrbsEAqGmUM5tqnTrLREVHYywvDF7zsvkUZWTdZqQuZkl
pLTmN3pbTXQv7U92ebbCJ1Ezpd4peXF74PKI3MnMei8tbjT9B0zLqkuwoykQxKFefZeg/Inbyx9R
EKz1CLGiYgqXKIbjTq3csjaIzUvfDZkwzUiN41xBOOr+1Oefif8e9ow7eYTl9AVkMFBhZzF+/JYp
xaSoy9pazd2qwR2hnHtjbfsXXz3qfhueE5ybOhTi1Rznz6jsh13cPMl03abWl5lFrFnp1ya4GLv8
VpDyhX6yBvYG9CnCiteWbtI+RJbmWuTD2oObQuMmertpb+QdedewIaMD8yuXUZsyYjgX1WEKAZ6g
V6WWofJnnhXWGyuExF4Sb2dPbHLg7loMhEvditocfUJB2RMbJxWYJ3/w8gU7AeGqoUAUuu7yNSLZ
L1M5Xo1lnQ/HedhG/l6Tp8aM3YAjJumf+voe0QlpecgQUldOzuQN6NTBlusK1Vz1Cq81FJqwT157
EZ4SqnGj3o/itRucFYf2JTKqlRgeDd0genXAm6B7eSLMi0mtl6XgDH3DSZteAkuam7aeyQCh/F8W
foduql745/da6AIxUSDz0BZJexfRiWXZfAhUkrqZU+gMgdo+RladTjK1bhSTus6UTVq8zROJH6Ph
1rPmqupL6xc7Z0y5DlywyZttw07xf2xu40B0SPU76wBgtWZhM5Nv8WoUehp5DMPnycJyyqQjnXcO
+6u12cvKEIGEIO9MBgNcAW1vLL4yaUGQQjcC2kfxOgxWJfkwBQPsJNr05STp77aV7M+jMuFu6Zuo
JFQVQTtPEa6NlvazIhDFaiZmDvqq77/Dypb3kAHVog/z7tyFTPQ59kd0rSBUJ09R8Hk4DKriO6WL
K7cvjScbDAWDR2GZ5zLX1xE+l12NKxnjisg3MmOdo6Dw7ibJAzsDUY6aH3q3RKcfZUnu7zQ/J3Mv
gDc2aqvkvACZjtRRu9aCw8gmp9I25KLS4lMulimASFcQMKfrtIu2QFlQJK7HtN5ovQBpHZkBUohd
OhFcgz71plGXd+04vY2CuaFuKrUnNejhwnbuK5XVac54z8Q1qZ/rW6fcaMF34ZAyH6lnnULUKIfE
LRz7rDWoyulJ8x+g1NNlEr9WLBwZn7ual2ZZXX150QmwhifsFDYJyKcx+fBpvurqORxeVA63UD60
1vNoMtVVHxWGhvGNCHqODcRinc/xuG2OzoB3wA+r6s6eEJl8M1U3dhRqbz5u1QzhNJjR5Arf9xyK
K6Vf6bfmrkM49+fKYZJqb4c6Md7auVoOWoWh2X8Yo36j+7aXJaP6oMhPvxMurwWziqInECn2MlgA
GbVe2hDBg3ivlQAHSvzWNNlXMIdMyZ7LudlWsf8kGC8o3UM0MpINLYCbxkyTTWiPGo8PVG+heBm3
34JzSJq2ihEguDOsTap8TCFLBqUOV6x/ZJE8MLzoZqkgJ1ObYMsBfeMcNwsOTHud5996biEwtkQS
jWq3V8ZQJSz4oxierQ6fEDN5w3B43yXrZso2FlO8oHsrSEnvwgecWODuUIg9XzfHw/DYDaChhpLT
rcSeyURFm1GHbCPatJTRTNCZTQ23q4nrVV5dkGVTOnlHvjS2ch/kzmtWZhTQzC+tKROwBbdwB6DH
dZbVT61FecfALbb6A4HEsVjBjQftuLYxREEwGwgi0qtrup06vmHqrMhYhAJ5A0E706FeTAv8u4xN
/weDXw6w6svSyveeXxaOQw1BRwnbS84EGTMmEfeiO0rW0rgN/YU3Vc/kOkKz6IGbDUw5SUvusHWp
HeckzVxWmJeMf1WTedn27bZTgEBmuWfL6QJb8agCtdTSTdtoHfkTe4wZz4jnKeAXq9RDad8xgjzU
PYNvaZ3VoNiAT2fBUP8Y2SObdwX+IWg1Ep7tln+fo37QLE/zmnimbVPzYJlEG5bfg88grxidH11S
Iz2HdN0Ch3NmGcxljHKFOWEk4/QI1l5tm9SRm9mpGL+Gxl0eM+2jFlK8oHCqg95Bmkm1BjZWdr5G
MRw3XhybdHUBd2Gj9NSlOFEaEzY9dFALDf9iDRYDJNs8Clte7aRyVf9YTPWdRUWvy3DVSIbF0uUY
2ycO9QoCWNA8VwlwyjBuCkM/sRQQ6e4RHXLCY7Eehi+tsvdZ7CwNyS+M/sXnPTDdrbNhE/TVNuLP
UhsY/v6xUIeVGb9y8G+mIttHjr3xmzXNcdgdzEcfZqcs2e0NtdIUqusz253t3gXD3oX+i19zOnKj
ANeE0XxXBuaqRd02xpFRrHwsiYgrBrbSWGcL1Bu7NdKz4lbzlwGp1frdtspfHXYxEf9wq5wG2Lj8
0+mehXHt7E84sDB6CxSEFDi2zovE20BOt2E5XCoTjZrVEcnkDWWPiSyGHkdzY8SfGGc9fvGHM+Vp
0TLDKnmKgS6EvVJacdWKeuOE+qomPt6dblqMPgZbuvS1LiHgp2LTi+ehStYWSbZOtNfGpxIzktaz
181QXBk1N5nDUtPaTXvBMPL20A8c7DGBLd2HYw7hxtD8bWLaryH7bfsqXY+2wVpxDG85xpsMIE9L
LCgzwARL3UfUQQbmTb8JDk1/HYZoXU5Y/6xyp2MhwBS4JFDx5oPvDL4p0SN2gl3ZxoIeucc+XzAt
o00KzHGXQHuYTOmy8Fpb7yK6KpaHvwh87WXS3rXyw0aXVytSXbuXIp/xgMbDxzQWeOvL/EUt4nMZ
EWLb6O1ZHe3HcFbIL8hmt3SmvUj3pUPEXMN2O7lVmYrFdJW37yEI+TNtLIg1vxOGFiUIP4GSeB/v
mR3zbHF6FnayDgrw8wQp89CV59C/0syEBaLwPgtutslV1cXL1ow/TAanw3USj9T7UeWfexPpaiQA
QAkGYGu/pd9gJE//v2sTOHBzGC4KSOoMaetM/aalOZEySheazI9aNXmzme2m0NTu2ZcFE6u3eCaj
dlzKDgJXVQPO7lRdl+b0oUn7Pdfe7PQ8y85NawHgojUgWZkTHKU5vkGwF4mz7H0gcn9UmCoXt+qo
8LNHtWaaTwvsBXHbcV/kNyX8lu5AZTOWE70usRt6jpQ10ROXgb1R5EqtWbIYQZfmR/blrFqtdm2e
ZrLxDanvkwxxuZX+bkz0qxGHq8TUvcAZMWKsy3itCshS0PbO8LR6ncdHIf17zBBt9DEM9iWYfpjB
J1ZfpHy6UMsUnhbeq+YlFvq5Yc5e2+VRjIprGXJVWIp1b48JJFRo6yuaOAKcsmGFFfE1GnBdDSS0
ZTI23mw/IW22r1gGmg7/r1wXKVCpmtCeyEognFVYgbuO38kcV3MIc4RhcsyfpXyD/Jv1jxKxQAd5
6L1RUMNwoJRP0pof6Jm2Fm+dXEUbcQLl2GOCEu37OCdHO91PFUpHUHhRnmKtsIGGpk0yTutQBkcB
a1CN8cGMy50WmHhkRnPVlZrm4f9ZpmbF1EnZVT5Tg6gMn+pEWZLfy1eA7ySCGC6aVZsNx6Dx3QB5
pZgnuPw59nRpe2kxwNA1lfpWzo4VMloh4lU8N3btdg4n6oYNDgyutxpw28A2AAu3mpcGDGlP+vDC
wdupz3LaGj4/movNkmL/fg6Jb4Fav6fALoMr94fhXOC5ZbN1aJl9+VDmFmrMdbZWY3HXUkmoFUMD
o10P0r/yfOUKcXriqwCS18fErY2OpyQtAROdElQqLoWn6rJ1o6DhC1bzbJc2A1l0DHnj2Kvp3IPI
q9BrqmHY2aV1z/Kt0mvM4tI01ylc67pnRPq+ZEKs6o9tVVBCBzQCyyL19UVVYUkrVgqqqy5HN72l
L9Gt6PkpHjuM489Y2raOkq8DNdHWszp/jNb9QG1WzmdHfGbjM3I4LfrNEcpSHIJ5TTm7fhGvkGvT
yYTblLsK8kE2GyVU3/umBDLOdiODGC3fyf4z0Gfw8+jD1lJm4YJ3n0Mu2FNbRIeREHAW0sn3cKZZ
8/V5b6Dgz9QS3XjC78IUZVpOvMink+DB7hUTK4K6iLrxB5ah1vmM9G/V2sxNc87ME0omMvGE31hU
x7DOPR1HfmzWh3Q+10a6ZufrskY70rNLnb/Y8dNU8x7Eay736QDLXoOL68eabKqklgwpb3rFqrCx
TkVeeqMQ0WdNilYotGa2D7X41onMTfENWzU2mBuk1EUl3ny5xEEUkkvXtBv2DLlZFC6ReCc2Jmo4
blfAz5ol3aDvvWI+GlbO/xhFzkcQiXi3iorRIiAqlsQ83UzlXabdadQ3yrqdd2TGMthfzOQg2SOG
1vnpJnwFy6Lc4tCNmEqaWwZGhrFu+1PVuRljruBqBMsqp8iGzja+qttuLAYjMnkU0B1wEpBK4R0w
+SLR3yX9M2oCfJXoEV5rHLri2IWgKKy/TYDxHJpyTec3Qh2ITiiawuT1CllR+ZkbNflqmIa7skHc
OETdvpleJsOLLdPVkn0bX5rxYAGMatGpVAS3Zpi8lJmxtaXk2/twynMt8p1lo/LWDlQm1kjxTtmx
pS1n3IdRmznSsklDb27lrnAc1gJi3KLFLVp07dF8UoxvM8vhuqxdFMyPcfXmqF2GbwWrQzWoHu5U
b9Ja8IdkLWIAWbkPblfUvdOm88vDSzGdxvrXGf4yb8tHpe/uIuSYziY4ut6LPsAmJpZhHTwE8e2u
iC6mE+0qvmnNV1eoLq5ed9tWP0hlMklEpYSNg4Ztf8lGaZsjZmOKuwcZFD8wagAAIAisWMO2jLWt
nxCU3JtAJdOce1P/bpo646KO8UBQrsnFYp5a0/kPHUnltqs501ZVpsmrBoNIzvyuiFOSWUKqsLxv
ma5YfTCufNmya62i7a3Gbj2zIUxPatydTJ66sXmM6oKnvQkUNtyZZKwYraadA6Faj7fcPsWz6O+9
oDe7raMyOAgcZgmGA7cpRzBRLFBYUsT0XM0n0M5E/ZHUhTs3JBXAw1dozy82r/YxuFaIQCbGCade
+XH9ZrTn2sIsMeEHG8bsK28wO0+NT43aQfar1ZPNyuE66yi/hvYj1LW7ulJ38pYFUWbnkuwiq5DR
pugvNYNjNLVZTRYBQzCJcGyrvBaxzIymuaqsT5YbkXMUj1t/+AqwKDshDVzoX5yeMimXU3nKayA1
/PU9nSf7Z028fYN68m/dY4kUoisvqWr+IPpIFN02S+MXPcCPm2fTvc0ugStT0w2lZ2sw8+rPQwr4
pOJqWDY8a3V3L4nrAduPwo+p3WqRWCraUtrdFnVlXRL0VKbZNSQvi7ppBlUjW5ASnc0M0H2T8Rok
pyzzAvBsqNBogm6YzhGp5gvqbPIDQH9DYZ+zeXb1wXfjZhk2zYfWlmueJa9vwn1H56QnwjVRH+0U
6bry1xqToXC8GhOFmXWVTF29xp9m185SSmzSsUTWf2e3Gy5asbZsrVt3ADuVfx0MljLKal3eygum
blX5iuW3G1Yyws3GfiqLGTnXivWg0lZARLJApSbPqLBPCgxfTH+hJoQ5W/iP/XocKSWwvOFfDKPU
m/Oc9/jcHO1B3DyRF6Y7RfxQVSuMt3jxzxFi6ET39ggvSn6AwlWPgYZvjCHDKsgeZLf0p3uVTBax
5bHE0lo6q1q8Di1gTbzqTHesX+G+A/b7KveNvwuHh0nd9v4mCYQ3Rmc/vkthTx1v1K5ptZqGzzxb
OvlbhCpvvUYm4tRTi4oavYScFcOTki5tllANB40Bp8iJp8npZ+eG/j47jxkTc6neIM/oLrApbE4J
h4bTXyzTy8ej1j/lxlX21kkE5mvJuzOVR2pgT+mPSJON0j1W4a5znnWK5ZI5eNr7xbJxLP8ku8HV
Gn60CI9Hp2ECo1lh5Z8xdPbJqQg7bKDsi9Q29vrNVFtVkshPZHG3JuM8Uxsq0ebomKA9c8wRNWfM
GDP91NbQWHoxbTohUaKKZufbBcdCN2nrHgDLrbBdqdlzpXyk8bSu8JJMJVt663kmAKeP+B+Z+0n3
t2pcb+uy2qQCt1Qq1iomAEkiTHYX3vbBjMtw/gylK/34pBStw4jZ2pWqQuehQk8z1dw6iP4NY71y
eAkTFtnnGgWMhbahrnXHvvYFVTw48L42KYgm7HhV9kru3F2o0EQXeILj8NLbOcfvtJZk5IzZurVO
unbS9K1kJIQCqdh3Ka16Mx2kqS7Mqqp3hh36XhyaP9AmCBxB5q5DIqQQFkN+8V41PgJNbmI8XsmM
op1A4KNyhL3OI64vLA1PFgFZSvyeSajXEGlm0ow149vSoKiV867Wk0OmN9fIAPkV6aMIor0Pm2GK
4Gg2kb6QJSa0Nt44MtxoM4YIEtbGYvKI2ugRAPML2T8LvX4qY/wMw7IQd35HZPSUmW55sx8lqMSX
jlu153DVb05lK+GgqyoLutvSda6zvWe6jTRfLHy6xVAbMQtETbboKuWHqPwXESMLo0xZFmkHoflp
8bKu06UKmO802zFaWRHlSjh9B3G8zx0IdowKVFBmwZBuupGd+bpzuqUNxhaq+dK3LmEQHVrYHFNh
SnGrz1McuLnl7NSaUKcHzSZGzoYFShjsoqy1lRfjiWeHuYm7sBFPgVZ7DspAm4YAG5eAvwisOzYr
b57RdvPps3LAQASSDKEv/YQhSmZ3NlPDGsC0i0CKoAIXOnpglubLxqju/SI/WWl4Zv3zdszkuewO
8UCoUtd9AdLEYiPFKUhMj8iNH6of7v3MUtwkxJxAlY8M6SyYYR0SH8YpHgGK/zuOSv1D/L3xS+Bd
EuRzZjsDdpuF4r7PzxieF7fIxMuwwDP4l8jEP8RR/7ojuEzi3lQ0E4LPWIXioWzvW//pLxfwhwzv
XxcFV0aoTKmuqXtFGcobIKrVh0kLY1BEE3VIncrqpUsGrLFmbVLRh2iuX10gkZWMOYQ++Mvf8YeA
W/2XqOOk1fK6d6Bz5vF4i89N8bMjAa5mD74Ln5K2rFKXfelonr44xMwblL98tP2nr+D2J/28/aLV
rdmyeTOMBsG6ZHdZga9gyBuXzPKgpa8J6znRbrDXZl267/XtoG6t7m1sCTpouMFEtW4dvIq4QaL2
R5Vqy1g4n7zFmnDD88tgLufbtBYVswejuWjm5GoTlZrDRVX34fSccww3b3qlbiL4D8XBZB4H1ls4
PPIOxfyEJdOVOMz8cmT1RLeJTbFLjQa8nuT3uaOixTjPja3jxc8WVvDARhK7JuGs4sl+U3pslfmm
6uqNmrS7PBSwSAZLWqkKP1P6A63aafxnY4rzTkfF/e+f9J+f7jdBbb9uRO7LJC2yXJlZxBjenbxs
55+LdbR4956aTdIulDVoibJ4Fi7WOljZxW5YXDtPLhhOu8H6O3A/8CAdFFjo5X//Rervf2nGj//7
S+fW4JudoWaH6cJ5jIXQ+srKlcbpdJMLXUY6VMT//Vm/f2YJJP3fj7L9sOxywUcVcahuZV5j9SQd
Y7yNyP/7E34f3apbvxw9rajzwI4ivqFvYymOFiR0eYC6/Et09y2p8N+/nm7ePvanp8IALwlU5kKH
CTwknd/T5m9Hzu/PTP3XuGTfaQorbYr0YGqL4sibnQILq2/H+/J7ejB4o5ue/xz8Zb3KH74m85eD
RRTEd0UT15FQOzzVD+KeEewtmLD4ywdo1p/OrttX+NNXFUqhNcIO9LtA6zcknymQQ6L6weKCH7Wt
LUpHZ+gdLBkI36RVWGlY5Cge8L3pdHuEgqKJpS01/65DBO1paDYVaxTe4+Y5ouPLyMk1z1V4dtR0
Y+Mf6AKy/Ce0y4FYXMXUjsDT5+FDKR9Tcz9+m9PtA2xi4OZNlt/H+pMge7NcwkgFJyUkC+0GnRy1
QWKbe+6hPnNrh4va6JZAtBf2mC/tK1rHHD5O5kohdCUhhPYgKJM7z6axgGvgoNoFL62KzwDIDMvr
cjZw8q/yASFlTezl/c2ky/T/e7AhqDC0uuwLUg76B8GG5Xno3nTe9lREHDlZsk+REefyhJI/lqRH
iB2Yby3HxUA0Xr/wSRjLmaoxqxye7GegAFO/0ymO6EK6foMgho2yGbYWaVRdcrxlv2X6w0hEM3Ci
9tmUHK1MVnwgFbbZzVA4w7tpQLmH3SrK5iPGV+qWMNQWimJxfAbntA5wmhlPqWaco/gQFJBWzikD
aiXmImbw2CzbadtoBnTwVWrHzv9iRVI7nvSxWprV+5zvMarBPzzVOPss1sWUHPvEc+G1UpmPateE
g1qtrrURdeS5y6tW9ue6y9+1xPYcOmmVQjLLmRyQfkjiyLRPTMelP43q5Uj+BCMM+oKFjN81PyfW
o1yFKPdsUC+DTea/Ncoxpz1jGFQakkRkAtU0MnKA5TZJyrtMP1IZzWg+OkB3zl+VDGuYZWDPOSYd
p6T10Fm9pz9PWEzwAcbNYz3tunyvwa3UEPSQmVVMmEAU81Y2u29JFKCvYKI1BpdF59bMjIn1izhj
7PHcGYcsu5AtpAZbxyJ4KVrSgAz2vmpwNyb4LYOXRot+yDB8SvJNrrhO+Zi0lzLXPLUP7gXdRNb3
GOlZMJdLN+zwKzV6uB6LZAFSXwLWdllx/e9z9Z/1Jf8++TAJ/e/jzC3SS2cqAYXJ+MH8RB6o6N+i
hu4JBrYHj7bQkUPagDlVL8I4ZSpZAuSRQlcMYb0AnRp1/KwJk7TUPwyV/S0MqPmsvVl83koGpwrD
CrrDnhD/8ALOTuzGPgSTx7GTdGCxVu1CB1c2NTKPR7JVmwYR8DCIXZsehNz12c6xVKCdhxQdNwW5
SptLOW2muDn3jBlTBwGo7Np1ihywMMPwYkbOR+GbbiE/G3/vA5EpmEay9orSsCzb8ZKMw7vu9xtj
nFydVIYxJYRaC47G/DrmW7092PP8//fmMn8puEZZD7lBFMgBKGoGITxaL9oDqP78Zv4luvkPdblu
3l7LPx3JSSVUqcd8RPA2fuQfybfx3VzEPY1Wq67lR3tQ//ZJt9rh33eLbv5y+PPb25oOAH8Yvlka
x+mPwglWfa8ZJJa79S786v6SY/ynN/LtffrTNcVCsRTpK8lB5BzW9tLRxV9+EPVP/+jbxf30jw4H
X5tSe04OoQDFKwIi4xqzw0fYpKQiNgoickRIRp7N5nJgiO+J1mbTo9V0x7YpjHWRtsVOzWf/L5Xa
76snQ//lUjtydVN2cml3fsLTEgneohzcsFkFcY3//ZjL31+z8U8+/U/XnCsO/H4qxjuEOvxiRDHW
RPQBJxMYbAbxQjYGPvF0BW90yKFoyuRORB8++fTCnwH6Ri/rjzOsuPhKKpSIKNkGDfJfLVYy34UJ
x6yKPlDiQmiY+2a9Z2aOp4NPRze/R5WvfURgOnGSFpNG3ofph6pew7j3mJy6vFRr9dAQGKc3jMuT
6KXLjwUQP4kqTso7Q32t2ZTajStHPJXhh5ool3pG/I0zrw+hNFXyuJ0Y0UZ0bDN8qoxLz871NjuC
3IwlqzDG1zIivJ6tGB0C2uTshAPtRc9zN+Qf4/yo1Qh3YXasR2xMzALQymNkyygtbfe/f4I/1OOG
/ksJq7SMZEyrQWRq16Eg4hBX9g9hBI9GgJVp52ckDhOH0P+lI/l9KWhot//85188z4cJuEbZt0Fp
Xe06aU4olRhKsqJwyOHPc0JkUtsDv0sI0JO2ef7Lhf6hQtRuMeE/fbIiZoUzYtL3oqlReWc/XyWT
dRUddUsONZjbY4CV8mQqLTPSr6xSlr1o4H0HxiodU/CC4aqjRPIvN7/2pz/ol6p4CLOmD8JK34dD
I3Dppq2vs20gFy9RoZD2FaEKfw4aJL/R20iAlqbAwZgcBkabEv5iG+NHnaQ3sCottxaJ/OSn5k2+
bwcsk1Wi1ZfRpnLRCr95GBwrho4eVPiK20NHTEQErJnOZP90svH/cor9c9v8+yg2/rnYn77lTtXi
WCGZ9mB1FmmNNhO5YlUQuomNzu18G3kWEU8pXwXssykLWhsynqZToEc3tQ6qp4m+8i67lum0NgDW
M9DIkF2kko2SAdRxXXeboUbMw6c81CXSDdGedrTMAmv333eKvN36v7uGX15co+H4ipY4BdFgAyIm
xJWrvPlv5JHHiESE5Egdb6jcmDpjRQ9otoTk/zKv5SXq34ZHQQ+B2vs+HHmsiHNaz3sBzMbl4zzg
glhKQ4zSu1UTyrKx4zem2cQPawvnuf1O0jvsB9yHX2lxtBi70SU91yx5ob38oOYU8DgTLTPAmWiW
ya4hYgLvO9sK13gM2pwIvUX1iuW9VhbZmRRTaSyT5kKMzRwGEKR7xJb8L5sm/tnw9bvv6Xaq//Rb
a5NaFTOxX3fE+a/0TbJDwLqDuV2E7BkXiwfJkjjDtXZs23XDlQMuuxBsqStXFgu7LKYM/0fdmS23
jWSL9ldO1DvqAAkggTxxuh9EUtRESbak8vCCkGUZU2JOjF9/F93Vt22WKd7utxtRURG2LIw5Yefe
a+Xr6IwV6QUR2P1vrYsV5bFrQDorjxjes7uh/HGrV9Sh3lHwcqu3LJJv4GKTRr1l2/hSb/uL/jrZ
hOcU3f2nLfhg3pNhHLWy4q7wba+AM2zF1n5H0TJkcLzw4xrA1kZe8pjPpjNvDdV29frpKV7n53zb
XsMDaE4sNZz9OPCrx3uwIEiXPp8Y9QVqP/an19QZrfaPSJ4RKFmBgDhLz5Ont5u8sz/mr851sN5u
GR7yfH+uaGc9lJcILO7nF1Dsq3LzH0ZQxcFEowwpQ62Yg5tIUU7Q5LehIG+znHJx4s0dGU+/OxJ+
aI7GHppwysfgxrH2RbI9TqQmqyDpW+dKNyflQEdGh+9aph9OU7qqBcy/EFJjX7we+7U3P/F9QIJK
cD5K/BbddUioRp1aJB2ZMb83jx/O11fj0ESa8oihRzYAw9RqrgpC9OAHweyM61rgpilPNIQji77v
fpMfTuayB+9pzd4qE8d2sZ9diADy1KM7stpzDsbV2JP1nHsuWqU4eDc0FG+C0Xy7AR8LdH5fVf9w
4UFQhJVMemLXbQXbKm/JvcgTJc2KShuA6JNk2WwHFFbX5GHdORM5AakPjgzNQ7Ip/IQ1J+ZfcOgu
dIm+MUQ8KhWfTYvdk0kuwMfMpM1iNQKib1vpteyEfanDxL7uYYusJ0Oh00DNP1iyMvzkCWieOJkj
0hHTRQU3YeFAgo0iYGnaVl97cMQrXU8UeWivgnABtPDtJ3GsFxwMX+yTtwuZqBhBOmBJUNgZQ1bw
Js6Ef2LcP/Jh530fRH541mnrS0qwOEXi5um2JZcSbnvib4aA1ETfCezNOAXdTgx1dJcmbX+lC2oQ
QfBmFL/VyzpjYDsxVx9rrwfjVjIXJCYEcuK9NXx5p1chKW9z2pxYHR97mAdjliVdmdlTPN9YzQ7f
hZjOQwXb55RI5deDrn2wFu6GyKsmF3VDqlv2FKD1drtB2Jv/qCHYh+tdkxa6IWv5RoYwfjxbfe4A
2Ipu/KKH7ERjO6YRtA/WsBQDJ4tYbE4yE8roM3L6i2q4ygqPFV1yHarlbnHn4Awm/Vp4pAu9fW9H
RhJ7/75+aIEN7J+micREbeJTX3yqshNx5P2z+cU0aB+MUGHA3njbcNzYucrLPeSQnHmHGthkI5cT
6/5j177/+x+uXaamb8pqf+0WmQPheZqXJybAY0c+6PotpJCgLTjynmJn8ofRPuH6OtIN7IOVSI/d
tYgshwPrNQDo2VmT9w3T8O2XeaQP2wd9uO3GOLYER/eD5AwZSSTA9m/fPvaxF3rQgUmZmuJsf+WK
ClybOq49M6B8H3orUlrfPsWvH46rDnpxUkTxMmgSjTxBGb7Lpr4EhPFC7PDt4/96/nfVQT9Oy3GJ
ARJXO0nifmwv0ZkTBOLSG4AdYioMaaiMvUqT61AJqKxvn/XXi0/yQ35upYkmDW7xymrXp/2XKnd9
IuJusc01sIsq76lAgXD89qmODCKuOujNsu8r6qCWbEdVVH5rPy0FheIr69305J6d2ko79pYOenad
pmGNEzbbGbdikV42KUTfJvySBWTm1rAMTvmQf93iXHXQvfWUKseNOqC4lBhQ9aTTP4Lp2popEew+
Dkl9Io7y677uqoO+3hSW9jyyb3eDHaZPDS/+OlJVdPH2K/l1l3TVQYdP4ixWcd1mOy8+H9LHbLiz
6xM98tihD3o7+/rGijyd7SyIqUUwQS/eNO2JGfVYXzno7mPAis4ZeCrFHzDrS+rb4M45AB5XC9jc
U+PskbOEBz3ed7OBZNn9s2d7a9i2X9n7yHBnRGcTyJPXt1/BsV4RHvT7OXTMMGvOkkEca9fZgKAC
lsUZdYm9dRVRyNGcGMGO3c9BX89TkyOJ5kykWVOnQMCSWuaw20DgbxFmnLihIy8+POjlCgdwlFdQ
Nmf1YdCftO6Akby8/bCOHXv/9z/MqabwVTSlRQFI4n6g9hhKeWLSE4/nSI/+Hrz+4eCUw3WuIMl/
5+1A5veU+xFpvrebjVedGAGPdObwoDN7ph+GoeQMvfkDKhzVkicu/dhzOegPc1mHdTJaFJAsE5zj
l476WXNiBDrSaoKDXlBa7ZiRfZTvMrGGB2JD6ACtty/bWDfwBk/pjo88m+CgG3i6nstwvy1Swa+z
xJ2rL99uM0dmhOCg1ZNm57Uy7XNqLguaC6G6wCP6TjKtX4o/3j7HkU8lNzho9K5DzCPM0nw3xhlY
dVkO851jlT150AxHTkI8b4n3SGtVZRuyEseNWkr3ghXLl9yE1oUTD+OJsfHYgzzoI8qPkr6Utd51
053l3eB7OtHIjmwhuMH+jD90kC6ZddjoQu9qkBqKrVCqJAAJnPUv0ceOemIkbafSh47dxEFPqRen
T8Ki0buMBPwm+MN0J0aQY61B/HwPPRtnSyJVvgsXa+uBy2kJ+6cID4JTc+q+Xf3128L9nvr2w1Pq
tddadckZegt7goFDcx9Z30wLedbN1m+3t2N3cdjf45QIv08+UkYpeu895BGpAmQ5VMspRf2RF/A9
FvzDXeSymqUzJeyAi+IP3Rmyqa1Pb1/8kQckD3p6krmWapdc75aX4dH5Un+LPlIa/Paxj132QWc3
rhk09e56Z2bpw8MTH1rPOhGDOHbdB33cgMv5RxJYTxIYesw/5Hny7u3LPnbogz472aRkNllMz0Lv
wf4gyZ/Cg9qzZBL9HSToSKv/8Antn9wPLzaoC9nHhidEJRLysh54xtv3cGT6lAddtmzw0kEEpMUY
Emmuy3P7XpXX9fOpeejY8Q96ruo7vwxj2jx+U+eRff+9cLyl+vqMDI63b+HY3rw8WLQOdZUm9j7P
r/fPitvuub633jNhuJ/dVfwpvFhFG9Kl3z7XkdvxD07lya4ybu3kuwaPLOlRH+Mnf5+7dEadwdtn
OLay9A9Gic4eqVxHZrgrX6j1JtlNh2f6g3gJ3kUfWSe/fZYjPe7QD66aKrBRKuhdkBB7JBhate2J
Gzh26MOBorZHct65fptYbRGgNM2iE1d9ZMHkHYwTduHOLfU/NKaF7I7SorLfHeoJUuTYrN9+MMdO
cTBcVHYAHmIZ8t0AzYs6eZAeksDwqY+TY4c/GDKKvpzx6TIZFwW7LNdzuh2TE5GII6ORdzBEFLZr
UEpy6PEdyG6EOu16ei4e3n4sx1YRnvvzADQ1qW+FI4keOBunx+GejIu9DfrOfO7uhs/dlxOn2Tfy
X0zDnvj5NLpJwV/k3AR+N9wx894dcQbGzNmm7KkgbXZPtNIjHdk76MhTGqkoJW1yR24BDC7fABvc
jtFZ+lKfmtWO9eTD0oe9vNqDdseUmaC3RbhCxQ/j3yZoz9nSh/EfntqFOtLnDusfmr7o0C7z2BoD
Ycq66BkJ334jRxrsYfVDZjvTEjVEwQcLlBtaZetTBSjr7YMfu+yD/uyOVr8oKqBvDOQ3m2khct5/
P/J/v0z/E79W9/9oMt3f/5c/v1Rg1dI4MQd//PtjVfDf/+5/5//+m59/4++79KWtuuqbOfxXP/0S
B/7zxOtn8/zTH6ieTc38rn9t5/evXa/N9xNwift/+f/6w/96/X6Ux7l+/dtvL1VfUp72/jVOq/K3
P390+fVvv1GP/MPT3R//zx/ePhf83iOCMypM0848//XXXp8787ffpPxdhkqKUNqOHXhivxc7vu5/
4ovfPd8OnEAJSb2Mq+gWZdWa5G+/eeL3QCkpA9LRCXN6+6voqn7/I9f/3RHKDhVZhJ4k6ee3f979
Ty/oXy/sv0gRua/S0nRczE89n6O7Qeh6ynU8sGQE4w6mjyGK3VL78C5E3XbnowehMnGUs0fP+9ux
SfoTUfOf294/zhf6NncmHfgWh+taITtVKiinmyJvCKwgGFvWoRVHp/a9D0aBP08UOqGyXeCTweHu
hciasLJCEbLDOAFpypq+09vGSxHaxZAWCSRZJBVLqIcVeCIZOVc6V25N7jsbUSc63M+9mWvxHMmu
KI/XC30e9UF0wPPSUHg+qk30xflF2Djxo8xCPJPzwsD+Q/P78wX/+EJ/HmG/nyvkRQYU1gYURx2G
CCZwFw2wM7Xpp8liOG/se+MDxDWDKj44pk2uy2RJ7y0xnPpaPPiu/8epabE2d+hC7fIOZtvMTnLf
kYOCmeaMN1SPJu+YI9udHCvmEpi57JKEjgT3Hg3dXcJz3mpKOB+7ySdJ0K5lBCe+Kp7efiAHaRx/
XlZoUzDluo4tDnfDnbrMBsvz1cavmvo8zJPgonRnqkdnAYIExAt1R0iN3BZYhgXdG1aCVV4jy5Lr
2YtwKb19PX/pcZ4TQkLweE6hoi0cTO0lLtjRN/v6/WVmGZvljSQDM2vJJh2Lcbys4njRJ875l163
Pyd9HfEWHd4OD96MKYpZigVDVTUhGtaawh9ZQrJ6+87+0vRk6NrBfqizAxHQBn9eTQAT7kIrxcQd
JHXr3vbOYBJwZnlfUgZrFS+TVeTqchBlUF9UeYFI8+3zs2Y+GM0YVBTEBpqf8tzAPUyqyCzqxls0
ouf1ZEsXv14Ou/vMDYQt8DV0/fMgQvvztLD932DzePJy22lv1KwaBBJdXT2TEqlfdbwv8NBJ4SM3
stN+OcfI5cBvSjuQQ5EknEENjJWIu1JIfTdmMDAge3rzo44Lu3maQyPfCbD3WDy9WHzzSjWZO6sr
epuiWMqunjJq12tEelND5DQs+9mHFTG3fOIERlMlYyV51wLjECElzc1A3MhrHVGvwHGrm5QYndlY
fQ6HTvoLwC5hkEdkeZryiGeo/I300SWVwnbHbSW6BNqaVTVQx7vGl/KuIY74h1sFKZi/aV+pO3VF
o74UMBRh4eK4Qd65amsrIP00KRHiVXZOfUXXAUhc146AI0n9nuN9I/fbmx+GFuzExWJ3urtPGmf5
Vsy1qGB7FMlLY8eTde4mvmfjCNPsN4ZjSnYvJjvjnNEr2fcYZyM+j17A6rOMkuVzKkxnURjT4+Ni
ICG3uR1r8yn3lDKMGgWfUNNkZ5/GxZq8deXZe5qvCFwygJx9wbKA/BgiPSNL/Gysm9ig9GIwPCsa
N1XXduq2Bj2KysgdsxQgl2wRYH4Wy+68dQdmtdjKaPCsi9oXFtRw0c87E4we9r8OtXud1JRTkbzp
Uyge1fpCB65kFQiBikqLzkB4d90GcSQiAFD6c9URO4sqOXxrK5WADWBYlFd24VdTQLqIBlQU5K37
SbjojbhrOSb3iW9XSEl1W+ApcqKMVKdkSOwvi2oVH6ljW5UPc51GzrUfdI7aVYFQabDl9UwZCEDK
Yz/0PL1pG/tGU79pj10IL7VibMAjnzaEHJYR+4AD6o1BiM0N1/PrDRGswWOULMy4aqaIVmc8wwdB
mAUUulT+yCZLn3sRMkUrza9yPUHJgZ25Zw4w2+PCsBSlclM3kPkQhKLmxpdZAT1UJMJuqq42yXbx
tSR3sNMYT7vJRfULWhtGSutl6aMT7Etz5rka173y/Hzd+G4MejRVEnxuKLNt1EyYaMBvGyrNSJRv
MQ1NuV47Rje3gLrY3UrLpL9kKLW4F081wFAa7RkwT4t+Tt1Ozlus0m12vkxg1khqT8hiEk6GUlrC
hDyTtplfM/73nEcu9bYsERzxkeYqzc2clKVzbZAfVtTFKKQVyxgsGqup7obPqVsKGvgQjPGXqYwx
qvvZFGHQdkCFbQe08Z9U4OR6wyposrZqWpKMWEktcSp6dUd9dlxheVjc0Z7IYIU2sh/HMD1Qbx2h
DHPdZW0XIztRUxBP4oJ8Z8B9vkYSmQclWuOsN7WEfr/HS5dNgKSoI32fvNGeSumNjniyqzIH1gSp
A+C5HMI0OGv0iBoLvAaqLJ3a4cclTtNbLXpy++s6RYyj4RYNa/CzEYVBgBm/6sgTl2PKhgfTl+fc
VEvSfk6y3HW3egmRvviusb5Z1RBT/NvO+FmaOFPmrLPaGABX7FDGN2bucKNz1gcUNwSNfbE0SGXX
aRH7MmOvOPYp8Z5TeGQrXho0SuE3+UMpY+u5K2R4B+gVGYq1OGCN86oSoMVTlZl1W3npH6GzIAyP
RLgfyKK8rh40eChyUpMoAjK2hAY6oeNkM+4Obahdgmr9uCCM8G/E4u6VEsYaojUcF0pm6rSmRM2N
6lqfd6TATduwHFR/M3h+OG0tzL79mcphJWy6UusP5aDFvC7mduDLIx6DrZ5d65VhWYFJj2KLvLlE
uF9VzvJ4xVKZwIeTGkylse0OKEtVAyCu9NxywzDsmOu0hNJ50U4LRHySEDr3cgmKpLqiKKD12QQS
DDdnwZJ4+Xa0/DagNLJElSJ6YQnsTnW5IPio3OTGrXFxQ7kp6/eLS1r8npcQvGuloviiBLPV38iu
kbs6HEMYCl5EhnLL/x5ASvT4gEDTGwidZfbN8muqQ6EZokYJaj+85uu+DXd26gWLBZ+qaR2gCYM2
9fWE6RpVXDoN0GZqSH6FqSk47oYZEKu9kAre6x4qVsroR/awjiBlZiFUyWGsUxdHDGV4Z5ksucU8
ytRludhQUgwpQzcV6w0gCl2V2phxk26+C4K6tq/nqPHTD8bSbXXTeKQG3FZLnsAm1Mpq1yO5IQvs
AAT1pbij2mbca9EZJylyS50ixw3vjgqTV2uyAY2Km8CXM4XXgpiIJgoQeJpxFoSUUpre+chMYQZM
CCqQ18T0arI1tK3NdNWOadJ/dH3hU2KfD64hojKJcJvnTnEJeLRFzjI2Zn6Zgy4o7xwZk8puaotk
eS9oqpHc/r60gaE5ddrf1Zm2o/VIs/3Q1sx7q2Z0S6j/Qapx5kzZ+NC2Szw/mcQvp92QN5F1X4q0
uw+gOFEc2ThUFFSF5e+sNtIIgwnfYktOijR+UJYVA4NeiuamrSSGbjG1FAYuQ62zK4r/4u4lEmOD
X1lPSfexrSkQgdXoleO9bLzuPgrQ3X/qnTT6kHqWzi40pNhuHbGx51M1JKnbdBO6/IcKHAagmtyO
0/MQXBxLw1S+N87Ec556AMjndu7EUMJw/93NrcK60i11zPBVq5iAf2OgMDvtrD8mdYQ7xnc6xpQo
iqAv+mgxQIGzJqJmVoYR5ujFpo6+GhQkszmo1YuXZsPTlA+l3HSWCu/p+eILrJUEgZHVJRiZ5fyV
qtflnaozVFVW5LYPWZOQzLCkS3ObRTKor+Mpm/SrN1Txe6PkEmP+0FQ/j/1enmAPTEhsWCfWF5AV
rPn6PNCsQrhz59NYGkn+cFqY9qHzE3uXyZDSRmN5bAQ4rWgNgC4DKS8RGsOodvOIBYWdFO9Se9jD
FPyAb/MkDj7Y8OAt0IwhBrvAzX1U457yqbII7ba59Gfm9s0wB1ArskIBsGxTxgIypVvyeskNwP0R
xDYmXfw0VrgeGOpGtKYMM5jGEQfjuolSfZFnMIvXMZEIXHeCpALGejf5Q+clb5fMnvHR6l10adSj
5t+cMHYQGc0FRTpDuHzMegmN2GfKg6VgEjKxeENcUGxn9pNMg/a5qmaXUnQjnI/gnlEEB8mSfOFT
rTa7eGF1NmBxGoP2nfIreFRDGeUI3ppJmg+0hy78mnvkJ36y7Ub0l6wdQXVs2miIWahmUJ2yddF5
mX8pp0iNiAQC5c8XqfaT6pmlUXVbZuyAUTDnwq4sPO2qB3hyMrl2sVs4lL7PyqbWtyijaLuE5KYy
oGnht6RIs85WzJFlbL/6og415Kgg4lEbbQtkpaRNJ/0wfraWPKWae+z7JyttxuJWsVwF2CpaKPmF
i24vmSewwq0150+4UieXUiQXB4o7ezpc+axfq40khJFsAkdLSmNngy7FduBryQh4+7kPV7jhnxc1
1XuWN8F1rtvo1fbZI0Oy2ambmQeoYP5Ndn/W+gGIIbuMiovZz7N8C9QGrl1fFC56n9QP1kvruZ/j
trM+Mdl4BrxmpOFEJXyGrPI6HT4HXjZQ/ePvEdJhl6p5XxQOiauIJ2YT1ysT6tZ10JrzQM5dsi6r
LOjxLeByixuLjMO42qOSFXiCd6Uh7Wk764yixsqdB4w/kWZWzlFxOtSjKxOva7sJXmzaCWThml4O
Ktaw0SSUnpig4gXZkWA2++qnlbrxokBFq7L1XaRi1dKzrqxTAdyp7oJ3MO7z+mJWJoQYFzjmgzvH
QXBejXuksJ+ngVy5Ba2pGtNh2cR95byaqmTDuyptjCsVFvPsQoDsn0loNIt9ZSzL+0S0z/UuIvrx
bWKS4JsvMu4A+O4MGzBTzn3v13taW57SPhavljd9WOd7XmqcJZcz6Q/fnG5vxesQ/nLauFHp1vUm
8cGoYBrx2Fg9spJ5LwFYijS4WSoHQyZengJsunJ7vuJHZ5S71CSg1wsTTryA3OsEpBi7o+Q7ZHgY
NoPX1HwzmWVAoTIme2ObTU7/pARMyoW0SQ98a2Dh5eDkWydwrPRcgAy1NikfxvZZjCP5A6GQJNxY
k89HrK5iWlTTpoO3johPP7uZsyd6L8ACtqbsh09DluP5Lcdh+VJO2aDWNFWYq/OcQTloOrGEe/xa
4m5nYxMBdNuy7y5EKRr9tfBlXL7YOpz0pfRb279IgAJZF0kmBWLimNX1eenD5r5jfJLDyucvwKia
fPgTlfJvRbOPhqp/Cm/f1a/lg2lfX83uuf7/Iai938v773+Gjf8S1H5avrzmfw1p73/pHyHtwP2d
OFogA6KW9j4ITSjoz5C2/7tC5OTbRJpsV9lS/Cuk7f/u8xcEhgha244T8KN/hrSD353Q8VUoQYi5
NkGkfyemvY8z/Ws3S6owYMFlc6p9dJvA3kGEzXTIARIX4VURpXyhWKbZTlYzbuNgzjdlJ8QjH7/9
/Q9P6Bdx130M9+eTSm6aWD6rfscDl/5z8IucChVkXgAapS9Ij29gR0EXM5Iho3JybLoaWsoud0XM
0kInHaK2RE/OvxWC29+69IUrifI5nsCvdHgV4zQ2lbazC9Z2lylAtUhQHRUvYu/+LT4XYnlUqHLf
vnVHfs+B/fnugQoEguBvaDu+cxhtT9vZmi2/q7YWQpmn3u9uZvQn8/uBKm2gL5E7vZOm59srkq3/
Na1qYi0Ng+8qcBA2neXZNL+0Zhq9z6iMxAdW2Bjw0mxx5dOUlBkp3XCg6rUj/bK9SPxM6Ac/l724
YfWIiaYBeerWRXk7qLZPt0znfMxavbwnOnzbdDku2sixJ7GuhF+N11Gam5U19+6HkurblY+rhE0A
TaSLd9dkl2WhXL3KpjFElhIzcu+nsv1sYJsYdIwW+RPqvvI1Z+8UEIDlIcqWlwtaF6QEY/yqpB2B
8XRRoY4g4CiEUlux5Pe16u/VmHzIZ4P8TBvrHYKQaO+ONg9EBJvLmSDfHXsEsABlaX/TVkEh/FA+
AKiQD7GnrYuo3gNobWdvQ+IkWZAJ0vTKfBs08/fP0zvZLJDKEtTYTtN+4aP6o6VdKAmFFFtVuzbL
vphF6ryXG/KVzte/0Qj9LCh/gyjgmEhoAb6r5Rczh1dxAc6ygdC1kotTvtah9F/Coa5hvU6D/X6I
vQ9FkLUblL/Xk1/32floSSU3aTMx3pesii96zbfKru/L6s4L8FTPxdBsncaaX5emNt0l5ZbeBPpm
cLCzqjrW9/1kdTm+WCPugAP63yrtw8KUusmxyElvvBtd4+MqSGbDS5ml93FKZthFSdhnwZUK+jG4
S4jHqZXJc1TJdVUyXbeTQ2UiUoKieS/SZWwffF7UdKHzIf7SK6sbdk0TdEzxpRJXktAmpbcKGu7G
0NFCrCUzqXDLNEIEIisy2FkT1oeVz45qfx3jHHsk6bx/n+RZATXfIgIBmKHHxleBo98kwlYt8pm0
SLjOTJTbIEkpSIe7ELwXeSLdiwCUZXk5DUgtznOItS9qCvonvZSICePCoswZInDoUGc5+DY26l6z
0K8yRDIUlzvyzhvDGWOo66V8F4VFsvhrz8tBAdOOR3JQnZaZ/Kzka+I8ErlpwScQ09vMSVW/z41X
+2shs/JzwNC6NwzV2kJmVmfO1ksTzDKSZPVLXZVO/TgYIH1gbmbm30LneJbYusQr2gzwLVdBy17E
augsiDRZmMjyfDJZFW+cnnwe/JF5QgW+VSq+nSzWlkXBoLLWnowp5MjSPeKOyAd6GhLv53OXrQTs
GrKpVonRe4xpocP+ChoktlqbWhDui6rWuwDzC6RSvpQgNxVuGG1COxNmQ8QfEUobSm/+lPWJ7G7G
oVJPk8xd/YCvR2mcqCJ8bMpohCwu3Qfl2xOfe2U/aajlTc4zTlJfrMeyTfNPdGhg4HEufFBVboNj
PZ2tJDvr2iRUF0XuljswL/DS40zMWEiTrJMPfW018iUX9ozOrJin4IrZ0W03HmG24lrZXse2SMCq
Ng5K/LT9vAhNHrFyBrTGYn4hZF4n11hciP6S8FkuZ+x5CnQTs2lHMmfVcp7pcbx2uzJ570/F6IPs
CbH6eES4k3PquMqXhWDbvC5tPmt5kilcX/bD+6c581t2YzPRP3RlHsIcIKhtXxIQwvnLk8zKazqt
G+GbJZK2IaK5vPcmM8Igany+bU05qepWTMWe6aTEeNU4mF/WnpjbV0WYGxE2tkmUVr4/bC1P+8t6
ZgB6sQevz7dDKuvHufWc4mstfHnr50ODP0SbFjmVdMdgE3jB8CwmNDFXbVYaPuXAXzcIoHFP5EGx
9wOMcKnWjmYjbYVqs3gJXK3eVU7QdQRzkfeuanZBYfYH0zOqptqczVDANxap/oim2Mo6C4LQevSd
RdxbpT1hxvMSVCxhUSTA8AkkACGcAaCjLJK470Zw9UOnar572MG/Grrcb7dtDBT/HTqJqdo5dT4u
uzaKKmjqdZyk7LukiMWE7NK7YB5LvbWaAON9ORNHX3XSzXIy2jLPu81bIElnPkTS+9zX9Z1lKkpy
qrom05s9FGDlSBxyHLoTDWcNK4NHbVUCWCylSWw0GH9qUOe6WLOTzG4xTldtfG/mFDg2jj4KVLmQ
z4yb8Z3QmIfOrFTrK7+wE3yUpvvoVQuOhYJ06Cpm/gJqbsqP2FEmKrmUaa7l0AI184e0esxitwZn
T03oedV34lMZqOa56Ql/8RHoNM5mCbql3YJED9+bHkr43n12r137RginvYUPXQ8fVCaQQQk2m5Jz
gNn9Uw4B+Z6odw96NTbyvh+jHGN3koT2dvSKpFw3srM9TL0zqfbCmmfNJ3DPfl3qz/0t8+l+4TNI
EVznbFZG500zsxEwxgigt14+tR0c3GjZ19bpr75mpkC2shTl1meEAcjgkT152ZLI0V7bYdklVxPS
EH6I5nsMc7HObW2Ft40zT++JLKXtdRi2eXI+DmTVnnu5Bxq78ky1rWao86sMz3a7q6BSLyDh2jC6
VqwCu8sOCRnrAs+rvvaTPdyEmTVPFz3kgWG9OI2/Y8YeFar7Pniuc5PUOKqXDtuDdhaUGSaNXkGI
2MV1n1aYEPFW4KGULbZWnI0qHhkenPE1Q2gAkdoG+XsxINrr16JnAXs2J6RFM/HEer+vSBFbLsfX
cmiKs6HrhxcT+HdJ7VjXVR+2G1hS4WfCsBBCnQ/GczfKt8yVXZM+lIoe+ZTie58wM4R7Bzsk23MX
jukc4N4N2wqSoKG94lOUKdG2SnAhOqmzm0V34XPY79Oy+Iz9JhIVXeVjUl6S2utdEECCCmqIUFXN
WJ9ZlsFEWObmVQYFqGIIAE+W0vmnmGQDZGoEN69rCmCDVWAP+Q25kM5XkxTNleWSa1Crhpk6xRAq
VJZ+Jl5tP2V+/X5sQ8H+bM72ZBGxRhid4f2igIc7fXne1Pomct3P1T5Oq4t9j7NqNmRz0wH4VeIi
m0HwZV7H3mJq4i0R/6umG+yLPo6D9SxtlvuDmS8S26TXgXGyjSWtYhUoK9ukEN1vdVjcsQyq1mZv
/fLs8H1rclYA3ehsUf2uQqF2DUEAfKf5le+U2zyJ6/MZPco61OVFXxAh9/xrr8fl03vjx9D1cEql
o0G9DhGQIpr0zCu6bONOrdqxZ9Sfs1EyXDA8fOtVlW+JBn3ucBKZOIsu7ED9YTeFOpNztpmcobrL
IwrmSW2/4t9EVzOCC8jV+ccqZnQm00hs85mCZp89qKQ771TxjgUyTELLfhfBdmGrw7+Iiw6khcSU
BMU5u2IjkNRXw0Z8XBPC92cK8rmIFdJaeRVVAGXTAjmRQ9lrYiprxxvEQSyd7H2yuFQFN8JPGK5G
mByUfZLBMWLS1CCJLFKbcLE6xNrq+p6F+4S2fhiLlSNMz9rP8p+Nk4zXoinlI7VL8hnbeHJLkPyz
vwz+vZtoQ2DGjjZ1FegrxGD3wsXx3vnRo+MjdY8GeIl83a3sOfgYELhtWwSjfAWZ59rxyku/kNuk
oGq98iv/yrUCdrFGqBdDvmybRCMtST6JXjrrMcNg3YqtZay9YaX+aErSgBFyKXRJS72t29xFLmF2
y5RdOsmUspeUIABArkTaLYYH6g5J4sp3yv4asi/SOSTLFlZyUTv9Y91KJjqOddXBTFsFXvF/2DuT
3ciRNUu/SqHXzQvjTG6d9Nk1KzRtCCkixHk0DmZ8+vo8Mht9b3V3NWrZQCORuVEEUpKTNvznO+fc
eh5ZmjIwXzm5aGNT4X3aNrXy3sbBfykW2rcUPVMuKb57OsvUdiLqnW0oJVWYx1yPZ9yhpHNa9JTY
VW0/OnXdnq3AedCr/4imTwPdanm33tIEX+6CTrJQn0cvU3/mGZ2evaG8AMFcuiZpLhmZ33opbhrb
IRK/7JAs4Ys3SALEVo6ld3QJf9rahCtWlIdMuP1oJFx2IjSvTbUleYRklywnJxz2juM8Gpbel/nc
HCSdOKSxMyjUus7egmWmW8MmFNLuwupNN751S0Fg1W1J2nJus2xKKAca6HCoPfOhuja0Gwl1ohMN
MkA4ObHGpmz2xqrtX4lNRWGdc5ZCsQguU4MiaISi3CWkflZzTUxh2HUnCIxTKwqeUDuZHjo6Nk5L
tj6LkAZwAXXxrkwm697ACKDzWzjq2R93SLEnh1QqgjWM/NSUln3oGAtufSiKqF0Sss5bndWfayee
dL84z5PNdrcEDA8SVn8y5r3nwTfTx7mAoq3LikOv5VdxIkZqg+y8jXWZvBTWcO5B9Xe6LujJbJuF
pjAPMZBB3Oi9p5aX3Kws4GebRI6S2uKKwpowv6mnId8x3d8vfDSRWFrq6zJbbH1viluTFpQyMwY2
ZYTz1W7MOygnlvp2LIjXMpJ9HpYoZ5OTI5mZhG2YNJKcTI2aviHQa/70w3R8KNKOotgc+yD7ZbJx
CP48O7rodzRLn7lw5rGrlfGcrEVTUmbWuF++rx7CfAw/YRXWjMslqd/F7ZJ1QX8tjyHhfuqno+mJ
U8vLw4GcNDAVChGhirivPh/zDdFhtKn5Y0OuYDeRsOQHVLLaab0ztTHtqfWmi8ZNx+emqEidIzwR
tuAaY1o6gA6cBtY1KR+HyaNopqZNoO0DBDnGFpuZycGdbc/eoRaMa7XLlaCmo+OcZYiRvaKWd+L4
YCGoUV6QUDiQjcvFbtFAyj6XFNh5PycGnDQukaI9OoSO2vu1K3aKOmrisuch3Cbh2p1IQbdOVcPj
Ksn1Bwho+loxTLAZPS8zgNVT5s5KdgTsMni/J+MusCVtIUmG/q0E/MNjPs5pSFso/IFDWq7H6nCN
Qh08ykUGaSHaE/NHYuUm711J53eCuJRGCwwZBUdrknN83i6VlV1hHuLYv4IwmWbqAYzKddJYqZH6
XsdYvS7YCZsBIpu5pKTD3hVjyjj/p7mYaXjvyP7HuDQU3eZW7jIWLlb+VHCzCDGBbQp3HiakOIDo
TVWF+Oq4J+Xt7L8hwVn18FlOReM2B9X50huvEYRDwAEpH5qcugsAKFvt19U1ISdmz64DKnwmdIaV
ybbEIHNC7ZN2QQHNOgtyabglKtvYZX+U7AK909u1ZtV+pLIjY6t3LCAmpIBNUA3BDsGKpmWyuyPp
pDLqkmEf1tZPNt0xCsExnoYeVzSVfba5dXKDqlhHLczba/qWw/a77eZuRx4JmfF+/wMFY7sGaGOL
194NuJmLnlycgkxHOjmQYea1IKWupXunZw3YwCva7zAww7ZXPJo9CjDwRj8dBtB3VEJzNq/hasv1
NibealfWJ17FYZdmiP25XRs35GVyZ5xQatsF4yBZccFmbAVU0+IafRyO3pnUnBykqxe8TzCqlI6x
k4ze+JBP0ubHkap7Ddaipc5rHFKbumnaa5Ku5+6kTKO4CxtdvptGUtDl55W73vHbfjv0RMgQFAaf
EAvL5HlNwVOq2GBiSeRZ6jCR0H3G/XdFjVAbBo6cJcywgzXJwmzv5lY6x5327dcsh4qKQUSyk8VH
GyO+kU5CKSoX6KX6IRCeNnk2qEsvF49cP32rpFMex2n43VMBXNC7HLnDvHNqwCCkhm2mdH+0G0lr
M7gV2FK7PjjrkhxaOaR3TTKMP4xMRMZQcdao1uy2NLl1bDiufpsgd+VGLpa8DONsXgyDWNccFMYw
QzeWLEM7KsVvlqA2doNpx4MpmlOVVdU+nDnaYgUi4TGfrsWwZIP7j8JdXDQ7HAwpuUhPva28TyR6
Wro9SuzlTJ+ls6TmvvGM6SRz67Wzw+5o0m+Jfqx/eLRF00rvkaK5Uhkoiv7BXiTb/LTaF7HO3+gz
dGWOaXscferqSfqUR8fRh6Ix1UO7UESa86rfZXnvHfMytPYdSVXwhm3rqYNv28bNJOlvjRcGGffJ
4o+QhjwVr4xoki0Abn8w6qaOMkf4sQEpgTDoJ8+cFYsjzfI89JbR3vez9eg5tKVWZlk/tKHlc+BJ
1IkmMxNesM3pWvDqLjZSr97ldp5GPl1hkGhXWsegSCtlwpn5Nx4l9jln7TU5WSRL7yuH7outc20d
upa+XtJSGqQhFuQR0lo0RUIW/HzzMNDd1C4jmMf8Lly/e1lL/opbhKTc+H/gIXfBZW2QuFlPnIeH
cO6fYECHzaIJVAvzjIi7zDSHDesBeZ3I6Xsnw6JTLKa5qyly6bx+N4Tj+DUJR28WhrWHYmq5HBj1
GrsqWRBPnf5XwRWDBpSUbGzhZvuRENhbx6TmZBqTameEK4t/qadXbuxXICr7C4/Sf1gpk4BLcYAo
gaHKFfHlMITdNvE7SbH4lWvl+39mtqG2Ljf8j9FjKBm5qXpxm5I0r3Kiws7oK1K6lGIvzLJ+a4xU
uplMoufFHE4JNEkShTBXL1o0K79dnwahipY5spedPSXzVKYmROWP+AZ+jJLLLyFY5i9rHb5TySGZ
aXHjUipez08wNo9apENExqqONbmnN0m7Ul0xGlfCh6NEs9D2mep0lzt2tS0K5w3BgeaNtfc2g+aQ
bzIW4BzHDhzkdGD27Wxdajmuh0TRcWw1I6TO2rTHAeR/VwNo3qnU9jZ2QPUng7rwRV/JNn9wf08q
ae7tnGY/3zM5hnDW/tlB8uwq2xhu50rRvykkmfUNBRewQenBQg15WJLxjUkUBVgGfCKnOjdIT861
1U8g+cdJMzB6GJpHl5TiI6YgoDuT9G7w5wXOlGtPwsWn4/VugrF/HCnmJNvFb7Yqp4lWljUE1Dq+
19agaIgMsgsz0iCuusw+Itl392JK6G7rQ6pDaUovd0YNeKZ9OsJdApM3S+l3CPPTYH95lmvs68FM
s03b2oSS43KQvxhFrT/L0vVOcHFs3jXbgqnBimUmqb7yPOMOV8R8NCqD5BnGVzRdLGP2zBig2Vko
DdGadaT4D9OlNuv6zJwRRLR2DhCHwW2eLTcDfHYU0I/rZ4Y+jr1U90WSZ4dGJ+lr8Id3HNqgyiK8
69RYKtwED/BaDQfSiuW01XRAqV4ea9bRXllPjK2biMq3H2Rc+bus4bezWOpWT2I6lFO/H5oGDcJx
H8AkeaIzd6WngBGUvMkIxv/qLbwOMHAm4Atspix3nh8WO/66+GCCALKp/+CbHEK6AzN+/9iLxBgi
I6y7SHNap4WGifDJa4smPbp/QFAamuMVtobxZ5f+4mChPyc3ZM8SV5UpdK2aNjFvSw3l61zU3MQJ
ivIrSbe75RFtX3SX1narbeA6gCfS5SCs7ZaR5B8YlSYEI935YQb4avpccazejMjDxeRsiS8rzZsd
gZH+b23Xkr24VTFDzeYWytp6TiBmT/6UcHsq7LwA+jLch0RSuVk2NIz3TNo2ap5bjnCcBbDHzcOx
DHgx3S67MsuFfmo6q+OxWc2H1lXjVvoGG3DeksQLKFPxTTpj8egYKqjiNF+4tY7FeCD+EeYmXJC0
lMmUtBJOe6+Mqn012d82FtPkK3tNiFE+Zfb2mvO7HU18RoyYs2fmL9OOBGcZLYadnHPNFUyCN77S
hu3fICiFJ11Z1qNuhPt4nRg9MN9xT1Yh+5P+gxJTFjHRUm+HmElC52FmV3sm5BfguSab8sBxtaP7
CfmDpk71aIXWh/Sa8h3DDnzy8odVNoPrr6UetPmx/gGZs7xhW+E74rIyuvpjnIf11SwDDxdLR0Fc
vQ71T+3laG9zEPB8cD0NANaZvkn7wB07YELd5s5pslPjYnZVfypMZ76UBbWpiaomQggbEUN5X5s4
SdB8Hie/3YcFJTiQQLw/jGSitF5gMEsS0BkP/wVq1x7kyifACwkgQWQYGgCr+QN0Qy8xY6IFALaN
t952upF5Zzut+/wPEC7+wOE108AkGrgqf09q5HITcZpm9haIYDwrETjzrra7Um/61TLMM0FnlBpS
7EV7xB/0HD3No3QhzetmO5lD96QnuR6qcIJQBfLfpYPtFzuPQcqtXuj+tjscEhv2X1YmZffWXV+C
sS+DP8de0Nq7UA3WrW9NHP+BaRix/2HhKRfOXhZjQBhAe7HghgtziCvhzyeavPZj0hpiO3Zq/B00
V6YeTJaxLtGLz0NpcYwtrrN1C4huccQ+bPunWeTjpvLwIOjstrjWD83hYzchWwKVxtnaPOeD/xEO
nysWsJtx6Q8BpgmanXjC41E5Z9bGiMl2eRoJPnbVjKSwMgFG590HzEOZ7BWnxU+8TVolF12gPnup
y513OvMDb1zQsdjDDjVYvd4VQrc7b13GaGppSKPCcOO3ziYsmnvXaNAwKDvQY3abdu1uUtSNqEnZ
h3myHhVtFmA39J/h5KRWbqAcRBbvdUi+aumxVeQuVSRAiSazikPAzD+tM2pHu2kH98rX+TfsGHMj
JR8tcDDHwOmb4YBbjP7qaUmWrY0/6snnFrgtMnUnDGIVApo8aGGkQa6EdV2621xMt3PiU1wyye+Q
lPKVmwSNglnxABcVDfN0tNzipprdIL7mTy5BFvWdKg+DFv49Fd9ns5rmOLE6GKrqyw6CO1dbTCi9
W/rQevLm/W+7AFyYrvX2JUz4Q63FTVern1U6LFHHSsqQxKPo29/XHeUyfQCzG0D+E69pXrtfaFRL
Gm68YPv5Ob/aTLi5Aw5VmQ8bN2U3aZjR6NbbSBjN0sV20le7mrFfusJB1yxv0ZjaBNcxei+Nm7Ip
Hmqb6cswcIJN0KM3OQf6KE1FHVkt7XV1LV/5/Rz0nEFz2q92mHVZ5Di9fx5YQvac+BL2FNSnQqn8
JliG5ZUXgRR1s8FVJGee0NVR6BujtyiastxrcoypeBWrIOVV1vYd91c8wYWjUX0Y0+J16f74XvzS
FLcOBxtmvib153VbQFM02BPMKfk0utraXucTGyTuj8mZ7O/r+hVNoi5/Jigww6nscG7wo3MOu88K
2OebBGFMMVhcPEpanIWL3dJbnnPnV5o2QZzB2RPmqVBzuJu8Gt9SyOJ1kk2bpxc0oryOUncW3xPr
6ea/j7VQeUCUwCHDGVS9W1Yz7xK3H7u3/5xEsf7VXAf/EoQuM0WXySfam/iPSX2Y6cKhFVl6sMcw
e6icanxczJ7Lk+A6oWIVNMKnD37mN55PEzPoHgKANMQxTN6bqYUItxvHoES5qmglcFx3eYRU7LCn
LMwxNlhH6ewciCkttjNwJbWPYZNPkAiqv9j0mr832mGuNNkzdAjZ2ea249P/20L4/8G0/wY09k+f
+P8Cpt18DiPGjn76/c8W7T9/6S8wzfDEPwK4S/4JLYveTZcn5C8yzfDMf1jQyhhBQS0c7g586W+3
ten8I/ADHhlbwDDZNv7Jv8k0voJrki9h2aSfzbac/wqZ9ien7n9yUq4b8g2RSBlg0Q0Jp/mPWa2V
nJhNtKiYWdOray4UiUqFbtCfPK3X53rOnCMIsr9TC2afLJ2WV2+Vzu/ay5JPHHmHyYEHiq2uoEIe
UrR/NW1jj9+jvZ85Sj05owwuazGEz3lhc01bCmLhrYVG2rJrPvBAi2cY1+m37NwHpCpuVtoWc6xQ
/87FbGV3snbptTXcLPLawedKqaVzGwwtHVt1ODacIAPzl1dP7huut+Fe/wGoVyWf0s6iPEmRPpfB
lNrjU0FLEpenrvrWnQzZ2rU5UjMOcfViWr39ay1qf0b/c4uHQXGTQU4GRLIUoig1RYxS0VMC7BTj
7LY7e5YB7AmMd2Kn65vncZMSQcUxqBfzR1L3PuXQi2JwEmb+boIw0BvEuuzYhqX1q8KJtIc/3RWT
uO+SxfzhNbL7Zefr+GIbWFE3VDKLg281YaRWgtm5dJFIxlveH0NmDmLTG/SEBhB7BPCradlkWZn/
Xyi6f/XoXh8N1qvrU4s5Hr9IeP36P2UONeWKmJSyk7ueDGOAbPAWDZ//5335Ly0d/ymt+q9c6/x7
uA7F/g2sVf7bbmp+fY7kI/y/QLi6ZCn8nwnXl/z32HzW/7yKWNe/8dcqYoqQYAY/YJlwcOb/U2KD
Kax/4G4PrqiqbQWmhZP67zXEslkpLGZAgKyCqJFrht7fi0jwD9ezcHtjSfbJeggJCvsf7O3fZOlf
IRr/+8gGC1b2X2BTVirXcyk8N4FsXWiJ/9jx5E91JhN8UoeuylJFORtS0vqj7eyiu5GUKC93k4KU
fFk6qezbuqdu0EF8LTPcfAqJaTA33pj6dCFzSAnPSHnDry5w1vphXmlYPiVQMvrDh7k3bsNg6f04
S4aCFPnQSseGxmo7NE1yrKv2S+QFXb29zpXAaMmoJG5c0QHndbzVW1GsSXoKgqa7D5K5xi8mjWXP
FHkw8bRW6quHZn9yPYpPcNnMxvI95azgW7yLNWqEjxhxN47kSeCN9JwEIYgf9c1sO3/+0dnE7uLF
y2tJ+wckVXBCAguZ/FacQgmONHUtnwWJ9N1xCB2cZZwB+pceEN89tLz8Hje1OemwvfmyPGaZ11Ly
PC/ZEyRIkxxnvCr53l+sAJEvuDq/0GJAOIpkhvPgMMVZZp/A4KivyUxZy0Tdr5hMFMQBdmLiJLZY
WB1jp1o655zZWgKGw3Yw7/1xEO1WQLS7EYu/qKIkLVuT2aJYncfZ8jpzK7PFf3UaK1vPDlG9dB1W
jkbgM4WhI6qS5y6usyFLoykbr7JX4QyUuzYBnYIN1l3meckS8kuesTEzpx6y7DKy4jKspQ0ijVqw
e4YArTaoZSqG2WhPtVdNYJ6tv0zbNvAp+OmwJVCZmCcug4zKMHUU1GRBbQJmHdeZ0tiOr0a7dnhO
ULSOqiC9GlnO6vDFdoj4+8LWpuyihD7fX600RbEzzTJMYsvHpcSZt6VWnQHkoo4rfybZIgPpGmch
6Fo0N6lD0WeY9ktEqVn2mc6zvg4arPVTZbVD0WxXutlLq4YchGtV2Uuuez/AtIiHfie8ZK3PmXaH
Sz87pfsuKYv6MjnolUdO8lfbSVYX2YfDlZantfBpoppMWeS0MSZTuxuU1z5lMpuIyQs71fzqndSU
v4umrdsjE5N03ZkGZM+pgRdkb+gNgd3Nd7lsZmRUb6zBEQWOFccYtyGLw0+3Wluuzr2pfJfjJA4J
qrmEs7w4i5MEZzzQgEEiDNfPxJ5XrL9Wn5l77uSJfbYbRLXdqGfIt7xycvNCY/qi7xhkC73RA9OV
+9p2M1PsPCzh2ohBtOb2AQ8mrHIW1kguVu5g3MKXYa4H28LFJTYOdtHV3XjwT2Gwaf20IPokazPv
6plEFbzYyBqMZ735KlhWc2b0GH+qun2GYiMFbiP5lkhKyIPRrAlZd1R9agZGNmXfyuA5cdyUW42Z
r6wEpUrlBPjkWmZsV0bWRU2v0XOuWGF7hlkNnspimqxIlz0dkPXatfCRitiDJ3Q757NZK9itUa4M
Wu1RTO4T8LBoXjTk7A2dR+56rFejW45zvnaH0E+IdKhWlIr9JIyKgVyCS4nU4DkPbFSHyR1+oTrS
s+spLUh/8Bbwb3TTOqWMfBrNeC3HOrmooU4pR3W8sj5xEcMkw5KLvbqw3dqPaJkDcLQrjg+7hEb0
Kw07F8XVQ6MB4GAJ6WkS1RDui7U1vOep9/SwWad5rBFDlV3FAUFiz+ucBHSvO23tnCy7rpY4DTqN
t1ssDhVCfTFQ3BpoWmI9KhHoXLWytjwg1du/e3QGpkNrO54TITp8j/VKGHmeJ6Pcc9yFGvKxwiP7
GzVDBnxdBGHR1Dmuu7nSYXb2KhNdPnXpq9wa5mp/Zl7PR+QMoa7IfAN3jlor7D4oks/oSG7W5jMc
Go1vHA968aBB70nz1uQC43zyxx8VKBa1RoRhmH5y44Ya2zeBIdlGLMR8BgU93aUV/qgJQUT5T8mp
oXqLPAAs5+P8OGXdMQVrPpVgEd7So0wOqwRDbLcBI8rd0Ddb2mlfTDEZl8BI0Oxq+iZn75eJcnBn
uQ2RZRkllwGc3luv/BINKjdYiAEKshITmOuSH0187kth0H5XrIxftknTXMusGK9/FyRMxlz0P3Sz
vtnBePBdINNNDmz9VKCZ0je+aCChttqiu2x813vIm+YdNRe2tCDXEaaInlXD/oV/0vtOhX+jmVCl
lTddnGkMsS1rYhH6ft4YVLEmig/YUPkbF1fgC5DjiDiFdN/47pPfU4jbkOvgzPZelUGyKUP52nvz
bepPWyQ3L/ax/hluog4wAtY2o7MomoI0ZiMvT8Tx7CWHgwN+fhCRxhYb48poDQE0SrrcW7lf0S87
XWCimDGtY/M9tQ1/wBn2dEh624wAkY+2NfLfdc/cyeCxiFYisXNt/cRmecZQb93PUy/NWBKIsBlq
RAU70Uej7lw6ZN3tOmJrM6c0icNAMlxP2DX6TEaVW59NgjFiFx2SkZndRBOjg+MK7XNOA2F0aCmq
Q6WWcFyWds6SVJIK3VOiH/curseGD1tg+p97J6YV9IQMgfXVW+c9MQcn6MkYozIQ16j3tpLGjfLX
4jBr+tpn/m/g2+cWI8+xnoz1sS8Yl89DIpHk2q0q8FZO6I4bKZ2ztlf10tUGcKctVrC1az8tse3H
IGGeUHDiQvGeuW24Q/mduEO+DVjw8T8t787it5c0md0fNEwnx86EUZrLq02YtIbf3owJFJJWdW9g
9M0vryEFCa0tmLfGaj2F5jruZ8E0zQFzeuUXnH9J7OUxuBFURWM9ugtYUFUvHBX84Vwb4Ju86GzI
hNHi/kfPVohOKh3LU5OOZ0Iw3E06p+VRdBmFsEgsn8nSUujr8k3R1NUL+ze6oBuJ1mxAwPrqvDrg
+W47FGe0SsyogaQmKMh2LQakCNAt36EV4ChY5W9oLvJUTLAJlqEQlkFLOPgE0JH0nx5OBFXDVZtU
5zdisN/zCQM3mK/FtNP0j07Pioa9xlIPPc4mHsdcgTJm61FDvgFTEnywBfR0+EwYo8lk/RzD0P+o
YFINNfSbNbDYiHzVoTIAkyGjvgSzQ5ZS8YW8i9kw8ZmsDepOZqI9TUN4VBkBNAxW23gp6VR2sztS
Vbo47YlpYcYa/sBknR/ghiX9xkQyMMkP2fy877nycKPbWf+gUi9FbOzvQviebcDlfms7+sKrzBSV
2WswvDeBOW0Ec2yaQuE8XM4Gm5QemkgZ6rsL3BNr4YndmYLuvJ1i6QBX++5ppR56Xu3kkLYEQyQt
uSfJcEqd+dbNveGDBADnF5P+z0Xoda8gtoLKPoRevsZ4CbYteUIf3LmbDVlQMJQeUSbcq0myrzBU
GH5CDeJs9nyDpRUFEK6sF8lx1dOwI/xeRhyNKe8oS7wKVkh7nm3fNGShRGVAaXDVQKPU4nPsjWej
TQ3GFf3nVKfBm+VU89kp1vuyGuyLm7oPUtPrJzid+mHjHRafRdYqfLkXNt3TXRjqrZl2gbxxqHG9
TJN/R+hMTmx6DYIkvMl9aJG3MEDlDntQJ2Pf72te6XzTE0b6nLZwf1EjZBozCrzrVpXuPWaaB3aB
Mh775GB23Y4pHB27AH2vtQ1c1BlTVJfz8Jwy3v0lkmqKmYysZ9mHM6YZfsz3ZHRRNOX7Uskzab0d
v/tcnYST2NskmdV2rbB+19YclDRNZ8vBQE2G2HWs9FWWyQ/208d8QPMfV7zinDI9xRGvx+l/xVgN
txyYwcuqjWxw0ZhN8tjK+o31KTjprp5o3lLfrSsO5gQDn0C7P+nUsJ8BJcyjl8N+b4Lc8tbdJIK4
ULL/0eJaQkEvgju7UOFNYGfhJ/kO4V0KakMdtGdI2H6C8rYzgty9coRxO6MpxmEo7sEdB1Y1RzxA
NL85RR1s+NG2Hhjozgo471nIjwedWFBwQ3DmiPeFHZR0Tdw91iEtbAj99a43kueSevJwqJ7SPExe
UX2WZR/STfmT5QvY3+h3XgHDpROHuJqBdeeGUwwDIxTfVhnmS5mnnG84Oj8TMJZ8sxZg81oq8Vt3
89Oc5LtFWxAaqSx4DSd8WbsZZaUvzF/NbB88e/zwa99+DwSraulMPnkx03zpMsET1WR9f1c7wuTE
EehtmSskFDzRH/0Ktw4mEUJfBNkxVUH6c9SGiDBgpIdpXX4mqVOf++Q64rY5M35MgIKxcMYn0sGo
u8RxhrzaPGqveyggcblJAcxRUrNxCWpZUDcI4iH+xpfPTT9e7HS+K8CbOYd18kduutZdafpG3Kb2
Uw3PuZnkHFnXoj5+OLEvw/w59ExOHZ0ZwAyJYiuLhriLtvQ9b18SrrIXlWSshQi0GgFHbavfez2g
atpfX3U1fo1l/gwmb2wRRm9ci/Mwk9Ds9zB78EKSgdd6neVrr9S4BvJE/VTa9bdZqS3u9wkdu9aS
V1+lNLs3MgW4ldWCqpJ6+UqngjZQi9C9KO1FtZ8TmIyK6isucAT/sM2p4m4amRlyyV42uTe2N6OD
lDnK8V1xFNrnvv22rM0un7wZ1N8XWKzMjBRawp4s8yOsyy7uAwbxFLzAHzAcFNU74cD874PNnBQP
GPfv84YYR1SMN7easdeKyHWbuBjqZ2/Elgd4EW5axeXWpwClZ8x50iMLf6XLZk+smTrlpqJhmpv0
09LP9shxPRiQ11LK6zxcpNRdLdzXyqVfNl24ngWWE0gLFUZt1dylLrV3nnl0q94d40bJI7kfPShF
8DU3sn5CmeXbLh0yPEZ5NsmfWf3yFVl6CxT+giXwW3K/3UCjAHCl4uS5KSHOJSEodWE2kZKAVL4Z
okTwnRULgvbWz/2ZRmzeZ9xurdQ3aMjHK9f5XksFoIyW5SbjvWhZ24nsPzjgw4+GdJHvycHhcZRZ
vjeygOJWnIdRP2brd0IU2I6P70SboxeVPVE0uaXpFLDRZT10z4t0l/rNqcd9PS4sqZZ9pz3jgNEZ
WV3SBccvcafDBsXuehPsTbLPIi8X6gaBOrvtB0YNbmMe0qGJWmd+l/k6nOyqEO6m6uZTnw9t3IVe
58em8ghLwEL50y7T05RlP3PB6W1O2Zd8NVAT7+EuPycdpiBSFDa5byYRAVscJIg2jIVPUXIptXtX
jn33MzRKyMcxXz5brLRn5vyYE/ismWancDER47V6R4hABhnmudO51uzE7PS3OpM95pigAkAawnLP
eKs41koux8bJJJwQdkaHNAOsWVz7gRbLcz9Z7U/LaS+Fp7na4xCPCaCgLzcd44Sx1W2dcmvKFWJS
Qf7kVwLywcxr8t5yjqoAbv5yUgCuF8xFN0MxVB8eyw5EZHObAmGi4Bri58Rze2ANepnTSv62HJ1s
CdaYotCg8XuQnnqrbE37uSIOInDlC64mrvmafq9iAMceQzo2mALue42XwMuE/2DlHJwQHyCAg7K+
MDukkXvhP5UFXip8AADMth+86G9Vl353RfuesPURSw13/NwMJcuUcHYQBI9+3ukTV1tWxPTLB9u4
V41ZbkdRHymw5mZ6bdwz8qgeku+8Rlc0x45AsrRa7xYarzGr+ekF/FtTclymK2gRWDzWT+eZSV4Y
zzK5OIWT7cABpshwgc96Z4AO9rofA6bAPek/YUzfVPpEGhI6X2+XaCyTY7mb2UqMmABkoudE1ko/
bsBajE3tWul5Ga2V+sm2fbWH2bpvmXJsIQovJgOiS5Ct8uRCYGyB2IdtFVbtjlC34Va5o3WrnYFc
JBgE0BhcVzmtVmrQ/in1/d+TqIrd1HNDs+YSNoUY6jTRD1WAlZs07CBeBtDUAWiKsDM+YuItCJEJ
HYznDKbJyiiMlcdbcwSXsySxuUtT56jwjDxmRIM/WpmfOLABNrJvqTtMsrZR7DrdYVVbK0+NBzga
Wnl1fnC6Aumltpg+snda7bEJQM5VmTUySqkI3TlpEGN80cWuSJPgo0za/pD6uLUU9hnA31JEflC8
am/5STiqeG6cpZR0eSrKO3GpuluvLotb11o/stJ4bErtvNUlPYEcEH94Vm9sgRLy+3RMuC0RgpV4
mBeJI3H+nbszW44cubbsr+gHcNvhmF8RAyM4T8lk8gWWTCYxOwB3zF9/F8p0W1klqdTVL23WMple
qsSIwODu55y914Yr89an0MoG7ZtYlmBuHBgoYzCc3Ulz6ObVgBHsTQfJ4TPBgYMuFpyBH0dD9+lw
gLizynK45Uzr3lsq089hW//MUS/TGgsYB2l4N+cuV+ttM9me2hEURkWz+ufQyOGx6ad2Bz0kpOUD
zaaNvM++qU6FwR+iZvXuj+4jWTTVLXSR20Zn85kiLQXo4rHIzY33M3Wn9WTSqmSOJa5yaGH0mJ1j
taKroEg7h9zNrlHpAThz8TwEhdIxps/M3Y9BcNmr0gt3azTn94HPvD52UH6fHLMoL/Y6d/gIfJPI
HcWPD0OKtoEveSTPwVCUD2M4wx/C4YUuJbejedcUVjHF69LU90SKQTXIByU/cyAH39gsKgdHboei
IKzHs6cM8Ere4uMaNBV+QDuHDNF5B7B9OD2kzPdoF8tsv+A34bVyqrQ56cZmKekS3oW4NJQiO+lR
QjhtVu0VJvF5V0NoCNk6p/ZhdonpzhQd1LLBBpcLl25vX7XWQc85G1PZ1pxMk4Ioc7wVMnYbPWJr
RAEbl8FSewe7G/znWhYw4DJ/wSfX5Pk4xWPpIaRPcaXMx2oo0vuxNy8wmLqr3LF+hPXs4WByS2s3
aotHmhOVdc+w3nV3WTs7T2mdihcooMNPadv5GMvEaN6QbMQ+0xhPv8pWKFSdFeQyEIfrdnq3eUpZ
9IrnsvH8q5ICYjOsrw++HeYrMo2MI1IKg+oxSGTy6ovl1pIugEs/b3G04rlkrsKe1ERFiJIlUmDo
WWMPio5bE5vJVOPeyEycyc3lKCkCcwsfe68S0b6OMlxyVDKCDlhepaXa07snnmKZi8cyGehljd14
hLp05SIZfaPciE7MQ+tb0o1uQ3aPQzS28ko3PImiFM91F970VX5lIWHlSaxB13ePiLPNgTccS51y
3S/rohb+p+5PFkl9yF4AVXjEyLZ0k1N/sD4K0XwtPANN2aL5yvn5x3ZUQqbEZAH6XjdjaQukQRQx
lqkdl+AT8Las2P6W2c0OGaXPqXT8sgNE0J7kjLBK0qUhI6sJrzsHlfjGSCFpDbzVQUXR2ZoszhVh
GkZf8yj6puf0smt1d9rs4bwRpHBmlYT7ONARBCWI7h5wXkSLy51Ry6L1ONbI+yDJlrdrbQ7guy6l
csY98IdsZ3oc5W7P+bOIlhs/Yf6RtE8GgMDWtVRHTPT6hCvpKZvFq2vokY42h/uaWRZvlJs/oNF7
7opSP7q2zL9lQU4bw18r8OZk1ERtmXCVVZLeWwL+CzJhpZ+Tfg3Qfq4R9vIOPgJqtGK1Ht3RA/VZ
TdnZ0VP/4Opyph6o/JHnq13gtwE8OToonIjMKM/olsuD9tCkwAZYwjjAd3bqwtYkF4td0U2GoTp9
lMLHNIlQH6c2Gu+RFgCCYUWjRskyRoLrBAfWHzOiL/TCN7kk5qtV9AYEbr6EN+7Yb4OkFGiChbAv
iCfh5UdafnxIoKMjk65C7MCewBCGAAv4ua3k3svWiZJeqiuiDRW9P1/yGzxavArPCsvyzu9VOh49
Qr0StALqog2DHk91aL8NmONlPDMee8kcV762IPxv5MhWuhe0X0+mh7oa9wpHLcaQ/IshoTrcFWYW
3z0z/RisooiHSLPB0VazKAVrU/fvcF7ZefzJcdcLtr6w3zkc6u7Cgiy1QwcL5LC0Yb5DVAqHbnYK
U8bjpO37qjRJdpb9WuxMzsk8D5szV848aDHNXws7clPOtSbHYNrKY6FbzowdIoUrX0Y0Sh3LU++I
PYd7vmU+0YhlqY9VABkLUlYJLTpAimi7q7OjDbgfpD9dIbegk85T4OD+iSIUWIXM9lm+YsZ3dLGe
fP4W+erFmh/mLnunjrsc/HKjrBhEySWVwnCo6X6jBQMLDMZEqb0lBXybPpMn7ErN3eS5+EsrOkm7
DP6liMdltF4TOylvFtQWn3MRBDdROXdHjoTy58B2fMXjsQP/Z1+34RCGmyLzttcD4moxDc+BBfw3
tENIQ3ZJdzBfMAbNrvlCQ7mu2FeluGIB3q0CiTtRTQl44pWR5toH/ZNldclHKkpcML2urO11BnAM
CFvw9wisWKwra7CxtHKODN8F6u7k0nf8xKpBo7V9e7BUNZodYq1yvRznabzXs2FcFcFVjkVRzYe8
nJoHl27Ge1bqcxrWXGV6X7GXjd5jmijvJvPzM6DN4MEE0bSrJuRdEaMiAqaMDeq0Q4mCoc4SLrAF
75BBuNnpxVs+FNRB70ic1nxdMH2HHF9n0y4De/OlUnX5DuROR+BBmx6hmfelolXEdWqeBDiDy6Ff
L5Ig2NTELXsBcn2L4dXomMfQg6UiGEjf0jEHLSIJWbKKr/ipxXFx8f3HotXkmvGOH7KF6WeEOGcX
cDg4UEC/YlqIcL0647nMJsYeos4PdlUDS2pH0PJWp4mbbFT4pWynx1ItEmuIzm9LJa6LQuw9sEsH
33jn0EYDMM73pWVyWqxpeJ/M5msYFOKmZC69M8r9EIzo4toswc+pkd/CWfVsSPp7tEzPoNBfba9o
DkTtUWqZho6vVds4VFw3YkPr3AvMbCJuB94VwVZ1qCh/D23lwd2ZCotmiLcBbiPQO6z8T+AMrMPa
lSuVTtmX14zCv9kuNRV0mZempu2/9qu8dUaV7XVnXB1DhuaIjO6owxBN6xvp++Ja7UGvzUburcOc
Rl/R3UGN+lYY5Z0ReIzo5bFE0wNuh0AgXGcP2tH7pfvXzDaNwr4QhkOJ73yxVnXVOOaqSYEywL+C
EEW/1zxSGDL2nNTgfBkQJWE6yj+J2zXODYJgmtWWEBZ/2SmKt6aTzG9HvA9FCJRfry7H7SJJ/Mu+
W5j/84qdbCtV4DETm7F64zi0jHoP58FkrwFy1KacN3QmXbyAt43TJScMraenwhYhY68eyQAc8iep
ayrEbOBBSxRdKaaX/YsdWgXOO6McfkPbnC1rQIBLOpmc9MDGwtGGzcR57d2IYnah6RF6wcLRyHrV
th29ZKnF2iXoeflQAWBVOYU17ZaFBqb2vUOZYoJlKUuZIkGY361AdzcrYQxbtrin6VFyXpKHFLDF
yBq/84vRO3J4R6s/sPcypL/z8jbZA6LT+zwZ5V47M6mKef4WQgw7yiH1cFKHrAORZk3y3OQru4x3
V9drt3P9JP3mzFKjVKN3Hlh+DG/A21FWiRsgRPJxSuvoBjKloB8ZqEcjvf7IdbDPq/aSV8Ac82Uz
2gEzg+SpTuSnnAkFs9zTEIw0lRJZfzLMM2E8DWa6zrGOPfjUuwynXMBmdrXeIsG41m2S7PMorM6A
wmOeAsCxohwWLsQwHFcAcXdzOBb5voNIwKskkuaLK50cP0Tp343D8FJJt3wSMMogDMxjzT+hoFyQ
oLmJ+9ANrb6GX0GtFqJ0HXGYpKFz9Lx+DPam8REr5HZXBYeF4qpiYAgKf0dbI6OuKDWqG52u/dNA
88TG7juXt54AxB2rCcJFbJoGwqMeDRsAVhWvu1/aKpXXiXJ795lSr01pSM2BZJBVDKR7gIiz2ASU
Uz93yWIjTqn6ngXQJ9zgYsZcBdYcXvZuFGFIqu7UThNt8pmeQIJxNYQ6b6/vjtejcvZXwbxarch3
6ByYydvZFuz0K+aepH6zzvhXbW7jsFkriWrdXb0ONwGv3yHXPqmb6xxYty0ipGrv4poAW+GYFHd3
WtZfSD3IYTs1oXM7eqi8rUXQTJzCCGO+k+kXslloEIObKfdzMqAHTzUSAWihzrfWb1V9HaWJOJMB
lZA/QEgSuih0FV8Z6xv3IkyG5WfqTM5dR7hOtSvrnLNF6w5rdz9ijjm3uJJR8C8CKkEBA7i9Fnav
85MDkpZqd7C6d4UAbcaUClIVXr+FtihsUYUgfsH5De4cP/VBC5sNTnOYf88DZEugtWvUOg5exHNL
8wFUUDqMKA8YhCHWYRQWxRSuMNvNOKOSCtsgerUnvGp0Fpl97xmcNq9Gl8N1HwIwYgOqV7QCbBDJ
0ZINqkfQBd23spO8a0s5ffAtOvqTrDHbJC1S3S79zb4ZDnDPWZUbt9vbbsKhG2qzyQ99kEXw9UNq
yK0nan/YCDa6Sx2uzcgX5FbHLd4KvGbp5NcXSxnO6RVPNcW2QOGB683uwtu2zrripO2AhPk1DC3C
FAQKokNX25yU0gIj2KFVcvEeikpzuPZoE3ySfTI/p4MDuZfTNfaNZuq6m0U2sjq13ZQ/Do6jwtMa
CkM1qqVeYga//Q9WuP4amjBagEAkGULxNGgZj9dYslybMW884o3/7NAVu99F1JicxXj2p2M3UZzt
KknkzBkNHKaxirBW0vmqptoNxeznu2imgJ2pzV+jIJWoZlGU++Bp8ejEuEPmlos0OPi4sYlhMhe6
oEqyBy+6nRDaXaOpa6IT1x7x0AqaylwwX8FQIsmPyZgBDrL6Tq8rK5mCKrt/XCa3jw4U6iMD1KbO
sqfEnjGUraOuvR+qZNl9NFNORxQlT9bq710kc0kDMrEypgTuqh5wzLFCY/wP7WNvE1ty8PSw6F3i
TUzcPAvENj63XuR3v2gz/wVb8/dAz4DL6OBYlHgZfKJz7D8mu7mZWxOH0Cxn7yq/ZPFP/i9Esf9/
gl6ZIAmu5r8Xwt6ZXjfj386ofIf2b//rb4e+0U0//O1squ/q41d97N//1N8Vsm74XyGubKSneGdA
fv5vmb3t+v/F6uT6PtLUgCge0LB/V8i6AGA9D/W7B1LYJqEKhurfFbKu+18u9pEgcpzI+8258VcU
sn74B4Fs5EB+5QsEQrCTuFL+IXGrXWpFX7Pyv2hvGxACu/dBW+w0rPKbZo0kERzFZwbzDwtkcLva
9XpM6Pb2AjZKbo83Q7a4H5x/WNrzlSzVuZe4f2X3YAw5I/USzmemEf0jLSx1gV3ZuxNF7d1VgDVi
punXZiyzGPaV2a/Dkh4AxS1Xw5r8qITzELQEutSqe60zqiUJ7GMfiPSDLlyKLCAJ4yhsn+olPeNV
/2aPzkPbuvkJeBwQGzVuIZ9bgEHtPKRV8T40FfL3hCl5yMsnpvCZswxSLHK16WP1CNuqVaCs4OwR
LcUbZJYX2aVfZFa/NZSjtF3Cs6yt79mmwhiqz4HWb1wI9zZfGQBbjj5TvOjYkebrolvm97q1X+uu
fM/t8Nks7gnnkMXyzIfPhnqFIGExBNbBUa0TFyq7ygZDFhDV1z7ptNjbRejtcntVFwJp6nHI+HaF
zZR/nsVLsiVfVXXyPPgVVksr92PlcLE6VX1iFhP7PhIvAp/mxTKaTa1j9wdMuf1hcouPwEIcVAl+
t4C2d5cA2t0lwUQX0FP3ZsVrvfQcfEXdZB/QAwUaEzWcXKYKb1PLeQ/mbMZQfRzuq7HK2Kpbd582
1r61t8zoGVFeNDC7gQfhXkb9qs8RaXI705XtwfaRzRQ5nx+son33vcZ+HVqegDxIoXisVXvsVtSL
vsg/6EA/RIF1aU/8aBCg9c5qsk9lZZ8wyj7zdpI7FErXtHtDlAlcojTAKZzrITmLebFO+UikJY9J
zjAnFad0ah8DavzYtLZ3WlZMfYNmp+cYzahz5ufzLtBVHcet9cepkS4fFNytqSSZIoWZezECmY+h
huhz0S/lJRap8qhM7nytwGTEacYDlibmYhXTC76oZReYMdtjT34wLkoS5BXORSr8W8uM3m3eut0P
ZSl2coQlNK7cB6q/FiW3/VA2xQcW3Jei43uTybIS5GzNX1AaAexiMkUkKHuJgxkTcJUkAN7KT5z8
GX7nzb3SDuPejjCLeeIuMg81+8hldIUY6znpindrbZ/UwN1vCq5Bifxl99s1Vy3dLRawBwtTJEok
IEWEOmxpJPdiGsmdra7t3G72QHQRKhe8SUCaGPgqHnZUkpg3Z+/CpfEeFw2ProcSeW9ZU3qNQ/8c
KcHD3aj7zgnyB+xzt8AtqL+W9tWaCYuyRlTnToPcvKfop/N/mtfmrTPrCyzqKl6EfEnYbGOYkER0
1WG/x0p/XWnlHvMUkHGbKx47l6iq1sCJt/PQPEOMDzaBWfLc9qwvRUevktjBQ2VpdKr8di2GmzSs
rlf0RbtgiZ6NbO+bkecJv9xtt/KbxMSnZxkudzMJKsy0n/aBZHDUeMS7tAN5y43Z04etOZLLcVdg
i497vc3uoHy8/bb+UdL5sau20iLN/Z0WPEVVsr5YSAB2Ao/uNk4wO79D6mvb3OOuooB0Ba+KX+Xv
RroPwkISRm5mc6dq5eKgBngncmwGaHRR/1uCirKr2l1tcUcabUN2S8dS0g1OuCSNzT9Pm74iQB5N
I8p0FGCdflW2fmXaKyiIWfLJdgv386KeAtpzsUNX6rHcbiSYefS1szxYeR3uWVNfSp+nR2265ZFd
QPBl4kDp1yFjp2iT766ffdbepM9NZQrWTRrbv/1thZgamL13HofgOSnX9ACHsdyXa/mOOFpQhNVm
b1KOuFNF/mA2cabvJ+dCZctLkhef9MqxCyTCvozG6aZDVM5Iile2UvRBmqy67pbyuqv5/7N73kZm
unFIizismm0pdIs39JqveqjlZR9CZBLW+tIaTpc07FmtvXDZOdMAilL5fqSPCgJhR4KApZadKVZ9
ExHodczh0sbTKHPyr8Nbp3UeaH8WMeLhp6jGNmYVX4oOwH+a8Swgb0v3wcCtdZPOie2JpchbAWSR
RnVrpymJaKvqn5yyDQ6yL0gisriXku1gHsxr1U3l5WQXHy2NBZBMvdxNA46GCQPNZYVq/ZRKdz5g
9LSfOeKDEZ5gCfer+zA5ZXThEdl2DghPTNFX7CbTcm8T/xnkOQM5pATxZPG8mJ4T/6ie1o1E4JVv
M19rt6T8y4WXv6fLNvaU6rrolher929R1XcXhRyDUx7SnaDvjHws1a/1WkVA4bgSDHJ+RgAQ97Rs
zyqq3ngOXtXMQx24wXNURz84JH+IMJgPUq6s3jkTd2dZk8dkVrSRl5e0al8Ts1B5ABC5cRSVOgoh
NmXf+slOg8S5yT8tgc60Q6rLJli/wU9CEeaT95alH1a6XXoS+nbgGjAfK2nF08y4eSJHME/5jjaX
eVwSBibB8jJjj8bVPzY0rWpc2SXWZWWnV77IrOdpgYOvXc1X8MqPak4/lzk9IsX9KAdWmbbJhpPV
Vs1padHOkbRgKNXZ64g0grrm0jpzxSoPnUeanNNxY9mw0Henk7uvm4mLZBWfUc7bpi3unT2xB+b4
1DEj5++jY13WSBx3UW09Dx5LOTzNMKZ659ugOqOzzbNPL7bc8AdxOrEaqIWOs/DpnE16u4LZ2JBa
k1Ki09fG6u96CYqJ0XZfbOCiZHdtVp+pzZa92+TvnrP5BqzqvoU9uBeolzRzfir2TR9pzQjPqDs9
CINkGmJYlGXyDLvooc/JqYpW3R5Cjxdj7QLnQldre5v2Nnq6KsvuqkjNmAKouQYzv+TE5nynHc+P
qczrdr4ztMSQo04K9T/TGvAtUCLoDePaZsmRiIOOzIvEnp4QmilB6rnFQfAAmPfa1Pb3ZtnY8WPz
VjckyXBuvuiRKhzwxXxsQgM1s1yVJau/gOh+6Bjco75WzclDdXkjmsA5Lp1GFe5G5gLbkYqLkf+R
LY9m4M5VXLis3dbI5HXCSkEhKx5EEdB2k/Z1HvDW9FxMPM3LjpHu/Tjx/ehZgOf0Acpg1mIzoAUC
Z4vLLZz8XdcsO1XNxjv3HjmDC//PsGc5S22G+1WQPY2WHI6L5kFFR8gAedtffCf9aNryLZ2YwI/b
ETsDuHrTO8jcWLJKnLKbwAvWDB608DnMHI7TvgI0ttpnpAMEx4wX63uiaQdgN7LeU8Fm5rZgk43F
i05W3Xz+bTHMIfUcSBq+rDPm/GokWqXBRcSh5wUkcH+aZollgo77IR+Z2EZeFR3B+no76TLSSRX7
27awIH03cTcj+WaU9gyzDv3WloTX5b67z+VMRp5mJyqKmctYQo+hkd9f/Faj/SUX5/9Zwfpv/63t
s378kuH998/eLNf/z6K2t1j4f1+qfin191z9zvnNlf8fz6YrcHdvlk1yP4TwKEH/x/gtsWxSDUIG
QPy8Vav/iCQhgJt/YsPTCqDhuXLjBfyjInVCP/QDTzo2ZSl/7y94Njfz7j9834HYXJqEdkcOob92
AGWIf/6LuZfMUvg7DAPwXyH4TkkKuSxTeva/XI9/0Sf5l5/iBvweiSXyN1v8r5+C/iqs83ad9pQH
AF9FUfYnHNnL+59/zB9yfvkxDlHWm19e+oJw8j/8mN6rW8fx4W36QUMMEIr6XVKn1omJWw6BSJkv
vHjrVVPazPj+/KPtLan49xeSD6S/xMgwpLb/Y7x1nXQGPWKDXjT17PC96pqQWV/fhRmqTcSp66Ff
8nZmO/cqsJhhlL7QTba/KVl3yT4DF4bfBkULfH4Ld+mh1jhLbm3yhGhK/vl3/ee74Qpy1wQfIgmh
EdtP+eWeu+E4ElGCu97OnP5RrnaRntGHVM7Nn3/OH7pj3A4Mhi6OYO54wMf84XYURhLv4K8z2HUs
7xiU5Ozdyb7uppuwmXwmOe0ARPI1i3Dj+X/1RxJoHsJMsLf/Ak/agBy//Ej0vYUNlzLcB8by92u2
BFdO1+vjn//Ef7rrIdgEyZkPzAwvcvSHT4HSUiQpTPk9eSfmG3ss4H7PaV+8fP0PBJHtL/3u+WKC
FfguZ7yAUZq9+bt//T0eASQ1/Ah7n2PUzGLlU+Kipw72IXHqV1XpNctfv4IRz7JDo86WAXay338i
GBJ3oBvl7FHhh6fMH6cd1lPr+s+v4D89JCyIkF7xoyGPdX17e6d/uU9g+FwSdvkUR7TJY+Gn5bEK
tuTMOXfOUnQvTrNU/yES6T995h8eTGwt7uKufKYMGSnJmqAvxmM/2tr3vzJiQIuITvLyr/5OliR+
awTmQ7Cm/yH7CU+iBqnOqJBxf3I5Fmt/b9PJx0/Y4Nn2CtJuYuLupuTw55/7z88NUHffEyxNPKB4
/X9/fVM1WWHRQSDs5q56HD2dfa9WCEUsv8EQj+gj/0NP/J9eCVZA/mPTEmcqTXf89x/Y4AekFenh
IOnD9g4xTIeCRNSFv+/Cwjr/+a/borj4e7+8GNJ1oR3wQRHUEsdD1f/7z7MZZJCBAQDK+AmZ0mC/
CnXZEq61fi3QbWQXKT8yIadmpSMq+8pHrp8sWz+PPvDJs3Vnf58JA/DIkysx4FyaFq7R5aKDxTq2
mvM1EzoMMDQC222EXeFFPtgMYn2I2Y0aL1jWiIYhLhUYFl6hxkbkl0+oa0NUomiKl7q906Ze8eyN
ga0uJ+LlHCi1c9BRzVVkiTpQgrPIPjj1llbXqXQF5J9FmCRcOku0Y0JczddT43f+aRRDZF8WyEx+
2LqeBI5aq31tiP0hU5JkWKJwvQxFlDcOpOolfdPgKhSNZ5NPQPwqdsJovMgrjc09qVvYrk7VDuVN
IaKBpkbIIfsitbzifuoi3JdrIMPx3iICwTkSZd6+tkCnLJLJC68lPKdzw2s3sEC+VxpVzM7WIrsD
WGNjfMGg9pIIgsEgl6elzuhZtEv6g9XRnd1DK2nzwbNNTMelpblYoi7Sa+B+6QXTRWo9WO6QIRQ6
gKZPpDzQT0eVuQ6qfyGfUqUXJC1IG7UrCml6hkGlr1YhQ5R7CO4ObhlQdqykDzxEbT+JC7HY0VuC
nmtoqQDGzr8SE7g3glCqObSfJrYL+8HtvMJckEZdy4sVxjFOTwykSOqtqOwnemTRKo/ZjF3pemKa
VsSWVY/yOWjqmf7eSnJ5zDaRToem74FWO3ZRDSSdoWK8l7ZR63nsepcAAEFSzjnRvlvsieWiOA+B
3H4tCiss9wlBPlfGcN8zRn1Wa66TIo+e06UHxEAowkAR3o7dS0hlQXgMOjTqGidxmZC3RbscQ2Cr
5wRLL09CBhdmT0qpj/AcFFRMDdE1V6zrHDZqwmuJ3dEGX4yvlfdd47wnKjUMkXGVrdOGr13fuz8T
leXLrl7W0T5iWGfMLxHQWDF5s90LZYj1LCXz+SMAXkVCUoUcJF7K0bYgJ2MuJ4ymnArM85b1yZO/
xWWBmaY+N0nyUg5jh37JH8iYlf6ct/u1lbwWeZISC7x6E9GPY98+KDgW6mANVdLtLV4ih9cqAgMf
qCb9it9F80fKLewoNdIh3QqT6TuWJju6zYtmhKAoCQDYzSHhEFADxxq/+ZoF026aEvsjsgYNRqIN
ETKvjFs3UGfS//DIpBMEVRI9jv1x4mUYLL00+3raIJbcuxL9MKnY7tE4ivDsxQnbaOehzh3uIKNu
jcuMBspBYA9rn2s6s+kjm2CRH3EV4etgf+tuaYuMdBXyvv42pJN4tfDU34U20y1yc2bAwimav5zc
F6RfcRRZMvwiySm85NUV3/ppZISjW0s+KUM07VspEUYfUf56VoYp0tbRm5NmdXbvGJF4WIlttfJ3
alFuYVT0ULoM/izuGSSvk/5qu7U2987WnbzKIRE8jU7qZWfRaFmRN9cTa7aFn7EpH0NMFOnZkZWY
6UjTibwmebsCPQyWSd53aR6YR1zG0u2otLU1nhC+ODBmVV7qjwKwxfxsdXmhTrybCmi7a9zwZ+qv
eXKsOJsW+ISTTMTDYs3Zzpq2ZGlsqkY9klTiHxZNMu5x9hWZAjpI64s1D8Qb+SWu2i22X/KdPVM+
hNYk9R7eavnIIVq8ZEAGAKuF5ImhS9MoN2l8XoY+cq2mtuef/lAtn4pTgHPh6S67a+cwb+9rUXfv
MKPaN69xpgdZthEdxrQLv4ih916EJvEtDoKUFIKIdRE1SBA+FmR6f7RRs76ayWm6/UKJWBza3jPB
ZZPMxMyxeI6M1zhA0hdH9ARmKi1O9VLk9ckh1/3WUoGzV2uBByQEETIekSrAVSWkDI1Em0eGS4hn
oWKgASqmjPAYBGXKijXi2C+RmK3uIRUZk3uL0fnLJCaW1Sro1+SiryXqvrDxPCyW1Tj8nKLc2DsZ
aesl7Up5rxB7gNgiRifdG+3In3MJZOcou8bpL4GUj6cwzQYcSdiAW4IfwurUABHWZzP0/vepBEcR
kzM9vKJSRM9bu2h3922xzLeD266M63NgtkOWBiGABz+zsJBgYj+gMQIIa6O0JdpWFc3PuvKK7ygN
l5w0ElOYPT17vjk4fwKAx1VqcVEJbFHHxirCB8euOv08CeZPO3sAkbrd2h8V5xQOWD2cPNpq/NLY
9vMpv4BcPNxMgSDZuCe3F5KscnpS60x6L/D94lxVS/YKsVw7e0RBRh3YhUW2k9i6JcgGjcobjWZ5
v1prpwGAkEp4GmskrXES4Rs/FUG7AOlcc+sdt8dm6LAawDdjNhFDUC6OeutlkEREQ1XlsCcRflbP
Yhld3D/RWN2oaSBwOEMwfFACPOspMCr/mWEqKnbKCjBmOcprf/jIAM2xHAorujBc0c8iLLS1T2il
InXxlcsdpa14oIeZJkidGv5eK5e7JJy8+aILos2zsiwZKRxwdr4SaJaboyJZASE6Nny4zVB6V5pR
HJlJQrC97GjTw2Q6SIOdNnPU5Pezbp0Md3ZjfzcbVSS2EYTS6oTJOpE6boUgKFTySkplSKoEekwG
Wu7sfFknGPXcWdvdJLdD890CM1rtPTQrUFlpnOFVzmfAqb4281soQaUcdZTrR0aia7andmmHXVhG
zXShptCIXdu2TGqY/yOuLUNXHC1UH8OON6S79I1TLwdtZ1u4FEee95xF8TFkc1b72k3wa404oMxR
q5Lo7Z7TF/mK5B/QHs5o5jL60XQujbuK/jxafQBMMSzdb1U4GmdfMkOfY4MgZziYZMEllWyxHDFf
EDhDUEpzmstePy8h6WfnRFUD2lEaBvM+ggojbqcU5/g+b0vuatn32WPAudTakzHWljukggv5AkPe
HhyN4uG4Mo94Rz6FzxiYb0pkqF/4OAt6mHW7JGdchJkQGT+JlsPIsUqX6W0BzHQ69fZAsAGCRMeJ
sfraZ3jCkjMkM+F8l8G2+FZlLtbCjIi58TT5AUqC1FX9pesKRmLR5GYviPM5lIWzSwCFJTPkZAhl
3Qsx+al/Cpy66A9O0XEAzm2Tf53WZPyu5VSESIDzMNi7Yx58JnXRbvHSSEB3wLXk50i25ROcp+hS
TK0PRdS0+mV0RPnSS7w8rCYJz3O21vZFHxlSJhtIOjU/3/dJlWI++wLVd2CPD4b2HbpN86TycfxC
PtQach5vwWg3PT9at7mHk9QjHC0mnxm46OLCMl9rt2RLhiH8oMi5NDhMW6gySLc6vPOYVZi2ko4A
Kmf199lAChtNnTZ4sTJG4QxUQCrA7lkj/GD1yDei2uNs6tHeQD1qZNceGIAyF4iWiJFuoPyJoZWL
X1TWFEh0rm3nZi0tr9nT39JBvM62R9c5oBTG5olOlkG0MBMy17EFPJ0s43iwE99/UoQzlheM2NWN
B1f3VXPC28K1ao6JwkQc6FBAuILpdTediURQXxN0U5yImprkd4QkMh6LsKeXHGSSKFyzvEEd1jh6
xqr+b+rOY0lyI9u2v/LszkED4A41eJMAAqFSi0oxgVVmVUJrja9/C0XyMiubxbR+Zm1276SbTTYr
IiDcj5+z99q33ZCot7o+F/fsQDnuhLELvg8xhtZNiIPrygkmshhrOyV/fmb4emFD95lcBy/MFwft
F8I7xhCOS4k9vQ4RObhSTOuZgxvLWGWJAaQNkxJRAIeT0VMr4iDkaKoSuGbHHQcAo9SZs5sKcrPZ
mvQHRfZGvemNhjwEsSRc/CEpibpKTF6dgIL1GoshvXdJOELiO04c3AI+ZRPJJpI45hmz2TbW+uoN
cEjPGDOcargB+kB8YySaS5KwOBJMFjP0DdPw8YcAoLrV9BxcUYl9bZP1CxVIPLWiAYOJpMzFtD8+
hSHZPxukhsY5CYCiwBQ6loB5QoXFuWL8vZGhMjb41GSYH2GKASSbWIruURxHBNUUFXmveSAvC5Tw
0YklMn9qZ5GXzFYm+zYL2Mbg8ZT9c4eCmb8MmdSOUKtyZkll8MXmQUgPyAHyB0dlNEk4TqLhKe2k
clbVM2tojgDxJss5vSJ7jRGvUtganAepp6ma0gRfakwsAXx2E80eW4xhUZpkofZoguHHSW6x3CO/
Kzu3ydCWbmcOi9+ThpMWMhsOrtspVBGHJlputnuczxhMQ1Icdl0Kcs0bFI6ym8GKc8Dik8w4BVlT
rroLyNSdzFhzXdBcE8O83rCiXRMquMkLXRN3mixZnI3RNkggsKTuod2vLstAQ5LeDF2H7xL/YszM
rReneqhUdisghAzrGYgE1z2c95wxbj8+DcIp7lIOSxkra1Jc9I1m1he0BR0WmEal9miYgFFRTaVZ
bXuOqAm3ra0X3r5ldUgQ8PnMJCVmvK84I1SIvENrSNRVx7Snt/M7sCESsh/6gY3d2eIWuzDhGBqh
OzMnK4pGTuetgzxh7uOveI/xlUonW75iuuJ4Zuc2S3pPpifTK3j6waYP9OTNnIyIOwel3gdgkD7X
Rjx8r/R+Ir+WqN6Gu9Qoxm5qY4SYA8I4bPgk0OD97FTzzVyx3pfFDAGGhiFpd7AmejwtpChMlpfo
cBHQterJ90hJ8MpBWc52mlGWwBYLitqWDtJK1Qih8sXkYH2PlZFWI7II+AAoWxd0N6FMTdQ31PYb
HQHHmehk+dgTr3wWtqqFL1GtOHBGtql/1bVcgcM8dU9DqMbKhiSdGGunSLqburNxSdoV+EF/0DUM
H6lhYBeyAYBgeOuq4IXygIwYiv2Zs6xi8j2I751x0+CqHDcAbu0Ly0qtW/xNyn1vwb4KkJmxsxPU
cgcLhtNMQqTfSF5OYN5OFFER8964Ds7zInMEwTdrRiXFAV0LZKntN72V0WMFN/I+sPSYfn4Gv2wP
pckmdqglK2I9P7UCIom5dAcOqZSXjd6k/I6UqmNXjV1+B7g8zV1keMY+DdEeHwfpRCVSFOhHzRL2
GGGm4sRQwqi2+qxiyGJFXUYX8IQKyRuFws2IL1Hbxl1GlDAu3PomTceccl6KhTXFyBMKach7C/oH
WSZ480MKUBzIzXURECUM2YyHgEKddXir2GUMFlxBYb7rjba6lJCZnkiEIYtdrxSKR9ZlQOZ239Ne
quihnPX5DDQRT1C/eL1EHUjxgAoEa5Almz2m8dj+CuGRLOJ+AYiOFKqUD0NTltXGdEa7d0dNRQOC
YiK5nHobfy5NLMyItdNNqOjy3DnEc+eYXlPMQ09o2DR86ayEVo0kuehrT32qcAqakX33Fc/mETuD
RnaoE5e4swclhUfPg+cq8eyYrk5gSXUiW7Lh/4GUhkO8UB/HiaQXQrGhshyMBh7ithBK9LVeUj6m
SIfcOTUtyBUMxVAcyciClrCRQ88nECYGKD4qIvicIli4tD1MCeC85OjEPifC9jxWNRzQo9MKDMV9
zh5HBEXlbDqm/QpivHpc/CbuStCbIcxOjyD30Au5fYOfyBpzGSrKsduurOfqUaVZlfh5EbEyT7BS
7M2UG5XpCk6R2ExqrUXp3ZpA9uskCVi0AlSMej5O97zBi+GLlp5JVPYGcnSOUKZf5AFA98aoVHwV
hjl9T8n+fuSwMc8sFd3yitOU7ArNxNlJCpn5aGBfAgeiN69hDrLeHWQEBk6dRuM73eOMckSGcePR
ibEAaI16/220cKCvhXr9BFNJu7S7KpwoPkL7nl0Lz6lMeU53A0EfWN5Y9M/tRlb35GQHgPjU2rnK
LHw39DWC1LOUqKOQrtsW9JTWrkNsa933SfjAgSdqrVEAOMO3g4mp2K9LUNGSAQ8/em2VoPkKpnIm
NBzoa+UPdihfgPYHty0RNCjlrUA1zhe7LTM/CVYnmUA94GodhiDWhUGM+7RJs/iqjekV4nyKYIAI
q7V0PFk1LhKTZdZDKFWRILTA8me+xft7pS86bwQ6leqtKNt+2AsTC+iGLTXDV0JSN6m7KlL6eyVN
yvu5ZpaDGLKb7qqmk5Hbw+gtvM7gELofrM5ieD+iI/Ym8s7Pyml1/stxwARYA8C36PtVuK5Mo0Zd
MND9POvhoGa0TVCEeaEyhWje8CNdNyad8w1ZlJCzOoyUX2EQonUYeAnB8JDZN7hTZdoPau5Moavo
ldNtehLL+eAymSkJENNdztgZ5D6TdD54iKLwwVFo7rj9DFlyQ0+PlhtaMfmNWQP43IzVAJlBU0k4
RGWWPBEiFFNgohqOwKhoOGFLLOz2nqV5eLTzwgx9dTYK6m+V1tMmhPQNCGcqehItgrp6KLGgf5cI
0W4T8omCrdlHIzeT9pXb6219z4o5XKCSMjpO8lkBrYIF+k3Af3nRybChEMgmJdxh3yclGEy59hgQ
NpW4fd8AbxnAjp8bta2GSGKc2twC0aF1gp+S0LyOoSWOKBhbwQFbMJ65NC+VcB/PKSEKsyLCR4Fm
6srJlBx6lBiDa0AoZDcQkJBcYaTQyc9wCoBUIh0cX2pDfqGkcw4aSdHw8s0QVu+thOyoTdOK2nZb
ulctZVum2/hVgxbDBPnfVDRWP9uYN6zgLFILSP4G+Jb2mORV+RjQZoXtE2AnURGDZT4arCgi1i+r
7iQzV25aYijP4MNAFC1chNKvaP2FWyLptAQZqINOdEns19ERg+ZGdpg/qKYyB141aOk9vNaGzF29
YF7U4vOy3A7nz/0wpTW7PusDyAOhpa8Mm2kiJXkcKm7TkKd+VpLptPDE6MVzMc/EuxuxKuqXoZJL
sO1qi0YzK6UTIgJFcHUoR2X8Loy++6bVeOQBpERNf4zh4A5IZkbF8VEdapdSWAMoLW1s1S2sgnTy
aqKnOOjQtThvWCfQ1Nf9vLcwqXRnkv35QdV0/H84e/SDGHFDsXg08hU6KgmddR3Qt1VMu3gAq4yF
I1Bn+zIxK+MGfq3+CtBT0E/CtfUStSUnJQDdsb1DWQ2TArVx9dYiPFLQ3ubhxcSGQdJJK/Q9Q+2s
Ouq1aZ/Cua8x1lcVVWpH6/Y7MF2F9alXcsDLlRUgWFqTO0wiyF5CFI4T71NZ0N3vSwY6ZQ10fQN/
hEp7hO/KOYYSkdzvrgO6wLkNA16De7cDHm1aR8XMiG8z1ChmHWV2wKo5xhLvNXfJl2i3CregZQ5A
qwm0+ASII9S9YbHiJ82ueVg4sY0letqWtxgGQ3cpDX1+nkwJ2b8WDq8vpSimJ7r4bb0DtqgqNHzm
5i6qdPldL1BgwZ9sp4usFhoS50CQiKzHpcC6mioaAb091UUglxYG6hwNtDxCHgtXsHAM24FxJs5T
DtpYwRvDuBxFN7QcVQVJj+FIZ3FrNjYdAkHLBq1fvjI9B519k68SjaGrYs2+G/OcOCEwGvBBTWpG
PHk4iQ2vd5ZQO5BFYFyMEJKutPXZpsRiw/XqrtJoyWbkaTJPykGDyawyzkbg2oyMCmNRLoWS69EW
jQmSszGdeaOzptTVrabYvLWiwSSxiyLGlD7BQwHLUzGl4xayBK1xp6QnsyltqJW7YM2oPzN5ZSkj
cbCV5yl9UXBrdN8WLzcHwK22qSg41FMN0gaHzWvqEaXcUm5SfVkIeO+zmnMBFlMDdBlfycJLzZtS
7tplsbKrUa/jcWvnKI8IAZrQVs9BRQOEHJs88hF9tJIGVoUXIUGkGbg2N5godF4UgHLImnW3wOPI
0GOk5UWwTO684RUx7V1nKQghm7KxDgG84+IwcDY918qYnOUAjRGrVzWjb4bWJ7JdwQik8QYnGE59
Wpn9AbO/cknvJKejFtkJnBVVID906jj6Lkl/aT3sClXm2w3nap+TJxAcNZoazdXKJCHWrWnmO95b
KOya7NiU+4VVwa/QnV/GmZAXOGXKF2DKRApi3YAkJpO04mQXECoFr5NSCAsseTIeBkNOSlnNTMp3
gkoB+ghn4sbIiFrdwU9ZraxaguLaCgVHV3VwVLKQxWT5lDKcogH5LsqRMhhcfTHEanSn0tDu4IJR
jvmVmCOe7zxYWYURn5pellVhNjuKfZr0JV3P/DRGKtNPQ5eY/gs9w1dazRzL/Gpsm5PdRcMDe2an
MxCo2W9RaKqtzzSfhFRRZv2lBhqsh+GnBvWNmkYch4BS0VcL4Tc8Igmgi7wwBiNyXc/wzOOCTuPI
I267QVrNzMHeLmUvfMp9kqZNFSc+UlOlu0G1FD+3kG1oy2a0a2GwYiSmw0+1is0vvyWWxjlH8jKH
5zKUFcR3R0SK3zIViPxcK0grVvCn9xBh0BxuhLH0OFY5wnWIu50sYDHSsdpr2TBMe0GguulPYsmf
FKgDyE57Ir5o7w/mU1PBN2ZyEKudO+ilU7nYmToMIXOYPTmDop6GGv/+tkpVpL1zmT5OMbq6TbVk
/atj4EH+xikGMZYfod+XTyWrFQLMEdonTuyyy/Nsm5kOW8SSSSX0zGzSKtchp2s+0hsr+21j9gwQ
obSCJjAdFAUbawLeyNicaeKmEbE9vNWYFlnc2obGq4AxFtwxiog6zlRj83WUFusHmaB1CGQ0MOUO
2TTYac6atuLWTrAYLoRmuQ+B+2l0kp2YkOEG8dI2Yae8LeyE+peuU09otFW0GwN2xJcF+xLodIGz
k7j7yBJbZ9Hq2K3ZIJbbOdYEYujI5rUPAi1ZIC8r6kzP3qyiY9kwi/Q6iqCI3q0JJ6lRarw1adYL
5VCNhnNlU+zlW5xLGqQ3M0oCY09fZlhDUkNKrK+O0/Xo+UMtxnZgRhVEIg71XKjaIgLGBxueX8Z1
0mOQtXg31jZ1Fq7oC4CI7DU5nbAGd7/Oe9sTMhgJk23FKEoFeH089tHaYjLH4zj2xMit4dF+ULGZ
MSeSgJnr1OTQAHm+jVx09yWQPWVc+gP/UTBPtqHMkaNq0BThws0aSd9tJMt1mR6W5cjlQj+c4S3h
RFMyNHeZ4ti8epXZfuvYpm4VAnY5EyoCUTeJ3ZV0s1kaBxmMHcJkUg3oLxYofz2CwaqGRq4KyU20
Wke2S0ojH6buxAyVoAt7PCnGwPo2Ol217BCaJ85RY8h9vswd4QCJlWl+UScQfwC5185OT3LYw7Lu
Q531MQNS3iUJ7fe+0eMdck6oRLSqy+W+CtM42UekQEZer5EuRdOZ53I61NgdXkurdF61GuDnZkSz
QGQCCeOlec7ZAdACWao0npxKtfJ7gx5/dBWmmBTe7BWxnbZjkl+QDJznh4F+KYFUEzOBbSet6JIW
U9tt6aNAm9YU+nUhlLusB7jE8bWkSb6A0+5QWk43gT6N6SHThk7u2M1V048b5APbSbNp+ne9wWRX
xo4K/SMUlPIQByN1J5goRpdTE0sHgbhVV486m2JxJRSnVlxjQvqB62agCyhis/5dF/YfUC//Y1LN
/0AFs4a0DmHUrzXMf9htT33xFc5mg+H2z7+M/85y+/sf96fl1vxt1fA5pqma6D0F0uffk63owBI9
g9YNmSkKQiFRov5puZW/URsL2EyrIk7X18yrPwXO4jeTPwTBGuJmKZF2/TsCZ4y9PwvEiLURa+Ka
kKhyLR1P8M8CMYS4JvtJ0twbA3iyTpF4mRDnmEbyguG44jFjU8TsV73QsnH8tLBKD/OReW7qVfU1
VduZs0qx+JxqjQsw6wu9cXyEhZjMc4nFltPG8oW5hr5tkEL4aFlwqUQN3i3AmrthEvF+QRyzNdQA
CZiDkkubp3iXwTTfLXqJmbOV13O7mP6opV+FVcyHHA6pS6JB7+cDRqWcVRsZD9QCS0myfW6xWC/t
2Hoj+yMWSpxFSpVWjD9xNlAOnXD12Z7mmL61Ct2cEKtUi0/LWYgZBhLY4FTKXrRZXNswI+Im+ZYv
MbAGPHrr33AC9YuM8J0obe7b5fJEodRu2rS+7Z3sTFHtlacC4ddcq0oCWp4JGg63QwmxbDEgW4/Y
SEk6NOnjVNioAjt90+3gKMlsPloQr/exkb5Ec++Q71veUqucT9VqUaW9Qp4B3l8s0qt1JXmhuzhs
ItjsOzvi+1eNmtzVGLQOcR4jNOsW2IRducynwICnb84DBj+sVT+8ubS0sX5Nlr2jOMk2jQy0M1od
F31aY9M1p6uqfkYqwNQ2K56zAZOlHFc7z8hVWP9WaWbPtBBvAS6fggWcEyFcHPgM+n5jnWA/GlDg
rQZNW1MHF5DBOfIY6P55ZBHsjabTjsy7vsBYS2W1IW39ucYT5ZNTOB0JOoq594gO8f5qKRUPnHbQ
gHjfSGDAAKxilOH26E7YPE5qhDOnGUA7pcnbamRO5/U79tmz4wBDdEItQ9NDdvnqoIyTiNxaUsSe
iWLD3wkslMxUoZ0RSFHuGaLIi3l9dCbRnjsOZ2WnHPqzHzQRCzQdPbYFP9amtXL9JsMc9oKov76O
l/6RwmCnxz3DUgf6aR2/VChOWfJJowFpfFFNxXMbNLdwtHNXJMVty7dNavxAan5FrgfRO+MEI7VR
0m2i5y9Wn36bSR73pMwij2hthgGinY60jKQvV5e2E2HDySPlGDX4/WYeBZ0MKA865Te9NHDhadcY
rIqdkZfAvWKMXGmKVwcESHxRqpwkSrT2LgpX4wv7Lra6wGKIE6C4dRM0xXpj7DsaQ6RqFLfNzHtG
7MibMWuk09jTZuwzHru4eKPzqmyyiO6aZLjLMFItiK6VM4QffKdtMqVw58fzJI4I6cULDhWp3Gd0
XICUwlFzo1UOSSlYeoEyh2fmAs1nCAx21HA5Hw2emcngfqox8gKGbCHXogNnRtLAZay3xW5picdx
0gBemdGG29IBvMr50aCpjl1UZRLgGaIeV3nt4i8LBlqw4o/dxILQz2bo0VFtySQPI4ob55Vw8foY
KPFbYMvdD8ueZvUIIHB/hUNtXFksi0jCxcEscullLYZ4J+QC9MQIeHrIJ9YOTu3VzsmVNLcQmM7h
Jct9yezKG0BMQUjUgbS00bchHs+nPH2zYSt9yRKqLl3iPJM10sw45qu1TsRoLumKHfXOdLAywMlC
bx5TO3xpdPWrrQ6Zx+w33hXEUByxeqa+hvGeZjLm6VRS+NkzLizG4qy0BebskoMfyCrMa9Vs1Mce
OB9Ux6K6tG2x7O0pqB97zotb266KMyQ/zUtVmuigYxyjwdADrea5MTqswbxsyOzXCtqh0eACbJ73
KjlMdHQh1yo2Yw4Zxzg/Zf+7b+I/UIb8bzJRaajwf11/bL4CX4uLn7ge/Au/VxiG+put6z/iKU3H
1MmX+7PC4J/g99FNR3MMA/Xkarv6o8LQzd8oL2wLZwbxhTaP7H9XGDq8Dwt1Ot0MShRcG9q/U2Fo
q6L9nQKdxrzkFcZJRbIHZYu5+m3eWxhAalPHz7VnQt33Z0upvSLJxF1CQXK2rMMdkfS1CxkMsFzk
LM961Kwt7wDliBjlJ5J4+UHx/+PrMG+E62nzX/QOPnydijY8ESEoZaul7904QVTjNH03bbOShg7h
C0TvyhrdadtB7YCUynilwtVYAKM8T4w+ejaYFl/ZVERmTJJuIEdxi2R+gQNbjfKLxojPVUKpPAnY
3Qw8G0o93hcJH2gi0fwLmNTeba1BgcbZxao7I/dzSIIwFYuk2oAQSXq4t/NilIilEsKv4ERKdmhS
D0GOlueG0kWkNVvW8D2zq07SXpQYicFQzm+asEKDeV0+Ye+lIfU8N53DNJNMvE/8L/oHZ8GPCyl0
TDfS4ANskwTY9/eV8iIjOqFqPIZPW42sYh0GBrC5jME6dYcSnA/5N63SdmB6t6J9LnJ7Z0U38NLQ
06JJtG6DxrcsH/o4rl5OZojB+95AeNv4KF/cII0pHmi4Yq+RpfKJ++qDy+v3by8Ir9HlWkSvuJv3
3x4eYQdaq+Xbp0PsMSyQrpbCNH33ll79/pT/H+YJVyUk6Pb//tffXSPq/hWPYxma/eNhfPfsa9YS
RzmHdc+aC4YmBre0QHORn2VW/rxYnD8zAmTcf/5QfS3Zf3rjeBQENjuDn8eZV6wl/7tPDXFOox/r
SDgrasCMMlfPxpxoctZxdfpq6In4zktLS8HRQsaNuTCRipA79Vohezoz4rk8o1WoX/VSzQEeRpFy
piZ68kCST3of4YTDKjumu8mcGWkDQJSfPVqr6+bjDyBsFz+OvXq57A8/gIVkMWZcETBFh8ljbtS5
Ror6YqHQpEtkEvPXC9Mlf83yTbXPfLLIeOfUCjOKBuPHIIXRReWdbbFk1fSQKyQ3QklRpxv2bs6a
o2G21znJZW5el4mX64ZFj1YhugRYw44y5aaDqHyZJmHh9QZSt3++Qx8cVti5cACxVlvChp3Ewvjz
DTIGRfC1xxqbOAIBvWlgndsDjXb5pummB952+eQT/2XV4xN1yGZYgfCU2OqHxz2jqoN9zCdWDTLL
OoEP1o+6lypHMBfiE1OV9i8PIJ/GlFpYmm0jJ9U+LPkMttQGkGeNVtV0s46KrqJ+cwsZK15Cno9f
zznA5St1byIS9eLp7Z+v749F/KcHiPYtyxK/Ft/Lanf9+QL3AV6EHgmOFxIGssvWgL6sJywps5aA
nEoDS+mM1A2ss7XpmY/hYWIEBRmhcpkalZsqXdozWtqOV1qd74iOrL903kpsR5Q6nerpkSw8IL0U
ZDm9+sKORv40U3gOY3k3zFTjLp+upZ0wV0bGe5UXkLMRSBhbptThDfx3+w6bQ0HsWZVuLYJPNihS
9S1tnxmQW2eX9zyTqts3g9usGVA075PTxHf7Ekd1f0Q/RtaTxa2b0mU6/bh8/4EK639bo0douMbf
PUv/klR+CyCvy+Y/mjrt+4Lrj3/3j66OZv4meX1VdfXv/s5E+6Oro2m/4ehdLdYa67D2rubinyCW
XA3QqmYLTTUwB/7R1aEaYyvlz6EP48AJZcn7N2zr2vp8//X8K7xxAExQKa/LwLuVv4mYA6LctGCR
H1ujeA1YTXI9uC80bac0pSur8uiQMhw63rur9Dcb3c/ry18fuNod330g6WhDprccThaVXQFspd6r
hI0u8Zd4rl7++TO0ddn/u1/1YTlRQ22MMjWcD2l/My7SQ3HtjYbphSF9leklsNedDWA+4qIFT+Ga
XSQD85Nf+KGO/esnftiMMjPX5phwgoOajLsStmgWYLdhbqO1OS0c7BAAfVYze4pAZsrPinz/ye/+
eTn965P1ny+ucJQYyazSHhQOozZa1yY+GAM2txAqnTpgQrROiCTX+QSanuSTLeOXD9H6dd7d0xR8
Xm3YdXmYAfpc9hfZZfdAT7r4UhKy8smH/Fwg/fXTPizQihbpCATL4IDejNRR8l+ccTc3l7DtvL50
MJDIz+7fL56ej0zBGFuKU4/TdBgZz64CT7ZaiCto1sk2yQyaesGy47BLx/fOEGC98+bf2w//+1f+
KKHfXUlzwZ+1aGN3kBllsHrVjUShNehjWvhk5GdULVdUnmob1TxjuX9+bH4uov760LX4ePehtjMp
ZEuht0TViHXUwToONHuQO4dXRk7BLlgYnozyk1L3w6b/1+d9WHPQpsw24lT7gP31Nv7O6AMdEBxA
oM7neBCWT5/LX7wO+oe1JiXK3BapqA8OB6VS3DFJxVvg/Hh8YPR7oXBrpfe1RNyrny5wGLT/fvXR
P6w+xkhfagya8tD5puXGX7TH4ryMziNSwmw/uioO+nHsrU26uIM3vIIAhwF2UZwPeFpOJLi+BsRw
Rlv4NcMZJlROfl+SK0P5OpwpG2XDWhmK8/preVHeZORQekSM7QxU8lvav37D375OkkN3blfaQ1YD
tHyAFrV5RX5P5T15drvvxJGzi6Oj43rqboab1j7XtppbnhGXYO3aQ7Kd98ZBOQXzYfInT7oi8Odd
cyy3nepLbz4U+6bwg/Y1Om8u2n2cH7t9c+HcEKOBk7bYTHf5jeL3l/UVcYVFfC2Dl+QB6fKOQHTS
hk7lPlFdQpPJ+fyWXRMurSJoeJFo9ooL5QjHfto1u2JnJad+3/5/roz6hzVZG3MnzEgyPNBf21ig
quFc7a0ugLo7JFfW2t4PhIf5eGPz13DSPnm3PvBM/nrY9Z9fLkWMdZ1Oqn7o19dXZUapOR4SLmzM
z1EQb8qV0ts8xxrIYJYV3LlXeazvZnAU3advuPWrN+HjCk1KVLvoQ0BQ0UkVJXBMh2Ym0VROcmyX
APsR1tg2e8hG9RTkjMpLIzwukeEq9ErBrZNNUGmI1xEDThCoJ6lvItqXsUqHYh4V2o2Dw5GkvoFv
3oQOWrNQH46jrcU+rdAtuW8eeyKuPJ0gJ4UUkVFRc+zo2lk+9ozgR1QbLePuhoyPLHywZiDS6nyf
IC6aYoJomW+RndHPT3HB0JRJZ9JhP8lCeYWx5xwFt2cnWe0LfJ92vXgzDCzLyi+igUyMJPeYbtyW
UbsPtdbY9Fq+Jz6u9ucEnxwyhoui1C+dYnS76iW0n7XuE4LDr8oQ/cOelUjhZLKusI/H+6R+dJzw
xVZUb4r7KwsLVATDxqxuyF+xF6QP3HHW4U82sV+s6dqHAyNeUHUwUrC3WlC/RELzClt4saAEAHES
h9aJ3E20P+KzNf0Xe+ZH7IhssJqYKgemmpQXdkqIGBUP+bprbsryJsJ62MY3UT2zvId7y7I++Z2/
qj3Wruj7zQv9kJ5PIQHh5jqoSvtNQTZVRschggLoJNVJLqfBuC7Km3/eLH91U7UPu5cU+dAKo0mO
eKoc55i1zT3ttf16UzFPbFPlfGiyK0Njpzb10xIencM/f/IvKqAfK8y7bXpWij5t8fIdB9s51Uzs
1Xg4tY5CJTCfKv73Wgb980f98qp+2MJKnNw23gz9UM7qVRSoiDzuVjppH7b3tllQGcWbqlsYIGWf
lT7rgvg3NfuP6/3u56F0aAq6Yhr6t+6koIcMxhubbmkekSyoaaeY1TCYLYy2zFn4KulsfbZI09D9
xYd/WKVlO5vIyin5poHoLwcpdeVjcsUO0+UbbXLI+CkZ4mYsUWnanRVResoJ3uUgr9XNRcGBGmHX
IauDp0qUBK0ziU13KEwReCau0u1107cxrolj3fpleZoXliJiXX2Fu6f5She4Ea1kgnaJIYdMiEVd
YZXF88uiFXFng8Ctpx62J/4aEnqjBc3VjVhOY/Uis6uKIjHCCrAj7hq4PdTdydovzd6afHXalgy4
NwrjZQo6fORzcJrTR6FfjDm5TTgTbnr9zpkeKvnWyS95casNu1TsButt6PBIH4YW97+vajsCl9Uc
o/36pdvIb6adNuxBEUThITQORgRK0mcQSYgDHVlGqEqlnw32zEFkQIBrFco+EeIybfo7fBBngi5a
HyyARNMTls1DzxCUALgtcyuczwMObOcwhF401BfTnB6gC92aTbfr54OqLhfSfhDmPbiYXTzP+wxt
6koI7Sp5SjLDj4gWjOzpG8GhG8ueb6HBAAkU9ptSaDdza9/L7kIrIV5n5p0jinNiLF47JzpZ8XSj
oXBl1nYgnHYb0YdFjw1AN3U1B4Hk3L6C//EdqpycTnCVFF8XFYW/HUfXsc0YfJlZc+R9niXwTnBW
JVwMpSXRPrHVMzVK75LaOoAoMLLvEVE7siUarmbM+xaH+4Y5s+NlA+0cGpjnUU/eidHskFQt22xF
gYzmvib9soOuOy2FZ6T2cRT6ISToJteXq7kGr8EYb6hWM+y8M8xjHWcnu7KvtajZA3fY1j39pjre
orVf6PorBEUNbXmLN+AyGVAZk7tuafipcYBvLEJ76vXSXHKmvOvSB5GSFIJh3cQUhRhjFX/k42tF
5E9YqL6zVAcU4ocM846Zqds5QSktreliju3vqOZv++q8lqPLQJB4k7QZXQv64zDvdTU+jqG8IdHq
nPnqLfyWF2A+myXtvFTV9yBX/NkwzrpNas5XKJ6pG43rQR3P9FXluZiHUe13Bv0KcD97JSgPMEMA
gtt7M7pisrJl0IX2sz4lfbqN9CelCnh/p+soRJ9LuR0kwKVlGn8Fn+mHSIqXtt/gb2Jl3aQWPcj4
CsDBZ/vkrxaaD4WYRoANU9a+P9TzYWmnvQ214gfQObI9Yz1uvuWIh7uAkspcjuFnp2f5q3rgQyli
4Q2RNP+Ggy1AkIbBedjxgueDXybqhWCIgmLelS1mleqCfDHgBbfBiPOFgk81b0mRxfRl406gH5yZ
rlqp2O0wlhXILAj8KYM9oW2EggFDEYuX2Ymbklkii7u2eFJVqp1v8ahvncBAkyPZI5Fc2xjgCJ0b
KNHgBeMOJW7ZuQ4H8K03KdYIBy+BdZePi/vPe9oPUt3fbDDqh5JoiYYFOnqYHkQEHZXQuuyY6XeF
+sQOg3eamJqp39rIDAaMVtN81QKwdqhZVab16nzdTwe1cCcszIVJRmsXewyJzqjcLnJMLtc4Uz/Z
fH/A7v7ui64FwLudkA5hRDwUCWb5LA4Rm7ClEHgcAmVoSGi6UZ2LBvMoEEhsiNcNEFdERoe06M70
oPPzkdFhXHAfr2L9fIhOIw+ZfspUQnQrLnPUkAeEVYf5YPYoOh63F6Rabp0Fu1YNN2mNU4ls6NbB
a04QJcp8P+IVX1HwC0ivEslqoWxbrFkIviD6r+HUdznBp87i5gKxunjN8rf1CGCYqht30bYlnjEN
rY2G/w9a08ZuVDrqCD+6r8r4rIVgg/SzysDRpMzXnZhBsqh4Ka7T7pBFBz25XDWTJopYDSKFrUyu
VsRn5cNUEeKEMNyGUh0n+E5Gx50TWBv88Q360SnItmFuuk73VHQMpaw7ye4tpxeLRbdfmk8eqx/4
vr+7Wx8KUMUq8CJhqjskZ3ai7cpiAaKim1fwpXYh4bltejAIXkq+hAg66+mpjq6NnNENEOXZ7LfL
/6PuTHbkRrYt+yuFmvOBvZFAvYmT3od30YcmhEKKYN8Ye/LbalY/VsuV7+aVIlNS5ZsVcJG4yibo
QSfNjp2z99qdw8CjucdStnIyUqR9AEXkV3w7ZO0GMd1ZcvRJACTAF540+cRdelX2dKhrgjWBlCc3
RYoTg6cnTzu39S12L1hpvY+KzDcm2gd0O4c29YoUeHA/b0xC0hIGeHOW71JXbFKdsVLOvmoVpK6V
ywQvulag3TbhBVCO/Pr1Ez85Iagf6+ag1ioHQRPO95egIRpW2gc2773az5jC2w0aoaOM3YvemV8r
Jb7v1HUk1IPOF5eG2dGo5ba35UWr0Q23q2RSTrNdokNLHxAjP+l5s7XDdgln3FfM0gMo7FnF9RDd
h5xJXuymvhnCce8o5cbARKZmnwmYJJqHxJsQLf2krJ1EXUY8jVOBoSKTp2qwt2EFjVjWnuy6DdZG
E1h+jkO4H8slGq1DRX4xFFKMjME6x0EBDX8tVRvpmb1Wo85PHtGPLyE9glW7C5Jq0ZNLxp+u5pJZ
TddwM/yRRLMAldKvb/O3Y8jfPY4fel5lqDM0QNKziyVzQbemTm8uHQ1MB8vI1J5G6J1O5qwx7/qy
cR/yAL8/OOxMa89ycte/bysa10v+3Uf5cIiYpx6lg0PYoZNApibYYa9Op2YqNdqZqKrSuXs1QGBn
Yrin/N6is2+32Pv3pGqw/qKkk+0FewD67VkHuTFNT1P2MIMOJ8WRdS5/zbt5S1t/hyMTRw01qNPe
gpdLdgbAdt3dDNaWPOff3NifPb/Xv//dqiwqfGrtkNlbkBP0xqJng45WZfut5pnEPCf2vmjDR2Qz
+3Lc2wau77aTv3l5fnboVD+cT9JZwnqpe8Y0NIQnDfpk4ezLyv2cm90+AjqCz3sPNgVoSnt2k2xf
87UqAB1+88v/ZEykfihbsgKFr17DxE9ycaqrYG9Ii7D79Bwk9PgJAP/Wuxqs81wmj7++5k8qFvVD
xVKnCnqjcbK2GsfagmGR45yv5/pr5ySjNMHrs0BA/OuL/eQG/2XADl+pRbDiGtvElg82a7MVYIKy
vuqRu7ece2jLfol7GAflWbGmPUGMe4tz0K+v/vcne+btPz5avSwAU2c6wEliXIbcXs/dcbJhwvNr
Nmmw1knQ/PWVvg3U//pOfuNgf/8Uk3o5RXPLOVFOJ20wEGPkDyq/4/XOAilb1+8NrtlvpmI4DD4W
KfYBStPE+N2j9PetSP0j4rco2hpw0OxsU3bLXDf9ZDJQ0tAr534yUPfbVlvjr/Lg0GOhMX5zj38y
ddDdDwtjlvVaPZiTs22gk6Ti+fruyuCx0QUFzrzXuPU2zKixSs+y/O39/tlX+2ENdGMNNRQT3O1I
IicsqU1TPF4llkQv6YDkBJANtK2UnK6fdOGucMzLGD4PQfupM5JzSD/aqFG0kz/46wfg798qpPw/
PmpYSOMOk5u7JcD5M/STZWOStaZa6zTA7Zare0TTey2wfve8/f3Cgbzix+tJI2eKDGNpi0Xs1WH0
mJPRKUkYZL1yjGipYyIty6eYw/Cvf8Gffs8flqoGI7elODzhBNivYxPlhVX5xvAchI4f6c15gGQA
E0KKtaqE/621Snc/rFVQ34mrJx+Lir3fh7O1T5iWdbzB12URlNBeZVhJWvd/8646H44yHUC2DH2g
sg1p/V0XjJL3dJwNdu9pD3kHNzBZQY3mW1bwxzX/kdTjvsz53/+6/jd/Jgt8Ex/8+0//PylpbeRh
wuAe/lxO+192nrsoTsv2c4Gd58//+9cAvT9/3r/9PMiK8N9AU+Lwdq18/+XnwemD3smEMKGZDhK8
P9W2pvEf6JCw2GgasPePfh5qHki/qANNCM2m+CfKj489T4pBTEEmP0/HasSZzBA/vqK2TlRlCJPw
QZHakznpuzoqLkmtcY7LcoJ0jL0GBZWfsycyRSybDHjENN0FTvnYGdYBAFEMIIpen3KI5+gWUN8q
bKEzFgMpPvEj5jrbk6ThrOwg2eAZGrG2XL0qZUjTb7qb6vTiDsUjM+2tkNMnMJp7ElbuJywGnGcA
Grqz4cPfJ6UFbkWfEtWXJNUVQeneG4l2lysgyGxl04cYaUpZa1hY7HfW81PXGjejLsi3FvelUO7x
XJ2CnBEBedCSkPnOgU4z5i85h+ACagPc3zJYRDpBR3lavtVkfC2qzu5QZDEpMgs0s7iTJRZ8Jrg9
eeF9OX0qC5pI0Zi+KBSzqCLzykfQ/kov5M4U/MsQBnsPgoE/9Jw/Q6N8dAbsqlXnnK47bHPNiE31
9lZpaJBqzWrIxWOjAQ+JyJ1b0qJbmWawQQZMC7NujMVgDnd4FWeMJfrOnYJ3fWASDCoJgh4gGdfl
3o40EekJIpJGuc8JGd8mXNVr77rhoNwq/bpP8osuWpj3JLuOE+RhUmEXmiM2E8gDnL94J8CkcpP5
22gSj/iF8mUQc17CMC293JFvScZHd0GSeaDoYBsAMkLMT8BpBgeENpp8TML5aTCC5aQqJ5qC+wxa
FC07easM6herxMAA9lAukJUjQW7qW62z7wFnHxWmDcP0Rk/3HIfxy5VO5DVN8RZKif3KWeHEmRZ4
Yt/mvA591TFhPWB3Yu6TkDaTVVg78EVvxmR6chPjZkrGT1YHFiMWx0wo7sIylPcuatD5zXehSbur
wW+JOUOJlwQDbEyFoPJKZtQ9AT6zRN6S1rXRevWpz+RjqnHSEOVjpraXYO4Ily1utZLo36HMH4N5
utNdMK+KMt/FGejHsDQAQLUZnlfYQqTSuh6RGkz+deu5d+orPT3YqLQ1rci8cXUakEFTVL5MaqhC
fMO1voeKeMHyDzDV9IQRbdBj7DpZv/VOugFLDO06P2jx9SsInAvIDDA+fb0UTQCbqrdAx7S08+Xa
ltpNBOSY7k9wMjiTISRPXkDJrvl4i9Ga3nVISL2ubHBEb9RK9/AAvQSV+mnA1ufQpcH6fcFsR1LV
QKiX0rn3cjC/uJVG+9zaVm3+7aMhmaWtprynkbmDuLitFG6OOWg3YLpeJ4SOmqHBbs9Dfx6QWarp
hjzk2yYd71SpbKwk30wOT4ViRq+RUt2q+vipHJz3nnP5IInZ0fV9Ms2fktLeptb0aSjyt7HS94PF
qe+7Rf5vRGofJFz/tTYiSCValB1CfJwuor2LLTKH54fi6sYBnvOcaLgDnQIJcBV+GUZaLwKAaFDc
oAh/TnLySgZ79ZtP8eOR849Pga3CctH908gWH4qoHDWSlHWt8ilymKWEL6M3tTayVxiXZDduBhmx
yj/l5H5VU4AfHadbGBN9lP8xnPtHm/9Pd/YfqoGf/ls/FA3NDwlEP/xhCWi9pav6Vk+3b3jv2n+p
G68KzP/Xf/g/3r79lPupevvP//ml7Dhb8NNCWC/f6zT1a8fi53v//f/533UaT29/+U/+2N5N8z/Y
P2wL/aQKXxr1+b+2d2wxCLYFO7WNMN0UNhv/v+y6RBWpVP7iqnbWTU6Wfwo7DYufRzAaCSFE7FIV
mP9ke+cS3/VeBJwW20bPz9UJyeCSHypTQQqBXZGCgtMkeYHzdNNn7j7H1J+Pw+fv7srfvCzYFP7m
YlQx1yJHcCM+nmPTDjowxM7ea0sln+9g0mrVrgFTC2auLeU1k2zUtUNkucl7PdcFVtLIGCCvNp2z
UZtcySFA2ldoodYF1UVxZGdt0xDXxVlHYFhsirhsEYPMaaFsZZPb416XQSs3thjEwYjhUpxS+B43
Fqyx8FhESTwhcalHuY+wB8jVTCs58vvcgdSvt7PVrDR0KAxxk3peppJEP9pxpKciFoVKiSbUMtJ1
C/r/TKCO0FY9NApj11Xk4noZVol8Yw7m1Uio96cp7PhJ7Vj0iWdXefXipg5UgDLFR+DJRkg67j3U
skXSNcZVKsCQpEoHKwLyNnMklfwAOuEkC4O2mQmm6bHgIAZ3SPI7oEZUt6btlp1ft8NAmOysQk3B
xldq+U0PhBcPYdYRUQRTGpjDVncL5kj5BF5kMVRxlzIa1OCwRHPJPqkhv4GJFPIlLhw1AYBuNV34
OEzdXGwJaTefEiUxofWFxKwlwKo05VL1TP4snU9aoFL0SIhUlkMMWUxvmEZD+8DFjFMZmWJQ+JXC
FXtHrIFPLNlONS/Dsup3EYADu7WOlDO35PpVqK7aR1cx0sWkhmSzkltAxfMcdeLenpJbpWgJMFT0
E8+4fmgqAukhzlw6EeL4pCWYq4TQ8ejTzXCsrXvtfMfgzhbNDLI85TMskljuYrujooEs24/6CoU2
kwSjRZhL5aMQvUlI5qkfh03fE6iFzHGTNUXtYwO96Ea0j3W4T1GirNBDAItriafDm+8AWazhNgVf
YViQIw8bWtPkblDRuYxBA54/1w+gwm7NAl47uNjPUaPvJhEeKier/LSxe1/OAeP0olmRknF2MGYm
I3y8RFOOvdatZqe+nbTwmM61sqmadteDFgucDqaQYECZEi6pBFhddesAy4uUvGJai2HaXF0o2swn
wId5U9r92dKjN1K2vDDCyFF3/Z3RMRMtpuNkkIiRd8EDQKg9RLaNYibzssNZy/0LtqM9B/6ktM9O
Rrmqi9ifdSY4qo0pFpgQsJeB6AoQHXY4FttQjM6iaBmraI4CjzXNC6/mPfGzInoyoc8uFLc7IQco
PSzr9cJVVR8OM1AQ96sGcmSBjvcoQJysI6t5a66ZulC+ep8A2CWYRp9ExlUwM1+s0uZQafm9nSIt
tqS7H/T5BkbWudRJ6jMwzsGIPo6wVhf5ZA1ciNzTvEjIbqnKcRUYJfWsrj1C5sv82IE55s7N2sFK
ZtntMx+UsTK/ituqX1yc1VKNyjOerPc6a26D3EHETd5LTdwJzPFn2xiRU14H+eQ6L2KreY2Ig/G6
wIBbYMamN5WB4uMuPyiuvhcTv7QO+WlBuNkrUCgcg8G8Tcy4uWmrq2zNTs5GRfPJraqzC8jxWCec
GXo5bzqldBZGJN6Qoa5yqFeIOMLbSiOxAfgImGwLMpwpgdd2NSI6plA3JrYuqFHl7BlG+h7GBCI1
vfs4p5PXksu9h+z9QlxGsAwKCz5M9XZlKDELQCvrKtYKHy7mkoRxaB6PCPOQJsRRjJFdP/WorhZ1
G+8beEt4t22Ed+AYJ8GkCeQ45xptFzG7DIN0D1+I9EoXFGcfXJqUueMseUN1kV+SIAFbE1tED1gc
plLDegwdaFy6wLlVKX23KGHwrYS0P3GG2usIHs5gY8WyJcCTTEdxP0qblrQE8Gql2wbNtteGkqif
mmpVbqeZqxm1PUEwJdVUibT5NmWbBtibH8ZCBmsw/15dpmIDXXBr5+LrUEelXwwTOZoqfkgRYrWJ
OgMJbASRzoq/zJnmVwXYfdMdcXimHfQWeT2iueON2khodkwZ0agru9GZ+KRRizGRDAj1ESpTtOlE
twpC6OVGQ0mcBJdMhEc7r79Ii+e7RIlQxpFFKq5c5tcZq3ACJu1TfJ+rrq83QODtoYXmY8F11Jvw
SLN2ORGttLRzoN9XPteRZ508JbAL2mHMZteD66ecVAMbtosqEM5SIsHoEzjT90SD2c2OCJBxWQfM
yhK335cyY1BsNF7tineDFK1hAQaNfZFKcxk7hFD5syq3TqHsZFKoNMdbUmrNIN10cF43OoLfMKtf
cKwcCAG5h0eqA0cX69pQ7QE/nngqXGm8NUmuHMFRu1AMsoPIykMRXZOEjCu9CZSm08hXt4ruOdya
b1NOvLJly5Owu+kCbyJbQwFZsfm9zqJ8aSsse26OoiJR1E2gkwdoBdUGsxToSuSAy3oot4Wt0BYT
wes0hptBWu8gRA1P7ytnk5gRsafwvPfgnIxlihWHLbLI77HW1uuOpg4JNpnBjeJLKtTxoRCJtuj6
aElIM5MzNJy6NdGjiLXDXGbveTE3AOsqQnQm4xinvFC52XTQGgvpKTPxMHFhsc3W3alzG8BE4QQg
PsyLJ5QFJtSRxuHFT6kX3O4RGHABy0hcKQRoEwCfTTtRV3scOfVWpXC9Apf3Cc8GCenIcSORMO8u
um2lWs/OVLlLtZw/hVV+UVieAozXi6F2a+aqWDGNODVvVAO9GSlP8aI3yUjIzWQzR8TDl/HFKuuD
I4o7y4kN1E+hfd37Bk6qunk703tYGDmo13BWszuAzS/W2OkLEjcQdmQQfw0VXz/IcrBOeXeRoGT3
pq4cqqZyfYYtLyFvBKEGancDCGxiNbfF0h1y5etgZF+6cSyP2hjfgg1N+eIoeeB7aY+WI1bFYMVr
nEm4amb7BQRdtQLLJ1aw8MqFlvO1S2UyTgbn3mYeSeOZoQb2arBNWwOEXwTXHdib68ISGw884eaN
jRQGrUO2IqEFxZblHrt84j2ZnNJLWzaHPNUomQHFtug8QjSlWkqsMGamr6WaLV0OtFls1QvDTT/b
qXEitPuUtPF91Zs+6VSHOlLp/VTZF4ioCyUI2d1Km5yIWd3MsXW2dePSzvl60s3nEcJMQJzOtZCD
6+TAOB8z9XPrxKhyOuuR37ZE5Dy+9oP+oAoAarEY9nmt3bs8iLmu1juzs3vPgUvnd3UYn3KYjhjJ
MQaWjXwhym1E/xDox5IPM26TOqQoM6sp69ZODYsNJVuSs604ihi93h6KN7Q7It1GIGwY209Zfhuq
ejoecjYeDcirlUdgfVFZVXGu2mtArAWpwAmsoo1pC7X4nKJXeRpgk/SkDtgGO6QZusahwS5MSWiQ
1JzUDT/EFEXRnNTagOT667PJtYf573HX9RhEL1VXuRp8JIc/88+/G94iY+L2ZRExF7mg5k1g3/kl
D91N0UcBkeHxNNZeYgXNb6Tf3ywmP15YuPjzcPBB9bwSmH68MCzivhOG3XkmbmG4gZVixkBHWyQ3
meMQjahIVyTwU2wNCon9zRpKzahyn90GI45I7yzD7Nd02Yzn9LodDqYGyVTkLe2TlKQg34FjqVIQ
MnYAyndVYKUkDSgTODi6fpZ63xHuAM1M6cfzP72rnGxtAyCEBfyBeOwffzlZiEhkPQjtFsv6Y2O5
2WOvZhugnuzCyqSIZ1umjvpHE4L2QfjGsDi74ue/t8h/mOx8+zIhUFkQYXUc8s5Hz2KqzC2E04Ek
EKR7Mea+yniAYW1ifxnHHPIvQTcwkckMheOTj5wyxskhQYD1JfN45hH2/fo+/Djc++PpwlwLxNN1
idz8psX47ulieIdBm7ELjbXI2OeC2fyYNsoh4QB6VqpKOchSBD1QPZJCfn3pv5zvvzUdrkQFg0kC
fYMfvwItUhyUs3AgUVGEr7TAUb+PxVwDgdUTvvVazLbzm9khDY0fXiaLK7kwyOgogAtgdvLjNQd9
BCVB7obfZfMuF5uCrIqufP71L/btk3//5oAhEDqiQkxmROw51oc3xxqMuclFCRTwDiysP29Pue2v
m8Xrp35XrMpnKBYXNg1N+ghEPHIKF/I3fTeu9rGjAQJFtRnEOK5gDSYN88dfNYW+HIiwRJEZyb2b
lvdRQPlVpZxMDPJL7sZoqNFvWrsxSk9Vfu2BsvTmTtxspowAE8q8676M4FC2LHOlcJvdKKJ3G/pk
EHYo8XIgaSzsRnrRQaP7WsM02Kijp7ZCQOlIs1qbduYLF8VuA7+VpoE1lXdlZu1EbJ+rZPBtrfZt
pTy2tb5pkd8ubAWIpMTlUyUtLMZ8QgTlsF8bJMYllIg3jp3qy6vVcDHkw7kzgudaDZauld+VTfll
NvK908MW5/ByzOzhqbbGnZVxl62pfwq64UVvxhe1r56IXdklRrEnRi/2kzZZiooj5aih1GIosxgV
YhZhBuSoRtVAXaUxg0pC2lVNntzeFPvGcb4kurJCkEBLOaQrNV9jm/ssuYP+f6xMezXFw7oRzg4G
gG+PnL1dutGBvIvIRSNn4mZIw800GLcxqThdH5O/ZjcvObajwqifuCv30Li6BRbrFa7sNcFnu1yx
nqnQODWHxyifiJLjX1bCFux/90R2CyspNkHOYyuILGvIjF9S9led/jqbZP9WmuU967S7SNt5PcTD
LnBVy+Pt9AEm0KANsYdW7XImfyWNxS2882eyQ7yhyx9nt9x1JO0tbBWFYzU2K4HGNQIwmwTpllRA
n0H5SzFa23BmGUnkUZ+SpyGMr7XxJu2HVUz2Uz64UISN8taIhzsGKguZG0u10T4pttg4jUv9yhfb
Z/OpabL7KNR2uSkzv+0bbzbRnnEny3IVzgVnmQRhXEwzJ0zoPNiUaZ5QozsKyoehbaRPR056mcpT
ZINPuHQKHYWhPbVGcR9207CScmyQUNfZl6I0xKpWNbI1S0Bsxd7OuyUuEiZ4hpoD6opvzFnsRhds
fpDzHcMYmpeSPsUcAZomBxIETbuusvlmsmISI43mQnp3eyxGhcq3TY6G0+w5CJ8U0Lm+PeXOSmG8
AJ53z9F0B4mPRMVJJCtCAkkYA7+97urMWCqhHm+iPJ1OaVnd9Em6DoJupkGRQC1Xh2ST9Zwwu4ai
z5inrVkrDybdsS3EUOVCc+Y9yXp8mq3y1Gbtp9JshTcr0+yped5uO962ZVxio3Tbe0Jxr5M0e/Qb
7gV+2jXrQYtqrbQWEYsGuLgb8lbQdqcn7isof5IwIltjHDSPoNgmgHyyHG0vrqn7VB0elpzqpZnF
ByY5G0ZV+uM0Eog4Td29SxQe/zjwc6svn5yKzVDSZrupBzfwSsrEhVW1mZ+1g2MstLbbN6N8D3Rr
V3QhqEUFxZbUkNSK2jy4kXs7NN2T0gy3A/LgsIlmTwQYV4RBi6zibecgbj6bNRpiRUab2cGNQI46
waXugRTCpWY496pqLDNdE74oCZcM+PR2b51Uuz9aY/jSYH7sNLmu9XGj5da6CqikG6uCEWY+zeV0
jDvtREjeClz2TV3Gn8uq3WW1stSVzu/pTygSirOjecWUnropfs0LsvxKdRNnWAARGtfOvG8mPA0a
dgHVLdfS0V66+bMWaU/dXCU7UMPAWM08U6Knplb7NdbqBh0tx4OBQIqmIOS2HOoK6qOOWLmNgX0I
d0340ptNyiEWAfiuq0y7ZjgAFd8GJEs0RCdUymdRkGsU1EhH7RpOHzkR1m03JDUtYW66y9pI5swe
WG5xkW1cHVUlHteTi4ZbNumjydmQh39KH11466g1x9ErdD2519xUnmkif20VbTv30HpT4g6tQXlX
kJbQC+xHy7eNuB22cxoEy6FuEdqXjqeNhvo+zjRJdlFLKFcSZPTfRkc9lCknBQL+6DJAvbfCHt5g
NM+HKlYfLL3XblU1aQL6muKhi5VumTRmA0x5IMGSuZfrIQEc9kSGUM4aon0Ncf7vmMVPtCJVktWy
MA28Qky6HzrtaZiyYi0zdLluvC961cQIBWa4dIhfmANOV9OAArjv5XLIlBtncM7toJtewPHIFzYd
iAiV5SLscNqFyMypBTS6H5S2UVo/to3xLMcxw8OYIjUXCIprWyo7w5HHZhwuU9/emCh5u4UQbflF
n9qvRt4iwglsUNjyakHNZUB3SyOA6IWIr9IbYVIrr+T1ObBuWnqe/YzDbSrlizpU1a6PzVkjdInj
+W2uzTGtjjyLT/SqzDeNqcMKDbiEHy8JpVg0dmHRUUwjOe8nsyUavZkn2IxQ87JHPQ5ONYeGKyAC
JjndGNjlfpM5Vrbo4SDH5GCa46c4Mr90IVmmG1cM2rF18241OlEBtPSav63QsAAHBNF9BaSpaRju
V9GB/om9yPgrYAvjMlVDvSqDgHNXPVRls+RdjpdlD9N0kTl6SRJJ0z2TKSePOZHAAcxDpfET0pjo
lZfOK8k7Ynnlod6OFd7OME5urIBiBkDA0Yn6WNn2ltFLgDOje9tTX9y3SljvyLeFbUaWT35Ju4kH
OdH8kb4VuqsgveFhbOFvjiuzic5TP4o1ouzHnob26ACtdGY98HW1iJcJ6k+vn6q1EympV8bK8BRZ
iARclHTRwAIY94N9QcBA5ncv3GdsmAYNrjgw33ESmveIA8xpiaPOM8fkBNUEELlYmpVUlzX5dl4p
nUdZwrJXeBw9ENfYIOox2eCwEwr9zTK7oxRhqi5RK0aDld26eRE9qBP5SffED4SIqlGXQ90ZD0Ms
zSeCe6XHQTRY6bkZLl06XesicVPfMvA7OXownhMN6mdKsOHGdLu03VjmREwWJPCEdmDPgq4BQVwY
vM9kLVWkkLT0SMewvymccXhmLnbVeXV3QGLmfd0qtCDUgLyCIHWde9b9Uy0GIngJ2IoWJQUeFDkm
9CtK7AQeCP0+Q92nVvWZW/MyRu4x6fQVs69tPVfrZMbRFzYCPNuQrGSXhlDZtVpsYqabb70VFTdB
OK8ScsfpqpMDta27OliHPJfX3bOfzZWh99l+1FlECyXFLMZEbM+MCJARXDrWzR466dDPWyBQlyC1
G+48biIprOpcimntBHFzKax6OcxYuUTvgp/Mqi0jERXZS1buu2E+8IZMnqt19VKRAy3tOv3M7p9v
OnVYThGEhbhMP7chX07rZmjc9eHcoMmJSE1nIkCG3tCRjGyBK1Aaji71Ti+Sm0Ef4H+Z3Tl13C8y
cWds49D26c34vQVqlSkMwaqhho07AS9G65fUGQ7Z4XBQCzQcyeDuEoUEIYKWDkR+AwBXvJhEjo3Z
46QZ+3E9mqRxjNiyMd7A0yDLfoPqCpJ9N88PjhY8mKGte4ztukVdDPdZUMilYZXsu6SLkOLrUkOQ
ju0smqbTPw0UYaSGUVEaQzJvSoYw6jaJNdIxpImXKXat+NyR4cks5xrXWw0I7i3nXGeBcRCdAkMc
Dscz7cp2F1ytXwUm0QrlCmxm6tdrDhxHaJkVGLGUESfWXFtiy10oFq4pgcIWYkOQ4uyR36h+qeuI
3JEFs6OvAM2ztUK74tQWxiXLzPGY4j2/UwdMX3J0zqR35CsrN4tP9tAc+hEELJzY9WAo80UWVKqh
lT5IN3ls4cphJE86eqbmiZSpGiow0tHUmHYhQQGrcKg/OXbbkHPcoqgdHdGcym7q30FnVT4ry0uS
9GKXOAULsto/F2nAYWFO45s85D0KVAnogn7AStYTCboNJSvmw9hv9DjxzaB0VrnRzYu8D8/kil89
uQIObpl9bSpQXbqeCp+4mqXxrduA73C25DplzaPKZgydt6siUR7nQlzKvuZ2V6vQ7Tw7nGBzFQ2g
g0GrbuMGMHWbLRt1xGkcBFG7HpXOeW3RMNDFDACNldeiJJzsLWw78AoWu14MLsUM7wyjz4jjtIZH
u2+Lah3Sh+/OvV0SM1y1VzFzSzbEXFDOdxO9QhvwPp10FnrmpGyW+hAcNQwqHRgm6usK5F18YXy5
iMrmZM/yNNYJZr3qtjOZVdPWwYzKZKsWjFTqxn2vU6dCHFe0T+agkJ8zCo82HhriMVBWk4ZBLSkr
BdBEmK2apCBAhsgOsAf6sgqHfB22Sryxk9ljafncX1Gw+D0PhJzvta5EOdR/YZRhLlkQlxALzCUp
NcpioDmJ2KuCpj0QJBmN9dnQjX3X8AQQTX+XFfivmXSSiEF+aDmki5qAHr1ijibC+ihbvT6Pprt3
RZ3emlmD/qqgdghEtu3lcM7skGQhjl5EczPW7lJc12SoPRGnxyoZGhjEVRRuQaH5ta5/lpn+YCmB
dcvknYLKbIcXoU1APuJ65MaQoUrO61MALpDQu/alVCLMPnpmbuN4vlcmt7y4IT4GiTR0iWyKKIGp
CDBYy61Fdp4X6wSuGQktATvAwqzao+rTZ9SOgsXdS6LoWS0pF92eICRAwzfGFORLtMgbbUCXZrDM
8EwiMCgCe6/bPbmKzMIXbqxfwsa9DRRuuxTvWAgbTyTuRYw2Rj5J9hMRc6FnKhzRreLoFpO+hgeQ
LjPy7qaiPROGvLfsMt+CVqYeczkQJUY477IqnkjZCJMd726BsKF134wYmB2VeDdbBFZpxWejsfcy
T+pzWtIb6MUjOUFw0gdjWzOF3maNsdMKxksacVK8vPWjnPSKnCcR3ILHO6fMmQ59mDs0kclVMoYO
5Wln4bWr68VAG1X3OncWe0lKUtlE1W6y2SDNqZrZlSeS1eoi24TYTTfI3++YbiiEItKHpwghFINU
75WaKJe4trad0ufPcHLDayZuf00n4/ctAr+OmGRWxJW2an/XyhptRdgcs6yB0GclDMXTOfTRZeCz
zlSNvWHG+Gc2j2PTjWhOO3sHZpwzVTNB0rF6iyTEYKOX8as5F+PXckDNOBSWuwPU96rWurNzy8nL
ouRFSpM2kKhecqM+z2pVgLy2la3Ih2yZDgBZ8rS6R3XzFsRptCCDuVgWufHZitPCqxyMSgDmj5Au
BYrBkZEeYtC5indRI/WFPobnLC4S8r/5mlpFWdmmfRTT2HvXzoNu9nf4Y0/codjv7Xwz9tB5OuY9
kWXvDT2aPLLl0rVkOabxjJ386kaUlXuiUftJneaaiEvnYeq0d+aNHaSTcqvq5jnSenOjp/FzRh8Q
qvaoLOMODmSY28hxgeatkRqepxBfZJjNzsYFB7+oYgahhipfq4auedtiiKTUPzameaZTLb2iSk+E
HoEiMLn/lmK9WiLhEihUt7M9h8iRq9u0NxwPydD/Ze5MkiNH0ix9lZbaI0QBKBTAonJhM42TcTCS
7hsInXTHDCgmxbDqa/T1+iT9mWdmVYRXZoWktEhLb0LCXeik0QxQ/MN73ys29iCuqxLqQZEMq4QK
8JiMdvV5ib7b9/wTo7K3weHmjEf/puZWvS309ETC97RqArr2odN3DkicNdn0Ex4DfW4acZ5D/xQT
zjuR1MULcaZN5FntGkzqs+2l94PmhrZE8cDa+6vXUwsRNn6t3Wlejy6YlHZIr+2ph8qr8qLlhnGS
tTfZ957OP2Ms5JvUgx2Ru5qrhxKxbIjQ7gG8rK0L8X9uL20OZmZiVw3o3wkN7sITZSZhcyP5u1UR
zTfdrM9JUzwt5P2um8x67kzxWsvkwLvorQRIBwHXfdLVG8XvVdjQ4dJ7ME5sYbTPyDi4RsCvNS75
eYzR2HH0yFgb/WTG9kzWClFpXfOQpQVlqm6vsya+dcV4GDJDyGlB+FQihhN5OtehAwMn7B7BPGuC
bLwX2ZGO3VrQzDNRvlbCY9Ja3GdLcvYl6ysNIELW8xUe33cZENOZib0KEWWlbvmm2iJ7EZI4z9GI
XcIbc8O2gAh6DUJU8dRexX12Mw3VvLIZM/KJy+xKePKjmciuSfps5/bVKR18fq558yhQuyynxSgh
Isc5uXiNqteWI5mhMVGavD1r83tF8u18sbGHMVwiOb2T1nqYLXKwIevWu7EIDX9kOEtK2pPRyUuT
LN+5ueW1rAsifJKLWzlqtnmHAh2dyUNemCefKze02TWPvm12ATwO4ubv1URFaXktaY6TRR/IToH6
i30+jf0uadMTjSEcfUQaVCzBaZYY9NVS1Ds2ptuyV/lbmDkjZJKi3owcQXJmxVj0mdq6qmy2M+YZ
4oiz9yLubhDvmT1t7k47ItmU1ZhsyHM/NaopV0Xn3TFCeBwD760J0fIVMsenTRJSFW4WVe4KmC6H
miCvTQYoh8/YpXRW4aEuUFyMsm2/elP7USSht6fDWjgVJ2stl5iRTOE6kbNJKq8HCNYS7eeSX8jY
5hTQekMV8mjaouh+9oqbWZgbVl63ccN4ym1JJSZXNXj0vfk8TmO7dYvhS5mLnD2ZuxcqOqLpy1Zi
4UFY2xT0ESg2UQbJXbIYoNqDeg8Ge+bRwY8tI43qehgfbA+YUe+jvvKKBkxaUWOdHl9EHT/XHU1r
2JQ3WCtSyGH5s5xlxAVREUCu2s1A2NOa7Stj0fE2Fs2dHoM7HWGGrS0oRUVaIMozH33HEZAMxVNS
4R+X7H8XE1AwNeZqlMuxyTtqKNKpV4YQvlVRk1a1gKTpJU/1JHCo2B3yNce5YVTuFBtSOIG+BLm1
iTUdBTJDly44Xk1MaEQIaQ6zABJ368FZakDmbJBuhVs9zQ0BCtixgcjYNARuWpE8sDjeNgom7im4
lb58D3yvfxNk1vOkIppCuqc4TMhR7irx2EmedPgZUus4T9EnGRyYyJul/DaVtnXr90jzBxFu7REL
aYDEJlHV/GhHC2PscLiuW7K8DT35eupEeJ3UhbuvtIWZpE3vu0wwHosuoICUc2b2h+cuYpRQFIOF
jlDD0WlJc/JtfU8OIJkGqVKbuSMygqkNir4OMfkLStnuWUV1d5oLEZ1Gy663uq2G6SZSSChsOx+I
jlADju3ez5PrWPCw5OTc9wxE6cvNLg1Tzh7KuLr55qkBPB77vhs3CUPoey7O8tZbwHyatr2Z2+Qx
nchPb0r5XmTBfDBLgJcjZs8jxRv5LR8dKVJXjeedlwbBKWos3BBB8ZmXcbpOWgZOuRq/LDnKjyVR
J0By88Z2hhdkDa9pqAzafo+UmJ+3jNaYyrvys4w1PL8BA7uiGBEycw4s5OO9bZFP3ncTo8DZ+UoQ
PbmexMpvVd8fxmR6bK3UvRIsObfKdb6H5GcTEWfTYSfFNUFfnN8BsivU+MzU7OaVQD+KPr/eiji4
nl1nOWorPkt6+B2Sw22TL9WWTSHqSJuKfXCmbN/8lLgwF+siBMiR79JFWLcV6KTdogxNqEEbU4CA
KhM+qdzncHSzdDsw0UGlRz3XKhFsBiHRDfretyGJ7qQkopKBrL9BM+Xd9Xavb4UXjrwxc7vqvIT3
zD7qoEnuLMZgZJO0TLgJIkOVmVe5s/a9lmcDYjzyGQkO2ti6uW/G6qxqb+TgLQor2/DaCJxsl6Zj
3ho30AVUyn7H7m2n3HsmLatt26FTXtnkpve8qyEiQxAe6th5vr2O7QbV12WCndgdHWuuD42joUaV
+GsiVW+XS6gfg3533Sv31Gg2Vhw4V6bydzqhAHdNtOzCKmiIHUu9cudqaiCbiYqxaW19GsLNQNwi
idVH1o+vxlLfSj1wufp1s9Z1eHZgVdsBQWxMz4v4zPzhPhzKApPxDIVpDpsDZ3yORFMepsoWaLLw
dEGsri+/TJ60K2ehDMzsiOGThf16aa76UDPNKL94EZEdlcu4yStuK8xqqyL1vZVv9VeQEqhqognB
97hv6/C5delT8gUGz2he8HzdGkVToWiTGFjMQ7Seeb965FDxa5SYNzMutHGM3qcyEDt7Cc8E2jyN
XLe+HuYNo3emt+F2qrg7E8rJuPtaJkaw5gKdH40+8c+SNlsG87qJ6hfEKtveVOCXotvBiI/JdR7b
iWQYIHWMGLpoE859vC5cc0cI5R6k/GYk4HjQRGR7df5YgHza5j3qSl7xD8SydyK7eIgi85CPJBmQ
0ig2S4k7JpOXKHb3EC/BNRzQZuVlVGd5bt7dcuE0MvbGRTMbNbB4/InBkzYnN/laulA+mM0crSrc
BsRc8Mpe2Tc/R933cabhpWdKrHItSRHPep5aIVnKVpocal++jXXyWPsNS7fY3fB4JiTXW3dOd6Sh
PAxT+5XU423dLVtCLBgh9Sxdg8ehIZPF7/vbXAmUnQTFMRngqrmiZSHMJv3qLx38fLQkV2QAHnrP
RqU5XSW2vCr9JNmHif+0kLaz6pz6uic7aNcgv6J7XJBlpNn3Iop/aK/8YTXLKfLkPfX4aw6TytZg
8n3LfYnFBXnlRwMqMknVvliIVvzcHm8CXyHe9Sj2pDOe4ZM8UH/1AOfsHc3GdVgWG9CKwEP9ula7
DFQvbwxT33UulntHkkFt96A5mN6YL42jaAiGoXn0Yh09cUaxnc7HNF/P0j7mumUz3yOvTl1dbmRm
MeYnGH1TWf5AnKXVqx9d4cRnwqPiHSgGBnRO36+rQZTjVQQUiOANd+vM1dlJ4fCb0kYmx7q3HdBF
jMLHflxmBgIj5E8nT6o9KYdic+neQVtCl4/8jygem6e6YkC6GhIVkd3rAT7CdzJszeJt8Q3w62ba
xTq2XPWtuWQDEptcrVHHwFbDBrwuRm32rhRfGZRC2KJ4B9Q33y++yxGhL/y2KvvoCj+8D1z9tki2
OSJK7wh9rFY8RjukaUG2g+q0jRMpHtPY8cDHqJsFmQEqiO3M1qeXMPdc3WpQtipDUl5y512AaTny
Z1dbn45Og02lEKaHHTK1ydP1XaJtRSkS7pFG78W0mK3vLAmSWu+jpVm6M7F89qPkIfIp4trlgyGm
t7Xr5pJ5lvj8xjGDv0v74/rx54CMfWN1fnw1J9gCsvjFn+VVEeqnTnvHUROp4tWXY1KU71VJt5x3
1+SCFfuC82mFlh4eimyXTViEH9QmGEC6lGGRCD7BwwKqXTjLyRdvdrpxwYs1jZUipVNlt5pJPdoy
JXuQxcxLiPvqesyTQyFIiWBRdYP5oVnF6KGtGoUtwaT5IelxmNQ0g+shC94syzoTaHUvZn9cT2Du
qpL4rLFV3tqrJ6yTnr/1FxawEmseHGbSLDyHDmMJH6gSNmxWBiIs3SfAgyimJ0MsffUaV91Hk5eU
awTw0p6Wi1xFsZdBVOCelf1pIP11iwuPNFlwwcXCU53BO4C4TLWrwGPVSR16nWlcHm48+2snKHmk
y/a4WOM2Waqd3UfTtndY+eolXHZdA/ImcEti/sZjNjfNVVszIM8i66412dGS7mtZIRTtwHeQyhKf
Fncwt9acfWnT/lyP/nyJi46YR5BVjG9+Xmmvf/Tzagelr14XXTIR85xzpwi5a3Xubz2mJez8IEct
EXqDwTTXwh7elmzhUuPb1GQw+xbJL0W7HmW5rKoo86+z3tppAhZWyFajJ4ytw8Vn84aYZlhTc58w
r+7GXEWoeuT0SSj569wNvOIBN6jNmgVOouvTG6bJnncD528QZG+TFN+T1u2f8FhiZKigWFm5s7CS
Rx1CNu+drnh/hS6vvQxps1taMKny5ZQmsfvo4AEAYtcRBW2xvl63aPbXU5uGZPjoF5TnN95yqUI6
6u46eOnKdmBNRruahzlb9IYnY8MEg53TPJD0lV4VdQKOt2qOyoKCRygQz/Ihf/ZH5yEvVblJw8LZ
D0RK41/GSrpGW3TRuw9VQXPfJVHL4FcLZHSWLZ09akyHcEB+p/iaz34Jd6n2UTQHdtv5927SYGQZ
5ziOVmNjw20y0o+ZrgaETl4XyWXaJYZ82Lgo3ud1npetc++QapHfzqrmR8HIxDVDypFZ62YQ6fPk
MKAkjAL3yZFtf+hvba/q16mBwsJN47Ijz7FDJRvKofndd/wZAHVta7W1idjFqDuajKthvjC0grjO
701uld/NQG1jNZrju+n5pjep58/d1vco7jDa5NyQXUiZQRuVZd9VShbqSzVxl5Nag7YImk86DN/L
ouOhb6MIO8y2XNrXlnFrwULwheEo73489Jf/xj3Cy8qdc+j6+Lj5/8a23MNUhkTiMfv7lINLaIib
UZnXHevfyFzycqYkMO2RxRAfjB3P4Ze4rXhdkzIL3xSt+7fG7rP5Y3SMCT4mxCcvyRiJlGw4QqlX
F8LAYYkpUh/NaJN36Sxlfuvaxp/XdlbU+wmrxXwrhrCQm4ByvdqrMXabLYpgF0FO3CDZCOiXgFq2
RS6ePNv0e4cwv3ZnBjLEDzw9J973RYzRLm/V7J/CQIbhdb6IYPhC1UcCUYe+E6BJwdG5GsNgtN6y
LtXgoBW7RW7XXgmGDQlDOAtsv0v1zE54k6Kw30p0YzmKDR1RnZHBsI/nAkl/1I32s/SjEPYz9xEs
7ILw7GZluiG91cq3kquQ9HS0Q9gAy09mMsm0T5jNoDLK1ECJm+BTdpnG5pWJjqzW82w9FWPT3nv4
psqnzlKK4op98fRALMMww0FHdb8pgOnKYywjgHmjj0+O2QgLj0hnDEby1rVICprF5G0nezQfTLGq
kZIr0OI2wVYNY1XkGXNrAT7/0Sbi6K2P23Heus2AYsHFiH7R9llFhZguG3dBrFoWoklnI6doQDkN
F+3oUQwdsYwcZXNEizfoesB2bxwfnwe9hnNvo2g3j6pYlDx0cconw7oYseugg9q/8WnnrhbUuND9
5sKh9Z/0bDYWCriAHRe5W/dpRe1+kzu+4nu1/gwBulqcK89StX+3qIKHCMc64ujQrs14IM8G+agw
HcNVK0ENsErriOMDGWHyJPOFMYzIlT5XbZx4rMyKpb5thA6uM/Q9n9asB56bXlwfWCyMNyj2bzOH
BeSKpyCqE2OZ/qHUJYHT9VRp9one3J8Xq5aUCzmCNkZ9FoL+uFuwYjC7PhpdGoxxUZztSoCqrEEv
a0uo0zwUCybPqynp2c2ij6goiLw4Sw3Xol1+QzFif0szHiwr1/yUY1JbWRvp9p580Z4R7Y5OLdS3
Tp6lE2YbUxBBrXl3TiVH2WUMqX+41SW4sUrRea9HMSFVyxD0uldBp5xXy8PJsEoXH49HMk4IdeIu
GLIrVKU08CBxC5R9WW+8gw5SnA2DsqZHTyXPeTohzp2ckbwAMACjo4+VKscfWMnn/K5ibMK4LSno
W4CGAm8vE9ZVuDPlc8e8A0Bjl3v91tGztWCOSC+hl55MPvwJlsaqyniyDJUdvJd5oU+TCbuTJy2m
OomTsZVjhsWMifDFs58RALEOu7x37qeMl7Nm0VVcedlIzESWyf6jdhw05+00FM6tQep3kEWJUWdR
yscA55X9kbIhZyPTCQ5PMcX5EdBkPlKyuQi4KJ6tbo1Onv2rTB3eXwQkHJ02uip8Dj9V7ypFjD+X
NjqFrorYfbQXUfscTcOGoVRzh7eZI5LVyrnvL4RE1wHQ29VN3hzS2eZjCfWUorUNeuvZwzQUb6AN
u4fILZObnqHv6WcSpaRN8Nc2IoRm1/ul/ezM4WB4sYJ8P9sqrrponJ+GpLZPjDQYmOuGaeW6FVUJ
NS/V8VVtu9yacCCI0TMNY7a9GipOtqaMzT3CrPoNsS1HCJOlLmdqIbv54Iol6YEdxJyP9FERCcTl
7H7HfULYOJl/ct2nuQ1/N5ot0jdi5NxDyjqPuU/V7rRQ9U2bLkEP3GOur0pbmTcFBJz217N5DrUT
w+Wa1PZ7pw74nKZajV9bVZMbq2QZ1HQjnjdeeEAdmbpKfEPnRPWvLVKBYY3G9+hr+GeSUwK3yyRq
xJjUx+TcRkb8KNEdw0HFWr6ORhunbpClgVzFCzPNLcfLRPhehX1sNWOrJAd+CI3a6opq5CiC0kJC
wt2wypPOei+WzHwh4BUpbzBOJ6zOAbkLqAxeWBkW83a0O9SewkIuyp43lnf5oDjDbTHJaKO7Ovgh
Ot3fmRDLGAWwRhPV8eB07ZkAH1LWgy+mnvQzEqjhNvXxLreQvOI1DgWupdIpMKumcaeeukoh+EQA
iI0PIth7tKTyDYUdX1s5VBCngH4r2QgOdjYvkZU8hq2uESN0fvEcJd2N7Ati2+nFqda7fnqueniA
Ydcw7SIDXqI0yZOCZHDhVA+TJcQ3r0B1UJih/AbGnCTozMO2beU27VS/aKY/hI09sj1BbScsDanf
jKJe5Vqaq25o1Y9UawqpWVCV4EB2dkzhihekqQk+JC+J+WQWpDmlMHDyRnvynoaigScjWbXcMYUx
W2fUDb+Rm4yP9LvPfeE5HFaSWIxV783Z89xG1ffBQMX0mfYqJnHLdjGPlP3xyeFp9BCwN8yvM79F
HD6lITbuJMSI2yrgmGxGUZhcnLp+k5yapB7Ae0Ptyws/8xFSWf3dkhYDcvPETj7SOIzQjcC+PqdF
SoMJBaRYs+rLMQAbHLbCXtoHZBLBJ792/CDdCIFRH9fWjac7cW4HP/2oUZxY2OoGaDCGtTBrPqbS
coO/d7hKA8bmVANWuktiZrvICQWXdlZIHmkOjB9rU7SzKlGxLO1dRlvRbhd00NO+YLzBDfXTNLEE
gxn2LoExjDBL++SQzoM0a8657gETVgqBaJmt3aBg5TB3Yewcrb7yfrCgt+7tGBTNBwtixt8//51J
Q5a3GEKaDWqK5Rp1V/h1SHv7QyxY0jaM5/Rjkgxhi0HebRmioDm6yi3BmZFOJSdMUcGgX0WoRPdu
5CK36XwE/V3W8PCpeUKjOfL4MnG5nwoyk9FjOuATHcF2f+wMw0P0juiuGpqZOJoouJMuHvjuzApQ
vde2hxQly/JvLaKajWdn3rVoFKeukUVICjGDsSPhUgFVK4qtj2k2brfrB6+o1iWege+0F9FtjfN4
A0d93onYz8ELNsOasoFVoL8wcoRpnxM1UlrTpRGnZm6Yk1YZkeKOAZWLObfa4sssvo0V3fuGvQK+
ojnq/J1d40Xfhgy9fyBUdtTKjW31MnIjc5TZRQMd2falXtMoJNNT5/gOKzy3atGTNnhEwlEY57P/
+Wb1/ZIsL0xTihduYA8xIq1IvPKLfmL4GmHKqhabaNGK+lm1AZF9gHx6WgOGW/xvEN2iFbc2YgRr
U4XhdGpFCu58hS4aFwKvDcxAXtb4ykriIMOzCuJ4j8tcPjk1i9NpmLyXRLkUlyVVl1hldHRv0p4q
jI0yQLmk+uQh6ablDoWV8zAuKm43oq8uinXco+mDQicbraQnAESFVkyJ1M5J8uAPoe0e3b5cdtCB
9FvBzuglCX1sBWl7bmtUym3Q5J/2AsQ5xFX8jQmvumUHQMWeCjSruMZah3+tsOo2+OmLXQVTgVkZ
yYb+tpoL7p8lorcj04ON4Kpe6uHRLuf2qFuZ3rHl/LAhfwxrEtjCYBsbqBsvtZPPaotpgw+0KHOe
I3nbO/IgwsRqt399+o/pgNYaSya3FlDgYaPlPJ2WISE4OoharnDDnMVcy5irdBVOHh2l/9P3Bos/
ZYfQWZ27K7lS2hXEAcbMP78Bk3DuCGLLZyQHWd1NJ9XElFxueOnc1ODxkBqdmr+R08SNT9451yXG
eVusCQJNrH6NLkt8yy/XCip7LI6eEPOuV0vm3Co/lPltP5OCvVtIl7z2hj5UWGUMb1AeNXwTbJ88
oMZ+nvKD2xZNuIUgAmeZioHO2OlHkx90MvH1fz0FWMqQBxVAEohpkPJmWqNhzfF7/jzAsBn4MxH3
rkmDddSPKOaGRMJkg7Pm8MOQyCKIqWt+pPK9fAHiv7DCGeAVDbUUBzSc6OnRK1g9IrSRyVp+XAhM
j3YGeZ3AkahKEFO4f5nur4OfBWHH4SPOZb/k+poRgVue0KeF2bofUCSu8cc6+S72fBkewoQE2b2t
LnrIkRt1DxWJw4uc46BC6VzkL1aZknXJ7FexzEXdw1WNTvM7SPwLfwotB4QQ05OZNfQUUqu5iRax
JmuD3y1VKZ/kLHRR3egZPulhKPjZq9YiUnNjWXX7yjWkGGzWkxdvp2IamExFLSoUl4RFuXZkGD/1
XRtdiOB9fNRplWKNUJ3AZ53muDkax4FK3HnoolfLUnnWPrFTvOgrhIFOf/boQIItZREmwqFRKKV8
61K+Z74pXv76GbYM4rtd0cX5cDBVLqCr8dU1EQJ1+MGW0rh7JkHshIXbgbRJvWLgVAn6YC0SIRCx
DBPGoCKJPBBnbuhtRoF//YF+IfL3akoF5oSxLD9cxZCTM3+ey7WzELDA6K8Xz3HVyuZpQp0THens
ufxkO7GHQRSVv3RuyCWfMnmpNqWfR6iGstG5R2cREQmvEsAcDBfJpKe6xscfDlMVHrrJdr9S5Qdv
eRNts8BCQ5Vir7moea04frQ0194YVy9xCkI6r4s7M0qMHi5tD6OIVTiX8WOcscXGadajVup/OG34
BfsgJyJsSrfe9WJ6/ekcvICj/tMgCjnq97ypX/74l/8bQuXvv+9f9t/ru/fye/cr7PLyaj5qPbdp
zEDrD+SqP/xh+/8OY+WLgDBQDKL/HGV1+168z+//43po0+J//8//1eWXP+3b+f3zHaTl4f1bXb6n
/yjK9D++938iLeXF8IslMkTf7gJZ/TvSEnyVkjZRxTA1cYFgHv0788r9DZuY54BJkLYgJwS7MDr1
Pvn3f4N26So6COyegHmxW/5LzKs/sm0v8cjKlgFQT+Wo0KH3+6Npcw7ztqBfbc8qIhqvEdelVLQP
alOLYcM/5uGM2r2e/8Trbdu/ctouPzgMbQUuTqKJ/y/pjaHtMHR0+7NO5m0L3qWX8pyG+dYqELcK
u9xaY4fvZTG3JGYSx2uQZtfdiN7GhRyCDmas8k0nu6OcFGuu8mu2zNsEwDxtyWPWim2RMSEU+mps
9Gmsv12sVDMLNxV7hFPnz7X+lpAzxPrvRtbLFkLWczab21BBxgNesc2n+kpVMMuR+ruZ+uL3JdgF
GT6LXjB1RipF6lJGWaD3oivuwoW4IJm+u7E3XJk2eGY4uY1b/QXK+VlKaORNDxUm/UTASMcTP6h2
ejQK7FKFk5HZXkBJ4D+nQNku37Lr2ysz8lIAFl3lbXCPkzFaVU6U7CSxsxaQ44l9sJV3VCAedZJ1
zOBD946SW9bQN5WIPmZt2qtqBAVmZZ+Uy9kOUJOEfKTfQjxQ2l2+TnMPASqxEsKPrB2b662j3LMg
HmySVYPlC5VIj7ZxoHtfVW2OdiTf+CRPoYkm26bojho0dCXLG1BGW1Sua4mqtVDDn9iofxKnf+dw
vlynDsg4hZ+awva/sJibrmEBxCzuLIJuw3wRSBnckGYmLs97mKmaeXSN906WPhsVXydo8yV9AU3V
Ha6pDbPVJ937uwadDWaf7i0uppeCFqiv9T6xvANpIBt6my0Sy42XyoNfOg9LD68nCq9mVs9gWYid
VM2pjqaXEtsXxdZeZOrG9do3O2KUPzJeJDOhqSqs62yKL5/OwlUMYn/TmpBwSXt4RG3BZxa4aLQD
Wo7EoDHH4pIQHZoUXy9IoLzwbnBtmrWxyq8jJtNy8GCN+gPSA/2l8Ng1GXo/xzsMbvwQqvJUOv5N
Vkz3sTvd66Z5CrEmocS4bnJ5RgN1cEPnbFjG2mA1kTyffG6TKWFe4LQ7H6aHiT+kT/FelifkTwh2
q3WBDaexuULsfucWJQCb4cgFepMs0fF3R+o/4hOIf3AOOLYbcvgRJeGqX13jBiUyUjnVnXF5PWsV
PmcwQghd2M1Di9UanxE9+n3KRFn32W0/EifT1o+R2dcSTJU33bNXgzGV3aTBBd8S7zRLLkc7t5od
5ljpk4osVGaM0wv/RiPGGFy1EQV+Tsuerlt2ch6yROmb2xKZwXwB8kFtYXTyGnESdvhUE1fuK+63
jDlwmrOSUfU+IuWeUGAGUtm3KCluRqNQMyUZWQPjSxtkLGJcXhGBYmm5ZYW4yXuSzud678YcVgBr
Z+GwQDAXSNol15i3HqyOqQ6zN9xqoB+TVtzDEJU4heq+Im6xu41dc4/LYpOxSit9eH6A+Cwsbfik
bmkKUX9hRu3tEmcWkZlDBiw8vEuaF6nMfTTqQ51/wvtYLR69y8QuM/hoHX4FxzryIRxR5h46rz5l
0GtXUIGvtMvJH1l/wsFwf6Ew/LyTbc+lQXFsKKE/KSC/A0CAAAVbmOruzHt9O/QcKTGC9IsAQ1aH
BtR+OHqHIIrBPUUn7YdbK9P7nsmodWk6uDhI0foiWcGGEslCUtQHvUAVddtdK+UhwrfRjfldUA4b
hPmvHfW047rnJko/LneJw30L+3jXgh6I5vBK1fCDwj9DqPyj3xHeiI8sD3iT4hH9B4SKLJzGV/nS
n5PMb9YuP3N0qMhbdoBTlP3J2Wj/wpj4+Y66EuACN5H0/F+5KcZi7aJHHqVokI5eWe/8lb9xwUr7
8XXfeOcIT/5svJuWjPIJ1psY8BHZBqCQH1V/AhxRv97PrsddDGnEJqZdoO/+BbfuesQXuaMZzyNd
yZI1V2xywT7xJGsqRcadWmtNlVHIfevLg9H6MPbemkijXcn9JNiKqlrdZb1718NH4Lw+Aji8qZPm
De3SKavi64YT1UGbVIfDrWPqE6SREzyhV9SwuN49OgjnXFrsf3p+zWoeXssBS7w1veBxv2kbtUMg
/1mWzd4Q6xLMw63A+ubm6feOpzYDCcST/BBKoDKonvK5xWoOdGo1+/RjQTS/2HwN414Nk8l9kHzB
yio45x0k4ULdMKa+1gXkw//+oLxcMb9//rmUgOBbhMsICnLJr9gUFGwyxTc2nhVL05anuItb6V/v
Bf4pivb3Jfxf/ulX/f9Y6cOZ4W373bu9AYr7N9jtpV359397Tsu6tW6+d/3333Nr/b//y7/V8Y7/
mytBzPuBFwSBupCF/1bHO/I3ISnSZSgvC+XLkfa3Ot4KfnMvxxz4HccXHs4mqv+/FfJW+Jvka0E2
ucoWgfsvVvJ8vz9cI5Bf5OXec/A0cRIEnvolzQFdl/YkVpdrIWQ1r2P2Nbs5bgnRhauzyzSw81Sj
nNZZkG8jX7YXrlryKqIF9caCK2xX1YF4m8Yo+Rxl3z2HuRP9MAghiTpUSba1NfbKlcZbx3OmTJIT
htsIZOjYNEh5HUgqIbAQ5ieMr8sQx3Lt+2RoVb76UFlU3g3W4KxLKfMtCOli5wyIUHp8JIWU7YPn
FmwUp/SjHQe0Pt6QWM9V6Nbv3siriOpE89U6ZGoDrgVQXqpi/mY2EeMtNkQLHvpFfaaQpS5egZbt
FJ37qnW9JNiKERA1SKvlARU8gunJpA8IAK3npsMKSnWGVaEJBhcpJG4nMiVLAKse4HhU2H59s/g+
1AkBkhbxi80vV5uaX4Tc5zdXq3zD0inYsPxlDQFyA6cd2PZbaJQdEv0sn3cZplBr8Z14VTF8elzQ
CdzEXV8+96Wjv6ReHX2xJ3uq1wHS1IlVIROVkxPp5TaQYwSOAUHKImOZrUqvQnMWx2KjYz7EYGZv
qXQ9HbMU/zCO+Kp5tR0YPFbnRM/95Jc9g5FUHGYCiZBLG5oAvJz5o2dGZrdOaeRLZMrkNObANtF8
uYAFqQq7VwY43tdMC//QaT7pZDLds21H1quJwMigdQyvchNXW5gN7pUAwHn0IZGuHaj0mpHfV0+N
8pNRLwqeOXW7+0kRjMpg6Ytgn3k3jclChSfHewThgBWGy7qgCcqTFHXyGeTM4sEyOl/wJOUnpo3R
l3HIXWRJcw+dlb5jQ9s8X8fRzzRLsyN+O7mb0iy4XSpTv/0f9s5rx3IsybL/Mu/MoRav1LzSZagX
wiM8nFprfv0sRlV1ip7KRmOAwTwMEoXycHEvL3mEHbNta6/JKH7p0nR7BXGrP4hzmpLO5VfUQi0+
zTAu7CkWBc80DsK72I/gLCSBYKpCmiqYZnDo1qIuR8m7CXrhWWs/v7L/3LO8HeiWnWtQJqvyls5k
+MlBjQAQBmUPB3Jmp9rSUZ6AsRwdKYZtrFsUEUQM1a9aKyUPiCmSbzuetcHSbxD4R+Ym1nEY9+59
cSWqR59S9tljKRFtb0dDlLSPIPxSvPtG+jHcjlzsOcnGOhiqgf4qUsM2uS/RXUpeb0bL+4xov/U3
ecKPeDIQwsqa4FUZ7ay12n+xsNSh39raroq8VR+lVa83naLcFS6F8R5TXA70gla2gU6hMCuy4loi
/6Zso6ifyi2DXbELekmbzpggayz7mSgs6afOrSi54XA74E0nMU2leKapvlgmWjBm+MmAUcBPjLT2
X4dkMG5TobLhS9i3ZkD+T8IqmafRnIrnOFabM2VYQDctWb4XEVThF/R26XM6pfIjRb3h3Ot44SIz
TE6oU9rXpo9JoeXxMp6mfp+iNjOEa6GIw1XLsomSaSldunWkI3ro1f2hmeXuYdrL6dIae/3UFTPO
QlOhhwnrTFTFouSvLc7EVA30Ny2ephP5X+C/W4tCXVMLtHTVEv5hz/nfHIV+cfV+3+J/Ld9sVZYE
RIsUsPnXwJhujUGqU6k4UxMtP1GMNfHU1FCb2ObUdcEoxWedXmwwg0itGpqNvrRgxQNjG6cvtFIu
wGXHOYgxK/oMa4TWGVKgvaDLsMWN/IuI+OesED/7pEn3aNU6XD2NlvONVTVW8PefRdUPrtnvHwbU
HQ3SmMUS5ZPPJhD8awQsqwSZStuep3XePpu1yqqZ6fUKa2WfvqXHPeyHbqU9+dfdPe7zdtzx+rj3
6fEU2n7Qw0yQeTK7UD8B+54u6prSCrvmIhIN5tOsZJy0N4oHgZVo2WB3x2OX6XaJhJ12KJXWBTp3
jgGyH0NlOAbNdAyf7BhI6TGkpGNwdccwI3/HiCOzAjvhGIZHVfXEAjadBmlckLzsuYvIxri1GZTx
TYwJ/EZMqrKR5sVlzVs3Y3l5txD/eabcsiBiMEgLmHTwWBEEd9V21fdR9OK2QKvSUGiMo3yoaYUB
jNGSyK8DpDjRJBp35LFGfa5Z9yGHIhIuwRV+K2CX7m8HnI9+YwwSu/wpV770JOLH9gM4t7B+S9hN
KYk6+Y4ty7VKn+r+rV5fO6X21ioCYpKv3y2zhWx7U2idbVUC5C8SigDKYW4ynrPPFm14QESp8lat
XbYXpDHo69c3kmx9UmAw0yMGedFpFhuzu0ZhSKzYO6f5O9bjWQwXMouKyk9Lt5bPhjE8Jd9bqBgc
t/HRXlyz8uf9q1B+3vCIER+o79it4WaVH1s/TDncvhsMmSW7T5ZvbtdNKulXoXtuQrfaZXR3Yzyi
WF4vn02ob2KDVChxBljjIGUp3AC11sSSxuOWAF2UX+t6vlXzSlexdpo75cza5R02xUld0JcAjZ19
MCWXM6wn4FIp4BeqVJGuCiNih0IWXPDxIkKkdPys6HHr1RP3RDGlC83OoIJQ9QUEJxLhQM3JTqNR
UDaoTOzqrep3fywsKswb1aO4XumNni8wAN2BWAviBtBPBrqZHUgpyc9pVNGyI9X2VVc4UGSy8rEv
yxexln+UG/RvoXmXdytzBeWlWltv6uvXjlTn2g3nBQuramwOPTeSsTb+Ik00pjS3Uu1Z7TLxroiY
N7PcPHfqFBpyHa7V8574UK1V9fs+Sd6+LSdBQQ2HTF2CCz1JMc1mO9V1iv0bStulprNQRkBryFC2
9irTWMtJYGldHxpmlVFpzxWP9t/hJprxQz+NEJe2m9isQZ4kl3y3vhcDkhWIFQAOhHCREBbnhiF7
SW08Q8XgXPU9r6D9vQ3IAAEbbeZ3xXgRe1cm/WwqoNT8Of8B+Y++m9ox6GXY8sWr86tM2349cpBN
vY3m86FK7jVQAipzhdG7VYVFoARKJyiFzzuMwbrb3HGqnSV/pNOUUSa2WST3XzFsistvGAN81kbN
h9BEA8ltEL+CdemO2rNVnY0Yumhtr6QaC3rxhxPNbUebIxmMbp7vU9LTuC6CfigwLoo4QmbK13R7
6K1A/pzKppPgSFkmvS9mUQLgdjocfidmCTMlJ/Exft5pz9HBLNOmN0p3c4U10emgdt4R8KvlVXnd
JJArid2/UYNztPzdVIP9J9kwR+qc8SBsz5dBdmX5oZTBVHUgo8/aMIaN9c0qznJ2R4eN7cAzomab
cDOU8yeEaBdFpCOKxppc6Wyd5nbMCpx+uRZp6+2aSyCi4jatiZOjZL2vLKFhePG2RgokxkNFu8v+
Zkl+T/RJz5dnKJ/b8qZqVSBOH+Pe8EMBVNs3RHJEl7T6LwkyfsRupsL1Dp45Phrks2eGSUL7Y0b/
pdmdzORGoI7hXfk9TV60/sFKNsSSX+jdtVXkB0L1Af7OSUvi3jySS5r758nd9+KT0oPImL2sXV2p
TB+nDb8r3JzfE51eqfRMaksYpLC2bioIjPIF3KRdtWGfHOEKrSxm+1kkhVpB6shI2RKSC3O46LTR
ohtdv0pIoXJNiDaR7nqJzoskBGtoq8uHWkg0B6E/i3D18OT0rcu/iVTxGu2/SLBwOPzPWyvnPNWQ
Tfp6dMJrfv6HBBoeWC1F9wZ4UBMzkPJ+od/FNBlImdVJGhqVesN4AnuRO0wnNBOtIc7fugwzJUBE
nDyU6jqKwnZqx4zgoqEjQCPJys2Lj0hA+BUUbEd8UByRgiGPUOIGPT+LFYyxbRdM/Kmk5g4urQ/H
elBBAIiLq0zgxoY+3wJ6G1jerHI+t0W/uXSsPbJGf2qrjDFyRMUpps3L6GeGde4mSj/pdtrEp7Y8
Z0MWmRkNj5xbaCD9aTTfm9ajYaiYu1fcQdzGqA13YpM4JdKKNX0hMq/iMBZpOlmHOVSqzZ9lOk3a
FE+nfQxAI0A3kqd9uSFQq/y9fTEQ6CTky8WrUE1XWgp1jNSUL3n/KCwmutHeVoETUZdFZ3QdAThv
1ZkD5U+ZlKPyCX0mDlTkmLV28gpOiRb2uenLRLGoOxeLcYP75im0GqrD7E4Qp/VdEUKh3EG7UbyZ
69eRp2OMye6N28mMKTMM73vGdizQfv5WpWPUaPFjbcChgYWpS54MgnGa9QDecXig7aduPO+m8Sxh
cFbukPdTMKb5C/JOKGzxt7Rpz8r6JHUf+k7DD2hNDC0gzjmZZYr/BVH3L55PhHm0VZHVwCrCIvPx
n8qHu6j1Za91M2K3hdABCYLWliQap2/EQvu1kPBdAdSReQsKaXZ8Cg1y04t+0hIA/oo5/38p++Xv
HZksQ0On9bcJruefdfFWTP8qVv9PFybkNo2Urx+n+v2t+WPW6z9e7l9ZL/U3Uo8SiUeDQjEJ3d+z
Xspvv7LNuirjzfQrkf/PrBdmTiSlRWjeNNaZ+i+S9z+TXvzIoO5rijL5Lt2U9P9W9ZpS8Z8WQ6J/
alMmnXrHIvnHRRAdJALIXLnmUXbuTsMNH/JQsVuXo715RV3IP9WbedPh7NqzD7Mn3E7SM7Jv2JmP
2W32Y6++bp8h23irX3n5nfPTCbiRO5zyS/FWRsdmadnsfW2EP+k59xJ39XVH8mOncGVX9/TTHBXe
HOJ4wNerKweY1TzFJ9nrgvUM4sLpwu48eLAcvfkMviASQvZLF0vvsI82b/TFQD2BwQpyd/MEvwn1
U/ucnBRXcovbEIBMoTHTbaPWb33S47fkRsuj5CvuGKouPkckGWjwuBRXIwR/ezLuQGFu2zV19Uh1
AQzdsmgOW78Kabz1sUcMp5N5ah7jB+FWPhcn69Zcq7A7jWHvZY7E50ydxBOuWmA4cWQiiMKL4Zre
6R+IF1YYu3iNH0jZ2Ov36jRGqld4OS+r+IP9M/IGN/Zf6Mp3pEB3M0/24g/d4b76baj/ugzVk0Je
we0CPP5C1W6iwffEh/iynrKgCaiLOghqwimoXcDtfhftnhL058mVgj7Uv/ZnkD0+TZ2uciouhrf4
RlBEUrA81OHMXy1P1WPq74H1iDnDEJl++ri4hlME1YkERBHgK+nUwebOTubENtiaU34yfeWDntaH
4l3+YX0jUuI6BhdbmBcncRaXsNKZPe00XBZfvzeR6iOt84qgDUW/ctNwuhiPcDUumwuz2RddIhq7
c/V7/iReqvf9E8EU8UZCjgfeNkHVTXR7T7spN+s6RMUz/SBeF60foj86WmS4FS+SPaTnOZDDPNCi
3Bs9ySv8/KpeNZeeHyVKD7GfnT0bD0ZEoyd3OwsUp/D34qE+gTtz8yBzxc9q2J7w+PuMx667uTIX
a3rjj4yvN1cM1afqrERTyMa1SY55U5+kB0ZiEHuZTy8280Tke+/TuXyVHjJOZDa/mT8a0RZwxNZP
4PD87F4859f8Ip/Ki35tzuZTfjWYAf0lj9JTfVLPw/nvUwo4HvybqU52/Y9TfaEps9GbTrpC+6G7
l1k4uq0bO0MIXMFuuYbe/fjAmNE3mJVl1Ea7q3qih3WPK7wokWJDvXsjxemUDnG9O/pYADkoK+1P
MEh8gB8OeUt8ZOwshFQWMcP8IoSpCCfkR+bRaOoUTup2Dp3ovuFzuOd5K4zyEYnlqQoKZ+U/jEoc
062CNWwetbMUooZwkyAJsiD7WeH5ZZw0eFo/9+/V6xyO5yIoXs3cXsMs2O5tSJXTIQc9n59oNnGE
T6rb870xjL+mvh6VZzUqnNhtXs2vyVWOpFuSXUzG0lW/MyCjJJJf9iftCcNZfz4ZVzjzSTSfkkt5
3m+xP/jqXQuU5sHkt2m4cVClXdcAEjfDez3mg0//kY2zhP1BMt55+1raP8BteQtzgdjfHTzxNLqK
/f6R8/eLy5zkd2OHljRnsyuXV/KGiJbiSx7OQc7Cat66cPTxlvHnCEyR5C4eJz4HejjskxBLE084
Ay7wMrd13nRbjDJnd3T7uLh31vCLGvBQrsK5vuw+YZS3OI03na0HtO/8q7hxuvZNz3xSQSgEFsNB
DuRAc0kluIVLH7pXO7ikRsJ9Ox3vW1637wmYGTup7YS3zL3GTz2mQNSFjacGhHTe6gICdHDPutFY
6ZaO7vXu4qiOdC480VHszC/8xV7s3t+Cia1m8NDU25P9kbAjzC6rvr26daS5lsuhwopyfqsLxacu
BA79YnxN3J7hl33peXXqjZHADiQwjHM+mukYbvxkRJNNTj7Aw4wXSU/tK7YBzt9PI6KyP5cSf98y
/5KSW4ysoBJuitfOQ8jMVkZjYiDYowvRAkUAz6R3d793TYdPwK2cHOOS8iRQRXBzFr4ruM/4wfl4
XfFlxt34BK7B37zKfq+d2gESZKdOHMzcScPlzH3awulMJzxTbvaPKcuxyl3db2agB7PP1mwLdu7j
q86uOHi9X0JaYtgcmyQ/cBOPK2RznflrPeCMGZmnmIWq902W8tjDoMIWv02nMjpecAhpMmBaV7fV
h0ftpCyanTfw3+T169kMJg/cvHN8ixH0doznIcRQnX+DxI4AHPJCMCFCoEuezNvkEa3nfNjjxTtP
inIGy+j+44PQGuyiFGIxANTr4rjAqOQgGqhX0wH8ZXefJj6dzPDR+TAMrRs3jU1c8Vm9+OTMDb95
y194fe4r0lwn9nRPDEBNcD8lt/LgOHq6Q1Rx4vW43Ywp4aF8BbHk0Z0abB88FgcLPGf7LsLaeo4T
O30dzh1jh7SAC4jLQavq6FHFc0anzdq5+jWP02KYwr5izroofR0zoEJErMJAd0VvdmHT2ZAyeDLH
z457BgSRh5n4mAeHSNrYGDUGMmxRFk6NoWxECK38Yyg3nsXfSW7Dm6Cc9arK1i6SXbqxG0fHxzlC
pdGfzlvISsDT2xgt3CB+A2YPQ68Jj5uHreIX87qcNm7HwFWbPHviiSAO2ksaDafuGKgu5jn340kb
7hbWrAEGAzjx+6D0eue54urJxDHgaueDpJGNB4GdsiqAsv51LzDw4qJxUvh1k0cuHjIBo0dm41Ag
eHE57XE5oXweAz3UQ7p+w8zF+SEUzqxBZ+FhCTGuYBwf7wV5k2e1OHTSeemvgSmxVSxcKDDQoNcd
IaIBk3eDL8DMO4ZEfWFtCstjJLO6iAyxlMUj9voANJVL3OFQsnQGb/+yf0mj45TqpgHLFR2trEEG
Wz30YdYu2kVKRp7IrowNWKRFvY8UiO/AiQ1xNfo1UrObGcin2cfD2w9jZzlb0RCmwTEd0JEzd2n4
ZAWevY0wJCXUZYl2hDCNxh8qy7B1OdaqMgDzy5A5huXCrc1cxPlcOz2QrsGoAobkkOXzmIue+Gi+
Lo/qjTWNZ40xybVyj/vdMm3IzYWEvy6vZhcuLgusevBO7c7vuY46KI/74WT8Dr2uTEiW+mDhuSw3
jD5ZS0wGZUW4OjETYtYihaua2SiYF4TRYmBetR8601d83AKTLYYqsdu+CUHDstbwN7gtfFqYjhVh
AA4EbC6QHBnSZEB5Z8s2fJknVUbErw5hW0gC3m19vEGdhPeWItOz3MYlmHPAkTFGubGueFJ+rW3g
K35NbokV69h5jtlKq/mxDCHPD5ipjkL82fLRKTNfBo1BIrBqQnZ2sHtwyX56kj+m3EbCnWPX41Lm
S0psQY+uDePqKX1vbset7k4aF1pyG1g9+Xnr4WfB0pC/xITY7b0KOgIVmiZZnziFn3f9Wt+rx+3n
Gh6BwkhkkxGugFbm/U1ml8SvWTersuczpxKvZB5DGTlR8s99qjBug5dMdSpO1NyCcrsI/N0dxeN1
uA4/U6LlzbcC3camha56u3qlRBhkIdfikw1ykMf5DDA7dZcAyLOdXTkV2aWNRpeou/WzcCeCIrgl
zsk5UgAZcOiZ5LZILpxL/p+OMCf16et5F5yEM4PltN4Rt7QeD8jfrtNtvehO7psuliKeFYwEaivZ
e3vg5WWPRkEvjhTA5rc2VAIcNQjZC0eM2rN2i19IHo98IT4br53+SppbvxCIeSmyJLsKTI4SWkB2
llOAnXFbTNfy9JeZxSQaz3HUvHJ/GSikN+74kQb1WYaXZlNpyV7VSCaCU76p7+aL+pAF3B5+N39O
uBz9a/bTuvVnsDFB4pV+VdiwpRJK/E7ySEHaI+UTsEUSZh5xKI3kmpcEgtfxOeEhOQnfjjkvVQ44
fGdyY/vHGFLcsLWAb9idM9gPxKZv9FcevFyvuGSXpOFcM/lKsPiUNHj+A2DILqwpO0TWNw0HDv7s
i/wcU7dinPBF88IvE/Mdj1c4Dn2EYRgBM5JN7mETHecw69dzs3hBBIlv6noWvhGeMgCF4RKHg2va
yQuZWznKkJ0EqU+nh5t/JeXq/lh5iPGPxV381Xsjw8iiAG7FNpmJXKPhwKG3dVtndA1uy9gFtGVj
O0wYiljThuHCpEJRyVugf8SywebMxfGSskkg+5IEMpAqPkn1j4FldewwGrUB0iYv8g+gvFHvpbdd
89ePze+9mLc7otsYRDbHr453wGHOxnaQa/x1FbaFfjCEBejrfucflzESJ0PXSN7LJyhhSaD6DZvb
EdYRBLGs0e7utCEH0avhMdpZ1hM/9yoX0SLvBayL3yF5H7Dn8OAYu87b6ChstFy8c0yalndvCbuP
oBtgHMH2Mbj30+68fuTBEc8et+s4ggCg43JQGrJFAyT4LLBGAQk8YaNjA/xlz/u1oNg5CxDug3bO
gkR0zkEAnzf+HxQRu0/B7mK5m90QSR9RHcgbh02Nw2jNYufm7Kl0Nh+fg5vOMTQg/c7FkoDnQoCD
s8gf4SCwKkLd3DP97qVh8bcirCgDTG+ZnUJw/Cbbr7PeNT6AGlonxtFLF3G/2JRQ4H7a/YLYo8eu
CoKANwdm2HLaYCMNjvzLGKTHMuwdd5kjAIsyYcFlJqv/MRAxArThjXJvYW8hcLH5Ay6YQMpPI/GU
3fLoiLFRw2a+bHMCUd2VD0P1w2t/ctRmhzmOiwJRxd/H38g//80x9i9pe2qoWbU1rXQlSCXSrGgg
JbHEvu69E6d4+Nhs7CE1BSB2coM3pqWJcwWHTua3yUrVET5ZbHWafYS5u5uE5cMRb60RxHsyHCkL
HPkpcklEpvZ+j1/ja3ztL9a9j2QPNGYgkeGwiFgHhxwTQfVy0sgZDZ/Kl81LwjGKifcwZmHFpnvi
SNSE1Wm4lv587sOa/6H4PzaN63jWo2NFnHzzeT6ObVzh/Hn9vNoPuFJ6VTC8Umq7D9f8efh5bAPS
y7G/0WLvFp4WSjaWM87waJxX+8fM5MYL6NdSZdnUttn6WefZ7VSGc+pquB7ZOz+mBYQlmH5YJ3fx
ejwOlce+Yrr9WWA1pMp30j8kAl/yR247smjnfs3NI7FEku7YUnYOlgshKu/vkDlxNp/KOecMrBU4
1RybEgI0f3FZJvidI0aLH1f/iG5g9B1Rsy1/2t0jNjjSd4DZ/YGF7LgR7KWBEOg+rty/Pk5K8Ck7
HcsUT2RgG1HZnYHen8D8DzrT3W5IZQH3Ys4uRNKs5KuT1wHt1Ky4+jMfnWWAVgVv/iQ87kw0xVs9
5UTpMNLYteeQjTnYWC8puwY556zMz4mVzGAl/un9I4603JoI8YixOS3wGSgWwKq+Ww9AHz/nAEXC
TCTUy68L0/tYRGTa1BynIghrnawmujPc3j3G5MLXPUetM4Ir/5VOC2eKwNawTG92+YgLU3rqjwUk
PI62HK6ZswvPkcDcZgLejxBxIv45QjzF60QfLlN7Kj2695wjMFy5cVPE1spa0rJqHCFdS1hGJoeg
rlUux6HEYD7mvCwvbi+X+Ed5Sx5w9GZNOlIOFcsMbQvEs38/W9Gl/5vZitjzj0knJCOQYFLTuMY/
pbsKVdwmDXHEe6/i0/5MTyZwD393j0CWRkfvCC0lv34Q7gtZ5vGrFmXP2kNzJqv2uP8oL3z/g7YN
XwnZ4z3zZBKSpHdMVr0jeogfklP9TLnsLAXKaf9oyG8Cl3d2TybLuflZpBMYjhcO0IQxHI0jCMcB
hzi/D7d7SayhP/Rn43U/kd9zh4hN0ytODUME+4YLpBXr+pXNkVjSFW8FC97ueTVJF/lB/jqeqgu7
EAGtzF4W+9A3CcQ5jYZDZD2aibv8wKe9izpfPWPrdy8j1ndWcdLnZN6Uu3wbzkbE0ds7Dvh5YP1D
FvV/razz/6Ak+R/aKCoZ/7750KUXo6HN8OWt+AmpuHr7c4nm0Fbx9/8s0SjSbyYluMNPUzYt9Mf/
UaI5fkKDIT27oMXQF5Py+WeJRjF+o93G0KhS02VI8yF1nX+WaI4fKci3TOp5yJN5wf/xq4H0rw2l
v//7Tw6kx0z5XQlmUJzR1EOabIoGLZCi+ZcOQ1m09kbQyuYxqT5y9XUV8TEvBpeWSIBTEAz6xEHb
C2KHJYUkBy4z/1WR8s9z+D9fwV900cgzC8XquQKABVRMV3uoOQjSpLNct0ijqc3sHrPpW6WPMGUl
PFzefz26/9YQ/reS+T8J6/9PWnH/Hxzoksyt/veDPOrfuj+O61+//o8xrZq/6YwWwAeWoeoiDaL/
GtOK+ZthKTrFZkU3QBH+rrVn3JK9pMH6Xz9khvyr6mj9JmLEqpu006JVpDHnvzOkdWbAn8a0rJk6
KnuTpgzmFl8cVck/VB+Ng+QB76d2u1TIiHoPqWJSQzZ1ECNFaZyVYdzEA3lUo1N17Cv7JQ21Pclh
8lsLijRxRbD8aEhdhbyV5oCR8Vj3bUC/LCLIZGjaAzs4jO2tGkUr940ammAgLsOa0PWYpfoJ3ntl
nPR9UFLO3EOvdN8m0NnbE9JfyJ7QGizUMXUhqJ/UrcTeEtxTAodp1CvJDFIohF9FDIBx9iomkXR6
L4gEcvoCl2RKqPJ5vSUveEv05UpZdSpFEYOXIX8w+6HMoAB0NW2yYymQEWx7HHNSKMoclZB3ks5H
UsrvbCiEkUws8Ueu6zD1dEWfmmAWt5EmrXku2u6qTYZaPHZju6qvcoxm1IOSOY6c9pqsEUTXkNWF
KDWJU/IlcO1UJ5drDfUU1kWqu0xGYgQWEruXTAFJihTCqDO4scV0E3a08F4MZpHU1rrhJQOecrsP
5fZaQgTgPFTA7Tfbdb5LOXg4t0ZgDtpl7BXsxwwEd2q8COdyUHPKHDtNfxiXzhqRlSbKGX1+zUxZ
TTdmTl9aJqXAPmle5WYgESc23RuVnGmq7oK38EFf1U4qd5t2Jes6l5VM/S8vitFrTWFKPsrKmOSX
saW3FT8FszWxRyghiSKIR7QfQ2KbHMxn0GBD/JuvS6KohQ/Bp9+wOysYTkkyUWMqrIq3VutE4bQ2
4EDprAlG8pE21skrzuWQz3DPA0eaKDLs3TaeTVIcwhA/pcaIwKujlj97QKTN97gwRFImeVsTHjfK
mF4wlqmf0nzcS8folPjnam7bJyAiaOex/xxJaADcwt2uWvHnUwt4WR4qsANuPlG0gtgQomoXqyCu
Tb0/Wfilg2lIaB1x5WmGZI8FVUHAXpi8QaX0+Lfqa7q7tbEmZNxWoaO+SkfE6k4SPmi22M0oURfg
dk9YIxpXbMZayDWNXG0OUDBCzGnLgY/VywDMTq5wxCjTLdfhonbd16mvTI759QYVAylyf6i6qg47
KWPEpitRExHu8xLLxnWjH2tzUTv2VQRVr32jSxliLKCu8cPMJqxWNK1Aewf5K/6Mit6IbXNV0Bun
2jTQn9pKglPO43LL894i7yeVAFoHTA+uqLxNDe+cGJUPTmh4JsBn3UCDdYlJfhM7W8rWNBi8WVIy
pcCa1sU4Gk+yY7rrw7MolDhOLXGvctAGWtoifBr3DR0fq8d1gf44Q5nA3catWkEjYaQ36iumfvLg
KWBi0M32Vkete1AqiJMD/gfutGzrj8MPIHFh/SzoqVeouHU2jd8LqbLeW7VD8SeK83LtGAojd7fQ
wccIEHVtbd4Rnud6TLKkkLfUGYx2wzIX/pGdCJnOoE51/aEUU5ztFj02AOHuEM9tEVIVNghlvpAw
bZVJimo+WXsYhEqoaqsU5W8pLCBusc9UOzzVWkhcIAx3nFAX8CoZ6FrM4Qc6LpBsJLj1ANUnO7mp
el+FVZOsqA0U1fyhlke7bQcxsnawBy5z5/BpIRZoB6g5W2Lh4DazeqCdbQyemyL3sZ8JyJOTVJe/
d/RWchIFdP7FaMAbYL84yedt0VCV7HU3PIGXEfAWYdGhappvVeMqKEfBm4qyLHt1bEpPpZwhj8Ag
6mkQhxk3YSVb+iCHkngIiI0YPZ4q7eEElpezvliiG7BEEzNXbZ/ArGF2EX/RZFy27Zq7RrWwUKQU
mHczQGMfVcacshRCJJs4mnTZ0c+fp/eanSqT0dpLcQqVK0tfW3pyIoPKbLrLNEdmBtJRo008vDwf
Cy1Z7qlB/a1oUc9jVPq06uq5zLsO/Wn9BI0su2+VAaRbwIUifY5HBkGfUSnZ2of4cBrLBoHKlwmp
fdO8Gq8RICw9wk+gfhXUyLEJq1RpyVDpVIZpWn+Mteak9mKUJtDQraHKElsZPrHHUZMtqYzWZv5a
bGgIE7RkIhehi7SWAA1/T8Q1kCr5E1KkKM5SA5oBhakkhtwZx0Fhad+XfXkxRkF3+nnjicRyG876
zpSViuve5WBbByHI9vx7oxevg1HhoTeNp04e1J+ttPobi8l1NEzhtCrDSKFPrPIvaoI6h64VNAbz
kET6kr50vIJUxOSR9808MHO5iOZ1qxnvNGNPXQgM+VYccvFeobIgcpwaSXvr2BPNVQKPcJvRo2SV
HtvSViSeOmuJG8ur+WjVuhwibtXZV1IBpyfxjb46gOxGgzsLXEc/gRMfL81pnCtMRkiCQVK8l9jr
lWOBWB37IUS3WvE+9doV8m9+3nFbejRwcUDyC2aLFyJdvWJxmU0v1dxw3KzQaatb/oqbSH3lsePf
aTT6JS4GmY74dQmQ2yPE7cz6XojqY1pbpCU0iK4BSJFArgUjFFTMCauS8p/BzgslkOJ8Pp3hcb30
2CGHHUSo2IrV5wFjW86nlfQo4R3lLJryuPYw2Cpzqb9pMh24ZtWZD7HAdrLr4oYLIFt1JVOqNwns
UTjSYeZqdT0+z0tbf2jwjy+q2UhBMacbfWaifh2FtbmL/fAu58izO6F2m61m3dmEosLzUR4sJ127
n+jP74Ocy+QTVLUKxS1pnvX2MIQEjG5DU8UXypqyhzxZ54RJVc63BnCR2+Kbze46ohw1s+WhaEEo
KGn60q80WLYj/tiEqg6QC7RWGW7wE20W5ZL8KHHKFpWOkEbXNfVZSMTmRRc0xY+7Qnk3sLrE1Gl/
LStk5bR1Er9gVFceplTL4ZEpVUugzHgcdWlZhEmrfCsJJRCpq+8TPrC6gX5dFnUPCKHwbOQlu95c
6q62mdhm5PEFMFkRrSP1MeBLYZw1l6JbtFu519CSlPU6SPAWsxSRa2AUihKNqhUJhxmpxd7V1PUe
YdREnnhA+wuA2kcuWj5MeiK/0875BGnxyyanHxk4p0dBWLYXWSvyb8kIXGKKUrjfspNp3Z7x4etW
xtJMHeoob0RtajwWVBnk3QAv5Xssbq34IEvyDAhMmmaTdPxYrNpHlzQ7TUSYoqnAHOMONlY1qcPw
BDVNF09y1S8zZj4pLZ4fcSfIJYTwGO2xZxAq7C2IADrn6lvXm6mFCdNizAbbayEMzY/Z7MeDRQ3+
a61cYgJMRG/aLkwK/JYuqypI3ECocLCSK0nrYJ4vVfGYp8rYPQPkFtavWlUl/4u98+qtG3n/+3vJ
dbggORwOeZGbU9Usy5L7DSE39t6GfPX50PtLVqL0PwfeIBcBssB6DXitIYdTnvItatyPOXGUuHKR
somTY5QjmOq8b3LDsqs7RMRQyKUlE5uw2z0b4Yv2bgCxmyaPiA+GNV7HwRD8MpHSQja9VCWP1Fbu
+NUJE4qmUQve3dboZO68wXH1sReVe4+KMOGy2aTZwa28kYscf3HPvG2MxBAfksKrPgthV+a+wCLC
/ASfCT/0v3Hq/xeS3rfVz+Kha37+7N48Vv8PaEctlZf/OqndTqQ77dO09p9KjQBLi10vHD9yW7Jb
SV75N4Vc2H/9rb/kWdJB68Yj3/1flRr5l+ujZ0QauNRrgPz/77R2+XnIApgm28pTFjbYf5LWLsn5
00qNLWEeeo4pPCpGlGX8VZ2k9B2MRQPy2XyY8YfEOqG2YJamHFyDl/UPjRzYxmlj3fiVE3wboxw6
BuFK800T9uE007Q2yjlO9SGx9AgnxfC6x1K61We42FAq6t5SZAtJVzVbNcQRGo6Q6pzDk+l+hUfJ
TK3egtSEggHzhfwc5ufPc/OmUmNpNgYRk4XkWxM39CzbRJLDOTX8AdBGCJGGSf/lz4cVpukqfhEO
wibPh/V1JQuBH9N2goU2osHLq21sM387a9yeBrK2hmPz9JgL8vFJaY0PhpzYkzGX0tuTMoTWoyGq
bhkTg2lUrjG6H1Gbq2v76+mB7FUR7/dIzKZj24gfsG5XRTyzgTpnVAnHtSWQyMnJswaEd/Fs3yTF
YLzvJt+5ziFU0jXEKIeeIbE45tv00XUcuteIDiLqIk3urSG1JTlDhMYebdie3nFpW4+mzCE2ajHj
5xRkfnlXCXTSyZdgcJ5pwSGX8XLeLBeom0CWbal/LuWdJ/Nm9YVjFyVmujCcSTcxXfHRIg1QPPPR
rdEkrhHswKDold4rklF4d3k9f/ZnTB7w2JTAKsfBehMExTweGqvnBurQKPsZOXBR0YauvQevsCwW
njICKIu9QyZqZZWBadrv97SXV4ZhmF52aYXsIrE9c+JB5CdWXKZqXCbND8eZljQz6RQC7XYSWOa3
XaY6Xia9TqcQZOnvbzEaI2Ag2Hd0wBwvxI0cGU66aFHu/CQRTlEV4Pwor6TwsGct0VXlxuhLzODm
Wf9yNCbDhHVxb+2j0Rnnzdz54ldaxTORY2513qazDVKqgSINNlmYbOmdlqOT3KDEj6suVk74UWD6
hL2WqBOX/McRAJWgudjWHmZBxMedRBfsUtsKkwdiqKuaG2yfWMi1XY1FEmwtF3sksgXbxomozvWn
Qqoy3qa2jT20H/b3UZk776dUYFIk8eK4iSwkWe7M0B+tHcqM+X2O7cQlSgXTcJBzO84/cJdDmxlu
bgxMRPla3+o0rzEmHI0YtNDQTvelV2JyGrkTLJm47YLwiLy/kGhSJA0hducgAu91knSw7xtr2Hlh
C+RG5gBZ8Z1LSVxNVGBR/pzsQ1t09l5GLrdv3A4Y0Qrql+l2NOT43g5QfrVN4oYjf4tl4uKQaG+F
788DpCrZPmC4EOptG4T2rwjJYRydnEH8LGNY1rs6sUUNL3foH6m0kwdZWN8ifM6HzggSwLgQNYFZ
QFMw2Rrobe00MXVznfPV9FbkOYrhQVSNZES1SR/Va9x6W/Zl/ZnEv3sc4hqJCnc5ut3lEB9/n+fF
crSXrc0p7y0HfrAc/e1yCSghu4f/nkMSS/H0RZzCN3x8qvEbwbQ95t18JOWg+2jD26Eaijw6Mpz+
e7i8WO6cPpqsF4cgQSz0E7XUfR229bLZn2xmVIDtMVJM5Wyrt4XIf1BFGdDu6XyOovhG9w03k23/
qnpQiH7X7mbUNxwJGy4Ih/tpni5wbv87+KFW/3rTY6n/PjuYeaaF4kLHxaMgve55/DMxcat4Y+S6
eXkvRXEJBh5zIn/PT9YZEf4Zy7TBkvT/fwAWd9Plj//x35YI6L8OwPbf+8cfZfM0Alv+wt99BUPJ
vyyiKZcwC4kcbjJuur9DMHSo/jJN30KmR1COcX//0X9iMOsvqEpsxUXfx3GEzxr7T2fBkH/RiUD2
EaUvdBvknwRg1vPQRdLNWJay9B1BH48ftiz1J0uZDLVHwJeS8ZxCTlZIEnSgD/JfWAVeZNq/xFqz
zx6L4iNSdp4i+8OWqkMgrjb6o65BfJJdmnq6fDJ9rwRUy234z2Jenso3haC/yGpWSwTw/KmyUge4
KbI+e9OrtpRpoU+3nb9vI9HvYxd+7+nxllj3+YA4gwgFSYyZcPkUq1AqmJ0EbX6LrHXOWtjDLq2O
WzRlqIwMEfLS8Ksd4tORGkO7dc0eDYgwLYyH1kpmE4XKFhdTHdbZbY/eL3qhYWDSTellS45qtqTi
NYT+OtWL01KKFhKHk2khp4At9edKzwk0gSGaP1HhlF8NYoDwGNBjALlKipc8FC1OJXtc6mfsOMq4
Dg7Lm7h7DKNai0onwcPRHU2EnSu/ib0rUS9fM6MVM2zkbHf3QWthdFlOGeAGbQ2S2pMHpg97SVg+
Rp85h8yO+kOUh3Rkykq4V/hqFGApa1lzi/ZF8imUuaD250QW4ptJkYCgHsb+C70m7uikraMDDgOo
3peWjVROVCm33MWpQ527kBo2D1TUrttiv1wDsbHy2dzipge4y4kcF3HVYJq/e0GtoTEEbe1fpWGF
PkWcK2qSS3kZ/ZNwpJcivL7au/bE9GI+Cil/NjI6K7QVEDAOGx9NzAJ1zWjbG4akZo/Q2oceA88J
10PP/UhRvwCXjmdLd4FQa3JrGfYwn1lNz49iVq9nej6tOo8mIs3BRbXr2Z7qsdTW6EPtHWpEly4e
irduVpsgcHDyMjBl0tVlR7MMlYmstxcXH06hM8/wckFblmc5dNLZ1Aj3rqLn1g4rL7Og8paNqnEf
jLs222JZbCdXsyoWiRJjzAnetVmDQVK4ex9Ob6mV2i4sTJubyOL70JziEJOrJ5jbyWj6OQVDHY/i
fZ8SN+HHOe4mVKNusG4oLn1sEA4BHqGI1sfejYEfNN0m9HLnbGkHDJ3ann4msAdPdzkWExanCU/k
26iq2Usu/PTDKMOt4slMrF1kBdkb32n6t9jaNx/+xSiub/kYfCrYpstTPDlSQx3aCVVNa3HFLq6n
uIAchN7ZmfveWubvyRnJy6DhxjIjsXdBTKhV0lljt0nDl5epytS783GTv++bzvlp4a3Tz55zi+jS
Z45mcGBO2G67Oo3OnNKrNfbiCVYv6lmlOdNGoJ6urV/KKWAvtN2wTeJ5U7q12lISB45VT8UZJefV
/nox7urOCkgunDhGZGOI+vGKPilCxLXztY5qDMC7qoa8moTTj6nABpiqdzndnf7Aq9vp9/goIZio
aAs4+Ws1BANt4yp0aBWzqGFi0R/ZRpHs75Rusys1Cffb6fGs51USthKfWlCjQdLPYkl5q3iTtnQe
QMk3UcduwBZ6FH9bs7I/RJkLfURp+q1Z6r8bKgM7GUvqn5inqAeZLb7Tpx/l5Q5Cu9e0lA2ogZBG
rHZQaXI4Tw7ZQbD0Ddlj9r1TT+m706M8T5Z/vy87FKlxxfQSZi8L4MkOGimji7IarF3imMn7zp/m
yyLV6r1EIWYzUcvkuoxADZwe9eW7QVxzcR5RcM5NQq/no/aGP+HExXKWVcc9G/WoKQ/Yi54eZVmc
z7etYyKZys61sX/ynVVoU5YhbhfIfe0c1UYHnev6SFu/ucFaK/tyeqiX6xSSOqz45SICMrKuD81e
RIwFems3o+L5pvDH8qOh6TemleHsyypMbk6P99qrKYBfYFW4AW17NYEY9NAPGTyAfXGJsvsAUGNO
R1wvNSZfp4eyVu/GscyhB+HfMX8H1s7qdomU21RmGkJrq9th3odW4WJcXsnym5gCOpila6fwBTx0
cnZj4kCqMtuy2FG9qKabXFWLUEpY67sx7AK4eVVnOm90rCY6yaPBnXz6cVczw9MSWWPLDiYOiU8l
VhFBDwpGNWVi7/HC0zvR0RRMuwTgLBJhZ3aovboX/h4LcJ5pAhLikFotMGvu575IJ3vfu735dZxR
CduMCL19aIrexw9rKjzQmBhg4XahtQi3aeg5V5ZKRmC7vgNWru3SVO9w9PAfc+o43sFJA49SixY4
27UZhqUuKTp8fyUDzImtKbMu/3i+CJtAYWFnj5Kpubrb8HnRuI3GYm9NwruxM+FdzXYzXash7e9P
D7U6a5bp4jQjtrcoynlAKZ7v+oJ+BtqYXM9OF1lHfGLmd3IOAHDMSdPuLUTt30uqi2dOuFV1E1cG
hqUgv1zcuDEQiD0ftuw9k6WIk2JexO09fe4AhkPTGAcLTxR0Wqj7YDaOLCblOnwt0T6lM7VNgqjD
yEPgkHbRzY2FKUAwu8ihJhiC930cH2WT000e8J8trizaY/Jah5kqjtRYF/vFjqr6JrUS78/Egv9+
HxdJFj4Z2E615LhPj2x8/cZ2NMlS0KLp3vh9BTtSz9Hu9MdaTpAnh+fvWQNwyodC+JYDbbXrAyQQ
80p71j7rClQAht79UboJXi9x50VXIsjrQ4oz903RY5rQczGduSJeGR+xEgkO0KFq6XiryCPn0m3L
RHJ6hgWSM+K6wpk0UvVt7UK57x3AP5766Ijq++n3fnnakZu6DpvaQ93E81f7oS4MOy5GUyKQJ2Df
z017idUOvImhjvedoc5RRl6+p8dhhXEDYEhktddtmdypXbq3pY0jRQ+boxTZg5NHxWVKGg3/DCca
jK1s4+j4E+zZ2HGjM6fYOuThS5P6szcQciTUAsb7fD0FcezEtqp5Y7x1H5TKPSiVIzA+UlyM40kz
1UAVwrXok5epK7B1LjGp2rgCuaM6duW4Pf0JVtHB8kBkDyw5qgBMjlim7ElM0kSEaKieY3UBRnPr
1cUvMXvZmUF+v9Y/C5wgz2IAm/IH/0XL8jc34MkoShpdW1S+uV88a2nmhK78XrWRpXdeUCjnkHO4
38UFJf1NBkDERgKYYuRxNIvol6ur7AtKOGW2Ub2eKyTLJCi30lQt7hRYUCBmGBdwPd0SwX4nmrNP
bZrOmJOneEZuwjI1EcxUlmEcTk+d9Xzufr+VS6kK7TA6kKg2rQ477CFKbMAcGEFZfmhDm0A2cWlM
9Ln7nV4V1M3Zyoyv8aQVApdD3R+7MtGwZuZY79u5guwcF/Kd4xnph9OP9vxi5skWiDrYXvBMwM/d
dZPJN/jYU9pA5FY4/w2dJ/RmsWyChWDJj384lmOBFUY9iDqbIkpazULfj3VLVRieFTfzrvHCHLGu
GcSkMvWZ7fPitZZkwQVKvxzG7J7VaexHTkeVucf9CvnemxQY357KzXCUKlNnkqFVns8ULmNRwXT5
tJKTfzm7nizZDKMwc64YC+OM25mn4kDCZaLPLfXdFxS8PLAmoAjn/oDntY3sZYLxao2TluiT6lCn
oXMmP3z59oTvXOrcrEvW9LvY9+SJ7K4phNUq3t5wpgNKqhh9uSP8McSP/3iinw+1OhUUADK7yBgq
jspmP1HV2Ko246Ds6PCcXj7PA5VlnilQogVvkur/bpk/n2fbS3I/6LH8nQtzuMMXefpIa9m4n/Xk
vQMRhoITFpRnLryXW3cZlRuXlWsi7LG+8ZqpmCJ/SCBWhaN6SE1k9nztYJ4807MJMyzCK1W2G4FB
2d6N2+iGM728i9y4+TFYjY2ROyqk93NW23/+kUlrXNdZysSLYdXz6UBzO0mLtFO70dP+oaqByemm
pzcaB+b+9My/sp4oxTPxwpQA+df5/liGJU6sLnJJc2leiLB139jAZRAbVdmH00O9OClhxbBoOZaW
e2aRKnu2mWYLQ2N2NkO1LvRvkKsbM5zOHQ/PCze/lxIyaLihEPDajLMaBbBXU2HbqnaRVllysBNL
fqF1WlzrPMG/cbD9/q2LU+i1NwTtmWW8utn/Hnxx/UIDlqY+3krPXxH3vRlT417tZlf0V1TS+0OY
1s5bbPHoW+fRQnaW8iNlDXhrqs4uifzjR1BNdX1m8z6Pcv7zJHhh0ZVXlFjWvQ+zCIPK16g7xumU
vWlxzvzegk28zbXXXogCI0lV2tUHNZr9+6rtizPyUq9saM9GR45vgLAme/v5RCD1byZdarg7Xxr6
OjdM8VE7PcbxffeeyL8/SIgEn0+vr1dfWWIXgoqdbb24iTEXmwxPA6TVJWKmgL6o2ZH8XlaRZ3zj
ep2uZ8x0P47thI5u7ur3p4d/bSdROlo0HC2KsO4qN+0RZ0x8XaM85Fn1IfJEf6fzNHjT2Xb/4/RQ
1nLHPQul2EpPx1odzWZVjo2XzdirSoRiScHlVZm04hgafX09uRE6wqlCGCObh3dSjcGtGer0Cya+
7hvA1NG/OEOoi7C36Q3AJlplLpMzhX08stZM7NJ3Xc05aobwxkNb/x+OtFpWsxEWUHAYqcAWeBtQ
aNsXFg3ybDDr3Zk5Xn7Wyzn+561WcUZmIrifgcTcWeAD385ujrXnlNtvI6RuKwx49l6D5W5WAzLf
trEY3jTjeMgy91xe+Oq6WjKGxarGlvby509u/J5CJa4XvLMYJoR6JAbW9tihfGRhvnn6nV8bSgjq
+hYCt1RCV8sqClokwluOLxFp55g1aDfbtUbwhPLOxemhnmd9f59PrBcAeI5rgStbDeVnUHVcTXA6
FrQXncgtvvpm01/jCYOqbKy6M85ozitfk7uHA9GBZqbWV2o49SQIfcnXrC2Y9nSltqVt6zMXwGtH
EFLCHALU7sD/rdYnYL3cri1GmWervarH2bgVEbU6w4TT0BQp3sddLN7kjihuxQIkPT2pr526T4df
LVktWqWaYTn0JXX7rI28Q5a6+TEaJfp8xMtbCkXJ8fSgr86spApL1YCa67qgLQcw1gbbgC+JAUXm
FNkl/hbpmVFeXZqLTjPoAOqw6wTDiLO8cha14iQzPcDymMyZIYKFKpBnJvHVw5U9RYGAajnFzdVH
hL7UAjDxIPv7GSvEqKmDuHGnLzLctIoAQ0YN8ewwOxdd2lefa6nmR5rp5rSvqOeeWVGv7hP8K5aX
5q3Xu79yGtXh7MB7D+SY5tjUb5xcoHiJvjgEo66//Bdf88l4q4zHjKZC0+zn5SN8mOsuBG7DeGfm
+LU1sxi1UjR2ifnV8udPzrQgH4wSNxFaPZmR31sNvC9jjMx/8S5PR1mdnF0B1C4GZLgDChcd+7BU
h7aa4/3pGXttzxOo49JG9Yw0ePUuraZ6WRjs+Tirm6tJhbEBoD0ZvwwT7TOYUgimi4CcGUBvjXxO
Zg/9mUd4ZXPQbHGUgrHJb9ZJYeYnAtehAn2mMUQhMOpn+A5Rui3oon88/bavHDE+MRblMwln+EXv
3cWmA8gV/kzaDosvQ9bozUzNqIUk97XhCjtkqKgfTo/5ymphTLx+TUmaRs7/fLW0ejKMbGLMMK7n
XZQk1pUpkdX/F6PAYjDpkAFiXd9IChLTPDWZt+thpexw4v4lahhHpwd5dfqADPDPwsJeX0NZK/rJ
tfhSscjhNhomrlOCE+/LDM/kLfXl9N2YWOLMqK9OIKU3j8nD8e43gPfJdiMSF5CrGLWmNvGGeqtz
jUnqt9Ov9tq56UsJfpraDIoH/uroaO0Z0yzD4ugYNXqsvWo+dTouD16UzzeV0XXvk1nMxxp75K1h
jvYxrezpElhyKiE+1edKUq9OtXR90GfmcsasjvHBysxS4je2o7iLRP0YFxq/Bbs+ZtXUcXTnyBU4
AoDP6Wl45ThgFv4Z1n6+WCM4cwZBE3pD09ju7WoIfs4GXuX42mPpFNbJtMEGGPU7T8J209h+nB7/
lZoV9uyUhyyISP6CvHv+ADGc9i4rQ4R8Cp1+5ILr863VyA7BGq9Vj94gxx9z686o9nem9b60C+cR
PX1odV0+5+W+mmWI7F6u6MacebRX54bKBiUeixBpfZl1bgfVzaICQPwKcKR3TYRfIL3fki17t3Fm
WJ+hWh2TFm/dxA7QlJP9tGl6d3qPQLmDo2TwRakMO7Ykdi5rP0yw//CSt7Ebo0AWecFwpkT02sZZ
ZNfpmi8MDrn6mJhmGF4OQngH2gWt7FChdhUE7pmT57WVikGVT89XkkZ5qy9WR0VNxzPhi2UD4gAx
1MGNr4LxYIlQH/1ishFkK7FgOjPuy2sDrou5FIgp2xK7rW4u6IoJtFiyCM+qwGwD7tnjHI6jFbS7
3elP/7Iqw1BIlwiASWQY6y8/JpXR+wDeduZY5Hft2ENFTlBu0MCVPCj0eIslNz1O4PlXlQ76HGJM
vEzmWHIAiF06TAKcybIyn5yAmPlMee5h5Zz2QY9gZlynP1O4Z3DcWa23SWb74SbuMRyVSaHnvduN
DwYuGJDLRVtBAC2i2d37Zp97O6eZE6yJDDyDN61bTYj3yC5BTqIenMd41hV2w3MQoO0WFvatN4Ww
Sm0VN+M+VGZzT2huv1sKk49tOKAhAP++LA95gZPapsxr/bbokrY8EyG8XMgO+Gnqb6AKMLl/0Qug
y2wXCelWKmPE4EqV3DdUOf+4bskoCy6DvcKltY5DcEyKZein1N6anq5OMfsQB4afqZ3rMxiJ19aT
zdtwvC192XXp1gNm6Lc9I4FZrS5VIuwPZj+Lg6gaOWPH3Ne/7AklQaif53oCr04lrLNFtIQV/buq
/GQp2V3q5LmkakxSB09/1FW7515FOd6c1OdgDOujchGOCD2FfHjMVdjQq77mUENcKwc0ZqTBO1kF
47vTW+yV+3dJb8kSFuQWv1kVoLpWcsdlAwWoqZVQ6K3WfkCAZHxPH8i51bIKcaRMrez7FApj2DSd
B3hy9tiEOPMYIYJybj/9cR2QZ8Jbh1SYghW95ef7Lg7cyHf9Se1YlXhoJR227v0w/7Ccstzpep6z
TZ2H5xA0rx1sLuBUmpo0wAh8no/a2BGbELONXTzn4za0ZXEgj/qBS9NZRbPlBZ5ViSCN4ajEUiAo
BhW6esEmsFrfp9K5q00vw2jJcDaV0OE9x02PY/liwGREo/0169r80ON+dywLz6EWjNucPefVd692
oh+Vts0719B1uUEhJT5z+L64dpdnZGEAh2KvWOv6XIA9WlQBoNvVMtN3vWyM70ETBI9t6s5IXBZx
ZB4rN9K/eh4NhvHcHk8vzRdbZvUAq1CsGQsvkk6BenKfATeP/A8zFqJnjrgXR8IyCAkYgbVle+A1
nn/0pENIpOOe2SWecUMr7yrNRLHVBibVcrjuHHkv2+ZMfPDq1wcFS85FXYku6/Mxx9qpIteIEXt3
iTLRSchDjj23IZutj3ERGp9PT+QKGEvZbHlJOK9E2WRhaIo9H1DCujCVoYKdMuHfhH2IR0Xra4QR
Eqf5pYe8/laUvgTcl0ODqsERuoh7nH6IF7treQYChgWvASF0ncNo1lkUSrhuMSjZTcSBRwfUlLd9
1VcPp4d6deE8GWoVf9HjDAHMsHCKQjtXiYru59zKLk4P8tpH9Ojx8u9vgN9qkEk5gw6hcu9sG+/Z
fYGxHWq5tWceg7w1P2mQ7r9Oj/gi4CObZZZ8viZwSegMz7+i0U4TKKwaSckgaK8tL5veqFZl7zId
xtjB9kl2KGaZnzkGzo26OqrSoAsHfHj93eD75UECMPpl12F4qFt/2ClXVjfG1AZnrsuXX5DbBVDg
QhCSYCRWk1unCFjpyEbKOYnVtWNiWm/hx3p5ekJf7n1GAZtCiOMTXKrVq40cL95sD8EOxjCemtEA
7j5y6NjG44wGsD/l4TFPp2nclEkWn1k/LzMuuYzuAr2ndg5leXm6JxFBahAyZriM7SA9YnO4pFnb
oejq965ob+w6t7ZFVleXUxupB1Wn/iMpmnlw6eVfTV4rLp3ay/74MCTBwkQdHOnSP14rqlWxjJui
qdH+bnw01osyvdBKuB+DxuqCrWOX8k1duGOOYeKcnDsffnME15ciLBHJKQGU9QUkdETtBIrGEO4j
0XnX4YJq24a6nDF1UJVpkv0T/ZSqkm8TfOfaDdkpmk9mPGYmG8/GGyn0jKbZpBIRsGPRV7GAKGNm
n7jto080YO/KQPj9pqL54+wjOLOobCM3hkhygHzIhoL0hDp5XDqfo773o6MWpQKYUbbNXW0GAptW
wxrfOXIw3/aiSeMNqiBNv00pX5QbvzUyTChbb3AxtkvBS/e5AJRUmXz9Td4MCInQu/hVgL6/8ee0
RSdeNckn3UlEvwu6vNTZ9ew8iGoqPzZAYHifaqo/SlTA3gSD0vgaYRPtb2oh+bUIMI/eToXKcC8A
8P597rQNtdHtUNmGB+SimtGUjr7Cd3BAlDpoUIOCsIonI4u5u/DzrJZbNeMcuoncqg9vDGlPwNjN
BgcD1wvDnVvP5iVQlf6TBiSNE1IlYrFzK6+McOmzW2S+k9R7n2KWmg77eqybYkstyRuwefKMC7MO
fTAYBYxdRH/nvFH2B4teEYmR4v1yuM/ABWr8K/IqwCNc0OKIPaRXrChEbOnYqy7LaQyOTYkic1Sj
sBTkIwrYUeqLrYmzPBoqbm81mzBD1odqkKkeOx2lX5uB5tc2MX2sTkXm6BkSjSeJuvt0RJNYavL+
2YIBvLVUrH8OUpjvKhrSP6MxVWjboweSbTMjDFFMh8Ewf2y9PMR+qqiD9KJ1nXrYzHgoVhutaQzt
kBdzMVPsPcK2emqHB6stKOXgr4r7adVKslY7rRWSMaLp5r2CozZfETt7eFspJ0OI15tse+dHIkRk
P7RAA3WzNn5NNWtAy8GivOKEzR2VloaiaaqCdjMSOhiHJAs6lroY3FtPzrOzzfBRRxqolNmmqejh
lJnbwmyKjOkH7QDkpCahwvtacPYgYxSouwE4Y7vpSl3UZAAC3JUh8/TzVISEB0NjZ28JL7133VTj
ipbWFTT5uqwod9qFdTdVdQI42kZZcVmV43BTB2XrHkZlWPx8wATDpjXLNt3w5VykwqU2v9hstg9U
egbcH2wqOts5dBsE6VE0QwCudJod8ZH+RsN5eBR+yw+iGwjH0MjTGfvyapgfZBCaDzQ+7a8YZAII
SYa0nDZTPzfvi6yVGr1DhFhABQeui7JdbIabvpqQsKZcEv/sRDBdJQOl7g0qitFd4Ni6uxIWYjKp
UbU4unPre5tSRrrZmZExghscazTejRAQeE2XMLzxWkffG42hvs5DKu9kq7rowk0iCIxZkMpdHng2
XidkKW8cI0HtNCuU+j72Pg7sORNlXhqYgs8bsIEJCoYTZKVtTj8Tzr+I8ITuTdGiIF8I52fdpXN2
NxgijLdhlBjjBeJLlrdBDNIWG2XrMr6M0FH8UttV8cUKQvGxNaIpRJ2vGfAAaqX/1UtCjOomO1jk
+aow09s8HwNqd3GKYgCVxpA7rpPEZI2IjmMixveuTu2LVkYGNE5fIFQ4X/VpFn/TE2CyjYVS3OdI
mvG0ifAX5QCWsvmWD2H1PgQqb207z+0+W13mWhcuSlBqORh6d5tip/nBDF33g52gZHlwvES3u2mM
c/2FqpnQu0E7Mt1PcWS/08jD6SObIuCpY2H23+OmzuxtPoGo3uQJvO7rOMRV4DJYOOkHBOsStbFa
TbPbbwO8ce0JMTjcgAEo7acwS+MDBKkSB7JOm1cuUSqa/JTPDerOqfkVO8y5v5icMrc2Q4atOCUu
spxN4iKXuVMtEp473VeYI7uxDYuiMGXqwsrv1NdBt+FHR4YAv+Y2ClBnHnooZpM2jRa9LTczL8vI
wVCisoFUXaS5QrsrcVG1hA6S9hdW5oqPtjH02OuUCOZdtmroq40J3MnfABwK+HUMQ3XozSCPr21X
G8coas1fdrMQCh1tpv1NJvMRE4KEiHrbt84YfEg7oy3uhE0f5NhlczewXkKXP4Vjiv3AQONul3np
+LlX0kNUS8Yp3oGiXtx5K+hxHwQk2PxHlybjuKs8jSJ57rYoZPf+eAzd2P1g1v782SECFXtOUAed
KhHEn1zRwOhNRqgRt2kHdWmfOkWRfAsMbp2NZUOnBpGAM3dh9hm1WmFN5iadq97fKhUZj4PR+jl1
GEoTuyxNGr2b7Sj+Ct5P3855Mqb3LO2x3EVhZV0kVmx8bxyn7y9FH5SPJr2SdAvTeC4QWg1Czg6/
82eE2xH4KDdlYXQWB68/OocRgI/cA8IETQDXoEMYf3KnT3HeWR8NEQS4K8Qp5wSaEOWjh37XjROn
jb0p0pyr3XQ6532I6M7nunUGUnahyQeMdhBYYlAl7baoV0SfRKEs5JXTtviA6/1k7+pysH4Z9dD9
HMU8fYEvPbLxaifB3rpRhAzFpIaNPzsIjUSGWV3PDZXkQxGUGFtkKs4upWxR99BF4dxRSMm+2iqy
bxtZ2Ho3TWXZfRBNgkNAMYsGOc65vm35v/BY9ytkDkw7Sr9FKBZG+LoXudxO00A453rJ8NO28CDe
hWbg3iSVWX3ty6bH3MC0kElFwQ4Csldqed0VfttdxvGMXKdTpYa3tbLCBmfSg1feOkPE+enPs2wO
EG+cd05U6Ac0R6fmqKrYq26H2RkRpRgpgxLG9b6iq8C63kABKZEvRQKzQ6RBFtFugjIWbF3k8x7T
rihwfk9yo90OzMsbQ5VAolUJZxyqeYakSp3oq8Buxu0o8p9iiDSmH7VjvMlElKQ7gECIjriwm2OW
ELcNNaThGHVlep15Ve0dTH9MvpTsx2479EaGtVJT4YuOpKPx2WstNqHsovaxmSYttwMZvNy7RuVd
FaUouw3ivbArLeBzj4X2jggP4nY98LybPLftY1I2Zvst1yo093GOBOXW8fKAvoX2F0YqCYLc5jXS
T1z+ar4SCQpKu2Q2xuvG6KNbsGNFujM75dxnuNNQZpzLLWp1vHWeJoTHTm1zlYx2lcEIHEqu7zKY
yw4MLJpv0JorlHgFMpzXXuKZwTExAA7s1Rha+MFJItadJT21r/Oy7rZuFNc/nFz3vzyzJiIqQjd/
g3MyuOGwGYDhZ6i4mtCiPAN3pthvxLax5yYgIIKAvQkCCnUbq5Zhv4WqmVZbIl+OM5/mPfx2KYt2
PyVMzZJk2eeq1r/bAs8TCYgwNGD4dSkirtGpeQOaM5siYwcnBRudhDym2gQNlswTVST0lSdxhXgO
dhVCpG891Y13cvbqnc7i4AEtSOPSQDHkwu9DdZ/PvqQwHQfXRTNgjDEM4lj2GX4PiYMJRYHeC5oD
gNfn0dskaTuXG4SGT+epr9Rv4JdCaoZfg9gUlcP/yd55NMeNpHn/q0zsHR3w5vBeUChDlmhUkki1
Lgi5hkfCJ4BPvz9QPdsskMsKbcQeNuKdmLl0j5SViTSP+ZvzVLGeh1mGnRoGC25/r9m9eYU+qbap
KhN7H6/HW1EL01sC7BgHNKhbt21vxxewUC8LOJDnSejJz5bFXReKHcRwmmHMvcDUc8zR1LQ/cdcQ
jpdT/fuJ+dlQq76LonR1LVIqHW2pxIc401o0GXOsHUgiML2CKDFX9UeT8Pjx7ZV+pe4AwQculeUa
HuSiVTUQ7Z1G0vf2yCsafZtnWb1VkNq4kGa/upLAmcmwQT8igHX+OWcVgeU8Tb0AhljxWBiO2/ou
DLY9VbeLLJ3XByOdpgLooH2wKnJ4vOgm+mt8tnTE3EPQJCXyPHkTedPbi/dKpcikg/NfI60WTyBE
B/qcr0ZDbDzETigO7jTOgA8dkLtRJTcIq8Qf3x50+fmrs05ZE/QAHFIO+1N741kVxeolikp5j1MS
5L9g0p0sSNTbuHqH8OwlCtbLijgFOChItHGQgGem59+tKSPRIU2LOUqtmz+lR+skQIPJ/CDGTg3y
ISk/xsjPfcboXtuPwtIf3p7rK7uT0qm1NAw0k4boat8g10zYrVM3NnTpPNQ5tEbHSIZf7bj/Dc3I
4WfT9c3PfyEZ2f6Lp/zH1y4R5f8B9UhN5Qr979WL9l/nr/9CDTOpngsYPf2hXwpGT5qPaEqBX4Qg
SxOHU/e3hqT5h07hDClIuFM0GZdu5r81JLU/0NJZzBToI2jaU4PpbwEjLELAm2iwt+mzIIsEC+43
3D6eyqP/HAoaS4wPWRhELr/QAFd6vlHLtrOdsOLxba0c19deccrbAd83T6RImDvjtRIaZb6JKgwo
dcx4Jf+Im785NKIfxkCLa0jQLUa1Ny1K3EcL4aFpp0maA3S05tbvxzFFeGYSuyYuIyyKR/Tyggrm
XCD6UVHuWrXNrsKcu5MKVWKl+7JFHyisbA2HKx3kue+UpFH5NLdi9/Sl/je27/8xyVOikbc27TFp
km8cwLMtu/yRv0W3uLtQ3YJnhz4KzRH64P/esxR9/0BHAzcNZJ6WTct++XvPmsieUpLltUfewmNn
s53/LbqlaX/QuVz+seMRnCLj9TubdtWIXnpTbH7QesANeIFBNp5vWlJPmsJRN9xPptS3ETrgfjZM
P4Y8kT/qOnOutLrDKdguyRRVsw1SrS02srfNo16jmPhs6e5/nZXnhjlPyOB/jtDya2w4ZbAzEcBg
4df4TG0EOhyHWLrLvJoJ7Y1rTS3yh9GKcehSShwhNfB+aNoUu8qb8ZCINXzMNYxp5/ILsTv9A4qG
AaqA7ccR04X90Jj1lS0N9aYbw/FdOXifx0Rpgrd/91O/cv27QVFAzUWODzT5Eg48ew/HNOx6Z1DS
e7Vqr/JS3aPHvYSHrRqgXJu9F80QXbmz2113+uDdg/VEr0XP8r2sLHns26j53hdD+4Dg+601Xhea
9vPtX7iKzp9WdnlFCX1o7UOkW72ig8hNc6T7cU9PTj2ZRTX8lYRIUMWNbW0XWuVRdefKn9U622h9
S/95drKdrVHbxhUjiNu2vjMLU77nOW5vnRKe/yI97lMtwJNXLcrdmAz5QbiReld31LW9EZC1LeEJ
IrsVXoAqPIG5ni+4seQaBh3yBWYNg2x11+I+4TSUDZs70JIS11Yw+7ir95a5c0nvAJ/GIxXueD61
lhJqx6FTv9VKZ98lrVbhcT5MlMO7KN87eYXYv9J2t1a3+BCEom829Vwp34tUcUNgFh7bPVf2Cpoi
97MT9z/LCZF0P+5L52NlfTCGRQmmdd/VddLtKQYXyI6jmtBtkFrKNkqViyPqnyoi2aiSPtpO7WIe
gz6Okc76I7JF5se8bu1yIwyUuPy2issvyCnNgaZ3oJ7Smvu6UxHl7GPXu11CsTKAl1B9NrtRbpFx
DDEBT7Tmwn45D3poypH4GjYiNAib0KdbtwJVujlt1Cbiw6xNml/Omr3DnMW8fXtXrm+fF8Nwbz4/
N6ZRdGBNYvGhm5NqT8k23udzg2ZmK6LQB8B9U2nxF3ZgvBFpVDyUoVp+9AyE+qdL7fqnOPLZllrw
2JDRkAqjAkljfk0ONx20Uo3JrmhbIx/RG/Z4KwiiA9sV7rteg6rOJd7s5YgPgTVI7a/JE8q7givr
mDV4ypQEJ9dm7dkbKq+sGZC5IJmc7g4kTUkhvTZ+jMhf77H1OdDX4KyginzUioxaLSUt7DBcYfll
Mx8oGWaPsTqMN9E4VXeN646+E6figFuIeu8hGnfif0i/12n9ECXCvdQkPUfg8fVpr5Mg4ZAG24dS
zyp7GSfbCLt4DE+Voftimm9S1qFNaRqomEdK+9oGNxd16S6R4kNdXMJYrsi+y/h8B7QNwEVBOiD3
Pt8WlZ4APzUz84QeIlbPoYIxuiOv7dwu/Dqc8oNUw+RDopQDom427rQZtSjL6NKAf44DIwH7uwzP
jAuQuReHYvlZNBoWgUxwmOtMIMGopjfa0TgJbXq0O127tZCPv3r7TCxPxdk2XAbhIYYABSuTgOF8
7lOchWFizMYpSlxjb+vSH23RXPVNd+HwnedwyyIv8E7ITxQ5oEGu9Xl0ujKtaWTiNFOR2yhCxJje
UDkl/Z/GB2Suxwuv5PLLz2fGRY2EMdODeIn8wvnMmrge+lwzulNk4gg+THdjS8eisH8MGPU0SRFQ
I7iEo1ixfJdZUlUAM0uotIDpvVX2Rjk1wxltqE6jl/toSn+IJ3czN/2+GNtvDqp1s4c1cW0Eahr/
hdzy/u2v+XLOcHrJHuGaEgDCpz6fc0Jto41NOZ6kgpTgAO31fYZnz8bBF+mu7XQcWhr92nT74dIZ
Xm1WVyVDWtTgKcaBXyF/PR/ZLPu2wtaruTNlOd+qVbJZGubXEkgGdsfDhHBHm8xbJLihR2VF+AgZ
Gu3oKasPde/2X3mOxH1Kzn1hRbTlaX62DRbkDrt6ebQJbGmWrQBm2ZBwsomI72wsm973YNyvi1rS
Xyra8MO8GDaMFM27MKO1VHlHpx2x9xrlDzdD1RMnsOTQE7Ts6LYK7iNHBoXKPqotm+ehquZfic1/
K2e8qgI+WTcCS1zgqwtRnD76+Trim5FqSjYrd7iebVq8V2gXvdOsG8/AM7kUu6jTdxLrI/i7Fz7h
au+A2QJ2D1EIiTGKqmByzkcO4c+m+HVMd1PZocM92Qe95dbPF8h5lWvWTuC7c/DqS8TI1Q30NC6S
jhogOSgoHNXzcbU8paUUx/OdIZMkgC3UbkHuYtTrud2F1V2m8HwvANRflNNckC/IJ7AZzofqJ/RP
ncTO7qdcVW4dqbwrZ0XZsrG9jQh7P57M8c+3T+RKNBv9CPJ0ImFoszwvwCxX+68g5UrwbptPquPN
vlHAVTKoIBc0khrt4OQzJnFDVADB6B1wQPZ3sBnRTjglTCaqXT7OA8MuLFJ3D+g8uQTIebrf/1mS
p59HhA4NZtHlQ3dodUtaY5yWvF/TqSi7T0LL0JTrm2Tv0q1GrRT6lh4hO6T2avw5TSb8gKOkxQys
b4IsyeXRyROxnVHGCBJJ18m1p3xjt5qLw2jZxn+aAyUCfS43KO04WL3buCzq6XzTZCYa66P5uXdn
bZcZ/XhttEN64QVYPey/JkehBYFwlA3ZaKtLidYx9dlomE95mtsbD9H9oyFlBo8FwwQsXUxllxew
cVP3W481kRlX48bz+uI9m+gTbeXW2EBQ6r+/vSXODxq/asl/F4VaIOpLZXh10AyrRs4tnLTTQr76
Ybl9eYDm4WxqPI+2cYKdjVuIZqeF6qVI5/yS/jUyLxRh1lMhdX0Xqs5oCouazCkJnZyyDi7U4+Rp
F1768wO9jIKqBLpC7HVgb9C9zk8ZWEJbarXbnLjihn1jWI/1wlKl3HpJv/r8PP8aaVlMgGREuxTD
zkcy7IYaqiEgTkCy+GwJrd+CmjrqWoIDGuCxJPb60n/7673cVLztBIpUSwwYBtSkzwd1a4wseQ36
U0ousbOVWL+367L1daF0H1Iun20MmvChpw64xXiu27gxoBQARUVg0EM/oGiWghZw2ks3zflLt6zG
8sOWMwygG7nU1WrMEiJSW4X9CSgrAUiia18S3eyPYWjMV2KqwmOY5WJ503LsUqrymqeFol2Z6YBN
x3cxWdguB96wt+ZUv87b7htUsZ9gs7NNV2L08PY6PklVnt08S4zEGsJKpX7JjjxfR72E2ImpSnNq
dGnt5lri7SFsNdo7NZ7bTVVfc0iLPQqS5s5z+/E0DC50GanP8Rc7phvN39leadocvwtRcbkly+q+
WdgO7i2PTl4RVeKnXibFNc1MY4NkbXL0KooEg9npm6yyvHex7pZbs0+q20aoX1QaQQ9cDHBtFE1z
bjH14LmbZXOLFJt3GrrK3cXpUhjVrPaajnMdxEZpb2A2XlIYXgUtT5+S64Gq83I3s8VWjwYGokaR
OXF9AiD40ZtEeAin2ryWwm0Oiqi6O8BwygEh8ntLzPNjWLjen+E0fM4wz9xx8XbbzMYeT7cQAJ+8
bLqdFDO+LjvLO7nVWF04Eueh/a9fC0GNX6rDpSTuPf+SaV+izxYr1SmfTDCHU15tjARrEdrTVtDN
1rx9e+u8PPZE9IYF/WqJ7qFXr8brcsuOrLA6kWqon3tQJcKj+NEkHqUYtPKuPAv4xttjvrzUSMW4
q8FlI/v1QoqwcHBB63AJOwlYin6jJ3oQdya+I+aoXni2XllO0KKoaKM0zCZ4Ud1TBpCNLUO5hSt8
JU2jW+AKcpPEWXmd92H22+OhsYjuL51KEhgqvefL6QDaw5JuFie39ZSPspLe5skFeFIrjA8Qfb7A
jHjx/hGTo+sIHZ1UCYz+aru0bUdTZkiofMjGPsxaU2HkFw87dLSQObTD0E+rQlw16tBv3v6Iq54J
O3WpNNBYs5/SQjKW86mOdm9Xqc1UE0+Rf451Mn6rtGp+6ErrVq8tY0/pVt1liarfKnVioapZWVfg
TuUW+CfYn1IXuL+V/edMx55wtFvDN9Fv93FktPlrg3H8Aiiy9UO3bQ4lFOJNbfbNY58P0WMP0Ccv
MVHlPCc7o+7KxKcyKA85Ug1HMYsLPLgXO3aZK4ItFGNh/cKsPJ9r1YRTIQe2EZrRtJ7rMNkVXKEE
ufl0eHtdXxzI1VCrED7sp3IONS4At1JRxcjbz1WJ1WAuvccurj9Dt9Mu7Nmn4sfZ6wFIAio1BVky
B4cvez47c9BSYU9ufmKrqtcjGon9JsfN6rMtAOvKPjE2hhOXWwh293UzDwFXhLhVCxFvmqaIt7A1
eQsVF/CziWOPUlT5HkhCs/PSOdlV0rBPok2aYw0oC8hc6OC40P1cUoutjUKF6o/NvOBkxZwea3cO
6tHFFLQoL010lRAuW5aeCy8Atx119JdlDGWqhHD77KRgMdtxG77TpnHaDLPa7MpCGQN06T7EgwEQ
skftwTfHh7c/7ovraPkBtBeRAkVkgczpfKVzOVCfz5rsNCphTCVasc2fhTTljoC9+zRhxbh/e8BV
EeXXlGFV05mhgYpo1GpEtaQJlMZxfkIfw75GjG1nkO1agpe5lFpzQKLVvC2HJkLiHw5HUoNIBMd7
qTT2MtJj5vR+6aQhSYeA9eqi6hvPoVwS5acmnZJ978EWyExHpL4bgo7q25868IODHo3uFufwMEgo
qLYY0G2pJljvh7Bxv8bppc/x8ljTySONpWFFlQVmy/nn6Onltq5ilSctsdxHEI55MEt4AFamaO/f
/hCr/tjTh6Aiv2gk8NQilbw618hsU88iZzhVLUBn4cYZVs90WvzIaiNjOyRFdN0bZrnTXE5YLRR9
B4Sjv55kDF5Oq9KNZSoG1YQyzfZwexBMRAOEldOpxHXNfOUsAd+mzyzrEIaeuITlWCLe80sChjhv
De+1DbLKWv1+U8MTzoypOQLCs/1yLJMdtU73wl20Ivk8LROuJ+T2+tKVp8V5/km4DSxXl4M4DUr0
MxkcPOXcR1Eb02YhPR961G19ESfhewMvNF8Je20PhW/6lFHo2eSqfgmj89oBAtqEaKNJl2HhPZ7/
oBCXGzXxSnFSStLuIsuhoUxYoCSVDfFIm29KLGXSVjk69fxRL2R/GC4lI8ucny09hRy2KfpjRDHs
UX3d0YkU/IWVTsj3GrWDLYKvPVb16l+F5aTbwmmbfYQ/084oEbwpKGcVxd8Il/+2krbKhvgBC+/S
ZvsikrJoe52vgZFGyNx5anOqusHeVDOcEtGmD2Wqfo3aStmAVTCD1K4pzxra7wnGMOFlcKRcyIPZ
FdTTzgdX885KbbtqT5ho/9CVyYTZ5hYf3z6e1os1XmLfZY2ZpANXcLXvwHIMcyXt/kR51d0bpox2
M51pn88hGn+CeUckZYujhov5rktifOISKbdKHIcf7WrOTplw5682Wve3uH4DwsdU+/MEdeDPqFWT
PRSyeAdfut+VxtTv3A7Nt7jHgi8p2gLeRT8eOklCUpTRXRhKaqf90B7H2Mn2jhZ/Huy82Buj423V
KW5u7WxqyTOlAih08o7zPIobbKARbY6c9OMABc1XEXzZxXoLehO9BD+OxZe63onpOExJux8cs34X
7d5eQ30VunBuESUwSJYtvhl1hGUbPWulF4OWtQZmmKfaS74bkys3uqeo13nhJaj3FlhAk9eDmk8T
Xe7DaKq+RHH7Z9ZTM26gGnyrRNHdDFVTvXfjLtxG4PV3ShULf0hd+1iVCATjZS/vrHjyNt5glYGl
h470ezHpN+BTkbJuovwww8K6MLVlg5+dQMxlqeVSDEBzh9bOancYheIUsB/VE7kDVO50VN5D575E
4nxtAWmz2DTv6N+StKwW0E5U6eHvpZ36fAwEnvHR5GwViuVITe5crfsQu/ZBQTMQx8t9Jkt/wH5Z
K/Zl9BC1d2UJINyYblyp+b1XbqPugLbgxyyRvisTfNd7QJNkBYZ8sHjxLyR1r/x4KrMa2uMoDHOM
nFWMLCcZzbbXuafeEcXizR5tGhezbR+2EAqsRpfwlSfcNbUBppCv0yr0mygVN2bdmr5tUt0ZsKDf
VKmcN/WAK0/sfh88p9pbveVd17S03w8qTQZXUfMfmdfEO16hwYdZEgVWZNHq1HV5EKmXX3i7Vw53
XEH0POh9IA9HgQUXlFXwoqWmzONYU04j1L1dCHad9nB0j+zneD/PQ3XTKLH3AMOgCwzZO750JutW
1sOMXxrdYXTod7WKaqdfzzp8Jq4U0GDdaAeZm+TB26dwFdPwW/FP4KFeOjUUD5/KIc8OoZMJp5Ve
r5+EomgUm4V31aDGtskQ27+Qqrw6FDVDep46IdQCEXx+3qNJznkEzuOkF2lI/lXnew9AxDZje53e
ntU6fvw1LeaFaj7/4RE6H2u0Ok3O8ClPgC/6Q2bCk4T9OlA2Uo/kv37cwOqCmRPtJ817WFDyB0+F
BtUl0RzoGqdDTcXvRfNPv8m1Cebw14UPvW6BmFhPOxZUk1MSy7+IpatS3w92+D435CU3hVXi8Gso
3kE+KIUhoLTn088sNUbYvzZOo1Z8Ujx18rMysQNbganniGi4AF1/ZcdzA6HlA5bAWVT3VhdeZAp2
/Fx6J683xDdbwWlYi1wc9BJzyH0X5MPnUepOi2h5eZhDV/nhWoMLTwRVn8y3STnuqynamsC5HhXV
Ca/mJKmuNAqgtN5EOl04oS9fHmofdJaogi6N6nX9E4WjgprinH6ADFgGyqzL74ZWGQdwQig95Xp/
1YCqvIApWIeGfBReORBjC6qVMZ9uxGdHbYBZ6WloQXxoe92+SgXtp6K0q91UKNNd04EEKfvR+Mq1
XAWZ8Jq7uUCOwwT99utz/X8I53/wlDy7KIKv3dd//Sw7vAxvvxY//99/XDVfyzP45vJ//wXftI0/
kKRZqmNLZgcck8f0F+LYNP+gWsW9BfZWdVAw4d76N+LY+8PBLxxdaZLV5Y9zzv5Gb+rWH6BqQLEj
Kfjrj/0OePN8wy73My8K2A2ElfCAAw13fp7LOXWmtNb1bYG2aXg9tHpyjFMYU4fRHQzviyVE5Rz0
Eu24S42e81v719C8ZIudIm1iGqqroWuOYmaicE+1Pg2UMp0+SnqLiPWq8aUGz3qapC3oIqAUTnkJ
vtUayTAUrWYhgTgFsSwocrTGj0Q24255Nh4pTFS3cZTKC7W6V8dcsLkGlUka/6ultZRsHEXhTIFr
TtB9jbH+qXRx9KhAu7uFkH2yG9e8MObyd/4TH6LowDyBWyGITsMIHNoqcLP6zlFb05sCs4pgP4Zd
atxlJA1AX9Gs+FA0kbhw4702IsYUy7tjAqh8svB6dvfIqZ2bPBZTYMk6OwJSTI+2M1MzqAnv4ND2
+2fn6v7XXJ7je18ZD4Nfl84gDSZUeVe7ps3TlvZyPQWNER3jIdu4SAvdNnaUXBEYXHLKeeUb0rGi
cL+YBCJ2uSo2NK3XJsmoT4FKrwnf9+lOU/KbpIBaia3uwXDjD29P7zzAf/qA1OQwgaAbjRLdWsUS
fmKEPEw2BYluf6IY511b83QJUfTaIIu5Fe+URg1yDWjSlRHn4LaZAgq8ZRS0Ukw9VU/XvXp7Mi9X
DwgkFxwLBwONV/z8hNdZVS952hREspm7PezoIbkzbKFHu15BWX5bpSLOj3PaFqN1Ifxcj821uuD+
QPiCVgaFsqzBs31JJFjgh9bMwTBMygZ6e/dJiwd1h31w7UdJOV/PJQt9IflYr+wyKsE5dzMNeT7f
ar/M2Rw6cRTPQTKWYRGYdmg3mxio9iVM0YuBuMm4u6lNYXzARFdL2yl2I4jE5qBzMFyWcVy+1wu1
vhBZvDYKbQYKH4jMsftXV5jjKuCWrVjFD16bvuB30JL5RrF2CcPw4mMBUyGhtRd+Aw/D+pgNtY2D
44JYtno7+4GJMtLXllbcoefRH0sesU3qRt0l6dZVGR66G8J5QPoWwAhddkTdzveI24d51KbZENj6
voK1gDgvUDEAk8ahVayDTL1tWPXwgS9tkxfzBcrH90NSkHbgckbOBzb7qVWUrJ3QpDCidzIzoqBz
EcKo3HIwtwS9yRB0k9bdv30e1y8u6ng6uhQYCVFYAri5GtYpvUHSe1GxrGgme2s2xgxAKqUNPW7y
UijJhabgi+3DeAheAUBbIFpcNefTBPAi1TrEXDZCCTvIbSEOoZelu7dntX4RFlgbKSZVYQASDLSe
1YBlOZpaboAhMhaBGF/eY/UzA61Sxi1E8vnCi/diFRmP8iOac7Ay6a+uzrjSkJNgBwjkK/baLVDz
kdQnllilJx3Pxe/eKIxGaAgeZgnUtHUdujfHAgsBD+y0o2ZXiDiG/oy8ySUyBF/iedywrCGVHhaS
piKmPKu0rkrS2FJmNPBhnznfUToS3820BQCT64oSvP29Xls/jhBNmCeZwHW20o3OWFk5qsCDGubb
WrbJjWXryTVFjOnChn+xAZ+mxeUPEHoxaVlNK3Kymc4wi6dHaXV0M7PdzE7R/u4tuYzCocJ8iKj8
BSJNR6dF9ugpBQU+fh+Hskqviyi9ZLHz2jZ/PspqLnZh1K1hse0KW1eOUcpiTUYfY4gbGUGmxJfs
m1YdEG7Hp2nBHiT/Bsi/pvs0ihmCWWDxGtRxP1VVmnyQkTCOWTJlOy21l1qZp+/crFWvG0Ppg2zo
DeQ+ehmkoI7A6GUXqgEvrs3lFxGH0a9cts5THvzsTY+zynGmxbzKaYdiB6AHq2HME3etLOkAq/0P
VTb6w9u7dTnNL04GSqZLxkVZ+YkU9WzMvoCmNOL/FoxU4JFysea9h4kBah698hAZgl51L2+6fHQO
bw/86jGxgMLo1Fnwj11dMzGtfgfXQzB29WActCqftwlSqps8UZ0LWcNyD7+c4z9Dre5phHuh6s3M
sY8lmLFYOyG9hAhSaVW+ZhQHt1XnD3VCJxC5DHHho756Ruml4d9lLpSI1eDCo1QvFT5qk8pkL5F7
2U+tV/5PLp1/RlkXzusIlyQ5IEg9G8N4NHua3qXnVhsLx43N2x/u1QktVzY3Av39tbtmPkulJnLi
w+nesEc9SnxxRH8pUXh1X9JR5F19Yu6vAkClTyIrSlm20bLLa8+YnesBMeLHEc2trwLH4WvyeWuP
3Kx+YSlfH3mBFdFAXzbo+aseu6UqC6pgQS4z1BfjWsA+UhNlZ/Uivh5rdMBsDJd3EqWf77+/tEs7
loIyltzUu86HnhO1UoBOM7SROB/m0hTXiT5Gn94e5bWT93yU1dJO1K0R8cJtS6m0dAdB2tzUWtvs
ktHrL8BqX9srz4eiAvQ8S+kKRNLdmJNXOkN7ldZpuGu73rwQQ7z2dEA1omtKfYCO2PLvn91hTqli
16EzoakuPViBJiwEj4hMcwbA57Mr2gtb5NUVfDbgKiRTjUa1ugR70NrO8++lpedBFubJQyt7439w
2ihfwc8BVYP05Opj1W5k9qPHszg0jfHdaYbpqpFjd+GJf21CVFNoyKJvZ1L9Pl9BGkNxHVmc6cz0
xg3pbnjUK68A0u9e0jV+dSgoLWDpFiTUusnexGoUVwJ3gLp0Kz8pFPHD6a3i0CPicyGSfW33gT4C
fwSmgOxutS9yM50bkgIn6PBh2qhVXdG3ty5BEV8fBQF1FZAezfvVHnc9LI2RakM1KqysnWa41btJ
yN8zMvoVrcDC+q9RVrfSlLXkMQpfaGrQap+R2t8mhiiu3r4aXp+L65C4LUIeaxhnHbpqMg7cffBm
HB9nQR1BvfSSxdBro+BCsWjZECiTFJ/vtgydJnOm1RuQKZu+p0cFd7txqTrzykaj6Mqr61GdRj59
NUqrW32fykoLPBRtKr8ZtX7chhPSX1YYRt6Fc/pytKUItHBi4biTY6yuhNkyUeoLLY2aiK4mQOwN
uyaKlKpyhW9LW14IaV4uoYWrOunSQliAObfaDpqeuJOqxnqgNIW2I5RabBPdS0Y7r0xq6YMRjkIH
Wgro5x+qdSEE0LPSA9HVqOHVTmU0vtVEQ+rXbpZl29/dfUBfQIcwNaAN+GmdD0eHh5Ai07VAJKr1
gwIXTd2pHOWlcszT7z4PCOknLTV5aJ1AfcxV7FnBK5oq1HSCeZgy+S0sa7t2tpqjqNNV5k1oivpP
xM9HEzVtZ68Ohmw2Q4E6oI+PC7kEuQD/5kTRW092guS83nlapnoom7mgZfl3WlnsQhX1u23YDnO+
GQatMfZvr9fLz2NDPwNTCpxrgfutwoWoSTPRNcbiUs2Z3dGlHgCmGWad7NCGEqe3R1u/si6YVRCF
FCFINxcTmfOvwxebyXuQhS7BJxS+LJTsz76ORR5E/DkvEO4Ypr95qhgTAKmBUR7WB9SSlhV49rKj
+pCIvDS9wGtnzz0CcTU0SkkQL3E+KYtLbZT1qXIpp4IahZtDNYca0uoqh4Mx1l4mQeQ3qESh9GCb
fzb2oF+4ZV+uJE5ZhCtsPlAoVAXPZwU0p0lFF4eBkjt1Gth55fycilQHohhWX7CS1WTw9rd7OTFA
+ct/eePxTlhrQVAJltSKkS0XnaR/3pbpVSVb1397lOX48NOfnyzSOf563Jp4q6iprmkObSNRRuti
scUjpMy+5qqt1AfHJXg5Jfrcyl1Uq2OI4mvYf47TXAaAs7K7vCncOxQJx8VdYjaQYZ48VPIjEXcf
6jQLv85FoSBkrHSFz20oPs9ZdETC+SNKG+YBf5wQgnsaGmhtYLx9qxVE5rZdyHsC3dzxOyovD/Fc
I4aS0LvGQLs9KbpXl2gtx010TDFFr47Syhoc50b0cqd+pFGXadp0WzoNgpqdnRQfra6Xe0REzSs1
5/rbJk5qPQ4Rggd5WE+32GT9rHQFjITbz6rfhLH2o0hrrLq0Nv2iTV57rFDFv5eg7elXiSb+aPRJ
sXOMsg9CfonfuNgqm9b0LRvLKPF7c+o+wMkGYuoNU6kHI7TH0B9qBaceIVGgx+nbjap9lEk72qoz
ki6o4Q6WgjVWJSnXmfMB6Q/3WHdKASvWcPJNrODcV1vdfFu0It06FmIeytBWuj81tWoAe1UnMF69
2E2mmWl+l4UFFFA0O9KtiRa8nyhhezNFhQEpICvVPx2kcB9Sk4pIpuvWJrNa1ZdV6vU7MHvGT1Mf
sLZDeikuEAQBIoXaoQiGSO8OaUy8+9BVDpQ+RbOWlSpRkr2N0XSNN5ZU5mJTRFQid6FdpCCYk9hy
Hg0jl6DcvFp9kMJ0PkvcQEtfKJpXIASria95WtZ8vLaM/so7rTwipx71HxUtF53nNwCGBZ0uQYsx
Qlm0tVHUjftK/ixQLtHusbxuy8BodPsOhQovvOavXXwd58ykYDDaerWjf0V7LJVdrt3URq8P2ylv
qkMY5WazrfOuin3ULCdfL0LNPkZqkQ7XmoiH6q7m0rH2TmEl6o+hB62wK73aecyMWLludPQ9tr0b
FY/6mJ40TNqDSfQtRATdKfxWkcDKCpFWBniz2cw34yC877PWQQxGCnSHbkCsbXQtym6kooeoYaSN
uTFBdU7vmxYeHrcZxr8oF7Q1HPEyiaJxg6OkGDddMk3RQU9tCUIaTeHaEsMuAQ4J7y4zp+rKrOYY
ilbi5beRQNXXz8TYImVat9Vt1zLYRtoC6CF63MCsUpwAso3g3Z1u0irJjOIkSGOotYxRmI2fwGBq
nCNZiXaT5kA/oLXXU3zigewxONflbG0dL63SE0qiyFUv1nJulASRmQ/izsOOubiNulZJegRPKr3b
jFaEJPWM+Irl49aUmX5fNu1DLTG92Djwg6IvpZqVxsGJyszZ2WmkKNfC7do7xZ48JdC4l8BvmtGk
xrQ8K7xmEzWhZzI4LRBxTzjC9RWnA97Z6+EU7pBFTJ0tSvQTinfc8Ry1rPZAyIHf2pmc1T6QapmK
XTm51b07cJJ28ZjP95E3u2UQ2ot3oQWLddwYdWT/KMIG1q4COzUOSq4xbVfEHQplbr1IYVeQmcst
ItOyClxV0V0cArL5QYkALELI9iZj6yQYD/gyH+O7pErL2XebsvoKdlm/s8ZQJggf1gCChNaa8MCg
pb6LtRnFfBdi8RXCy45y7SZa9CNqeP2CButDN5indEyIZyJUW1OUWrzAacL5G6LQqrGpSnf4c5j1
zNmbqUaTRRFt9NVuY2kGhYhU2q0xOAe/TpOU36shNmw3yOD7Ri1B09LiV5LdZJjjXlqOEuOVgFqw
340C9ZIGgSX0aY16Ok7dPJSbBrn2Hq11Ay3/Sm0NkNGRUWDGXXbuCInbHlPnypGatJEcNajRsgcK
mOhCc7Md/HPnXTYlC5K1U3q5RdN3lIFpjvpjHAGg3XdGgkPaaIep7c/lMP2lApaIrwa3+k/2zmQ5
bmTLtv9Sc6ShcXSTGgDRsRUpkhKpCUwNicYBh6NxdF//ViiV1yRV3ZvvDmpQZjVJU6qJICIA9+Pn
7L22XKBy58F1LEu2rMnXtrv3osW5czu9lqnTQ9RmlS3CN/Lf4ltKJ0+citL4LwHgBvvSwy7A0Gup
4uok9DC1qWkV60hbCedVz+W07UXj65caNRMXNQNITggfD8PDEjrjxw2RJ+ThcpP6NLJ13EuNQ3En
CJ6I035D/Zbg8YmzdOTcdp0xt/lmoUoMksaZZ5FU3YjVK8dDpY9Ou3oDDP4w+MpNNpLqwz7s7EG1
cgXaW6c+3VAekNg2iro6FlPv3RdtVSGe7qzGTru5Xb61bXWWtgYEf+xMHfYAc8mRq3YQ+ecw1Q2J
AYRNlIQ/2O4wM24UFfXowN3wyeMVXfQFWT1jcVq8cV/0g/Vi98L7NNclXeCpabznSjTS5xMdJNYL
Bsxg3kPyE5xuOd9RzRwCG9duDFuiyutdiV3stbPEAkven9swiXvhd2kXFONwkDQ6XJjgpXkXwTDv
UO9Z9DLo3BFGJ1ZRRylW+SVKFUGB3m6wVvk0lltt7/rGk5Jdee6Ag8Il+bJlLNZYdQvzBHetNIdY
FvMnEW7yWo5YIVCogwhJRpU3r5ZhbUz1OBbxfRvMW5VGMHjQ4q4DZn3TjHObesNSQPG3C/a3yer4
AuMmnr3dOsnQOrYrccJ7T1WdOq7tRuAoKVOhn2q5comzk2u470ttw35jhv7VjxbPu+pCIvDAcyuN
3ciLtviyQMBOMOBcR23KI1aWab1YJiIxjXU2JZixIKckzL1q50qnvS2mTLqJpMMQU0KUecxpIvbX
U7+29oG4DkJf4JL35pmQhNK/mLR0iGwYZt/9jJOucvabcAd526qNgT3GkUKv+1JNs4KEXnvd/db5
mzR7b2iL6kvolmX7bVysIKP9GEI/P4oz/Xp44kyJqfN2DkdjyYMy9pZvpA/nolL3w7zNbnaY/JGU
sn1GtIPmVG85PZ0X6dZ+D+MotFqzt/XWBXbaBhYRE3h5l6n8VtaFK59DR7lksoyDP7MUUbAJnrS+
VQfdBOt6qFXZZzsoZ4NJyrwZ9bsMtMmlxw+AY4sQ5C3JBlG/sl6P+T7sem1SDQXET5aGNlQyxV3r
Jn05F69DlWdwrt2le7AbtEywpTfyMJg04BZgwAlazfA7Ox5g9wY4vsumOvGFJh4LX54qTSF0QwBx
FaNyzPsXwWtb+6jQ1hEX5jQfrWYc8XUSNUNZYHyJnatZ5ntAWiK4WmZpPU8Ou+RB5KHT7upNbfMe
21vvxIeu8peeeVI+PrReU5k9orFqhX0DYudQb1V+aeedoy5Mq5ftqe+nYtixZ+joY91aPaEdbVh+
ntACEvYoR3a/LUageZCmgbY9ExABXmpbo4elHlWX8gkCZy/MIrNDvhSmSD03i0zilcqp9hGsv/d5
t3a3rg4q/wp0+XSFaiZYEmaOxcsqPe+lApRdPFZaye4oiq16VywDK1YPTu6yX+eZ3PQYTe/eiuuK
kpFh10tYL26TuvQr8kPvOPjfRhNh+rJFH92Bp6vfHNkQ/tAMg7GTKdx8SmfotS404nB5X4dafWFF
dB9xR65jiv+hz4+bd45xQHVBdgca/DkFYVi8nVUW4thI13xbrQGXpVUAMt9letWntRp1tkcHV7/F
Lft+QqOG6JReQpNcBLDlBABE9lq5AXm2sw4o3bt1k68L3oJ53xZdf21P26pSY7nszDCSsey1mdNf
KlVQFk6DF2oyqjeqbUm/CGBFBbycGBot9pIjz5wMpZyeobR9zLaVUKI6/+zPXr8fmvOFi2AcADCv
5m3stEzmbOaVs3p654RLCVXNfNNjDD4yWqubJVdcQDn0US7ZeNrhruBZf9TzUr5lJdyviyIwJE2H
pjuQAdP3rEeRo1K2wuFIbsBwYKhCMozMSQPyuq35gsW4+0go2sPCQahI5pHqKNFIOcNkhc5/nKZO
7Sp72HZ2X3a4gAMXLL9BCr+jHucsMyHNdooqe49pBKk2ZG7nOsqsi62Kit28Ls6jsPPlepO9Tvtx
jW6iIuwO7hrHH2IGkFcxNUI6hIqAVmPP1qMulfXSCKkeSFi1DqXbi8cel9z9FIGASbK4/KSKhi6Q
D/2+S5aK0+v5ayNMZ4u2y4L6/lhmTZGwYIUf82iYHwBnb2nmbtOt8BsCkbqeogoefxL4zeO2qJNj
dINgZdyu3SmY0rnnyU6Kbd3SyW5NSulj0imqxMeyI+rLaZvqeWMH2VsjiRhi7lTqZ0t0E1i0Srg3
3czHrcdltXJ9GEL2w6IzUBjWcrwo6GAnEKGvx62+CpU4juGKwF1kcPQB47MV0uqLg9okcnZAgQ2l
+9HmiH0izkAe23ZxXzbgwnQAa0xpSi5gd7HEvduKbTr0SwTFMVNPqwWqcbJluZNr0F9lIr60mMa8
rdPQXcxT+Rw3orj1bAD9WthDqmHyJFAXLHh+Xne9khbxCPR1fE9+yhocJpHVnFhn1z5heh4xZlU3
3jaRjSrDFyJuyDVZ7QvGTO3H3tDW3WpV7d3Risga6IYrDqHlytjVjl/KjsS9g1iyMi2GOEhE00en
La9yYl4wNSDYC67qodneosjyTrKrKamlW+5ijtHbbH8KdGC9r2OZYZ8drauqLMpTqWlH4C8uK/IV
8juiaoY7UTvlY1kGQ0dYg8QwtlgX9CWW0xpq1rJpfTUoNQ5NtjgJljvzTD+q2UMiG88efPk1k/l2
2TJ2JDel/ayovThZeCG+OCF2A76yq7lR5Wcrb0ik8qV7qayezFYyMItkDQI+48iuUciCJKkoKes0
ExbyfNK8qkPFoT4ZeGQukGLdb3EfX4kJ2WsqAsK+tk1xAysJ5rYIpmCnmUtc2kpZlwCSL6d6zi5E
QCgF5tcPIvOsuy0iBUkNQl9hnABIJXDIfQwKHd4ix3nPghG+NpVgbwhy7y6U2dsoho+Ga/jM8aPt
08av20+g+wtARqTOYAiuhgd3a8bLeiv7k2fPd7UyRDGB2+cL7bIKtXHg3SHHoOwS4/wClKFMgK5s
h8VkJWwLj5MI+xIpImmjUUJji8rx75Jymz073gq8DxE7AW4r8Lcpdd0xILKM0IJTrTu2bAJuYZy2
Zb/0x94epiWlfjPvC9UG5+wk5/2Ut/ay58f3+zRWdBV2RDDLNRFdjSd0pffwfpl9qtaor92roKVx
m+hZeM8aTx1ZvnngfkGR3RwKQRTQQYqWIKDNBNXtksfKJLSH8OlFXT7n5E0JWaWaJUIRFwYmhgde
R18dlljMHzlhcisOpPpYT0uGSEtiVdtlg7RZQIwKvKQUipbsXNDtKWKL5MySewhUnDXb4iCagkax
31ekgDUkFOm01J5xLqSKZpNugDSHxFoXSGpzMUU5bONianeBrsM7CypWBAPWCv1ERt76YlUuIW5V
FWRkiVm597G1cqLnmE0EJYdAd8RPbfvzTSu6cE0rp4m/9a01fAnGcbyrJ9JnkoxwTPB/rNpflVVi
gWFva7zD2McdNyZauxwgV+gOe3IwxJPSFksbmkq4iLMV9WxM1Jb6xtBGWVM5zlIfMLPTOR7Wuqv2
1RAMD2pqyyCJ0WOECbvvyK3A3O5z7ZI2yiSyD71knIEgo58dfRpis5L0ofDj+PfjKrKbcXCAhSuG
TuSJkNRyG/sgNljTc0PDKej0Uziu9I3VNsAK9OU5BLBfy3wnKMXeTC/9Km2bSX9u5dQ1FwvgdXTe
c+aGN4RoccQBhRptqWqzFjWxkGw0rlopKQ2lP6FbWde96CniGpqVrmk80TmC6yv59Nwc03gStW6z
pu6iSdPqHBndTKqO3m/dFPcHrGNkQlVBvy67cOEsvgtFadkXuOdwbhEANx+qhUCvdO3HigQSM7FE
lgpZ/w6xxxIS3B4F/aVbQzI+tvZgndbMfyFI0C32fp1Xcj/Thh3RI9drR3IPPt+TafJx3Nes2x+C
zste84qdJ11BT72PypI8S5eiDvL7eVJDz6eOvmlGkxPB4qPNLZgX2fs2m6IwtVwXfGyL9rPZWwQ5
banguPVUTxmdbG7AimNflBPkhtKrJRWNRnFHfK2clkSMoufpdFdPHqIsnm62lrwEOqoDDSQdNWGX
lLZCSunSQIrSQdsRp8cmNO5jC6Ajf6sqScaQqRsXchNNN4zouTYP9tYKeLwtjxTHkA417F4JPoxD
hLtU0yFpJ3Cdvs0GYnuT7xPejK85XRQJ9amHp/gq5LTyrWKAM5N2uIK7d/pK2bsVechtJ1X12Vni
SqVdWazv3GVlATSBbaDVb4rEnEz4460pgD3izast7siicR4ngzX5OJp1EpC7XLK0ao1CNxXf6ThT
z5HssiNmEtFqV8x6DBInE4bdZ9SLeBqZAMn7vhtUd1Mh7AmAX7t1vVG+1UyBI2/O3rq15vCzxU1b
JlmjbUIlG23qc0PbrE/RWFv1XrHW0a8NQqIoOU1VdwTT2BTGXb14SRe7M37B3Ih5HxPond10qx86
pM+VPnKbLIiHo9JyQLyOlN5FmaWH2eDpxJdYEgxs4vYuHFlHEzGRjpM2WyP13Sqd3rmxVwVcOp4w
8bNm9MamN+5JcwwQX3MUnTs+p8zLm/BimWKlEVVQKXxcaQ9OO4PxODz4LSo0lWSYhuwPpGYVvn9Y
FgYCV8R+VwuR2P403g0DYlxcd7U7Pfjg1GW/N65n8U028A6DY1tmffdY1b5ouHOseb4/RxjmbzC7
GuuyQBSmL6OFvO8DC0vXP8zx5KJM01URf2kLTwdFCh3dM03qlMLyj9huM3UxUOWCaFVOoDHM+03Z
3Zb0/NomiXVBGGNqN0yRwC9qM7d2Om6tXp2UsM/gbRwEyYU+J7WU49hCm86G21iLy0nXuIZpz4zx
U00EBBJSYkMJ3ktVnAXkSXIWtGiV14MzBE8xxtzl3TZYYfy+rF2aP05ZTlRE5LatObNh4XEOWGOf
8DKspLJ5pn9en+37YrAAEztVRK1dWZsvb4MGVZU+Mq70tiOE5V6eWpduUZpbncUR0p+nmDTMeF0C
6jzFtIls72GAVBQqv+qOGNbDdW+HZB1ezllmWURwrZ7O4h0lYN58aLplNsewWyaqbYut3Ho/u2Vh
yQQ/j7U8ITyuig6obTM2VtqDqp6PQ+a38V1Tjet6lbVxmV8FHPLLJDeTkDtyu0y56/TUV6RY0rOR
Jwvnt37PdCpzD76S/nRbB27LID42HflbMkNQe8auqEi902Mbdp+Vw7DrAZhn1/hsd4ul9Z9j4f9z
Kf4HtLafJpL/xaV42fbffvMpnv/Bj2SU+A8Xy9HZRIrbAysXYoZ/JKNAyQ9QPSGxh+Bxnsf+5VPE
3EjTFjkH1K8zl4V/9JdPMf6D32CUCmqGv8D4+9/xKUIY+XVyCkYeiej5/dkScBX8LhufljIeB5eA
t5hH+eS7jbmuttZl6tbB9DmNvXUOt8rt6kIMnOwPkBJ2HJrWPh16MV7lWzhfDI73Ae0ix6wyWu7d
bnwxbbnzEBWCHirXJ6sJvUfX6mNY+maZj9qrlgOd6u16wVpIYJge73AhdDeDT5ripTc7cb6vF2D+
e9cKGkBTmprsMiwlRN+IyQ7tRlyJJfxUux9ujB2Y0aRRoMqM2ZqTydfaP59hONYIrDUe1r0yifMi
sthzWTD265K5g07GqsEsuGtFviwUQcwZmcCcI/VmEV7h7w+6Kx0W0X7Ta0VkcYXFyct8dky7b4gy
aPPcv637eb6Ag+BSytGwT5xxUzjZMGWlxQJFda9k6Yzn3iwZ2rd0gQs3tZceeDPm4QCOutVrjkCV
HbX3ebaWF4ADRH45b6VDMsFW1HBDdl1Y5he9p+NHbzCZPbNWBoOgOGclufIlOTSWYzUvXbMs4TUh
2eq2A7K1kzmDJFjes0yrFbF5ZDdOdSPiajG3dUxobUfZGbKkw5f87Jm85xqQItSPdsCGdhlslvGQ
Izjw/fNDMfQZMQhU+I0+DMuUTQXu1ojUrt5dsienzwv/QldRNlQpefeBdRlL5BNkdjJLpn+K6+pr
HjAbYgoKtP7KprlBq4yb6BwLGdQLU0ijooSMMOyHC2+qOZzhXzr4Q2UOWo29DbYs2JrPmwFplvZO
Nk2Jj0LIe1W42RMOgODSt3ml0zyXPqvrLBvmg8R417yitX0d3Qp73rJsjp/SerBfODKVOZAdMHYP
LviK/EjVkn0YSd3+XAu6IZzm6aQk5xxQphRVIR9MPvuEMUZrLRLk6Wx4NgejNi2gtnNtujVXUbDM
fCXGhO98oclsPruG3g052Rww8Hz2UoceQbdjOF1eZHMk3jDpQ10CoxtdIapiHoMgPJtS0WpZ7ZUl
wmv2GZcZRRfGpxrEF3AxOW+k8SEeomks+LDWRcQ30o5oF9dsRReyhwl2IJhc9AmtuvWx9wG9ExIg
zZeo1CD5+cLDb0U4mDipw8V+xk24Pnm6dYlrJcxI0T6tpCAB2yNyUnRtI69dRXvoxqyFFx8xMVtF
gqBEqau8l8OYdFbbvcLr7bL9JJqqYESEgnnnUY+rE5Ym50ZMOYLcKKqvHDZzB/6LAYjcop3ddotc
J/s6j+xx3mU94ig+kEDDQKep5+4FnuY6IUsUGZQKOFbuhogJk3SbD1bvb3q/hSB+GDTEzaN97h4G
dF5vA1vBx54CQHWlUkw7qjKwmccURd+lACxNeL/pcKlpyHv6Q9jnwytsldg70Gpbnsu+ke8jpiH0
nhbPOWGhpftZtNPCKIsXCg9dGC7vOMyq00QrAu3v6mTU9IaxXn/0MxGJw5Ytgzx47rW7YIZDzc0e
PgbRgW4wkalTKPI/9Wz/txH/hxuiMPrnMWUPn798/hkX8P2v/0h7ghdAhsgZrfFXRtlf+7B1/iM8
DAB5YH0wvDqbUX5sxE74R8DGiOkA+aQHBAXB44+N+PxHDncI2zD0MNBS4b+zEf9G5Dh7FhF+OTb0
L4KKIjggv4qznIrzEqANF0FBbB1XGZ68jlT7yMxv5zPoMIOhIkC58uavQ+5cxE5pX1ibvvVUww62
9de1mtwbzwbNb3nixh9fvn+S/xM31f/eFLyzbuyf315XZv5cjj/fYOiu/6rzRPQH+CgWH5QjmCbP
UvYfOIrgDx83NhGhlIB+yFr5j7vLI4CMfwJN6U/ixLk2/KvMi0ggQwALo5psdvAD0b91d33nQP4s
kMP7TlAppvFz4AYveFbq/aRo5H4y9J0Z4zvzsJBwR0OB/r6NJrZPbdKigKDRGdPMDHyUryQOB6Ba
LW13XWKy3nZSlryySVVOsHwajW2GTQ1C1qWLx71M1ZR1hPDEC4m3TXlGw/umcJaUJl+e3RgZyG7n
copSJ95p+QoWakV4ktlncR2yQ29Xo5W7PI+mpySaIuce5EROrwY5GacqJrxpLKCx8DSYiE4fg3Wd
aO0gZ7NbKRntT5pxfdipCxRzi5U4uicNOSNW7aSGurjuy0ZwuBYuSR9iEeVd44abuoCPHRZpVg39
tJtVG8GUUBk86Hot39nbeEvYT3S7tLZ148Z0PbnAXlT3COLLF7DTPvwbxoDTyWL8sXAGLe8K8rQ+
wHu3mY5s/FKNtEtSmm5ifc82ENAu6CzvISOE23wjppa85DpXdXhZqNnyL5GRwaWrgz4gDnibsl0H
/pZJSZiJPImKtde3ubVCzoTF47pUHC1BN2Yq6EYEdOXZ5shbY+LqbOS3F15xr4C6LxylvfGkRTlm
d2PfeWY/E+506eVhpE6VRwrw0nVKfAkQ/NDddkb3TdF7pCSIq7uaQ41OGz5lBC9l8JA5Tn099NWE
oGfZVn536uct0ZGnGDAv+iuRp1tiK5bmZz93IfbSkThv5PrW99bPtPtxETR8jIk3Aj7zxWVW9/XH
UNaUO9TsW1rlXp3QlbT9vanI2EH4yAkEv1a5h+b6bqzjAK44xfREYdKpPI3DuZ2SRSIBIVN6+TsP
728Jct/ZET5pgJEHoBFixe+yWdEWMbcIUEadl+Uht0qComy02wmnu2amER1MKLE4RCSdB2s3WQYE
2Uqp4MTEU18hyArvddgKHEG6uMmUw6zq/MnRuv67HB9xFib/+pjT8MNGHWIvRez7OzZEjGtmy1oa
Ess7q0yqysvkXVYOUcQ3XcklqWh9oTJY7Bo9rjt8WrbNXq487cp4jxN22ske4TN6GrH15GkAvgrG
IH+LFx/1lRWrkxVL8eAWktqlanoq7bCq2qvCVcFOFeotqKIb8FjtbcuDeGBqCfh3Hozc5QB7X+PV
r+5Jghk/NbR5u8SdFGk3DJa9MB0KJ/vQ+Jb1uuZZe9+JqL4l4w3xSdZ52iT2wEukdV/Q71lwUhxN
I5F6FZxPm7+Rf/+2Gf/5lVO98QugNuiyfxPqV84STnPhGhy3pf+eIN/p2XTBkyxK97Tm9Xjh27lM
VV+s+y5gvGXJMUR0bIa70Jqdi2Aqx6fMIXBb1tN6FRVWcQi7UR5Wy512P21Bd39+tz+DW347v3NT
Yj0Tjotnhe8do86vC3s8qYL5IFLerXfNx4JvYz9XZO20xnbpneMGQXOOcJdHqf27j+ksvf/tbsP2
RjolO16ATv63jymG0Rc1KyLIHLfkhZLMNZ2KZGVmIfoxsibnFr0ceavl0BxINqWb3ZLUs8XtgZHU
trdl/Jo1uXUtVrfZMx1zLxf0rn9DS/iNzHv+MkHgo4HDshABfbJ/sytElVqaNijMro4qtpO+HnYm
J9CICTd7x7ZyXh1oDxYMdI0LTiEzIIo9GIWhfI7zYT4x7hfPuGwHJEGuddtn1rB3oqk5BQgUTktY
m2OuXOfeKbLiB0zj3yq73v2rXFYgr1/pp/ZlXoz/eVN+7duhfRv/N0QOnx28/7zYun798lm1v9K/
zv/iR1ct+ON7mf6jk+Z/r6MAt3ArnklUP3XSzoGtLolbZ5C9T1w7BduPEsvzIH6B/eXpoXILsJ79
WyUWjbdfngbaaOfaCmcyNg6wcb+bHfpxQuINOS9dgnLs99Uk8291TPM2RSUgb8BmMCslx+alCdv1
aIU46nZmldanMOqDaF9XefvNVKUzpzTH66dynLMvMmYj3SGdde6yDIkx0h8LnkuDB+VTfh64Mhdb
2sQGj3yNZVqqQ943YG0Bcxl6F9a20FrqpwhlhK4yEo4DBzmvHWfzW93F/pMCg/5YTUo+ZmoqJkaI
VvjQhvNZLToJfd00ZibRcSxvCUABf1lNZX5temcMDmzbWbHzApPtHGux+2Ty1/55pFWAMpQBv9oF
vslvCxy/Og0Duvhmcu1o11tKLcdNG7wPDgPkfSyWVdFXqlu0m77RVBbrLF/yUn+r515W5ypoz3fo
InNnglwnU2NHOf2ImDXYzVFI0KjxbsIADYBXOLe1r/xibyEQVqnM5HqIPBPuVWfGHEQvbE8rGjuX
VDCX/dB2cRUlmB8AHw+LbV/qelKIPNyGcMvazudEsYSfz2HOaCE56Dwr8Yqo9uAlqmrc8bv01oXV
tWlOPyNIC6eeHwDaVrfD4Nvv0JtUFhe3MtWu27iSTBB5mnfF6tjZEUu0/74k1e9TFGVNfOR8KJYk
Q2tGLyVW876pW2atyxAs7ypDkyyFzJRRO6FqFDtf1OajyIJc7dx59l6yZUYEC9WotdI2bLqTcYz7
tW4nebSpRrsD+UXyrYHA8q0s6qq73PqhdlKprOCVj6trdvZmrQz7NXlVKUiIC+paC2lUbJov/QoJ
+hDYFZ0WscQxAuMqx6rbl4JxTBUgTk2Zxvb35YC6l5A4lApUIVH2aHtb9wbhgH4lmo/Rwqshh0fE
/c1DzXyv3jHFb5wk8Iix6Tc/el7W2RdHxPV2f/ofO8T+qzX3vHr/Y9Ed/vP7Ypu/tufBwC//gxIc
lOG9ee3X96+Dqce/MszPf/P/9w9/ABEfVw0Q8Wtr6HPyaqiqfl0bg3/ZGXnX/DagOP/1P5dSP/6D
0hYaBiskS+d38M6fy+oZ5/ejD+IGfwCeZZBBB+TPYcU/llGHpdhHwUVlfJ5m/JsDie+l1c81xTmp
4nv2G7HwOFt/r2dKQucqEtx8FpXIY14O5FEeEJnZHukNq3M3lYRLXExTNHU3wPdilUizoOtEcYTH
wdJ0yRNr8fSbtjLE4Lals9vKbacs6RqDSKKjj31WZTox6jNQDl+jYZxX9K+TBuAURxJNkWxkl2AU
9R/IMZ0+QPYtfFQqcE2TsHeV2IlYU0UHdmffj6NVPKtt85GoF+fQpYEqZElQN2jG//AB5Amgil9f
MVUpXB7lfnlpkO32O3fpMR/IOMSBVHZd7xx83wrq/Tg6rTlAUfUv4dJU2bHpmNuks9HbBhGmP6um
1sGR+5hHiFOFX5fyMMiy9B5jFB5XyyiLEFuJV/HrpULGUOYrz+uYdyx10WCQlcF3EYmgUWtdhi1x
1zs5F97D5HCRMI3BrXGa7v+GSPJbpDCaLQ4lZGpjhjibh9kqfy1V64x8awPgZkdGlKZhatDSJNnc
NPMpyOrgvmKB3GU+nd3RLcJbe7DHIA3qEumfM4fRiRdWf0MyYvf/pYIlUvgcGySYy9F+Bqn364/k
1DpvijmG/kMg561jBXC5MfDgEVvGSxd/w+GnGua/qdb/m/eDYhcK3pTzjuv9ZmadM3uq3a3j/ZZh
OxjCfV6yiC2pGdvhq8N04s+Z7D8l+/9+HozgpaALovVEPQLdnyf657aP0YOMzqliO4icCzijfL4E
s1URL5jVf3Np5w7Szw/u97c6Q3U4CBCk8HsDc0BcENDtinbWivcGZUv7lZzD7e+gG//lbVh+oJvy
X5ccbHysv15ROY9tteVlSDQ4liSYgN2hYAiZ/Ovvyf3OsPrpcmC5nRuxcYxahbfjDvn1feS8iLnc
ZpGOGU7qeB8sPgEyTj576yUJMmX3hALO9l9qwegNHI1bvlEQuHqPhKMlnlwVvc9eTkjcxCpUAC19
t8BcdlCmzCJ7qQT1TZK7LZ5L1FHazRIOQTN5TrOdq5P0W+s1xhPX3MS5Z00ns2zBRzEjTd1vo+EG
kiySfY6E0HcHoqkHnBLb6MMBmaN5a14KR1AspUUM5pKRKRo/akXFoOKAXKR+mD2LNWKceonSuXZ1
fCyHIRP3yurO9eocBvaEzKbwmt2Gu7u/4lSECif1LWMhix0mFmA/zeAofZd/FP6K5oAg9jSXQVif
LOWv+UE5TdumDvLt5tbZznk/Y2Aq1aBLoKV1ZQBAcSc2jbT3ue2QWT2Fpa5VQj9lza4bupNEtaAT
q2+zGRPhU9Aw8EsjFCr+F8ZNCsoZU9zuWETDoK7sVmXPeOWtYRdvqGmeFyzeX7fKru99KfFaJUPn
lOPdpshu/9DERdXfe2tnpkfYz7o6RaVsy5tNKj0lQ62a+iyCJi2m21WwaJ2DGLLVnMZNTx3K7qWS
5HuvonrfuWjY89Tri/J2M8pyAW8uZv3i15niRxmjLn43MQ+CSthEQO15R6LKEOmVmN1K4X9ZZV1j
ngS3nuDW9CfMJdWgv+GAk9WUVGMemRMD99hLtgAxjA+eu7esJ4sIo/AJVxxOm7I0UX1oyy0W9CTp
7j0NhWnFw4S9d/mAhipX+yGPFnxvTQ3syomsdXpXd5vKrYTebZ09U5p5wSV2+H5MEHU76hPfBSaa
UzHOoYMmNPQn97Obm9Aaj9pZmu4rSNVwntOcMzLNkCgu8Wbm3kTgrlc67i5kcvowqgB5KsBLmZOC
KiZ1VXtZRO+sN8N6wjgT15dILcMjHj4vOGrRokXVC65SNoFBR8dhMhHWGcvywv3Iz83cV22FOhBU
ZdyTjmX7srrck7vNyDlPzBirZWfPWBbQDuVZti+lwahbzase03Dus/EyGplC7mtNi3Yv6EHPSZBF
aMjWLL+2FRat/eL5JVNULjUmR2ogxc6fRY++P9RiV/QL5gUrU7TOjeW4xa5xPYTqi1ppuZWxXtEm
FwRbJoFGfHXtiW7JDzZj7fVUuNq/qmD4qCOukvhT2Ya5PjDfDPMdYsNKH7quDIOLoOmKMQnR59qX
SCSIdRhDy6I5Ts/2xpVTnL+bRtP7j0WxwP1vPWNPqI9tdTtMPpEKKtQtyd1Nlj+KietNUVOxuUTs
M41MHVN5zXazil7XFibj2Gv4kbfg/7F3JjtyI9uW/Zc3Z4J9M6mBk95FKyki1E0ItTT2RhobI7++
FpV580WEMhVQAQVUAe+OLjJTojudNLNzzt5r8+PyyauA64wIGUVOKXmjjQIndq373I5Omn2DFchd
GR0fUSf5dtZdgM/o0I0kY1NVtK/DvFOJEayyJshiblIre6Hv9GxTc22fbm9I8LPFXgPq+1lDp2nS
TOR9IRDWNe4tGUs1s9503jmrZbywqf1g3z3ZBrjWFhP+YwvlePtsG+CcJnnlAoEVZGq2bK0aUfw8
J67dem8XyA1vJNov/pmd3YDJN/ctIwCGGkKef70jPTs5bF+a6m87nocbsNJ59qXxnStn2FSXNnAQ
UkKcKvvsstLoXQ7vI7oK+9R9CVjybK+FfsEGa3mmxyHJZ0C6dTweDY0KetWu4bpzYnXzkgwN61al
29/Er3AVjl80TWBJksZOt+bpVSZUMkJOSJLbeaO0gqw9ThHqtV/fv5+/CylpiJ04tW+nveeEiK7l
RFHV+UKXejCxprv2eTZU8OXXV3mWY4FMgxkzqF3muZyCfEjaT78Mu9vQIEwEMKFRjDaIUcvUvYGh
1ZX7UQaRfKtrY17Ptt/I/Ggamf1xYAWPrpq2m4arjiQI69g12gxjmixLBJUAi/fDrz/ls74tYkhu
AaUaIZa8QtyVpx/SUfaMyqei/dRVwd6LOhdgX2UdojZihwgznYBryP98a3+rk/mv/cnHBfX/+mW/
8//F2nujLv17J/M1xX7/ZGq8/fd/Fd/2H5TdVLxMZ5n+extl96/i2/wDSR4NSnJZXY/lhwf6v4tx
RFAU41RTJNawOv1djNvuHxDct/rC5BFnDv1bY+Nn7wzRIMAAkX0jUKRLyid5+pwELo+qJVOVqF66
11ZQE4tm2q8f3Yx/KIl+ugjry5aI5LLMsK49H68R7lQaoef0ycbEvvAwo566bkl/b/mEuspfv40Q
EE0yLHlOXS1CZbSsr32Cad28pEN7LwBKHfLJ4NxkGtafjaZ/rbv4BZ4UQz8ux7yfWwfdNNx+occr
Z6ozA0K17pN0KD+NgWL+1UcyWcPFwqfpzXhRlvyF+ppm+D9ck7ea19oL6EY/vWY7pObCgYNrVlN1
VXRZdB7KfsFg4EwQpyaoDZ6DCstdzoWnlt/blH/c4IBLQzl2faqnZ3vFtBCIVldcPerwjM0zLgQ6
KgpK+5C98EWf7f9cClk219g0N9vutP37R9tSDhq2moCEJRh4aVeYnKC6SPWxh3w6+fXDSTvgp7uK
4RxWEo8gIAVgiE8vVlNVKJXTWqpwKsxx1441cMwgu8st4Td7joH9x5A+MQnqnWMRw4WL6Vx5Y/2x
6lLnOHliLnYFZmTsBlP6limCaJN+KfPv4LucnW6a4L3uyhbjnAajz4izsEM29d7BsCtbarB4xRL1
fiFU452L6pLUXJHfpz4Dr9gr19GK03QYzMSulJvGKhW2txeunttDmPUrtmTXvBKhl6exv6bDFTWm
T2bX2KEKtFDEv/U4dHxJ13509wjfib+1CptTxSTs6LtuCf+N/U4tdOE7lWHwavz0MigswAtTFF5H
hZPhxO+JZALI8n2LKqrisZLNV9pVnXWeCwWbbhiq+oGW81olOHOxZvXj+pDT6r1fvMV9INuJkX+T
+ppqO7CJKc04d3wogON/sReaUkntzYXFKbcubnJ/Nha0uAH2sWUQFTlolCtj4hFY4fGXeHrYORrB
LW4oNSTe4HOcdf0Vb72JIv+T4lBNo88XqGu92Tcux4h6KmnksHyRfpN9MwOju57KooNQ33fivekV
+b055wqhbO/59+vgzJx1i6D6GuYz3XkaXub1XBh4yYtl3Q+BmdVYuRA7r6sQBAVF5kUtbXdE+2kY
KPj7kJqfMwQy1xmNrQ9NZZgP4FsY0CythXF3QqU6eo5x6urKv7Ec7Ae7Oiqir7ga1Ovc3AwMJjYI
rP5VTx8Uaz9mAdz2YyyISXqbMkVBNyqHNGIazJyaTDusm1KWLiauTnuXpQPO4GBB4DBh3Ul9ayuw
M/vJwjli5pm9noTvtkmWdvBa0fiUpwE6+1dwYUSy6WUdCJSxKoamy+zr71PYt2+ruVg+KWbl7wyz
X1skEKtn71iTMaRqS/rvQ6+zl93Ut4RVF8Fkv6PsrmJHWlV9yFuyyCfZh0fO9tPnMRycN70pCaBq
1+n7MCjUqjMcGexDjfnaHq0X0YbPOz4sK9Gm2wrpTXoWs+JtfX20rEAzap2Bzio4V1QokHm6JcTB
+9BkNrYKvWd0t1MgQ4zRh/RzJ7svs3OJhjPuohsvutL17Vx0CZMoZh60aUC8H7Sqjj8WpP85Rf1X
RGn174eoY/+t+fT10+Nj1PYH/iPutPBLUBkx/YLdzLbASeXPY5ThW3+APwJUT2eS/i4+i7/PUZaN
xi7Y+nsh6zoHnP8+R1nWH5x70H7Q+XO2xvBvuSyeblicbratCvo/2VPMpgE8Pn2yGLuFjdyQe05B
/0K5nb83rEmdWKteCpJ7RsL781p8XPQgG1/+5452WyO8q3hdOi8yrqtxa8dQGUIyXD7apVCxXVaC
/Ab7QKCjfFXlTgVJZ4HxtOCrd4FfY2PtjvO4iku7bNy9X6/qsGTGSO8I4cbUFoks+4h2pSGTBkw9
9m3XxScM+m1T4Mcki5OaWw3OCwfFpzvxj2+Gy59tmFgkJ4Sv+vQuBk3GkDHl8itW5cNA6Yr3HaqO
7fVMa6hTd9WId3Qda++FLsDTI+p/rrytDTxiPkTIp1f29ToNEZbPxCLXZ+9NdZOspru8UKH+OBT+
d6/hx2Wo7ryAZ4QsFhpCTy/Tzoh6xwjl+uwVU5/0nin36PhG5vUNkyswJwyNMFhUMfnQ6ZchLbIP
i1zfdSy8Ad0fw78LjPUiWEpyV+p6wBfH+Pi7mMP8tSaVDqenO/cjkr02A64FpvZSh1bxseg1UQ6Q
DHpIb75zSa06nMfZ0+/+r61d//9KiLc0nH9fxs5fvlWfmq+PlzGCYf5exyznD0oucrG2Do9vEw/x
9zpGZbedQKHvkvpCSMNm5PqrHvSDPzgGQ7ClLfZX0fcfjcsmbSdiIYB5TflG1on9OxqXrWp59IBS
qbo2/0MoT33J0visHlz6xTPTsZ32Qcu5pm0xUhWdPnahptHNAZWAbqleeCue9r3o1SBvIxWG4ywo
IySN22d6tCuPvidIjpdq3wcK/M+sSVCfrddNGE6vptn0Xrjcs6X6x+XIQUNDaW8Zvc+554M5pG2J
EHLfBJF7hDCBydrm3Gqiz3+htvjHS1GnU1twNaTZT78ZRYw0AbipfWYZTIyDiPOrOy4psLHWfanJ
9rQ4/PM2oiQnV4B9jhjfZ7eRY1lr1Var9q3TlzfC6cdjXlbORzCn9d1gzH4CNoIV3PbH/poARXf/
6DH/hyr/n35Gj93ZRGiFrfH5IHIyTY73ldFzWg/rSzkqxNxl34OEGYsEf/RLCOl/vB6NWXC3iL54
aZ7eXARO0rZrgENrmnZvwrXrrn3tTJfmHIaXJI288Nj88+UgvjOVpB3vPKsSkRZEs5cB4pQBfPHI
qHCa46OKFY/aiflydfr924nSF50ZllLe/O3zPHor1AIyKJ+Xfr+E2j8MyLpemXMVXdf0429nGw3E
r6/3/FmFML6lY9J5ZgWiGWQ/vV7lwZZ1S93vm2J1X5WQXA4EkAuK4ib/8OtLPWu50394dq1nnYTI
nv2icTqs7U2jziVwpzirKO9B+zRwTLLxJsvsV9pq9WugS+ONZFR7lWLAtv8PvjQPLBM0bDl0Np7t
x+yqU1VXfJAlYscnNgYiTiTyy2ns5s+//tLPzjbbd6YnS5+eRX/rbTz7zvRpJQnXott7AqVGnkfs
3aul74alraIYhcqXjD9Y70FHpodfX/r5yuDSRGTLgUb+I6LqeWqhBCEJBy0j2/ZtvjduUJqM743j
SIrh3W9eiJWOzW2zWFHckuX39BnKXOB66QZDLOcSDiHvEbP1oBMxQApnX0dZcA5L4ewNmjvv5YCq
9tfX/+keg8FyWQ44G1MgcPJ/en1UvE4OLQLXRjXll47wzROqHX0VCnSEXWZ9nYU7nLO1CV5Y+366
w0S0ufSQNq8YIqrNGvT4ZR0rt7E6Jar9VDX9iYv0GziuuFi6xYRxphBntsZ07CY09A4V9wtrxc+X
pxIgjQJrGUsvx4enl4csHllFqsRerd56IKAcrnJKy9+Rg2/t7cq3YlAmQF2h4oQn6KWMeX73zgPw
wALF9kNpQsrM00/ANB3bNVPyvWZcj9i6+Jq7rbMRM5uj1UP3QesYHWbL7F94tn/+ybcLh7jbmXWY
fvTszst8zCy/lXLvw/45RMw39qVRNcfVdJqbrBjdB71Mb0Jh5i/s7ds3enxSQo4acEHqL05kmzL/
6Tc2F3wy+RK2+4DOc2LoRTIArhWkDDJbdMPzL4Hn/f5t3sD1NJY9eOsY3Z9elGZWMdA5atG66uxq
FpF3UL49nWUdBTFueuvNHKrwDrP3S8kaP99nzp8hp8MoIDKGl/vplZ15DnC9zPXeqb0lSUuj/ZCZ
5Vu5uM4pHF3njCT0uspM74Wcn+fb7jbJQ8LFArYZ6BAfPb3ubHcGbMiMmqzrCbOcQwscuedchovz
2soi4/zr59j6h+sxPLP4aW2HEm2b4zx+k/PWAN9eKBzNhbV+AgFmJYEtBrkL8tk8EUTQXwEWhaEu
p0JcZWuUXzO2dz4DgUS8nFflboIBCwNfqnvD7acTM/X5hdXmp0ePd9xlVku+LiUwJcPTzwhzuIez
5s2JDyMUxrqP5S2a25MPYfdkaDHFrEXD8YU7Y//YJ5488tTlDIt+nLk4ZT6Xvwdh2hHHDqMyDXRT
x6Y39etHy6G1+x3mVd3dBFHb6KtaAwG6zIa8cPZFWqz+1iJ3qqOEsloc9ax1dado+vXebs1cE2DM
mNr5R2BnpnmDWsu17lIx1jDfeoXP0Olaz7lARCXUKXW7xvs42TjXT/hz1hJS7AK8f1cwIzBx+Vfp
ehGiaapOo2NBUVhsqYaDUVRVfePMTvhJgYf036WDEtm1dKdeJmnrgFwus3yq4McMw2dT+4t9YYhs
eot1xDZxRfV4nMgMcXIAxN36JiNPoNzgDzwHtV2WLnKSCvp9qtr0VeeIKsNPx+EQCru1mPdjOLvf
StnqU+M1y/sl000fh0vfePGIzuOBAsnM46AesPlOcg7jPo2M5tUqaEOfDdFFZgJiAHqVWqVx1bEI
ZAc4VOpT5E4O2hKvn4+onaLl3GWACNF5TKRHY3xc3o+1yyi8Czo68quXfoRp2k0XWW9oEJ+6D250
qI0Ma2QQ1bslTD15LKNU9ixoIpA74TpGS/5G1dDmnfhv9zq3y2NvL7kTA3FUn5oei9jeRUfzNhx7
ZWMIrTfn59Bn+lyoQn/S8ABvRujR82E2hnS6nSamIXE+SjEe8ryGc7ZYcIV21A3GuRpy78oiUWEn
+PuAvIJmu0EO1H4nwGhojnZPPsR58Q1wIHzvXEKDEGt2SsPcPgdpvzZXgQUBJBmFidpcZKaxN+sS
w3XvedgDLPTvJNjZ2EW3aRJS1T7N/JugivgHfj90eQKREH5sFE54RsVsB4CyhAjtA23woLzIXYjo
hB0sEHAby0n3BYe67OjUQHJhAwjEE6Za5ksQHyMeha7IhrOv6maim965OfIKtL+Yu3HPHfBMpt+i
CIiKr0wTSEZU9jMwLAPaZBms070j+wXpiUSnldSzLSDsDQbxyABf23dV6do5YjCiCBLBatYgYHPK
e4eEB36GfkizeFHpcHDWfGgJJiyMCjMDgZ6vzdlRNNVKXV+ay5rXRxikQ3g7tGs4nR1qyJt5BmZ1
2XHcutO+g75LtPj0QGSaaXgnh6a/kqvunH0kgpYr9PMSJkMxMaqy6iVr0BjlDpjDBR6/2YxFexw9
N4VfiYrxxAmiQGYicZrEZqeA8HnQvnCmsO1tSBUYSQw4zeLBUhhs2c/IaV7FhsZzojR6NWoGcpxk
fIZcdVUxI0NbOYKuzpYWh6tij+KEari7AK9EfmjMopte4TwsGCqIqu72NDmq17AbfYjHrSkPWEKb
el/lfTtwO8wxerVIv4teUfhEXSxV7sjrOQj0HVJvq7yIanO8ynvyPfb2UjZfdJmXczzoETevF7bp
ucm1tcaaIxtBFjlujgSUJqCrqTItCLpeNxoM9BzdJk1Uj8u+bitv3lFx0MhtWMwht9nmus/W0L42
KhfFNKo/ccKjgusUkq15O/SoKguFGxnGhRPnqScSVhOKJ1G7wQCLt/GieARn07/b3KwgPEhmmQ5T
KQdYfl0wiNtRAtjaW72Q4qKsZzmc23bmNYd9FQWHBaKhijO7mueDt0iSjyt4szf0Lq3loZxKd+II
ArnlWAxB4L+Bju5NiVuZAxFFixd+q80Jdn/uUyKDVWRMuvN7bcK1VVMdD45c7wY0AXDYGksf1lLh
QYGdONqI/mYzxHELUBsoV4RMHT6PNM92URS3zSKbKqkqBLO3o+mObwOzD8wTVuL5dQT95x6Rn/8e
6xQV1gTRy9xRFaWn0qpstPxTCstE6FJGzMpGlyYsgKZuzxAfF8GiUcfBiidCJU6nHJu8080zjnci
Eh7KLPWgjtMffoUXFGZD2wmC39HaBfQDurC+01jLWUAX37oLmib7oqJJShBrC30zv8f4US6cJ8+t
r1qCoHjP0c5m0VIe13Egv9CNyvAwk0vOng49kO0ozLNvdVZ2fdySnJYdu8EKgKTlYsAJBISUhXFJ
012AYJYJsLeOaCqr5ajV0FwglQNDY7bpcCd1W0BfEsZ8uSKIAiGDR0yxDOgM9h4Qcgz/YELf92pd
vze1o4s9w2HfOo2QKmKlRoJXcvynGWDIHts9DaQ6P/BIsSwxQiyuAb1ukMg5Nb5Zwhte17Im14M5
uNwTLg+3v7CkWe/cooDaKQzTvnBXPNRJXqq0SpxNKXpIi5QXY1aOp2NaIexEY9MuEIu1hSwvnHsU
s8J3mhSw7mSMTF45dPB+LPbnWVTqygS6+9kTXolQHApiuEunCiuU7Mlw0G3tSiwY+fo5sybgc600
S51kEPRb1PKBf9vZgLF3UetPpIOYJXznzN+UpEM6r2lcCwVVr/2auRwr9g40/Bu82ep+0DWyj6wS
F8pjXpmsM/bwmNNJ89mbKmYkxuRm1+yCm+GaSK/PAEoVU8bOAgWpRzvPsNDBH9otZT1oOLNhaV7l
Q+epfbFAvHKtfL3PAt19AE1sjnCbVdjfLQHGiqNEQNjFQUauBhjJ0D+C37fEQ92v5W27tiQhRC6R
SIhBMMDt0L+UX5YWTUiP/NPfgyZw6uM2ILiHs7m4SVUgwABdvzVf1pKoot4n5ShF5V7vpDVieFVo
3OYLmDjbOdfh6IPnEk7szBHucglIETjXLoPQw7xG5YU5WPrDLBeku2EZWrvC1RwWcLAoYnQW3I2M
oMPsIcOAfbCx5cn9LFLrWzqY8xK3xgAQguZa9ErnuSdOIH8smlCViWJCGcJEldAES5VwYgovWhKh
zHgFOP9auhW/lgqtnmfIWiE2Emum1KEaiYbfrb0Dbww4TDHGQJSb7Gj5yOMT7Tr49w1GzaDIV9TP
rVdWXQxki9ULSkPjnjqYM80+4oU2d8C2F3GwR4w/Fx3xJeQEyV2Uhp85TbrOtQPprGWrok3lDIbD
32hCedXy3WTp/G3j5mu2y/o2K+kcBqrYTYOrHwxzxPs45eF9sxbdJq5Jl/lCcP7+OnMQpSHkC/u+
MabsHmysajngV/W7Vbaz/EosuXWM3GF1DpHSur5GYYFiYIrmLAdXbeuS023WDVdqFcXVSDqBvJ28
vrso0nCSBxk0uO5DQzrzeQ1nCPRRvdSn1ah9ZAclPaMdcQ6oLRZvIiqXiX8rYj+QdBaAlANDLnVe
9QeREgJ100/mBKLUUGKNZx9N90nOnZa7TlWlwFJfzEhhwA7X50qG5FNk9YwzkQbc/KGCQQk3VzR9
eMmRd8hPRR/BCdk0mGu82uHwKVpq5mPkauMtyPuqukSeZKpjiReWk02YZqd2HMirW5VcYjFr4ZyM
mRTLfTWrEuq4ZanPhjNaX+SQER0Cf8CP19zrnWQemzWKJ+ECFqOrZN2bRZ4j7F5RcsTVIHhFV5MI
m5j3udKxDkaCtbxuviFfwwYF0W8EkyDq5gg+yMrHE7aI+AvNlQmtLjnlxqQWhdNeg/7CoU4c+Oui
G1gT7c5qTrZiYzxJjT52R+nJNZvFDr8OuRuAMXNhFkO4BALMr8bKF7jzAJUVWB1qkWJuOXGKvMtP
Q9YSw9VNhonnC8n+kADrM9NdHxTOR6fJi08QfeVwVIvKh22ICsCuSqN+r2WQOxiBnepdQYelSdCT
8Ybm4RhApcxm+9xLZ+DY6XLU5TiJ52RHY4Kg3aGvYQ64YddFB0OFcxPbRUkUVxNp2PrWAhP8HK4W
GYcKWcvOIcdruF3CNSxwnw65PLmuMjiFoCNLhJdTwzLWINtjWQzTS7qhLd8xiM4RqvZWsBtdDeLW
sGSV7WDX5uNOlZwzL4grQVFsc9SbSRcJp91EpsYrgQ/wPtOmuggG3RsHgvco9HxTz4fW9ZBwj7za
PZOQHKGQVxqDmxieJgop6qtTYyh72o2w3d4i1XWJZQjkaMeFNPzpiKnO4wfltvJgBgsBaoFepb+X
mT19JYbbaC9co1EmDPdOOV/DcFhO7hSRHVJUefM57CqSQcZU118KnlLeFHcExWo0gSMx6DH6Q0HE
TpfAaG/QorgBCDqEPOsxiIbB3sNnybAiicyq4f3q4tDYQGATiWXqbCx+tZ6moDa+cE9B6XhBU8D8
wWnOr1JN0cXS6uUNVSyRDqTVcThCNDXtLMPWxa0BwPXc23XECLnL1ssO/B1BcZih5xO50WR8VIVu
35STHKhdZy8ScM74PYABqblPgtpdb9se+jyrrzk/TAXnBP74QkDRFEzjK4uDx1u8j7DNJ0ZF5q61
7PT16JppAOaaHXOfr+BaESqAjciETuurkeaBE2+a74eyNnMek8xl+aO/O+6oY3Iba3xFdQaZIuhP
UeUMCBXmgSOdkI1DAo7ZbKCgcLJJItPg2NTAltNT0o1JUNkVZCIvF3de3XFkgBptPlRhDSi8y9pw
j517Wo8uqSz8385QFyrHf3cOcxbINqzNLs48Df9kkKI/jJmWxs7UA8I8y9FhAU3QoeXMJA5pIIE/
ASQ6Ua4naJRAAR0Cx8JEwHj/7I9azIdO2MFdqKbmKneHpX5t1gJ/mRAFxHBIApHe4RoY7MQJcnY9
h7ZIdss8yr93x3WZY6PPnGtXjdCYl8wmi45DQU2MmEHj4tKoq4XwJwFUcpdXhiD8Yxl6wr+mQcJu
D8blLKUNlIhBG7cuV/B74ODaYXZpdyIYSWeA2QSVQLdkkRS+gCSYRf6eO5qmd6FHiCIFauvl8VjU
hA94cpX97egbKv9WkR7mbUA81upk5Fsx57HBme3HmkBtAoBVGZ3JTiDTru+KYjl5K37JeChcs0Nd
hU7umJHwVtN3k+G937fjet9NKRrMNhyXtyGAcuC4Vjqf0xY/Dq5gDnSxnnP9cbWlcdKWYEXyCd1a
CQKT4ze3VOsVQheUljvXy+erfPUJt1PAbZpdVbbKSnKOHfoK7FINJ7wJRnIhLMXguw1ZhhMF8d84
y9Am3IbUsO51ampFXBy7h7ptDHbwnUdQWH4zGIGIDiEbmYGNHjXpqQFJspJ7R2TFoeJsPCUg/IMc
rUu/mERGlTVHMzy9BzAMHuRIR9ff3coIrmVkr/bBgY2TXZJrlbHjT52f4N8jlsHK6FDHkJ6IPuEx
UB8C2mHhPiwtNkJezYnklmiY7YslXbuP4RpwQtOuMPwHvZLuQ+ltWxd6XDNUqcyoXweLk4k7Ldx+
ib0xwoWJtwOnFc4QOs6Rr+0vwHJc3MOyKvqYZkE97rRVZU7Mn+n11eDlBYCMls18F81GZB/YrWqq
X8QsVBSDzB5MTmBG7DZTTyrdoCSvSxnC01hWQNlHVN4kSOV1iJoFTxP5uGttGn2yLqkIIHdRQ1Ja
9HZ2mssyzPYWR89z6fBHk6KYx2t6CcFKG2FLp8M76WHpBL86sFXZNWDWkdQzSLBG/knbaiSeSju8
qK1DtMjWTst2dDfIdhd1X62Ea63ZW6vOqdVTS+urvsL9GEtTBFerS05KXPgy/Z6z8n6uBz98wJqI
wrUmGY1vAESc02Ao+zsuiX1yJcTprdNiLts5vki/QvtqV/xtIIOw4AUoeVflIf1pZBfcckJclxOY
oVq/Uv2agWrjsCkTgsxCYghogWx83bAPWJcHdVOoTIAIH9v+c2DlQR7XnMy+GUsVfDaHrr11UcfS
tdBhyGm+8QcIvxVdl8uWxo3YO8LzroqMGfNp8O01P3edNN/2bDnokesZCSixBw8qIF2yC8gYvZGQ
3ov9JPLBSUzSFfzzWs3ZsZXkWR0EsQgnZGY2Y2t6ZYh1V/cLI8OjZLux4ylz/IxEhy4/jsqhhm0J
bIOAYVjrK38u3PNSLOVXpxNWxM5gWJ9ZPsbuDWdo4Z9waAbhzg84QCT0GUqed8oxscd4wWmE1tBC
Z5FB1NdMGaRHUjWXxPwNlrn3lEPHBm0wP7S7+sZHRWlIwYw2eDlCanHbS0LaCBJ0zYmkv2jmECVp
mKiEjXwlQ0kpwz0R5Gju5UgWYkIArKad6PTLwctreg30Hie1l4DnKF1LBGVxkAfDe0LfjCnG3Nhg
f7Um8/OIW7sgT8VgLOahRLnDMF9Che31HO5sd5CbbLuaeWIjCslLH20j4bYj5tpgyFIKe0IMpqR3
tnd2Mfrpgo2pJoKgx0DftlDXd2njEH3rkE+2G8lxbumNod0+2qEB+ESQoErKqOtTRU20iz+y1OER
5nnIbsoyyr4FRiYsDr2qkHv60AU/WRcQUCuZN8FIzngd4tFdieUwusVomd9Dpqe7NUVw58iF2Zf8
jHE7GvBJrI50EeaQdYqVF4mdtSt7VMWU2F030b4L+njppvYDMTfuevDTaX7TBPW0IM5Z/X6HoxXE
SyC0PltDDXow6/y6PpVocjuugBx+VzalfJuZzL7OoO6lcUfDpo/2NXlCHHtoY7qHaR09FffZIOhU
A1BoDyUpqPmRTgiVOyuF1XM+beGQkSeSDTFO6I7Chag0h4kAsROkFITDrdlSEFteFVEa5ha53MG6
kg6cyglB8SoUndtwbaM4Jz9n2NHgrW+EHAWtKOGtb+nlMDwLzbailk83u2FQzO9RitJpsH3xbozG
yYtJ7cGdjaLd6na4wotmt1Rq4dema0x2y0TyEBmV0vlasGDRVArc5ZiuIP52SBvRdJZ998DdsWTs
GJW4lIyqoh3U3OGSpCU/3CmbHB4WBCqZaV41ORU1OX4JAFxk61R8UuCajXgdDen3KfMWO2hPnCxM
jhZrN1oHZN503huOz1Q0YRHqGG8+igLc3zgGmIBO49VQ5sutkacpEXOV5akDC/3UXpkti/oxXGGU
nEDnY0gl7Yg4Fu3lJD7aluw+0M8tqYBWMBNJNjUdwUY8LjGJrtV0NDq7uh+KRdQnz8sCnLYbVCag
/PtQ0s114xQW/2sfCX97WQD2uebeDzopkJDcQt93hl3EpgD4uBQm55cMvXxsYom/yrEF2zvfy6m+
bDLOyz1dLmjTA4Fs5LUzdEcpTuiue6hMYD3ANrLyTQRWgiqkCudPIm9rwM1NGpCPPDvTW52Hxpqs
q1rZZZkGJXII+/dG1lJuL/Qd0n3G3HNLNPMwkBdEaGME8b0K8znPx8d+6bFjh5NqmusBFAIFWrTa
X+yJYAImWk34Bdqmfe+uEbThrdc77lJbR5LX3C4PGeTmb4HqqwnZ/9gRj+qER78LaSVGZBkw3wjq
pWCD9FOIyQIYzJ5ZtqNRMs3v0TZMn/U80ycBINEmhpq7CjzJujAdkSmrc0oLxNkJHksS4SNo3fuW
DL1yPxhMuI6tUecXAAJKL44yKBinWi3em4jKCLmyGn2i3aiULdpBKntNg3t940WqEHsyZtr8uBDU
bl9z+qNiqWjIpZeuA9flTc58QiUVKWLz9444uqrnpwxU8MC4JfKSamEUeWzx6DuX5AoV4rVdB7Vz
M2o9LbdhUcjoTWv3ZXDlloC7yEGPnJKeQEF3mSmlekXWVU2ck4uF4SVZ1U/zZCa0aCLgChNkSBCA
/XRW69Zy8SkadUK893zWg+PfmtqO9ixyDuRuHsofY9r/cQ/81+bL+oXstv9Jdrv9gb/cA94fG5PF
RDgReqhN0er8rbq1TCDPmOo3GQfTgB9+3r9Ut54HEolGEr8cmhqft/FvF6Zn/bFN4PmnQJNQKPCv
/kN+evXnyBxo1L96CZ8/JD5WXVzRm6IkgLT43FJsZYFSzLFl3Nn2B1RGK3EIrc1ksTaOHvvhC9KV
H9LIx4P87Xp88s35iYHxh5fiscihtEPyAQXXU02ZZaT60Y+TdmYfpshuDoM/DccopV+PDRqOmfC9
94XXkfs7uO2ZQdJyMcz6jfYk09BqtLDL2CX9DdUUL8hdNvHOs8+JXJ6fzEPxgGlnu2+PNJCoeciN
Kyryw4L+Y9fO4kI4HRvs0nUvGA5//gXwBkGaQn0cbdrVZ1eyRmXRsJM0JyLBNqo1BFi4Snswb+3H
QEcviZCfSzh8pmLAmpG28HQxRd3kNo++WU73AVYzOXWEb9rxguQyFiX7kSPK5XqcaU7ljhG+8Lv/
w5f0mV0jFbYsdtCNtfj4ooDYalW5eR83DslwRlWDWCYQOSFeqTs5rfH90Qv411P+mFv6wzz89Ofj
2ULZzYuFzxiK+tPrDYqClL4/vY+VefCPvNAHErudhojiRr0nUIjJJA+QcecE0gIMtfb+XVeF3teA
bTDazQ4z4l3Gbtjskbp4wV4YoyxivsOqEzYj/76ypv/N3pnsRo6sWfpVCrUuAqRxXtSiSbq7XHNo
iJC0IWJQcB6Mxvnp+2Pei+6USxVC9roTuEgg42bSSRpt+P9zvmP+BBKhv8jMrqkBitW7z2FffSax
++jZMUA2uZfn0LrdhurfXliXSaO00xaf26h7l3XXFYdKzeslPTrUWINwdn9+eO+HPhAIE70NAwRF
3aln2s6b1tUpEYW2nskLrYndI3m3+o4ILRn++VLba3j7muAD2JvaydH5n3nymnyjnD2FXiWcltwM
yKWBlOMl9SdXeSf6dZhiwRWbFr4ei8nzZPRRy9dAWXIZVHxY7Vo/55hD72QeTWMHmAcZQBHPwBvs
ldg3cuoGBHRBL2LnE0nZu28PbRdDC70gFgt4uidLcuI6nTZw+KVFR1/aGxmg5FvbF+VMkVhlZHab
iW98Iiw71c9x96gzkabyFxEF9olmCyzNKLNOIwq1NPPQ5OsHeqzBeevJvFXCSQ6jjv6nzNp/Uxn+
x8Xlowe/oa4Qk7uA5rGqvx26xkJOl5Zxv6h53EA3Yp/Td4paSavEZQcIKJzwK13nTicuhrGZIyQ3
wMjZUn4y/3z04BljGKB46AZ1o5MfMsSUTBriIMlsUaGWNZcVUadBqhRgSbR856vu/ZsH+T/e/fvn
jmrRoUzP3I6W3juRaTq1hxB061W5dtkellFIIFq6fV6DtgxjF5GD11DLT8ek/uSNf/DcgfZtqzkH
dGGgz317uz06QTmltC0ax0UJUnXtBVDC9LAJdL7OfYd4rYCFxcY5RSPRYZwYrCoaqGx9It17N5d4
/BBQEuD5kPb6p7a6OfeKimiwhvcMT6yrJ+D9pNNsasrqkxX73VzCpUipxloL1xFEwsm6VqIuE73t
NiBHveIMAklMrU5fPpkc31+FUcTnZCGCZft1KkRcKOtapEwhzNL17oCWK7sjd/KfunccZuBN1235
mPUM/XRX1hvT7CUr2u22dT06hFVxSC3yWPWxFp/c0PsvgzUFDDncQIxXbCjfDhVa7QTAmVxK61Kd
Kkprafs+85wdBfcx9NdhQ+cn6jNw9vuPgwVtA4zAy2Au9E52PZmkXlmLsQmVq4EutzXzYoZpdjka
03KpUCHhFhyAhfWfzYbwPrmjt4sOyxrbbXY/eN1A2b+949Uml1yWbRGS+KfOY6REkHSkGG7pw7Rp
VBgqOzSDPqACGubk6Jil+TRSML9oyETlHViVmV9bizfaQb5ykqe8C9YtJEwsO0cf6SDXcR02HejO
l1cTvuaTHCytOiZWkl6linI9eQLCUoT9dcV5oRLEqsjV6q98fz2YNttLZ7BzxBiFCUXkK9DnWKvc
uhfnrdklRET4oxso18koJ4IFpWEuDKJyvaXJ76intzetGvXv0lssdiVG2ZHg63cZ2IdF+Xf9ajOG
zL6GJiCavilpVs3CIzu2l1/9DEDsjlwo0MRGk417yXqSIqBqIfyteSztM2totZ9xNttf2bGjTWUr
JZ/KdlW3xaAIXSBNzD1zpW59oc83Uakl3u1Msc+wqQFX5XPT9K2g56XLH4QzeI9WRzErqtLEjybT
pGtGt52m6DzY8xChBdQxwkvxbFWTVt5KkdJpTxeFhnQiDJwQrhrteVDFCATI7My2Od3pdGIxPIsd
HryXLXJe5obcGW0qkdJSSrxyISo+dlXrLoGWjQBaG59469Cmdrl1gSdVhQuupCtN5CQ7ruOGPG3K
xMvOhpG6VpTZRdbtLJqEC2EG7vA4iZbDQTqn5DUiIrCeFVIyGg8tgZS0rlv0PTT1updKNzBJZ0mj
OL7QTN6lI4TU/epaehpkwmA1QtLZXhMyr3gSos6tkJl80oOkxge9V2YPzIGqO/GNWMyTcidaEwWe
RiQxqAB2q1+nbBqp4KBZA1wGXBlr7wTbIsLfWX/ziUeYos7vtOey9oldZYBT+TXrYUW54xbmZV8N
6Lk8PZ+/de1k+TSffDkE5qJPz9O4Moo6Et6+uy0guGCqezre4F6oXfg92opg8Ai43dPNW6+XVKdX
p/cph4l8mMtDOjhUHOXm8QwJM4Xs7yCGOHPIq3D2Q06VO2xtBIKhlSnjViC1y3bF2NPBx6NJrt6Q
ZtNVNpXFb6K4JFBEYyy/lY493TqrTit7HleTVtJSJNeCgO0iXBjX0568BwQKdi/LGwrk5qM+sZXH
2ibaY1qZVREkCpFTNRJXuqfJNOEY7F3nR6rb60PRWgjAEnCCCiVKnf2in2ysEERU/1x4A/CiFGbZ
pkI1szF0MsQEob6pM9Atyfk4UIeC7r3Mdr3Lco/UafqB+m8eOVutvocRSGtpIkWe7Ac97KAb9rt+
KBfSPt21a0gOh4AeYnvSLtKecnQE3DOpsHjoK8q7lLbwFnLBV46Kwbp07GIkOnmoaRZqFobIsK9K
S4YDQmQgsGi5krC2tSmBn7rJPmmILT9y00Yd02kyuyVeHjlYPyjq/4Qq6DjuvcZ5EtpYwHkvyq6O
6kZMO7eUyHCyUfq/YIDzY+M00x7qvli+IOZ09cPYOklK5bQ6a3Fm3m3fs3Ug9E/SvwLu+axZrf8N
v9AWaAiK2giGpZ5QoTOvUXTGUPLqe326cjjUpws5G3aCInsRVpAS7s2oI1mnClWSNPdZP5DSl5H8
ADh9EeqyKHs8Itqglw5tjs75ouqJ2cDBFUMZXqXNI1naBekiwLF+2T1ZIT1n4eYwjcrujzGfNBRW
PcU8Zo6cEnp3mc0wL5rhjvzHug2JmpuH/TTmyFVLz0XPM02zPh5TJeObwsosxUefU2WE6gcDBn8x
07MBpedA6dXso5lu5Tcxdd5DS5hKf7AXMbz4qyvLI5gWMG7GpFlP1BaFQwZfZXc7mqQg95N0kFf9
0rkZEntVvKa0eK/4EtuXdFyan04u1BTZqkFs2hruhFJVVACaR3A2F5bjpjc6+g/k4U7diYAp2f61
2hpS3ozgv5ehIPckRMnY3uS9NAcErMlSh4Zm6FcG7E8kkBzfi/3o0MkC3W7N3m9e51TfTX0BgSeG
2dTDjLWgUqo+Eb9y8KJr0DFuqLBX7qOCTPOypq6+wn4zZuISy2nQzxuqX/0mdPKLoEdT9MTZr4hZ
QVb7ZoUrYzJbu1VzhigWSmem45gM+af0u6RPu7ctPFSyIMTsn6Pn5+UuXvgYaCUQ2B5lrRg9cLUz
J/NqrDb7X9V02D5yrUDHoy/akebPQg68nGECSQOGPHgbjV42vpH6Mncmpe8ojwGrl25K/g5KFArz
StaadhBWU9zIgp5fJDukDYGPIvZxoe6iEMfIhpxoG10TixbtTmey2x0t65Iw+TZefzhFjV+OEbrc
V4OOH2GmvZQEizG2yX51GnMOZENrMxqII+r4U6fpgxFquAk8o3KgwNRudqxi5ayIcAv3h+fGhcka
MLUFMVQT0zoKcWLdeLfiknASQZxqud0CNZHuqyRrMY2y0i2KgJCtuQl9eK3PWjL2HlLMZn0yHcwe
tKXKTT27uObvaoyxl4m0LTTqJyvTKaDe+pmUVIgjRdl4P8lUTdPLdXLbl9EYgP2vyWLdWUiMS+rc
Zn7J3gp5pIhH46crXf2VVBkzQo1P1qSuxvh3ArcWZrAnhmFXVk38reMkDf4IkaSNoqyILxGGmb9M
VDa7sl6bF+Tr9k1MJhY5poXZ3dK9QbPezHnHUlc+u44233qZhu4DOhUyMlKJ+h0TTEFofMfCopvp
vnCT5pg1OeJYt8nhb5n12AdJow2vTZutz7adWg9aY00XAhsLGluhupT+4KCeJ7VUNu4MyKRVbNrO
lWXWljrLV3v6NhFq2oY8OP2qmV2xhCRED98QGq3f58FXxjGVK5kYxLoyr+IqyUKCJxbCz8teXkrb
zZ8sO6Za4cta7YUscAf1dVECYRrZ5yKxyfiwSGIazrvWhQ7cDNSeIkQLRRmy6C6/46Gq2BQZ0I/C
nIAwahn5aNyvzRKbgIKX9ZtsHNw1araX67yRgE26Yt66Kgwh4B397Hd3AMnqBn5v4z7IqWVmFiRF
kKfrpjZaTGUkyt/nJJrNETWx+PsgzO6XQvL4gGFeb8lRG9B8Y7dQjxWqxPwsVp39xKB1H1Isaues
c8mm+nRnLTJmDw8020HpR5aeOW4gywY2sjt5vRHoQvYpSu22xfGC3MPGJ11m6blO+/AolT5nB2Iw
zAxNlhBPGo1JVq4KaWkotbVwWVFEeilS3cQZix3iBwUCmmGG3mX+LvOr/MeGmLAjr1tQbpF5Twcz
q2R2YS36XO5QfPp3+iAd/8xSokkCodvqHvYVeGnfT6dHY7Xzs0EfF+j8Vl49E6Em7jjx+L/aSl8e
DLdfVrrdGRSGWsevEfHS1oXDhx4/A9MbrYCFoAQyUxJJfpb5U/0Fixqm0dKtSBbO9dS8IVfAAsXm
4SQJ9ClhfidDdnrMaofAzzmleYVyaZD8ODYCtKeh89x2ecIWzZGiPqK4ZkrCS1P8sgogBcHaL+0X
wkSFy3sS43nbtYseuMOIL4IdAVlns5tv2zSAbnJXQFf1cYy0622uxV3J7sBFAewYKUcPtHQZDTu1
ktmRjMbRSxznzGlKdZihw+8sVhIiUo3FOWsoQfBmhmG8JRCJ3Xk8KjLfm1kRQ64LRePWQT1Im5GC
zBfLNvASx2s6Vawkq/FqsUV8xU7QuQTCCQeNQiKpms9VXNUoXqZCRTY+humsKaZ5p6w+m3dOWdJq
cAc5PHcd+qIQShvPNGYyfZVe4kajhTUKlVSxbi3RKtN2TWVkzt4ZBzTaCTDghNpgTSB1D6+IsdTF
zfeRzRAC17jgaEwED8zjujMQCxEf5l7lUhXm3h3nmXmAHSFCWH1e0I92myR63Upw2qLrX6wsXmys
nbBjw5Vs4jxAbY8kfpKyv3LNZR3CBE3oGhRqRIfJes+unP93EHc2JPdYM8dXB+l3zrHHRqlg4n7C
5dKt3dncTF2JeJW+X2CPiCKD0Rnnh9yrJki+EEjQsbrFcdNpodHnoHyUBO9mfICtdTeM83SO18ZA
Oq5LTgh8miS/93J+iel6w3n3dLlfJftBmget2Ctb9h0HOJbqXatZ8xd60Qime6dwHxaSmiG6NR4g
dw8JXbwjhJAT0CZ8dEKNfUET6vk431lLzcwGsdy4TZrVfu2Nnm29jOlOQxyvfvsoLH8WKZRx9EZr
+2zXOUJgAskSiloxiUhhI5u2+jKoynwauiVzQ89KLeDgvtHXYdbBCA1SXfHlJI0+FDtEVgQM1Wau
yyhW7fpN9Z01X4hupheFd5C8BrrbZaiblMNDYN3ybO0WTnMzw96h+e5a8U6x5zVY36pqP3mdIEhy
BpqMFnDpvmqL8BFPUNS/KTsDbRCW1TEqB5WvUasr+1w1A8IBkY/INNbaTy99FH5GlDbOxK7SY0IO
JqOpHwo7dYh06OfipywN/2rO6/4Sc9M0BlJ2zhpS1iyfJ7ebv0wJXpjck/huFs2Oi3NzLCY3nKpR
NAH+2OFqTbY5ZYrzydixT9oOKoWHVYZDp3cQ0lXPvluX6kxf6uzYm2r+RRiPuRywjA5OpDwtS6K1
NSgpgIOBET2YOi+sqWv4j+lqhrP0yFMcS2Mqdm688kAlUcwclSWONJy6NYocoqvMPSsi3lIKh1q+
733bO0stGUMJsK3iO1kmkx0t2lBdlgiCeHHpmF2T4mz9zrvFesX92V14meuOZ2zeOMHNk599Fatr
P4o6Yb5w4oqcqDat85uFzYKPMUyVCklXnR67PmucwEH49FsWmLEiXGszqKvaplPuCUNY0ag6/Zza
hO0RW5qsXTAYFVvHuciXYyPnwuLI6Oj2fswlJuEmUzkyndgsywitGiTUdPUyb1cgh8SKiQESGWia
M/dkI+dkzWO5ZAvX/uxhLMrIbpLpujCL9WXue+wS2aK9SDDOLyWVZS+05kawqi9+bZ4nUprsClg5
e1wQLWaKIh+IQuDE2H7viAPFydBhTQrbvkkgZRJY7l2jrNfvkRW6y270ppYyQ9Xpv/rZs6oAnD3H
ZHQl8V2pVJOEhJ+6WBY6I3+0SZJ4UnzE87HqpfW6ZCSCS5SMZGKWpDJxmkoI72xyg8DyxiZoBIUU
JxC0rIt2UTAJ84+LxnuEQ0X4VIbEoYnMZmBKSfkK8N8ZXAwV+jIWR5Qr3qVPmD1PfEzTIxpLwBGW
lUq2pPVg/nAd8iAD0ViqPpL1juPPbbv8XBX10DL7NjExFU1JFpiMZ91F2gnvae9OlNww3OU0dAj2
rJAJO0MFuF6X1zS/UkwWVrXYGNxW9TVGt3IjM5PitF60KY6D0qmtfSWp0IQ10Q+/soWNZrCy2csh
1uvDl2pNtDRykqJ4ouPDyZT8EN88dnzMrDGNQOqjD22BFThXbCUDi2TSOLCVYUt2h1U2Rfwp6q4p
b+wfmUGbBgXoorEY4lv9hvW/9mnEW50bEU5R4lJO0LxtSbpNcTAo9P2ma+ZdrmztFQDPjBgtjquX
yqgcrGuUJLFj6xOegVpi2Y/oeNlEYdhOHVmA+tFSk3FPfI+DO1Z2JTubJBeePKd+kl9woFhwcQ0c
KHH0I9a/RLc/meEyUlMIkOKrPvRbP2N7P48Ef93P3Fu9nwbNCo3RVUGH3ITDkQmgIUzMEe03zvbx
B+vv0CNfE+nVXMSJfaya3K2POT5UdkCu04CXTbZBmTtlclM2+fz0XzbhHnrdY6CTVBFv2xEbPBzx
/vq/agLYVqeaaPNiE4ejxaJ9RnJcUu3/3Kd8VyR3KRabJq1zW0CCcLY2x99asI7sVIzNTtIp1yyK
BUN9CXlhiFTuFtey0uL7OCfB8c8Xfd/F4aqmRwo4XWxi/9yTGvnoZIlKhkyG5YihKLAXIw+nvMTc
bMl8p2tlfDSEzPYlpeAoq6EumqWNULGxrU/aZ+/aOPwSWpaYI+BVbhmEb+9fsz3VmImN4x3/4HmG
Gu+wZN587+j9+kmL9F2DZbsURnpYMhSFadi+vZQgiE7rLOY5zJrehVWkDalaw2eBBx9exUf6YkL1
JIdne+F/e6EYJ5WBnhitYmKsu7JvtPu6KT4LpXp/FTaiIIFocPD2mJbeXoXaIVXYrfM6yLXZ12Ys
0L3QdBD/+PXQ+9qeGLZWB5j0SZuVVI3YnNK+wY/iG2dyu5EmsSgR9ss/Zc/wCbBlAbFEgYx+2ynC
biHzcI7l1rfWneQcnSEekKTML+C3U09diTQZXGgpf/4SPurY/AUgpIlMz806uT8THXhrsBhQ4eYQ
NwBb2kPDdQ4dllcZE+6gaLGGceGWnzTHPvoEeagoZkzB2o9O4e0b1LV4Kyvm265FTAYUZFKWKIuS
s4K32LzUZkGJzMnh+LXdcNHQlNFDifAea0XSfvIUToKDbep0fBs+Vk72VtBeTxtXtiJghTOGDHW3
aO8KNZeRwOwX4eZ6HcZpvKw0U4VqzYtg1frxOFp4ynxLzWGRbgc4vOV7FLyE5zSuvEWDI45xYtD9
MGvnkwnz3cj3+LK278oFSYum6aTHRkwltIZ+aEIX3PdD6c8p7GK9OPvzuPjoKljz+Lo829dpJb59
O3YM8slpySa3yJ28wk3+NOda++X/4SIbd4+GOrDdU9rSOPBN6eSHwrEqrLPJkOXtuGLT+vNVjG0k
velK8sQ8tEq0fi0fCuzJvQzm3IF+jWsaooMFMGak3srkcskWWwsUnYDA8Dt97ygr/UL6co5jYygI
ubZzEaV5Xp9VtsguPDVrj409et8/+XkfPWrft6EguebGITx5oWKEvhJzFkK1bf+GCiCfQbDfbVb2
C6yL+TlS8SaEeEYVxIWmcAUpst4ZaPevSX5Pg8aaqZoa+fTtz7/r3czAU/PhAjHaSD6Ebfp2BHT+
sABYRptctTC4kiajqDWiYPYrpzhf5fiaELa1Nxb/15+v+8HbsrYhsWk0KXN6J/MCBxAi+AwGReGw
9Rxjj71jTMl10qvPtAAbsfV0ZHCtTeqJ5xOg3sk2gOLuqK0yo7VKLNuO+F49wlgH1K6kcdwvhY6v
JfOvG1W717ZPhlDpr59FFYlthT8ZnhZSHl9s0kGmoROZQOkj6GZzCk3OEnGI6lLsSuQ9gaurjlPt
kh+NZfbPKenM31utFy+mP//uesdA5kPFSAotvSmg0e1SKd1bNKcrGvxKOvfQLDg5tJ1m0O9pZxHK
JbcpYWSwOBxJ+tKfX9wHA2ZLAbKRBQCZBZD5dsBQS1301oD6KA1reLWTzLuL2Trv7N6u71Y31r4Z
9FeuZpOzzZ+vvL2mkydou8a2GUAAaRPw+fbKqaX3LSaFOiQ0YfgxebEOZT8Rd4h19Du5+J99Gh98
sYRSO4hHwCKyfp1MKISzo6JIBchsBIR3aNmGm6W2zE/u6oMPweV5Eg5vQ802TucFdBx47ny6rzUv
9l4HrcmMlWQ3RJ0aN39+gMYHY5D1xOTloRhESH0yBucel7s9dNXmqkpDA9QWZ5BluACuQfsKVwXp
h7pBQV/nW8lEe+im6quRxZfsUuILMcpPJp/3TxjYLUoSYfy16TrlaralTIphrMg01oz8AAFppb9Z
JZ8spe/HDcocxCrsH5kGEAW9HTe+SJbS5BuCUzpn3+qOo9zY+dNZjUz3mgCRz3iK798o1wMTykQD
i9U9RbxZWoGrQHA9S9TZXln0IKjCx/u0Ufo/HjxcCuI0650gmvdUpZtRDi0BNRAHPQzd0d5USGvh
zUc7w6r/58HzwbvahGjI6f9CvOsnY8cv6Ga5AFepTWXN3q4c65CO8L/+fJUP39WGxEZnCcrdOXlX
oFAgvEzcUExzkddkdxc1taCwn8k8j51i/GQD9OG7+tv1TmYzGC2wSDrJXRF6ci8dKASoyXNYNJjU
/nxrH10KQ8620Joba/lkOul8FU8bBCFkrsZ6Bv4DR22JyXtIrE/kix9dioUOID4iOwqz21P+2+Es
EVM7GyPNrLztrePYY/M258q4bvRei/58V++gi0QzsJ9G+kYWlsMJ9+QgWNk1XeMePUFtCOOHdBrU
sFbu3baOMPN903QOMCtreCzESotb4bjctvu3TirjMLdbbHk1Qb5Rn21duqxvZYSbwgj+/CvfD97t
RzKoDIRrvm2abx+I3rNvbDdagwNCKpqNOMZqJfxPJpr3j90TbKQdsr/YVGOFe3sVCvYItEe3DGHD
VYeUwKWjlM4agc+Qn1xqe6pv10LcLoL9LuvwdmQ9GUwEqDrwgaaS3iyJqRHtFPfr7NF6XMBD1RjL
3I164i2f7WLff5+eRX+OdZG/o6s8uW4MR36x2EyHI8kycVCTLkpt3+jPRiO+4ME3d7x8dc5QX6/F
aI0XS+E2hzRVya51EYZvyTLZ42wUtzqNlQdDTp8lCb5/CQieHYdfSW2CavPJLyRJd271HtFBJ7zh
XtOT5mrQqSCkifaZLP79wyA6hMULzwkTMOfqt+9bEo3LYT4rwlLz/RchCi+AFmXOUQcY+lYukAz/
6TD2t806ixgTpE416e0F85YOjWwRJDfSUo/eZC53XofX9pOZavvdbwcXGzvTYAYB60/Uwcl9tTaO
S48M3dCk1Hq+zlACzIGKJ7oySE7o1OggjgQZHzUqtIFf0h7/x/dJNYadMqY70NviZBUA9GD4+EPz
kG20v4PAku+KdE7u/3yVD0YKO0mXLgS7SaJDtj//2yzJHNmhR4B6B+JuvOuX8Qv+h+rJLllq/nyl
99MPwm3MJwa+HRZp52SOhN9NjK02IvXQ/Xgft9X4w9X99uHPV/ngBMxlsCmg0qfKI9yT4bHiH8ef
PeThrHVAa0RP56TovTlylziH2gZGy1HlEllkzqEgWobd7Ew/e1t5YMlkuac9jlQwX/oQ4stn+9yP
BhXDajuAedZ2eHj7tBGyxGy6FM3bLFU3CsVUWBd0NFa8/OhvdeBEwonrfetgOh8wRHwyqN+9gy3X
nu91AzCbvImTeYHJsYsH2yTCOx+Lx1TziytXxdUnVzlJGKXExNYaqwhViM2vwYbz7W0W2lQqFuQ0
1FExgKLq0/SQTzEavbqkqu+AvTjzcw+RjIE8bYdV+btlpOOhQIm30zKQJZ1Wuo8p/Zfor+Hx/92l
/8mC9LcvJSLQ8z9e6z7rl+vv1et//+f99+FX9h//q/v+I2O5+9efHH/997/+tX+ZTHGLOvy1eWw2
a4LYzpb/Sqgyrb8yXzBZUYbGC7f9yb8tpqYg2GU7WHCAYfeNzfH/WEwNh8Qrij0UfPga+ST/kcNU
38bm/52Q2bXYDFjmKtMzOSBySnw7qJIFobIyaMaXyOy0A5qK6jUDG+1Fdefa57NNCJ9AsKajoRc6
ynOzX76uZMsbx5HkOz/Unar83VXGco9Xp8K8bPVIbiDhHARwwiLQ9BQSEIDChITsRJ61FkFTKl9Q
S4i8S37ZdSKPKKof69Wzw87T6wvUEvD7gEB237KcGDrOOtqvmLjNO7etjf1ks37woJ/JpafUVvU5
euthIrBc1qY6tl2RAHEpneclQRybZm555wEeywMiOVFWJNYCo9q/5Hf7KiChy+rCrhX2b/SjPtnh
3ThFYDWsWzumLWlqygpbSvhfyDbI07AYkB2GZtyMB2VBBIGql1qHRfVgadK5R0JksGPNj+w+V+si
VrMLpLoo9Szw0i6/z5JUjAdzggsfMUcU/VXKMn9oTIXBXWuLFV6Aaz+xq8zmR8GBuj6ucV5euJlS
r3HqlAcrLXXAvvgQuqAUsnycschDmjD81Lyv8kQmHD/Z9xY/C5oNRCBWYzGU1ddaUccYI0gHyBQP
ICms+GEkljSxI7slsTGFNjgOcvw9pTO+pRwtlddi1UQPMsQGGE8f6d2tkDbnM58XluBWrzME450W
VSQbtvrVXIFeAeG3Ejt/nRFTjxaN4a01kxmBfRkgYofCAH59lXtejTZwHLqMxiDC6VDU+vBrQhLL
D2YEXZGbqbrjJMFZhSO2R+/SWxXYStcZx3iHUNX5FtseIfbK8eQYyXXGujFNnv99GAjQoOtd+Bdu
N9r9ZVv2FkSOGTjFsI/TvtL340wdhCEvCDMcTFFe9VZpjXcOIFGGVkW/Y9MXLjt7jStq8EM3+t98
YKwPHoGd106bw6gm2KD44jqzN94Rp1nbxwlAtvo6aZ7zNV79/FdKxcW6kbC7X2aIwBnobVTmNXBE
1Iqz70/gkCr71iOxsUAQACIhctj4pY9qcovlMBKFWIWTW08/nc4uwCqSWE9Wdul6P5VMgWO5rejT
Cwx5GASMtiM+src15Z+XYGaeeqpCV9ByVHKxcmgrA5YlICMuteJsB8xvHSINQcaNlxrjfDa2LUoX
+p3+3oR686WtBvFoo4DWojiTy3NNY2eJxpoM01AVA/XvqfLRwFN9OAeltqB8nj3gEPZoPkjAGYoT
guE/QtgS+U42C9qOZpn0aNLaJA7tBGXvbk3Yon/XAblOuw1bA13JXZKWjnwh1ZmqshRAW7mlodZJ
3954RoweaF61Yn0APYtTsVkYiwhxKBfeVJxb+kBfTPdXN9clAqZyXJIIOXf7MJQbbbv1MgQ53VCx
d05xwrBCFs64zwyhbaozYDk7mDjpZstx0u8tkmkiMab0hprriNag1orneDBzWu+1b2kqnAzBS4mN
SV0krcXnn7uZ9bo6rXnbilmc+4j3kwDOZv7b9ZAk7KeyQTLW+2IZQvTKiLpSjYLH+QI8JVoSvXOi
WbnVWYUwoYmWJqm/eiiVntbVSdCDrF7zjahD+3k2hl4P/I4WdGTUy4QywY6hjQGjLgC4ZZkCzdkk
CQCn2YFLUmcWLi5J6Y/wzzZG/ktU0Do4/jeNiRXNvs83tE97GJyNi25g70mjB3E7xrLEoII+NJC5
XEvUjBagzb2s+swJRFaXdbjEGoKh3qKigjx3TYhXQauCKVn6jQIXk6Gbpa0qvBqZdB0zfA7mMMWx
E2VaZcf7HgbMGsIu16Fck2tkcD63PWftaF3q+uhcto2TNxnTh+UZVVDA8X6pCDjeZUKaDnA5oSvN
G6MKJVgu7EAiw4jbW3cSNIQQYSFmG0HNTZJnqvhIJvg/1zEkEQDTgV7rjA7ZCQWvVbO0VAsKHq63
y0xSXvFyuJaCu2UlM6pvk6SJgvxk0O2hYFk0LmtAgkLfZYPBfxdpxKgTvcsRtkYnYw9pJJDX03Ip
i6SaDwi51ioO9G6IQbwlSTIjpkYSYU4XFUFncnP2F5QQbjULxLIdtJYPkzxXhvaTlASOSd2UzNRv
c16oVtfGC3rKpbiHWAYqhpAmrB6J19X3mUQuHTrpoPfBRCYHnpeYQMAvAAuS4RLskTud5XQigOrN
Sv0uIc08aDMn2x2cVCfhB7bVa1pBp9nHkHLZr0O/AsBrzuIF3Hy6PmjTRKE8AeYyAREWhY3j3Yrd
G1GYWXuRUJ5EITLTYuSzSH3SvjKijHkFKCGcEBCs6A9S8eNpRsHHQrhW4dZ7Giu7hS+0IJrrb/qV
w0YwVIleov+sJrV3iYoFFzzJGuZWkjMdm2hwnKOJP6m6TPUhOSKC6qbLCdk+tEXBf3OFMZ+VFg5m
OYvbFZr7djTp0mIv59pxvuRzYpiRyEbxkigTPW5prK0fmp2XQ7oncvLMA4N203NH/tfEGxqPSQV6
2zX21dE6BzHKClV0YLxSBPnIYG76Aodk4E26faPXLo14jiYwnzhcl8tPhQ+QRmU1QLaVWtKBZZuT
a3vUlnu7pWqEkYFpE3lkaiFHEnmFvNoQg3gxyPVot0nHal4ad8ieSqNH8N4SJgMnOscicay0RGZf
fFR19yRLCPurls8u+EDsQaU4Z+Yg1q2UztRTIqRV+dtquKmvACtRMTV5NabIB4FMg+8bPBVfdCgo
9UPeTuW69xQ4RqjXimBvgBsWTvgQWqlE8mbp+c+2RDi3Q/FMgy1lLC63YzWnycvQr+VL7sw2Ctrc
4Ydu9AXeKcLNdtew5c2Oi4mx5yGpNbutgsq2+2rP3hDCcjUP8x4kvRFfDn7srHcGzjXjIcO1lu9W
ueERA9+X4qUW6aBukYnVt307uy95aUGInFUh/jdp59UcN5Ku6f+y1wcT8CZi96YsSIqUKJFyN4iW
g/cJ++v3Sap3R4WqKRz2mZmYUI80SmYizWdeYxyh+rFVqBxWzd4aTHR0ByNHmq8q5oG0EEhu3H/t
0LhGww0xYuswuUht+RE5krHtU0ClNAzDyd3Qycs+B+xt9T4HmWodsRuYoxvhVmCEXbviKbBnJ8mB
a/eCKRq19Am2Wg8pLHA5Gqg+ZTIPxF3RvTYO+qcCrcK3uqbkTy7y8OgpIrNk7UVNzWXb4uCgHIXG
E6yWxMNtNGGlTu0YhnadmQYEk9RrPqlUSkDhRPABd9NgOco+m1M7fZtalUjfovUR6JsuLTx/BrLY
3k5elmxzuv3xAWXc7jZoVfevAMkWBOis2v1aY6w+7HI2jf1B6dsclFvgUKqY0qk7EM5mv2wEGv2g
U0J2c2e2v0rVGp+rrteOfaA6kQ+lqXo/c1SnA+A0tmjscHXaTOEGCVwMsIJYfcSGo3tLM7H94UAX
lCr8cSctKVw0F2bkfdn1BqSjsjDZL8oQsetBrKtcEbiRe5vWG1S0bpVihpzQz/hzHGQf8W6OzBE2
TNsb0Y88hdN7sLKUzq9uRhYvbZ63qIn2hv25VNLkrhS90W7CQB3ENgUrIEX51PEvq6knE5RbDTxQ
EC/C02kzOyeuDhrnjWuX0b2iIX6zLaFKaDT9c5Wnoeycd0Tp3l95jnxcMgq2hADzDCNRp/u0NVA5
B0nYxP1TBAGn82cRTe8AsHPxTKGZ+NC+OzZ/FNhoP4lm/JaqiVfe5L3F1QcE20BPrtSccqNaQ1fe
ihG4637A+wDkFWK4f8tE/UdZhNNKCnUd2SsEeQX1GzjZWSe5bHjlEbhDPHfMuN7T2Qo/wCORMoDw
CaLcxpsGlm3+zgA668887MOr6lkvP4FDX4G8m16srS+94ngs4d9AwgXLoAYPrZKbh6Cd2l9/ZOnv
fue3f2rQnNa4GUXuJAo1IMyo0WGjeJr1Ils90majs5CaHndCSsj0a7Rg+pDDgbDaCdpi465txNwf
r4+8QC39XmIwg56j2dSrsJ8+HXrOZBo0KPnWQiG63Tl1iwRHZ8feG30coEp6Stn1cCtG1p8ojgtF
q20pRYF40xOiFtFa7/u0eiV/IPpBpP50F2gp2sueokhQkUE6B4TIhCiiZpO+03cJH6/P+9IoBsA0
udiqdJM8nTbKimXvRGQPqGLMNyRGJiFOUNxdH+W07irngooR/AfKJthuAzs5HcVCetBqE7egKkHe
zgUOUIuspZ6ekwlO6sq3PJ+T45jS2o6aOX2LJeYLAENgYweBPEPhsXUmUOp7Veo+rpyJ02aAnJWL
myltH9AC4DtfRBP+qCbDVMdgpeZUBkHR0/hSLOLVANT/RjWqAgqQiIOb6wt5CsV4GdKhn6jKmqYN
uFZO/Y8hgTN6PK20z127aH81sW28s0D636kQxZ/Ueci/89yM8KnZpyt1zrNvKJWAwHIxWSr0HJPT
oUtbrTx7MqkjpKj0b8LRAlittzm0+gYU9NfrE10geJipKYEYoE0oHSPBs9yYehVXeay5xDa9wbMj
vJGHIcmm6dnqc8IsxncecdKxPrq1GxRHq3GCh7hK48/Xf5Czj8zPwbWr0ROh5UMz/HTaU6smuqFY
+TYR8FOh78+kEBCTYP/CQ7UNLL3t1Z114R5EToomE4ImwOiWOyvG8oOmPkxdIDbWxxxrTmR/4sSz
EAIu1B5N6dCdkwjWAbqWK2Dis+8MdpqWJl1GdjXHZ3EjaEkjc+AIDEzvBHcw+qOSpNBtf4WRSQrz
qtUFl4LTKTtao3/HcEuc1tTanTpSDd9m5Kd30NycdFO79pesTZNd41IZXBlwcTfIAXm8uPAo+DLD
5YDIWIlI70okyYVDPTSBFZGt36qLTUPZWMIZDJDv+HwbXHunm8Zy4yySuqxbkebVHs65tpvNNnK2
JZ56vo0I+a/r67jYML8HlMOxWYG9LK88O4fmiokPGvmhoX/NSFg/jVxBVEysXRdSB4LyzkG9Puhi
pzAoJEYyDkwUTGKT5Y3QWk6DgDBkWlwHfgB0nLb07X5kuj2ufLQLA1lgXqhyAUw0wVKeLifiv1ql
w83cThyLTZaF0zbLBLRLPZ1ePxSiezCRDAaUvbXToQZ1mFRERZTNGCAa/TKpjPB058npXV++F6jt
HzV+uX7Sn5E2JNVWGfecjpUFtpW0aItvK4MZaVVSuBQ8B9FDiLTm5DaYnfDRKNvgAbVe7kCUJkW4
dcd8DgBcZHZ2X2moAuyv/1jniw2Q1jZB29FupkOyWOxC9G6FWRkl4pm0LlCbdJO7tGM9+avXDyVh
aaTIPNVni42ANwZQEboXWt0/g3t97vPuWeXXrx+G4JW3CyFF+qSLGSWIVVfoZ2LhpCUWqWeWQa5z
TdrazRr4/dLiubSBJODHYQ0XnxSDEgeFOhcyYpvjbAPJ+wEawriN5a+uz+r8yAMCoQXFRU3Hnrfi
dPdQYMnSRgfzQawDU1wfOd9j3803ecodQ38jvLeUov9+fdRFJsKeJfzncQADxAaBdnI6KloACjYf
0N654TyIqOSaD4PVdW+9VrBPo2j4NMdNd5O5tHOEW+cr8eqFBZZAb5cAHdd6ItbT8UmWBxdzevn+
95X+zlEz/Svy2MQGuZ3zA12f7floTBXsi4YWnQSYLx7/PM+qznNqZVM307OSKxS+bfH837gLzgei
1YdLsFR+4xVcslEAebshpFYKnfP4chJonP2jkyBhMqhGEhSjcrdcPRiwY2xbHX0OtP1xujanjzVO
iLSt+NVrl84mOgYDwV5hXsuNMmBdHRoamhh1m9zKs40nzO0/OdtsBJNwkQ47N7azOAWZZZEj1pK0
jCT1HfXWHznWmndJJH5cn89Z4ACTASSkRuxNtkQ2dLrxrEiJm0RQ7khMTfol4IO0PpsLgyBA6AKq
o25+PohA6htpDawzM6MoPuBd1P7iRJmHV08FYhpXO/wPuqPL6ARtq5pOEGY1KQYaj7wvxV0turXM
8nxLI0WDhCiK2vDwaFGdLhjxbRybkQhgoIILhDKcT/2xMxPCZy9tieCvT+ricEi7AY4jFAEtfjpc
MLUIuk+USnVMMp4z+D03NfanD5ntjPvXDwXYg0iSlBahzsWeM5BX12gNKJsGjZVxl3lxeaempM9l
HbvO5vpgZ1uCIoCGIC8JOhqKZxkf9AUP3B22NEmgmgeFCslejdh8rxyFqFHC2bgY2A9nAsdofjS9
yTCo27DdWiquu2rCP/j6KGffiFFYNKp/8jnmzTr9RogB94rdAE0NSZ0HBEBcrSdXzp33xJJmvVJ0
OAvCGQ0QB5cQAT+h4+LEjp3RunZY48kUp/FHA/PYraEa9XtEg+i3J3Z4f312Z1+K8UBLgyfhpSCu
W4ynJqgI0FJHCFmWlBVb73fYlST+q0dhHIPp6Py0ZzFTQGpTJjXuElGmBNMdvgykg24w1lP42p3H
h6Jg4xKfUb2xlgrAk5ibyozRzYBzAruY3ingMgQxvGZlIOsslGEkGZl5L/LT/PfpvmjDYSiUiLOb
ybu799LxHjsK/VsOGuFNhetMBISgKt9WHs1OxTQNnJHDKQHf0agJyixRmtgbGiRqsykMVcEWOO/e
gG9A9QofEmxznal76ERvfbVK21Cg9mXtg6Pl80dcuKkdUPicnm0Y3tUdUns0opw6IfMcHDN+pKVN
3U+EiOSiLmbX4U3a0mnw6V9+qoPBSG7zwAq/IIU24jUps6zncWiCB2rqrbGheYMkjIV+9vMwV274
0AqMKTa0AY13dYiw+64F0PDGGxF/4AkLg2RvYm5EXdnVvZ9zP+KKwl0+4K/R2KOPQlTpPgi0/r4m
jkK44zodZdHX7jCXsgMpORU0WYdZ7GM8Mtox6RzpS0YM26ZKQeNpdR+fn07Y4byldBcpt8KdOP3m
oIVhw+o8D6ZbUk7CnSd4QF6RGHJQggdtquaV0tnyeIIFJNECVKUSoAOkXgxYNkNGichCjatL21+j
l5vHrOjDFWX6C6NwkVLlpEJGtXxZRkawMJ4t4B6bZjQIxXEp3c2Wkn+4/omWF6nENYIxowLIRUBJ
bhGFB1msd22EY2RfdLinYDBXIa8SkAHk9mqicWFKZGgcUEJ/AuFluJAmGCiV+ANtOnT2NmXOsxDS
uPx9CbwKq/hU5vznf8v/z/eymhpQV+LFl+Hf/3Qff0e5tfwlrv6p489SAgHb5R86+ZuxfPj7p5P4
wZN/2L9gCR+7n830/meLNsj/c4eQf/K/+5t/4w6fsIv+P//re9khA8vfhjhj8Sck0WQf/mefDFLE
7Ofyj//tkmHb/0Iig5IIcvNskN/gRfQFvX/J54dbkBCLyJu//2/0oqI5IBuliC99XMJl/uj/hy8q
lv0vDiHZjgayjttFfR2AkdP779IGQsykF+BBZLZB6wII4+npNhw0mwCDzXe4TLfYIyCKmT2Kxs0C
5GboOD9HSAh/+2NlLjSPFi0c2byATMc2teQzIoUKTgdFXzfMUVF0b53N23Dz/tObhw+PayWL0/z3
fIzFxLypNytEQ93bdPP561O4eRNsVm6QBWXvfIjF4Z5gZ9c4M7u37f7x8/3Tu2T3bt5+UTdrU1mU
2M8HknP9o5lQQ3WfrImB7ryNtnuKdkwm361RJhYU/LNhrMV7EugR9KqSz5IGww7TIQfUTDFHBxut
OwedRYrdOw+ItPNBK9OtmuOsO1o4LKLFCu7SMPG75y2qupVnbuVLLpmRJoSd38s8H96+9bbHB1yK
/odD6IsFnmC8BBkzzzdfo+2T2Dzom7XlPX0KsEWgJ0GtkoeaAiyWOfL2/uMjAtuDreE54lg65rBX
UhS67NgwQFwpzrvrB+w0TPs9FLVRgk7as8hmyB/lz6EUikyZV4sjOlnlU2i5t6ALE39QwvQWR1+x
ESmGfNfHlGf2j4sEYD1RAvEu9V/ZCF3yRdPJTEBQWLlft1p7mNUBCAfw1F2u68Ut3n3x8fp4xnI9
5YAkrfIyIWug+XM6yUBJar1BtM2vc0RB9ca092YBow3gqoP20FDv0rQOjiKJvD3Ohc6dZTWV32qD
u4VtUR/CVAx/VRV4LcqNGtBLdKnxiYjHeNPF47xTxiB5r9g55m5oPN07wCVAVMWlHzbIiVVjL/Zx
2zs3pqfldwqQyz1lcTwuuro+WHqLhyBGI3s7NTR+lWf7CoTW4foanD74XNmQMNHJIhO0VCpt3uKO
KwV2XPjVhgejitQDpmEZpL6hf+0olmNLfSAsTMhjKIWfLjRia0ZA0lwfQIrp28EKMPtVumZllLPP
idAEYSyJLV19mDgLHP3cKKluTaAVhPCaj5jLK7dZbQ0fOrQDVjKzC0NpIPXRouAFpbe0WDY9DXIn
SrGdm0LM4lJGfp5yKB5Aurv317/QpaHIMOlxU4VA3GSRMOGE6ZYxxJvDrIXW3gGvu9PiWDtIM/Pt
9aHONgPiKbzfGmYj0oxoKV6T6MVcBXFkI0BlW3tkWoadwJd45ZgvrxbiWMpEnD22AuHJUmIAmCxl
vMHrfCfQ9F9Fpc3RtgH98Avbc661uXWqD17be9nKDS032Z/XC5xB2knI8tB9oNlsLLaHisRpLcw+
OIL8LM2N3WfN58xKh/SA7mj8SdDi+kKZFKZSprX62vuwvNy43QjFTFuiL7CEPiPS5sgD92BZfS1V
EWef0TJExqEtnWHrNKn6Xu+9cI0Xu1xpgBE01hGQM+Atyc726bFz87HJRaHYx74uY59bN/xc2XSa
28Yx7mYcMfdEsGLlaCw3EQ1C2cjmX1wsVM0Wl6qF1wCuNm7p5wVlCmTiy3sEleOVAszyVLyMgrI7
JFBySiZ5OjUqDMimpEHp16LNYatIbcTMEgdUf9ZI6xcmpNNDJsCmRQ+4e7GKYW8h3eEyIbvxEBNy
aBhiL9rvr5+9CxNC+oJyD5wOiZpZjILK8Aggvaj8odBLgiSMreND6JmRvqvpkpsrYhHnw/Gm08ql
EU+9x15CHTq3DDDZEKM/qMhblpYR3blGHm8LSDwrzavz9YM9i7gX+5BXHbrT6aeaO0WUkWVPvhoE
zQM2ys0ReMm4EkpfGoV6MHpwFLpRulnEX4rrYb6bt5MPcwmHliFufKUuvl3/SBcGAQ/Dc4HGG1gg
XR7yP6IiGEZt7inJ4FclsmgJCGooB3HU/bo+zNldwWphwIJwEuEJud1ixUp3HGsTjShfYU++RZ43
eKOrTX1PmXbettM4fb8+3iI8ZhegCcnXAZUMwOnMiQnj3ArnlnL0UXQMH+1UKHvNkKYGeV7vam9I
d6IS+t5NAhvRU+gS14e/sBcR2UVHjHeB/HFp4JZyXzpQsga/xed1D7IBMsgQoQcNXHqtP3zhCyIy
w8NN5wDu3lI+jzZBTiVIG/ywiFPwYpmnY4eqxsbKI3dpTpINTCEKRvBZcxhgr5Ekhjf542QWf7Gi
Tuu7RRtrR6SrjfLm+gou02EgGSarJ0UDeFU1e3l7tBBvYgeFbB/ZawMiSWbX7jsVW9uPRagoD3g1
5u2XJPfcpyFw3fcoghruvsa0FXYM2p/Jyu28kI0gpKRTAoyVohhVcr6p/Ax/HJRwtBMzGVTVB9Wf
9BBVUME8KvjKZDirRmazq4HptjBICHp3XO+qdkgjuwdPneiVc6TVIopDBqh63OTKnKDWnAjlI24Y
0zt9RJV4d339zg4APy64M7IOWAkcgcWBG3EB63J4DH5Ch+ZHgeLQsAU6JLZRo1t3gx4mBy932/vO
GZy9rk7Dym189lDL8VHaYMfw9YD+ni6XI7rKMvN68ieDHoYOz2CrDX18RNq5+QzRIX5TMPeVTXO2
RRmUyg1KS/QRgEctJj13sxj1Qpn8OE76r6nXZ0hqpy3thl4r2nkltrw4GpVM6pjUm2kznE6xGlIE
3Gxr8pHZ62+cxGnR629rB9sEXV3ZfpeW0zVIAwgOYNUu4x6OfTB0gsOXCXCLCIPEXNNT3PleGWN3
hObefnSc8O+y5n9Ebi8Y+r93PTeLxvsNGAx7yNM5Rmjmzk47Tv6Mtfumxl+6O0LGD4Bqu4O5TdTC
z6b+gGlZ+kkNh+qtOdr7EFclzEUbY5ONfXyvkbZkkFxCoa8EZmevCt+bMJCWswXWhyjt9KdTYkdB
djBR/ckU1jaCJ/KUdaEybBQhmjtDzdYyl0ufQZas6aVLKUxnsRyBk+BLMuSqD2wyw1mw8O5roH/P
lVnjVtQY5rEcbGWlE3hxUC5CipsmwrBLMQY1wyXIivQZh7sBkxscouCe9Hr9QYfC8z4y1CiSZCDs
Fq9fIRf2N8ULA9AhMT5F2kXla6yBCNoiVv148CqTtpPXwggJevcH/L/m0/XBLkzSICY14QlgHugu
BW8giwVZ6jiTH0FIZReJLNvgrdQ9IB5f7Pk5sB2vuva1gZx8x4gYYaijs0Wr8HQD2b1RZgbkMF+l
Loqkp2bWaG0OWFLur0/v7JF+GYjbWC4k7cLFxnGjyDAyKsp+nqjdjoQq9bNR7Va+2KVRpJgPk0Kh
jE7O6XTUOnBGTZSaT/Oz7HcWKHJ1R18J+5br01lWeeVrCKxZQg0xgiAvWpy8ws48JUgVpGcbVYV0
20xdvas8M5zR15XLp1EHfsIayHR3w4wA+6ZqdHBXStQ44EoHpLk2aoUflB+7sbXWkr20DlLfxuFq
piC2lJMKvKCo8CDV/CRzK29XJqnVHmwzQhf++jpcOiJ/DrT4rOSqwG/xXPGtYixCRP1rRd1UY529
15oaM4vro52l+1xxklUBo4K0jfLW6efFJqIrh7Tg9lEUZxtGhvLJToR+045j/iG3Wudt3OgNSpgG
1ijXh74QTpgIYUuGC0HmmXryFAzplDncBVPuFU+WOyOl0NTe+J53AcX1THjqm5CO/i2IP4xwcL5Z
s+e+8E1J75g7luTkKctExdERkvfsVvXtPKGPXqhtO9zGXVt5b65P9cJA7GypySptKlFZPl3lYoL0
VqTC8dUQVe0sq6DsTCJ//dNFhkKExNsqm5OLUVr4ypACAsenp2tTu8+H0dv1Q5x/5yKKcKqcA/Pz
9Yld2Kwo70lFGylUB/rydGJ6WmIpHWWOXyqDs2tCp90b06TekgIGK/nPhYcZvCrbn0iZnHz5ThIZ
IZUqNJMytBBf8zQs3oE6UPqdV+cYwDSlA8jy+uyW/SB5JXkkDbTGqZei+Lk8i2VTTZoWmn6uz7Vz
aKcZOZsI6YN3jRbVd/NQVO/Rseh+mcIYcIyYY+2x7DO73K38IC80lpOyHD8JKS77FBkUVnpxOVKE
h8cHP9XvReehoYTNQ3MQmqgfUfeCKa6pjVEcXViVyTHuvKaBIK5b30UIGO2gp8JOOEEFDpJ27KYf
MTyp0bjlBcG5KtGnZoMIX+TiFm+Ij0UBXBV8bqDDZkfJDPuSYg4+lLqWfdLwYX5Qo7GtPxsgpAzf
S7XxbW47Q7V1W8gTu57Cln2MwiqoDgqMVNT+dQXvqyithbvFh8DEIxKFsAR+Va79aJpe/CIArcs3
kY4mxDYb9PRjrUQ5BLNcOM4+ztryvdX1prNJsDuaN1XbOv2+1IX5vfcgPm9jNRD5pi40lmSYFO9z
Jw2htqCMcbhK4S27B+CwqFigPjXCZk6N4C39ob58n0hm1M4xetjf0DpL62AkUGw3ODB52iavXT3Y
z4U5ftVEpIi3Sdw19/1gGfhORFbzNakI0KX0m/JXG5SqezNhxzDtGs+aPoq+6p4qUaDmYiDl9WTE
ifJzanTzu9sKsz5CAh0ebS+rdD5mUmEJEejetAtSMjvCcOjIj5lmN+Gun/TgsYlVZdpMs/DeibbS
4FsXYfA9KsQIwTQJqgehBr3jM6f+uURXJHhrdyGvBy4T8IyzsskfukJDWCCnnjVuG2NQmv1gFflX
tE4N4wgwDH2WwdLSfVAP3Q8TJ6rQ7/g7wLpjKIoVYaBa391QG5gPDK/iLsqFWiAPMeLFEZYpLRHb
7HQEKjp+oAMKpm59iAuy0kdYWCVc6aLWdOrJIwIQLmIZwY2SJ1O/FYj16JvI6PFWDPNI99OmKtXj
qHtlsC31vEWSpR5U/Fn61PheWiF+lamm4UiTopqS37pKlf2FPNv4nRByvpmc1EWHQ9MbvA50pN4P
jTsG30JXLb+Zhsi1Q9l0mYpPpKoU+3Jylc9KqNotsoxZ81gRRhBFII3tp+yzcO+qAv4vxsIgchR1
pM82ZGNu7kMeyV//1aPTOSLsbvB8tvKvnqh+bsIpRuHy+g1w4Z0GBg03yCETBd8rf/+PUkFiVF6t
BK3pm4PRYEmrZtg8puMYfW7Cceg2odUUfgMMnJi2B/6+cgFdeMCkbLct/eZh1C3bK7mhBFhgVrov
uCYfGjoWqEdn0cooFwJ2sl45P9JD2jiLSY5TJ4zSyHVfbxVsFTfEB7z8Lras80blBcWNxsicb5Ez
gYe5vr6XXheeZ/pi6EvJV/R0fc0OqwNCBd2fskTKccbWdGwNdX5vVa5zxLPuy/XxzqcKo4ZOInUf
sk14dKfjBVVQKDh6Wj66PfB2ol5RY6z6hqq7QzbGsjdKa83jIcIBYK3GcL6VUGSjBuZSQ6Rftnyz
aTppca2MKD9NYYKqgnCMb5gBYq1Uq1AJsMx2ChQ/QK0OGz2KvLXc80IZjsItrTqZtJCbLRMXgW2b
OWHFc2PHdhT6ve3iRoAxaol5S0icvRekdBp2snFr+PQBKuXQm42B32qrimcciPGCu/41zsMYWnnU
tEALSHjs8mukSlwbYxanN1i00If22sa7m3DYue2beE0E/3ynMZaUsKTNBoPLXeSHVWjVRalm6U3h
Gt0+MuJ0j/BZdx+Zg3ew3D5amdv5TiNnATLAklO5NpdQ0r6PTch3s+u7cZIeQQShiG7N+T30Le0Y
t6m2mVSjXTnJFxZUFggR6GSOwDGM0+1tqCPYDKg6Pjd39sBD3m6g58z7sFPX5J/PryYMLbgw2BO2
et44abD2cpBv9PzSwkdOMbv0ViTTWtf8wldzaM7AJuSwygro6YS0YCZZqDpAOWqi8IQEyocW0Pke
dYiBU6pFK1WEFynG04CPSJ5+Gr1BjgrV+NMBEUtBe42sjdqwjr26Eblcf9QzjPpuHGrjEfWDwb7B
Oheb8QEt3+CYRFr0th0a512sAJlF3WWktZgEjfIUTE6LBFOL2Pl9opuFtUEmZO6ObWWJx0QVffDg
FJP5RQST94wfFbZkrz5gAAHI9mjdwaJddrNjXJtwhBSBj2LbqIEDCWpEnwDEY4YYWnga/oPhJMSB
Rwte1jITUloXm0mQP35Vdy46N0WRK3uqxs2TiS2sspLIXtiBAI64iBB3lurgi71RowWlOGjA+CJv
CS/D3v7S2XmzgjW6PApsKKBG9GWWPRmvYYQsmwIf09WIYCQ1EqiBGAm6KwNdeB9eIPuggulRcyGe
7rzUMfvaNqvAn53YmXeEyzrRnyudr7scJ8rAHvaVO0ZvsDLL14oCFy4OypKgeUnKIeIsIfYZ9WJ0
XfTAVxURPxERCf1zmhjFs46f05pY7KXBKA2SWpHDAhhbFD/C1g0Hb+wVX2mEsunrBAGxsq7Vm15D
XOz6lrxwgUj6OBksgr7kzItNMo9IVJvapPhh5sFZ74XYqWiUH4DIfps4Hq+/9WlWgPukkkbDd9lO
tlQhAHRrik9rPHqrqzWGxrOdvWnTrMAQu1duGhzeVnbOeUUHnIqksUCNQOF9+bSJPhIjb7fi61Vu
q1iKoqi5TWuttfad3eLeg8sajBojLoa/FD3AK7JtJ/PVpW3o3pL/xqypLS3LiGkBQ8CyO8WncJlr
flQGAMP60BoGjM36Sd3NnhTsdpGl+HD9E186oZDVwITLahLYmdODw1GM+q7NFT+rZ/suT2YFt4VB
X5nfpVFQW6UzK8NVSqano7RKNVuNW/Jl0ylykF/AxHVX4AjtrAx0accis02ARuubBsViOnbvodke
REzHoZqUIOS09eL+h4mdHKR6DDOvr96lw8ixsGRURO95OZzw4iSroIeDiGnNnQnLm/aTsNENw833
+lAXQiJ66LL3CiyNrbI4i65Fg1vvssDvUmzjt52bdI9qlJsgGfMOz+vCrJheUntr4vgXlpT7FIIy
sS/0srNLoGTrI4/o+V0ghE9ZNtvM2mw/I01GPaR1iv31iV5YU9aS9xa3NRTEl3GtlVFUl8mkn2kW
TjmBluymyDUoPrZr0i8XtiVNFq5RmCuyyLkIa6VGl6FltedXiRU/ZHoR3XZ2nxxfPyFCMApzQBfZ
+4vNHwINGDCLJipKsxGfqkTsw1oLf3qhVeyuD7UQI5B9SkJXmJOux5UmRVdOD5qeVY02ZInnJ15b
3pjUVw7jpKMx0mBah1ihme0ygdVWFnag9NoeRUvbcz9JgdBjkCnuSv3zwrMsdc250OTpP0vbMgob
eTPK97+tcLVI3bI6Sr3X25A62jbGP28fNzYRHw9avbIWl/aRgdIRmgycl7NWcQx8zOlyxqbX0iRv
BnsEDuUWJqhcWxnH/vVXAdkRlwAfmqhx+ZVjJOy6wrCIFhUPP0B7NNwdn2t4N6Bkt0bqu3QmLUnC
xB8Y8Y5luDOggDu4PZ95doBSa+MI5dzQjU0A+AIKkeqtTO5CUZnIlM6gFNPm38tYGC/rAW1B4flt
Not5kwsdx/hOj8x5P0HYUw52GWCeSpm/TY952PblPiqMuKYeOk7ZyoF6SbYXeQY/CrUIaEwkissr
IhlM/OZdM/DbZMhNvKfput02ZV5Gb5uyodwaZdCv98Gs9ONOydL0rs+T8ac92d3nqHJLsam7DDlO
d8TCiXdBy/OjKjrndqKsPmy6YKiDlVvt0heT0cVLaV52Jk8PZhHE4ajOUYCGfNP8rDwj/qKmafkF
vBzC/kXSW2vWmOdnj1SMTjlEViQWzvBQDufcirTcBRQwD/XRbHvtS2AFNd7TUC/Fvq3iJt0ByjE/
zG3r6Stb5vxudVWDFhlPB2r6Z8lnZ7WpNweI5uuV0XjbMbQT55COAPwO1++8ywOhJ8N9RyqzBP9G
IH87EbqOX4ehe1SirLjphDmuTOf8NmE6vBIA1ii2sOdOv1+bwdxMcbn0a2inB23uTXS5i+gALnFc
2d4XJ0QKJI2UZBy82CrRVHYROGXHzwJANB78AL/S+24lnrg4IcIICofcW0RlpxMCZKvO7WQ7fuQ0
xa71tHrb9Kpx4yivFIiRjxJrRypNMRIC8hkAVkenMx6rgVI/V8XWLdRpX3nIT89Tqf2TWSG5QL8J
L10YdKezKnICbNQXHX+Oxk8aYCGA2EN7xJNtWHnazg+0RFihXULMLNmvi3gstkAZzvboAOwqxU2s
Fe5BzVNUx71Ch+uE5uj1bX5hPEDEgDmBAQInW9ZWgsjQC9BFrl+g4XZbYmCDZOnc7hHl77eaPaxd
+ZfGI9rkUEEed4GPLlYyLSICB8H14STqu45W9yN5W92+CZDP/K4GZaKvZGIXdiQcCMCbAPYkIWrx
7cJBNGmnVK4fKd20icuh3NDBd3ZThZz/9cW8NBQfjuCAUBM1kMXkHFEK8GOG68/4ItxGlmh3tIDG
XWEWr9NkeNn8VA05yDIEkiHg6TqmHkragkfHN3qqtKJp093YKMPKvr/0tf4Y5eX9/qPVYmiJqMTU
uj5HA/AlKuj0/Kb+aXJj4Y+5bf+D3ciml6ZoXO0EPaezGgjfJrq5fKtyLjZmUXqPkz1O6AmWxcE0
ExwZ/sEXo2CKgA9Rz1lpERVyhxpf6fpOH4R7B22Lgw0gjy4XXsDXh5Jf5DS6oAgM91W20akC4wFy
0rbqkPMiIChYy0bVt6KiMZWa7MgU2bLtPBiqX7l0n2uYCjsrafQf14e/EMMzPvAEqiCA6+i3nI4v
yjmNDJu1HRwkr/xYC9OfXj135i6NXUzKct1uy3dTnTbD0W10pyYAMtoPua23txXmQnSbhyh5nX3o
732MWhSClVzgQMkXR6ZopqSDDe9Qd7Im1LztEqOJJnD+6joEx7e0nfH7cI2++6XVFi3g64tiXvgm
dLkgulBig0m42G+5hEbXHgGv3SjtbswQp4dGrNxcH+XStcDmMsCNQY3kLzhd+Sh0zDFWaDugLj49
NF2R7JN+cnfuWH2/PtKFgFqSs3mpXhhL5AunQwmO1EyBx/WBPPRvhwKwxlajz2Fvpb/CF7wnk1Ja
ugw3qkqy7WGEsANrvtZEurCuUCRxnaenR0KxbBF0RmxAsJk8v/Ci9KFLq37TT8WrofmYrak8JnSr
UDwlIzydbGObKVYRmucHRRIHL9URUNiTK7KVW0Ku2uLoSmA6FAu6DLLcdDpQlIcSVxEGPiSDMthl
LRLPuyZr0o+oytvx7ZBk9b2hCXWteH/h/tXJ7pkdPM7zzsfU0Hkvyoz9maXaG8Fq345OFN6bYSO2
xeTax3+wfyTeEGgfq0rf+XSmTqkTI6YaVRLT6L+kblDd223k0iOhdxANwbi3YmJU6K7eERXO/DBo
qyqclyZN+4D9gzwAam6L1R5NMc9tTBerw0Hly5iUrXe0HaSONhUSxMae/2FOVx6eC0eUEBy5BBru
vKvLh4eyx2DkHg+dK5xui8hpvDFKrzokzVT+g6EYi9KNvIaJkk+X2LCmruisiDcOIMNzFnvmz5bL
2UKp2wrrlZ17IVsDq/rvweRB/eMBV9VhLKyJLMbuItXcKkThX7o5a29G4GOYHyHR/w6wB8JUJQjh
0b++nS5dA6QbsrGPtZO6vI10eo+mNymuj+R4+YCjyfAGpoC+EjJf+nbkUPKi0WVRRv7+n3NMiSeq
buJ6naxmbxqoh42TbWKMXQUry3lpQlRKaSEDFD1nzZgRjglqRtQVdEl9kwZzvHMLY80w+NIoQDBl
di0buWegAJHAsStS24+yPDrOaY4rXlxXK/vwAuUGwW3agoTFKFVTPj9dNwrYYzXbue2XdVbBtdPa
95OhoPLVm9T0zNTGQmuKjpU+xru2CtSNAtXtDeAxmpZmp+xUZdA2jlM3DzhYlaifJ9brvuxLdPDy
bpKFA/lbAo0ZRcOsKMlurdxS74kNcyS0gauZG7qL+rfrm3VxVH4PRlGBxhR9WSACp8thN607q4Bf
b/lhypDOzFAdqRYF8yZoXtzC0ugBe+ABQmfdrkQIiytPju3B/KKwwjFB8HgZIVQZmvFdn93aqWa+
rzXlR4qYwq/Sa6Nuw280K/2MxQ47G0//v5ydx47cSNqur4gAvdkyfVapSt5tCGmkDvqgd1f/P1Qf
4CiZRBHVg8EsRt2KZNjPvOb2W6swgD08tum1STVsdnO9GX96uD7tX57S1WHQIoD3DkOcRtDtMGhJ
ZxhCGclVlVJ5o5RJdCUW+/byIMuY59+PQcONuoZHf8abF/av8z+LWYaWmafXDk5gR5dPWGI/KrGN
1kVKMK3YdoRBUd7aYOuqpsr9qE2iFPshUCIbF8TiLvp/vwVfS54uyFLLHas6STX2LbiLUmbfDSup
zqPb2lCW0ldyIP8dyeWKQEuOoNKZ5/6vr6bmXhlx06RX2ErycyOxkIzJlyw/BVzy+nM4LyJYaiAE
s/nC7VgdOYDRpmV6xfZs+kC5wHoOY0ypnAGg5cZqzlv9r1jrz3dpULBm2DYRs7FoRE/ShH9eZ5z5
2myLgz7q7T9ZUsiflVoWj0OMcbqW1uVpEGYUHSiudRfdyFvN78nMN/bv2moSDLnUqNFbv+OvjHVV
uIpmJVcdcNaXthrBfvayus4i0xu38ctDcfXfTrFERK+b6DJewzFAf5zsZ++Arn5SjGyr5riIZv+d
YerulA7mys+SxlLjPACizmMo/FZ3thMa5yGMo4uHE+KppId2HkPx6guH1BfQy1wwdgA0LnbroNM3
ifMqu4ZDMD5S1Lc+plW22VC4v0cZhs1IYZBI/U7vxiDVsnDxy64dXteHSETGm7pX8n2g5PZjVNdb
cJe18aBpUTiYKz5UpW9XTcet0aBrmV2jsMBfptCCN3pPxqMbne0PqC7vXj4d9xcqREG04w0qxlx3
S0ff3Mb0qy5B+ta04D60ipaAdqbE+vIo93sRhepZ0YMLeiZ4L67tyMxszOW4Wvpiqv9XZmVwTNpw
eGOoyQbv8v7NZaRZlp43jxrAknKTmPBLxrDIrhSEiv9N3pi5O6dRrVmz0qG4j/UnfobDZ2iBIt+4
qtfmkjEROp4b0Gjm3a5dPUajAfQru0pLOjPJR3uknOxuzOXaDvlrlCWuxgzCMBtRNbt2VqO+FfqY
HItwHI+21n5TJqPcSODWhqP8SNgISZfrc3FTx20dT+Sv6dUbCzLEXnFiXwMK/QDXrz7V/DvvXt4r
ays49yYpHlNbAmVyO4t2bWhBD5H8WmnlABXAMb66k+KdDQ76B+jkoS/rLv7WFbW3dY8t2bNcZFDl
caRk/7Bdqa3cjj2QwLZDIjPy77GpdoVDBOU3miwBuQxh/rEoE41bVPWQRQjaazK0ymM5TRTftCL8
UsMf/4GNKLIF7pDFmY9VVLexv5dFt39/Igb0BpneXKlYHCUXp70eNEJ6LXLLei8SmRz7qgs+End3
j2MkYJ0WUeMPaY43VOaqlKYxXxNd7b5JJVS+lxfrz56+fVzpLPCSz91z8IBLzQtLjUUXNV1+7fsY
ohDQvKDaxQkyan3Wu5XfhvQf9p5Is/Go9BJHS5e+c+ZHmpG6O5gNJoqjQWW7u74T47QXkEGit3Fc
1c6u6eKp851syot9FLoKWVhT6VsQ1/lULr+AKI8YhCsB5fD5APwV9oSli3OuZ2dXTw8Q39IC+9j2
Y7hzWrd6owdpccI2DSevos/Pjqyi88szuHK+4EFTJUBkA3mqZXw3w9nGOERdDHM35blXu+aIGIZ1
wijV21EQC7ZWbH5BFt+LVg2dfxKTWXx58cJwuDB8FXp2BZGnXsaycnelZXwxB0+WO2ucJmTyCjlW
O6OQ3VOJd+bnbNSGjZ9xN+tzi5IKFDEQYtN376oEO1OPI2IeZWp9LSsze5soI1zpyLLOVVFlz8ZU
TV8xiUp9kRbW5eVJvwtYLN50sDkUwFC74bq+XXM+zHardLAv2GyFB1kL97kRXfeGlupwzPTC2hWT
2Er1l8qEs8kFNxole6wEaPktVXwG15vcGGO3i2fmpfeIckBd7uo+MZMH0xq8zwqSzlcDa7DIp6pe
vu3aQrV9tNHicJ+0pnimtKUCvaMAImE0JeJDzuZ9Uu0hvuL3Mj0QPehb+cfd/uRHI8cKLWUWmEWZ
5XaqRMg7lkrFvXRl+CU2Ahr0jkiONb43u6Y2y42odWU44mLgG9BhwEwsc+ZI6HWAJoh3sad8eB84
Nayq0jB9cxTKTxeM8Ws3AsKCUP4oKdH7v8tDXEeonTngDCiN3Gj8JAnaR6PTvyppYL7NEqs6a7Jo
Np7Uu2iIdiw67tSYUf5DOWpxAoesKDtyI+8Si3S8uGbp7kw8Fg/4Vo+vDUkYCtHj2QoND0Sojber
17VyEGjvs+VsSe/QjVM4ISZC9b9ensf7ZZtlzWiZUz9nQpdiK53FaQr0ybmUferuYzNVLk4reko4
UXRsilLb2Cb318fsAzTXmkyuDxKq2+9qdLg0mV67F9wlqndYWjfnEtnrs7AKedUGD1FPR8ondxDN
bjSyLT2u+/sDPXSSHaC4sD74IbfDl2bqqVOjOZcMqt1zFVTpN9CkCHcrVm59lwJN7x4jj63m0v3G
YVjAMjwWBEh3wXpbNblIEH+4hI4ynZISrEWnxd4RXegt9vbKgs7OhOQ90D4gVy++UMAwHKANKhx7
9VNgtfqlj1TnCCo433fFkH5+9f7RQaMhzAi+kJO/iGowOESllw+/xHYF11cduvpb7ybRE97oydum
H/uNOGrl+xiO4hgyeAjeLMPaka5VTyUAC/s+dz8oZaH6cSK1r47W2gQn1T8vf9/KhkHmEpTTH7Vj
9s3thmlTTHGrTPMuwZzR9akePo1Jqz0bilP6lae1l0k12uPLg86H4OalB1hM5E7tkSuVoHYxqe0s
hOBOlXdpMtMTJ1DacQHOLXTgC2mRk1wkSnXfwbFqP2RWIcjy8vB36dA8PGwDSIszAGWZ9IUybXsb
vMel4qOPo4uERsBHblSS1kbhb59lT6iPsflvZ9aFBA3e18XbtSrNL6XrhFcZiVfXHemsUMYFsA3o
n6O/KKcCFByEh8Pz1Ylycaixrz60RbIVTa+c75tRFgvmVqYpersMr9ro1YfSK6w9AHuw/pGx9ayv
TBuSWLP0Kv0ABJjmP/8r6hWSbW8KRVydZir3WjvqF6N1g/2rtwBinqQqLpBa9PUXizPgStcrRPRX
p8qmi4aZ6dUSk7Gx0dambRYtAE9Pb5MH4fZbMCvUsrJqoqsR55+nJkhPWaVFu9Kxt9ArZKD3ZwpV
pz/kGRRICSFvx8Kboqd7kcfXunedZ0eW4mtnKPazNqlh7LdGEub7KI+A9fUyS+O9iFw9/Yw2QPs2
CbrWvsoxDC9mZ/bRGQYu1D2TouRzCJv/n0QXboFfsTPkO3jVefImsnUpEB5r1f+pMrRbv9ZC/b3T
OAOuw5T1QsSFOvNN6Gbp6Gcm9Wc/IaTtfEiX6sFpwgnea4O1+RGz8FL/SFCeQbgWNdqRCBlgoG2n
mRrvZemlCILGUZb7oyPttzaEYJWcR3HSg9KbvGxeq7m/TDdRi306Ct6bpBrMt+7YkhvVYoLjH/bl
ND4R5FoPFhzPjpTZVX/IwYtxFTKcd3qYiGDfK7EXwlTXit8IgufvUySep1PO7f9sVkEg9/2sdwBL
HA7WrpNe+SVWcvm97trMQ7bXypA37oqgh/LohB/pJ0/THlpMcTACt29pow32m7JThuYq26hK90od
GF+Bh2HGjMCV9TbNw0Q59K0xCN+GRaIcExi7j9nQ1xEe0EryPQraPDrndhUNvlNrlQeNCFnMnesp
ZedjaY1FNbIFlbprdat8zmWolXvU4nSk49KsNC9TLbJfU1jHX2RhOVg3E3RRDIATWPpW3bi2bydh
p+wjUDLtLpb8x3exP39WdVNJ9mVQeN3eJmxTWSRboQLR8AA/jVVhhfSKRuPBQYKheqPo2Vi/q4Wh
/s7lpBkzG0izoVqVU/lWD5LkFNtyzHxBzUqB411W/wPEK7C6npIAQnKdj2w/d5DvJmfoHd+KvRLJ
Sl0v/5kmNw0vFUOyFHpmJWg7ubH31o4LXX3uOpvSDIlJ/chd24iz1mfF4A9O6vxQBvxRfC8GyPw+
EGEkN7ib8wG7fdS4rwDW0MifdYKX6TrSgQ1F7Um98LBb3zoRNJ95VV4JhuNWJNchzqIuOneZl2p4
BdRwNLPr5ApdJnnCB9b97kSWtxHF3n3LPAoKuURyoI/xJL29TLIOdztHsZNrx9V7iMyqvYInSM+v
v4QpLYDq8wD3AU66HcWOSk0dkS6/jo3oHzSjDg6WnVcbKfXaJezyEJMlEpoCFrodBdOocqgSJUTi
p4/2cDumg5G0uKoGm1Lea0NRMaBUAw6B1Vl8UJhOUTNFqbhiF1/4LbnaYWii5ETeWG9oC60MNQO2
59rn3NdeRheqXsveikvlEsSNsYvLKjsWpS0ejabztpr082rf7mwSNGImkOFQJcgMb2ewsWypu2DD
rzQ72oM9qskB0ZT0h5KJ9LHXzL56dXI4P/7EaIDS5p7UYsnSnJhKdnlwmRUD91mdo7TKxbQRaf8J
JRbfRULP3FmziRnE68V3oSCW2iPpbknsuU/L1tshoQO+uq+o7/aItlhdlZztMTP2mS3kQ1eOPzmc
6V5Mdn7uC73dNcijbRyLlZCcurUG008FWXYXONJTSpE0Ee6ltgGToY0Qfkv1Uj00jiu/I6FgnYhg
5fHls7iynxgU/NpsaUmqs4jwAq7wKc1j99JSZd4HkVYeu0kAC2gVZ+OivN9OFLHnRghBzB+M6O20
j5ML0QTW/kUTIm39UAxB9LlSCwN557COfsg+KF59WthOdOXpFdBupbZ3O6TIzbQeoG9cImwz91UV
VYdAh58a5+XWBQ3miL/sZlsxyKy0DNJkZm4ss5uiLcrRLekpxWbnlocyGuyjrorA3jXhGKKrOxTO
P0neaLzwaYNvl2pmjns0JE67O5tu1yeddp7YU/yLgv3QC3xCwOoNvLPSkTNNqS73YeskOHNJqT8j
UaoNe+B6RHh62pvJUal7661XeXmCtdPYfEcruP6txUn22fJGoeOanUjvoorBSB4Nrixzl9GM5kH1
Bv2X3VRo3Ll12n91pDaM58LKaucQUAn8lpuuQHnVTevp2BiI/0xIsdINrKTlXMiq0uKoeTF4T7sD
hPqgtDWhinD6ChydCf4LQ/Ye5di2RrjoEMqhGXyN6PB75umDPOhhVsY+znyGhSen0ug+mKrqQw3J
rifUcIEzDCgqajsJJskjcYOOvJNOhzIOYRXarArG7LpvpiLRvg2ZtOWuQNep8QWs+Z9WVEXBjigg
+Z+gG2Ye88jzvoKWr8STJ/L0oda8oDpVRDpyl5pgAY8taqA/kwwG/rG1hua9lhQtKkMykgMGa9Cy
fGm0xmM/Tf30AMQNuKKXALTeBWhxf7X6yCaODZ0UxLGXTA8h4rgpKKq5X9Wh3KX4ZhvIX02QsPCF
RH4K9wK0EPepahSPrpcm3S5XEUn240EYv6c0y74nTWM8wPeT/UFPxVCDSopFeY4T9Oxyen+NjwwW
GBCM5H7pdhT5rlZZ38feU85Jp6c/26ouv1Z53Xioz7zvmr1sg8iEKGN4H8bEGONDLYhPD/Nt2Ps2
EnkzdC7ufrPo5ZvYaCftrZpOwOFdGDXpuwnJ2ubYlT1U81JXxo9dNLTWLku77qSgK2scTKRuLEoz
kffsViMkxZqJoYdiT80hc2FWXvLWCLBwM4zie5omDGtGFXL1tTepydmxA/O3HBBC2pM1KpnfhUQ+
+7SdsndigKp8LFVR5DuEwdpon9etYAuoylCNfq8N9Xu8NQK8x1AYKh9VQeLgNzkui/teDRD0imLc
TP1hUpozngeTBzsXuMBlaJ3sGTkyk9Ng90gTBt6bWprqhxGmA+h10aRYjHV2+okeXDqymsBUD0id
ueJUO0b9HTaVi1JlXk7dD6FPvbbPvFIj80hGqzyFkSc/ZlENT2hqMADYhdrsJ+HiYXIeIq1Av0xm
+vsG06jpyVOG+lslbe+nk4dSeRimTm0eQvB5+0bBo+ChD21E3ARQOuA+A+KgftK6zXOV4CWH1gcy
sqdRMVGYqa3A+2TH1tB/QBiEqdRjdjjnk0v+WRJCNB+0gXzk3aTnsL1bTGXNK6uifwyaqfkShPQ7
TiY+GB8LWZXT/uUX6O7ZI+ac0US06oDf3EWDbqa7ZuTQpK7LaDcEQ3rQtdY8pFEV7EHJ2odOuhuP
3uqQ3CaId+A+zn19+yw4kt4gGAbUxDJ0AppIyw5FXYV76hPVxUEIY48Q3pbd+VpsTV5DWZqch/rQ
IurIC2n1SDKmNGnr4HOrJ+Y7krstUa2793yeTcxkMD+by0LL+LDTUHqpEpFd06HMdjRDtZ1dKuX7
1pTd6eWFm3/w7Xs3D0WBFeA4TYNlxYZ0hzq4E9CIF0mHOn1bVDsA40AXkVcP/MYJuatGmR4T8Kpf
Xx57dQX/tKzoi1P9WISmMqKMhz4JPfkkdHZ10TjU183hkDpNDSc6SpQdD4H6/eVRVyYX7CIdStol
iJUsgVtZFg6a7Kf0qhSR+5gqLXRYR4m/T3m4VdBfG4oeCQs4i2YTxdxu0VBxm3yYJ3eazGTXjUl9
0ows37do27y2YEkZGHIIIgXEnPctJ8NFaG5IAyBgufYcEfk+VKU+bQTdd8EfwRGbZT50OBKR/N1+
jx2hMpbjk3BF9D3hZVbj7uBa9GKiMseJnlR+I5e4n0AKzAiVztbBxPjLterVcLLCJk+uImZHNIpq
PCSZOSF6G1QbE7jybXOuzOQR2iKZt9iM8KpgxFVqcs1EiW8W2q+HKm2aUynVYidM/H5f3oZL7WRG
4tu4uMigSTatZSEbdIWFrHafXM0mggNdKkWv7BPdSN9lSjxVv3UtITaC9wgREErU+DYfBvEOf3Wk
JMcxntBKZHOdW6dqpo2r9f6W4wqfNShAqSKMsrwUAjPMutDEEE3BRhWJVC14Vwdt+/7lGVgfxeWu
Y9JnovbtbvKMinIIyo/XutWLvSLK8ImIpfv18ij3W4iDMeO2gNrBeFzmv1ZTzHQ3AItIYqJsUwQo
bKYi/Ni0Q7VhdrA2FF4VXKSU9OGvLbZQkPA0oHGRXINGj9+MQ2q9C7KpH7CUG/otRuD97PHYglH8
wy4H6z/v579K7ahJGtCjshjMZ6LueiOMjoZWNYdXzx7vD0wCjZcIFfjFiR/tZJJU8eOrTJXvSZ1n
+0HJ9AsU7X5jN9xPHvoKMyKS9qvBplh8T9eWVlvkYUStSk6PQTn+Sp0x3+eR8UoOzZ8qnIlo5Px+
075awjSw75jqLnSSq5EGDeazVGinDCN0fKy2YDF3DeV5c/MxFONAJN/hURowXSqeALyuUm3Poq2c
bx6qBMdU0d0vUtr2Jz65uxSRcApfAYa2ka2vXDL8AACLwIBoaKtLnEXXOZaUBS/Q2DjlcMryaBZz
KlWvODjoWQZYFuea864KvOK32xQahjge3YZdjg/9pyxN3NQvGtT6fKEp1pb+zP2Sz7S4WVyHC0CH
3Xq7hQev9ozaolBpili7wvEwkdhtlZMcSEVf3sdroQblEZ2mLD5XbOjbobBBHAnrWAg7kMMR+m76
ZOd24vc9EBA/DOgCwNbagmSsLT+AUZAnc7+UK+h21Ca2LUk/Nr2aimIdqhEvL7Qo7JNBPn5CML3/
pNHi2CV9eNLCaSO6mg/MMrJj5zGts/7A3SXuGH0Ks4g4p1Qs+QmtIcUXsdL4QWYkiS+1UN2o06zN
MWhmA5EQil9QlW+/Vu1DNVAa+A2DZQWfu1Aou9JmiyVNn71pi3ia6x7Fa7t0nLD/PygB3e2gshFc
kXFEiFVJebLaKn3oy1TfF6WjbYTKKzcukAfgkfPFi+zBYg+BAUaZsHSpqw86xRBqu8/IEGw9IvPf
crdsMFK5c13YGUuokhEicmUHfBANMv19EVMbrjsr37VKZ2q+hMyOamT/VdHqrb7Bym79I3UHNwU6
A8CJ26l0SpCU5TiKa5no3U8BHXlivEqjr6+D1/VHcPDluyJ3nP8ZY65WD9i6xFvA4JVJ1hFNoTaO
uA0okcUzoHVGmfRZLq5pYo/gNkNxNBUZ7V++DlZGgYoyA4u4gGglL3ZNM8mBSJdafxx3zYPXD6G1
c+LC3dqdq+NQRoTq7OEsstwyIDKGxlYzca2Rmb+6diqeU6/RN87AypYB8IjuIzV++OHLUTQ3sfU+
U5SL3mb5jh6t52e9NlEzKvUnt4j1XdipgLpBjr0+4pk5uH8YN0Axlo+2boUqpkd04iMRIMFuKcEB
9RF334op3LhdVqaSkiyHHVlcqOPLwqwwul7n8g6voaspb6ve0X5Ajos3Rlm5w6hi8BMZimbgMiaF
vhi1ShuIq3TtsDtopdB/W4kNtz8boJ8eEVIshosU5DobudXKY/gvG4s+FxCpJfYM77ZKujoojaan
WgYdvdoj1lnsh1wJLy/v/tWhZtYyHRpEHpar1mt1lIJjC6+iwPKuIn/IwSiK6IhiuP4fPosHYW6q
Afu6q6cnXYKaXeCIq4UTX+DzJtnnsRMxbWUkJV8pSDiHdrPwIekUGGRckuZN9FdQ3FeWN0tQR9ek
5HF3SpfGfxlYezdStho9a/txTkrB6iHJAcTsdihX1xo31Sdy4TwQbygvjicU5/95eaXuOYPzB9Fh
hZIErOruEZdeZfU2UduV7Kg4xHgXvuuLJNvlVW8chrgp9/R6vRNGBfYhiHrrNOTjq4Ew/AZkUPE+
5fARnS8uyzBy2lgNiMx7NSsvqVFqJ6NXtX0p6nFjt6xNKqcbDQPqa7xBi0ntlQit5jxj/dKwObtD
PJ6GxI02SF6rs4prJ+gxelkzS3qxdppNBxQGwVUtNH0fSt05ygnBeieX8a5V2xTHAAScZTwJH0uj
7F0ZmK8mL82zChsEsL075wiLT41G3HGEWkRQaaU8RhRAAFzK3gf0km7M6tp5J4/n7sTtFeD1YqhQ
sTo8sypxBbha/ajb0fGrYai+j/UmwmF1qNmtkUPIwVhGL6VjhKZVdQwVqfFBL2n+GkMEDzoyXg1b
xboGkCWHg+IB3JRFuJLnoW14qZZdTa+tPgCccT4PqnQG37NDeyM5nWdoEZTNcAqGo4eO+Msi9FM4
3Y6Z9xkFkaY7qqra+tNMwdarWDmpeeH+fPncr0wj4zEciRvN7WUlQVXaWOhqk13bYspCH3x084gQ
ePIWuFawsTsWTx7oALgKHp3vWUBuPna3hyHoqAvbIZ7NXkxLXAVf5mv7g5qH6mGA2OK//GXLs3c3
3OKKxgg4i1Qh7HPRddqPoDGNX23edtmxlVVv77LKTM5xEcqPuNyZxRXnh848eMFUbnkaLOb4zw/h
PYI8MSuck53ffrc09dEuaHWelT5uvnoh2D5LL8VzYuXh4eWPXlxrf4aa+cgUhchBCdNuh0K2ILRz
d3TwJFbAe9QqjKQQw56XR1ls0j+jAIXwqDOgHos+wO0oeID1kUuQcg7D0bmEtavvDZxG0OiT+duS
HtLGNbqyceB3ug50A4ecemlKgWNr0RReYKNJNbUPQRd6h2rKlCdmYNiRA+aYL9X/QZWE+IwYV4Uy
TW9kcXXriRcIV2FQo0lJLfNC3/e9Yp311oo2YsGV+STMxPXhD++S/uTtfIbh1DVJGbJqUeHtbM2k
o1RIcQpBcO2o1TT7l9dvZUPejDf/+V/BS6q2tGrj2DkLWr+7KtL1JwcsNfJWZXz+D0PN8GYKiMzl
cu8XYOpazKLsc1ZAKBT4NT33pH+fpL2F1V2bRLKS2VoaWj6kwNuPosxcl7iSiEsvo84nRCkPCFg0
D1PvxrsY77CNJH2RxM6HgMr1bBlMbMawi1PdRZliTEYjLkblOOmlCbr8U5xrEMgTafTfXZjJ6QE5
Q1f4aNTrD03SxRvh9cpph+ZJxAvtk0hmKS3ZhIOKeIwrLm1RawerQLkMpNBW/LBI+v58KHk6IBXw
Pgg+LXaLpadRWpaGQCGnKR6NAoSV7U7OG6ey7Ufwi9LbM0ON8J3GExvP4ZJz9u/ggMpmkqZFRjev
+l9btUGMLlOGPIQyApYWGRvw8kgZZ6752NZAq3ZaKRG3HAqk0Hyro/J+tdIOme5OySBr6kFrnqrB
Nqcjjftq8ks3dtpTr7husrfcogI1rM02W05vlubXl/f+2sSh1wDVFaIrG3K+1v767S0WaEZhAakQ
aJCGvqMrzjFow/BtGk3N1VNx2nABZBwcSN4b78DaCecRQCZ5jpA4f7dDB44MUrcZlLOaoc/itZN+
CjJrADAw9BubcO0cUD/iyM0N+XuBLA6dmuVTBD4jTLxTiV0BhcaqSJvvdmDo393OAGajmNgnRKHp
PiKxkHqvqw782SUEt3TV+F86XYstalDqqMyoDS+uNkQHz62Cw+iI/9Vj+Er4wTwSfCkyWmAGtO+W
moFxEgvVHCNcIbwCpk0IYdnbkclX0y6EH2P4ne01/SEq+zZ+/as7E8oJQ/FSnNUqbtdU7xH1NLpa
ORuIr7Zvss6N4d50EsE6yZ+9r82wLTdeppV9BPpudtug30u5bsEbGcJIL7w4Uc4YfH1Kyyb/pKbZ
p6xxu40VXHniTWaTABAjDHzsFxs2hX2maLoMzmlaDSHInAw8EUbE17IHueV36OLnh8GBTfX6t5Cc
czZ1ZjnhDyyejVHVmrZJe5TT0yZ090mhQBzAiDY2fDDqW7oxK1cCCTarZ/BscC0s5tMB7MtTglZ6
NRS6OHmgHgi6x85tzjK2KnmSXPe/wYLBjVXIeje20OrwdCZpz0DUuVN+TWAAcVzdAPySrnzSvAwz
SuHUINRqwozhsYW4J8+mG8vqUk59p3x++UZcuSuQsXFJhhGM5wwtPt9zEbMcK7BccdY53S/MAKno
SfYf0Cu9x7WvcJ04x7sPdQ2/xbau8DWvLv6DKu2fxjtTDcgeaMbtScLFpRyTAi8OMFPiIXVB67lp
i8+lI7KNA7SUZPhzYcAe4h7mCFGaWlxNMnfTZFIc5VyVtgLwrzCEeoQqGOYIQBrmBaxmgXtuq9RO
egwp4dZfvEzEw07VReockTap4hOMGupag6K0D72ijE9DizjxBixh7aizMlxt8MrvsxQr6wvVq4SC
FVjfWj70MPFd6brK3NF6kFtG7yvRGrpUPBsUnahMLO1QsiTQkyDBXSfMbRIjq5QWVI5wMi7CKMSP
iPMzHl/efCvREi/iTOMi90TQcHHFkJ41gy7U6GKOGq2OwpHHqbf1w8uj6POF8VcGPy84gQp1JZqN
1EGWhk+JO0WDdC0ilqoJs18lKNPooba0MfIrfUoGHzKc8GiTevlwalVnUmhy9xbWjDiPxBcBLiP+
UpomdKyxMqr+Ici79ikEJdrsGqOD2z9OsTMiNWC341WPnaJ6HyE1Z/9WiMIaf6ayENXg37clsLXi
zTdjfmY6LRfYvTVKb8KAQyAguigemICLZsO7gTKMT4NPO8cTbyjfgerSA09ALppqZjizzFo/GoaS
PhVegm/ry7O9tqYIHVK9oMRFmrY4Xbam1Gpv2NEFZFlxiUq72IUpXjQvj7JyNIhrMNeCwTuLbCze
iLLU3Q6Jj+iSOVZ8VQmH3ybNVJwgU2rfXh5q9YMABvFfIFZ30RS1HlDnsFsvuhDDacA1YKe5tbEx
bSuv7fx3zwwUZJfJn28vwFQtExXJzejSUK3bKU5Vpn6PZMlZFpidFqbevKEhVpz+y7cxieBkyD+X
uWA6dUZeNhxAXWgQyrzRVGbqnptuzOHKK4cxETELjYDZj2/+87/i7qB3a2mLNL4kIiQl4htR2Ixg
rBR+luTBcPICNyoQEiu7TyZY8te7eZHv8IGQbSnhQfC5HV+UUzGYdDm4aCrSMg+lCSSjiqe8UoNz
3jTh+eV5XblL+VRKrlDd587V4jnrw1oUiGCEl8xq4iMoZONsToVBVyccv6hD3G7snpXx6MCBMgTp
hBDE8oZrZv2vYirFJUvq4pCGseX3cZSfgiIazmqZ/4eXCXgBvGVam7Q4l5rU4AtEiu6uuIxdhZlB
A2Zj5Co/4n285ay4ctIZihcQ4jd1ymU0yNUN0rdMBKSayMPlxdYfSkr3l6KPXkk4m9+JP1qjbNXZ
RWEZhEwI96VSJzvseqySp7hOH4JSuFcla/sNcM7Kcad8PQPFZpTtXZ1gklrWd20SXqbRGvOHDkpp
5RckhAbohQl77DGM4+CrlTVT+OXlvbliIUPHAWQQiuLEfHebE63AUreQVr/IKU7KEwVmXIiRkpG/
6rDRH5KBwPPYTmVg7FF8H9Ndg3GLfXTsKEx3dty2404xCvNLVxsYiJdt6zy2Nv/Hwbbi6Emolhl+
fvknr+0B+JlAd/8FtCxu+2SwbSwZOu/cl5bYCZhVZ6pA6ZXMZwu2u1ajpoxEw4SWJViE5dZWTLT8
UST3Zg8u/SmqSpNAGNJGpwuJcEwYHvqsHg5lEEX7sgrVXdlE7UYGtHJdktQiM0rox4uwvK7qGiJb
rFazaHjR/SPl0F3RzDH3gQvjZzSj/r1rZb+DuOw29sbKW0esRH0CfCop31ITfQotGUUDauVJFzTn
YDTst/B4vY3He6k49uegEdhyzrTZZGNZvxrGojUGNI0wEDGTHId4xQz2Y9S04VHPjOobHg7xlyZT
ui9W0/EPmHGYk2uG0JqPCmRg+4TGgBduRKMrlyhFO/zTZ8Ip87+4tFMkO+F3sLfqqoIo74jpH9sT
00mi3eUXY1B8fXlXr6wyTTImmglAM+jO7KZ3BOgxhJr7ir6LZ//jaNFzWEE2F/aXSjN+yByvhZfH
XLl36Fpz39D5AHu3DDPqHke7KhlwzxKG/FYH2bhT3UY/iMGhTDsVv9TENjfuupXTy9ElsaB0z8cu
gwzbyMKG0BenQC/+RqWp2dVZjlB6NVUb52ZeoUWgTyg4O5GhzE6rYBFE2RWEVysxUWWPzC7aQURr
EDiAYT74Zclp86XdWN1+ptf/FNVUBzsvq5S3L0/x2udSe7NQIQPMwTffxhqySpUuKikoaAV0et9J
VPupdqwAwT8bztDGWVodjXcEkCk157tA2KphFZkmxZI+atOdZknxubLCeBcZXflfPuyvoebL468g
rgNHIYasC85RHeenslW+GUXcH0ct6f/DSaSgg/wKzAma9PMu/mukrCfBiIMWw8dsUC6FDlxxqrgc
3FE2O3eozdN/WDJibvYmuDCctG7HKwyDYlpaBmfUQ+vIl9motge9brLfhjbpW8SGtTNIbkTGRmPk
vncW5Wqp1o2NUaFtzcyGIcriJw+jg2SvjyPyCFqsayGaGla0pae+tlsIwz1UJyE83D39njHYfTgi
fYlsXHfACMZ9yuX/cXYey3EjS9u+IkTAmy3QDhRFipIot0HMaGbgvcfVf09x86vR+BvBE2eONopQ
NcpkZWW+Jpc9rdyVXdsaigoebWUBNaLufT2n0hSbsx1h2lmX4YL+YcKx10P5ovT2XgV4ayjgRVRI
BPCAQHM9VAfCrZpQeLik5Zh9ymUF+Yhqtrxhqeo9+8GtEEPiJKTWaLfeZNqjBTcXYRbrUum99amW
wsXvA11+wVcOx3ulG9uPPLNaH1fk8edIa2bvfb11a2AEhHYetC2SuFV4gY0iLWNu8DCMgkD21Too
+hM8VvNfOQuD/4AKDe0hHDPtO9lC9k7ghbi5URIGzMjNxLlcnxSHHh5tB8e6WPmcP3e5OZ0quzVd
ijvG9/cfSsqPeFAg8ivI39erihBOFBs0fC9lPwSnJtGWQz3E6LS36v9gMIYRMPV7BmJN1yFbQ7ZL
oxRoX1rHXh4rUxu8Dm1hL6qTyR3SZm/DbmwiJk84QQCgvG2OhEZS9PFi2xdhXdViXGIsrzW60A2V
qDL8ORvQ8bymUI3fPCLKh1lt43/vT+5GogcogSuZKCuU31ZHZg4RoNHQYLyolWF5TdtlhyG39rAP
GwcTSDh9ShAWgGfW7TbNnjp0yfAa69HBPY21HmGBp07npEnNncTmLTVd3f2k7dCJ3pShbrOp3O5L
o3ecy9DL6XCBqpxqhdtRGfy7jrLR+a5UWYDST99nzb+h1BmPy6THT0oVaNW3Ra9oEelDZY1PozZK
02ns6jn7Jo2D1fhpN8Ndl4YyzDF4iPIvZUXfxU2aZnkyh7aXvHls0uVxqBT5Cw3grjlKk7X052UO
5n+cpILCGwetqp3Uca4PvTK2hTfOyNL6ZaaEhig7K/MBPys9epjHAPm2zPmhWOM8vcDzclpP1WJd
uRRxm31R0AIy3RbH8+Ggtk75HxL0SDWlFRxKL8kLVb7MZtz9JZW1GhyasGcr2XUbfYZuNU9uZaZ6
4YNkQj8Bz6cqhuvsNJUn90mHe4ZMm+yo5GhKuHZl608JUrLp9xKkjny8vwM3sm36dsbbKWADro/3
3AxL0oszR1VL8oTWry9pieLmhbH4g1qY70+UGE8AnUAzotS6ipsxKWhgjHgrG6NsvZQO4LGuwjVk
kJ2ds7W164mB0HvA8tq88q8DVzdIMXpJUejj+JCWJ6tHHNdT0tBuT2qMcMXOzt9IJ7j5BCoa5D7N
1vVRrgE78HaWLj3AoBPXY/gVOfIW8cHIRDdT1w9UjsedQTe/kX8VzxwBuF2f7Nps6haZI7qQw9j6
LF7wpDql+QyBYY+GthUshaQKLVasYOiFXE9na036PLYNfQkAKwMdITWkaGE0sek2UpPYBy2bS92L
M1l/QNnAmrwEhe/6cn+7bn0wuCPRcsUv++bex1c9x+WPamEVjeErVk+Fpy+N/S2X1HZnp75doutQ
xi6ldo5kP/Th1RfncWNpXdLRoCIRnL/0Dmpl9EOtyq2yWI9OWbaM86lXA7QvllhKHsOOBpqb9Kn5
I4XH95RnldP5WmZgK2Atk0n31gDRhH+mpCcvcWg6hRdPBmJtUtQ3r3VWpKhlt52MkluXSkCM6Y38
BXYj+UaqWkgnYLvKQ+5YWeSOdlF8aMIgfid+W6QW4Fkw0sSpAE+h9T6eqMlJiqlKF0fOX9NUc87V
bGpuJk/azlpuXH5Q78hjqCaynOvONiLgqhNYQDHwk8+OQZUTe8sq3lnGrUoSpWaodzRmiAbrHkVZ
VYig5DrLGOvTIy4MzQFOWOAOjsIUJ4Wu/11hJH+czPTHOETxMeyVf+/v2o0gy0+gioS2lUrUW8UG
paeQWTgSxxQr+4ukp9nolnG1HAEKKSclLcId0MDGMSHsUeDnsodKtI597WKmIzLcaJbgzeYWwZB5
uiPF517i7r3/bZurSA5M2Hurk61OSb1MWmL0mnQxQqu4xGY0X0Yg8ztAx61ReFgLQJegca6LQnFR
Qw0dA+nShvrstQ2ubmqHAdX9b9ncKwIkB4ufkvoNnrK0pdieZgr4ctBYvoNm16WYNP15MKl8G860
/EfPGulufXBM0MDGImSvavPl/s/YuEogsaC5JmTXqGGstsvkjHmXSTFl/XSKLvNs8obqm+RIarpQ
vZn6M23DZGcdtwYVWCXgB8iCQ6+7ju8IDGo5dEi63FFoHkNZCh40pS0+ZlFaX4awqD+rfd3tVBg2
LhU0htigBAKDoyl+1B8VhgapEnOaSoBgUVx9U1CTRIcFLcZg0WJozk3+YcJl3Ysmbk6l+F/sAwXe
BHwND5zbqo0cz2oVGjXnkibnx6KrioMCCzewqTQKx+idKb7dxNQ1AHdgoiZ09Nb15ETBTEJFBv0S
LZb61dLwIsCred45+zcvU2HhBxRLcI5FcUH8ij/mdFbrru7oalycqrVfmqGpnntHbQ991ltPdY7k
0zJWgBLBL737ocHQEJ15lVJfFN3+66Hz3gkSdCn6yzREvewuZlT/atHxnKF1GMGe0u3taSUUUNJw
aEnRrqUtcT1cONv6AjF+vIDGYNPUfYmkZoguQ/g8WFNtHpSKQqiHy0Q6uzUPD9XN1LEgpzaMZI+2
tjHtPJAdepacHhKl1flJEliGYVIMfHsBazMFuJ8fQ2bje1L39g9brnv9FLaaNdJUMnhM3I8ZG8NT
URYXDOkRt+kqDPcLmt4jHf4LaYvmlR2FJbdbzNYt0nh4bAtQnVWWWQ/wE7+/f2RcusXLkrv8plnh
9HZJkaUZuQBwCEntKvsgFzoyonpejGcFIb4PTVP3B6DVgX9/6DcSxlWKJlRzhB8ve42UcK2+HdiY
G2FcNV6wshke0qZD2WouAvWgDtFynpRWeqySXvuJgd1A1yhuT4msBS5yblj1kT27Lcqrv/ugcHYC
20005YeJ65A/QA7B2brempgOLHaUqMOlHyXzm11A+S+qxTrDQVi+Nk6kvfZ6Nr7en46bNIPiG9wi
CgqMSAVutQcqwDWh0ar9pcoqWT5qU5ZdWiuKn0enlJoTTrt6tHNj3oQ0Ue9Dilx0bIQW+HrXjykH
MKyGi1Pw7jXUeD7KlMGP9z9scxSwQ+gUcFncQMW6ttGLIGiHS9P0xt+VkVbPlBe0/2EU3mjcQuAF
RI/kes3Q/reLJqZo0Yy2gQzCVJ5oQO51Cra+hYY9eicyIvU0fq9HaWdDr+ZhxHywk2avamah/Btl
5/szdotIYmGA5YCs4y4gl18NU9VUKswgZ5jRss89atPNoQhM5RNqd0Z8qADHOy4FEONpicvyE+oM
pX2oaVlF3lxl9t7Vd7M1IdiBI0GWlISGjoIIX39cSiWK1ZWl1MslkvpUdbWCqovbZWguuqZToosw
kXf9c38ObmZajEl5DSaxoHHd1KOrMhpaAGAXifT0U6937VOOvvTOrtn8MptKPugdSHDrZM0uY8MY
Yn0hhQkXr4QJd0n6uP5M+1Y9K3Hk7KnO3ER6+uEcNfpqQgPhxhQ4nDrw8YoxX5ZMT44OcLZHq2iS
L5MWVe6khNZZxdfqEnZx+N4OohiZXoJQBQCItd66ZkwzCBSIfJGwVTjpuRa/IN0hX0xH6vYCi9if
V5FdjMV9xuoJUOz6cWhrjW11lbRcgDbrR8RR5seuMaMvI45CuzpQIlFYD4YDADwjkl8ymFW0nugQ
Wp2pLpcxk+rv2qhGH8hH7fiUj83guIPeogjZtUb3ewwd/ckenOk5SagI7mBib3esaNCKrinoW/R+
VhHIDrsKXjZJvlqrxSfIGh3KC0m398TfGkaQDVHe4U+YK9eHcci70kgstiwbLEjcsJ5b23OUcNp7
e+8NtLodUkXNpTrTlouSS/qHpBnqY54iWXv/nN+eQATe/t/nvOFO/4gtOh+pmcm8XHDKRgu+GJaX
Sk9+41ozHGpF3TO4urna6aWBzxVW1aAewZddz16zZFQVLXlB19hcjijxtn6s69N5TJbaLQZZ88ec
ovD9b9ycyT8GXc1kUcyKsejDcrGNSTkv7ZxDRx/Vnf13e+jQmKLgxf+JZzTNrz8tVXldmwvnIFCn
+VOkzjWiyUl5CaE67Ax1+0Ek7A5XAWeOm2F92UpSEmEyNWiXQmg36hEIHr1v96hvtx8kRhFHmooz
Tofi7//cGlQswRzW2qVLotpT52z0Rm2qvsQ91ff7K3S7C4WivK3BIAA6evOUTXQV6b9Y1i4Yrck4
36XycV5a+9jha4w3Qit/vz/e7TZERwn4vCI4EzCa1OtP69jdGU7tOgWBbDiPuVz/KmHLH/KwCuNj
kjkYxANllXcKMVszKvoEaFKyetSXroctoQhbUR7qF4Cc0QGk3uBlCs3yUtLknT2/NaPUYgScgmkF
gnU9VMFLrpaLRL/UWVr7Udenr2FtLo9Los7/OohJ7ZV/xCG6vgbAmpE0cfVw85jrJ5zh5EpcRbA/
RzVu/sri1KofcCqHkKBVeamS3raSccaM1vJUKv1+oavl7/urujG9op9LlkQ6Qaa7uokCdWyzKi6s
yxIokouRB9YTaaAcbTuZzveH2jiBVLdB/PPJG43deY7oUoV4ui+lFp0hxZmHhbk53h9lYxGhxnAo
AKhSS1/jRqGAGvlAGCVbqS1ac0Z+GiujP0Acrc5jNkl76dHqs97UCMgakFSxQf5QALneNRYogIIO
U+ZTWbEfjSAnz9SjvffdxihvCjjEFpJaahDXo2RNrzlzm2XwddLiSQnj5rCU9h7Jc3XGxbcghEPq
SsOFLtbNt+h1mlZAP31dKYS5e6oc+yX72xoUvBx17M8CxIedPbfb1TF4GxVADI86asj0cVdVnL7r
FFgWTeaPRlx8TWhiPQyBliRoYiel45ZpLWjEfQxqXDFC7VNq00/budM3fwOsaPam4DCsS2WSps8T
l2rmD7NsfzY0Eq4psCy3DvE3MZHm/ShJTu2ac5L/yPSmer2/a7cmnrcO7Twe07w3xd//cW9UGa3f
oWxKnzaz4uHTrv0MLLN2yc86T5XU4iPkMKLeu0dFEQU8CwAoqhZrzsaCbULrzHXpL5DNXsJOVs+1
ObXfWnmyPyZV+m8MBuPH/TE3NjL7i469RZPrtnqjlEXWLc1Q+JiEas91KdVuJMl7TiUbywn8gAsY
9T8ZxP2qUjdQlpiQjyh8JL/sX3adJOlxrMe0upDZNOEhV0NcbYckFD5HONM3x6oNmninrr4KrmJj
g2OjtE+mTxtr3doaMRPrsWAtfVFM+BHow++5mA38e3r16/tn9Q10SIZIIF/fkpFSLUsX56VfB0GH
TVBonBZtSnci+Ob3EOPergpKy6sghNdD1OjNUvhtwtOTFmSDnn5g8VKR3gl3eps61FcoKUD0QcFm
dSBawyiTApN537Im9duoZTBCcbZQtY+mNIkMGL8R0w+TKKkOFCKN/P1Hg9KM8J8UHS3gbNcHcpTp
cgGnqPylR9+/7YfZz+yqP46lnh/6XCXjmRD2f/cqAlBAmo4qOhDINcpqTMqwwIar9MdQ1k74Qpeu
M43LzqdtrCKsGHogoo8Pfm71aVo1SLz1g8KPlEx307iqzpWmLm4lScPx/getq0JiGRmLgghy2JS5
1hhgTJnJtCROe1tHzXTWmqBu3bjW8k/ZiIT2qQJ4/hiazTAfhkqd0kdsJWzp2MxWPXqJ7BTZ4f4v
2gg/guyBNCr0OBWt9et1nfIoxBFh5uOHqfhdq2MHGd5U9lAnm8Nwf4KwovBGa+R6mH5q05p8p/TT
um1ewjG1/GCwpZ2PWVVm3maXfx5EouiD3JDt6zhTm8mpC98YnFRzC4qZ5kHD5Vc5dWE0PuhzNElu
MkjJGUOgfM86deMjHZ3nAPVwKEhs2OuPxJAPkmq7ND6tD+0riqPjg+L0e0qHW3sId2cSciE+QZl0
NQydBpx91LzxQzSZXh2pCZ4rlJ/OUqO0XpXqkodcreQNw9Kdsk5xPDWd6q+GlKc7T8iNg0OPFsI0
PUt0stdPSHwyGrWLQpwG8qJ4Gkyj+E6ZqHZtLdyT6N+aWjAnvFZBEvCf+Cl/5ANJFS+Tkpi139PT
Og4F5Dn20DtbsAKsRDIudKAgnZD5rSIBdOdA4qWc+rJVoDiesdP4mtEZOKNcn/KJUnz7KVSDMdwJ
DDffx8hkOgKbAAn4BiyfCeeTpIYYSL0y/Kx18L6hp77X0VN8H+AhLhCKseSVq0skcLC5tZU0gUNm
9W4B7dEt5nrvrN9uUDEM3QLYr8gd3mzQPAuRkByC2A+HmjM+55AQXKPJneppSPMxeFWjbpEfxlFt
tdOAeiZg9twopCMdgCW1XQQ5EtW/H+fWci1vayvaooKQS+VtndsFVdGqFs6BflHN2sS9JZM+znqY
0xud2HBHOQ9mv2rKxXIjVPx/a8JLAMNaFP4/oPwnGlkdosFyo/Bkmkyt/anMkJNOS5BHX9umSpEd
DdN4j6lyc8iYTFQgwKBDGCXFWK2Z3g+oYyN66KMCM31IzCL2pzILXposd3au282hSC5AUyMhchO/
JIcmce4sqQ8bKb0sbaS6U5lal3jJXu+vxtZIxGdBdwfudMO3DfMSCBuGLxy03HQ7ren8LJg0hBUy
6Xh/qDdR1D+KCm8LD92VZ5woRBE1r0PH0LRpiKJi6pNrqv+UOn0yqGua8yrB6JrdrMvyXzVr8CtJ
5DR5MGHd2q4S9vJPSG5N5tVNr2v0tlOp/2hUg/HSZZ0hHS3sKktvUu3ibzkIdMUd2kn7VtpDsLhq
loM2HUNt3vuazYl7q8yDLrqN/WoNkp+Ge+JbI+KMYIgTt5ab2htorOykRVshiSe8RrVVAYW2Tr7C
aYwKcMuJr8eKfln6OX4EuhWe7i/P1ihc2eDcEKtC/X6VGADI7ZwMCyjfTBzszSNkj8p4Ng/vH4WT
z90M0AUxs9WV2aLORjG/j30jn40D8tbaCd7hnpb7xrcQwcF+CLCrYO1c77QYvkpUzszYiN/sp8nG
Ft4w+3xHDWN7FPJIAOWg9NdN5lkyx0LrQ0aR5+YIDyk96cH4XsFTrgr6IFTAlLd0at3+aSSnpPqX
EguKeraOVpi2pRtMtl24ZtXbyc42uMnc3oYDOkFGRg61vt/TPEKCsVsSH3jIfOkHu4BEksHKcwZn
+T4pUXtETFP7S86SvZeV2GGr+IA8lEVuKsLejVpaG1mmKKgkPkKz2qHRQmwQylxZtMtky+VHJZrG
bwVQt/86KbX+qWXjn/t7c2t8Skz8D3cO+BWrE2AGRloUDZ5dQ5GX84msz25gD2e97ZsOksQfE7Vu
Xlrgd/2RiNUUB22x03LnKSuukfUsIJ4NaAFBwdvUOZMhEgZ1l/qoWednbWoJxDrQrc+dkhRfojSJ
1Ydab/dKzBvxTKNUy/ODTBK1z9XtJpX2WGLGnfvmaGizF9hFbbgx1W+wt9AY3n/B8Ygk0IiSEu/2
dX6nWaAxjKLwy3qUVVdZ9OZzjTHoP5M2m3sp3caMXg2mXkeDVA9qw2gCXux9mn+Q7CQ8GF0ru23y
KiXyjzIw9iwwV6VecdMhD0CrBRMRQur6EPVxN+Jsrqe+gXsVTtVZMn7FrgSoUz7Fsi2UlPJpRzl1
zWF+G5TmPvY9AgAEaPL6M8sWOc+hilI/t+vlBcdprCTiab6gdacdQrMYT0NWp4cpMZVL2JaDB/6h
OZI/Nn+3c7FHf9madC5GcOm2yJr0VZ2L3RNPrWqTWBj4Urby0D9Mjl099mGUHALeTcDF03J+/1Up
AiVpNSVb5IxXRxgdp7QwpTL1gy5fXroSAFgtS/bf9wPF1vLSiYFCKARSEBO/nmkkeqax60hklsiW
ToUUtCcUCeovDeiDz2nc77GIt84mZ4RjyXnhqK9W1uxIz1tHYi416s3DgsGlEfb2Gf/mfOd+3h6K
vJw6KJfO+n6WJ3PCxzJPfbNRDdeop78rXVm8GUMB7/4kbtyeQHphY+FmT811HQKSNpZwNY6Jc31S
PMqWND4E1NYu90fZuM6EoihZtGCVyeulcuSm7a2RhxaWmMvwXARtiIm3Ey81vuNF0vhmHGrqwQmm
2nrAFDH67/74a20vcSrR7SASIIhEbrV+NSx6a1ntQiqfFjZijiDH5UsooTXgS7jqjT80Jbay70Vd
FqmH5w32pLE05yGtGscqX+c4MfVDgvFG6y1GohfHYilS8+RUjjK8/+zwS/ES0bkDbvlP4IwLLWo4
O23LqybN4vwDxY2do7Ox6jS52cSQHEho1pFxCHSqv6Cr/Zj2/ZmHDa7ry7xn0rtxQMXbkk0Mfp1a
6eqAoiBUDEIW1DfGxvqsBHP83BpT/Ndc2dlrTa6e7czd1oBCK4l6wVvHcnWfWSAaJWzKQl8qy/rQ
xWhpdlM4f7Sl5adG8/t4f1e9pZarJIFMXTglghwQFdnrCFQFdoMT2xD5XV6XL5q5RLoLlS8yDvS8
iy/KGAzlRzuQTbiCdDwvY78MlPf1cX4w50U1TlqP19mhEC23v5Ik13JwAUk0H8wuHzRXntMw8Lqk
mHSvn1QFLLGiReHRdDDAoqpta9Rh4PhIbpEniuSVTZgioCskeE6ZnJcnx0qk5qEObK1D3T1LcL1O
rIauNfhL69Qo066JykbgoiBOQsH9x/tyPSOlKgyFjQQNmVmfj6OdjmgPaNoh6Np5J0ZuLTZdVarH
HGtRoLqe/Iy/Gimvwg+YnNnHpaL42nVl9gvuouzhE6n+L7uLWiZCIGhGcbGvtnMAr0LPw166jEpv
HcJSewoVnfem3g6YOUp70odbZ5SGJ7V+ghfl6NXmWvJU7gHvSJdAlttDrBnhoSqXYicyby0YNf43
ZxMBXRZ//0chUUaHPKwdU7ooaidD7aqVD23etJ8RBEm/3D8uWx/051BiQf8YCoIY6sw2MkqtlnUe
rsz52SoRo/ofRoFpQFEAyAQiStejmOYyRYNgzIRZ07gpdfEzXbxkZ5SNC42mIaBDpN8Ek3k1bVkc
TZmiF6GPMXTnFakiHaGDxydotepDbjbRObQz+RBmxLz737e17Z03VJ4OZwNt0Ovv6+VOhXfECeun
OfZwcEjP5YBFsJPyueOQG9798cSuXsU4SpcOvAYBLbvRHHKghfEOtZAs02fpRW8V+5RS/jvNoVJ7
aKhkEGfnPUDg5qB4cIiukPD8WE1vR7M1Sww78kdFDY54KA5e30SGjySNdRhKo7s41FR3bo+No4C8
E7406MHBUXXE/v1jf1qtWQeS1KJ3YxfKU5WaHY9dq/8mDY52uj+pm0PBowKdyzXPEb8eSqV3ONgZ
928Rx/apNzFKyqU8fLLr91pdEjtQsaWNx4MVaYE1oSkpnNzIKxTZbKOue0+JMVCgwVbmP/M+GPew
x2sGjMizIPiQ4HH2uINv9AOmMKq6NIr8tuv7R92W0pOlZ7mGXUVofmlH1PyORr4suadjTvtLFybe
9ZLne+3Z/88PEc0vDgutRbHD/ljMEK+3usxQI4+VWjtESp2eqyDpT6NalcdocCTegPXAVCil7aGa
RVQK+uZ4f5k3zqqIDtxRsOd4hKnXPwJWTzEaE3rsbdojpZZY/+Sa2iLplBoUVnBQvD/c1q7CwZIa
JTULQWG7Hi4rcYcLSpRaJVHfO5RTH0NP7KK/O/DRe8KUG9Gc3USfiyoyBet1120ql7oKykq6xFht
ezDzmoc5lWX/f/gk0gihzgoueH0Jznlt9kYG+Xeq4nY4YFpjXOYUWpc7dLH28/5gm8vFOwj9HSF2
tm53RSNmO6UK4zCCvmV4RVeycoFCFyQplcO48C7YWbGtEaEgILhFoUt31jXlSrcm7hY47DAR0Mm3
9bwHxpCEwVMmmXN3MLLckncC+tbCURihhS9AoTcQ1LqSeKhlfegnccIxzHVsLnnK74yyFcFJy4QT
O23Kmzp2ALeI1h6peFNIPUAMU4vrcwNh7YTKfPehowuRuYsWGef7a7hxBkSrGX1NGH+QnVZZoTNS
XIoKmW1p4B8aRWV8TLXRcgNgAzuLp2ysHoZNqMPQioLVvLZrQvV7mZ1kiH18LXP5rOYB3lt5kQWL
149qI30LRqM2T1qu5vGlMA2p9oKiBRmjLgHQGDmR7S+yHdFHDVOtvKR9PrxmeZuYp8QIDHkncdia
mT9/7SoiNtKcZF2boy0CcOSgzwPidWOnujgADu9ffDAU9JZQa8eBfP3wy9qE/h09auo/y/BVnpbS
Kwtax5rU1s9lX+mHtuv6nZUXK7tKVARJigwSbDWv/dXjD+nlpi4bcgarcJKXblRm15SUyOtTTfWw
WZQOaGDoP1ke+TD0Tv5yf+NtbQa6yAQPao3iGrwOvgMuTN2YhJFvqoVWHMImo3FqG12unsMJYw53
lq1+7w20kYbyPAAERaLLq2T9js8RJAOIiZuCI6nxB6Uv25Mx4qC3SJnCJqLEqqTVAFQweif1Rlz0
xC0wdBwxqvTrz53CKklVMJi+VAXmc2nJFQ2/SPHUpLF2FnZrZiHdoCwlwHh0Ya5n1ppNsHq56IUk
gUjpa00552aqns2KymUo18vOSdmaVbgUvIqENMKN5nLS54kGQjDxo3AIv49tWgG4qpNjYyiz9RC3
vVO6hEznxOtdyncGf6u4rfaxJd4ViASSMrC2159r9EpAV7tmZvso6SGOSnp9wApSjh40RE+aY5iU
A/3OIYwOWseTly5IJKtuo9nFsxS142vYSMBi01Bti2cop43hVaESPFha36UvQRB3L05jNx/R5JVV
r8LhdDk1tlEWOydi46KBbgqNiQhp3pbfpyaq9aSmOlJXyfRszJUSuj0WVKf7B29rGGzlxPuEhtFN
lQnaU4oCYRb5xSDNj3aPqFKhW3sioBvRE+lYJDPYgmgpr/NJszWW3sR20a8MWC8HDQYKuthSBUJO
pyz86/43qRtbENdzBYAPzVMQVKtrbMDkqUpFsyTQWjs8BW01DS4ILfVLnOtj75lRVYQu27RTz7M6
V4mLPqcDw7qd5uxXrhrJcuI74uwwJ3P/j4bm2+Lpk9pkF6u0+AemXEKBvnfsoD2XSzi9jFAzxmdd
jsLxS2eaYerpBX4eXl8HofSAom3NjTX02Qc97IsXmE1LvbOQG1MMkw8RHaB3FFnWwQwhlLy3ei0n
Wy7yxQvqYTxroR5Vfp/w584dtaZqiwiGoyvgHxg/8FHXwy1Z0Q14uzLF8aDYHjpXmeL1udzkbmFk
Ye9Fapf/6mI9rR5lqOPyuQqlZHTN0KLABK60tV1paJSe+ryGLuO45FV9uL8PtqYEIhkaTuT0CGGs
LpVCVvJlGsDbF4nN+stVf5KmuXWNLHun1uXbdEAaBfYJjwzE92qoTi+jCEeXzEcoVTkhhtb9DvIA
j2l1Kf57/1ehHg3XQ3RX6Q9dR7hQdLcrJGB8uSvt05xq5qFD58Qz0+Lr/ZG2jhH3EwA5yrNI6mrX
I41B2qdLm2c+1ZhfWR7bRwf1SVdGNOVFd8YBO0/UNUelSnaeEhtB6c39B5UmxMNvkpGgM0I5N5jN
suyqozbP1scZ8Nf7+7dCFYaqDEJfqIasokTW6lnRNi3bA7u2y5JK1TGa8PuSemVP2V3cOqtbiaGo
R3IzAVFap3RxJwe5Iid8kB3it5yPhdeYvMjifla4gKTIg+Jfvt5fvo3t74CAYIcAR7jFOwedMEAZ
oM7Ec9MChmqDD4mCYVtpxTsgko2NIniGGCiRY9zq7HSx6jRE49QfJ2lYfEdFrvchIphWXq1NsDuW
pJympwGoqfklDG012AtHG1mO6MYQlLlgbmEP3dzkcljKEHhkPf4dSNTsL6jtJF8VM8tqt7XM/Cti
XVRqkf5LzM/SXEG0ach4Tbc39PhZ7TKzPA8oMnwA42VbZPdhqLtZAL32eH9dNjYDjx4ak9yIMIPX
RaXY0oc+SemmVaRk51ydTLeU0+VSGtriZTn5fRBPww7Ze3OJAGnymqS+RJfh+izbVTnKgTWkfm9l
2k/FKbPXuSxG3uV6dE7aLn3MmV+uN9nw73/uVjGJDINTzHXMi3k9NNUjvO11NfVVa45KN86hYrsw
VZbEy5Birw/cNFmGoEhZFd4wpIqGzZ2tQdEeaunz/R+zdSagAAjoOMkhjcrraegKjbezZWSoT5q1
7fK+V3/EoV4L6xa5m3ZWeiOOwZKBJEMtVqQ/4tf8UUbjlZ1HZcUFBPTPgubQIsSIvtzh/d9Eviu8
l6Gv3egQheQrFA57RskU6wUQreZG8lwcQ+7FnQ/aOmYkoxS0oWGLkuj1B+E+mNZSZ8JgM4L03Oa5
FXvaFFnfp3SMNPoFffH63o+DhQuOCDwVyRyZzfWIiAJD2neS3FczxNtdW8fdEOnFqjPcclnMndE2
ihJkwnQ/KSybhLM1MaXQKQNKAXHEHmxUxfsyQUu6yI30WwoHuPL1vLVrr4MgWL045RiFbhA4wMfn
xpDms8lFPFMfDofgWIxmEh3NWh+LY12oXeBiQ1Hr714QFIuRZhJZB+S29etObdE1KZD59KGTN8fY
mYwH5FSqC0cqfe6cbtkZz2C6ry8ygOV0J8HoQB26MfMAT1dRdykTP0A62CPtaLzExtah0Abrcn/l
FXH/rsci+6BASjEKmsfqfkY5DL80pct8gsrcHqJ+QJDdFLLULioS8teSZ/vPIGvr8rxYTdx7M3SN
yYWjmoRwpesqdesuj8wPoNKnh2wKnX8AMTU9QrCTDI8hHMfwANXVHA9DMnIb7/x+9fb30xB509cE
Jkoz9XrrWgsauFYNgCq2lOZTQLnt7zEgr4PqqS6m1wSG/i8PRwcWVO4QgVJLT77kaZrPj2aRoZEc
wafZc2q/PcHI1LC/AcZQeLvRKmc+e5zmxFWtlNVXJZZMVxsd5zjkg/Ja9dP3+5OwMZyo3BNwybFu
NedjSR7HbIgzmHO8RyJUy5/6ZAHQ5JgUdfQl2WPN3F6uHF2yYgAB9gZWJtEJ8VJqgP2Ju/jzGIHJ
nmR5hryv21iDzv0F1Gayk//cxnkwzQiyY0tEwkpP/XqlYQOUcNjSwa9SuT4udpsJnWlr5yIVR+x2
S9Ey5VFLlgN/bt35MvM4kIc0c/w2bLToZMJiCZ+K2TKOjjJLkZuP0qh4YzRZP5VuLNtjZEytdUA2
YZjd3JaGfzBhKVRBSzN/dJMRPldBFuVPRt3ipdYo+VA/wirpWm8sprmkzdxEIZAeNWzPwRwgdlaH
3TR8asciM914wWfcm9Igw324l/MGxXvL+auRM+mHXhv5p5xbNqSMpwY/7DCMFtfMSKsOwA6l/xaU
zeZDsQzlk5KH3V/zPGX5o7NM029DGYYEaoQxFJ6Wwuvw+JQoc1HcQzMQwFj7TRzhyJ0oixqnujOi
2Vsca04/oVSWfZWLPP1hJWr5Q5mWpDlHatZ+i2zq2kclXpbFzf6PozNrjhPZgvAvIoJ9eQW6W7tk
W9vohbAti2IpiqWgKH79/XRf5mFmwm614CyZeTJnY0gDWquu+4dFjFDXK9iQk6dZL0w+RmS6/jLV
oAkQ4TayCy/GxFAnmbPa8XfdBGCE1k7RT8dV6Z/GZFN0apjDzcUnma3DRqHT813nQJXeSc6l6nKN
9r67XaVj3VtE40HwZ+uzxskxVzLHXypah9vW1PvI1b1jqIoms/299GOHjjfPo/fUD9X0S0ZOVW9c
i+yZ+3nsUzZcOf5kgvs2UHCzRAHvrk9pTpyhn6/J1EaY+umnYo0LdFjDzrwbRJ8wC0N8ywJvL509
pqVYv7NyrnYQp+2qT7f+U1T++g5hzKQikTO8rC4W3Fd7z/+Qo7I0Q9lq6+85DosJwUFo7key8ISZ
CgRE9Vc6jEFYcO/YHvk6yP5D2dpw3C1rA2kxpelPjI29HkWYFG9TVI0TJ2Zz/5/G0bUv/HRhJrc0
uwyNG8K9E+EjcspR83hHLo8eqU4/DxmaKy7mP6sa+7XC8xB7IMevbV2iU8v6Erh3f62s8B4YY/R/
iIj0cBLj0s2nra/NnM9k3a15jN1/X6QZVr/FHB3LF+94VG7IK37YJRuavLE6vnOGNUVql0A8SuV1
XsEm0hVtNcZrsWWi+eEsM7a/EX7Ka56E03rbtWmvCNtU82s9df1tGwXDxRnk+McGscwufme9sVzI
zeiLDBPiH41WcZs7g7/tBY9/1xKTiKNLPh9R8s/bgur9ICnvRrV7s5+4qiEbbHD7oC+1S5+5E9Pk
c1zSjeGNAK9WuTua5XZtWotyN6mrH97hNu8ZLbTHVr2pf6muap/daDo+hNMuRxE1wrNF61f1X5KQ
hJM3/tY3RceVZZ07xJDZsuqSIb0aPb2/Bv4UPGVjH6x5o+rude+O6CWrw9UUx2Tjh1WiLC1Fk5q/
KnSsn6+bAr+c01QJLrjWgNP/ZWwx8E5k45ZCbXbNM3VsDv9+zU5tus4VSROqfcSgtfb4yZpkast1
UdFUBnZp7F/O9niVl6yJRKng//orR0/hnYQyezwqkZWSC3WcTAidtDmyw/Ao8CjeVKkg92Qu8e4r
ZL+Yn04Qz0tptfEfwzro+Uc0zKUcj1QW+2EiUchsHd6bbu6/iM0NOBseRo/frq0TzVM4DE+TJdW+
iGyzvom6X+pi2mt55OSf8IJs865xho6G6U8XEXqVVxQzWS4k1FZnLeL4NXZb87XEaf8aDGu3n3S8
6ajIllg8RaMT1xf05BwC2WFa61L0c7Qi0QIILBn4M48pp66W3NSOfwmXTtbnQEEi5Vu9zPd757sd
lU6al8r3Ab+GkLk5V0kb/G3cphYnO2MYde46mwLtwL78FxxDK8oUqIy4VkzgXhZHVGshmzh6A9+b
9al16lnl3GUeXw487/cZ254e+eE59o3g7WEustqRV3PIUl2YqfMwm8CXtStjnpks95xxeOLGrX1H
YIEGbFv0tudZ5uqPuq4mwpMG5f4mL0K/9WgtsDBY/O6jj2w8nWps/eI8Mxrfx6Th7yrapvm+seDa
LMrbqhm/TIOEqJyjuJWnbduTpJhSt3/0OQf44XGVsBd6F0ITuiaCVy65wSDdZk3Hl0q7sUaRtg2/
j2+BCa+j58ynox6ITvQTkgZDT2q3JOlNz0WaiP115EqH0ZTI2oi0p4GI6g5vTfxQSDHw8mP2Mc4E
tMXjNx6OIzmljknQ4CQO8gV0qpiohuFor5VbRdVlUeP3xV8SNnwp/g7iX0Rd5zvFMPqePLXG8V+B
B9SE2atBoLcqFXwuMsvuuT7i3DCx3Ljkk1TrQLZlb38E+zbeRZ1YkjysZ8RNtMju0fqzfQlVd7yo
fuJZxSgs/kor5riTOhinqR2df7O3HZ6v/Vyn0zncia3Ls3HVFlkldqC508qwvwumLbxu6lX8rhVl
gXREIbrCttv0soSB6M7txpHLBsyvbrDiOSbon3C53sfF+034YEs8xsifsOL23lDmV7c+DXNivsbt
CLDU5rAHNFkulEF3Udk9Rw5VXdrVJhfPH5apCKooHgo8P/W/aKj6KD9GV4hza3Uiecvq7Isj7pkI
WaqJkx+KbllIZICCMNeGKFA4aPm1NvF2MFsIBRat+tDmHrICXXj1XPe5Z4bsUdQC0xTXRnthe8Kt
8jCY2vetX8U/NfpmK6tEphZU24l/1IGreP8jJxxgnPqIAQNXUwRKNNZu4vech+uwPB6pvy6FZWT+
WTmcw50Xav/1Gu9VVu6yYjge6UQ+WKFdU+TUDc63nOrRdeO4mt/8UPkHIpy6e57tkfWnQSGAzUmT
Sh9H/Aa2Mtkrnknl63256rhW+xcMzvDUOQOBOpEMpSnqNB27wrTZtpe2+65asBj2x16rJr5q/ba5
x6qK+IqFuD70HNG8PXUkSNiLVRz5n6kS7lNKIvzOUODZk1rlmD2wwrc/iLdg953DKZHlEFmkbtb5
lkvQbywV+aj78eQ2bq/zsXZpOyS2iQRDnN5t7hynHlWuZ9WPheHYgv647SOvKNX+33Do9gm7NLZ/
LxRkxpJKcvhXhx72z8xb68sSD1HG+6L3ZxVbdStsoJ9dV9IGsdyHfximZapy5VNhC/IkpMll6NL8
na7DJiVN0B3Es4n/69OWN8w95uCmamWq+QmAPvNqpigXXm9G8vMcsam89lV8zy7X7HmCge1Yhm2w
uqejU75f7GKiLs7BHkUlIh1kRD3uDD6vSJY+IgIimSOpRNXljrHVwOMnnLsFUwqZj9Oy8R+bLXtU
PbwdfSYhVbgymTGXTcMZwp/1DF4tqQH/Rj9aGy7zGWKRU0qCSvvF51mp7Np9kn+7V1glC++XlGP9
4kRr9p4sLk2+7qnpa0vM08UIUc3nmZRMrIli35tBqEdHkWKzxw4P/OBAocSDet8ydxtB7rr1itxX
MVz1exM8y3ntA/YPrwnycfbRNGbr7A1nd3JCBN0RGo0SVgPzQ9cM1WOYfkcqixCmGC1ShNUlG1ZP
WKf1hTkLqBqNB5mDDfTOedmaO3HU/Vn94ZivhlA4P6V0MSlaEKq/eN8CkSKaMVDL2xj5eI46wr8a
pLPD3+EAS/TYbtZfWTNObtHpdPtYXK++E2TJ2KKbg366Yk/22oKTCjqJw7LTMR7K8GEOqwFuMBXe
jbGOZy4S2d2S96lZn7FJifjUbtQT9GVj96Mb2/bGxJXpiiHBrLTQ07i/TYj2dC68JTYEAQf7Xoh1
3nSODUw1kjhuOnHyVgbxIhvYbEoeVW8ooJLmv6ILN9yKsiZpc7qM4957DkKQW5aDpM99bNNYpTZf
/pyaRi051j/+X87OI0aQbMCsOplGeTLtwEMWEtRicgw/pqcaSaPKcR6o/gSrp1+PUc57uTN8DHxP
35vALHc5l5vtNMB5undzXkFaor6ZpubX0h7ZIwcL9P8jtrM5L4xJYd5OWf1XT0H1G9rTk0WUTu5W
xFU48tdiI/yg4JE+5zBiwhZu/FNiGDjngzN3D/XoQsDaIdp/EyiEM3zmcQddhGpcTGmZvP6EkTe/
fTuMOWfDPPLuHN76hWuf7LghXdPvIi2tzjuml9+y3/jx/MVuoMvcATxU8DHm7Dt985cVbf/qx14s
EAI9j2gox7ljm9gmk7cipAhXe8QHNsbDtKVnx5ALEFMV6HsUDVFYdMPY/yU8av4b1hldow8xeMsn
sRxNqVsnfA9XdrMi3BPzzkJLIaNgoZNMKc93XS3DprBes4mSMW/8/n4kliL66O1HtMfTmBPfw24Z
+UfwwaEok4/TbHovuyjrZ+6XNvXeVI35jFaJlKOVrE454hTnkYk9Yn1dp766bJP0TL6ueufX3EdT
cyJofuF4AZ2lpivu9j/ZYEKX62R2nYIG395UhKFQbebO/nFM3dwqf1/aH4OHFEg5Mn4VHIp359HY
jGMENWbBLQbozVimi6wvaTXrrmTuHBGweHYbL3LDniHfZxvUzNmVGpCd+Cubswx9Xmu594Vbxd+A
saxp4ySzzP8IzU273NijYQcE++tP303743DCXecx0qCupEZXD/sUNF9xrMO2jBan/7n5bjOU3w/1
rSJLhcF9it2p4K7AJ9KhTQDaFo16zjA9/kptvM7FYszuFkhCHNqf062fXXVwk5Y5h4pyltz9amiz
ycsZreaXOrXpXiQtDhS5M8/O756m8afaY/XRBfWB63KfrdT+SEVsxDFTlxfuXkr5G52saPtxebN9
EjXE6uxzcqbv21+tq5rfyGSmH/gvyY85Przksm/epPFtDVmUltiOdAw5rKoQh0wo/xI5cC7ZcFiO
OxH+XtdZPwQNf2/ekAjyuY+d7Nm6D1PhI9AGtBp6dVS4026eev7bz75xMucSS8/+V0mZ/aw23WZl
5SC84k2YZjpzCICf//9EKBfIGq63tjpE4fRrgBwsPSK/NGZoXjpm30sm0+zDHHFIHc+GNqLeYVOf
j2OV/cPzZ+pyhsF5PmVzFfZnfBHStghSQUG1lZFvTI3encE/fc3DMfJIY0+8ZTkrd0p/71VrP0Lj
65vI+/aoI7rVflKueVZSHfEXZnIdqJIoBuvcAwL41DZKH9fkmI4C89jmD/NRFuY2dYYbjjJ0Akqx
ojgAD5iqazEe4EjL5B7m0mamBbJ3W7pHfMxJxkIbyEvLZr5fzWSMORzFR453Eku/3KNbsbZodNoo
GtMEBDU4Nb/9dlrnPl/8oaedBdakt85o3JdVzOsjJ98MQ0coxR1DM+uaFX09oJJYNgKpNx/Arjmc
gLkQpV+fixH//ZOM/PqHS27I1eD76qc5lsUhzILYmbzy0l2VphLJmB/pZgYMItK0KYSwvB0rJxXA
ZZtvT2ko+j/H5mUfrqPnlty9zIOQnY5szbfU+nU+poDkxbqOwXPgbuqj1dlOyOmcGgP4vIzuNXvj
aphYzdwUpNu5XiEAlus8SrFdrcORfSPeJvHgOlk/FUx0wjlzmAjbwR1k9LMVsTeUvb/ipRsAcNk8
9GIMT9pkV59xvxHTV2/JQa/P0uW1a/fqp9mDqiohGfx/Cz/NQ5f53BMmXp/+2Bu98xll+32N7Ccf
FZIsmXctS1m+VIDaeThn9W+NnWNdSDWNdJhapNNpZGv/5wcmFaUelaKt6C048mgMOAtVCIsfqkDS
UycAmuXsfV/Y3ehj2h6dvpUCPaDOnsZ4XinQjnsAbCRzoEsHtHU4HZFyeBhgvL3clYd/o1YVh3zg
Kn7Hy4VrtrTf5A8n9MQ98SB7DKK3q7fErktYuHGzP5vWr/m+ahvfOLNykhvkx6kHsbTWOya3dRLf
kGO+f414sxH7gH7uawwtsEwduthZS+QozCu6Xz/HyKxzbnXn3zGZ2fUiv0/98qwB4yn2YdwfZ8bY
jyGLV3xqIONfMuLiBAv50ir8INf0g9y6/nkjW4FWsWOTig4yZRfrDrU9ZZlqBZu28r1TKA8Zc1KV
uL8gBJ35etDs1nlW+fFDH1XBDUbDmZ+nW71+7HUk/zDB+V+BtHABghxhwunGACOfsUo6wcR2ePOl
Ghr3lhvScUZYXam9TE09/m6C1aZQaFm9YOKQxctJH/X8uoG1+QzvdTeemAWAFpP1aDCMlmL66t3J
XeCAKvl3m2vKZw9mm5YmVQ5v3rHLp6XzxBcKHXZsf1q358Nb9kcbCvMfz0fwMyaE7o8A5ezyfUEd
ijVmNX1I/CLu61rV/uXotvq3ZWJMi7m18IBZwjKWH52v3mqzDf8dnee+b4M3/prxCnp35DLHF4N+
8JF7/eR309TViC2i7dpyAoEbysPx9gu6NFSFDJn+vwMV+H8LJkbv/bDLvcDqiMWVSdX/lBacv8RJ
KuaZW3lJ1jToMM5zve45Divs8zq/QlQS0v/dPMOaOcut7LO5iNx93y/ZDMLC2KL0K8S1/6NNMvVr
jYS69aYm6a60dF1RdniDhIWhmey5FoFLCopPTmJuTVg/V85ka3g4v30zmXAom7shwkGpOfo3OIkF
ToXyeT+aFcdN0TdjCLTdueMJzsfcjLHZE1QPiX71al9MFLU6SC4DFtJpznOJ5JmfDqsBu7p3FCLK
W1OpCuZ19LYvpIRUFdcK8iMhl5Rz5vv6Zvt4zJ/tmOzsC5ot5zoYdxPlVsEj5mPW7WnO6LF9TFwN
DDlnLylYXMssm/ewAkM+jU1IsImmwuQSAXYDZbLyYAW13/9bABjAsz0XMea8BMM5RFvoFaEmdL20
YuYclzMRSuPk9KzEx4irSh4BFNpSgZ7WSEn6/mntJiKrhZGxoueqLCvqdppvjI+9Gx+x3dpSEmB+
308yiwvCmtzXap/jrwX64tdQb8wYuuP5XFH6zuCEkQopT4uTkdfXD2++xqw835ukednWYAteCHIJ
f05IycbhnI6Q3m9w1su/dfIdavySriSjXhZ6XXQhD2C87/xsZZ+Z5HznNeg5rjDg2+TJbqr6WKkd
10yGuzy3IxqKoo+1+gybqsU3verTGf/WGOiZqLuM1Vlt68u0GAHKSs0Wly3R632mNbfgpMBvX2Iy
3xsbC+KPyHbjk228ZMDpYA4Mw38r783o+U/dtrvNaeJAq8lTtdivVsbBrRKJfY5Gr3uTPKURTseT
ebJ7MP9W7RS/DhDtIGhNzLo5BO360iO3VncJuTkzG1FvWCsnn+F5k14LJLRtEbsEhbSZHkbQ1dm7
6lUabB0gTGSjAGjftUq7qJkSX8aABfNSn2AFhoQpp7VM7i7C4O4kZq9i5/KC5mYk/49/PRCjljvp
7rnlTH19aZ0ueEpBThk3kOL8M7iBvq3d4rzPfBYvH/Dwt/BCi8d5Itv6Z6KDEHqFFTkoUBy0NxpM
ayzFMn7jgFSZB4xle8UVlm+mU1vxcWA19viG04ghPLuCM/bP3uNaOQ8hvzWuc9XGJJMxUOLIxUZP
cUCGpvFwq+Kmeoj20N2Lzcrs12Cmfbryseq1l03i8voNLrjjlW9Y4k6RL/ft1AdD/TY46GSBL2Yg
HWIURVy42L62pbDi0LduXLfVaQ+OJCuHIU513ixjYkqFFCNlLNHDTy42bAsxbyek2Inhi+iy2fwC
iFBL0Wa9m34Kt49gBVMxuzfL6h1RntA9RbGMAeOZTqu+42ViTL9ADBGGsKwsDlM8TrKcpJws+Cmn
G6fAG1wWwKZ2cePKLAKPM3Gxu/dEGs6GdJMe9+bbKgX8H6JvV8cxDKR7imW7v27JqrPSBInmgjmG
yspDxBfHI7++yS90DONW6i0db2na8n2bTXCVtf30t6ODiasNZW53To2V7TmepuxRbovsSl4WIITW
TybBmhF32Ul5XIvmzRoxIDYA7OP5uz1617VpVHLfsij8rfqQ8LppC/5TWlhVtr03DPmOO4sqsp5b
FVznDu8rGkImmxw4TMcXLxl9/WSjZj3eAT325f4AAo9PIWOMyKve1P+44qvtxYO6k7eSyCNWglUk
8lXhQeqfvQkrjBJQMJyukRa39XlLZqEeQjtWe16bIxmuDXD6zCYakhTOe8EQDBrd2BsZhIv3Ttli
o8lGrhCavDHzGud9Qw9+2N2+iZ6cDOOTIHcyu+sTx6P9M1NVFV+7u1Tzo/K/BWJdGlm/lK46PlUD
FPh7/T7evGgeNM0r70Lcicb1TgElrz01Nfd+xaaJTKfqDtI7T2m9spvy/EClegYTtwbrYM3/qarw
BjeqWN9m30P3C7kh6f637Z114Q2m+OQd6yPf19Is+wPeqyulTbntjFdvHwT3yb7HzQ3bruwKziNa
gHRjBM6hFR0//qviaMwuQPmyLvp0gR8RUZ1tJ7iJ7FXYzEELOB3+38CGy/6zr+JlPSnTdRkZyRsj
6jLB5BbSU41/MaOdzD0Gs453cdoGUs8hTUWdqXPT1x44s0sudIVtg4YLPfeHZz7HugUH6Sq7G4aX
zPva+MO3OyC4qTsHgJj6JRHUoIs9BpZHvh/vUblcnxUjFwpMuNjwBIWHvYi+852huVrHjYA97HrW
O49UxfmTxpKaAuZp8J6cakqDQqRj5jyFDHAjZg3Huj1klUmhKHn/zQ9PrbO5B6tOwncPQ5DktOxL
CNOirG9uWpsafc874OmCLXPEp1PzQpSh4ko+37Ylcv968NxzmTZA89eB6fvxGlgXdwH09zQRzT3C
Qt2iWVzNkR5FGcWNWS7+ipwo53LF+s898NCSy864gDsuUHoxWbUP90Oy0At69tilNPOAQH3Hu0bm
PU7QfY5Qwr11va0FdGqC2Rb+GGaa1QiD1JsM4O3zGC0cM9r0RZ9YXKvgXE8VToA19WK7G7KJ5wiK
+9hLzeijfrXfxxP0qgZbnH3dV6dUREp3fMy1arMTmoB4Lyqltw+/O7awyDiMPnIeOB1f1X3S6vPS
HTFbREZe/ckftkEXc0h2bbmQUGhPFQ5zfil0ONm3LpW+C1kZrvFztIxecpPBrbIk4mtYBM7AByf5
Tr/M015x4UJMtSo2jkz3YiHb+SibftsIv9VW6/3m29fblvsRNu2JqxqfHys+uKcRzmzUQ2aG6Cd/
OA1S8cO9LtosXnnoNcPeAl7/k01qecAEqbZXkHziLay+2xHJ4ql754rdNecxM0wWkWHehLFzGPNE
XMvxpq01fbETzhGXKEAO2G+dBKMtgFGn4IYMo/BXyHqL+q7VGNzlgJXdwNpQrcersu4kc4IX0wp6
YYD5VdlaVWd3c8PxBSJi4ReztbK+BchABbA0WoMxw2/Fp34XCBHRnS1Q2XXvba/A8KI+H3uF2yiX
EvFUjmT/oPOOUr0/DGvi3EfIK9Jr4IR4zJ3RbbzbCOzjZd2qCLBUIAiDQ10cKticDUBzYReSkJSg
PCx6G2CNv/hyBKHzZCXOOqljmbcN2+TNeER4ApMK6P0EmWXFkP2Mt57OBpBUOVfLhwg9dZTKHE1V
yPgYF6LyVNiU7YB+579RSibfAHqqzZOgH/qrWTWL+5h13FCe5SZT997F744KvgEZwGnCkzD1cBoQ
RCdGCEx9+srE+sLDeBDDPi+c9oi2B+T1UP46D0GF/PxH9O3I8dZpIQRk8AZbexrbir03RHkd/Rrj
xt3KdcNg+LPVVTpBFlBHe+Zz8BvAWZcHfXJZwi7hDGT5cPhe25QOwtfgpCOT6auhDpf1nKEPFL/W
eZ8ZJ7iKG867g5P42G9WXRnSmJ8lftS3MxHXc+k3+oBVROdRBsKLhrskaNV4TZeTKA33Boik0QtE
4dwEG+n1QSPfwbuquGimtBLEwkTrlzx03GAQ0K/h9VjPmDJtnIJ8jqO3PBrIr3du2/f/4yYuRIDW
NjgDFTs+MUPAA88Et6WW6LYwmUp/bJ0KLyFG4h0TZEgv1AXBeRiwDnzGuwbJekIW4b92XfbjZqAI
mpNjmhQVCCUPH/wR2sbwuvk/0V8o5RayA/7+p3rTtxcuTjtZzPDYSekPSbydpxCanrOy3VknlSdH
2xH/7brbNt7X2Ipv2BUD0dyheW22c9yq6UPPaKPAqNYGZDFzB+wzsPasqIg1ceyLf3Cg32/H/MY2
IbfHOcrEHVfFc30Rs92CswIkBiXYOnjbJTu8AZnNEFQE2HUdyeNGp6h74hlQcJncMMkjrtJkvjuB
uW/g7LNLYygmhbdAGRaR3H1LuNbMNrc6S7Oeh24aLxqxVV0EBFWJOx/STJbVysXwVYpBFipcO3S2
JGp5HQvlW+8odR2ptYBjoGPT5psAXjtcncJGSX2/EzeEkfpgUpC9rBMPGgknSiKxRvxgjXec4sbT
wcVmw/xfO8z1w8bVMlqYhs/tYQgszwd71KsQU/xg+dxDkVXpyvZdN+rN7L3/GxOE7mcY9eNHXXkS
5cV2hMfTt/ImvfeCDdAV7dKCiQ2g90icX6qO3OAg+9F00SjyQKf9AgTiEE1XL3F2XI7dGf55DS/2
ud8rPZzJQYyiCy+jTk++SLb+jHMEIimtrB0vvhN3+yVGUbAUS1Mn0ZmDoKV63laW5XIOw++GMGj3
jT/Mm+80A6v3m8zZLLoo5Xh+qYQ5xHlM4yU725Ywk59rtTUvYRvy6jZqrv7r0mwBwdjD4AO6Bx1X
i23YL20BDE97baKPueaEJJ9Y8OCKGVp45SlMrwuYmygqMU9fhthfWTZwQw8ggh2ymlgnT1gDzIgb
0mhrz7DrO2+SLyo3dwPVoDdSqztgFljHIOPSHV6E2rOX1sbjF6rhsL8PrdsgXpZcPvib6mWRKAHG
FrnNyE3bxCf7paNJiSukW2Qb7hvI9fOafJMWTNrrj9hM9o+HFkdiNpmys6aOmj4h6NrmjlBEGn4V
x0t4G1i9LO8GvWRyrsjlCi+zoL7c+A4Q76U+lmAtpyXY0Mz4RnKCWrHYtEBK+/XaJPoX1rw8oo4T
jx+SW7Y/BuX1DyfDybkYakxmeCNJk75qd+wCSjFtpIyMR+WG3+qsgNRSNLHDpRq37eehN8k+PY+Y
wmgY+qz0Uwt3VDu9Bq4TDVkB48h6i5jD2OUKIdNqSmeb3CdOjEDLlJhmfEXZd8VZsg7+U1u6Q07Z
BDJ6rnn0/nbDPtd54O+HD4q57dM1oj++BAaJMV+ICJHnQGhPlPGuw//YL5AMAKJZ+boqbejg60ZP
IogWVjvnNkThjzz6izitgLDtfafa5lWYru/KSWWee+qSdVbvyVQNMb+0ABYlICVXX7meDg3OQtL9
oyuDcAcxfnQgqTLbn0U7B24KU7PqK5RCRCYkUUSaempI4ykTv4seXeZh89mTQxzmawA9Vxh34YK4
HxyhUHjNcXMWYYu3bIbnHu58wTi+Gh+n6/NsZhJ0qUldcOKfPbwJK9wAr+PxPC+T1IZ71OZ490Rb
DRccfvE+Q7YX6lPFgwrsi9L+pe1rN7mf4qpGq1Brrz7tQoOhu5kT31hnHQGLRDL1cDjz94SKKWZU
EAWHYKTm8BxwtXYrFEkQMMP10BMJU25DWu8l2jchkJmMwFjbWGvSc8cUdNBTifNqB8kmxdf1n+uk
BOuuI2dkMPvQv+W+CWgitJYuIggqNEGfNb/l8lj7ZL5qINd/H0sDfJaAHW/McXXHoNGI6Xnbmmy7
3sXu/YsXEVenGfz7R3ssiIxolYLLijGJv+lJuZ44y445KdlFWMInRs8Tcpr4xElD9Q8vQrQ53yY6
T0fsy/aSVdJNbiifW1cybgc+LWKc2Iijw0VDxD4vzjVj4/8oO7PdSJEoDb/QIEEEEHCbmeTm3eWq
susGuTb2nWB7+vnokUZdWZatVl+2usMJQcQ5//kX7+Dw4n+bPK+G+rZXySGHqJy/di1O+RtKDmbS
m0SV4shYIDqjjDf0CVGpn608mKXeusVEfy+AIJvHygVN34jSA+TrUs+arjg303Hr+LUXeKt2bNMz
UbCODsatxYHGKEbtF2Vxfoa5nE2QMp0OYboCaduzw8vsxoJgWvAFgnIECPbDc9nO7U3c8/r3i6vN
TwzPhkffk/43UQqm3nHH7WiCT5tsHoiK5u+k9Y1s0zPYjHcMgiy5z/yJ4QYofA4jbAII103SPqrR
NscdqTkTkk5d1t6mhzg3QlzuRhGAumcM/axEwB8Ho0+uMjJNWuRyVh8xyAfXelalrIzrRFII7PyG
MfDWNjPs6kQsjOUBzgbIW9+Evrsbc9O5yeGAxY9zhbdRSo510ektrJTkJu8nq7yTy9gy5Ovm2D9I
I0lWJ/3OejTRYWLOZyRiemj8KkI8bNb9r6nq0/FqAgOu7ihJ5tXTwAuph0uzMg+MXilHbLdvxD3I
VNUHBp10zenqpV+rbszsjQyF0z4t4L+UU1kENkwRPhlfraYxhus5t5jOLYhLnFvgr3zYkybg2J+N
Kl/kDlrXBHTsJtJbu5QR7QakpXjXUdgmm2xMe4PHVPv3KQ0a8DWDUfMIodl/kbC/032vbfaN7+cT
VEYp5x968GfuwKxh9BzBpGFThX3026hbf3iEOs7g1Was2t7bsTfDIgUsGu8XqYdvEGqzFkorzL1N
MyxucbB7yFBB1PtGh6vz3HXbalLD/aJTMVDIhtVLTyEUoT+pjJe5NigWc0egavJlMYxPHjqQ/ocL
KAyV3B57xDHVUk+fFoJDzPsewAjKhNC23RyTceCCimDEPQg12zY4iON/La3cfG38Vn2RMPX12uc1
L0WUp/4nEaaQx8VSpP71aNZRfj8tckWsvMRrDgLaLRxfyW21rQXD3oclAVm6btum8a+tWjFfsPsh
++SgM3VvjV6L9EAFFIpAZAxSSCryBwOcywhbOls3Sqbr1AGPCkbtDj98rtph28V1zVHdVWZJEGxD
qx9aVgf2j//bXQonsdi4Sa2hX5R0wvczAFK1w+urDDdUGgXZrfWSDxtosS3umETSgd1Pq5sBfddA
1VIv5B63FGNrQt0S9lvVzhVQWCW03EY8d6yrdDNWVBeuV29NDty1hEU3uKtmZt8A+3AozyGfoL+d
EzDMbdYUXkX9UjflFhtk/kLPr8329zKlUsQrP1rPQesLR2wtYPGXJBvzcYMGVIpAq1jZN11b8R7t
DvPmG3wtoFDXvqi7pxyMdtnPZJSsu9EHlEOZkebbxe3KfG9DVZmhYtLdpDh5wInivuYSHFzn2aoB
mrZUulZxyIyubq/GIUuerLYuuu3QpbOx0xMsXSayEs6yDX59t5DAYewJOy9kUNZRVJ9Hq0njK9ur
BypVOcDR5NFQf5bJON+WmCZg8dXkFe6qU1qlNJ1d2VF6+/MZPUiaP6N4VkccQ/VjI2PoQ1NT16+j
o/LfzCK9J9JpgMS1CKHfE4B6I0wnu8tRPt+PZdW3wcSkAoannsVjTiHMzJtx96M9cAkx08QCidpo
bPttmAvoz6buhv1YdtK/Bqa01E57cfeNr6HhKgUCYDRujaQ6VFShL4U3DIgl5hY63Bw53u9o8kUU
pEmXTVuIcV199ONG/i4M6K2Bm0OqoJEkcw/r3CatXebR2fRdIwH4OnXcEetM2+329tJk5p01c85v
GWOI9iQTHS6HDMr6CywpRBBiLrwni+Tj9q6GpNcDWSlrBGfxwupOezOHdOcN2NgNk+e8xkmWqgNQ
B9OyKuqSs1Szj6gBB/v8yKXeQz1VkRkoR7VFAKcV8lyHBvNqobKcYdphMHguLN96qPquOoZlBaFJ
NCE/ak7GkEKmMu2zpwpOWdlW3ctQGMLcqzjlfKdv55Dlj6RJypLcbV4tLpTPU+x27TbGHkcGphNL
71gkFPgBaii7psopHbyhwqhS6F5qmGWpOxY/ptzTX+fZaPTZUOZ4yvposB+9fvFmm8Fysvw06xFZ
j10KRgEjXmIvLex852rh4NpBME9LVLl14+8X7dB/gd1OcbG3jMlKkDCM+j42jPInjh/0w7Nptt+q
JE+rPVQt+MrpMADtV2VdOdTnpfmV6LQufkKHM36mQ0FTN3mzv5sX7k1YE9JEXdNyD8+U6t+JOhyn
nVFpDjICsqFnmdKD/lzQYt6mcC4/YyrAuM1u4uaHgqvWb7zMr6+UrEjR9kINmNMtWXIF9MH+wfF2
6rZeLJxvBIenX+bES9SmY2ASb9oZmgfa62QZNnYeJ/Cw1uHhtUf2zBRYYUddqXoLpjiia6gcozQE
CEo34/7V46TxZC9FxNwCnsQPpVE7n9QwLuiozcVt90pAFN+G5iSbg6RMC9e5vp9sBwYZQWPEVF84
2Fc/Ej7E+NyXyNYAE4XId8YoOWC1UdktFzMl7XVRMNKAyd/ALYFRCIG+FDQEQd55RhfUfjTd4pw0
ut8XniQ+K1SM5lWt7AKVVKrFsI8TX8vAHeWcHXM12Q3Py+GMyJe8R/EzxFOyo63Bv34zUUh2ZJ4w
CwGkr6tveG8h+uJVyGTHbHQlHNWm/92sYV5tYI7nye1idnkTGK4Ht4uKxLZ5uHbJ2Vw2Q6j3LWKZ
7ugZgO6MchdYs21vgTF3cF+7HYkilQ/jZobim1B+I9yLiBELcPQWUFvi/jZTY32jVN9FOxX3kbp2
5Wx9lxPexUxWh9E+ACxN86FL/LF+zTrViW0ywJE/r2yxemdBvawPQHzesHONCJUXpYXnHTtrTNOb
pbGqHzTH8yPnWZYcUNIkN0bn6vowTlHiXEES95+wp0p+lL2eMTmD5WxDCy5b4r+qMolpKbHw3hRq
4GqGVVUmdCXQTreIDZAjMb6NAJkq2sQ9jmnE+TWJ5GqGiOcshGoPvX2PsMpK9qHo02tsmJc+6Ch1
s9uODmNfaonvlm80LaclEYi/CfGx0zPEw+HZt8Pk1qbTmHbQEftfkWuq51oiu7r1/LGtjktr9g8q
n2T2YoJALJ+XaBiLo9fPUc8eRUWyK1Uz+JQImepOaaS4Wzj8rM+ThevtNrdzTjmKfY5dbkCNryhd
U4cbrVXaB2PUtrFDq1A+AmAnvytjMH7U0Pjo6zTTRKiDung1ipIKUVlkFxyZGblJ4MR5RvmUTnFA
suo68vJkAkGJava6BVEod40JTRdtu8zsILOU4YDaL+p7OcUM76wBpRDVS5Mtu6lEZRrkKoFPOGDD
Jo+uAYPkkOpFvCgNo2pnQczOD6arwu/uyJ/a6lDjeMQ87g7VCFQrPUGLWd1w4PL0RTn3Jwfse5+5
89TAeGAvFQjiyvZrnA6GYMyzOhC20hmnQwP22XAoFN4rGmL5AL1CfOdUH9yVS5VFe8DGJv5kxaau
4fZzR/cPcTZWTHBgmYZBWkzzyPXjJNnREpGgznZnmkto7mW1M4DHn6smtvVBzrRazLSiqriJBSEq
aPvCSt+bsVN3u6GZh+tsyEr4ppAjaZ0kk8AbhBeVCS02WRj+F7ImWdLuEz0dDQt4ewPCah1Fnbsm
PK8JdQ+ijS7dYQhUXjlp2dh3ZE7E7d41VhimG/zknj+o/AbPmOezWZiTUa/NVgykQNJy/UmGE0MP
vQw9NF8s7VHFjNXcnVNV+UXgmzDUMvR2cPExK/cOnHHmcDRiCKyQI/yO0xGw/AmC+kz97DQiuola
Xfa3o78sGh2kWmAvmMghGF30aF46jdT+AKYfqkf+qBL8FulOuB1DU34OKwa729pKaHdVHPshZLyS
w9iPoQzOpkZ2PkAfuA6F4ah9iejhKsvY9A/KxDnpSJ8OQZ8eCxKd21hG+JxnkwYPLavxtwMRYTnR
drXTwWDMK8/Q5Sk03TKTe6juORspTbIbXVkj7FQ48k+op2B/sU+r/JHi0/8B5TFDN6wi3WyRdAk6
VgxC4ye3iaNXeEZq3tdYeTp0EmTzodiyldg3xT9tJ055ku8OzP2HGOt23MCnTW/AiNrkTNJDMeDH
lXW/JxGDcgMGwftvMA1kAzUlbzuhcF/2pqPr5VzxKUe73E6S+yQqUhQaik/5C7dziRYAZkB0E8OW
9s4QyxO50xlyVMiSjHF34dw3V0Uu03ALgud9bTCdyg5oB6lkdJGl9Um1VhafLZFUpGsSDIFAhxET
7plEn4PNhsy9t21ud/XXscr4yoRIMbXELo0YBKc0+z4A7fbyO4i6uO2704w6ZRZ1dEd0XMWtO+RT
wBDADoMiHYG4a0N6n8lVr2CkNPMY3vCRQbFYm7lPZmRb+pgvHpVLqDyOCNdBqOQi9vV2ndVx9fuy
rtxrPSlkBwoYgMPXGtXNmLnLc9I68OU6QHl/W8iQqZufmfQ0Ih3m+4J1eCooFRI+4JpOJBOqTLYm
9AEnkCRvjEEh0QUGpWWDUFQRuN5GtzCttm4k7OwAHSfz9iLxCvswGQxL8eQq24PpJdBrm26WydF2
w8TeD0ksV/6Yk971/RhWcNwyt75bijYpH/h+K/cUWsY4nRBSABfntr6LFUrabVXHA4RRHiK1OPZV
wqwtfYND0OSd/botb6MZQfvJn3Edgf6SLfQQyezBfgnT3wtK1/bEeJP2CUjKT8z7wnC8eoPFWmaz
29Il3xV97FS7ljHq965glB+ozqjabaPAkCixluihQxcwvTa9ZEaWULFlQQg5xD3UA9OuYz20isqR
eITfkisSjYcin2lnuiItD4O2h/G+t6rMRdyXz1/UiI8/S7iFh2BBtldeNUXmwezhvW70EjGewPKB
g72M0CuCQzXcPEUGFWYzZa7FHxqmzD0A53Loyqbh/vRjFbXbSExxsvXaubGCAkvr0+RzfG5hW2Jz
6izCbbm/prb73A3R4jKnIl2pomiitG4jPX/ustB7iBjxWJQOUPp3pt2T6W1BTILvXMXInkvsm1F1
5E43bpxQNa+MQhjb+6Uv6WHtGKohDycBs6AuzI6Qya0sEFItQDWuthOmYIiKA+xzIrW3WsD/0wyV
BtCqhH5KCZaZHWAg9Lpdo8bE2KZZx90W4vxon6YFQvnRmQrvJzMHxFjAQWkUyKmZZLBUxfyZr5hx
ImLMeeNZc2UdZIkXLYYKg/3UwD+srit/nPtz1DjDFz7wNaFv0FFQ+FX1U/Zy/g1dN0FB1hgznDCP
4tnVMD65NDz0T3UK3m76Vc/EG1GdfzCmbmm3UxSGS9BKSf/Edr+v4Ej9Zoju7+AArlokkOn2eZmH
JeWPc6mFR9oNpCVD1NwxpGooDyc4Lycq99GjLm9bb1OFC6ee9LF42CK9KauAEA8H/kvDabSbYmzh
NxS189fBd/pPsrG6l6lQ8zHHpig5N+DUVwqntFXEOiK+yQlSgcer8P8H0wrT6wYO3LOIW6+ktKys
Gho2BzdbXjVTgKdVCKJJ3Io6eqPhZbtZxkiD/BHnjdiD7HCoIfph6WA0HowELyrvCQprXrC7jR+T
OTNeLF0y2CkUt8k13li5DAAqB2cL8d27VumEkITEHRsilEmon8wUBIkiFONxHYIy2oN0D64Ow+6m
s6f6u0n88RjoycaIAEMFNOPKqyL3MJHf4YMIQjl67GfXp8Hj7tnQLPlfOrh4CbqZULvYDIXOkwOb
OWVEI6YnVSzNV9fOiJ2SVhW/9px6U5CDP39vDBhfG0jG0XTAld58ZUvgHEqbYtIXqXG6w2DCXh3z
FscmR6TNsqDzddfdk/PSQqqWi/XDbZaSboQ5XLmrFG7au2hR9acE9x8ZNLWO7hMspH5ymSt3Z+h8
FjTSloRZW+b595JJ3QQFvVH0Nctow7KTGSOtdqigEy2SYn6p0azCjfUy56gEzdk2hncPeCTwYN64
Lf4UW2HFTDTsKfLxqEiwM+oZ0OhDFlVDyDU/us8ksY/oW2Th3EUqoheyUl8+D6ES4qArNT2kSR7l
Vy7Eld+uGpLnzqj5lgu+rX8g0kXvcLwr1BZrpPiLqqp0ODbJgl5DRco/Gr4U4y36MHK+Bn/S8ClF
Iuez58I6pXgcQEOqjAzTTdZP7ss8TtAEJu334SFjLH1lIdpL9jXpKSalUbfCxggi7cNiLPO1bvpR
nwQSPH/nZjStKA5HX10xJe0KPsKGv8LQFUA0Os00YwaKp8TOsfq0vi2jEIsLdq/5OeO0KA9Qtsh6
MmQ2d4+Zq9P7rJuXHxZqh9Nkoapc5+QE0vdD1USkxs/OgjjJA7D2Q9cXW7umCjiVbmObUFEMPOfs
JM6ig4M3A0N5x66i3WRTXx5A5GPr29RN41NlD0a3R9To3ix9VLQHF0uIl0TTWQCv1sUjhM5y3IwO
D45tgFPBlhsTt40xdJfHKtfOvAFImGHvtgY+bJHlwmbRxkzLQ7c/R8cIjDIQ5sSEP00Ky6ZwGZqf
vfBoEnqoBf2mH93JpttZwodCF9LYSwQEP8w8l+7JHoX8pZfaKYBWXPM+XLICyn3l6ec1QhqyCMJ/
SgW79J3zAtGSqHdcQ+5KvKugMjNM0ue5Hpxlj9i8vPcAwLk1cCB9HRHQA5p7Tvfqu0VsnDTw2qcG
fUK6QRKd3PawiFNmQLV9bwGFs8tmySxAzFUS3qA/TNB5Zq1/11l5Ph3QZRLCK9aJDAya5pNh9QBT
Zin8OHD6vOHzMdpe3/ljNEXBPOZEiXU4v1dHjicqLr+wCPRlO+ZEB01elrOfFF4iSQl3JI6YjnES
9Z481MJ24O/8gxAVqzIUbINrajuj775yqmlgxxWwmCicYiYxeLhoqIEWM6vvWRv7dynXG+4wXCTf
XORd7TmJw0gExqTAHwAkRhkoPEaSHdJb9SjCxYLyLuu4IK6iVfd93HDKd5oizyga1LFY4sDbA7hg
ILdhnhDJ3ZKFNfiaqNXeZC4Fx6mMpbPVzF7AH02zeqRIo5AbK9NC6tZxTB0WR853ucUZuhlmxmij
kyZrCd2CNy+Dm4KMVUm8TSZ4wJshJEzpStZm3q1yFErJ7/Q0SuEI4og7njN3ieOYJIahp58fbPy4
voZV02G+EEt4+EvCCbLHtatvzyYdzGM0qgwZvlMnUIQQVA2bKoWOfgPsABAWVZ39JfSy8L6PlvDG
ZFITXtmVu6gtnhvGGPj+aBWbZbbc+aqObPzTpt4sfpM+WL8YsQ6/zJBHl1OGI9dvhh8JgWYlFIgN
qOKAK3gTg41ZoV9cYw/NoSvtIf6On1GsDpjKEZY4z/ns0v5gi3AyVN3chXFjgcC7NF6B0zLq4zXE
JTomxw3lURmQ6NHjuwtsxrZpmUFUnrWzy6LZZoQNOkfGYowqYMek4c5elAd5DaYz2RtZrstHNA/6
fk718CCLquOYhtDewcaPp6+tvfYn6EeGM14M0Ma8rFDjFWdcaH5iNyKkcGdZDlDWHMcKohCwBCEo
/LUNjelqvG/241XoTXAlHcPBLZPhXbF1vcgyo01GxNKvhgn7SllDabwBtB9etOXBAKdPaR/jvoay
jxvOVQVLygnCmREcvk0RerRQRsnPqNHWtIMyjvXL6pkhNguUj3DvgLv0GAZI/6sTivgLVu3Vp2xK
+HASu+yPs1uZJmOY2L5CoBOJTcqmwfqfeicNnEziKjEnpn+o/FReM5XtS9K4gbnvSp3DyQGodp56
3xu6Ta1ly4cA/ScEToi4MW3Kx+52CZPG30SYVTnbzipXFXdEXRMYkZU+u13aLPuGQYu+50+dHlsu
J4z5jcYHQXUd2QcLcgP4lNxdLo/LYcJZ2Ev3Bcsnpj957tU/On9Q7caKXI+rItcoNyBxwBmx2x4m
YLSGI2xTGRbJoTUnmD6Y4hDdARoku1ux+MkTUL/r3LIRczxDhavDwGoc7jTAf0bnkYZtDWjpNFFg
ZiOOMPynQxNgf4xvQaoWrPDQM2Lyz7NFcwV8BPCKtYNKd+0w9um+w9I2psGKh1shBnM1EfDim2WR
hvcpCu35qVg/RuCJlC63rnz3yYQBgr2BU2dXUevlEocdv3seGHpOhwKN/W3BhUCcWkksbMTYqeJq
0OO3HmvoXzgm2Ne2UdhYGykv9LaRDYn6jJLNxMG5rqYT7kTOuW2JXNwgbIEVsVBZsV/p851vFoDo
VwuGJmUTnCMATeSb6pMrclkHQzu4ON1wIW87REYnjCiG5sC/i7NNN06Ib3Lh1uZOoiwq9p6t52+5
GkG2lyH2o52gAy6+Acp6ARLfFdKRLXUz7Z0hjxAK9XmQAziS4TUOdYly/FemZyJHhG/F6/2AOzR6
iXyUTzixmZ+mTuQ/DPbJS1dM1U1sR/MqGwk5QZ1wLn8g1DdXhbIFXOZjYvcrLgzC7Ji/uNNm5v66
8tnp81VuF/m9kaWZs13gBacbR0E1eMYZI0LtRg4x6jTsmcHtFzpF7hmGzbt+qsfHKU2X/rFiXIdu
ym/7LwWYJNRQcmCfYViM3gH6mGxgAZWclIRCKmfTNDSex9GsjO4bg3Gz3IoxaeprcI3qXFFfLYcW
WowIYjMykDRA4cKkp5jiB+oQ8c2KQqrPcoE2Ame7hwO3mGnTY6dD8sOmYa5UASvLOj0siz+jKCtz
iufaNX32XFzalMkcgNO+oIXjFKg6q76D5prdIqZp0+uxzh2oQGYB6SqLZAlbOLWjwAFLrikhh3UO
2uDC+IALGtJ1x0q88gRLxpVbeFnhKw5cUXpfa6dN90RhiDJohT9CyvREc0uAc9NsrMTkr0ZoI8RZ
eNC/YWl7+SG3ijw+A5BW1G3EEw2wsrrZfO692vhJN17ydMdKPcxuYUO9nNPW3WAbqZNPDdSvvYym
WQe5mOj4FzF0EGBlWO1h1aX3Fk5HWEVVVb3cJk0jiZ1FakMAHOzbqLj9H5iBrtEn/XhyvSE+Y89Z
q5tBJKG/WdQ8Wbv/EaFsbUixxWkJB5KyrKKsSyx37DIPRlyBpz0sdLPif7VASqjSej7W7VyqINfc
WLPmxSGcyMYP3D3fMBJ1KXCw18TdlR5l/ff/ssZl+Dkz6Kn1CcNoc2s5lYQXAn9X0Gd+ZA69Gm1e
GIliEgLG6mJFyT8XRqLp6haKokefNDYJuxDToyBxhXc7Yw6zBSFS34xwoZ/wqQOZacM9q6jGEQKm
8gPL8beMIpUkOp6xkCKW6cIS1GBLA5eZ+tSppd9r/DCxyU6Gw/umm294YLoKczhPyDXVQV7YURoR
MO5MG3LSYfuJFxh9lTDM19micQI/oIlqcgTZ7y9qvfmUMcC34DMTHnSZaVIigRxDQMfTOAzWPTQG
72ALy9jaDGT2VF04F8GvCYrOXXb1mDUbwk39bT1WH4XyvrW1sO36/z9k9ST919bCbalVrctDHooC
9z1oVp5nJVfIRYfr93/zm68TugaBUKux+18Or+7k5spu9cllfnyQnnRuXWzjPvCsfnMVZSuelpQQ
2y5e5wA/RVswRE+CdFbQKds5VmPrBO//ljc3zb9WuXDGln3kwsKa9KlGFH0ioSIKPKZDX3HiKs9p
C5GSmm/44Ht441UR+WMSYmqZilzhi59GgLwP0Gjrk8IPMXDqub/V2Rhi3obs7/3f98ZThAsKq8aF
roRb/YUBusZsCT5Iqk8E1Qn0s73r7aFKMjz/r+sIdoMpSb+xsKK9PGzikuMcEgu7L+3kbbUIqKLL
FH2wJ/721WUVykhpKzSSfznOYtYIL9xh54XYLe69qhGfQ38ypvOSpOIEDhiKD6LZ1/f/5yFKHhWR
kpxdCgP5y70uiDpR+BF1J0oE/SV2aDOMNM+CqXQjLJVXr//MrXB/C4X4wPj2n6COi7UVoQm+i+e4
7RGLc/FFM3VBCJYsp34wXOuUQfTFesk2fBrguhTVaVDwDk+tph47MhVwG9oUyzlrjTphn5l+Q18V
oilmRo9vi5OrudgiiQidY4mcFhJBgQ8ok1bPj86FcpjC19C7NzmS/CIgDgqGbIHnCUzBfLGfVLvI
+oPj8+/tics1F4MNY8Ymu+YifdDy8ypJEjGfYi9znzCKgsewxObD+5vz7+9tXWXdL5zQhCNdfG9t
ZmQ2M42ZURU2A7Ex9ogLY3Ea66U7vL/Umz+I5DrPt7FQxJbpz3dmIlVdvEixFHnZQWaDzK7UwQ++
6rd+ECEXJMhJ13YB2v9cBQMpv219m5BByETbuXOwPlho6tAsfJQ2+MYHALJpgq3S9Simcn8uBbe5
RLfoTaeIBqna5MWIP5QeV0sjDAxFfI3Navw6+hrarciNOf7gYFn//xcfgcfylq2QrDIXuDjAQFPT
QtvNdAIuMYAQC+a11QhND8ThqmnMdOfK6qMQ8jeerwcC6JBUxjFDcvOfP7oO6yRVfTufUiMh0sMd
80C1egwktjf//VWy1JqTYJPgQZDkn0tFboqJfMbeTO3p2RaTRt3FrNeVdvHBSm8+yX+tdLFp+sbA
QkYX86mnCH2Eu+Xeln41I40Rw6nB5YSZrOfu3/8e3lzUZ5ooCdIxqTj+/Hno4WigPQQdHeSN73wx
0Y+ipnnxSmHdFJYWrzOT1+/vL/rW67O582wequ2Zl37hyNYihjrZeIrQuJybAo2VYaN4AKJuP3io
by3lucKGi+dbAkfCP38f3tO0qGM9nUYbU/DRbhAfJcMvPY3+BzfRG08S8oTpMPbgLiCD6s+Vmtmu
ysFyx1PaDf09LqJyPxMe8pnRbnPthRH0xcT88f6DfHNNooLQnHEHwsz8c81kBlG01vHoAC24YOrb
5Vc5FvO7ZMI4CY8AE/ufGTa5fXx/4b8vemlZ3Afk0ZruGvDx58Jw4coMX6SGS8+JkU8zbM/JwPhZ
Fbr6JTEpiT54j3+f2yxomw73LEEf7mVoVsuHN8aia/CyNzp6RrzkiizpPniHb69CSUvxLDi7L3aL
1ZW4O059cyqqCfqID23/wU9d8cGP+XtT8mPIovW4WsXfr80COrWHsG9P7YifGeydbjm44InjLsa9
+Pf7r+qNxdz19iaVC0tfx7t4VUy3ZtUkcX/CcMe46okf3MdTWNzOZv1R4NK6xf+8CyQWnFRDrrWG
Klwmc/mj4zBQCLtTXXdN/xO/Zroooef8FoNCWNMDw8fhjMgnvCfBKKfTtbjq3/+5b7xCTJD4/Ljb
CYO7bEtwgFzCDEj15ISxvjZ7Dd0FvdGX91d566FSrfh0c+QHOZe3npcsFfFSlT7FhYj34VK8otwt
AmXDNn5/pTe+tPXbJuxb0byKy9/DcGGMrUm1JzddzIOevCgFw8YMmpnzoA9Yrvb/PXKanpAgX5MW
iKvv8k6oK8IUJNYEJ7M1pntuA1yF3MW/Eghz9+//un8KyIstwwXOvcMnvfJX1xPuX10xSr8YHgym
SDbaz+K8Bta1TMyR52xQVdjnzmmrX0hjx1fCCETAOWg+CWy+PzjP3nifbBghiCCR1G2XNxLM5kk0
YuUtwOl9wruWMaWXdMZxLqDXv/+b33ijvsRwmOOMVCSuwT9/slJF7uok0acEdteVMdbO57DRBYK/
DqAIG0gyYnb/dUkbAjlHpw1BhSChizMApk5Z5knanYiYwMnBcQNmr93OxPZ8W44o1t9f7u9vkOUI
YSRcxWSMqC4qmWUE7op7rz3FVqxPGF5UB4Pf+sEqf78zVqHsXQPLTLC6i+eYwyu2wzFsT0nvL7fY
7XiHPPIhV69WL+//oMuleFOmcsHquHlcUrMu7gWjsXHu1wYD9HZozl0lO5iqqtpHTvJfC5Z/luJj
lx6eg/5fkY0MYGCRtbl5IkmkPFK0PCMcHFdVVvTB87t8S5crrfv0X5+ehYFDlvUVARVxPe5HHbo7
28C+4/1Hd3knrKsgoTFp0y26rsv+ZEhni5tCWyeLagTHVcf9IqWvTtTsKhh6Kw1whfRvyEzpggmP
ww8+tjd+JEldkm/bok6hFfvzR2ZEJZNdhGWkgHRxLg1PH5NVbPD+j7z8pPmRlEMKwgtCRw8g589V
MPNy7YST5VRmDtr0Ah1qgo0nOTIJrG7iYP5jss+63v/VKII9iQznz/X0YlANhYZ5YjBoDttiydLn
tlX40b3/u97Y9zw56iAPloz5100wwPaZjdIVqFfIcEU1nS54LPUAuWhs8Df4YLk3XhbMUx4gcJiP
HOziMnCqBt44+gPaZgcRUpOm17xcdXr/R8n16fz7zuHpcdDTdghTEYR3eXCI3k1pZmHh8cV3/pek
KmMADrvqnpragAPmke6WgKlE8b60u5n0i0YIrtsFl0z4q4PYGlFiYXjiaZXsI99sj+xtq9u2ng/D
uVnimRQEjlVk6czzHqq27I0dhjru/QJXB+gmN6S9d8cs8V8wZp5xQ6nFAP8aPYFgKEbQyXkKzUxv
cZAp4y0pPSbccRif8wf371sv2COpzTKZeSgAiz830hQJfGdwLT3FppeeFvSGm9TIK8AExGbvP/Y3
vhFgUx47Ue5vQElpipEFfvILtlnx8FWRYHNCjjbutK3rX9M8fJC2vN4xFy9ZMjqQfCgrPnLZMHjt
qMvFZDli+vAVWqLiN0GT3ueIpIot5rfiDm8Pkp8L8kre/6H/FH9/Le3QqtCxAINe3rZFHqVd00C3
AtuNnKu6tJNn+BD+42B4zpq16uFpF+vobtFG8ywK3ezh9btPTViJryNOCHcDkGHw/l/1xpv+B/+F
oc5D+QuuLybLipLMJgYVgfYxavvujO9H9RkGXfrBA3h7KUZbTF/dFdf7c1P59oKVgeHypnsTz8j/
Je08etzG1jT8iwgwhy1FqcQKdiWX270h7PI1cz6Mv34eejHjoggRvoNeuNEN+IgnfuENZQNax4iL
h1ICYPJffNVSpVcpAnG/rx7mvFdrfNV5LREygbuESLbwMimKnmGci8frY21sYG3Jn0xK3DpG06vP
qidCkKS1Zx98wJy+hcR2X0bABA9dhijQu6pO0s7jtTkiTMal8qTxx2rESMrjUEmL2VeGyoJjj6Qk
qDecXrqQOmwW7jlTr8sJXIy8k5pBl4Co7SJ/a3upsupUTH4ahao3qrAe+wokFfCMHKRo+C47mvmX
kffvMdmTXMREPLQfV5slAseZhwYXcGGVz4BD4HMCAb4phyz+fw61PD9/BDyipH8d9vbkz6qdxMcC
84GnPAUb5EqZrE47W3NzMg2sZS1Tw9NwHRMgFWzaETAQ32kH5W5A4P+m07Ps1wKeP4dzVb2hi1vt
7NGto6fC4tLpYdNWWj9tCyivGjqqlQako08jAoM3ompi5JDgcF8/DlsXLGV7m8F027TWpzxpG3je
hTNC01dpUoRlfYamqECXTFH+Goh+sMXCpRQA7k6VZm/k5dj8uY6InybSVPCRIBMPdW6BfnImREXH
wjnro9L97KMWTEFjlsXO0MrW2EsPl8OGta29flZqo+ppwKesat80JS+5CHoQjVPce8gEJ/YBq5Fo
9ArSouFgAjH2J3itCRL8gXOLjpatuDIEgOhgF3qIxDXsaNTVpjGw3caoW8yKZnWAFz2g+3O8vmBb
e4MqEMEPfQn9IhLPozxQJuTO/Dqzs9PgSJaHdEBG9CjbO3t/6+IioJBV4jjurXW+JPdIPOvDPPt9
U0+nsIzaM3Y5pSeH03wfReV0c/3Tts4aUoG0AQnyDUq9H3cEcGAtDBF/9XsncNST3mndA9iWIHzs
tVK1/TxYVCWUtBXP1wf+3S9av/UgRqAf8NQTKa9GNkPeORmBC7+URrVCWyLWvzcOLjC+sGq7udHB
QdgnnLrS+Dg0aYS6QQ39BZzlaPwzIJtQfIZ1kqpIy8fQmYJSH2yvmmKk4m3kBdJTC/dbPpd1n3zJ
UUJbtHKCqoPAETXhLRj8+UtS9zIYpckwgZCCXtP/FSF07AOcJPE+i3lGL8IGIuTBnqlfpyGxQDTb
9Qgqv0Px7g7VHA3foOsTs7EDqNaiEebwmhBlr671MSlaE87uSCjfLTJmlZJJd0kaDf8Ct02yU9t1
cX36+zEVixIZdX5K/uu4q8JTIuqFRAW+hFvv1VUxse24GY4AXgMFsmpP0eO/GZMOtG44GiXdVQDS
hFSHx4YxJ90KWAQFQLPgbjgZ0ji+9LKzs+GWN2q13wBc8FTKGuV3+hofdzoChVofIELvhzneDW4g
sLE5GAh37wFnNo6UTm3aIEUyTeKC1QI6KMRCPMtHX0ftIUJhQlYktH1y3ErRak2R+Y/m+T5pp+T7
9RnduKZ0HYll4mf+oCn88QvnIWlN2aC3pyIzjj2EGU/OEcserT/2qqHutC+39il7VDF0Bbkb6nEf
R9PzEc1aiFR+LeYObSOBEKgeS+roWWJGr8REwHznHt54QmhhGGxRkleKPKstY5dRKLSonkEkoar5
INKFHmxGqQnkMf9uStKDVVjaeChsEey82cvuWO8e2qVL+K8YeAKvhkYNrZBb0lOfO6U+c/lnx1wA
0GtsPfFxlNXPJrZVXtEk0uxWfd3szPbW2poOyTVGBRq1u9XupQScE5wr3AqieLKxEvIxPPgx48Jy
c30TKVsjWWiIL7Ufh/hr+f9/xAipgqpWEdasK2GS+jlKDIqqEA+kwkOlh46I68x59aBZHdxgPF+K
f+u2Ls6AtOw3OS80UIgwG39wCmrzNga3InyklakjXf+dG8eZ5wrXEF0liqI89vFnglERlpOPs69H
cDfVTqAE3sJC3hllOayrdYcvA7ueuiJV7nXUIqkKDoLIQvoKr352E/R5V90Buw5vO/yBICr3Q6PB
q1GSOwsjTtSewmL+Rh23xJ10TKG2AKAvbmQrBvRvQSj+2cogu1FSVjVMTmbVEgcUxVDzQ68Higkp
JlZfQT5B90gcJ7F+mFKLqC2S0LJ6R36YTWe7rTFdNnUrHRAyzS1UgisxsUhxWiHAL7is7/tpSn6M
elQ96XEY/lIrMxdeMCgh7N0AA7YDZqUY1aCU39xqqNKFXi6ZU4FDzqDeanKbF9+uz+QFnJB0xaR6
ryyZIL3IdRKYIRiLWEJokEZ3sfpOVFAN/+kQ+/kKvzpqH2W91cl5494c7upuRDG0YGGiA4W06ZcF
SDzfeYA2NjoVfY4S9TmC0nU3wVYQuMxqRfe1EtS7GxrKF7J8/RHvwfHl+sdv3JXkhPS7bPJRPn25
2P44U7LTFENZGXhrStwtSLmJGimdxMJjOBTwRp9pM0R/n9BQRqEGCYyGIdeXZTjHaoz0v4YaRG6a
Z8IGJz4NKh40/0y6Yu1125bztjooNqggAwG9JdNfhxBRO9FcnBXNzzU43BqshZvGxAIA5fX8K/Dt
4ZTL1dP1ad14D9hPFI9NnV6GsgYLkTpavSgina62Bf4UoSMVa3E7Hx6b2iF6rnvKVOGc3kGBDvcA
zxsXEIb0gB2B7nAlO6s1HfIZzj1+i6BSUeiG6oR8FpLqf3/N8ZCDDKRTCpFkjZQbYrxT0qkw/bQz
BrwpLWy2I2XP737jKNgLImiBbNLCX1fFE2E4gU5A5o/I33sOWl5YrQnpqJV0Dq+v2UXfknuAHNBA
qspxFGZvmdc/zgI4fJi7WDT7TW/BLjdz4163RXyMJWM+W5M1USnOxT9612teJNmJN+N7sjOrG+dx
QZywchRu+SWr32DCQUBTKrF8A9rR1ywxBKLmSnAq7cH4ik94uNcY3vpqQMX6UtdTAcfayy/646vt
NjMryD7mEu0WGNob0GXmAoqmY1QevSR8+ybscdJhRIU1jAfMGWdr58Lb/GqbKJ8QkR+zPi7pJE9j
lMkW0pyOfkph5R5wy0GvCkiBV2pWspfybxwRR6ZorXLnL/jtFQYS4ntmJkFn+XCeEhuBECdFqVYv
PGFjbWJV+mJ7bcfPAB8QjrLlFlt76v2TkTRuT8nXQ3/evonRoHm7vgm3fhh1Tx0fKRWVGHkVPCgl
EvSDLBmcXVt/tghxXaPrw53v37gSmen/G2V1QxgIJGGGHmN3kSL1yrP3L7706tdx0L/3CADftoPQ
dsLU342e1TXMQ0PHms4uRBpntbORpidkt3llqybvJLeypK45lcVYYYeCI7ArsHGBp5MhGvC5QM8C
rlKFwNCDmqApfJ/Kov+GWOt0xuUm6L/FmaTj96AWCPBMKKUgEgJSC4lF6LrhoRmG9DkwB9yMUrU3
D9RHF7a8lI1v9HAkHBDDsDVw5zNay4tBrNxEqUCDTcP6F8YhMv5YxjSJEng4kxjBsx2M4JJKbakr
hkDxQ68d0HZAZNfQ91q4mwdSo9QHHxWCg6yrHw+khTgWOtKtSSmsnJxTkhC83TS1JUdnJcXz1W0b
3ZFcZYqts2J2EwIMKuhXCFlRYN5c344b1+/S2mE3QiEBjL06J07cKYvri+nPdBqOiRlij5aomHs5
ubxzB2w8mQxFZXyBmi8dw4+fnRopNCNb5dUK4+hnCscJ3eIKf8KwmR4gvo3nDh2CW1r6xl4ozd+8
3pkLqoHyGZcCzdfVyDnSn8k0m347I/5WGGp/0Md4r1e2NZX0QMkSibKw/Vrtf+QXpzS2LcMf5hGz
xFDJudkS7StCtV/+ftG42aA02MCliCA/fg9uGXjEaDkvs4Pfc5rG5Xcgt9pDLIBTXB9q6yKhVoyh
9BKs0gj8OJRUoDBYVeyPfLS029CQ6lczz9X7mKT7Xh2RW7fMZie22ppIh+yK+gyHgyvw45hhguha
ghupb2lhZx0lgrD8EBt9dURfJdlJDrYHIy8AjU3Qqq4Oo944dY59j+HHuJlzM5SLfrmSnJF40ncO
wOVQpK0yASOEPMJjbbUNpzg2Ur3nUnbUbL6rmwm56sCYX6o52qvlLlP0cccvGbKGKQUFXUKN1VDo
PaRcqqrhG/DsYUfzyOeIHp6ubw7z8kgryzUGRncBnl0U75w+CiK1SzR/CI3auRnpWqhPRlcO0R3G
z0WGLZ/T3S376meBTQXqxTyriIW16SsWhvKro4MrPDR5UiNbpSQqbXPk2ixkX/FSw2uhFUrjJYGw
30bLhHuuRGrxa4bb8NJX4PNPQWnqVCjHIHg3M7iMrmRE4ReYYmV+b6OGZrtJR+3RhWQhKQe7D8z3
rEsN7SZGJPDdMtBaQCVbMv6DU6/23mDc9xlfVfuHQF23PJDC9hO8dLXC+LC22pvIqTrrFa4ZJa50
nuv+uR2zpLhLcWh4mgtjSE9BX80/cVBs8nNQIt7vTQOQIOQ0a/V1gB0PBqkG5XsA2VUoJ2pyOL/o
WTFobohMwHuWBlF/LKdEoBRCwPyQVpKJiV5eC/kWH0Y0ARU5l93OWuTUM1PrzJ1nfCNZpvHOE24t
CSMVjtWBiIUs45qQaj5RMA6NyFw54Q+5jngNMahW9Ie+0gZwFGmCoWVkOhl6nKo1PPJkKV9nu3Ka
nYjpd0i82swAZ0gjFTazYq3TyV70A2qRMo2JPHqxcWNG5iNBkAw967F5sCdLHPF3RvoioXVVSrrj
RXqUIDmkafSYJMSDqCq/Xt/6yjIN6x9FoRxmFrkEDdjVHTznJbKSWan6ejZ1KbIhtlTcxwV6HOw2
J/xqzWBYzmMRo8jSInyeHHJHnqVbuDkiu82rfExOepzjUbnzw5Ybef3DaCoT6APyplS5+mG0v8CZ
TiVyVVFZ9qiSBVVyzKahdh4mR+6+z5KTTm7fpnZ5QM5Rxg+ARhZeKzo+Ym9qLkb5LKH1pHkaTrkV
shBCfKc9P32uYqX/ef3XbtxTKrgee0FVE32ssyEDc08sURuNZnkuv6Q4lo6HSUPIcWdWnMtJoQAP
shjoL6OZq2es7yBi2ZGs+fJQON+yPsTAARDnZ41QFW0b7GpyJJ4HBIjGNkP0qMZKQdkBBlw+pbwu
oP4RH6F8CFaQ3/hHHibB/UYmqOZO5l9eWFIbtdhcRW4ExfgQadvJOWfAIndSga0p5iGgqwM4XgH/
/HHYuELFqRUzxa+5V7HgzZNbEgd155BuvG2qrgEHwGBLo4+9muAgg8kPJ0X36QJgE49qivPeOVX4
pIOQTk5/vWtINAglKUjDPVtfUUT1/Vggiu2XVW74E4YgT7NIwp2698bEkTxa1HjpvQJ2WH1SPdhF
goKu5hNWhreBjMQNZK760/VvWf6W1XEFuQFaT3Uo9ZIRfFyeYhZWoA314BdxEDi/nEE1Uw9egY76
ZcsBfCjoWe+MubETdbgMEI0JDi774cVsjrZVQv9Saq39d5AXdApyI66FzI5XoR14P5U4+V3/UG35
ktWXYlRgUPyAf0LBbjmjf+z/VsO2Oh613u9TLE0ecrUGK4c0P70T4EzNI9ODkxVWo2IRkA3pcaP4
ZRxDo42qRSQebs5QRTiHxHmeKF6IomL4eYRd/GWIZ/pcC1DjwcrqAt+CNKqU1ygk5HEB4y+eyykX
7ncNc5X0W8VT9V0SkVKeUy6MFiCXGlunIUsRis2JrsPnzO5z043KfXLm1tyzp8BlUv6RWfmPs2BF
jmbptRB+kmjTS4ChC0YhCAsCZxHqaaR+jTWKUg/P12d/Y5strTnQ+vTn4N0u5/ePyY+KGgE3Hfy6
AonqMQtRP0cXyDpAebWfuKzEzoW73CrrxaZGSS+SBHchiX4cjxJYRwANkBxbVeNpKJT2HeGu6IBq
AsKjjZjfAdrUB9Sfip19tnFsyS25gwxSB2Z6tc2MSm2roKEH2uktMmiIjN0YoTHeXJ9PZWNCGYFT
tNwOaIatIux6tpOhrkw4anGHZIkwArk9m4mi+mY1mCEbtkxnF7MiSfIyZIjmO6NlT7x0mJCmLo7K
gfjZhBgEnLjoesTN1EYF91NKwxcVO2p95/dubDtuS/pqC3fpklCEvQjexU1CEw+5B9rDZvU4ZRni
+73Q0s6NmyDzy1Fkjnd9nrbG5YoGTwDkWVXXoJIq0RCOQeTfl0qrOmediJ/0psQTuE+VzzyTLYKs
Tfx2fdCNtfldG6fyt9Aj1/39vh9RVF/4g5o9Vygkyrg72b19HLvyLcBjyr8+3MaOw+eP5izvq0xX
enWkmyKV9R7rSr9tO6Q/rN7BhkGvsj14xlZoTg92iTYhGThcFB8P1WzUtAMxsfQNsNCzN4Ra/L2g
wrRI+xYTtshRo/sK+r09UI00fpHRW1dver02MD5X9en79e/eWFuLkEZjmQjeAB9+/DljUEjoycqt
H2OxiZ13FltPFfv4RnRqeZciM6YelSwq/77QskSKHAttWduLfs+cpnJMSwJGYY8QeBDgnpilYXvu
CQuO1z9xI25Eepn6B7kthZZ16jE5E7lqXLV+OUfKwQhNxa0b2TnISSxOo1YFN0ogi1PMWTpFmOm9
Xh9+o1SosKnoJnGXUqNYAzqSGWx7rFbCRzpjDjzV6pAkKrApeIwRq4albiGEBVKJ3X7U4kynypoo
4Vc5Qvl350bfiPAsYkgiWPiCoBFW9+pIlo3UI8ydMe0mzwSjY7q6NHaN1/Zls9dj3zjC3OAwGDhX
QNHWzyT5LtAt0cLtGkoQeyLqzqRZnevgoeMhkV/spL1bX2dxQVLMYLWJlD/u5QhntkpzEuEj1Axp
u240vITGYgq/4cnRqp+vr+vG60hTlvSMh4qttR6Nhn6FimIjYJN14tBJCqL8hlL6XaJIJ2tEIXhU
LOOpRg1q5z42VD7k48NMuWUJm/nMpUe7WkbgLUlQZhCIYPilHNWeUB2jhy6fXcoYMi0wqCOf5swe
Xpwkwkix1O3pK+Lf0uCB4Quostt2YB7DebZtlKArGcsoOxgQ0BtEi8nDXI+xO+GhoHioQVXNsR0y
xOvaELDMjZ2W46KiPqMIGmqB8it38J5B0zGcLNcKKutFqVopc2e0zD4FnWL8Si1Fik7GSNfA16iZ
vJZhgBJw3xQdQI+2e3EGBChODkQNZACFIWks3oQ5ZW8NTo/qn5kC5sWMzDNgJaKuEwXDrzJC4M6H
tCesA74vRuE1aE0GB8WMcYpzjRzR5UNYR6axs80uF56jDJaTcplCTrZGuJjJBNEPKTYf7exKf1mE
GJxf2Gt10Q366KBJoryBa5Jw3wYuIZu6B33b/gHERZQtZOUC4leHEZZulsR7bOoieZ5bsDWoFLf1
Q0g0d0PPKPkEuKP9PMEo/ef6rr8808RLS8uD+INLbd2Ti1t6bXOqzWgu8ybIFjqjMkZy7oCIymka
CIuuj3d5pgk4CAKZatId1GY+nukstaIatx94BnpbHGMUzI9GI/9H9N1wuD7S5Uv4caTl0P0RXY+q
WsS4Vsi+wAj9KEanw4CpRwSfN/GkRlgAGeNU31wf9DLsYFBOsa0Qz1OKWkWgIpngo0d8nhpQRB1i
zb7tx7TZCW5oEV/eGETRv2vW9G8vLv4inwZB/WTpmifF8Kb1yN3+69Rlqn2vLEgVd7IeqcMNbDPM
1EXcoC8eoHONTHyGxuJRb1Wn9glVUkpSgNcStzInMXuY8apY/pb5bLiaIqrazTAGWwT0qiq5S5yM
onhoplWH/g7YWo+Lpqv9ttKz/pHYYlbR/7f7n5UewIyN4lqgPR0Fs4T8v4I9Zp2OVu/VUcvdqrSK
QPk7C/AYDnGz62HRTFr3KEUWUSig7mh8BRIkfTHjBG3MMAu78M7obUzlMJkPfwWmlVqeXqFW69Vd
TOdRN6PWnQeUBw8z5tfJDXX/6hMd7Tg7LtWlGdmW2Pys0yuJkB0RxXtJkHjSjUB5sgG/Pzb8+Dt1
cHAuDaNQxq0Sk7DWm2dKEehxJ0l9D6HZoPCM5vubIhQ7PUR4kI18nlA/DUKZk3/aGXs6l8q4oNIe
EAvwPOZN9a+ddHbzQ2QlRVEkv5zozkA5cPo0y1LyJqYpCry6bofyhOSpc9OrhSbeMcWJXxAOzdMb
00Qd+mxj3FU+yiVH5r2gJtDwvVIVYstotiC5xKy+oOWPllc7dEl2rMaqKx+TGmraQR4NO/6utpRH
b1u74WmRmBjtoOSNiqqhUfTOGeH/IPY5vKiHzNhtwCKvBOLzaaNMt1jE2vahiKDgfc4EsCxw0QUm
EjaeH8E3s0rMWyFUfLwojlPe1yj3/iMZTdtTElfS8TWbK9XxbNgv2ucgTvTqCOshTw8W+s322xAC
ILyfa1CEbyYa3OX3ME0lxVWtRpy1Bv01yv2yNbp6gkrovSSCcHDHsSO6mmlZ63fNHOvJOczLhnyq
BUnuIgosKThhT2aM5/ZctycEE3n1MruhByAnhlZ97dvYGr62htSqblar6vew1qL2rowLvD/CNkLQ
aOT+lc8TbqEjbiJLOOcIrfxsGCbXJORLSz5hSSEj6Ggi0DvmgHw9FqJoPEElPkaA1lT05CgafNJB
483ZrVzifXyYK0P9F2u9AFVdDPRAy2ZiesJGC289O8SUykG2WeNfzfGhzNOpRlqziLpDCsDiRxA0
JrWhNE+qu8J2xp9Oa8W8UUPFslOoGrFEjyxD8i0BVcHN8GiNcRklxjlm+EKYLhkEdnw8zWp2aHtb
KBhq29qPxgAHcaTzQ4cf/1A0l/JItLkXqo0ce8UoxflZyTslB64WINcfV07yVmJefGfi50ZT3A6y
J9kQpnG0E7Dqt/B6+um2cpS4PVmzFfjcwenwmUwifsBrRC5vssEUzQHbbg6WFU00F8doysN7WRGD
ds4yeXjJUF56h/yOq66eIUB6mA2zi7xh6EPMcyopQfXRbLr0ELSIhN7gNzA/TI1d3zFrTDodbFpZ
NS2o3J1suVCOc+Jg8ggYxezeRlk01k/oHh0WtG2H3RfvQoBZdaPy9k5GsZjmAQmBxsWT9bPA3UN5
H1W5fxtjUTwqmap8MaDJhDdxlMX+MLa54k0l1mbgFuumueGv0PzeJvNyy8agZYNQ0F7wutGPoVa5
dDCX/Nq5KL/aaWXESRbbfiDisCaai+yTnqv6dx0BuZdUn7R/K8PIHppKax7iOLRPbaiag2s1RvRv
2BdjcMQRFI16bAaUnZx0I8ZAMgiBAUj/6mWrXzJj1R47Cap6ENQHtn11Gh1nvCvkZrqT+8L4+5cf
AUAOHtVvMNLq8nv+ePlFiKGdqJiLhLzwqcFHY3R5xbJzwF6O3CI2ndepDLq3v377wY8qJKQGtcSL
tjweQ0jkppPlO4hSeCSp/X1A3+50fZTL7JcppHgH7p06l7JuHXSAk4UTKJYvZZqTuSSFAXbSyaB9
KvCZf2vqqLjTjaq/x1NweJ6buX6//gM2IjgErkwKHircEG1dgkfDL1FFw+xiHiO8VgOHWIVAZEfc
sc7Xh9raOBoYRELjJb9dgw5kKKny2Kl8K8UxN8Cwm5SMRwGZeeeTAgVqLxG7jKqWArxJ8RABgovo
TU3aFtsCzfIVNfquh2Z9O2eO+ZwFs7zzZRtxosNRpZULOoXq1JIS/LFFaZGrKdcJ2LswIjnKBuWT
0Q/T8/X5uwyBkYugf4FXJ7QqlGE+jhJMplr3ymj7RivJd0kSSviMRhaTKKozHYHyMKjsnuuDXu4P
6OILRn4hRizUjI+DmjPG52lPQU/FNQlBRkwdaCAbgNJ75fjfDEXPlh1CD299FjDtqAN5aChzTbjV
owWpuZFuTDd5EkQ7x+5ywSg5AVWiJ8rZvgDeYuoVRwR2tl9HAOwXQPoDUW+9U4O43PCMQisAeRrA
elRZPs7dnAGuSQbd8rnJA/kIaDPMXC00LOygJAzXEbNErfvvJ9EBgU+1lGo0r8jHMeWk5TRg4Yag
qbrEVJwC5cBDLB1MUQ87ufbl7QVs2URfFHkgZCPXLcm2bSOBi47hd4tlgYscTBidBwzagb4OwJm9
cdRs/MWJ7HDXBQXo0fEbm51z/rugsiq4/EbI8F6yT2m3ffzm3LJKxLxs0x9qO5QOWDkZn+jTGvqB
3oTzCiEh+QUl0MCdEeR45S6kjebQNkNh4vQBVNGlnWBVJzRgpfLGDPpB8foqTNJTb3eYPGDo3Nhe
6JhV8zjkQu1IKKaweAklKBwP0zwjzwK/cDHfoqKK2wGqOMMBeILt93Mz0QJKUu0dMEun7tzel/uY
OgdqW1w5DgyWNeyuLvt5QgfL8kVdJOcIN8+7WS66nQm+XGaUR6DXUVeBtHgxv44T95UjcZGW6D8/
d1OTfsOWs6xcTRWKhp2mFd0WOZ4IrtrU5Q0+cfXX67v6t5zXxyXWwKdwmdMBp6CwhlzIbZw0Aap+
vjZYheqBOzGLlyGtmu7OLiiRHoBWO/khI0V67bEzbbGNkrGHhrkfi28RmrKDJyQsqc4Q2vALk9Fv
re/qZLC04yQNmBQp+Enu0aIvl4c1ofFMHXLpA6/PRzZbUsWm0SlaKPMxTpQcJzEMNK5PzsYVvexm
RJ+oe3Hsl1/xx+sz4PjpNLFj+MXiuCxSmgRuFbPD5zpT93SLlrO0WggNjT5uTcrGC63g42AJ/isi
lCFGSOTEh84Zp3/6ebASzFai6VEnSK0PXWTJ97EmdmUtNuZT4wtpzMhUS5jSj4Nrch9qqQnOvrYo
24WTmR7EZOw9DhvkZbCdSKbBl0XwAXT7x2HQRGmtpu5sH7Va8QAfj8+bMEx/alUJTTrykkmisCYL
tSZL51DAfknJCtJC0gaI/nKoYG5vzt8hcQFso/IackrKRCldBBZEjo/OXGAfQk0/O9pp0txWAmj3
AdPU+KGmlw4QOe2ab2ZPxIG3VGR3vWfx+stHyHjOu60I1LbwxtU+OTlZPumfKpUH9Htw4tbmAqVb
TCOcv75rFin8paAJAJ2S2PqW7fOA/5jYvt212RHzau2sAcP5+/cL8Ud6IDwsVE/VVZBTOnJghiPZ
RQwv/zAKK8VpoMBXqZ72Xq+t3QSjCVEx+be+x6p42asZryiulsSHrexRAze8iGB9p7q3dTr/HGX1
QRT0klrXU6ZNjWdQO1V+Csegf00wFNoZaiNAJApFVmOBYRN5rFYoGOKsSsPI9jtZGbBenjCY5O7G
5ZLa0L1T06yHKm/tRIgbUQ4MJo7jAnG31TWJKZgF9mMKxUs9woTGyObhJA94RdJQGI8NTkqP16+7
rWWjrWNhI8b+uoAF5nIz9vowWH7KXH6acdc+AD6zd0KbrblcWnDcrIRu7OOPd4CTgRiKewTZqEA6
30oMvh0sO6mr4Hl2W7WD5GMg1e/pim9sFih2+kK1Iyi9eDBsSnxZQyThZyNWH3ElhT4mb3jFOZG9
E21vLBu3N404klzoZ+tsgtsdnF4hO6hNRQU5Z2qo75ImjZ/o8mQPUCrzHXDeRqcVkBwSwOD2eTlo
+n6c0hFzhxAfwsCn+hs+oK9l/QQoqX2lPuW8juAfvSIVXIhz6nipmptPdVIG407kfxnLAP5Bkhul
DxPQxPr9IpgtUYQrw9vSpLSO53sy3M3JNKJTgkbBW0RA5eBZFaXRwVGLkCBdKap455LbmPtF/QYf
KaI31C5XM2FFOVRqQNi+UOR5ch1ZyidQoNL0q5gDrtTIjMqd23vj3aZko6L7BaAA2a/VftYNBESj
0ZHw0JljfwS/8VjilXfo46k5x1E9uoUTzW5PRnHz1+cVXvuCyoT+ol0s+xDmRuXMFC8NS1iPg4mP
mlM42c55/X25rQIThNoQTCJbXaLE1aOdQCQNZ6eWcDwYZQWndRSpegW3TzcdwBi4wLnl/8iSlT4m
8KIxtXKm+LOM2eh3VZmN+TWP0iRwTYLDiKzJmMdPZZyXuQvEHGnZSqlN5eBIvcCZJZRi5SSEYgX4
NSUy/kFd6FDoxFx+PvaQWe9buJXolXSZMkBwyvAHi8zJxkx9iof0vs/oM7g9uHXjXIWh8gqTwRnO
Cuhqehthrz23Qxt8RacnfhZNkaleijV3e6SVEombCR7s04z+FQZLw+IALsjdQapPtY7tbLo4DPex
Pr6YKfz9Q4oE34hteqd8xnHCxK7MyLPnvohy08M1tXjtidZweLQrIg0RSDhWGTGw0kMz5g1wzFpY
rZf3TpUfBDZ0pitCBbc5g/7QM89MD7ofyZXOjbqxppdTjsWTUUY4NuHFgHm4XWSj+lgkSA4BGdcw
TE1Se7otSEZ/5YZQf3UhAO9qYo6PQ9jl/yJKmTruSDm7Pcg0rn/ANdZemzzOf9DSDL51Tdi82xne
C7dJl8xf4FZhimfzqQ3SG519D5UWIldiSdkJuzByvoD6ELaYiEplUNsSW/+SS5YZ7by9Gzf3En0D
wKLxvNDAP15uU2e3mtJ1Enzz+Os0qibdgUaxj7pexDsP4NZQ6EgjkkEcTpS0iihqDI75GQQqclGM
T8ivlI8FLlu3Mf6uO4/Exlu7QBpVij+QAy7eWhp8SYCJnO0LOibnFJPPT1OCYdb1G2LjOrQXNoSx
oPzIZFdzZ2IshXG9Zfs4lkj/sID1XRQ7cgxTRbNJmUq77L3rQ259GDgUkD+gqmSCl9VyJW2Y0OAj
QZ+Q3ZCsvn/IVLir10fZWiliP+aN8uBS1fo4ih0NSh2DF/eHVpm9tM9HT++Gd+Bk6c722/weblg4
6wsnV1uevT9yQN2UMtOM+B4LO+oz/pMYnFbBXj98+3v+dxR99T0SRNAiKwCiUezMDinqFzc0juKD
gAN7vj51Wx/Ee0XZfxG7Qebg4wfhb2+nmPlRx1JwqW8pd/1sJSv58dej8P4udngLOe2ifoL/sZ1J
TeT4YdvnR60rp5NSlsXfnyI4hDKPEpg6QsrVtCXIP+SY3Dm4AsS2QoY2BM4ZV+lB7EzaxvqQMVFk
WiRLFzmKj5Mm5DnI87ahZ1F13Ws6JAAFVA31NLrodbgTxGwNprPTwFeB6brgI6hBT/lFkNhAxgg8
WPagcNt+dHEV2/OE2wheHKDA+KPRorDIdD9+V2gWRC4qvZiM8od0wN+T/niQ2onmTqVUCQABvf2j
iHDDU8i7n65vko3rCYVklo4Uh9BpfVdEGgpW+UzdHfPq3JUmCUfQIap0WLbV9IquSbizjFufCxoR
Gi4tIf5Z7f05o9aaAM7wEYRI38H9Ynjbt8Hs0e7LPkkZGEwYGfKntm/Qx7v+sVurCk2CBilCU1T8
12OjThZ3S3YFvHe+FWZvEOoYjfUA/ENXd+7HjUMOvUvD64SMAE2t1WAtF0gwW6UFKi80j43m5J/s
XM12Rrn8JFQp6JrQwFhqpOvp7LUOc8W2DXwHuMMZZEPrdm1Ufh6tXf+PDc4aisbojxmwdBwK46sv
AmCq0KWOAr+oKfR4ZOlT5C1lo5gyhmZ/IaVohgPGsebgtSJvx0OZ43ru6pVeYIur68SHR2tszT2Y
7eWeWn4YRWK4GHDW1iIgMgpDZlvES3wyh+GJumf6A4FR/YQDsVIhs9cK/aBOYRO7WYkt6vH6ttoc
fgFS0Zngsl2fodEuMdyQlcCPu87IDxhmTz3yRqA/XSlsy7t+kLWv4CKz+CgGlM3+OsLQZcI8CiNo
dnNdrS6QssEUE6+NAGFwWD+65DheIVf9sQgc7TkP071W3Uauy4NCXm2jHkO+u063mqau6ayWgS9r
+Kf3uoBRitqBeTN1eJ12ipCPhpLgAlLZwyP+xdhL6kP1fH3StzY+CRcIEgqm1kX/CaeFvm2dRvKj
cdAOkzNCns1EcVQLy9g5Y5cneXlAKZlyZyxU9tUEW2lrhuVQSr46YlGhJ+TTlppr/8UuokeNThoP
zyJV/vEdsGbRVUVhL7OaTCdZyf6Hs/PajRvZ1vATEWAOt2SzW92SZVuyx+GGcGTOmU9/vtLNsdhE
E9obGIwxszHVJKtWrfAHbBy7IvGnFCmpHuuUQ5aO2iG2EHG8/SrFf/l1dcn9jUuEENMEMbVuckU9
xLxg0YMzur+mV5ua/i7s68KzZal4LzGB2LtdN9SydZjf4qyy5vW0F+c3HaOvzjkvwENE3Zan6ncU
wsL6yRgWMz8WeV98sbpO+9wOhZ55Fo72llcEdlziT102fweoex+1sqW7c/tlbEU58JCAqoWuBUhu
cdr/yTaN1F4yuamAZGRGmh+HMU2fZTNREWtFne/LOMtKdYQ+XnyXJSfUXaTxi49abKnNYeytZPFq
qVLSnS143dkBgko6wqkzRJ9p9aPaVKihNJZ1TmL5ae7zhxIZ8lPstMZlDpXMJz34jcf2cgizOvt6
+41cdwt5D/yPGgbBiCs/QLNQI83M6RaGivmuL9JDGjUeQKTsMSsjYG+obd7dXnHjbIMOwveWa9Nm
GqK9/gRhOKSSVtfO2QkiAOCOPPhRpsi/K2V+O7qBzi5JJdcZqsbcIK+X6qsZvheT03Ns5aqnSU1/
gPLV7Xy+zQeCaSImjehurROPNNZIUmnBnIHpYWZK4UeFAdXweRk1io23vz0Dmjv/GSaFpOWvHwkN
KlUPJkro0ARUCPa0OCCJY+DzHOzVgGLbrSIHYGwCFvceA8z12EQuYa3bUu+cc8Po47tugELmBhPW
GC6mU1PpyWYMEl0d7PBZxvJx77BuRC7WJ82iJuBva4APvQ+bFIs4ItvScrAhBviL1tWH0hoyD9La
nr73xk0AEJwHthjYQmdZxWj4p6oyi2K+b43xHcWQjqp+vDfz3Hoqmi2QtEjIueBW9808SMwBKEzO
4eyY8cUIlfI5jzXCsFxZQe8jNvR2rDtR2GaYiyTBBrJixFKyVUOqOGvU/qhy2zxU+RK8oxOX7VE7
t84C+rIowtB4wdBk9Q5nKe+dkT16nip5RN4VveOGnqQnI268053dWIrpIKrdjPeFLuhqKXkBAaPN
pnaOLFD0/jIy+aBlZkh/q6hNc//2udu6OWjNQrMSgQt1jdVyaa0s44Jy0RlkZ/13zDXEwMAdy6mb
ZNTIp3kpy+lJa8YFtf2wQSBmcGBPH9JUbejCtrBZ/Umu5Gznft/YtTbAGFpQ7CW6NasYhwBKneYh
FP5Ml5ovixx+mYxCerr99BuLOKKso3xDnOpqUiZHgabg12yelUoNPYVO4VmaQfffXuX6aIiGFmgc
cOzcz+vUsw1qpdcFcLG3y+qjZPbOjGdXbAJ+WZIf8RzqO8H0OsKxoNBQpZFioH2xOospSpdWq6C3
B48v+NiZen6cYqd6LoEGucscDV/hGhWekxjtTtN/81HFhU8PD2j2Ooy3StBpiTxYgNyn+QRqrGKY
pJmeCuGWSaT2dlUE1NsNhpzcGwzCr6JO6phM+GtgucEwncopUO6aYbTefLUj9yOaUSqCxOSAq73Y
qwht0iOyzpCX4XnJWvhQNMtPRx3Kt78/VEtpFIldz8R9dQ3qVj+k6ggiE9Vs9VHtHWDRXYvubCMp
x0WOjZ0u5XWaxKQRIg26eUyMUdx9fe021pBEJswrIASInydm3PgTShPeIAXTRUr02UO4562u5Tq4
IcHKNrmNuIbXEz+AGY66tBUz1cYxD3GJPQgbqvKFAvzn20fv+oCDWgS+ICZsDnXKqgsL2Kdn/Sm4
m8w4+ji0Y3O2K2Xcs9W6jtliGa5YFNd4iWtW8Kx1aFzC7bsrbV2qPElRygOURDx4ZTXdGwFsLkbf
CwitOOFrjWQkknVCYx7czbKZndq+wo/JrIO7SKn3kN4vc89XuRKylYz1yUlolhtX9DUFszM7N5vo
Is02uMwIeQ7Ll/sUGaRm1rtfc16N06FEed105SZDi6g3uuJHsThJ4YeWUaDgP031l8Io8z9jQdPp
2C/9XNJpyMqfEevCFavHOvB0o7cyL1lq8M6TZkvWey3km6luGOJX62ZLolsIHcV95pVFicJurqKO
dlj6NAwOXKbzF60O6j/jnCbgCQF29ShIAeggss9oGwtGq0est7BLTGc2W9Fb3eBVY1C/N6SFFle+
hBFelYuWf1mKEZGspSmGv0sSNnfgigzlEBWOglP72GcQPuQlfZoWGxrMGzeseOHCRIfJLJ3Gdc0E
AzEvAhyQLsHUhgdGPcW5UAE43F7lagsBsuUEcgapuACLrsKMHElIFHSTdG7BhH3W5Uo7ZIvSP0YB
d/rtpa5O4MtSL2oRrHQFV7YjZCAMA3SG1bSxrw2Ner8U+R6IYHMV7gH6SaItsM7pl6zvTfQ9aKaN
mXNCRVLyC/hrO89ydbsh14J8idD5hGhx1fWuFqdJBtsIzgwXVT+wusxTJDX+Gjh9ctGbKd7zNtj4
TnS50c0VwDcu9NXFwyisNRc8ii8YeyNZ28rWKQCL50bRsFcVXQM6eTis5plSMMUU2vevr4JSmdUa
WKZ0XqKg/kxlqXUH0Ux7ULpkGVyaG8NwiLM+G6E6LiNHJTK7C5aB4VOiJtOTWkzy82RoXYQj3ST1
blmqie1zcIufjJ6bvdHXxicnKqGzIuItn2P1bpTFTKYOKtvZyovko9z08XfIlfKObJC29QlYgmkH
Y1DgOasbUglTKatNB2KVLcUM4aNwdLiTNUqMuYErd5cOk724bRAj0TrjeiXdhQzt8QhXOvtHHjta
9FErQmlA8X0wvuIEBGMqQipKu0uLtJld5o+d5Y8ywfN+QLEn9YzIaKKPSjClBmIxuZkgI6t2xkmK
Y6n1YB2kP4pJH2avHQzwiihjFkQ4FAY137D6uj5GmhGUtLplsBbgjJa/dIFruG9BoO45RG99BVJN
lb+oi1Cafr1rJCNRDNwL6OMmekSwreeLFtQQSm9Hka2vIGDVqAchdn4VRYZWHY2iL4JzrUvFr97Q
oneVkk26ayJg/2bMFycBgJm4WtHidNYlkTIg8kF7PjhnyZBCO1xU11Cz/AEk3eDffq6rTF0sBRWG
ThU9w6upN0LqfaAFTCfmeNK90UT3IU8z25/lZXhoaWydpAIrnXoyzT+3V75qzrGyEKAjuNDAveoP
DxFilZI9OufaAaLoVnNq3MU5bQG0G2tPspFkVM0MeF1uLD4o/HIn89zaOKAlKNwRhSLkrDbOqCwy
12nrnI0iiC5jZC4eagD58fZTbr1fEAwyTVukB2DIvd6e6GUugxFIzlm3GiTu8KMZTpkRZd8El+9O
ksYfzWi1HqC8N3cMeL9MnMR1xJSD3PD1ylIJeAun7eBsjIt2qhpNPk2gnEAXV8VbOwbk75xlTgaz
NHov4lX/0/xt9QGFP7FfA7tJHwpVLu6LureOTTXsVZYbX42tCiJEiBlft+lm0aJDcyW8oCje/ldr
oWB85sOOfN/GV4NWJeoSxsvUCqt3Z5awOSYdATptsNO/oTqMp2KAYetXzeh8X5RcI64ZRXTK0yrY
2TFbTyiIOi9wXTEpev0yrVSy7Y4p2KUqe+ME/14bD7IO4+pwe2eKZ3idWQN0phdAgc5Mil7163Wc
bkkLxgbhZYHd54Mzv1vywXfibrrD02TPV3vjjQqqGjRRWh3s5tUbnbU51tUojC+RVtV+llnOsepn
E1MdM/ms1Wp9Vu28+drBEdrZnFcVpuAhwVDh+BHmGPq9fs4pLR1EKJv4kplg/CZlME5dlqWfYMxq
99nS/IUfH+w0XF4i9OrlAuZEgAuTCgZT6wg+5yYwQyvLLlATqsCntywhIWSXYetao91PfteWeXLs
4qTU7oJJaYdLDqIN2NoQhV8y/Hwnd0Yl7hdMftVwBz0uKp+2P84hqtMbbtaWbedqA9vUbXUpPCnS
ZGpu4zSGTRgz5PdTpCnZpRnMrrq0URN0bml1mKbHqF/+tvMZLoHkxOeh6hvVrUonfgRbG3418d39
GoTy+DcOZWy6whqslxt1jvoLvEX2rcCsIPRNxICiR8PAj7dLDf2JAe3yaLFhIesvsjl7aC3Xn27v
183vyLmnvgWxetXfrZ1C6ccMzQJ65My98kXpFDdXndFw2zyszNM4Y97mTXCCtZ0juXFVUVSzML6p
9Che2CH/xDf0WmKkzPPoklh91p2yIQ3BMbahbjyVadu8Y8OPPyXw0u9Ji3v1AW1X5lq3H/+6T8o+
ftlTIh8nOK3uq1jRsn7U4vgyJ2mXfswMrm3wjEzsIZIQltweRdXFk3BP/glDffow4VckH+D4tpGn
1NbwvAxaIu1UJNdjbX4W6obg7pH+gyKzClfmNAZh2xEqy6JtB5+F2sob6gpmy8QQUnGdXImNk6IM
Vee1c21krtGaeuHama7sVJVb3wlIMYJSGpOcK6SK3gOYoB0QXlRYeAcx5vSTag4eswyMVZCb+LNK
RXGIJwiHKUPjX7c/kXjU9aEHsMjcD73H6wImmIdybJw8vBR6U7u2NBsPAUn1zjnYyEQRGMfIBJQa
m3I9V59tKkCIVqwSUmkCe0IThVWOY73shc7tpcTwlNEuaO1V8kIZ2lqBk3JFpKrjd/2kf9QSZTyg
YVHv5KHbS9Fs57Hg4K7r5yrsyWKSMLwk+djhbCXrh7xYFrcf+r2p8OaWpZzFcQsLTAE2en0jNGMW
FSX2h+esSM17dGcKXwo045MmFe3jFJcohMlF5skohB67SYHppQXZf7f3yuZxBvEvKJSCEbiudmuc
xeJIIZHpldn6xpgzJgeum+p9K2cJSiZYxuanKdUjMN0p4e0dfhrlcihDbfxW6orkuKpZaHuG1FtB
lh0sjClwWrqCp8ppvlhEkfDC3Tb8RIp9AsqehfJnK+jaeyQ1YdSqI0Zwt9/GS39ydXQQjaISIR/H
i1zXXn8SPCcHJohSfGHqggZ9jXHKzxJc+o9ymuVvhdrXT8NsZcWTmgwlyiW13MsubL8EfZ2soSh1
us56QgEn+bwgo5u5ubVIP/AGHAqvWHrlk1Y5c+TGRV0PrqyNku6hYqP0B9uMZroKUtUch1JX4Xw7
XKz1WLWw8frEesYTITMuGtw/rKaiBt/aaIna74wviuw+x/TwN5a/A5V/ZlU+jnAvUHVkbjwUgCJg
63OWPCVzXf+WkrgcvRIeAAB59E7QRsqjRPPTogxaIuNc/mhtpVRcBOxrdNkSLf9AaSiVX1vbKO8B
iLbac7hMqZ/r7dLe1+2U/KqjzPgTh9H4e+eDXIeyV99jdUSqcLbnVGN3jkb6Qx1iy58bq/YKPV3u
3rwSpHsg67A4GXCuY0w/UziN5EGXWQf0Zgz4dhXjYB2KeDI+3F5K/OjVJhNzDeGVyXjIWpcpRVsj
wCx18WUonfK+W1BGMMumPNxeZSOSof5JLcTcCwHr9YVoAYLFcmBKLrTE+y96kMaPhRPExwL3nJ00
81qbFKAkSSbIFsAE/GkVoOnOoudrhMlllJz6RzvKy/cZZuF/Mtovz33Vje/Hpsp/KPUQV3exHI34
LI1aX/mjbgffbz/3Rujg3uXNUtYjrbGeHEUGCOOhJj8B+9Y82t2CBhHWLEcmvpZvlIn61TEyc+eT
bhQxtk07hqgBQvVK0KNxMqmoSyW61Ght+ZARIHcggPwY9k3n4WESfv4fHlIM4mhTbnDFEObql5Cn
vCRxTI9JqJU/h0ph8ccsDr4x/Z8WV6cLpe1EyK29ayNfyQwE0MgV4oZYiLQTM9tLRLkbu1phL9hR
R/bT7ee7xpixo6hXBC7dwHxmfQ/P+JJ3ljpHlyYKoCgDEBw+yXqGaHcX6MieVWH2QYKD+asugunc
DlWG1FqLO6s/5mPtdZ2cKMd6GeqdD711qgQ3ESIDm/1qThiqUCWaPiL7V5X0cZSs8TQGtvOQLune
LG3jVQvBPYpF8hDRnXp9F2XRYBZlVUcXNRrk71ajasdugQV5+01vHBcHgVl4DAQLPMNWRxcT69pZ
HD281CoXzqQth7gPvFlOZi9IoVz1KFi8PTIB5+CapeVHi30dasepQHWzw8q0MLLsoJuhfDIVBvIm
Qi47UX3jXIKtRXgezwVWXDcXEBNLJDkb40s1t9L9kNj94xIn0uxlZP3dsZBKtd85IRsdBopCIVAs
0D8MlV9/tgpErxIqnBBZy5p3NZn3c2vZ8z2yovIliqP+3jBbW2LCl0i9f/tjbuxOcWiYZ4mjczWf
H9TFtHLZpI1YaflJt+JvQy2VH9S6/nN7oa29iasE3BTQ60ABVntzTkEZDeJ4lmgNvwcu9EMGbrBT
Rm0tQtIPWhlxD7qIqzcZ4IqoLTQiLkqLz86EgmjkR5re7NFAt44Al4EAwIBCu9okkqEUcdTxMH03
PNe0oU/Mrq2j3mVxA5FRrry4gVu9s0+2vhW1Kkgx5o7XOGyzQIkFpz4iiaQHH5pqzD1bwRfGLOc9
E+eXaLnKOAT/nVYeNCwC66pmh7GhtaFZZRdIvFNwVPu2Tt4jk9//bXQD5UfoIyi0TV2oHzT6jZbL
DKP7UKE2AXh2ib4lyYCapBUH1Y8WqNAvOQz75yLr0FzMC6Oq3dGprL1k/PrzG8xlRDaBXDGwDPX1
QeII6e2cz9ml0mysiPpA8dEarnYaB1uriLmZLDpk13Mb2+lJdq2QDtlYxIcEXRR/rtPqzQeTbazR
teFTQ+S+Cgp9NEVdVyPJuJjZkQ2fnZpGqc5pA9virUeTYQ10EjEEZmhzVdA1dqK245hcLAksfZW1
ld+U+Z6A1PWZgTtFB4jjotBsX08D87nr87BLkovcof/qql29dB76GNb7oGMy66rVpDT+AORkD4rx
UoO93sxMpEgLxJwIkuR6FmxSTKEsGecX8EGaSERa1fYGtW+mQ4UtSOQmyqI7I0VWWLYn+rGm6Ury
JP+oMrX/XCAPOhzGpIdSyW1qMmwa2vxXnXcKJlJ1iKZhBCYgfHDKOAL8Ckz8D23I6b2BfqrpQYrQ
3+tOFD/VioleSq06DUiKMtemw9IpGbZ/XWebPlqlGpDyKFTnE9+rmL04W1BuN4LBzmAwt3oDQ1vJ
O89uhDRL1uZ67JWVrP+3aCV06cExCDlJOVMA6lljIyZk8I9v75XrGMSrNMjb6Z2hZLieLwCLB0+p
qVyPRZecMmy+fbWsUq+0UmcnmG9tGMG1h/8LVudKIKcK5miUtCm+TAicuiBWzZ962oDztYbmGU4K
Dm1T+2YsLpcg81hiLF04lKBXIWToO0WrU9JkkCPKXTtDeJFLB0u4SZUOwDnrnbN33fgDrkJBZ1Lc
gWm+6ui0TYfSUZFcFLs0skOcRvqvpDEDRZABU5RiuYGO1uwUow/ixfqlhjUy5be/6XX+Icw2SHcw
TNsS3kqiVGqDgfyjSorAG4I5/EQvOrtv5zF/MDu5Putq0yMrw+/fWXtrP1FuMubgtV8jyhuAWLM6
snaRZY4n8I9CQ1lHFTfba/huxW3hdGZSh9CJX7/qVKopcXL2U4CIsD/ZRXVXOnm3E7ev80fktUmm
UD2hI4Sy0+s7KJu1hXNrphdVyr0yy/NTQP/dlWukXYBd7OTiysb7w3NIFK080rUURphkqWSUYGhC
tVdRBphD8y4B/fbJjoo28EU0mA5G2MI7tge6OW5Tp9LDkIMqauI48woJ68I7c0Q2zAsgqt8ncrgn
lvICq1vFXzrLYoIFBJSLc/VOppCIh64Zd1mIM8BpAf4CEoaJALZMHfLgDwrqgrJf91X/PgwmvfPA
eQ2lH/dV9knGgvEvVsD5cm/KcXk2VLkTstaNjklxnFi+CcUuOchDbENAzOSqPGf0v6QLPjnZ4Nm2
8IMKEGKZ/Dww2xRsZjK0O9t4Y28BNEIRxBKlJ/qUr7+6SScjnns+g4IayCc91x1XQ0d6R4PREipO
6xfJeBWzTpgOICZXL3LR4op7HKCRYzfTfInRi1fc0mQ+BjRPKpp7AJ1obvdxbSgfjarUJU9LGV+4
rSGobCqwvBw1r3kMvMSSi+cgXHREPWCkT+7Uyx0t3VbvETYc7NJVsT3Ij04PONFLwiJrvHCa7XfU
I0AYZ7OSF6+X0/hX2uk9o8jF/Jn3i/ZklPOouQoQudiV2yhO/FSdbPMQ9pLRHtoMSpev9LWpHsaB
8S5dFmv6r2y0XPeGcQ7vytIYOzePFfl7XcXBn7wKzEfFnHFxsADFforHTPsJhR6JxK5wKuc+KBBv
disan8FxTpfhW7NEueQSxFFayEIpGf28h1D7YIV0B91yHKXm4GCl/JkMS0qPC0Zj5znN5N92UFij
K+lN9zOvh5nzC3YzRAsFVXSXzkasvEv0evpPaXBeP9oQ4A3yglnbK3c3umNUMUC0eAqa7Fe37GxG
OBGhBX5u2glpZnqlh0RvQi+U8+m96BM+Om1SMjHrine51PWHjhmKZ1m9uhPNXirr9Y4D7SQKKnBc
1wD8UNXydJztM6Ilmu474RBVhzpp6+Zxcaaak6VGcXifOs6YnPKO7ACFeymN79pkagy365zROQHT
Cuajpo1o0OcW0iopOsiGa9Catx8Ym8z9H1lp4s5DKIm2d852+Sz3RpvhALtESMaHDfyeSRrk8qnq
7aE6ll06/swzC3sAdM+V8p1tL847c5lN/dBEZvMhMaTkq11h8AoZQ09z/m9Tyy/v8nn2pNYaE1dC
TeBbXC5yeswtuQMuPscUJkuk5+MTpHIOzIwwenEZ5r68jG3cYytMgJkOmTMr72VtwS7OcthnO8Fk
I/GhuBDQHo45iYG4Yv4Z2g414jnLVDpnVcYlt1bz2nE7aqzDqLAHpLStDxGZ7s6qW5uOZRGogFvO
gGk9ngtKAdhtJPscIU/gJibojTHNy0Nc9Uyz+jLz7LwNvK4lHZXVarxHdas5ae28B7HdyEe4nilH
+C0wfa9wJGisJ4w++CFQyw5jnS6Pkjp1PrMo47Hr5QlV+9w6GsZeI3jjMlWFtgVikLJQIV1FcQvc
gKNVYrPLTnEM2kT2ktrRj0Kq8XQ759poV3JRMTOkE8KnvmpVTAWjVh0fgLOdTt1HhHWw/U1sMNhu
qy3MgM08XT4m8YDkvlXLTDIhhPXxp36Ulu+ainhCjTgjbCc3jAO5eDPCDNw/WYxgSFJJXzVrJixX
RiElYktN5qdxvly0acx3Vtna52JyRnyDJHKF8+Jf5PkMyR5vw0RiuAVw9tOcOo24PXrnMvWphSOz
EcV7maCykXULZgOzdgP06xWCDmT+aHV1JJ3DIGsnX2tCIZqYOwbYFf6VDkK/q9CFNob552TE0x9i
UffEvmG4WqSzgmlvpHWObyqBUd+RbabqIbCq4csM0IxhnpVIR3tqmN8n1KRPO1tn89eLapZ0G0j1
ek5DO3lU1BB+erUQqcCRMtM2kqwFJKDk+sOsYWMB+TM8VqUi309BqDYudbHhwQfTH0e8UrxWGqT3
jjZJx8Xu5edwbsc7sCjSV01vp1OUSXuaPhtpMYJ53GjUzsBQ19V/7yxW60RAjokj2TlZ8ug0Vnr+
J5mm9FOcS8rOS9o4yhBkhBIT3ZPrdmOU1nBKOtaDPpX9ymCY1F459M2HkEt/j3mwuRgNcQsfbBQZ
1u3pDvF+jOtM6TxPfXKgBYVLCzrNd0ixGcfbH38j0YSrTmgUCK1rKccS/TdEYnguBsmTpyzoN5ez
oe1UpVtfS2Cc2dE8Dt/t9Q3EE5JORQU1Qgb0pKqXzNdpEZ1CEqFDVKp7GLutF8htRxccStpGPxUq
SoM9SHCecrM/GGRWvoSPuouaxtubqER2IQLGNEbBinvV2NSDwJqyUDxaPHcPMFNlpJdtTL+yId6J
b5tPBVCX9p3giV1BA7qRMWufSme9GuJ3veRMZ7qW7fdciSz39rbYW2r1wTCbUaIpTDheiLIcLdmm
tQaX+HMYxG9WtqezzrVg8hfTUrANr/eGBQZwhOYbnBMseSK3n7XGw+xlvJssgsjtx9q4IWiLoIQg
CmrmZyIS/pMJSU2nJmBK4Junfei3+pI8RvmQHCxj+V730R+9Vcadi3njTf67pL3KAcZiMdLJWJyz
YsbQw3C3m55LtFMHktN2D0Kw9Xy0C8CsvKCd1ylXLSA2Mn4f58o2i0cJh5r7tG71+8JsUZ8dw5FL
cLF2+mpbTyjsMUTXhb7aGtDKP1y6tg9sPFbl9GJGPb3XclGPoTGWO9tyI47ghSmEtRhuoXO72pYz
/q1K25FSloPUHRZkGQ+j1mGcp8exR6lu+rf3y9Z6QpRVYNgwDljPgGEHB/1QoO6Q9kNyjLtx+T22
xje969RLbA7OTj2+8Sapzuj0MAYlXV3zzWMlLqSsEViTKEKT2MC1Isd454S05J7fyOZSfKuX+/Oa
RzuVMbxF2AYXgu/4oBXG/EjXx/zQ23CNbr/EDYCXgQ4agl0ocTBSX88DDDPD9cwMhPqooxynOZe8
air0wwQu4yQp1kwhskCshaD22GhV918+poWnKpV0H4Z0vG//nK0nZ+xrgltgL11NorSa9UtHhVyF
6qk/Q4C7I6eT/JBO7Q4qZeM4oj/DzhHXHtef+jrcDM0QjNYAtw8vtPmhasvwTokl+dgsYeY3rfFh
kspkB3wijsCqwAYVwD3EuJ7+6UvL558QJ7d5hrD9LJ2Ttgh9Zy7Sj8wimh294s2X+M8qqyer5Lw0
8X+QzoOZxNTj2Fq6iVPHLrrQgJduf7GtShJ8PtxXvpZw815dEX2QLXqH/dsZmof1A1N04zwiRXEY
AhgCpKKO9qHGse2+CybnP6VOdcuLFw0oWR28meVOdQHhQkwrKDOuammtoXhPNFKzapazS2da2cUJ
nT1Tic3Xi8SdkK+Bur+uWCU5scIkr8JLqxnTxc4A0dhG1D06Tv4/DOt4p1ACSJMEX3r1bkcQhUld
A6K1pwgIpuoUd9mQP9/+gpsHQai+0X6gMb++IhAicBo7ABod4MLhztaMG4iZ4jSYIIM7ZHHr9Wm0
Y8W19Q5fAjfwHa6ntU4I4CRlshDIvehz2NIbVEvMYXmbaQBp+PbjbS4lRCWIb/xtXYyUhM8M/TL0
o2HgefOcYrbRyvk5QL5tJ18Xn2N9vAF1ININgeQa2M0ErSnlmloNgdbs1Pe2jORKnx4RUU0OeT8m
3yjAjM9dOP0PLWnAiSbJJ0gWweZ4HczGCQEdxKKJ4lHlnEoktw5W3M87A4it8EWBRbuEdFrMzl6v
gkK/Mho2Rx3gMVogjSSfU1VNd+4AZWtDUjgKJQLctmD9vV7G6hXGrQ6SZVJjLKGLRFUNirYbZsU1
sahq7gJr0f4wIGOQ2izKVB2adh6aU54thuhbTUPlMgnonIPlWMBpxd6I3DJb8t9ysTStT3tT3RsF
bW0zIaJMXUMnhRT29Y9W1SWaMGSTzsUgz5fFbrJfTqFqvmlNyv9wYC2g+0zxECW8QhOik9WMcpXR
0Chz+yBgVG5syv2p6orhmKZz4eZlmexwzbY+youzH9ptdOnt1Q4D2ehEjQzcTArGAe1HBQtMjCD8
1JA+mvYMXQFK1v9wdAUZ3qQ8pUm37kw5KjwaFc/yi6WE+nNaNrGHEnfza7aWb7eDxMbJdV6a3qxC
Vbre2XmyKFWbAHOTCpSSGCfozb0Wh8oj3ncO9pJGmD+bnV4tJ6Cle4XPxrGiNiXA04mk07OOUFaC
vxUOsOHFmADfukojg9lEAVfeeZ2b69ADoxMmcCbrzoVeBmZUtwYs+SatRncwRus4Ytv+8+3vUjhA
gt2Tya/W7zLKUZJY9IEmJkpJF4bNiFrNgEGZ9wYXZOc7zwmhCWL5sVfubz0grUXyWQec21VrRmXY
ZbYBbdamz4cnBlo1dJNm71Leynioh9EvR4DG4gyuwmCAL4o111BWo0hIsi5x3doHyApCY7eaF9qY
Y1FZfp44eeBCTRknurfRyLBk0XrL05pCq3aS2a0nF0RaMAygNa+a2aU9hUZSwr7PdXl+bOk+wAiY
9rLzzSenwKNYEGBQnv91kDMyBBIryCpn2BHK3URn+oItWnkITSgeWiap4EHz8BH0zeQ6UT+c5c6p
D/1o1zvdls1fImbv2CYAMbyi2Y1GLw0cWvucSSiZHPIICAO8cCOuD4U5W+YdEkQ9Io5yjeO0SqHi
V4i0NEcNqIHtppI5Jjs/aeMCcEDTA10RteiVIokBtLKZjTQ4p3OcHRtQOg9aMilHAR78H742mDSh
dgGA/0oXOF/KAHGxmH1uyZFvdHXiS1O9R0DaqK+RTkRPmXQCYcP1jTbNRaC1Nb4UZgqCKqqr8G6Q
lRQIUBMcqiX5dTtsbL0/kG+8OpVu/RVDz6GYLrNSOPOaUPzlBmmIqhhwkBnS7O13mbBqFDAjQS5e
dw7oT9RoU4USImZxcGq1NpFc3Wyqh6FdDI1MNFI0NzWi5b/bj7hxh5JmExVJTVBaWuMsS8TUOwxy
KZXwYTg1vdRcbGsO74PExvoCCYLL1Gp7iYm2gSNwIJQQGAj5lFurmzuqoLdjJEp+X0mF7scV4kte
HKHFwvyjoByDyNlfejy9NTfRouZX39hYdVk1IDmomAEXvZzq0gESijXfdVA1UreHBV16ddPMvW9H
2fhxXhwJ7EmTghRV4n5KXKw4kh+0Fycm6/mSx8cO+aOvuG+moQfft/kmdzBPPrTOMOAyBwjqLqka
2/IGQli4k1JuXe+ELHRnEbMEgbSKW5YUVXFdVbScpahEVH6y0od6rpxjbSV0nvOoLc+RkzrMf6r4
dPujb4VmIPQ2/HzC85XCamZAIi+UGhFvVY39vta6Ux4HeyiCrcPqaPRCwFaJpcTW+6ezUObM1+WR
q0+qk+zOkBsZnCqmz0FlYHFSaulOX/EFXb2qdbhk/3/B1a5qKlwTIR6gemqVJv31NveEQPf7cAIg
yJ8cV58xRsoAvLlqgM6XFTMpuf1qNx+aFiBRin4jxevrh8ZZHB0VeGmEjKp+P0lOc4yXUPWkWjPc
0Cn3JqXXIQr+DsME8lEbycCXSeM/L1mq22SI0IzBv2TAQHrQUf6BleCbQbZXBF2HildLqatHKxMA
Rk4iZJttq/i55MvoOagpeczutMeWOTXvON+TChId9tfflIcS0s2M7ISFxeqb1mTYTDf5plOi8j4D
BzwkIBTfjoNscDOzLT+mId0/R2oxoMrMN/seC8YwiFKFIwp5fF34pa1hL5PaRxdNy6P30bQUD3Zf
V8s5Adwa7OzgrY/JOUH+AH3ZaymsdmhHVcLJ/pKGYfaoBW2Hm0owfcjKLtm5r7eWoipEsfeFfLFu
NU56OOtJkwFuNZ3q0CU2JkNIFfhtivr17SOxtRT9L6zKbBhnV/Q2uSkqOexgxsZzLN3PipT9brWh
O1izNn26vdT16aMHRq+BFEwI3637RlmfSzPXDhBrak+p5bYwtDE8psGYHmiSLP7t5TZSPtYT9mvC
BI3cT/yef05f0yZzHI5o5iKVaH8amiJwpyUAjSzlij/0/QwCzdSOODLMB4yu0of/4+w8luRUtjX8
RETgzRQo03S3vLakPSFkjvAeEvP090N3oqaIInpPNJFCWUDmymV+U2Nj5U2Zoh20QW5vE1otMA/o
hAAwxx3l5Q8x8zEWteCHhGOfvnMqw/E0k9oU2QLL06fZcJNGAvtdCuPA0GOnW/9y6fWy+esdIHKU
G2KYs6BZZLkDqdPVvXGSjSx7Xmw0+ty6XRLh0nqGQFworRYMmArUwZCH8rnjYu55e412FDh2bgOs
aNC8QPyQI3wjaTANDLEE9XmglthGlGVnXnppSc6pmCj3irx+1ESX+r0QNh+tjS9pNcr/Yeuv6os4
5FHj3tTwna5gV8EeCbLesLywbOVvyjD0nom72cF32Nv69HpWd2zasjeQEiFHDS0kiFRZvXxBSqGU
PRs1Gl/qautjSSfhIIDsvl8SGJJVZKfxeN1cB1qso1VhSHEQpkN+VmOFDlcyF5o7KKHpV1qon4yW
uFWpSvzWaOjZYkHUHvQP9p6aTGbF9JK/UmO/3Hzo1NtlF8GWU5rU/ldue/OtmLPyjKxG96iTwR0J
jO0uyPvFoBN80A2Vw1LSNMwd4qZis7WMQs4/zFJaPFqjFL/P0YY+SNX2Ll0KHeQWUHgggm4iTBUP
mVZjdBsUA0oV1jjiMlhOGNWVQzpT2orQb1Nd+3A/sO0+JeiOFf/5p83/8rXGEZl/KtAcah0xfZvq
uHdLKU7fjEbIsDZKjrrUe7c8o5o/3BioTdtbVm3aQu5LOw6sxsR9b0QqRinEt9kMDTT5iwXjwDjz
Zqplt8znX/cfdm8no+KEpDzMEuL5tqdniIo2vYONZcicCnfBSEHkUlFQG7pIvbmcC2yzArVVrTNG
AeMz7TLtQymW2Doo19dIucl1FPqxsOsQBUP8efOtzcaY4nwaoiBnnu3mCCx8rEdJPkgydlehygTG
rXFotugtmzds5zazojlptF905j43SBJ+OXinOxcSdTrOWYz56SNu961G36MZVoscuZQWw6VNRBsx
WZL+eZBrfJxnOgSBbMfWV05unoF9RTTVLQXoUjcfwPy6UhwurTs7bEYX29Ah8hYTz3HcIBqj94dS
rN6SVZZJR5f6elduP8PaqiOI7hl/5eTZTlIolOKm3jieNMbLUzrFnX1JhkSXryk5TkXqqfZfo0IW
hm/Zk/yohFn9PeqH8MmscrvwyQWqV9sPrPbnZFEIvgMsu2ljjvAw8tKQAJVJ0Xieml47x2Dpf6l5
Jb+fyuVICG9vq5C50FBEJ2Hldb8MA2wVSxKIPAcqvPTAUEPEhwY4tO/ub5Ydfhza/CRQoJSoFm/m
Yej9SDFdsCgo8jS3XUhy8fc4NPXP3aI27IQiRM0QalL0XR0sZXqWZq24olnUCm+B/dq90eYqs05q
sdYk0Dunb7FlghCobVWyr5aR2y2iQmL+Csrf+tGKtJcvysSJ9007bRA+WIriY2WHGIq6zHTs/jqi
KOacqqHC782Ahmq7C+YT43mckGi4zr09L+6sV9Uj6D4nckehZB/LuVbNZzlOh5o27BC1FxWsxL8W
/0n2u4/hpwOtbSPr1NWkSCf4Mk308eBN7mxd8l8VL0ZgczeRzFKXrFrmHoauPGsB6G3zzdh15fX+
Kjt3EnNDAibRiubYNk4JJ6kQAGDuUqeV/NjWY/NolkkX5EtWvIF9+NmpQuXr/TV3igjKIkIJuBDG
idsJdy/qTi0qtj46C7U3FXrx0DAD9mGQJAcBYOfyAzoA6ZhZOpLB29DFpZ/mzQJoaG6qn7VjC75p
Nn/E7MN5G0ZOORwkiTvrwduhZ7BegAy911D6VwI9h3YEqKQAIhBqMwTKFTJwbnKJhlUkae3kQbeU
08/33+feogwl1pSJgvNmNohLb97Mgwgf+kRSTsuo/rDipXPNuUaasV6OLCF2Ph/8Dd4lzFEC67ZL
31hJB0GJ+cTQViP5drRGb/61oXtVoqUHX3AnbgHmpHPLPfknN3z5RiNdqyO5WfEfVYNChIwpHphB
7eAi3XmFSHaCg0VdZAVzbxNgHRJ2bTJebWWGKOdGpTvx0RydGAi00y7VqW6ryPTvf7edF/kHIUSt
SbsWbMTLR8Mw1uhQE5QemlFv0DxcpHNWp4wHKXYP3uLOUsxVgEKsXAgGLJvny7s5jREtA7DSiOps
Ub4+i1qLC6/JDwOXuvPJ1jSX4mUVF7vpf0MBNSV10fLAQne5PIlQgY5pLrIhXMMQrekmlJE/28FK
/k2KYihcXRFTBk0r1/+XZWnzTMStF19rYS6f6kxF43mKYvusz7byD1we2/Rip1YdiFcDHCFp7Lsf
ilDlX5odmRimVOn40cZN68idfO+5SLJUOvu0dG5arfo00CGYpCyoE6dF7H6u/RArkYOIvLfKn94K
XQ+sV7fHS+cmMqaIGtzQl/xaj0jcONp81AvbWwVUI6wwElTSj/Ve+DtQRUqU2JrIA5CA/VMCL8vr
qv7IXPFolU04HBqWGdUuDxIDKIE2mfFZNRv5P2zuNRytvANSnO19AjwfJjvkkqAuZMkbNfpFzN+q
sw449SBOrD/4ZT4JVoAggRju/4tbvXxtoEamrlvSLFDCKGk9qon2FJqF/UEoZhH52mhYZ5R/r5qV
xQdF+u0RJsunbfqnc4ndyuYIO+SFpjzpWbCUeomxUyK7mi7mIJaG+aB42XtKUIsMsKwVaLvFhcWI
z5VU3XmgxZDcLnGXdsO5tSY78vISAv1P1RLoFeiFFgb9NEPAvR8Yd9dnzgzpmUwS8trLt5y02cgk
mrfc10b5qC9j9Ib+qezanRFfi3hK30Bjk88wyrqDlXdfMqJWYPopGm543b1q9Qk4cVZeZGXx8Ii3
fxgwPiPXVuujfXt7OlAF4vhhMMOSN3lQOdb50KHkHySQsfGYn+MnmHnD5f7LvM3wYAwAQSJuwe+/
8Q5JtXJkzltCmEZSr0S9bzIKHx2CrnJF2BBbm7gPn00aL0dDo52W6kpWQA8E9TqSy+0+auWoHDot
K4IKCYrPYdVOz3memvKpQC3sZ9wb4n3flZaPwv7wmGlSlHlZmVe5a9q4iv2HT0vbDlY1GJpbMn0E
ojpFUyOnt1l/auLCeoiNWPVhHcefXv/GAUusKNE1D9zKPoEyVvvBjIsAZHqOtrAjv5+hrLtOXnef
WmcozxYoyIOh807nA4EdlJ/WQQAygtv40ImG3m0RFUEpqvo8mxEaE4oxvRvpNPuDpf6am8G5ZG2P
KGPelSd6Hkez4L0NzZdmp9E3WeuWzbmVxhC9AisLWhrkl6GxNS8F13sQ7nefFFQCUFKQKLcTZ0m3
I0UOjSyYnDZ/j9GpcFxZnZzUzZU6XlHm4/xU9VF8ss2kqNyyNsfPCw6GR+Dk26xxBbSuNvYAru2b
aBGqI3R1bO4CPFWyxa01a/xRZ9A+kc6colOpZP/lMDM9IygrQKFvaEDtgJbwQF6wUohxz7G5XB/H
jqG/l42h2bhDlojMa1XRGgfHZ+/b/r3y+vd/JQy0v/E16tI8sCtpeaOPjRlgXtwedL53V6HapUXB
nA7088tVJhqkUdGEfNrOMcoAEmCIzmkSDY5//4zufjpAJ4g8Af67EfWN5ZFqw+GKC3W1ORvaL5So
fmD0pXqlg3Tz/cV2QjDRgDhID3YtDdWXTzX08hRZmZYG2aiq6SfmJNkXFccM9W1mWuEFI4TqQZaH
6Xp/2Z1nhNrHSIu4AC942/Lp9VlnSm2g+d4NIKDFQnXghSktsETNuke1HMRB9+e294t4KcKQKNii
HXgj+A6sU9RJS6/ZLEe66+7YjGrzZEu9BCrWrsSHRVaFdm7KJI9/dyhS9edijHr90+sfHLDsKlxI
e//m46KopGYsnQQ2gOhnKK2VX6utACZXRU+xNRyJQu3MzXhugPToUcN3v+EKCQIioxGUZ2xtwCQr
DmtfJLP+1NpLf2ktE+uQOENyaVY7D6+c1sMK9zGTIuUbaZ04+Ox7u229d0FXreCt7a2LSPug6zR2
girO6Gjmgy4VZ6Nz5n+a1k58Mejdg1Mr0eulB8E7w5cCv7ACrba9jwgVtzArmFpFUVj4+lLmfmuf
lQK4fyKeRO+801KrPLj2dgIGSSqGNGtv4HYgDVAIBINwGJXJIfItdW+9cZbqiAu2kxayCiqAq4TC
qpr38gDHjlo4FEoInhpS4kHOaM+LMof+XOBZe3/v7i0FUW/dRSs2edvSLwG0VNaCiJOzjPCfmr7F
9SnrnRA1Z4GD5P3V9kIEFCUINjT4V0T7ywdrJFjGXSylQSFPOLUloFt6AARXZ0l+LOCqXh91qc9o
jwFGojuwzVGidKn0pFXTQO2K5oExt+2Xo9Y9UCJmpzQ0uoPcd+9l0oRb29FU7DeIuBIRkUGVWE+M
XRzEY7icelR1/Ap5odP9N7m71IrMZGK/QznJlWmWEmTSA6kgKamXUj1lU6d86fFhOniLt3seQpm6
9tZR+STKbXZj10WOk9ZTFqBKT35J5XlSe+iQ9x9oJ81iGR17GW6QnZ4REHyTja+yDALDHjaz2WUt
Z061E9nQ+jX7HfJhzcVC0tSVlEn3Tb1tD27O2wtl/Q0Wjl9U9qjubTLKKe2REprJKA1jYMMQxa+T
kOanlO/tjbUzGS7xvHJx/UJbZ06PuNDr//+y3md9tAZRp2XH3rTH5T4yURi0yUfUrk1d02wfM7tr
TxHzPW8A+eOKepnf91aWHJzM3Y/MwaSFhnc7+/HlyeyVbkBmveDtF3F/WpBNv3Slrr161/5pjDMt
XYEmsD1ergKctEyaDCGrKZZCr+JfeWOrWH7UtdJBYNt7lQoSl8xDyVxvwN0rj15y+pqlwr66jpbV
n3tjql1LXhx4U5N8BkU5no2+M444WjsCKTwmdbZKVQbjZ1uRdY3eKxJtjKARpfV+qvT0ZyEM0L/r
JEJcaE1izpHHUvLM5K1urk5vJScugsE3py751C0xWBPEHV/d0uFnMXYBcERqfYPziDQhSkkzyAsj
s5lBbqXhhwVZyM6X2hbQ8P0DvbejYBUAH0eHAYLhZkdNUZ1b2EWnQYh4tuaij2V/auy+e70EIE/F
YQUQu5KstnsqsRi8L0mVUvUPrTinSDp+thEHFuh12NNj1RfU9pCT8whFQi08qCBUZefIojyE3iyQ
zVspfUsXed07RRosy9JkH9Sin9As06Il8pVVefBLMdUCKadSSdAWG9NRnX0NJJvmqgrib25i63WM
L0JaVq6UgAz0J6Ozu2u+LN3XflJrKBlDLdBznEPzXBfzlFxlWWihu8x6rB0EwNtrBWW2lXNBOcTe
3fY2DVRvi6rM0qCV1SIosmnye9vIr/2iHe2P3YAPdpxjgpIOLbBNsFVDR2k6IdIgBkz1thK6hlIZ
KlWnGX22U9Ik07NtjMg5QXD7n93HIPIUbJNev0vRMEKSDo4ec6ZNREr7ZIgMAwFZcIb9m2kRkmcV
hXUQ9/bOAjkqXnRM4ckbN81UJInjsreBLRRZIx4Mq5WuaIbZRw2Cva/HGghh8vHQ49i80UXYokJu
julqq5h+LCem1/UwNp08sg5Y2beZHA0IkHHofAFDv1HcImiPEFNGspyl7p8VBOKxbKdlOQlF+Itm
z/7977S7W8BKMjWjz0UXZ/MKh2xCe3F1YsoXTf6BGtAsTr1VCv0xV6xS8Vua4Y2boy6Yu06ZVda7
ZCjtt3LWQ2G6/1v2XjOavGubk4TopvKgZxtJ9oykewxJyLf1Ngzi1LHOKQ51B4+9uxQ1PDNezsmN
aqIOigQyKLDeCqyg8JVc7pTnEZ0vD/MW5r73H2zvo1JX0jrlg96CRGKsUWRLyiipeqP0JiBNj1EK
9sBJQv0nIMwjeO/uRwUfAtOIegdJ6s0dodYoqtNyw/kmHNXcReMwf9R6Xa+v6BwvmTdWdA9Qp4o+
zWWcNqc6bKNrNtXaUX9m5z0jrrw2/9Ez08m/XiYmHW9l1NDromWyTF6hLDjKALdKr6Icm4MrY3ct
giv1AaNYGA4v11LzgU+NF00AvFm9mk7anhwLPl2mQEK5/0F34g6jXvpNrMIIfft+o7HVY2jEbB+0
Ai9F0dXnUA6P+Ch7dyC5DsaidGO4Cv985r+addo8QduFQBGYqLXqLoKU0098pZR/ATbZbzSlrLDq
GEO1fBwqUXMZ4j04fUdrPXVOqLXXn3tnloeTjnz/tWr7SPbHOh0zxdWUGVtURUe12kupvFsXc5Ns
BfDY1kmf69x5/dEGAkMxTO2NLso2c8NznAkz6sWBZGpY8ja24uZFlF0zMzcOjvbOYWMpQifXDhjU
ba1RiEQT6pjkQYW++LMiDb3ttdCRviWDNJ01PZyVg+O9t/GguEAaIiUG873ulr8+U9wvqHUUZN+4
VMzPQ6fbl0aKekQTB+egnNjJvnHxAHRK/gsmc/tw9VwtAlofUyA7St5JpZM+LG1mVhdevv4MZc4K
mGs22FHCMzz4hnubniKGPAaUEbn/+uL/eky0pIBuFKydoONxmgFjnnoj6Q+ecO9lrspYXOmES+7b
l6tUmlDCfp2mOU3RmC6wJgONdin9bS56etBX2Nsq4EjBtlMz3ZKu0NRMkbnvc3zazPSUqHH9OEnR
h1oVlV9a9nigDbS3HDCKNXWHFMCOefloI+JD9QicLiirQvc7bpt/ogF6s6SL7FJoxtEAa+9V0jIm
B0MzisH6Jm0xksxqdb3IgwVdej9Tx9BnS5Z+qUmvHxnhE0A7iNYhHP8bDAz1CloqoLQCORTho1KL
5pRGxdFAefeBEHtgaAJI6kblEHj1MOg2ba5+jixvojf7pqod3V3Q5/18P8Lfdl95IKg4ELjpud+0
CjNRgY6q8yyw2345S8RFZmCx/RbobHHpui57yJtQfnUXlEWRsyBfJk7eIHRLEHxNE2UEkoZU2YgU
wV1W/7r/ZHu7EFIKfUkyLcZe65P/fYwLLNNVKLOBBooXCnrrVk4zn6NZNL6klAfv8Wi1zR7Um7Lj
WkAFW1SJ8VTnxfe0ybJ3PUfPq7s5O91/uL0dApiNXJ02D1rrm+UcdYZXUUZZMAt4BgOQA0+KYZ9G
FSfg/lK7TwYoGageCrE3KSQ+vAuCxmxGXZKcc6Kp+VXtot5L0kQ+tfEkzvfX2wu/7HvY7KCMb2l3
mro4VmnTeHEyJT+TytdBuKoq319l7wWSOyFuwTV9O+Oqdax8naFCBM4WzsmAhnua6VReo0Ft/8O3
YsJAhcq4hSRx861sWsb5aBIOo1RNzlWYxJovTct0QvxZFAeL7X0tC0ldBjt0yW6arVW0WG2kEQul
WIakqMSjl1gIOcsL8zqr6o4QKHvxA9QNyFRIgwDo1t/z1ykDdQLzpOQam52i/NwWfecioJuck7qT
P6Mvs5zURDqCre4sSpLIDUMlzNfbZlnsw6LN1j45L6ALqhzVZDfvzd6bzT7yTKnAzHhou6/3t8zu
qsTIVRmKi3ur0iRZKhxTa0mDrsTqMKGCvuSMiM55G1uPyPSU52WplNfv01Wwk9mkoay9+k2FUwtn
EXXasujcZW+Gcok/pEqS+YU66QdgsZ0jQd1PMwx+EbXF9lOqVqw7IsSXcLJixT6HZt68jTKQkw+V
SWlzUFrsbFTiyYr9gBW5qmi83DgTbh65FofU41lu/dvETXgRQ9NdjGSUOpdZ63hw6ex9PoYQlGir
vPYN7JiXuJRCYPEILU7ykgQvEVWPo6sWq+JcAo/3dBkr7Pt7Zj3bm4b8Wg6sY90/CdHm86mNPQgT
m/agKZX6naVMbyhjzXNi4ctpxU1ymaNyukyYdX26v/Dex2RNygOk7277UkrZDhnAExpxCHulHn49
SP8WIywmYZrhf/iWK2idtj9x+6Y9NaukDKjDJ4FmVnHvoZFfd16t1THNsApK1Tu75KI/uJd27gku
QO51FNtBK2yzPjxnizXjhQ63zlpMp8yfbTy4Dj7g3iroiFFgkfERwzcfMDUbaFE9Pe+mMGo/m9d2
Yy3Kg6i9Az3jvDHysyD+UFhtHyaN8rFGOhsgn0IS4Qnqvq9OU0vvWo5h6mWoVpRuVzZl7Sowgfwo
0o3YXxKAJrKl9Qcdhv2fs4JTV9L0aoX28nBCTqgKEIykFxpYj0hUhVfin/GkLKX5BZfw+muJTjne
UVJxzZm7+UPW9M/RhGrk/W28/0vorK5qbjuUsdiZck6uQkGdZ0brzZOePBmplLClzdwJujDq37RK
q5/nypjfotwsP8ctnvK46PSv57kC0pAdtgPzZzSPNm8Fa2BzKSt6vW0W/8zRnKFqSzsX0VX1MqZS
8x+2HlkXkZ+wf4sTjvIOCIphklIq6fLBsJrsbQxU4eDs7gQKjcxfwdVhFcvbNrAR3zDnCN30APDZ
eOo0++fcxf2ZVLk+uF92YiGMf4IEx2jlba9H7e9UQYT2ZJUyZPy2qr/rcZVOD4Xd5W9k2Au128VF
CealwfRisCdTutzfSXur0/hF3hWtJgDrm0QlWuy6y2lXBBK9VwbAwG3SpqvOSjvF16zRzUuL78BJ
JZAdfMe9N0wbkpk+gZi7df1lfz33EEXKPOcFrW45m0+pJdl+bIXZhU5VdRBHdubPgAeAR0DFJyRu
dyhKLkThboyCbOn6QJb7FhuRovCKLpo+WWj4uyV2aRcrxivSZcj6epYgBfh6CXDjEJi3o35sI0bM
u/nEs8hOMFSW89Iv8Gz6LvH5sgcvdudGJ2LyM6Ee0ObdokHwPK/QYGzDhzJ1UGOSDPFkW/HstXI7
+xlz21M8ytGn+/tohzG4MiDRdAY9QFm5bVZ2ZN5VlHMjyLiGTKclspgKm4tZFKelqXB4EaDFUK/W
skqBNzyaH1Kjj6HgG2YovMmqlS+KEmFbYNvjb3mM88ZXM6wYvLYppKesDqMcnrWKQG2L+5V1EcsU
vU+UqddxE+rrx7DKFtlFliNKz33bVV/1tlLmC7VUlrsM4fvvjIua+Mywq/0Hi9pE56OjmOrPuZPY
19Iw58QvlKh6V0IPHPwBacj8J+1xiju0HJbT0g96dJ2aKlK+qGo/f8J/tjtCSuwcRxRjoaYw3uVl
bqeuGZKJEByTODDysLkUODWcxYAOXi7V6f/SmoHMHJYxZJxEvt7/gDu7BjoCDRwU68g8t2PDOFSa
thwZcql1XAX4SsLenOLhPV0P9DFE1CKImh1h53cOJvk7PHpsRUA7b3PrJscyZ3BgRxZDVJ+cJZf9
DLnsL42q5aj05PVlikrhdRb4MzFVw7f7z7yTxdAtWE0LgTGt4ImXIaiyRJpBCyVBQ4j8oUus5Czn
S3ugBLK3Cp0WQHzkMTg1bAJ8XeCR5czZOmITVeTi4yv8Ki+ng/bi/jKMI9Z2BIzTbUrWLVwPMehF
Y1zKwi3mqPhextWRs8VOgYK2EQGbgPYnw3z5zqJVp4adj91j7BjPtY0fUdJpqtshmOBX43I0z959
LJJZ9GMg7bBJXq6njThFOSVJdNlLdZDaff5xysXRrGV/FYc5qMNdzB8vV0HY3xgirnr6faj8+9Es
G16U5Yn6+rQCv2Ngndx3ZOFb9IaVQmMHiYR40aj3kSuUinqrsjpoy6MEyP31+5uV6BZBq5IBp7x8
qrhS1LRowMzlJfZnbQ0iO24PhQb3YhYsG1jApGWgUjarmP0w1A0IpECPNOkNx8nyU8TdnhY761C2
nCyfiFJ6ijK9XmT7jzUVvBsVJY6bFtIiOXDFMmCjysIAc65kbOkWaXgPa/Dr/Te5k6wwIV9RwXAy
GGVuduEY29rUFkUSRGYtvlVG2fBkSfdpAih98NH2DtiqtA8VmKHSjbN56gjNTno8nfH/ZA7ROkGv
5rlnlss/fdx/uf9cu4vxzegHr9t+mytAuLclLdMx+x6i/tkxktgtBtk+17hznybexcGsbOecrY+F
uAAtfJrcm72SLLqaj1qFRE2RzmcSiflhgUvq33+qna/FKuSz5G7Q7bapZdLn4zQrE2bcarK8nTrc
cEymgU9DNx6hOHc2vwnGhsySE3abbJky3kEYoMQBgxZHD1I5y1PfXIb2WtmSY+AtaKaXlk36j9Ms
5kHI33tOoKOQNpgpUZdu7q9Sq/CNwWcomMa8zfxwLJSPYTqmtS/H6ny+/1L3ak7wBCBTmHLS1Nye
ASmPwtJszDLI0TA8KbMW+pk85W5q9dJZWGp4TRTnE4UiHshG6UBKVmLfHrKDo7izZVc3NvwfuH4Y
Fa5//1fdgNZ8E7apKIJcraKHEiUcbwKrfjYKhyRNpEc5ys4XXkmEa4BbMUbbx1blStKbxCqDUZvk
FmmRJP4qT5La+ZYSzmQuifm2y+LEnyEk/rr/zneOCyA/oCNgVRivba+Lxh65zEO9CLoCiB8fODTe
RbLVH2ko7SR/gNPI+wD+Y1yy5bCrxdIbEizNIB9FhDKxgBrLfXwqO0B+DZLeXtd2xfU/PBwdRzA/
CJ3eFL5RWqOH1iploIdy91jobfHQjmlzUF7vPRo1CSxY2nDgfdbP+9d2AYeq15k0lwGTIeNnJxb1
GipW9s2pKw02TYSUE9rD2RFmfe/LrSNlGiMG4OOtLi4wFeCLYVzSFc+GU9ZaCaKb6ngAF9sJAEx6
oBkwEULCYdsfC2l8Qz3Kq0DW6kp2gfFo39q0qwS2lNGhqdnOSaAhzcmjN61gvLIJ3k1PhiakkJMQ
ms5wta2xe2baIr52jhKXvqUBnfTw2R0U8JfzVBmX+xtmDwDMD4AIxeiSgmFbo+ihkrFrbKY4ywQ5
ZRn0THbBibXfu9hJMeJrjHq5CsJG7FpZVPzScK3/Z4m76UfTq3ZKb7mPFFeCax0e3No7X4IbmyOk
APLagVzhH4+GoMlPi9BSlSN7Pltarl+pfOSD17ATAElBmID/iUo3hDAJCL9JDywnl2tq31gq8YQ5
4oA12mq9DuX6IAjtvnYiLUEI6MetI7lk5BHsYpAfgxP2b7rUNN6R+zf2GbfV2T4nkywt+AdOmex3
SD6bgZab7UfUVlFxtwYplR+WItOuYPCRs7y/JfZeO9XO2g6ElobB9svTLdXxWCkTO6JKjeKnlMxw
2yUkPsLR0F8P8+aNrxfAaiN40/yVVDufyDfQJ9CS30aoO092O4izRvPh8+sfitkWNBRakKt11cuH
mmAMhYlq5EE2Z5U/y0lCdYXAXKHO1kE98qfE3UximJSvYFOK8NsUGpdNY46Tpgj6PEz/Hct2ed+P
+RK6Y+ZkD8ro6BeTDozp6mmB9o5dGaexp33z6uPjEFgYsdkUyLdYlVQpJSettCJoNGXUPZiFQ+aD
dVtBbbPaHsmE3m4bh2Y9GcRa7q1kv5dvuMoGYcsx6HJrDZtVNuf/zKb5HaFX7dWXHCsxoSQfhQh7
0xwX3OpliPh8oOKg5RpyuDw0VX6Ev7m95FgFHSZULXHIvQmMtMlHTdgJgwn0dz+zT+QrSVz2UwNv
Z7lybA4nIaMxf/DVbiMRcDBcnQh84PpuekYZd3bapBOihIuZf0QJWIXRXHVvzFlvoovQEkU93z8a
t9cqK1LM0pOHF3ADV7aqlgLN0JNgTCKctse+8KXaUg4i7N7rZFfAslhxEDdpl1YR7DrG9UHX5NG1
rSrlNBeD/SbBW+1MKdB/XOU8X38UGdsjlPun8OOPTaYSJxQqykI1m6Sl6mYhR29xhtijUTh/bFG2
/T0yLX1QhjY/I0IYuTWc8fLgk+69YKIcQKR1mkNS+PJk1LY+8k4Y5tBJLy5h7ISPJC9HbZDbvh9D
Q3iRdKpMEMrbsA2+Y1awfkiDWpLm4TInunOVuLw/RSpafme1F7IM/z3OPwDATQaPSWr77vU7CYQh
nVaVnUTcefmgyPZFfaHGcAdCET1omqT4I2K5B72/vRPC0QSzSf/KID96ucrASx56DGoC1Y4Wby6m
4V3WquihR9GPNAfscv+h9uIawdykhwVw+AYhV6LigjMP9AFZIbhJrabhShPbDz2yYwcbZe+M4OKo
rAi5tRzbbBRRqBrbzwLaHee1PzgGEHO0SGGYWGa8qiz30XUp5+Gf+0+4Q9KmKwJ5d+Uoc+1va95h
lupRrii4I6OZQs8GaONNUyg/RUBefxtF1/YenHnlYkTZ7LjUinp4apbFfovnlsR4p4zsn/d/096Z
WT/uysAlK95WpAUKiHY7izjoxkT7kUV2+U4X/8HQdb2m6UIBsQRCva0FJVuCqdEyGrCNPgysERkW
RxXzs9nKR5L5fwZiL7MCPiwSeARAxlU3eE5qYSSnHAJ7miU5Zq6oOTw1xVjM7qI1HRiNLMImLbKQ
9TqnXKGfcBMsoh9tVMWwR9TuizDr4a3c90Xr92YjtIttseVp0fWL6S5xpSsuEo4aM5gJVOzZ7h3j
hGNO3V2kQa5PdWfrOe2EJvnaa844e1onmAMo0wJ6y1GSyvIW8LqaOylSJw6i/87nXCW76JeiRHUr
lIroNLmeBIJiqpxPypCbzznC7Adl6c5JZRH2MD4fxMJtBIy0XO2zXksCyEW9j184MwF1aR4NMcoH
d+ZODAKcCyZk/ZS3VZMaZ/XcrJgXfZQVNOWX8e3Yq/GztSzq91KexEFk2F1vnXWyT3eEvIRVIplv
cUdLOSKJSWJ+RYczvwq6l29R8LUP7s29z4UuB3UhtdQtS0KqHYE6RoxOXSsPzOeU6QRDvT9YZe97
8TxoEdNpu21yN9GidBXMy2Ca8/RRGczaryRV8aCG1QdF/Ro5N4dvlQwnAVilw7mhXt4ZFXqMuJAA
cIhbY/6ZoTXpDczvr9OQD14t2emThVPUuz49NK3aeUhUE6mn1qk87Xz15cpKrzBc1BAnc2gDGWd0
PbM3SZG23/JU6v+9HzR3dgkgJfoIML54pVuVIbPVZqSVVzqBPCdnbByq3ht0ZsZl1kmt25a6elDA
7WwUjHmpqpi7QLDbBtBM05ZySuoiWGKp8kxRapfVc+Z0/7n23iF0AtoTa+f5xqHIlAw4iUtSBG2n
0+GO4iTAqNf0AKUdSXXsLUUOBYyb/IJe+WajoHs1OBiNFgE6XMt3HAWj0GMgZ35N4Oj9uv9YO9c9
gjCAbgympVz4m7UEwVlPDQxTK3XMn5VpnFsvLDr1YxKqSelOqlKhllrlB7F4f1maaFjFKcx41m/6
V/duWNnJ9QyOtrWncnAHwkrtijg3TvGkS4bXoloWzPLoHNnt7b1bpjCgPsGRk6VunnfmlPw/jWic
BtNP8Bf8VGo4nxaTrH64/2r3llqbrvTVVzbiNpOSMkOdssLiKuhLA8UZBOZdq9bzUzFqwB3uL7YX
XLhvQOGCvblVnRixSJ4LEz8OeTTML10+Kejbap31YOat8ZAutXZVYA89p2WqH5GC9x6UFjP0LF6q
bqnay4+pg5yd9Z6swrChvVSNvpzkJmnOSWJHB2d9L7r8vdRm3+TDmEf1pDA1tov0XKZ2dx65PX4v
WoLnUBOHrx+1goDGVfBP828lV7x8Nk3qmjopcSEYlPF3oovwKe+SI7AW9wz/zeZuWC86tgutIXpx
mwiNEErCmAHQVFjHhv6poLxZKhe2vAQvd1Dlc74kneWGoZr1HmI6xuDFKPhTLkMswXqlLAvPUgZp
vpiNbdbeHBnye1xutC9WV0SWC7MmbfETKCbDl/W8M9/NS9b+zqAopa5tt86nKDPK8uqYyE1ctP/j
7Lx65LbVMPyLBKhS0q00ZWfW67624xvBjhP13ij++vMoV94ZYQUfGAiCIDCHFMtX3uK1Rnzsk6ru
Aw2B7mthGLi6+2Ue6WFSyflfoVceDiy1p38zROWbhxiU5IdpmqOP+SRUf5xLs2oOwpQIuPtZPL3R
pN8Pp9bPrG9epcnpYOdj3IZVYanyUNCm8Q+9005jgImupmE0qtRbaVqNuDTzCNZ91oDchz4017+d
nsTyY0SljTsjErlxNpuuh/64KOq0E5Jz4ZLWeREOkebKYHEGWvIK2CKeiEtZ9W8hHOE03BZe0RBd
1PJnieAgCtfUlkCmVLH8ImOZP3NLuepd77v0pQKw/oXzC7FJiRREbyR/9Vmbzpeysf1zOcEZuWjm
3MdHonkjC61c94pjpBe5OOplbOMiYcemxb2WWlpYW1n6VoEXKA54PfX/cHtI8WgWMjWPsaZ14KLm
rJqes4Uk56A8u6zeq7rtPzVZK56Q14vLQIlZdu8X0SRNUHRCffOc3P97Fmo5+RIPq2BMEfp50AzR
uedKb0sUDudpejvmlZk/zf08zQH809g7kFfOhPelk8cHVU5wR3N/ttWDjjdeHMQ6r94RmX63OBjL
aHdhMwucDRtqU/1Drk9GGcRF09qHbvDTx2qZ+xHj79z/hgbZ7IWDrJzn1nf6KnAB63hPpjbPV6cx
5gJlYTi/oc5DIx+mpF5aZB+80k6xN+lLIxh8mFMQfZp5OBTgo9qLkScC7y0eizbwpnj41drI/AVR
oYkWuzo6zmGPi7z+2AzK+TJqUQIAzMmqsBgrRBVFTo86WEC5xe8nksk+KD3Ral8q2ZkijKFXX7Wm
V5+sDJH79xU2uyogZssmNqW/TBeZtt3ztPTOENjNYH1tWlMZJ4RWRf0vlpRmGZqYaewVkDbeSvJC
6n908og7bjPjJpcxjD+IGM5YWu8B4kaf/db3/i7JzT+1vfGrk82y85zcXekrAQMJKB5Igp07pfQ+
92a3hUGAnc6Shv2KtWtSLTsumvPz9YfrrmREhR+1ZlJStDEZ6+ZBlpT1dWd2y6vozeIvT/rlh9ga
BJgjPxu+Nehznse8rzl5i/wCXjdrjq//gLup0nIij6L8SLhKK/HmhpeZ7FUxt+hGt379QSZywaEx
mknbuvz0/wyFdgbQbp6UW5RENlVV7OsQAaMZvmZZxQp6QuOcTC3as6laf/Xtg0I0R+sQBZt7jkKa
KMCOXkW/t53bX6tb19/GSKfszye0auPyQq6aQbdVxThF2w0wP9mTNXFsOyUzP/S8zPmxyseqnU25
9UiS8GJ8CuRuBRe/fIvtobEWvyKBymHqv/FTaz5PNIjlWViSsLX1U3mxp8o41roh907h1jbB+Zqy
GN1mQCg3Fb+qBXxHiYhT2GMdWQ52pwcm414qbRj+XA0XEA24AHR5ga7dwWkqkepDoqijmgac/9zk
ivIGee4xI9lZ0/+Qpy82ygpd5KlkRfGtvctrTKGJGklWGtpZkc2HtWD6uHR+/1PZlfePSGzeK730
cjMou656ykWXeE+L3VjaYUg0rzhFskj/0qNKp2U7k9i+vsPuvvn687Bbg4lAb/Ruh2HZudjYlZbX
JOqqEE913pFezdahaPwfU+xaR8+TRRhF1R6B6i7UZGQyBdDlK4QUmc6Xu6020mSO27EkDYnkUbOq
8lg0zXR2cle9MVNn2auv3O2wdUAyvpW+S9ZwexMiPdxGbcKAFa7G13rRJceq+QglpdgpUv130dx+
dFi0JCY0IikJrqv+W/qF680CQtelE2mqaArMOQaxLc3ZiQ+2NXS8i1Hr1QERy8qqbKsWSdsl676b
eVZ/0DFx+mw6qb0c1AIj/mEaEcsOqtTpkwfLb93nsu/FjBFEk38HLlD8VZgR2KVFMr3jZNaGOs6t
pf6upIbYZzNFgBsQXDUKrPO6zvzCnh+HIOuVnD50CZW6o9tDKqXLBsM+IOwRFNVA6f3VxrEjA9IB
Nw1xGM38gKdwGoK4xv3lLddW/qlDBioKjMWbv76+Me8uWL4WvEFq1ijgwY80Xy5hVSVCJhWy9ilz
PQoVDc9OquV/iqtbR6EKRjsTBs7dRaC7Ge5XelFe9WIwuedS7akr2z1Vy3sIGMPQn+L+Igm57w6l
WVaIAkzpVblRei6KaD4S7+gHmWYj39+IwqQw7XdJOqS4zDnqe9K51ruZvvXh9VW9i3XWH0IbkMgP
EiEsqJerKuZIp5JF3z/N7eWIGRGXvdbTm9Ytecg9jT3J5bhzHLbuGIbjKNj4j95R6zhpvlqBJ9RA
4uqf2CmnS6bFnhuQX7qnyK7t7/DDsqcIUe49wt3WoUfPZ0V2gz8gAn45YbZWwyFrqqsYl/mx04sJ
vFmENdrk78n/bg6FyDElVUa7U7fJtIZ0b4UuIUbtUeDUYpgqiAXIXHk7gc7GZ/R0GqyoslKUo97/
clZkEbG1oNdzXXq/Pi923lyb3BVHg1ZD2LRJ/ai7UbUz6Mb8KCihDgNukg7SbTDSWa0gMlflFant
4buFI+U57cZhDFJTuXvIOmPjeaBehlQQ5fAN00sKZ2QQE5umI20MuskxLqLryqDuC8QJ00UPgOtn
xy4fvX9nWoWHJgVzlwu9f8gg0Zy1SjkXqmDDqlapgqjV99SMNiJr2r1UgxBq0sEa3jxgq3KQISXv
Seq4wKcQeCy5LBGpO2HtUH/GDKj/psAPn2SORhRqG8Xy8Ppp3lyjtU3KkV07Tjd3ZOsBd+lIta/K
zMWjPjrvMahAmXMuYUrhcLITy2wNR1+HYjBty3tpw0a0laLjVF4bz9CevbpHeMApUR5tpuKo3GWQ
OwPeo2woQ0JvwWwSjNJ907KfmsovygHMaiSat+CI4mM5NAm6S06e/YU30Xwq2qFxQ6vyl8/RkE0X
uE71Toy0tfEpuUPRJ4u69wc1pVZ0pQ3IphR9+ljCfkK3d2qDQSvTnft5c4lxziJPIxYDPPbyYJeF
rlovn8urV4jh6Mapf0YvpXjwm9h9HFTn/vX6DtqaGrV9G2AciBTm+HI8M5HNPIsRPmyc9N8ZyVEh
ysv2szNNnb3zObcmx/bh0NFxQm/15sCMmE3HWFjlaC3hrp0buTobrdmea4RJwtGVyf8xObJsHDEp
abJr18n/FoUVRpW7kcIpoeGknFVUfZx8KY8plqhf/nwZfx9pnflvI4EqMWJFOHQdaDIfgIXl1L2o
u+Efu1cw3fpi5BNYI62ESOf2zJs9LjC+QUq49E0d1OD4nop+wFUK9tvz/zGrFTNKNRR+222wsMB7
xYwXdFSmV8M1dTnsh9rjfpuxYdN2Ut11p92EzCtk26Jr8J/e2c0S5pTKdKpE2XVM4jGcPWt5TBpP
7YQiW6u3CmsSmjsbid/ci9QegMOiU62s50wl+VEOjjo1qt8r8WxNiASHdIPMau0NvtwTU+FTT2pp
1PVxgSoR5eQr4J09BNtGbMVGIHjlGaDbfdsEwYBbZLLFbQzCJrqoep8Etrf0F2cSyTHxKM+m7dSf
CQj3rqqtpSRCh8IBDvCeT16KAlQBjxqyXFkKX0NfHqhC5WEh8/r0+kbcXEpeOFAiNGzvqAu9kJhM
JaK4El7Ddl4GNDUndw/cuPnaEE3B+CInpj9485yir53I3l1Tjsgfj1mfKQqlevJpsVR2IrgssgB9
pOFo5YpK3Tz2GBa79Q435R41zJu3slKgL/Dw3UWs0YieJ8lPgZf4YMbHzIyEpJae2acpQ4oAUIlX
wgrWINoHdeV347muSxSN8xzHVrLtsgyAEowXYu69otfWZuPO4ZdRM7kHa3dTnFWRSROgAi79OIuW
JoZwtfdlWv+cI6n/8BFr+z7Rcth5ObY2AFcDyQN52j2914w8oVl+U1ylPoknd5jTr0iV7ElTbUXV
vPKAd+CrYeRx8/0xozCrvCnLq5u68d/lKONvvjYsgSEhuQMhkoEv8z1397tB/3voVywfrHN6VOvU
f3s6JhttOyk6CjCliLODY7Kt2GR+xd7LS/6DnWdnegTup9fP1N23ZFyuwVXXnTuX0s/LcXWnthrq
76jcmbU6dmaTHjNLL95hJa/TJsj609SO+ruqKPf0/O4uDjrulE7XhIyk8B6mXZYaOm7AtKthlgcn
TpID9JLiKJF632ln3h9pxlrzbVq2qxHX7SXci4VkqICYrdeJ3QZuKuSxMQ15yioh4gDp4vY0itpF
xUczed1kO4rH1rfGr3+82mh604onFNmwhmk0J40LUwMhEo3dU4I3dChyzzuIPPonNyFE6oD/DlLm
e6zIu5PDApD4sqHX1jFp28vPDLnfWhqBhH9Smv4TRiL209Bke0azW58UXRGiElRtQDmsm/y3TVzF
RZvpEQIvJq4Pnw19nE9mvKzX0W6deHNCvw217uvfhoJuNbkysgi1ZCMOPoJhB1cf9ySINk7HSu7E
YwJUPUDNdcK/jdL4c9L0A7Zx+TyXP9KkiZ9N0XnnpjDVxc4qTB8Gw6m6QyvGP9b+45P9PvZNJGRa
y9TpOpxjOy+rI5mNGwo67+Fa1AxS1nbncr2vTq0DYjtFaxzdC/bLy8nWCCwtvUZc7i1jnASmGReX
bMi9r05dQ6SYRzKCoB+S7qAvCHrRNyysN05cqycKL+V0eP2obO0l9iFAKkSfidNufk1mK74+rIZr
t6wqn6700idh+10T2NY8fn59sPUvexF1MnX0Dn0oI4g+kwS9nHqhmdLypSKaNprvFQ4wpySjNzV7
XXrA1GQvkNmcG7ot2D9z1d+R6nyCQIjWVJ+N1G+uiW2jI+za2iGJhbODoN7awZChaaSsBgt3DGUT
BbQ5sSAkWp3V+EEMqe7DrNW0nZPRkIfZjQFAdKmI5AFPvfz5j9cV9CvbatUN5Da/+YgohC7SoSKD
7aISp7xo/9EXogXHbMYPGa7UO1t4Y10hiYCI4w3lDrpl/hgzCu+FTeQ2ddPwnsDb/reN5/avZtLG
vRt1c6w1EAWZjnXk3dQchfYFRurXwXXkmyoSzgWhPecyOvTIXl/FraHgE+jE7kTZdy9lFekodhpc
q7DIkrdKm9VJxOX0GXEo8/z6UBvXKrxvbm7CbALP23J7jrCMXkdAGAvpZO+lg7RLDPr0z7+Tv/Zm
+QcR9v13QroO/IyO/ODYJn8t/dCGA1omT9PYWzsTMjcOAAK0PLd0Zyl63x5tjSw8ixT3CB7CrgZI
pnG7I7Ry2z/JspjS0OrKbAzRryCwMytX/IywF4SW3Vn690HBbT0kdY3UKtC+/HNfopsbJsMswJdp
U08rpIj598FZHIESnkHUWJYeecFI+oUEAP7WoZ/4GkpFS8KGj+vS+gdK8JyddCcCw4HhQrRXktzY
MABgMTql2I6t6u05mLpk9GWJfRaVaOTpZbEcfWp275J+fv/6ftlaXTg3SJqstrz828uLU/PyqO/o
CNOuNWkOQSI+I6OSn4G51MDcEYmyxlhCZ4BF8PrIG1c2TUM+6spdXBliL0ce3aGLShODFXvKymPG
egRI487nbIiHoKz0vbL+xskAQEk/3OZFAtt/M9M4wZlWqzVEEYQdH+s6Ut+UK/2dcHzry62S+Ohq
U1KmhfByVjBqEhURmF0jPD8uGRjKj9pMbkfvYi/y3xpqFZNwIJ6hInTbEtFsR3PiGGWYuRP1oU2x
c0NepQhywMs732qN+26eV4oDcPWAta+P+bq2v4VRcJTmRTdXVU470+azGKz2m4nxXxH6CNeeSpmV
Hyana/ZkaTanCMSGNhcB3B0gu50NV8UZVIQiyTDjE7b8q4zk2zFy24+v78bNkXh1KIIQQdzhXetC
g4vv4DLpanFGsh7bIQVbO1yMei/I3tr46xZEdQ7+193lOcyjR214Sa/JspSh8NryRxEVeuj48fLG
bcu9pPs/XOnt11sdTlAcQb7i7qUDji3iqqCqibGK881aKvNri4fSB71xyq9OUyafZdGCb0zdLplo
Zkfmv7WWqU+eSio91EdXWxDvRI3q4E5tdZEY1i+4WEM5wPWyHE5j5k4/Jqf3msPgt1IEuXTa8tCZ
tYPtdWXvcRHuGjbUqVZrVRtv4rWAcbMbeSsm24uQbK1Gb7pyDMpfDXnvz9rNuim0le3NQdyZ8qCo
0Dxbs9ernUdp6y4BhYobH+61AF1ufkHvIFnYte7qzuTUXy0RG2Gdx3KnyLl16uhMrZarNJtpor08
dWaUD5OTeyuRbakCM0v7s0zLZ9+XeHuZsgt9GKcPf34OPCSpKRNvVTsVmWcf2TK/Tq72M/Nb46nJ
s+TBLIZxR3h36xh41GfWEGyVILu5/1VMgYKAixKu0rXvnmYbPywMFJHfqFT9ZsZRe2dq6wV/ewwQ
+aVcweWPwNDNciY+kCfhrKTnpGvecSSW0E+B60IpsQO9mYcvVq8tx6Jg776+qPcfEtkIcEPIGlP6
vKN7gg+t57rmph78ucBQuUEi1PLk0YOdF8oRShAyssnO7rmfLoOSx9Plw93h7iVSLRFMhhogEOGh
ejA1++cscjssVGyCFS2cd31UOwcT9tAfVz7hCemczLXfR5/x9nR4i2N16Qwqy8Y07Zs22YUTzClG
ZkECMuMIvTk+A7PGbHAYfG3m3nH8L1Hf129bYLGrlJpem2E/Fcne1XvPnlx/2qoziukkWKXbI0UL
2TRJCslnnMz94raAmAOHTnR0cIyp+geMdu0EuaVl7/plqH6WsSIgsgfT+iu3a4B6wN7KPbuidd+9
3Jf8Jmx36UuSxN5RS4xa1loxEkzr5Tg8WBMVYtGBXH59D94/cJQV4GYTm9Cyu+sxu1UG8rYm3PKj
0rlOWu4lYVOkmhmMtl/uAfO2Nh8p3NoIomvHcr+8ukajTD38Zghgk1R7LAtHD3y9kEeSSQyDdGs5
jXFtP9pesqd1ujlPkik6+tR+7/CHLa6AI0bRpAuzrT9UUxcdupZnDG+HvRbe1iTXliS9IbbSXb2l
tfqsnMo11ouT8pJ00PDCKvI1++AVWgWgfom8L23UN4+Zouq9k1Te358WLSnK46s2NBO+uT/jLBaZ
zRdEMmLpw6VI8w9u7CaBQor4bJt5svPmuVu3mG0zUY407+8t3SoV/pK29UrznazsKTWHuQ5h/1UD
NhodHXSYLWXHx+2qPlS114C3j9z4h5v7vXdEI0zWlyzvl+6jHlej9QY3N60Ikjmd306WGryvExLv
w5GaWVY+KVT1uRXHqLQO5HcOxnYC6dYz5M00D3pMjPxDYsMgOMnW761jOemJwmg9qvqAUsVoBWqY
2qdZTNkA3DYSXcCrFz2WOJskYe0p8VXws2K0IVrEBuyitp+iZkz0sLRR1g/idKg/Fm6aicMsNas+
+nVbpsdOFcoP3KKjZhbzLgIKsovJOQ+2pcxwwpZLY9JpXYdN03eglsfFkqGziOmno1GyO8yOdJez
1k0Fhzz10DOpegUbz3SG1dm716r5oOCO5/SBp1wEjXIm81D0kfBO5pgm+EZhnyY5v4ndXLUMQv1p
BE/QPhDHWc9l1ejjUwnxpTm0ctLf693spsEYiQlZ8GE2rJ2weWMTrhoi9OsoA7An1j3zW2IgG2Bm
ZsObmoMKD0p9KMOlne23Gb/7l4jd6fPrt9jGHgRH4qwlTpSz4Ni+HA91WDVobZpdixpL5BARmlK4
SRFEemz9QmK4/1hOOIO8PujWlUKr/j9bPvCttxt/HDyf57lNrksWWwdqV7BXiIHP7TwMO5HC5lAr
vI1L8z8R45fzGyA3tKlA0S72VXnilu6Q4XSixx6O+euT2vhysNhX6gL95lV65uVIjlpcVabIpep+
41goBIvsI5mWOA/SG346rf7HwACe3lW3hEImpZy7Fs7gqmmu2za9LqVbOYEW4fRwjDTui52Xbmtm
KA5QCEdWjRrVem3/tid1MQp6JfCvlZ514RzZ7WE02iGg7DiRwSx76tZb34z+2yoMtnYbb8vuMrLp
N6/aqZaumjOw2/ZQ51P/caTPenz9o20OBciH1HGVD/mvA/Db1GJeU3RsEO0Q+jg9xrSRr0Zj9cdl
Efb/sRMJE0hyULdZhRdermK1GIkqVm0bVVX2UetzO2jjpDsmNvC8P5/VWumC7y3WEsPqhfvbrAao
CVbSIBCMPojwQm2W2UNrmlFEkklD/PXBNm4Qg6o9mRvApZUG+nKw1Mb7r9RXcoTl5aGlfG8MylbD
tWDwmvMA4+0tdYw9A9z7lJWeITUhfMgRXAa48nLUpsAjJtKJh0qcCn7SlmqPuW20XtA5Ego23YuI
foyYbNy5qcU/x3jn7Qa/d57CNGo5eas5Dl0LkFQvf4Srd7w7vJ+IsdguJamq1d5q/hxXQZO0xRsX
S9PyY4wqRAc+AnhPCBKyeS51vSS+SOt5T2tn46Ca6OyQmqwFXprYL3+PNEpzEikyQ56sxYXqhwq6
rDYDJ+nyoxgidXr90280yFZkDZx7Nhm1F/1mAXxeJlTeCJkSMzODYfHlQzvi45o1iXvInTZ/EG7d
QFpX8TFXKqPYPEZX5cEpe/2XrJfrTcgP+Z/iJ04shHC3P8SYHD0tYeZes6IYH9zIST/4pR39P/Ol
jEzziLY5UrA3B6uj3dk7PhgzZKOnk+6V/gnurw1JXjmP/eRVF9dvxnAgDwo7SKVI6BnmwabAfn59
vhv3FqRnymp0QPgpt/MtwIbX7uzgIbTI+ID9FpeJk6sQIvZetWvzIwOkYnnpgqw935e7quzTKEVu
DznmqLWmQK97D6Us3ex+ESM276bay57rdHQenGR5g3voRKpXmZc+6fvL67PeuGq40ID3wdzjchO3
+9sUBCeqYdZOrz0QghXTI92t8b0Y0/FMMt59oeog927ujWGxToYJyXMEg/q2PBYPAxU6KqoXo5Jw
OmrlJUaInVF16uBOVLg+YLcR9I3X9zspycbIiAHTLVxrY/xdN8Xvxo17MQ25fwGu7Z7Mpqou/uzK
s2an9WPWRxb4vCrZGXTjLAGwWpFr3CH31UCcDAY3qRg0Ner4BEamOIqJGsfr33JjBwOYpiVDdYLq
0S3xPMo7jz5h7V4yw20OWpvFh862Tv2sR39+N6zGxdQDIHLdKy/ESiWirLgQG1AXgbQ68/2ARdzO
KBuIGnBYzIachErfXYYOiw26txmLSwveew7nodWwEPNwdJjnONVWd3hhP+m47KQny2jaJnCTvo7f
tBR2suMfLy6fjhsKFakNBL62iMiN9CG+RiSLp7qsxfOcu06QuGqPrbYxb6RPiDW4fSlwQuh7eT0Q
9RZwkjTtIir4aZUfqYV3zjB+9qgAt2Fm+O1wbBoVfUpjzDrCKuund/7QWb9en/P2DyFa5EECc3jX
1/TaKZlGbuhrLeoIPG6dhhAHrTSgUIaytNkbpz5pltBMzeVQptIMzMgW/7z+K+63NasBXZpqL+Hy
XSl9aWsHrl6jXUa9UYeY3xNIrpWwdZw9R6HNCbPRuCFW9dw7pFqD62uCrI52QSjW4EaK2wx5ttqC
WFeAnnhInMEcznWia1ngRpOTnEon7q4tkofNTnC78Uighsx8KYyuomW3jwTD+fngODG9M+Qbgrxu
xKcs0Yq3ZdxMf2ealQKCVfbHpeiWy1i7pTrCr7KtAKe9eNq5W+6Dw5c/xny5JRtDJ3lWS3w1K736
mDiukwezsbhv2qyZw2IxvKNYPLCyXvwee8/lz68CQiGkvjiBwI/vdEnavrHGaUmSa0aKhvE8EX5Y
dbP1U0b4OodF3vhvF3yXTzEQ/Y+onftX1kLbczu7v8j5GTiY6RAFsY28DRIym80YixGXIscdHkpH
LFqoirQfd26b+7CTv5s0fsUt0lq5/fb14PqJNhvxtbelFsRuBi7TqceTckQSoFekffjzM2aRRVFa
xiAS+bqXnzex1p3kS263stEOvWzkuVPTiJ+55e9IZ20dZ/g11GJAZHLUbiKOCq2Hypu5UzJHS4OY
pt4hRiDle1/p9p6H4eZYYDJBCgIhJsp8OS03c6qyqvL4OmRJHzgFoEin1yXYMmev3bY5FC6pFB6J
psjdXg5V5QAIZCK0y1ToyYfELeznUszTW/DS/rfXP9bWJuRZpFG6hueU418O1UcaBHaRxdfWnuaj
3UTayc2Lcicy97aGoVxGVQnW9L2YslXGTh3NS3TxcQpJT25q68PTkiwIbgxIZn5Nu7wwwhIrq/Q4
Ne3wI41pDJwnLAjyMKn92gl5IJYUDJ+ffS4X2WeneKJWHLTDov+SeI+qoIlk3eOu0qV5KNyhsM94
mVXqMKmFymWfiBilnqxrAt6iCFCMlcosrLvCnVBu0bQhUC7CciGG1N6/VTdFpAaOI997Fs5sARWi
Qr5ro5rtrCNOhfIMUr/kjFnnug+xp7d2OCWJqHhSC+s02mTAR4faTHeYBin9Izl/PgWeBEv0pJvK
e86MXJZvYEIOFxr/Q3tcUNwqD31u2A+FW6HB3LpNkj0ozEe/i8I2oiCqxjg65nIq1dktZq0/GkM9
Nu8aJEm8N4T7y0McyypfPcaTt5ZWg4leZm380nlFGV0Sq+t+kd76yVHTm/zJbId2Doa57JbA1bNh
PA66NrrHKErHFmWbuK2DXu/jTyRMZQXaD9pegPPXnAZVZSwNMJmOulmq2fUPav+4Eb6+OTfOAWig
tWkKSYQK6E3sEqW0g3GiA1diz8Uj7zqEyCIG8qGoNu+JG69/2csclVx4FeTlqYb67q8/5reqTNR1
tRVXXXr1RZwe6SfIQKWpOpRKH44CRHtVFunBcJO9ge+zCJAzVCDWWhpCI7cXy2jWo9W5HpYiSIB8
yaZO+zobc+aFJFnDBWImb/HQxHuCrhuvMK5tDkUaA9QqBIuX8/VwnR3b1QpmSer+nceiPFQWio22
px4z3/6btqZ27uREIb4e252L+54tQj0F2C6MhRVWACnz5ei+owy7HEZspdDP87Fmm5rzklAGCsbB
UA99Z0/11eojsw8Q0ym/gzMa34+WTzIpJrTRpdFZZ6TT/lgHjt8FwI8SDUQrCo43u8At41KlKKxe
xxoiEk8n+WM2yoOkKbazu7e+O8QQLl2yAJ6Vm6FSVdumyjoEXstUXLNMjWHhl//oVlwH2ej7yFp2
e535jRNFGwHW1Kr6uHqsvlz2JFvKYvYi3ma/MVGV7o1L1Fnam0wzxp07f2soTMVJIsnO6cDehAEI
BCWAamif2QbtVofez2HqjAlWcbWcX78nNiIc8mE6yYxHHn67ktHse4BTbB6xbImsoC78+M081tNA
2z0bzmlVpvpOWXVjSNqRaz9ypfZQMH65kHGd+tUovPiK2mpyzGj5f6b/FJ/8pO0orUlt58BsbJa1
yUvzAobXfWmrzlBfbjx8O1Pf5Ike5Sc0Jurv4LJFqLgmA2delv/jZgKczMqCV6HScFtALYCDu0L6
5I5pO4bdZIp3OKuQPMu+QErOw4mnabod7stGqECaQq0a5XdEUcVNnCU6n7BOENNJp868IKYkiWsk
B8L9Pz7hGo0Qo5KTAoN7+QmNuK/FIJR2seD1BjQ0khCBLw9T+m4512mhHV/fpZsTw72F+wWiHPHW
y/GiHA8sd5Dapcu75rvrVWPo5c7eRtk4doT5VN4hIlAVuz12WjqpzEUR41L0FX68y1iFtaq8sK+7
PX+WrTMA5oV2KJuSlP7mhC9y8cfCZyjbjOunWYPwUVr+tyxrvWPtAzV+ff12hrvVO8vAMAv6w+Tu
iZ8GSeIY58WqEFNGg+QIOm2vXL+1koDReBwdHoU7yebBSvrFjaR/WWw1B6Yx1tcEO8RwnLRhB5W8
NRSgZARXOW/kpTcZ8dJA48C92b/0qw9b19bNg91IVnFMpuPrq/hfI+smzuEorwA0c8W2/le2+C3O
6TvOFjru7oX9UT0IiS4foIJsvng075+kHhHXzXnn50eYwNmvzh67OZgpPQNUGhdOpG0tnnoYKoRF
g4LkWXzSU18Nn91e2sPRRvdLD03aP+2hrJWOdwwi1Wckx5yvmT3Uc+iAzXlMikp8cmvlfB0QU1GB
EKqw3lKUc6MTz3z9qymscgqjyRueInKh+KdH4LkE8D6aCrAAwDKEiQxsuFww7IhqaJHnB40NRB49
Q23wfvZqGvRjAmb4ezp20CELZ9bti9dV+hzipzp9y81sHs8I0DlfqMfxSJGh4OZmJXgv25qBgObk
9gvYg8XN/i0pndM5ev1jbMSclCH4s+avPCTrvvjtWyghMqwoW+2SrEIYxZxHh8WQ+nFtEJF8kDRr
gET+KXRR7zyZGzuOoivMIbS9Vun3m7PbGwRQemtwGUVOfZr5Pw5F0lPvWRz58fVJbhXCVhgBIa5L
GE+m+XKWQ6MN4Mws7YJMuHhYyG2hiGk54vIpOxB5ES3g8ZrDLhH2O7uyfoxG0X54/UfczxexzFUF
xgVnAPB/vZx/W+nSSpHoXG1F0eHwQwGMN4w6V322hlztPNX39zyo8TU0oBlCqnu7tGVpV26Mu/B1
pjH0QHSrPRR5O/77+oS2RvFs/jDERpXFUWB4morwXaJq8qZeZvtia7m5h/m617MBpUeZioIZjzFB
402gM2CAjCArvg+IvY0fDCAuP/JJKhE6Fb6sIRBrSujQ24d3ZLPDc5HECn8PaLGpMsQPyKvp39nc
+YCV9eTz0kv9YWY7P7++GP+hN15eaqsrI+RcQiTK3LfhGOWawvSqOblOKu5Xc6gKS4oxKf+dNC9+
IK2o7AABfu/NUsUTeW+pPpcqn49NprkHZ3L10+SO4t2Etf3l9Z+2sfHo1iBNSLuGHodzc9CSUaXS
yzCWp9cwnQu77B6caHDCShjF4c+HgjUA5NckX0Yl/OUex8OANlgxJNcBU4WDjqXSOava6FhY+Z6s
tL2x/YCjw8TgGQHLedvgrwgLQMQRj8aQvn9MlFCROKLMmJ8ja5x/CCcZmnAkeY2D1onGd8BfpikA
7TP8EJQ1hjdDrC9nafcT7k891Z6DVL75swHi5bxD/2HocKBalDwlCM1S2tPqNg8wlug/x0WZfvW6
csYqijbvw2LKrDhkcWSspZdafsfVdB4PujOO75sVi32whGqo/2hGiwV8KfMkNGKncSBP6daPgR4M
5d+idjpEgz3/XznXiRcMrYgFDYkla0Nzkoga+3QsPrWJ8vfwOxs7ZIVUkmH/j7Pz2o0b2dbwExFg
DrckuyUqWZKzbwjZHjOnYhXT05+PvtpqNdTwwWDfzGyommTVqhX+sIthAPF//dk0Jl7VmOOR2vjF
FJnL1h5MYNtPi9Vdgu7sm+3kmOxDeBS5d01V/XQzqqB2rDSg/EOC6oehrPxq0xwZ+Y0lYtMf9ccA
NkTcwOwLi1auF/bn2xoGPiANB8Z9OuPa0zLNAHHgq5rGsEAGOW5EIGNoyEOUBUF6b8ILAdY4lBei
8blHxvLLAM5GQkyn8/XbzZCQrTS7ppzQS/8gmL/gjjPuWDqFKHWbpiuglLRJr/K+o68wKAFE+P1z
eS6G7qSlPU9m3kAP9PVvEELOa5BiA9QqWbHv0IZKGAOlwZ91CjrjV0CjSYUTg49EgposrrUp51Lc
GKNrh90Z4XGuSv+LubXOH3vu5iZePHRSwm3WLiEXzr0uhhFA9+kNnenLDDYoLk+kSeNuiCz3Pniy
2Mf1eA77XSs3lEVhenB3tkVc926W65+NYrT9C6/sTHgBS81OBS4Drlo/SRnaQqcywgojEVawRrPp
1o92K/t/pmRQILEdYQzsTNXTikxWlTcWbqEla1/oc+xoQf68ZOgKRd3aCfOYybL/9P5eeFvEuGx+
pHHp9u249JPrIENCca1GmSZW5foiFlrvXo3NtAYHcDrBR5ygvQt345nwAlyV/b+jb6BFnWy+0UiB
no9ZmggC4kBSfZAW/YKlri4ZvP7tx56El91whpNN6UkVenLWnGpIq2KVWjIvrnZv50Ht4RZcbXpU
9Mvykw23GfSPSxMEct82a1KVRvFzpnfTxlrbixcL8Xb0yawh+C91zbULbc017p1qdh5xY1jmcDSG
0og2Q0eYTms0fTyKSWudm9Xs6Zp5Ix30/4xRxy/IzPCEDgEGZ8F17yziWc2FKkITtVFgb5XZI8s5
0lSlSMqbqBwoJQ/TNExAEJCy+cm4ZbbAqWn2p8nYGC6JPmgfNSalSUA/i4JFanbwTFai37akJEZs
T7bb3RO+F/nEpAqUta/KZotTowb3PdnD9oQ28KBFfhtU0HCbVhPXRdX2Lf9mwDpZM4Wto2OZVVcB
dNT6idQfQI/ZIV8fCz9YnEi3ek9GhTJ1FaGtqj4MukRbsO08hqd5rX9WcEk+YskK/lvLtem+qIce
jXskwWkTLaAbuybwP1oWBRXA7cl7sMCCffHxuvEBzixeGuO1NNjHnKkpOPetXLa4RQRzQOV3YtgV
VF0mIsl7mcItW5mlDG2a+7Gfuz7xqElrFVtyKlUMG0KvEWTZMMWuEHuFd2Jmmo5Pa99+hymRV1zw
c/nl/eP19opBcBqKuw/TbVdO2+PK/6T5k5COz+zPSXSayQepmcW3Gjfuo95M6U7TW45rYV3Ku84U
OKxKA5crhhHXmzsmlxQzjiPcZPWZOYfCHmwjHuxudZhJAvBH915k/9XCwrKV7qTPJzFzsda3EJaq
8cIreHveX/+Yk1eAIhofR/Ng91dNFreppI3gDri7634a//PbBuMMXRuw5+5FuQe7/3nbnttwsGbT
TgwiZwS8X79RTpc3YVltwXHjoNxLa77UdjrzgOBKSWIIMvvA5GRVmHmyUM1kJRNh8yp19SFG2gBu
xpxdGI6eWYnCHKjAbsNG1Xgyfyqk6xRFORkJjhR1PEinfJZ6rt8OyskvLLX/6Fehk5kDL3GXXd5R
1adJILO8op/MLEh6U3veeK03xjx+CsYiGPFgyy5dCueWw02EzbC3Ht6MfY3W7hAGLYOEvNk9bLm0
kU/UjCgoUyuym82J3t8pb97kPlnbKxPyThCRwcm1Nw8id1J9A6OXes3ndJIp+CqtM7717aZdkp94
k8Psi9GwQxKB2+hNo9VWoG5qGOuJUxVFet2CI3KiujWbw2C6o4q2dViycGqCISNK5vWHUW3thS72
uRdMvveXBelw8e4v5H+OxmYyjkB/2kt8xtb32Wp79dUE2nQgt69bfCjM5UJm8Xc0dbqFSGfwaKTF
bL4pyWyidwOwJ0jyynfH68EY6y22mKFBDIamMAGqyn3YmIUDBy5QrRUbckp/j+1sJtJTkJdzv8o+
9+ibg2/ox2qEWl/LSz2vPf6c/kwaMIx1QcgysTk5vpq/cf1oIkgGYIyfzG6p//Mm65K+4LkNhxwe
I1WMrBklnCSQgQlbTZmgJAXKsj/6ZnXBWK3M+DMUkj6/v7nPPdFOEwPSR/vhzWHqcCxMN+YZCWon
y4GcWN0WfWFeCLbnngihE5TFiRM7n/f1jiK7axqKFXZ1OVdRpbbmiv5qH6YBPdX3H+jcAaKoBxcC
bYWb9CSPc+dx82sA7MlotPjOes5kfeu5t5+UatKvNaiEPILqJkhd0wUEn8vY5JIM5bkDBFAP5bGd
xs9Dv35co57tWparn6zgA7MIm/HBgww2TiWN3FbTE7PLLj33mQ9JK41TS0lgE4pP1lzr1iA1N92E
ksaP8U4arq06y5P33+5fyOXJCaDCIk8hOBEQT8dqtjB8TNIzP8kgWPVj3G3jLA7kF+XHBkEBeSgp
ZP3YGIdRxn7r5v1hwxZHPKK9CIRmK5xuiEa8O5wfIh/tR5VWuI8CEc+ySDc2uT4EyOLkD6mXd99k
50jtFs8IWUVr4GW/J9tudg3gdjtmWx6Mke5k5pWNJZIRYQKELkI7GlaNvVKXfpGtV/72VVV9xDfS
8rFCclb/2rRV7USzGKYfureCMVnsef41S7u7hG4/s+l3v2mgH7ugAz2D17tAnyffq+YuSDxfiCsM
jsZjO1nasZPVJZnwN6kj/RBGczssFOm9N7C1tl5z4Wom4x5y7QgwSBCOdl7GkEK2K8dsKJmQETu8
vxfeNi73VelYMutkHv8GhUELt+odZBMTJHq0I3V5SznA/OZjh8v4TUEqmeGOPm33yzQ4H7axau41
GhofpFuViTsFcEgkwqM/AiG3/Pr9H3fmOCA2C74OBiKNy9N9ysXlbGVPL8DEC+RXqjnb05otw/H9
Vc6+d8oJOCrmTtQ+CTYlZnSyGPwg0TBEBW6Os2CU1rkt7jwIDQrJ/bH7NZSVcUli/0yUIxXZLwgK
gp08/XpvCbMWvSinNAGYzKgnkEG8LUEarW7ZHuay02/kUgcHaWTLc93m/4yC5cvTfiC5ZINjpXSy
tbcxW6us1AKSS0clPSZZkVbWzXUtVI+alVHfiaBRh1HN5rGvHfNf+2IsDyCPecxuMwwh8vXTr+jv
1vjtkgFi8/Zll3P44Fidzqv3UOszxjYejHoMKSDnaPH0i+joM/F9twcC+YIoDL9gP/n/kyDxvKuf
tnWa2Dt7F7m8sX0s/bo0Yqk283HZTK2lQhTDf+U252y8yvs+OLl9C6JjNq40a7OWa8kg80ea2iQp
rV1kjwvs6EuK/udCEE4boJUQ3OMknHynVVQegw5S17YQw4/FLD3AAuVKHT5b2Xzhkj9z5MC6QW5n
6rjXsCeHwcuWRRMZZYAJqpVJqXT+uIuuvr9/5M68e+onAALAdGnWnL77NjdqXdM6LqBqc69R3jI+
I04sj3pqa3okh3+mfyH6wzxsR3Tg3vEm+68sKfpZ5EEyV216NRpjUR68Ronm6v3neit3wUJgTC0T
8BajCfNkU28mUhxpSeLSGhLLx9pYXZ8ehLJ+aL7Uuo9Buk4/R9Nu8pCLQL6YdWFr9GNtes9eW/Q3
pdcX/+zfc/KjzNc7vcgKz1y6wU9qJdbjVgzpk1nU2WHQ0+1C4va2E7GvBVqBmww0FMnF67UGq8W3
sNf9ZLFTdTXn4J5wPJxCrwv664ZoE0G0sPCLtItI5gtNKtXW1YVNfObEENhsuvx7V4SL7fWPwIxw
q/DLI8Pnur23XQ0+mujSG1R7LxmKnFtqZ5sxoUSH+E2a36pNrE7Dzupsmf0Z5aQO6bjIL57bfXp/
b505mWxcsPo7gZyIfRIGDIdOWgF2Lhmd0T40adY948/uXdCSOXMyWWMHRIJdftse3nwGl44g60WK
avui57K8noNsfix41Rn+i8r9+f5j7T/7JBfdKUiIY8PxQj/xJODIspFehmln0o3AlENvHoof+FWU
y7fcaIBc2V2Qv2yiVs9LDUU3mtBQvXRAzu3anRTrQBQmLX4D+UK02RuHdvYSlD/nH8zm0ishemfE
y9FqyzClBMhDyHztxkBCiFswAtvN6muzfeH87A2d07ext5a4j/cp1Wn4XbcU7SulO0mQ0/7MlG+F
hjNXh9JA5bjpa/m0qk2LHKSELlzHf+/b06V3CzvGROSBdIBeHxqcWGoPXzE38b0eiXh7Ge3jYKX0
Zc3JtKY7RC57EVqIQVx3gZV+yqWXfioDb3tYxyq9dITPJGU4XeyIZILITm58/WtSSqwcuycnMRtc
v/KU7xPOEB9iF1mUo9GL/uA3Ynt5fzOeOWNIJHooCQIMfkuQJqADkh8aN2mU+2PYhvYWLkJ+oTNz
JmSgKA3mGU60+XYgT1lZQ/Dm0SQuQDeNvgzohq9q/bnhejEc3n+is4sB0mD6AsAbQ8mT91hm0O/K
lX502XRJi3TLTY9lYByMs/3v2TodaHCajLT3ec/JJxN646a1uzgJXRzQGU0vj6vuVBdOyNl9StIK
m5xrEZHCk6x50RtrTtfSSTZ7GaqDr7e4B4EqLp/TwShlNGxGeaeKrqwi/AXzB9UDbQrxBq7rqNUb
FJn//Q3vpiJ7qwCljdP0LPC6cazXip1qdvntRGOpC2d4d1WsT76tLlxt53Yoih7AKwC8vW0t0qu0
l80f3URjvIeHbdpHE77JF0qic7sG0i2AW4jFXKUnn9JeDH/CY9lNGOND1rOcOarsYT2CvvlnT3la
KxDUuc92XBRSl683KFKGvdO3LAUfoArrYF6SoFyCOM2EceFLnXt3bE0i6F/Q9GnWmRdC23oIoonu
ac3NxHogHZf+wrs7c5mgt8KMFtgSaligl18/UUCrxIcPzpErmuC3XFY7jdJNyhlr5BWpYwNo6m9y
JBeNo2arQzfv2iq27Jmm1vtb8+1lzi/ZwX27jCzZ9sm7HTMm5n5hOIkHiOp+qqoJZKV0synsW6+5
M1dpXqofzi25w5/2k7D3l04e3gWxWmSkiAmOENk1vKVdEQbK1THrluZmsdSlbu7brUp7AFg6H/Wv
LcNJ/kATfWosv/ASCARTXDYiO9JPcg6tAFH4/us8uxQNCYTj9ubx6XTZWnQLhKTjJrg6N7Cm9foW
W0BuybHUL1BE99f0+jLmqZj5kE175LCnQhJkYAya8e5KrF54B3w+p+MqpxejWOxDVXq0RHM/RTpr
wKBhLS+D7nbhgDfrU//t/H7wAqd5iF5aWg78x0sWJxBgIDLxUZ8K41af0hHvKWO+2izRqbBKW7MI
rTafH5CtuYRVOPfCiXV0w4CsvC0TsW3pS8fOvEQfjeZoQq6IbGutrw2Tef373/ZMH2wHF/J1uVt2
jur+W/6nHYCIm+/B+XYTQNcIqCIAZv6qy3ylaPG1TzUIhitsnIKPQixusixtYYQKmubdVuvYI/rW
cKWKqXz2VLX8ef+n2d5eoJ18DbY3AjLICSI8fHqO7dLn0cF8JmmVBdML6VdvP81ObWiRpVnecLQ3
FwUzD9Ey8w5WjwQpvWrrGu4Ka8ZxyZXAZ7B1BuS6igo0oPvU91o79ndOZTvVIxn/WByGhj8fTmLp
inDyquEPWDa/+29tXZkdBwME653U29K8GwKmu5+cgoogVM4y+zdmN2XAhVa9277ndTC2kTva6MZp
TrCWBzpgWfkC6GeY48lalXWleVZjXEvfkFYU9KlrR+h7q/SPVyPFAOJgQYwtYpKdlffjNAskSqGn
L/GEZjzXkd2pl9rNy+oIIh8MV94gTBdlGvoiUeurRsbkt8wksCTK1w95aU407rVgrMNRlMONWos5
DQs4CXg8ubuAHXJI5qNfdExQxDggPlNVq4FnulWM5J7Ao32QRsv0Uzjd5EaFmas81gec2/EBSPNH
pPMGdVMV2JFeZ/glmofZwBYL/6pgHr9UympMN/Zojnsv2yyM7Njao5ceegtg92HxixVrCDC0W/0V
eIbf3y1lYbS3c+ms3VHUlAQ/565Z9Ah4uztF7WLa3aFoFQJRHbKf4kmve61GZ3Rbf4jBae0Ypkf9
UaJCr/00rKZ7yLrK0mNY9a0zJ+M2Gr0MlZvp9n294lUTDba13O3cKNAUk3R+esp00kfDHel2o3A3
fHXcYapi5IUBjxkyB4UFs9rUcRNMUf1Fd0SfrpYqNb9A68//MywVkHGZy3LXDJA1r9ye7fMMAbd5
YcThDfgxz1UeIg9jfFtTUxs/QNZaMKs0WmndMeexHpzJ3WbUouzyt0K+tP+SZ3W9XtFvnu/Qjeqa
x40rIT8UmWOWYTlV6xhKx11uMMmZ0uO8ddMXpGDMANdSbX42Use51fVK+xKs/INm8bpyBxdeE6k1
T793lHVOqIu0muJZrhuKCIHRekGoCi/fImgm3UvDLDeLbBymHwVNjunWRX4PQcOVZwytRlk4iFrD
loU58eWzN7fyRY6+MuOgKZlc6OB11G2Visa6qrTCUtcF/sT/QbXq57iVbfWzCVQ1hFXgCCvsKUeP
m3SLlwLZkB+NZ2hO6Oo1ElqZNgefizHH1MSlK63CbFLLk9Zr5IJl2RdjGDgM50I1uIVxtAF2Bkdk
DvF80SjD4yVNmbHmk2dQ4xVNm8iSTvB1ZTV9yo+0i/sSb+LfcvaNITaMfvmsstXNYxx6/EcX/bh2
il2xWN7TYqSNHVlFqpwj03XoCsLuc0l1pgz9qzUirJfUtZt1twJGRKpFwpXeGlvQpgH25Q5Iq7bf
8YjC9qiv5zEPUiQxZofMT+H3/ezZfePd0m+TnxvJnO/FX6vdS2xUaX5viNJwvyzlWl2TrAKnL7p8
BKk71Mssb5cqs9IPnlkU4r50eq+LUJgMbpmUy/KQacF63wf68nMqN3pgEAcwHSiNwX7q80rqjxsy
TQGhEG0YImlt/zIYgVQRfNVgubH80Z6uGESOdwuNADes9RZATYfuCyqSQLnlY1EuICnTaRjiYIMk
EqaWMYE8E2X7dS6GAsKDrTZc4jN6c4+qH+sHDV339HpK+2o6KDpKGZuuWR3k34ruue9aA9zxyhvD
k3X4OA5VN38xcpXWh4zw8mFTsvSgu2j6D7f3hw8I6kobectRN+B2d3jNKtpSa4i69eaFvpTeo4cw
mg3fB2WyO6NHZeMJBp/8tgmN82FlvrgXLnv7mHMfABYVlR/pLjydCDXwYY1cC/etuEXWcP2K/VW1
HjMLONtttxkFPjDZUnRfc22UxpUNQ/1jrtbWO/Jt/eCBy35VkZu704c+7bIlAhM4z/f96gFFQxXG
k7FViK1CKgIFwLAu1rEJ7UHP68jr6mk41pXpZse+JZ3mitt9uC08op9ISIzu6DSmKKMim0B/TZXp
/FL2Io2wVWaNADxVXEgjj827YhsWemvdPS8gX34amir+8zxhPdYNnCXojG35uxjF/FvHILiM+ykb
vXCGWaDHs1rtj3TKS5CpxqZDkmH/feVCHps4UN36PTCG9OPkLuNtt7Trn8V3F6bG9ao+T9TdxIl2
kTIssCP5OmMLV99otbaJY90Y7WfPGvvvfWoUH+kl5xjeVHV/QPkSH0KrmPwfTkXPOOTvFlWM7Xj3
x/WZC9ykej51iaHaLo/nKdc/dL5WDQn6zsXDpvzZjSoQ5Wkop8DNIwSl8s8Ib/ceRQm7Oip1r+kT
CfyzjJl7u+ud7Fznaw4kKMUcQnl6iIj38mf2mdigpIVxlA+Z8F4ggGyHjnBQGa5dJ7uz67avQlgt
OTrtqxRxOo3Es92cnlawlNhFpsADnxrmLUw5ZbZskdaWxa+tTzf7QFGBl5At7fHHlHVG/3VZ/OYL
s8VZg4rUIcrTOjmRFmclzUvU2ueJj9NER9ywgh/ztPa/bFxs7AOhqNG/r9MyOMdUpAZeDfmq2wc5
9O2D6TXiu4X6Hpf8bMp7pQnzG/0EuUWONaoltCbql7Az+XtXfbcWbjyMC7CXUNZb7994cKUtuGHj
hKOuqAtkIZB9Q9Tc7dqnGbNWh9Z3U6soHfU0IZX0vrkUe3g8enP6yW8Rso38dRjFIymkyf1SFz2s
3aAMunjVNBzovUl3wk5hshILIArUjp67WjeLNP0yhqu/GgfcdRf9ypwccT0a0nNirSun/K42ve1Z
TN1gX+EXyh4H9rR8ETV4ykhJ01NR7gcVpvXVQMFdCaC5QJEczPLIF/oHjNy29dpBPZSaP0u3zzLL
ecoAXO1z0xWzEdmYoZfhslqNlsPJTTf3dyvHQXx9P+192woFa7L3x5D53PVZT4rXaeI02HllJI3X
2EmllWqOpV4BZrRWSqAw09PsdkQS+q5UnjFcKMDOlB7IRCGQRZYJQu20iIctrtfcaEYS1MGepGXF
I2zgJuzd8pI2yZmlAC/S60UhnWnYaa1HQG5qTRKLEa6e44w8KvLSdLxeZf/Pij88EIL4NHVsg+7y
aQXbWXqG8e3gJO1oOYcUbfVjNjfZ0/tf7kwPYBdUo3Fr0qV6M9ntZKN01c1OAoZY20KIMP2XhZj0
0UpncXSRDv71/oLn3iDAVso3iOIQqk97ALbomrkOAGSSVx6MSZp3c+uh5FVXl3RFz+zKXdAdPgfW
BbhYnfRTlwmiILaDNqGnM4bDhqb0Ie3XtL2WqTZeocbn43Mk55a7sTfyS04cb1/tPp7YdySdgd3U
83WV2lRj0WZdByBUZvbR04v01qzB1trBpMeI6V0ySqf8PVN7upxAn+9Ik+60P9eQ5m+Tb5pIDOba
S4/AYYp3A78idDdh1ZEQCu9a2U7TFGE2q29hNY7j3ZBaOrisFhfAw5pBu8XFJMgrfnfpv5gjHkhh
yYyjDO1Mn4ZY6NypXBVWhxXRoAcvqyU29Nl2iaq49qosI0k05Vc7m7Tl69wOZhX1dut8m/TKJlBp
RQWweetdhJtTkjYdVfHyaGsNjJpNyJ68aUJUhmKgL7RDZQYyveGvpNttb++RnszeEHHeM5mpEMGd
/Q8puJP1eRw8vzhoU9P7V8tQ54+i11f7hzCsxcLIykQnnYTSyKKehh+KMDkXXBbXfaA1oQ5BLb1y
MzFTHKXG+BwEY7frS+9uWQ9lY6jlGqiFicBH0S6MWYZGcyNdl6mK7cJCUNMvdc24oo28VPGkZY57
LILFaGOSoFYh1OIO3fWweKTcmWmW/cPkGgh5wGYYys8eOnNa6KOxWtzCWx76g9fbPaJDGmitAzl1
5X62KeE/bAsY+6h0paWiXpXbFmUWCvKhO4JvoOez6o9L40/1PXBu5yNm3WUX5QGs1cOUZ0ZzMIKs
6+MF4XdA5QwH7Ot+6raXZdmMLynKPlzFTd9nd5rhjW3IfIu7x266Bl2VoinEFTi+4VEFO3QLRZIm
IE8yl/3/iBLjwcQKB44nze48XFNt85kCZr12kJMoZOQhGUWvQjnlGLV9MD5plt9wM3CPyaMmB95B
VHWr9ant3VplYRO4swxlperhoUmLQfwpN9F+dfXCpXxw7NW/LQw/u0NGFNtIaqlKRSB30ptBVNi8
Bq3mo0Cp191418zm6FyvmkvhAlW7+RK09eBC4zAdzgEggK/TrNybvl/M4GpcjRJydZOtN7J2RBf2
hZNOV3NTGlssXb/+pgpYfwgRTnYe4gNtfVROH3ynzCk/LsFg3mYMIrVI5U5T3/U+KNlQdK0WXO9e
2fe1vUK3nKvNK6+Ryx/TaKwYFBxlXZI4NICRuxjPTdWHHFUdvaXB9B+qHE0jQMktWmLjkLV95E5N
92LbuOVxBOvgl501+cy52Xr7QLKlM4/MMugp6BIYW2RChHFQTeymZ6W3dnWn10g0wGNc069202wN
Kvx+8Y0c0asjt3a2TwFt8T/TNujbYcjq5VO1Lb260qCbS2TJrf1vlktRHSsxuc/ZJnfGhu5JGkGt
0z70Uz10DD4d6zclwKbdr3OgPs4tyq7hBMVZP9R+MVTQeFbPu0p9VdDuabCmOHZgNf7TardfYbgA
FAwnq7EaTAWc9RnJu6GNcnqMZmhhY9AkQd+Kq2JsgiCSKHJ3kb4GmR6Rwjft7VIAVEN3Sy/4WEpC
PN4CZXVhrlnpoaj6NAh1zR2qIxWdRXWHCzYfVXOO1pwrphtGutwqc1JlxOBhaWAE94y0vU7On6ZC
+Iw4A3P8VIrOM2NgBa4bGQ7VF5OnWoUbplHfcHu3zStnyJY4Lace+TGmOHkks1FPKmEt06ERQlNR
tYJuShYzw43AmNLykZrb/dGYKhf/PPZD1A9uPZ1qoFzcEq+vpNqAZY4wi5VsewuFUfAYm1MWXOrP
7n/mdQ+UZQBscenRe38jBWN4LUXJUNoJyFhVhrMzjh+CtmwF53lu/0Pys/2wjq1zVeWIi4aBW/bu
ziE1kU60yu/vJxxvswDAs4iZ6kj+kZqePrO/YTDt0QNJsDjq7oKU+lQzTXVD3897osVXoqMYqNC3
m+rq/ZXPJQBA5v4iTs5M5mQ9jKY3jlYyCtN/WtRiUGOszdFWfvswG6l2YWZ29kl3D2hgWqiInqZW
do664dwPVrKnemEXyC72B6s41mn3Iw0a9xslUkOvUkzH9x/0bU6HdDoJ3Q40h2pzmoBr5QQp0XLN
xK2zDQksR8WLWfl0tfT1wlJvUxyWon2FABq8DewKX+9gWhtVWTqZlQB32OK6GbN7STD7gDh3eaws
Rp6T67nR+8/3dhgJoA/HZ8QI0a4hbX296OSuY6e2Uk+kPQxJoNJfzqpfsi84s1ugofD6sGHEfel0
jttPeVcgsK8niyHdIfLV3PzEJl7eo/UeDIfRL5wLjNYzn43dAnWH/4EhOsW0Fq5CAD2ztmStiKC6
kxfIKLXFUWl+cwGx8nZGths3g9QIyINp9p58NqwXzalzlJHgDbIdNuGaP3dpsSs4bfaNQJEhor4T
iA8oqnzkUy9EpDPvFpkoF/ULVB/AV5wsX+RV7dWMa5IJFbiDmIDwVm6ZkpZuZaRm+/9xIMCl7Gn4
X8GNU3xOUzEJa6S+JZMp9Kjfqg4ZyGJKHGeqL4DA3orjAR5gc+7QG14wYf315hSOO7eOcvWkSTtO
tq5548suXz+ExpyLX0GNVw7CWFbbh2UZaGVEybdImKLCeFByqKA6evqETfIStP9cXPLTqCoRDtxH
7KevwR7k6CpyL6RJC+dZWNb605iWsopnv7d/9QaNkwsn9Ux4INKDi0L4DIeT08ngUMPyc70KUgZo
i2TSxyVeNwtDRqdXN7v5YaSgrb4fHd4eIzqbO4lsr/MclPJef4AuaBfD2TYrcdJOHoy5ZaY0M2YI
EAX896VYCWQx3RacjE8jPDhKt0hrbhSjdVKma7Oqr1CLcddDpRAKuPAy34Y9Qh7UN6p1AhO8tNcP
hq46RnCabybbBJ6e3qF7v0nbuRAa3n4yUGxgUOGgAbQCzPZ6lRJTzqEeMh1ZI724Fw45bmE27p2z
QieedL2PVqs2Xt7/ZuceDcIfGEJMu9CaPVkUHcnUswtdTzAIbG5He6iSLlCXROPOPRqnE4wiHZYd
2PX60XxoNKaNa2QCicj/YAJzYMgmx8eqyuxPwxDoabjmIFUv5AHnliXIAdBhh3hYerxeVhJ6iq1Q
emJYvf6kFSWCNbVTHCeGYHZkVNATyA7Kabiw7hk0DaQUXiiHAXEyNs3rhdlIpj3BY0poX3s7BUYw
ma2Fv31FUR9MzTALJ41HUtBjXyzIghmyaeKqHb1Ldi5vzyS/BHIO83lEzN+kCZqEf2I0AxnoulXH
lIZ2YuqjczCG8RKG6MxSCJXQpdszg7dXW+tJWTT7eMYe+oe08OVDZUgUS1rNPPzrpv17pbggsDAP
5Gp5/Xqhm43diJFJYjIXGGItdZiHOV1jXDiRbw8HpNvdQnYHtRBsTratueR10WDskjhL2d2B9W/j
dTL1C7HsTLZKMgARElIbCNbTp6GX2WpOb+uJu3ARwKaBXnNc1rI0j3459FPkSFX+XOmgMUoe2+rS
4fwLpzypUrDW2buDJnHgzR6BnGGrzF0NsjrakOGIXDLslaql5mfyWPdUtOush0DSzWcELBiTwxO1
f6ERF3wL3N76pVfL/C3FFh1rHmatD2qgZR8t+S4nPjO9/FFZszm9mIainyQY34e6AkabWAgcfLAo
iF6q3He+92aRDzFG69oYeaOnfgin3G6tsZIa2nVwPOJ+pWNz4bCeSYkA7e4X1i5k/Mb+xin9bqwA
+yUWxgb02hbEybWMuS+ldgTPTF2/v3lPjwmUMH8fEOh89B3+tf/3/8HsjI1ltr4LOU9NuWBwxqTe
1uo+0pq8Ty4sZfK3/vfL/uXXAg0GQAhKnaDzei0ExRqfpuRCHCqZ+I009B5qzVvMh60CSB8FYpG3
KC5gVqBlRf4d9OSsbuCOoaYnGXmbUTl3ovtW2unqPQxAgCMBFvllSTGD/y2cOrjTZznqS+gPuevS
KJodBAwnx6hihCuc/MOYLw5TctGrLlp2T60oq/+PujPtjdvo9vxXCfJ6mMt9ubjPAwybvam1WpYl
+w0h2zL3fSmSn35+VJJ73VRDPQ4wLyYIAgSyXGTxVNWpc/6L6QfQyy358zQ6E+6FqIa2myGVUUZV
y6oePKkx02YlzWwrF38xKNXyVFfBrhvk4dGQ1BCUbGbyQm1m24EXxqLMb4UQzcYY2n681v2MwkWD
tKuz04UTabeVGsQcp0GfoHFCUlruKelFwbagHmLuwOWMuPXZlHkf3v8CyxOID8A5oNCLwZ32LT0S
SZVUYh10+8gubQQfUFfbar7fpYeebnu/o8qoPjlFOATnmMBvziCGnpHoM7WdDAlw2PG3xyxF1SXJ
7PeaXQfJyg5LXJRCUQRf5CKx+lWIY4h0YbYoSu+VVlI+sTpRNM/SCXT8L88CiRpLS6aVA5R1XoI/
hbzVxaDgqbbvm8bvvQIJBTdWYvObo4NgMMusXOlWE5zZvF9fcBH8tHNAxoGRA9u9RM5iFEChryy6
vQAX13MlN50bJaMOh8ibQNQs1geqv+HoF/JVNgQQJ6qgak1PissGjI4SxOdkAZdL30JPaD5P6GeR
BPHf43kI8yiOUKsc93peODdBJ8V7WxaaN1VNcmZXWx5dDMVszwHADUB9g+dNYY1y2RUTLZ8u3ult
ll6UwO2273/YU6OgFwOsHX0u5L8X9YAscSZfUnt5P6Vd5oVTAtu4Ts/xS06Eskbd6tWLh8l7A9I3
EHkSdsIWHWGAPiuLy+gC2s3aqjrFU5PZmh56TRFVB0eqzGslz8WZTfvtOuYJqJlRLUQfgw7v8Zcr
RANORx/lfSdSfwfCLtpVEHA3keVb+0Srx1VhBtOZxODNjXb+iNRZWMGonXJ9XOQ5Wo/AXSoQV8TG
EjyO6lvY0kpwmsNNlw/yvi+TSqdHQXlXUccGKT5drg7g68IWlT96MaEVSBa4SHRSzjzbGzr+67Oh
rACpgbPlzTGWBg5aHWE77VMlVQ9FLMy5eWRXX60JlxpALH02oA5Ho8Zr5iYFGCBnyvdyX+vhCoh1
kK9AgSIJNZYij1y4TJm6q1uyi5XUYpXpmoh81Sut5V6y8kNhPmpaYw5uXSI943Vq1dyaXKqHlQxo
4zOewk2JrnbV0zChkv8sWP03QxbGtevP6Ytbt1WWu3Igix/YWETUPlsrjlyjpT3gpuDqb3VU7D/L
XVueM65aJnjzVMETQDGGz/RWDFQ3Sz9y2mba14biX8tGbl1mcYCLhj4lzvccFN4PPIy7emMVtfnx
/RV6Yhek7EwNBjkASq9vcmUYZGrD+pn2gHWjYm2NqvEjCdCmcPUks4YZXOXfVHEXp6uGzTH35qTh
MW0HvBsUvaU6/v4DzXfl411ZU1GooDY7J0DczY5XkgSRQHfaVt6XWVFEmwo1hx45LPzYFA3haLcN
E3pBCgivzBt1LQKtSxCdufWe2IjRnyfhZvOiLr88GgZdygN/rMW+LOoYCIM8rmUp8e9J/MozW+SJ
nQPFT/Ivivkkx0tap974Psn9NOwnejI3VZvQWs6qciWCUr7I2fm9LInTPyf5P74N/xm8FLd/zmfz
7//i/78V5VhHrLTF//77KvoGDKb40f7X/Gv//ceOf+nfN/1L3Xb1y29Xz2XzG9vG9+c2KvLl7xz9
FYz015N4z+3z0f+s8zZqx7vupR4/vDRd2r4OxzPPf/L/9oe/vbz+LR/H8uVfv38ruryd/7aAx/r9
rx/tv//rd061nyJv/vv/+uH1c8bvPeRR+/L9t/9dP3/9bU1L9rl9ad78+stz0/7rd8P8Q6OaBI2H
rYNm73xBEi+vP1H+MDBj0ClrqVyeOYJ+/y0v6jZkePMPvikKCBCNLFAGMzaf4vfrj9Q/0PaC38FJ
QdoxF8L+noajT/c/n/K3vMtuCxo7zb9+5+/5acFYjDmrA+LThPgh9BRrccaaTkZjE/U/Emq73yS6
k+8jP/81X5M/R9EhcM42oByiy2zR1kQEawPcL6WueiUVAvJ31xW7sJWjS1o7Ej1VTHmmNtQ+pcg8
/JKU++vwlMP5h0zZZqdaJKvpFGWFb466J+AErrF7xhtdCWdX9/KcSObxbvz3UFzpGYYkaMl219I0
VFUJP820wugUSWNBo5ekoqiAqzV05qWci4Uaff4p+v76rGc+I/NrUGSjnkAoLTKIGoMaI80k3jCM
ASf6jrQpffrp749yfJn98+VAozKXcyPqjahSoqLaawMb5wobRpfjkOZfJMZ1FSozlxjldN/eH29x
vLwOyHrhYAeZpc+V2OPt3CmrQumEpXlO2w80fttsL8UG2BIYAEXttankg5rlpNl0nI8/BKY0kVzk
4GCVc4JSi3Tp72cB5wTKyYYRuwiiJqKJroSBzgUUUgBXI28cohs/M70A2Vhw+Zg4Fn5zZfDMMPfA
a0eF+SWIReBxMatW70/N8Rnz9mnmu/lPlx47axD41yUNgVQ181ClfQb7J1/gNCufcxw5sUVQv+Vq
BfOJ3NRevHiLjjTY5XpePegHQDC9R/JJ/SUG8F/vw6zAk2NLfNMkS60RnG6u8qVZqbiYa9oKxnu4
SyakQf/B1P001CKodNQXBzPWNU/GN2qFjLrjWl15BV4gWb8/0smZQ0iGA5rVQmp//JGAFk56w47k
lUNTr1Fbrw5C6+xfDgVI2KyO2QNNBsM4h8pPoZDEfYtdsl14BgCzfZ5N477HLm7vd905c923UUdy
RfDDTSWhg5J/PFTIZ/JzHfPZTGTtJ9JMaQdiWP0UNH59pmv6du5sjjbk6OhqUeJ+U13viriqHbn0
RmGV25Cem2um9XDmCx3nT3PY8WlQ4eLuxdHA2XD8QqPpDLJWKKXH6a28gO+KL5vJpEtrNvJWqKby
FaqUv3s/LN7O4vGgi826G6wqs3xReqav2J9sqaJMAdi8dZXUMc8E+9tpnD8VdzTCkKv6skZXVNUA
Cs8kDxR+CjnaqXAVbP0z1ZC3B8Pc5HmNPgR5lNcr9k8hiLsVVna90Xg5NrY70PrWTuYccTWRMY3w
dH6p5PP62WbvObh7FlAB0BDHn81ADQPfPKXzpqaC6ZlDVUT8bigPNFdHHKfMbo2i+q8VWF5HxTNg
nkQsWuhDLjYOrseB5mRhBypdM1ZmXmcXKemcZ8dKfeYFT0woHmSUAsCjU9OyFy7WYYjocTD0vKDc
9TeFUXf38hTZHk6HUBtDB57e+zF54qjllJ3BwuQtAGqXuqpNkDSDWkVA7mG6umrT5gWHXGVUbio0
ywUaCKnMLGrjubS420FT6No7RxHVXeRU9jkhrnkq/+ce9zrV5L1zqmbjWorg+PEHjuB+AQGHKmGk
mm+7Q5sq+VppWwxKwjyoPjSYplnuOJhA5GKqffqZ6TixL7Avs2dzsWJCjMW+0OeNSluf8TtgsRst
l0ovFSj/pY3y3IHS3VedOAdkfrMtoM1DCsH9lU2J2/zinYVNhwOsbOepSh6vmz6aPYFtaTUW+cuv
fmyGmh2Xyf6pINP6PJ7esoXMZDZZ54mcipqXWaBybdmH6wnmFdxkJfTtWPjxehobnZq2jzWRDT/r
AoPL6lyx58R7U9tD9Wqu9xDvi0NF5OnUdjAevTajHgCwtfoAjzf8WMEuOHOovFlW5tyDoYnErkGY
Lwtt8FtBzBqwYUu5CDEeiK1VKQXDgx/60PHHzn56f6Lf7L6MRz+G8tqsyIyez/E8m1IPJs5nx0Bo
y/mWgP/dOC0K+u+PsiBqs1oYRkNhWwcJwy6//Jzo5fnRZAheq0z8g9LATHGLpEi9VopU5WLU6xqD
0q5xY7RcNmMVIPWVIDwuSru9zaQkqNyhCyBu2+25DvGpGTB0UscZoY9C5uKsM9W0l8wcKwvgWDIC
E9qwmYqz+jFzvB5tF2izkf/wL0OAtJpD7KfzJ+p8KQBP23hjEpXhKuyn5DKa4Op4ZdWpW02SYU2z
pcLX9aWdETnOOejT2+vB/AioQ/Ed5m3bWewYQaUkSgH9yQtC7MIo9Ppe5efFShSqcQBdDYgfM6fA
DezBeiBGndtGdNnaThpYxFOt7EpQIGeO5ZPTQoOCWZlz9+WOEqgFfai8Y2VhcFuu9VLmrkCztbUA
2IbJTiuaYQevpt6oeeusx1KR/DPJ6ZuNlGmZYW/cS00yx2X+Uae2IQ3WHJpwSW/QL1VdMxkhPQBy
/DFJ9kCMTsqZZa68HXXuG8zIJIiT81X8OB7MTh6kgOK251vao15f50V7ZfuSl0u6a4IaR2lir5kB
TeTxEE+bPk/2mvW9bxyvwcLGCNpVFkxnEGQnnok2FTUWdHEAqxqLlQAAhVZdbY4eXObuMhGNet2U
SnU76aQQuHLWNxZsz6/vbw1vNzxCkj4VuQTdITR5jidihDLd0Q6WPcAf8WH8kTQwnMtszdGW/eqR
iVWODbiP0j8S0mx2x0NlQs87UMCTZ8RRfafRR1lreZ7fJ2lt7Pw0si8nCslnOGlvI3welCoZJQ/O
j6VwNWw4P69sJjWymcVQzeOLYGqaXTqWyCJkuR3tkCORNVR0uvG6Vctfs5Kat17GRetO4WDRqFIs
JjgoTQP4EZbEcg3/E8HY4EAfpfksYMKc2ebfbqUUlclIZuMcZnhZRCtjhHqgOo/ekBr+9yz3o095
p31+P2DeHsbI4lDdYfkB1qCnfPwVS9HBaLAZRMhdfV8pRrmWilD7ltRnzZ3fxiZDcQtAhouyG1ne
8VACbd9Bwf3WU7o63ZuNXiqupETs2TAFaCCPjr1+/+XezuB8QqIUBUhyRkwuR+S9ik7GQ8mHzrzT
6kq6UkV/Tlf/9Civ1y0wWiTVi/eSg7rTypSFLiWDp8RGhVJ2lmz+wbuQHzs0fWbY9CLwpq6PxBA1
ozczKDZZE5uHjrbPmZg78Y2AutIbpEdIUWbZW086uae6ZpMoqoO6Lwq08DLJrz7oehh6iqyc4xKe
CD9lJg9QYaRxAqjkeO6GBHuWyGA8fLekCy2WJFxZ4E9bbga3/MzxeOrlILcDk0Z4blZKOh6sSVuq
zo3UAfFqQy8O5S0K4D9kOb4les6JMp2ICu5V3CTmnWo+m44HU1APMKvRxl6rrhzuTLg7tGH1a/Cf
eTt6XUuI1cIro06zmL+i6ylRShADaJ++wOfSSXa0z/ip/ZpX5d8D0YHgfkqBdhnkUlfXmlJqndd3
Vf6hEnmwEpS7Lv3pnDDuiZAgGkA2z+c43erFXR+QfB/Zvox7nKOUt1phaGvJksr7oYRv+P6aUufp
Oc4j59r2/4y1SOImPVQD2+LaXZVWgPxLmdIjtnALXEW54t9pbdObmwwyTYPoZj3lpFHl0G4ruOmN
p0FfcOApa/D4WmRxptUIkR4fO6W3e3fI6yH/KLBUeqmNHrelMcmw384m4DLe+6+xQDT8+XFQiZwx
WaRB0I2PY02qQ9j0UtF7xhhgtxpqzRVY9PZppBe2NpwMYyvfR88FRqh0qTaIbIzoiuzef4pT322e
TBCq+GHS4Dp+iG7kQjuqNYgcXam2gUqeW8pmt6V8ZJwZ6sRCnvM8Mh1UU0mtFlEPK7zA1F70Hgjn
5CqnYY1ieCCVl7Wa4ZEWatAQ33+5kyPSUqDljcQBoPTjl6PJbup90vaeTtkE4IjZ7Won0FP0SX3l
SsN//Pb9AU9sH3S1kT1DVXfu1y23j6mx+eCj8EKngG/k4MMVqGhwvD/KideaOeN8stckwJl//tM9
qk1B4vVCF14Vl7IXi7S7qJK43k1yVN9IzXROuvFUpMIiwMGU8uoMIFhEaharsakW7eAFo+jdAOml
zRSo+aaP4+LjWKXSM9KWseRRuhV3Ue04X+2OJOgfrHtyOGr0nASUnZYWVUFQmKkWjGAzQaytIT/l
e4maerDS9LBD0iYNbzQc0A+jGqpgcQos92LUp4Q06RRtu/I2VcEe+taou5NdZBvcWsLViFqHl/os
RRdaNRY3ttqdOZ5PrLG5HwXzg0wKMM8y8Lm/yEkhCa+0R3iVuSkNOwek7C0YJfHt/dg4FYFEPEsa
VAdSrYuQdwROYTJWnZ4c1v46LGYC+WAEm38wCouZNgOcKXRTjyMQw3J7QjxroJJc+ru0iYuL0unP
ETxOXBCpF6BZSBJIDx2O5vEwI+p88KgIdCULzO8CCmG3ynDeWKuJbzp7OQucboWuiPIw+hn2D+y2
8nUPz3kPEOOHjIHlziAj2Yzw8G8NvS96d6TKsUMQpf/0/oy8vTfyqKT75CjAuI3lFWeAhD2kiJ15
FDngkJVRdpkGyPkEk+9vRao2bqeU+tf3Bz0ZWK8ypLPJlrKkGFSOavSFUwxe1iaPdWerK1muhBs4
U7Z+f6STYfXTSIstB5M7fFcKRsr7vPbyMU6vAOWKM6ne6fcBK0vbWrOR8z/+3h0Kn/5MT/UKIL1u
HXRyhvLOxMpUnfjX0JGvxy+3C4RkYOfOytGL4IoTRLEkwaaWiETZjIVcunUjl2de6dTEzXVTbqBz
uX6ZvVbWwIFhwLxCOa5bK2OI9GQ5jGcOulMT9/Moi/WYKHJTwW8hELjH3WNI1XvtUIyf9BLTzDPb
8NseBO0VbS7REnQAvZddD6GAgYyDFu23EWWbQLeB46PJKC76ILMfRe0oFwN446ehlNMHgNbSpd92
0UHPRts8cxKefhYLVhSQ2tkUaxGXvUkaL+mNALOvpOz0Q7TO5PAREkW9Dc38R69FHkz74CICe4dc
IhJNkPvPzP7Jb0yxyCG3gUBgLW4oMWoHMuaVwqudqtwZvdK6RdVkZ04RZd66F2nv3NeCQMXJT1V8
EbCoYNiFVTDlTR1YhykLkruE3PWasxbPJdU32wt8Oa01wnL5V4DsQCbh6j2plPSex56S0JlAOBV0
Pz/PYrXqZWIJfRDCs317cruaCaCfUa4LFTm5X99+0BG1kADiyoQZ6/HGkCSkJbRCOAhG1OUx1p01
5ZNzpON5lSwnGKjXXJPktgll/3iUuhN2b4hQeDE5e4eoR4ZSJUKdmnqny0mWe0j4l5cytk2ai1lG
cU4h/FQc0edBHXxmjXGUHI9PzzawpsAQHsKH2UWFiuyqTLL6w/tzeaIPwUoBZkUuxT84KB0Po6Ke
1bU2RY9aG8NnpGCCyLOmTvqIpbJxQDu1yVZD3DfXgPHCb0biDCFKjYBj9lOrSOi+wRDE6hXZYi/K
EAs7s5pOnaQzUJKOv0VR/BV0/FN2WyWVPCQ9psIC74pdFsh40Qpk/ybbznZmYWBtq2fGx/cnZd4n
lp9+zishDiONBFz+eE6CoIvAkLOnjUUaraOwue0QJVt1pvEZXsSZXOHUd4YHDAyMDIp20GLTUosO
Z5qR5ULDWL3QKrt1ZWQC/sHJA14R0iPhDMptXr4/zWOPabiVzebM2mCugzZHeLTt6/v35+3UkrFM
LKjoGkCu1BchG+ljSopNfyC1tOaT3zrKdWZPzQUOve0XH5/fNbaY6HrK4hwv79QXg49HZc1CFJ3U
6/j1aND1cQFGyNMCKaAOWYcXVSkp4TozE3DymZwlD++/68nPRhMP5jzgPSglxyNWhdr1PNHgCeE4
nqEluif1Ubx5f5RTuypvBJLOoNxFGfR4lChEHkNECiopfqZca83gXNCKafdym5zztD/18aCh6QBb
KREBMD0eKkVqQIKlNXp2oInrBHONB99q891QB9I647PvAykST7iAav9gKim5YkML1hZht8UKKGWr
oUMqka9oQ/QpKkptlWW5fqaXc+qDUdOgHsVNCP7vYj+f0tiM+lRjo4ND4WWOyDRXqIXzT/ZtpOnm
Dt6MOXQWoVhyCOeI9GAWisjV2hHOuDXHsvLeD4xT+yJNSxJJEDxM2mLOqoCIxENh8AzdF1cd1Pdw
LTr40rXs1KZXj5mEyWAqzmBcTl7+kfnDCpTzl9b/IkrKvA1aWSG3FJ0uC9fIK+vWb8fmgc3R3Pn9
AKULCOh2QsTxRjhhfptO1Zf33/1knueQolBXoZJDgeU4VPUJn21lYFWkwlc3qeL0296Uy+e48aPt
OOX6d1mdtM/cE5rVkM5qukHcGrdBGp/zVTwVVD8/yWLHi3PTLJNwIqE3y+6g5KG6iZ26OgO0PDEK
mHHOBmoGszjRYhSjbPUAs0rS66mfBacRJkkxni+VM1/3xDjkrGTP1PPJCpaN3zJT1DJrWsVDaSBD
v7votzXdnTPp24nQpckLu3mGt9EaWxxFuZxXNZKwOL3bUs2maY7fsizJtzX4HJqAcERdFbzD9v2g
cYiJxZlOuOqzDiZD0s89jplYDas8CFPFE1Wo3nUY3m3wqhvw8crVVQf14wKT9mol+6ivT0lZymfe
+sRODkyGqiOg9hkytHjrOqzDJAwCxXOUTr5FBkXCKa0e72Fi/Xj/TU+ORFGMlJEOEAFz/KbQLqcg
tWd938YeD5Xeoe+YVNK9rLXnzowTAQNSBpf4uZk7C40eDxWJuBTw+hV4OUnmDpYpVrjHnFMROXEy
4ZwAW1TDSxfg5+LTocfl1zVGs15QWSCZHLMJH4PY7krPz6UkoSrfhtehauD0FOR5kp9JQU+lyEfj
z6H1U+5kJk1oYiupen6N1p6cdd1Nr6vteoocv18VmZ5vNSSJ1jr6MlAG7EHZOpgBfFIj6WD77bqI
EAoP9KD59v6HPjn78FhnXOO8FS6eS+T9FCOxpnhhgRPtCJnas0YY2u+P8icM5njpzHxxTjK6EpBi
lpAU2eqEIzVBBxRjssTOGqfqadJUV1emz9qYr5LUrpOt0dv0x/KhCj8WVlkkXqOEDijgzs+vA4mG
yqotfE3a1ZPSGh87XGyCG3aj/GropkBwY+x10+2rwJYvqsyBrzjaqNXtAzSxy01U11bgmeiMl5si
qZwv/lBGtZvVfmHgwTsaKNKHw7ibpm7kUt82anCZhSHC2jzDOLgiH6WIPy6NyTbDazlkpgJoLVE9
ACCRce/RPUUNGjAujWK6Q203Dno1sORcPN5Te+2MfnA5GuX0IIoppqqWT4w/2JUT466mi2Bti9pv
LxIxlogwQrHIaWIkks/fUrSpqwqLepncJSJwx87PVK9ykuJzXU+dussNLco3zWxnvArxCrHQYQJs
4zZqg2An7otJSEemmFkoodDMbS9iaxtbkpNe2HXXzKr3Pqp7SUG7atYSTgMP/A4uxr1emvf+AL3F
QxUa7enCdiKxKqiEJ6uiiYzkQQuiwXhI7Ga6Uw0x1tTGh0lzuXdJiKZ3ERUj0kJogVGkRo8qxQbI
QFpfXRWVVD4ZRqOhl2nVF+UI7N8VSlQWqxT/ufuc0gWcf3+spAupJ19yHfzhd6XuG4obB/gXzEKC
trVCsizuD6naBRa6803zoTEivfUUO6FcHbQ0lLdph03vKvN96zI2rdpxdX9Sh20TDfKjGmTx6LZG
ol1HwRjieBCy1+8p/MTaymrVRl2ZyHZUlxWUInWDYHedeb7WQQ3WfPB1SZhO2AJ0Fqatit9b1a63
5bK7Ua1c+uSXff9Uj0mHvoCga3Cwu9z8inld8GzaubjB6qE82MhE0n6WBareUi2bm6SPxUdZz7DQ
ivVaXFiFDcMDjI3SrpSgaFuH1ZoNESEe2Ndy2zjSTkROMHzubLs13HhUtckVbdtL/DeFd5n2svZj
yHUpdCVZi7f4c0k/ioiSiwu1JhYbUeVErIxu5Qc2S+x2p3zKHo0sTyU3DyiWrCgIhl8QA7X3GmTX
l6Kpo1uhDH184weW/ojvR9wCucHPG9+vMJQ9jBX9mojJQOpmTqtVMBSbtEHIeiYWo4URPea9XCcg
JYRf3A7qJCWe3dEBQk4yqr8b2GYXboI2J+bqVtl/aaNQlLuqtbNkbcUBsuxSiqgsqgW+uqKNpN0k
4eAYNDqHcBOCp0EgNXUmvEt0hB+Qx0QHc60nTimvrdpKg5UqTc5Ngk6q7UrI36F9ahmBm/LRUhdv
BOV7zVXnOne0/mtQ49S6UoWByLlhJ/ojPG2WIiaBkyAEYlToBzAoNZxTsqO9IyUI1USOTUKHKqep
rZpmim5V1nKwgqFadKseg3NlZftDLrlKnOZ7B6Ub3Y2w/aAdhSIuNWtTbWch1MrBDCaI0+auk1Qa
yEMYdbpXyUleesI2+vjKxN3DWEVTjZSKLYU1WvwOvg1u1Whh7XF1yZ9UITcYeaBuGm9Hp2Z1qnJo
I77Z9H6yq4XZ1W6lRl3qUZSHRRLlfguwC7fHu2GwjXsJxWx1U6VTndHkNoXiTmGCxwHaohU6tWBw
RzYcKhQuKH3pDsXORGwHsx6DuRVmThcZUjNK7GWVcMD8dkZj4eUtDRISIl+ByeWDdCdLYjJx0pa1
SEofiiGxzYj391Vaa/8rR3gYt1VT93rkn6+pfTn3BlvRR0OtJcppldOssUVML+IKd4xAQRMX3dxq
VVeW+jCGSsyPnQaBFD8viai0kPIzOeIbQKgN1oPOEmwBCvQAaBZ3xABwY58Pju7FZnDPdMEJV/wR
dXk59YreJzHN68rT/OQ7p1Ky6tCTXeG50rroVmirsmseXs/e/xes3fIlv2/rl5cW2u7/D1zdGX3y
H3+TYN9wdR8h2/7mPufJEUF3/p0/Cbqa8QckWECZs9wbea5NbvQnQVfT/6ALCVaHUCUrfQVW/0XQ
1dQ/IHcjT8AVgFobRvH/TdDVlD/mHj0lCK7TIOwhzP39bLd/pkJ/kqlPE3RBuJAS/pQyzUKVXP3n
ggYUXVLjOUc/Shl7rQwjKBaKk1z0vv6p1czuFmUv3esoVe/Mim2nF1iEG0U6HexpuMVGvdjkmYxM
EuSKmqwiQHpVNi87uda3skQPzEm06bYw9WE3RHGFYvOg6ltajZ7WyuOBoqy8iTITvaa08t2mpf2h
0gnyyiQp1l0Ol8gxEX8ASnCoxxR3EhVZ8o0WttK1mKxPUgd4jxqWtGl7M/7howx/o7ZK/pigu3Nb
dJp0p05mfduJSL4g1c8ujR7yulvkY4//VV+Hj0oWNl+gmoX99Tit43qLyO2VPyAyQDsidvqXSuMX
ws76ELAde5EysZA6yTWzPoN4NOKPUn9Roye1i+7N0LoMjXqvptnWGJu9Hu6TZ19RrwAnY2KQP+My
+gW6/Ne6zi+oxq1Ty8HIrrwsrGETifLWCsxbJchvEdNqXUObdsJXPg4j1E6z3Jr+Wli3uR3fh3V5
j9szG2luXZNMrAM80SqMKWisHJJ0uBX2UxxZuJb4qMSnW3twLs0GoylRQcVAjdospC+oxCCmpGZ3
6KbfO2Ndu5YRf2kHaBFt9mja02WYWIex9z8nxfQomnTvKy10jeYBXNE66KyNVuaYs6P4YPrhKsdk
C6/pz022FgO0VEPyb/q+QIsHBJCQP2vpZVC9DOPkFVV8mVTFB7VAm6bMggMO1ZsBlbuVHagH1Nl4
ksi+woT4R8X1ymVnNSXnuqzrXdUgvFcxIjTEyRrjXWDH+yk2VgYmWW1840Qul8ybDhfCqvafuaJ/
z63Jk9o7SY1vYmwnx+lAu3QVKDtDvcVHzEOte5o+9/neDodPyGuTm0Mj6EfpPpPV57JQyVRvdGWM
ViCot46TbhtJzl3Jap+wjtlgbLlpguLB8D8W2lbX0w+14kNzGLadGm85v+Mwuo2kAKlUfVurMdU1
9Ro9kOu2t6/R0NpUxaepefTzbg994suEnmWZGTt6U+siMK/GfrqwMv1LVAe3oZ9sBzm9GSXyHb1g
pAoyOwqEyManeyn50vTKBYnEzihJ/eQRqSqiUzGpvtjbSlWvqH4H11z1LrIy/GKoz0TQYaqbjdLL
nxP1c2x/UEK+U7XLfb9CvVz84Ei8kxNxn/cap364DXDJkhFftvKnXKrIHU3jQElkbZftpSac2UP9
IeoMr2nRMbGusLpY2Um3qZUPTtc/KrG10cWVrV11xgH9PSwxrXHrjMNlFyaH2oSjGF/IQbrRZvw4
h7iVa1s1atdNE3xx0nSiduffjam4t+bFh5nKR6XfVd0HvXrJoN1r8abOFJyR4g0KWmjpoept7826
2thyc6kV8cYsnauCCrhL9lHkKxEPCO6EqwrVe5S/Sd0ScPvZjSHVT6mFyLzqP5BSr5uyvJSSbFop
knPXl8YBF50+qJgGdVs4wV7lLiWmbZ7V6zHvd43RrI3wy6gbt4j8QdVo0q0Y5E9+1V9rjvxIJ/ib
YsdYF0SCpBeFur5dD9WVYeL/Z+XBtsWOxLXKnR5chMlG76VPTau7narC60BxC6iq84Awya3m1KtU
6sgcyU5W6PLjHaCkm0H5OtojidDkBY61meptRfiS5UPH6T/hHRiwK/g/QvQGHXnyueQmB+AJ+07D
3KUM/EOZ599LiDRs6H6GdrGxQ5Xtop76jRmKezO1hZfaSr+mzButkjJ1Hu28xLJbLr84flhf6mFc
XtUoZmMEKB+4puOKNV1WY8AtSEgQBKTevul8VisdpnCrR/H3EP6hr6SXpiNSbCC6+OBn4Z1hRnjx
KArBYe0yftUtTQisraJ+TvLpvjXS567orxvkEA5VWJN8t7m8MxKlv2xLFfLkqGfXeK3FH4ysUW/F
qCnXqvwE4wwf79TTEHsXMWpu0UMYmBGI8CAlditli63ppnGukF17TlMub0mZTRdw9dDebXYAsO7a
rCm38Vg8SNm0xidqm9J9O+RbKbGNmxiiRzsksWtx+8d7zDfobouDk8rODibwximqAiX+6JE9P11l
473qe1NnRttULg5qbD9VYf9Q6EiKh7X1UEeV7wk+VmLR6uiq7jLLb6MMQQQ18pFaNqhTNNlw0avF
d9H33zBI+hjW/SGPRbXCSWdn5/KNLjWhC2j9qUTI57msZzMiygsYYVeb4QJjOZa52wRhvipSbJFC
7gJe6gCMaHMWiOhq4Dlcp+SspjKhmGvgy4+YkrV7SYuDva0MV/H0jFfEkxj5UyrliHibZbbLxWny
8lj6LkNXynrHjaRp6+T4UWITN1L2wLVPMdLrvBxJPCq8TdCx6PvpCXHFH9JY1e6kYInRxnDNDA1H
LHPgptEN+iV1n8sk9T8qk/8lEf6dU4bX2BE8gStEOEm9BY+10fT2ezjsK/VDUAgZUKN02XIofRQV
BbBYliVPM3r5QoRcx9RCjraiMPP/w955NEeOpev5r9zQRhuhA95sgQTSMA09WdwgaIpwB/bA/3o9
WdMz092Ke0ezkxSKrqjqMqxKJoGD73stvZN2eVRyhZ2/GOqNMk8Gx7d4MERCPxXOxGAU8txRqLA1
pdVG8fUdE8zmAam9cVQLbTj1qcs9vfTPVUsEwGiKmLik1PDh7ZMjCdanzOb5PboJgEQM+KGY7fjT
JM4pcqGrNvMAIyIay6WUMOsPTp9+VZQ/MU6tR+yWcWCvlHzmWjnuq9gqjqm0i3NpL+o2M7U+AmIp
fFX2rr/kDWLRbqeXHSUUGu+y6zAtrax3tjsHZKnI7WRXW2EoRqAOr838o83MY2I1SlB68a3hTCWd
dABci2ZxTrmPSu9dpOj2M8eIoU67TqIWmXsK6tGuJcWHV7MQyjQZQt1azu7UPqBHL/xJqYWvFspd
UcVJaDTlI7vkgXqOjZvGXTC2Yxo1RvXQzulxrXKNg60Xws+75mBbg3tT9Xm3Bj1xW+fGlfMJ5lTc
ut319GwLlt2898yo1pbqrgQBwzp9aFTrzk0Wdz+lzWuvKElkZDup5sr9SljZk+foy0oOcpOrPNOm
ASFQEoez4Cs+tX25bUsht2lrvFSN44SjVL7/R0n/q6aMBjptw3lQxn6/qFSguwoASKsM+1axuayR
587NctI7/YM2CyoZ9K+BQRMpU6Bnv+9//3/d+m+YC/6rdWtXV7xt7/KP29avD/nbtkUfzG9IITAN
kBB/bR2/kpp/W7cU1/uNIGgVwaHK4Yhkm1Xn931Lc367OjWQtMHrotrUIAt/D0TS9N/wgKEYg0Cn
DOPKkv4b+5Z2ZTv/uW6h0UGJ7OD7htgxsLH9lSZH9jCItLBtQnKnJTSWxjetyrrp1fzOUKTpC/sq
xbSpQ3Qz0IyXeGrtw5qU+n6cFTCfONmsVWlEpZb9C33NL3LiTy8NygJtB+wdgjQson+lSByJocAc
k+1KrcUPEVexSrBrQdhdQ3nRtplkMoeOhUDMqVeVWhziEBicrCzdq7GyPKzZQm+iMchHJR0lzSS1
NDdU9dS7hjDHW8wK2nFqEgbjvF775vqANMeABiJuGBIqevpy4/gna7LXhXnalbFPra52VEyz2//h
kvl9C/5jntEvYukvnyp0HqkVfAWg2v669Mq0Myj8nOMopT3mca6GfopisLwgbjVnZ2csdZmGHpZG
RwVicch+lJyMI7GsqTtg/HOyE0F/+SUDId66sed+Ic3RgiFpwn/xSq/r919e6bVPgqvz1w9/9aek
bktEpZel23xi886p5nuCFg27lMsCMep0GbvFfZrTmX0GXuKyesCm+erUmwIAkD7EQZ8pRq2zG3td
puhfvLqrqONPrw5DC5J+mB2UjMiy/goe1DNT4ZxbUdPI/qHu23kDbOEGANDlrswYO9WluJgs+Qc4
A+1oyX+pp3H1/+WWunqeULZB00KwozLgRf4BwajwxZh2lxiRI21FnCqeUMYBSWcT5mbxmuQmKS+G
WAIpchrH4N4ClxRZhrSndeiyTdFV2k3RrnoonUk9Ym/aIkYGhR7XmtForO8nWTXMo8qCjEsUkV2x
QxqZBeZoalnQ5G+gzFrQ1Wr+XFsLLUhNVTxLku+C0hm3YtLNoFOmx9ROm1M7AUWai4442NaG7DGl
qAhUIdHHajvWzju1KFq6oW9VRKSTWnVgj+Qa2vGQPpVqK7Zqpx6RfK2uP43mGnlUm1W+QQjyvu68
QsHk0KtBLi33ZYgzhTkgpvG7RKAIujk2XkRtXehp+aODRX8jFcQ1fqGYnyRgijdXK9odUyezq0aW
LBZmtfW7dXa4l1sxhZOwJKt7OpU/FUVoAaZ0kGDB+zv1XczmkjNajl6bPat5T+toYk+7dS7bN8/u
zLNSiuUmwUqw7fWBMu64y/apNdc7ZiD5HrsywJxXHV137aN2GcvDQASun9M36dcWg0cp6/NcFeVG
0jB6rPox3+KrsO81Ky8pi1WakIDtdEtRZ3UEbUt/eux1oe62I9nFzYNh9URRdCOyIKOLXDD1rTos
66sj6iYs2Q4vZKp1m2yiXcRfpee99VP8w3Wn23VRxzYYB8t4rKciCVx3fMQd2YhN6i7eYz4p7nci
mjy9mRXPPhtGOQeepBLJ0askHJWV7M6l4L1fYIHOiZ5KEVB/Wj4gthk3C+zTloqybDvP/cNSNnVU
OIBimiQ3Ade7oAXMGx7TNPc2CQTbECwunWCC6uHQo1uekp46jVpEJvt4ktlPTS4W+10lwnpyfyyo
W3xRTz8EQ/BPJYVdgVZKby2jfptTjdr4mjd5paQstHM7BsnwPpWlD9t4JoxLTN0lXvoPDRghmL2G
td7B316P2FTyZAwtJbVCYffQ9jmYSsaFVJLzcjOuyl3a5ncituhJQORrdvawF8XKvMY8RHdS3H8V
wrolU3TdInM4l00yRSTWuz8hbj8ZsRi2p6Tyod2siOIZEGzowK2qZx28PTIZMjWuqbIkhc2g3d9G
t8gzZ43q+cqQ6j+mlaLwWivsSIvrcUcuKO11NUEIG6rHln1Hh0GoNN5PHtW0sV0t+VyT06WBGoyK
POsfl+v6l9DpettS3FktKwKpXIybprPK2qekzzhalNSVYBOZGvLUmN9K8PgP49pXQCus/QoVY75B
sZj+At9yjMlUM4KBfXEiy9tLd5Zc72vdW8+z5pZbgTXj4rbV59IsL4mktJfzzjri4U92dLLEkULh
4XNnrPIhTePDGov1UJdlfFfMznrsy8kIGMB32jpmQR4vtvA7Tc93NNwqBXweJcJklafDd8E9+oZD
m82H/aW8sNskO1zUTkS3A5P9ku+XehIbLVnzbd8ZHvBsPjcvQ5Ub+7ycuN2EeRhoVv5WrXU619f0
D4tSvzWsY7HAhsB/3npSKgFCvNe8WY5dPDn7VHKMuQYAE6rP9pCCo4ZlYRQ3i1SKs7sm9gvOXKcK
2glmuI5dM3LN7If08qDolPReoWT7bCaJ2K2jGNBJTtVBc1pz47iT9zhVq0VoeqPdS53CLFWXMrLt
lBGKtF7P8wlHaDbohS9JOhhR7WQvNVLjbMNUL4kbG4f1LjfpFOtpuwRkI7Zmm6+tva2dvjuohsw2
auZWtGB4ZQApUyc+iSC2n/firr0O+61TpvuSgr7XKdeyJ1Yc9btJ1unk6eVHAcd4g1ah2bPaW49z
LsSmSjx9r035t2e3D4PwJl/zhtf110SVJk0VpSRnnsiXrfZFZdMDZjTOqXXonq8oAL7kdnlXrv1z
btauT5znA4+p9GAYyPimbpj3wvMilQDxg91N8NCS8AeMreAg5ybz8MHL2goKlAp7pyGmZzZbbUfK
gHNjJushHtW7aqD+LnOnhpJ1rCZ+1/XK3UjcLo1LC2mEc4ZCgKjmKM7jj2qJnU2KoC0oW1vskoUN
cRibF1Lv63etbcEG9VyEmTnUPgQnGVCDaW0zRx/9VZj5TQVNcLXCGTu78EjEZ0IPZ1xZ4Oitc2f2
bko6dyuiUlSLr5dD6aPiMC9DCfsWtCbXN0++cadUY3FTM/E9LV71kKel8zXrCnhU9jTkyKe0Jb5t
x7HBgCfybxCi4VSZdnnKYyfbuXRmQcFfidYRT9TPSmbi20mG6dwi9Nh0TZ/7VYk8Y9Qq9XbOvUaG
haKU9UZvMSaTK9Tkzh5+c2Y9TygTCTS8ELAixGy5R6x6JCQr4M7uTZeNQIuVm4A4tONCQXYRj5SO
EkFZYxsa5CyMhyVzujShJFVU8XZtWxrGlazSfWvooVoFQVtiOzRG+VnxcBInJPeTc2OXRqsHmlut
8qs0nLzZZFarqoHKBVTvKq+BnGkA3IuHpnLKoxaLgfPJg/Mebavvz71j1PYuaaUCek9GZ7JX1bm1
I30yuuluqKg0pRF85nNrHGncrFhtTxp6ku+hWyhV9FJAQr1mvjpzmQ8sMF2zlXNaHS1PzmennHk/
9GXhHUJWYoB0Jvl4JHDnmjBJAvgLJa3a09A1xdaki/rcVC6H7mIpGycrvXe16I1d59RGWOWuA9M+
rtTD9wnSlZDqLMpGRzXpfWqjssAYUjMc1kXo/iiTpQk6w5m3sVbOVFWo42xsOr1e6zBdZALSVF/B
jr7v8yenMIVyW5oDTsvBTm6HlHrMcUExxSmj3qyDapzgJrSjmOr4h4NltAt7UnCazehAemCGzjib
vC6Xp2RuQATivokPRMLGh0J32mtjsKz2DZjOgzGa7UEfBghqXR0dP800MsTNYfngHWBOgwVrmEFz
+x7UMD6k2chstpYT09OsRfFajR/kZGaHYVW0LuiIBb/VETy/1CC4b8zaBhDzuH4AnKwhja+VxwBb
Oz+Nqk/J56FQGTR9euhiT7J3Vc9l29UboNmXjPctiEmAs/X8XCjWi1xTFxKEkHpGUeLPLX3Gxyjv
gW6MI4xaf1wnZw2GDAcfMCzwp25j2o85ZfNdrq9uwxKr1dWuuQaZajSRbnJFjF1A+1VmgUJb+aFM
e8BZ00EzcGwI7PKtOE77nVYMmnJKY0RSd9nqoZhBylR8TZ45+ASS2l8Ivtsb1cVSX2l6ue8aXbym
HmAmwQv+vDoZQgu7eVRqmxYWkbSHZvQ43zEMXgjPyvbMrU6Qk+K++vm6UEOvdfO4tY3WUv28MZF2
kbtamb6uV+/Xjo4P15PLa2oKe286rTzKolu+RJ7/wPkhD7W26q2Pd7UOMtmlb3ZWswCvXZFs1LXX
3/OY3MxFb2k7JNRol8XjU4LA9MmQ3RoRjXKS1dy8aiPDQTUzLWxQ6tbvSp+S9kTNivoECZiWgQSN
R7jV2WiEKzudc9/QRf5VNuWtKpT8zP1bnqjBzfGB8PITvwHX2FCZS/kzNh1mG9v9pv7AJrWxP4zN
uC2LgnDXGR1SSKuKcSKKtwtTq+0vrVaWIe+EJTYmYAXd9uSppf4s3eYrw5gCkWduakkja2nUpGkU
SI3gbEp1QyPKnREnfEhVuODMeRW/FKaJOUWp3B4umJvGmYfystTNrtJXxhGHR2rqgP3WuYghIUYF
iN4rj27bMX26yqY1Ei3QOk/xzUb5KcZhvhQy3/Pc5ZSLq/47Q2rd+40zut5usM3e2XRKb2MLqvp6
15uSaDIhJk8LnKUgNUDrV7lvzEaeeM+/KzVDIugt1jW5Sg0qQwk7xazBsnHooW7ZK5bX33lqeTf1
mdgUhfuStC0NOLJlmDS690SiDlRy7i9rbOLHeBZ3RV5op7l0qidXX1tIY6tYXpOMu/IqYIr9ofXK
yBZipkmxXrcjMQZEG6g++yL/ntCaAN2q5Xs2O6oc3HSPBq7fxCnzFwYSF+DILHIufsNi8FJ4vnop
GBLTTkD6XE7adZoHVsvIyfA9Huu6THeMdMWN2SWq3/bz9Ghb5l7M/bHTWvGwIBPwobEXKtZtljmK
caunZkUPmM7OOPp5Ki3bFyQDP0B0ZC9TOaA8qUz4AaB/vbtB/8Qh33KaI2qyznNu6pTmzEYodSP5
wRMH/Vo+6tuOYIuozuhQN2vbeScN6LkRtnO2izj/KItS3pSTN4WUaaeMrHKPIP7BVNziR5yOrbVV
BeyD1xn5J7m68iWd3SnK7Cl5ZrBVbiiB044NROb7sMrusi4E1aPz4YHLKyvSfdNnhhnKijL1dq31
T3VKRliSpXGjEsZpDFQeBntTONoR8Y2+wUJR32SECfz8BZ/8WyDuY13y7a8ymD+F3v/vheFvf9bX
8Hj517/q+mr+EaD/f0b6vaViU/vPFTXn+j/K9+q/y/8Q79XXH3HeXx/3D1UNEC8NZ2hXdHLsrzjr
P1Q15MVgw0P+d20+u/pN/q6q0X7DdUWkjM7wRXnyNU7rd5QXVQ0JBy7yGNBZHD6m8++gvM4vE/Y/
gTEHVQ1ppzbIGAAjAve/ZjOLcUI/Z+F8Inh6n2fHtjPOSVN/1A0nXQq4Q77WLcEeT0PsHhpDHDAy
nhpWdbO4wRBt+6uq/nAazQkUFtTUmH8mqxEtZXI04fhheGs3jrTsXfb6G7K2JTAzlpKR8zXIx/59
zPSgRZVbVAIsQx4ry2IzQ8Gqm+07Shxd3+UPXn6RBXfiBmnm0kSxG9p1UB+8Bt/R1nIPrXt76dHo
OM5Jx6mWHvFTDtvWDEsDfWUYszNr/oT+r4/Y+3zphAvHKzUpPHqbUDU3zXDrFXcZdsv6Ps5vEERf
C8VjTk7fpQmu3erFuWPU4QB6EA/5BvEoCs/v9slQ76HFVb9MAr43CssX61FEIrJelHhDBVv5BozU
PHSEsBX+o6IFZO63SQD8kWr31UPn+o+tONfKs14wS+DyZSVhZzPqYPWFDgqXA6S5W3pjpcJgmDDS
ZpOfluuGs/CIHXpnD3e1giQ8agfnBgWiqOgYQbiibYkh7kFD0mB4XT6VN+Vt+VR//aj++vH6ffre
f//t+/Rd/+y/9c+//zd+5+/W1tqan+O3+WltbQ+GjM54eyH/IYqXyNu2xVF3ct/0Ch8NoG8MmHYP
oinfxDmXkTp5UJY/EGGsxPsg1nwV76YBOiX84pH8lnuqdYo+TPWtrwX1Pl3DudxMydbrsB9fSNbV
rGhKN8hO7frStcG8XmDRcArzdznalu8H1Of1xe12rAM+bTi2X5Kq6FdWlCoh5s8fc+BC6HYC2DFY
Dy0fffWhPMzB3PkDjalvFMhf/C7kz7nvtQl44jtv27Lb5c2n7l6QqVBcFRrqFnjacZA8R4bYLLd8
nmkcUA5f9BsTpM03H5fb9COGN5e3JRt0dZgRoN/EBJ7v0gEUV15Du+8T5TORF7pG9b0YomTLh9fp
8zzfz8abVR1ubTXKlVcu1cRsN/Cw6Jr7DXE+gZrzCpc6IsyRWE0ywBxlM4z7osBMG2TmTYciyZhv
02FnjFt1BfvatGxufMJo0Vg92hNa0oCHkh80ydaKT0Z8ao6CMKbIPNT90b17AxjxPexDaeBduv6Q
pmFSc38Hi/4olVs5XmNBFJ8g4Fy9zUd/+k4fs/NpE21c9PLfEXB6jeLt/aT4VuYzXXlBZQbrGmXp
XSOhlwNArzCVG7mGnnHsKAN6VC5jGvI36ktoJaFcwllP/T4+CP1YlN9x9oJQ2C8WLCDHKTD7d1Sx
oTTKAHx9q1vQUYrlW6xkVFj47S95iYrLWtl56Y3o80DLPhIC1GZ56JBz9ccK6V9THD1o5lhRr6/N
68PmVn1PWF/R2z+j9mjvy/a7QK6bLEEp4JB0v75f7R4HAblbq9+4HDAXpCa5VHfVV4YYIg0IMBuD
Cgi77r0AqQM/d78uUSJ4aXxFc3/eaxthYJgNNOeNYrIgdX56k/LS55GwdqLZL8bNNYuKDkg3eUy1
F2ggPtNtpUZF9Vypz6oIG0J3zu67TpmSpLLWQXe9HiZxY+jw6G442JNfRYO4VZfHXA/MJhqT43By
XkDKUs2v70rGQUzCPsk8yq//qS7DSZ5+/TK/9rffUTleTZ+zar0eaHQJ/u2bJQP5sz6R/iWnPQfj
erO+LFPDOVXMqr+iaCLODZb5tjXPMP/a8sFlTyyEMn9IwdAlz3ANXEkvihrSG5EN3FMt0UEquqDr
eKl+aBVKIOXe6Zijk33SMDbzKpxqL3N0wJbjT+y97nLAmUh9I4tIGcag/O6mWBz2oSHjsLZfGYUl
kLjd3POuVlpQseGy6lnMutUHKCL/8sYr/dXTkQyRVNN521r64EezH3vNKx1gEXgXTgMHoIHl+N0+
5h/DFLSFDMz2lNZnO3mueTzGyEarnZtvHAfBd7SeG3AIM7DWYNZfKxoi+rUMAOiCeJ7DzOXeUXmQ
6Gu4FPpt77j8nECP9r3TvLA6WNy0Wf9iWnPYYOf2eivSWYXzOo7E1HwnloC54Yg1Sz+/AlN46Av9
KdaKDx7sP3Jhev6szL5J6gbmk003YIUj3ywe7EA1F/bCO7U2cCCPQeIZvjvA/pnaXlZ2SCHmjbBV
4tHcjaFAOtRdOE3fU3J0JQrVaWvbWuFnaooB81ahLD1MEVSxmnFQLNldZlVmCJkdzqy8VFYSKqvJ
8Ub3LuX8oCFFIdQ8pJIYC0VL7rHDVNskJXTQGinFdlDmN5RB5yLXjrMlLo6Yn0thf+kV6g7zklbv
//4Me/m/TNF9DeNCUP2fT6DbmtHzPx6Gj69M9l322f9xCv39o/8xh+I3U6lDJLkK9vP3GdT6zb5m
A1NbwA6s/2kGNX5DRGAzshJrqNOohj7h7zMo1UukUzLUXkvp/p35k+THPxGz1/mT0wzVAmZcok/p
a/wzJ5o1rQLZ76lBG3ur35a2GQiPXA5SofejK6JcJzDX0V7Q/N52Jp1W6HaW2jnZ/G1h3csbq7R3
JUkhlN5cFMU+1KN5JiPvxp2KZ0Kwz2q6Po0znXZ96xzEMG3HToLXjNzC+seiJofOVO9rEw+wUgDI
kHzxVaaMEiOUiaF92+5VuyyBs4RARVfn+YdTFPZPTEzwffqqa09z5Q1by2rxXyi1dRhdp0e5qRn7
OUUaoAp7eO4LwtoAP+Y3dYn1zWzQxqloinuXYn0q5HtSNPWFNCsmi8b+bFRQ6zS38IB2sjwk3jRG
FdafC4aSdGfmUvhNo5sMm32CftSgVa7rO/t+XoqHRLXqT1xCV1cUrmNFV81znw8Wqi+jIoAduyfB
4G08+kXlopusnJe25BhcUKrDefEoK11BaJvV6ainmlvMaXsjn0s/ztti6wzdQ6Nz7BEYSnKJiMOu
5s/ARx9YhZM7r2z2fYuutbzC8t0YxHWx9cYyFPWyn0aAOzU9LFa2c4obORU3LrSBa4AKlihI+33t
Gn6sVpGCaMq11nOWtX6zMGzlcfr8izp263Nq8rjxOnBu+nc+rMSJKn245Uv/Y27WEN0GyPIrZslo
9Vo/MytqM7eSWUhxABI9QB2PzorK9/icTLTJuWcftRTJRDIPt1W7VD8aeAhmxtFBroqMpfmUxmpt
cosRVQOC2Ws6rLnR69QgVDGEYLHvVtFFc6W+zcgQnuKleQDMVXdznOcXkhgNpT5Ycf7THG9kmkfc
bJFzZbsUfS0Ahq2HMacxd1o/u0KKW2YbayeH7JATyVsAKcJWjArhAMjCjXGJCo3QHEOrvrgOlGB1
Zm3DyyqwLsXNTSnERcROeaLKoA/Ae46gHeXeMBczyFRzDQADHd/tk4u5rpWfFGnFAE+vdMrO9f/+
gev916ftQL9d+S548nDQUMF3bci7fsjfJV3ub3zt6M/5tUj/SdLl6b/pusWejR2K3f1XhMU/JV3X
jDSqfTiYifu7yp3+LukyfkMmQuzLtVwe8Zj5bx22lvPnw5ZxAJiB7MJrnstVPfZXNVGBpGM01gre
osXIUjVai2KhL2iP72/hDcuw16wyKPLkm8i/6lFlIMO4otzNsbPL84VZPW1kZM4VWOmgL3uUnYjL
SanikmKrjot0O7F2YMdNGNhqzfjQ15k6dxNzGWjhW40nEPspsgWIkKObMUxYimMFhPnegb2+4kbE
axpP71oDtJgUY/LtUOActpRMYzRsvy1tFWGSYxnoDZtrHwpmbAReE8WKUAQYqS+HZQ6xGtf+kA6k
F0ujjzEcixTsVg5J1E/qY6Llmm9k9KmJ1HVfeq9F0yUSs0Lg3DFhE5tUfJKm2h8X6POI37ZP+jgv
d2SPQ6Eh9BC7ODPkxi1K0w5wapLOlWVnYJDzzHt5chHiRGbWHMbWybYG0qhNjobUVlq4MmNq5M1g
KZnjV2lbb1Ojs94IxoTrUXv1dC3RoSTgSY01kml51GzXSkm+PTT/IwC5d66TlOF8acwEhFL/4RZC
brSah1FRFs31wMP4WsCAFcn0mpTZybyC9mZpWk9LuTzByOm7loziU5UOJWOgq7/XXYXCt116hnOK
xN/E1NdB9YsjmK50gTWLH+pkL9hPoRKyK6kgNXt5xa4sP/S6fVd/cQ/FLx7C+cVJ6Fd6ovjFVBiO
B2sxlRMExoyUZrIU7+IJtMYtDgiMvMjI7bJqH3tdAd64EiIZD2J5pUhWSsb3bkEQFllE3Y0rJ/sr
6VC2VZ1dfGXdkCEAb8dBvyOLzlBO/YTjdtfPOhlmxPmUx3jqFcT0Vloc1tHCiDPOMYzO3EFtMy7F
wTAnbbUbayWG/XFFke+GRa/u00Rg69ExePvqlTSqLQf6KLGM41ANSAuglqwryVQReYzyCOIJmObF
nsT52km0KCANZSNe9H4iF2dpnuWVvkL78aC0pkkXAHoCqidgNLW2gIMY5EIyqpo6y/ICLWa2r6Mi
ajr0DHfXd7gvLOorXmZlogxZy5xPpGywpoWnrA+2LOJDCWe0SRJ7eVHR1kQztWQP1IFXx7LE+KPW
pbfFV1nJoJst90bvyPgacoouHQvpOR53cZllVr4aC7csAmP16KhrboSsanl9IW5X4XoojSyqJld5
qUt7xpqkK40PR9Rz7+cjdRE2RipM1CoqSkvedd38rcLQ44utYTF6GBjbxUi7kpu2WTNjOGSumvlp
irIjjl8LlUL60VF3ynRpa4e9Hd4Fa4yd7dqu/DnM0xygeq2idlQj3NMe2kYBs0BYhY852AvMypwf
NbH4VQxW5nR6WJVJRBS8ch9nyVnP5VesGv3PHm9aNKAtSAUxZ0WsjDemlqbKUyFtlzZHiDqBeL4x
i8xawmSSa76gtzMpS4lsK9a9eiOnZnhWXYjl2DY+DWJyv/pY2K8Y6OzbWKbmoW01sJL+dl0VC60l
MnevZwJV3FXs2tYsd83a6YwYhu3c5Zn12ZP2QykNrcw6NX9VOnqhIAkCYVo6Pss0Ns6Vcm+3crGD
2MYLaHI+noZ2rkH78vzouUX6I6eh6WK063iKszI5DUMl2lA3KqSjnWKfywHfSIiOLrLq9ThP2ZE0
dKz3TFrzXH3oi7FHWowVSzIbDQ2pr9mc7eO4e5gRc22kp95Z63wTw8hvpqZfAwPKA6CR8FelaItD
3f5AGY/u3GKSagRWkwVYthNxFg5pM148ov99BWbvuXSI/muEWkmoURyXjZYDxPZ9Z0Uqs41fqzPR
CLHjlFtNo704jMtps3brp7DMu7nBSIDiaBr3NNrrG8wfxvfoQGuRZ4Cialzurmdm4Fj2aTUdvGar
dsPXyyC6Vq33WZVRxty2g4+Gtn60izZyMlu7uEKpoDLV+QssXESTlPatlyzkbPbZgzS9JXC6pX40
bAyfBET2Adp9lencmcKG/IZdOSpJyPXbADthifWrXn0QnVLfj3K2/WxuXzGbipu+zZ0Qz80X51Q0
t7UC9s0dV2NGoXvRK/WgSFtsQ5r3bCU1g22VYiX0ig1SopfkivzWppVsDLvHPKcu3W2iz1yP6PEC
LB6IX+KjRWDDG/hDxsafILmJhRrZ67QtHVFtsEEgLphEmJLVdek16sv04skUSKnbasz8jpo81EyF
G0melY9OnzzFJpymzJHGEdD+ME7r6zpOxQPLT7uJzWkERrTKnUmJelDPA5Xp0JsbZpAlsExUWrhs
tKyqzwzXZ4nGKNRa3cXM1eC0yuZl3+vVcpOybO5YzbogNnmOqbHLJ4oGyK88Jw+zBcyLtD8Q11H1
s1a5c2HhOFLgQI0cqDjWzoXD+FEP8lrdS/Er2fUdBr54RkPIwdStnFR9ET8O8xrlg/m6gs8Y2ai0
7X1KHxTYnS11KzcPxpiaQD9GStAsEhCtScPUiVWMvCIptorhjnT3Flhn3iXa2cvi1Rf4/EhnxCCU
4Zmj2/IJgcqABAnQnjOlAuFk5DdjfddXo/mi9bq1JRV7N3veCaHFXY0LCtRwORkI1DCypDwB7VP9
P9k7s+W4kTRLv0q9ANKwOZabMZtA7IwI7qSoGxgpUdg3Bxzb2Lz7fJBykWRVWaO+6p6euipLJcVI
BOBw/88538FY4STTupQRE1eihFpyiGSJ4Ly4uzyj3KYDu/dF1xxe+z7apObIidbPnNXEbeGNQyCX
bFLUOZtJ7y4t9aGsjPGV40+HMk42Y0UGppefiFHF56j3x3t03Bu2oncJ1Qnb2DWcvZZRmAOv3mYT
xduOvA9NfCvueVYuL8w+NVVs3NddtoUbwT4tThFUh1A8iqGOgZQ00xo3kX8/mMSszMF/F1hFzsog
59WP9qexnYttNbryVpNg/1ZQferrOktJ2Hl6R4TK7gcTEXaaknSjcjbem1ohiBHmqeJkPksZmWpN
yqbKLnbLKOOcqbYI8RiIEYeTxpwMoSQJJ+1ggzDpnzMfHsinaWpJTa5+/ajz31Ef5UhiGIjKfzei
elDl2z8O7SKR/pyF+f1nv52ehPjNgiFAmsM0lhPKonl+G1LxJ4b1tR+HdQD4r8Uk6vezE/3gpscI
A5DVYqlnSvXn2Wn5oyUlQgclnxA0tPMrgyr+nu/yA2AR6JMFjsf4DMupCTr2xzEVnh2mCQLCiKt3
AbbAdjVU8YfUyt4KFRO7hp23hYfz3YX6Z+mPHzMV334rJzayPks3q/5zYIB/kDhTGou1UXfVqqMf
FoUVmMeUFMfeTi6TrJivO9YuLfIbIG8uOUsEqEzGjylDqTVjtxlXXWp/i1P8kh/g/07s/682cf39
jv5b2f9/vql/nFX7wxTgr5/7827WAfHRC0MbOVV4f8E0uJt1KloILgHFAAzmk176424Wv9E0Rd2m
BeuVWewyp/19EmDyR0vl+BICEjw3gMl+Jdy1JKS+U/25neEfYzpY6L+MFlyeqO+TKJqiKXbpsyKd
Hx3Z9VN6l4ZrNpoUeDHSJB2eZptBxPe+gUgzE49YPIuEUUl7c5basqua9mPkHMqZ54EQR/UfGB79
v3mHfR15M+tmfA5CgAjbYrn41xP+/3W3ud/cPW3W//sfzwBc3iXjfgI5P9x8//Sv/HPsT+RT54wN
GdwyoYz+saqCe+H+IxQFHZ+7ERDTn/ehZf2GduDDQuWnLJu75c/7EN4L6UMOVP7SM/NVFfiF+5CF
88cbcRn//3wtvr8Rac+1ZF4QSoqKUKykEPsIIMQGYO28T7oE9tNAVAbc/lnkGtb3/glda60iBCxh
A2OwYkzViniwFBfVk5WCj6b89pI1LTEhbwyDXrOZo0xOiDcyMndIAc+WZA+S5HRqTAbDfU9O9rVO
jnmTJvOXXEQvMMHK7TR7w0nLQ9RD6gT0vLgbapTBIovDW9VNICz6yj7URl4Hfse5ZRrKNdziOERY
XMy1fSWbO2miJcSj0a+I6o07DLo43NzF5F2my+5nI0t02IIQgd9DhUnj+sZOGB4IKkgXD+lDZVuv
sUwuZeHcMR/oV0Jnm9h4MWO6+FKRNp6r5AmU4i158BMEpnOc4FoTsGKKrFXwZDzCy8ICIp/WcyDM
FBHA9Xe2rjgit/qZpDMH9RQQS0So2R7NU6Hm0zRzIGcOwRijZ9wy6Pp7G+evbehconhssejAmrGw
tAfeyMGNOQmT9NY7EAmnhAEQ4Ikk2rhhYxvEbXZl1VEWhKV/n4X5ofKBK5jRvCu6anyXbfOFkWob
xCJC0cg4ExhADogvDaX3WofjIcxgaZnrygzSJkWUQSQdQve6xPiuJokhtlYdI33SLqYr62tnrraR
yhGz0zSHMRPrzCLbqGsP5qQDyMMqeSkJxAS9Dk3H5hLiZbcRTPVxX7WGez8Yby4FHIGK2+Q4JfF9
HJkk7LyyqFeCaQysMfyQIAufk2R+LGIXaB61ZoECgNOUY3UzxXZ16uRAIkuwI++1QTvOZfvStrG/
K6j389z8U19azbZDIOpiM9zYonePSB4pCg2xktaYTi4Yl53Wj49tt7AHss6zA7PGCIM7vSITznxs
77vFNa7Dh9CYNwysOSsorJBfKGTYAtsIUotSLhCjTEVJ9JTxpq8ZuUT1ocJIJKePZOZXmWrwbjhB
SzK9K42dBHvSF/VVE5lBqb/0aEN+yrRLFhstpCrU4stAz21SwcPh34xevnPljR6POzy6qZ9s/Uum
POLBUHysJzsR5Bw5w3s6tibNuHZtz1wR4NkwXA7KHhru46/vxf/lm+M/ocdwwT3/6+V/9Z5HiSq+
FxyWH/i2uDu/4XXxaOf+Q4n9fcMMk2upeFlWb9Bb7Fv/2mII4zeWXId97NIXireQnc7vWwzb/40J
OS2HOEWBtS2B9F9Y2n/aYbDFcR244+yXPdK97s/cY91Oxxw1V6wyMem4NUrcBepZ5fYV89dua87t
7rvr8k82y18x2d/tab79RmfBLHs0hLHt+nFPg62wGlK2Y1iVzUfbyF6TeFqlWvrQhure9NWtVyu8
P4P17CvxSbfkXZrUb1PRtJiYra1U4j0WAqsQWcOm/VBZU75peyfa2K33b6DQCOU/vvfYxvkIMLxI
HSycbMWWy/ddFBiiKtH5MDRXMhqYpWE2WrVOk13ixI/hhQpO+A6Umn3ndeaDtLP5NkuwQMZyIO81
P9KFjrs5YiDQW8SZbDRtHGDYzZF/2ktuxS8iYbicWriNWquxPnrKv5WAPixWR5x6sXmcvesogQHS
ZNa2HUZ8P8RqNr2K+kdas6y1cItpXYXJnp1C2m/CaHpjrH4Ze9tljgcVxSXOsUaHxIrE+CrCn3hn
ytoOlLRglfsMcqQ5RqeBvNFaVw4ir1t9LGY8Wf2c80JsY9b5cmlWiUVq3DaL0IS1xoEhXbKKlLW1
VzOEtmZ28QQo0sBad2Eu4W3DAv4M0JbJeg8zLXtvKzvdqgjafYfeRPZI2+gelEPPZXjnyZyMWvkc
d7Z/gH6HplDfi5ZRSgQ6lBBTdswA/OxSpaNvN/N8wizrH+BvPhlj1JPLA8fUjFwg3Y8kgG1T25HG
rrc6FTQbXD5Hv28eo6nQ7+a+HjbF3Jcb4nraOaOV6o0ESLoLJ2vH9+fvm6pS14SV4yDvS3FOCvtQ
xOnnIdGKm9wPk5ModQUhCiVrlyS4OLMiznZpnezI9rC16RpdHIQfkhfU/NC+8qYcwCtBh/sG5jbB
xlYGDeGILsWMk9BXzyDKW/EE2o9JVsADyvyDP5uvpQ+w1SAGEkylPwazWTKZy60bwZZjo7q5pChZ
ouDHssLUQDSiz6pmU9X1zP8TNAxT9nbOp34MSi/8gh4XfY5G8dpOXQ4cB7pqkDjEYmqnqG7nENhq
EbHn0Rzu0NQzKmKI0oJxZvO66+NoS57yExy05NX0tKchzq1rkozZaY6NdmfWmnUVG9GrS2H6h8Zp
9ftskmMQ66h0q0iE7bq2IvsM/kfbmK6PpC7SeAhKty6PMqwvPrr4x+arhIl9YkWgjWR24WYHDa7o
Gg5ftrElBF9ZO9cxto2HLnFTLo4oDoUs3aBuqvQSMp3aZrkv3lwiuhutIbusK1gG9hjfkPru4E1g
H00L39+z9kWPjT7eVYgoPKAAw2Q37fMq3ENrJd5K1nEtja4Ffl0jZ0bxXspi3HjNEN7lNl5joWqx
wwhVXTTdn18m0x1e1Bzat/lkYNGScQHnto/DnZnUxcr1b1u0TRhUoIYLMQ1nBtYEj9D017nphrtO
sc1fWZp6y0dx7RgSUEYuN3oXV2yspnMyuI/2ZH22rdY++eXAhqby1EZk+tyuzLTrbvsixD2r1VtL
eoATnYFU/+A2zQqzUbtpEXLXmRqbz6A//CCStvNCnfpTMXXJforLZA1j2ie9XCdOECGXPtGR/Tqb
RX0xcFvuXek8p9A/HxuouretpcILG7HozBKUkOFujU0WeeWmRXa7pqC9gmAwmTfePHofJ61Md2SY
1G3dAEGrkxIDRZr1S7E7cCkHDcdMsizoKS5dxJXXdChaXDxV9yWMUWmSyY2uhQ2a3k5ATsEVqT40
0OemAo9wobq7btKNHWES+6pgi7ZSmn7dRcODZtrPo9CfRKaKRQGuo3OWN/E+s6WJipP2xl1r6eNR
MLg8CC9t1zkL5Lsxlu6VwQMMaSRUC0PNkMjAdeGXqz7lVFO4DXdiT5sXSKVwWruGzPeWW/NctwUj
H/gG1l63ymnXsN83V02ITrWqSDxe12TBGF2PTQ3BsFYvbieNZJuHysZXFcfglqHX6g/VVI1cWVl+
sWtV7Il7WRvdCN305EaEO+H7eWGSfza7yVwnjVdd2fVQMa5eaPS+G7q4DqNqa2kUVPecdiBp5Qad
YJ0lj5HgIFcSs1+HVSTg6KX1bSjzhauRT/totLVDFFp0O0XK/DRj7mFb6anwoXUxJXJk6o11RcTt
EqIkHUk8lbdRqowNt/XB8ADABVlbW8Sy5bRFZpzXKh7NbeRYfbUpwBSvC3+GsBYL/6aS4SJbFPlR
pdSo1b5YFbFwoClV3raPzfSc1X74pans/kaGzuBvDUKrM0/NVlfajFs9ZXps2lNGOD9DwMLplfsn
esi+DFrrP1USMrTGO/61611cwMoeaghLs8IQHGf1pVbwMIcc3oNbGQWqJzzA6zoN7TeNcivIwMO8
H+3+3mxKEpOTq66QlhlwJ+m8qX31HhdRfmnHoto47mBs23w4SrfNNgwcu5vWtP1tK4pnKaGDjE6F
/VTzq3g/JSWsOGxq63L00nOu6xHUht5hmeBwuhI5Il6lQdnPMIzi3vUwUlk13Q2LgfRFkMvIBfZx
lRN1KJrrGDzzJRuG7tBn4cnjDXRmZwDiboSBDaSDl6RK02ydS4iHtVvUW61LBnjVBF4voZ/ddQV5
aR6I8ASTy3q22HcE9VyW18Jr7P2kBLoZs0rQWJSgbzpNj/fV4HqnJreMQ2Yb4RfljsOKisHqCjyc
3ONzkvvKTL8krWcdSExWV42R+0+ERGuqyypIaPEaB0hDFj6t+/Eu0SW4Ni/SuyOUI28/daOKgtCK
8yAv6TaY5zhdz60znu1Ga8iDfgEZaxtEI2d/mxfjzSTasgGq3rrrDs+EjA1M2rnpr1syplttwaTb
GbTVtBY2ryRHXAA2NOtcAXKnLznck9uq9q09hFfxGMpT1I/pM6U/QDnhBEAM6OMr2Y9dtmp8hfbW
yPQI9bl+s/MkvBoyp33XRoqK8E9E1cYsquE8RJOzs0Qs72xnuO0GkmplGd0PrVEeeqqNiMDq5g6t
nB6FsIhWYkCqtDKz23ssPxvkaNIFaZVeVYZmXXuD5wReZ9kn2/GolfKnbjcL9yYJEdXzkZSO7WXv
wm7CrdAyfe/G5T7zsAIoRewuAiYeULnBA2hM1VpZwxQM/WKoAMx+Mcb8OetFcort8A6OpPswFJjJ
WV7Kow11rKyG6tja3coRhfVU9313G/XzPo/5tZUuCc2SkJilsQqRHFeZjr0ljNNbV+vtTVL36lZ5
quXFNnvehTdp+oQRJLu0VlSxOjbNVUc6JSUzdyr91HmnJqs+t9jhnhKwFs9eF4bsFCY/oCqBlqua
4pmb2CyHm8GagPn10RivZ5SKGC1S0ZCZpPWV8NMWDS794FJMELQm/AncPUC1rVxejCliQ6jlKWt3
dUOI+8FutZbsUamvRs7LNFqIo6lNyX1WO+cmh64iTGLZrpafLGv6kNKJseocPz+khuq3lSTl5Ov9
VtTuPSsd1AI38TfC5U3Wx+mXWqp5zSnvc6ac1yLsHsin3s6cxc555n2qHesVJDnFEctEyojMc+YV
DzWbbMwi8Yec7gKHIdQCZDeytT7gHvdxPhAu4eZD/462WdMPJMLCJhBGXQd5LhRJYNzpBdjWdZWa
TMCasb6ei/me9KW3jeLFk4ngHeiRwfWyb/gmIeRN8ozcX9/VJmkJSpSAPSoMYXYVftacJFnV7TgH
PdvNyZP82imGTqpHadDwAoNcQQVHZC2oybKtHxyMuqfMCbWdcLIts0Ls/XBz9LYtzrkgtUx2rSUS
D37davHk971nYm3LGQbZsb0duj4nOdExZXSHLYlVb5tHhbgDkvOZuby5AiKDE8NyAzhn5GPI0QaD
Yx37vNMvhm8zCyxmCwnf/ejWWrvHzzRe2wVezSHvthSozFdlbQN+oLQgPk25WJcDwVyrlVg5c416
Z9e4zSny8EBOk/HR7FMN4esmTghKoA1Hy8yqO7ajqzx8FXn13EHzJV0yn7Jx9D77XfU85+Wb3szD
mimgu5jVIPzR5AePP1v2vq6V35u4pPGGeCY36ijkvqzxTB0mVdlBhVl2Dam6p9/BtjBSiUjtVQP3
U2n7qawrEJA6HqdVkQ41tx5HzDnsvkSZLjZYx1iOkwpwwdyRwDF7bSKCp780LaGBcTz0hefhTU7G
l2Ho/WtKMoD0ZPO87mRFRQY7JAorch3OZzRux6wqdomw71r42kRWrFuZ+W+lxDnRxdHRrngakplj
ZDe590mMr8vE2/5hLOGQwlnGaec8dr5XrSgg+FjkzXTRl5XOBcS7itNwhIXsqk1R2B6ZIQZl04qt
fnXyC+PgTWBNU9Mt1yBSPlOhUdxnEUmathT6zo6y65yHb82bZV5VUmQH0sNMdRM+WaP8I5/pxZme
qFWatqVRXXNYN+8k3IbByUuiM+N0Jyq32Hqp275UZsYpGYjGTi32SL1j5Gany1FzJOlInR+VBjPn
JT5fv9WH5TLBm8TfLdM1aGF84jn/ARuGs8eauDFNy2yIUGd2/sgWWB9PA5H6bcs5PHDDO3/KsvNQ
Aq/Jsa8wDXAeKzeH09vxpVM4cEpmTq6z7ncrj3VxZjh+b1Wx9sSeW516y5kORVmEn1xKCgLHo/fc
0sV6rrP2WWbq6GbQVaHzYIfxyZRUnM/XGnL/MXXSmtiRVeuPbdLXO1wn2pliZvPQ9Ua7dSWVMgCF
4veZbP6nGVvIVqbN78W5vyRL/neU4f2/lSt3CtGofZ++nyEuP/FthqiZv3HewPWJRk6ZF6li5Khv
ujt/5DhQ6vgfXD+Yk8tP/S5VMiykWxNoPtK7Tc/g0v313RwRZRrI3h9hk18YIxo/CkTEm5HwaWtF
9sQ8zXRvEea/G5SZrtGBx1jCRDL2rxwtzJ60RqUXt9LiK2UV1rpLhAtGuO7OPq+BoxSgYysBH/nv
54s/oxi/fhLqxr6C+yjMsrgY33+SjgL01DPLcZXSMpSs++Qj9r/kZAFd+zLldYlCYMbEfUV8zUsK
wotCWEOJGaIXFnFoyNHUiVt7bu09jF9O8A1gJ3BR0/xvWhl/HL1+vWRLpMZ1Fos3KvNPg1CiGRZT
Ti4Zxth0CyfY2kl8tgzvh4JDceGRE/g31+ZHo8K3X4mGyBjBWsbHP9dmaU0Bidvk9VglgaJAfu/q
VXyvGRj7dIfkKs5UwB6h+pBkToSSE7Fr60Zr1XoYwm2W4xXpBujGmZDrrx/tl9aEfykHfE8c+B//
1awKizvgb4SDqi2T13/guvnH/l3O71HFiOP1+zVg+flva4DhkwLzQQ1wsyw2F4c76tsSYCASQ5nl
ZsKS4NhUN/+1AojfTBdKrG6ZYGiwE/Dk/rECIEA4lrkADJjGm8tD+wtLAKUhPw7LMf1YEA8sioV0
YRNS+2kNGBVaIsOP9Ouce8ZOuZDHwyL3zoYOmIskV92+LCe7bDWTBxIoujPpx6KJcMh2aJPpNkXu
mNd2q4ZXitWNxxYpNV2HFFsK2uakTDcjcKBo0/WMNzaj10HcF2beeIfayWEvY/+nl5bi5n7mxM2Y
9SL0sQzXUHb0L7qR46mk4SMcN6qH9b5yMi1/0jg7csRwkDoDmP+uvQoRYI6u2bGXSnCGPBGZTJ5l
FGck+ZVvEFOgVGgYYiBARCskJw+olIcwr9WwCYWLybqKsEoaSW+m66b09aM3eYM8dz6dwLvCbLHI
94Olwe3OqSR2lbzCre/f64VvnJMJojyJTv5aq/T6y6DC9JIAHG0o3emZI85WXxQrR4EN7zIdymgZ
Zh/CKJJXC8NRY72aWgqhskGQapunpFpVDV1dhHhThG5t6L60MZuHq9zmuq+bTPN18raJn6ytIZfe
pulb39rPdquHp0xmSU/KTKfMrdE5RIbOwhFzaz/5ONg6OvfQuWD540xQf9ANwoejlUdnLW2dj5os
cIgqt+w/VZkOhdGuQUH1ZcaRT/hjzlw1cfdRmHo+TsVlzevzMH50NYug/OCWo7vu9QweuVdgjTRb
VikTVGUeuHHIXYa9c4AgYxjmycnq8KMp6bJcYR02n0ypQS1I61pAYcnlvnBcGu+4+CjQc1YqZ2UU
dvLY5ylbXZ6L+jF1i+itjEkGrBSkKY+IYzE/F55k41dEdUFl5WR//dW6zq4tK0kmGroubuAjkqyu
avxhqCQ5BSzRMkq5chyFdZypgnQ3XugYV+k0LegkmTAIrNOUuPcye7/vZ5uP1rgKMsPkp4ecU3p6
qOkEe2MuNVxcZ87eKHtD0nGgxRJ4jAwAWblprpRwwvvOl9FSENa2MCXClGmCbPLEWhs0nX0YejGV
G62g+y/woLNHRGBuJpcvkUnD4H5sI3PJ54xET3DmF5MRzF7LC8FfSthUMnmfkrTXnj30PYu0RK+9
8pGm25LUGpbtSXKK0JxeaMC6SAnWYVYbZzzfAOEtLdTTdZXLyF9jQDKeROOC/iCm0j2YQ1z0gWbN
0guEhnJ9ZBirMA6TmyxA1bppc/GHcQRrwFnuM2wecqM+IYqbjOjnczLm5ic/LOQ7+ldjQJMquGxT
xnR9GD4Uwhg+5LqZ3QHCtSYISNRzoR/F9bCr+szTVyYM0Luwx8uIe90AkW2IkbzzaExOATnCk36Q
lnrHcNHLh1s/Yb+FLRlGids5K2mp+llru/lT3LowR5QOQIzPqdfwR6w5evBHwaChI9h1pH4jN9cw
OO3PQ53ZL0bXz9a6TSQNJAyACFRJis42CWoTAJSYila6WjJUgtYyp3VYDxagOShUyDojcZ0d9anM
8xKGNDpLGN9KyEEUWmmqEDqykIj+xLF4I8eumU48rZyyfLce32dtyG/nIYQkLHTwVWtsM87JrdBF
OJEuA7V0zoZPvCXoIiPrg40Bck59pflzJQMeAbBnppNSs6wxmnpuK6YvxP0T0vEdh1V4C8OYVKeU
Awek2NEaRaCN5FiCFNdZcSlwRH/CepdyGYdB3YZUI2NrEJW4w1mNYWXMLD0g5wjD3/Es3gVzt3DP
lD+T50xaX2ZHl+jEGLh1mGpUnOOIW5X6zFzdq9NqCnwGx6zoAKv2rTvKgYC9nOhfiCLziR117u5i
QtX2voRwda/lmSSW4tS52Grsqi/cWORNHZKqNfDN0IEX0PIlEcyNjC/MZU2oTgwf0vu5nvP8KKdZ
0x6RyPjXY15XfkBTGy5y13Q77yryRQQApzZ8baN4ZX/0B5fedxrdXLXKXJdiBg2Sz0V3MmitVavR
iqvRChVQ3j2+qbLMnx1lV2pfVeQ+QhCGHSOaVn3q4gQ2N99ecyVK8HsrDu4xE4AephiP0yrBipOt
wTrH/6Zy+idLLW91MuUeEELy5VhdTc4d3++n7XLAU+IlzLi6tL0ptCg+8NZ21zQXRRszLcWaEXN5
NaXILv9/T/gtjLpcxL/ZE77nr1L94MJefuDbJnBx9uE4JbfEIowN+y/HqklTgct5Bzj5V/e1xTf5
+zFQOPyRiRWQO+4PhtXvm0CcJibzhaVODgOisJ1fcqxSWrjcD9/7Oyi2NnR+CzvOxVD78y4QGGaU
JaGJGTo0MwbAEpnCGBuXJtOZtz3z9BXjWnhQCOhSad5B5NF1TxvKguuZ8yveXu6utMuPjT7znvbn
GKS/6KAqamjivILN2iThyn8IfjD9Fl7MtC94Q91jdHA3+YCMFvfySF6PDWaq0U2m8woe2ZEw9FTa
WjD+PXql3DnFPD6GHpHyeAYKFTrtmn/LCcgfOGvwkUC3aU2nWiap4a52aOrFwsuNXVHcjgyj99iv
Xmq7xQ2RAkBSoPZCwEHwDJEbB3stw1g/GVD6oPxMhKEovsJNRakKCihIyJpFbBraq6JnZ0dgNNoS
qwcq1ETDVZFMn4e49DaVWz5E+eiDuRnOJlksqD4adTGUpDHTktWxjErrYC0Q4rK1sr3jF9UV90hE
SLXR2Vrn2j4LW9whVaLhE4vV1ZgpC7aTG8dEiEq1qyiSj3mvzRrEVUTRXjbpk+EtYOV5mB/ypnKu
Eq0OqQql0sQkN3kgnAznpZ9PxO3Ul04RfvST+a6M+qPtdE0QFwZmHfD8aTOLYKzMEz7b6ZgWYdau
+PuhFg1ut+Ft/N7UZpGvSGfWUGzqkQbbcnxsMvuzD04YZaCttr6UNFbUYb0PZ/9VaPN1CUUfwG9m
bkHfsrGl4xsQidQ32khichDkWPHPWMSk5c1o9dlZw9LC3AQtb0y4DazcP0xNhT+iTekcDF0fEqo6
WIiwQIcQEfqKdlC6A4EgVvhGmy65SqTx0Y/hNdVasq5sXp0GhBq+QWCzWqw9TFHa3bCTlR8NPZ+D
JGryfTw04VXUiIXDFsYDg3O4T53zmhpgPMFiTYZ2WlJ7dt7AMEPXG/keRd2e2AwAw3dOMZyKqKRF
D5sINxvfBU4ie96n0ngc2xKol4CdUwD8X1JERWTve3zM10WZ4ESUxrwPraLZ6CIvr3H3AcQCGyx4
LKCM8Hja7VM35oLUo1vpxzwZmquETpDHnl1yPi+dT2qCfmWXAVf/SnL6AtwEpX9u0GsUHl38ETGM
7ACZ0NtzzvWuEXWsT6nWUWyHUQA7p2o3WFjrra2D2ljFhJeDytQ6WpdG60jpkc2oGdjFpjI41RWY
WYtuYPdBRRXU7NQ4EhkC62H1CVhly7nNuxa4nB87n4dsuvhFt1EpPoHEqtbU/dL36JmgQUVKIIqo
Jyj5uXi0KwOaaBXJD10dpTdFXTeMgMR0HLI6CcI+lsFgUbSXzQohSinSa7Poxhtu7pPbmup+Zh+x
VB1W7Qa71AczbCEtLfnlVB1zquFRNCdI941WgRvzIKEBTxNHFRpVkM3DysqHYUc5CHW4mPODuE+7
o+W+uk7jXvV9g1aXZGywMMsQllId9xRZwq1r43pRhsxgdUK/T8yWCuye7JaH+BXEwwjTI3EenXh6
mduYs6Lp7fysCA9RD82nxAxMf+idU0G6Aki9lDCJkrRu4W4nT2eBTfF8JS2h64y6kWMThpwsnQjE
ZlWH2p0Zs1yANglvKtgsLv3GfClV4CWOdklj/0uNLgFiH6h+kn0U0rHOMx0CE+vHWXcHwTYsXn5v
j/kUmwJQD5hFK07ixO76pUO+cNgvirLbxyNIsL4pLimS19r32+YSeyJ/NECugl6BhTaGRJeRWpHW
2c3Sx2jVO8tqOQSZwt3pvG9q+gbsbNMXnWJDbrvRKs7tjZ1aqEL95Lb03lRVB6uqB/kXtq+Ebwi6
FZssNq4Lv3iZJgXXbn7IeE9E0j2OtCyjMgaG329s5fIKmxb8CPo3NuuRDDmju5Vy2jeHWcHCKvd9
cPyAn5VtXvLRu4n85CgArDHY46msbtm1NnjeNLkSRhqtayPiWNxDmunUS5Fo113/PNjxPcJ/kKfT
ra1k9wnrTI40BDwt5D9w9AkOudACyVfbGo2DLE7BpDgcpTUy5Fufemc6QGATxh3WurgB6ObGln7t
c7Y4sW9tccZjKQHMp7r1NBYDG/UqP0x4Kh7qyPtcFWD9GHg8hvU47AS1zXzYgX1lOZj44UXTX/VG
j+7V4wnudOC2Hsu+L9LMXIumTi6aphcbdKcURLUN15wnSHu20zpcp5kMr428B9fW8snbEZMH57ar
CQKDGTOcXRntEO3zLkvO8FTpTsSrWtC7gUnAHRrvrq686FVzMuPJ8RLeVaRzu50tiwSHBlrrebSM
7OijppxnomEfutTaj91kvRHTh9LYps6bzL4iJ2LuHH9gz2CNmrtpO1PsNUexOmf64B9qqU37hjg2
9P/Sv0yuXl+3bcpqESOB8RhygM7qouGeW/4Z86L3Sg4FFATnIEkFRyS/YucmS8UHU2tRaBwqBFgP
6CYQ5kuFeX1dRePitIp5OHO8UFJCwml1TFmdNn+aKUahs9CkpHqE+XDCVceQhaV/W1nefRXC1gi9
7i0smVnPJXS5Ahc+4t5sHCKvJiFdAQ/XHKd4g3jgn7mxPlYMbiifM2n+QATQD02S58SHhXcXF8q9
5IBNg6mdnX2vJ5fQi1+K0OwO8HleStLCUHwlD4SCHiw52Q20YTxQdakfuszP4S+UJbijsXouCuj/
OS9nvvS4OWtDb1EOk8whB4XBg/KpY8KpeaXVC6gEjwvNi3ocbeqym08RY73dMMO3wYtznfolpQlZ
pAOgVIOzspHHAqL3q1RgKemKiuMRJqGMOVOBwz1yp9ekD6uXktb1rV174zHsONmtvZaJBzZ+YrlW
G+2VL3JC9t5t1rnxFlgTXDPRxnh4/JmWXYAiyhiKp8Iwqfuk+5F+4sLbJL0M121TF8Au83WiH9ni
yXMLIpxbUFNgTgWtTaBK546pFXhtAkD3TVV8xPZ6n2eEoGnB6Lr/Q92ZLEcOXFn2X2oPmcMdgANm
XbWIAGIkg3OSzA2MZDIxzzO+vk+kVF2S2qqsteyNzKScqAjA/Q33njve5x2zSqDb95EZYta/5tyz
yIl90yygLcICXNfMfh3om4slIck0r9IvF5GdX9hDeeoADdxXJNYyoUfBkpHhvi2S/jNdw+mydqYx
bSdGm4FdXxMl4ui+b8fsVRuQRFRBkLFTs8SA3z5TOYue/WhUPed8ijdeBBspsZlnVaPGjzMuCITl
hGCA3QzlZWz4PQEEvzJcAefGNXZqRXPTx/m0ScPiK1LAuiQ2bJIodjqbLq0nfW8mWtGZwBI4Bzak
3cau60c9r0cLTnUFNdAZVEw1AC7ZcQlqt06SnMpknl8nu2YLIy7MRSju5gj54qh4M8t44y5WjBjN
2y8x2SsFkKnUsYngJeZxbIaHaVip2woAKIl3MheBMm4i6XJMxv26Do9u7QSZnaOeNvB9fIlB+10s
zlnJPIQfpv1ZGO5PosKOMdshRrLVy+gWv91FEkYBwQb+Coege1E1DvC1M27Lcd4rtz+hQwjiKgKL
Xz0RgsJ1YTropswNc5nHaIqK73HKHcz8ej41w2Df1Bnq6DV20nNnQCnsJvYpuUvieoLre0xziqZI
UyTpuLs1yBHdIFS605F4Nzru37kgMwdcEN8WZx0/UpIfqsh6LYne3HQmp9jqYbUfk+qUmdW+WOH1
lvZyn8/gteb8qGtQQgJsfxZ3kZ+lS37LwEId8JqY9zWymQNS3Ox+hpQ4RNPFmOwbFXnmuwkP7Gdv
W7ABZgDe0yz3RKpi50pKYGumih6LYhIf04KAe81SL8Dc8q1iowkY4BL2QoKjb7aD5GLQ0x3K5iXw
Uqis3mqrO9b+F+UOD3Pek6YNT+dDJzlUTDLtvtME9A7HTfpJAAVJTSPnl+bVGcdXvLLli2fWuwlp
slPGe7NEqo3KjksBJVVmTlud1fMFmeYvpzTrQKm2v5QrN6kSrLKY3rKrtx3ovhX11lh5W1HDsW1Q
5SxV7qJ6QaZ5tsk/OIFF+A4HhGXrsshbT0UvHVxyElNhug7dJ7yl/lQMuQrMemn3iZndyj6NPrzU
rcEfTV0KlcZqw21oggvNmTF+MHTqzvbYJrvRJfRVXdN7By23Y5bHAF70btIFqwWuveKwtNahs6tb
R6/TE8yAB8etc5CbEAmwfTIzfNN5f8vwChRHlHxi+mxgEyfBZHgHA+cc1xvEPAGmrOUGvnVH6gWO
o+QcK2ZIbsc0UBTC2RAicxN2VG5eU657azQ5/lJXvYbtLPwCpvoHwKj+HdGdryBRrcrw09EDhz/0
QYX9LK7tH0UBx5g26GBN6pCzECiH1ju03D+kEfFSE7MADfgqVZ2il7FpjNPsLg8yTz4dKywDUbjZ
3hnrj7FCSobNw7Wzj56QhG09K/2cZFLsbJsyuqs5ikJPbQiA4WJLivmGcZpDfmd+b3BOhpAgNpJ0
D9P4GAsDqRTirMlyDomsT3Nh3NsM6j/6eWScS5DM0bUmqlmD9y+KbJRK65gdkslWz1gr0WTZrbtz
VH8moJSHSzf9tqlNsWUR9jUk7VHppjizZU8v1gqL1tPZwPyYpNFJtk9eRluD9p2wDF3/dKfQO7ij
6xCjVMLx7L2cm8TkbPXWe2UUL0hUdDBaNUsgPbKayU8qaX4wD2ReaoztgekGo/CEpu5MwBGtFTV+
iU/DaphWznTPKDbIyhUFxXJhvYA5z190Z3aUX9I49l1OKEquyxtgXg2KICZ2vS76hx4pJrSadcXg
NsZwepOcDjU3EQGWhYzvkxr4bmMmJJrGlBy9XYL+55r/9pYiRazJINgh6+CmsJ2XRpf1AYRi8RlW
ZvucGY4MmjUpv9tCObjhl3KnZwsksiQSuiA10ffCofCVVCFnjsp2JOdmb02eeu+1KoYP1pcMN0nQ
SeXATsfN2eBUumFfDvYZC0iEa8RlkxYDNOrI4EGww61TkdV6ElcYcwjDKUD7tn5mcW3sG8OZtzbq
ZcIgc6N+5KsZ/S73wOSGBBSLxZnH7TA0LMTLUT/hCmE6jsXnYUor9dgrIlqIgJgLtAEzrdQwk5dt
LO0Wd/lwr8amvqcbd4kxERCpvF4T4YYMh+1Evs3cgay1dDaxqcBJHyqk0UZcR0G5opTOtZMc3cQQ
z6NrJrdkaYV+YejsNpWJvxR4YNww7U5pGOEpbY1ifGtGvoZ+hhRiiUoQIWs/JXmzTwaelmjsxx1q
ppp3Z+JoLWdrOsOCupMt3gp7xEiEoBFV8EYs4CdrdGqflm7qPSVMuSlNJL66NdPHIV7flChuo2lo
LiKv3UBVGU9mdJVRVb35qwlJ49qYKdc/wQ9FC66SjQWMmS5/mkmhqDODdHBWvE95B5UbYR34ai8K
301DkiRnhMwQJL31tadv9nVsFEFRVgszwo4RzBxO+rLg/YTmEr3LxEVhm2jgLjQ4tx4TaIwlhsIj
hMzxPRzy7hA5/cgJVfO5kfZlFXVP6JH4DO0F2ykfz5l6M94sFiaWHiId2v13Y2pvvDAEPW+PJG+N
Etuss5yM8uqy7/SVhT6SYhE3ZFkthasPo04JX88MFkjWbLIDw6o6H5spJ5d8QqgLgzMiCgxrhD8v
TC76UbgkPQ75qxrM+FCyMOQTM9dzy8N9Dpns35H2iwqaYOdXNxdg1KHGccyFHMwNZD7OacFIMiqT
wLDrsNvUobyZxDryFK7LxdaZTU9Xxg9V1RQnsapwY0V45WJkc0gNvdTihei/mdKQD27O6wnjtDyE
gwEn3JjOTqqMvWikebcU+kJyFQgfd0dEK6n28xw+o5n5jZrbZbtAnbBNpwyGkRcjmlklzJclgs+f
4ZLIRGccW5PGV+NWd4H1kPQtDfJe5y4kTdEzaSQxJSOfS/ZZaWPmSXrM2+Rw7sLWwdqM4SpV/H8W
mno7y60trtiE16Cen3IQnzfdDFp6wN96XGU+7cg1yt+dtAvyXq2HtoxbUj5Y/FD6QmkHNxTr/Lm2
O/qlOmF8Uk9gWO2cwpN92m3oNOosrZDrc+7Eqe+X+TbJk+WugnwKFN+VmJr6wk9lxPDTag84DvoF
oIje2UR8+WYxfgipf8ERJQ0xocJFQEym5jsOLeNQe1gL9FyQihKbzCW6sHP26Tg02zwjloZ4sp8z
yfIyJG0g8cP1FIGgQ9UAsmROV/PBmqvj3HTrrspml+Bez9srExVlZzbsJElI6Pu7xilvxVrfTdfA
cxi5gdX0lESMWrzGkJxb9RA4xfCDR5reMbZh8hs9EG3xRmN28iaKcOwYHDfjvmLD85sZBgQx46ks
NOqfuYl+hQ5fBCKFXRnDclvBoW0mjvBXU3infrQehY3To7Sy39c4STyKBcFPMatQ68qSdlbsg42a
4Yan4S6cskciu9lX4dV/dSBaXXrJlnKb5qBOxyLyHTN+rxmnTLX1aLgog4tTZaRnYfBBern3u5HV
jtnIFqmqxNXl4ASJu7N2VEtbX48XpzedK8C6OKm2ZZNt37gY47BFDwC8huWJzMU+WKLlzWrt2Kez
+G22HcBdEe6TWuc3+SIhOE3ufmIcfUjSsjnPNdlqYw0MVy/D7QJf+IA7gjNliMpz5ul3TZr6L8mU
cwrXF5PZ9nPk5NDNE7wRZzxMwO0xkufYmQjP0NwlS2LuGnshXHElIc4akV+TmcUvIwwgU1AZdrnc
dIPIWoa3BBzQBhPDo3Sf3Ilk5chpgf91t/idqh1kqGXY5OyhGcQRbdUESz3GxafjlrDQq4KNLAb4
QcntwuaTeMFl1deBNJr5bTIm6z5U8C2DEhpUuCURr/7lkH5+IYrTyE6hm7JYxsLovpsjmvwNR2T1
NXut5/qNbJPPPi3nkySiCHaDiYd3BhYQ1FnZ/1jsBS3vOv/so5QcHOG9CrbNV615Gp9cQ6G7JeEO
v84NRwazNpblN4LW5KnUhG5YsxJ7/KKCd7X3LlHUFU9TmcVnaGkIYg3PZhEdh8IfQ/IOlGGxvSnB
k++GatH3nkmbh4s9Pgsy9va1kzpH0Bs+qBRMqkZiPRBwdrY1UZoxyPbQXU/obHH7Kb1f9K/e4lWa
sT72YvkGW1m8DoyU73RHtpJhUIyrodS7uod77ywlO/lFsvZZsdOtV3OiF9fullgrFMTd9HPy7Ife
HNPjWmMRipYpevTgMdhsuACqcgwZ5Zq9hFAdNmHNZjhkSyavYLPWm1LsHUQCElLRkiF3GjM6PRO9
/tCko49IbCG6O0/3hLWqIC+YcKd96Po2Eh+zcZi5xQ/mLLwv8NfzR7eQ4pWs3H9s+u1xs6wpjiXA
i76c+tVFPRIOD8Ww3LPl5thQ12Ilcy4LbITAqibe4qnKJ2o5uVfJGh+JvXqhv3nhIZXbFvRMpcT7
FY+gCUYY3PXYlt5DGU/qN0Ovhq/MNsnvaniD4jLLgwE/Toxyqn12lxlstRC/ogl6XA4DI9tMKj1U
wDWCPBQ4nnR9SWf721q5jRtjUHdXKKbl4FCcasEAOlwFRcHCEz3AZfjJ1B1b74zxLlTZ4FdUI5tO
omtwhpiVTWbaB1iKPnluWFOt1UG5Uj2S6XUMu5BdEQzZDce92iQjeaL1TOxfsep0b0xrUmyaynXu
iUYlKSAshp0zRtE7U/A/cA2IO7N23jyjAuUWCTxRGAm4xAvjTbRLyH3Cdb5s0FKUj1kz5G+s3Up/
paClRS4xvCS/1xohUG58mXVlB8otk3ekLyBnw2Ffk2Lv8nRzreN5MzZr4xxzmbA9ycqqOYQVfXS/
Nt6e1v/ZM5n+Wy2lDxi6X1x/ZGXW4bYAPpG7YXmbKns5M30HwCu69slyMnl7/QZ7DdbObpUFqzV/
RG6c8LStFoEyjCWnPJQbXDPV1kgqKpJwvSvSutzXXdf5enSSYCUzunPg8lZF9oX9/MWZy9MUE5Bj
ZIdIoawlqJ7pXg4uvinaHy7bIRyjoaJkTpsdMWLsZhvjXlskuPNCWMWdnIuRVjs52AUBtpGlyElo
3elnNwn9ZKpe/JjS1MHe1Ghf0iA8lkVGzEIGC4/ROQGA2PxuWDXGj80CrN5kRfWAOHa46fpK+9X4
x+nt7Uj4Nrd5IgymPWudP5PV2fgFpHt/Ljzj6PZe+tRjDt3x3A39RqULQS+4Dnekp9c+557CmeNk
58hpeiJg5Re3pcTbNHG/tywzkakw/vAqLL5N8qRcwzmrAvWJ02Y3NfljG0h81LN59yNar9M3WeNb
a76l2R9Nwgt3S5HUL23s3vaiIyKion7B3C1rA+M/kTK2/BhQiCP8cf0Cd+pFRqL6At0MYwGbyRbK
Cg5+TS/Y18A1eRjLi+sk9jlcuPBr0W6sInoM+cFPUedtFxDPPJQd2iXB7pj2srTOXo4eccQAwZDm
tW9K3laSIrAS9LfVbIBSdZrpUFcLaSJ9+UxbSBbHJJ+NHvdZbVf3pdlVgZuwHoi8zt5ibFOgptlW
xSuA1xbRj1Ihs92C2ICUUpYrJvwTPvGFji5BA1P24YNThfgajFLsW2a+mWP8MgZc4iV/G5tNMkjS
tAHXWLbNyhydlHTIOFfLIHtcZ5l+9MPw3cMb3lQlPXqX0xJU1RuJqgvXPpNYmavuPl6vuUPxCbx1
0HdhgK059gtGxtuqkc9NXGzLPj03jUMOjZlO6wO5xsB2nLwKVolbPhW1H2fTTdOZCbHOnKdhezXH
FBC4MdH62uEpy3r2EWgUuTlVh/cipzcbHrzRyU5JV90kY3OJGie5TbQt2IoWkHXwTRu7aSpYBGvr
ZWRZcogmI70Lm5JA0zZldGtkhFAvpXJP/cxM2aM9mpPlneDffcQbeuQTwkdogfl1Sya7pEcnsiBf
6br6s1jSHKYutPYmgMhfS0q+YTdH/WPmrTU1K0JCok5mJqYA68EcVxpWtJnOWH/0T5uB4NkEwsFI
w9l15FvOPDIMthViLaoPt2qtJ7eKU7bXc32w+srZEMZdnt0Yi0CTmD0VEprV1RApI/DS3IiG2W9v
rtGhLsx7JLTteSCsDAQFslEPkgJfYidcX5dWj9M5sw5YB9+n61EHuijaOHpgYeGwbyxKWRwthIgB
5oXoHOr2ZELqht7LgDJz3zsgufxUyDFR1wbQR4egSThlM+DQtxMMgatMPorbX53UfCLLtp+bPTnN
j9pB0DWeGbBtY7k8q4ZXPGHdazo12r03ky8IFw/VZ35rY0Xd1uZbXjNPdpsnw2aKkoD6V0ZHf8b0
t3eQBKJ/niTT1Ubue5Sezmhe+msQYTWO1VZ60yuv62kS/RNwjoaENXkEhsxAbQzEMvoFPIuU96hs
MmC3/X6exPX1ZxmMcK/sMxIJcGFwlFCJ1pzSK9azppDHGoh3YsBSSnHe86akLsvBCIt6C5xdmXbQ
wG8oV37yuAcYAto69ghSwthLO8B4wTjF0CDZPxfM9lkQhvnepNA8rpVl3km8+TwzRZVgcJqzzYD1
mMTMSmwZlN6PNMv7LMvnC3GtgZzq4ZDabIcYK/EZCvGyTkSmVXN5jxWXpIzB5biy3PhODk3l1x6m
UrQ3iy/7QRyckFlUxljx1pzkT60ThCGVmR15N6zsJomK5h5XNqlPSRoSfjFQ+VfcZnhRPmfHNvYc
jXcr4mHfYCnKvW299C6LkzqJ8zduC0QCZYVAPA29fdxm71XHThBTdh7gmVyRDIpvt7SWu0TjsErm
bqB5hAxrmQO4rFE7r2sx8ALn7PWYpTeL2GMI37RAVzB+vCtalKoq955sN5L+oiRFyVBT7Q+NZq++
QBzmWAzsyjyEuvEtByue6Sa/6FuCFji9Rjt8iJLuZNa6CdxsJqgpGRDBd2EqGVWGGcSBuHsjRPOo
EngE4+SnFZpj0nQ9BHy0jm12XyXXczH9XhpvF1tktYxOzFGbrNtVqFs9gbQNKYjgYz2hQgF9Ac1k
paYebx3H2tmCyX4lH7VpmA+w97kBRvcxy903w8omTMpMZdEnYlNlXUNqSkXL493zTRh3NY3CuzI7
Gu0+JEdvgPGPJL5L5AXhJD8FA6xaDL5G8VX/VrR1rBCL2T2Mo+i2xrJYqL3FdrBjJv+zlwBC6JcX
NuHnLmKJL02utVQtQxDnbnSDgfbJm8LiPIQ2rlkHqBnDGXqzMDGoYmLGF/k5osOvwK2J1Ll35uRO
J83jaiQ/amPcz120d1vnPrH0o0wKtVkZ+m3FSKx7ZHpPkQSXHeEzCMzUK9iwxdhNrQadk+D7wq0a
i9+ESWJcNQ3dvppVXIB2iJW3tZWbvuBVhEUzxnGUQpbGcIAAnqn32iickwKFWKQfqg57/NLtippQ
rdTk1sOBHAVTapNCTQnqpZvYFgyhNfRfFM7Si/cuHDyY7rJZnWcPfSypdl18bMdIvBC/nqZkxDm2
h1sw5XW2K0TSdg6hoxQOBtN+rYh+KKITlSTSM09dZ1iCc2nEJPoNfBm5Xuhu4Lz5VZ+TnKez3B9h
qAf6Otg00Rhsq4WCyLDGi91pwg8FlLEKOzEqHKDHhvArL7xarq9HrMK1bcnoqOOovY3xegV4qoFp
d+kr2rjYB17xinyMlkAN67Fqi+hhybmaXbYOqS4DxF3fomv8dZIJCXQuUWZdw5B/VWrjeGS2u04K
EKmrxb4wbSzZMVHH8wUPCqB3PW7jsD3VeXURs7zTWfVynX/uOm1WR6KRvK2aRL6D5hhuvKFnx1Ul
3ssyzy0BxMalzSSHgsOIYWCTxwK9fURmxjqT6ETG7Zsqj3ZWtN65sPNW57oavsrCSeF4NI0FWkVF
3K/In7MSuQIpQU9kHqxsiTXRcwaWDqkIvyF7EQtWPzIwA4xlXOquj/dG7A0GyD8M8XG1fBaIsP1a
45xvbGgKKmaylvbNzaipV8tmzYKoQ4M46aV6pJ50znoQA7dPadyYBW93Lv+8UmO0q61G7iBgk2cB
gRrmHostwaTZJTcN7DbGlHhE2Ic5g+osYgc+ooquBnwwuYmuX6uk9vNVyd2SzCfqkuZc14RhtlnV
3/CJgEZSefEegbva6rV2b8qEiq+ppzfc8dMhtQQpTGFX+SIizm6AMb9nW+dekq75HlkmAGaJpmCc
SSw3xo5Qe87ngP170HnhV1EO1HRx5JfItg7G6E27YrxWrleEOQOa8MYT008Wr90BTSfXJ/YT31Cj
B61BRIdpdZjNr1N0PzCP9VN4m342sG8JK0tcENPhv5X1/AyWzzzxb70kKsGJGy/GXba42GmZIoX3
qwG40E45H1rZAnrXY/ZMpT9vF0bHMEuUd9/GSfvQVJiil5pSiO7D+oxaMZ2R4q+3Xj3jTnKGPAk8
N7SPllNTGnlDvodBAAIIC8SDym15xqww3daoNNVmRt/isDvXve86YFaYfEHd77L+11TYNf1zGrrP
9ijvKSMxCJc98CgKxp4lqYjYjbwtMVaCIEPYlvv5kgvfYCnMuoIdqG/w0/tjizd6UTBqiKGNm591
6C7GNkcU/FuSqsyhhpRrE3sLGr7atlDyxjA2z53qKuojUrLbPh6TXb9cVR9wCwDhJ5WK7jNZrQ+1
LBnLYHejGKvmyIu3UUOsDbB5BzWtkvhbqLcKQaRH6qBdbZugVrXe8T63sEXXr9qGkWGvMcEfJHE2
kIOo2oC1dQcbcyOe6HtZwhzT9Ctk1HsPg2OS0OKG4my17McCKylHBd9kMj26SfQgBvM938tIV1Dy
ua68/C6eKIeWMbuZLK9+MEc57NJ8+Kga684y6HDSa35u4crmhCfcIGiKNXVREQEgI8ZmscXfDJv4
va9W89bsYccbFagn17wnymsh7aQKVAlB02X0rse3mJo29IZAefOu68ez4NtJ0uaj8qLXFNeKiEnu
ZBJwEzrecR7yQEjmetSGQZ3OmG/M0ch2A7djt0F1FZ2aaADANNsJTc5inNcuavy0j609VRDZvfmk
zlFq82+i4L3ujMafslt2dSXA6K+T3pkxdBrnaluBRiJO4xzZj03MAnRTxaH50ekUkB/B5eOPFTfI
1e+efvS4svx46QmLbwk9CFolhm1PcUtwUEIugpnX/RsF2AO8Dtwu6EDcgxF1hNTQucDtIthtQ9Pw
7RQJmB2nfqyUNdMCL3exFN+VLdlEG0egEDcirXY8pJemHrfd1KLis26Mqn0KS/sT1DJXdGnRN7ae
snaxGxq7OTXqF0eyG96g4SbwMAEK0oAFABQBd66wA1A1XNqI7PF6De6cux95q1kMKKhK23Yt1UeL
5+197qns4iixFPtlMlXJiDmqqbQDKcv5virNu2Fqh8n3mEDeOBOj5w3NffQer9enNK+cH3j3SCqY
y/zIxKSiBlXUw9yJeurviljIlyLLKezjBLFPM8RnHXsWywUz3CnDkO+MWR8Fu6CTznk9aBCMX8Vg
Gyifk8p7KWoek6xaipOs3fQw2ySthYVa3yDSMvZgZ/yNgqK6tYolfU6Qy7KWMIxjKRs+j9r8GG35
VXtUv25SpncyLN+HfLBuaVeItZEyPCChbh8WxD/7DhXLp0OPcBzqprkTorbuUdfLM3ai9Kbjw73j
VGZ3Qc4PE2y+yawtp6NOs+yzbz0UwSgzvBljkDUw5VNLO9yUco0vONqKICpaf3GiNGhb0zsQ6ype
01l/pvHYn8nLNhHZoeqe+cAvqb14vj1bD0UfZdMhA130Myq72deYiZ54X7dsScFMJI44oo4m2Xb6
XdrTce2j/oxznChRe0yBww11Owa2NX9PJQqwJMdeZ8llV4VD69vD8svQpAB1SV09eGQ2sLzpcVqv
Zv6gx4XZonDNXVgBeKJNW5wnwkMjOmHb2eai6nypM7Ahnf2zt7Js8esu9bveHX5pDrhmsyJAppXm
9WLIz5CqW816n2gpLzVgwsBU6WcVGSwSJss9OXH33cEm6g8MoAhwMAb9RAcmA9OJYNbA62KpXv9M
R1aMk0G6Nwlbwq9Jnqow5iF2TLBy2fZRGkT5MQ+yzmR4cBxf3/0lXd91jCCT5bHXMWkpn2D8cRV0
ubMcusn5GQ+ed1Nc1xzuXJYv5IVaxJFiGlhHvtQyQ3qidcT5nYzflQNHeZQFLtuKIfBaCrljsocU
a1hQjqiwT3wyo9bd1AlU90Wc60Nf2YxfZtWV8PzG4qDG0WahjiGMEChN2CpjMtk7R1MN576R6Kzq
0BoOjrDDs5k11l73RnZMaGSZfpjhcSnwkw5Xmk/jpWcbm81FVri53LgmZ+0K2ivJ3asFYx07I23c
SWP3Plx7E5mJNva8ESsrqDV8ltAhv0rXg2MVI6ukXMgP6+qm2wlv9l5QcH2gAUQJKZn1aqbq1H0w
hBv0UoENLxBYqPk6hk60V9JDzTsxZeTcFtFPZiYURk4rngqW99vIiLxt5zjdY955J0+RRE5mzm2l
469kJRaIZWR6wzKUqONsUgExVFCZmIc0WwXG7+AmIwQzZBHbcc6+7Hz6USf0wVizkck1w7HDn3vo
DWvAb22bu6pbnoE+LD/m2LhDgc1AWnsvQ0JwW1oBH8YoCLHVjsguvIqHG+9IdOOlzK0neBYdeqYO
rizJkxh8B4zho41/TkX7sgxFMDbVo+Safpi6rNsXhoXVOBbpQRlOJTYuUig/w/3yIsv6AbWBvU2Z
IKKavW5gF6axAjbUJlLZhRVCMDW59dz8eTjK0n5UqDZwxgHZrmIqNSmZQHkpk8ZN77qEMi7d5IuW
zG1B+5rAkvGAQYC9Ef0RDWdyoNbm2HFW9wdOLIu7rGGcVxnNoZkSd+s5WXml8OEjMQz7YLewluOe
Z9KNsBeguO3Bi+tWlV/oZ/QhwQIaFR0tU5XdCiMRl2EgaT5uLOjnuVwwhpdQVfE1EmNGRYMshLa8
HzhvkODOqsn8CEMkTyk9LnxN6DlmfT/JRt11Lkp7FS1X5yUG+x/IxqdDO9bzDaVXy0bN+FrH+Dob
Iiuch/qu7hpqnSUtmCtda62ogMOzqunG6dLlrxTdfwnt8D9CG/4B7/DfQiCu/94XjDz0qXyI//G/
/vbv+x/9xz/8F2ZZRD4+QFNZHr+7Ie//k2lw/Z3/r7/4t+DI56X+/vd/+6qGsr/+bRGbjb9HM5Dv
8D/5+C7J8P1//fa/uvgMsM9/0dq+OiuveOc/wJS/4Vyuv4RtVINkFtr5kyHxnz4+DA9/AdWM+88j
gwU9qYDB0FVDH//7vxngIUzbJhEANKOCxSL1v4Jz+CdOM2EsMKvdq1+QCAwNUuKffJ+rneso9yiJ
2L+TCYbAqo2DWalTvrrEFoarbi59EsJjLOTCgHoYnZS8P2lyEjrMQen10mabgCC+mbjKsVOPxfRr
ySwNaT+tX2LRkCTVurQBdSfiT8Kests/H/e/9OT9t8/T3z9O/99BRdT/DBUZ8ujjn8Inrn/ir8+e
dP/ikE2ouBT+GD7/K8FHyr+AuDZhBV2zbMAF/ZeD1LLITHUwAwvLhFWOA/X/PHgWDlJlO/wpYlOv
z/K/5CDlKf9HA6nkWeM0VTzFgNEFfx+//ncoIWtKQpgXHHJTFKV3I0hE3zboHnGiVwL0c4xCr8bu
zrJLW843A0Z8V5kawDAkggGR4zaOiWjDzi6tlYTddkHFV/r0iiYJxbJf30zLwJNktxXWICKmJWUV
/7PeZrMtK7qRucUNkocM/BQ9KFVhZMFK/bPEi2PTfRgMWxsbc5ZOxHanQoNRyhyjgvIiFHEmXw7d
wvwjjZeQ+L6VfxbFRQaarK61OGrerGWThez34BcOWQS3WWcNvoSpfB2LYoe79k6q4i62+zdjDTfz
5N4aNmIJ1i1e0aFsz3ZX6YONG1FGcxCS1xbX8yEssc505oHfh6UkVWMARxjRtMvoAMWn6u9nXvpP
W/5oPaI6NiKWtykjdcwT2zpsAzzCB+arH02vL6EBj9VNz3XjseafKeedamOkfbCa/MlBT2jVa9Aj
OR8DHThBhUzBmLDxHwHqwLbdxK6YRkp2/ghIl5ABaY3vXg/qDSPTbimLY9tY5bwrEAgovF+9C2s1
odzJY/unbGbvPac8JB8hZctddfNs+1XF4MUx3OiV2Xj0ZjYVinSSlozvSS4INEx2Krdjy4yDK48t
+SykyX5UtRijzDihW63rggmsB1bkJcHQeEldo2JNFynrZqGw3Pdlrc95hkFWZrj7pmwkzVU6cfLY
O5g8CCqPFj8DY+BsuEKZgzkgWXatCesZqSw9H7wClTxGXk3NiUktOSN2YqhGoYaWoy8ehDMsOxZj
YjctNGSinZ8AceZsskgE/S0SD9KFM4aHzCwjFuZGqANbWuXvJZ4K0KQjVVkkkm1ms5x20eEee111
B1JUaHJLsr6XvsSjYdgIo6mps7uIFWUQhfVXZAGnSedw+A0HVCIQs/SuCwvEhJ5ZLO5Jz/+bvTNZ
jhzJsuy/9B4lqlDFtOiNwQbO9Jl030BIuhPzPOPr+4BRXeU0smgd+95kimRKBAgYoKrvvXvPLcF5
EtOGcQYnaMwJvQMOSJ8rKH93tA/uo7Gr7tCP9sXZ2AQhab2j8ug6JSOmkLLlB/ZsCQ0UEfKPafGy
OwQ4GRvFYFmfJlrB8B5BG/2i2w2lbs6tx7ng0ht2/JkTftIWV5ZKmDvV6QpYREhnoeROZovJWeE9
KQ6zvGORSafVywfp50QlEr2ZRe1jGy6960dzOJINEzRmuUOsScRFxjl98OPKG6902iXjbpoEGHrt
oCmnaddcYSYNhI8tnFsfxDxz/q5wtFyVmc7/MC8cnxzViOhG5nHZPKZJKhn2jW1xqLGzIt13jKo/
RC7+3ZWdF7hn6JdQThczgyZMXTpoLqd2Vve8PNwjqxMDl5qhw2aeNPyjmAMkJeg45OVVlvdJfI4o
zW7Py85JgSYVuQWQaElBUfYNtj0Y0pweTT4A1KgOYQBgSRhTclKGVHG1JLgzD+PU5WsceoPqOKIi
DnAIUTowwRaG3k3osQJc6tSFq16CGotGNI66Xg50tYtsRJMUtQqVX4Ghrd3mkUfTuJjGMLoJJZ/1
lkdVO5sRRMlZonjtLrSsKAB0KdZ2kxmLXaXJD9wom8zSQ5w6LtktypjGfT9SeSL47ZW9J4MeU0ZE
Y7fa4aICZkLraryNYVFIPBL5PG1ZYe1y5+lGqDN3QdS8lSOj18uJ6upJLnic+FsqtLx6ph3nozpo
u+2YScb3CbHapY9M0auvaq91u/OqDzrpe6SwRqT5eM69V+L8OouGGXlpM7pBu6/rbJDnpiApawOQ
vyYF1SuAZ1quZSAonOnRXhiEZo5XeUhmK5wn4ozCvnX7TxPl5s1cQoxG+tVAxciYIJdn9jgiAp84
4Bn7pu4Y37kyqMydSRYEhyS+27UGF5mJJygcUagp26qupq6L/yDvaVrm+W013zo2Qb5XzmDKaMe0
LjnH8joJsihztJtOWLl6R7fatvYIeqhRkiaFBD3S1XnAtTZcBfXIGND0YEQCq7bVhi0APTD/4CBp
Xba4HpaJZiIdeWrggK2T+bDo4snvGip4AhpFn62SS7yuuT2BMKJ01r8a0uqIswwHkW2FmBuGiAUO
UpUM9mU/VUgWRyO1r8bWypKtCCKc9Wzq+D8M2adrUCpW/E1oNqg/mH3iqbBYW1vfY9/hf8HbV23r
yemmvXJH04GOw0ERhwIM8Q10qvbX3Du4Ub0qGMe9jDGE+m4SpM6Wnh4JlIFG67lBlBQh4VERvSo7
sBEvOCWJBrswW8rfeVsPj72i+4k2tLdXDm1gXcV0bf60dYi3cCC4ZcahNgT9VtMZbaX5tYayuJN5
RP9YJBEJB5bqEY9kWX4GjdsiGlxlM/nT43in0dSQp9lN20W2Sbltk9F8tGie5sysxxUvMMoYWV/Y
XmYDYhv0eEGRHfIyj+MD8SjG55kwQyxCYRn+tJwfoZXSPs91/xvk/ZzRk9HTd7YnRacjRH68ce3Q
e9IIkzUFazffzrPR5X7UjyZuOdkESCwgV2wI4GXKygO2vzqVJhe57PALmKMFehTTQvXkFm5LylLd
lOpA2Bd23FEEsMqoYcR5hHVhwQSd06SlLnB83JyAODyUt9Rurnq2QBr+xoLN0MGoJ/XLHJVFzoV2
yBMpZxsTMNDFkaVPSA3ryXblM0MdWruqGuij0XJK8cQsJTHMldehYHGtmuHAkpbOl7JFbr8hOaJ9
An7Q2xtn7Pn5utoekP6Ugh9J2Sa7EUko3Q6GEoYOmOR4XLLsi2rqmhzdLEMxVdZeCaXCWQLeJsdD
OoM8jNG3ma8dmbaYavAVi9QXQ6WwIqB2CW2c/em4nysHAjMbNCEmoyrrzxEzY1wIfRL94pv1fi/t
MiLDXOyVWg0oeaRdAY6E9XAckj1TkukLkVfF5y5WeN08iyGBt+Dl2yGmoJ00CTeYdwvb5QWSFc4e
SKEk0oC8wt0TlEnDO5zj0wSJ0C56twhal7B6F/MRnS49U/6zw8niAF8irg0dsgenSf//0D86Bue/
//f/sj+s57d/ivyhSf8u6dd/4J+qSpJ+almAM2xJ6U6s0n/BGd3/EI5r0h+CMCL/MzH1/3J5nDXc
j//PNAEraf7rv6oqS/8H/zpYiquHy6Mck/+mmqc6+wvKw0rlKq7MlYBAQoOVa831V02F4I1hMOok
fywb3rga2B9JKejF47o8+6vH8U7A02v+z8ulXAlHSDvgaJVyV0rkX5dKYydYdI+81lQo3bicieW7
Ta8mZyiuIhESuNDk2fekQudRxUN0/vHl1YpN/W/+0D/XdyghVwAl2Yj6CKvK1HkGp790fqzTMPok
zcjdmRMfxp6KiJAAI4ZRySMgbJhoGyAcDCVD+dVRg/MUJk7wydReg7Exm1mqcVvX3maRDY4zMoxy
SSJWkhcHB+nfcz3WJNAUdsQUHgsfJwkjy9EfDKVJpHFTF88TvD2QfWbiINsY6+gb748b+g2Y/ke8
68MdfWvzO7aZ4tobWK93Y5FF3z9+IKSOvvdENKhPTSQpYfXry/HXLzJXAncNij5/jD3O173QJAsN
FlDyubJgYQA90necQ+RD1tpoAwCGEmFeleir2UpU/XvJ0aVtODqiWY0yfOkE6VVPrZxeaqkqD3wL
5i78OfyTyYGTrHqiOLbkgU2r+xZ0AP+2UZJlj1Yf1dneQOc9nbldVd5PvUvnOrYDWNxogjHwutHU
g+40EnR+LhyMpJ+ZrqdOS64ddzGC7++jm2Fqa5NMAiZot5wtknQv0OK25xQNBWeMZMqhNXmV3W8n
24RikI5MjcEY6KjZRnk8Ob6HUeFBZGgrN4U9I+xoe9OxrxcGLMaW4637K5As+Wd01EeOqgM0nX3c
TI4DOMeLOWjAkvyK5S0MPylgKiZHJzd6cBrHtIEtmRb+ONw/A1w5h1N/2xZLvUu7leVRtUiyyW9F
ve0TGSnSbWLFHOkpk63V7zXovgf96fXaJ7lJQA5ZxlRdDUbgOZctgT2ID7SdfYmRoIodipNCbk0s
2xxTXOaRZ7GcPPOJG7atS7S+NgIMNuT4MzZ+Z7wOQhKp9kvsVmQPMjIEicJbwZRD0MM4D5RCKxwM
aWvuOmQExW0igQMi6aZxgodizNQ2S2Rza9rFUm5V5oyePwJQxTYbDG3w2C86ive6U07IaIHO+wb2
ib0KcTyAB07qIeEWBVxQBulJU8FXwcdlpMEUUxW7YvgHK0zvDrjG/+NixLzOBU2L4UtYR72klrlf
Ogh4RmHpeAc7ojhr7ba+TSE9QLikotgtg1HuyZhcA0P64Pnjj49w1uPFyNOOFsT02S9YttefXieN
MEbvTsMqCdeM+VJfAvKJL0ydy0MpveTfRVG/rH5Qwt2XGTQ7h6VeX9DGbFZWUhORVCBm6TQ6wWYq
8Ks3pfvQ1xOuInPR247w9e1cY6nP6ko9liPz4P00k9OQI+DcL7gqL5WRhP+J9Psffw+5rv6vV2dS
TVzyBtErCVp9RwHdZi68iVILD7UR8AN7M3M76pHdKFJE5+BRJAemCZMk5Q2m6cmUvuo0Lrjc6A7g
28SJ3ertbsFeLWibWx77tlo7nn+vjYXRFoIpoSCECJGTPyQjJk5nHYx8/CK8swhba3ee/Yg4Z9ey
jhZhWaXWiCFZ+FE5Dp8i9M4JiUmYXTa5bp0/Bo0XJpqJZTMkJj9QbiD3slVrO0IKLPsRmWvazON9
bS0Kq5Pd1GQoGJqKwaCNs+3LHLf2x3/z25fXkjatWPRgPBkOIa+fjWsRTz0E6588LNWjVGV7CKYg
38dOEX2N0TQdPr7eSzr7f78cjhBEcJu2iSzFFC7fzNHXitu5JB7QXGXxmf6BAsojWqKx8dvQwlRb
ux5BPeT0V+HEpOmPcWzoTozo304w5F+/FJxbOLkIJRnKSEsgwFk31L82zGixKllJphfaNcbPGWOS
jRjS+duJ233vMuBH1z677Tqc0V5fRo4YHZMhrv2Shb+gQ4kDLieM80vcZ/NTr6tg37UN0bXVWseH
BfyPCfIFGWiJnaZ7hkXIgbFpPoQ9wuXNx3/d62Pc+gy0R7a00iZ0ek5SRwsJyhATzxtMZhBHwXlt
ucaOBLHoADrje9inyc4FErENanx5KIzar//+6tST7hrOzghAHx0i4wZfoQYIhB6wA/TdZSXM+jQ2
EB9EYbtdppLcxsEEvkf7qd810DFOYE9fH5r+uX/TZJiGVxk69Avm8q93wHVIcZb4SeBVJ8Xid1Ug
x02X1Ah4QI1j8c4YD8/tsPv4xo8WyPW6loBdaXrMBtk6rKN3T4FbNJsKnSP8spJAXsgS37Ow5mhE
QiEkw8R2dkYL1sfK7YT+4AQKbh9buKW35Bsu1R6RQzRtP/6rXq8EL3+UwxSQjZRAWm16R6s274hQ
mJp7fwkyBFDklJz3gjmzzvRyCUDPvfv4euub//dCwEOAwIdt4OUMzzDz9ZehpgXiXMouJgvlbVOm
67tU0hgwGrf7Sgff3SGanlHSePaJ5//2m1yvrKiS1urBPB4+odQpMpdhkk9zv9kSW5nuAgfo6Mf3
J9fV/vgGKZFY5DyeK/bH1zeIMdTOrLoZ/KyK8rMQoc61alRKK0oW3/rMada97rEn5nqv85ZQpdgJ
v3u0/q81TOyLNi/T86TRxYM1WO6Jb0+Ld/46yYyPBcBmGC3co3cQyzBCP8+u/bYaP4U13KzYmFpE
2iIj/Qkj5dZBpodutVsBecRg5jvQg5hPjYMbpVPqo+5KLyGfWw3KDKJL1hkM25ta8NxDz+/spxx9
TQyhC5nkFiqjcjBNyejeJhUw2SGBmg4AP7MDL/6C6dG7S0IRXjlsGcEuNVxky4C3HbZRIj03HHv7
ZyvyonttTDRzCogKC9TLCpF8Dv0VTNlUzU94hiGPdqNrntM3ymnM5UA86KpD2mgKmzaVS8LFT12P
4taopJujNbKHetMhfAYXBatnDSiSg7MVXRDfmsbI/KetpHkuSrwomHHMCsgEk3uy8NLK+jqWuAz8
fgTxsmk0sG6/mOcBsohj49WhOsC4XmB+ai/meer2zBhI2uX47D4voSsIMBg777ste2/c1BRu0zZs
U/AJVlc3f2hRO7mvrNxatlVmxBcMUDhNhziKsXP03bfJUuV9FsTtHzdU9YJjMAfVbLVN8oeOkhec
825ql67nDIgQ9uT4yLEtJkWKE9E3oRGE7G2GOIgbMwXSIhFBGu4JVgkYfJZyvi36TP5BBDk9ujKK
biiOB/WNm/F+DG2RUgIQ9neNvoVU0aYEJ0mruyQ1qZmYbPq50aPfCrociqEJ2z7d2Q4yvU0VsoZt
xmrhL2NnqN2brFLxPfoxD5ePnPlBIcehZOrQ29XbySSoHZgwUAoyb2n1ymJeAC1Z6rxoMhxq2OMR
VMMQTH/Pfbr80EQdCeBuVnBOj09imRvBn/hpNQ9Yby3SGTdm1iY/XGa6D8mAGd5nJCV+mpxLf1NG
zDVIznx5tsH63Edp1BVgBCY5nc/ZbMEvhhnyrTHSGtofmMHSlN5nI8MrsGXil1wgXg0rDLs889XO
RVBFYS/TDQwPhH0GrUbnnPtynlbVND3V3En5xkqtLqzUtQOsvebqyipV3+zMygqHy1APlIcG2czm
oZ2YAgGUks46tiF6bYtHkJACWBYlhSexZOcJyh/ynTC2cRu9K+ILZRPwsI1hB/BuBrWGrRNElKXS
LusHO0/JprccQPS0UWNUyxPta0Ltqql+1tkUPbilQsZmTev0bY6xjeJVhOK7CXH/Io1japXuUly+
7sXc2BqMepoa58NsMipMowxwXsc+/xjg4J82DjOP6oI7B9vVzxYZp2k0c/DqlbDoxlQTTNcOrR5t
/UVRuzO45wx90FW7zrssqxJ+2tm63fbYrItDjKSELEKjDdU+MyEjAukrzXsK9jEBYxqom5SXddo0
8HjzM9MeRLdtOgTFu9VQbm41BrdvXo9clFFJ6t2U/EbuljpaIGnm4674BePuqjbKtN2GNkpxSE7a
5V+Yh+Y9id2M9tGhgWVcrMT+MeKmHbZ216+R0uig77UCx0k2t9sb59AMnV9V2Rmrv6CUTwxbq8/G
UDPs643ZsQ9GbIB2NOeguGzwJ+U72i+0w+0mZjLjMr7fAEDxfpqGcp87zwsIQSiWb2We9etzndbP
Tnntt3leTP5uHBarRR6OwsaKQ3aY1nGNn9JaaUGdAqlCeqOlYBWimNizDVokuilpXnchgMWdvfBo
MBxkDGWqoaaJUMEBga/IfN5p3Bb/DwVexPy8H79WM9sLdEHZzjs9J8jYTNNqeEGWIb+KY2mBenO7
iAR0rxSXStTLJ2wc2VchRlKaqwyFOF7ZxqKNA9iwxOSJ9svvsXAzTLMqRp9dMUR+O9nypioThZqA
HI8zuaxvftEm4W+AKmHmT+kkLmLeCG+bZ43U1xKoUMbYIvd68tgGw9i7nc1Bq800VWjaLp+N0Sz+
gNJJ7vg36OeWwSWWuakufrp5M+IIWNKYkW4QC7BhiuHVdnY1FhVmQ8ySIgECM26RIDLejNTlNAgk
40CuilvXrLrAL2vQV75oPPvLFNTzD1gag+NT1k93Q1ZO1cXc8rKckYQzpztYceDTwEZKd8tIMMvO
JrkQ32thL+gZw4/LMyunvPGSgAq+bsmMQ461qhGWRHVwaSuB+3ckrRAqdA0sYCNKpNEoassU8QmJ
BamJJh2FwFUU2S15kMBqmFuVNqoCxLTMTZoJ6HNFAvKvYlkc1B4Z8y7Hn6fFSLaDbPR8iElJUNcS
s+6KNyoTCwuidoydMpn2+XNkEQviYgcI9qXohzVKUEasGzKCaqXJFSIX2B4+p6XV7xHG2D/Q7Rpf
FsLPu/MlQxtmTi07YWRGYqUE9X1/APy9y8bSuGK0WMVnOkhrmNPNF0IcGOCBOUFwXLfXpDa3f3Ly
du9kPX5qBmotzjQXiB6ZfJ042L0tm6Dfu0pIxqhSUaC+PthlJZ9n3GQwrM0UMEaBFSD0YSNWpY9X
KH2KraRfg6eT5TYxJ2atMBI5GFTRbHYw6CDJ+PNczMamj8Y+8Rcn6n+RmYrvpasNTTyHJwAmt2LG
wUunJutPnPTfqT8owNc/nS7vqhI7qsHrSVZ5NgFJA4XREsujYKjMxKVv+0p2v4VTf9WxhXU4kmlz
TlNJPOHsmb7FaqJbPAjQuqceqVBvDst0ITTNAcKtzLUYef1Mu4hSoUiZz3keq/LFQFgwX8BYqgfb
tem8elXsYTAzcWc6woUJUjVp7fpkbiQ/cqFwSI6uHD57BUHvqO0F/VI+ZNvd0JN5YZbL6I+FyCff
egRuohCO3GamwjMHokW8Yua4axjR77FD7LOD4w4Q3exNvodQVdlj3SAhv1gQG6y5I45x1gt+r80g
DQaDwzAHX1GmYZQcyzn8FvC6PxCsNJGHF/bqmS6t+JktIYnhqVf3+Qs+DVMyEKdpGy26i3wduF6K
upo37gzXDZIiOyRSM4snvLRRoJqf+IiIh5QEHvh5MdQIuuDtHXC6mpzvug5DsKa5blyqMkGJRZAo
5hLbJjI7m+aUjOakRs0UcxbYjJwnrK1WGq9qC30MKg9bkzs0ywPuhwS7DlbLcuO0njC2pu5C2r6c
7XKcVw4Ry5gjOL5x9ikRI4D2RMRTBrss7Ou73iNJadtbTqX8vKMn6xetl/0KAThwELTKDOOjNciD
67TpMzjIQOO1GPS+49DIUgS5E8Q51678OCHsycdp0N16y+rypi2UXbGFYeOtEZSQ4kCsH2h806uu
OZ9aEg2TkRqb0YtK70SX5G1hjLNZ2+CCePzkM67LwV9dgiYEtSLaYAAZ4ZZ7+eJbTxR7AUFiLJeN
feJ6byszehF0TxFiMixEHPz6evj2hDU2LsuyWViXHnSNO8hu+V6C6QlPXOvtUmYxROMadCtNFMBH
n11fGoAWgrLzU4k8gTsF95ssnMArx7ikp13szA5TYJok4sYuOvNEE+7to0XwwiSVhgPzUa3WVeGv
Ryvhn0P2IZi5wUB4s0RBdQC0qAH59DgobXi1Hy/d66M7KskVTQ7WbmcVxjpHt1tNizumLccLxv/h
vVuBZyjkmvXNgeU7GgGi3eh+fP74ou89Y7J1aAGaxOtoebRdMBZqBiQz5Al4cXWVeTDTk1YMF0ss
gHdgpDonHChA54FuCLqA/Pf3vPqVIV8zlvJYYl8/YwMeDq0HdDdtiR26hd6x88ZxOBs01h0nQu0m
ZjhcH9+zeuemeYfNl2YSyZfHQ5lUDw4Q0qH1VdYOv8nyJZMdayV7zBjDBN93Bi5BMEMo6g6FPYH8
JTJqfog6cLz0ZboYblJlNgV26iXc1wAH8ShmfX/tmZj3fNNpqEo0JMZuTyCZ8VOolnOxCdhnmStM
FFGi8WSl8y4tPXXtWfBmcb/iAwWt0pS2b7VDiXK1cKdqgzMog/BsFuHWZWRNklhNQO82ZHLYHnAs
tYzhhEGysyBFfodwL1AnPsN3OlKOQgfN9NEVfIdHXeIkR3lPOTH6fVMEd+z7KbD1rACx//HP8k7P
zaHZSrYEAxFB3/PoXeDKJGAFPUxGiQOM0yx1hERJDaj0c6BHll6O8Q0h6s146h7ffus2Jwm044wA
XPwGR4eOJfSwKk9oNW0zkgfPmsZdqBPXr7yVg5F444lTzjvX0+gu1uBV/BL6eOojhqZcdJN3RJx4
yw3beI11qJiC244vngB3ZjHGicf79mdkAOjxhBWjL9teA53+Xs6cHha/U3UvOeUN0kwXKQLvM0jA
j3/Gtx8XbRuYh4pN35F83K+vI/uybRvNqu3MbfyJbz4B503BF8rGuO9zOhwWB/Fz+pLDTuVG8unj
y7+zQVmavi39aw5f1IWvLy+Q+i1iQH0xTJ2773uc7bKvJj8Xorz/+FLv/IgAmD0GKOxS9GyP1k4B
PyxjWeZOnWX+GvWhGZC76YCZ8qh5IGG3P/79BcF6rT8eUyrUOa/vLesMYTTlSuLF7LhH25WfkTaQ
f6sdGwufPSYnrmeuW87rLQnghm0yjmI8xPd39EmWxWy3tuCdaXKKKj+tC0WRkGNUrTHuHGQrveWQ
jv38rYJgg7239vQPA7T7mi9fw1Ky0ySq9oE19DctsldAUUmoifSzpv5L0hkW0swKNPFmLr1KbMew
lafmGe+8jpa3zr5ZKRwa6kfPLO+jVs6KxlJIB/ii6acU5ntMH6C24I45VhheTKOhcBIkCqIdbsMT
38PbbZ1FTaN+wTaF1Pal1/3XMSKkldYXQF59pw0AJ7u5Okxirp67ILVpHxC/bAvkGB+/Ke987Kyk
prAUWhr0+UdrduVBC20b4mcm/NCEgKa02qJk+cfe9D8O09+7CkorhrR86+ss4fX7iKShkxhOO9+G
xvW54YQEHsCpToVGv1N+OR6B4wwpFcv0i1HsryfId+XQVAEKRfviF63k5hLrA01wao3zuOpwlIKx
+UT/l4Z5V4MJiyPzZiBNdJ+SUxnSDcwaceJXfTMqlgJRh83XT0WHrskyX9/7sDReHacT7IDQCG4J
MqvO3Dkpf3SymnvfFqO9c6sgF0StxslPXoI1Jxj+9se/83vVMgQKxnXszehp1nj1v1d1sjlVBCqS
0rTHUAFEVJvf2zRHKUzKnMO8qjV+Oincajou0/THbQaPRIY4kk+cnRHel6nrhruP/6h33niXkbJc
B4gmj+jo0bRD6+ZkTiIBMYKHQofzuWptdYFsfNl5MZUhBgZx4kG8PTysWhNGRfTvGJ3po8O6mxlu
NoURvuNiSc7DIMy2UoNipDdc+w57wW7Ban4VgSN9+td3i12NbVVxdOcvOFpgwok1OfEgko1kDH+K
mK7eGiZGjhC7wdlsNd0jqv/y4eOLYqU8XplJ23Ykd+qu+9zxp1fGebj2yPj07JIUW8Pqze6Gcw2g
m5b9FSRQ2vUL3l6PgU3A2bCHcoth/wpiVneHDz8ZGFnoqPBnXFhE14SaIBDt9hkwi7QYE9qZlbxB
dobTNXX1n6izWL6UDGjKhNZk7Zda58S+ceK1D9EYm7C6w3a+zpegPbHPvt3SETiwqQuEMHzqx+0X
IyMPo3TpHRo9LvtGQ3DlYIVvKIjL84+f65tLvZSbDmczz0HxujoT//6c0iCBDFu6KMzN7ttSG9MB
PjwGoCiy/u0Lyy5OK2mdXDM2wU77+kqxm8PUH2lz0dGPt6Osg3OsfoUvDAnRs5UBZKmq/aLMot1/
fI/yzbLNy+rKVQ1mKUvzN7y+dJAoZQX4p7BLZeIrMTsYHmb64Q0Wu7NlXuxPWYEC0FgY5TFIUTdt
0pafJT7xTd+FDqSzur1py3X5+Pgve+cPI+UVjbD5Ijy2j/YT4eUKbr9cfGgxwXXk9valFabq4uOr
YBs9/ng44SOHXvXIDv1/fXSssdLezOvShLNZovnbx2TlRn7nEJa8w3Pm3qPXL+/FhOvdb62J6KWg
SEZGpaokNw0jIrzOkTFlBm2Z1swGiFDzy5tS97GEUCl3UTEW7rVJtV7sxlSIr4ZRD7e523Y1Jn+R
hBtOSDWWRBP8Bm3D1SwkyYWIzvVYm/C0y7ADMo6MmYkTnSdcz21eN3s59O410TUBeYgOXe6NSCMa
irOOBSGjWOIUcX8tzUIoej9bKZF9mnmDmkk7ed9smCkuf/q6h1xcRhkBRE1EsMdFWK/hYmPTt8NK
Zhft+ZjaJJPYhI/O55VnBIzsWOsNDCOqb896xqLOl9ydyaZaQl6IZ1WP1nevnobfllsuxVmU5wmk
DkdV6AybZo7Azk2V2lO4MjBr0CQDYxgGksRA+v5iktR6m8EIc46W/URfHqBGDeUYEB+wzzxA7OwY
4R/LCUkXagXWJkaztX6Ka22WONDq/mdaBvqZgbN5uUwmalGjSStvZ5NTVIDzzIprBkAyuViSFCuH
jfYKBY8Ku68M/qCkCao8WuLzC2EWfUu/EfacKWSiLdWRE9u2sZ1GBbOr1VXztbDAYgFEhuK2tYYO
GevYFcuPoirE97LTLqBdDDKARHgZ3A1THWhpqEzrYNu3Y3Ub6ml8AlkyiR1U0flXtwQrD7Gu8u9G
XxMrFaWdS/ahnSrgypR0OQEKpggQwY3ADkcUvmRjLDKFTmuGxZlAgNSc0TyAapzWFaBrnQgsrY7B
gZucimh1l6QzBkO0K+YzEKqm9QNK+Z4SiSUOWrHhAucSsgFyi8ln441meY0oDzQr7CsGnnmejiHe
n2IdF+SlUZ3XXUVuCAK2cUYn1Pcaf20h4PwFoaMOBHRNjxXTXnUFlNvbC7IK9a6fmzohtsUm9SWJ
dXPfsMp9Ku3ILUkNq/trBEfFXRJBue2Zzpe7NsMtuu3hvMCoMRvvi0cWzLfEm4hCJDozeBSMEx/b
ZRihx6Azvs85q9kkkcoF4TziUvQ6MQQSMvBqa40ZIAplQxKEsW0kbV+Upob5HWN5Bb9nqZ8oAPrz
PFUK/1kOU2sbQZF5oqMKQbgdCDYo9FIw+bc0D2ZowVxAunHceh8xDeYnno0yA1bILHXjucihYcLz
SW6ivPZ+W6Vd32cL7W7iy5RGyWLK6lKCofozj0PIWmBHAx90a0cpAETQU5shLgAY0fuFsqxQREHM
da1B7GGfW7h6OXzecPwPyFMzSoR59IZD88Qe9XY9Xocd0B5w72Gn8I5q6biDexKPNHuxnw2rnRTD
hFEtp/ajN2c32i5YUDw6L4g80Zy93o+6ABkVU0uGxD1+Zybivf0LHyVBZIHhXvAutZ/MzMUhqKv5
kEVl/ROtAe8MOVlgi1ZR2GLWZ9OMYAbnfHJgkvwTvJ/xveRnaE7sUe/tng5R1thZXCZCb4rwlr7b
wHRX+IDKnGIfmoXzvbBdBhYJY7ZLBn8J2QL2NH1h4Qm+1IyXz0Hixp/HIkz7y1X3ZDOikM0dYxDi
VD/e3N45wFDkYtDnr5Me+/zrZ8kZNCswhZB/lyfqsVud9aUu2p9lGZ04gr6tgPjZOPCiWybGaR06
vr4UKooSe3gLRo5xL3G3iPY5dbrJH7oi9m0/efWh7GfXZ1oUXmN+Ly8HJrwnisO3WzlACHp2L0cZ
ydjz9R+Bn1GxaTLuzHPTOIwzjHi3nn4qq9M3AxPDE6XNu5dj/MEwQvLGHt/zNNCFdB16oUM0qJtQ
5PnjpJcU2tBqbfLi4MS38aZ7wTNm1oIph+Mavp+jmUDKLmPAbMXLZGCod9O8ajZGXszXJGmHu8AL
nDNyP9wvLZOoXQMTPz3xPr2pM9Y/gP4WSlTT4/kenRUJPp3HZcJMJUqn3MZ97pBtsjgPVpL8GZJ8
vCehwLr7t+8w1+RYRr9Gm6hrjm5aGFmUm205+UGcJkzQ4up8QhaCFDV0Tqxw1js/qJTQKFFbUsCZ
zvo9/dVbCLzZiDRDV5+hVhz7MeKVadM3Gpb36Dk9YLuh/UnfIQsPOrHo0pIzFl8tQcDWzpetvwBk
6O9iIzG/dgQNdRscJ0sPkKuS321DBjVAS+tmDRf6LJi0A1+1cvxLqmxoCBhLJR6h9mkcnWgMDxmt
tu9F5UUPJE+EqLOoky/HofCul3hwo72pB9gXc5fkn8jimoeNjQ3V2VayXg6T5WXxNsnIWdnVTVI8
zA7EiV1uqOrRIlMHFOo0ago2jUKmM+BxbWKY86Y/kjpgHRwVDs/0ngmiM1u4T343ek14DS5rqj8P
eeTmPl0qx2PwNcTsqJgJT7UN3vspeMtsylqTH+O4LGH00NmWqqmIpgxmvG1eTTl3ZwwjUiwUHsWJ
V/ud61H+0Nik0GMI9TIl+uundxWR8WiTOMB4ssOKpgMDYZYDcI1wzGzLiy1OLZlvV2dsQIwSwRox
UnRX8+brty22DMn3hOp2WW4mNrRNWKnyBqVM+1B2UbqPMOVvgTLNe1piDSpjxOZOat9XnpjP0K25
uyEh6DUhwaQ5sba9+8ex0QPeodp23aNGhlGPZPlpqqJaTvGdihj6J93g0MGy7eVEnf3OsoLqlm8b
mQez1WPnQdfnY2Qoh2t5AC3juq6vqn4Rl6hMCQsFGX0I0FefuEHzvV+cShus1Nq1d9yjhaUvkyg2
LO5wiDwsUfVs28FlkdqR3lfaJD2gb0FT7J0xM++i2sA+STSB2EhoGCDWgMEQjFRgxABASENr04Tk
jFRuoDIGgUl9h0Sr+0oeFaSghtiZab/ktXvLv1M7O/py/W4grZqMuSopn5EGMyPsjaFzTyxpb1uC
FPamKV1sX9pW/JSvX7KBD3ciSlD6rt03P2I6UnsauCRprxgTUCzEOzNsN4joQ7kWZdjjkSl2GmuN
3V41tdecfbycv3OK5O9xwTJRcwtxbGZpZBV4iKfRbRZVGnOKZT6zYXQUnqjrMSQf9cSo5U3N2Yep
D17n4yEeIfBAcNtx9EU4x2e9FCVpWwhlP89OgSnfLhBx+iNIlgdYEuSXSHsaIaH0ObikCQHDJgtU
dA4EFuqGLu38i+Bs4VzUmuM3RXkr4Uz/H/bOY0luZMu2v/LszlEPyiGmgdAZInUmOYGRSRLaIR3q
63uBdbubTFaT1vO2O6lbViQiAoD78XP2Xtudxjs6R+NLkms6GV/JANTHhj2TILiKASuGDBlvsiib
bcKVnPILJ1/ja2aOLodxXch7LLzpyZ38+DbLkRKvHI2Qj61HfKdBARnWL8ZcodvKXHRsATIi5xsc
qHzeThBleDXMVPxpMPi9f/7TlAdVH6NI9ngmWTZO8Z8fmKhzQVckFVkxsU/wlKPhiwX7ZA1IYuYe
5aFrvNCcM++h+vmI/oA+FEf0xMVjGrrOfdbbMrqj9GjtLZkJpTpp4Vh8khNO6HVFgBRSYj692rgt
2IMH101rd8OOmjR/ew//j7b2r0UL8v9/xAj+Gw94+VSAB9wA0JEJe9HX7+TBhSOw/IH/gq0xv0Pd
obN5MvhdFDt/c/5MAwAgTTCwaUg/TPbAf/0n5k/4f9FOx3/BW4shznDN/8YCuH9xHuRNotOOY2xp
nv3nB7v9+6ECjfg/TpB+OU0xpGIj4PrUmMte8G5J5gCPOzpJ0T8gqr1x5/a1ipx2pxmzOHXz5B8T
o5A3rCz+zjPgYzHEwzDturhGV/HswtSFfHuUkkCwH37Cf3/S/ydVQaaE7FrIC+8WEz6YR5g1HwzK
IXv1uw/mhqmWDrmtr+uxqm8kO1ZEZQQlZznVB4Jxwx/KkffLJKofFkeIiuhRBHquZXv+oRyx9aFJ
2pHMI3fRQOiN1xwbS+uef/+1lkPZj+86Wy5tZ9xNAsXNUl+/uwoU48irGm+dWEo/jeHMQJdeAklb
mmU+4fCLMNfV5m01AcT+/aWNZR35+dqLhoQzMxCI5Zu++4ahZ9U9COBoY81O9hHxa060fDWvGJ72
HPtzS+4QAA1b30lhArQe1fQcK3NXYG++5G7rXDs0MR/+8KmWq77/VJBxBOGVOvvg+9XPrai8rTCC
SjVa2pYDv7uvjbIlAkVbJOD+HN+nI2ioWrU31QT8OEZCuacM1l8yiZ5bLB4LRSb8urHc4o/thuWG
/PLxOMd/d8Ea5vfd/ofHwptdb47o1q0h0HvbDv865B+7+TSWaty7U2a8MIYBIecksAkNA8iCT7jk
spmXjEmBR//+53r/WlgsI4bHmsG7ilHt+z3+4eM4M83vuAXEKYjpoUCMycuqGggXbqVrr5inpuvv
L/hPT43gRADdl0oRreO7p8Z0iWJOiNvd+IQTbOdRsZNmJRhiOsv0HiSMnUgOwDC4BXA92+4CVCLb
4H2pjhrUvyd9GOc/vKvvy1d+BR5lZq7M1iljFxblj+/q2LaiNnMi59j/3LumC5ckO/wVdhSOxOui
LHObwv/DT/9+gUATuMjk0NQjHFoO5T9f1FSVpRh5pZvSDYl/sWDSw0gt//B7/8NV7GXdo6Pvoa39
fmD+4QZLR2v8JMN1OGboFVYOlpQgV1Zx//vb+ssvaDCnpShkiEkpzuD65y8jE5YJhJuglWm1n/Fn
2QfpoKFbZeSZ7GaGFDvOOM7t76/63TT709vEZb9jQukuWEiUlsf7h2/X2dIXtZ7Y67KYtXDPyVf7
ZhtjLLflBACzGIgAIqs0F4hRtGYCQyVLqNHNPJh4kDzUN0Rz2FC7Db/pHjKtjuNdaQ1uQNI3ZthW
QBrBajdV941LlujKxVl0n6YiOi2mz2s6pMZdLaxWbKqOZjXYp7A9YS03gMYpMeWrqtCXyVdYjjuF
52XX6qlZXvgZBSFOfTxuOmlV21oze5w+ZG9+j7NDtg1ZonuGwelcdK0Y5LaPzfLIc8KwaXR9cIOZ
HROGnCUZRmZTuflD6yU5eGujjsy1HFTVo37BmXA39pJkD4fm6s4yMG8xU+rzj50QhLMDz8ifgXsk
IRIkTevXRhov4cF6h6fO0gb3swbhulnTWCCRXdWHtiJSB55q/ZzbKbCuopHt+vf39J+eJJYjC1IA
1QqL08+3FLfcbIaopdYMLMgjRDG8Q5zgbBzU7GtrzvsLmUty8/uL/rJpLM8RSqwFILHIUt6VzAPj
U2VFlVhjoXTI3SvIHpYEFRD0+SfF9T98P2qCRYBs8L+/h5k/PLKkE2SUTj6X4q1gZEB8SxjHWVBZ
lX2kPptoyWh/8gf/00VB9YB3Zq1HWvL+R42iPhznzFkbpd+dmR5dsXviDYXruNZd6hOna/T//W9K
74HmA+Np1OwLL/jHdxOfYaxFk80XTRJ763PDgyrx5NYC57r//e37ZRczWL0X+YSznBQphH6+VJva
RYlQUcBigRnIrtUcdDJ/kEj489koivEP11uK7J93cVpa6NgXPSJKMIwkP18wd0VdKtLA14XTUeAU
nv/Nm4f8cxLPyaNCr/Nqe1INO70E8wMrs57vdWzf5C9B+HMDHHPlzmE4UkLNbPRbIJ/4vejrT4dW
at6f1GP/8HSjaaLpLHA9sfcue8QPj1zY+tWgLQGlkinzSamkCGrCYwOnIrDi93finy5FPer5huGw
4bzXUPbocfxaRkCNGC+uBk9LDqmmMddhVf7DTfine0BvgDcWeeji5/n5W02x2RJ5Rt5dO4vwpNCp
rGZaVGB32gSKR5enN9iR+j9c9R++IKyZBWUBVWHpav98VTCfCZkFs7tWbiZJTKHX25gtVpVoNHe/
/y1/fao5QVjING1CDWhyvWvgxePs5gAhHNIq0PKkaA439QwE1U5xSRhZl/8v5X8sR4hH6BU5iAD5
53cPdRhbGY454hEYboptq03dyWeH/cMT8k/fCmYYPdpldXe+07p/eBjrpNMq327FOnEIkyCrXu1w
LqqL5fgl+tLa+8P1+Cu5JT8XCawtCIGwRdBQotr9+Zblme9zDpOILxziUddpMkpMGYbd+1scu/Tt
ZWlBsW2nuDq2Yz3jdcSaBQoYpWm/8kCk3rt4pppNy8CTRrKDRLdMehDgOJ9DUg0hLwQApSkjdORS
+yxK+2eq9lquwqnK35KwnHbklg7fWiz5VzQWubmtEXAPq9zClbfFkaTqVeshXt0A7k4u41w0HzEo
U7Zors2ZtwJ4v5KizT/U6Tg6K1uPlmhMvVFf47LEZd9XMB9Wg2UOn8OS8gvwKWpOjtRpfcMhTX+z
aZaNAbe+eGqVqp8y7va3LG7DS2gScEgxMpPpCCBNXxq2mgTgVbvQcL3WsNOV0MfysyjtLjz6bg6X
NE3C6Zas9yX4zIGBuW2zhGH4VMTNxdYa0KgpCTFwnDOslitCOt0bS2VlhpYiGr+aXe0uiUZO8clB
8FlsRlWZjxwW+pc8m6YoyPLBiE4qJ66JZtM0fg77BkhKC5yWkFFnzsjOGBC+xSSvVdtutjjHESpV
IJlIaoCixMfP2Q4sm6B0Gq0O7hFBSnKF+Kd4I6VDu68yn4TCsg75IIPI+AlVMxE6Sdgr/4aSULwV
TRh/c8x+4HtlSaS2BLJH9wSXoYs1a6QfDa21Z0q3jkTyMMEERwiK9FAb1HjbMcgRRDRkmhURQmam
YxDZBhKGdG47bdV3I45Shsu6e0JHEKqDcrzuKQfNSxNX4f9eWcTyHTtTQnTKZg+1hCVrf1ePznCj
QxXBXGLYQJkr3yfz1U9a2PNJKsMb7uBoBFSf8LomMhAkYeYafHXuLf+hW2HDDtLQUhfllR1CU61x
H1NdatU6WdSj58EryoMmZPzFLE0/25GsHJJbNDj4W9JaHhJLSig2lh7d9c5sPnIhHUd025TPwyjn
e57rhPSWuOq/1ozF1C4jcFUiXWKTg34c1ld85m6++f1iuSyGv7zkPsJ2j+6BZ79fLBNsebnBaHBd
0yDf1bRq12zB5lk52rCh7CDsSR+GtRsODa0J+w/zj19PtRRzTCCwuOK74mj7bhKE/KOuTZLY1pXU
YtBLxVxDfDTntTdheio6jOnwlyIKFKLjK6TcV98u3avJDV97Ap80vqLpD6faX7cqXmfGzEuVskyB
3m1VnQYVj/a0s649The2TUCu5kGfJFLtT7azX/p+7B2UXcuXB0nKvOLdtfwMioTtdoSJQyshIquf
1qin5YlABftmYq75KRauXONNQ1TUkC7FAaQMJo/Ey9pBiOqqiYUK2fX294/Fr0UCIDbUnxx/6e7T
Ev957U9yZ0ApxthRb8iG1NWA49tCgrMtPYAzSPbls9b1wx8exl9mNpSF7DdclDXLZETl/XzZOa10
UloxmhZhH12qhAWfNmB1kIrJJOhotZ2RaDIsyNxbN+ncA+75tliEve1HFDnF6+9/Beu7Be6n14OG
MQMyV2DFpgf8/nxuNOOoWQCfqCB6dbTjfBbbzOFYiHMdqzuBC1Ni7mDxqwshGRxHzIrHh1AW3TpG
PMNf+omeaQBa2D2MmUGAZpETJQeBB0UqA2rqyyAUWVMdODKz1knm7seo8nyFOKvOq6CKLPGcKV2H
jZEh8JJGjUCqaI1mb6ZxxPSaGLOSzGyDbRSkYIuxaRLOSywi6eAanIyWSYVphbxMKrnkphkvCaEM
VFeFlxHaS9vMeaskdnOSfOthPFgOuhUcIc3w5JH0YTER7lAcVvYQHQzuw6tVWXADCX4gKa2pUUDy
Hydt8VZHJR69YlI6aqVpzNnXEs0zEE24o5GX9tZKXPMqkPM+OfMwd1sDpulVse5aAf4dgzTWdNLn
dTI6zWPr0krYKHMsjD2kII1hvdDPRdk48rZnTcGVOboWCU2xnj/XKiLhfERYtetGScOLfEqSrmoA
/daqTLo6CkZCBURgqbq7HctOfElLj/Bx9sW8+ArIWe8eCVDXrafZj4W5rwmiRbo+Nam+AYHuqiMb
d3uYGUxdADA5/QlxEVCazGLes57ysbQPOKDqZjfFJMJvXUgRxp2ZeQpQq71gXhoS29BAeA0DMjL4
qqDM2/hKwLyP55tIhEc9GoVH/4KBA3czAtU5qQbnepmga1gjfCSOrbH09i0OwwEV8hS9uTxE6Cuz
RHym6F2Q8pjkzVVpkxmKB4eNUsY6so1YA3WQp02YAj1MUFh705B0K6cdenp1RUanwCeNe5VkLdkE
4HG7x7Z1lqV/nPJdN5VeiyuvcB/LenAR1jf5uK3ACKVB6cJ/QK4XZtmm00YMwbPkMYW4kVVI/jCY
XtMp8UjNFmkB9zXsYvSAZtc+UzW0OoBYHzh72STFtJ55+4xtkyfFU2eVWrEBKS8o77S++op6sYz3
6AQUCidpmJgjnQyiEGSbvNnVJJWcUpwoS7Bz5JknH/LUsHIJ9tjL0Y4VKcqTObGUtw44qw4cNyjX
Xq15CEdI/zjsn2JD8gAyB9E+YyAjeFmSuwDvZm4F7FlY6a+o/Ye9VsAN3iShP0J9NHLrdcYb9kF1
ClJEp0LHJrqdYcJ6ahvKwo4oXH05tWo1NAl9qnmk5Phx0Ggkrq0xH19nDc1eEPk8afif7HJXN+NS
2UTeq1ZqpKqoNvPlWvftRQpZtfqTaruohals1cdxtlP0wK12F+FVXjgtSf/ZcGKC1AYSJz9kta89
wnEBMExVqZG5aOEYTWjTPPCqEz0xOH3+IUs957U3ffUojDT7NvROf26iKjWZPVS4W8Fizk94+KPP
eYcCeUU4sSqCFBnkGBCVR0QI7xnksQnQKXnLteFRP4MmgtngCQyA6MQR3Ybh5IrVgKbFXy2Dpo1p
R+QPmGFuJLyWuXElQCQETYTqodhJyv6PyG0y8OlZPR29fqh4LUSUmodFRS43qiO9cGV6iffWjoLY
4WFhK91gaLb77czJ8jYca2RZhXQI9nWk9wRbSRzbujYA9ecEiLKfz9HZ6PEBwDByjSlAP+flyLtb
Ex90Vrg1c5nJEns2FmJlhhISzSEiPj0hx8Il8yfri+RSyAbgRNNxAgwsL/eMTeOQsLiWBlqnqirL
Z7BcOvxM3waGZpp9+8XSNNYzL0q1a88qGdHSlyTAdvyw8O6aFKSINmb689BpPuQI3sqGUDjS9oLE
tONnsEgWmvu5IS8UQs20KxPw82vIrYyvIq/Msqtrd9JZ478cp93s+2jTpxqb3VAq7YU7TURvCf6r
4icYKLMFeRREbfdGAtwQJ+ur4oywquooJdrVS2kN5EXqxLDllPPUh5I9K1Jl/iUxZl3S7yQtswP6
f1frDBrWhpLyVE/JbBFmNNti1Sp7DIPOhqi21u1OazaDJdFhNF45fo4cE4+3Sd38Cud5/tzEWtjv
4xI08aojcwqLudmq02jXJTMmIpt0Mm6AMaGC69eD24D38bqlOgOWZ7wWTVc1+1haSzCEWfSAnMJk
QIKAQpMOcMHwIPheIvzfsP1fiwbwfx62B/PXt/jdsJ0/8G8Gv/eXt/SF6WbRg0HUTFn797DdMP+i
A8REncUMKy0+xv8etht/Mc1hHou/HkAvbbD/GrbbHgx+5pIAnJeAs6Vv+G64/rthOz3O9yW+SVfE
o7JHd8XF+Gt/rjOnKPM03IQyWHDMDySqX1uSkvaEYT6loIgP9eSjiEnp3jfUVwiy3U+8Lt5tUuju
Jtf8dN14n3U7u0sYyEUjh/7Kbk89KlzO7PZ5LoW8gF64cYtUkmY2sLhL9+KqWF+JtjzM1ER2b6F6
a8ebvGn3VWyI1exvUpFCwypZf8uzJlPmijgQRPHRKfS3cgj3dtegQ/HPbmsdddBjsdlvlb2J8+fY
/1qON73/3M36XoTHaIBEmJwM1r3awrmkT6sa8pvOLDecdj6JQ7Ul3vzqM5+OVLSzTgTSKjTmTZEU
tx1IPN3MNh4rUcLMopeHKYP0pbZMiG9aAMeuPQXp/DDnZ9Ki6VaEw0pob2mmP82I5AbM/J5frca6
2Gv+40A/hMnENW0+zBIXGe9wxV44swZE8TEayzOMj8ZJdq7zGTj5pJ6jomKetBrI7fST82hdzO5Y
69BfPUlSiPiqRdqjBBQfFH66yu3bCWSbobWPTfTJE4v9IojyB6RzQW6mewMJ2sQJl8Ha7RDPGxGb
a6/Rz7Fd7Wc9go7j2+Ls0vjQRPMWjtGxtfp41QNSm8bh5OrDNZ6aFQPffZ8kn7NmO2afyiqzVhm8
dihgjMiTtWnuoMHdET+/93uNVfFqg3EIoqHoDswx07uIy8bUqZl1tPrbhjQY2ke0G4JquM2746JE
lX2/pXyWRK/58SFW5akHNhhkWhSIsLmnVRW4xm1IgnXswn9vmtvI6R8aL1OrWky71pICny3/j1Tm
D2MZQQhypruo9G4s8oGw8Hgr6c1bvZv9YCRqtRr0+5YsAGrI7JVirwtMTpf2bHwz9K82er81i/N5
Sp/1tthhHw5aWJdN/1JxgD50VRakImMMT8FXT/htkQwTmQuCI8Vt5NJEOfhdvxKdvAGxnwZ9W16d
6Ww56lvqjhewQ2vZ4Efpyl2okpXIPiDrXvfg3TDO3iSqXdnyZoof2F/x2XdAiz6BkXxqIn8fpcTo
MNcSen/bplW1Kr1TyznLs4yN0yYBTZiYnADbyF86Uz2EiTyw50Ms9NbT1F386bGcqQcTcde64DSq
/JDb2n6whvNU6m9+Lj6gbnhLm1fCqVo6PGFHFHPRHOzyGd/RsSdutpDXRrgPyqJPN/oxiCUeQ6ff
e1l4F/bFtzgS3BXixiCgGAZPuWInExc1990n12ze/KY8xt9vBo6aGA9+QqTSqNnLDLM+4qH+wE74
4nu8JJqwvkF6+oqBEpGo1/ubHGkcM/ANfcobU8s3qonWaVTcotLY6KN3NxLltAVJWgUzeQJbYxgf
IA588EU2rzG6uVdtsqjvZu8Ql8g0p2ii7+Bp0XaM8yuDUkK++uZp4j1qRtYGPd/rdMWk/DBXm0SI
1yyU+5oEBBaRh6R7M0LyBbpiXqP/B04Zfza8+hITrmhSZdOWm6Fq5S75EhoTOj2052uuxHjPOjqs
DXc6GZLXmpHfl0H3Nh5IvJVLNHnu1g9lrJ0SjA+cSn17V09PSmbBjEiV2Y9LxVAQr1faDxliCHdm
cmV32PdIX6hXetg+ECVIVtZk3hWtvNZVtpsJuYdk4x29nP6xE1XzPmzcYlMamrOdY15NF8I7tWTy
MTPbm9Lzoa5ga+9LjRSwk1fa06Mo9Jcmn24Z29+Q5HQxJD4y+0Zp2JeqPvnaxdDyhtCm4nO+Npgb
oR6m8AKnNN77k8kBK/fSY2MDviWc8rYnEP6D1fm0OLGAZcGEPX7VLoHKfZPWW6d21u7E22Rr4Skc
5uaCSpiivI/aVWXD2xJhDf1iAg1b0Wq4dLWdnJMC/0fmq40HTWylW1p/ML2yXOmV9eSC2zukMMUO
HjXrg9YAdXSbMWb91s/hFIavncJr6zhj8kw1NWwF/f07HpAU/V2UnFxSOwCeMoiNWptwtRw6pvSI
sMkjstHRM89rBMUhu2IKRtmYz27jb4EVcPM0b62peBchumVZexP6ADQxBfGmCN94iGhxbhoOypso
rsoD+k/CH8svVRc9gHDbWyA+t5N53yaldQpBnq3Bc0McZ8W6bdyE16b3HXlpYFxsrbjrP8caTYI5
B9Z0mJD1I7X1BeutKS/u4M2c/fr62lqz2kzOoyZGzBWpy/rIqTsYKZiX7S8yP9pS19exZ679wSqO
WdWNAN3W/MgVB6M6JEAwy8h+lPbGUVT98ZR96MZY34qBPpnrxy858ZGTbp2isVIHe3IfkmySZ9tN
s7eO7vGqAl98DOlUk+0hPLBKY7WeSIJc2TXFv0pyYzfAIt/yu1MWOObnAhg6cYEGD6yzhLiU7a2w
NcKpZR4GdkV4jagKKMb18rehbiP4sSmuUpqfLCMfd6LixNbG8R5R9iODj6vQPZASpahPSqdQcJ/R
y0HzjSYraNKRxNJy+mymRJlPpELceAKUst56076g7tq13OpAq8/TuMOC2yTzt6hLjDXNceIcneZl
lvJL70R3xPfoG9wTrAZmDvUzfbKS9tBG0zkujLtZc7eWJfedUI9mA0veZkcJ57fRzT6W6H8Trdo1
/OxJku+AE+7INFwl4za0Twx1mM0vNZM4Jq3Y+RlMH44xqTGgbQmDoY2Pc+El9BjULg8XpUl9LkV2
9MfiGgEdzYdr3Yq9lNoFdPEutJyN1sOMDSncWkIQtYxXwzaqC789FQRW2dQ/Vrl0P5Rh29/M/RxF
+J95/mO95xCr4cNrC0IpYVjRXcuKxqcDoNvhAY+ht8sic9w2Etx1F5eateoGWyabrp71YolmwdE/
t1W9QtQk9pHLlEhLyiTlnA1snIAQ92aJqv4MTncMYj3EStY4WRBHnb4rK6LbkbCyM6J5ybdtjwwE
+bK+c4iP3poFOX+YjcXGak0jaEm1oNlYz1Djbe3eiP10p4ZZ7BX47xNYpvQjJ7j6vixbQjw1wIir
NpnDB6Clkk7wxOnM01MLNBt+56sw3exQV0Lfp/lYvzQ2SjN7WECGep/0waRJua/0anpM58k4N75Q
x9buxLfCiMug7IbuDo7hJzFIdDw5YLGLByxxNUYl9UzBqfKS0grYKk8mj7Si9YPFV1+CsN07Irnd
ddpH4pAbbrXHbMfRVgMiPYdwPHUrJq1iII19MIbi2CQmu4dbW9OW9cOy9nQy92PuRMfeT17Nth1t
Jpu6eDFyMwnm3ojXravSW98Z6TXQD7IUa7Qbr1LcDk9Or/yDDeebmwqHM2pCyhSaIIEBKB47BRai
OfWtFwTiALwsIjotaxgwYhczpSISyk/Ad+OVVhvRsji1iqCiQp1HqaWvtLK8w2gIxnhkK9DXknnV
f5nzyt6PvcZ5Nu4+CqfTWRAtYEKass9m6d0nvtgJ2purCORs43jbuoF2q2vHOuolyY5jseOX1FZW
pJ1RdF2If3q2MxL0iHMy6WHyKPXjeEP53q5psjDvmkh6UFn4EQfANke0u0AxTmQGngDB3WaTlx90
VT56Q/FkIc5PO1KV7JHlqXxkXz1arbfRZd+tRyabG7o3HzRl4EDQjC1dqWpT6+W8GVJ8rQRpB7WS
gStEwuRSt1ZpGp4BRp8rIz74jEG0GatrRgSU70TPZUYsYRFeWxRgFICY9TF2xsfUA3WSkW9ONmYK
cz6yX+ZBNzeqN/nx3SbITO+zPzoEJwumTc6UJMd0sqtH06zxt9BPe5zzhEBnh8wbZ+DkR4qluS0J
WlpXafM057N/n2XgwGU0e0GXO0fScdaKUIBtGKJBrBtFGy7jwfcicqaRCFUbQjiPkWtvzcq/n4yP
JZA8q1rc/c0upH3CjrJx0dbZEu66k476yjerlQK5gUsafze/Xm+qrSiZr9fIcSPa1kQRRBff6L+o
FtcKXTa5jnO9IUGKR90QujbwViU4xRy+MGeAIbvRZ9Wvx76kL+JmuMmpQ9kntAJJd3T0DPMSaS0C
cl3dVvFAHqorvF3uo4pO2hi3cwOx3mbWTxuIAb9sx03ew79akXMlt+wOLikggvrKjJK9SCzrRW9Y
EtrYYfpsZK1DeoIuLjldqU3R5vU1tpIe3zxWvSKMvBuOcrwEBgHaW0I0U8DEub0HdBMftSSXT6Om
+Ru8a/FtbuYpjmPLfbFyNe0cvWl2HYMY7Pvz6L/U5NPcQm3on1L0lA+uUOZeB06wVbSek8CDlfxi
ChQgcV+n51xq/oPMgV4gqbUJB4N0xHFmqA+GnhQvA4nIj1FOFuHo5t3nnvri2M1KO+qoDNutqo3u
ye9ddVWZTI9a7OUfnSgjo6LP+n5nQ5ScQBYU/sUfnO61E2b4kDVpdG+ohI2IkC7qXDNMikdlTdbH
2bHxvC+x7ozbTSgJlk+UOIlqYWDirX4UTW1uPZmNl0xU+s1sJBzBXB5Mxy2Mh9CsF9Ffo52/g4aK
xq2JAkiEicygYqnHENktFI3aObHozzezbXNq80QjX3C3hzw00xT0emM/gHmLX0EmIF+04ql9Ub4A
KYp+03ymgTAemoiUKDTP5QZsGfNtlEpjlDQdEO/GvB8NWNCcY5VYm6Qv89P0bMxe6we0auPnPLXt
Te3I6NYn3vmbQktirEiYyQDrlrPi0XJjZK+i7gMzNI3trFxOhqQ7TzeZH7En+JmH1qRnlFLKjaxb
a5MOpBny1Cb+eDDGNCCPk5E1U69spClhd85joTW37LMtVF2qg1CEq1TZD3oRc4TJAI+QAruHiUD7
tsYeasnZ+OIXkD8syB51ZiUBzeLi66SS7tLn6SEJi34jOaBvlCBNEG/+JvOz1zI0853pxlsC1jap
xZoNb+ouxXO6whhO2ZV9kOUoOJqbr01RXKpF56I0PXr0bNJEdbBCq142iroBjW0l5/4mR0RbxN9m
eiU2zfNe6S8qDg++yjeDbaiV2S5+AXNG/hiG6y63jiMO+1UyzPy5fDiVZr7tMxeQMgcwqyrWnEaX
8+Md1m2Hfwlg1AmVv576O2d+ShFiTDndBvpJnr3gF+JHPeloDlhlSTrHfNDdci8aIrEUKhMOfEZ1
NquvnXmdSyotxiOrPC0udD1c2ueOYCKnl4E20Mlwa/DA3tr3b5J6a5l1zjvEBKrVo6+pIbdp4X6t
4M0/yUI7t+PQbNwaAbJfQB82zJYq2+Q8laXVlZPUgZ/yC4R9k8DiUNtELXTRaPzkmM4tixxrfAf2
wqq+TEwJ9Oo11OYpcGiXpGE/BEiWCE6ul0NZ2nssCJnYOQQNUCAQlu1o2jPTlQ1KFM6kfnWjmlnd
6JljbBeFcxs6/qbxcCTPWQEIoqBJKCDj6w2jS+9k5dsoTT/UjnGNsoqYE3CZiWLPjLRsCuhAe+tC
lvaOXcdDSyEzKM6F2sJUyigcKmtD5nC9R4SigV0q27toJhijbj2WFtLZjfYRQcgpVOCVs6x8bkjZ
9SvvEzlnjA6kTHaGnp37bO8ruhIM4yD/I+JsdMgbxA+n/jkKdSsgSSHb1ykT0SpEft1aFe0Wf4JB
o5+Q1TsX1mygn7K9sVHloDkoffgsZrqi0xvkIj7p9IE2TmSnn6I55SF06vJlLsdvpIIDw1oOnmDB
0w1juAsjoqMf+Wg50k85k7CTHTknRcgmjTPDuCrp+OdxsMZr1jbuDqTA2oynm7IKNypRJruS+KY7
SGBy1z87PAf4nR58CO7P1oDN34YlB1qtI8Gwysn37tNmpccVYwMiEE4aHacHsA19ENVYeDr8EE02
75wkuivIalpZvfk8cdZmsO9fLDPi95LFrNOSaTMKf7kt+oynJXpCoZHvfFKObxwwoYTQxId2Lrce
gphNE4+3Rl6Ix4L2YuLhm4mKeQ7sPHZ3JRHXW7Oc0h0yioXAUnp3Wpy91UN0S/LfkU/yzJ54XtRO
het9IhSdvtZkshSm7I0YcA9LYjB+tSQYYepshFbe1qFPe1EgaiPXYsfwDAWy7IiPtb0bn4qnluP0
kc3KoLZPNj2toJMizoeSQk8ZEE3NbZ8Y1ZXS4Gx07c3Ch1pDo0B+MqR3ma+5R5y/X40+zjZolN4c
AZKHwbz3MOZwSBCi3WlWwyLZjGoL3qK8Q3gIICYvFbhxo/eQs83msRKVOE25H11LzUz20DFJpxiQ
6oEAKgN8pAEb123uoAdLKucZgRvECtS7pltVt2w8O1nrPuERnrh2gmGtZA12RXo1nOLBEwzGe+tL
X83fdyXuSEgaDI9oBgTFzdYyrZ+EO2b7iNQ0IAFb6CUgbsx1p+pny/mYAIq8QquzrrECkFeuXfOu
jxlc6p80+nAPXikGJpRefTSaGXxpY9gP/0HZee04jmzp+oliQE8GMFeiKO/SmxsiKyuLZNB78/Tn
U+/BzN59gDE3DRS6Ko0kRqz1W8jjdOt1y/BchG25Wrypv6rCFPjS032D2ONsx/0cJMr7ILOGwTBp
XmsgMWB2Dl74MFamMSPnXSLooPCW3xTeWWlTupY02RPvFKfHuAop/r4OVJYe1D3mokld0qMGeuoF
QGkdaE5poZzlgVCOKRlx54xBBVAWg0FKkZCmi/NIivtglquKjgcjeblnPfhDg6ChESqw7S5QCwsx
sOsbev72HLexvbIosPfbutdXKV6ahjM3VahBQsurfYNt38x3DUFcU+XAV7ynNSE/yLjtY1G2/TpM
emtXWDIGMWDsKru2PXNd2itvmLkHVfUnFhQElWmNmozCiLRa1MYx+pZNLxb2AdISRsJ2CfTp8m+S
LY6kq54mJzL3aZ++NzOVTwMti4c0Hfd5HlU7RcPsqg8X/OcU8q3hLEiD6lv9x9Oybjsa/Sm7v+ww
9RF7dH0YkqwL9HkOBsPktWx+ST1UJcpDSMnCHk+jx4c8Cd0DNE2zyT1rWJuNER1yvf2mAazF3ev8
xHQ2DZF16EGQx7gQm6GPuZEiSRy06rkki07TCbzP21+1Z3+lVS39VA7mc+WNz3wMbn3uJOvKjH6Y
fowTleoHc6QXdrLFMRpoudQiIGCJLiPA2HKvbA0DLUvRKytrFfdi3BOQQN3BwgJZ0u6RqulGadrV
iaI30c9ADla+tZdIbWtlHPIoKVZNzSxAD/LJUOPByp3RFwaiXeqG8hVIJ+W+yuSosgNiyg5pS5WK
qc5xf3DznZs+F+kZKvXKmoo0zd3A3jvc/U62cWtEwGXuF65wV5TTG+uc7RfMcIOf8mxp8XWw9Acc
/RnVy6hCmoWiLVteTbKAVss4TRuZ/QhqpXI++KVWUqo+5alfJu3O1LobCQJPdpdHe8R9V72pDw19
Db5lzJc+hTaqtd8hkfOg5QlqxaSLfMVfuLr3nKnU6egZoQkYefC8ztxPrdH+MGrvaPe5a47R4sze
kyR8q5iTKw1PvwsrMU9ea0mUpnkVGJE9XmcRHVG0pqvKXd66yMYbVJVc3JdcZA8y6ojS5Nha5EGY
867oLLVeZLt1JnkYZSvXvPyJr4/Fqq3nh8HTrvh4T6P2UiPCGAoKU/Jxm6dUGNlZFORN+8TbumJQ
yv1wYEhqQ3mb0/sDjMFxoEQmooz5apXLsZ+xxPJuRhGAWLFwa7ghUtMYCQP2S0z1BgBwVu4jW765
XJurDg7SbTR0BjdqnbnKxVtvJ05AZcl1KBUCBJOHv1flcsVc7CKCJoUv7V17D6byjsvwoRz4XaZJ
Ir+DjIq29SJQH09im9vyw+RL9nymR5Ocua7/PaArI+t43dibzLlImW8iJ94Qn3auw9qnD3eTsTVW
Pc+9/kHHNVHUzq8xDj8j7janGgl3Rx2hP8/N2SnE2Zr6A3yw72kUeSAjSpLwWIZezVWsFCMg4eDk
ZAYNWNsTJq1ua5WGR8xbDfzmsCpn2vIkIXafa+QhTxVNsj6KYv3ZLP9qi7OjkCAIWyuPLMsHq/BI
apZhjq6B/Q7zzbjGm/Og2D9AqCmzMmrEx/oi9lEpIoyx3o8sOBp1yFv0TEu2zkpqrtQwjytVN+jx
c903rBnJDunpVHXah6ovsn2dq7Uc+iu6aSYqjUw2KlQIJi3FQ9o3B5FFD42KwdOtayyy9NDE+Vak
GtV6sjsSLhEfpCXGzeRFb2kVX+cm3esRwYxVNrkB8J27igCSfNUS65Fr0zEHQ3xRZf1H04BUZ+T4
6Kj5BmKUTy4nINLlDpCryKwtfr7qKIxupywaLIflMTfIkGJTeRhaSz3EXQyBJgW/U5UwTBlSnKq4
3dBNdl1qAzcwJW7Jglrsu0OqrNmPRRnueoq3bdTlzOUwwlm5MVpja83Fo9dUK6MjESH93XbxhrF+
13kpJwtH1z5RaoMgZqvh9E2A20h8gOV2NhKlTnmP57tnZKP40gffLY9dUa1j69lJ26vJcR7F9SUx
SCrs2MDMsbq/a9YHIvA2QEtl+V2fGmhXnQhRf8QuM2Jiw1nU89tp0tgkznMczX7a0KlJsaWdXmIr
2kTNXg3rbDrZbry1om/JGk45mk81GAsdgsrGWNnZH1z83LYTv5UM0Ma/O920MbtvclU0s3pHgfcV
zuKmjXdtgbmOyB1ZSJ6t0jxoulOWGr6WfBVx5lesm4pjmLA95bRBp7jqAGUyhzygjONiSKhxl3gP
kwOKmHXlYq+o7SR8rrBXweKD3KWW7vpOn2n7xWPVXoWVoz2qzI2emqitb+hv+MZLPezbRsgtUg7D
N8wm+aXJ0NoWPZ9o0XMO+U076gFMPRaEGmgB/jHRvGPqhdZdS8CvOsfzuar69hCaxbjtBrsKyryw
XovEYHmbWo56hSx1LQmsDaa4ulqq0D9slyfYruYO4DaL/rQUuu21lCNaWVr51usdQuhRw+fZKK96
nLLQ8ZdMXbNI91Zpou6Wa4tKgsnFIq+M9oY5M32eGOoxQWdrU28h8uz3WoY7Ny+fVCNe3A4FEFDq
B96SgP48WK+MQ7Q0+oeWYDUuq1cI83Jb0khGy08RrnLWhCIRPrnDGBL4OB8I0KrXaZh9G8q5Qda9
GoO1N+L4D04IVgyqcbomAxZkk++dx87zDjIE160m+yox/MNJmlct4Wlp0WThF+dZCt855ZM1hctg
wlRvsb/QJApKHY7TqtZ4WkaEj7AYhHyOhBN0D/OIkcUr81szdrtFEr+WWdfadj8p7nk0R3FQZnda
kEUqG80+WQ0pb+UidlGqblnpuMyF0dOkUYNodu/UScy0Ti73ivIYpVsmNuCj44qS+Kd6Mm+5Fq89
ASpdmqY/TvCNPTSNnp4JK9RACftfdvqn0Xvhawz3PlsqShIgXvNekMkm+qdDWMnLydUWIVpzCfWl
4jijr4zhNKPxMhbxxTL7B69D4U1U7Nac0s+eTno6KKufPox/mVrJeO0kB3y+xdYsxC6M7G41xljM
hb41rXrjLtFBOtA+FBjBaEdHFcpXBsOLqQvFhJDcJo3omni+UEGxmkN7WiV5flIm12lpejx9JH05
7v1M1vM1uvp1OM7zqkAguytrflGM4O/V4tKqOhxIvbkTiiG1QnKtlZSjVjYrS9h9zlV+VWHL3e/F
TxTQCb+ukfQO4WNvLr6WGZ9Ux+ytrr9SZbqJwCpwe/wxLKERnyifkxLtRFtTu0KGHZaBtdXXW4+m
rZ1LE9mmyyeT9G5D+jFezhWhHCRnEVCWm7chb/eOygnLbaMvHIQeya3iU+9n7D6t/kfpOMYK9Rfr
DYjs9bd40q9oWC+GFl3FGK6dtns3RHsthmYj3PnRlb9kv8EYfYEupPyZYlDbQWqX0Q2TEQTdsfuk
2rAjkuDHhg7V0cPrPJPaEPkGrnChnzMIaqsFYsmNPRZ2Hwn449w/ee4exfwOY8nDlD8ZqVh3nXOX
AtgRNJndIFlvWNvCdB/J6VgTNBHEo2GvptiGdymSezZKFtR6eFVJySakg1otSwmNxGYLosxwq3Ut
+uTa3SpX0iaasrnLjI4/hZyexq7fYslPSD+e7D4JxEKWa9kPpNyC1nWtCSGj5k08gZsP3Gm+HnXv
WTUf0JX+jpruQCTEI9QaBQ7eGYzjwLo6w4fBa7JfrqiCLAmUygloqee1W5RbQhi2vWw9uKCGurOO
HA/0ywDsyJr5yMFAMoZlq7ocTr2n/SZEdoVo/YUY3F+hmx9nOfyQmftbiHCr9WG0dpAR+EbffHee
ehC2BRbVN4/UdXIrONQAjCitopNULTQU7qJewej90fBqBJb7QyzlSzOlFwx6d8QrNy5NVp+6rrvG
46L5eTOgYJC5L0vO0X4pj2UMBFlOSFwqlb0z5O61uvnK+vh9bEMTHsI9TqP+Og/1nwIid2UA4AF/
i2eNR1sHgNou889it+QZlJySkeH5ved8AR/fA4WtPiDR4sZdfDC8+eZ52O8os7+rMtxM30Dqj8jT
Y6ThdMaSZ+lu7dk4qSK/Atm5Pr2vJSG91UnkKJfilCzUWJ//JOS9c+BjZxi9fp1pMLNZW60jEZ2a
tsLMC2K2ao1uhtrA0ev2IHjlLPZePWgrB4UMH+XpkJDL4g8WyC3aFH1TOfKqY5M8hWkc+7xG2AGp
OCoN8WvpOgRR8XMvaAKhg4CYfRUHZurFxySeefkqWLHIMEs+j/qRXjjlN1gl/K4h8yXkWeV6wImA
tmfbOIPlh0byx1byabZ6wGllgNvlWxkNn53Trz3rVFRQMHPDCx2rZO0OzWfRTCeLPSEmvm0OV1aF
JMOxX9H0ryFJbVAO6tEpPCbcr4i/iOl/sVHFHwsSDNapkdm/TKH9IRaMM1X/GonqZrGuPoxEnRJs
HLAR0Z2Q+tW1xkep1b4Nc6o62xc8C6iJak6494XE7PWYMUSZRn5Ceo2QIdkTsnXj7ToKiRQNSumm
MmtdaXyaDDiJDM0DnkCa5AmHO8v4MnWviausdec4e2VUh2hpdnU9PHpURu61ikfL1sNnu3MQR/SI
YGYdUaMcD445vduqJvNhMnBQd9rTUs2rSOZHfRoueCif8ZhtpYmZKCbiH0RsNeaO2HaCKScyP8Ly
oRFo3Sq5bHCmajCR8Fl5/FiDTQPJraxYPujoGmkpeYuc7LNeYnPbjeqpFen3gOAwdH9MxoYWkne0
TfgP+2B0WzFuq3Q/2xVqBVjXNDvfHwtVbrJ48Ulq6uH1ZP+YgAeMQWqt54a9VoPkqNQKM8rGnJEa
zmBGXZ4Yh8LutQPVaKfYRRLmacFLLH3q5+8MO2K0KH2oYyd+Tuo4fGw0flEkqdrBmLvkB8v1sst7
U/ykbkZVZzwUTwvyxz9m7HHDGFhxUm6ifEziS5LbIx3P9LVCtc7dG37P8YKKFlG+p80oCnp1nEXn
7eelNjdeXLQnInDjU26n8a+wiBuudPZWM8REpENnbvKQXG5BuR2Vj2n4Th3EVyjRstjqy63hkoyu
pN+ywZ20Eq4RIAesTkO8NOcMP9XFNXNtr7fDKxFJOE1CUNDAFMWrS2ck5LjRmwedhkUIzfR3EzU+
Z24QR2Kz6NZ66p11XOjXso3fZm9AxOa8tgkKUz0p6vsSdXNJelqLgvONhIzquVaOeOglwKf5RaBu
TfCCSxKLdlZVeqtTexX1hKUAQOzAkcQWRjkPamsxd8nQ3erEfWxiL3kcnWqNBxO9FOnmhwahNK25
bbxys/5SOvp7knTH0vimhddPBjYQmBnMOGMHH6/SbTojVIejwtP27mnnMZRYdk+6E21cOJfIuZXu
sIMUX9UMdq7+I0a4xVjsVC/Ws1l/muoXin8w5FeeWzr02DGtaPkUpDZuegHaF91r7MkA4KKZly/T
vTtfkZzaDo1rIQQ706J7IC4QV4K6ROruTIPEnSMEg0byRslmd99eak6ViFrbNrCwUmAVRI4lbiUZ
5g0Hn5GsLWNf5vmtvvsxvKQPTFoE31P0jRuzZLAWiB3HLF5PS/kWF9uhSo5lMj+oO5g0YccNRuG1
+7mVbLjTvW57eMp6eQoHT66iDkvM4iXT3lhUFETEyawbXHV+gW72FmrCewUZjDfmIpn7K1x5ctQ2
Q3HnAdCtpRXp2oNlumucqYGe3meWhjaA2uNqpXLVpVMXR4cdn4kv3AyT/rZ0zbHt0OYW9jaZI8TK
Sv6WBkck8ArFMjrGYXp1o7NyaqB5sRxFOW7xdmxTgSFeUMmNx3iieLo18D/hW0YaFv6ODRjADp2r
kMO57uOT2/0krYYwx2JEsmw61Psp++LK5dGhy3Mup/diKYOyQOLqcaVDldMVKmn6xke2znL921Xf
TdWiQjfkeXSZ/3v+YCMZXdkM2VnVdH6lEbtAY63iIBm9IKHR84KSbsXZjLEQ5xMNy2UQyeh57iJK
vDzT/cmbChMSeNsaM/IB+v/cJNorDHfs91Y2ori2c2zONBTzU0DT/t89Ftfqp3jqmp+f7vxV/fvd
nvFdwr8nUdz9ZQX4rz+dk+8GVdKf7u9/61/+EYaB//B4rL+6r3/5Q/BXfOBD/9PMjz9tn/3jG0Q/
5f1v/m//53+EED7PFcmE32VfdPevFjGT/nM+IZWP/53J4vZVfOX/Emj41z/4h8lCuO6/YeIjmYaP
qvTI0sU8/Q+XhfDMfyNrg/hoWyMXRcce9p82CyINIYsJIJUGp7aBIuw/bRZ8PfA4j+h51LT23Q7+
f7JZ3L3b/+WdtW2ufwKZ7v/Bz0WIxN88xIXtSqDVCcK/i0ECyc54Mtx53C3oFtcUbBsXkQ/dflgQ
MflhYchHWTnO2db4aDKRYA7rW8tXnTYEIIH2tuuiumUr78RaohjdOjFfJyLR2nfdqfgfnOl/JcT/
7adH9kJ2rOGaHNF/T2TRM0GfWihN7B6Od8vjMDkCakIc56SqrrvC/ihVq63QxTJXccHGh1ktKPcq
Ug2xYAJPU/xAioKWbBbFizAxd6AHz1NMZUzpRFd8tnH5yOFav9+z3VfUacrPMHPvmL+JMNqYgHjq
CWVlbcbDMSb5eB0ybFLP3ToBPGR50TCg7cpStBvlimGT9h4BGVOpjsB20/8Q4KL//2+ng8ALnwbB
/Cwmf89CKhDCRB48S9BjDWcRlfKly5Z5XXIQb6oq3GQuSKTb50wAw/CKgy09YOL//qcH4PaPN+Cf
8yjvDvB/fVtw5VPEcLcP4Q//+9tiN1oO2ZiaAdDk9JyBRfarpa+jYygZPebETN8xihj38PLh13//
rQnb+9e0BDIPeapIlCGZEkTMJLmNn+6fQlhiPeyiMEw62qfZRYEti5Sjz8v3RulBAlWVU32U2Gid
1RBN7r6pEhthci7yawjf8XvykuQNXzboBc7QfUGrzm1BkJJhwOito6rK+d1zYnNvVMMfIsf1i4KP
Pho0mF+8UTcYdzF/sNTHntwRxTkNG5HM5W2q7Y9C1y8aa9POMErrSFBSs46R5S0y/yJ4Igriuiv3
Ztsabwje3c9706CPOzE7F5M57TPkervKNtjGMsP1TVeTjxB41WW0GBX8kBAxyqVzy9wLmeGw85Tx
XKIHKddEwwRLXTQ75tPqI4YG20KYFVykYOdmUdVAhu3cvsd5Ob4kUSuZdFODRLmZ0veqVpFi3dTQ
d1WoOpHr5015StqsvU5i5s9hOZTHUKHWXrntsHyJtBdfGhkCz+1o2l/2VPe1L+R9FaToJw8UqpQP
TKbQMpjZH1LVZxsPl/ZeQ6l0RQE8P2D5ZLWrRIjB1XA5VhS5q7Hhul+x0et3kG3Q7gy7vRBPR3G8
uW7rokYAzMO3gZ2kgmZW0xn1XLm2Y4yPG1XFWHNCIQxnO4cdr4Uzts9514Eo0XNefRAdV23amp77
lW4KeUG8VZ3bnjkgbZLik0TQ+GjHcbeh84ixBJk3/GkIY+S4nUImkt7xMB7Aj85NbcB2ElVWMZT4
LltiNyi8CBW7WdaHGVPCzkjq9Dcyjf42zxT6zCnVOYs+xpcsnxTkhoHRSiUjR+6i4FdgAVst56NG
lHEQV/o5ZoLCQlSm8bpD81bConqCKTu2f6Zurug9c7QIWRDjSMS4jmF0m9jU1FIa29QgwGFt7mfM
nfmmdOBc7xKGFP0k3QEKKZRX7zSqawKVxmRvqyHZpk5o7r28TrYWg+JFm8H6YhV5O8gV8r+EETcM
ynLA3Dpm82Fx5+jBJYsCrq+Sp9RsQ06j5AnzMrVudlVsIS611wbI/5g4lR2U40zOTqPpeaAlRX+Y
iJNek3QiX1Mlh83UeO4nOp16txRoV7E/pTGWjTl/S/oCDxHxp+dQDPDpBmsPUUXSYMmD0yIwAF4Z
jGGZHMFDpiePypiqAwElEkgEmw4R2tNjI0h0pXvSq88NGTibEh9VNcCrVmanX7oiqv3FMKxzSFDM
VLfjoUx191Le6+ymyNPXDnv8FqQCRwjaF48QI9MWBxwf9cV2VPPEY/LRY4RdOx50uOjUsEWJ5+K9
SuVB8xKxW2yQgMUW7nOSdm4wRaF8n9jNHqfYWL6rjDdziEZvUxlu9khmQXvutapbF1nqXeY8c86u
G+IJ7xf3l9FWxbcsBG9dmKt3EkaN7V/v6dimTpBNrXUJqTiJyDSYy6NOh8O0Az1M123e5Nl6ZlE6
02HM5Z5AsD0zfNMPU3jdTncANuEW6qNXRfNVwIlIs53gzY3psZzM5BhObM7DqDkbww1nMrk9EWQj
HUgTMb/H2tWtQ5qrrxGUqkcUQo82sJe5yxz7wSEv42IRBhUYiaNuyYRVihYa/Ettjmx/ZWDDv3bl
Yp7HDp/UqkDXQUxUatPS6+gpmKLdm2cnsYd25WTjSyFqWrWW5SkhyPKC5N7c8y2anR4O6NxwQZrr
pmlAzCk14C1GnRUfhn4IG74/MH4Qoi3+yFz+bdF6IC19o45Aj/ifSPzxu3osjyYEyZYgGhnkRa4j
22tSLQKBN5P3UrP4GYE2iotd9mgzwuFQZ+2+ir3oOkiv2RSICw8kllWXJM2QHamiX2NsqR97z1s+
l6ZN3pzZmh8KGT/h2hc/zoJAObtLk62q1y/mDB+dKSgiNS/9zQ3bWN+LCED5jLRCrfqqJaZ9KlD6
XSsFsLlbhsJ7xNRS4bZIjY3Duo2Ym0v8ZXBJIAjA30ccmH00gNoXTfSQZNYkN25H0Amv8IijsSeB
Yc38oSaY6UqsRmxEw7Z3IpdmqSlieGIanojXGpZ9tejU6VZF8YDYeqh9r3ZYPFFo484nDLeheAe7
bIm4UExvLIUIaPp2GDeDPoVvprDiGpSiRKtJw/i7Iv8PrmwQDtDBZM+bVoKlAYZ18kg66e+lL10k
5PShp4DN5oCuwk9D+9yqSb1RSJVtUY8oZ5XRcu1zy4x40+Tw6aYi/Uq1PHkuqyna5IUJSSSnEbTF
mAxSp+JGLB/CGop6baWdVxGSseQ7O1o4b7QME62ZPTBOln+oRklR6LoIxHm9xhdnMudbJQZEFNFI
Zoxl01yHCBsoJMYyhm2iPw6O867Sarvk7hhMtCR8jZJqzME2p5cwlLRXoTOMLyFxkz+alvyqXEj2
qLOb36LK7lkLkDMv08iZwjA7T7cKKs9ZpZXnviyLwZxHjfaFCod0L1UPwDF30zMhT+6qrdLsyJWa
ffSLJv1hAM7vihYCIMI7WkZPWjqQWKTTOj8J3ZdthANaPTj2UKwka+xJTDysQ6SZe/LXPTNwUHCW
Wx1F/wmxIm0x9lQ8zrApWw3N4TrGTk7m25Inr267fMzgO9qGS7ogjg6tsi+tgTeoLXk641ge5sk4
RHZk7fKpYa/Gvgbsuti3bBRQfq7dLfCrRs0tZ7YmR7BlkkgCquSir+gzb7rBF8cVGztTkOyjeDvE
lb0vB4RvxLug36Q05EBBwIRHe2hvHKTQ0J37mtNufwybTNKMBZyiqeEBEW2y4epWx6lbjhrJ6iCf
mLIUXCwmw3br9nVCdMGgE2Ob7QjXyzlAAU4WYbdoxty3IsyD8R6lCPascyEbf0I+UzvbxoYJzGoH
XuVSfdM7myrOCUoISVmT5fjuABbtkGPwI48V3xDo7pVXKP2V19giUsLVNqnnRpda1rdGenKf2gP2
b9qIrh0hOwhEsLo1dTy9kemXHNos4gRqwvkVpyjYlsujUuYlRkdccvqoleu+nYoVRm+XKCAv3Wum
ua17qlfNdiwhY3dJNc2kRqtnHubMT6PlklaF50utSoN2NqEIRo0nX7cevFCfCIJAWbwneqnfEOZS
XEGtZkSVVZtvmgY4Y9Y5QW2t6O9qinK7OLp2WZC9cLf1GEe0nAl2Zt5AfyOD0ZFtkLjEd0gOugd7
6pHhI+o8qTapH8nHkCdPz7/DoZiPWZYxyji9452m+//Qmg7VpaUluBzKiMpLYSHXSrC9tFPa7Dj9
+5U71NMhxoSEvijqX/g6CNqy4TC4Wqc2Xah3X1H+NbuJjTE7xbbGp/bQpzMTmRnGW0T3FnNyqE5G
bzucWDDEMsIqiQ79MtmFfhEWn006A1eiN4pdiA17E7covULKifjn47dJeFow2dCfcWgua5thcK+N
qfkiwrI+ZUU0P0KeJXuzS7UbEGe9HQyU3wFRrQJ7HcHh97A1OXF86vPJXQDT68aaX5y7x1HJUj1a
AKfJqiYqBvbjnsasYd06m1GBST7OXQuGRfCpX8aRMV669bFLBnIDiCg0XVyDFg9Pv+hq9vVCSzcy
HuIgMkn89UfsCLT8mMuPoxAJkRsrqUlfUO8wp9edc5uJ3+SjQ1DVp3Kz6GkQabXvCHssN1E4AgwD
dgwPLQKZ2lfaMl7qLhwvQ4kNrzZElZLIE3JMlc2CDyNT4pTRcs11v8D5K2zB+L6i9wo4Yt1bC6JI
m7dew0v32FbK/powegtV27h78HDwpmvNGlDQFdnKG6uWJX6GHx4t2zuVxYQPaDEVWHuhHklYw/xa
6/Ijzp3iLR+IesKok2zL+52vIzGEME54UReCkpxV55YePiAmQXQdLGFtFV0ReXWM2AsK29IoAtkh
vZgyQUJVDt072BL1qzYR84SVRwkPH4PmPM60SZDRVVcb2l690G/JbgjGxHR3AzbCANdM9T3z8Vpr
kWtvQg9nps3UqN2t7HCT9V3AYudRu2VHqE5/YQ+d1ehButAViYOn1L7KqXTWTuPphxBDmB/NsQfo
WAELxB0K4Xt5JL2Xvqozd92ONkOdOcX4bsLxS0sjXEwGbw7ZnodazhfdmfTXpRK/3UJFr8NoJr8G
8GoURVH+3Yu8eWw18jF9Am8ex6wnu8Eu49OMBXDlWOSAxtUMAGqNmF7HQupP9HUlE8oXezWL+4/U
OmaAov3kdQ2aV9tsCr+XA753MdSnwTO2o8lM13WV2GEgr4PCIAxMU8j4JwRjByLMsm0kumqtF6G2
jryKh7WRYkUl6XjsOazwwzfsL6KVZ+o/Fio6lwbHv84XtMnZGNDxJm5OlioRaKu0jrpng+phAjNK
fUTTmMd1kI7ZtiFD4iy1DOeAaR906ILtYjaMt5HZ8yqaBJCNU9+gspipVUzM4c0yUMxWlagNP2xJ
vu1R/Qb0aRRHpLHcd1gDh/gZvWR8EJqOyIGmr+oSZh4ATsV9ShRQw3RXmCwC6jkivXwf6lq0LoAk
7tz4U0Re8GEeogbpu0QzZZVWvw9NfdgUZo4+TxRAUhpHkiStsV1pGnEEvGjlFmSg9CWzO/rgMQ1R
WOKTQwvTc0epVndPTdpd+ol1kWsHstUcvnGTGz4T9Ic02ukyZw4BJuCbN0TemACIboZ6zxx/CMOT
dMHnnK4dN0uoJGQReSsLcjNhiXdqMfd0i/7Q4Jr5o3Vf4kYUrJ1anIAENSQrOJK22N73Vt8T+RTW
yzOmnGplxor0kUnX9pF+z8dGocmu4lOBOazLESvGIEDrNXCHoIpdYhK1ZSMrqBxaTrkRVFKRQJqO
J0/RIGtYpU1BUqjwHs0IHk2wdZcENU047lk3UxurZnUyizQJ0oSPgg2tHXiz1qzw3p8L1UWcgNlj
mJK0ZSe0sE5Vx7w7bQ2H6l2r/+oi9coL9TqTXTZahNJNznHs8/pccyNbwUC8V71GGduGAIz4zDhR
57s5Hp2J71liupmZag86jgtzWRSyTkNgyLZoe1klJtEH3tJMD1ZCJcyqGgrxaNnw+cRFGRdCrYYf
gg9sX9OLt8VxUYZYiIt9Kji6jWzFhFcB1W6YhP1WTdL65nmCrbof+zMfliPtPRh3K8Ain8B3yHfZ
AXM6tzBzUMTrg/k26OaztxDRNeZ5dSEBJF/RCv2W5JBOrpzTR2x8yxHBfBZUvJs7QmR1Cg1J23Hk
0DIJmaOf6dFdH2/KT1r+XtCBsUqytXOLKoCWWf0GnCC9QCYvxoQoDUscUsOs+92HasNpx0fOYrm2
sC3ebGMwUP5L8mRcy3swvd670DpGggZa1x0lCTnWSn2fsiVfhibDk0DLAJkxXpa8hvNccn2n9qWL
O+OcEUZ8ge0BXq6jjTaa716ko1MsmB1CkvjPztTkPFyjs3NsZb3DO007vW/vOgW+OKMBOGw3/ZKj
qB5LdTd/OKwu4aIvBx2/725yTNAye3KrjdPX7c4y/h9159FbOZJF6b/SmD0LDJJBs5jNs5KevEuz
IaRUJr2LoP/181HV05BeZktTiwFmgEahgcos8pHBMPee8x2ruDQanLaoO4NnD+q6RR26ClA8xQbV
tHxccAgojg1WihjP1kNLkceljDOGABxmjwUKW3ANQ6yz7cvedNgQR1FEk7+LnyAQikPDN3Hj8Q4O
0dCUh9K0J39DnIv+GbiwyMkBTq19OLXtSZlO0ZXn1cOlZE1+GdPUuKsVuOWwLqbzMY/qb7qws9uW
joBYgeWJL70GPPU0SIEJ1CNYLtMoGijWbG1oO3vsO3Jjq8bnU7TU18jS070oE7Ufg6x/0LNT3fB2
WyJsuyQ+CUM2PhHMp3NPRSBVbL/G4pCGObkG+YgybHIPoZeguGpaB04wNrW1HVczDDuvu2jLMdmF
s+pO02bMqTum+cmsHX83KRc1a9NDnclANEb9FF/jWyvuUNuoE5VIdjU+QWnTFuk4SDyESNREElGO
4a4JgA6vMqEkZquEQkWbUVXqi5HXhLTWAP4CVg0Knpc/B4p1avYGtAOjlMF948boU6FWIZwskGNO
Nk4BtjZeNQVbPyP3fUVxztj4TUP/cBpZJsgCCfAje/ZjAkpo3yJZvGOOv6WitwZ2FePkHdma3GVU
H9moyV3jNvvRVin9Gf80SljAIIauCNw010IwTLqAxIyC4oOu0CfXnvHLziJs0XFNhbuwEW4Br6Ks
fRJ7NJ/HpCw3hg8vI4Q0FTQZchC/OeXT7X6ojmKNyge9qWKXWCg6J3XVUBEMDQoDcSLpWKP19SYp
z5Uwqn0MxGY7j3m7yfusPY2pYm8ki+xPM2SJbmWxuIek/DmNIljLbrQ3HRs9FxrCOh2C/pCUyBAs
ogxOqdcbayMiWUPNPVIFB+PzOg7KfB3z985sckwqHh2VPkqw+q4zcfxRvuov6oiJwjJDcZ91XbA1
O9gSUw8gml0uihqh/Txkd2aCVGwbl8EEuKehrHX+euCe4nJ4iJAvnNtkkm4cncIzAEt64qe5ZNkd
/EOi3TOC7JCbIm3BQEXNqqEVuIc/3d0JRxT73pnoWqfsCkGBVune7vPgxBm6cWvZbf0tVZX3BCYM
n41oNeCPEN/DQIc73aTEGh+KftQvIV2CQwn4/hSPrLic2PGcN7NbXwcoSvflFF1Pfplu7HKKHz9u
uFgLhu1ts4cGpmfb/ATXc0H6B0dk/cGwqRKbVrOFpQ70QBPnTszUQ5lRk87rqzIU9Z3krh7oufxk
eWLTYkFom/Ay5PLJXbbTQwQU1ms46udm/iCGtDrTi5U+I1ac+poMPrnnI6Lz0iKSzPOmZduuLU3r
lXj9pkVEXgN8VjtT26ZKnYcpGdFrjnbMIQBeVu70KUYnZhyrq14wwQ8rTdPgkBbauaj9kigGy5yA
O+bqk37mcd9suS2fkqrtBxwHhVg6W29uyzbLJpq9qNlalLy1KW/oR92EHDBXZRM7GwcnNF7TTwNU
Xpu8R69wyZTlosh+UUov9/Xmup6cGdFt0mznSuRnQUUS8OTi1dwQpHJfp/YTjcSHKQv7ta/SniMC
G3W0R7BTG7+8zoEAQU+XT5QesouCJe1ySJzq1GsmezMbdNuAaVSHrjGXJpUSNBNGMW5odvxSAeBP
KtoeO7WaacCMrB+hwhVPGN5K1AIL9xDsC6yraxl1xjmI5uKHAaQVXXhmofPElNSigeTY7eIhN3V8
avZz/01lJJOosOj2RqrtDf3vnN1M8c2nUxut+lS4P2a+HQQmFMAdMDo/P/4ofuvDQl6gtU7/cUlI
t6hNvn+iwVRVHYGd1E0MiUheQfODLn5JJT7bo++mGtS4HnJEMkSYbjIona65thGDf5aJvbDJ371a
ciEsC+soWb6kUiy8xrevtuff1ElnVtt2st0bF44DvQp7+CSr6j2JnGZzgIjAp4jHVingczqaA6q4
ZtEb/XY7gH1egasCYzXkvwzPf3SsAsQczbDVx4/4PR3y9ZK+JKrEsYgBNiElH/2wOg6Zkb1269Nt
WFuu/5UNJttKXIUfX+j4o+S38S6XVURKPpJj+H5Z91EpZ7fdEk0ysQmXFDrDSnI8bCzka54iSV4h
MiauRX6SonYUW//3jwyQYFiEP1uubR5NCCyxRO/WXbvNQgB8Rd3UW98tKX3pCMSlqe7rMgSzkOuN
FvNjGQKm/Oc/fvn9TOs8hN+esjYil89eUWaS4VeAPk9jQ8kamRjKNiDmrdiVpXv/8TWPhywPfOGR
+sK1Hc+DbPX+zSbGMFAVpLRVD1qeJrSjsWr59cPHV/l9/PjkNiF/4esMBMqX91fpRgf6ONpzQkmS
eDMFDlESU4tRLOPj/PhSf3iNXAskKrmmZJEijXh/LUpGQwbASvEaYdA13kMjwGPGZbpOTMC9qM6h
7EzsRUW+sVr95ZPL//51+hZTkUSE5KFAOp6MtDP7JExx+da2XlRWnZuj+k5h87sddbTDaAHXbPgS
KF1p7N3R5v8+pMG0pg4CuX7EwhkFVK8xMq0z79vH9/aHt/Du1o4GeEtrr8cpwluQwZlVBteB0z7z
ak4+vsxv8zEkWes1wsGymZ5oUL1/Ay68f4oTs9qmDpTFVu/9yn7MbbS8VJu32kh3sRlf+APWAiuL
2JuMvv/Jp/T7sOYWUOQIBrZj4/t9fwtJioaBRYFB4LMu0PcLNkNtN5/80iXv5+18//pDA8RcJnkg
JgPu/VXMKs2Lwey5Suo9RJN33+btY4nGSY16+/FD/dOw4gPyHeYpa9kDvr8UFsTAbGSniEit1ckc
eV+TCpudhel638tWQjFBDPPxNf/08+xFTyfkErNkHr3HQLF/GVOttrRA76MgyGB9qefWAfcZ2y8f
X+tPny3Ba5Q/PMmVHO/os22QhVrhpNQ2n9J8UxgNuxAUExRL2Y/EdYpynBI5aVz+1yoiybuprU/e
5h/HrU3Wq7RJyjIJVn3/jLshNMymbaBYuM4F0YgCNgu70zac6eZ1PydeyzlBqslmTKo9asFbxMqf
ZW7/8Sac1/l/2d7T0Ht/E0B9qsaKS7UFW/bVtk0IWdbFJNr7WtSPCOquWbswZMhfSPCJI6iePnkP
y4R/PKYdqiOehaTMZ1S/v35fIDiOdKS2ve6nbdqzD8zMap+FWDgwUO+0o6kqJBkcToq6Y9CGiKdt
GW8MiyyW1nZW5SQwW3rpKmyM7ATdFBboiqrExzf6++AkYxr4NTsSblLYR4PT9EsvniWG53pwHhJq
E2dp4O/JyBhWcw/u6+Or/T51spS4i3jTcxijztFT0YPldm2ai20gdf+SZckdZ1z7V298Jip8DXR5
//z5yLmY6XrSkiju3j9/IG/UFDKiUERjnRp5/XW28ehOpb6mXYwbIhxyyHpTuWuK8mzEJbfBhDOc
1GhJOjOjbO5RiU3j0SeP2sMh4/cnoJ6Qn5SFBU6SzQRd3xvV835I+qBhbo1Ikdpp09udg0Bh/BG1
5dnHT+/4XS0Z8Gz7eVWvQsXj2Xjoytit42bedshWgW4U/g0oQ4gYMwS1ZCg/m5ePZ/+/r8cpaznj
WURdvn+GcYHkh/bKvFXIMQ9VyuFOR6H7yQg8npKXqziCnKglJH3Zs76/Su4ACUjMggiDEHPwDOR3
HpPvrVOf68Kk+URH+OPHePxpckFq4xYIGsEJg9H4/oJjPcQIMamLAQWhBddkFhqR5slS4oegCwsC
N6FdUH0atCf+8P6WPTHhT1yfiPejXypTv01b3wdxh6yRrgSqncq+D5HerbJB22dWX28BtT/486/Y
9e9KM7ly/fI8ZAc0V8VXS1jpqg84An78PI4/Sp4HBwXmKHD14PHdo0V+LKNWl3wL+DKoZYEpd07r
MArWtBnq048v9YcihulLmACM4UAgLz+abjJgGW1uJCNzYJQT+1tG68iuN45HQFvEKWE7e/hT3VkA
7Qx3E/rONVJfY2kBUQSlSZUPyfPH9/SH4eDDEV1ux2efdZxv2zX4k4eQAmSq3Xan2YvAa9P1Vnrz
E83Xr2kXJesowfbx8XV/W6rhsrJIchKUTMHLoeH9OEQpz3w+psN20tmvnAw9WsJekRWbYATdavnp
fD6UXXVwkfnt+jRTYFGKpn35+Dbc5St+O1Mut0EIIxUcCffgt1fS5Y3dU6fAx5kP9ousw29Zn1xB
t+z2Ib6RbOjce2Q1mKLgLUW3Kq2nkzwnRNUK4hvDV6cQuGkI9BltAOUtxNEoIiDIqNShcUZscahs
bjxDxVc1+pLTzJnFaVDOw7Yy8/KbBCd8Utmz+b2tZ+r1ThXsu5jsn05hpSLxUK9pfq8KLNAbJDXF
ZTWU+6YpUX9OTbF2h9I6HZ30ucTVcCboyT/pVoy3bVFxk52zCYh33mHGemwGm0JqjgoHq1t/YtG9
vgQ2RDhRD1+z0O28j4PCQ84s0g2b0TzcRMMwXhAT41ziiUUE7tLkXGyp2UPmkUa9r73W/iz5/A+j
gjfB9okzD0aL3yYJY2qmVHbBgkqz79ETPfBQnyuv/g5kYkHwQeyf9Unj0V2ejB+fjIXfhgKrMhEa
Pte14J4f7dzmJoXPl6t+OxSdfPHzJnyw6O+cwC97lCoYP9mMW7/PPFzPXwp4wvQsJv/3X0CRkM4Y
u3lPBT8KHzuBPKzAzbmBcBz+SHoLfgHyCmNt5cZ4i7Rx+JJTub2PgYMeIir7v/q0ZyCmo3FoCwSk
KyNP7G6tmoruRrjMZkCgxltwKNY6KNE8tR7/IVNqc/8qoKTPluw/foS/zyYOHy4989eCgOsefdQ5
uMtADQNfk4oQKtYgAsh796/8emTsuFAW/R51c4si1vp7Hv9HiTH3FVGnxbFB6Z2p6b/amN79qf3P
6vKp+KmP/1P/D3qdFnvSf8+T2T2p6ue/TnX+VL7otxap5a/92/Dk/mUhr/E5b+NeYs/OjuDffifv
L9d1gJ7xLWCFkhiX/lVWqo3/5/9wrb84WFCjo2pqmZIl9D92J1fwr6hLB2xxKYBRq/kndqfXCvqb
CdqhKi3ZoWNKoV7JIr98RW8q3aQ2xsLpSmdN3pa+0WkgThlc9yHV723fT3A7VaK3VjcDSKV0u2fl
SC5pL1pnSZqR0aDoA9ZufBeZmXMy48T1B689R8Oc3YzCu37zcK//vq23NprX093x3fJcOIBSHYaN
eTSHDH4NBM1gfh5DoR/DEnw2dhDl3/PFwf+onHoRQAWnllWT/DA4iIfjHssNSqQU8GxCbuqW2lex
S2PbP7FlbsPXyFsM+UGXIllI5qWtP+E4HuF5m03RXqYNqZX1tDQSLSedb2IXTE9XzeCZ/BDrrhOg
81qlYUEssGGFL5rWDZjxMfjZhuF4G1MQSFcW2Y/XwsKkneQeuJ1Shfn3IFucFR8/odcNxfsnJJcQ
dpNkVPxyzvF+qx3y2WHZg4RQeaBMAn0eZ1AaelSb+iQGTsM5PfEgElHaOU0iGk8Ua+Phtq695SBP
n3k98weopU4x3Qa3tkgLIlUOAatEyEmA2yd3zHh9t0VgBC65SdystE3iyo8PHqZDS1FzKlkrAN93
bRlC566k9aPNfTaytJrjM9Oqw4dELgAVXDHRCYqpX05Ytfa6IfFEwQlWFx5bKYhdUUPY22CbqDob
u30MYQJQqsMhrFHX6/iWNLrxZuy7bmSDOCEHn/qpXlNxDnF622P6fU4zl7ZbmHNStgTZCrIdhOK0
Zscv6Ouyfp32jiwp5yP17KZ2yjd6HOubeWgxWBk1UgXPmBY8Oe0MD9zW184WxMi4cXGLqb9+6kx+
Btha4I5zUHdk/UXxuB4LLLk4edTJJHz9onO05O2Yx9x8VShOfjPYUbxdxvUQePVVVUwkQAetSG4+
HkDLRPV2x/b6OoDZ4JmjKMiHdnSOMJpCKaw0Yj3YaE2VRwrNCp24onfph4DVItj928GiBWeUrr8l
fxBBfNc5t+nSvlwbhrt0hxF3qP4aLgJnSc7R4r7BWjavcjxDVwBICIVz7RaQmz9E6UUw1RiMmzlU
8XYQ9XTRhRXhUqUaVnjReEmmQ6dt1B1WAtGfT6HG6yLZgPGXCJtew6bMt3GcMUuXRkfwU0VMJ7RZ
wil0FF+UnDBjDgBZegejwfZXIzWstY10j0ZFHyHDGwkKgWU+GOhEwQ+K2kGP4OP12oLiJ0vThK6K
SAMkRFToC6+rkLRauVVfzgaJim0/xGcV2zm2e/C7sg3xHc15XPAH1rDm7OvEcq8M7Y/I+csOfnN2
Y9H7K2AZxzsTuRXOh9DD21BIEkwqSXaQT3T1xkuMg1lFxBYKWV+lUKO+EZ2xQDPs/NaaA2CZn7z7
P7z6gMMK5lMTkKZ1NLsSYJy5pmiRrOUMrmRSJj6lwL1sKK7uZ5IR0NPm+rmaY/OTMPrjo9vrqKOT
RDnAtmiYmUfH5gIwfUj+hLXWVl0Bja3HbynHiYOS1kEDQTiFP9TspUQ2hYJmnQfEG1lJF18YQeNs
g5qhMmiz/KTdZP3hY3AFZFq+A34552ue2JvVUYxONfo5tbIAsek2drx+n9ZarcLEw8CJv29nkypF
FBN181KQfOIZUf4QoYok4hUPu2v35h6KO+GNkW2ChfdckC9hBFsxH4tVXto/2B6AHcFT+cm8+nra
PVoJOPyxsWCvEKBNP/qQp+4VrhIIHH5Oeu6iUxoXPdaE2DoTd2UYt3qNCyb4auYF2YgcAa+yGvBp
kYbE8KAdQ5gydJSgckzZ/LMozCsnEw0gVAhO27SyksvJbJqzgiTseDMAcYUJWA7E4QiBsy+Z9aVd
YnYOHdhlkuf4JZceYukANttQgTOlxW3Wh0pN0wscGQVyfJyHg1YGPKrhanYVJUJKcMm9BWyHF58F
6qrgu/42CIEJMEnr8QLmGwt90Y0HO3XCW5nnI+GWUJsXQqvDZEWGSiQOhjtB9AQg6B8Cx3FSbHF1
stMcg09Uxkzl2Hr6arUQsPIwJZExEZhxEwtLMMCY2b5FDVitPSXxnM6Te262yUPjFmRiTXmwEWid
N+HruoFOCkrKx5/ln9b0pX/h0rP2lt3P0ba/S50y45Qj1jZy1nvcns4JifBkLZecbnTr6eXUBhuc
ZfTQYOfeCTNGCxfNzT7pOsAthfk0tYKWDqKJlSocYjaAYq9qSHabj+/VXu7laNR5WOcRtHgWNv7j
GoxGKWYTGMjy0RfZl6ax/YNhACqJHDqjqevuGE32HigwjuwYnCG8129Nnw1nATDnvTUnEM/MhbVs
LERJ+Nmnbdc3BAf4gM0iZOh+7DxAKZaEnGCQ0rNQt3WcGtsA6jHFhSq9bAsXkYzXAQA2ON99/AN/
n6mcRcDgWYJr+5R/7fdTggHSE9fnwA8UmXVd1cJfV9U8fLHGNjhXRYa7soLyYzobO6eghovMdfE8
lZ0Eqd65LybL2mff+nFDwmHzxEe+LKQ2Z3vzeBdf+0VYmm4h0Gg56bXjlf3WmFS3Fl5/mvkiP4Gd
DXvZ/+qarJR4Dkey0T8pOR2dt5d7WIzmdGUCSp/2sWYmoZ83NugT1nU9/AAC7p7gfhW7wormT6Zl
+7dpmUsBOOAUYHGk4uDy/h2MpJIZCKMIBIrG/BpwWfDID2P/7XmMIXSK35OZHTeAeVlfw7PR34l8
jh6FCzuTGiQK4V6CMCYBFJy/F+TiGZLhSTCTFLZqUDu5KIvBl85FPu/TygZLWxHqmu4L5swLCgdg
im3t1CsF5gjnUaWeytyD3EkAR3PmgYDzt46dXn088uRRhXd5wPQ3AkuiLKO07B+NPA5xYBmAjK8H
dj0bGDkFhGG3PKfiPD9AzSOjLfKGW1WRwgNhBuWdHpyrqne8YqOjhj8uU3VBZQ1RYOmX011DsTRa
uZMwnhHKawLLagxdqrovVKn1ivAe6v9T4asncEH+I/sGueuNiKQeStlstmXfrQYREh6cDsiWgibp
No6og3UaJ8OVXcz1y6AM48UMiuRbVKFIyYfMP9iG5T0PrcOuug5QPmaNhV3bqDr3AP4ShLiOwefM
bU4wW+l1i1L0W2H1+dd6FGW+DaoHTmm92ANyrTCWpFzJDLcy1lby95D+R0WP/7OKxoegl/8Hyxo0
LV32WP+9snGXlO2/Lp6eVPvzHfvl33/xf9c2ILaI5cOnH2uzPAnrP8UN1/6L3g6z0nKkYzFwGc7/
rm4I/y+TfbY00fT5r3/tP9WN5V/B1bY49S3layayfxCZK46mJPQdHNwor3gLGsYT/vJFvdm+tcQr
pVNIUMBQoM9VggilQDaPhDU5VU1mBipcksHuu3IaSEqCkJTlCTb3jsA3w02/tAnB7Y4Lyu/Nk/xT
GWPZzb5ZJJf7QvOAspHG6iLrObqvIW9Gs5S9vakz3DKt7ssTECGHLp+e46Y2YKiH3422Fas4n6/r
Wl1nfAe0AqvHaTanUy/fe7k0Nqr2H1Asm6sBNAt2xosgmmGdRvQPCRmRREP41/Mc6o03eARZZViO
lcLKtYkyQnUDH2eYlzkVNfB4j8qcrBN6k0aN1QrlzoFktvzvH/5/43vqf8JOUz8ZgrX+164rX55Q
8Jf/PxQMOSP8989qx1Lw4+e7SiF//u+vKfiLojy1QBxeAX19BGb/+Zjk8i1xLKaejSDW5ZT0n49J
ir9Mjms0kCmkINtadlyaADmqiA6lQkzgEJFcWyAdY5z9g69pGZRvBi0fkeN7i2rSXTp5vwkns4Yw
X8zr0CZjTEEnoBhmYthQKZWq0OdZ1pnmJ3ut364okQVx6kKoBDknCI4OhWZh1K2uiEbNSwxucN9R
xWLGFCbwfaXqnbSS+ZPyx2/bu6UO5VMT5VUs//OOFtkKIHUVmoQRj+5MKx82ehGu9BgC8Z6t2aNU
gDkZ4XeYbpkroq+dUxkOnDnnF5aC/HmorR6Wqm2PX4LWhk7xZrD8YeY4mjgo6RFOHtDTprSH6ue1
ePNmQrNZI2H52Io9xzSziym1u+CVtHslRbXYLvMBTYGspu6TKetVAP7u7bv00VFikzNC6dV7bfS9
uTKkEY8uFTZuvAAgSyukOfsot2fW8CruzNMENrVeJfhsrrqoVjhoko6Dbe5oSkmk/iDRnxpyQW9p
jgOl//ixHE/0DG1ui5tzYXNSvz0Wmjic04vBJSu2DquRiGC65NfK0SOHv4w0cNXQ+Tkx1JKoIF01
uXvLi6tfFX1LDNqFob93wEZuCmJ6DdJFkggooWsE9ae3GbwvdtJedlnvKG9QvEdDSo3t/YpEpqcb
jJKHkcoQKWcEXINfkx6yLDeR4agXCIwzxoFAPcbR4Dw3+EcVM7/XXuGBzM+nNJLf3Bb3PF6WXt8Y
o2eDu0D7vep81bin1NnkVzsxmnhTY+iaNrqX4qlTQDGxiABxCbIpw58dARfejL7RztfDFOQY44JE
PM8hUuyT2goXvCwagjK7pk4JlMAIQGnfpAHC9S3US5stcFH5qQVcMa4IlGojBdYpX87l1zEOhnEf
eSVR8CFLjd60TG4RUWAtYKA7TtG14EWN/rNndDDgVdIY+rTLjXbXTwj89y35A9k6bA3iwwKBtYqN
K2POmNtKnSowHtYVMVnhdIpTj+K8WbUGu1UO5yls4t5Q0PCG8SnyYheEUBnwMRB95yTnUyJnMm2I
Dd8y4fBfnOtlm9+bPXt57FrWjdJTtMkhZhTr1NPJhQNhRF2UgBhMsipG/mmMOYBKI3PRt1E6XJxP
iuSkDRwWjFhNMGJzrFD3vyo90nE/Gab5DO4NLFJA4kK8iSS7C9CwZKZJLJhnqCGEswPgEOf3vSbe
yMcXSwk7Y+ty1dG6gVNZNfmj8BxajgRT+S/5hGNqJZUdrwvRjWRSBEBuQFBrqA1ENyA+cvLx2nVa
5mmyVOXB6Nul3GTEllyZvmZKg8lj/vDhT2Y7mGjhhR/5DgCUxfxZRL3tkJNX+jiggpmUgQFq4zhF
JAHP8Iin1AICOrQjvIYw7eKb2bf9l4QKqAHKzF2pWZcujBohbtjptQpDdTZwZkgx4993DmmOHJ+q
ONgVsS/WEb3TaxmN1PqJSy+/GMws/UkIV+aORKZqPJUgQ8DlF9Fw4yNFJp0CrIpYCTqfcgvMsToF
n1QTONGKM2rUTwXgMvzjkKCe5tYxrB+1GyrMI1n6QvNbNivDzZiqlI2Jaiu7EiYBZq8D9uUDZID5
ReQdYu4OSaydWP0PWVnphalS895rERKt7cAquYd5bNFsKfuyhZF2Grmd/iJVh7NiAfbnqI42FbTi
dazbaiepEIMfHS3y1KC+Ev4WN8UK8nO/AwFWpKtSgiMFYoN6fCxaSusUppjHBy1+zJGPU6BNQuuL
KGM2dfjwBxtueIoNT0q0DCHrBBUf76eLgfbeSJ3gV2M0clq3/P1gDd2Xrm7N3n2FYSE5E2o0oGv5
3sYhs2dL5ai+Sx1SmfDKl+mXrFooR8rvo+3QWMS/CF63RQMsi8ytGeG3LbRm/pqHaT7zpk7eOXMq
n5NxIll+tMa125AvHXWldwp4s8Jr77rERZuyOtRkSYJUaCiKEvSZpe3OTUuJc75z6t3UCOMnyeXq
ovFGRGiirmHEVGF8NjhTbBMd0GW/Kj2TcBtyFAdcaoAHzQb6aqOK/GA/ehU1oUTNt2ZGy0egNjhk
0VIWS7URX0yt0QWHHLXjWvS5IEu1HV2qzaZCnJiQ9FiarFy4va+WQDFWtbYdICh4DNaQWKcLS8fe
ToPsu/ZBZu3TLDNJkAlbhJaytW4otoE41BrqvYYp5tAieGyCGlhcMiUB1JzKwFqtLCygCai7XYca
4iSNIy9bd4OTnIE5mvZmk8v2vCIZ4dQuzWkPBQTBeWn0eh3nZXfHyp8/+3QULlKh+h20xDC8acU8
xBh6fNXTQrGa2wLNKujiuetucLhgajST0D1IEEvZoQfAuO2ncb42EAetpDmgZSCBirks1nTPOj2j
gddOh7Of6JI58JbVJ6qwCGf0oYybgpFenyZk7QYnLMhGeNrzKRSbgTME/JqBbAqVOZfaI9iMANFh
C5Nj2JC/is4Cqt3G0FKfjbm87v3hFM3UPek41nnWT9OOULy9hXm68cQPCi+3tRn81KK+FWT5kQj7
PEXRlZoHDJDJdWK0zqlUurmCdANVOF/AwHYXMafG4i6v3YuWWsxOI0aWYz6cjUXD/8vsYt14pb1y
QkrQgq/5IRwAhDQ08OnBBOlJP2liwH3LPmWl88BsJ+nPEGzx1jEiUg2qzttm7kCqqtOMh55LeKw+
lbtVPs/Robn1WKV0zzatacBqmUe9Q9UDQkTabUkUhJwIvYKmUx+6VPTZSpnA/QmjIofOybqntJl3
YkSZd+EWWTdsQB2Z8OQHRdgODzSMngw4L7D3AVzc1UkU7Zif44jkGddmq2UXucQPHJn+xeBn0kcH
G2t4h0yqYJYETxg82TA3XXhbNhBVnMgOCf6Jo3pNSS+MzopSE/IxtvK8J8d857XJqPdsNYZ1oACx
rDH+keOKFWJY+RCd1Lk91eM26RdEAlIFsmaCpm/01hROfyJ8hQbKbdi+T7ZDuGZVUZclQsObzJXZ
zvNtGvLMmQalLdZOXMhvTefFwdYqYNXP4DAFcN/I6nce+6gHvtnmPMXoRhqm4XvjSvUl9oypqDni
pnKX2sZUooeO8hc/ojHMM/K2E85wf2PXE/RJZDvpvcfenjrogHFxPdmFa+39wXAQkCUh5LAg+1WL
yHhoOhxicIGTkixgfOHbGRQgVg8K7bhHrQcM6f7X2HKK7qwBSAlvrF3sfW0ChX3VkKa0j82qOXHK
viS8mCjJMmkULduijE9YTfIr3wjGb51V1CBopDqbCtO/WYKJafCKL70PxYBzuXVBhmP0aE1Dsepi
qxXf0T7KQ+C6JC6GOQEZ2sbR0CkNajHsfvBk5bdWhOaBF8eI4eeFalMo+H+oDqT6QuYlaRfuONtb
lJJg7Ur1PFrViOGYBjXZavWJtjI1wcsqCGhY9GPb3DHs4aSLcvG9zsg68RUEAdEgGQP1yH1mA5jO
Xeb0YP6yqlzPVQzh3h7HM9BycNAW3PdQVyRDDnXyJfXY+c2165+ZRdQIFEwjb7ILlmhzQ0JvHIGq
nfeufUggMpwVC409nF3+YQ7e82R2kB9rPrcuXJAdabR3/HmSW+au4bIS9mEgSuy2y+UwryF/97BF
UEM1Ru1fD7LF0BzL8lC0ormcPNBLqP4cirwkWO6ygWDeUFCGnM3x1MCA+J2jabzWATTOgFVj75u+
EW69wplJgS4xNeN2QOEPp4MVTTYvpeWE54XoxUEpQz/YnNVP0smhOxa08YU1VNF1Y2aHKNVX3hyW
5/XUmaRvRiEp28ZpmarsqxtWw5MEY/0AVGvY57l7Q7zHnk3chPm80nsiV5qV78F9UZ3U0Gngk8Qg
CHcQebqL2Sg8KEkWLI8hH3YVMKhdrgLCE02DA2NT1Pf2wBm98oG/TCWqB5K5YpKRMrEfpvrcy7GX
EhXXYfn3YEW4BUR0L1eQA7D+CHskqSrLwtPB7bBud8N0mHTdntX9YNyz5RIbJUvjQC+cZnvA6+a9
NyrdEEHrkRHgWI9T1OR7IHnzYSBbkma4fI4hfLEP6ZrtQHjxtsiSHheD/bNxSHDdkZ9RAIxywkNj
APSI4UNhCJ+sK6IzqnsR6/KioO0xskKhWBljm930ZJDX12XDzvfi9jDVNFxBsk4nmWfITW1006Fw
Sn0fz9mvYEBoUQxBRqbVCDMREy8N3AQpAnW/cF9Hab7PAbCy3Y8JzXHL6ryIi5cprMIde+/y4Lgk
EHlWi+3XbuzvmR1Oa9yJEfOO1pceARmrKsd7P4OgWMd2isizZOcRzpzUexe3TJ5kew1G6qbzW+ve
c+L0ZCTBfpcPDYrQumyCiy7VM80jNa912jAO4BYQyzXVPwJ2hj9hF8Og6sn1JkvZOi10SAad72b7
CYjDQ+CEnJ3aNh8OmBS6bdznj/4cMedKWQBTL4ErBZb6IqoWAmeYnrVV4GPfsV2OVgJEzipHpsDB
ZYjODdXLZVdsbgGozOcEc4nd0EZ3vJMRb0liY40OiRcPhkc/lOV6IoMD1pl5rR0xg7NhkRYVeUCA
1vfxlJRbO2mhPDQ1Q6R3q2mDjJjpBRzTrhwSpqOMYwzBJOZ9kiT2icFW6tRnf8GBjqZ57prFruiG
W3gAcmItCOIvZmJc59H/Iu88luTGsmz7Lz1+KIMWg54AcHe4Cq3ICSwEA1qrC3x9LzC7rRnBfAzL
Z9aDtleDsqpiJeEOB+4995y9104Iw1DtHxhk1QO/trKx2Vr2TpLs0NrMm7bp4fCI6chawNFtgmhB
vbYEmd5DRlBV9lKRrMyyNUip0G0CDh0QHU4DFX+UKhB4zgpM4vUOaH0hIk/Vb7AK452DifixSMn8
beaRygrggwvQbtgyQ2cdyZyXzrFvEeErRBinLUMyhfGcQricCUlC4gWCsKJrJ5HZ6VsJyv9xKmxu
gYiE2NsT8pt5wVmOgLzwJiuzbgkEq7djbxWEGRcyRY0Rh4GxLE8IphYcQERlct4dSBSJIvIexjr3
Fs02h70tTKG7xTAge8v6kZ+QYBB4NxanJr3hiOBC95t89NMveGwfcyHst2bu0yP/YHFpdYxt95CV
jbMewVmCB9nqT9FQ6QdzrMYLCZHqcyYp7RVKHtK0iKQCnWsYz3otmz2pZG19hvKoP+e6XF+ZgEsO
jS7p51YttSudQFBPrjheTEoiX3OgNA6hnZW7uhzqg6bodUEsNVRPJD3DQSrt6UxorbiuEO1eNInD
fy3Q/ZGGqN0SPIVWatan760+Ki/FBIcQWeLQ7oxyygjI6LI5cLKV9dbR8dobptXxb5wEOq2Z4CBU
5j1hmiR3SvqycQZ7ftN4wneTYYtta1UTEfCxkh+ZvDJ/Byu2E3BnAJqFUEpcmqkK7n2I5OikhEig
AEGBucd1Og0bzNIUnUvvPFZLrsBpJFH5xyh1Q49SrWmu4b6lD9rClfy0HofrEEEZ/F8CVPIsa1/D
RjgBggDtqaqm6oAZ+01K8vKgz8iqJFOz7ijbbyFhJqcm5USLCmW5nhgeP8YmpWxciyGQZTl+yXQ7
+1HXNeubalJmtf2uyuXuMBaLc+pbRKFzn9V39tjY17LVlpuUhyZw0jU0J8VQIGpgiOXQq8TPRdKN
OpXXYq5jXzeG6wF2ziuwRkBAUJHO2Th9w3eE3jJWZLhslZDqF7zsyGNYkVqvyqoIKmYlIUuQExGS
+yLVT6IlN3mqMtJm4dMyz4yhnQ1ydCbl1vLNXCobEipS8wBsaNJcURQ0cqhisXOQvuMtvUAytnpl
gn5u5/CmzucsC0bN6YlaaYXY1eps/rAmc9k0QDZgn1S3hRaK6jXuBQROd1SNUrmOCmuc6ep05eWY
5QbkOWMVAAjgzAdlaMH7W8OiEsjGwqJvIrxh8UND92lNZK7lF4WAAEIZ82n47lB4ZduxbZxd2IO/
dDO4hEeThvT1mLW0l+wZWNaOWa7kqG5UAwsjMXVOsyTQsD+Afh1zqmPEf6Z9NJoxnAgByWY7cMrQ
6fflQsPlVJMLDmJPCkcVVp+hEjOiKBIpXjanLIVE5x0735y41eQMVyynZfbc9ChL3C4jpJYQNssx
nqaYo9BFnI25+U4HLoM6Z81jjxiPOT+LJ2p4kp62WkHJTYZtWyuXupkTNV4MY5du0QJkbzCvijuV
AwEKq3y4QeEiwqOlT/lDX7T5A6enBmoOXELgvpk57JISejncLJRFsLnrGBfapF8MvGVrEJyKf7ER
cVJsyBtezlE1i25f0EuEL4+086pVw7A8WCoQBLcqwWpJelmcSoSUs+vYOC88q8pFSSBQnFBqjtF1
bIRW7rIkwCnv4oSE3LKs83ekwMgEFMaTxj2TzT7fVUnLmh4rap5vIhWCOqWTQoB5N8FVBYWna9WF
Iosy5/dsTdrwNCazQEMhhIAVAHdF9O3C79oVDvOTpWvEFVAOXm8zMvXxJk7UXr0UHbRpF6sv4ZoZ
rby7sObx3CqjPMNFnTqS27OlV3pviWIdsFfY0saLcbcmuDmlxR0JMJK3VbR2R1JVEmcz7SwSmxRr
eGTgMQVjFufGjVlJSGxIJGo8zQjRdXJI5MxslJp9pionPiZiAOFpgyhivyL9WvZQ2hgol6k+LS+N
somcxwEptKvYcG4wTaV00QkXg0S7KNlCepnoE+KfqMB8p0om63rREjQpKCoTc6+NZLcQhgpyA6Kt
xJ0pAeQUOJRKzyQ2o2NZod0PzK8UdymSO6rkxcQcaY4zG8ioY8vfL+hqez9UC9YMUdVvMXizwhs4
cH+b2jC+6jStfOutfHgw1cmhB153l+RKKZixKwtto7GG2ZDxJabdoIWGHhgmgvJ9nJvC3ldtS582
bnWiK8fJ6E5dkzOKpay6UvFsGd4wlvmDRv3+OKtiuXAqi/Q5UBSOxoZaGfeGDOjXw9LC0JZi2Xpe
GtQ2Ep1ydmlRAkOHcDtCakfsTEFfdFbyjlaGlr0SW0MWINug5Kf/XEIi0NmSThH77Q5LFwzfBF2q
2PLJtedxdJASaxIBw2TBGclmEBZPn5ap06EVS/KkLlV7Z0daf6G0WYQyJueRQflp2X5P/RgFfW8s
2XGBYTd5MA8S26+0CJdqohe8yuAUNXVXCJnCSpIUqHFYprTjnJd56/amoeZ7SYVN70GdJPRYDiMR
glgm4t2LlcI5ClQk6qU9SyxsfdblXk5y6gGQhVYcZJMqccNZjYd7Sqn3fdMY5O+JsZadODanW72P
EfrH1cBbQWZDyDs3FBLhSuA0yZG0KCnmcM0UTTBZ1xzBzU0XmxCqnRDgXLCgxbro7N5RL3FRyCoN
CYXSqp5NIIoScFdeTd7K0TNriWOg+vN5l+0o/iGyVDU3Ose8i9XYzJR+ZMppd7ByiSYE2doZk9bB
+zDBBIZdn9/Sz7Wfk6bPvs8qfGE0olr+oFJ0gjGLMu1hkekFuEMp8JpFuPDoLorx0ub1SzkSWOJR
maEN+p1Dc2UvY7blYA3ViNWgUAHUxyRFk8AWhcTGqlokX+htabyEI43nom94QYeo56eLFSKndtZk
QEZMRspurugUkq9Bm6TTPWs1fOSK6jVtpOLEDHOu4czq+oVObHaE6FeWd1NPptwKryZxG8mU5ifo
EYhLGskQ2cuq2pEsqFSa2MnGAgcM6wDTlbEc9ZzAghwRdTHivNjkfJ3JZeHKYZAXanNZOg5rHpvw
4NPnWCFxcVuUpyGdptOK4+CcCG96eTL1onqd8TN2Ptu4Oh8NzkfiuovLiPK0mNTGm7sFuQZJDc39
1Ft15RFQwZxjllJ7vPk5xZoLpSj28pLohNoxBHupusm5GFO7hZIuVBvxPnskU1unjm6zdFTVYF08
gePjU3CleCBjQQdtzHnU7m+chL7J3m7J0t0kTvSjc8gX16qImq5KdGcfj7SL3KW3+wfDCBfht0OL
I6TKgGd7Fdk5SIPhGZ/CRnVAHXalswNJSZO/p8tfBiOyJbHDqBZVblRiyFXUMiSq2CHzc7C6eL5K
HcCKF63Z8/IahViw14ix4Q2kUYI6OrMQsVZjzyiR87OW7w38/ovfECZJUkBbtO8t6d894zMpe4Cv
Ic/HSWRq+E1dzKUhg13guNA6pe2f5UTOlgeVuBEOAcpEzhiiEcfa2PQomls9TAmGjJVsUysQ3T2z
Qovp0wFK/NLs6PtA3GPPYIiSxHtE3gnHy6keyMcuLHaKF32Jk2WFd7fFcEVXPu2uic9QUXMt8B67
xtHEVkaxbwDGNwbjcpAAEhdllPj2KB8zAkhvBtjM25bW4CO4q+U1SuTwDH5I4fhrGEdyt5ZHsPIJ
FXbX3ZA8h41gtgEjRybTHHz2QUa5dNmoCcDjWpFrvwwX60Qxx5XUmnRlprLWLWqi/jUrrIjHx0ms
nRyT98kcO/+B0Ht875ZIJLxVc4jSf2xu0CGnznEaCvto1iDxfAlVDwh0hO7eFIUzwfYC2nFaYyhx
yLTI4sX6LnQn/NbJlnMvUfr6BKaUgZXFDdjoyPhRJIWNoA4/7Xmc035vjaV8GROhYQUx2gWiPMJZ
yd28qsHYVmkfsBgYAceqlRi7pNVLHddgG9NhksR2lqFsQ86Mn7VFTwMpF3QA4DXDdNfFwUC94ZmK
5BxmLAvgzjPrIoY8uTGhWxLmUSxh5uvC0CUGIaGyK4iBvI0TyZSZY5WyDuiABheUABHkdAif1b4D
FWg52SVvUC35FiEzwFjjbnidNCenb8goiqH3mJ565IsqGAoeQ8bSBEm5ESfd7eg0TraprCK+XOi3
RsjEO0arRjSXLvLCkQDFJixuFyOP35lls9gpIye2uJDl1KOlXGteW8Qgi8e4Jz5ez/QNdW15mPpa
6/wGuhEiz6HiZ1UyzDwQgmcHYENq28M3zOEwGpqhPanLEu2VKmc4poSP+PRK9h4jJJnZUqrKILxl
ah/nSXm3Ez29qIfxHmjKzFZYZZuZjtaJ+el8KcjxE56kt8lN1U+Gb7X2GhVoMe5rw8449AKRhKlJ
w1086/bznE/VSUFicUUzlQd/AT66ldGG+cJoeDacKFHdNkT34vHRHDjhlRruSd9CMR1C1NiSMGNW
vlPITfxSaJ10YPDm2WNbk7KcwhCNl6nr0UdIKDURXBPdzOnYy4RxKwu7OKEkQYmJOcQCNJ3qgco9
Y1rNQf9KH2awHbUxVeclrJ09B+T8gYlD4ffZoNJkg0znGaGdaBhpHOdIekf1XeB/JgZwjqv7qbat
i2RJ529O3agbdMSE99GgfywVaaKj27OlJlVLw0LL5CTeDhONLMTq+dGQ2MnnUiVMMpLV1ocT+07m
5hgYZd3n/ioR8v5PPCkzPzWmAnCg9EUHvVexySYYDoykpWaLwuqQJjSlOhX4fW5P5ebPIpSP2hyk
HUgZMYvg9Uf5rqHQ/SjtaFkvZVJuWXPThpXa1jTjuITD+DoZKvM2ubAu00mlsvzzZT+KpH5eFn8o
gnvE31RuxqfLwgUTxrJyulpc6rZb5DO8jpyeN0sqnjJS3srR/uKaioxI7RcxGFddbSW2itJfA/Cg
O4jOflVWth35PkXO9Lkf9bWbmVYycyiZxctFQdS3ZFFPw50Ie4a4CjU12As7DRj6c+IbM3PpN/Fs
yi9z3jk/WeIyh1erE/WjofaGtDclOuY5jZm0Ml4YN1ND14aevhcZ5CGG34C9ApISqA/mVOlfoaYy
AhrWbD92ZqckjySvyuuUtgZp5vkC4xeu8b3NKXfyCqAf2nXVmgoyIHmo+yCGSjts+pT0dKjlodX4
Sm8wnks5GDUvzqyvChKo+6yivHS0ymBN3TnJwAS1SXtpL4dzhltvmhpCx02CXgx8LzdCS3NeLc4K
L5OY2OvgvdCDpbTaahLFpddEuqb7aSQtlIVSASoWnZNsEgqKNHZvQ84Fw9aV897MQZC58HHpfiDy
qQ9KZmIxoCjTHkmFbEq/NojDKUqbdIJSCMvaMbFKvpl5qRq7JB3hEOqhMr+SBJLIntSKoXHBE3Yy
7CCBMKCJF9Pv6zXQgOpNsATQHQPln2pDs8+LHgZo62Q0jh2rbY/OkrHN2MsEA0rYLYIX7PJz5te1
03Iek5Jyh00OwVxlahrZZiYODpoNcU5bQMkclm9kMwjL86E96Ap+kC15gaTjOLMsdj9fjn8kOP3/
0bXuoCv7v4tQd8kLcef9c/urDnX9R/5T1W38S9PgdYJRki2Grz/9FdOPrv/3f5P4IyySsPsM+ojo
2OT/FqJq5r9w8tJGJN5mXRRWcWL3lxB1/SMcydBwFbTPwFCUfyJEXZXgH5YfWrGaDl9n/YTmyoGU
Py0/IS2QFHHQu8K5fM+jc1fcKE+rjbv3bKJSfHPzlh2KA3PkkxLwsFe7aQfm6ugc5x9Mt9/6Pb6Q
i/KOA+xl/pa+Kb4R5HdLvLFep4cepuwzU2yv3M9es3EC1av3UYDN8Ljsx7d4YubjNl50yP3mujmY
z/GV/k6i5dk4qc9O7A95wJRHfWjv+lN3kLb0vy4BOm9LH+PiPntQr+sTaVrX6V7bVjeqp27yKzja
10QOVWSl3zHzCnT6ltvysrqe7slK4k+66+Vk78RpeOj3zY10qb2qB92jIbjrT+YuuwBrvQv9PoDH
fyB6yjPf06vqwKe80I5WED4UNywhzqv9zsAS5Clk+CgYSGVD9kMGVOfbh+YQclHmuJfO1gjk+0hc
Mk9zrl6Gc3IghO4QXcRX88G5nB+4hSe+w7u6KbfhfnGTg+nJG+NYXlqu5dbb/Bab2h5zhsfow7sj
XH5DDuNJPmin2B89eQsm4C48MDjeVB7J6W6xm36UTNVYH58gthyULf2STR8M5/C6TVmPjuF3K8h2
+i0UJ3FNzceBONySvc0YlPG2CYsD1V+AIZQNJnrJlSML7HQ09hxTvHKLO5DPJU6oBwrP/tbfziUF
PDNO13haTkWQXNfHZof6Pd03geGbXsr36t2c25Lu4721LYJqFx2JM7/rvksXxdm+4gqPzlahn7KB
sTu7Nrc92yU707dutICecPoG5kh6RHRzOe3s9/ncIjV8dG7omz9qx/62vaS+UeLdMrq6TCqTZ9JU
DeSLZKtsZL/eMR7aDs/2YT70pec75oZg+Evpludz9Nb4oKQIrK3iVmf+eT/xaBdvzSOZ4EhG+EV2
uQ943mVtv8aHTXAYjaILblpBl80XbHmIT3yFHXoLClEqtuQ3E2C+nbyBYIIXwxd+s0PVmHrR+arw
XN2rbtItBu6tFeRv2/4uoiH3oJY0ExCbcJu+49qNXXsTeoMHL2IjeaPFp2i+F2diDbYkPbBNIHrj
r3hLeYxkT+yFRT1/uYZPZ+VpdWG77bBVzCdyAXmT37EJcUR/z8Mj00qyGYQWCO3cu1ev3RYhNqSr
o+5aHi0Y9Daedj9ez7fGPXI6Dvh1ceR/Y8SXz16Ve93r4MeuuM83KA6DdmWse7NKehrhF6ei8Uuc
TKJHh4ch3J2cAw6Kfg7kV8CbHm2AjbwJdzpBrc/NYXmkhZs6B4QFvoKB9hC+VnecZzM3LjfmyNc4
NPtyk1nP+SG5NO6ad+zfwczA7oKRxabfzofypO/6rSb/MO4hW4OqvRxuOYpanqJtu8vxjLwQgd3Z
eNC3ZEB4uc+IO2M52nLQLS3gAQxmGXQkOi1uqhQCS+M9wCv4s0Z2Npc71Db+uNPu2gOvsGvey6pH
otNYXY8jB02mSOQ4WG56rq70N1t1CRHZdp2nHpqEsg13yTl/Tm4pwnaOugV7Ay3/HUE0OMfNY0UE
CqJPN7uWNrzUewQERrfptWfur/zUcazWH03fCb3iR90+SqSm+tkO8SA9PncJdBPy1FnLN+ULWtHE
DCzHyxk8tEfUqd03KAguCqUbkvFI7Ea0e9QUXHkbmSKWdge3byRW4BGfvJdV32OM+nTKJ+JIXsMk
32pb7XZYgiK+EiTOjQd1kz0wSVS+6UeO0eV9Q7fscXhMCNEh+cEOGI2TTTLt5DMSLe+7BXA9cbuH
LN6a5kNPnpP8yGijCiYmUj0iuk2X+zIJ7k8DOL9lB/o/4+D4zL2eb7WMv3C6nW6tB54pr+Tpvuhv
5NHrOI9zijn015l/a+0VDiJMsNFgbOfpLbZPkXON2Hx67B7laxmF9FZWN4O0Td1+N0heQEpOeS9d
2Tdd8OaQ/ukWsk9ZXJ8l/dk6y9LgDU/N5QBZvtsa4XRWoptyq6HAJ7LGLb9bA1IS5AyNtVPNtW6W
PPGKdpKMCbdwrT0EJK/3k5tpM9Pzmz3rTB+OB/mOv+eJefh1jAK7mra8HIovxYd2M9Rn1TmbL4XL
X+unm9HJ2YFZN4i3x677qEG3IyXNHDdKs6lmlLAuarQCVNbgFY1rjb70kJtu8c3RXZOua3FOnuTy
Sbls++9KtLeYgEan7l3rhdvUr0Z771wa2XFARXPS5Z3fbAaXl4qWo/Dux81mei26DUNklzfRFY2r
P0bL23hWcsJYatWPWCg3zJttj8Ud7S0HbxbWjD+4JoMN9TpCHxMFjHzFjkV1/9rZ7mKXD3qCFjor
HiXCiM8YrbPbMPWkmqS/TbkjVCY9DHscY17zYt/YJGlyK/oz+Yod8T4v/Ft/zg/zKbw0vMJvXpBq
77kUPyoyuQ2hTSsfm6W+3pvsLvr3eD+81I1L8NKLdjUF+hG1GoljgmClq+pkk/r6NBlXSmD6g69u
+a6TpylbS+z4D/i5ZRzs7s90P1hkccCzivyVCZc1BWgArWzX1Ps0OdASHKqgNx4n2DBv6KdaXyyg
SjZlcQjJHyG8ytod4gMPGU/zeNaJDyUzM0j8ZzuguaegVLC35FuF/ZVcHZCMit5/k1syNv5nivb/
RRApByfXH8rx9sePj56w9f//Vy2ursH3mOltUMkoYGDe/pcnTHH+hQNIx+8NIYrWkkON/J/+Snxf
hDmAnAKTDvfyZ5H+X5W4/i97LcIxmBkAqVbD5j+whH3iyWGCt0FUGSuI1sQqxfn6YxtgyseklEx0
TmE1V4cQz9QlCOQ4kGDObqBLDxe6NY3XdaRJu34YkiDBUhz8crP+xhP18Szw12ewTMVwDCQPvxvy
hZlMWtE2kQfxQgmqRW4uLEVqjzCbvup7fO56rF+Xf/FtGZiaHD8+fl2BU8gYZZC66F0K30SJv/b2
O8bHf/5KP1G1/+224juBxcYCi51JhjPwG7sj60N7smW+UyVCY0N/XAS2bsPjyWn6X0xWkeouYc6c
sZsysdmd5sKU9o01zK+GMadENk/GXRiVzexrzObZUBfTuSOdUSjBNJbAlqDVM6SIKoWGFVG8HdQe
a/yZ5tU4pjvT1McKn5mkkicqYdS1BTVS5IrWbSLEAm9WadJfEhMwRuCRsDFihEN4ZGaSaDeLPYSk
6kVmfWzLXl+2rQRUBKF7bMUbuve1frCIlou/sAv+9usg01FIVrSwyIHL/2zdE5qao5QhbziOxCsN
kmhLSzT7ApP76egJSHDtfdkwXDU0ZLKtr5/iFyNc0wyTmkhZ5FlRpwRSpE/HORRIZXhZ7p1RazcK
CReAqqQqDZxIUS4nu2AjaguoKkrP/EtTFIbjKGGnkYfpi0fncztQVRVZ5myOEc6iMfeTtvXLx2vV
rMdcxMdbOqTPNb0zGW6bPG6bpuWkQlbk3Z+f1U9xN+sNUcCMmbgDMWkaxmfSqCiEgfB5JjywGpN7
hZlZ6sUymcBRlTev+L9qBIzEDz1aalwTgWOPw4uNFiTZgOlmRMbAMj6ovQN2f8wK6vy81emyp3k9
P9shqSS7WsWz5spdx6BXruvmKxD939wz+ghQUjVNh+mhfXqth4VwumylxcZycb+0eb9LUJT6Q0+6
jeq8/fl+fV6uuF0O7lkciPRKAC19en4kSBw0JC0Jxb8Wkiq+6LuizOdLwsq0058vRVvlY5d2vZap
Yil2UCsDEvrUJonLMJPMQQrdckxIPCny2km2pBWbzPUUaQ4a2wwxEDlKl7po5KMfCyBOGNYzydJF
WSuYxfJIbrYkxaf2HiZ1do/c07oyU4uYLuLzNJXaeMwMX9ZzjTRMZ84vItTsg9cbiTN6iArJrZyS
cbyqjLrV3ZHQzBxTiNpjQgo7eSYPb2zQyUaletXrZuhc8ofm9YSu+0UYNnAfvZfqQ1XCcmF4jvcI
5UEF/SdKYvmi4yGJgxGuzfRXEQKGMvpR/c2u8gn99POxJsPFQmEFlg5k6qffiQFsw4AUdrweE//j
KUR/kY2gCk48tiBluqzy9ikqMOwi6OlNjvEKiiUsU84lZsv0jQwSKHFAz9sXtMzhU1eU5pXZpOYV
LWKyNQxCJNVtG/fOQ0sQVO82jZ09//kB+Jn58us+sj4APAHWWgywY33O9OjzFgGXkbOPkAlXbI25
HMFvhJUfOV3iyWWM/gkKg73rjab3keoKF7DACtdvQo90dOJTmmg0D3AchnvNrCEpSGw7ftFnCHr/
/GHXG/rbZwXXACCW9Qt20MeFNbRb1pl1YU0zDe8LjEnP6Kx08+erUEl9uopKEASIePyS7Kuf+Yg1
6iFyYpE7KDDXOKhZ4qQ0CQazAo4k1TJmixrdA39km+3Vn6/9W7m0bh70SKm7dN5KprUfv2LXziOZ
2DVhfEU8v2CES3yDqNcL3Yije0hvOTGubA9sv2vwL1M65szgQYcvPsfv6x2fAAIwKzZGbufzyMhq
UH8NcCuROiBQjplXncCu1K4+l8w45FIxv9iZ/+6CkE6hBlA/gbz4ZKoXSzmOmtyRITrHkGvmygx6
EwVDJToIjL1V3P35Rv/+KGG0ZtUDl8NEDqDNx/vc89jEoBnBBebN6NfKWHod5dw/fmC5CmWgYZjQ
VCg4Pl6FMbrTku3HttE6OqItUpQZDFlflLd/+12wi5PLRmEAQvzjVSYyFOzZ4bvAiWOWKWWNz4C2
9f/5HWNsafDeARfCCPrxKkXIEo20LiKuXMIZBotxY/TkSf4/XMW2COikXtfllRbza+1kRAWRHghQ
Mf6QJQ5ZU8uDqR/EzZ8v8/s7ziyU84i6EnTBR3y6ZbIqEgP7ET8/QowtaiVtW/N/3WUg2va81vOD
k+q0V7NS++IL/vwGHxcxSBuWxt5OFQZI4tOBqEaWR6Q8i9gMRXyDza266xuyWPMYaXi1ECJUZT2W
6n4ot4P+2uXOHUVQ6IVhUn3x0q3r5aePgutzhehwbLR+I/saYK6SWB+Ql9dD/Rzh2fppxMO2OYsv
gFw/H/WP1+KwwkmUe61QQH3GGphJ1AoZzSCKqMV54G13yI1KhxHXX40U3jNLZKDbBPsRepMM16Sd
p9iltAqVoRIN8UPdT1Z4WfC33Ah9QOolGxwrsXhA9fSHlph1d15wjKDm7jAd6OM80kJRMoam3SDo
0ymtPNI80ivuI04+c9fJ5Ezr9jhFX7z2v99XjJxMnRiOrYc0a31hf6mwRVvH00xKPaGolNUlXhBy
NvshWDTzqzCJ39dNygekBKppogQinPHjpTgt5EJXmEdJRS3/mKq5P0l9lPnoiN6rpuy/qHl+/2ZA
NHQg0JwdHJ6d9c9/+WaOURS4DrjcPC+2mwLhpJXVp+TXdfjLv7iNn5h1a4HFl+K8zh6s4p77uVn+
crVitEKoimno5mrL3Fm2ykNvd/WB8MSQOIZS3k65ZiExsdF9dU67lxGG+JliZPt/ulzAiAcbwlwS
1gazxY9fWxtt1JKrZAOVf/2oRlO3SwT6QrdpG1w0CISXfZ7LxkZJCuOLEv33W76u6yvLZeW6/HZm
zWbyTouBW86MnQzXhXM9HvbGiwF7fHHDP28kTEzhmXDsWOn7Btqxj19zCIsYUWlKHzYdXuEESn5o
qdEXj9DPrfzXlYCDBgQdFncOoSuQ6NMzlGbwEopKrgmrL0a8L4CVd3Oo0SLCdi4mvCiZoQVjPsvJ
XjLLiYpHK6UZn6xQDKZJNslqKH/NjnFPJg/E0pfNCWUtMJZ4EqN1zWJA/7c0ciTpfSklj4TDAihZ
2mWqrqKhyRg/VgWKzD8/JJ9/KL4XR1xL54woQ0f+7VVEWKU0AwSt1Fqyi2hJSagVsXQaNaP64h7+
/kMx22bKzuFdwaa2ztF/fQ1TXa8jQo2x5XRFHwhJcvxqRO335y/02wGHh11fMeo6W/F6Rvj0S80x
PZwhbxkalWPzDdQ0IeK0nUh+E6YxXRLeWNie7IxwB7oSF2NJcjPj9jzungi0GKCtaz3KFXCIKvqV
sZKQmMUJNjrEroXhS2WBybMewha1NnJ8QItkwSAlXtLwq/ryt8Ka70LjgaYB0jRQdJ8DmaDz9uRL
YKvr8/ROcYr2uZvW6facWAe909l6haHeiLpI7sJ4bE6mWmtf4Bl//9V4wdhmbfQSlsHB8eOvNhQ5
xtxQq70pHPNtEoY168US+X/+1f7mKpSBfEN+tvVCn17iaOzTFK9y7ykNZ5ZaVY39GI7y5our/N1l
UIDQOpYpoR3j05IY91WSDGW+KndF2K6yTPBwRAm1t/qoi2/W1I3wiER3U1uJuCjTTNzXuOKnXYv8
MkOkrtoMfiQKIZe1fwq60a7r3ZjX8nszLu05XMLc3Gb5IkdbAnSL72E7onOIcxW+iwNqHkoHh/N7
+tdj7891WF/IkYxAdGyb8Iyku3+scgSSLjrYvPMiCOxnVEm67QEigSrbTWP+Le3Ace8NIQtcnGSZ
vxS1trzmFclwrjLA9XPxjZb3eZSVvoLH66voo992OORbYAdRg5HaSfCt+umRyJaRg48iWo9SbHrE
O+G8D4kFjLUJ7bsh0TK/VTv8907ixC9hQQOlZItowPYvw5fsqfUn+7gwrzUEEDm2XH7Uz5KZ1ZCx
gFsRnqbekJrs4Qsc0UFSqX6xsPzNy0gnbUWo8R5wzLQQFv26ftUz3pZIQvuGLM8YTotukHBtlgad
WfwCEE+mmARZr7X0ct7U6mCmvjkUlnolD5F69+cn+RO37Gf7RkeayWkARSZhMJ8+jOjiMJwtlUjz
CTa1FxpMLHheUKi6ZpQM7x1WA7Fjg8prP5ET9cj4QqHjpdMVYQuSE0T9Nj6CvpaGL/b+358P1ngA
d5wdWS4ssvw+3qhCQXgOkAZenNAFyoc5CTcitYd3o86qfJ80DjEuFcl+znaZmXqDXLD7YYMeWTrW
k4PV5883668K7+NDYrGwcK94bA2V7eHjJwJ8qfTYhbFOqmnHBCdcDJqHTr4AJsonHEagPOxrjVxd
sDBsFt/SvsT+nuGu/1Yks3zf4/t81EszvS2yud0IAufv8wHwle9Iw/SoyJ24o08V3mG6KjJfa2fl
jCaWODwqar6Q0DXpTg+J2b2qMOjmoL0lE4sHOF37YEzCOAMLxGqfKNJ7AXCv8bBoDkBh7TB86Imh
ZPGpYQ91OBReqZ5t/KCsWLDbUajbKFDAmHm2E1s6pnXGPS6J2enLitw9hAxHZndWIZO7K17zR6I2
0+2S9nq40eVoUd2pMara1VhVniY88QtijLj83hisNvSlFYRh4Mzodqtma41AGWbjtYEuzAJm28ng
p7QT4cwYs8wkoHJyhE+VLbDXGUU/ncQo51jci9n4bsQTenTDjJlEM8FgnYpMeTw4EXFRWFIxF8Al
7MN6p44xqtq0ceTSFRhIHa/A3WL5/8HZmTQ3qqxd9xcRQU8yFUiy3Pcu14Qol6vo26RJ+PXvor7J
seyw4n6Deyd1wghIsnmevdfGxOA/yQpbIOrPrLkfrLp7isjHQFZCfw75CLEZoJiiIb/OVdo/Wywi
TTgKiR8YzfdPkczZZU1eBmAgfRBJ6JZL9VtXbgWeZS7nA2T1lESxoXZl2GUtolCr8lWAKFz70/Zr
MGiXVsuzBqfZ3FhjrJkHibSXVjrM8mhjykKku56gBm3DdoEMKhx5d/MU+XeON0zTVszM/FSIh+FX
bzB+NjW4SbzEfVf8KtF9z5ssW5arKi/lsh8Hvb+moFT9SCawrW1T5wOZpB3JILBcNbnD5GRy3ocJ
RnC8RVn5ok7aLOg9Kyqv6q70VagU6ZEUsCPsBfNQltd+2UqxXSqL3YNe1EN3PQxWOYdFXuBX1uYo
gyXogbzGONC2/Srn51Z1d/ENkvfaRMdKh708LOXg/SEuRqMaXptTSSk27xReisF1A9gWvnHjWbNH
i86qYCOMooJ3omYtx6XYdphnZroDqDIyzIs9nm5jQ1CxbW/yIrdGUiggpJfK79aHVy3bujd6Pcwc
fYFMNKfQV6BdyAut9u0WmVfuKQhjUf/YpNpIx6bMkh911/ReMGGF+1lGRScC11Mt+nvXi66miBPT
ZbRkydNo9kn3POBG1QLHaqZs6+f2IHFf5WjBrERUw5Zsm2xCRcX5m5gDg2rHqFy/u6DW3TylKWRJ
4Fsm9k8wgs1d4eGnX/do8x81Cu8ib6QJ2baaxse8rDq87A1bfX5OWb32o5HEBKJ48jIWAj2yMeIF
NFLHey3iZPihGmEhHmIPptPJyHo+bDTcaFwWP38c9NkFBoZ9FFtpT+ghtiQ/2Rc5e1FSBJh7cYkg
8g56qSPHMtSgXonhAAHhNeN8mypQBVgQu8E+b5rC1M9NIhP6Cz2OHXqu2YCMUwkLUdSYV/epKaL6
MDUa6dF8wb514Ve+hwlDB5iziQChGGEre3/fa/m4bEpVNNNOuqoYgoSwPIzHTVJfwaigQ6KmzJ85
fQ/QVdIs0ve+gZ13l2TNNAdCzMm7itsl3lYC9Ibmtt65W/napWlRMAxmLWreOFshT4nQFcDGGElY
puPDNjkXpfkbG7HtBVajabDmOnYmK+QluZrwlm9n5OFWwDSR+VuLKBZFp7PKot2Aqbc56EkfobES
Y9lAEijTp7437SR0qpIWjwefDTeK1KZ8g9N+Ffz7aqGnXKaoE2G5wb2x+5wAPiiX2E0is7XoLTeD
fE99PcZbbU5WBz/Q7XVwKDmys9Zyqntvaec/ReUh9fLIsP1h93PSIheyWDwmmfoZHGPTLwF05TIs
6m4ZsRrOWE85NVYYFZZ0zENy7uzltgJ8+DZ4mEAuHZ9F76wXuhwDp5/o8aQ+R1d4g9kQhdmg10hL
WXY3yZAufxdSph4U5uppY+JeRpTv0qEy5iWMNbEfs6F9WHSsCLjNr6hEIXKPxguvk9QSSv26JAxA
8+I3rfHeSkfbVzEdoyxSYcnnjk5MbRtcVqC/HqvUu1V99ShGxgz9STRjNzgxXws7x95HfEae/9HT
bAdH++CMeiBoMxNKcx25Om1LH90qAMKSsSycGg+y8vfgCB7wpbxIFne7kRcz+RsPNVle0zxeOG7x
lnnGhszIq8V4rYfHHGaIsH4bPdpcwzvY/AU5p7uiT6AlWjtWVg8ymQAViPOap+oSG2V1DjJTbgMf
Y2T9jBNWLhw6McATHTNfQeJNYiTDfVR57L0pUagzeg0XVFL5by3EYRCOYSdKvbyNI0+FZIvsU08+
DiPy1NWRP5T1FdG6TLtgi2je3dnYeXDfQ7hQ5UPfdS/sNx6lBt1D9Mn0U6+87kyfvT2w3J9u4mxb
6V/FJjpl0d1bZvkEyfbMSWE75L15L5r4LnO9g5M/iRgSV9mFg+H6m5KV7oJR1sNV+pu38bnH7j0q
8a2Ucf9kNPGVnYDpy9S07K0lOUhlCbqT00MpASthLN00tnfodOspktkvA5Jx20PgL8ZmX03mLqLJ
Ayao2nkAPZRm3hoJtbeE7oxe6w9m2ofgOaugEQ71a+x03KaLx8/c93XyYKHjTQjKCcEZZJsygWOh
wXewllu3dH6MxvSitT8sWBWxlv3O+uJdRjS4FOAkM1OXcZZvfdJ08JreRIXC6KUZhyw2rJ8i5cVD
MwksbVLnRoLON8I2imo2WbJwMvX3mgG0xVrznlo/J3r0kzPfTLHzUvA9bUg9ChdXP4sHp72fSOcd
KWi5K0rRnLa6qN9tA8OuGq8pCeydtnXIB8koFvTdq6nJGuxAfluk3VntMCqyGIThMrzx4d/UYi4O
9YwTd/CY4tpa3Q/d1G4iC8PmkKPiTbUVFGKUHZsk5XXBWFdXmNj0y06PvB0Ls3hJGDr2QZ+cK2QU
Z2KWZ3qEtlg03WU+0mQmcLR17HrT1wDPCku7hj0C6dS1aKOm6ixiH7NPZP7OsReDQdn9yczycRLG
q9cR5CXlr3HELYRKs/H0w4ShEttub+sROMs6usQWrJ7dytJ+mqhD3kuziOeAoLF52OjsQcCvygx1
QEGu1p0vGpJ3HI6K7CHZYPmY3eb2XvlJ6x9kn5h1oOvz7IEZNQ1cnF2N/T2R5FQGudkvPzDwGxGo
THhL4YhpT+IkGPNrT7SusZ1bimeFta4t0iSyKKhwW/zxp8gFmZfV0wj1r9b3PVx8GhaNZoS2NNKb
yCfbIyj5KvACo7fxgkGsEiRyKPM3RU/7TQd+Z4PEkgvZXyWmb7Idso7tZmOQfDITOKgFk2m1IyeL
sj2fdYgGW33p4N1T9p2YI0UOKYG7Nn6VOOfvWjNR97Y7kfOexwmFf0Cl3RQQQhEhv5cLAvS2E+I9
IcPvZ2+PEWPXqts7b+TjCtsiF2nQCZhgRd9rTjA11iw2I3UhlPUKpX5kLRVyeTArQ5AnfYeeE0Yb
YLcor9tAFgUlELtrSYRVLC73AkPCwjqYBNiy5HbJ08nYwBEikmpA+Yr0ZxocCKS2YhviKKP73Ugb
TTI4fvee/IGq3KB0QP3asZzgVpnrHG7vCMhkl0zNBJsJIMzfNbcArqbZwd0CnDbayHhAUYXWBBKY
ZYRQOp5iXs7MuUU2XrTeghxsNkbr3ipQe1y3TLA56sxBwkabrPjCz7rUCC19kiWwkMH5m1Utr69u
h/jFHoUDnMIrkjfD14wG4mbfPWs9cWv1LONVnYD/E38nNmK+RqkD4zFlduWJkqUdbocGYi72liSo
M2zXwbSyjYPGayHmknInbxeamJB2lbE8FRmCqBDdRfTstbJ6czSQqOQLVsYvYuXg3kCFbm6gK/ZX
+WwZyLbHpWRbZhWIg9J2bewl1eBnOzabY3xet6U/h2KIfTytskWXQAFXv6QW0oszSh6gG2PXT+/z
ySDArS3qFy9vxmswN9z8rAGjgE9daGs1eZrEBtQz2C1haqtIbqE15dQVu/Mhj8yfTN6mH0TGwsou
BsinG1BHuLxtovGqTRs18SHD6fgDmrGF0jlLvTEQpYuUTpnW8KZDUr0FJWzxYds4oV0zK5+nvKgz
SJdrdxetDTlgRcTXuCniSvzIfIQ6hNEIbBtF1UwHaYEMY4eklxdp72Lmsyhk4V7KovROiyXSdCpi
9G1Td8huIhdOKzFls2tBBuvG684qRYzlt5reOGdgFhTW0ve7hnjlK8NrkxZopJa8wciwfri5RW6M
3goTATKtdkrxZS3YQ0gcRB5Pu781QMj9WvyCZt84aOavGoLhFTKkgby0UaOeprHx/g1Nd7gDiLxw
MvBKQ+yBb2bgUSJC7gK2nc1AdpYJUUhMHMUgYQ+Gt+lsvbB2Wk1cKjF5oyG3zbJa3OMG+eKtZTdd
E3rTMvymOKP3oSgt/wEkd3XLnx1fC6PmKJ8jR3pIfLa5Yc9BEom+bPu/RltF922dydceCyisPrnO
TRlFAw5BjZ24GypF/niVTX1y1nVguXEdz3EDZNNmR+tGOW0N308pexAaCEJjSm2Yg5m59NlW+Eb6
YsRJ8RJB+2bW8BT/Njd5Rx8LelqnQXbj6y/YUGpNjOq7olSANalc4G5a0Msu005L8u04C9MJxp4j
e2DFiu9lZBtwAG0KmlzoDQJ+mvT6O57jFLOHo3cvdWPXPTU33OCBC3bmfMkjEF5Km3oRegROUscF
RWaEuVm6+9JzLjJZUj/pRpK2JnS8FzqnVPobjrgq9CEd+HCN4XeqxorEbWQt8AYqdo5S1xCGF4M2
xAz5jA8cmrfGZN5l6jexQsz9gPoidra5Gp7Z0WoSoH3ELiteHMWqkjj4yOYqfox1Vz7VsklYwOIS
dBYVC8YEnloWbl9R7whhyXj9LoFsYAWTofwDYy6H7l2qxtl0Uz7LTe3A/N078MzPjR45VKikhzI+
cxMhwwmCwG3izVjETXJd6UL1+ezj8nE4i0gfJ/FmsbX+AtnDSjstOYyETTLirbAzLd4aRuu9tpUL
2ghpMClqzGfmbmw6/XVwu+WPOY/NWxRHtjwsqvWu+slNsONAfbibk9Q398Xc9Q8aOwn4vDJliIE0
bYowI8e83XOIXitckHP/AB03GAxJm86wlKk+bSx0P28FExcm46KeUxgMrZ8S5DRInf3E0O+tYuzg
sMtlkFvAfsS2UEZtCCfUXOgidVRld5QDbP18Zunq+JTjRe5bL1/CXNrxTU/Nu94KPWJzk4B817Y1
JX+HccX6FdZDHN86XcNgcCU10U3up1ZK1MAyEDWgLZAvk84ofpQ9Yd6GziLD+jTgzh+shhVco4yt
SHNb9vbi1j+z3C+trafGMpgLbWnPhnLOf1N/dK8slffXtXQZUzl7YpdCYzf9Ika9vRpjnyITcsJ/
egBbK/9HaQ1LDC0j4AiIhdYe9FGjzcwWo46yFFK1rDIsSASyczg+oY341ErhIlhlhW3SrMCnv/77
f9rcxujTRa44nXL0TEHE8aDI/U1O9LA/yZKJvrCw4Ts0GvAEiGNpjalZAKsqCU46i5ur2XA9VgJp
v1SKSpSZYIgEUmLdWBVlbWrt1VYDCw/0iDoBu+PzFpkYZnPJUc9mU/V9XflT7/TfbyNAE3027t/j
qrKqalGRoN4EMKqMjVl1yc6pgVCL7FTo+1FU4lruR1aHGlGYIADWHKmPTxuFRGZ2EURrX00Ess2y
8/76tc3OpawzxCNjHUInyDY1rvSd61l+0A95/Eq8IOl8KKaxYHm9filja4amlVfnApQ38RMUHWoA
c0/fP5h/cqAP9XZ+LsdalOQWsnKasB9/rqIXXhjk1UIISXChZpDQPM+XO9VJ8zCkCRwFMtqgQHb6
ucuP37KZGM6h3rz4JVzpnO3LPSWqmIONpV8JGZvE1JR2gmAfZm+hjDb4/hd/MZpRlTN6XDSM9AmO
msbsCivNmNHhAChs/8iq8GH4wqT7n69iwtC26Or6IGCO9Xu61ZVNlgIM6/sovaSwC+ttlOPu+6t8
7oDTxqfcthpX6IqRmf3x6XPwAN1G6lQgchPLqDD9HXri7t0pTZMOSOJfVQpX5tIB442a2r1q1Vp7
L80S2yVaWW3ngvfGOmXUe4JEPEE2gbZcUPRLzovCk3uphPNgu/O0hdzvht///M9fFb/ewXiDVAf3
z/FQT2tTikpvsTmn7B14XxrlStSB0sHF9v2ljnVI61fF4W/NK0P0BEzm44OCJ21M/YTLo4HUtKsh
zxPbUfM9m+7vesAa+f3lvmiMETCGxgpnEWpRMgA/Xm/QNQ7zhqoDclPG64zFeVvbNpDo0ukOSHMw
uw+Lfj95JsjG1KtDyxu7PT3q8n9UynLjyCNwlHhEYqPXP/o+dWMuFYROAsKNof+jZTLC3DJVO5ca
G2X3yj0h/fj8Tm20pDQqKfbQPD1WJyuyWpJu5vzkk71z49qy+lG6o3cJEDA7sS59dSlWi3VqXl/t
scpEaAl1hYnCNGXs2iaVAuNgHlEHB5nmn8oG/TxtcKDlMcKMAaHGzX18oZySlAWvvcEGg1lKEEEb
JiXLwIlxs7Ynj6ZTnG2MUJYAH9mc+fEyNfg8kVlQ9zRFLEtQ+U70IpCZRVtzhI26HXIL6jKLiJK3
xgI5Z2M4CEPAXGvIDL1caewBm7G9Nhdq5RDtS/fGnIX7CNJUauz9y2WA3ZjHz8uou9OJWe+LN4Lt
y0QuwLtHSnn0kLQmTSleJA3SB+JtTaW067QyViLc4D5//6Q+f9D8eYHejR0D3gDzaFMCOLYzZrFA
rZzy8Szp8uWgGWVzaC36kbnVZCfmqq+u92+3xbTOOucevZgMZHozcAaEbzw7+2kN6qAl0G1JBhU3
6YJp6MSM9XkkOCwbdNfZdCEMso9mkLE3Js+QrFMF2mxOAWb0kJmivfI6w9sDt6GsBjTxYTYEYPmy
yotTvf3PQjgXoQ66PmfdjxCYdrS5tDmB94hhy8Dtq/I9yQyQWHXlUxpuNccO45nsGmSwqiNyo8r1
986PbXlZNiJWG4vPkIT7OFbzlhA88eIa0FDprHSSomfp0RIReh2Rq1POBlX1zKZFEHVF8ttLCdJA
QljZzZZ4MwlvVSH53jhzm79abCZALqT5rK7yNKJMTbfepsSaNp0CKNvDTvHAO3vhkDdaihZc9VdJ
75GwPuaT92AMCwIuVHDkalkAuXQIcv56QEWx5Gx6U6dGiNghfh4G3/y7TBEFdQiuLzJtCWKJQNn/
ldUi30ouMpwhC1EqrIBQt0HZle4fnJtGBvROqDa0OQT7L2PX16giQUJ5ga/XjhmqCkI2rfEpfe3N
qn2l+tHfxhwK9ZBVvn9OBuDEwVxnDVJhSn7mDvZj2l8u1syuD+gjviU2XEYSRpXTQx8o7OJHl+bI
UOvO8TJqWxy5zyaqyxp2vQQTfrqM/UE2wn+3va6+j2ckYBAQq+VVZej9N0SoVQAIgRInG9OTbYQv
ckwpmK+w1VnQ+t7MWDBfSEWZnkx7NeHbdUbPsR1dow09pAwwJ1DKgL9QJNRtCk0WvI4qNa5tGP0R
OLlFxSGS8SILxiGpHshFQI+VUKS85O6yv2kzUgfs53LUtnKw07/aULYHhPXE0vexSh6z2FqMTT6J
+AIimyTho6Od2kU2DZfeh74KKtQr3qBqL0HaO+Pj99PN5+mf9EAWUENH84vv+OhrbJWZ+mWaYOhx
lNzS2ocuOOEd+/4q/6b3j9M/e0W2cYikuJAr1lnoP0et2B9L1Bz0dMu57UJJztevmedDFBuNxQPH
8XTbL0WzVVoElqwFAjki/EVhCUSUMqF3kQmprnq2WkFDI5XsKxnrl1jgkEZ0fhOC8uzPOag3YavV
bViOlEu+v4Uv5klOcUxZbHzWXNijB9WQiGPzlZVBmVbOtTVlcViZbXceW5AnSDQ5db1PfgVMOfit
uCIjlcv+i8P8zyOb4lpPBGG4AXyH++XM+VHsyn10tvwtziciy8oTr+iLAw/XYwDgzhHMO+JoIagz
SCvmUDVB+PNw/+f+cNhvtsHZtAnvps2JDc7nQffxUkfLKd2zUickqAmUfFE1fRH/lBPA+OJ1fbib
9Sf85+nNMbOovt7Nxe5xx63s9/u/Dxd3J27ki3G93gnaVsz8glXtSJVVT3qM4JbLQBx/UpcgcG+B
H14UO5L/AuJ7Q3C8YX2g0R+HkAZ3/uv3o/LzxoRr4y/nLMZP+OSZozTTYe6GKmFTiNyoaBQHvqVm
1/WLOHGvn1/a/7uExQDhdHac7N5Eg6V1bZ/inzHjFzDeOpt+/381OrAZ1fkfx3l3tRseWw3NtqRH
O3cwWlVaPLYkKNzPdkY/c6WJfv/sPqshuRZQNMY7Bg4qCkeHzMWdlD07bRogTB0IIsMb1I20M1ok
KNDvLT3+WZQaGWk4QXZZZSZDmJqNe/X9z/jqFWKNh73osv+2/9VN/jNSad/RM+BFUnA3+i3Nxulg
Z9WzD2vwxBHmqzdIO4BRQlGNsOKjwYppLKvdlJU009LpgEwZPJtarBMT5SdnK6/PYExShyBhHAfJ
0USC0EeYoyfzgLVwHPbeEgMsmRO/R8sD3XQL5d54JGUwNjjdl/pr2ujioSyb5CGJbfOSfs9CecHx
JEolgnyBndBXgxoTQWqPoTb/7yUNmBH49zymPYrQx9gAmdE+Q4e0lgEldeXV3+nVTXvi4a/n0aMV
EJMsgevYaXjbx1aWQfelMdNWok0/lpeRW3l3iTWuiWxu9tQxPldCvZInBtcXrxx7Iq+D0wsnl2OL
omg9jWQPSpxOMjgHv/WacPai8sS9ffUlrcUa8rHJ0sFJevTKU6OgQWfFMHsrOwNiA6ddBbHdZpzJ
yjW4ZTabxNxGEOxxldULGmMBgvPCb2Zdnvisv/ieTEzEaJV8n93t8YFGS3Np/NMyc1jOQmFSREai
Ou+F2SXh//zpUhzESsi+kqLmv2LJfz5dC5GpMhJiYkzpebuqQ3GIMuqCbt//rtzGdQKmghw50I+Y
d442UFh0R4f9PnOVtXBYX0aEWdikmxuNms9dNtrxwVyS7i7vFveAzpw+o1b519/f77/D59EgXgt/
HIKZq6iHHP2KxlUobiDXAhjKXQkntIGFVs828vFINqEmkr8dYV/bOM71PaDY9I5Py35XQuWr6sTg
/1oyH+oS629Nlma34P00kJ5ASBwtVjA0IWrEmkRrOSuKdDvqq76vbLNnNRvViZHyxSdpCRwUgr4Z
a5t3dDeR0eIJhu/Ppt+an+lziAd6luPGovy9NfTJfwKAkJx4hl8MT1zJhkCNzQL3yQFb1D2S44lF
B/AGuo3ByC7l0CKkE4l+4qTLofrzpEMThdaDgD3Cqrr+mP8MUFrPhNgmmQaAC33NxjEAURPWxnlm
JK6qCAh0oaMubR1xG6Lv/DHNF3+rx1Z7VxEfhkDACmd/0Ei1q1I272mpR2FFkvTj4q6qRKcvUHUO
q6p322ZTIYGZUdsgb6K2nPMYJPMvM6+NX427WG81Lp1yq/WzeT2ictc4MTpg45yIjiNmMlnC9TBq
UGuJUuXTnJYl25qmttwNfmLttk/IAQqMwS+u8bO6P7S88i7qvIEkSJAy6Zftgl5/FK1xjTycyCJ7
NMlH8Pq2+TO4AwnkqjRrBNazJzvkvRpZDM2QuY9D7xgvY6yaHxZy8Xb1xTbzveYJsJcm09kQemWr
nfdTQ0uSjkF27vvJzGmdhu99oZMTs8Gxb0UoeKY16XVYNOemzoGIbGNQ1xC7nBihCc6dc7pzyDDb
eG6vEmpKbYgSp4nCeRaSr0lMk4/xX+dXr4UXkv3YcgG4jEq0fX6Jcipg2UW65/oVLRvHjMGr6ai+
YfohvrwhyNuJN3KWJJb5cpqvB3fOrd2sjYjTC8DEBHAUcfbcRWU8hzSlu19uTaQngctxnm09QqjT
DWRi/qpfqcUMsaV3lwimhBYWS6cnGxK1+iYYtN5Md6QMcbJldDUYfe0G7JtQ/dLvly5GWIi4falD
g27BOfmB0QyCWIxP8FcQW2n0yQiPUllzILLJKy9LNYKoKukLk1dky3dqBMsStFJPizDv3eRqHFIX
iiXOsaui9WdzL5FmIYFTZLgGSFLFn4RKC++WW7v0Gt1stnYx+IxVlUsH4eI4IppUrQ5nbtJqpAx2
o+ztrOfinUqRys87c+7MwCEeOnQGogpDtOTK2QptWl4bFQ8q6PVxSsOUthDigYotI1TJFAmtqdBr
IjIQVDEmx49v9H62GMR2BNufETEjtjHpYm5r3S1+M6NQYWvrvNI2y7Q+6to1xn6vpXFfbo3cVM1u
wU4JTg+0fnsWYSkTKLHlGpfc+sTQlu5kE7VV1aN7tuDKolwjDcD6o0gQrzMQiQqA6m5dLCPpKSHR
lvPPrjOi8dwxm55EmNxdoz/+9YaqqGiazWL5CUbmtrIpMpGB6wRtEufLfh5V52IINermWgwVmkkf
XXV2lpfRhLyl0QgAyuG4V4elIWRoG/P5ztusE9MD2OnYPmOVskGNdul0WaOpfxlZsH4l2GrIS2KR
RIhV+i2RvGirjK0Wu4N14w85LK1UmTHmiTR+T3u9elxzxqbQk4ZTX9pyYqLs9IHBkrmUebZitAdE
3F0Uvdnz3D9LLzcFkpXJ+9Oy78DtNsp82lZoUy8Jr6v111HQet0YOq09HAWR/4qQMULRM2a3DgKb
J81S5n1STpy49QkeNmrSqgo0USwILRzCzLOh7Kxtrrvx+4yZ/gldRP38/Vr7xc6NrTr2KPy61M3d
o8OJg9PWKRdOdqj0RVCwfbouNT1///4q1ufL8LdxFFEO5DSE/ezjCuGKGEd5z2XA/WyXsAedWFxZ
B1AgoRVWu/bKvzb22n1+Bph2Bxho5+/rXbE1tmSnbzGYbKqr+Yx8tVA/sU5+0Tb/+MvWX/6ftatr
vKGLDX5ZDri4CP+ARNv+Qcuyech3aYih58Ru4IvW1scLHi2WNQ2HKV0vWG7e7jeH12B7d/f90/68
9n+8wtGGI51jNIOKK2gegM32MgZs1Wa77y/y1RullWO5K/iP9eDoNoyenPvZZrVuaEFuvXZkQrH8
Uw65L26FsxL7bCpUPt3Oo1vJiOYsEphAQU4Y0sHpHZ3IeFXeyqauw+9v6HPDAOqevna0CaP02TZ9
HAi5U6Grh+eCcLZGWhR31LUbgknfJgKIz8tRYSYBjiAfW62LIWuC7T81NEwu8XHfiwcQjybHGwdW
17+v6D9jEZ0hfTI5FcE4dpl+jxuRgFQ5GKRMcbSPsPxocXI7ITR5JT/APddGLPh7347bbYNXi6Nl
vKSnPpAvXjTdQQ+aO7yL1c358bnUiRg6BVIOPZW0n8jxrZBZ8Qwv3LoC3Exgp/17GorGQhE2sk1z
Y9L6NmY6IeQadKv85ST6/MMmtH4mEzapfn3/2r5os8C+XAuKnEDXqsPRDIY/efaMEVG9kTtZdUnP
A22mlAbusWpGJ42CNnVQb4sIhHA7y/7dUYRDbqtGc3rE2pLww1Kkt+Mol1X7bUIGV+w/8Ikby7Iv
zDU0HuYBpjWvbWEha36SH1zixWFqNy2WknZoG3liNH5R3oDM5NAJdKiTuliwPz52gsniAa8kttU8
p52f97l1VUVyfO/mbrplW91EwViaUHXtNQy4ksyukAUb+0FLlNuj8LLU1pp8oR0cIx/uE5eK8ka0
8ADJT889e/v9e/jicO7xK2koQvURDOKjCYHKWTsonw5fsapmwPktD8Iqh6D1qvxBjsS6gCM1fi/5
kv4kyCjb4TAyyxOz0le/YgXv+JxiiTAAnPrxsQ0N+J0YfgwlgsnXyIxCmBVM45I+FxZ7ryD3i/mn
6uuV+tssatqW1GB+yaXK3048j3XcHX3MaJDw0HLgZOE7ZqmMBTy/nIZf4HQ9PM6mrzcmfNSL2CRz
KbMaWNCi1bd5lc63fZaoJyQ3OHOMXLvxqigKJyogW9q38xknKWDURuTuaWrbBN6a+onRtk6jx78V
HiHaLCZaGApH37gODIyaGd8QioB4NxCuBHJHs3YgAOIgIsz6xMP5Yk7xQa5QKPJpDPLaP76lcZgy
r4xUEbi0ha4R7DZnbT+rsxOvYNV6Hd2W760lNygkiDOPm9xLG5d+FqdFkKYFDZ9ISdAERuyQUdMq
bSGphs+h2nhuj4+s0Mdq3ji04F9j8rpPTKOfnzBxOQwHNIYgIui2fLzjxSMa2BfU5frBH36kRi2g
iffzs7M41jkizfTp+3v/QtrEhI2ozKD2gAnsGMrpkzWoIe4mD6sTkphWk/RJMhg1/W8mJnIuys53
f7tWU5kcHPvu1sGy8BfkdYejyx3oEntWbV8BfJg6GsMW+I8FpSgza72arxDutL/ioovv7GX23rrJ
1dV2wOV7snr+eQfAfYBBWQFrcGuOP+g26mqrqyjzeqOv/SkkHAWWaeOuzagRtElhX7HpbHE52CNh
BU52iIQ3hVaBv3WjzVp5S57XfAakidLQEnknCp9fzDcsPVTMeK0MZGhbH9/rnHW+GSc0NmVeI0+1
okQD31/HqmfF8ay/6azJezlM8XNHORIBfKeZV/7c1erE5uGL52RSfF1VeRCM2MR8/CHS1GWmZpOS
tvKdsx63FSas3r6g8n5KzfnF2oQyD9UsHGTEWZ/UWaaVEnvWgWeUS+buyA3rz6vFLR4cL08fDKAy
w4bPn5RhoxwImjPkTWE58YU03ObMq7rxgB63us79nhg6shUPmkaAocG5Kz/RJPg8B1MAoyZN+0Vn
k3DcD+4T1Ak9+Mtgtib91VKyx0eo9xd1BkjLk1qCqXZsDihW7VOU4M9VPy69qj4EewO6P0fbkkGP
rG6xagQ2XjfOTOSQcXY5ek88cIrYvrAVqbrp9Ti9iLKlp//utf7bmI3Tk6+PBDONqKkFbrZKXhJh
WZE7IEuPpJaR/FI2WZ1hnVgEPk/KyNs8yq40ghzoXEdTlCfHhXxGZksrF8UlVYw4dI1u/v94JYLQ
VILKVqjCceeNoFGqZCO+JBHX4wMZi3hvWZjeFbuW255gZA7DRKpuKrbjJwA9X6BABCuxS5+LscAk
cXwKRfBeaJPIA6KyhzMHENCFdEkw7/Fh/UVamG2VX0ckszPAbwofMdwmi6z2CQuDu09LGd21+dKd
qg9/9bPou1s2w8XnCz4+ecSm39GdI6SkMfrMDkvsPw/1Qn3Fy30L6baZvdkdKX4mWbAh1zceh1zP
1RY8k3eI2rLBjRfLU9r4LyYU6v/gIOH6IUw+3vdrCm1lnuDTWbJheSipv2ypEzqHXNBn+36x+uJS
HCLpbkDKAa5+3LRyZ8MCzRLJoPaBUHQgG0KyQ/OrenJP6R28dUL+uCdYJXYusKh1QkBi/HGeTKJB
Rm1i94FqCpt4Rj7RrU8rkZQfI26ucYOTnZEnDcYtre7RfHRuhIFU+tZLnnXUZ+pySR5bBIQEoetD
cmuJOkZe5fGPoe1pq/svW9pzz8vml8W0AF777HUcfDml7l2LsbfcXY805Sd6VuMFyop8KbBnPhua
8Zt8WP0Zy53+s3PlOR2+YreMbT5uF5/4PFzVC7CQ6P8oO6/luJk0Td/KRJ+jB95szMwBytOLIuVO
EDIUvDcJ4Or3SXbvrgpVUbX6O+I3LYkJJNJ85jVpLXxFtE24KxOnVbcBfsofWq9V8RYpVbBEXc2r
+50RQz2Cf4TMipKB1l4p1UBnblDyCHOJygveNAFBcpdm3qhh/EKRz0dkH62bssix9QgFkhvU1TJs
jCYntd484K+f4qDR8dlwwvGHsJk9PxEjZh1FPMyfrQnPO7i3ULT8Uo0VwoXOroH6CWP8nekcJzsT
SMsEsdTOXozQxqry8lI6PXbpkqE7JGVM5fmyKBjAdoeeZVIMZTqDA7mzuTYbT2yr1NL36JaEUBrH
9sqZdgYGwj2o0uCRqm2yNXm8qFIx9nPbEIZ4WKZuLeBfdxYs+ac5UW3qsphyr1uInIDwlGEv6G2t
6WX2u8zI9Q+N6s1bQGPmIYSjRTqn1t5dgXzqlQj0Haq8WPnSqYHGsMQAEBouHrISqh5HEmtnJaW2
ptY3FGtseelbiKoiN65NC1fGUTWeJ6gwLxPG2joATQ+jeFcdLaxyRmtE0Y9d4PmlV0M1Nr1ZRoOt
Kgq/x6WAQAyq3r2hDYkDYr5RlLVmIWWBnrRLTAkzPx43Zt3H3h5yWvjsJGnxCw7oFK/c2DN+xTO5
mj+nafLYTHbws+2Kvt+Gnj09ouBS33ATYniiB4by1nXwWa7d2nL3L+ZIliil0p8MG5bhnGEFudLT
alg5yBVsHNVL15Rrk00BsONbHDrDA2hhF0gmjRmD0P2xJMa8ywZ73M25Hq1SraR98tdLmu4a8HOp
EQUyeBFiAmgM3cCu25U5Y9paI7r3izKQtm7yEAt7mm10taJreN2TI9kBugG4gsoPqG1zefoHbQwX
BR2SVZMp+SFwkvYGnh7RTOVci1xPw0nGcnU0+/AvBfK2bKVzw9JWsbBycgt0pDbBqNS/aFxoL3EQ
Jd8UsyeetEKE4emxio+gZvGZoFxt3Uf6rP1qdO233fQoEE7G/GLVzvSGeGT3IWnc+fPlL/EOhjta
HuAqAEJZBqegRmy3zJM1p3PaCpNPQ8FGYDeHXY1fmsBrY2tq9RTfawmEknWlVRiJEf8FAsGDUdDm
dPuIUilSjvOqpMI/+X0S9+UjZunGlZTkXepw+ZB07+nfezbFmCWppWBj8PUMSM/Y4X4fKVf9nqwc
fK6X68Fnx5oR5XVGe/qJqW/yaZhVBI+gchPsFKDnzVWoQdtbZU5WA4nVRB4e1KGCASF6hBMP6FAS
yXvvKWQHG2TH+6FdEpoVqGEUZtJhjQ6SW210U1qUuQroxZ1nlLN55aQ/LaQ7uOJQq5USc3B8l6Qy
0+kKR6TAaNohNw9DotF3MWpz60bOQL0lc9cIAg6bnkLRKuqpXXrQaOHf0Wy+sixOYgr5JFJNE+sR
YssliavjEjUyeK8Mk391aYb6utXuIl25CeNQ2+nDuAWrcnAm9DDrOaetll07ud5P78VX5xls0EWW
afLPRf4XcHyWrSOfQW/FgwhBDCKMrNtf7dB0A78Nc20FfIQgwlFpOIVIxAhVwyEF1MOThJes26iY
D6IInH0bRuq9Z9KHDHo1umuE1W/jIqgR1RnHXVZjnDgFlPZoqKnQ+NNsY5dms2V3h5u8biDVt129
dQv0EEq1Q668dPVbt2m6T5cn/vSQ0oFEIl1E0gvEX11kLEmCQGXrWQQ2rRe8zOo4bLqyd7Zoy9bP
fz8UEyt5hYASQcgcX54o2aRNF8Om601Bwzmzx23VwQMHwl5eKVu9o6WOPyUJGPBHtjBGCHzN47E6
R5nCuk64S4sZXdxaTMRsUFgy6hBrLY1Qg8XimHo7ckv+QJ6zhsA9Ys5DWUdoUjBMGSdfdWrc0KlK
fVOrrD/MZQaFXJT1Z90A6x+7fE431MynPMqVR4rf2lPoOXivJHG1N+sh3I5p3mdIMRTqwbAnLA1x
E7mrp7K6hh85KdPReEE51WBqQSPT+Dh+X22qJgcl/3yVOpP9pkZFVqxRX1Ke0gA8yZa7elB22dji
mx5RRIv3JMjIVob0h5GQGsPwF4FJba6YU20/dn0Y4QtoWdV6FKa6rzQXlkEtnChHgCSzPuldZfy8
vDpOok7eAD8g7jC2HxWRxRVNSNjM0Zwi7IOb/IPWB+Nj1Tvi4M16CtbSo0gyx9eOnbODUjtlA0h+
yVKQGB+OLjYxVgJXKron0rgCOUFExND+s7/M6Ti/mJ1bXYHnnuLFeVXiXCBvcKyQEV3UNeIS3UPq
fJAOjbTcY3+g7auGmN4HseLdBKlZrmb+RoKhoEM4ST0boUYIXPRaA3khwWn08tzL3bDYLZy+BG2c
uzDnlteAYSJAKTL0Pa2YsWpa/TsJGr2yKc8EKTqC7/K1uWlOdbqtMK4Kz0SFY0TY/yOSotiMqkHi
2uuEftfNFAkgC/nYTsM2KucIHdohEqB3+np8JaBoiw16N320UfoKgMwculPgU05EDJVsFERFFFUU
XC5PzbmPJZkEtgcZwub5F+uSWkOa0rkEIz417l0b5+HrpNfZCjJndOi81loHaW4+lAirPU0moEl0
ZMY7uxnaLVJT09fLj3PmuKbsQ9mfIuW7/dHxPu/nWAiE3PKVFvfJVzvJEQYP7eCbGnqEVJfHOi3M
UsHiNuRL0T+jCyAj/T96qRNSAuwNDpXQC8ZNFNs3cOu2VKsFmhU4NCpT/JVlibSTi4JEnu2ujC8P
rcWy1G2g8ibHmvThW0y9kaXAQxGfWdVTkn9MrDramKjQAP3mVqzmRHyeaG4/4gDTb7S2MndzXDSI
ZOX6Syus6UpQeGaTkDuAwOBvbJNlhUVphlorjAi3VA1UTmgr1t5CXf3aJpGTunxpWb/RiEAAkS4l
sB1zjvQIR9BVQsqL4ZHbPuuT3nzRvJDmo6Z0ubNVOwV5F0oHOPgKtcXY2kgzfpvJZZYWaphQUM6z
enP5e5yZAO5tTHdcesTE8IvPEfWuCo6WzxFaFBc7xFdv7bS2DpdHObPCGYP5RYAAdPCSLQw/Z3LM
GBOfyUX5aR5irPCyBDA2oghX9va5FwK0Q2Zm4hsAOvh4fbulR4fY49jDJ8G7JQMH1upCrvt4+Y3O
DePCxPAobUCmXM4b/hOotnXwkcoZnKzbmt4tyjTXvLbOzBvFTwrlLBoJlV3kVWVU6m4XU+JMtLBA
AU5tN4ZiYherOLN2ZSucIn7AE5Lhc1cwEECPRaTcWAj+RPTPQTsJ0gMFtdW80YrHIkfGNCs1lAFn
Y167Renc6wZeimlZKKsgNL1HOorKulcHwuHG6z6MAL+uVSDOTAUIdx6QLjatu+V1plVgFuBpFWiB
NgFWwYBO3/Q5tH9IhIZ7PwXEjIcE6vJDlRhmuemyYnjmJ9HfdFhwAQJOat5i7zyinGLo3Fh+AwD5
GlblzLqAqCwR6WAvpKj48fIrw5iaIbDDFTWL5tDrcPFn49rVfloZp8FEjZbz26Rkz486HgUvFw+I
aN9g09Ug7T+MCONWMya4OASCqo3jtYOU10NSttFDiVZutkbjPPqKVO7nWVOMtU0N+9oZJzfW4ozD
XNKQwgQ2gcTS4KcYygY0q4luUumID5XZSQm6Ov2NhvO8NcXU7wERbZQkf8McYdiYo1ftBGWhKwfa
KZEO7gHZr1wlYEdP0ny1CxQwoSrlRQGzk2bSb0/U5Q65qmxDeyt5aqgOPxfh3KHKizZpMkwTmHjx
K3X1D7pAo8dtBvN3o9ZojICN2dh1OR/GLkIqpXKcK/eh/FLHswbtGwQRZX7+xxY//pJI3XpWVfAR
FQUYbNeW7j16qt5tZoz4IMEt2ymZcK80fM4MivA+Ox3aBB4r5mKRzlUxtFaP8lIbzBz6yGDdo8bT
7eqxnFZ1oBTrkg7h6vKJeVoMxpSXBYK9DdsXyusiQh4iO9XNvq1XY5O3XyMW0ccSkNwXtxLmA2qP
yKKhAOd9t+0IgVmqLbq2KiyEr2AnB9knO+qiHy0KLw+gCHSJOXOmr72OtfaV5zwzOxKdAuoGvA5B
kvz1PyKkGhhEnVhVvTIHsM8c9Nj6ZZo5f3H1Jsy5s/T8R2Um05OmhOPnCSE6ST03c3cdVJ21iYHq
6/uyzPNk0xC93jRBkr6hyJijb5SMCDtffl45bYsVxGoH0UPoiIPY8nGdcqorUfC4cWY060SFEJ1B
59oqUW68iqI1vjldjJp0BBLt8sinRzJ6HLYGrwqCE16Qi4nKoJBJUqTsKaiCEDKMHsKOKkcPqvbK
rX5uKKRcZCOMRBiy3vE3Qd2buqBBFWeA5r5BSNHzKzcZ/Al92ytvdebzc8kgsUKUKpEii55FhNFh
qKj0LJwSeVDA66X7Yzb08Ebx1AklYJSwwYIbjXrNFePMO7ItJAOOwIUa6mI6kfTKEDxUEW7RmnoT
toO3Lswi9T1zCK/EY6fgQAcQGGAUYHQAOwmVjufTLRIQPoh3rzBCLdxVBSL7rWgg6knPUxRu09Eg
gdbhJ3rb0QkssXE4m+Z9ldko6isKQpg+ER22szCKFPRtc7qUdu5G4QpVvEY/hFgbIrcd9vXGC/U6
WCvop36r7KRo/AFovYdLAtH3lTPmzLejVSx529JrjfVy/FpV7YGiyINqlY5W9ImItL+VBNQ7CzPC
Z9Al6jqfk+TD5W1weuUTLoH1JeknpwErezyoG1LZw68FCZe6DDYV1UjfSIT69+EZw9ARAFIMCQzJ
oeNhRq0XUOs8WNvxpENhmOwP9jjDToesQjeSJu0BcU1YhmZV31SqVbNgE6yEZREYRUkkigit/Clu
g50mdErQl2dBbovjY8gEUkWhCtiL1DNY7FA3M0lfKlzvA/wNvtlZBCEBaaL1ZKPr6neZHe0uD3gm
XoVGq0oFOXIivviiyqngwDHhctCs9MhVB5ShbW+Np4PlIdmjzd4qiQQEgwh3WdU3Q8PZ9lpfz2jp
1VmGwmjghH7RZs63SM3TxzhoewQr++xKKfZMqMYyk0BwZB6kjsBiXjj2w6FTsFXNy9rYoDJnb3UV
bEWC4sg3ouUogVrbuFg+m/WNlY1i27RYMCIyHz4DdLVvaU1fA8GdisHRL+NL8ZWI9Eh/F0dNrhQa
+sM6wj2Y+1TwJ13nZ1pFydfIqua3MqUhvPUo0QSbtIKEshnKvv9I4Sovt0Hg4qCQ0UpBPQLdys9K
0xm/gLy35tptZ01djTNYYo0GxM8rH/w0wiSupG7AOsOvDajC8Q4QNSA3tVEVBFMG3EaGNqPJNFnj
Qa+ndAPc14TWGI1brbHFQ+05nbUe1Mr4hSSyfaW4dnpWy3MTPNl7hECD7vhRKiR5icERo2zD6jsk
X+3W642fYqy7K3XF08OFgaTkBcVTemuu/PU/ghElcuIc21AGakSw0rQ0oetL3+Ly1J4bBYQTqxRl
HtkDPx6l1YMkqjuSobSNWBRD4W7GEv3ny6OcThrMdJoF8A5Ze9zkx6PoQ4kmhK2lqzgqm5UETG5R
wgxvWt36dXmk0/ehP2AbHA7Stpyo6HikmrxZSs9jDZsWxa1nWtT0cULYXB7lzAkEoNqkjiijIMLa
xcnfYUdlaHUAH1ek3n1cjeItBCiyblpkmwRL83OYdYkPJxfX5H4eVpnWD2vUV+tVWDR0PFHXuc3C
GF34tHeu3PGnsw2oSyOSRcMExZdlE4i+ghYEWQb51Kx/BWmmI4DZGs+Jm3bfrszD6cZEA0Oq39Ho
A7u83JgG6j8cIaniI03Ysf1mLfUTTW9vAH8mG5GMuNMr3Gkr0LD6OrCj9qUHpvOJ0Fn/a5UFOn2Q
zwGdaOjkgRs7/vRJQWIoaBRx3cX43KnzeLD1ML2W7Z72ZogOPdJwoP3ST3mxlkOln8AbIcRY6E36
6hEE+LFLfwbpZUAspppQoUAyP+2G/pdBdrlGBmP4cXneT78wyGjIN3TC6Guj8HP8qtCY4TtyZcF3
sONtNJEsUtzo0eivr83qmWuMdyQj4iaDdsGgx2Ph4MeZm+Nh6EYldkBWmclqfZx12u1QWgVivZFl
/c7K2Yl9GcTcTxPX8ypQTcBTJs60+HWpA+2QuXUT50rYd+7pmAYZNb8j9ZcfvZiMQGhtnlN16Qm/
BhQZdzrc35cOtOULsu7NTaIOarwKDdhLbhaHO3S6n93ChUIykUgcQgPRgiuPdXoKgQEGY0+DgZCI
nXE8ZxhPZJHSpTn2K30Gts3MDzZy3H97FYGxBtYMkp2/ywVxPIo2Jp1Ke6tY0ZdSflRZXN7SSp9p
91vqlSLcyQsxlOREykOckvnyhdC/MqvCBZDiCSz5hsQId2Ttf13BpTkBDtaWMhIoPi6lnopAwapQ
IOYOQ6Hag7hCu7txnfXlzSM3x1G8SrwulV1YNOzgk8J3nDnzGKB9u8rcYnyt09h4NdAk++QYrXoA
B237oa02+xF5djQu5/Lvv5pp2ODwODves83jrxYHg1cWNjkWYBVZbPWKXeX2GMSUGDldftOTpAgw
CJksn01aYxI5HQ9FxSCPlBYdDl0vEa7K/ULXsKi6iYiUje6aIirApNOZJfmCmMhfhEhLMJArOOTd
Gk8QcnN8I0SP6N6KapoKBKXQhbey0hEPiTE3wke7zzGxm0B3f88aKmS+WxrmrzgEFLiLrFB8nztj
uqWH3O9q5FD1Va7ZOtj5vOCKCStrgvxP/3sGouPNHYdxBqhzDrX+GeiD3cEgqVXrI5YSvelDPgCo
RV0U961Im5qXKNA7a2WGAtGJoBMo3TmNmPIb09HBaRYceCvY2KixqaGCEXMnBg0ec2em8TqyS/2h
VbwgQQtkaG979JKQwC8i9y2PpmFvV2OmYHaUzIjhgyuFLD3YzYPUdUpQNRQYLnpNb0QrOvnK98SJ
xa0X4YgDET42WA9hiGV2LxzlW4lK4ufQCXSa2M30pXda41eYlMq3So2tAkkfKyr9Xk8dj3O3Vx5w
yFXwVzdFhWIgEUl9N0i1m3U1dCh8Es8gyZeqMzI+YF0S5TCrUbwbTQR4dnloR7Nf6xUakG5ZQfbH
Q05dK63ufcvxG+AFIYt9qTC9NX21VzGzUiZYXI9dZHIoaOgkAsbLR2yR+myy7U1v1XhNZcmMjjPK
tXymEaf0ZEs3tfo65GWuI3rezsh0dcn40mW1bq4dRAVe8WHIi3XvdRiWgL5tHL8Ei16vIb3QcrC0
CfGiFtp25Yup6j/N2Bu+oIZOdzmp6q7YZqySECBgNZYbDw/F8maukC5CpbfI6Qf06MviUUBxfT2g
vD34rDLbWqOrTHcKFyFcrsaiQliO5FEf17akq61TZ85+JXM7sonQtdf9cHS1r4YG5MQPPQuXISBU
/afey2cVbcGBqI7Sb+piZCbKX8Aj+vGjp/b1p9S0TDB9wKBYIWR9dxToVW3VaS2o6piAJQIRZQxP
aofk4qqInEaS5V2EOPIpqqTleYqIBPsp8sNAOK8ofCTlyog896Gam+HOYDb5cU4oTeWMwZw3MxxH
PHHrWQAlz6RJAQvRkVi7FEOzssRag7osR97lg+f0iOVi0jQZhcvS3fJmMgEBzH1GsKvVEGJW9HGj
rQdM8K6OY/PDPFrTq8gqhEpwG/RzKitXIuBTWKLUXZL0MqpBmkxvjk++Fqknrxoo1+UoWkBn84o1
+zY/1LZwwWHM9lpPk2GH2K+xMlxcwyAvU7xxgWZpQFR84vh4wxE1PF+emDP3KCVQA/7jv/TCF4EB
QKaZLr2J7LpauY9lkY0f21b1rkz/aVTE65MDUDaSxBKAmcevTyFGz9UoyVeKoPUh5m1gepgiqy9W
aG2dwvoElugucWdUITF9nUxgGXWoPjb5cKV2dRKogq2GOg4UHOS5RtB8/CCaXrmd0GExBcYU/PAw
hVgX5dze1jb+Rn87tWwF+gu4ChCgUxc6HkqYtciIP6VzQeXsKiMLflet89fWBbT3ZHOJGioEFVbX
8SimN1lOS0cJ58wu3QozNF/iuA2v5P5npg1ojdRwcyhx0U1cjGKP5LgV9ZkmGFK8Opp5i72ZVD11
rmRwpwsSkJbs3IHkOYOHaQw65A7G3CvLZVOksTNtgwpI7uVvcwq74Ytgi0lzEHVBCbc/fqHeaqM2
ifFv99AgwS2poG6zmtV0djd9UASVX9ZjXyPMgi+BryST+FwbtihXoyUSKTRf94fe6LPhykY58/bs
EvCAVHQ4p5YdlDaqM7MZBBIjTWFvICW6m1RD+efK25/GRdw6REVURymSniwaneZhrJfS/EnEWBqM
UfoRXRmo9l1Vb2nkWg8UC70P2mhgw11YUOR0pYvwnqisJ0fLklfmBvc06vXei5F5tk+hXfz9VCDs
Tl/Qk3okhPvHXyiYx6RJUppJXojViap2ROEebJnLU3Fmwvnp76Vb4lKSpONRUr1uMeekcutkGpZy
Xi8e1CzTriy3M9sHiBGuSvwli6+LTWr1qT2IRKuk4U2DOg5YOyuP630WmMW1b3tSAZEcfflxAU4A
dDzxAQjKkvu8JptwBvUpwjnmUzJ702sfW9Fex9P9qe+19EMYhDEWFrr92RxS66UeyJYvT+17qnuc
1/AkVL3ABUj3luUXjCpUv4MYPJ6Ntlh8MwWz+iVK++4HuUgM6gvOfOuLWhTuLapgxidN1El0M9jx
lK1ytzM/BnRqXrW0xACwSHvVz/SyP0ydM0abDLXOnwiyginVKfLeZt5Utdt5FuqvtBPYohK3UlVP
qjz/7Qai0ddlWFJQjM3Zfr38nqcfl0YL4EY6DZqkcS+WUJfYY6UBNlwhNZusudpNdIsT/YsGY+TK
UKf5E7x0tFBJnkAvoUByvFotSshQWjqGMoxYv2lUfXb9KinNB9egcbZ3+AfYcGHV1zxFzowM04TG
KlUe6gdLALDd1BPyQJgLjbroPhUJ4teYa7Rbw6mNb3qUjlszqNNPl2f29JiifIajA9+R80p9bx3+
UXFGDrtlBSGI6s4twNFAWNZnFL2s+zaIZ0KJ9BoZ+VQmT0rNov9JAYOuJ5/1eIJTch41M2FSpKlW
f8zdGZNkDZ6nsa1DtzcOU2iEDT5thvIc6R6UQTetso+OV/RYknVZ9BSLgGynrBRUvTRwpB9TZL3X
BmaiLWADlGQPdH7qn2VbNM8RtwttQCuKv+LY5CH7iRvXUwv9GZ/HgkYSdlhK7xu9kmSbKizT9G4M
UlvxsYOs4W71VQMlzFVybW2bgGnWpGHmb8WZ2mKf4Adt+kS7aMjWDUal8ZxOXxqlcSIJbQz6/RgS
JvgFyXr/t6cdmAq2vSycSHeoZbDXWJiSYmCIN9nctncU+nvoChgomzAV1pdXyAnigJKFK9GqfDT0
Bzx5vP+xQkKoVq4aDz01bSe7T3WIYVKjq9njTVLvybhDKBSO/hCUKeqAl8c+uToYm9Oc6IF6H33r
xVqB76WEMCqRT4ERdgMCAQ6e7hn/yhz+8+f4v8K38ulf52X7P//Ff/8sMa6Jw6hb/Of/3Mc/cQUt
f3f/Jf/Y//1tx3/ofx6rt+Jj17y9dfffq+XvPPqD/Px/j7/+3n0/+g+KBnE3fejfmun5re2z7n0Q
nlT+zv/fX/yPt/ef8jJVb//9D8xlik7+tBCXnn/8+5cOv/77H0THf0y4/Pn//sWH7zl/btWU37v4
+8mfePvedvxh758U/oDvomZDoZWl9o//EG/vv2L8k4tcRg0ACvgysshUUBKI/vsfpv1PCzSNDeIA
BRX+lfOzLfv3X9L/KaHjlIo4AJBZBxf7f9786Bv9v2/2H0WfP5Vx0bX8YJbdHzcfJxXFSX6QTUtY
asIuwmUVaUJalHG0iqoCMEI7JetQb4cri/8d/7EchoafwRSgwkpmdbz6M6FjNxWguYo/Qf9s6636
qbZVReWWq5vnYCz7V5161m1vlZXqF10xjP6getiAJi7u9WhLOurnqOXewvF1cMntJ2n2beuZcmsV
dv4SpVOW36YWVGo8H1TrwRMDXWKK7Ap+yP2YlBtDH1zhI+ipfM0DTfsoshjGWoqt4G4SDnilKO+8
j3EJHYrWt6Wu8aNMbusUEZ2V2abuI8cqCkl/rJR/f48/539xccj5J9EE0U3QQV60VJWhH1JYwESp
iAU4H6J+68zuR7N4DS3W238uPvyfA8kLd/EFjgZafIE54p4QLQOh5fh5qjB0zVzfNlDdFMaGKM2H
2HLToVh2edjlbcyylpE7OFyXRv4JtDOM434wChXO2ER4NUD42FDhx3A5cIKtieM77LbOuXLenbD5
5Kj0D6SmiCyqLiXua2K8wBNjgExk70khgHiTZg40kynXn2rwD4XfOjZJaKrPa5q45W6czGqdsVmu
pKPmsueFLhHAWKSVSA/geiwBF21e4F2bj4rf2SUsIlgb1j3lUX30Y2OsDR9tR+qmE1joBzcMxbg2
2yy/r+PEivfhkHmYlXe9egdjqAOOGzTT57gUwbNZp/0HpS+96aZqNAwqh1TavJowiKediTx4ta0b
G7RiMk/Gfcv/f2+hK3nrRIH9NCrGIPzcwLWOi9exfsjTRt2quaahJNyY9oQ9aTI9V+FAiRL2eA6H
GTr+lqpXS8l0yBDo8aw2+UYuqtZXDgu5Ev9YqZCfDAkTwFEIjWNpPnh8VlAdx/J36rGup7gP6dOu
P02BMv2oRv2afsj7Bb8cC60dojbyHQuC6/FYOexWOyS7Rt5GQzLD61x75bZ9d2fgn/SUdLhYQT5Q
Vq2jqw9KqlQb2ATNBzjv875B+DkjtlP6O8uISpynGwRTjSRZj6lJB/vyRlocFO+zQo2G2hTLSKcc
cPykLnZSKb6j4WoqFLHLEy8dUMzBzY8Ds3qGHSvKzeURz00O9UeYkLIeSBNkETb0ET4z3TSg98ge
e7Yyx30L9LwYvk1VExY+hTDEw2s1yvawpT0V+Vj8g1YGoqtfOqnRsxqUYDrUc5zmvoCNbaE1mw+v
Mf1GEOnx0Oq7y0+8uMzkHEkjEMSdMHvg2FlAC+Zp6JLA5GuyOZ5rA3U637AKNvvlYU7ONInVAh5A
exIZKYq1x59iGhB8y2bwJLOJ6Ae+ON0Gfd+PtTJ3T5lOqFpVY3fl+D6hIPFu7AkayfgtSDWKxfe3
qPcqep8rvgqgEjpIMM3JzvJqyXMo++qrWU3z7IvWCQ1AhmM27FpMBLlTbCN5ufz+Z6YZarIkSctS
NS3U4/c3p0EaXJaKb6C6sxpxid1G8RxvL49yUoiWbyyBVrBFdAPB10UKmVsZWEyrAl8zD+ohs9Ny
k6bwxleRETipH4em+W0QY3YIdJDFSENBTRvSPPpJ9S9+KDMXb7geKgMkZYRoLz/c2SkgcgM3Qa2e
7u7xFEwl3m+RgalTnUXd2sJi8ECIE/79KLLiRx0aSqu8zI5HqcIGYyCvUfww0bonpxS5T5/J+Hz5
XZaZCfMskTjsGlRs6K4utrkDu0ibR+ZZM6J8q9htugPWlO+D2pgfRjsN94bZ42CZO8G/MoajhOFC
TCL3K3EnGSxFVMniW+xXHTNoCxVidNzRZkWeqozS2Ge9KR8Sc/LWiKuU94ikKF+cSTpliiq8BkM9
QSPJR4CKRHde1n54juMpbsNa7U1XXjYiNlYIZGXrJgEBGad28qz0IoOQ2oW7tjcQGnOq5hY6SL9P
NXtcz5nT3WiZ4GYNkTPvAPJdK7LKnbS4nthhPCNtD5rCS985tKkRTYzdEPHdRntMbbv/EAIBky3W
ebhzM61qruy6c4uBe1AebARRJ9fMWIyxURgaIDAXidqaXuatifr4jwKOP0g6o13HuNTdQzecvlxe
hmdOVfRuiDSoUcnq1GIxeCiU5lZJB9xAAXWdNRiQanCq1hjZNTEYOxuYMMo2V86yM6OyACnaUDDi
VF02JdDsboZsRKWpVvPYV0UdfhVDXmubxhAgCyzYpVSShvma/chJ/YaPCqqAYhEezrgqGIsTpIHP
IXq7RnV+mk13ndBg7Pa2XdQ3YVEGFrRKtVI2tES1GxT/jeHGyHvl99RJ13GRwxvY14Oq/o5BIYZ7
bIBcbRWmeMmuerqqtES9af6BatCs772+bgM0T4AiUTs26wxkajCLrZa57osbmvngtyNBz14ze2s6
tHoOQGDM57ZYtYbdlLctvujWdiopwHPie9O6xpviVXdHA/dLRUeHKsp6D0+Mkh54XyR273dOj/7l
6GURkPcx9Rp/GnsLVcdcXLOLOaHIyJl0JHmcfSwJCIvryPCUrLfUmS3s6d1tEAqxgUU9GESyZQRk
qehXSZ6qa6zqxB1mieWtN43qg+cl5n5KUQx0p746JJB3HupO1R8HQ5BgXl7cZ+4LyTgD4kH7Emzz
4iSfdCtsiwGgv64W9i+aNAJdhXq40pFa5HjyPAW2yU0hufTAbBeBiek148TXJ/CKKlINmAVonwkb
mB2+0/HaDcrpDgaeYa9dzBlXceqoV9K9s+8JOgfcLUKhOCodH6edSPt4mij82YmifdH0qV0laFpe
Aeeci0xJpeAEA1XlrFpSFkjgcpW8mXJCZdlbMxMlzf4eUZrAzLeT1aOlMeWVdyhNVd9ZehNv3XqM
n/R29g5VnOJvkU9N8QluPRB4FR00T4vM0J+Sq/2U0/OUTY67FLVFneNFXUzI5Klp3KVcrrhdcEdA
m0YrWk0+V6UIH+bJ0yjUJp/HTrWv3K0nfUPwgoSpMnBnZEqPi2ud3pjnlRE+s9BWrH2mh9ZjAX7q
oE6htfdmZGudeLB/2wriH5BVW8B+iXhoyh5P8yKqrzGETlcGj0OXjFtMhufvj/tH/XPSpkDHFIeg
UbGadV6CqsgnUEmX99kJSF++NTqD8nClpsvxerwAo1avhCPwQh0jvdsYqcAarZkQGtPqQd/l+Gw+
CRJ+LNpVOrdNInC5w/Z0DUeuNLcZvO4Nal74rLaJlYvVmEQ/dGd2dvg7mlSzTffKlj1Ndnne99ST
rhtg6MWtJ9I4L7uO8oAQ5Q8T7mnlZ6rSrWJrTLsrk3N611HepTnBmtDBeS87I2FulritMzczUhOP
/dxkMYwK47WeVPs1LiWJGSuJH1e+iJzx4xiGZr88DEAxoCl7EmHllN2aEQICPuavDr2XLY0STmc9
VYtVNqXozID10lYKKZX0XzML32jdAfmzMYaVYtnVFUDmuSkng6bYSXmB3bG4eQujHAGJEV6MJXqH
YT1ShFIq0ZS+iMfgSjx1bkFiCg+yAqkfNCTsxTY0Ipu6gMek64ViPPdihB5nJGNNtOGpkZfuS11B
TlgKEol9GAeQtfOcrhU+cm7XrOg6jRmOYGa8c+w5Gr/ghoOiHMygLnn0amxFtxDqcR2aLDvS9pe/
3ZnDC/1fSjAUR2ggLGUnciVEUqTn2Z1BEx+Qrkv2pTsh14ccxq5szOxeD/oEFQTdvEZ7OL3KOCso
c7yXzJm4xVWWaHNDVYJuUO+CLV3phGCfuiTvsNRVhlj5gGN6e9ckoWW9qYaYX8ZBS5r15dc/k4Hy
EAD0aWGSH3HXHB8mk5UGYzXA8OjNIn6h52tRbQkduAnWq9s27X6YXVIF1eg2GCgNXyrw3bjhalPy
Wot2XCUWiuH7oEIA6/KTnZkdC98hSmSox4DSWiyqeKrUzA5DLMxCbf7aCzq727bUtft4UNp5Jyqv
CTdjXA+HwJuM+FCRXFSvl5/hzIEueRJUrmmCnxJTJiVAJdSJQyrXZu2zQHA6mMJr+ciZzWrrsocM
/siRy/D4ExQu7jguOqS+cLyw8i367ivCTCf3ldIer0QvZwcjiqLiADkRY8DFYLntdXQZaUGWQ4lW
aeJ+x237i4Aa/+mvJ48CJ7MG7Z472lt8wBRta0sL5c5CCe0QAZvFmSeLrxSfT2j93IaI7UKgo2xI
22+Z3ThZPEwmQrtE4nbsN9UssLQe/jd7Z7YcJ9Ju7RvafME8nDJUlUqzZFuSTwhPTTJDQjJd/f/g
L+LfLdlhhc939Fl32xSQ5PC+az1rsC7yvB0+u0AmzQuSh4J4rYxqlwAXXZhp2XdzVgrL6Vh98ZVB
PQ2/9z91npEcpbu5ivjLrD33zsxhAUGAe/z7h0O9AxU7vxiN1T76/7VVoKro+CvpxGGFWDTJx2AN
sWnY70xu+8t8sy5RJaReiEYSoZjzZmdW1T1lj4yraLTEo2H3WubmYHy0WuFdsY8d3lkJzH0pf3tB
ima8hj2IEPn869vqRakNbIa1kHNAE3ZLrz2ZJpEi1jaoYyaXLMyJMbiiH1hGWQX6cAS7VYQ50dZx
V+bbhZrRLjulX5/cwc8OvS/NMOB4fNFq1pUdjMC9i3GQ72y2f/Odu0hFkEIyVpEHvxmq5tYuRuel
WthyWOJYKvOTtup/K0HcRypdUtaY3Y2CL/71wxGj1JRTcbZF4uic5eYIlNlyTP48sn73gTuY9cCq
Urv9ZUHbSFi2Z5CgBA+kQSwXF3t/F1g7qqAmEvPvLwayaUcu0OEjsvz1LS2bo9eyWrWwI8/wKic5
/KIdqCXZbRa8s9n/3TviE4d6x4TCwvDmHQE9QpuEKD7cHB/auSGHi2qs7fs/39Bv9o/oW9Ci4vz4
2Zx5fUMlAYISiy0DOPfGiK2+PLTbKKJmeFgGKHtT/regJVxxaP7gxiKc+AmSf31FB79sh3YRPB8H
2rC0l+7WGbXlnRH+66hAJgQYBqntz0Prm/nGMPBFrAMr2aSgWeqal5IauBleYngiO/75Gf76pvY8
KJoqu8KbFebNJKAKQF4a0opolzrHSGL6MEPo/c7c9ptdJxU8guqorzLY8Qe8fnDlCoWhTfe8lWnQ
vkkIkyGmnOxMlul8UoWdh0NRyQe9zIqbuRb9pVPAmqHcjDUkI4ipLFzk3FJ9K+cmeFzQS1zb5lZ8
GvQmfU9y/ZvHj8STpjz2073B8WarV02tldcBw2ogaCLs4XviKRnngHZsar78+fH/OoSpFsByAynG
jhyx3+vnYjspNRGDCsmge7ihGzp9q+bWUWPJZV/6ZPaY+/PohH++7G92kq+v++Ye8WSopQWaGZEY
mCaOtL4UXQc5FSZ67Pm186GiJ3osgDJjYxjd22Aqv9RlsGGbwAJymEa8sWs5t1/+/LtY57jh14sS
P2xvLXFCQfrw1o1buyst5QBEr6uLvrsf1k3TPurdVlVnuC1O8bg1EzkgZpYZ/xD4mctI5qmLeJAc
ou7e6aYGCp3U9JvG7SrnUAgFpYIqrv9Im8+1T7z4yjvmWWZ+Khy5AjXwFkm3egIbx844cJIAVeAa
tfpmmCHbEmGFfpcWWuRDE2cLPQSyPE/wyZyYdhaweJSDuEmcbTOKeFxKi8PB7Oo/Bqd1HlTAuSra
5lndU6QqzLDJZPNtao18uByVs+cqOp1dEpphLU7Er1zJjZwZ3leVR8WTtXZv3I6tSbgKipD1yXKx
IyaBNEgxztINBzaBhN0ltcN+jRDTQ/0pt3L+tpiEeeH/UYvkDwbOFeKW0SU5ZlzZM2EluEelMv+Q
eoWuZFjGfoXprqshyWSZeuE6pYVKdKXYVuntsD45bBYeUkM14bx4Vn+0hD1mTEqt3UXjYJkrYrEp
uJ8N7H6J6NvWioaJPb/hz2BX/Y7DdKiPE3TitjGtF4+czO/D0FVmvDiTfc7SqQVP5kzTsekaUm0N
vfNCaoSSrQdZlEj2hnH71luqe3Kx9+SFtIjj7lITz8vCUdBkxxrK2SIm26gtrz44TQES1SzkaCMs
kHYQGkbqP2BwpZaKl7ubj7kvbHIQgK5bRyHz6qHG5Pw8INR4Xtb63upVcSFzVxqJn9byRz+Yxrdy
6tunNNC2O9B3bYnpbXS++/OCbBa6d9HfdHQU6rgxMapGtja1wzm1ODpGtenWNMizbPxgTMobw8ob
jE8NIUOs+43H2PGKLlgiCP+dQQrWXF6m7uSg9AFuWYXSwE5HaOi83rtGqn3Rpbui1TB87WnMV/9b
0Ukb/5yfiUer2bve6zLgTdfT2XYju5y9z2vjexKAS7vdeW5zBAWPbH8e3a1J9Dyvn/u+AuJapkUz
RZ6fjUbISM/Qpztu+oiT0zRJZ8mMq5lYgyosFn28mda8+loW9XxT2d74tZRrW1x4s1Fc9PgAw61Z
XManYQyPbVEII+xlnjsh9diVCd1ajEtcS9JLHFeZxAhbbScOrrHobiICHSy9ixKkhW2TIl0nQFk0
pAXn6CDnvku/2MumASgm6mSNso1Q9IjxVwMK6cRxgcLlhoG3OY/OpGUjFEFPUk31ZijB9uLL6lio
YvreDAWKkX4wcBt2OiC21mgog1Do6j5VddG0cdUP+L81GpVflUc+IXmQuVRRB3V6i4YafMGRcFwi
a7oZaE2yIMCuL3O9JxejD1C/nrTJKffvcCVgQw5tHtbGal2uKZ31XSw2/VMaXvPBUJw38f85s4pA
9Mxn9PCeF2+mmPEcznX+ow2MmcgUXUuf3SZrrxr8zjNSqTT4rLfN9GyjE2eK2Ch4h1S3MAFRW8Ml
nXPccyI9UPWtVtWtHWmUIT/oaKGf1V6mUOCCBoQSTUsKxmhWIhbkD3/S+5ng3Uk4w+1mOCvOys0x
X7xJpHc5szZw7CFXDxQEtvtgzSp8lshE1jDvN2s9IlFgxcYlZE/n3rfzjlcuDfIEjSa4bYa2+jYO
hpjiudjmxOkKDHxZrs33m8ydr/1UDbf6jLMk7OxJ/zr3qvJ27lCpUxnfoc8DKxVJtXn5j5KO/rQW
uknksT1k96i5iOzUcmdwCcGZHR5x5+tb2Laba8cmfZmHGRJzFxnLtBQRnAPvDHFvlLHd2xgl1Zi6
sWNP/XyZaqpeYr3Iqw+ZNff+kSqX/cEwR2Y9ty+LB93vxVeObBTR09T2v6BlKp/yVY2Ptjkt2wlK
qYmx0aO0uXvmxyfIz+nP6admVmeikB7p3yEscnIZfUtL/2mx0j1h+LPKR9faqmcm78C/0kHskYvU
de230U1LcSK7oUeLOK9g9ke3+uhXQNcPKZ/pcudmOamPKwo389aYmmY4kB8PxaDXLQCaOL3B3xUL
XZAQNUl9RcipvCJQ0L+as0WDXpf1iOKlYWP13Zodja3VBbxPJFr4DPNWmV+oBzfkSBZzdpnKcqjP
qjBh8adwJuMiyI2bscL2GY6ONRgnk5ALpgorLW8HhVQsRkmEJoyUJHsMBbXJAvEQU2eMwcK7VsRn
uCHC44XuqrZicwbpD0F1oYP0WPd9+kAfNLW4afgmB+GPRpt40hIfZ3+T5jFFvSMLwGwVt3nOZr61
VZP0M5nSQEYqP++IvFZAr+KW0beeMn/TbgY3ECLKVON+7YVXj/w3s781On5+YighTs4oKKn5jBgC
9RajH8NNyG0+6rBWHkoIPPmBaSBnB+E1IJLq3pqqcKq89FvGBPtp4+D+3dY8aLQtJnbaju5s3o2u
2RaRTeSymbAs9W7Y0F0izj6oENUNo6MhY9mczT/Ws+0/m95+N5rLwhHSt/DuFsOgF7voacW/bnoB
liH1CHTGKavFna61t9lqB3mUL86oH0mGnLOTMqbgeTJ9lV8UvVyufYYAycOiaoObqjHquDbHOiCf
aRcMDU5j3+J4Xcltxnw5hxn6NzKaOn1zw7LcFJg8w/FrPLNjnx56W8uL0BMUPUGe+ZW6SnMv+O5I
b36himkTpl2k3mPgb8VEvnhR4c/se8JTLacyUToEAyN6suE/Gc5sfVmXirVSsM/T4KAvOoHq3uIY
YaH5TLWpCswudoPCvHEHFdxqxTg+dKkQNy4E01shDG89N0CHP5irBdOitozlQTYyyMJlKmzIERM6
xqhYh/UzGz6/CzsIJkWc6jOLhG7k5YTLdllhIDnTcJ+tlflSkgDOLLWtpR2XyvVuKvIEosBWM91s
ocfYFYJ/isHVviiTnqa+rcJB+0jUVmSwaMLQbLLmYOZskg6WtRoE7MqZOBpTQ9yCc8I8ePSm+wd3
0JcidkZzyh74PgScsDFL26h1mInCMtP8l3ktRXUm3KKpLityASfomGotLuEDSHQqlV5Jwg6qorwo
4U1cK3BPRtR5vXIijU1EH5qoC+S1AxeKyIO+LuukdyqiuHrVN+PR1FblHz2zybvz4helSR2wkNlB
S3WnOAaTtBE9qXUkJF0tHyupFY8E6QRk4NBPINl70Gwn9ADjfNRbGMzEujgTWVJGCVG8H4OsTBan
KNdYTUH5hCIKC3YatPonp/ayD0671ObZxKV0bhfP2GKn7MiZLwNU4CND5U56pZCoTv3iRADaXJx9
0javG8pktKlA5FQhig3VxDOw2DGcFq9SyeAO3i5B6wMUM/m2nJrSZ4tmBQvjenU076pcdKNOvIoI
uquqJYc3ZDOl2K8ILciimXisB6P2Zv/Qsi/+Pk1j5h22pcoq8mMcszmZykHH3LS++GfyipTfxu7k
mswM/cZJzW2/OEKGWMy++Y3lcvnEx+QsJNGt1X1rzQ61ka6+6wwh0ovOTOWL3gXNLdrsMk1qfe6P
7TyV6BaISFPh0BnTEmXs5hOpMrro9AOwithqnCKn09f6Sm5Ky5JNTw2ZdONCKqHbFkNsz+wCQn11
zO1QDas3HKRbl7i70KQ5fGGqZErCi6GIJ1jZ/Xdps0SSKpzrhKWqmPbtWWyf0Mr3Nw7KdeskthUr
I6T1sr4vZ1F2ia9X6QT1c+r7MDV6MBXIGOwVHPfKn/+fbJMlNEHUPK3DbipkVwhEaZzIYKLjMpjv
VDh/03KmpAE5ancUIGt56yMuK7xtkzmzBqxOhwp5/K6EzdluFQilfCPlOfgOBedZ/zpIJc9Cn4Zz
1S3pD9ddxN9XdYA06p5N03GXhO7NrX9VkUm90BtZy4ympimOnVYOP7yySXHU22Q6vHOO/t0pevdr
0wjBpP5W3uFYKdtpa+TGOYqFQMuHeB6K4Z9GM52Qtrf5zrn9N7I1Urd2TRhCqV2i+6ZcCpDHLDub
MpLt0ibmpNewUGpbQF5ctXxPBYlbrtMwBRp1/7HU/O62XwM7UY45QazfsLeLNOj6sNLIYCnhD9nv
PJHfFVpAou3lXOQo8FheP30kmnrrDsDEVlJrEFAJDqTBUnSQP3ztjqwfPVJNu74zAn9tWKIYBUIL
teW/mJjXV/UyVke+KK5qtepSWwyQBeVYgDiEcH4YPKx5uW+pLerb5T261a/XZvDvOlVPJ9KJ9sXr
a5tEA5R+w7XlVqzntpz9E1lCw8tgNl/YBqd3S01xYNC0v7ZYOGCJ0XfQIaOpTV/w9YWXXCMRaXbY
yGizOnPeqc+WnvbJRtFThM1aPdMML9550vv7e103QvqKAofWLMJUbOCvL6pJI6i27acGuLDOmFg4
GWxsflonF1f8h3cjEH6tEjKxENFEOxqlBFWWNxfUc7X0HVLIQWvbQztiNMxsUmO3hT0ma5qbGrG3
2KyUPudvmwNJz5kGKad4CPS+OWyIdM/GotAm2Xkgotm02RX/7TSAJJqqK6V4ytV41l//xrmY/E6Y
S8YmpHPDuaRArrdXorAOem98//O19rf65gUwyPaBvusIf4mjnjW9qpfGQwI1te0VQWFSOxW2FhDz
LeB3RWNgZ09qW7SM4hFIlRACBITCP/+IX402lG/wf9DAJMWI48SbHgfaOsfNdkmJma5jfW7NzfUj
KXL7sTbk/KD1vfF5SaetihuWHcCmlsnGCm+F/13T9OA9GvBv6qw+JklaBaTPImb+GWf2r0k/t3yt
+2lZmAppJn212ViA2GB0W+nf16KlqF2L7pi1vR8WPYFIlbL6Q6/S6SSLYnqZqP8lqhvS+M8P6tfP
Zf9dtJwQQeFoeauxluYSWOvIyCiquoqXDUmDR+5xkmW+dqq2/j294a+TEZJW+gw71WNXW715L6M2
6T0DkV55M/tPK+2pMB/HoWT3sB8JspXddVFSXrQI0/tbHgInEZQ+OAMYEXvrcH8Y/3oJrioKq0tX
pK3zKo8S0ja0fZJC/vqRMvL44DDFYJX8RVnnusVm7FJDYW/2hxIJ9Z0kwu9AbMVw4Vfu+p4D59cZ
aG/jAfygBUYV523voKQuoWkOS5rqZXbrgE6Km6LxIntEZPbne/vNpTAJWzg8dw8blv3XT3CqTWmM
EKwRAakt3sZhDxOmIrj16fJOQ+o3GgGuwGBhf/sT6bb/ln+9rczDazYJnUV6EfWlq5ruCSNP1dFL
bODqT9kyhykJsVd1oOmneTP/Mae8jRFV6lE3UjBWHqgoWyKq7JW2JZRo0oOrbMzllGjnM5ES71GM
f/t4TAteDQst5og3W7spWNB+ZnxNFKuKH3SMpkujnY0DHKjt4s9v4tcZhWY075q0MqY6j53k68cz
4Y8rod2JiOa0Xt9KSBA+VLF++V4IouSxp03VCwmrBbTExYaWBntLTF96SANjIjfZ15FfowKLLVoW
5n0ngiw4/fk3/hREvFoLkEkAmASrxgYUu9ab32iN+pBW+iaijXbg+pTlC6ivGftGEFWUq5c406a1
OrpGI+bjuJgwNhAQDUiESy+NFxK6FmzprqRVwRR/6Lu+xeUHOWZmO9kiHqfzo92AZTXlYSr7kdQj
O83N0MSQ1IULGJr5XDuWvFZ1PpSkiGRLMmS6WC40ler0HLRyWW+GxVTmOx/Kzyb6m1vHHLT3vHkC
0BXfzDVpWnNcbVN2XWzrjrPWa0tc6X75mdqD1cabr0gUoGDolXG52lV3YE3dM/ewM15j7FlWuFot
KcekQ3uPg/IK63NFf+HRyov1G7HLVAuLwN7ayB159SG7L/W5qFuTEgPJwBCillwMdBNz8fjnl7rP
0G9vjHl0xyzyD+jp1+OuJ72hZL8pIk3noEdAqRd1cp3f0UL+epDYk/KAUoJA8NlF7j7zf3/9PCk/
N8h+iwqVdldFrYLlODTrIMhDsOUx33xt+7jKtKG2nTf1SfoFuIRcdW08dXQ0I0G0uhZny4gTm0pH
aiaTvxTbO0qmX58GpjcEsvQpgYmQSvn6Z7rUto2FNl5E52Y5ZmqgvcUBL/nbZ86HzjTo4+rav6Q3
g4maiFPwsVJEEl5GERzBQDRtZBi+M2r3h/r63aIK2fluO+J8P7C8vhuNf28O4GejuetETNScEYIJ
WZK1Hpv2WGQLAHNpEDc2LPZwlk5eOoc/3+kv+wNsAjxPLNmIn0iYejO6Zr2ZrH7jF9hmqx0Gm1wG
D6fZFd3ZbKKENxKsrBnB0aQvePfnS+8P8e3NBzsFg6vic35rEQC3LxVp3vRT536LZpwn13sGwAOT
jnEPNaSO/ny93wyd/RQKIwXIEMfzNw875StHTkuxZexK/WKp7O8rHvt33uhPJd3ru9pN25yEdm/m
viN//UpTTsJjtU4A+9zaeSp9ibtcBHtlX7JrEEkxlFkZD+SLTAhGVUMKO9bRtUMJNlNbQoDRWtNt
mw/qm2Yb1RjaNBAvPWW36kRnoXpCTbJ8TTWhmAfagar6YM7bA/o186byvNE7mHPuEY6+tdYQUnf2
PsP6CbRElUSYxxvflMvHo8FD7/WhptrmeK26bdcOxgLATp0ef6Npj0TMFukPv7L66YRrxs0O9bxY
QUIfNsXFi0q4iksNUUA82mQUJRSeazsOyiyzDyz0C+hJVqonM8VXHcuuM+85k8zth5byz3q5mOWG
ynyZxj5Bdr1wTBmWygibbiRaqpyy4XlDjmXEAkzpEhdCYDDNXer2x7HcAnYUm9XealrqjUAoySGI
Bz6W+wyhlUVA7dh9C7C/pCdhYoV56Wg1XzheNxItLsQm/ztb/B/vBN4JM9b/h0v8wjs5qSb7ItfX
vBP+xH95J6b5Hw4dEKMQ/fscxf7FO3H/g0OQf8/JhNMxdJP/5Z34/6GaAEEJ+yloeAoK/8s7cf7j
UdugtIGRxmRqNP6Gd0L+zZsJaDcTg0zamRT7lcBcvv5UW4qzqgkCgpx87TP7aaOvHgWZTidapc7J
MvfEvbHWD/5AR9JMbyZH6CevhqRaeMI6wG52opLqc1yU9ceUptsBfjm1Na9AlDzPepg2rXVgDZwT
Sq/WdWeZ4wmf0pedlnnnFV53djeQpGPb+qFTuS8kfn+fvGOt0i9yMKuk7Xx1Cc1hu6MS0lNzT63I
lI24NHNNS7p8MGhk+ktwZouc3S1ZS217dMwjsKSLscPrgsT5ztGCz8Xa0NbtNsSHy5VmLGWomaN2
FC4cg1QZ2mHSNOt6cXf2rdZLWsbN1sapn5J6XKX1UehD+bC4GdtDFRT+h4wDdKJzjEx6Tj+flslP
T5ZT2EZsDTnVfYku2IxRCOsfOs2ssQG22ofOR94FUapvWGyy6akc2CNXOezgMGdHe/KVJEfa97Iq
XHqlbxedF2gfFP/H/ji7caaDIaxE6aOjJ82ypXT9EHFe5hox08AwDREZOp+4lzHjrGs+13E2OPYS
aqJpnwEEHxuv1RLBVPeZIFtaK5BwByQttjaE7uSVj3Y22RBi2w09jvLpiKx6kQWJxo1CpE9z7QoZ
8RCmU1Wv5OLleZKOvDo7d2mSo3SgCqUMEg3DzjcAninPfJqwO2IpXMGmlv16Wrrqm7VaP9pqQ2uy
uUkFrPEfyuWU+oWm+gjBRn89b9ul0d0b2Qm7dw1FAp5Y21e05sqxoQ+nIMF7Qq3PqyGGy4VN7RdN
6ZfgOcIN4gDo78E6bj0CHH+1H9esbS6GyfnW9+ShadrL4m0Xppd+bcvstpTbsVn0U23UDzLwuIFq
5K1SF7hTEPt+DMK1Q9luct991JGbCRvesL5wHjBikgE61CLTpVn41VEZdXDHWhD7qBAWRyZregpY
iq6yzqqPvqH1cePIr7i2Tltj6V+WQLPZbgqZURE28a/kk95csGEKaCjSng4rZa6fsIbx11l6qR3I
payuUDDKRC/7+6GvkCPMnf9h7Yf6flkRbzcT2gNjmrUTnOnpJpDYA9gMWFQIPeSprlgvywZR05Id
Ea2aF3Ras6Qwcz2pwMN9pGtN9IIz5leqo0whez29cIcquzDTyn+etNa6nqcW+UuhuinSx+4jgUwv
HqRlAgRZ56KRNSdUk+vFBCloUU+2WWEXz91ct5hQe+MYFJYf1zYiMizOHydOhTd0KDOiDmkKlntn
q+VsFS6Wk195/fRtrYBKhKvkd6XFKiK16kwVgz75UWujTuUgF445sYVBpYsobw2dFMPWvaYFkT1s
Q7dcOQOHdXyxzRUR3+4LBqJHpCgeASLFYy6as9ZZephRW4msgCwra5zEw7yL0zCKNBdsFiDsBkc4
hGg9xjVMS5PD/vVmiTy2Fs+99NXcX9e7Zj14bGUdJMhKBpiryDVs4gu3gtOhhiWknEz94PhZe5v2
+pXSZ/dILXO5sDbPe8ixZ4X7NH3umPsZg3aWOGXtXffjUIW5yzybaWgWymSeIVJO/gkS8XVg5Mfe
b45A+5kh3OnCb6zrdOR7G+ZvOFYspMnYlRF9hLVCq4RBZYobT1w53b3QbBUGg0w2FZQJISJetPil
e5VKJ6ZP/KP3qWVyO+dplXUUNDMx56LqYGvTydUH96Hu6vw+aDYHXHZJX5hgn8PiWrCqF4xBVVfO
d/AyixNQn+6Do0uS7ZYYmEAeCSR0qFw+kU27hZImbek452aqkq0xXlZDZ6rwvUuOUXakt+QE4akK
LmjD69To3PyDqJcqDZtGHy96p6ZXjBWgKfwEwUkX6TS2AP779hqbk/dxaRr+ej/XEqw7vAMS9KJW
DYLn31ybw5wjnqvSk+1sbmSt36FCIbBQXX3ko1tOubU9TZMyWR0coHRrr56coI4nq50chDDDzCAO
prtCIijIVIYxfOySYhrzZNycSE7zchYp7UevqtGRdXWIbPNmpQk/Wpl2Z6ADuEt7yPodMak1tCs/
FZel0fLD9DL2hvxOS7uX2VpyuqliTVyzz5+dDBGcndfcJLNP5CEqMj00NqZi8FjDON262oDIZe1j
DusJXWvrhuqwBdnL2q6Dwlg+TVk/nqpqu/Dnojw6okCqoHQVC7NTZ0rkiVHpNF6vVn9wwwIupgyF
3xnHdA3MUPRDG3YswVDkT3t9PSzq7nkaVjPUxu6RQC3/3HCuQHTFuomZI72YZT4cW1WnzOFyBuje
3IOiSShojefMao51O1QnUt308wgB4MNo3ADdnmO1TYiiKoI2hV3oSYvH+mooXjYfmeaqp54XFu34
AHrEOaWoeWI5aoDRShEzCI2T1+vBnSrxGALPI9vM9m3QrQU92MwMDnrDljjiFtyjO89pD7tXl6Gj
ZQV/GmGD5decFNQ1IKjmFoD8R6vIj5Y7Jr1N5AcoR0LvxW2Q1d+l6cUEubBuiPRbxbNA8DO+INri
/y2WGdsieC93y9PnXpvmh8xn4UsL3YlcxJLHLRDL1ah3dC4nt/9MsNEEy3yTaQKeasuTgumG0k1+
qrfMisTcIb1rGU1Lpg5M609zPx7W0TiuuXa5dcXVUj5nNQtm8RyM1Y3rVHQ7h8Re2qNTFHxswnqg
9gXN4Glp18emcO6z8mtQo4oJKpKhAPVLLTbK6yAlA9a6KFv1bCoW12mIp7G9xUF16usJEw78ONEv
fgL4n3nRGh8wk+jnvqGabtDcy0mvdYvsycajCJTefegnMZ7ETJ/Dl9ZdS8WSxNdEmyw9GUlASPLu
aM3BoXWrs50/r71zUHogj3D8v5RLdasPZlx15iMnqOdOF2fHVjfDaN/Ktr8bGTDbnKP9kkEbD5iI
Etx4MknndsYM71xobFtJRVzzOJ3Q7IMZyW4qkZ22DjkPrcJI9/eshrr57JdIokXuf9bK2UyGgeHi
jywPUwuUpedbW8JSR+PLStaGUzmkCfpPB1mTa57msjkStP2y9R0CHTI/onRJ73pPy0+22xix0lLS
ERb7ERcHml19VYln5f1DJ/m73L7LvuWa/CzEVCSmWbFiy9K5dFTbHANFzIbXrBEg4pSIZHFdr9oP
EXjX0pkZXEivrV5+X0VwTQw9zWURB6M4lDtztrfsxMrlEFn7z/J6+cyGjb9Dj7Kuj/MdbaItYn2u
jJH3WEz1MwOtphvePVXlfKN891uj9MeaY8wNjbYf7M66c4tJ6tmS1n2tj/wqlFSzEKGrPdq1ce8T
rHbIzCm9NYb5oRfGA1XRo2QyGNp1f4jWQTlLc1y50EnXs/YLYK3iETfvcpEXPxRSUbP2D3TRmuut
YteDZyNSNpop3Rb1tT+VkPW7LritqxJ6wVb3D3xTd35dfUcAnLQ2LtVWq/WLaS2XBGEE4qDJtOxY
0ky9stJhxsRqO0mvZ5ftMJRbiIb4cdR8oWMpW9eP6PW8r9hj/Ei0c3mVYrSM9xp72K/AltzeH2Mx
kapO6VvFBjUBCghWhepXNmFQ5jgBXfdWX7c1SUtMFCITFxgEu6u2Lc0bTkoqGdvyRaXpA1XI/CWV
4spjpR+7KUhExy7cFVV/WZNef2BFlkhj+I1GSwG0nZX9BbWyeapn2j2kemgXrY9iMTQQf4fF7uHz
irm/BLr9QSMhoA+hcNSXZlBNlzlxYfh4di64dNS5nTv5uIhtuJ1S1I8UXusP2oog2fX6egyzmsdB
UzW4YLXsLzFuZ4ecyhK4SS1ILFLHFCEwwWe/y7PDmJltNDCnH7fZbqOpLgjyGPwpzOa2jalKqzPB
QhW1cvMLJJvg+8r3MaEqKx6aitpl0RPmvnijHs66eBF+aQFfyowL+u7NuW4VQcyZp+SFlJnxcTHc
LcaG3DJIA/nNTKf+UA7rZQMkqgqb0gg+SuofyRRoCND10TuDfhFx69dr4vvbGnr1tEaKX/UJxRg6
77l3vNtFMCWZs+GdSm+wT8qd63ACEa2dfNNIkauvT/O6GHHmdYgKQeSp2yLo0HKWy4sANtzEPTYL
HGf92l/DDkhvZYmETVbeelyZKZOx07brUg1BbGxdf1yHzfpMOcg8KHecz8YuCox8m5mYGBMoHDJD
YFkifJzcOR6pMh1UM/TnIQi0czBxKobg8dEzSv1pnkwjcsDOf9rYbn/CeUzHY8O0yuxeHw2fUjWq
OBW1AqOBjrJwI4Ck1y/TXg2x8f+YO4/lyLUsy34R0qDFFMK1IJ2aExgZwYAWF/ri62t5Znd1vrSq
LKtZT94ggvGc7g7gHrH32nWNgM6J+3MJgDNccGVdhadj1XPy7s9kDHMgvEI/d8awzbT6tnhvZZ0q
uj9Urw7bri8trUh5dITCSR7rO11Bkr3W4pdX9+Z2lonX+rGMZ7/Ft7Z11MU45SR7gVfVzAc0+R/E
v1ovzaR1yE6RTA7cZ29Sv+usLbs+xYgwt3HadqQpKda5SMVz3ll3v4Vp7dm5Vlyt1cdQcX3F3RJK
IuoOdjmWvt5TyhPY6h71+x0Jd+e10NricTTUBQlCoYVohh6MBGESOsdwNqr61DjWcqY7Xx7EpHnR
MNbvk0Xc6YRK6tROxYC5ghSMrkzmo8NK55TPcT5FVWHFgFXXHN2hXC8lsnDOWWr9HpTClhNkTXFX
uJNuXmati9/dsRG7yUJFl02xtfEajhx1dpydQ2MYOE6q+bNNMC7+xYOi8V7iiSSiiXX6nhwH+9FI
PLkTzlRtG0m1G9Zitd514clH4Kn6jULN+jbcbrgs6piNFIHGfBU803kSpeZvpcYYYVT3xLJWRIKt
0WNl/0oFwIX2AdjZrwS7WSXIxLylzRC49s4Y6m/JmX6oVohzXtNWO8/pxcZjTE7ZORMC4glLeQT0
bvkJM9ZXdHdZqIik/sUVCenIRZBRoX09KWMWmkq+3nLCm9754PPjYjjFjxmbCxSgztq6hVc+w97g
wZqjwxbq+qyDigGJES+vaaV57/U80LfMuvhYpqzey9jIPzsT5ejqxRqPnQmeFJCwqtnJUQuLBqD8
NIryd0OabRYMLDh7HkvaWgTdKEc1UlIEI37sGgTc3zmgvmknw3FIjUSPbFdRte1AomoRmIup3BaK
Wvo6/EXvppkoBfV/OX4kMCxqP1WX5lbbdfNQ8B63ZUPZGMBDK07SMGfMJrXQrvi51H1mVOhFpSuq
lOY81c760hpvdpZXl6XUF6oHjVGxX5Zm2gX1HM9P41LPa2jwkmnUCPuiZlr5qrSaua80Zb1VfU9n
qjllu+8Mt/HCJQUPls4oAXzC650Hcy2sn3hM2QhSEnOIuajA576wGZBbuXMkFzzbNjqs1ECI1A1p
RPVvMJdkVy2xsinIddnxXGojSyhGKLXVoVloaJlyeFaz0wwHtR0JI2CiIYqjjT1PCWjhve/EWx8q
QqpemoLeoqpFf9S7mJENrZXPMec5IVlIiR2krt2FmZB01Vq59ls9dr+IptpPo0f409gQJEB+bGAy
CDikI5h1o2zac9Lmyx7I0WHJaZhy5VinxnPXaYEpsBqAtNsMtCNj0sePYHbbnXl30Iq66QMCJOnc
V8ygXteF0l23nXluKwznWckJGeuPvIu9bg3vpu1gIzGjfHTTcLTF3u1qQJP3y+BdzCTxOtq28oiS
jQGmZq4/zJeE0vUmXacPLRAKFlEO0FsgunCsk+KbB1ZWcsTMWa2HmDOqqGNboi6vRWk/wq4M9Wre
YK16NtUqykQ8sRrazeVP0XOgTebs25l9s9a+eaYznLbq4v7B84FHSaW5nVwL39loZIxGJrEe7dS2
Dx5ZFkGW5xtXTX7NSfpjaFKezKzYWdKaA9QXhKjpmG0ys3xlelH4LYNFH4Jo6nuu3FpLVm8t1zti
FqBXTK2ja1i/3P5e001ZSs6461HBqygDaD1NzoTHIl2NgDTNH6lTfDsQ026cwJHTyiXQsAzuHASJ
aEiYd+hMLFMTIbpRXqv7A89CQ45qLZehW2umb9vUearlfhltEWa5vmG6F1UemjaXeLSlI4650UWw
tHE4FjTaiXWz2MrkjFCqmYi0rP+tL851dbUzOVso5r2XGuFnoCCJu3W0gBsu0C8gLoZ/vx4bbGO8
nLw0iaQ3cXFfqJKromajZfz0sIZ1uSEfDScZi31upSUqDXLCbPXJtJrIhbWt99Zx8ZJPx90JIBGr
QGjkeM+rcp+NuUdtxoqCAABInd857XF1J6T3qfsSt9ZNKFpCiBgb0UG5GrqxHZvlS02Lc5Lzjgd9
oRWwI1Mun+Rx+NQNm6V0ONyrSx6fujRd/D6LD3PZ3ahUL4XJkLgp7TyqY/dDZNYcrvL+TE9uUz3i
/8mIMMDMuJeySX38xmE2Y+TRzRWFvrKtc1ZoBQpH36OF8ZtOmHtO/dccYlTM5DGcFkgLUHeXNUxK
fa/R99Mjho1qkUGDK4qVFTWjtayMuE2Dq5FY78k5MKrBXt05PH46ePtKXeyGZDjYhBoyOIT5N7RE
kilsKq0pkG6zm50aI2m1k8YDk0fK/nnZtA2nSYxPTc41PjA+GmZgw6Es6G8R3PoDKtegnOtl18nW
BxTDBAuFR8Dw72F2y01fDNxrqAmGyUP2wJyNQdl+SsCfKfNtNdQtaQFhYn/Ns0uj18Uc5t5vB0Gn
kSM1LouftosZ2JvrcFbxXT52vZxCJ215tIqpgJhFHiROIjNsTD3btTEiM0hdrU8f9FXqI7dNytXd
KGe74oFXLsTmTVOIdzVGa8Fm9JAKESJW/ui6V83FlO95V7b2gci8jSPwv05jsUFQeLe4GSSvZCcv
c8NmAhI5m3EILsqbNUyLb632g7bhi+J89ntNdJHSuw9FbcT7xFqOZLFyw4txPS7sR51YfagGcc4t
Rq485L9rdbnSgeyreX7rl+6kyjdP72+1QEnHhMmJ5p6SAPDCW57l25Q2xW75UlrEIGXcHbJx4MBd
lBdFP5PdxE4Dbb86HkFc+m6FpAvAk65Cjq1Osqj3SubuyDZOjh0/N497LDSQsB6qRG6aaat0J5M5
FUWQeXDJvIzLF+YOfhG/iPky2TxRnPVJ00cm/cMm87YTc9F2wMMrCeZjyLKoThBX7pmVip+Ox1y8
8SjyqTkwAbHWwOHhdLeMinQx51DaGJtX48G2XtyxDzT9w5LfRf/CuoVmj3aQ86Dnudusy7EjPNJp
N7373qsK+3UN4cSwU+/FwlBfBoWZG5qZouaZRj/5tii9FrhNeVzV0fHbzFuee1NiRyMwJNLZ1gSl
7j5PrM039aLfTGeUZ9F39CE6npx1+DEX51CBATb18VrS4m08DMsHs2XXQP0SKqmrHZt4fm7b/iKI
aexEdr+qa76y1KtoGolaTJ1mPZmY41aDuJN8dHapShvKwhqvhvuYr6Yd2YqcW94D/Z20k6OujZ+1
ZaBjV7rRORsVjk7iy3buYMkT4yyzfMTo/cMRxPTDoZIx0/GElBAHZXF/kg/Svcb5sGxxtiCALxh8
8Phlo/EeJ8lEDMjaP87qi6PUF8IG/BIvaNCnhn3NCHXZk8TBCHd8MgumwzZtjRAcHcuqhWucvA+D
KU/ObG2ordnXwaBqpc9O1IEH1Zx0/WHtOGn1bZEVkridxdugCpkjbXGesZOErmcc1Vy9tu3r3E1M
uKvnQnH8fhpCQmJcfHLaYc7NzVyxYavXvw9NdZkcshl7tFW68YZReL7DtAafY1zbs6ku9h5D7zlT
LYa5bZiq6a1lkMuYBWWJV3uPFVZuehlr4d9SiilM3FUD10xcMVPycI80d9uyWrDn6PFEM0POy3MS
H3PdGnflJBP6kFhgBGu6R81z3vMsyfZ9T4CD1mU4XtEfHjKnCFI+hYD1v3OGCrCvsgav2kYYZFmi
pvtu+Ge+pZfqVpmKOJBopBafz1jb1cxWt5o323j9vG7X2BkFEBehkzX+miAwN2zlw6I2LDwl3VE8
DNE9ycZnf1AGizctG+FSHOE3Uyks3HG4JBTNz/IeKIrphzrUqW5L7n1hNtxq+oTF2822cO/eZKlc
GCW8kACzw7G001r3cSVdMRzUkYmVNzHdtw5r6j4alHVjz64W/bKfDkYWVWJ4qQQ5IEg/AmMdTIa/
GXmlkGHOWj/okWXOU4RX9k9KCe2vudvt1qb4TmVMhWhxXk0FdRXSnC+wV84qHh10R4wcuJ1UeYa2
/eLSKSqM37eZQdWUQJza0MtjPhfWvkJVGOStmQZdK55ikMFotdy1PPRkOW+9Pv1Vuqzy0judhpMw
UZ9Ap+3rlTV8Q4RqoEquNhJDiaHg6o6bUE2Kk+IgmqYXYIdQKXV6sKf8wIgt3szNJLeTwD4MBq4M
EtPYNusapHbHz0jEevY477NGKMFarupLUrmav8z2BWIu1Y3desG9Q8Fejeu+hiYxsWsNMve+chOP
nLSZTyRYFkDOtbeinn9ayI/+aJMYGheGtln7JA86cpeiRFrdpSiNa5bPAzGRXLPd4Fb7oWurQyIM
njftMobx2JGO1BvOztaGzzhd2w0DCz2cuzgNlb7aLIr2xM330GWMaphjERuGoigS68Bud2USFqvF
8m6XlI+k7c50ap04zqWa/7Y7E4KtSLvDSlYvlsvRZIIn9U0GuAtDn2pF2TpmmM/SeS8Wq98rtkvK
bV0VQVN09/Iu1wA35GNw9w+FxrL0eOtQO6gZw9cxq0XUJWSVLdmbUlHToZPfahOaA92Yy8DuiCAY
3PY9YWX0oNNuhC7DqJu7mHXE2CgPdFEq4Qxi+2ysJvuKZiJJKr8zmLz8SY7ds3Tij3JUlY3Zrd6J
0hAwy8DqO8NYRyLlXXmo2ueGBjhzu+6oQGnZ45LLX6C3uqd+bK19NzLPRgPGhFmqD/p9l7y25bWx
9XqbeUPze8ASuFv0Tj3pIvG+5dwrb01RL++ZWq8QmUbJ3DNh+l+JT02pbVqd9dLa6VWm+k0Bd8FQ
ll/AbdbmaRHGzPCTjQUKU79eBEZrzftdtEaYelMdOXonAsbQFD9Z4SFRoGSoqMUxxudmuTdLiBiO
Ptu3JDP1sHLaF9ujnsl1F3WBGU9Rv7jrLqk9+Tws0LZccLcvOFfPlaZmnyxRCNjG8OlruIorm8+Q
zIntlGXt3gEfGZBFiAsVJUsM39U3MHQyhIKyUhkR8sJqnw5SCztjzvZNmm9QdRX3qde5icvuCjjl
K7b6MkL6wBOtX/U+mFPKBiwRfei13cFTTzJRvwamB6mibRSEooNR32dT3D0o8RcIIaNh+Kxgn3q1
H7dNWTY73PrGPxSh/yv11b/NkfpL/tR/m0v1/2PalIve/b9XXz18dV/J+PVX+dX9n/xDfgXA+m+U
7/f4RjIN/24S/L95U4qt/41wQ2DERIHxHxwD/ynAQsz5N4QdOIlAI/3jL/9TgQXC+293Zu8dAwon
626t+99IsPjV/kkAiiHEMMmZJaDDRGR7l63/VX8liwbLiY0z2UjKp5q61Wc0ZwRtnPxPcfX/9SuR
HKFqGPM881+UXsRF2ppi5gWjWikv7ahaD/NamFGzsM39p+/g4R9Kz3+OMvivXgodOnI3PkELf9pf
3xSi4nHQB96UmmoPadlnuL9pa7v4+u9f56/itX98eAaYN0wP9+fZvwqhIQmziS68PCoWnZOvX3KL
aPpUO5IWbDF0SYq3f/+C98/o/wlb/88LWi4oRpvRMoaiv76xifIjM/OsYJLXlVevcT9hJndnxTXM
DdISBj1p3/8Pkl3Ndf6q2uVlAZiofGd3bwqS73+9SOKqF4rXQ8sGd+483O0LP3Ur4ygr6nRnpKn7
NC3tfJGFdCJj6NsdbJ4SusjkXGJntEIQW2VotUX1hlyk3+RJNx8mrFIPa5q4gVl11inl8Nl7qtLu
tATxfz6Rn9JolB9935eoRir4Gn7VtMOxnUr3YC/sr0rdYpyjp4QhFH+fqHVFO4TqxKLPl+Wivcfr
NOBFKJyPSb0r6AyFwVTPcXN1J9P9Faux+Wny1VHkrB2lf4cizR/GgSIeK8MXffbvtLgPxgznMvVO
fsTsPwWiLTzqfQNzGonVCJkySwtEZSxHTsRy52olmIghU940M3UvliOo8Ktp2Nj2KNgD9M7yWjtW
vwUMk11xpsIWau1sb3besLPU6ktthE7ex1zT30198qrajfaF30F7aoeEoYa6FJx+lZS/MLehxFDv
k4QVfM5WMWNmRfAjplCxR6iNXtbyAZd6Pl4tADIDq8Ol/B5spPQxOudTWlpMYfsRrUdRKd07/Jni
poFwf2aGwPJLAtnVSRnv/a7Wv+3VUADHqOR11Qm8pL+r8RY9cUOFBuN+6oy/EpvFTUwt96wY7Qis
lPgEeMhDlZ/spit2U1XGgKVcNdIBVoRx5/WHFOzLFQJe8jCUImaCM6zAMPjD3VipikZgQMmEAR7H
pkAoaDMpX3COl/p0aKd+eJKVBUQETvNMAZlWzmHIrfQjoSqhsgazj8uZ9S2Za8vGWFXj4DGp/NKT
HuAFzlX91wTaa/Q518fdHLu0VunQQZ3RO3enZYwsfdpeGY1jooVmxQQAQdAVes7aB2Idfw88Ag7V
QnUKjpU5BMH0nXYbVBIXR1Xtj3mc2HsAZN37CmVwk/WrIDcaYsDEog7ueqvnlBvlIN6FPSV7qmrQ
VvqURiOFpxMa48QcDNG5P1UZ83c5Qd1YNOt1QAX3oLe2iACYMqts2vjNHZgpanpuvytmpR7cKi1e
LRUusg/g6lMqrhMxim+3+er+DOzdNkOdOe9aY2uhRWP8nHlVckO/Z5/syfReqEawIya2u8U/lBxY
6NdnlbuPRQlC/hfWFep1xFx40bSMKpYV4YJ2F9laQSja74zIyuuCLCpYWVofvWwpHhWr799dwmaH
R3NoCb9Q+DX6X0pqtmmkS6/KdwPkiGYz19OA/G311mHyJZqD5gZxxxDbZNKF2LmLvVSPk6qzF8fn
JtTf0GPmcmNQ98bber0r0mLLpak0sGM3Z7Sz8a4AkJa/FIVhsMuVpfq7n7zR2Uh1ZsqaZFDXAuGi
xzxzpPB5r8lSuAEaAPNzFUz1wkVHJrep2Z4PoRIX5nywWdMjW03cB3VgFpBjVNyWupkMfue1jG/I
T1byXQ2dqPpyHTk+ZxOrttDy1oJljKmbZ7bBPVIHaVbzIUVJ0RyoNKe3ulLNaavZxvJVTfhwWFv3
lgiE3i+/RjVX1i2rWON1HmOPCFEnHf5UbS+fNFmxfMiLeLCCurIVgFqVvqb7TlFgt1R38cgRA7Q2
hFQE5a3D8OorWfySxUW3BepLN2yaSgBu7oRaDhBxAkCh67GljQOyj2m6W7s8ugrRzIfEpYG/E8e1
WsavxnRng1V5/sdM5RpMbcp6SXhtGXA50YTHLZAvU2mGbWIZh65246AYPfWo3D3gMZ/HXpmUn9xy
ppMwlRYoQaYFKppJVLeWvmuUWdLTT08Fl1czqMGcaMVO5fW2TE+49lLvuR/7a2fbu7iu4NqYiqtu
KtFv28S+U1UEk3ymn3VsalfdlK/j/TNa0y0nUOSK7ugMM7NhZV+1zrFcytd5Fu9WI7LtEstfltC+
DGBo+cCQoJtOmt2+uGo6vXAObQXTbNVOyr3ddRa782z0gYDD6gG+4SfJuG/wEa06a5jJXl8LyW3j
M2sKW2f9KrPuREDvmVNyO3jdn77Rto1hXk0CELF9PqE4fqwRhYKnZ5eNhC5Dc/w58mxgBxLDNXHs
vTOtQKNYdl+mOv6TMiPIuuEKQWY7evVjq4+Xli4oalLvrVPIKPZiCclyiOlF+v7RbbmOpnXnqOLI
NgyFnZiCNU9/LaoXtOO9Af4ZWzn6wvLCdC1fGwZId1ohj8wStUGBqCJGE6+J+mRZywfTdiKqrGAC
uW6wn1sLDWEvEuBh+OrQcJE4fCIf9Iqh7dClPYA5qVFvtkztB7HpuzlClH+FA1f5lmpfEkDqWKDG
swVa5Ml0usjy3K2YlucqmYvAtrrmLFC+V13FdaRXO2vUNhKMMIpH+RFbyj08vTzMDIDMjM0RSgo4
rI2iBzP5GyFbQnMLy6DBNKfYxJnOBDfP3TZvXDST+BJ9zCsBfDlM9Y6+bQQio1x2D0rK4FZzkQC3
htldx8x5MCZzRGmwGPArWVP7ujDLzTRmiMkmmBeCaQvm1WcgZfd5Wn2mWU+2RVlvxjXbq6t7tPr0
q2yK3+iy2XyzOpJOKn3IqYccWfMEHTnJ7OzJq9yjZJt+zZW8RnyteDtegDef0+3GMmw7Q904g9Jt
lAW3eSx/zBYKkoA0GIwNtBWZjpAa+nliGKo5j7qTt5dMzauQ5nDxVbW7tC3yGxap4yP6am/vNdZ7
r+R8ZGhcPCA/G7tUiRKs1C0aw+E2dWNMGqWYN5WC3HzV5y8dRddZkNVxGOX8EGf1DrnkyO5UR4Gi
WKhrlWaXzeu+SzB2LI7yaXDW77RxwfDGlmxa7cd6mYtdpzNH8cw8/yjuaiilRTbn9e8pHVIwd4hE
R9BnqDtuddUX4TBm74NnQ/dZ0ncUMCM/k5Cg7S6PbAlfG22+Va559GYwX57OuglOyLaddf2iOcoZ
qr1gbDXM1AXpExCsi0bQGMy8R8+QhzHrT4hE0MTXNkIPL63nrWjcM2aDFfZP9VmK5GibzCiX+doI
q97IUT+Z1vLcSu1Pkc2oKwRitPi1LO2bYRmXpOhODuHfhTdOGxKhI02uLJnVkewzufyy4RtJiWy4
cPce2dT9nN8NBSeF29U3XbYRfXFuUoSEecFe1SVmb9K+jQXZ6JhtSV8kxE3yCNIU91MzxS2RGCKw
7V7zoowAt270Qrt2fVkE6AlDLV0V9lv187Cq37XGvLwupzBVFkItS9Ai95Ll0BuyohSct4kLxEIu
i/TtkulHOo/gQPlcOJfWk1i0E7CzPuw7Jm1jo8BNzyzj5ojhovGXQEFGBMgFySpL53p+26J3HVrW
EF6rv7CX2GPoaSO1Wx2/Uie592ZTZ9yv/1ZdvsQCciy2BZa4hfKrLU0k7cloH3IDt0+V9i/YOZ7q
dFSAOkwsQmd0cj3x9AwDjS57tDqMjhZZF36i62tQMHpGLjv9mvD4IAhtz+iuFEbqSrRya3OpeO99
WX8uzP2dPl+fYF9BsDA65MkYVAPIrGKDnkzbQFV4swZ0XVQ/H7LSzlXJeePY0OW0tgJApkMFNNmZ
A8rt899Iw7+Z6qPCUo6STOuYdIVo0eMrj6nItPl4cSIMm9YuPF8Ax4fmi/+vc1vLF8n01N1VJUlr
73n/vBW7vuCM/SmX/uiqzD0ne5GBekewZTBdfebEKetgk/ot9xzfqnoicPWyP0KkNuG3LMp+Lcc+
h1vV1Ds7R0cKNjJX2YS2OTVrAqpDGExNG/mDBqfFJkGqU20AcZQwayO9FGILVtmqw79nqWug3F7X
Ui6HPlGsXwnos2dyxy5/l7MOqPmf1rEyMMqgG53TWD9VxUAjog72+KoChA2KivpYrfr5u+509o46
oTRRZTSQjAm3CYG2E4DHvchVd0/eYMbS/GhICU/QTCw2XZb3x0lwGw2zAUDVrghhk1mBpAv3jhe5
vbcGcPDSW+rq9hdhDyxoTQNHRZxuZmzYSKj07CcfV6yNhtfbn4rtKShAFXybGmV1AJiO/WsvvH3t
pozZ0l6V+2zURAMdVkcJVNc0TYlW6ac0XvLDAFovMGeWqXU2rA8xoIKNzdbl0hXN8AQMxLqiQqrO
XeF9NCsrp2xQzZ+4BJCIGxnob2Uzl08KrtGGEeqp4ym4NRFxntqusJ9gOeeRaozWZaiVAi1CuaAo
6ETYKqCRY9WarnVm2q9y6rFgsBGjiZJtf7bnyTn2mdaPRHujUGmRk4fI/5XAiOH1+RN2g4yp67FW
NO2R4QAcCS81irO+VtmzkhSUv7GqzoxYrbjYcMU6vxC/NhEYafdt4Sr846CajKZ81r+hrpQn9e45
HW3ZHtMKjKnf3VnnvpenwC5FMldoo7n3D8U8J1sMas4OuMFwtuKhjMpM/Rl74WzQtgys3VP3OQeg
iVhQE0+gMJDk9zPlWaXtU2uNcbC6v3Fux8iYOYdIG+OLZurMEqxt5NFK1vHWWdAgItMhAmjb57og
NeX+TR0yZE5zwg2WUjXpD6WKDBuyYYWG1/1T9xKFUwQBQbEenFSXEpG+KTJtDoW9FsCMq0FVcQ1L
G1BcRCpz3iECiO0qQidB3HbDguHcd1ZsPtiFq71h3pUmCoXcMP2JQIJbxRpRs0weriT07dX0vpfU
Ec9uB124b7W0AIGud95YPEOZg3AX2fz2FKI4Iuu40zeaVopT6+ppZGduH7rLhHkB70hkuaWMsA7E
27GyrQ2osHk3jSrlyTpFnSFFwP8jRJhbbwpC0hjB5CbwbwM2qKu7J4O4O9QVaMpnqiVtwYhH17Zs
Gw7+NcjBoSLF4usq2mnLW10Ohem2W1r+JzlBLuELdvexROt79xznw5yc8375gCf8Y2doD6RisQY3
BiWalNQ4pG28ZQ1xcwuaHN1QD0lLCpjXJNNpYfUXluB5N8vSpdHUjuNhKLLu3A7uvB3LtTym0iwP
WS40KkzDeAdK9Wvhft4mqqWHJvuUDaKUMcriUUZNbT4DK9w50uo3Y5Zjbh502MntApzKgYx7HHTU
nEippnPHkmATt3W3HxrLJpyAKDW2sYtyGavInl1ts+C0DJEZQaiw1m9UQlx55qIGFervjdQENxaO
uiqoUBFYpnnsEOtGqP/w1QGqtLC4hB3XkfAbD+0yFN/9mjXOiVt54cBkr6IU6IP0IsV80LYXiOne
PrXVYZPAyz0IFBfSZ4iVv/VNNWHFbpN5P3blN1Z1O7Tv3kIIZmw23OIetS7MCH6wFSSqUSG96b/I
wKxBzKIAaDLWhGnMRjddXXEVzXjLk8QOsVm+sr3DACnnAoue/ASibvqtOsFs1Btvx/3u7DCDywhV
KKf1pG4a3EX+VGvGO9nzAmYvwsKFOYEPju3CqFNeBJPakK6yCmkxxqNF4Epg9IVCSWRZcqPrpt9Q
cQT4YRw/YSXtdwLZq5MoMZq27EvViz+dXR8Rbw/+jCD6ki/SPWdefHUtDCtWp08fBFTme0+mC4qt
yfiDyTkmNhu2+wu805HZWfLYgl4/AZPnoQauajNBu925pqV+aDyY93ALunCohXPmEY+OTrj9jjam
jDgIRp8RC2vnPNMj2TnWXu2tMSp1bXlfGa9Gve3KE3Pw6ootR9Lo5PW3EsfzI0glK4dtYuUf1oDD
Du9qvI958xH2wTUS+oBshhF+vB+rtDroqnQ2ajeoN6+1EK/IDohkUinqiytg3umKgbK3qsenmpiz
I714G8EaF2+kCbGZgwN2zufa2yuxp+UIaHIGm3l7lyyjJ0c2U7nxRbEXLeiFANeJ8AZhthFMUL4C
y+jaEKM59Nu5/NIRgQYcF1xvlXhdTeOiJa16Tchy47nkUZUBu88XP2E7mcF88ZxXPVfKMFv1ZIvs
UTkYnl0CSywrhhDs2lvG7GuoNTG5P0Gc46TwXUUJZhSaoVwMjKXW+s7lkO8gvJvRMOc6JM3GY2mK
EilIuT18C52zb1Io99onKXsNUjONobNBJgD304O9oLNJXfwd7P8tP9fSgnzd1n6YRFldTLxqXVuX
vb86Ug09tp171ucvQ6m9wDtmDYf2HDOORf2HRQh7ecdTgkvC7QhdN9BcGYP9ikS192t0Vmq1bliM
Bjhz9t5InOHSfji5u8tj48GQ7me1TN+UUhYlbj5tBXu7a2ouv812NTe52VfQchzajr7/ThNE+EVL
hHum0OQJrIcauo0H7rnujHZgOHUc8bsq1/qwzUq5SwXgHzJ1CsSKjqI+FHpTHOScna1MvhlCfim5
GOnYZkxYq9rfUCRwJ+BZlUHZVXakD/q1HSHT+ubCpruatRnT33wc9XHe1FbtvcW9XN4so6WPAvV2
Jvj8jFPc9B38z5jIsVmW5vJkT+4ryXLHBovmpqyKsCwsTrgOvH63CGhN2AT1eN6203JAer6jaAgZ
6J4kMNFPITlHCyDD9FO7yRmfMPJFw4J/t1hvhFyAM2cmZ4G+xuLVnN110ql9MSMR4BvUIPcf564P
GYCTL4QuzeJazEexn+ts7yzWxcn+g7nzaq4bybL1X+no50YFkPAR0/1wvKE3IqkXBCVR8C4zYX/9
fJBqZoq8U6rbbxNRoShR0rFA5s691/pW+BxK85wN7rpxMO3HGUIB5xDM5cPomMGuwG8N7PDQ1ayX
YXqrjA5N1GJB7dayDg70VHfJWG472iFh2Z9ilW6KxNsNkfWmGRAoy99MnrqpjNn9LIS9kcjhCovN
dm7URrTGto7lFjXe/ESM2mHuMZIm7hphzbahUC/g+IBsY38Kz2AZdmXUD+j4AyQK45or4wbJ0C50
y08NMrYklS9TjLyObsywHG3mmPjiBIF4s8stc+cYk37pS28nc3HvtWrVSIF+xhThaQo9lJ/dmhzZ
bcFwviQJJczb3ZQD888SImDo/HuC/c331wPtd8w530rk+1djGarDIOoNu8ZpEEPzjOQb/pTcJ/1w
dBJ29TQajzHyroQ8G7C+lAhVf6ExlXEw5VqN7ItKD0caBusRwV7PK83j+qUhQTDGk8P+sSmr5oZp
6LNvsAwGMZu26V2UbnVXoTSiNaZprVQs3pFegBBMBSy+DIKGfe9i9BWIBVz7XXFj242N4RJ6GBpQ
Xwc7I8yrCz5KRLnRg9aSKuOrPYgLlaa7Mc1vnME5t1kHKqZQD+Dcb6YgobsMgTij+8xhJxSYYuL4
Ig4xKsi0vI/MFhsL3S92dFvjm2yxKo6kR6+qwb6NCWRZz+HnqTTWBTdfzOZBf9RADJFtiSUQaGXG
C7ISLlXQsF4El0bXnAsFq5q4Zs+oj1XEsb/jHgtHBn+rZsBkwy5/2xTxhd1nnwfV3UxxlTJC0CeR
ocKBD3hHYx0pelNs6qjT+NG8y65bmAzG0sCENFHV/XhrY/M0IjdnQ9DZDRv+beHpS+yau9nMaSAI
Wmu8+xwAc070xLmvkrs2bTr0w/25KdQWGk6GXs7cp0m4axzrPJYd2jnCITC8JjcV8krHLlGpxMNd
7073SREhmBfndNHSV7aC0GFjn9Ihq2lkNNgZwFnvdGoe0iTi7Ml1xdl262XOZztA9Wrm3UvtdJ+k
w9JpFOh/c+WfHTH5CIHlNxP+qh1237FVHeWQHZ3FlFClL33i3zIxehQQ9ei8d58Luz9DpAyPzCIe
HFathtkgM85LHSZfpn46gRDeRZl3g/YNcH7Ecsmwx4JbupERMlhL3g0uTQUxQJ230vHcOtYR5/w+
CpFtzsa1L6iTa2MGLR/jvUwrtY5QazpxcTn05VtW28A2xL4ZjevQS15D1Rtr+i7HyOHgtxzlat46
Iq5rziYb28zPbpGco3C8y732Do+qibpOnSp0lux/n+s0dAgeCR6LOBn3pcDSVvjBNmYquC7n6tqX
+YUUXb6PjPmJCfZqKMdzGSLiBDjCuSIyL4LZTO+tmHO40WXj1TwzlRuCGjICROnufk4RJmbDCLaY
NkluGjGZgJy0jokTWUc/TMibMfPpYrCA2hch2h2Z6kOguC+4P4qjmlp/H2OHvipYQw669a3HaZkL
mjE5J8QK4CTxhQ6PC9V8LYAgEhUEcmU/UM4+G9m02Ij9cCZsxMa54qIWz2EUtDs0ZsnWwqJHCRR4
OwbJDJHbIj/kukjuS+IovuS2yG6KqaXrA1kd0fIQQbBPU3FHoIt7Y/uJyZtJQ2Lco9x86xE8A2qx
yCZpMSQTrxohF2vN5EuRjJE8RKnj2EiJ4u7FGNqJHRLH743VdmA2x5C8ga0WuTjw2F+6IhIofyt5
Sy6pf8CJ6QO2C+cnbGXBdVP2wZURYupd0zeS2zCN540iFmCbyGK8oXVovwCcMj8jEE8O9VCEIyaF
qNl5ADLgxdlNsU3jsGXKo0nE8NPhruWb2UInybdRoyiqBHtYpeL0NWxhwidq7jbeqMc1U3Wbenxi
9UEXi993tHeMEwSFXRTeuVGBu8FUnBuJhQF2ow1h7yy6JCzs/XDp9CK9JLqJSMsAc9qnoorGdcTJ
/dS7Q/CalCH7s6ALGuedswqCjuwTB86H2RHuNNjxW5yzC9SwYtqVHtgAyOlsDnCau1PQcSYa8E6A
nvrsa1dfp3QPttaQtw9oAM2OnBfVX4RjXh+nucvvpUtjtUFMRdwPaS6ztCx8H4T45oxSzJLOT8RC
yVCSBqrrz19IH8afnYThcEQOXewbpVl/zNnf+UHbnNtaQgagTQaLxdw4tXVV03PfjbTd7kJzzs+p
dvHdpLeMhuy7pJypg1vJXzdR9WyAQlTbnmr7aVTjfCzsnD6Z0hWOR5f938WssB7SqUcCiXUTehAU
LZtmQ5tGwWVU+8YVfojaW/n9WJO1mo50Luq+uBbTYryFm3525AhlZRyiZTdBcbHCEdJdpcq21x1Q
/nMEtODWrP3PrRTtjv6P2sW5V+ypnUL8aaAxVuQU0NeKtb4yexwyXAGKYVMeuvmpc/PwPgTo2K9U
V6tvsxWZpJ10sty1/tBdB40J3AekBZakWXT7fghnin7KN474voOGVklNWZAxTJdJzEJj0z65xCTp
nEjM1Ccnx5HL/Tl7NDqSJu935Thmh44BKCK+OEMPGgjpPFhNjEneHe0Z8JFJB0DHM9brsjNQ1k/G
RMWop6sx75hqWbF+tpRVHvLFFBS6Q0JHR7uXKYM6HtPwrppI+RvXyDI+04mUsSCrxeofc4Vip+ks
WglYTxOu5RjaFOt1xFGiLiLrOfQyL3m2fR90/5gw2drAgDPt4z90YrVWyygSWwkCK8YbQQzwg4m+
eeW1vtL7f+RlninPplHRkDlqYe/nubA7VR2Zas2UfIojmzPxD63Qv6XJ+1Ol3Ts93nX/JnUn3/52
+dqov+Hi/faqCRH8j3dyvH+9/636+fv4rV6IZO9+s63AWUy33Zuc7jAjFfpf/8HT/f43/3//8G9v
Px7lYWre/vn3r3VX6eXRYl7WO9LZQpv9c3XeUb8W76V5y9//Kc2zgt8IxQxJz/RspqSuh/xueFP6
n3/3flsg2n7o0zk3XRr0qLCqWurkn393/N/M0BXQo0HKuy5t+P/W5dnub+DSQhDgS4IwxkLn35Hl
vRd6IbPy4MjQU3B4fQwjPhIMa7dEbRwiDUpS5tKZb756tHUAyAr7MAu87YlrJX+RYw3+bQEj/o++
zEcxx0wTERfcDpDpQnzQlwmnzKVjUTE0kcbc3QxBVh1LEgv8TRhlYbfBo5J5FzXN4+Yqy4IaTxtH
HcBZjlO156wyXHnChF3Ind0DO9hys+Ge6c2ZxFy6lXLb8Nl+s2LGsBDbYglrifZYvcswqZsv8G1N
+9CEHHlOpkrLeuPaGeMFn3kv4Jw8ss+IyJBrZY1onhitT98M9DLU1DBfN3FuhiRv+Kp/7vMs6XcD
iSdiLcJkkDfZZDb3XoY2YtMPzeydaH0yo0deG9nHYg6dZ9fo5nhP3ZBMvLRx6Gh1LymvnPsWB1CV
pWQitjkCnbXtWgY0/5AQSKABAF4mHPUy9c9J33uy2Gi/kPlKSOkMR+bsY3nH2TEibSTuwz3+wu6W
RDhkCOgv0AKhEn0pS/PaaDn/bCgTh0uwcrTgpNd7yDEH/7lkukmHuFZOfRNhdi1BwtFFvmepn2y6
IHZHZ53KTUBAzkY0EYmVvwxW5T2NpKZtKyE9Z+02ZfMSNIG8Nqtg+NIph3aGS4RxtAF4yhuthxRL
DAlCovxi1qoctk7r8qYLJH4YwwxkkGttlMI6QALj5+RPhTBFSkZSKRlB/mrm+Ml0Xdj3fcR0bEcC
kY1LDzfzNm4cDedpKGwm/nnYdjfpNPX9vSoDnpPeePuCYQ/jVjtNFW0/GzFKjEz7lKW6vspBHmO3
qhk6+OzDKRJCNVTbSUXZV/Z1+PHkq7vpNjcK4e1HWzcScdbscO6i24i4hb5AsSCZA0Y81zIDg/Mt
sOVooQYL24y614lns4E115X1TjuK7ixivUzdlGbdvJh9xv/mhsN339NZUpxKCoG6qMeGUl/z1BSU
OxkB5sV9EkbyJleWnd8wMtPU2VM5Aj7BVZ1ke61tri/LLU11i1jdIEa9nuqqGzZMoe3hxmy7Knss
G5EUFy6XPVehly9/myA1BTqA0PUfPwxmK+0PcMhxHZMowCNH8+gDVpZ54Cl7XSD8Q0KJz5NiZ5OG
FToUl3RL7zOjjXhC2lNSDjTELBlPkhAtbz9zYOfSTufmpU97z94a7VBi+Bk63vVyPKP4bfDAMO/D
2dv1qlUvk4uzYBN5IMi5U2oXa4EPrbYDulAxTEXZuTI6+pT72h+t/LEvJLeK2YwTaTtdXWSffLwT
+c2AJbF8YE8q1VaWhIIgeQ+4ILMwTNNNRlHykDqtkR7bKcO+1jJ/8b8KUrB8KthOmUAF2+pNKyP9
XkgrvMMr1rgvSRXMdHtqS+/g7Zzy3EISEc/BJztz8nA3uMp5iNvUv6o7y7yk03RI4hK/Px5yFsp1
0spsI4hsp0Xo7ynZj1kv9OfOB6Nved1ujt1He8r7A5XcBV1b5P0t1m5NwOVNGNfFTeviw+vKIDVX
wJfGs51b0SfEeFT3uTBS/xZDxENll9+huQ56Vaeju2dsZB2hTlXhqko520+pfcUYRBccP5zhvrJY
CItU1N9ESXmUj6Z3W9RUO2Mqd37sPvXk0MElAxAIseRTE9RvJd/zJZP3dpM41sEYB7WfyJA80jD5
UunyGj4n3DIq740ZGffGMvoYlD+hb+CLWU5I2gjak5zwThjj45DqPf3xZKcS4FVBOviXvYo0lwNu
JQm3cUqtbbgwMeHEXvlVxcIK9BNoURenV4z5PoF03qYO/qAiFnrrL/nCOaPrZwvBJiS0T5UznQNh
Y0Ky4lNHCtyShXvSntxIL3eOU9juChldzCJgEuWwF4Aah88J8KcEdLdCEZdC14Cu2dr6bOuCRazL
QFL4AxJSbtnYoX/esIwigtyxVLlPNHof7ALnJthbk14+vW1mQfLoUN3Fmk5wikkxivrPzUwMnKxc
dLktcSWCMNCVhYB3HWLgX8UdRmlGW3MYbOy628TC/iboKhhWcahSgcdZlSiScgqNdUSFCf7dZMJq
VrvGMi5EFj/YBMOw83O4JfNrNY+Sc3AUlC1JHWlGl3qYk25n9nZw25owSzDmtJcO6rY4r8KrLnJv
zYb2IHFDmgiWDmycf8vswkAik17o0D30AYh86MBXIiVwvRvDErNWhoZnovuUiwkHdnHjQkXeWAry
hOfYiD6NnMrdVWxURk7X1GjCL0g7GOaRR4r+yOk9QiZJLMU7GM/DbRig77BYe7buUNxacjayTazN
FieWIqRrDCYCePTM0mQ0fklg3wh0L505ZRIB0rfbBlvVvrcq94BTNHtENQRCtBvjgI9aDinwYC9+
DgE3cWvMDGzAk0AET+hnnGQ0Ng+V9i0OuGX8OTSaxlt7voQtaE3g1BnhIndpKvQsbvDsY+w/AaWo
XtHRSVqryBY38OkJCpgaPrNRxpB28P7FXo6eXJKiQRhJiydWoWvOVkk2JMi9ZsfY0uKqQbi26WUS
5wVrYzzHG5Mxw8uYaOsgzcT/3Hii3YJoT29zqke2ibxHATBO3nVnha+mywApiA16CRDwi3wPH6z2
vnAC09YF837OSQF9RvQtFAsYloCF7RuPnjMkEmQBpMFet1Y8fg/bVGwYcuQY+SYjfXKDhj6woHm1
biXS1k1nAa7ErNyKdOtEttdvlEd6ILFYxQSEjJLuyUSMfFWmMS0PvAz0wCszN2/jUo/DxjAr3rTg
xElvlhSCck48Sq5G+vuurxg19jK5Lg1L7RE/QrAy+/wwmwNSZNIn1jiW7a1UmsltjHl1jSwWe/OY
jQ0I2oLhg+m1VBihe+s3rqpWUzfbG08ZeXuJiYxpQtL7DEVzqFSuzNv7tp3mA7GtdCSReVtHMx3F
prEUcXGoQvqvhBRMe1tl1nPbWDgQOoK053XlgCZB3NQlhxgP2LPqvH67iHqhOvTYHFZlm5qf/CHc
t8zjVilezkPkyPJoluQTrqTBmkMMA6OweHAuAUn4p1iU9X0w+k9pIUmUVr1Fx6RXh7xrqquUSK61
rry9Yl3cuzH9IBxfhvUgFXx+tthq3UYVVuR2HPYhRfstaI4F2NbVtMZEBqulLujo+C7LIV7chu3w
DO1I7qvODil2iv5IHALpMZAtb3tq7VsMjgNp2y1ja9f9PppjcYSlyiLcgi+mT97JepuVfg1ToY6t
S7JnzJOnuvkqIRCohLWPyH8bR2X5lQY1Q6hM9dUxwE53NeNZ7mo4BH4uUZ0nM4IM6kCd+3coDqmw
Yi+LaOzPEGhplnyZyIp8NqWSHFgQAx99yw6jgw/caAOGN0DHRUN4ll59Vn5J6CS2/Tf2VMXRX+th
7w9Af4iTlKcAC9XaHgZ4uvBCbll60B6xCbl75BzQx4JEdofZ6ot9b8wdskyVMqa16UjnKh1P5DcY
u0zM+lHbttGv84y+QabM7AwBSO9KMdgvIQed+s2pI48Uc+2F3Rm9rr7OVTh8akzLcXZN6ZFiWqBP
RpTuR/o+6Nvg0pY0SsG69HecKMFxzIYPwRNlFUSZMa5XqiDxcDUBKqgQ96nxYTCtJbkSmMt3rzS5
pMkcFJ9pt7prJfFi4b+Fm9o6shl2nVGgHOoHM9w3VRxgzxoDmBdEV65bu5++IF5EoRXmSY/Z1xPj
Neq1gAywOEjlwSM3cliNWVyj8pnd20LPRHOOcMdIAuqlf0osu3yAp4xLtSjVqcvt8VSVOMJVHWTb
ws++Nq222s2srf7CrUNGsTxVe2uMhF9kbgVEBGvPVqQgkXMTPiyiNaJfaP1EDEJ7FnWCmGELCtpA
2FcjyBbbBV5PUilff0zDyoORlXFMx/2d5Cvbact0D+5RbCKuzAMT51fV19Nd6uki3w1DptwNpRjN
c93QPY8q44gtM77oEsBQHRLPyEtSuvmVdYbs4F6hSrdAyHrOPgxaIKqdG106rOLX7lD5WxGkBjVA
nD66A0Rsv51hG0GLuQT+iXoRPc5XAD3Nk+uZ6gLKS39LEmi+R534mNlFezQnO0f0XFaPTDLVbm7A
pGozVhhxqvoQCUF2KGsQcjlAJ1BrTI+8Vfx2l7kWbNRTaCIGSlMKfRSbq84fWJza8W7uR2/vViaF
RorimL5fESkEERwotwnybChMlkWwNFv+fhRtf1wCJPSFmcBJWrodp6DyNFGvnmcc2nKod7asgEXb
PD1PmlIhNiHkkrXd1e4nTwXks1Wcu7OYu7ZztWATB2DJqRL+AVE2+T7XVnwTjZ63A8IoLou28mlZ
TfP3LDTwnmrTnK9LU15zgCSDvuXVbsH9gc7ti4Wx10KpGrXRhecoo1bES1GbZwLQEPxlqHFnBJ0M
zxD6aInfSFdU9vtiMPIbz6/7cGU4MYERKJFZwBD2xUi7bSs5dcWA71kCX0BkwrR3IBD4W1vDPCzJ
O9rRxHPkbiiNRO+q1rP7xUewXJAcM8+DP/gG0AuUdIau/OOkygiVJXTvpuaWx8zpfPGmziX7nbFm
oZQH/qcje6dPO2faQhwl/4lhRYBZSIIV22Y1FqpR2PGTHefti1vgAamQFN5Zdtdu3SmOjqAAUoY0
jCywVBTlQzcoK1x71UgoJxiK8LvLUvRgmv5bGY/sun1MEZwI1dvIVSVwcqA64mmKSf9GqNHYX6Wp
8QdpNjjKgILzJ5Muzqc6R1s3i/yoZNrvDJkAiiU0Kd624CbXZBWDKY2VrsF6AAjIU/SpQkMJcSTU
HMPt1BObW3lUA0oI6FT6gLgEaiaxrI1Yj0NV3IcYGy8Lu0gfSm/KrwABtau+0TOfPikZfC2nKJM5
dAdohdvIgzjIAUhSKEgzz77BCFC7vuhS++vU2flrURolX+zkf6GrOJ4at8GgVFX1EQdK6m79UGb4
uvI8JYUbzf8tThQfy0zil+Ox6y33fvYH0R8aIG1PuudLX9esYxcD04+UEKwq5RBIMXVGrmHikyuY
L0J+SPO9aBP8eBOysdtMcCaClSm8z4UVFxhZxrJMNoIhfYwsLdPFwSctw9oVEH2+QB0a2ovcHWZ/
HUzzaB9RL1avRTW1r6ZRzo9g7xYsVA0cktuIupRPLzHk5eBUBLH1eV465zyf0MtnQfKUoGOgOa5z
cz4gGsq/U5xBAqqRFtbYc4z0Ehhz3KFp4BYb7dJ6oTuF+Eq7BJH7qR09taX/wP4NOcwcVP1t6GAD
rpsKJh5X1qRQn4XiNID5WihzS3/LLXr+vzSb6iv7Qp8cB8Pwb4GR9M2G1VI+pnkHG0MkNtPylpbL
YU7aWa512vQnI5gxnVkmPhNt+AiNXPjYZmglT10TFKessEoL+Lgbv4JQorHgGhF0LxiCBr2GcWjs
4tjZQfXUIyhwd8ls0V0zNAl8CISSMQYQCktuFWqbEc6IZwOLF4s6bYrEoYulSyv9PDoFG4zsajoR
SYhtGY4PWY9rIV2rOUUq1A2k0kR+5V9T9LuY1jipFc2LThCLkY8dDRwdsrzJt5zdeJDGZYvakAFP
RnXR+Ch3IhJNEMaVkDYshRANgSey6ti2uXjDHpgUPENsLT9/jqZpeaNL70SkpX0MAqQXccVcNMw8
URxBAZglGdaDZLdeeVHZYTaDKmrNh0KJMQfYisazvi7jjA9DWNnMFDKZvbk8F2E/AMFrpoG2E6QR
Y95BFswBzI5lrG68OaQ9gwazeakc5sKbhpQ2sEVBxK9WVoryTM/arB9twUgv4PhrF48So5jkRIZN
+aBB2UFBzgomsKtxaBH3KmQg7Rfkn7RgyogO6++tHPpXfEhC4zmmryHTgjRNI3U3iOEi6GMlmdQH
czAIqPBc5sbkB7XNi+GiS1gLMrwR4P/o7djMc8ozOTxoLQdl8h14Tcybw+3G3wnroUX25saWt5/c
uV34gTLkg+qAgI1rrcBnrpmt8KBj01QE0Fgm3z+NNqs8I3ku1UvhW/wkbqK5fjRFV4y3LJdxtldm
6OSXhiP5rhKO6zkQ49HJXPBeiDyuLJae8gIZWcdYPFP6U+Ux4n1Ey87Id6h9qMBmH0caLIvjt2uk
+DxaqWZeqBxqt7gKf7xVIlc6NGPkZrSY8IATs6Ur5PlSsaL0vAZ8wmOCGCHzbNp2mL0jZz2gd0DW
gtMXiWfh8PIFMquRAknG+7TD9QsBsrwwPIg3kgnap3QMBKdUssBL12Jc68/lA7gKODn/MKE30W5z
XGwskeuDDZrAPjd0M5trZ6gsCCW1cl/+MFj5Xyz3763wPijiUMAvD7jRhcd9uFjIv77epVWs/vl3
6x/ZANLcTG2uWmG319VoY9fWJcPAFfFTMt3ZVlfqv3Cm/wgQ/cO4gucyfbgJnkveLlOZj9FdFNM1
Nr52Xnm+0bzQvevxNXM1vEmOdzgRZvfkTKptV0Fv4KbGj2EYu4lWC5Nm0iuKAV/AGnGqS/4E+iEy
OMrdZLfu50WIN8DDW5jS7dyw2U+ANSoOLjp4dDyjv/dbK9khPLdOiH0t5pUeCP6/wBgs05YPby9E
EkwCWmAib/74mc6Y9Sy2D6ajdDa5tmt5jJO8hfjljjdycIZL2x9+gCDbh19/mwv14Y/PzPCDmtuy
QncJ0WIo9P7b5Ojn4B+q5cqxDf9TElqoVExbtocEjWq5EhVI8RUwH+C20WzVz7oKo++/fgkfJmDC
gpnhecKnyxQy6LI+hKJhnRXQNj16S+jNbuqJlYZq2L+1hMXcxnanbwDZqNp+/awfL2PeMQO8gF9t
iA7BxzdOmxC9Pyc75utBdrYtluANPGE68ticXvo47a2/CCt7z6pgkMj7ZMSDf5PB4gKSeP9RDwb9
jzKnUz0n8LJGrGwNXkT7LZwkPfhfv7v3HAdfCNO1WQ0Dk4GiZzHkfP9cFXO1UI8Iy+OQ1XJF4ZEb
twRGzNWXXz/R//bluXySgWsxIrP8D19e0sWVIx3UNySg5V9c6MQt1LeCH4Q9YgZfBuSi/5g5/fp5
P359VBm2TZJdQBvMXkao799gyxYBkXeaV30mOBBBMz0y7UjeErfh4IszEUHhr5/xx3X4x1uFPcMi
mcV3l0GyBW7k/VMiulVdX9L+lCiYrmanJ2zDNUJwsLPbEO8eBpibWv/acPvmVKESJoRmVDFA2UAZ
O0MTlbpKElt0f/HCPl5XJI+S6sXCzCCb+8f/8FFUaD7ylkIUVaQYQdOX4w0xP9wwkjylv0rj/Xhh
LU9G7j19eULG2AWWP//D6h9OkVfXyupWfVjSFCCkxYYWNcbO8def9sc3ZQmf+bBv0dw3AeQEy7r1
h+eZyH/M2AtqNhXFlMikx1lsZZ30HQ6xmprm10/3cQHm6QTXkbCZ7DO/Cj8sg9VkpdBf2XybHwVT
OqbMzKaJ5uU+iHKKlUJNS/OUgoaJyMzZ4C8WB+wzvKM/Xl7M6E3ECMLBCEK4948//8M7TgcBN4F5
JohH3XaEixSzQbwPykAm50Z8Ta3s9MA0MeLugL/kL9GMW5PeZIsFufOlSVObgINwpRmGXykMTRjK
Kh97JcI0Dz5CADITGIgNNN8hHJzmsGbfW2PVSTkbz5hiRhs3B42cBJZbRGmBsd+shXlo4sYgMLPT
1Cw/x4lurykQGYAtZycHcdW1YKYCBp5TWbYujVF9DuLJSc8VBzBxxQTNa1hevWk6yEKb+qYYRr7E
UI1W/ciZmEKQiSNTbWJMKBZ1b/LAQWXyySsSHSC1melSMg4Rv9ZkQwEXgjdyRt/m38Io56eA9d0F
TWL7i1oMF9t+MN2lgswSqljRl7x4tB/pXtuar5L9OH6NG0C+uzSzglMpMT5vHE2CVhbk4XfTTig8
+YzB2AwR47FTp70oemL/K6iokyT5NEs93/porSkChcNLQKbHSi6YGxUXqWwoRAu/p3jWgTHOh8TF
P/bmYuOcD3WIbfV+zOxIH6e6p0xVHYGu8GHAwm1qQlhKtKABj2MDJkFONrcVDvGQowAekITqP7cD
Pij6i+mejYXPMmIKOR8ibJj6qMuRwrIEO8Mc+kcd7bZ5mJ7G2jHGXWprRgAQ+Egi0+j7yvPoD6W3
0mnL2AVVFrD2/scjoD9ebFIMFrNNrYZ2yfJK0xDVvPXjQ/B50z7yDclFg2j0YuZsCpC27BN1o8ew
eVFzphk6NmPEhITIlRTY0ZNAH7URmcl8bkJLeRVpAGkI9vD5NJERvEb5eKmyipmYB8P0yvIcGh8F
xjzj9PN0gSK6r/lie2dltH25cejIf7fQWd5O8YL+JNbOcTcoMAEhctzHFvzr1eL/2fTIc6Yx5Ics
u67nWeL94hTCiG5sqxKrVKWcRfG6Ya5vRtapwIkME0JCcpUFHV/Br5/34+JLoeJQHvqWZwvK4I9V
sBjoa0TBgE6jCFnfY4ORCLzfafyLrFg+wQ+LkTAFykXMWI5N6e3YH9ZDFg9crRE+EFpPBOKYSp0m
x5Q1VpiiarbCqb1vwD7H7y4paN9cA0v0mlg69QpANQXMGUztN1FnUmzRqrhnIElM85soLG59lL2P
TeWXqDnpbkJq7rNPIcPo1xLDL+7DKAggL9DdY8lCXN8QgNwMGxyiPQyNYJHsQLA9AQh3SUMfwunV
xs9FplJmtNkFVzkjptarvww6Mtr9bInxiDajCm5Gy+e2n1IZp891GJRarxOnxVZBlgw5MXsQNNzw
HQussW4YpJUMdkqfaEd6Yt1bKDRfpyJ3rDkN9ewQgepVvXFAcMPVj/wSUJPsDFilzo/+QSgbfl79
aC4ZNucKMILMoW+cfuIR4qJJqytTk7+b+7HFGHcetFmeAJ6SLaYCWAz7sitLzrxCkWbnVEktWIAA
3MfKBiBLMYZYZSZXCjR031+2vcTmlM4OF0RFSsK1Qh9A4srSCEpwxQK0j+dvma6WDlsamtfKLTVv
BJkOPWdgMhuCJse9mxfosO0KXY9V9SQl2i4YaQJiWUCnwCRxG3+PeaFcgM3k1zh608imcw51U010
OA03eiLlrgK1Q6L1YSR051k16fAJ0x8izcDwYLCT6+eeKwn5GgdqFqTbKgzUHrwlZb9GjXdgXB1A
kMfBQLsjczS21HHo5VnlJAGEzeCef95bLt1ByaEhMvKLn02hjOBf9dIkw/JVhQFraxOn7Gs//z6T
oCA+m6nrBxcpqH4H9peXP49EAG/8wBvRp0+Qf3G8K+PFYD7zQIp0TvfIMaP5M7KY/FzheF6iWoyW
rjnlwh4Lp7sbpnDQO3TaERaiueuiy6yiAb2TpVbtFhVIWV5it5x6Ing9UjtdBD7GGtkhF/NP+css
J15yVem42XtlQMe6mFiCaH83IGQk90jJBG75cjNJmMG68WQdnmuwDPsfK8y/JSV9qEv+ey8C/SHs
/FoDPYblpP/1p2rTd0LS/yPKUcGZ5M+Vo6c3qd6md1LT5R/8TnUUv5nCMyEMLis+GXEmC+VP7agh
4D3a4PIoFITl2jabwH9pR2E6cujCp4TayIeyR3G79CcWWWn4G4u3wy7nw92g5Py3UnWXF/aHmtF1
CDMPeIrQ4SWYAQXs+40oi6iuJunAAeWoJJhH1orNwaib7eQMiyWjrnIoA4RZU8sTDEF6G7zQ1qIv
Yg7D+E3lA9EmkuMCWNH8gV4pd1TTZdWTNAmZz+oifEFB5d8EXSSelTV434fWeHUSP/r67194f3pV
vdcwN2/VPUy1N42I+eNV+n/y+uPr/8X191qhxp7e3qudBf/m90vQ/41AZ1fAqgttzneY7//7Egx/
M32KAc6lgc3s1lvyo3+/Bn2LC83kH4Zon00y3+k2/H4N+uZvyynRJgxhuTT/S7N98/Mwwk37U8P9
++//SN/8cbr/nzOLy5DbxrBscQm6psVt8qFMAJ7QAIw05g3tG+i9uBtjtHOWs1Oenx8YZvr0ofsU
O4o0ZHfVxm6Xns0ZEjEN9iwuDsZ/sncmy3Ej25b9lWc1hwyO1jGoSfRsggySQZHUBEaJEvq+c+Dr
30Jk3rokpUta1rDqTdLSMlMZCATgfvycvdfWIqY9iOJdmoiVbQYg+QZ0UZoFCQ4skxc94JpzEA9H
7sDEJozcTdj6in5DrMOjUkJnuIw1uMOSy6EEBg1gHTTD5gGojvolLugZMpxC22VicPQ6wvogdAlG
VJh28+d4ahnt6H7c3UGVR87LOZNJWaPfD5YdZNs+8rILGt1TvTJDbeToVxF6R4TEQMO8bsLzwbHj
HyQ1ER/mNNkyNlRwXipLkSThlN1XaiymbmEANKUhDRp/jC7Sbe61Ry+PsnQjjWlVKXw+FlvRBvZG
QQyjIMRxAvP7bCBxHInLlBB4qsZ4VmXcfsuRBGELsmg+tFm2+5/XsB3PXv73/5qRrf/5LVwWTfv8
X7fRj+fXO8H8Z/5+C6XxBZk+D4ZD18Ghv8/79PdGIGerwKk1/fcb9a93UIgv/AHX1Hk/6M3wEv+f
dxALAfsGzaR5XEZV/4/IvqfzxqvXcO4a2JgUTOaCrm4L+91ryCCyQ9XlIZsA8MiETO/b9VCk9bnG
QbBY4gktVjAXjKuans5a05xwBTpJWzDXKr5jQi2fXt27P6wLYm5lvr4gBCyCI5ZnsTFxUJoxya+7
N1MAzBgoi7selRTHkA7OWe2QRhcSyHfIUW9seyfyLgvDRu6K8u8hpx10k6MMOH58JfRN3l0KvGVe
PW4NHTJu+bxEvr4UB1dgE1aA+FGbdVBCgcfZqsdfCwmeiAnvZXbdAduoieSTDrESShWglRCgYfXG
ITnZuTjYPqKRcQIuYvikFFS1yjYTc48R4vemC9sW0EGWefvWDRRr30jNNum3ld3+8I0mWBdp311a
SYzbq87Cq6IZ9XPPRtuCqj+TJN1E9aHplHbrcu66MjLXvvA62Hu+QLCJr9IxfpnKcrBzdf5FaoOU
s3gmmH6nF8XQNjQ6pmIZaVm3HRCyZC3J6H2RfONCTAINwvGlh9i5VI1G5dhYOKPd4NZK0zk2yPqa
goelJZCpZ47O4UaFV2kq22Wlmz9cLXmCDXWF/vF+6Ft3U9GJXBp5tE+KMH2UMeL7tBThDbMyGgGK
G4zyzb6sdaQbuqjG9dDUzX6qbHimZKdALrab+3xAT0agSnPWJKS4Nakw4XRMahEhkDDBKpcJI1zz
mpADVDkM+td2qZyO4fyPrJJICEeS0q592PM3ZHBq3D9gThODaTbZCZTPkOnhzPwgO7uN7AY0JgEF
1nM6VFF6TuLCpcY24u8YNS6TYbpE27vDh6svtf5raeuPDv6URRlU3owYI4zCyb5rI16XBg0XqgFk
Ou06wSjBwLfVd8iGkfaWRX0R641DDJyELOSkPzh9xPDpUdQy5iRMBH6a7O12n1uEG3Z2VC7Qm8eY
MgaCQLzw3ogkmV1Wq61ihAurfhLECZjfY8/f0CPTz0LDhtnSQrYYTCM9sjGCHg5nrm9Y7rRyfImJ
c1iXAy0RrIL11tAGHZlY+FPE7BZj/pgwvkRN4re7skxAByQxYsfEvgtUQb8srXauptuLyZUZBCP3
2pxASwE5kWifUP3AvS5v/a6GEksZAO6x1g9lOo5q00mc0QhYrEPgB+MOd6Z3L3AdnXmVJi+n8qTN
aPzo3I90QTRAog70n0hXkyNpVKJunEOeggmADFDPTzLTrjW5pLa97IwSgEinQVoij2AI5/OOXEWG
HFY5+ZtATLrxOdJ1YLPkRXD25BkEM665+yYoTLEe3MTxLxwPKsp10Ts0ASNIqbhXUQYbRDtwbCO4
gfGCJHYCWN2NXpAdtWP4NhYb11ZcDslbSOTYf6+JvlWEFD3mU3Fmx9lRj0oETIyJlsDQyDFpSQlP
Jii/kz3p/KdheW5ag32Lg7lFtlvkG6MysDFqVV0urcJ4JqNLPLPgJYfaDlNEE5lLiizzHJSVyWjD
M/G1n+iJOzRanX7U+iDfm7CqOxicbvWiFWCYChr/G41u9iKtiQap0Z7saejVJP8qY+cORAbHUi/O
fLqmKxdN4BY6C7gEW4XRTnrx9DBmvFiD0pt7WE3eFuXnzhDNsDOGyP2VtGwfK10MzVOR99VdmDct
+i3AEhdDzZR5MZViQOrfh9ue0USyiK2SAGabTmWuQ31Q6BaBHPGg1UY96DiWVHJLRzpjTeNxPWTK
br+GJM3BhelDME0dbs0znYyH5OtEEAzUL1NkcquEpNOK8NOuy5+TrIBS5GMsfAS3FopIr4G/FLcx
HAaeTfpQeWnvyxyoKaRoEC1uoYuj7+aXxuhb10nk5wdpD+j46wBwopVY4nE0JsLvCmtA9F93P4ZU
QLBk2HUWmzl+nVgnBV20/bZAGoVecyQwnD71sI67OVpJj6wzSMcRicwdbaOqUcUGD7k673xzyhd0
WcQx9YtZeEZ0OfJ5/BvIrIDaHQI7+GYqHw9NTSwg60Tu08Ny03uJfjdakqlpmMSCxPEPknLuoppp
Lq0ixqS5XasDjwyGcYi4l3kB+mdRQayBMdKU4shBQhy1iP/Ik6l9NqB8X1Y9C4aOChYPFMlGoawJ
E9K97I7xanpnONqB930443CX7DurGyEjYwTeB7YbrKNGE+uANXc5xGm6i+hO8SPmwbMNpGKr6p4H
vJ+yW8cBSY6F3coXOP3kpRebZ+VgYrUxk7481sg8nkZmwLPwyhPtXaRVKH3EGGyCokeI1FWtg9q4
kDUFfW2Ve9L6nIeSdQi4X1fE+55bvNSClMnWzFY/Vm0W9Kuqi/xb/q7aDnWYLaM88S6HggxWk1gh
kCGIQ5beUIMadUKGVykSZqJpqhxaQlVO1zn23UXYk2cjHA2Zq5MATUZIgG60TO7tIrODnT0WLAO9
ao/Z6F4qqzc3PIT62RjhWEimPkMJKXzel34o+qU2dN2RiNjkEMT1dEM8nclUkpi3zEmny0yU2tem
RBGtGSQhgX/gDfbtczFMwzqw0BWmkK1Xo1+YTwaDQ2aIsbcr6GiyOIT5sanj6gkJk7MPkXYBK0n7
q1irvY0TWN2WZdnjnvLeBRI4wsi2gZDQNXtjCX/OXYyi2+d+bLJqRfFjDYHytgupCQsd22ZAHvwM
yWjvoGyl8dLpZqVzmWpo34rOBI8ed6DZQlJZF6cuJDMceekP1VHP4/I5sjqeQwV0k5dBPifQFUv0
V0V46NGepwRwkubKMCfdjUMY3JMPj0M/QQh6g+gALTsoyewhnpTAIJhm9rkdatqq902CAbCts/c7
rayxCky8TRKy2LndRDnoxsZsXloFazkh67aCfLGxtNg/gI6SmwGPwRK5fX7j6Wm5RwVhQPv3NH11
egeNKeVhCXOUn41Fv3NsQ1qGbFcQ3bt4xRxLx3tQpUuzEsT+hj2BB9gnn04LBOMQBkae5z9NpASt
0Bz6V6UgI4AKTudN82crzSjgntMeJbnR13FyLZhcgFmfcHNae71IjWPdZhIIRGQcgXNaTGHo7ypv
bsqa7Z1fpe1L1PcsBY4zsMzIVh0m7HDRfVjCHKISCV1r12sO75oZ0MzNZM0Drzgob9G7UtU5uaEO
p225MpCkLuiYe7/yMPAuiZZoXvJGJ9drYQaWgPehc2/FUNA/wu0kihWH8x79d9X6Of7bNFabDHbU
AX+HXJVSDI+eYcuTYuoQZg5gx24u7m1mmU9mMTV74GOkM1iVpQ6nf0ilwQMZ2yZ/dfwSiIE2DKh6
PLvuV0UHzZ1uvs0XOI02QPVSLaAiJznYzpJfjok5TKU5f8xyMutMIqIN1oMS6qBrDr7XZCwfm0Hj
+YRgTF6baB3+ldOXT+PU64eeyn9bKkyGiyiV1bLtwEoumph96C7rs+GiLnpE0ZbOwhSMHf8UiG1w
8JB1/XX7A6/3ri37byXO/9etV4s8lv986L58pnh/c+BGWvCvE7chvxgg4RwKB0+C0ZgTUP46cBv6
F28+YBIsozMPkLNa6u+uly2/6AS0CI7jSMc5pL86cdtfOGcjsaLT6SEd4iD4rtP1UecLycObc6WL
RstkUI8v3KItxyfNR+BX4/pEuSOlDL5UDub5r8xrvac8Y/KO9bvbpqYW/EyomXIsYkrOo/qkW8ux
U3u9aiprI7zU+upQ/bE4Cg2UHcatIF6PZjmR2QAoAtGhC/iYLDhXX4uComxRcGTDgutVxRMyW3CD
MQdf8nZVhyul7npsZ5mbuPSvbB/SasfsfkOvwDcwRybOwGEnTI7ctRYWazqpH8pCV7DNbHjtVHIS
t1hQoPWdX8YxXUo0moCZ7KiKSYGOUB6Glg6aUPl6BNwmjR/NVJJeajlzoCmgn7pcm2ZoYlbsNZNR
nWLHzpl3kN5XWDVL6JBo575AOGg3w3ToPT//1dDmOk9wA6/8HjuEm071DWAqF1PdZDSsM5x1nome
lN0Dm1aObQQIEqmR2XhlQ2NNCFEF8M9+Z4dr1ZXhGQwfJudRLcXTmNs98eOlBdOpIoP3ETRJydzc
y8tnlTDeWcClhimYmLpsV7RLqeDDnrpgLePWfakHDe7q1IYWYzxQw3u3c/AiEq9hBauIKvFXaAfR
18DiY0iNk1QteeNq7hKBJMfPFHnsXoTe7Gsf6+B+LK2aCiAbpgcUAWxkeRfaeGUlO9kqCkTXgnwg
AqYlV5nohazwKow7EjulG5M2sCgdTvrnEF98VlLyRfR1noYJ6Tfw3nDVT1gbhjFvO2DHsXghNsA8
N0uN5sIgSLFe9uy+V01ahrBjqY8jfl4TtYvFodzelFPfnY+Z0ZWIuTsMAglIYIt4kaz3GVC55Bjn
SIjrXU8l++i1krOxcmszWmhGv4L6TRiQKLtMx/pUIXfVjaa77HowOCsoH1wDZj5yKztO1t9Nzc4f
0YgUPDOyUN+tUk+JgOHgW687yyKRuwVY5rMq+zxKNdZPGg5dntNT0AjtC6OmuuGIlzzEYtLBjdEN
eZnNQQxzI9e5zzLYLetExjpVSBWQQdUPOYxQKbzHloBBmGdBCiRudOefvlBpVhIc0tXVmmOw9mCN
YB92WBaCX7Chh3GbMxFxVoPZRMm1wh2JIdAzctjOqhy3IbZ5bymwFuNwNOrwq0/jq1nGVuzX26Au
PcmxxJy+lgw32WxGAxNCOzaihHBeExYdZoYbbgjsgNKfWcKke02c4WUTp5xVk2CotYVTee031VXm
g0/kkL9Cp8gBsSQLuNmbMoF6Dn3AzbYJFNnsvMjc3ILAV3T1GfqtLN6wW1tySQye3W7JcIji63HQ
Op2IY0GHoYEMBQZCC8mbs2ofS2YNxAuVdOTCoKwrS3KulnTxl6XnEbBK7TCpc2oz/+gSf8cZZkJ7
v4rKqL+RtQTIF2kWEXgK3fJwp0o9Ed+i3LRg8GlQLNA7C0WkSD01j/gibQvuGwU1aUwm800DflC1
ZNowxpj6IJPXMUZqfiBYUKHt3wSDQeg7zqeGPM629obLDs88iZ890cZXielFv9jogYlT2uElylUK
cQGnpNnQbJz0rybjE7n2kjL+kTTKbTeD40hjBczADL5bWm99q4speOm71nzhDKGn6zDvrOEyIpfH
W2J+1r8S+0y+csk6sq4dQSNQQjl8EIXptMAcmbgvaukED0SxNNUlqIHIXXMWbQl58dORTM/awtkC
yrxYByoXACBtpEZzNwBQLywVJ7gxxmyNThwSCklcEIV7AdQcTRN+S+VwpKDesidjYeaReZwci8SD
ThddsUp1l9ZQEfc1bpdU99EqC1y6fGzzUFlp890cktZHQFc17qIlFQPbg7AKoH2thuWntju8hr7y
O7GmW1ZERFXoQO+6VMRnVGvuL+Y8ao519zE1MeExxzP8d56J91uwXkV+WLg8TgmqMmlV7ppGAkR6
SbwE9olQYUSzQ2egEYDa9pGm3CC2GjPN77Qs/JrFI3b0VW1ofXMeTn6LVipKau8MBWn7o+FcwFmt
raajJnz/2LgSEG8m5ZPmInGzMiuetmmIO37y6+G7TfLFRed42PBjpGM9dsOeNAxVHGtLtvsBl+uv
rhqJFtHDfNy1uMZYP/mIH2Vsl79gRELgSIXuspkMKUcm4eDXXQx0LHDVpoH6xvLtAuviEX20W0sM
Rw392O0knfZBVqIpln2kuoNrWSScJJM/PCSRBvLet2bbDj+QvXUzfheAP2N6No0+camjjuRuU1cO
KugcRjlNHk5OxooRn5Mv5s6DVaf2HQ1fFayyHunbOrRTveDEz3CM1qfuPfVlFrpry/PD5wSHL23R
cu5bTHhAmw0URWGRLILkZsFyNP3i+yCpQG3ledsx7hFD4AyMSQAHVoCjN6/VdViHY7C2E6E4dQZ4
emlZ5JhPC/BgFWkDeSKWthaG0TIcyLxenkrBf1QO/z86EJ4ZTx9UxRFGnOf8fWHMn/lrFGU4XySl
JwMldM+GFPOo+N+FsY1NgphJgUdCt/k3/yqMnS8UqpxIBfhOBC6vC2PzC9mSLnoppken/90/qIuN
uez99+QHnJVHVYxWgkEZogkU6G/LYsu3U9Zdu1y5rl96qxJVLTl2uWU8I75pkxWc8vGBOqQ/0v76
hq/DRzKDkoxxypSKGWLoNquEyeYF/KmsXBOa5bKMF5rU1kYftPm6i6reO+RBPDYXSgltXNFDVl9f
3fI/TLBM9+3caK7v+QpM3h3GfYaNDPntF5HMrNxJ40DqAOPwdlNQhd1WTmStnldDzaCaiJ/oJcKv
eeFmevUzYrsH0FAROLNkQ6Q9XePY423D2YQbCOXwfYuT6uD4FqmbSDIYv9AHi8kICdpbPWBUQRnk
EQ+o7FHOnsrMgMQhZRrsNAB01a4xWiAtoETg0lFkzvk+VZE++h3UBSSXmEUl6B4IzXU8GIBphuyr
NUaKrJVGT7HlT3imKPHb9EcJer1fD4GrTuovn5RtvQBwD7yzx6OuDEliB/5+e50PErNYNPYJdGHN
FNg/0ca7SyvRkDOhpSsPodkSSOyVCfLfxu0lwfQB7aBFwo8MlLeVN45MZxyLa5KEDVfSG5hOkfW4
aDNHNDsHWB/udznUl3inR3nOecovt4BJ2OgcNy1fZORW59XkIfyqGU8kwNTrM3Kp6qfYjWtrEcWB
yU2Cdl7TJIYZv/RMb9pVdRc82QjrDn3YwpdNlRH1tEZkfyUnlz1F73KqF1IPNWctUhejZZnN0gJt
DLqAzoSIr7OoZzzQe/n04rd13TITGsxfuA+o8/qC9ESRdjBcGQcZPwPMyRR1ycytJg3uSoRkDl4X
Kjcuq8GZeQZpwRswcMWZGdT6snRptZB9NUzHxAzM4daFnzUhKs1Gc6Mqu7nWM2KU6cVMLqpn+ncm
rdXIvpQNwiOYrIUsVpJObLARtWV/zQkh/xGd1mLntC7HpzWaEpz1WpzWbjo+rOPOaU2PTuu7Ny/1
02nV1047AHk+7AbaaWdQp10CPBIbxmnv8E77iH7aU3gS2V/S015j9UP4PJx2IMRU3hNtOvalFPoP
Uc2n/Spg9BvQSretO4P9DNUVO5t22uVcNQxQf/2U3Y+yg50QHxu7ItKQlPbOvFcO87apnXbQ9LSb
pvPGyuGcPRblY3eAp8rOq/Vt++DP27Ew1TQcTaOJH+PTfh0hIvxmVX2qkDppGMzJdeiMpQ3bPzwb
T7u+V5TlL20uBbpTVTDNBUJWFlJugUmlv3J7bPccsYujQ03BJkt10Z8qjZSX+EKfy49sLkTsU00C
yYZBBXVKe6pYpnD0j+NcxiShxtNHe7r9kZb6HLvVjc3E+z3XP9hGqYUwS1IXuW4uvo8d9daWdpZ8
9Lqub3fhqZ7yTrWVd6qzmkC5a7Kjqb7iUyUmbB88W6f5+DqTU7U21iWVG70HqrhAUNCBc6S26+cy
T/5V8WluK7BjzpWgXhPCSWdirhBD8JglmIi5cpy8gJlSPReUhp00D3YeUGWac8EZYIdJtkAuqEM7
k8CaVZ8G1KezQ/PYagkv83iqYJnRUs1iuKOyBR0zfk98o8jXvkrXIDOt4IbZHXEIgs9L6EXMdXKE
4LtY96f6OSbhcFxNTIQeEpZWD+hNRPscbjQHFIbdrrNuo34wL3Q3y9YQQbxzvFykT4SOnxBxM6Di
cVRKWoZSVQZkpUuD29BDTL4EMEQtKxpwrlhpUcHT/mh9chNmIDDcOR8UDIDmDh6eo0ixQSsSCcae
wgo2YRbR7EEJAlXO4YwxrZA5WO5mNqtGgNvb4IphH4AZrbbIoYAAwXAko1uR0mRNiVHj/HiUZmNl
yzxNnBej8yy1BqvQ95cOC3r24kQhkG/ecWchqZENPsyk/5LWhjedo6MCRwSxMbNWpZGPF5yWZLYa
pM5Yn2T4faSI3YJpPFg/iKM0OMdKlICjT+sYbZVD86fzWuOOsXJ7MVTpeB+OZkrabtPkN0VTyGs3
RF5v+Kr5xUHP+D70uao3RGySUMPbm7RkSTYYRhovMTzeMNopnDOAea1BLqILgKEUXMeZy1ZRDHZu
IbpGqJ9UfiAuZdk2z5z0icrMO4+MaGlyslvWZYmnNmrd9j4iuIeeAw72aNn0rj3ufFRnOv+rqKs2
cuzbb1Wox2gE6CyQBBYmkVr7g53QMrZttcp7CV6vAuZDP58OzjHyR/7rNGt7ed52o0nCDu/HwUEG
AXgPeixUsWGUI/OZtiOOr8Q6D/dLEQ02DA29mo5410VvW3ZyaaDFPQx12x4VyoN2xSTbP4w1Kkt6
S6hu5sDEWq7/pzz+S6gl6dn+5+p4U//Mf4T/NZdw+c/mbZE8/8m/5Vo8+l/oDNPNtFDb/iV//Fuu
RZzSF+pUlEAok4R+8kb+XSVrLqXw3NFFmOXy9goTwe3fqsk5jZ1obEGhrHtIulz7H2m2jLf9Y1sy
bLFpRAs2OrS5eNze1pdtrATtmGHc8wj7G5KmmwsyToAtw25bJPXQ7zvVDmshWokO0pzOu5xV0sDp
SAUhqdIQxazMFFKJboX6RnMsrDtTmp1XDk1DBvxk0CJ3WIG8/Fqr7r4ao+eBk+XRh869BUMGcUIj
M+LVj/GHulnMgev/rv/5Wg4uK1rzEpquiT3znRRtqAhIKN1c7dNykmcVlutvJTXlUE/a9nShOuwb
sjPCA/z98bysaAt9fAmz8PrtJXAFKKNJB3U9ZFAWv+HrzryDkAGEG6BHOJebR1mN+SGvVFzs+kRb
48tUG0ETO1wFlhE8Cj8Oy2WPV+BBx998Q1wOzdnCQT+9aAuqyCxBHw6Hzc0fgejEP6TrEupjJt05
XUFUq8B74jNFlsRCC6f4zIE1eVnXFXG6aeGhxm7hIzRsvOhIhJECdxGtFrvL2Qf88fd+r3ST8yOJ
2nA2GAOnBv7w9nvD9uxGgTRtn+F5voVLg/TVFWR7Mjloql8iCtk6+jQdNo5hWCE6Id86V7a4Dolu
movMhiicMYufXD0mpvGTq5vv+psHgwdiPhzifTaZ6+jvri4m0JvgZmHsmft5zzSvYc27TeJv7Wq0
nsxksMd1wrnqOg5KdZ6Sc1otLcJFscSXaBjngxDtjiHxP2Ehvz3n8cC6dGLgLuO6R0fv2PMD/WqO
08AxcpBADnu8ct/axKPVJ1XyyTM5j7HefXuXgtbg++vz8duen9lXn9LDSKltrZr2eo4lke5vy+On
8e7a4V1SVS3UM3P6KUJDW4cTs0rOCsS6ZmWbHTk1oDJyOLeBCMbWQ4k8+v2KXRxmU2ZqW5MQ9SPQ
gmrOwHbjK8x6EY3iEeYm3KKbjPlSvhS29zzC9ZqR5qMO9ktE1p2lZPYNE823CHRssA4jwhkXfhNi
g8zrFUFOZIREPqeYVeMOfDApFC88eMlKt4w0/+Qe/eH5Zdlg6eW47eHu9uZf6tU9qqcBx1io9D20
qvbRSEZLAm5H6MLFwq4nm6nZ+KQp4gYE9+hOnXvngDxKMCVxTFoNR2jCdZy+fPLgvu1ozA8IUkye
DprBDq0A8/0D0jRtMpTeuM9LQG+k3xn7ZHSYWBlmd5YhvVxqTMzOpqIfvnLcIUontt3dmCbZ4ydX
8vsrhNsDfLlDkwef0GwreX2DaP0HcV5q+l5TRbVC5clgxppMfqS4sbqV1xA6BwApJpuk0Mdv9DZq
A4AhNzDB5FSuE4d3ibmgclYfX9lsM3n9btNswo/oIvkFcWCbJ5vAq18Ofk8bpK3f37hANkuD2yRt
KKbYnQG9KuPs4097/8byaeimsYSzjAhEve9ug6aQ5lmDo980yqyeLJWGmyyu893Hn/LbToafnhIB
nz+hh9gs3jM5NI0TTlcF4mbUGxPBRAr+s8rCCzRRKHN6OAB6Zn4rEUtR9HrRtzgb8u0n1zB/lbc3
dnb4cOoBYEnPz3zXhJq8dAyavAPBr8hedJscPI2lN2uX3sg+dOUVuru9bJx4x5jXWNhe7+9dQk05
hhGh53tuhVyzn+g9c4T75NrmJevttTGBlsiq5V8z+vfXBqCvM1I/vYHKNCwdXOcrM4toa+OlX0xx
pS+dpCIfNGzt26ipIdCKzkY569NPicl0/Phy5nLpt6vheQB1xy5DbcW/f/UIWgFu5kw30xuQVCns
TToTpmrESq6u2sBy7jiSM003ff2zn+j98gAPh9/o3x/8zoJlgZMhaEZPb9TM0DbLRl8r3eSwQfbh
vc8hYhHlJUpxt9LXXRnVy8jMNzImdubjGyB+ewlBMvCczuRJ3grHeXcHFOptlSstvHHLOlz4VMUg
d3NEvp1Z3ORxTvA51IBlrqHiyclTstunJidVs3ba+6GZ3EMMqG3vTGraDGFaf/L7/P46cXn0L2kz
WzSb6U+9/YE6zTNb342jGzPooH35bn3DWGtnKye4EDGa1abWO5IGWu/C6TsCS4My+OQa5ifyzTPC
JWC+w/iE+Q4NyLufSkZ5TJzHEN3oln9VjbZ+awVjsdZNXL5NK8Si6PzwSlZuefj4t/nTT0MfGYMe
rm268O+2EIN/HJBJxAfT1NuYHY9HmIECg6mINIss3U+ehfe+QNAcfFPYUez36GDoVL+92SPDqpYh
e3xjeymNSj8ezirHtxdBlTlnUVuNTFbxZmf0PhaDo0g0gziA+Bo8fqdV2rnSh29VHHcbjrH52maG
jhyWaGidnMbVUPrjtwalF0ktLSKWUpC/ZAZX/xf3jHIRLBKwHKrGt1+hj6I5aKGLboyObCUtISwy
QnQSi1xbiMyyPqk+5jvy27Ph4BFxAdmww7y7Y1IRWq9NaXxThe7Rp5W2JRwz3OhT+L2Icap4pvps
Af1tcTd4VeH00OXnd7LEuxOgnTDxAOgPkxAt7wxvedQBBZ8NM8uia5IFY5F2Q2r0rScBjhVXEUj2
y6Lttrh4CG1cNBp3/p/edNAjnAl0XK/8nffuDckDtw81+B83AlEng2n3q2H0N4hgxGrygUR9/Gl/
WLIs5FrUMi7lntCNd+/F1JcJzZc2uplDE9Ml2W2YUzTAyfhn1FS/WFhv6J1uJg3hRpwaNa3AkCjB
pd6EE948TYfNDu08GIlfY/L0zO22x0+ejNNVvH00eJMAjXKYRFDF4Pjtk0jhDSd6mGK6X5l53Ssx
3be0u89CL+0Av5XmlGGgKFITNU9Kaa2GKFkT2l5BV3di826w++4KwVf6Q8JqQQ8OswNWsdNZK6PJ
zX3e2tVl4GjjTZ7axuPH99j6bZs2WPAcyY9JX2NOv3l79S68bGr9PLgBWonpoZIVMbXptMthJC3J
MTdXlPLGMuvgiQfJnGFB73RsxvGRAYiHStewMFUmuxqbIo6LmPQAAde+1NXKCV13YaCTOcdtUi0V
IpymEdMyYj3FDO+vrNrxFgVdMrRE6c8gH7Rzu74lSCq584FErywrUasqBYQCJvcqZBKxNDGa7IYK
mEGVY/scW884M1CubGXHCeSTe/PbO2/x4tGjoAvDwHR2+72uGbQx0RmBTdphJE1rYWRNucrtKTr/
+FPesetsFmM+hscbKT1Hc/7u7cfQMhfA/ogbbtxqXFl26Z4ZeZFCcCkQ2XSCsVNStWsE9tMd7DWT
MN6ouy7K4Rj6+bTHslecp15KxIdVPhtudt/hyF6xzx6dUT35QxaupyBb6001IO5qfYjsNHeYyFSg
4LPqk010vinv3gaWrfmsLCXnIvvdt5F6N9Y8UdrBJLB5MdVGevCmMP7x8U37Q7nAOsR825b0UCVj
5bc3jVRIuky6kx2iiBfL712K2kBxOjbza6tpr5lzuHB58pIBmL63azv7ZP8Rv+8IXAFfkPQD/JWo
UN9egd4i7lGjnR2q3j1G5da1rzSfuMLvsRWuq9ZdM5+4ENPaG8ZNPapLs/K2g+r2ZfgrMCKiob1P
OhWn7/z21nNFaGGhDlBJ2fq7V3kCt6wFusoOU9CaO9On+yTGyNhMsZUuhyTPLmQR6ce+qjIWnSbf
4n6ZMDf3xQqJ47g2VUIkXzHFL1rT+Cj+8CMFWLLXpQhiCq5E/uNnZd5MOLwYsK3ocb5bOV0Xl7JI
rOzA5NJej0MzLCOPWNiPn5Xf91F+H+b1Hh8gEDDMZd+r0j/VQ70dbTM7YNpstknH5AtLYbNCBCs/
+aj5Dr/7BXiH50MnyV84S989E2EfOXoxePGBYMxgZUB+wrueZYvINVDsmfpnv/gfvtq/P8+lWnj7
1QwrjmucsskhTuVZJLFKCLJOmsTbhZZYl2a4z2V5PkcvafCbIiDgfY4HdPYaVudYUT++0fO3e/vt
aaTPu4jOfaZTNm81r240wRBtrcY6PUBqmkG6dJWsmKzOog93hpNQI0bMlCjz7WWsKX/98af/4fFH
lcEyzaGfbh2n4bcfjzkgTytbxYfIsqat49b1nT9W7h5dwXmogQNAjmpCXtYY0FkC/ow5DldZrgWX
eQ87BsByPp6PgAN3gd4gEISWNzsngz3DP2JThH/8+IJ/P24AXoDXgNQcrTgzg7fXW5SOb+K3iw7N
hK2VXzBbEikGRNcidiBI82mDXviaGf5n3cY/LJ60LsBFzMAIegfmvIa/+qHcFF0DEfLhgQbeCBk9
umWkP933vfGiy2B6aAWUJLPWzSUhQlDiUjtbfvzdf39wuYL5SUFxRJTl+6rDqJQBiH0KD17T3OZl
beAWMUryoPP8k7v8Dss4b698FHeYN5K9HBrG2y9LTtRQlR0GI08Vu9gljlWTibnvYKGgzGmuoGM7
V3ADVyWOj670V0Ht4eUZjKtuRLT48ff+w28+g1hAc7HwgeF894owz3YmTFLRwZyguflt0lyhDLdv
DDk9RnWzq508I580jb99/LnzL/ru1RTolcRc6MEpcN5tDWhyqspF7HAQvo1QAmDmksRqb/Xxp/y+
/PFrzu2FmX5pOmL+1V89V4TS+VNi5uEhrlV/Bhx+WNLn+2/Ozqsnbq5dw7/Ikns5nT7DgAcSSDmx
CCHuvfvX78t8J4yNxnq3FIVIRFq2V3vKXQBp6eq3UurPt0f7Yg1RcYXJDuOTo3YqIqDmethWcB8v
Qm59R5Q13PUD9UsKCe3x9kjzq540GTFL4nv6gQRq1+9VyHnblZDdLk0r/U0rjPYAdRcvrhm9RX0l
/tVoMy2cZl+9HINKfE1EWHBivB4SRkUso9PlX6RAEc66Ur6gmSAcIl18v/1uX8wZFXUamhJ1ddDT
k5XhpR1sJu5mG8OgZpfB9j/ofvdey21214v4Ndwe7otsaSxOszYIUfiixmQ7SlnkUGuSJRv0jHGv
yVixmR6ClHSXKHho/iY3g+bghcZwpktmnnJ6RQBbUKP3c+NYeI58KFwNpoVSGO5bXVXdvs66f4oH
dzjIsxJn69C3bz/0F/M/iuSwyAgh4A5NJkP2ctOBqKLYRWGAn2iy4FFI1XNlEGwm2ABtOjC0/58P
hZIITWrKldBxJxPTO34GX2M0KAmTfQ8dsCq/h/U/RZDfCahQa0e+qR/xzYiKNaDAAtdfGelJdfYl
goah1oyO4xZnjL7GjPsQtPXCmTL/KhwmVEQQFGEbgjS9XqKxA0cEn0/3IqfiBUbJU9mKykMum2dV
LOKnNsm9hfBqfoqNeSrbYUwuqKlO1k6GeTUgPse9UEgLYFpAz42gYu9vz/ZUnYQb42qYadkhIeJH
KMVwLwhfyDgXh1Z0ajQrWNMM+gk99+dgVvvYFc6F2v0x2MULx+jiA0y+rNb7ruI3FqRCU90JraJj
+myJK5LCXZ3hXWOF90Jk/YydE46a29galiSD54cCYQmr3RwLIjo1mOupbZ08VBsl5fTJlRYSFWP1
9T/JVdNNXP64/bk/io3Xd9OYApO5KDo9m1kDLaqUwEfa0b0oefAkSgRhUYZ8YJ/EoOhkJd2pMD/+
kbm4d2Mx+pck5uZdperJQS05ikNpVGuVVetc9q74L6gwjsPUS9Chh5j5e1Yi5ADyIX+hvtBCrofd
CT/IMVaq2mE+YHleuHHwxNoYlJ9xTpd1qOdRf48hh7WTNWxNZDPKsEWPddhJ0HyrrHd+Vr3knE0m
aeGo+Wru2VHmeBjzVajOXn96R8lrOCi+f6llyzrp8fBu0hg+ObKwA+BZI1DSUIAffCpbhgtfGHuE
50zJDrcnZR6n0M0krSbFRuUcZdzrp6hElYJvIXkXjWUIpT/8Zw05qjxFG57JcnJIs/XfGKXef/95
XAIIsDdop6LuOYWHyAhsuEnZuBc3wws8INB/TGvTfXJ6+SISxB07tGYPCQS8u9sDf8Qmk1VIExfB
d6RIPnqo12+cCnUNISzjbJFp3Wmm+Q+/3mAzMgwzNJB9n7uxdU4WxHyxq6zHXu7lvcRhZAfIBW+1
0geHk6l2gNbrwqMpDD15NJ7IJHelRmegmHT9aL6AGiY1IssG//iaUQtZZz9k2vA/dSr1NFDDb5g8
nWsgtatWRiTUCN/LUMrv+9DV//sJPFZcKHXK9L31acMxLUq3QNHMsv0i7F6tFHMb0RjChVUwD37o
G3K1EPxQ+0Y+7vqFMTmk6Ds4po0xit1EXgfnzSr2iHyiznL7435xiSG2SLZKCZeDThu//aeQVU4G
xdexMbRjym1bmGHBzs3dZJUbOCLmCkoNUSZLC4N+UTtig/P1YMYTKYOnvB41wdcH0KZnAeAOgRMB
XMXwDe0bkDj+r7CH74thhrePQB62qwCx0E07OI/KYHoHS83zcFUVhrUuq0w4wUSqIVKZIohd9eX2
x/nqMAIiR22GnShRopwcRkOLfPIgxqbttnp8SOVcX4f9EKyrQq5/cIC8JpKSnbsKvSqeyjyauVis
g9p7W3iOcZzrHWBB/VZphhA70goY76tPs2SFgiBVuZNd6iHJfuhwSI4kkAGhWNFuenq7G51k7SDr
zrOg9u22IY7fNH23zgQgmXHWbzGX1M5ge4NVhWT3rss8gOd9J9xFkScshG7j01w9LdUHokV51BOj
Az4t6EoaVfOUw+Qi5l29FruCyn8VPFsDPMFugOt2++vMljDDKaS3MiAzYtNpLh2SKjito7ik0HUA
XHBADR2n3o2J98lOR5Rnw6UbLZyXs1BsHBRGJIeACdF+GiEULGFDRCL9goi6uqY2DZ+livuFa+ij
LT/5lOOuHAsFOhYvUwFT8lY9FYHA470Y7CmTUNZO8P1Ec6k+Wr6B+Iayid19W79HzV0qHLtQtJvm
WU5B+XbZndCFGzjZb53f7lOMubXs2bHg+PoNP9WFh50BlAhd2NMjMxqUAVigaZqYGOKQx6lgY+Dl
bo0YG8ihCPZjHvQdvFp4iPxa2PSF9WT0pXZq4nAMVBx6V4h+JJT6RePgwxI63l4f89MGhjrTxWyN
CCVKZNe7h4w8bDvMCi413fSdWzj+wSVJOhYN8sieHh7UjG4wKYP7YGL8urckdpXawmeqwCthkWPi
Nok5VvNc9f67SzfyEdjVsBB2z3aNyv3GkT8CFMeCzbjiPu1xpEKLCrd6+amnNb+Lkz9u9YiWNU6Z
Psa/C59kdqWSUxFosEFpfqETMTnYVPjQRIvkcZlg6naRqrYBiQB3gYaw0c3ww9RL+W6Md1X8L+8Q
BYK4Got/lNpHo4t+4+72A83TYo3kYewzcREBTZ1CAMyhtghBZOtSqyVWrjXKBxuSPoqUYIee6qH1
74vG+mVCRdu3pgn3I0UvbIPoI3OYd/Ee03tn7Wh5+d0EEfSW5QLVYBFSUr5VatdZwWj9BzpYqhZO
n9m08eCUEOnBEMVLszRVDbNhkERHvQxeux063wASnz7SoOO6oAF0+zN9NRgQSRpyBCHjgNdrBDiW
q0aFpl5iTPPOOuQcDCvpNlY6W6e0vP8mqE/tkJej+KJqGhgelbVyPV6VsADjtublEq9CNtaKNkYj
Lp1ys7N0HIVVOEruiqiSjAf8p5WPL3uWmwUKebAMO0i4aEkmlpIv3EofVaqrs5QTgAog16iI+iaV
pethwCWjzCV0xiWW5OYsClX9jBF0u6nLVnsylQRpNDiF9SmA17iCq92uK7CNxhYbWR9apVRLFqZx
enOBo4lfyMhX+mdUvfHT7EvnW1sXOJe6iQjXfQxY8WimfEMWJ7bJqukgOMhG6j4YYRw+A6wG4+N3
ZVngCyTkh97tcFEG3QpoDhmtZkVUEh9h82EHiZdHswYymb1aHuaOuKahWOqgGLceMFtBxkGHBL8O
mkje0CBxuADBOoaZzg6RhGqbhZ20c9QIkDli752L2ETkbFA/1NyFPTxbnNxUyDADCCQtR717zKk+
TSNZC67smSVeUJn3tyWA21WFnCZPFYVA38Cl3N4MyiwqAsA+CsgSGhEsI9h2PWAVa2FTRd1gSw2+
2sYvqVF+VzXi9R56E6Ax3OCUm79Tr39qIyQzAVTnQXRAtwVT+DUF062sVMiu1GvBeC/rf5H6TlOY
XrFMXxhn2DzaVXSVfSy+I/lRoUcRBt4dzserhKJdLDybTV+tacfgMm3t0BPYipGwqdqF/vgsGRjf
kv6fCSacwuGUCFETvLdiiwhb3Tdk+nJRnjs3j/76Q/P99gf9ciQ4Cf9rjNDavf6erYuliwmB124C
o/9Bk/uOlZ0cB+Rbt7dHmmebvBQFZZJcWB4g3ycHGYhAydGtfLCRlAT9qL6VUfRo6gABU9zC/VEN
Tu2rfz7+2kiioqQXwSBqN6HXblB42AtivrCY5lib8Ym4FIkjR1VwY7J6QzhfIjIDg+2VCM+Gtawe
UxlSk1GpKL4Al0PTQu7QmI0k8xw0Mb0a/VTG0AOUToD2hJbNrtEz88FQMnmTtlGx0HCfnZI4PUko
KRFa84ycmNezk4okf0ZqSLYwWMFRM3MiwLC8LEzM+JpXhySjENeOM8ORjBrU9ShNC8sthxlk4xEq
7yS5bdHWtkaFRGLRVeU55q8aOpeCzMtBR8QIaR14wS1MkD0EPNjVVVYb943n/G3h3xYrXImYyhD/
5EZA5+T2034gUCZPS+cQXgdXInDkqQtWGKgZmrxCbRs6t2CDW/veUH1tF0uDnJN5lBE6wkJ/D928
XGVqKe7J4L1Ll4xiNK5SXCJLRXJQKXROKbB0UpeE7qoorGIlFXW/9rLSOg5SHa8bGuwrRNbdfVOj
YoQUHGpLTapSNhNRuK3VNN5byrCzkrh8C+US5iFQEOeYaw7qQFVfIWoeJfRdW3g3veHvKCPICHgo
7RYadLHpEAI80Xx8j3u/3jcZsnZwMc2d4HuPZi9ZLMQMu1ekSC0bM9l0R0MfCl+jPXBrn0slsPa1
gJjI7Q8sf7HoYH9oNLPH5JMI7Xo5ZJC1xVCpMFNPZa63kaf5iEzBqnWdAYR9Lm66sn8ppcB5oPtu
2L6q9nfAB32UBXPTVtAMOdcx0p+515X7QbHSu6rGxxsVgO4hA19y1zuh8a5KsbKh4C+uciErDxbV
14WFPb8raCQQ/PMH5A/ljusXwX4z1HAoa7HAbaWt15KIsHybfZFI4jur6y2vfCdeVVAld2FXSEtI
hXHfTFaqCihfQjaBmJQc/nr8OKfHUYpxY2O8Z7xIQgnu2ejMU9cSkRKA9Hsp8PPnWnPL36VAllJ3
xaaUHORhatPf3J7Wj9b65GlgQAG5MjjwAN5ODrveVeQGAW3Dhi6HoqyObgukWc04612PUkstNjxd
5W/CoFEotQfla1yn9ZtUR/0TDYfyO472Oiz9Ib4PCtF6zEGy3/VKYjwIZRzbnorWOlSseGVmIvZT
ih7sKnjzW71zSW2sPuZ6LVErRNap0I6yX+m/AYB735Isy6yFNTwLS0a0Jih0onNqabPWL+pFlDwL
s7YVKSt2QVwGNpibYA8CGFk4tCoWKgPzNNgae8yUIcEYg7sZOZKf46AWbH0myYlpS2gx7YwsGX6T
QLj3aGKWNt69IiY1Ur1j9SNb0w3450Zq87f2jPQVFF6x5USVUXuCnXZ71md7mQICDXD60uCA5plK
3yiBiiyIZWdoyEL2S/VjJrfuwijjNXS1tOiajMk2vWLSFOy4rt8e269AlP3Bsi25um9SWXip5PYE
aVD6c/t1vh6ITJECIkiKaSM1iFH4aTzdsuOmTu51I0/XhuOV+6yUg4XUfJ6d8lKA+cZu+0eRfPy0
n0JbHTpWb8qRaQtNH/9NkkB5JAcVf+lFXNroRHvnqPd/KkKUb7o8HQPE2Prmiv3otBmXvwVBCEDm
Zvqhj/uYq0UIfuqp0BxakvBmpVBSXMWCZr3f/kKzu/yDiUtrW7ZY+ObUi7KvIxMducq0xSRLVp0o
4T7vK/LIbGzac2j21j1qc/3zkIfews08q8kx9AjZHilMsHitySpoUg21UiW0bLMegq2IdEdniNDt
Md2sEFIJUZo+/PeXNdjqY5EHbP/0SCsQG1TCUDBtdme4GRB73TRZ4j4wrYiVQIPzzia9pWqle91S
hWmeWvK61NBHSR9wTDzF9frAIcjywrQ07crvpW9iUrQrxaurzYAWwH3Y1NLOL5GB71FlyHDfMwd8
56V0nSilu0MIkrDBzZtzqxW06vB7+D0EI03G14d8hWA8CoF97vHpBqiHSAmMpgtCsdICr9lIEbeW
5/RCgUmzpm8HGJOHqvKMD0aCu2URIO/n9dGuKYveFirs+Cjm4FQWYEqHBlaRbJtYQIfHt6xhBUrS
PxR4SaIzNmRrDXmSSDWdo5Pk2TFwm+o+sEJnneatqqwocPjr2Oz6UQRZ+X57Pj+UkK4PEsjnI1KI
rB8+ytS0Iyg8yY9qfA5SAaXD1m8gDeJpfu/Hg6Hg7SKH64pPe0dM/5xXkbQOKt3fZJhXHIkVv/mV
HGwRu2kgjNbgBJy4Le8NR/W3ooSc3+2HnZ9FPCsYBbCPFNYkdVLBkBodXzw/ovsVldKrYyZbZYA8
7Q7+0+2B5pcZTQiJKuHYHuKfk4u7G/wM3E+l2NJwIVgFpNoaxqGSs++9Li2ETPP7ggFG4Ch3JmC1
6QFroAnnKZGm2KDlmgeprLR13HTC5j+/EZczk0QpHQjOFOijd5ipK6qg2HkvE381tbiNYu+Ppza4
I2OIuJBNf/FSYNlp7XOUg8Cx5OudmktxnZsqfcpBaOlzGrVDSw1fr4V5mkMMKdLyXhYNEC4njHGu
x+nToq118gNbdN3fWu0BoO8diH+lWAUrUc/u/L4LdkMXFdugjNVHJDm+3f6wH3HGZAPREgEmQgQP
rmlqPhV11dBK+aDY1RCinxhH7WFIfPNSIRYJnKL/BSOPK0Er0uhFynS0JanadxYU6zrolftC9n74
Wt/ew2Co7/IedyahEs09sprpzsqc8uJKKX5UGD0fHexq0VAt7/pIXVVuASG6lLO12cR3QQg1JwKw
nW7xCjVWBVThDR6T3ilIpHQp9hoP2sk7K6pOH4J7mmx5miSj2JQXllWrNgL8Om4dRneOUkIsJYxk
2zXM/EchWBcqUpx4dAqANUhG8+v2h5+lGkQD8PcItUiiIadODgPNcylKx4pim5CTjrWm1dSlY/Uu
RYdpg+PCa6VVyQ60sq3nvbIQqnxxEimosbHsyOMBrkwOiFSSA781MsWOPO0sNxUmJWkiYVdQAEm+
/Z5fbCUy71GCmuIbmO/JVpIMv0fGC+mbtO39P66V/MZAQVxYxV9tJKaROJILlsKEMZ6In0IvFMtF
AWF4csleh2ATtQIIR24/OqJjC6kMzobQpKjlJsZei533HCWlhdN9HkchmA0ohc0sE2pqk9wNX0zF
rJXYslGEO8tq/4AKafyoU7VeozCHUWvAlRhnzUIM9cX3hcQw1nuIp0cllus3H6rSV6k2WnYah9Iu
s1wMJjK07f7zLMIHRhMcRDRilrPiu4QZcVE7li1APL1EvnhWpC56vD3IFzkR9LDRCxgwzdgvmXxC
rUb4t+50084i5UKX0F1JEHhOipdl50xX8ycFLft71WheArcTHzUv1nZOaZS7SE3aI4LX1anWqoUL
br5RZUqqMIHRnNAMJNOvP3Au9fSMwGXZjdr/Rlusugty6IOOhdPGOhCrcK3oLezwgCPohAmFuXAX
zdcVt6vF8KgrMr9TNmFhiq4USmQVqlP1pzZp001Z5aMTyGNebgohSTYULZegTfPQHI4AgdXYb0GN
YHozRZ4v4j4sGbYxpD8xxwVuhnBE2gZPtG5fFaFpFo6kj2Lu9aFM6k1MLvOKY19gMvlhE0puWQiD
TWyG+0ah+fvMGvwRvlncS7q7M8xCulMDP93AVUDgt9akTQuOYU3jvl6qxHzx/tBTyBM4t6CcTbMi
UchaElSO5zpLtK0YcEmtTD+If4d0Vu7KpM9s7JClvyK6i8gX1PiahRsLMbQeW/hEeVFFtGxkZ4i3
uSp6l0xRKCUp3Ov/eWPKkNV5PgIVDr4pwTfANVzMZWJKSfX1i24l91FdewtbYI5wQcKTJT7yvRHi
58q63gOAjusAez7JdtN4iFaeV3rrwK+Qlu+rOwTUk41WDT26Y6K8s5T6WzlkNZVUx/q3cEJ8MS1c
lyJwO3pHhIPK9YM4Ql8TxgqS3fZSeHQDfKQyVSMBooQU4LQhZOpvx+vRG03qcB+VRo9PVn6soQ/+
Kt3MvLcyFGPI+QrSmj7J46Mrx/HJqpey6vmpQWghwjGjQk5NdBrrI143lCga6/aAMua7WyJUlDbS
JnHUVa8YB68LniOpHH6naEwtLImP4sn1TmJs6of02caG8xRZI9SDErRWp9uWFeDeYZyrXMlWONe/
Qh0dhrci/ps33VuKbxMAtWOi1yeTgsQqGYjzoLNY5rEL7o2qXDXmHbr5qxJPsFJr3gVLO96e0Hkg
wtpFbAEILWJX1E2u59PzUrCBrqc+eKb6L2n87CFG+HZjqY23MNI8JxqzBxjwY7gD73ISh2DYVAox
Hkr4yvTqDl1YZddGRrotAVxsx8R9IRyYN68YCwkpsDdEmRbMgetX08SKhkgVKQ9Fi1iHKcbqXoh8
OL1+pL/JiaWddJymVu0Y72uhyV+Ot6Ukon6PdE/47eKKsSsaxO7TQF8KGmbqXtR6IIpTi2CBjJCh
yaUmcLqnvVLptus8AArAf3yb9t6bp/4UYmnjI3DUhPpdg2NAqo3GjrgchPKfShsedbe8K4WDbqIt
9F0QvrmjCqglYop57yNS24C4xbih9ZUN4vLrUW6pA4XblYcq3TcC2vO3F9AXkR9vQhRtKAaeJMBC
rj8zyT2eufyhwOa9eIUWboQBp4cqqDMMFc1wU6LV8bNGI3eNAlS2LzNhgWEzP5PIJNCjomHwkStO
VhZqW7LlBrps4yoknfF4eowVa1u36r3U5KD9/Pb59jt/5AbTDc6qAvhMvwV9gUm06+LFU3idSzas
xSdVK7YNjQpPSzdhWW7D+skE7a8KQNJFfzf0ybr2gEbq6THO0xdX1Nf58NSZ2VrUTp5zTlVnFQiZ
3XfbCn1is5IPkbKGS76Wkurp9pN/cZHwreBNcYzIYCWtMTP7FKfnYmokXqjINml19+DFafjkNl1g
GxkWcNxlXPBGg1y6Koj7slS1rePL/qYcAKLffhL1iwOaAg/bgA1K7ju90lAxxgLYi1V027DVJPEK
TGGdxfIl9Fv8DZ6k4DEefasE75D31ZFNBFKg3wpavqVmdLG8newJlyZ76YQTyEmteAmEfaGhDYd6
sPigoV+XXZRR5dbND7mVYBYhv/jJURcF/otrG0G5DcSHGm1sKaGx4noAIaoQq1OcUeXhEU79tyhB
ixkVb5SABOMFVc/7UTmA1GWJwz/67k4yYvSmKfqj6UKFBbLx9bzo6ZisZo1o46x6pwoc+4ODwPEP
oWvXNaGPb1z64DsFv5JmYyLiCGE30tnr/g3Kj06R8EuxqaZ1rbfLXFjzMKnTRDzWpvIbLTxk/pPo
ET0HFJJ3VfWcIiskaofbE/pF8oC4BMwIUkyONsWYLC10Y1BvK+rBVj1tOHuCjOQB2eIlzhy8bAY5
2gdl2t7XqRPsRaFwAKOHcb+CT11vBE2M7gwcS46e25hLZIV5igaAgUiSkxbhOv1D1u7Tom+bUOkz
EMF2V/mnAPfHla+32kEyI3M1KIZAcTeufhOI9juCuOatSgZ/pw2BuLKs9HvqxN3PpigXDpGvDk6a
vnBrQTHQuPjYIJ+fqpMdNYigtBELSadSlX8R3nrHgC79YxN7/l7XC2GrFDIYNSrNJ8NTluQM57c/
pQ+kA0cmMp9Gn9z+jWAFWqqA73CV8CAhEwBGAMbW3eB5S4HGnPc8llko6pHTmJADpowRzUG2r6mc
3i4Ruj2htnUe1BwnW2hr926IEl3eQpMpEtH75QKmrUABxSzYxhvuuIXjTRJE3IqZ4tf3ViNLr5bg
Gge5cPVHsR+Me8XH5fj2ip631SklsKTBLnHM48U1+Ty1FPpmnludXYvxCVpFZ+NBmKENJsrUA31t
FXFCr/TOUB9LsffuRJ/GuWP53QmTHveEECGGhabXP5RF3NlSHJgPrYYhc2ZU5wLb2y0Z1B51afQL
UJ2+1JXwx9URZlk4ar+KvFTgiMiJEeQBGLk+W+J6UAGx1cpDUMQbRBKcDTAeuxlwr7QydWGw+V4j
6iJPpo8F5MmYBjZA9zA4zXPloUMdfJ0LirHJy+L99szM1y2sH9rFnClkPVxo128UBn2QAUWNbEwB
Ezs3y6fet7R7fMj+c+4/DkSLlLoWEsvipE4H891pVKwGbcMVkoOVN3+xFjoFrR+sWyk8J8T+qyKM
/7OME3B1zNgQR7QAd7L6rt+vSZ3QCsQ4tX3Dcl+UQfsl9953NQsBs+Cjewi91Nnd/qTzeRuHhAeg
wJohH5hcQA6sbCMeqtQWXFM/I/sjnyttCRw1j9RGBCD5K9kGfFFDvn4vscUhCZUPYh2gH9ug6k1q
rmmwNfRYXnWy3K2EqAkXtvE80MB1jz7nqPZAMjgFPBpm4jr+YGR20mvtnitYeCoztX4oAvPVKtQz
7XGJGrTSn1OHEsfCfphzA5jLz8OPj/fpmPeNQBhwZczsQSxWTfzoRPcCqKy2sbZKW28oKn534uag
AndP6z+p2VBMQzuoSL7lQUWj7Dkndg+r/ZCfG0PAqE75bWYFxhh+uq4lNN+X5Bq/WgnkW6i50bSH
QDX+/tMDWyK21Gbv5xSMkWquHEvGBykNF77LV0uBjgv5D1cgh+tkZ+HGSqDliRkyOKF7jHyPjxMm
L70ZY10a1MXFGNSlOOCLMZEugj3OcW7ycpOpkPMex1Vdi+2xva+DflW18kkTcK7DEDbInXWBiHLd
/EFc4iHIvsWW+ZRii8HlfZLb+KIq3j5pl/bE/HQGlzCijViaAPmmld1uSPs6C6XEDtL2R6UbKRUR
UT8OaoyqRp4tpsXzjwACj9OZcIgeDAfb9fRmcoH3hhDXdtSoyY8Qn5tdkZvDC8ZuQK7wuS3XkRq0
D2EpO8dKtZ4SNvRz4udEQ9ilbQsHjNnK0l3lKa5whQ0yY3iNLc37fvtA+iJVGQH0HLzER4gn6ZPD
IvU1gGBFhpY4wcuhNGTnXLWKjsebHv7srOriJOWuwEAcqIagJ8/5oOUYG4jKwh0wnyASW25OIlow
adQirz9YYEpuG5WgF8UCcVJFaIVdXVr5Ps0wBOildEmpbV5vZjyCjvGopEc9bUyBOMyDFEqW7Tdu
iJ5Xnm21ygzu40LdVWYnndMWXQFMHoLNwhcf45nrtBYMCg1RMHhjB0Wd7EnZGBTBbIwad3FR2/pJ
Ke+bXsPusoThEVet8OiNJrVGViGRBqX3l89vwUj4mj04WbnBR3BJLueL1Up+CBAKUBSL4CNv+nQY
hUrRiTFNGzuuZP1AJOtgrJMnGDCZ6S/AttYWK5Rft7/D/ADkrgATMxaeNSSzJrdv1bttnvpdQyGc
lNSUQmM9SGie3R5lHsOAVPogiSB3Sv9x/P2nNwtyXOKLqMhtxDJK8INxuTelTHzEpslf6Ld+9UIj
fwh2LgAB5vh6qKyK8t40nczufOIGB0wLNaFiWLhnP1oS18tnpP4Cr+Bw5btNFazgg5LOJKLzEJR0
ofU+So4EUOck1vS1XPr5Nku1P1mvdncNOnLvVgWlXTHIsKMihLlBF2ErRDH2xNrw2hEZ7VoZwxIo
9ApaAhFy0Jkeb3ssDt/+60ywrkhLIAyD/aRmeP15Cr0yegAUzkPj1dRpQnh7qZ6U+7agfHt7qC+S
PoKQMaAUmXuO/MlUlDFqvsBhchuqx2tFlvfkF42zbUPX3cW+aa1wo4VNJQo0781h1GKsyoWFNw7x
eZoUvNYIvXSqdhZFhenrVl1tFIlWVQ/UO4Vda/ru1rd686XB3+rQhql/aLSytBtPOaeY3yyJj814
fgpKTuMJQz+TvaVOUVg+tpx+ZrbGA66x+l1ryvnRz91d54xSb2KwTQJ2taeouCgp4S+/1p2j0ED/
q8g3njIBL8Mwyr1d78k/OydpD6kv1dvb0zQ9dRAzBQ1H222sZnApjxvq0960XBfOSK/6l8bK/3pt
q1FzMYujqIWprRQAZhU/qX/eHnPWfxsHHQ3nRvjr+GMyqJsgeg6nPLjEGOJ8a/HnXsFhR0EmouVp
dnCvkVP1DhhOVuuuFJIzWuXYiOlDpuHwky0lBNNr7+NxsFz8X3RCtnX9DWqgBEDyTP/SCtafQK5+
xoq2j0x2ZJKnzcKaHN/tak2O7/5psMkWJGf2Kdcb/kWtffPOweQTpABaubc/8fyVIC6OrVyCW4Ly
2c0qNa7cd41/kSsr/o4jLDkIs7wuuk4/SGSUC7t9esRT5sCZGvY8lhFED9NcWKae4zsJb9W62h/c
jsOjFmLT6fXC0jX55Uhj/4YUlZtresKnqkD+Vnf+BZcOU1slaHetoq5RhhXJY7C+/RlnB/3HexH1
guodrxRxcnW1IUxOjnjYA1K1zpRgp5hj98pHQrDtumE9OPVTFoI6ohwOE8fYam5/EONhl8XhfT/0
8CsoikckMAQ2K2RVdjjfnVGTOfluuBD0T6Op8VlHwrk6AvK4zyfPioyegSm55V+8rJchgCR4nFZy
ss0adChS0W83aa85WzXrlvLOr+aERpeGlCPZLH3A6w2UhGZRJC0j+zEewVIdKHd+5DgrV1ST/0g6
Gl+SzvD4niBRuOKvhxIGvdcKHxkuzzfidYs1wlqw2nZh3uebdNylQPJYZkSJ07am44UC/mJucMHU
DdHdGGPsFCbh7vbq+mqTjlAXRBLHSGIqKKUjcghFsfUvjuU8RK7T2AU12VMutN2Dj47a8f8z3MjT
RekCB5XJhQxwB3eRjD0KzQMhUv0fIWa+tQTzjxzJ3fb2YPN7hS9IfZw+GY4DRGLX84TcKr54ncgx
1zXaqgu891zMkerCMHsfxeYlkMu32yPOF6GC1AIf8qPCDOr1esRmkDOvVlva4KoOrjjC7Qzpz3rV
KHm7cLrOKh0EaBLEHYodHLAjzPp6rLDRIFQlsgZkQ9nJpbPrqIJuOrOEjozru9BWAiZ95h8t/Sa7
8qHz7yP1knbPXnwpCyCH6kkCwyx7lEOjYecLnbwujORZGnnhUlvtzEhBSSpdeOxZnsljU9+jVjnK
9AHwGZf9p8u+zXy9s0gv7RBHmlUQK+0GnXJiVy8wN2GuZT8CFANXelXpD5LYNKdGQuUlMKxqYeV/
MVckOdByST00QoHJXGlFVeAXjjh35VfS3diaP3SCD6cV8PbCS4/vdH3fGqODADAFDifSkEm1Dxl/
LbdiobMTz0WxCdXAXYct8o/bi2++la9HmbxQ6maZXjhuTxnTBJuuyBg4mNI+VGhqOW62vz3aR8dw
+lKj3xnUdAOxhI/Y+9NESgLCO2ZR9rabSDuhdL5npuzg/Qep0MMTAMPbX0Lg4mh+ToKL3p6C/MkP
XvrA1pyz3L25pq0FFzlMVnG/rvNmnekXYHJ2lL2W4Z+yOMXtX7dy14OIAM9Olv+aw5+hRsoejwFr
S8llVTu/WuTFe+tkmei5VIh//6yyi9udfetPa2ExiJFgqRwCIVhb0jdFexSG76K4JbMV2sfKQi8s
2Gv5P6s5ttILsvkN5UjMN1aG90+w1qkW4zly0EedoT+J+6MVwlUSvNFPx1kee9xXw39Pkn94vq9N
RyXMOPXlSZJ/ZNaDWYOAkjFzNFGXjVdGdMT2ZHX7+89yG4JlUGOjijF1ecoHk/2PGILfeeRSoAdr
WpS1Jb0gw6+9VRa2ornsucjDx9IRuoR6ToH1rdDdxRX59lN8hMmTVUBaMaIFidxR+B532adVEIed
CZnLae2qyDAfEE9Bdui16hULCQpFXvROEzDaDJH2JpnBWpReg55KX7KqAeLgfRkqp8YfzlH50+z+
DtK7JR0iEz6H8FCrrwLIinTI7sP0rqt2QWr8wPX+UYtfjY7uMcoYa8p2C6fCPIABIkxuSrODK3dG
9dVEzzNaPVJsDELfSsX7LlA5XfuQdHZqoiV3aPavFOv/KDuP5siRMw3/FcXcoYU3GysdYMrRFNlk
s7t5QbSFBxLe/Pp9QGl3p6o6WDuHCcWIQyaQSPOZ19TGlWEv2rmYcr+FFetuomd0zg3C7RGJM2Oa
j73OR0qttt5OC+KXuRF2Wz0FkYf28KB8TrRw2xVl/pT1mnGXVLl4yKpBv+v6PvRMoLF/+cKmLIMv
H3qjYJovgJFVlhlxnkbysUWQtkK8eqMPpe1RM3PrFYj2/nK6PCgxeeEsoeynOSsC9HQ1yXYRyXNS
MRqSt5tZ9CUEWMyo3x/lojnKZHNLc/SvEpoIHp9tHQt6rqoIFVp7Ie1DTuRuD5TZzfOnoShYg/jV
15KxWt5GXhqBzlyUb2lYfjcrobll0z6hNbptstwbJjj32mI1VyKXy6N8ZdZxq1O3IHE6zwaTlB93
M/IGQhgjEl+a9Gw4UuKFWAo90WLRfr0/I5d3IX+QqUfKFCQysO7TeUd4ozYpjctHVYKZ3Tlxuxmi
ago081rs/Jv9BUufi8qgkbjSW05HWgp9iaUI2IKF3JkfJcAaof32bhgvt1G8pagWfh+N/uP773dZ
BeGLE3OAIgJsDQBsnfA/HVNaUYEtivPlOMIOfykAKd7Q+qoQ3FfmY0lB+xiXNRbjITm+Lknfq05C
uyqZhddpEVAK8rztACN1b8KAd3FGH7CLGrPX9x/zMmC1uU85CaiFrLj+szghwd0Dg3oT7Q4trCB2
tcpjWbfmvdCXxBsTIw20ob/W/fzNt6cIAgIZ3DXZzDlSoETKrQlHhS9CxrxMik21Gz8IoADDlVV2
gRFk38E0BwEJ9Yb06VzIcZZmYFq2A2ZFTU1fGWTzIW+Wj7nIFhCXTqf/nFs0unAbf6QD4Jr4Un4R
jjFtdXQVvzRT9qxFQ7MZOk37yxEavBSTXI7Ho1pxTiFT86KJ20k0R1obEdpIhuSKSRTXDp7ffOC1
0/d2t6zf+WwZ5rUAOGPUzREjYFBFeTzf2Aj4uQrUwbtOk/RNOtWBrHbJhkDE9BNrRAq8bI5oRWgB
oKxyU/XyF2hni5evDixzNk3XHvLyEF4VsGgDwLFgh55jwa1ORZrbaMQxhgb2UTdGcb/Y6ediSpzP
RhNnd6lpfVWcovsgWYN+31pJD8CzHR4Rp/6UJg09ilrOr10NylqUOo00eCxKCjQx+UCUC0+3sN31
QMPNvjp2/ecEHbKDGjbNQc+N8XNZguQpcan3jHA2bhc8gh46TGECuRDx514eD2NxzXnyd7PEcoGb
B74Pncizx+k7zG96HNePeRSL56St4s1QZkvw/onwu1HIXan7QMWAO6yevnQPhrurgdkfLbuIb/sl
QfXXnK9ZbqzL7nxqMVoFKEAFAOmQs3Mnz0E5yHVVQ8QnH4JMWQe1bSy+KcWA7Kf0LzZItBWIRrAI
YpwDGSDr6UuNhi2WSajVEXex7kbuZQLA0brSR7w81jhnaPISt6xWLOdbTe3kiMzbFIh0RBHE8vax
mpT8u4MC4/uf6HcLk7LT2sJiv6yyZ6evoypLbOWS0x65yBDx6JVwp1rp1kzbeVuhCfFDNOou6br5
dZjmxAPm2nu9qmUoRWvPqVVe0ye7wMsyv+sZC0mYeYbHcBbeiA4MRoqB67GNx12vG66dCmS6MPUN
ITMXGRboxag9xewYv3LkQO5Gx1/kvv+E7+LK/NSdimZ9NbpOjG6Ng/ruLb9ru1nRDUE6IojL3WgM
r3aR9i7SkvPz0Dnyvq1wKpTzrlncWEuAz+WF9u39yV7Dg5OVSjeH8GSFc9Mz5eOezrXopwW1z1k+
yi3wFT1eEqQAK+fQK+iEFIWd7AfQmM+VIpJ9IkvLlZrc5bfmXEQujUa5vhLfzotydh43zpLmyjGf
iuw5tJ2dSJdpF+baBqQlaPehDbfIfb2WIs08oxpM38LOQV2wy5uXsbzSBLxY5DzOyliizY4VwYWL
TaSYHc2lQjnSvM8PuRrFtzP0v691EV7LNy9OonUo+o2Q7lhfyN+cznzYx91sOJVCdaFaHiTDar1J
pUf+/ve9CA8ZxcallZoMTAmYJKejQC3IY+Tt5eNKDvZytSt2WqWM6I3N05Gt1TzVhjEENYLrV669
C44AVx5FXTJY6mrQBM5L14DF68F2uvaIdTK2ckXWfpZwCfGnYlRv6k6Zd1ZsfCplgIhpFYGdxOrv
OPex/TRbWMrSTB6wDonCpxyx8Z0Y8NWtmvoVzPoDWbrsKpnTHWZnKo5S3HKPU5b5pecr3wSBRHUn
kM3aaBOurKOQNgKEhJ+XhvSFtom6mbFsvbKUL0IRXpcqLGRV/qFZchaI51XiDLhL03msG2RRqV/5
1oLfZzorGAVoTo+ulZVdKxqtR/vp/mXUtUUDlBBXoAs3TWuxs2LQ2yMqf1tQHVb7YlABlMQARDro
ia1rPfPUals0z+jiuON46CBjSOXnKAUbXjxGbeuvx6zQdWqdj+GIYIQqVv2znZTiZeV8FaO6ybrU
z6v7LpZwQNgg3xz3dD+UYidCDStLhHaSzrP1LIhUpj9G9/AOznmUGZ7UVX48jJvUSjcw8XZWPgbw
cH3U8ArgCXGD5GcZ7ya9DNo099dAMUcUMefXQoxqp12nRwA+gauAL7YDzWg2pY3xNP8bjTJ2y/ZG
zxM/lPagt7e5pXhZ9E3maSZ926vqtg3nbUGNBAGpZohTLkao8e/vscv0lwIH/TGLvHKtG5+3pEuz
lelVNfIx7BdXSMvgZpgMot3m3EraHB1nZms7gWbyVTNv4L60CwKUWX2YTeuXpNXVPjdKyw9pUXgY
Q0eBBOPAbxtbuyN9uyYqfKF5AZoc2S9KXawZjv5zow0ns0NFylVKTEZX7UqR1LeotCoUDUfpRl8i
5T6W88SNgXQro60HctOFQZtryg0e01+AOBxLixb5KiZTe0uWjptQc8oHrViu3byXZyQYA1r8lHnp
OtCHPD29zEXvtHYGKyWoFvhzMUWbWbXqx/e/3+9GWUkLNGsIPGldn47iCNkYIAb2UP1srMQqhHBN
GYW290f5zVVHNANiDWmktSR2HhQ2fRmHstb2D9ggWQc6YV9UvBDcplB/TjJ8Pk0v8H0cttTlvKxp
EbCx0sVxiyhLbphfxb/yPOvknR4dwMFok5OkgdJFuuH0tauiMZpIysRD45Sap1XZeLRLVLvLJDI2
SR1/xaN4CEYAfl5ZEXphYG95SdY9vf8cl7O/wjiYD0SuoZ+fT4uRRFOK70v5sDjWV0dPcVSL5OrK
NXgxiA4UHvcLZJzoMV80SUqnjTD7SKXjgujmLXxEqn/tVF05jS+CqXUUZA1Z/BCUSABOZzRNWKaa
MktHSa+WoMsHEfRmNewcAQ7CtuN00yejuZdm29qCD5SuROhvWggnXxTPMoChqzw55Rnqnqfja+pS
aqkxGvfGmCDGjj2rq0y41dRVHPmkeDoMLeqErpNQwbdn1NOS4sfsDJqbZPmD1iJV1qrZ7CGI8ykd
BoBEkTRgr9hY6sPkpNbOpu18k7XD6M4YvgfvL4SLC5TsD04Xwl54zqw6wKdPX01F0XWdkR2zolZ8
qk8lfKqUgtHYbRsl2ZtJL1/bkxfXJ4Iz3NWrliyfjC93OmajTw3TSIunwEXJ67AzeRhTpEOsqdK/
W4mW7KeK2rSyLMYdfhj4XIam2LdLYm9n5B2992fgIvqkNskmWDVLURujtnP6NA4a+6FIFgHXwsZt
xUi0TzWCwr+kWdKv7P7LDUHjTMVGl0YdWMnzXRdPhh5mEnCFWiqzDWUH4ErIKF4Z5SL6ZNZA6cJC
Wb8qbZXTF+rhN8zULtJjaPXlJo3xQc2QL9sgcx691MWYfMqqMN40tL2ujHzZFkUQDONQXLfgOa5Z
5OnQ2TSGem924tiPneFPsdzf4cCQ4j+Ybip9yjYRvE63yeNqb+FxMCDW6KWlPnx7/5NeHgmruBEX
LgAaivDnaLHQGnV6NW1xNAxwIkiKdNvOsDwlncdHkc4zMug0eCp9RGI5bNUrs3C5pUiqkMgHPPkm
8nEWk44qLhGLPBZHqDWxW0KY2uq9MfjswA/pkNlBqaTXPNUuS8OAHzh/bJmshhrLeUUaOdQFkS9b
vefi0gMCVBEQ6YnC7zI9+hJJcrGL5QWCf4XkqUvZJ3arqUeOPTKzu1Jkqld1i6D5qMmvhujZ9JnI
tBstl52/ut9WZjWSGLCrabgCKz9dI+lSDraYJvlel9SPdMkHKk462j3hcOX6ufgO4DNIgoC3UKaF
073uxj9Vy6UCvISoGGiRjlZRfLGwnSwrpCeaJnsJi/BaL3n9eycXwToenYe1APVWezwdb2n0sqHV
L99DPe3c2JoSz4zy/MpbXRxX6yhIRpPrUH6m+no6SpnlIWJxo3wvSQU62HjD7VVObJcy+3KlwnUZ
PDGWDpXljcvGQXJ2NIopUYpiaeX72FSftBVYi7lL5ukgon7q/TRsh1a+C4X6lJitq4Kzr92siZxt
VNAtLSf7x/vb+k2l+nyGdXAOhBQ0FwgdT99d6+0mmZxavrcjMfulGYcBUiDpQam03s3l0Nmmcpzt
llBOfwkTZ0wXTnL86qiLhnJ7VzgBhlrttomszsV6vNyEtCq2pp3XO5Qmf0xmHu+AT0pbOTN+hlkm
/LpRZ44pSbsxxqy4T5Yq/lqb4fy5Qbt9l1eqcdMnunmsy07xOM+xX9WH+paLzHlWyv6qu856dp/O
AE1MwDnEGzDY8I8/nQHLqtK0VwXsQqU3fXOEOj4OymOWqp5TjQasZP7vdmzQ7dPsyKsbqb4SMFz2
yikr4NVE1AUyaC23nj5CaFqpGpVwQdRSOmiGdNtrURvUjTXdFGj1Hdo4/zouQ3pTymgIYjAp4B2k
Gl4bWZHc5jkTqkWLssWZdvhldrnuh22DQXMO/T4V0a4hyNmmXNlBTfQTjMok37Z2IQ51onWeLCG9
7y0zjMpl1sy7Mkx0164K6VbRlBq/xZKz3kKzKSkf3l99vzliEQahTr7q+SDafn6e1JMk0r7OYNjM
mrTRUaIPTa1FaCNRao7LpOtvC8lp/CZbdvm4PHV17uca1rfy0Br7IqUHSxDYhU/0Px2fosaxt0ft
yul6eejxkHBASKuIMbgITr+OHYGjauxWAiuu14d2jpFMzGEupTYYlaRJJ7cdNPnKjXd58lGppelE
ycvh4jtX3kuxIhIrH+NYR9HyhGZYcyfH6bUW37q2T9b+Sj7SwGSueiAIoJ3dq+g317wEAgoy61+d
9TGopjELujGtAZRe9SC4PP0oKtA8Ioyivo+k6frWf7o/bJOT1shn5ZhmAn1v0ZrURPqp/VyNuhTU
YYMzgZbcz62i7lMtNrysQjdelabWV9N8egL2di20u/i66yMh5kVswcFGQ+X0kcoWDRBrRkkH+bnP
/FN4eSGK70UFTCXS5eTjHF4TYr/4tm9DgmhHvIc8500/90+zgEH0ZM5VqBznxIi8DtlTP52q8a+W
gFFBome5irzSJKIofvpisoxsdUZD9Kg3SrSxl9z+3CPdviukSnt6fx9fBIdEZgxDJ4oJhCl2tkNS
MabIDiOjJzdZf59kN73TYAToOFLuIS6kyR4t9kBF7f0ASfjK4JcIGUy+3sQjqQbRbjnHRCwZfmaJ
2RXHEfm7LdKL4S4zrIaChKJA3MTeSg7GWn6W7VgEQ5sruBRUQ1BQFHfFaIReFJnzlSP9MmxfHwrY
MfOyUgrPOet2Nkhc7HFxTDS93VPUlv2qqpxtFjWGm9E02g+y+iE2Ji+TU1SbkmwXqvm1suolFozH
oDqyytuQRpBInC4CDUglBj9jfixr5W6Wk+gOrU0tIMoGyKTUlZ/D6fCdXs78qcTcO8/KK8HV5f4i
qiB1IHmgmnBhk1EsUcbVMsAR7/UnXZeifZeimiXFovPR8gpyrb62pX/z1uC0AEjD0ZExydHXgO9P
GyxHrrNriyo/zqJskGEVzmsTS7jRdRmly9GWgXdQOUipmLFI2zpoJ4ciwfub4nKXnz7EWVxRUCPK
mqbPj1KWSJvalNIgr9Lo418eBXI/PR4atJDwz+FhRecoUlak8VEdYzB2siL5YwmJ6f1R3tiopxcF
ZRhahtC2EQGk5no6o8ks63U3l/Exckafy9wtspdcS3y4SpvJ+OyoD6lx6LQXfSw9K9VdQLSuk/f+
LGE13N9b4Ywec4JPoex2yVd1ye618mDoP/tIxzD+SY0/hhOuEhnQy3707BaoSZ3viMw3djl+hAh1
a0fDi2heKzzSgkZ8Q+34r38vCIDcgYAIuAjOWcmQfvqoT9ToiKfKjV1IKl4R7dWI56JYCUjBBkSI
lOBKEjiPt9GYnYhQ6viYIVy/E8ZseSEMvd3sVJtYsqIAi47GG+3U8SywdLsyVxUXgEN75Yv+ZnWu
rC/wzWBnSebObocWUQ+nR1/kOA6pRnMDs0F5rZC+v24uNz/cMtbNegIgV3t+CoreGaLEKqNjuTTP
o7w4T3Vrdc8SBxUuKIlFisMC/vCXByWcBg5CXA946zygj1tAVLGNtNAit/l+wSjiBmA5/ivhtMkz
afCJRK85nV6+KCkxE0mqip025PbT/dHqU0xXuCtRVQEfaJip8SLbS+fb5aT4LKPoJqmLfPv+i77Z
cJzuSkYFnATQBDwOKhWnozoFfbR6bspj5xyXKvSUGH9DI0dxrHArGAbLuOnhaJfPExhceXzOJbI5
PQjHvQh3glqVmd13/R7hFteyH4fkVa8dz5znXTbvFA13GuhfcLOKaqONsZtqT0pxp8X3lkMZODLa
R3NRNrMMZr3N0Xhs3YRr1UmKTdgV2xapzEHp/A65TKvNvhYAn4M5BzNrNwAW4w63oLEZd+9PyZop
/XlGKElQocNt1lqRNwAkT2fEWtjb8piMH0ouh10t44tWYwa5kypZozeHhkJnDVZQ9Pq1I/ItajsZ
Gq3bVTdqFalBJfUcKWY7RbxwKeUfEMpU3Q4B2qc+Nx4atYv2+LfQQouY69AuwkBL2d5mP+q7tANJ
XpgzcllDoeLKayYH9H90j0No3tQcmRbmrU9Lge3WFL68P1kX/T6kJcj87VV2kFV0YfU4TVEW640p
PZJ67xBREYfKkpKjiPM2kITR7KS+9XNDFr40EsDMk2wHoS4pD6mdOLupw+G4p6Ruzip244OiPc32
0PhdFWUPhZqqV5b7RaC3InYg5GNOwglK8+Nsk1WSU/fW0GiPoRKRKKh6u4FIUH0GYf4qhT0qZIgY
eLIaVnfRYhtubTq9lyVD79utlW2wVBo83MPTv3gFA9ujs7emsSuDg0rx6ZrLqkWqnGpSH8MqioPU
lFq/j+LwSuXo/MB+GwWKDPZmcPDp0p6OMok8LsdltdKYE7HBfo9tV9fd/v0l8abC8udVDMAP4BXQ
bhB+hPTn98JQKLnS5ZLxmCpOvTEbffYESq/woeWvKAMcxkzLgszOn81Vo2Nu+6AcUhHME6K/jt01
QVVM2c4pHeWA2MqnBhcft4+f4jiJkUq2P6aGPPmDVlYH6uwmpwMZEMoqtadGShyUulXfOmFh7OJY
lJ6ySNmG4qzh6XJhodzZofqGT7VX1rr+bGdm7umZVaMfZ+dXbq6L7cxEMAt0FDhciUPfFuOfYshE
jIvTYRP4SKwTGBv03r3ZG/ZJQJn/ZvKqu9iH4ncUr93P5Cm8coWtS+bsK6zoeoA7azmSLPH0YyO0
3Klx06mPAD53sDj1xvJNfauQLrz/vS/IYm+vCeoCQSqI6CC9T0fCetEu2P3qo7i1t+Y2u582Yq9s
YFq7UaC48qbwtK14GQLr0dhaB9kvt5Efu9Lm/ec4vz/PH0M9fYzJ7PtkkGv1EZVg10AKLjdeNbFt
VBP45pU1fr6TiJXBtayxF5EJUiJnr6xrazUlRm1tUkrjzrKjl7Z0nCvZ9+8HATtNWY+L+Vz3loCq
bsK8ADyd4KZYJWkSYCCXXHmV9YI/WSfokgCBoNe/Stdx/ZxOmzHGSLkuojyafYR7M1xr5KCraGXm
hz5iGa+0BoqHGsycJ2XLtcVz+Y4rlvBf1RzK2ueMPYrDMzxURq/lzIQ9OVdrhnXNuPJsFMBeK8oA
/921vU4JTzt9xyKn8lMgPHGkglv07gLseJeTUD++vwLPwZH/GocaOBog1MLY86fjoDESshv04jjJ
6bSPy2mkU1t5VZVZXOdKh7loJxqvCY3GtzM0XQHDL8+tIYdbZcCTriuGymUlVIGiNcPNHM+xu2RQ
v+umN7eRmPZ9vMuG5NuI15/XKc2NLbInaOHptlLF99kMsyt99LNg6F9vRF+IHtaKgD6XT5hhjYdd
qRXH2okeZ51yb8N3MiCCuqj4JK4eoVEpFNn+a5v5bVydDhEnOBEV7dnTmZwBQlpomFOQaRXjY17k
yUH0pHSdXkRuXlufWnHNDvo3iwRECghlCmq87jliIdO5SMY6yY+dpce7cF5sL9egRr2tkf/4Pv1n
9LN6+NfOav/5X/z790rMNG/j7uxf/3kUP8unrvn5s7v7Kv5r/dX//U//efqv/Oa//7L/tft68i9B
CXd0fux/NvOHny2mQm9j8gzrf/n//eHffr79ledZ/PzHH9+rvuzWv4beWPnHv3+0//GPP96ERf7j
z3//3z+8/1rwe095NXzNkq8Xv/Lza9v94w9V/TvFI5pD1FH4mPKawY0/158o5t85tNGKINMCtgcl
7o+/lVXTxf/4Q3f+zsdAhAZ2OiIagHP++Ftb9W8/sv5O+ReJ1ZXjwO8Qw/3Po51M//99jr+VffFQ
JWXXMiZId9bS/52AANX4MxzojIGgGDWK9ed/uqbbds6aPBeDF4I/ir+EcUXlr3TkQQ6kQVkyD6Et
bFsix0zonGhG/sNOcShdesW3hr7aocY6N97shOgigyWzt0uopa/zgEJtOKr1l2rsQDIXivM5KsLp
pUhbzWvk5dkQoA8LY+592CHF8yI1xhYtucmbNSv7CdIzvRn0LP48WsPyIW1SH5Xd6LawF2kn1xAQ
rGYov6v6nFCumahs0M9wbbSIHkPRSbcCWjNIG8h+G8Mai52KrCXuGSa0hq781sgvA++QRa95bG2S
VP8+puWDkz3E+ouAqPRYLUMdGFox7JcIHR8SjR8i0oonvU0Ay2Ld2ftNpXb3mGQa36J5UD/0YHcf
rTQ2P4OhRlCAzLrYqpEz74p0NB/TPDKBMJsdFaYmd6GKdQeh2aAXndEtJ8ny5D61d2GlZ24tcnPT
IK8cOD3UaVRbws8oher3oV7T0BM+4jvjdoA0imo+2q4cX8t9uaQfe0tIiSvVUY71oRxPt1otxhu4
I8umGrLOJ2eD6WCAow4J/MwW5mhm9FgIK9NDaRnT3YBt8m2YqYpHkgJDFOEYWxOK32nytJFFmD6O
mfOiJmHsTY1s3/RFyyvkfe4i5t0eqrCZfKG0BxOlK19u9B+SzWsnjTG4gHieJUMy7pxYNG5fddOW
bKW8nVQBt0RLo0/jUiL3bRqNV5ut+RFZ0i+1HBkPUheGnlRbqPjAB9mGSTK5I2ZyArhoq4O+qb+H
KYZz41xo1K0X6QDznhSx0aqvffFitmKOPCNtHk0M3+9GrYOM5nS/hKPOIExFr6CiF2Z0bqvubuK5
AqkmaTNhb90skzEgt693+Qc7KntvIsfcWVlUboelb9x5jvge3dS9KKM1vkwDEzdks/xJa5ePCAEP
NzKwZcTP2/ogyn7YqIY0+lFeeUKk1PJAY3v2WGOGRrVv9tQJ50Jgt+rG1GL9VWhjvW3j2fHjRuDi
GtewBrtk2Q5Y0Qc61x1Ke3Z9Jxw77dwOldnSl9LpS6lO885Q8v5Ygc7M3WGmgjJ0OCzzKx6I6Cja
F1pXuC3eg5z0nbXLEyXyhtqwjg1q/xVGZ071UurLDPwQi7jSLgCRLWrsR5NqHXqHSrAkFhyKkyT8
WIiIFQ0l40Yd1HqT0W783ullhTWvstCsjpSPOt63+zBMZDoHhl0eGhwr94rcaJsozb6MVkf225Wp
V+Q1dlxR+mGCFgJuWYzOD1bPVyeFId4uU3+Ix6qiHGQPbjqXrSePeuVxGZbbWMenvJUr9JcW83UB
YtcH8iw5wTxKClskjTfFUNc3hRU5+9HI1iC5Ljp3WVb7Pt3iBMokfN/iBVDrKJqnIkmGg2zRzoqr
LEVPcBhuQKgWN6Gqp0B6FefZBMR+o0WN5JLcWkyThDKLGarSvh9VyVUroe5K7Oy/xuUSo+hXLi4M
8sbDr0FsIP/WN7YKUAFpBDWIcv1WXao70G7JF4LGD22VfZES0kNRZeq9pUviNo6jeC9l0dOC9kwg
zJVaWSSejQyWm7OlgTtM2uq22Ps5ktSuUdud38xWhnsRxptqVfEFqzG7DekGeXKkW9/0bJ4/Tu2U
yG6hW08lPvSL28jRTRgCuk77cXRrLqLbpnB09kQXoYwDMy6oxCDvZ1PGlCv9BsaevkQbzJa6kXr9
NULV3yxiHxNfE3cZazOJ+hvVE73aFPF4Cwg628VYJKZuKSXSB7XLlqNmz8IdhbbPpDGgJioCQPS9
K3dR51OBEEHcKOFmEGOzb3K1RSVg/CRl8DZlufDgb3rotRkIGRO3NCi70DF34UNLPi284SbCH3Xf
m0YM/7JUd87SPul2cpwVE1MEY1DRMgBI0VPafBj7JPokhx2ATVV6besFy4HIsB/6ItU2jVkGyRB+
Lg1rX6tjt2tm1TmMCJ1BNj6AheqerCXdKHHWb6XR2ltdvenAOd2gsVFvwjmaRSBH2AZGGDmBWpcO
k+b8opj1YKh4pjU1QDRQ31/xghFAv0flntqrOOhmUvtWgdBB09jL926okZNv2aepKVaXhNqNTCO7
lTIZew01NA2scjHgqGfxq1GzL7FACF+XCvVZIj7fyIjyZ900/kz0CMMFnMR3gx7mu0WVjC+Jmdi3
rYitQDIt9I1q/WYQkR1U4VDntBR0BPcG41Bxle9T26o30ZLVt7bo76a5mQ9W4RAjKI9sso1ixiOE
gyQDvrzcK3aWHnsyOcesOyXA61zbr7SdzA0jpd3YiLZtp0Hv5Y0pYsVN8ipGPiIcPlJ7J13Rx3GL
qqN8j9P5a9Wq2jaSI2tvtqO2N+Pm1xBTzrFjhzLt5FT2UyYQjkDwU/baOoluJNAH27azWt2VrSiD
JBAaH9DZ1O8jpxcPqLxZJCflvJ3tuPhgdJm8RQPSPPRLF94V4Bo2dd2L/TLn1U2shPNeSsbIm8a2
c4smlT7KQ6zCSRrHzTyn3HbdkvSdKyf68hF9Wxj9ti3an7o9U4905lr1MQKePYt74lsWGpZrSZ2O
lHjleHkpdS/pAgY9HRL03bt5/FEKMNko9+vRTSrn0V2RAtgzpc6LxuHWUmFI6YW5M3pZ3uS5XO9l
CO4bS+19PY2fgJvpPzKqj9SiZHufy1pxO2iwzXpq7kEolwg/M/kWHH3TDGRNCo9TOhu7miDLR/ze
3g25Hb220kKoZ+/pbN1M6nxjWpOb6dLGrOUNcgOeJqAAZHJ4yJJ+X6flDs3Bmx4wPx4RHN6jpMWb
OM3vDDF6STRrh2pAslsyASZoueYnWZ/fVnaBoQrqeVk/HRYnFI/zYFqPeCYWG7hC1caM5u+SjLAA
TiFLW7ryND/gG5R0q79XssX+27fS6MuUtVpgTNWdnJTAshDyaqX5pkOnkmQ0HLa90XxSsuVusHBI
rwrDNeWmRb+/8Zam88ICjY1sXhP+Qdqqq9hGVXvYrtP41/f5vKw2WbJfO873mHa+H6csYvbI5k1I
SmoAMMZ2FPTZ+K2WXjtR4sujxsp0Z3OV+bBDCrdx5g/zbHyww2aD6vqEq4mibfJUv0377OMQNYtn
5tUzGkMaYxF1RdWNPedim5RHZ44br1qMbRvNqTsD3vfS1Qmgm7G+LiOEvRV19LURfTZZKgVUaIRc
NNuPLGJwVyuLvYQQQDU4L4Z5mNX+riD0RmhNSQMAmR+a0PQlsm+tTt2hY57DvNPYNBw0scX9mCur
dn2susIJFw/Rua0eKc+ZZO2U1BD+Qj5xDOMOscHpBhGVgXJjYQajFb90uhZkcv9K6fKp6vIfQxP9
CrM6GOV0F5dZ7Yqh2TYJEcuczZqvGcljGILFXURR3EqyKTbaQPDbD/3tPHcOTVQsSyIVApKpu3Xc
J0E7El/nfHwMJwz7yVmx7bWx6t9ooHyHT7EmIJ8rSv2yzHCX4uQ+MiIuTDXxrArUd6XlH8uqLtxZ
1C+RpR5SKq0TZ+psFN3jFKU+dfN91+vVQanT6Sgt0fgJWs5ukQYU6L9JnfaMiYyEQ66S3FLT9myC
HdHymaZ+1zT1szASNVBgkbpFYtBDz9N7pE+ag0QhbTfHkZ56rDzns6hLMFy0UH/lS2q85lPoThUc
qbk4EPHzUasuqKMWwRRT9fJJ3GcsRfKLKUbFVkfZMI5gjRi11fwcNGfB3r3GSKNmpQNz2Wi1tQQz
NlcEcKV0Pzb/Td559UaOrGn6F7FBb25JJtMp5U1JN4SkqqIL+qAJ/vp5cvqc2dMNzGLPYi8GWKC7
b1qqSsOI+OK1RRdL1/ji3Z2Epl1qIuVizx2p4kAa/CJ9l77DGtGqNzgpg9Hm73rNHfBXTX2MZBs9
Rj2NbwZxqZEXEHFr0ECcb4KeHtlrZ80Z9MjbgvoCjOK++BWINsNLtzdbapNk96islZcdsNn5sWMM
dAWbYWFSIFnKz1mKEBN1vPAVbrqrbnwE0qOSJLKYt20KMFIgvqN34NooUuzVXL6rgfT3UsIhtdV8
qprr7qTmKqmWDGGWf1ugrjqj8e2TfEDUwVyC9XtZDBYBaa+ivShv+qj02U2oS7+MAU1bK+KM41wK
eRi3pTxOvX/PMWCG2pae5SJbhAn9+manBneLfvnVTGjafDfTQ1ump3lpGPaHa41ONs+M/cO6p+r2
khfjI3o8VOimdFnOnc06KX6I2eP8qIF7akKn7mZduj9GNWZc0AP2N80ed7kmv0RRuJFvZbwvYXkJ
OdYJPpZnW9SviBzZzgP392wETybNOJyIcVMgSmSdHn13a0NwYf1F8JyHE7khkRJKRelSc/DaQRpu
C6+zCwaCnuT2UC9LdS1e+TSzqmMrU1pclS5DhC9pN6YQ5RsR+L7hJi+LUkRL4+x1qoKbqhWxZsz1
LvO7bJc5Xf1muMEOBhJBpuPETjV1nMQ+m2vpvZpGRiYPZVYVWspeBDc5goxwCqz12BkdwCA9CXsS
Th5n5ea7zXEuwvd2bGC0QGCmD0m+LQh5995Tnj7OG1dchhZZ0lyY39KcXhmO7qZaT8lj3x5Mpzg7
jf1ulqTWCVyHc+2YMdHCKZNJaexzQ3+DGPFpo26YzYnfQkyKMqMa2tc22KZwzXP9YrlFFjL0ij1j
Z/fLL2p1Gsmj40PEbtk5ouZ+70w/p5KGFmIsO2yXYyD8o2poZG99X14w+057rxcZPVlbyRPfKe+z
wT+3H1zigLgRVeJklnX6AzOh9bapURFTUGjnoiwXqrWdJUbC2YYt8tW9yuvgOAxb92JOrLG0HpEg
++6Kg033GDLVbOQcVzjl16B23mpNLHYyBcWPvJTXCAR26fDqbCRXS1fq1u0tlVCx4z539fSNyJCO
u7JFgYbCOKo634xnxXjcEFcW+ZmZRWbutTdaYdvHZpJejEjMezD1tA31qtWP7HrFcwOzn3DL024D
+nwcyFmvp6/MHm+lZTbouHTtcyE29WGSQRNJWzq/0cxPJyRQxiUog/W5H7PmoGfCCZG9bw2u1nUL
Z6fs3woygw5S36oji3G+Y0GZdkR3qh+6nVEv4WjX6ZPhpJoVdu3Y7tyu6R+XoS0/ptHVuX0NzsHJ
zZKnbNQe26Dfzj7XASKfudcP1/ZGq7ZXzpbUTzI91fc+TXCQtYVI4BvLNOy6LX8ITMHwOCBJD1YK
h4U2rtFoje7X0Fne2SBx/cSnSO9G7l1L08eZv3QbWYizZYnd1G8c42tj18WO8oLUCjWMCXzH5poQ
vDYk/bT454psMB1Z1kKvOk1ohAKsFEfimDLukOj1u9nzNY1Uq3E+k2nuvruq1i9DRtq5mlE3eD2O
0yoLtBiF33g0m9XjPKrSBNa4fHHt7LMHv3tYPfXpaCCAre1p+z7Ih6OTZlYsAiuLlpztquob+/oV
2jtiG5n+2tjNpri36kvNhBIXOjBduh3btgEm2SKz5orvbgk+ZV4sPSCYwkO/yuNunYyfzuT5Jwb9
AEewsx0KrfcPTtd1+5w2yCMCXOu96a/WnFREelOPoZZZTJbgadp9M+YyiOy1zk+aPlIpr9nBd6u3
3SGYBu0LZqVIJHH/e+rOunwnceG/+Eo6T423/Sq1gN3Km9ewQcn7uOmASTMITbSsQ3ZPEWtLKBdF
5HixhkPvrfP9aiz9g2123hu7i3gLZqd4hrD2bnV9zSEjRusxRQul6NXRAC+xxxy3whCvTe/emnam
8QpWuOi4XtLlqRI2E51v2FrAeGWuTeSQt3trrJ31Zjm5cVn9vs7DIqNlKKRzSj/aTW/c4StfvJ2d
qeqmaqfBi0pbK/cezQb3mb62jwTE0kAhHDG9L8TqVlEBU/xj4djKQlxP2VOOxoYgBV/TDWAmuufI
pMrkGdT/H9qe/3eo/184gEvxPbD8fsu/kgH/Q7kBSK7/nhu4KX595/JXM0Jh/41T4Pf+JAiA+pHb
IJojkezP+M5/EgTBHwTgQgKAjPzJHPwLQeD9AY8HZYjk2sfleQ16+V8EAQkL10wuAzsGoT7ev0MQ
/Gc2w7/SAyRyoMBFBwoFBr96ZSL+lR4g4Qc90NC7YWfWQzy5ajxv0r4DEqviJZVTkjk0U+YOWI20
rwjlunmx1agq1vXJffYqS8bsEtNlawFrq22OkPN8aXbxg0S6ITJpKmdPcO4Ct1riKiWgT1Y3M6FV
WlENb5W7BFjzfPNYdR6AL8ejJGW/XHYdXJYZ9kXaw03U7e/cEV1sI/ohVUKkUUF36YtWt0xelekd
OxjQ0AVwDpvMbxLfp+eWEDDOGzI9Ygw695pGqbevLyXa4mUOLWQue9k0eRIYTb5P+9J7tPvpH+bL
f2tlPLc1//z9Yf8/WxJ/+an9r/ZKSY1//6P+QrH9T+HUINr/N+tmWn/VX+xa2V9ZNX7pz0Xj/sFI
iceZUD2yzhDvsZz+ZNUc6DHYLJx8+GEIwrtmev+DVXP0P5BpoCQg2pNkcTPgj/vnomGtXdOvWIak
o7Ac/X9n0aB2/BupZrBSWCusbKAAH/Lvr6tGdU6eETpvh+aI7c6aVrWTddaEQSuG777rgmjtYKXy
sjYeoM5gQCgYQ4VT1nFOvRosAn3PYzoAAA2+uceb478yWHw540aBkrFwwYePCoNMfha1+9l56Ws7
2O/bClrdcxsgwfQ3VtRnXTVL6OY4RQzk4qE5WLiomxuZO8HJU9mjp/k/EVVMzEZdf1y33gs7Yjph
r1aqLkyhnZtADdyu069+DZZ3SHcVrVtePK0Yy6MuK9ETZLp3kQajiuuqBgiC0RMpHrom2Va8z7Gj
H3ncEj8z9DhvKcpkdgoOqbusN8HACJPlYxmPstl7lnrxm/Qj4wJ6qszqIU8tCi11XmUUOHO/Lx1V
nSYNZq8qPDeqJ+MDtdeDmZfrfoYH8vIVEZUUZVgz361GevbzleTZzPJxWdZfTrFY+0IGYwQQ2icc
zGm4kAqI0BMbF19OD/k2j9HWEpEDMKTzlvzPRbpmOC+FjEs3l6eVzo/zKP2PbhzAAL3B/GoRPNRx
OnjOwWabPOclBchCb80wW7wXpGYzU3KtLkJJqkFNHeU8uHREkBQkktiOuGJvlmI0mIyH/nZpFZSb
X2ZRoRQZzmbzCLvhQIAEY9w1jOdmYV7wEpe80AH4ruD6gwSsjpxueLXIxSBrV/n858q8Bv2LVSqB
VoErnj45r+7UPutz6ke+s26xyOfXrpMyqQx1cdAbRAvT2C3qhj6ElPKR/7HxEqfH1VBTh4KS5dBO
kSHkxvwmFy6Wttk/jUYPcj3OF2mDe7ZN0+70gdLAolNJ11iJc30FpS8+0y5FFGvcOL20w9KAvej7
/HabUxGPqfmlq8xlBi759Lo26Wz9fXIRgFSwKUad14BC1llAF4RZxkGARu5rmLmDiWaj7q152QBq
qxbkw1yRzY/OmwBRT2TqrolyfPpWZ5Py3m5FhGJyr6utCVF1px98Kye2O7V/ZotzLRxd3tzRtqOy
BWskvHBFvEfJajBM73T0Pnf5mj45Wj8fiqy0dlae78mddGNlmydz9BH+gu9oaedyD/HI0uJdGknR
ymYXCBtYp1vHI7BrQA388D56wobOJLKd2pn0UE6QlYOEeZqn9TBL60g+rX8IFBoypylhfc36TZfD
lySYBGdlO8Xt9UvIcmtJXK1XSTH7H/qUfftz/wKfSx0dqCk2A72h6qhzwzrYgr0xtS4XEF6nmMUt
+sScwF8+6Hb0ztV09daY3Xaz5ll3GhtqbRsE/3FJ8WVorfmMX7v4YE/IoxxUksuHqccGHa9AQSIp
bCwi3rg8WU75XlCBi4V7i33w/r1mDSJO847yP0OJI3ujubdHQk5ax9+ioO5z6tYxdya+RqnLAEaF
Ogx7F7mZPhj4wSmmIoEdx1eGOo1PrbIflTc6z17TkHBOu1U8bQLicGP3jw1DneE5j6BJA0vNLXal
IAfDrEY6erjeoIw4mw0ca6kVRtR82su2PsKd0/XTAf4Kb4hTzDdhsOlo7SH7g0x9kedZ7dGmuT6B
iOnPPCsstgz+LbwXStKnKOtBLcwslWHBBDI13tec1jckorJE24ymhrK3kjTt38QSQDovOR6NINvV
vf61AYuTW+T20ShK6o1KVueAaoo4ZnUuPc2JFwQSLB9eD2qq7JAW3q9qmFAACOBT35ovq7n+bJW2
0kUhQmsZ26OFfYBL2PJ/o+T5/3JycRi1//vJ5dKKn+iB/jK2XH/jz7HFYgK55j8EtHiQ6331Gv05
tZgugp9rtYdF7g1jyDWN8p9aIP8PNNvorlFnIci/jib/NbU4f0BMXe8OhLITnEfS2L+jBYKt/tvY
gv2CoEU8oMRBUerw9yDQNRDW0Od2EevufJ4XrSahC6z1oax6bQ4xdfcaJAt3YhLLQx2N2g7eZo6I
9ZZ3FQrjkg4jSsCSgfIbpIx+TgW4o9L1sXEVcmWgTmrZfloDTKaUZZ/oYw4h6GXsX+OK4cNgZ26H
7mx2SkMutAR7hqPycSOMIfYa++K45FaIKhtP+ujDhtbab7Nb1ovhqid0Hj+h5mcrAXboENUEEvLa
GKfZ4CTsN5sa26y8ZllNL1tbZ7e2k46xl1mLfu8ULZIdI5uListAarIDkYAlv9u50PPnajNEnixT
4x6qXnFltlbUAvXyAcHvryElLLINNwqD6zjoU+UlxhzoB7bYtQsbRZa6mTkwSMWmIEfdVl1ms3+V
qtaGvWmq9BEwKtt28+qkU4SDyaaAZi2OBkw6ZQ2lO+6cqs/uIHlezDo337BT2zerO0L6L4HB/8wU
ZhKrCQTvtqej3SJHo6mInlvmT1EppwiHVofv6xuPrsRaDKG3pu4OECklx7LuvnxUHtD/17Oic+0D
RFlK9YCVzyeCE5wXp+YOetCQS2i73EvX50AznIfRFkDzEkvPt87JFGPBAMCwtX48pVA9TFiViWFP
D4Czp2mZPp3aEzcga85ptjNbg51waEwj52nXkyb0zRWyOpYTR0xB3cwHtCgHZFZR8eYM11nP1Zzz
LCuH4WrQ7mTVudNxCVKSAZcaQSm3ghfCow4SB0gks5H7KMq2fkfVofuogvs2azMw2WYO4ko65Yc5
4KEUSxmhlDAvFfmhgJFdTyRUGRSHdR6qqOT2SbQkqXmOthax3dA/niFoOszXjgRTB4Lsx4qA7bEI
EjmsY2hPrUrGejqvrf+WuSTXCYXBXumtDJ1mSbSlmBJnsOOsVxcXlovxzHZ3rVfGS7c4+0BLUy7B
DQSA70WNR1A2cKmt0K75o7kQne7CiZkP5Pd5NzxesTWYFil5XrmrAJjC1m/mUNO3NHaa7R3i04yL
lqch35Tad7blxD3RJlh8luiaf5bMdE7GJBoR+NfpxZFx/maBsAiqh4WExKNK4cJ0CdxtXfH6JpXy
5Pd2tnOtSTtJE1qgqIInJ1fDHjUatfOTMIEHV3lwVvFqyDmyiTwOcdYKFCM2/IY2gGTVmoJbHDs6
VdwrnSiyOfR4E3zJCqq+vRsV4ow1vUlbolHbWS4J9liq4Qc4dpu0VfFCXnPxstAydlzsMq5m48VT
lXsz926DDofGpmwwSUn1HBkRmPp7K7c6Gvzla+s8NxHz8IKo0QyH3ntQXv6DijJxaXvJE1JvHWkJ
RDuE07o+5CC6902v1DGrK4YopSeF67pfmI62PYJAbiKEoRF6qMlDr/n6q1dbrMCmcV4G36hnQn28
CJKhiEaW228nbfQrrWMgG5jm1TwQyt8umMjKJmLynJNubGtgleJ221jqcIFOWoXcbux8R9m4eFFb
Z1KlOY0dYkckfXcNDLGkwBmRanrj4ty+MnXOLrNRU1h1FVmT+bDN2kZBB5coRAu/pqVrTwLi4KAZ
hbsXuqvpoTLd7tBlnrrFFrp8WqnhnkntPAhMM5HpdT5qmHZqL8WCBoPAtAL2uHM3EZeaqJ6kV9AW
ojWrIMO/srKkrEH1rd6mhtWpygceFJMKC2m+27ryjy0P925devuhHkeA8Fp2/kmKoXvtNJGyUeao
yxMEYIG/qzu0bb7Jxcykj3sMV08YmNEHKLRlEyLsWBsJuibjCO0JBL4R1BHm6jrmixaBqRzdzwxo
Ntk6Ye/MHJrVa4M8TH1iUTavTVEAoIzJd6NjTDrJBW3DgBXUe33uhp2Y15TDb4KcQcN+2/VBdwMd
MUY5d5DHDD/UDQQVgS86m1w3L9kNWq0hzgZ76kDNNeuxyD1YWi7LxC7I2Ss+XDre7yhFDRLdoUQs
c6oUBSVP2zVYbKyGH4s6zoJX7rjDwTKaXd66xQW69L6dekprdX42FfN2rjRT3PkLALw2ENdNbN9a
xaLaUuSTdh37k2vGZla6Mml4VqXdRUMvtbcmzbRTro/tvcgM8sxKld5vI/tZYTU7vAqxOXEzs9z2
pugdntW6uavnVewGuyZBq0PfNyOqmpcY/xTHnUYkuWNmO5XP1k4hGUFb1pdJM00mAwKuJM2QJ3cU
2WNKHCtG7Kdizb4KX1kRgjqNNtxg2DvryES7OTPKCFUGYtfl5n1Ahnuk8u6WAo17vA3dyRI2bRKr
Zj+Vov89Vgb8ptHe0KTYfquNQgvP6OtoKm89f833fVuhieHJeyTYDMwbJuOpmSHECAzOb7Km0XBV
mojB3LK+8axWv+dmXZ64FE9HIfjgzTrr78qm7u41ofPax9r4MnyQ0Ja6EMqnqOkISvtCs/lz0Kj2
nTQAknpGm+dxMl8HbdsQl3ScX0WJLHC0HZZEnh6matzYW7r+oQf/eoLfz17VOv4msge11LKQV9ou
6W1BKmiSg/mEfT0toXTdx3ntrn8kJghsm8WewAZr51O9+jVbAAzdqg2nXi561NvjeGmc/MaqFz/K
9U5F3FE/c23onnR9Lp+qaunOLgFFrPtmOyKzZFwyyuViOVO94/Nw4Jrcd1GwDviSQFMbRcsNG5Z/
k9pdF3b6emqhFG8Qt2ucYW5wdCF1jq3axPe4mDbMu9JD6PCXrvVey6xJxGAt2FkHg5VGRKg3p+uu
kFf+P2+8l2UJljtUdf4dWNWL4XN7oY4wzm1wFI1j/VFTKVxzNreHVg/a88C28oRDeT2TVTfuijZD
/Wki9hjDZfOK996yNTAUVoezp6ezO0PxYEqQmrYDQnLgVRFOnDujqNtYDtUC0deAH7tuKz4rEtKK
uB2Cz20I2h/GohcX39z85SgBS3aaJbbPZbYqHwnqOH1A1DuPVHyw+OTavta1Y9+rKYB0zJ2Rjl/v
BdDHOVic5mcK/kBV1lx/CKgNkmE35vnzhO7jfXHphKjWjD4/OUIMQcwhiAm06nab6v6w+UQad0Yz
P85GwxW9B51OtUDtcv73z9qb+hMS1Pz3lrm/ypq+mmZxUZxMtZtAEMkbPVvcR2k5cuex80cU4bRE
SF2j+8ms0bNItJp5UPY8WdiDfO0ic7fVYlc43nMprl94ubAJ6hYVPYqynngegyChVtlydtLhyhCm
WlkeU8dH9CMd6+SN+e1aTNeEW3ZGLdAa9idJb+JcWbfb0Jvflds5vCKw8UZu42/WSCNDe9PzpOiR
0TNYBvbJHda3FXwA+X/1S9JlFrbCcl9lPw9nnr/ufvHlV+nN2XHNGBdKr8WDYNKs1mPII9vJmV46
UL0Esec7Xvd1R6vdhNZwBi/xX7IZetvWjyT7nBx3BhBrvXSfm2O37yi0b7bqpp5QNGdKH5+bKXvq
ZRu5bX7hvAslfLo+TvCPRKFP23jrC78FZZXePjO9INzS3N2vzXjf+PoEa7h9tr52WwiymbguBKCA
KHKdoU5jm5kyWnQdKMw0dsg7mK9NbzfaMm7qYc8IUhzpgLgMJX6+cpzHY5vb1YnnuEapbC2HfsYO
bvDzZw0RGJOPoDVMGU086ZjS80w0O5UGWlIjMLi0aONDVQRjgpAtONBIWMbFgETNWQ02uXx9dZam
CRl1snCt5hvNZ6TLN+O7WtHrprP5gMCxAa9Q025dIYNdAeez7HrdUYnOtIH4BOW1l1fYV9PfRolp
KkdynXKJiDSFhyLf+vSoFsNHqZkNcV3N4iSrsQpxQxM33y1ZUpWFFrc5RO+2NV20mugyhLcUyNq1
k7byfFtQRYcZ/v8mazUQSaLL4Z+HLyNXVFSivnEqa9wNTkNYwYbiuZ8sOOehRNvFeh6ZG9B7Kbl8
EglCI7mmWXfsxG+N7IenpnTSvSlNJi2F+sJT9mHb2jXmhzjQhexZOaK56bjqhUMg61OWFVBHINXk
jd1PI9H1pDE9i9w0eKKDw4BIkDC4aPHXI3xVDlBcrkmPk0KynwSW5t4AqyMRsmeESJgKwiHL0H07
uXUcrHVMlk1jA22nMnZyZJhd0HxpvSv5lLUi9tbGv6EMOr3zffXuk5hzgIU+AfngG7B2HPlanl8c
NYyHYrRkwm3Jg9m22n1qu9GG1WDnaMaWDLbeH1ZG/ngwg+GANugFRHCKagorD8FIa2GQ5y9Cq8RH
kF0KHyoAFdfi8zehjG8qkGrpjmaUlrlEx5M+csbPibL7G8jywzqSQ67M9BBkfCUGRr/ZI68K/5Bj
NC9OX3LEgaUxo/SHFkh0py9Tsg5Bsrj8HFfrvbAqlQyV9SrK0mD5LdURrG06a5PENUFwHsIMmBI4
/cIbiqjChrKSNG5WXk70ZNkkWY5YpQ7Ec5NpSB0Z88lbPAzUCgBok2o+No3cGSCexVKO+PV9QR7a
UMW9MkWiaVO+30pSvVebF8+efzTNPLKwLZxKheJ6Jr3+sOH0oA0T2sY0mnsEm8Oh2ibvkNfEa6ty
TEnyCyQ7tzbsTNUyb3rMytsOSYs6lmvlRthcJeRl+XPNrfvRTuqRINrMQSK5IAI4VKP8MXSGFlm1
9dHz3mJh4Ehc2Bpugvpumn8t3FVDzXII5jWNY1AiVEU3z3D9o3LnNXLrj6rsWsTeOLfEApIzoxNt
3J+trD80z5z5FW7CZj29VNhMIEEqigftWDmXZQpuC999s1b/K82CYqdGCjGF454lZDCFfutlAeuJ
ArSuoaswHZilw4172I5Wx6okqW6IONHxs+T6ei4Nmudm0SMuNf0OA1nNFWKCPdgye2ZBE6Wi5qGL
tslEmdXM9TnXdUUsvHyQrkAHIudbY5PvnomeKeiXJzq00aH4xJOsLi6qoMBeoCPGogh8jJzZf+Db
GRM+BTRb4CZTXmU74W/HzSVdHtrw4BlSgh8M4K+AYIwTuXHI2xbthackt1h3/sGKuC0yZBjoOaWJ
cHcxA/JykWogMvU94BrZ79K5maOyHmEqXv2gquJ5Hpd7sqnYUYNtiO2rLCilS77PEfTpvdqOyHi1
sDfr9mzUKwIY6gaRHQ1cVOg6ASbOcOsibYwbfUR62vs7VVZDvGr9/ZyPd1iY7zIxcevj3PT7Ahyg
ppiSyNkT+00We8v6n3Ddeb4yY8Hk7oqM7ZeqvOfCMi85eE2IOWKKNTC/cFO9imRu+DtDtfbBr50u
Muf6salJGpIlLhtU53a3VAe0VHdB0NFKOfrdV2fSI2DNXXG7diX13lr5u/C4xE5W1x37DZlP4Gxg
FDDt0Yp3P7QUW2aDLCKs1+aD3F2uGiUfXSFt7WSg+D1hY0DaO2rfBikuMBQtMSst/EPToRIuWhx2
rYFQu3AomM9dY9yVFizYVMj1Lt30IA4wIF4vHaTJ1iisrN564sl98P0pUVUqL0gBNaCPbN6lGnrn
eiVkmtb5Z69LL4twdymljwgM9sRvPtbcyA+9LB4hyYAedfE45BIGQaijqrMHv6UpkmTSk5L0ETjZ
KwLLn3otq8QQrRUPMHWRXTdTWJtDEPcm26E5+dXRTR8GT9RMqStTVF0/mM3Aq2GXcAJ8AkSv7fPc
DwOLsgKooIs9id1SYOnBtI6yqH7OBhc9m89LWaBlYsEdoZrsPVrgN0rf9bCb8JusDSL4IYMF8Po+
plTnLsgLN557BOKIFVF3rPadlZcnT2Yv3jLvSeSgtb3J7kUOhWJvLk41I/jdZCii82o3V3nPeDG/
g9Ye4ETuNn1+1DPNi7X2V1Uvn6M3Eak5wI7omY6wYi4f/SJ/Kjf/yx49fV+3CpmIb8Eowp0l05x9
CkskS86nYBISOQwQXiUc6WxjrlQ0FUT0sNRhrWcPY1FxfPraO7aFD6oV7wGn7ZhPsYjnbEpqEryU
n12NMXWklfJBk/MrsMQSoiYbwpV679B2M1a1i7LXREseia1K95UiBmhGle29qbb9PUCfghBYggK9
+j5wmyJisBP3hIBSa2iIHssZaMtmZjEoMU4lNVJNQXaPO2J+cZXBHYMJLx9IdtaGM0UUl0ng+jOq
/tdqytdsGJO1ND8VdSiYdnyuS7YJTFh4B8S5QHsAYRGneU/nRU1LhPLvRLF+QAJ85SSk46tiYsxl
+T17HfK9deti5MVEygaMmJBXVQQJPFPhIZPMFX6oSv+4rN7MkT894EYFJtH7bNdehf6ilE+ENlLm
2pjtTil3Ipm25AnVEdytBsAwnl40kKnWhq7oX7RF/6hshql0LaxnYXWvXNsCAgxcj9dV3vat9tRu
9oeUzbfXrHFGFErkWijsDFXQiQEgE3UeBSGz5f0kqWUJfdldS03LZCCj2lVSxOvVJwVkXUSF0Txo
/GKkHHo+lsE84lo5Nc4MROrSIzjz10VNU6pwsanMQLpq4P6kccRtKWSyNi2LN+UX4aiRX9X32k87
bT04dKfGIbRO2HAwK7ptOUZzA5ySm/KtMm1GAYuLeYqstQNtcPnbtIJTTQj/kLHoQhhCEweOehAD
bGPf6HsgpiciEMq4I1YSt0sqkbJfTRoq6GO6Z3575XzU+uoXkk6OE+M+JSh58KbPzCcBmkDg18Iz
28i2aL8pm3DQ8sO0yjMZJzWSbChSIfkcAbenuwojy4HMwpXDu8QHPE917NW5SnLdD3YBCFbkEZ8J
xc5h6q3VI5hFqLf5TmjGoVSD+1rm4qw6/Yvb9bIv9JuZ6GT8U/foDF/WSuH7mrMrfJyeVgbsUfxS
RvFtdOUpd+YfEz5Ao/8szODNr6cP/GPuay2HNva8zTsZOmdRa6dH2eclEleo51xN1Z5easLNHfpw
Rq85GP62X6X76pj2l5TGa0Wq4QGOKebT8rFUMA60v3zmLNKU4DdEFZuD+pD0YYR1af7gKolOeTWd
WOs3ShxKbuAyI62QRz9eXOs0ut13x9EY6141ndDI8wJoQTna/WKGXDWcg2ssmLnn7rO8gr59PTyo
SQOfF88kzD34nfaDEjQ/7Cqt3Zm6hKjoGIdQHf/Mddlf0lnje5g+/LadI3++8rB+2kZenla7vMBs
OGjKxY7qw81q9nAGXj+TKHy2reCGdC0jKrztneyjBWdmHoStx+lYe7TR06fS//K2ZVVhOpCWgzyO
GJMyHNPqYZ0k3IxNw/uUPbepfU8S1/1aslEb2DLJvkbRuWyHpnbuZAuj3zgIOSjTsyMxuyosFlkf
fEaOUCtHvGgFs5qzGA/zhIq4Rv9NTlkZT8UYO/9B3XktyY1lyfaHBmXQ4hUyIjJUavECS0FCa42v
nwVWt12Sfadq2mxe2qy6miwyMxEREOf4dl8esmwSsf/gSWdSHXcGSRl9wntrdtZdjF6Bzj1Vl7zp
Pn5MTP8tU9z/aAL9xfH2H4eS0Bje/tXwuHz/rH6dHfMFf86OjT84LyinAS2lg32QFNxrfw6P+RP6
BDBAMwb+MSIGcvPP4bHyB4iyjYAsYYeDGQGq55+WN/4Itg6Qqg15j19C+neGx9YP6M9PRlESwzII
CRlQqwwWUZZ/s7wZMQJAOC4jy9hbdN/IHW5uNXdxVj92aFXYkaphxVDa0T3R48Pk0SseJIFxWRd/
5dY7LfbNUzTKTlE5gRL03og16gXz1mHwMf6k/vSy7Bgdev1hinZE18TBZVXbnZ86r7OLHbl8z/TX
9ri0CGeKRyBSLp5E8AtEEzFj2JVDWKA4jdpdndgjB4aRzR9dU/JmP5zs6E1zB+d24ChuBwdJ382D
eK97cZC44Idu4ltlgux3HG4SUin202DTbXWWb/M9bN4D+z9fPtRHPZCD2tVebwQXErcnuMRIdu0B
dO8HvaPesHuaHOFesRV7+wlsPI0LUR3lGPpK4iWGLd6Nr/KJEkP7NnQ6T7roma3ZT4fbpyfLPt1s
v1mc9kjrufcG4s5GgDi2R0S5Q0Y6175hgWS/+A8Pkf0BieEI8sEr7sBs2NlTU6eEeByU9hsxQFbm
40gw3Vj28BTT9OMafG/DfkvsB94rO90DHuS/za7xadmCTc+WaX+0r4qb3fVuZZdHTDjnxUqd5JFw
9R1ZpCRI8ToO0cSonvvIbfO5BuK+3vU324QOSVjxCclT/R4dtdvkGjl10O0GW7r0K3MyQk2FJ1+Y
4QzdgX908zIZ1/Zl9XPXdJNjtOc8eJo94i+u/pYfaDhXatbWLjN81gHTtXHz/EpiVuic7Lb+UCcG
MPbwjQoVygG+wR+7HYIhyN3+k8VVm9k3JMY0W9H2b3PJcMCRGnfhs2aNsn4bT5otZIEC1SBgJ/lc
snng8flIErnnjTsBS5G99g3ZMXezeI9FJ95fy3hPke4+/j5gv6FiF3+bT+DsRtwTZjy2r8vbxPyK
SQBT3cq2ml2sErGkEzpypSloRNc4dqI3js8ruIr8bN1SUeLWgflcn+KjfFLu2+MUDI+6cRU+rI9q
FV3RTEBZ2Kxx+IV4yM6xCwie36fCaZo80WkzBlLUv/kF/zYdft3KLBVtsnfT0dizMls1mJeearkL
Aw/ppHTE5G2qUIfvTDVZoOFSmzS/fhje49TWjj1l5Rz9floOA86zeKe44SG+pvv0iKdj+B7e8i3d
DwI59vV6PHD8jSPeN67ALaDCKsGi84U1ZP3AnFphBMRW+7v+pp/Y3AdohCYGSEfwlEPmC5xgm/0V
wf6z46tNVwpclJzYKZyQ7DyIFrtni0LDHWmsF866RrOTZ+masdl/dZkwh/fiZ+rb2ARtIr87FbqJ
g78M49YnL8yySz/2B/+67GTLdqLsRuRzoSqBRakbnZVL+Cj4mbtdwaLyuDzHmduJdvfBcbF2pZDo
ReO+YTjjCxPCa3Qzf+mkIr8JH0jCLALYd3aK38w7LSij54ZF5PJA1520W06lrzr+4m3JNLvfr+4F
FsTNh2Azs2E2fpN+ZWf9AMdFf8eSYmffwpK3RITp+5p/oBK0O/n1Gp2sdwUcD8ueq3ynXBMLkyem
vdd12feOdKuc5FfzWLc9JWb2NNif4l5aT+bFWx0jMF9Cm5Dnkem8XX/I171yF1BEc46/K2fzCuHR
W+6Vw7nZY+fxGUOI+ISzPWNH9UlteUHtedvy7zKX27L3/h7v0HWsvWjfx7vqeqBJ23n2aju2z4vr
aZhzvU8mkW7kdF/ykV/Zoqu+lO+vCjdzVPrSXvzeG9zJj98R3W2WcrbkzN7s5TvNWb3peJZ9yTmz
Hn7qYle9rAdegp2MTrGvjmQOPfNS7UX+CvkAu7ZHh+wqrj3+Dl4h3c7PMBddDoh/no+SQxCv2rEm
shRyNE520l+zvRoe+u/QI/hl/v3VCH4cxbl/YhOHihPgf30yvIH7IulNBuzH5ggXFk+wzcp0/J7K
h86FXYMgSpLSx+g38H+9V+z55dGi3ZzbDI+q/gBgJLzkhYtvRgqGxR9cvgbNN8jBBeYu7IqZ01M8
qZ8RE0fI64oXXbXgVThJvAYIHESRcd4GnJWuEUBRcN+V98fUTg/3zu67QOzOlW/0G9N/hAfEVtLB
PqG9E9bbtzw3jZN0plBxudIB4w5+4zauEmz/6z3h1qgd4Y1nLIdvBGz4oofyPSuczgq6IwdlvmAV
PU9Hhv86exE7PlnN2wKX54utt9G7eoSOcAm9W8tlvkTxSYCFY4x2KhwPnoc5hywQW2YNa/q1sFOo
QnOlXnSIUuvWP4B3/9YC8n/hTfxPyktsVYR/sXB8z/tfPYfb3/9z3Sipf2jMtrZuGrKb0FUx/f25
buRPtrZdcjJINzKuZFaU/1g3KvofrOeYqhsyqzmKbf7fulHR/gB2S1skqGYySEDp/511448V6M/8
MRaKWy8RvVQmGFIRAN2vUQlxigrax7Brawq3e5wh8qSi8jLCRKco4ZIlyzslDFcpf8eLYw6PNGj2
bIb0Jb6FmRUoaHZzekRp87runuwoJuYdgC/Wqjs0kg095kVN5bR0iobrzpRuV5n0uPay1icd98n2
o6f6QZ4DfDTOeCPUn2ByLAH1cxc96vOtmAdGy+nmFkgA8Vzu+wgpsbaJE3KnD2kl2K1NHvBM1REL
qDE+0FNAu6no6sneLArmKYxOUVmS9ltepC6za1vsrnXExEv9plZXUDl2wtxpxEWX1d/XibuE9bJs
gkjRfEAbufQixBGUKDXD9RztWk05EaL3EwE5q3gxsw9DQwUFW2nw6IZyZeuIe1LoVJPltVgtxOxT
rutjpd1jbgzi8Z3xz5MGpGIOJ19bGLIrU7UrwidrLH2pjvyiim+ihsctZh5plvaogbyJDI+k0d8a
ensGT5lR74gquNL8fZ4wCtAFgZtqQ2Dvx5gG6ep1iG5i1GhopCSAYcS154InvoLdOUQamcJP7jPF
wgZU3uXiN2n9NNcHwXqXdIw8jK4kmM3x8qHh1GE2dLVCZuVm7GXGTmsjr82yQOxYxBsvZND3i9A4
zA6Znwo2MwI25x2cpSBE8kCD6EBgWWXuQKsJ0Agv8/aoVWHmdrOfKRSexgroACpb9AE2PqxWkAoK
mxV62CQUMZGqWkqa7EmQHSwgXty8l3m0iYs2zh5HvJnG+JDQ4kTuw+mY041LclOLMvmMe2WbCH2x
3ydECnfXmFxcLLOp2m37JmIrlKvcKTWiojxFBW6uU6QEM8k0Xcu90oiQzXBz8q0oNAJ3E8Dhdmer
DAh/HvUC92OE5wrWTV0mwWpe6l5zFMOLEhwdcn6I9KdxfAXVZRf5Ke9CXijHwJWw/cRIe5MGci4b
eKt8zbaHHQF1UdmnyafBSLduF0DDM2L11q+hYG1f3ZHn0oppdwFDTo+V3+FmVxP0hnibrW2Eg8hZ
pdlFgndL5bPIEqQIJt10Y5Czp6sFiaqZJdZts4umwQDsqmNeEtCfpPs6my8MxH+6E/4Defgz4vBH
5/3PG9MfNxjc1qAUDWyCvxebo+DIVtyTcZLz7wmbk654zFiJTyFS7eSu8jVSSFJhF1lb86g26X4x
Ck8aY69eZ18Ip6DKQ38GPzIqkj9i4Y8QXegqhM7IlxlOLX2U892a26vp9t/Ij2OzYy7ROJKFuWxh
ilj5U8riMrNsebyp4ru18cGEO9jOnIXgh4qP0lDemADLCtgI8cna9CauZn2MndHkGkdAWo+6+hWj
H6elcKN3Nw3Olbzbp/E7NZ4dpNSRXAKAeg6iNDuyPTrZJey9dwVkOW0O/vpNlbbY51+9qVsA7idq
5GAgW4MHxE2VP4p9dlWr1N2CHeuc2UX5tlAiXIovyMGrGUhLizWs+JvPFX3iXw9BJcT2Q/OArPmb
4ECHoWBOm/82kwxP0ZFZYwdkUdQxsyCp9cFMqCDKFRue1nrsfjT5TgWGLLw0xn4Ovay6cKsQ5Scx
OXLVC8t+1m4iM8gxCOsJ8uyuFpHBh8tfv3O/JQO3xx0QUJFzcTtyFJlf3ziJMwb+SM4EyfoYkLkH
kcGWcVyy9W/en+0b/fYJbbRR3aD1UqZ38/dPKBryQZzg/XKVyeyhc/qDHXMOEuTr5u9+lvEvL0ti
kYBkDVudBinsBr++LBphZrBC8WA3wtEs9TsjlPZJN+2I5u5GfXSBCRIiirFmKC9TDXxSUwJJ22eV
pxX0lE2n3MD0XCLRZEv6aLLVkqguiVDBl5zAUyS4Ec95Kmh4dha7HIRQGuGUVZ5iLl6ieV/YcD3u
/46VN3tA2I643c0HnEvReeo+JThFvbZcV8ntzOk0wwGdL6p425iDp7AbjJbbFuqYIWku2JRFw4ig
WIj7DLGNjNgxm0Kka+o3HMKab2Oh7CtxPs45liWJW8k0gyPNd3L0lLO/HOJmX7fRNsXdRbmXrt8L
4Rpl3aElKNYZCLTo8uGMH/RMVkmutgAzSrtEwo4Hotm0Th8+iPk+MWtb63dGeVspWPiM2icjaEtG
Z7e8DcYrnCh/qp8F7Wl7DCN7Bxr7VGA2CgNcoks7iA3Mz+5rYyH8P2NDP00zm+XlSxKPmdm4+raQ
Fx6WFOtR/rWYxUHc7H/aYRkY0ljfTenL4C1QIMHiYJ7K94HyvNi4GHSGFpex38FlyPq7kSeHDiez
EZ6jbGSg/eMJUFTP/cCk09QckbnkINRUCh8nyjzSDCMQml0FftMcQC4uwaos7sbD17laVRZtvQmf
YnY7XDditYAJw7PGtgu0eauTgFpnu1mVfb8WD2beBzHzExvQhaviS80NlZ6KhEApKUtcF7x4Jas3
8CLMWuLq6afccN3n0s3KBkpSHOz+cRtEueykoRQYy2fKbDNlwaNwnWwEw4hn34D1PDrmkeVWeLFV
1mb8uDIG0dqq+3QMbat9yoz1MFG21gWlAlFBs0sEFwYjEBe8cWh2hn6FHcWt3Nhtj1SFrDkTZ7dm
IQOYbydikoPB5lj6WUu+wgEtJfNCQgZS2gecer6Y+YX8Ykpk2DS+bIh2CtX2wAmdkWiEyeJxiQ9a
au1JWhCO023wiFj/iX/gci67u1XW7nOFLqDxpKgD2qN+kOCpRo8UFG6UR1wtitNRwIDzJZPxI4V3
wJMCU7jGoeRIA4bVT4xDrL6gHNG5pYoHADDuCAh7MvzJ7A6wkljDpK5cfB8mnfWI7pmVTJUIVup6
2ktIJ3L9vRJ3en9XtzA8Fawr5HMVgD2MNDI8lVb0kmyt0mJKkECwq0rex9aV5d9kflv1wsEEjrsI
nBSPSOmpMS+DRkX0ulNYcRUKD/HC4kEtPGjJ8zA/iIq4F0w+nSmGs4Hje4wcqeyJf15CUfAMDDpD
90mfW9CpL9OgOrEVu8s0HeIwut+WlFiBvMHC79bhSYlHP64/y+65zuqdzFpzyS6E1P1+eBWT+BGq
hksxqaMzVmV9p3Q7IQQfBT7oaTR4UtISnUQEllhqakRxEwaKEoQwrFClTzOUvYBBrTaXcKFj0DI4
Va85WUpl5lxZwJKgSgzPhnyKuM124zMefVtNOC8lMpLq6qmgwJhnuov8UomHTsBAxjUPC5Ri4xK9
LRR6X5Gv0i7D6UEWQ46fGiE+RHD0lip7siYq3nHcmYm2+WmdQcovBnVKOplSyKVBUwAUxSGlLOhp
gBCKGLpTnthzvthi2F0ayXQifd6lVmHn+l5pWbfoQBd0LmOk0nbxcfjs+bRwwz8N6aNUfi9ZK9E/
Yms6VnJR3YcLa6f0CX+At1aSm97n85fGtqepht1c1PzoO0HQg35ZD3GBbEJuXozbW6G7a7J1H8qs
eZlg6a3q6MkuWenZIrgdYSmSy8Veldkzy3seDZ0U22SXHsTpJm45S/P9aN40wrs0IQRzKH3Vu5Jw
zYiTGuxXiBp7esuR4uAwNUI+2idIZuwQXLZiu3nhbYSMZa49mR/XaAJRMdWPWdVGElkQnkMZO1ui
sSCwcFYZz9pyX6hABDvsjVl1SM0vCXsRt7whlG7YkAcRI4YYoRww1oe5HkZrN6mIOBqoMvkm7B8z
cTdMKE9tkI27UXwlmmZj8m0SNCOj3GvqRdCCmfjIRC+Nm4y7iNl0CPn6qMz3jLCbcLfNrk3paLS1
K/eFw3hp1yFBd8K3bn4J2Xux9rFABRGO4l5wU2eanerB1Lyt5VO9/ZwiP0O+pDUGZVxr3nR6Y8Kh
dNKnpuqg+2NUBwbbzQ+tER2JseMa4RuKjL1TJL9IdIb5kmkLiVbm73XkLLVxFth/91Pjr6R027F6
M5NdNsquMDcw1oiSrb7KHjbzwNs8SNW+0s9j9joab5KcP0qt7qjS9wKFacFmnFbuEpOMmjlPGUDF
IM1wOa+x7K5vZLucbPWRVUM2RHGyV3D1CaFnmp09YAokPLGIzFkMbuAZdyJoQNbtygeWrghnkuHi
ALRlTtV5oO+VrWut2ymmM4mHjMw12vZ+s42BkfZj6dByM9XqoOiV3Sg9rvi45ErzZjPmYmEg3Y7+
bFqb0/u54VY/VVgm2V7F9f3cHYcB95JFjCmsj1J+T5TR7pkWm1PsWcYLm/uzYqKTNFS/fROE5dwp
wB0ZfMgY8Jcu+44l0W56kjfxvrQ8VAk+mFdBIXxpWV6ZcOHls9OL5cnCExwyawuzgbkv2/kHMNkO
VnbkhQE4LvsVTutaHzGvY5Dh9ZsL+6MY7KaK71LsYQtGwVCmD0kFbZLBi7lmh5W0NyFMJNPQg58E
kpyMEF4+S3aAHBW8PyTVQBBCPQMVMPPuKrxCDaNCs5YnWa49PcawwCMmH5nHjDzPa6x3FphLEUtl
euhFiHaULmcxZkT8b0oFa5uHb+XkmcriBK0TymIhzmeBazlGV+nD781cuJ2cg5wkJWdcZ+tQ6y3h
6S3LxmtRHHh4AflE10DyyWQtKFqJMl/NXov1qLDjF8L02yhqzjiacA+pWGEqpHa5X4jmOd5WKUp3
SZOZYZHoJupOWgofMoJb55w9Yn1So8plbs+mvXKz4WkOMax1qaeHnKnMgwTF1dP5nGcsO7PiVPeX
ImP5UbTevO1a5/KdONmZ5Mgeb2poFzF45JGFxPDVccsc9fxA4HUfQQM01YntauvMzXVdgGMWqZ/q
695iIYrbwATJZ+jFl2LExABzpyklRJc3YAe+PHeYJhu89pobgkhdCskhwOWDYLRNTDMjVvLa68Ub
RVwxqFHrISS+qr8W5j3ZIWeMePyVL5zNKoVqixiosLoAzLmZoBPSj908fOskViZCsVMXtsrV6k7V
UyvThI4ZOa8e1/KRTYFcd3A5NF/NV+5hflu/RznS/LgBS1+iFhCIKt006UtkvhQZS0pca9NyUuYK
W0NHaeTUnifmWWvfBIk8BYhwmpofIMW5RZnc/djV/V8rzv87V8N/ki69bQT/Z136/K2Pv7X5e/nV
/eJq2L7qn64GmTQEdAxRo3CODh7+5E91WvmDCA49Q9tmWQLMo/0E8lH+0LY/4QtVbXMukJb/h6sB
xo9BlZ9MWt78kYhX/y11mm/08yZaFFHN8e1asK9Evp241Qf9JHNgUepm+jFQWOqGjVKnofn2qLEA
jfGFukbWkzfN1K73OgMMSKpC8PEEo91MNbKCf24ekB8n+WDqofW6pnP53MxzTvy2J1jhr2UMFyIC
pfugKkO7t2oRxx5bFv+nd/3/o4H92nJkbC9DAw+AuG7qVI787s0Q1cVsFLM12cmuil8rI2AY8O/I
vlEPPjMvmruKjOluEqxsL66i6Pz1z1c2LeYnMeLPAzBFWWdm8KPy5Nf3kRQAnOIJJk0X5umxTcXs
1E8Ju9i+wdcahltkvYvG8FBnprAzhmxx40i4z6mV2Jc1o9K1BeJqrezs8DuvY9ZcZGvugqltrKA2
u3avqDTLeVUHQzIua4GAsCI4iapbr+nQrepJbaWUxIfBk1/7kXH+8VYX8Mj++qVK27zit5eqM1FB
4MHIhvLCafvzKVOCJhmNDBzOkGT1HdWJ1rmbRa3z17W2dD+u1vk8mRaQPSCOJiaqemYBlqmh4uRE
LJ4twiXvBhjmFry1YoGf3sAmrGO1QaOaNk054/7mkMXtmH49Zt1ErtQtpAeuQ42L8OdjnhR1pLSu
VAhwN/lZkuZv5OtXtHRF9SwZgH5BJPHQW/O9PKvrzigmtuhRr30sxYgQoMxl7lYAlpgFxE0ABymv
KbG2hhtYMNMjuCjzM6KGo/conwUbtbRF86iuJfv/1JoOS6IMvqKX4tVcKj/Fxh/wMTa+UIAhLusO
PTzJmo9s7tsT/b1Q4WRl+V4plnDXSAUBnYRQVxjWBHSFTmCkSBM6NEf4Sm3W3UDbMS7mUsKwH6by
3tBG66sK18c2M9cnMrXlcxWX5ZNg5AxFJR5xekQxQxKxcQuHZrl2cZlv+klV8lQs5gNPaf1cL3V3
qtayvLRyE2OMhc1KFj88ahIlYZaV3dFa053DPpkytzKK2s/aHCSOIoDNi4Vw38wadEaWFJhyxmU6
GQa6mcxkIOpWDPRpdxlziwCMhkVHZZo9iK/YUGOEI6ixlJ0LyBmlIPeeSlfzrZQs7F3mciRyNmuR
W8xmyjYxItGIN9kJLZwak17VC1VaaBJmVj+bdGP4KHP9taFcdANzH6CCSn47F5X3N+fX77cfaZM7
dYXRI65Gix3xr6dXrUfJXGmAjejtmBh4z/DPtKoD6MVUqsUvI4u7pce2LaTJgiMza0+Lbjz3giww
PctGLNQz6APJxcwKaEKJGLZbVbIbt6tfNiD4LRjg/qZ/TvpNXxY5ap25pCbp9CiqMOx/PWrqhuiS
rJDgi1oQ3bRWECdABHFTX6ju5AwyimT8JoXjFBClVkinLp1r5Un4+tdv3+83lO04VGqjNcmyNhjj
b9LqrAhVvBrMCnDoNg8WFE83NZrEjYdF8uW20R/UWur/7jP715/Kw8IwVJyG1O/J8vbu/PTkEyU9
koWBOEixyKTU4nFqXlSjjT6HTGEHoUOzm8hFsFTLMlrZwy3NTvfCMISvY0Pap48t9bUZuu4oWEhR
tSKZN3ozu8wt2d799Tuk6//yWQHH2R5vVPlt+vq2vvj5aNsJlBXTUKxLTDAdSLIXDv4jXmrUYfiP
YWDFGIjaBuJGnWgMkEf9hsqGiCRKzlYMDIGEcCW/w6iooMHk7TmTF4Ntv5wEgpZL7qSG7UepCLtE
qJLDOPa0uGjls7I0eBgkapmSsgvvdV3G9NEUYkCE7bEVIuTO1QyXQIX35YZRbd63YYyGOEWS3aE3
YIzujeFsivzGIVkgg3ARCG9EOfAt0gCCipQ3L8ibazMOzwRuiaqoCGKaBEiiHUIxtKMQYtYqrvFb
YhnLodJNM0irtPU6Kwr9LMpoE4jYwEAfafT7jtjZTgDeFWQkl/GI6C34gpInM5mnV41NEiiwnG++
ppL+AnSewVZTpah9SzYdS4H5qgMa/tBOcnvVtKa77YVy/FIjGGfczrKzWEO/Yhc9rociHmAzp7Vs
UDsjYCWcG+UUa/Jt1aVTUMtK/aKHjOajMNLOWjckVwEu3iEKSzaMLP72APJDb64w0MzVxr3I4Pt2
ertSIKSPQcEkmezTiCVNFyMkWbqTMHHVhlbtGIuoH12jS14f6djDhYGptZYqY+UPSp0E4MQmu8WY
QIWB0BFPNBfPTLIkdMuSnYYUVSDx2QOb4pruiygZzksy6a6ZhPMx7c09LT29X4TaC3xrhbKE+EmP
Uip/iAKgzREYB0xOcn+Dn0xld6YPtjoSZu8DCqosbFxGHpR6s2l/OV0IhB1qao3Ggc9Zq8xTb7aP
dI2gHsLKuJgjc4cxK/OTMZbEOqRaC9DIrmInvMVdMt8tpIs2Pzc21npEMYkbsktdSKWi1MpBKhEN
6dLwJcqU6naacFbm+kKDEWuhRzIi0tOGUt1XsOxuxCjbK8qPmR0pztjMloeiyQUnIgR+1y9zdkPa
FO5jqj+X7KkdHbnh2ur1ch0tITkIJZ3RKLDhQ16ZAZiKiRkMtA93NImP14QUJDsezZIzDJRhmpS0
YXVz/8ZnON3nWv8WsksG4DjL13FMtKMGxvHAY854aTINPyXRbp9mIbbKkZC6ykAoQVgEwkTDbIDb
Vsiap/S9H9aGfHMBps/RU9RpAurfKkg0JUKDkfhzhjBaj9JDWBIqSaK1OQ0iq1O/lSvhtueCuZ0o
vvsoq+gEUHT2WrWtPlmLEbgZre0MMnXzoMBLulOhFjmr2Q6gneX7tI7UQyF3YmPnCptmWeNEXpMq
Rfar2agXg7bscj6AcynE6rvETf9ZAOOwq7j3PJr5Wl/qTq5eWKpCuIfaeOzg+7MyBtufBsgC+MYI
bZYeAJYY4wZB+YgkrMQAK7NiEPFQIshOp8m31miVwu3jojwlnYDXoVKnfR6hLXKONR9Iap9GU2Lr
amVS2QZkyDy29ECCJYWjAAp0kifrpZNb7cbQZpEivfVZSfTvFVc8KkIX8Gi0gKDLhSMRhJfzoXAK
i+RimEt6MFiG+j4m+q6ymKqI8BbpkLEy48mwNj/ISLkxC7Q1mZ4oqWkU/AwojWzOpQZLC1CbCVLe
50K0wlNUZoZ1N2UAtspxDYaoQYOiwc6z6p4wcbqQXGcpcI5jXeTKyybqLJqxvKeUBTa4XndJkLN2
YH0twstbB3JT8C3sUeoTpLpl/liGCPG3rsqTkGhZ7ZigHuFEzvlXoteZ07Vr8WwSe6NqXVc/hnAZ
7uNB4Ma/UAPfCea7NarTKdWbdscFjcHOqi1qHLaC9xHji868EWTnYQTpjsnUGFIngoGPLUmd2zAw
pi0VyvO/eiV1OSjuok/tQeI+ljqY7AWugO3ar2sclzLxrx3o1OJCIS5orVqTQssbQ0VevGSm9e0x
Yarq17DRe3fWBrJB9PZJX9OAmH4ZiXtQ3rD9pHRK9ROmh4g853YZLIA0DgT6ET2HAU4sRLZlkm9b
SEfV12AhDlUc8XmsQqXAVL3BRiJdXI8s1Mnjcq15XUdzB1oND+CU2qKgLof5OpUL7YCNTjFPOq8S
VJbaxGOx+Us0br6wKQr6n+cf3YOVzI2YrIvm1bTJ1X7XzqriT2PSbKAZ1ig3VTLknK99wbsrZkkw
JRheZqqZjjzHrSd+eN7ciVmcph/hDMb9quqNPDi0fICi1kephkzZhiK0WcmsBwzbRf811iJ03KKT
ztTxgXbfDhUYo8r0tqdKRJ6kh1ossLyWuXQuBk5jiTY7IO98mSXxMGbz1pru0vOoCnnKHKWiJJ1U
ba8+mfFeFdSr3VH2QxzZpH3tsSJvissjWlgCKdU4X3uNd0voDX28m4UCC+5a0bvIclJ9TwHYoK/O
C2ZWVdBCyU/ZUDJszqYk6MLtG4ll3u46UvJHTesIuVEg8FqHFscxZsR5DLGtX62h7Runrcz6Tq4t
A1dKHvXgdCnc3ZWAJPZ0WfJCunLl0+iozexdWTCYt3Z1jSqcpmTrMPXN17xlRzTkFMkB+5naXdvJ
2qVincjUUrJoeytLwCz5LAKvNTTBerKiircOasRq163cfamVYT0t6xJjCV/NbXi1zNp7Hkris2SN
9FpU0jzXPnVV45XIUfh9NYX0pNJd4kMYMuyqtjhB49k15eJQE89smbRr1rW0VsGDHQMe01Cnysv0
PvetBMh+Ny5bIK68FdtVfc+xLWwchP0klFBo6I+CwjIzABPW6RwPMcmzblwxCM9G+EDcrJ09NdUw
A/YSFgN2UwCI8mVntXl2MXAd3gI7U0+rJZKHyFFP6UlqD/QjJd5kWdtODUYKWe+o8k0jND6kriG/
qtQY7Zour2+kfpFdI0zyr85g1dHIQRaLVnpUFpOVSj0UO0kymJEt1Xwqwl4EOxsPmRNDbFhtvW+l
xC+benhde8A1vVIz1CIAzBMkzJD9k6KRGHcqVJq1DbWYBNA48QyQxU5ZrTkD2DgkoDsoyY3c8Jim
q0Pap7mKZUmvpZZ3WwrBDtW6FO7EeUPOdML8TQWD66o5YIFWgTEhpSNOALWVdWZqM+5vdY1OasaV
TdhseYLG+Mwa896II9wVlCwJTd3edAt9A/nQ36mKgdpPxQjiT/sRVcj28IA06F1GdKlnFlKLVgi3
wkQr9gwqN1hW4TaeRDwYMXtJQdcWRhMwE3MoXU4va/Ml6sfhpqpSCHLFOu9QEcw3JS7la9FblSNO
mXJJI7P0VPA6nqQlmBqWNjp1eRaedcY5t2XcpI9o8M91RTem0pnVWSmHd2EMEai1mpSLENcQCtOE
pPVCtbwVdk9R1eivcKksp1Oj9qtNcB+sq9lxHvSEkVZ9ghbYmmogC7W/mhgGmej3t4CPRKwcFRaU
WFKMAGqUyqevfCXQ4ygnPa19TLFL3nr/xTy2mlJafG2tM89sXsjtTirWkt58LFl2/jd7Z7ZbN5Jm
61c5OPc8IINDBIHuvtCeNVmzbN0Qsi1znoPB4enPR2dXla3MsqsuG2gUkKhMW9p7c3OIWP9a30pn
+4MNw/CMzm3rzHW6zz0TdjWQdMid58pwT2/t5q6Lhvvcyh6SBPMflcYisR+/78T+Vwf/XUf0apD+
5zo4Ei0a+E8S+PoDf0jgAhu259uuYmsv3cBdLWF/SOCrQVt4NvhXFUg7QE/8u0Hb9yiP5r5Lcg9l
JSDe93cJnPJoRHNXKZ5DHq0N6t8K9jnvpVt4tKiZrHNdZbuMcXkPP26tbVKpHeAte2PBcV527pLZ
ep85cRUxx7VwbZWyp/+1yQniLy2OGDfP3ekgBk7539jM3suUvBXX5kjRe+GjiLyXKQ3J3ZbSWobH
RTfTmCpJ1HXdHWF/8RtF4Xev9E776evYaqqYel4Q4/2htQkjZiJJ7rKOAP0PZwJf/BzX1Y/+1D+J
Y3woBxSwojOA0WewvpUfhJZCOnPelw54SzBqh4WdEIl7r9mG6YgBOMG/MZl+4JEahrAxw9+pS3/1
SX98+XfKyeIxfGT2YePrStIPrtuGbK4GcyddyNO//qTrr/pRZV6/PoeWBarNHeU43z2lP3zSeuq7
yK85k8Caqcsa5h6+MQXHEHdg6FhnQMM6a//r1/yTjMVrQorzuRAc5g/q3cdb64s8OnSIxOU56FEL
mNFOWBaST91b1zSmgjZI8C//+lXXq+9PH1WRnmCNHoQgndc//+GjznE7V/mAqFQKUz8rZxguce0s
GUuSMYj2tTsh93eyEniXFDwQStcK+9TNnTIv82KvbZ4xyuSutIMOE1pVLdTZ1pUiNGug51w1uN+J
Os5JbW4khDb5m5Pyr86KEAY08RDlOfTQ//z+i7yqjVIY46WHEAbNL8pJToTjRGpvqD/9+mgxT/vz
4WI8w6HiFOem5b77lmDshugKWEiQmwiD9gGpFO4raXoL0Rb6CSuEJtoar7Col4uFvJR+KzBDNH5D
7miJ8BnHVh2hNkwrURoKG4YJywskS0INcm/wK1cf0XPdatt22iORvOjpgSZNTJcc8/rRTHIqHxce
3ckmjAd6CTJfo4pJYETmyHChxbhV4QsmbV0R9SxxGkOuMrDwJOy6LQ2b5Jtkw4DlyGoBEoLKWtoq
7YF9yk1XszI9Ni3ODbjIrVMgNubLSwXCF99ARqr6qlMD/jDwK9Y9densNEs/afYRzisfE07EysNt
qf2wowauESte9cWJbUBtXut0ZAdVq+6cSZkDOAksZNrpExKISauHbWAletgJMVr5dhqc/KO22/Bm
cFlU4lr0mkdf8JS5Go2pbyFN++VhBvXKfb1Y5GOom3iikKoQH2TXt584TFBB1SiGr4pFy7wfUP6A
uC1REZ31MvbfRuRJetwdE5GmKYr+S+DN8jkth+Cj6wRY/2vUo/PG18uXXmTL2pFVux/9vFqu6fWJ
3wD6jLem7iTL1zbKX3JX0W/QVayoGBECI9f5RBN5WTf+04zhEAmNmr/7rKMLYdMstX2/WNZqQYhq
c8+kQ90tyGZr0YGYR6IYCtgR/g8waj7LdnbV5YAH1VZLeDYr9rFnVSdbIs+hXKOTxsgvQTVFlMLl
VvpNZx5e1ow6rUsPODLxjyIPzXaZbWk++HEvziEzjqQtuFvc8aSUxS6grAP3H5sfb8HtEdvmEFiT
F5wnVe1556kyIsJHVI4GicdV2WMVdUJSqOf1A/HOMaduoZbdYy/QNMEkhx52E3BVgCxYaNd7aXpY
Lp5KCHtGaeYP5EFqyFK4arw+FdcjbYLsIJ0+Jm7e+YG7Y/o23ca2XQm2fYlZOZMM2Tc0uODVK6e6
+OImeTrtlg4Z+axLbNLM4WyQ6cBXM5azrMXeaCMRs+Z+IWWYeTILsXhI/ejyAJs3IW5Md7Nos4LR
0yUnmh/I/rVo6XrGxYuUNzY5qBUqDxERTSis67hMIv8okpZBVhfEwXiVA+Vg/icazBueGQhjqLJh
Iti6EaeCVrNtO2cZyITqwh99P3ukbcMOcEgZ3IlVgC5xmBmxzlcRcoZ1Jbphnp8n5YZmR54bHaup
9DS9RT185VM8JvzvTMqR8BENKlPxWXCReZtwLPrrGvb38NQHUWI+CC3y5AN6ISIipoT6gmKVpN9S
jDLYt7gE3Gff1uQul2CuOxyCsbWZypQmqU3NySo3GpglTGU77PQ1p0D4bDNMDE7ebEUhHs0Gp6FA
2FlOsEGB+Azhkt4tQUTSHKuOd185IoFaNKZusrGa0AYm38NnSXKbRLxOZ5JDdRtaw5ExJhsk49jc
Qbhp1r7z7FtucoPbbvzs+MNCcrlsUqnP8oo+ipc6QFjHyDUOeWVfJcK0As3J6Xwa792olUc4xAEJ
OGYfAbycpoNh5SBBONLDomQNM9Z5G9AvqGBAfmwRI6u0zTaN0+ChGHycXeG0ACrvK98jCZoEYrwS
Q16Wh9FrOAkH4Vv1NqLNUm1G2HAPLc6M5FjCiSN/ayujAXvxmzEWTvnz7OMdgybUAEmyNMx3TL9D
fKgh6pRXXt/k4khxQV/fI7mW4AqyKnjKh8A8BKYKLy2nI8AqgwU3fO5EpFR8urXrbpj2GDIoro9d
mots5iPJYprHvnajey+ZAP+hP6IzLETUMBeW1WuUrOGgsaW+Bb3rrk+a/pHBXH1pwplU7KjMU2TN
A5fzOhSRwQ4lRO9Ga7oqkna6zrLiFVAOIOuWgf+uGqlK6XWHG7QvsGwlodl7YoSgGsHiSbQFKSnu
yuKhT42xz/zBsS9m0AltrvKdDaSActpPMJ/jLSodRKkh0f6xLmlNsbow/JgPOKoXyW7caB+HbONf
lmEYXaULeRj4z3vfYOkbJzu4sDpFaKtezJ4bUH4eDEQbl3m5h3kJjE+CwK6YOaPN2sEOx2+OUmt2
RvYUNsiVr2Xw+doKUh6m6X6f5hQoaLs5RrJ9bpek5lbUTOq1L4kDy7ooj0Olh1PeRcWnkA4TcoUe
8x3NjYt5tlrnYdxVpLPMu8abviA0Pec5vcsd6b7ZbXkECLTaXEWG3nN/yq4w2gA2k26PbtG4TG+d
6MXDYs6oYKRhYECR+cxy5sRELzrmlfiixoYyRCS4F6zE1kbDDGY9muUHnHd2QmsLjocmqp+jaQye
o35pHlzuehQDLOrWmhd4I4YchyuHb1nSBDsrTC76vv2ClNRBWStua3D6CGLZASjiM22hN2NIZ1VR
8pTO12OVF4XexbmHQbWDHryJbPzTTlGZU5R0QOd9Bl+p80DXO7X2yDyQutqWWFkvj5kXkdjIBTHB
tIWpYAE4HFgbgO5nuvsxSl2Nq7WL54NTCfc6U5UHunpeSKKKMSeIZKCB4Kh5oVYyua8EKCBCaLr1
t100KbGTcXPDwCjYg92NTqxiHygqca7H1OeJI9rqgwqwuabhsWwE+nlff05GcZ3RqSm6xVrnE/1J
6Xo5r2P5IfVqMjpDT7svrt9IhtbGr9bbyphQZ75l6XvZmCr5xkpRff6O56OvCJduEEK6srzlIluC
nozEIHDQk3ngbkBG0qNdC9vpyPOYx+llMhPImAsvQuhJTk26LPf+6H4YMvlmD/yMrmZx9KnPMrX9
bayCPYs0/YEpv96YSh2McPtNY5VfIoI/W2/lN3Wu9yEBr/Zx8nsLHF5ym7PXxUmdMdcSAlqt3Vj1
7WITm3C6qSJaU+zdXnb7sgJ7o3DJyr7dDcGEqXhYNtPYU3Ft6R2rweiUYhZDQ1RmB2j7tva6eJ/I
8iXujbp3K+c8VwSbLHs4lAlppDBSV5HPKEg2r15o2MBY/T3u2JMO500fJx+1Gz3MNFEARgM6Vdti
i1P3tcx4vqFCwE5to+uywI+bUhULsTQBhM3WKGLVM2jnS9+yBG8pldrI1oE+mLNcdqNCbXFV22xL
GQCHveAvm9iLDnGWQSeb6X35CNJPb6GvfbPppt4mJD77AXJd2n1uSpcRWCSqbR+kFHBh403l/OLZ
CdoX4bsF3uGlq1a2wVxfeSyImQ+kMfXLNKw/qomq652ere5Qda4hEhSM42ZEdTMsVzqr4nRnZrgB
rUqKTrN2/Lj2uvPLvGT+zISJ+OukZ257bZQxQ8i79FgOdCKkBLbvZ2Ynz8kYiOhMwsriqJVxSVLT
Zfp5ZkZhv0lgmIyxg4EwgMM5126KNGC6RHmGhlXhDxz6qhj9LeuToDo5SS/ALlj+MnwMAT+nB3zY
bXhqFqmvMzNH3t6hU/YGXHEDrD8K3WNp98m54AnswY0OCFV0nZhOdl6ER2sCpQwGeWCIWPUVtCBG
Yu7n2AmKAlRE0VNr5brdNw5jATBdV5j4kzn82pEsZVQWDR4E1FZCKIarOib7ftTyJRwmj2lZNfvm
1OClvO5ReDiMlh09ZPbqzC4SKe7UnBb1xrWc7NrWGMphLLrqFduCw4NgxU1xUvt9igEiYErJp8yi
HVJ/q7bMSjXZWhWx8hX+AqsFuKHTbw0Oxye2vfeA2WKmEEg3jDHGtmC4XyUZjJ244f8bzxCubYyV
fGsih8n/gLIK0Ki3Gn1AbmXAGgwWHTnM81+YZM270Y/Ekw59LfbZYPXPYyg7AKlzxVGSokOsom5L
LptGxcFlWrjaJvlrOv5zUnWc6Ty6JHu7oXwK5Jw+pXHJiQrYSD44auIxpnQOQTAJYgOmI4q6l77p
M47VXC5naWQNhA1nWd0kcxt6u3iIEp4NcT7x4lIXLzJr8cCYymmOhBXm4aSF175Fgj6IcqzMLfbY
EYwcyfliaMjrj3XVujtJG/qz7jCRbYqqXQ5579SaxfYip00zIpSdiSwMwAUvg/PZJGlIAX3I/ajw
VyuCzq142bqg/h77xiIe23FikiVwi/HOk239NTeUO7DBbRnwDVML2qpmU7Dxls6wXRnoK9jlqTtS
deAO9FF0avZebCwPD25QMoeqBV4ZShx8Gv1yRTfeVg4Mh/bJBPeYa7EavwZD5TIep5y5p8CAWYFX
SH0bR36Znve8yl0xsjo4owXZMgfP1znPyzEoCIn3zB5SVy2fo9Kvb2cLd8eGOoriKapF+8UU9vIh
d721G8jyG5+TIW4fgAJqdr5g92EBkXCAlo1FAfAM/s+MtUzAokUvCwXWYeR7L0EV4WTAe5Z+sXoc
RTxyIwi3fKAe1A2BcQhIk3uLW4RNkKdl34Nw9JePaqlbpnBKVmywtZmrQy+a4nHqI+hWTlVWX6EY
eyAH4q69M8W01p8vVQ2chlstxOGisr+2UeMtm2i2R0koMg4oxkmxwe+mmR6Ls2UZYZIukMAvU9dY
45Ygl/WpIAkO9W+xGlgWRRTBWFJTn+NmsCYIX3lBfEXrmV2VH3UWBMKRgeVGF8ql70bwvEjGLMZE
Kwr/zsV3iCeGJf5jMUuSdw51WmzVdEMIFudsqY/M06t2Z4muOZnBzPF+1rEzsskLnFOJl8/ZM2vV
E2VCOsPVYkRIfSRjneQMF1P2ZBHTkGcy85JbybrVObN8mtZ3/jL2zbZtFQCu2i0rnI2UPbGT6fLl
Tbn9AAaKThYW+fRO3KnEBvFmU5EIFBZXab73m258DDB6ka8J+ZissKv21lnSmPjGiJB6pI9V0t4C
L/KW7rzQ2yxTb5MyyROTcmIJhGN6czAdy7Hnfg4upGW/RikS9gUw/FCcnyMcYpSa1Tyi9nERiWHf
O1H++mvR632C3sapCoqT7amPMrlqvz9LbEHtBQ0DdeIQ1WTfLX4DeKAXTPsXnhBUJQ7Q5TVOd5Yr
iiaVLRvo+pqSD4AcQWM9iD5vr+gNS5zfKKar1vaTSsv7wu++Al5AvLjBO+kyDX2qitaYBibbTybN
BhboRCrqIU7hqC/2za+Pw1+8nOcDn3EIJeE0dN7J33ncdsEwgXoNMRBuRcT0GMBweoRo8035oXv4
9cu9S8WvRx0F2kGCFJ7EWfnOTOkJVP3U9tOtXpKof23rqFNPeBnrnZck1vwiR1Jor62Z6t3i6+A3
SudfyKooMyyPkVk86dHX95MsXNlljczIWGHmJn6meI4Q+gxs4r84oX79Qf90XCUJCSECEq4AGWEk
/PxSJsggz68vNXUE4trSzQleYzBxdEBjBPSS3a9f7y8+2vqhiP9j/cEx++57lENf2H6DuC+g7xMI
TaYLrnvuxJb1O/jEn16KIAbioutw9lNS+N3N/oO47rqj7IBB81IxJQ7SZlVT+ewP3MXxL75/qn9r
nvmvhXb+x6FI10HeryaWnR5gbv88s+RH/phZWgHoKAAWYcBXTbUbOYq/DS0t16Gb3mFwEPqgJ7jd
/n1o6Yl10skJgtNC/IEc/Vtuh2ZMzlRyOz5jToyu/14B93od/eMexis4vDsAVgLOMp7p92gQlk/F
QhRHbuI+l9e0Mae31Dy0NL/E6Tnpr5p5pUe7Ylvl6ZU9BMn9D8fq5s8zPfHz0HS9EJx1/hoGvg1e
htvbz1ff2MRplSB3Q5N3rEer16zHGO/zqtV0MgiwZw0lz0TKdZ9e43KQ7FCQaHaLMiwzQeQvF5Mf
NE/lHHyK0oYVSTu54wN9XpjgrKbwycNVcldNWPF+/dbfzXvXt87TiAEdx42xmeOsN5Yfrq4W2ZKJ
MLvHIJin8jjbqRPs8Y6xj5gRRj/O2Krw10wWEzsdLSI9Mc1y8ot5EsRpf/1mfr5b814CAb4kWPtQ
MXdzW/n5vVg5Qb5WTBN9AT47/LganOBIRxOQjabOkTFybufZxonTcCQFarM0+vUbeJfm+X40uMOE
5ADCFW37/jZK819fxnQrw86cxmUXmoFllgfM2t5P4Mo/M07w99LxMrWN8nKpKUUyhlaRsNT2YWrK
NDmnho6iIYGFC5elZWfFrhhjxGkv7dP+Qtjj+Dsci7M+xX46/3ERhFyWhJ789ei9O/2Q1fPAoSKF
NXMSlVhuF9BLFEtMZznuPeTitg6z5NyOPGPdlN4cUqdg6CuN4bfWAdgHUYz9TjNvY5zvFGyELToM
9dNvDu5fvE1Ot0Dw7a7DouDdw1iFaZDamDI3XEk55hUWofc2AZV9M9jEtW3RaqDzYqjFMVsskVxD
ZEqyA2Zp9hzCXtoJG1fnkJitWgXjt3dH8ccDAIp0/Fb/xZXs/ulKDiQzeekrz1YMKdb23R8vB05z
MXc1VPaw9uMO2rXbdBsqblYVcR6DhXA3oaXShB7Lo7lUcO4VRY6epYQ8VkPDXirGunO+1NHwuU+I
t6N8UjjW+sXnrM1WoP6Ud3e1r1sF68unXa/imUmfgTVG9m7u8COiG2Wl+cDIIYK+yUM/esSsND5K
ZCD/zB7WvUkwlCr+zRpizVH+fB6hRLJAhQLIZl6K99ETuRSQEwbJiAb6DiR3JWIKLGybVfNol7Tp
1lGLw3ekg3M3zsJ+TpQBdas7xG6mchXyhshw///6vGF+/+59Se6srstSg14nrBPv184tqXI0NVKY
GLMLeXLqsT2N2NMzGj/qtvpMLwZbe8x11XBRlPpUpUOd7bLRRRbU6iasbFzhjpnGk2yIwLPX2PdZ
1z0N9jA+zG74Max891RE6cjAt8QTu9FlQyUXtZOXoa7Ym1aAuqSoPqQOBoqzVFADRGmoPrh2l8E8
UfZDbaqvVQVlwJXFYxEvwfXcrVl3BLJsZ0X1qt6MsGzbccf0cFM7nobUQ4t7V8zfTBswEWmql8nu
8K9SDNNcjFaH77lsPPsoOuAbLLTKCyrXeSeWbWMG1Eu+4XRJvubfywdNy/vlVJVq19tTgsJHo+NV
OBdr9RcGOqaSw/k8gS6zQ/8QuxjelmZq7kn+3CNwO5Ssk8sqpmy58qaihUEWVRBo4pZ6tClQr1Zb
OJssdpOriIJ74PxR8MKt9Lx3KbiVTPqPRE1AdVeiOp+gQqAXyrUCRzsSs6QfGziosfCf24AJcy6t
+yVDVOwzXZ0KZ44P4EHLfUmZEw1M9P1I6pypShaPYdTmH0TDWN9J2RFDaQGJXTJqS6vLGUfSx66c
rJeOkuGEczVjLGZneoHRPQajfx4G+fA2DW37tSR26U/9jm1nfuiLqbixlJ52rYrKe9z6LykJ0709
VG/uJNp+h1eUnuop75EyZztYbhkiZZ/tzmmQcxl1+mgyUfat17382rIHuAm9IXjupki9Nd0CcwbV
El6xTqxrLwvwSPdXrDuEVw6nQC7V2jQ0nvl2dUFWFLEQ7Yk9KN/DzvMAB9NB74bk/hLm8sTpbket
x1O8dNGJCr2yPoxZ3V0bw67ekUGHjBgyZjYj/e+9CqAhN9VBmCB5cmck22pxL7I4GndhOHrnJAws
dTaWhXcYTALe0sTFcZnpV2DTjjWiac0Xk8cdRku/6l6V43efxegKTtDRW/YqFdW9r5FbNNIC/EJW
NgiWdLK+hhVDhyFZ8wca14LqG/2MYwxyoFWmqFdEz1DWhGXXG/Yr440i5gi92CFp1w4FgZ4g94aM
KymvKG6aAtmdkn5KD0PmgfYu04+x5bv3ColsZxliDdxY8+PoifYloRr4Bl8r1GSbTZYzA+jgoBM+
KHFS5NxgH6AxCqJVMkAqUV6CfV1kHZ1VuXj0VwJR0sXcy4OJSzZkRngq2yEH09YuVzFKGpYSm7rO
JL0qfADUYeKFx9XXf0EGpdqkk+0d2nH43NjL8OgIzlgI52I6H4lb7Y1i9FCWwAiKaLxh8P8JLBQc
EFuRAJ9V4m/YP/q7RTgj9RB5ehuaKGIQnTu3CnfFHXMB6yTMWJEWQH7qSgm8ZUy6hwkpo9+WEvgF
i5ob/i19yugHOeYS6NMZxDx5YoIaPwBbmz4bRMGPmpQR2CDgEPhtmvp6Ns5ydHLNP6YEW18Xzd1X
p87pipBZVn3S+WyOM9WzJMfMfIy6CSVHF5SInLlVVzzmy3TrFtDBJiuYP4dLrDftrD+Xnv8Wti0w
sca1kguX+qT7smvz60Fk5tuUtjZrXzerLy0vJkyY0XzSqwWE/+Ly9bn5qMYtozeQLTznHst+wWWb
Dh89S9d3pVOOZ17hqnMSgBMG6fUgkJlLvpTZuJxkWcIFxCkZwqV3yt2UIa7FdL+vTw9vPsROEu8c
DxXeERaUtMWkY7vrW109iVy5UGow6/uynC7dug+Ojk2zoYiIiOnI3OIgyM4RDKcDI2e5D3wKO7sp
sHfN2CEuVl3/FFVNdFmMtNbMKptxgKyRW0rHP/SaVxv529DBAATRn0pjiJnmnWQefIh7XEKswMZn
sCT6Ou9K4x8CLPX+Pir6YKHAKm0/KNwaZ2k36u6s9OP4zU4bTRWszX0/L9ProGcjMQY63NGHieeb
0s5pKd5wIZqrUlXVLi2D7mbITLkhlqU2lM1ljLjnJ6wR1davdQRMdwo+ei4/ibiMXkeyHUxORNRu
09uZa8Hr8521UvM27kR+xQQ5uXPIBp6yOiK1Qz4brY4xVXrCOWQ/tWzMqPWm8hAVH5xuhC8cIVOJ
Q4FFiMJG6o+cerK+YLR8S0PoX1Eq1Dkr/hlsveEfMuKOtlbLdtuwSjPG/OwDOhI8O8rxOiLTSjw0
k2NRfTJ4X62eshWVlPAFPD2YD4Qd9utsN7Oa4bEvK+fgGzt4aGpf7PXUDCeITOJFhuW+VxLROdGL
8+Y3Iac/Xbk3EQbvA4vQ6dM0NMs1w4nhmkAuJqY47U9Bw/z+rG1oHaJNdrpw0wV2bze3R6Pb1ZOC
JZ87gHuRMmLBctY8myUMzy0XtylxPFwDTeQBXkpodD8jjUgKi13XwnlywBpVnXuVa47lZCxCgEXd
sewQb03gjUz/RkpO13uLMmW2Ue2kHnzHDeJNZwqwTZNw9qXy6nuu7OJiwQLXb7ouhwfJChxMi0sw
3Fq83Qzm5wlOon2d1rn8RIO4BBYZEWlwoygkoTOhFZucjVDLIOzBjuruqY1t96M1TtzlSUWMbw4b
05ugWpiz9uUQ77xJQxPjan4VxrsvFa0yDQ+hSerwPsqn7mUwRXxvkAe/jUudv8Vhk9ymaZTvA20F
RwUxQp1h0iHj1jDc3SD2Tqcg0Mz3m+SrDoAb5TmETzcCSZemYUN1bwJeYv3OhBdTBGAqnlV52qTH
LMCvnGdcIu5st/d1WvfsLDxWF5On3O8xpQ0DRkhOrknjWyG6Gqytn6cQE0NxIUSP6N9Ulv+lgTl8
H7lGeztqS+en0TSEExoW+FsLLxfDq3AGMT1m8IdApd4b18f5UKezz1FRXxPh22qL+5I7AEQLbCiV
Pd/4NcibPi0b93zGv/HBwjeB06lKUKa5sKAphVz1+2Gak8vS5PXdgIEVsLE9fx1qn8KGqZw7sWeK
KT+JmJa4M9tBxT5j+acePXwuxM7cMIu2nKwDTPou0/uQPvPpnNlApp5wmIJ/LoaQJybyIlf7iJwZ
ctPuSmBCbMdDFHOsrUSPJ1xGtyZtZiLViw6a5NjGGDTPImxBwZEh5nzD2ZHHl2E6x+M+a4Mg3I72
bPy9wEdUUqam6uPQ6/DRSegwFq6m0JXN3re4BfvE2qLUV9OwxDfl4hCfMisMq8MvOHDfCWmATSSV
XWdDVV0lcqgJUjvh18rWaqUKGpY8sWw/8eRNLht04KOdZmG8yaYUX8lge2Rf7F7z3GCIFdDHSds2
YnuTXGahQ1qwy0AB5pr1zZYnT/2pbGM57YjjRI9Bp/phj11waehWK+pxS2YI6py0glbs49AUX/Xo
qkdqkazraez4xcM6qeZ31tZrxGML1hLeRIqDlYwf8smLXolDSVB9rlUecMDQZF1g53wc03ysDuiq
8lOVQ7LYTJar9cEJ57DbpizLOxiCiXwNM/wdeIJYEVKlgf0D+6HUdrKx6z6/preUSfhs+RXzY4yT
ak/CsL6bWGyzJlHM8s5si4zUdmwZnZCOF8llURuLuJ+fFJv1cV1s5jGFiZhHlXp0WnfyMUOGvnPB
oKshWjnkYfZS4dG95FKurHPbppP1wPJgWA6UidZih9ADy1vDxCsuxmSBzImXldz9QCLvSfU5pgQG
ccyTi9jifBUVxmTW7q1fbxzbh3LuVQ0mR5d1Swp1qpRPOFCobLUmvtEdeT5/3MtWsTiuxhLoaVTr
kFW5Xchb2AjpNURHjJhhxrdVFDZeRXh2FMlgXrmyhkl9SjqAGttoIHlVBdBrYbSAzk6CmxZe+jnF
lhZZGQeMFZxFDlhWZHBGmBXBp8Q2CFE8n+6ZuvFoKAOH0F7nhc/NOrFXNTSAXT3N3cVAAv114uZ9
XReN+RaiRcIAn6wa06OnueUlHUCerCzZcw44c5oDQbZBb8gKMs1dFAa7PW/dDfbw1yggAXVS0a+S
kJH+jZT/jqyMYoRnnk2FRPVYRzPeuzFFy6ysN5HTn8kWMB3YPHY/aYzbJ8/C5hCWGVO5As8GTtMh
C14NUCEMoSOhDB7RItQbWUCH+QBlxfJ2jvIpi3MdxilM6QUmlCXVw6dBTLBOrXwsL+w5xsCuEwPf
rOb0p4wUsonYGLstCNQVnnXg1kLZuSLxDaA8WUJ91mpsLOt6gZ6/tCywPf5aZPiThkZnAtI2oiPn
nR+I78iJH3XQKpW1zR76bKmz+AsNXJSlm6iv3+YRBx1vZdzYpO5u8fWz4OeBnp/lweLojfZz5wrD
VPbBKVKPs5ao7/Vv3tx7VYo3p0IyFB7CWeh779+cjZNcNy2rvr4ksBZHDhu/zl5CbMplW5rLMVbZ
ofAmO93pJQN4IYsWIL7lkYb9jUT686BplRcZM8HnYpzG/O5P+aC4oQc5M4aygnlmtEszOw2z0y4O
6Jpe8sz/zcn58/Dnj5eDhYJqyGDLIb/8sx7nVWE/pqkN7GH2XrU1NU+0Ti+bWgfhbya0f/lK4Qq0
dkK6KeQqjv1wApRxbWV1PJfoJiHk1jm0z9syGTeaxPfp+/f5b42Z/oXCkn86iVpf6Av4ni6NE93/
13/89wtvX/XrT/+yq3Sq59vhrZvv3vqh0P/1H38ooevf/Ff/8P+8ff8tv0nEiXXo8s/nS3d1+Vql
fCN//LLT1//8v99/4r8jcSHddNSChAyQeJDAn/nbdEnY/08gGHP6K09IicD9j+mS4o+4FCSDa+pM
1DqC/EfXXbAOZJT00A05Wf+tSBwDqZ/0R2rzeA+rLEwOhYiP8x5opGooBYuklKGJ4qW9wOM11Num
8Rz3GECoXW4M6CmWeug3cXnXpKYurmGRZkKwhBmjUW+Xoc6dr0met+WJ7XOYHbVjnHDT1k5Z7sI4
jTR1rlkSbYsO3+OuVr0fvmKtAZ8VkA9vP8jFTZzL2Z4W66izcqLaeYi7OHnIi2iwrnD9emF85pZF
XV/6OfsWHLvSORogFQFaXF078iTGpL+z23q+IIVa3br0Pi6ndMi957rTVrOdysbH+RHTycq2C1/X
wDqoZbNQOXX5mQiHA3lWu9UYXUYy72hnZeg12Y82y9foulX0fR6SMqyC3YwzHThuFHEBKVxjHqvW
pPrkJWUU7EVhzHSs4F/B9s5CmC8z63ssMIOrQSpPLYboDKcteQinCvKNshQ2iDIYY2sfxxJUC83e
Y3xFPWp4VboT+h35d0ZkbU9jUTHSMpWnK4CWj5C+aL3oOzgLMNXmtJ8A/5jK3c9dRoFXicjq7b0s
T5MtK3AHtLEbr4ZYInKmgL9bjx+JrzQw1tNOprsi7lIHH7blAnHH9vOWznp+yoENxVE4A69Ke4+X
jYPbYurqSxYPkoe+DmKU8dSJv9KpneMJ/v/snclu5Ei6pV+l0XsGSOO86F747HKX5JqHDSFFSJwH
I2mkkU/fH6OyUJmJW7dxNw1coGtRi4wIDe5Os3845zsR8dKsz4nIcLruAytNwbohBsvLU3BOKDpe
JtTcvgQI7CLHvWIs7hKdtug7RzNFNJyKOXrqqyg7Nk1QXAsrVHd+KfTOG8zHQHrmS5Fn5WdszxMK
TmRpIOyLn6ZbUa3IsioZwHK33/q5Sx5oNI05BGRLuScz09l70bV8evxME+7elHPDrzXq4NuuGmRv
zIv8R5VMjIGqFEuEjAgrWeWtr8WG4Xz9gDA6MbdtODR7N3RgnsvcBqUW88m9ng09MGeeE3hDGFEw
uTWuSQSrZC7MhEmAOmCFC395lk1CcJjTg+SuaGIPLT4XBpKi7O/pL5nAWWlQv6hegrTPU8A2DuXI
sB5TCwJs7ww52Gnfq27q1BDktOpAMblMhvaxkmn6KyAMuAfTnA0vY5KCf+8be3pUnecjm2KuDZ5c
yt44TGnvljAM2/gXFv/kqeWXRygTaVHvI50Q/KLHqfmWXYxctoza7K6iSiKEDeXinazczAeE6+A3
CDqvIPB5Goq3cRjybkVtylshjNo6lT1BuIu3Fgh8Lfrp3Cc5ibVhant3VpbHTxQGDmB/0DawqZLg
wwWuEm7argue0x6R2aqd0uQe9b0xbE1yzW+LGBn6akBp9VkmRsyUU/FnBBH6mlfcH8Zz7DtkwRdZ
fd8qH2C243fimFchljrMaN2LwdXfn32ppsOAa8lA6BaF19RdVOhFJzM0uaVqza0jcQuQc+6Zt/jh
onCX9TkGJpxXjboSEkL6CpVg96sZjfGrtlvY21UPcuPiNpKMwtkyJ9AuKM3k5xy5ol1D3KzeY34G
xjmesucz3bURrTViYGud2GX+M4hLR+8YwzceBhHDf+r1UPprQROh4DLXbbmVg5U/WZ4xRZu+VOWL
Du2BxSIauJ9tNVWXAGoDIdiuxDaG89hmn6eSJXaPXpBvHlGXT2HRPPo90y3kqoFZEAwjkm98Qojk
gADXrx7UnO6K9pOtAi1SdK7iWgc7IC0zqlOPAca2myIz2PVoZbtV19ns+4JsnKIVQ+bgyRYGWZxx
MZXdzrWG8iax8yHcJe4gDpHO0A7Els4ukhXRxOFTRHdRYZRkytuVvMhexq+e6GuaPicM4wPfdNDr
iUY3wkdkI5Z3edt64nxCUMBS2ERcOQg/P0pztP11O3LubSQPN0FCSZAVO38EcLrwil29IQehu6O0
XZA2Ue0hq01crionMx0Uj01hXDVO3aC/qbr5px/FwRPRWP3XXAYzsR6CJRcksvy9ywYYFFbt1dGa
F5yf3RuNOd60ZZw/dHjgFYYEhyDmObSGJUe8mR4wI7nZfmSsWqwyBLbtBnky9imjBQ+1EmFFiI9d
B6Rq5UlYPfOuAfd24zr6ReI8p1HhzhD/W5vDFsy4A4FFVrRiabDkT+iZ4q4fgyxhGZOb9/EMPn8b
lHZLvGPmqCOVvqg3npiG+5myE6B9lHXzamqH+KUwVXzrTy3+tWYSy+gWCinJtnhmbp1uDE2mO/HI
pWuN868ijser1GfoyNIYVMYarEuPzwwB+R31ArYJ7lz/VVbafrO8nhgGFirdhGQTczAs7dB5UcVk
3RtmBfdR4ARZsJGNfxitislmA1BHbkwig+CLGh4ZmmMI74P0Ztv8MH2HLVnnjJVCglp6F/iyXEKz
kk7HvqxoSKMF5HMxcn6cdYuwhmDPWHTPyknEHev1wNhxq5kpA4rUeuLqqvMrd1CCe68d5m2apLZB
DEYeNauq7BQhmdzIDTFh7ZRs0Bgq/qKAV462RZVb5pXGTYipo2TlRA76upTNSHpJ6QXfLJ7YgSWS
TOyVPSumz67RqZ98jajYIh8Sb7GTpBfUAamNiKIRPF/JbF2VOgcqEzQJIJUocNOHEHRGtCAm22Dr
UES0G4EK+RRFk2eziAlpN5OJQ3OFgSr/nHEM3UgtIEQ7tXTo4BzeRewOVX9nYZaZrsrcGvZZgcsW
zr8nybINJhhOfiSyGqauWNYOcZS/WnZEopdhufJcKGw8q8hnersuEcItNJPQf3FrjHfcUJ39VOeh
Ne/JCZqZzPTGjMx01MvKZeoSZ+uAxwJ72fCd1ihtmUMqZ6rmQ101frn2eGi6DcWU++ilc22vMKOQ
hqAz0IDMCNJh6zcqdc5asFzdujS5ihQkI5hWo0fNjHVhEJ/K0GBrwiDCiJXH8XuPO1he5S5SeO75
ooc8G3TGPf5cEtWTAPE78t8pVTsrzxyQJhAJ7xBNtjG8NSRMx5KF53Bu52B5lCar2TRcCdnZmhzG
nCodXHNdB+2EW5kt0/3I5PDeC+38ffSZV63Iwcn2rlJgypsyKLp12tR8WgvfzSk4TLwPLIODhDJ3
XNCz11SsgbOzUU945zkdqunWdpbJtJEVwv/0dZJy2cyWgaZkDqmP6lWqLdM/x6zPkmcK5qyAWhlV
41ng3wqvnNmo6/uuhTa2S5U5Wkc5BlG3SzLLin66KQrinatVEDySgBHKs2vTgd6zT7XFurfYHv5f
gqIW8cu/NDz0GA6yGN4Ylx4IWezfxTFRJgyvyYgRKvlj8MU5EllIsj//1HX9B/qWv8m9fn8byKK+
CTiT45phx1+73LBtqs7oZb5pHNwSVBmFfrD8nrOTkjMjQsESxFqjgc/Wk02JaLbIlSI/bR//6y3w
v+1v/9ze/u//bkpL5E1/ek+WTvuPpvfmo/z6X//zgWnq199b4eWf/KMVtrwfTOG4T33Y6EzblznV
H3QYCOko9GCGMKETSPaYzPwz9t37ESwi3MDh/xBT/rkVdn/gtEEbTNjm72gw8V8BpLPm+OuYhCaX
cxcBKN8/5OeDwPrXD5DuigF0Ei5wVIv5Myak6Kcya+JJstlFe4FhMQUmJt0w3YE1lPcktsyQY7Ul
wQ9YeqDyN0YG6I5KkkMSuD1xnWx7blsscD2Q28r77OIq4c73Z+MGpxprZ7NY/LCq6aBmBbZgMDuh
BcEH2KM9Lu0Ys2S2rCmFvXeasBN7OOvpUxz0Vo2BtO6T3VjKyF5BXwvuoZlmD6LJcMwPrV3UKyXJ
ZaQ8wO9Mll0WXM+V1vYm9XwvY/0BSZLS2UZglOty7Da5HeW3Ku4At3Wu3VlYJzhVIDKm1k3dwFLb
COUxk8ZTWV6JxI1Po7OYR3j7xAcILQ7lmEhGyk18reZRklXGnpuwxQDFDKpQxOJJeHb6qD3bXlCe
c40kDSFfnIClFhXLGJJv2H3pGabJTqvBFrduvDQ04DKMgJ8YTD170ap/zeIY1abL+jc+SG7BYSNh
0r+K2ZH3dsVbie7CJKRlmnLc4QrE5bbD2vNaxq7z5lux++zHenzPZShvIy8d6BK1R33ntnZCPgia
j2otuUztJsQZhDBKkJiMl/3QsBliI4dZu68DyHAdMYikGhlYBytAZqFhsjY1GDK8lvrSOsUJmjf+
GBJUQufAT1FJby2d9IhKK92SgzylYsdJ9UFy1Z1pneuBFJpgfiGZEs1APfc3c8ZxGUvMZ5h5RelT
PpSfaAifAvbJazRd64YZCt5w5Anq2nL7vVfOt+CLWWqGV4lhPRfdV9aMF7lkuqVfjsR5FZuvqapY
vaUr9pu3ql9eYm6ZNDpag2GuR8feR0kHrBREYkVNMUJfc/CnCCxKI8JRO6zIUZowltUwIq9qnUvG
BpqgJLErWxy8QZTsQa+f5wBBk0Czb/Wh3GZRiKc67sUj8mn7wSvm+mdmdkdb85kLRq03iV8YqPFs
mKaDT7qnY22H0fQfcjclQbdh80LEDVNVeACT8eo5Pltfqb5F3l57QXZxg6A5Vb8dsWM3PnZTsF7c
NipSV0k8tDf+gFQ5BrIySFymZ6jIG8rhe9wA2MbnDfiWl9D6MKebiZjTPNxYTrMezReU2Vvia5k9
ONuy5Y30FxfoZUI9AmJ4ZQch5aPoH0Awrg3QnKHJYt6syXd795zhLpr7B9tn7wi4HyoknxB7w7YS
Bv5N4bm7gGWkCSquY0XBObmBIbPLexCiAQnYCfpc6gR0qyfgvcBDGSpk7hnlzSbsknVhVgfXztXW
4Weh5zjUPagA4ykpfgoVnWwfTOf0KjzYhSGoVDoOMz2lUbFjkgdo9sDs5mfiUSbFCapPCMiIT4e3
xEGyxGjHTx7G0HqUuqr3CIM+DUJt+aidhnLiiUig3klRboz8bkQjhj9WPvqyGODTaUyZpb2GlHlX
EgAWeaSCSW/koKpevb4/DwtIcvJCci6zXdk34sjmdTOQzoUSRm90Cje5c29pg8kiHr9cBSCIg1WI
u7TFFYejR67rOL+kTrCNxuJcDMn1bNrRPnJzCP6wE3bMS4D8Fkrfa770KIc3n6EERe5wPQG+t+f8
hcHovga3sPaFse9ydXTn4KGccc5SOokQbst8a6ZwfElsqoEHkxMKcbUrbvAFfwLihnyNy40RnZuu
bFnAZuFMD3eSPLp8aL3dHPG4dq/06O+y1OQfltlDNco9OuWNU9p3jZ/e4hN3U/Mc58G+GYpHXfs3
dIcA8vKJxmjdEKfsZ8O9MMajE/Rbq7sQOYgXOb4flxpV5ldV/zEMFXdQp9qHwkfWxaEPOOZ5stt7
MV6FI0qtlnFCQ21UatLw2Pf2ew1EEOXBqE/xfPYXPopRsvHL0ls2qmeQL2ewGwBaeBpHhJYSUYBe
1d5vkus2ZAwsDjSY5zEJ/HVewxnqMOo7SCM3PslYKBX9be2bMwm7UCSZC7ESZ3kOOdVuJg4V1Kzr
ObN3SkTfnXaPWZAf0tGPTtA324/S9fINtviD3zAgHsjXmAFgrfNhYB6GqTmRAerFGWfqts49+vJx
rzO2luCSeuR/LiI97tW5v2XOde6in21hnhHarIOq3vVDuc1JhHczgMjgftNEsAZWnxJOszl5F7oE
TNNkdI0am17Byfs5i2M4V7e+ZhgEULy7mORcjubJYUnv2d3GQjUQ1iVqYjjSBNnOPfELButp2uHu
No/oGgoGj9gkP/BAnHFUvc4dy+BZvaI4PamJ8BSbYNEJ9Rkwxh07Qc5W3e78kuKdPNDYewSTKF6C
0Vr0rmeDCGggqrfMqjhsMSA+qdZ9C+aW0bT3U/oG44X+c27VbuyM+hN52Kbznwck+nsXySGYPIZ/
AXraic6jYLwO6OmVDmjcdKl5mebY20zzJcQhSe+HPIqHrN6A71/3JjpTvzxgvOQUTD+Q6nwILNGY
G2/nQFyLXh8kh7ll0Xj2HsnUxKbFocHAfQwPRIogcCQzwUxfW8Pn/crP8SitO6Pgy0/Pptmzj9Yo
uW9g9pAbIl0kxv3ObUMCDZ1ltO7ypJI7PoD+nOzXjiHNqZ3R0Yzutfbbb5drLYd5vdGSsG1GB+40
AnzhLs1pMoJbq31xyP/jfnwmNuAqrks20lN410eXIPZfdJYfJRKxMoLUrj8DK8UkUesT0MktRKK1
ESd7aadXaDAeM9VkK6GHNR7UnXJojyn8CA2rxi25MC84en62TPTTrDm0bXcDkQBQAk9S3R/zCSfC
bLs7O1S/Yg8XiOum17gGrsAJXQjK9iRDaBYnk/XoeiSut9E4He3egcbVuefYRi3rcx/QP8/tgXIr
gYZxy3pnwwxyr6zBvLDlXme2WqXWds7ICWFHDbdsEy8itgw5cq8/Ss8DJrW4QB6KLN5BJl/L/N3O
Ar5L9dagKoX9ch94JJ1P73ZPqP2MdG0e7lJivjI801X+5pLHqGcYsTplTcJiGdEFA6EUmK4ZHDzX
+qW8+AD66JgPFnoMCtoy5jXJuOmIHhQ41jsboQ/IloVkyj4iM/QlVO62Zzpq48bvkf3OTv3s1VDP
07e5eUmyDup7m8KPJnfSZ54+es4uhv1NgsMKtC2rbqO+GUvlkygKLp23zLsKEmTUJHjFh1TIYybM
zTTwi06nNEBpLd2HEQL+CyZsxunZgaqE0bxFRYrE2zO2CcSWmIbA6SZSt4ZdE/8ahLNBxYPUEVgE
bf5yuWoosMwD0FHX24r8N9Pz+Hj23HXm/MR6EG1o7OyC9m6k7r6Dt+ZthnSJicP7jSkbCLq0r2H+
PA/yCwUpALPbwTyVTb8No4pMDvzambMrms9Aa0Llzv7wgcFzCjHtdLByDbgwGF2qrwgeQl7edg05
qn196swifoVGsu+AThQTk17W+ci5Ig59gT3GeShCiq0+Pnp9t7eKUX2xsOfc6VmEw3OpCRzgbcaj
EdcxcbJ0GDn9DELcRZRVvNrSogauLmlGcqUU/TPKU3lEGbbG9rtp+RHgYZgIBy3M2X5vPzC+o3La
VLk8jD4BfdpYJ5KfD8L8B+wdqMugadeVhsA1+r9ISthMhvnoMtAP54aWQyY9tzj2fOH3zBwZ14ED
6j5Tprla2L8QSI53FXN4G23QwqmYYlIjfbC/07tsr+yJmjw3yfM7ZUFyPVnuIZ2Ue1dpHDzzic3K
V+lTwdTGRreIZiNKoSqkhYCKslY8QZjWDwLju2/KrcQnsdQ7Al3PImdVidiNMntMNW+UWx4T/TkW
+lBk9nVGPK/fhGj03f3QfoG22boppp/oJwOw2x7LRIxBKyucdaaKNTjOU+wXO4/JaZagZxvugeSU
5T0/a7iiTF6XifvscenQq94J0gSFsta1qK6zUixkoIMT57t5+LZTmgoxPbaddz3E5jngsLxBrr9n
YrNRY3uxsnqdlRnGCJt0SoKoN51l3E1e8mEpA+DuaG/c1srFIiYkcpaQ2ylEyzRHxoPNzK/x3TOa
2Hc9DeUhzvyDlk10zL2439izcRv6itKHIaOVvRb+PXQYoBzm2sohDhqGXJlu0X6wg1tJP7hUMVPG
HCBze4ki0ycvy7fNVYGx+QpG+CaIq2t8S6iVFPm33kQn3n7PMa58JuC4CzD0E5uVmzcR5U8F6CCl
ri8a9qXECIFDYqW6lcyL9wMwOGSnPuA1Nb4nAee5ILp4plQsaYtj84M9IseAXbDyE0CyDOKtmC8/
Cp70kv5jai1kgJYZrJJ0uCqQjhCFHZ5FyzPYpzCpXNUdsKAvlH8k4lMWya1n8AAHNKlrRy8Bv22x
wyzDeDucfvk5Ou66idor5uz9CU8LMVooN75InWm3qWWcWbH/lF20Z8Hi8vbrfTiSMugFyQSHID5l
NlmMbLQYs6LgxoAp9dkI5JY872o/MOtcXBtK2yd3No8OgdZ5F1wrp32ppulQkhg5BbjjgQFBpAb1
JsLuo4yHvS+FsZks2PjsuNaEhaKtbMkiyfKLtMn+EoJqfeHNER9KnmXr7afg3OPHW/kA6AR1qlOZ
3jFt7poOCwVIKVYvJB0cvUl9z+lxee8UMOmGL5I5KQWMaLNpRgLg6ecEqBesC4gQb6nEBbFKVdR/
R8KJxAEp3BLmEppttMP/H6BmwygesMRsgOcZWhlUX7hHcHuONRKGnPHtrapLeqmCpFh+f0T0S/hv
Hd6Yqkcqyimmr5UIVHosqVlfo8jS8SF2dWTuvdqzwC5I2dwOpW6MDexxi+CAJcmq52klOdqyGmOr
rcm/hGFAXwAXihdUyDJ8HWc6i33buwbyyTpgHwD8BC5LgsB9qfwU0kJYoTVywiQQgOBNQtNsEtuJ
k4Js9ev/Tyj76bfyZhkq/nutzsNH9T+uP9q0qv8i11n+0R8zSvHDhWGBBoxZIDOoZRL5x4xS/IBf
7Zr8j9kyZmymg/+cUdo/QsTDyHIEE270Okye/yXXQUfGWBHX7x8in38Klf4YaaNx+rcWzt9uwD9P
0i1mpAxGLFK0AGz74d9QCH2GBc0b6Q19nyekwtKzDxc7gYvhdFPDEN2LxN6ioRtuDUwWlkyPTtY3
O1Pkj0UmtqoaHyi1aNtJtzu3tftsl2wf7XJSWyPoim0SStaYg90ePRw9K8BjBCdLgmKSHN6Ub0Rf
hRiBNg52xioYdbk2/W+/oTIcwvIQhNWLzx5uM+iAQlFZD4NHRBM6j5WEv7IC03MI3I7KUh0r+Q6l
Z1xBcWCA4ESP5fDH3uH/mRbtL7P6/0ZRpmLxfv8nD0HzkVZ//fzz9//x+Xd+wLPk44/CzEZMHtp8
lP/x+Tes4AfLlZABucuU3uKv/fkBWARs7JwIp2OH6fBHfzwAwv8BDN5cBvfMyGyXB+pvH/j/7AH4
G40azSRCVpuykRhQIt1guf51RD+CFo4J3iHdvBjKdpGWjIQ4GhVhx6opSUCPc2LrQ9qmlrUyd8BG
e8OsNnFOJsu2V1EB/lyX/BcRuWFL5iDbxy0GvOWKdRPfWddTG2G8MEk63IQlw437P73W/+GaylsW
Uf96ivklbFYMvoPMdJGbcs789ZdoJrPDDjF8K46i4Y5vypinC0dAXppdOVcpPgHC3yEobS0DoQgU
n3kPqNj5ikJRxG+Eiil7z+KUwVUdzFP+gkNgJvNDVEB4WH6TFzlAt/5QnFq0JxKoGUXbVHtrt/HZ
8A6FqzzmY7NoH5oF1po5hV1feFAtEirxFQ5bsGpuB8N9gSHrGWw85a00izXhKkxbwsLw3W3mlVBR
SwqNdWo18oKvPQzWiTAg35gya4cVNZbuyV+LlLOBFMVUkriuah2XadTu+8CtkF4h6uhXgJbkDQon
+RYIDP+nXk+Y5xCzd0grqLzpGQrmlUOUNRgqFJywbdr5otg0tWEK0H/JGSmTI7ZFNU73o7kEvti6
md4MgXN3o7tB4cqVMY78jNhMD7fwOE5bpGTpI1SIZhvDqhv3CTZPm5V4y+sIeapKNl2vpX7nXxNS
QwE4jI9JyAxsyVtp1A4KPElaZlKb9xkxJe41Xpty2tk9OU+4KcKFT9BF8q03LRJ8jKGD3pZMQ/sL
+W3kP5DWydrAdN1mPgTKROeSjXqkpU6LYpcEE6OeRsfJfFG2JfNdIBGZM3G1YkZQdDrg6nqL/m4c
eoV9xPdvMDBJ+96f5ZDCn035LfpMNG9kgybhMR8jcTciYq+ZnCb9VbMgxLbOMCR6N4VT66zxvWh5
0yd2Azds7JgZBXGI6h8vvwnQjRCleoVnYb7yhUwXW0MRvKoOCMpmGJabwnZV8pJUZMRwczSMyt2I
yLijEXd6XA1ZVcq3MS2z77pJUL/XlRNbv2q31Re4hHO2VgPRehRMFYFiEqrHFbfqGO0i7C3Bugfh
R0pKpzLJDl1Q+Jq1GydPwE7HTwonJeC4mfSCXUGC4CZFRNCv3ShS4hblB18s1hZfzMEoNVkoE6oF
NovNsiTcjl+MV3eATXyqteQAkc4YWLsqDDWlmMSYJP1xIMTX6QPnGBgWD1tPojI8a0wO0Y74ygKB
SKv1RQsznxxQaMuj2PeIe6BXZwNfouGS1u+6hth2gM80U7vWCRnfMdlWZDj9cgBaIPnrkZzTWhk5
GLUMESEV8LNOQL45rO0033gOdfOG06QXtwVOSxD8vz+us5Bk+Cm4fxDFjZyj4R8funZEtroLmgGC
sejIeT2jwYMeYHtFzoCoCz58J4YE7KREKXL1x+6raDF7HCsUjmT1Tr69btysu+M1wduZJpPzZvRR
fnYh4N161kgDV2SJ86mNkb6JLPhfWV6YB0ql7ISUpN0OxCsdFRu9tVc1JATGgRgOcVl9sy9CIkVF
E+88o8xvfOQOoBlyvEA7TOBECA5Rjxx1Nt1xW2WR+YLGUnH052Kbzdn0ppvAv2HGXD2FAyxMroO4
fh8LMzwVUwq2ezIqRLoqV4IJQYT2oq6LZ7jz4VG6Y33NUmEaV2XcZBcbEwIqpiywDzEtnb/YqZOn
QrsPQaIRHdVJmrKUNQfSbgIxKgXka6y9VRsz6+b16fzFI7vEJGCc5YWuGaluukikM0ukOF0kM1Ju
Gsuf7vO6NZINSiz34lllfSbEi/fANtSj0uyBOuY4V5Ov8T4C0odO3YPjjN02vZ+aJNe8hsF0O1dK
Mjet8y2KCEYkRf+U+312MwmQpdnYvgRWXeO7diOGBB7nrHEcyjp6IcLqQc1tfOylas/89sWSZ6je
NGxwSji2fznm7HVTqHrPVoM1MvJRwsHTrLqaHR5otMf9SG8VMGdowgbUOp1Ots6sAfjDnCfF0swn
3yBbywdObPYJSCeJec6aTu5NtHP8B79MbsdQhvmWGVG7gzXPPL9wwJzjUQ1csc5kmZ1RisXJOsBR
+BOpDOP82U/pukLIvR/1vHicy0q8q7KtGeoZvvxMUwO3MjOD6UGO0gNVGktimRFs5RsWW0tSGLL1
Lcoy72YuCtLBsS/uOUnUuRxzf10B5rwSTiAPReXP78ME6CBWQpU7SdOK2MrM6k+uRqbSuSQvCaJ8
f4Bm0W4WdB1LYWjE4iqlfKETLhccyqB4x1a6z4dfRq2dLy8ZviNzbq8Rh8WbnmrqaSIu4y0wc//d
CPSYbuB9f0LlYBaSTWm0bs2Itjb2CfRK+VzwrfLQP2UQTMKTWQzy3nFQgtLPoNVqw7H5mpiffxNt
JS+c8AvogmfvxrW9/qdl9f4D0WBIE0eL+TyWJv+sKodEzbYQBVxcEdw1RMV+lNh87zLDS3E/R8y8
iJV8ya3RPfUBiL46aKLroMjJPDBn6wVbY74TXdffub4TIiDswxUG0HpTek0MDgBwCeeHHzL/LkUy
P85YQmkdAFxTjiFRGg657brhG9CQRTXMUCvZZrlVEX2RQgRhjTRM11C2vbc8n3nYxTyEy+CcGbuB
7KhdIi6K76AfWWpkY9M9By2pmqzQ84AFCbxk7pMIxVSSwlMl7GJgJNE7XMYY6hfXl1fZ/m5MM613
3Ab5C061AT50Pg8nh9G2v2nMsNh3fYfHT8IeqNa1rHvzbsLGcOj70v0qs7i+mhMO95Vr25rAMIC2
8z6BDUL+rJhSTBAUY4jnNe9B8AQPlvl0UCmIHqvCrznm4swNXhGhBQuq3c1cpljacw6MOeJiYyDy
IoCr4mNcOzxcyNmrhuDdqDK+GBKxHh5Bz+KELaZwgEch5GYIdb8bSWiYGTAMach113B2W4YfMpFW
okSj0IXq3KDhSzd51JLKgwDFM+5HP4VtWw9ERmxZJmGcwwZYWO916ljvyvYnfVHhZOIEdhxU8Cml
EHeACcG9GgeZMCIaGnXxqJTSsxUB0+L5n0R/Fbsq1LwTrMXOYRZ2r+nkNHfcyMFwhapm0VZQdWQr
o0i5uaa2aX6pqXeLvVnDP9zjLVXkQ2ib66MI8aZgzy7jfTb0Jlj20G/Wwwz5YjWOLk7GzkZVgxc8
86y7QjoFa5dwGC4u6jzc04nV7JWdhwzVVRhs2VfJbkNjzKRl6Ts4TFLvNEXI91mw6exgR3F2L5Tm
XnUax/2mOLrxYPkzg+6E9K8su9MQejxSPVchEh3NRzI1SmTVOjsR92mfQMM3zt5Eg5Az0ety51SX
ms+/QRQAEGzWhPB4qTPeCDQgbsGZR3mTc4e6a+CNd06UIAo2lcnM3YbCwbqFmPp+ExmUYiSnO1B2
SbflYS9o3bb0MxTrABOTj7aKexY7M9cyy8b8urWU9xVbPisoA8VN5FJtbXXmGTd5UTbvoRUzA8vA
EfJuSIVVgICOsYR4MmQ4AqcKFUyHdQtM95x6SHo7pH6HirCSYUW+JagTFwQwXB1wVuSh+7GwV2p2
jTPcjkDiE3IN64rGp0cDgT/nmeDGziUrqgpexxJ1YOo6U7vCtRA8S9tM2MsRZk115IXNMRsS+0o0
iDvW0Fh5fFuv4sdM7Fo8B8hbz2FFZjy6XiyLa6JJ/bM3LP1dbCrnCetN/eYUzbDPgbu8O6h8eRiK
Wv8SvSXvAuIpJ37jJCJC0vDsI2z5bjyaKCvyNTJO8z3CBcHi5XcTkBSWFtBT8meAQQG+zXCW826Y
oYwfetj7AF/ZABu0KtHISseKvm13TE9mampQOH4A6Tnoz2FXLbM+A0gyE0h7tjcEGpg4kADKw/1g
+/ySWO38rKxJYTz11Pzgs8LvGNCU9qlYfPzCxhsMTE8HFwQ5AZLlwrEgyXNYuFaLlLN2BlZYIm4f
KL+HFZQ73Br4nw+wHmgIE2KSV7zw+XWIfx1tvdFuG99PjgkwAteDSmAufAIeupENWBCj9W3Nkjd5
YRkkC9XAQKd858DK/mqd0vlWg4v5J0zb91An4UM8RfF2Ed1thG+UCxx/ASmYv5kKPL5f0W/QQrMw
F3oVV82abPjE3lTpWMi9bCf/zWpre9h4nTmtSGoB5T9acNK9OpDTLeZcokeSut8FuQ8pOFwoEsVv
oIS9sCXYzVVXbNL1nsuSCTA9ZYDnul9HvxEVnqkvJpXHPgvblxTw/pNlCO8kWofDAgwp0c/6QPU2
3TqGFK/ubxxGKcfkZNXdbCPcgp7hLRwNYdjkG/Bpz+O9drQ64mxDajtZw5MuLH/vxxTw0rR3dekO
t10vULlHC8pjLvxftbage+RRYvKIIiQ/kf2Of24AQ4BuTuXZGr0vNJhaiyO3zxfg/viXZ0jANYll
bwMOVZaCC4MERGRrbxA1pgjT3Cy01n3RJ/eckgV8FNTqY5OGHBENn07u+oV/Yi8olBEpzGudQhRQ
XUwQdWNR2sLWJwNZoijLhvZSpmm1BRw4XI8QV5Dzh7sBodCx9ezi5GSGOAyRR2q8Kp2ttIzyK8ga
e5v6nbxlX8lCDBcDrJfsN/clWRAwTt11d0S15CzDLOOKdHmyVghAorJUfuKzUI1J8G17+X+YO4/m
ypFtO/8VhcbCi0yYBDDQ5HhDTxbLTBAs0/A24X+9PrCv9IqnWmTcN1Do9o3oiuquJg4OkLlz77W+
RSZW5s9gnw2kZl2gM+KuvDI5iYVYA8LiZQ6r8UR50R7SSTVI1TH+e5Zn36KkzJ77HCvWdvSaeGmR
Wu7nIRmnffRKzJEmmrcGcN+A/oGoLJPn8xhUTWwdxmLwv9uwNR8KLVq+fItBbgWorD3LIQsMyCc1
lJ92Af5kC/rHlVQ1rJM+0+qmitP9sCCDXAQbDGAr/EKOcvo77Rq8RJE5s9wbc9L8BGWGSF68Iory
1vrctMs8o+lksU9dd/wepAU4gYSqg7eXcD5jlRscUHiMZ2ryxg7Fahjj7tH2cuNIMQ6LKRIOQ3Pm
DgM7oiCD2CpQ4OsFylQH5le7ruW5SEpGbIVEVVGTn7wbDeOboI8LVgvgEyHY4zkKjPA4cv5YpZgn
t9Qo7K3NQhvxFoBUTVZ1ROe2mA6Na8lPY+vCgmBdcNKtarnmUUn5ufKKAAcCrEbaUX56FwLa+OaE
hco4nevyaRoDJpK467NXHtbQMBzbQXyCk9UUfU6T+xWiBTFwQObVG8Ht5PTM85vefy4EYaKeEsN+
0mE678ZwsMHSt4JRGHL4B+rBeSdf0V6uhPKVLryv7hX9VQIBQ1CXNhtMWLg5jWzfL8QwKk/gYd7C
ERv7utrqHMABG2D9vZNGeofalfDhoC85gs0DOpdXWJlBt/CIsX84lhyS7vO+37lu5s0bN5yy7+AB
KoIsmtQnSiE/k/81rWQTRAe5sNJAgkQHImPY/ijWuzWuMO9XM4hJr1HTe86mdZlJ444zGsRaC6fN
nfvuSw1N/UDCqm7vsCpOO1J9v7Ed54/EoeD5SfPsLp+iY8en3XdGx4vuLaA4e2Doe5pf+XGh6+lh
iyLN+DY3Tv0F3B+50SZ4B/q3SBjc+EscFuKhaRJUUnPKhE+L+KtPAs3BCJk9JzDuygAvRELvYQLH
hE6ENoZBtc05uUT5pPIrgq7SI8fJYo/CWH0DlCY36QLZI2tg05a4/tAHBf1IMpFTHOn1IHfR5nTs
Itt40Ak7ETWPw6tgPUgXwB9Nv3C9uDR2DVTJ68DGUAgThnRkc26RBPjaIlOEPGbAAK7TxTei8eXX
oKOyG3QJWa1LjfLsE1ZNbw4goRtZ1HAgCmU+DruaUPJnM7M6CqsAqLbvJKfRj5rrdAEempAPZ8gj
a3LyfroLFNHRmjeI2J/iNvOhdg2jfm7tIoqZuRbts7Yd40QuffvVe0U0ItEszbuEOmL8VjgenMDe
7US2aYMu6TachxTtriEOieeocpvPSKsPO1w85zRTQR4M0SYStX5yc/Q3KwvvNe6tpRMU2LGo95HV
07isrZAq1W9LQZAugNZPU213gAwiRGxh1NtnA243HeIYHsiEjO6JHbfpd6qIqaWIEwodqBU4r489
h5EcUVtTV+e2LYNow7w9cVcEiTBQR/E+kkqICCHZQG5gmRltl0MX36lH84lEwX71ftP8nzrmzmIF
VrZguqEu5l4I1YPBtPxfcC6mk5d3wjmQtEiayFSCZbPLLihp6DfTjZsa1Zf3f/YlgdllDIgxQUGR
V8J9nQj+Dk/wVK9rtGwvXqmL69i3un04SfJ9aLpuYll3h9LKugcjSO0c1YYhdu//+D9HHh6IGK6A
1Fo2LgTNb6cFketExqgW1aGQUbTNReHSQPTjePoRAKPrnyrPXkJPwXrQqoef+T1JElvvMHVT0Q0N
WZ1rav462UwORqIjlvopOzN7C8y9E5m5sbFTXY935Sw9tfAFLePqg4/AOPXtwIO6w3Ydpkq+w9+W
8N/fb6ERgTSYJMJ54uBStY+aiD44pHiY7liGOwRIqZQZpVLKTCciPpPCPZPLqMYYh2dbL9Fqc4PD
eiNfpzZGjTXw7t+/SAgkwqHq4RnjOt9epGWx2LpAYEkNb5J+H1iGKs/AULguNm4yrof4l5+2zGqQ
GXCTX6dIPkl4zdbE5a22URLGtHsguuN2m5zZ/+AlWKZ4b26jJy0Hf4wHKcW0FSSPt1dIYzuq4C/G
ALgzv3/4+6XTpiZ+C/1ppW5YNxy9UzH9+o1bNpM6hqOesxsf7taII2Jq8UzoMaV8yOqCx0WPFk9K
UCNaOOdEbg3oz4ZWedfv31vrrbPGYY4OxNlyeItMR6ClXyAwP14eYprs//O/y/+Bq3PO/Agplmln
PL1WOmXetwz+ar81Jl7slxwCa7YZjMhOr0Psi8SIlShqbsJJldHZca3QOWQZgfBr5K5xtmMEpsPN
4Gjc1M6i0KqSZRpEJwDmJPxc89lxiKEjkyNT5JUQf2bvaupmUiFzjhrU0rW3N7wyJ4GEV+AvTkzJ
A5gWeq1xzcwE/Z5nvFS4Vof7QUfqyR8tfPxW21blB2+HeYmdwePu8gLA3SE4E9fRxQs+M5jIXYY6
0N2iMboxYo+jTdcSBovIeyzREeJ4tq5103KggrplTufZVyHWVXIvp7PNoe2W7r9GC1AwosWn6xCs
ySKaJmehJqyFmNgdgyQ029SbmjBfa+XlIX/UHFH81Cu0WUDHvaZLvJdK5el8pOuSfKHBL6an95+E
t4upawpseSwjeKxw6bEsXTzC0QBax04DEJ0eqmYq6HBNPmd2zEVenRTS/nUoyEDFt9qa28nwkfW9
fwGvsRj/OXzlCrjJyuExBKfvKBxlbx/FORqdqUiALM1RrMudCqVNEYlymYHJ60iH2+zaRz+woy+x
URIdnUXNsrLK0PzhRA68qqxyYhtKsIBlamb0Kne5NXTfioRNEOs4RnUohqi9yLlGid6lCCJqDrtY
bZzZyPtVbgbG1rFpVO4/+HCXt5cJO7x7bzFZwoYBnf72wzkYW0Wg2p+cTOprOi2IxM0u4+rpEPjX
nCK7AD2wa51gnEQvlShoJ7ouhuctyPDA2g5+gUi5FMq/neiMbvopwVA2EjnGTEk6j343JWeykFhT
ROAUCYlIiOY2QgzyOh7xAdASpm3u4a/EalAADaeX5+ht7ld4bAIOQ+v3P/EiOvhtTXRNPjFSBWW6
Nr/G3HOxsmRG6UJugFRnLXM1i6kHZ4hSL70zVAnF2qP11O94xsrrDA9avHdK+q7U5BxrkNpG4/b9
C7oY7i8X5BH9IBECuRKyk7u87b8tdbltxxQR5L8t7Dz7WMKVe0wSv8By1Mmg3oyWmj71cByY5ILL
ibeDM3nBlQ8BFK1612oifBlUJys8av5fREYn7TYhPPvGtVJL7roqzf9qYodRpQNo4rrrizp7FIM3
cr5aBpwsNNVXs9IOYln69QCeBd27199FElTRrBfAc9dTiOx4Expemu00+abgUSEvrESvOb45ukxx
6lTwZjdTLjUWKMbYhBzOVhwTPDkuyUf4lOm4UJRH/CcHe1rnrCItvHFsEKvsdQJp5rYVHqBX1AdL
2bBVGftzkHSCLgADxImWMWdQjlsryepyU7i5bx+LKVlG7dCLr0jfkp+0P9ERdkrOPkDbGjAmfe5f
ZwL1ES4WmflbqyWdlakgeFaYvApX9iQ7xk2vX+z/MzHR/49gqyXs4x2dUP+SfX9pfr6RCi1/5G+p
kGUhlZO2SXi6hSaOLf5/S4Wk+A/b8QW9PcHW7wEc+z9KIU/8B1wfSlnK6VdDLyvYv5RCLtojCx8v
cqFFZMQf/HeUQm9XQgX316YqQGFDRhcBS69hCL+9hkT1cPrUQm4nVw+3kqdtBmwJInBVjrnvXUkU
s96OnhdU1TIWWXtl9Ll0P/92w+7+3lb+G42tuzIu2qWU4ZP+tjz9fRkwugiWsXE8w9F/uxoU+B94
gDE2ADzjuBKMo+0fS9yCjKjiIfjGgAqiawK7/0tXKxObUOMjc0gUVMdDV9XBrc29t49ByK1b21Go
TwomPr3Zqe4RHLt2Ed59cM3LHvyfOyScAhOFl5SSnXoJdnqNLPjt1iXJ7MOmKmkvkrYBNaqY9nFA
4GOpRHXu4RlRrgfRgyZ6bGt0iWLzxsyS1LY8hz1ArgalM4FpUcD47oNLe7va/31pXJuwBEJMxJAX
5QNubG62QefTGWR+dic1rvwpTLYj59+dbud78nHo31MTb2ZDykM8MzPNZEdV//6VvD2Q/utCFGcF
+teM2J2LVT5lco0k+hVu4ZOfaedB8WuigXXn1MZAQe3F8GPnmTM6GWgf7HmXz9Ty/XA84QDAgRRp
6cVpqgliTmqBy/ejrFkwDRpDwv66ROxScvSA0yOJYb5bI1J4/0NfbLavn1o5fFoK1iXY6LKMx14Y
sNPQ3EVoQU6wgV4BL67pHbSXuKS7MU04isIbVs3Q2Q8DspjVxODs3k0D/8M8m2Vnf/uYOi76OYHX
l53cvOwJqNlrnNlE/GVWRkuusGsQcZtIi12spH4lLbFlxnJqEhPQ7qzG7KVCt2OtVVWHLx/cmD+/
EsWpBkkkqhbeH3XxmtN7LOYg1f7Wq21apQxe6h3j8OCaHj7I0AEx7deYI906HKrsJgba+6knw+IJ
kMguY5KFu7ufqq+NPRpXYxI7G+wVYIjnNvhgQfrzuX1dF2EwUAAr315u6m/vNtkF+OnFAEV9ijoc
PbAV1rWim0PQybUJre3G7mz7Ef5lePjgHv3x7iKDRgCquE90MaS6eGzLeoZoxCll581kfMDimMiR
Z+rFEMqoxNc41+Zn2WXzX6kfjYex9KIz85R4l3rojN6/lleF5ZtnhytYmiqWyVma/y/X+ttt6JIw
EeMULjP/GIN7Wo+KV7VkWbtqUWE9FJD+ppPJCn07T2TFHH3wqR2h9CPsfRrc870mPic+k28j+88y
CDdlETpEr0DiqkiM6OiqWWKSV4ZjwXwrzXxs94z8qF5sN8twPU8jRIn3P9UFAIXXE9soewxvJwcA
FKYXi1KS0cSKZUpkj9O2h74buoMsOAIMtC42fV1aO0rIiQh5M/kx9r1x8IBWfLRGvz3N/n0RLhgW
/mJn4hdvby1Lchircux2pqrGeaXbGq5/LxJ57bfup2LptL//sf/hy2RzBfFroqvFKeld/ESra8ZK
Tn63G+1p+Co4A2Cez+wnU2SFt6mpUNeVrsarei6rK5+5/onmDLJJs3XvKVZ/avi9z4j/cG5O5H1W
JTEGzFzOkZyQnEa5zg8O9jlGN05e2qSS495QeDN+vP85Lhp9y53jc4DqpapiIfkjogiEhI0rNOh3
rcaJsGls0W5V2WmyIcL6XMreORCKSwIJGbKHag5x9BLC+EgM6f1kN9XOj4g0IgNDPdhsexjLnGEh
FHq3QcoYtWIF/WA/MJc7+/Y1ouHKmresfYpD9eVrREq1MbXNgDK1if8ijzXBijx0wCiy6X4JRDjQ
YfCPnWPmD64x/OBsgEEKOtJGh7WK8aVOxpVH+PRT6an21izpvreQNAzwZPP0eUY0hRqiGG9REX9y
QyMlcC64NqyEVjRKFWZnRt/fjLh9P6iB/nyIl9dIskSwz5p8IW8fYrOFWp4Ust8FnZiudGp0256A
5lsquekYWHbywTP858/zF18JG5lvKWn/cW7vLIvEaWfccdYuvlit8ZOiI6ZZ0wzfRRi3/x7peHnU
KEYXKwn7AKYV+2K/QnaVI5TowEPBL/1ETkv6y5hH9wyLcxmz184HC+5iqLl4UhaeB/17hYaGQMOL
G0orqvBCEU67CtPJGiERs8u6zB8hw9dkiPbuDa0/+7HuAD3agwu6s+sKXN5gZORd57bhE95nyNzt
qD7Yly4PCtwKpq/03yRNfppwFyUluk/f0HEw7vzMSvfB5MvnMIjAR2Wquxlbz9/ikpa/WqABK8ss
PiKU/9OP92zGaoK3n3f/YvEq6xw2nS6n3SzS8ZMwKvmNQcTesHNYD61urc1otD/xfFenKDHcDz78
aybt2zeYZwD0sO8sRy6ql7cPuue1hQW0adjpkpplhaDAeWrsilz4esIkkcz6ye9JwWhD9xhjwD82
wu1vrclBqoZYFlVMVzEQV0kGJp9Z46f318Q/7o7DCZJ0j8VbwkHzMrJOZV08AM+3dopS4NCg37wt
wxKHuVnXXwbH+uFBP3pg9GHtikyLx/d/+p/1LmAp/mJPFYKUr8t6N9bw+yzGirsEW6LxYJRd+Wmg
sTjcJJq3CqAxpsB1OCrs2ZrhaELDtmwOUsJoWo2Jbv/t0p8Lcn3OOOx0Fp/qonwLSRgUODVt1okB
LkffGtDDRUm8BONCsEbtVWcU/0J6/19dZ//wJcBbWFqlmNgWgtfbZwSSZgBmVNq7NNRQLRK/l3+1
DpaUKVfu3u6H/IdL5xn1U8LvlYZZfVTYLE/hm6fU4bNapI/6JHjTJV+q2t/KtTEalBn1Cl0m+S4E
92BcSOgbD3FxJKqvPjWlSPIjPD8U7Cn/ylVk9OVwZwGi1puC3LTl4Q3y8oNe30U2Ksso14UhyedM
tHwtzsXXwdQdAZnZgbchSwjrLGR6Z43buQCtLvo52nqYLYCXcmOKTVGq3CJLQiN6w0WtjiMKNmQ6
velNB58Jo78r0onTgwWACd3pHDmPcTwkiEXibg72ejDxsxcMA4eP7u/yDb69v8i06X2QQi09sLAX
97cp80xWaFN3wEqSgNQib4LGlNS0HKI+YrAcFKGtgNRq8i4C3xs3ZVm4Yo1YA8XHBCi63TO71rcS
cToUUXBt1caaJrgV77+Rfz6KJrsjIY6sWpijLs//bqnaJVzJ3Rk0fzZpNjnHthOfmd3712Y8ZQev
ltN3pyr3kzLj3fs//I9NmgKHAg0+tkPXS1nLxf32FNokNQdpHLs7bNfGA3mt/Z2KfAFthMMDJuT6
g2iE1/Lp7deytLQFW4NjAgx3Lx4vGgxayQh9cuQWBLAZ1rjPOPNujMQWV8wn7XIb2M5wYE8FwBv6
YpuOaXk0MxYi12jzm3J20w0mGX22cqfa51NcG9sioxuSh7P3JXIrezVMmvoKHPT6/bt1kQq/vBzA
9Dzs10QXs/FfbqwR3i9DdDFxjjzhN1bj+0+ysMClhTJ8zkfOvBlJS8RGgmS9ImIoWMtwajfkNpJs
RP4SiiWVhsUHNatcnuW3N9Viy+d/Sx4GXeflW/7tW2xomZTVDN0Hv1gGH4B9Dwo8nvFPsbKD8vNo
R6I8DhMT1bVN0GC5BbGjrtrZck8tqaVIsQwjjFcYkRoiKM0w2A25MQ3nofaRQVsNdNCrChz9f+XC
sV2y0CraHu5lgjBPglmo3oB44I1ABmvMicU27ZR/V7gq+Fq0NcigQGYF7UOr8+QW2ufwrdMFGlq2
agvjjNEjSY81tvcVXj/30AUjorIRoBxjYdk5ixfREB9d+J+rN7uVqbjjLC6Er17sH0PVusgh5bxD
NWcXq9CS7YuTQqvJrPC+kEjV89AzvtkNZPHQjPSTV2YJ0LWxuElaXuwPnst/uJzlaIrHFRumxa18
+wC0Vs+pg5p/p9xh2oWBBRTBHONTqRx9HWgFxEBH7skrB/9UGu14k8k5v+YXR9ecwg9Cef8swBzm
V7wdiA64Q87ljj5lJborxvBM7ct9Bog1XTMKHR7QEAdLG8I8W2Ha7IiIARGmmu7TmI7ZBgpNv50B
MK/BCM53jIdhuek++6Bs/4cViBOQx0iLZBafRehiBVqQjG4j0DcjfENyVdK+XvmKGO87Ay4KwHQr
jtzPxmS0e8c0BrHzjMkavyEnpQDK8tzAOD66pbymXU8vOXBUpTZQesVEXs4c5afZLCzyJtx64cw4
QVTusjmmzIw5tXx0q//hi0d+slSTNEdYAC4+jFfBO0uAEO0AjIH+iMyGY6jydmMSGnBwHD1f41nL
j0MfPhnckztUVupgAaDY49Z1PlgfzT83XTYyISniHGa1TArfPoeKby/qOBnsIniNR8Iti5ui5dvY
SEfMRPxZcttOloY7Y9rbAMo2HSUt7rx8LHZR3QvcJ0NNVg1rBSeT0CdZI7IagUrbydZznKPlQM1m
PLlOv7D4ouRbbdawrJP2O3ri5GuWu+r5g3fL+mNx5Qhr8mkkYh8ybZav4PfFNUknI22UvzN5wW4j
mVrXisSFnV9k6UvvMnUPU6SVpogRVoOn/BWHw3e+iGoz6yl6aEVqrv4Ll8QBy2GFWzpjlz2KpOxa
M2XeAlkHy1ujdHUV87yuaCvPG7OX015lWffFZ1e6YV2YNiNF3Aomv8LP1qjbWaAuf/+alm/27RZE
m85DFMPphg7Z5QrUA8wfhXRxbk6O+jwleUygolNeU9P328gojU+2hrD2/g/9h+eNli/PGnOxJVbB
ufhuoM8DLcejxsMT2nsan+YBfYC7T3SOfijK8zOCifJL3CTJudJC/TVY6QvQ/jlZKRQo+9Rrm2sj
8wHFmFZxdkytbgzknat0llhvMMvqfZn3Emy1kR1nskKfyt5MnthorgjvbNwP7qJ8bRr8fh9tvtbl
RUbR4cHjuOy6p1lDNILqBRa1Gj6cNc6EmLegqJ8S35zGDflxwEJbJhLhhkUY+qHVmf5xzFuNS2Pi
yLnCA1vPqxn9RvVcQJ0PN2YBfGaLYVyYN5OwjGElMGY330aZjdueccR+ZvCt132COwuEjHpy0mj6
EgA1ZvRSpM/lCPcz7KJ+XWP5LTZGLdtq2/kZ1Xti1Vj7Al4TQvqojztqN3u4SzuZ0n+OXEJCVGSP
35yChOEVgbmSrmYaZCdL63DY9mUviTLIYRcCZTPmjS1Hw4e542CCrJWdZcfAFsMNUqgFtgvX+55b
hxE2SZr0V4PwJ0FXOmLGRwsR9ueeKic4mMAuid0zW635gEaXHqkQ0nsaOc1f5HIO/mriw23yYQLY
xXhg8Na1zOCdlrq+saM+Ac9U6dJaE3aK+6kb/AVo5jo1mdpgXTkrWJNxhttTA9SxybYggJKsztkY
MDiXgfCLdUfs4U1C5COceWTQzUE7dX9E8EYMquWhX5iD0LW3AqrxLWkChjjJkhnbNp2zSG2i0KvJ
66lzEewHFFpyb6U6e+DmsRw2RCTPmyANxZq3cUmDKZX7M0f+htj+/VfsjwY8DyTL+cI5Z0SHNvmi
y1XVqkFu78htLmN5SkRa7Ay34X0BxHJtzQQYraYxq3aSTfxkl1Z65Pwojx9cxdKxevNasKQszbZl
8M2x2b6ot4TdzIAEZ6KHkqo9ZmkQnorEEdvMi2/CbiiOVqgeweHHdFNDMs7GBjWt6xNNl+BqCNtJ
0QeK9a/3L+vy9MTH5qqocVAyM5sQF6enqmb1r+cQw9SUD7+ydITx37nNXd+F2RcHR+zu/Z/3R+3C
CsdJjQ0WTivYkkvqfJWSAK6a3t16/uhfkVWVnhoRZV8J+DXXsVPzboR2cYNTLjzqOYcpInDHcsyS
uEVUKpH79Uk0P6upyR+g+ySPTl7pATOruhZ5xxpR40gFa4p12hZaio+eJpg+f3yTHDbVq6SIrYI9
8+126tujU6HfCra4cma1LW238Y51VqsMc3jbkS44RdEpgKSq9yKz5sea5y8kl2YWOHscOVwT9A4Z
NR3AEW5kz6F2Deei/Aq/cSDwBLhoGxUpLm6MLi8hnsNk3RdgRVe11xTlJhZV+9wU6MYDkg/3gTs4
0anWmlSROC2j8T7KF2QYGSlIb+bKLb5Eah5Y+FpNSjvNO7REYUVg6YFMq1ZvS4KXsm0P52E+hl5W
tHc+QRYkPOeec1rO1/7GFI10tkUTlvAL5z7/XlVJXO1IQkjnbcBJ4jtqoiI7jDqBKa38hsIxwzOj
VyqWs31K5sAk89Vrpqs5pTWG44Dvi6Zd85MFImufaMI036OmUHyTHeDxHVufzE8FZARkuz1jvQ25
Kc5N5lmwKD0RI8pI+nl4scWUmzt7TJKcJU3JYd+pZcCE0qUIj8zm0PQrxrb2NiO6ThPN7mewgRHD
ggYbZ6da9VnsDQdZxVlxcjPfnq7xRHVY3oa52g9iCK5Nk6V9EtW83GvzISh9CqJJW0RSQWKxf7AA
eXeO46Ora8F7bKyRVCbmjQnQbZFbB/pi9aNttYVxCErAMGsrcVIHX3KmbwcjX5JtnJRIps4XdrIB
k2d+9WLDv9MJHIN1RDo6mOt09huWYT0/FVhTsfVnTnaHEpI8GiPt+2vsUW2zjoGcrMtBFfqQjYmT
rILSRW+OulyNW42X0dzxTwkmcSIawyuC7ufs0W2I8qbOd6PTiKNw78omLB5jPMv5dh6JX3oCyNfp
O9cti35f22xMJDlHxs804ex6DLG+1Ntp1rbaQqavPxkhEYY7vy4K2My52QCNN9oMR0lv0yWDwtec
CXCZym022TCubTONEEiU2o/JD1b+UN8BNMzk2oonGBIJ3aUrJLGp2LjQIYnfEUm3zznotySTA1/e
V0ky9Fdo1iX/ME27hq4eET07JGtesivnKnso2Gb7jVXE08Yh2bi4wyYCvTjxOiMjU0ea5NMKHl1z
6NzwurBtE7buPMYPyIxiPOydF4xXprbm6tGYKwWDi3dzOMYNRquVOQ+TsR8xkEAx9zqX8diYLrCE
yQ1AQ/ceOcCtVY3ZfjbTLNrjl+w3Aw39/FcKyTheiUFE9imvesUwhX+/PhDzuxi0YgPcoBnX8DWI
MwRviLkz7dYDDdn5lkcPb3aOyA/YepQ1u9CoJzLiIVRcSQ3A4kCSVc2izqmFQ97gfwNWpNU6xwK+
iWK3ueKLBITIHRuPuHDAFwZe7D/iBZXuHQtKP8EehbUHM2cZxQxMQZ+ywWzYvTytN2HYuem6l+yb
15UkRWVlh5SyO2k3Acz2iYApBI02YLKg1lVGmFomyVK1J/+RGB9bnop8ch5bHQ8/naYrWd5KRIRr
6FeW3plDlkeHHDtRSkyWbekVIX3NV9usMmcNkZtYrF5XssBAC9ACs2YInqUVvsQibCZdtx3wbz+n
A+atwRXWs502RY0P3yF1hli60DkDBs/tVZcPnrMNpwK2QdqBAlpjRAbPZLl58j0oxdBuZ6vUz6QK
4S1FvEECTDoa87zpQ8P29hmRKdFWZmGLGY0npl13ZAm3927EB90hdqFiHE3yeLaJOwIs9tPsR0Lk
Ub5tffCtSB2c2b4XbdWeBuw06KLsWQ5M2xqtriM7iXBopah4zC5mnVgik0tCe2TTbmtHZQecei5Z
d1nHq04ne/A3Yd8KEDuZ196Lums/zbrB76f7tE2u/TrRCGzpF5iffEvbf3F3neKcc8ACdEiR9GxM
OGvXaJ3mq2HQ+pdlNZp289x72dZy21YcDWMG3DmTJqwe0MIawQaD0GDux5FXfz9SEffbJBtDyNcV
bkECBwrrCLR+PBpJknXHtKtL0rh8AZpWtfl0PUJf7ngoQYvjKJVDvwrx3KbAfVqKNE9oCPqkys5b
h14a5tA+wkFAD6l1V3njjeQoOqWzSVOjBiHcCrjbeHQ9sbELjwc40qF9snATFCeD6nTt+DmBbW0x
V+1+Qgk7YCwR5lOKOjl+JKebrbzLBr85Ya2aW1SyaUvF1nZPFQFtZ8bP4f2U8o6SIJnIuzTK1Ze+
dctxnwpB0MNU6vHRtTSWIJ3jF7+FWTGAeJ5dM1ml2maJjUBMkhlRt8Bkshq2+gbXY0Ttt8B11nMt
UGYksg1O8P/zgT06Nj9HXUfAnkXOkHXmOdAIdZ2sfRh6N5jXynUHb4UKL2tY9EdoxnK0KrAhsh3L
3Sgr/1eUeNwXz6xpUdIfrjReQAKg1kkk+a/AAa6OY++M57nvh27jLavXqplDdsGWigCK+EQAB7b0
mOab39H7ngYkdZt0qKdwl4ANAd/Ob+GC7W1IIH6TyFNjFjUuiSHKnqfKyqAu0Peejo3nZhChzXzI
cYrgr4vbjFrHy+zCOQZqRv1hLFR2HwpKuwK1KW5SxIVgDnOLsDSQcO15ckuOan0CZ2MzZzNMiAYg
xhnsxczoE67VeEVMJbPZOQO1XpHGRoNspMF8CtKRjbBgEkJVENPwsvSsHpAdtf1aOTCKnvIsGsRN
ztgsOndhp76jXfMrRt5mG60iIg7JYKzDJkfmXLcvUWvjLnY6i5/GKX8mzCB3q23f+4RDeuWsQTjN
g27XljVnkJPGenqALj23W/Ktx5/d6IoXV2b3IW8L11VDFlizutBg6qys35OLlHYrUQrrPphmzBBL
lxtJHxMoeW0kgoADLCfGtVkY9MtdH6c9P8MX+YGYxLzfjXYJCCrGY7/J654owGDyvFPrwkw4JEXG
vREyDz/FdF9X9DfT7jDYOgqvCcRBcmDS1crXsir9mGAuVC1HejLjsSS9rX2Yx6IyVu5c279cHDJy
R81niPvZaNxyzfuuAvwXUXtPrnY7bYmg5EmlpKA6KuaIcljrIFlgr3NYwphu/RP7KgGCyFTzAjm+
lP2hwFTX71g1lN42pABNa9fHeb92iVXwDqDXPcTvnWXf13ikmhXXT1KtM9TdumYhx+48DAuXqrKr
TeDgxzu6RQC8DQOewUDQI2+za7y5faHxKa5LpQ006gwtcWV6RN3chbnqgj2S9oixprQAU2tHYhSx
qhh6DvWPv4tBowEBzOKWBoTWkbMPKlvlW4OxaHLkA6rgoewS84gALZiv62EaolvSCZwGWZ80xD6d
TPkXTSdrOI1VJgxgVtBq+8zOza3bjgwoc03uIG7S1j0UMPFy3tHYekk5dXRrbaAh2LRjNjc3g0Go
DvgnO6wPePMa0OO1dMsNL3tJ5AMogTzs1taUg5yJVJS9hPibPmW+V5DboTolVrjAavPOJ64r4HsJ
dbhSxuh+JYst9O6qqkiaHVYv1iHQHlF/iGsQ8l8Eo7Lw4AxFdNt2uVmfWcHpw0B/H28GL/fTkzXY
Feo2RoSAuUe87bsUMrSz8sO5G64Smxf1imQGTS1c2XF2jHO4OVuTScNdVBMtBCyn8QBnk2/LXJuE
tuEq8skOPNdxNCTIodE37UvdgfgxdWxsSBtmTY0tK3/gkUfREiOJRXOFx41DWFzb5U6WeC2lyUFz
0zuTcre2WxHTJgMOEezBxKGFg+gDui+W99JGC7QrmAQItQD0M0VjXh2DQsJkhd4KbEWI1Hmordos
D5GNYGzLgSUgpgmwEbkttQjnJXbeWuKjAAniRVTpsJ7y/0XZeezIjXTd9okI0JtpkunLSyqVNCFk
GUEbtBHk09+VPfpU/aOFO2ig0WgpM2kiTpyz99rl9t2WFbYKLUVxQW9KsL1RJZfQ6tmydTPHE+QQ
b+lBK7WWBW26i/d4tST1zlT0vwr/xiAwtaW9B8hQHmiirfnuGc2p1GgVI5SaOuj3rdX0v8xA/Xbu
5A0iFkAD5KDf38KxdNdJtbesvGiIScLstiOsEaxPHEXBzh/70U+XKiemr2mnbb5U200XGzT+8PH2
Nui0b7DHpKUu1Cvzyv6DwxMts2BTZY39z2iPtTk2NogdjmI7O5blCPMZPgmUO286Tp2RZMgLlIHa
cYrfuhpkde3nvhoZN3reZaoj2Pm2r5S8WGWi8YTjLSKNJ0YBgqlycTOQdy2KtcmanwqNT/WA9aQl
+Wqs5FFJ3y6vrL3Ts+YoEe6Jsg5+9q12rCKzN8/+QNp6c5VT0Z7oc7cp9YnTMYD07OhbApP7QRoq
711TD+ZQdKWOPyYTWr8s3hTzitHmqLCnoz92v0Ozji0sRAeKprQU8Iw59rePSzGr5cxEKb9rVDiE
aek6g0/wlOeOB8fpOc8OhazjfVjO0QIUaYvKgyx4HsiabMW3mawVIhmcYUgy4/JnvMrlRzdRDIwn
j13/p5wtSZpmsxAnBnnjA3078TL0nf2Dp6KqoIQAB99h8FHbmVJ+Eg+F6lvYZMFS/xwdMZ78Nao9
cCwW9UFEps+a+ZEezXNObWFnrttNiKSxkHdp4PSOe8TyAASvooCL7gRus/iOwDG+DrBjYkQkFJgk
GyJmImno6uKmTqFMffQaoEEp20G5UHmsTpAZ2nYvPpoug3Mb2DgZin0OH45Itbx5ogqq7lo/tuY7
EYG3Sajj3HscwdFM9QzT5snS7uQCxrLgFbjS1S+9LWkYeH4xrseOrSX6xJQHMDpJmBXGjMJKpr1X
mN57VNUaHE05gwixga3KE29M8sVDB7oncTFhE6Bo2c6JW0Fc7QjPJSAM9GnxSWCQ3d2Ir4oSs4ku
AkjnClm1K/yUaE07x3fvOt3FF4OMgBtuCcsTg7xTHGFfpS1MFwh8/eI/jN3WQfiXKJPSrvQ2ffDH
RFztVdjf9BTFVjpT6VxQHtkaNGpHAAFNB3mHjZJICofs6XXfx24dviQEXu4hnGnUKspl1Q8iNU7X
wIaMcdyUFwKl9AZr7wtHX3OoWDB2u9kBZ9rWt64vKsowwvuy6CjdCp8scOR+cmA7rGKgbDWtZ5hj
5dpXZ7VWSY3LLbFpkyctxNdO5vnzgF0tPtwCQ8+DjoYpK/N8+So2+guHnoH/CtcDYu2j6GACfUz6
2UoevDqClkqrOqLXjv6aXTLWX4akZbOixqJqgCAbZa2YC841Rb2QUaqinDxli4L5PJRt7p6j1Qf9
b634a3e9M4r+ZLbbkmlhXmupPjgvn+Nqxo68IwbMfiXDyqz7SVP57BdCnbeDgmynd6Oq8m9lSdrz
wTQcpxg5ILzPrDgvoU1CWT0xenbhCmzQq3Cv0DW7WoH07EcucvRdQDvO0zDPyzWFz2DKR8fcMq+a
bXN+NOCJEO/Z60bomMqlwDwMGetU1jI4RsDIyvNm9O2MOE71pfTbytk5zE1GMqQd8yY1WVGpweDH
NlgXKAcSwcOaklWYpBpGmshmCCkkCEb+8HkLhVxvQ8aAPOGxZ2noAtLNjjPCWnEY0MixNQVmnh6m
Gf93iq4GxIfbWZKknkVDWopF3J+jgdPwY1vb1avpqvKbt1REk7t9KciNIcp+STEih/15GSW5tmLU
4o3RFGQZL1z4eADoH7e2LpgrcOg2Fw46MwM8mBD71nREWdCoEheZqMXK5Cw8bIM98RQ7YMdEYEN1
LO9x6uRXAEqRurObgXN73i/KvwTsG18IOiD4Bie4/z2h4VfsmzJv1b3v0RQ5uEoWK+gFTvjQsipi
cFa6k+YKONbfnlWVoEqPcP266UhDHsxZVA5XHkzytBwrXKIv3jg0b84qGEi2vKI+gTaETab5tM76
7BRdd18Jq4lfB6zSCD1CMVzqtlLQN6lk4TAvI63AMCwW6IJoRCEVLgrrixm7+tcShRHWKD8uf3Ou
79qjUtWWPwRmZQTbdtr7vrTGBrgQOPEDmdO0fflqbnyEvMj3kQVBvBAZA+sZBaA/HOkcSaKf4pyi
zdTavnc2O14zbgp1uBdZ3jP0k8ihOi6SX2jh4DoUuint0w1XSeAGcX5PQgXADw0N45qDoZ6pd7eZ
lELgedeh2VzaXZEQ7Gdrkk8HSIk9TCh+EfSn7sYjzXuG6jsm3yM5PzJqfiG02c5xPTvf6Q0iY6nz
GAsaNmS4iRuQuhJqxxtE7Mrl1ARS8wmGgvulHEwoshA9o8rMPFoVcKmG2Dm0sM5GrWWN40XYoy8z
FY6/aXXr6JksYvK4glhbw4vH5hTuB+Qh7WHYImD3WG89UPkjc/iLPW+wCCh1Y1iAVtyIe68lDznT
9VBYmSU54ey41/oc5OxfkBpihb582qjeDIf1D+NKP+MST71pLkr09j2AYPlBg3WiDIhX8vK87sbb
IQTyOADrhW8qYyrMNSAU5M5Vi8kzkl84RXKqEU+FioiDUSM8xx1tjOiekAHZXxhPh4DKPLvVDyoZ
ouHBjtaAYJF5XTjSAJyevs1WBVthjfVw7ARK8VrZ1tcmJLsPwaUujlSI7URHRKl7tKlrcs6RpZZU
DNYaHOD7Eeo11iCyePWnxb/1LAhkorm3BcceuXX0CGIPF860dQRsN5FZw8/0MBURLR64NEA1Td+f
+MWlAnYTu+M+x2e1XPraCnBV5569XSbXmQlbqaswOZOTV2Jqju2cFoQcY+tOjstQHQKtNYQ/VrTt
ukCh/uWpYKHSxqnaU0k0s3u01s4lZxXiQO0+ql7YZ+pKULcTjPRHTdXknHTjRgjYnYQanEiWePza
jyhnHkhy0vXFBJ1686sy+o4a2BWpaCdBakjdOx9zbyieFyjuOrUHe+TIMFTlesXkObXHsfCCdBjY
08nZUYi31r67heM07bzeESHTfd7skL1JF17pZmPQxUyXw41fyLLmV5lP3+wLDML4c9Sam0Q+pwOV
NRwIoeY547qvqIa/d1UjvtvdXHzNoS6up9jSORqcsJE/afHNZ1/PTnSAaLDyaCY9oX0iKecP2IVA
cVDwEVWiuTO0fIULJItpEBTcvLDH1O+D4eyWTvS5r+ztZyWHaTiPkEU1Wg+s9gfeZxUeC0mHPHOW
ySMerqp0dO2SW/eTxrAW9yAVl46IrVzEx3YZ7F80Wf38LerLLvzK7HbN7zg9+uRqls7sHKoWMtqL
QpNEwqSJzPIrdIGfZoTNJF7maB/hasmT6D1t/dYMaUWM+JJRzI3+oQyj+n6sFuZ/jIerb10ikBsF
q2iz2vjREQw8KWZi8wYPKn3gHLkYfEzv5Bzx3WCglTCoBINCma8jyGluTv0golB3h42Z9NfF4Kx4
wikEU86Kliq6UkrOWciesx+AypHeSZ9NE7rR53l4CsTS/FTuGAhCMFQ7/SQdbkbgowkM2kFqXuxb
3C7n+pWIK/JZO6tK7gWNq+e8rULFjAy9R5owBvkM3E2ud+T0zcmJtHSZsUWxI2g6bf73hgf2dcyd
We1t7PanpIQ0c5HzxHjfkzdUZ1H7s5thsbfr3ybYyioFx9KoQxC04XYtZSLEltIf93PESoM+yY5h
WaaRvf/kNF2u2eq41m92Y85TyppHKG+oFe0Pt8QA+bBh8it5iRN1khIKyl07eEiWTE/DPo3qqkvS
pm5sBRJsGj+OLRh/EoslfVQpFDmFHVCWJCslOfWk7BnAgAZsBYLH2CPHyoK9t+ycfNG4YlFLk7rZ
9N6FPEuI2hIOhLVjwR6yALqRdwSngO7URjUZZWXH+BvWIm/Xmx42wnyChnS9T8zfukfUIlOwE/Mw
Vdd5UR7cW/Tc8lgTsveIbSzMdwQlulZKPusw7/kP467ENfwjxspERuVm/FPl9NZn3bNwAfbaKp2x
Ruc5xy6XRY3eMpkKwNKql0Iwc4a/kHtnq9Yw+jGOemE6j17xIKdmKA/LOk766DMSIdY4d1pyGQH/
hrxg8S1+NCzUeM4XA+G49lcanWNYoXPRs5yR/vprGGb0Dq2SMRGS+KxjDjxnWzjQm1scA+xxCKTk
pDE03TNuR6c5wHNbom/GCcePPUvfGwlgs9zjIOxdBkaTdy/cAKp7HZvtdRV97FzQA4uKkQLxMChh
PdvaeyoS4zmelWiyCcyZcwokmb+0GbhWSky31wlAdpPVrlT62DR1fBwFk7kUwl+dHCd0zBynOnnL
7B1z8zo2UfcjHwPNPJWhZQTMMspPGn3xkLYc8khciKMBkqWO/Sscv41JrEW/bAcNXFPIRdB8jrzt
MxTeQOGzG5cg/MVJqDe3jIEu4MRR6/iCAQsJSd6VzNtAr3b0pMsCKYxx5nLPVCm+tUVd57FWPPIp
6k0WShkKRAa3A9A9rDZo5Eo7ZA7WiVoPos4XsTP8L89N4yx1CvmvEmfd1eLOjuCqkwKbDL8MGDHC
2hYCry9UbjVtC+z4h4qVeD6QKRCXp2ahf0NnjTFqJjat20cR2eiUOn5neIyQsBIwWDMDZIYghzvG
h/QJ2zV3f5fFLWt7F9249vXg5ZJc3gn5AunY28mRM9P0neXRv04Ha83tDI6zB9dyjWnEALX2OFNB
Ldj3s+GKNybIL6NRdrEf+9D+SqzQLcNw1Wb5m3Ttppv5U9GCa5kYCTAKiB2hR/ypgygqmzObMyf7
LqenNNJTyaYlmC+2JRf8g13xE+yNYVLtwDam8eEcTAexnTrMu6xhTOaG3tzLvG3hqeoGQkyWSXxS
vLMU8EXxxbHrYO+PHTEjxH6On/5biPJecM5mg8mOLw7+CklK+E7EUTdrHS5MSyCn+z7JY648iyhK
GOss3rkea4YobWTomzK8+4uEJHqvx8QQfFNaBr7DdJh/f/fZDKm22K86+MSBOz7OARK1fPIdF1Zw
YhMsyI5lUIcz/S6PxMHqPBvCcA2PTaQ974C5AYSDdJsQjrBq7QCle0xrn1M2EjkNyJplhyJbXtno
iudRN/pjGbl6e3BkCeuXelVXFPEKAbNxgL4wzwgJ/2wiWnRE76hlOIiFFNqdy/CHAQtDmmA/5KZR
D9DMxWeI0DePdk9KnLEW5OFrP+lPEnO2RxDN9NNDzpTS0G0/I4Kdnxh0DICMSkO+gVjI7izGKSJ8
AGkpuSDC5lJzk0L5TImy9d9EmYdxZgNT0+R1u+W3zWxut+4otq32jaYzzvAbxjFKRdBVPxuSt58L
Z/Xsp5kEOybhyOmWF1EMy3Z0fGRXrNB59zUwZL+lY6etryhXUJfbhQD+DgJcdzRZa4uGtlflzqFZ
+v5LGcK0+Jvi/l+6odttJ3LJvQEibrbGP98Xn14v3XfyxoFATgfW2HhXYUc6u1z+vTfVTqbB6Xwf
kurLEvZEwudNdGiL7R6KH+Pmxl8eteQ7//eL8C9HyO1pJLcMCIAPWgQN/p9fS9AzcWkdmgMiFPXA
Zma/JqKcjj5wFnCi/Xgk3IH5YpwMwNDm3HsNQg1RC9Fu6roCVrqrG+8vcrn3Yly+FK8G18iFDWaD
FvnzS02u6mcbk/7BqlVxGRJYt5wU+vJMBPq20xw6zwGKm7+5EG5v3h9LGgAGTByo03DDAmh8JxUM
o4nCiRDIw6hoasthpPKs/OEBLT1yEvzOTNA4PX+w+lpeen/5zF8DaTRut1MRRjYIVCd5CirCmLeh
olb671v1f3078B6stXDEuGHvHiAHMXTFFNQ5sMI+QnAdx52smv5eufW8/EUI/y+XJdWeHyJzw2PA
k4Hi4887IBgyC28uWLStyf8+j71f4L5dx/202GDOV2q1XnbuXvpqvW9vcU5xrSKm0/m2///92RHY
IuyeqCbtCEzFn99kIipP+zZxSLnU00vF0Z12k0ySNO6JUP7vz/r3thC7CCEdG5km5uP3SzPNyRl1
hdgOXqQ4mEfIQ0nTJblg12GsYuGpxNscc+KfKQb+8tn/0mKi0E9uVxxhJM796N3tHU2cM3XimZ+l
f2OEMwCI3aUBCzjW4x42piX+8kC57vvnHS89HW0XyxWuB/v9a+bMAsSecoDwzmXNHQRwRITwYnf7
yWuo6T05L2ciP+0F8V/VAzFvne5IA4sjPkci+9zGPhVJa8/dP5LuKXiyraoaUwDqtCkrygGeGiYB
xB9SK2Z5XXPkk/40jBdkZLX1NzfJ+2sIxtRhJkEeDZpvHpp3etapMjxFveAAj9T5O+edrYXvh32a
5b+99kWgv/Rxj8qyWVnTmki0KMYSuhkELitKQgDns0c26dgX9v08W95XExXlX9iS/9eXvBUe+BX5
B633uwcafXjTMOY+zl0XOYe1lvP6ye6siNCyyTjjBfPbPH377yf7Xy80l4ZH1CVGEBJOjK/9z09F
vmQPPsSfoyJ47EznR1GZ+cELNVq+3xiY33twn0/DyvBkp9vbgVFD+DwxjP6b3e8fc/L/rrOh7QGy
Yn252UZv9Nk/v0thubKzGT8dc8dGXtehDrxCn3fvA7jO0Z0K3UZeN8581QNvRO4cceCVEWx7ZJJZ
FTHF2CW44slnkHay3CF4ZYiBhmxwrouC15quIO7R1Q0jy7hVjcED85V6O4RePPZn7bKc7Uhbs8XJ
HRWYP4mAgwj1kbaxMq4c7htEDtGl8lnnLiURy/ldsNFgy0ZNf2e3+Ro+gqQz5zJn8KAAcwC9xdlo
zlh3iO/HtwCUzPql2Eq7fOyGloauGdftqsh9Ca+eP/jegzshZCKnwQ7vCh61OvVngR+vgw6OimNe
wk8RHu8800kT6CekbcKktC9xRgwYYY9/eTzeLwUh2619M2xg6ackfr/KrmAp6TcaG948MywYAwn5
ofQ9sZkVdgTRyuvx/qV9YMcLxifhWQgC61inSS7n+mqbWKP56e1h+Usp8H7XYx12vQgM0w0FgXz+
XX2CzdMGvlasx43ohGyaCoUxteJtLW5O1b8sIGyk75ZE4Bt4UQCMcLSh/oje7XsdoMNmDKfiiHIt
6m8CMKd7zLu++t14llr3HqYIpFwl6rDnmVzI12SOZXyZaRAWj+uCIeVYzUVgfy3imfO2CRAbPdN/
Ew9Jg6wuLZIC5HeFJsn50lltbT72Qvb1vqdMNnulxsHeB2RFke2tbcr9cYWFdJ939NsxsvxzwTsg
YA+bnRdLOnP1y31kNEDkvNKWW/DHgsp5nYHUrqdx9OvtU+Qg/97p3iey2wdo4pySKmmPvoWlLbuN
R98SJ49/QRSni1I4ESC7gq4chV07rdYeTlvz1W0K52g7YR5eamdFhYtJKyeSr8K3hNEeogm1vzc+
IuEeAsbn1FZHJmKgKkexziHzqGIm0tOzlvzTyND+GNJ3r9NgbbofxrOX9oAGaSDHRKj+YzK4GFL6
3pp/q66JdmpLdP2DXYOOTwPru3ljTOP26SSkQ2CBLPOUcsgbPqsqKM4Fx6fm7M/B8uJ1KmRby/Mu
P3tRbn56rKws8R0W+dSr5vlj7LWJPmumh17GlHp8u21Wya5HYSrSoNQklna+iOFPx7X326ld0n06
Oa2/WlSUH7y6GqKfVRUjR7dEH8K7nwnQKHF2kwmyk6NTMoTgYbkjtb2uSDPTJtxFMd7SPXKbukeA
lc8HP2pa5quDoa/I8IdTDNKfmbDvWNrQ06qGgMnVI+KKbxHYHtsoVxz/SlwWx5AD65baztx+iQ19
4F1EZC/9rFDlX9kgt+5WtgmrPHaGcFDQvk5wKky5uq+YZ3Ecu9tE2JMzyHO0WFu8R9cX46NmXMd6
NpcqPtXQjposEPH4y5QLc8fGKThH9tAcrB0COOYOCNcmfe3ZgAShD1C3dhbn3+5EXyJqr2JWBZlL
wdpf6LFHGLJkJMyu84T8PpVtqbAaaxhwjiObJq0Gp2N6QcL8lrJmcxtEG/hIicl+czPGl8WTKxG/
09chczCzPF2Oe6sJVpV64dh8AIFLH9dpjbzGS+VjH+jD4NdWklrJwMMmq0h3+fpInipD3o5lNX6k
R44QptisJ9NFwzdO/2Fy60ytPAHN+N2vtsA9UEZx1olwnKfK9w2h636jIgbEYgF5tDhJ6rYN5ZMW
uVvsy8GTl9CpnGrfTgtyO6tpPyZhuZ5bZAQ/0ZT057CKJWNhtwKDrTx4KefW4w4CMKnRXOKTiVVm
cY7d0tLv1njHpNC7k26QsEsvLULgKRgVSh38sRTfsBUuC2mRr7RjZ9LsJmVebKeOYFo2yrlD0mkN
2TpFfXtH4xJeZLRFUf6i3U0k13IZCThD2cJDGg+b+wVmNR21UWIg3NFQ43K3yBbxlDmFbbKBMtbs
w8oYhleQ6gZm3nn1ZNW1WE+robWFkK10J0RedDqw8OBTIPQvn7gawSYRGiUFq1Byk/NEuT/etUqu
eg/1kqAXIgPbZ1T7/ZtPkyzadVsQvMjFhEPqxUV33W7u+Z1NieBlUYV2ZNebSpMiQ8rlJY4XP2ux
Arw11KRtupI2uWWtKgtzXsq4fqOnZZuU7otfkAPXtA0ZM2ReYFUk4m51aQlo5cKWcVr5pa4wvJyS
ppdfMDFiocmTQhOiVW/qtSjRBQJtiwwrH9PElqei5tnmr48/aUngBgOhvPxMyA42PWTept5vKH8O
G4z6fh81FZG7tLLtnAC8Um6oLd1yfZ78Zkj2eR36T60qGHG0vuhexjwM3Gyw25s8ZEMrnd5mORO8
7sSR9O9d/4eqqNv3S7NF6uz40/amQ0EZQgwaiXvQvMLPNYJ85CZIlsqMFj6uRHciD1EsmgF+t6q1
SAEMu4c1pxWaOiYJ9hb/oUsjFSHIFXbQ/whFQI1kCPjwMkTz0bOuDMtPK6b8a9Mwq09nEEUsP9DS
H5G7BXhM1nL7tEH2anbGH9wP1G0gqsOFTsQZUthNz57gV0q3YOgyAtBri/aVa7k7Y/tWSzKPHdVX
Zk3mtTRMS1nHjREvpERVPwe9kSVnd704hS0EThYsayaZ0eRO8NlhrgJkfoASdIG/YOGrDAu2I6Zr
n52qxaW/oOfr9ow6w8xeGfWQbmDU50EJd8mGuEWVzjLFtNmHSQjfY0387alv7eJgJQiX0m2zpTyt
E6XSDiG3Yx8s5TUcTpkCuMd6weanPROHB+FPIiQ71SGSWYxu9wvH24ggplZcZ9GjiUBuU4cxksRo
j4Xpsg7wF3BXzjjDNleaWw+763/EDGFtWr6up9NwNSRaLqGX+x/VGHsGvfW8OE/G3eLwUx7y6KV4
f9nUQDnR20qWHKR8gAAjK8u8eHFLzDw4wBdzHKgeRhZyrFq3qLySKzLR+owUKZJPNXO/h2REAJRx
aeev3lpZeb2rCmuJDpJVgj+jnQQGXmHV+yEyeENt49oju2lPCs9Cko+8isZ3Pjl6TZozbXv8X7Tr
px8VOq0W70Wf28+xTU5VNAP2yRAjCTIC2DvbHQHWn6dAknEqWsRsBycSuD3WGBAW+tbq5vBIGoZn
dVG8VKzKP9B+l5KL6PnhUY94OJDvtvKwSjO/RsLOfwTOlphTzi3di6pR3yoOituhl033KypiRH4D
b2aTKtJ4LCwLXUNUC97ilsWpohemtYxs1B7sXfgwgmlLF4yd0MF1b64RRx6mwc626JNFPlCZThx+
OQ0D9Hpwa3A9n8D15sxuLdNHh2nuwg9TVTYk7fol61gdeiN/nmzLT9G2ahKHymS7W7oKPicwoPZM
FK9PpiT41uMwtQWq1i4I71QOSzK1YwwPh3zz8UwaGWP1i42L9NkqpxI0r5rW7RkznwI6OA4+EbPS
+ITvVs3KnD1MSvJIACn+NEPRx7tVKtc/lqaKBp7zkab+ZkdoO6eY5yAp1AenKd0COdo8flrUWm9U
jIGfNu6tQwTvXsi0WBXj8KacDLozWmctWWq96Q88KbxBhceRj1CDdbljnNN/A3CF88Ax9hI8WgyV
dRrL1XnYENSx9GyOMlnbOlLctVM7DzuyPPOvAbHIv3qWk2C36DLoru26uE+Y4RjwYH6eqpBoHa81
Wal6U15iCeozqxoW6zu4GErdEKel2rMfSH/vasfPH3jptxjd3GL2ycSidW8xg7931NoG11lRzD/7
XUG2kSOAeV7ilpuU3Y7SyEhEvDSpZ6MsO7jlEJDEY29rllS2jw6n7OI3qzDCZnFCArFrAcPEJ1FU
AgfwKjeLcgMYEOEKqHvbXcS4JnkQOeeIzHGdLU6NrvrtsQpC0xGlls/xnqp62k4U6Dk5oaKb8f2D
fnCy0kXdsEcvSS7vYmoKxcLGrPJGfDDyj3rpeodty7K8bHT96R6ktNVcSPqQ3zZ7dmkDz738kYfc
6xR3zTzddQ4y2WvfeHX4CPIoXH6PQb4s+woZ/3Juy81/tkrpB0cqqpFVH4WbmXcr2o9mT2mTfHGE
356MkHa842/x8TiNQG+e5ChiRhCL29p74kT5v0vLwt3mB+VU3Em/SMqXOtREqYasXstZx3UhPkaY
MW92SOUVe1mVdvMoN/Qk9w202PqAO6TQb85SKI7j4xqLFg006J+oFvlyZIjXFS81eGzsAf3iOTND
n3BcDyHptCUSQ1PHjGaFcwu8HhPig0MiqTVCfks/wWcdaGnVZfdcTCMydoKxe516mtkVqc/0Sz/7
wu+eUT/idd8E0gDKS9m82Wshk78lZvy7h0Slj47FiaPQS6Bo/NlBaQsZIA8o5iNSte4BCMRXhYFP
75gZ25mS5m9w3lvj7H87NpBDmBPAEYkBdkDcetcZTzh813pd52O5VsvrSOJAyk5QvmgxzQemFfmc
Jq1+gzMz31Pv/s03/n99PA0A4GK0juhUvvu5cxzSYSbqjvxojXxp7iwQF6PvD5+0L8bXxBmL3/XU
oZzq5Hhnedbv/26PvP/828SG/ghibi4E/dlb9+R/ECq0T9dhwCx1pF3TxTscXHRhqMfOyJ+mPRSP
fr/F3XJT46Gpp7bss//+Au/bErcuCPMZih2HrjQxFn9+AUU1YQN5X8GFoSZHcl1cLKnszwk//S4O
5+VLwF78l877v9AJt0+lFQQuLGRcSZn/56cWWPNckvFAzVvVKxMbeVk0SSIuWlWZ2SUmh6KM42vp
ANeokX2/gJZo/tL/+delh4IX/IMpuKWJkAP153eIY41ZmDtzFJShHaGNQN2utp4XnQJA7LdrDzmq
fRG9P/xsksJ+BKkyjYf/vvz/NI7/9/mnqAJqArqAOWxIk+zdlYDL0naOg0y8XIPV5xx1i3m1B6W3
n0PQ6+UF2YobpQPtlODmkZt+u1Ti8lADa5rup3J06vva1671VLVJN/7Wk6oxAcswKq6FH1XbiRJg
XXZLMkGAWdRWE5quIsPiLdAj+SJkwbWGdd5XPbKY1Jqc2r5uJkZQa3rR6YPy7TA/lcCsmk/YL/zu
DZ147D7E5YzxIhD5XJzoASvAFyF4qlMdzdpPK1II58PcJX6NhRzHIWFlfmtrDMNB95nB++rs59lt
fmIdJQ5VD8gHUwU47CPtd4fjDtSU+lqRnBz8pUv+r8EkSS249GnEebBxguif+Kr/eedsRLRrVGmc
ZWCdM4My5pB3hDgGvStfS4QgdwFpwZeZuKhdR3X9CE2eYEJ1m53Pq0w7W3Wn/34MnH89BwzCGMDF
kC8Je6Q58G4hmDbVFhYcukMyxnCeNE4z6zK1pWO9TmsDFyDOF5yR6Cj7tPCSrd3PEZXRw0C/jHek
hRX6akioGM7I2lb7iHrH6Xf+QtPjJ97q8TXGNl+c1pyG0V63FvHTxDyg9jQmeFNzEIfUrlH/2RqH
mijEEgVwDSi3PxSNveUn38VasJt79xZa7raIM+BkoHhp8pXakJz6dl/LXKEbnKslumLX0O2F7kfg
P2uvNOpQ+9BlP8RTWPRnyk6SvJOhEz65dZ62dpNVxncV/EM/Y5IafHb7bagR+vZmoFk+5+0X5UTE
Y6yTP3PSBeAxHDqC2XB7YYXjiEzYD3XmNAVoLhx3Kp9WCtXowvGHgTfg6a3cr6Yc5sfQHVo6iG0/
vPilstlQkees5xAQUPg6O3CzCqv0EE+hzwg/FdyoV7103rfRCmZ1HQ3tlz2plL5AAuvm4tBujFdQ
SI/ocoXbbduhRl4mH/Q0aA7I4xZ/9Bd/DdJKFdvLyItFpjwQkTArqQ3EocktumpR0GjJeW5O8BCX
+BQQMzAMY06YLA/BUiZdBqaBjjl8yGHPXdjyDI/hWh3GIJ6/qbogC3wCuXIxToEodhbleJgNab8p
VRw/QcwiRMGk4XUiEPDHXZI3jrUfwcrLx6UEcXPp7IbHnLTccEmjQnX6B7xT1Ps7HgDYzNBWp1sw
uEH6fVcMye386owWn1WE9RH9arw+qWq01U5a0fjGkYxCGOkLSrixcoV5LMakD1+cuasviJkclONx
SMIvqc3zEdFT5xxypyrEsbWME1xxAvKjJZA4SSxrk79hdf9/nJ3XktxIkq5f5djeYw1amO3uRQLI
EqyiZlPcwNjsIrTWePr9onrObgGJkzjVFzPWY5xmZAQiPDzcf4EGupPaeoMkA2pUeaMET3rUwYfK
5hHA2Ihq432bTVZ7P0sNUCbJLMY/8rTtrROVYLk/uMW2qRICh+S9hjC/EeYp2gZLgOJ5JUfxEqKu
hTheODnNh6XB5YV0Zrkr2Giv7OOK8cgThKgX30OxNhcWyWjfDyrjabmkfUK/+NcMzyVyQZz8GRnN
+Of1mHTRxGU8pLJtB+MIcAtosK4vSEtyqgyRGNhwlgFxxmqmd1HonBt4kN+THGUZRK0GvCWdoTw5
8agrp85Rpxt67fZ31Qx/ppZc8EA2dW9cLCRm0Y5ObLcIxjjwHJByLvlQ+ZBWQ/EQQYuGbxrrX6/P
Ydt2F1NgBiouihb/LG+iKu+zIOpTVPfCCdkX2AbK2YIX5ZnWQs01VBFEkykDPvTQEm6uD72xnqPv
jUEIoHrk17jY0WLbdGPLsgcX2QfmuYih3ABfTBHIbccCBlkgG73ztlAH+ETAjYG6tmYI1kMak+Xb
1NVG76kdKuAuSSPKTi1vbIh6Wq/e8siE24D81vLLzEz2mrlQmIDpySPGhd/jRGfb6AEzh3hzP1ax
5SCbQ/3pyKL1Yu/TBGBtQY0QghRtm7ZIxRCERTlUsJPnxDOp9/wOE/RcFQWiKUh0KTnIUzXRjnuZ
KAn3FyFiDwqNjJGceb0bQ7QGkR8K65txlql6ByF2Mzido1IH85KLQG/G+I1FOSK/UcPGVE8JiZXm
wQDSel/u4nTGOVaGYII6h0Nfx2zyP4o20zsQCDGkAd5j8JCtSINktNCs/kPK++lLqNZxeAeUiGJ9
XEZuxqtYxt7MyHmz6kl3l4Lh+FXxOvRH0T0m+rZ/PG+kV1mRvaueik9d8/TUPf6s/mNlLvZf/4G0
96+ywlIK3+j/eox/NSWk0G77/1r9S+1/Pf9x+FR6P7ufq/9B24A204f+qZk/PrV91j0P8K//5//v
H/6fp+e/5fNcPf3nv/0q+6ITf1sYl8XaXozX3hVHsvHpr6fLf+FvPzJV/3fSOEAHSGrSWCU/eeFH
xpFT6DjzssSwSQeQUJRNF/3nv5nOv8vYMIKY0nm00PMl226RhOSPDAM/MjB0vAloVtsCdfp/J/7+
723Imv0/RdS3cUf8AOBePG541srysyzxixSzz7SI9p+ju1IlSIFVb33IUqv19GjhDHNx/VbhOvit
jA/E6cUa/eunvDQhEw+Gl+dEDE3E44EFzgys1eZBTT+1dtq0MlyrQY+L1nD1GMOl82xEbe7/yVDU
efGg5Hm0fcWRz0aKuhSQiEe99vJ0QomhrmqUGMEnXx+Kb3YxK4fkGOtH3qm81tanXwlpiGr0JkCi
o2g09gZMYsyXDjS49z4bNQ9d6GXyzHA2j2G04cIkqLCsqBbTue20OQDkKVf3uFPUdDVsLrqpbTDE
6hNq59dnKP7u7XcD8gw4TuiOs23XMyS1NrMkgZFdS0BcYeE0BVZrCOWB1ELuivKwG4yQZq+Purdb
0AeF80d5X7nQMHSysRobilEuaikzbqzz5NZ9XCBUmbZ314cSn2gzQZXcxcRhm0KP9hzgX5wJu1Mo
vMImc2sB8gNVAwjBhOv0wWzSydNVdLTohwc+ZKvpMaha7SBd29lCbBwRD8BICyDXeoGLOEIfKePj
ou+ZvFFLpzNdPmZnHIyzvRo5gIxjWGQbQP7g46zHIc+cnDBJwAEgIXNXdYAjJNtsH6oiaqBtR/bt
9XXd+YQq4EWZQ6jjEre1JbAlJENxa+fJLSvarRkCyZhnXEfpIRxJXu4OZVMT4SZG19HeZLyZjuVX
ZecGVeP6V9ZU1k1oZ90HDGWOhHz3NovGQMi9wuLgg60XEdqa08JQYRF5yPnowytopQIVeYSz3n7O
J2BB7mhU0R8y2OoH9JFz7/qq7hxHKjMKRUnTEKDNzVe0pEJJJDUyUAlRpc9O0MeuhbD5HTzc6QsM
Zhv0h5MdfMqd+MMOBWhIWYJk39nEgHKaKTKorG+JIsupxvvEzW3NIHsdpfsUmtVN3zjGuerj5vf1
6e59WTwlCQGKxZ2qbuJrTtOm7zJbB2ugLjyhewNYVGp4du1IByu7O0kSYjI5wIK0rdefVmnhm3MD
6m5n8sJTwNreTeak/Fm1g/mYU2B5D2regfxW6ahovXqaRB8NA2zcwyg5b7YVXLQklCsaSrTGs9tW
jfGmguEpFFCig295gYskDiA+Lhy+Deph5jbetSAUU0VmrLCB7eDUyEMCGejPXKUYSMzZA3bAKr3E
2vyk5SWth8T6SwLRcBB2L2qtz7+DdQYQSnSgP7leb2r9A2wAfkekASng1fplsArHRxuGgnJFVT+J
DGAVTvIjwV7nLPXy0/VF3wmIpGiIP6o2zP0L7DMER6QN8HtyW5pTGBwZ6RsgUhG9SbTNYU9Fr7/T
4OAgui2LBBHj7/WEq2JBesWgBokGTH2WYWV46FrEfihLR9yLnTAFLpjzahnPCZ84Vi/utGWQGtkI
ct1F0gGUgzXY6klX5vGTOfbNXZAb5m1tDdWTVY3Zu2ZAt+760u4cW3zLUGXUkLoAzL7Zz7Ql5baQ
0O8IjT53e10y0faNoPpiGHtzfaidqeLIRF7sCJAtafR6qlXVDYWM3qkLSFp+N+tajGzmUJ2SMWrP
1J9U8C6QwxCFBFAEes+/PvzO7f1yeHMTNZD2lsJyBrfSggX1OMXpuW7n8iA2rbfqc6YO4EURUAeL
/2Vsto5szmOFAw6CCRn4Fw0u1FfLCjWvBE7jB9S0j2ChLNr/5kT/Gk8TbRBetKzqZrwKUVwUf53K
B2bSek7Tjh7UKz7nGP90IoTMry/i+hs+D2ejL8S7nWoI+PDNpSZjXyIjbtf5MpLvwK/S8Iwj8c+0
0oMzEujKG2RNSniAfYiOZ6QfRMT1lfqv0bndaHSYPLS22vxSr8htLB7cIEU7otGsnVLVbO97Gf/C
OBsVvzFa7f31Ke8NKh6J7Fww8Rd0E6UPpVlVkgZ9K8wesmLMfLnVE99BwOO3hdj4B2vpx4PPur7i
nmcKoh/aAzepTPlskycFSZbYyCQ0vlQby4nCgXEbVzOSJfViUTVD1hEAm9qfw6XSDhZ5Zwc7nE5Z
gXkF7loVP+1FROoDHvc5Pp9+3lFh65D1e+gqOC3yYCk+ZXX57vr67k2VOpfIB0Xf2BTn9sV4FkXh
RFUR7gXXh/QXZIx7C6k84O6m+ZCVWQ1WRUNDo0o79SDO704VuiXvNfJRqlHroQGf5lYQ8Wlna0ze
IBQFebvrJgFRtoDcTUdL+9yD2ZxWdpJggeDdQtDfhEB5UE16KHrjV5WGIFIOfREU0ALzkL7Yl9Iy
a9tFJQkF6EV3oqeosJ33CS4ndxouZRCxR+soYdwkGX/vNGrBVBkEqYiax3oNUon2FTiaBtzf+IXz
ZZ8dFLG8MDFQzEFj6jQ1qvmQhBpMeblBxmActTO07SOz6PVF9PfvoDiNQZqoF5O9rn+HFYO/gNDR
+tgNpIw8L/fpGOJuYpbxweFa3wR/DwWbjsqOqcskFZvPLjmFHI1D0vl5aDmPOgpDN0NQdd+u7+u9
zYXPm6aJMpF4hqwnpHDTRbNZdr7TKDlSE052RmdJ+SL3Zu9NcpG8LjX917Tw2zOJU1Q4t/YWXRDV
VizXnT81WXFG031CoEsDQq4hQ/j6uZkkR5TGeauymddzq7WwmJOejwVQvPYr2SpuFxD5yCz36GHN
XX2+Pt7e5jApuNEmoUzkbH0dW+EBUIKh9utmGM+9ZXS3lVBso4F2ZHW6F47I+kwgJSb7Q91EXn2S
qZ5EEWaapUDMGUvxuaQ19y7TQ1XoyqEUgqYyaipTcES/3niN/f0F8U2ESIlBLvWjzVlcKiA1s4na
lp2b9l3rLAhexGirztbQnQFG9Z/juQ1+zTHCeFG2OHj6hFSepa5EHS8Ce/8ODZnWzScggm/MTKX9
rEtRcKcrCLCbmTXbBydpJx3gEQad1WQ3cKI2sTtQ26BWHegTI8Jgjxj9PcCYUFDqRHRzCqf+nRxL
2s+4nSFRFJNze31X7IRTelQUvCw4EOSv222RGclMITMgdkUpUk4RvRJ/qLEs92IJxX3QeWDyTxTc
nZ9VI5le2/dde7L1xL5xsqL5khiL9sf133S5IlyevLtFRk+68BxuX9xmelXVQ2ellR/YCFJZUW+f
osTq7heUqH/U8qx9SdXM/pA37fxhrmLz+/XhL3evuLtNloTaLcnDJskd9EobAXFQ8DAsJKXrFC4q
5KUbte2l+7os7dslQz5VmZvi4IhuXoli89LGIXoDQRK8za3fHH60gaX3EkM7lnlbYY91w4Ulazd1
FVa/LWkx71pzDN9MTlBFvjaY6jsFa/kv1xfgMlJAVJWJ63RQDKzSNlE3sgJlKQsU/KFEWZ6eqfQU
JyV5Z83lfPdPhiKEOoIZq213H6e4LLuAodDU6f5spAaFqLaBhMdpNA8O2t53xTqbtJuGgGJZm4M2
pqmhJRrESEhy7YKW0IhPu9bBQYAtuvxaANef6hppIzI0pzkKTHubmuuSCEwjFPqqug73E1QTtBUj
BInSSH0TmJENxTBEaUjLkSVVA7ppDS211Ib1phfKAdzm8iIFXcdjg3rL82W6yQyghdVWp2aVn/R2
gUDogCzLEpkqNEy5vFWy9PVpIURnk2YOK01vYvtQHWZUp2wdIfwEM7JbPDBRFGwnA+9VdDLfxKEC
0vX6Vrp8YzxTq21LRFKUGDafN0D1hp420I2B4hJ6lEn0iM2XRZ2uRWgQISHQV2n6D04sOhdcczrj
8qbbXDdDWSU2zKESPecuuNEyI32ctDY8TwZABNAq1j0WlUL8IcQWNym79K3ZReNf16e+c2C56WjL
UqqljbDltbe2Wjht2JV+ow/Kn7My5DfwKPIz0lnNQWzY2Ujcz3SAaHBROnw2HX8RmxdZEdu0wZ8B
HuRTqzrFPTqd0wlRJaSe2mSpDz7rXkwUOSbvGlHjAYu5PjhthkXYbOMIQQ14MLD26oKcsm/6OTCk
YD7JmT78qImllR9TA7ppDTPoPC0MrMx/9Sprospk/41XczZniD8ZpMyIa5/YjX1H5jT0wCZdQfOr
prZ4fbCd3cxUkWYw0EaQuYrWs15sVE7BLtR+OnfGY5/n6KqZo3GLvOUHgn/oD1IsH+QC4oSsX1Z0
cdGDsDDhoGm5JccaBureMSrPPiAJ5f04GCBEkPr6dX1mO2GYsg5jiGc5Ne7NzBL0fGNjBg2P9JEG
8EhL0e2PW3exSMcAXPNnp2SCPnOz2FHyD7Yv6S8Rgu6T0B9ZL2uhmQ3qqBb5tha0KDbHgzsghzNB
xJqUGzMqwYhcn+7OhySLEJ1Mau3s4O10u8EqkX2qUPHMsSbq8CmxI2v8nlXBX3I7CCLZIKmv36oc
TRBRQoDAkPXNZZMNEDpy5LX8yoqnuzx17LfduBQfK7yMvl2f305AYHcqKlcL+5S1Xa+oVrVKJUEk
oT1UpG5VI6hWBLn0RoltuFpmWRxkDDv3qG45CphhnWwJRbD1eHwrC1AykhlqElVQJzkYPEZnC3Mk
bOk6sxwfGqUpuWi6YPKXebYOaln7P8DmVUPJkH20mbAxIK42GfwA1GWLH02Q9Q8q9Ejo233+UIHI
O6FGFJ76wiq/JY369fXLbQNlMBAQ10hUNqMnfZaAjsY1kAwDUY7ArqNTC8LIHQZ1uifg5zfXB7x8
IIi+JugnAWTgH+xN/LVyKmyGkTlooqfWLUZlCSi7SfFkafpcJNi/DFGP3/qCvwLw8OSPGb1yTAgd
zGUlezhwx70IUfwYerooa8mY40IXWH99GU+S3tE7x4vrsXtsMMHyZjvQz9fnvDcKz0ThRQQgmDfz
epQAv805HRGq0ixkJWBYLfBJmqPelMHfsgq3qkrWC5qKjjCN+O19UjJHcIQqysFYCbgYMeZ3SgPJ
A0vZ8Pb6hC6HAvlGBYWLBMwNtubrCUF3I7SZMiRTJyy+j5yML/bcWu5Yx+ZBPXBnKLI9nV4tmbYM
TGQ9lIPTJyW3WfXqIFxmVCnRuzxpSQixYCr1OTmIdGK/rxeRT4TKG9kI3F761OvhjAYGAahHzWtm
808pDwbfGOfqjAchDZB8lA4W8uLwM5JgS5BjUkIhAq2HU9I51BZrUum6RJEXF2b9NkmK7p08GsOj
jMjJPcAfZBGCNlpuh6aR9KPjKEbYTBhoikWgdgxwoQJXtSr1VmVlxEI1dCDAtm6oBMI5JZj0r9Fg
o+2Md4P2FZg3BOgSV5gUMFAykxRPSh6dtLSB0319b4kL7OIH8aRS0Nai+Lm9a8YKsVYly7Hww7Dk
h11hhQQQr36vhtnHGUHoT6BIuic8ZI7cnHc+PakoCFwHEgFFwk1gQsejlbqaPlRWxvM9isAQseWw
Q+MX9RJw7uZB7Lks8xLyUSCCoqRiqUlLYb30DtKG/dTjd0sZjYJJo4CWcfOl4fRinYPRMmrgPC+n
YIRiPNPjQW2z0DPJhUvT/B5klere9bXfOWz8IpAgGp0r5Bo353pW4G4URGhPnefkrqzx/ajk2fE5
5d3BUJd5uIDTcM3zmSm/c/+tZ4/tr9KEQnxcozvnJwgj+GOZDm/mQS/OUHOiE0YNhb8sI/rkA+xY
tHrbg+Cy88nJTrFEcAQ66+ILDFgcYg+kwa62lPquDBQkvwMU0hGPrvwRremD6LJz3AU3THeEfJ7I
xddzjtsMDk8KTVMD4g7BOqofFamW7lu7kJ6UFjEqX5ec+gNAkQlVRFLbI9/qnRkDWhDpDhVpynOb
UmoSxFRTsQ3zqIml96rcwZwP2uVLARX8aSwdqPXXt9TOcTZ5clCjoB6jwD5cTxnB7RQd+EDxUkke
o/s01KJ7oO6pgXK1UTcujSC7PhVljtt8rwf9UQV+Z8l5enCDgDBG2WArgxclBigBO5KR3liSs4wd
MfSYJjNvKpRR8TA0rOZTVqnBTa0Oi4ti5T+4K0kwdBYcTt7lAuhZ0oBMbBZvHHvwy9hEn0oFPjn+
CqN3fa13cisd7LYsMGPEFvSP1os9hQMM3srWEcTHftVLq0XzR/b+gx01wSlMUut7i/KNZ0eSfZtm
TqaTYynG27mx4CQbXXQgkXj58bnSNOqOMCrIFralz5kyH0rFteEhAoq8fGxOuIDoDXp4S3Zf4HaI
DnQz3FCbPlqKy5SLyhTlXi5yumiwE9YrkaJkYUzOhGkMDgC3eAAN9xgw6gdY2cvTRAokYMdid8Hh
2MSweKa1jWeQ4XGs0KoIa/UmqSPdwyNcR1KfAHIQNS8DNMORssIupO2CXdR6WlLUgnbG+xmTzTT3
imBafE1r4xNfujpf30y7Q9Eoo9BnmZBZNys4Zr0t4e9relzGimv3NucGgxVo3tZRWNxdRrIPApKj
gZrYzGoJm1hSosDwEBB5mPokPMdapvkD7Di3ilFouD6zvV0p+D0Wzy2EwrakA1mVxsVUeN2puGh8
BhAMExxEtdupbfKxWhBOzBUtuClNlEeuj7w7UYtal5Am4/W+WdOFbmqhDSNrGuM+O1R4nk5Q1h+L
rs1u6ZccdWN2x6MfI0MueqZ2rLeLYqNdFFIH8xBRGW8tc8w/O6HBuy4Lijszro7ITJfBlsKaOOyg
eqBPbLUK0abAZCFlvBGpERgbwj1uNpqHccn1c+ik5knq0eqyUa296yBhHWzZvenS+KTMRbynRrI5
jt1U5VqasbxqNSMyEhjaDZCmkKI8jh7LFB71x8XnWqeqsGRlEyoQRF/QN5t9W81jqodDY3ppkDSP
GT3sT1JrauSOXeBpbWedQzM8yo93B+UpB88BFU9KFutviq0nVWG7ND0Ql/q9EyK5E8Gr8ytknW9n
aYBLU3XqwcrufViLZyVvdl5+EOPWgypTojn1WBhei1R34/bYy5xbMCn6SYkG8zec0HxAVixOAcfE
BcJxjRV9fv3ZAQAoMJ68BC/62100j0uHWr0nBx2k6UkbUKTEfLCSls7r++7oZbS3mahD8SrjGqEY
vnkJOpOdZTmlRU9StfmXnCfKGbRn+V0BWa/BfizTP69PcCfgUvYSvH1qBJDLxA96UQpPMxn5uh6z
o7FF3qyP5viM0U7ro6736/pIO1OjVKBRb6fsw0Wy2bdJl6IPUy6WVwGzRt3iJ2y52I/jJHeT2jzq
3u+MBuYaxDVZCaCtZ+b2i3mVKW4JC/KXntxr1LE0ShJWryleneKn06LyfZB0XI5HBIIiA05f1A2c
TYqLtliUm1Ic+tOMZ5nFBe2OaIW4Ocbf7oQWyUES8MyIWYcBE7QOHV5ye54yW11cqPk2mic8Fppi
Vn+hAWX/whI0/5CPg/wW10D9R45O+vsoSsK7uMKsEGd4KH1yHo8PtCJkGg2FsGAI7K8ksLx3r39t
8TW3P4/XDWoc6P3YfIn1vnI0iZ54EQWeqWbmLSezctU5G++uj7K36pwUndjPRU6+vx6lLYcJLsYc
eHEyohrblkgE5tbn3HLaOwwgDnbwZRCkJccFg7aCpYAZEr/mxZ7S6P2RObbCxaodXBVoOcqiJXYB
YTGdI8NCIj0qjnCklweUkhB5A19ZmAFskRW6lrRJZC6hr8sZ7j5LHrlJGupn0oxXt2tI7ciaSVFA
wolC23p+5eAsWLK3vIuzaLrvQss66SYGybhpw9Ye5frNUjpHN8vO/NB7UAg/kCMEIHg9aDJFE103
MwZmZ4BtkfMeyKrVf8q7rjvoH+8NRW8RNi1rCUhkM1Sd28KZTI0oqCva7yow6+JkwhXgKOhTenN9
a+4dUIMbmnF4CfIPmxPAy8/EPaqIfeyVyqfKHJp347j0mTvQo7qRc63iotbnyJ1stfkl90WJvznC
lCiTwkftOq4aZ9T7L3OIz1ENvsa//gOfM87NETUohgCi5ZSiUrj5gWWWaUGIPi1esDMSd42CHGSs
VtK7JDbkxEX7GgL+lKvvl1Gt3gaQYh9bfIhu6hoVZHy25ncOcqTgK8CkTiieYGFTIIugSlHxXTXg
IqOmpdHLrKXpILhsdDeAmPC6I7RDhqCUTgNscxIrHVRPHnSR38vFp7KSsztcxyJBk8JK1gICFOVt
h8htpSIQnXY3Epcq5ITefpshS4OREY3W66t5EYmIdXAJ6QXSSee/NwmSwIjhI77o2EdZ0V1YpC1y
tmjsvE9RuPuIy2V+fv2AHBcuABpXorCzPjdBV6DCPEm6Swlev1WjVruvenXyrKwo76ohOtrPF4cH
rhvDgM+leGYSb9fjWfXS6wZWZK4eC4Nb6CrAE8AjLKM9edendvFUEg0/MQp0BOQJtnR3kl4pGQyw
68OIR9ippUr0GxdaA3mCDr+7NJURvJRGryid9mDonVk6SPgQbfkNXOObECjxGGvzqtZxOEe/DJpW
5qHlC6dF7/uP12d5kd0yAuePMiDqKghXidvm5W3SJajyNBAuzHhcfCmoLSoUweRVuYV9hI1qGw4w
5cdIRRgDy88jYPllIZjxLWT8eUiwZYGWr8ePGBHcUML4UHq8NpD7GEXDIbmtLBO9kIr+eexxjoL2
HCuj8hkh6fkxtar6NkyD0b2+GGKwVSwSPwZQD5RKChu0tdc/pgIFoVgh7JdQdXBtQKLFK9qiff0h
FbxY27JRI6P1uIl4ch0NamCVuguWfzijylfh29cDBKwGfN5L7ehpuDsr3mqCxcme2hJxZwgiKIH2
uot/loqCc1g89Mg2H6zdRVoi1o5HgwC5ERG3qacy5sBERkywibnBX1pJ0qXFZvFnStNEcgHL6+9n
2bYOCM47AQ/4LS98KgvwwrY2BgnJn4Ins+bGSmd+a9UiR8HJrOTzotdK4ndac1Qb2h+Rw0Jtj2L2
FmbXqPWAQryw1BuW8ZTrZerLYZ2dcqzZkaLBj/y1e1LjWuQtRhEZsP62tYlpI76sBeOpvSqhqmZ3
d7QbjYM4fvn1GIUeI0gVh7xrS6RBQCKMKE9DhlrC9J3a2ImvNc78dqz6DODmLGHhXcqtcYAjvFxM
ki7cRnVOAgHI3BwFXkGc6Z6joEMnvO2DJrnV5dH20eGV3xi4gB1M8zKmM55OhQaJMS7uZ7uFF9GO
rnvuVK0DaLrTC1+3puKud9CSxRCRDCmgZloadnsqc/2I2LYT6BhaiLeITwlebxNb5lCXRnDUmmuo
KcqkHQbSWC2qftNauTeDST6FCoZSaHSMnpEjLymZkvZRxmroIPxcXi6azKEg1YX4QZa9ibjdAObJ
TAhykjKkflDXCO4onYWG0XyUVe99XvYVZXmyOwQcNkO1cYjQfoBqRNh3hmdV2uQ2yizd4iuA3WGL
HeD1s7I7nsHaCsaxeJiu43ebacoIZpTtxMbyQylnAbHqfej5qjBk2/ng+bu3lABHOJkGmKQLI5re
HE2eC4g4pLbcnxQ5ybwZdVO/V9Sj5vxlEEeTRsRwiu3YGm0zuxiTX1MrGKqxwt53SOw8rbCPEFZ7
Cwh2gQIiKS3VYTHhF+cjHOcwCmocJUc4vqcAN+9TpM+B2wTJn9ZgKQexbS/qAEACX0WDiEUUP+fF
cHh9Yk9hKRBb27Ymw0oUXKQKCbYntjctzG63VYojA4/LjIcyHnPjFEAVoSu1HhSJWpq/Vqfjmomj
10lKnP79NE/9rWyhmEk7bmrwTa/zP/RUqu6nVJ6+Xd+le0EI4jApBvcl7G2xKi9mjZrL7KRgwNw5
xjY4k3tI8UjJ3iiS43zmvVvxmCkcD13a8cP1kfc+L7VaEhyuS/SHNp9Xm9qiNJHvdXGgqs+t3tWn
GFf6GyfscIzHbcK7Pt4zy36dUAHG0aEf0EnhFrM3iWyRGXJqyiEHsnXG6KSGhQlbMuztv0abh6+n
YleMVYoUmLlnaqEhn+Y8Lt7K01B+U4ICTwgd1TX9pE2FEvrlVFk8qmJEZU9TXw7DyYmyEQFkkHlf
29hUfmOjHnYYpKt5ewviH38luS4qqiSmmTxpVjf9TM2paLDZxovyZCRLX+CZMVQH8IadLSa4QWDa
iAukXZt93ZUR/esFgng9wQ+KUtM8aU7W+ULwCB3zHrV9x6xd5PaQ8OqKI9zQ5ZuahIjyvG6g1cPh
2h5jR2udysBaFtkXOf4+a8iqn3KzkX+NGfqvbo9u4KdOAZSKCH/KcmAQoH6ulRlP06WL9W9YPYa0
yaOmRiay64P3RtzXmKlT3p5OGF6QeIPmwtg0pPUC9yjKx6OEZCe00hoG8/QsbsDTYH1IEDjEIgIt
RdeS9MlTnDn7NE74B/Egn/3ru3RvKIOOMagEen7gbtZDaVlfVQoHkn0D7JJPR6tGaRdujaw7qM/u
BDzBDfqfoTYXYqGLaIclgGsYPQ5MapV9W8TT6MQrMMpOIFqnW5y4l/P1Ge4Oa1gQyHg7q+R36xnq
eoicSswM7drEHF3XW10wJ3v8U+Sqr745Tiz5gd7YB+PurCzdUwpdQo2YgsRmXIxQiini97hyo+V4
l8Y1qF27fghU+df1Ge6OhGgWTxmiN7FmPcMsL9tumlNezJFVAAierLOj142Kc5lZ/7g+1s5VzM34
v2NtsowJmbgi7MmVozaTPw1o4fxAY9s8iJ27M0IfipoKSSPegusZ6agnj5laoeyhhDUo7tr52Jdq
cR+XwRFXam8onPzobcFGgH2x2ZVx6ZhpAKLQ1SodglYD3QGoTnqr9nl0UCrf2YnkFTRCaOHxTNyC
ToccByY1CnjNzA2gJ7QszpKNQjWiieFNmtTKx3nKje+v/2Bg28TGoKnFG3i9lDFGGlY58MGyOWcv
xgM0XhXU/PVR9laR5zUJBVQvPtrmg1E+7U0cGoSgQ6N+D5viqcL05KNZp/9grzMVkhTEp6hwbT6X
Zg0AVIdJc8toiB9Lo+YWUcOw8pYlkA6+196kSKeh0hGLeb9sxqqEYkTmjJobqWPnGTKwu66nqFnO
8xGJV/xVm1xBJZlG1kWD902/Zv2VolkZ0YcmNiptMmFGj3Kq1QWvRjpSyxOcXZjWrBKbfj1KVRg2
fi8z90rX/EnWV/voTy5njHNndzCH4Pb6ptidlKiNkreLZ+dmUqbkzHqFv5kbUyp9KLDTi9wAqyHZ
uz7O3rmCwf8/44jv+CKnFDeOqkmMo43wtJDxrE6qXvegf5wFSQwnu8842we1w510kocPz2haC3y6
597Di0FhtaCUi5mZq7UQTU9B0MZfh3juznVkWY9ZZ5fVQcl9bzl5n1DtQe+aFH6TWGEw2Ca9zNZv
jKq465bqZxHK6sGrbn8QNolgt0D+39xaM/YUo2q2VHjyobt36gSovppO7uu/mCCYyZTNqFtdtLkw
bcnjTtVcgEzxA8ozCBlnceMVM4YpUmC/GZ3g9/UhLydGpUWluAP+0UROSKStL75XonRqhbeM5ma8
DzzHqMyPyqDZn6+Pcvm8EfUcJFQhZ4oSyyYOtvmgRhFEW1gkVnaD59jyRk1i+y12XpWLKnR9KtGd
cIsyOdIvvjwEjIxIJgVlghXMsfX8UIuoRmDlfDi7yN9rkhZ/BdTcvym7urnT9KDwjQlQ8/XpXh4C
Ckmi8igwtBCxxKK/WFSqm20WcfigX43iKWPY8OgsydON7lvBLXr+J8MB54Qh9Fw3Ww+nxKGJao8Y
rhQ2X07suBifp96ETRAOJ0d4sb3ZES0dqHqYPXMa1sN1uDg05sIRT4cethWwPM+M0ghZ2Dj9kva5
dFDP3duiIpoIXiSJyBYZHWMoIiOzoVEQNEOXjuZ4K0e2ftCC3dso4DEoTD0XbrYlsKRBDA8KIkgT
p43f8vAdb1AqTlx5GTGzjmvbgzp35OW6MzW6SAiKINDPDt2igYFROh2EbL6cFI5vMjWLfGcgylzf
H5cXNtgvnp6gnDE4ZIrrD6bXlpl3GaP0+QzQ1iqiU6yb7TsEv9JXP2bIc0QJhX+Xauq2FzdSiBrM
nIOuJvigShqyzXaE7YCzVKWr6EXvTkZ4RE3e2ZAmbXrRrWKLXDQAi3qJ9argokNb/jvy6vY9Ta3i
qyQhum8HeXqQ/4iQsU5KBF8WpAU9KnqcWxQvMvY0bZcZLTB7Ht/ryYiZXwcSFGWY0M3qanSlHFeg
KYzyjzb28N5rvybkCHIHmR4NFFZjk61kOCbKzmwBzcf48YdtBnKNu1Of+0s5h0cG95dbh8FE0YIP
akK/3rxr8nGZ5H7BjMeu0wYN+Fl/aJbZvOGVqtxcn9clAwIFGh31dyj0lE+RaVhv00KyVNwy59yL
Rtw9YtzVsCZTM9/BkOJN2E3pgzGhgTRFBsRgaXrQB7t5f/03XJ5HxqVbJW4ptGO2wANQNJKpLWjh
oMU73cmxUvlhvEQH8Xp3FHHXknCS/umbxIzXOHs0s3NvVPvuNibLBVlB7e/6XC5PhUhUoNKI4h6z
UtfLqXXNJKUFRTStpdytxctwp3ZDeB+b45yfsAltDz7g3rSIYdSkIQxdor9DvUUoGTiBt9Ra87FT
UvNxqOz2IHvem5YFJgT8iir0LTeLlycW+rZLVICXS/XbaEICIFtKHMfkKT91Sng03uW9wAq+GE/8
nhd3+VzSU4aZUnjWLD1m4KG+Isw638ZGiW/oYv/onMg5yGgvpgilmN6XANBRrrvgiMhB0Vd5iNrr
pDb6aUh6xx11q7nVBfJcicsj2P7FIWc8KAFUoWxUQy/k1PBxX9ouGdgpUoRBR1PR+NGAN/Aru4Pg
tTEMAB8jxsK//HmTwJ3eZIIT4bFEyDf32maYHVcfp/Abe2l6Zy39gHQdBm403XDwmHP8V+rK0X7K
caIipZzKyUO3ROqXBZuWh2xOkMRNs5w60jTQV9aL/CeqH/z+PC+/8qhvbxWzmT9QwR6QbNNqTIbL
5iDR2105YhYNGG5YuqXrzVFUyDxPHCcvzifzYZSt3jcGHjt220oHm+JiH4qFYxgAGUJldItD6CdL
m0ae3pgTzz+M0S5+jkE+3xRJF4Gar9tkcPUsPlK+2xtVIMQApfGfCxIglqnklNqEGZukzL6zTBX8
B0M6BSjmnPNOkoHpq0fOWXurSrEEAjLqjYD9NpFrwfI5qE0p8zIDHbImUWevRYCTOmFxBOTeHYqG
D1gztAR5360/4Li0sxWCEPA6EGH4PBm1m8Zj4EVUvl8bj/mAKOoh8A5GQBSe1kMhdDnqo413ZDfm
9o1FV80bcD/0JawAz5qTB39cj/+X96kYENiiDgUBSYgt+kKaKLWpQFc8ZQqT5qTopSOMMLP7vpHK
Bxyb2zfShP2zkqTlXzG24b4lJ+XBjbqzgRgF6Ae8NRoPWwEXJwc9WBb4BqHFYHlNrGHyM+nVyUAK
460TOPXJzPXiYNCdr0roJCekrM7Ft0W3tHkHWRHvZA8Nw9gPkCL6vChWS+sFpMT1Vd4divoUosPw
O8jL1l+1LnhcziNDhY0c3rRtFp4HW+3ftkaTvT7YgNgRqqKC7nTRpEd9cNC1QmKooXZOZbDYZwlB
JbcsmqNyx0WKS/YjtOyA9Qqrri2RK8wTAVMKUoRgcseTw9S4qdAqd43BcX6ZRj39N2nn0SS3EWTh
X4QIeHNFo7vH0IgzpCjxghBl4D0K7tfvVzzsEmhEI4YbIenCELMLVZWV5uV75wFdyodWIhYglTpK
i/Y+KsBsSdVFKkFhYvNRiYhQeo3yANXA3B+EAnNrjWiwVofioLCz89YCMwX4IDsEOIGNB1+cNEY7
VOTBYgwqE2Rt/ZqHMFVVYVs+aMh2Xu+fl737QOGU6M8G2kLpZb00Q1AkQfo7D7JIr58Kx2rOVa2X
F3h/llOmoYCcxmlz4HrkIlYZi9zOn4xuHt1kLpahhUUzmEIDnVVR5PMrQ932tSozB3UXI754mYPE
2mTq2Z/3F7xrm3IW2AvefmCT6wW72jT3CDqRrky98byUau8TGYKY7Iz41JbiL2TVtCcx2UfAvb1D
ROVY0uHC2AreZG3Ym8vSVZIkD9R+QROO3PdLqlJAwF0dwUJ3TRGt/XgmJW3T2hSVrbys1TJnpED7
tBSI/VaDw8CyUMODKsWeJRRLGR1h/AgKiM2i+GiTybReFoCtQ/W7W5TzOJX5OZ2c9vL2jSMXY+yd
YA9E4uZmlNQFU1vF3UARWj7ORdo2vpcXL03TKlejZmKZR1KhCdBOX+5b3nu5qEXSb8G8IxVD198T
2CkEhaOFp1sULdC91Lg0rdo9uuj6nUQ7zbHvJO7XAenG1kfCDuEpamwHoereTaVZzoQVboFXe7P+
OUwyWTfJgt5MvUehx3D1mWV8avLyL82FL5tWzhGt200KxUWVSBNJDEgeuu1K1YleoL47YzNh/HMy
O/EJ3h/3oKC2dyUZSoG6SNYxmPlcf96+iOYp7hDNaqGW+Via7Kc7T+GF1/KbE1r1cmp6p/4w29BZ
HHzUvYdFyj4wNwdY0tmimMdygMaoLfLAHPS2Ppl9Mp6nLoseLCtrv6Z97f7lekg9+61bzCeEBdUj
ZYY9hy8n8MFhQO9BVLJZvMiaGPJRFMN45E6kz2BDYpEGo0r1Ji3No4H/vRsrX1CidwDVVPbX9pLc
1qJewZ6VWvnJnb0l0Bo7vcRemx/c2L2lMf5D0k91iGu7MZW2qAImlUHY4yW671WuzSh/2D3kdjmf
x24xD87R7dLwr5LEk64Z1cVtK982W21BBzILhml8iVqEznuVQDMHxfPmgA4IBiUZ6YvojWzjkVyS
fCHomAVFWovrqHLZgcoPl6IdzIMTeksaIOEe/EM3Wj7TW7/ndaVJMbggYlWS6U+9ywYkRkUC8RTM
9cvrTFPvn3HKp1PniYSmuCU+DVVp+zpsHZdiHKsDb3jrh/gxkicVl8j05ZaqLlcVx+yXDD+sJPnn
qrTG7JRbnflgj5Sr/LCouy+RQFn1IGjYtUuFBaZhF6zBts0r9Kho+yHNAnhQ/54UJTkDPXDeCYtS
ONn2HBTCMl7ve/69E8U0B1UCSQJ4A7ZHvteQMuNZYI5azqzgmCFlOKrvZwM9jV8wxasGVx5egDxp
fS+XUUT8pWxzC7rxYrnJwo1pbIRM2iP9qdt7iQ40/k6+2BLcv3E5XRf3ljAxNZp65Q8Zs+59E88B
WsTqA3gz/fHtS5OvFggbYKFAN9dLaxNb6GXecFtK6yMy8dWJt7y8uH28HFjaWxmJAqdDgjVv3qu5
TAxXGVlZbieSm4ixhaUpIn9Kku4VzfPyAER3+z5KiAhRMwMZZJXbTTP1OVKcykGMUWuay+Ao3cfG
bfUDSOTeKQT2Iun+5Sz7tkGv6RU1/qJOA6hNB5/Kh322MlpdAp9zvr9Vewv62ZT8KT9VF8vE7Mu4
x5RbZdrHrA/TKwTewy9cZfIoGpHg+ZlY38TgE0+hFiF+A2lYNj17Ze++D1uoRa1hCr87dCRPdX/Y
l985G1JmRLKv4Le4zuulRV1ZqDz3SUAX7Z8wpHRTLIaDBgbzZzMzPW//kj84toGUkvRDL7M2F8JK
5VaQm8AD0HSXLran35iRepvumSxfkk/IQhjRPs2K7QFsPb0wEUtPAlHUQwtQOKxOTVun36ZYmT4A
Lz3qSOycReYSqCsQiXLTtrUwGPhcLBryLE7tiREw62THMZzK6SHtyJ4pHjwKC9Qzef02bkoItZ5o
f6BNbyS1H4UoswyR1uOLKRzdP/Z7j6ysYzJRRaxCtLvJmIw4Y9obpxvkY6j6SJdof2sh2ul+mEh2
lRw9NBdxgiCePPUawZp0ggElv5aiLE9jYYu/7v+evaVLWILKMSW12raeTGbNR0tpE0jZleSjtuTh
e5weHEVqdIR/3HlWHVqkdCtpVTIiurkWHeJXdrHUSYBWSu4bTtNeslqAtY6TdoCiSAvPVeYtD29d
IK8P4ADgRjAPwGi2vh2xThvPVTOGrtrEO+uTaBG5xiFYaZIepKi3995gtBh4GLPvdIK3Gg9A+p1a
zZIkKKYx95OuGc4A1tBqqZjq9zS4de8v7daFgt6TlVWKfSxym6cxKQxKrIdQf4Eq7iu13uLM3KBy
vW/l9oRAneSQK3E5aDFvIR0im5Ai5uYFUz8aQdGkDVxZHRI7iL8cVPr3FsQsK4kZnFW3pO1jCdlc
qSlRQMSuAHpjUnmkzB/cX5C8zeuaEBaoCqP/wSnkNK9PBJyjtAWHeApKKKk+qa2XXmwL3qmW3PCa
8b/5TqSUn7pmdt9+QHjEqS4SDcmW0yZNYfLcmTyUYwNeYKRcek9cOqOb/y2XFLWIMpsPzv7OgSQa
ktMNsoPC0MF6pYguhZ3VYy9sixkIVZWfClVEj57ezFc7Z6b3YANvrzjJA5Ee/VdNssRsanx53cMv
VBAho1UfXmuGdiE5XfRTmLTWE80q88lIRHoQtOwZZUYVH0ZmD8mYPMA/RRJDZhCZT9MUMDlfnvVM
OGenQ+NKs4Xyztaj6lOCttlBYLFzKwAH/59R+el/MqrqLRgJABB0Qu3wVDWL+0wTajy1fR693D+v
u+sjTIfkn5txM5TcZ3k7DjXnFXHc+bumjchmuIlSXhJ9VoKu4CiVlfPm6THyQAYRufLUoqF43Wyl
CalQNcX5FGQWUyp03eZggpP8iRjUo75nuW93M9gjRENMQCbym12sxeIhmlVOQerMzYlQpz+bMFCe
Rid1Dt7gHQdAaveDCJC+F2/Reu/CUOmGStRT0NG7eV7gWzi3ocGQUZqmmvYAF45yDTW1fF8ZY3hg
e8fF0d6T3TDKMBRFNucm06dUNN4y8t6Nrx1KSh+nxkw/3z8xO4cTHWUmj+FnItbYlkOImrQSDdcx
ELEh6RVFcuV5r4MsmZuDvGTncDLsR89SOjZoCDbhjJdk2Vx5eE+3pDvfZsNCRVItnwqLfl9epx1C
60N+YHRnfZAeUMKTflTjwV1v4KwqC6WZZAxsb/L8uMzVAK717iF1xs6//ynlfqwfCya5GRNnQJ3y
C0wLa1O21YWaNzLuz4lMvikA4U4mI1IvVPGKIKXwf1BZ2rUHahMkDuAjqh9rezOIi3psiYfM2XKf
inxK3sd5VDNvPEXF98YTxYHB2wPJAunNSp42kuZtx6lz42actGUItBaNlKgZ+uekm/qDl2jHCsxz
EmAkKYGgyFgvK46XzNAbRQQcWEabgUE8oU9UHjjlnY9H0YZRRqA4nMptwWgZjE5ovKrBEBujQUQ9
DtdwjLKvSiuS50Vrw4MqwM6y5JiUZIqgPsU7u15WZY1VQlNXBF5lqtfaGZRzfDxkf3vHCFtpREBL
Lu1skcqLq2eNZy8i6K0u+S1q+/BJaecEzzxqlJOF8xvUJu3Bju19SxgoCFMgc5Kp5XppSaII4hVL
gGkq3O/w/uanKJ2mh3iGdjsdpiPqm9s7TQZG3VGSdDIesIVqdl7DzFddDOhAFQjlxEnz1JocGKq3
RzDenV2jvwKyiXobo5jb6eFZpN7S9SVHvhyapyY1tGsWk5Lc9xw7C+IWAweT3M6saXPkFytVWldj
QVOY57/padufU7NCXTA+Ile9tQReBLw1A/XAZMytz6BZFTt9WhGLuGr70exU67NXFIvOcGLjxQfL
+jE2vvaIWPuxSxAl44I3ryd0W0OCaN4UiCSuBrjASwnRXxLX8eG1IL1a6LI8iKiYh6tFTAP7z5xY
MEiVqUoKW6tW7ocoE//dL4rVnTKvr76M4zz/rbhd8nmOzeFv4lYPoF4DE9rDTInZ8PNRN5bg/gbd
XitmACkwQJUhOTO2KJGBwYbMiJI+SCLqNX48FdWXjLZRxJica/iQrDOE5Y0H9+qW+oCQnOoQQwUQ
tHLkN4+Xh8ftirjug4EBr69TuCiwHg/Wop1rIeb+mojRvphSY/fSjgyf23No/Kc4bW37Sxab3oEL
u73n0G6TO0oIBxzrW73uKY7ybqTDAPd4lzx3ZMrnOcrRrxqy/jlLnOjgvdmzR08a1Aitcc6svJw/
Bc4mUu+ZlvYEX4Wlnwq4cc9ew+xtDHbSF+hnHbwJt5edMjd65GQlOJibB7UbaKvkFXFl4iQNWIeW
G1hmR9HynhXpKunY0nPHVa9XhQAoMG3AmMFQpt61QgL3QkuqPTixtxdd0hJJUkMebOKRTXAwLK1W
RcjLBpHuJmfqbu0nM2wyX+UOvhkdIk0RozIMTiN4iyFIZ8DsudcQ/iMv5ltLMX4rHMRYCcmnBzus
ot/vX8a9pUFTAf0SfJeSGX39AWu415hkIi6uzck9tZCSp75eVvCXGXb+99ttyUCE40fxnpLN2lan
1IIDA1nV3JnxM69feKb4lL0flLk8UpnacTIcCGJVqd1EoLBZVztNJZ4gInlThfqgTJ7jw3ZX+TUg
pMdmtqaTTpp+vr9AuYC1i4bMhNgYOmreBYDl6wWGWjN5vSpd9NQIwIpJ/Fpko5BiAu7rDGPYYx0O
zqWbB+2P+5bl37y1DHMzuCKAfjR9Nyd08iJvWXK2UTQUVWFbg3oE/z+63+/b2TsuRMdwdcmRNMjy
1it0c8cRUHSRdixUiAv6iH5euzV6sfV08DH3HBZEQ9jhbSU33ZiigTCPyhxCbcbl81NY5S51Cn1B
6rbPdjYOf95f2c7eEUrCEyOjPQP84Hply5QlaMXK5LS0NHRCQWiKxKsbf1gW7WHu0SOOY+H5g7Ec
Ea3tnFUZeJF2cO1Z8SbkA52h6UWbEUdES8acpJEjTZCAFTD0XvmDFmHpT049Xe8veGcrV1Y339fI
o3lZRgoNBuQ/yBTm87MWRdOp9sQRocv+AmX5WVKGcmzW35ZFK40649QmNUouk2nPQFkqahqCNxjN
9PHZzbQjfQv5l26uhGwqQFYsibetLU7SCasJIg4NFsBMhSA6aqMP4bi8HY/Nk0onUkZUZAhbStJ8
GlUIZBOeOS/6o89T5yVfnPDSGkI/Gjv9MTm4XRH1PYrdBFAIIsrP/NMTDnFBuPQVCBm7c4uPVpyL
xyEKTaDDSfVBmybln35u+0DvnO4JPujqxRizfjnhHLKXxbLw7H1uWwhs2P9EsRmeiDS6/+i1Un3N
rRlpuEgcdRv3bhWTdKRoNL4R+dpUQsNoXKq85uXU40USTEENnreAKytARgE8ztU5EuVypq+vHDyk
t2eOEjMuUcUd0/nYnrnR7q0+cxxorNQ6mf3GzepPaqk2o0/BPvlNW2ZXexSM+0QHhm/vFeUYOcFE
SRQliC2KYRgMICMzxd9+tu3L0jfeM9l97i9DGL7ZRWJKzvFB6kwXaUtYbfdqaE8TPiudlZIZXmeo
A6Ud7Y+WUjWdn3XGEW3R7uJkngg4BHDMloZcVZoWyhbBs9pbY5Aknn0pkNHwE73VHu77p9ujw+Lo
q8LcA6Scw7M57aHQUxMepKDoHfPS60v2b6aU7kcEe7tzPTDsZ/UMgqpqdgTRv315sIynojlH8YTa
ydqyERlNY3vc6bleppOXTeG7quCli8MRkoMyq9vX+0vdNYjYEq1rKl5AVtcGCV2b2UtkrOw6zbPD
CJ+fV2l1KtpJv8QJ4OD79uRbtnYkLlyidLBoUsgMdvNpI1ND6KXGHxfIoD8lrTE+eRoMPDPKTwH8
TPlrBZjjWg314ptL+9ebrZuOrKcb/AA6JJtENtLzRtATJP+zTfrKUULR1jcKFx/mtf0pY77jwohZ
+T5NRH/W9OYItbZziFc/YPvejo2iFaPTB31DE4/2CBiSvhjeddZ0NOh0+wgRVNC64vcCaKX7vN7Z
Scscr/BKEaB33QXQQZon1YW49f4X3VsQ3o4LSSURrtjtgR1Hy66HRgSNTcs+nHE0cyhQgk+9Nwto
UISgik5rgnBFkq2vF5Twh7VmChGoGZKpoWZmfjnCU1jPhXqKlUMWqb2lMUpI4MDKiPk2YdlQtlNt
1aoIrCwqH1wFRxr31fK+Bql5uv8VtZ1rKGtucHPQB0SUansuDNkFbXUB5o+RZaIveth+NivOd1pa
3uKjBWxdUF2ey+usM+Z/juHe+eiK2CrotAkYhkBLaOJMhbl6zebQfudUSRpDQWDNR7TPu99FKjhC
wmdQI5d//lMsQN+NalDei0BP+vZBDNBTTW38OYly78A57RROiBORCoNgAEwgpeq1qWlwI6/R+Cxq
VXeXtqsQqVMo6dZtWp+bNn5NmZe6IpszcXdV9+R6S//EyFZ7sD8728PvIIig3kZCsH17mpkxXAFR
XVCJ3ENlNVksH+I2+0RqazCvGDlvTnZ452w+MNkAoeu2qxqjBlcXaTQGU5yIR8cdqFcOA0U3K1QO
1rbjkRkcAH+OuyBv3LY71KIClDePQ1DaBkoEzIg9LmmRBkiN9AGjhUBkenV4aJZ4CYwiOUJe7pwm
6txU47Ats7rNyRc2o7RJ5dJtSSL1yc2N7wXiO78P7eEl23GIpHOAILllVIK3cOwGipZSTUJonMva
OIs+qz8vYZMckALsrgegOUVm9JPoCK+PrNXkZkxuOgSwSC1P6TKO5zhPNIqmSn2wczthCrUaqDCY
dwHkvY3BGscrCzowQ2DZcfFFLF35lIee8aLpme4PNdJUZaJNftGbb69KAfKmlEJdSgNq521cgKNw
okCcD0GRN1rAyA2xblOl5znujYOAYdcHSDY/enHAefD86w8KuTF8Sxadv7b3mouqFdG1KNPqPGXx
a19Z2W+Dpffv8EVFMNhL5gvPra6C3Ojga+/5AMJqBsyZVQYrufFFmnDdxq3yMahm2PH8fOnoN6la
Pn2NSxPAdDxDlX7/WdhJJEBDMz/MFCW9XWNzN8xZt/MlpanrNX1Cx38wEKaynWd3RmZnQoHspITw
Rd03undN5MbSCIdulcR5/b1nRgmFbgm+N/mTn9uT8mLMVfrbfSt714TIWh4gQjEmyddWnNRILLNF
Bc/oI+schkPlL3PWfJj06mjCfPcrcm54RigcAWxYm/KiORUoew0BCscQKGohI7aJGKozXJD/9lMx
fMlV86gEsLc+3iuQFJwYl7drbdQsNEvYVTUGEHNMHErRVYEqbP2DyK2jB3lvgRS6VU6n7DJs+3Z5
u4T6GM+4HG2I3Ufb6pPkpYFB2vpiTPKViirYci19zI86Q3t3AvQpZQFcGq/HJsYcl9k0e4gWglqF
nz4iiA/qoRMXkWjjGUzhEUPHkb1N/B5q4WTUKfaSuk8DtRnic9601UWdPfcSDcYRq9jeLlooy8tO
OcjeLXmF5BMaxFwNgQKG7SuSeyhki9AUZ1TBk4MuyZGtzTE1Jsb/Mx0YABAU/TzOlvdUztTDqjk+
wujvmqJYTGsZkipaiOvDGfVGA0MkAACjLqwvveiTUzwU6hlE7Ntn+Ojwgtig7SZz6m1JIhs8Zax0
zmaltN4Vdjv3qregADyux+W+S9lzXPDhIJAosW80Ftar4gFyS0sfhoBBKlM7l3zPQU4hHHnlvUNI
NsBph54J8PXGdcVZQqnddAlKTTv5ZCq5TVfBSp9qx4w6WISXo/u9t11SuJVZSHJXBp7WC3MRiYew
JgIwS4R2UW1hXpoSPbZwEvpB5WPXlMQ3INi6MyhCZzcq9SUk0FXn8pwhGvqZgyGoCVjpgam97QKd
S4uEIimZ4+YztqGrowGcDIEXDt1jSW73qiiHagW7CwJLbvOM0vXdgpVg6FrcGBqhoGKK4praBQJY
9iAqP6nq7OBN2/PDoMz+19Zmn3qjMtzUAcAA20B+ZZTJfXaUyf2rzxnsVNTYCVJGy37h1NOvg2UB
eDn1Thkk/pSN5WndNyLFRVHaqP4ttJYJrqh3w4OoYPc7/hjDlYPNwG3WZqw8T0U5cuiZcE7TRy2P
zKc46rr2qmZgTO/f5F1jzGFJrIbEIG+elRaIVxXNNTnB0Jmhb9RW/DT3rUKqp+Hl/V+wBiAAfko4
ipDkXi9Ng8BKHbL0Bwyl+mCHI+ogk/EU5YfcXXvr4tshqwPmSY4ErC2FWupoCjN2YIfyKFCXsH1E
EuRLPFTKAex4LzUg9yCFJEtHxGcTfthL09plwheskbr6qkwwCziVnknm6+Q89L3ql5OSn5Yp/3r/
Y+5VMpBphIUa/hapPLq5BJHtKVkxkmXBo7082yMi35U1V9dUDDC8C8W65oU5/dbUQ/IH/Enhcws5
4nKCrTs7V3HVXe00Mr6poSjsd7kdl/8KY5j/u/8jd/dB9gbw4VCFbA8z/ON1qnm8f546Wq9pPIKu
zZXoH29Ij9RL9h4LejSgLABMyl7EesutksHUxuFRKkMPglr8w8XuZhj+dbAPqHodDVXvLU1CW4h0
QSYAOV3b60st4SmZeNqzGTax0k6/mpIDverdX0kCmSikhSZzTygv16a4ujGtSpZmNymSDMhAtV+h
1B7sU1IjJ/ILPkE+FS50QIx3bdOvSgoMMoVB6Kel4QMkBP1DqSfGCWHD+Hz/eOztGSg4mXeBWgFv
ul7YMDhxZI5UiQfZwI90NKyn0qSOVkQZwtrekH+7b3Bv06hsUjUArkXCsPF3g9n0rpGkAvYyU3mM
ch1C6HKIFy5pHx48UnvPLtRzsBxQOJCpyXpxJPNONZvYqgZzeMkyu1cC0sHBOdivHTuy48roGCOM
9KQ275Kjd3NZQFYbWKMRP1rF3JzzsCn+vP/ldq2ACQCGQ55102lloqcYEB6mFll0XXUZqlh/jBJ9
9K7/Pzubs04FB2QiT2AANGvyZ3eqgW7FyUH/7lYuAgQANGg/zjgN3W2+YZleMmgIwQa1bsTzk51X
k+ZXdY5bGpo8+0Ptk+qvca5a8WBUuUYyImKm7U1QJX+ha6UbZ3W2ukdNjZQ4KOg5C79Mcgf3pjv9
t7bUNMVXjTh57ZMy14OwLikutBqEph+GNiulG5yNwR/C0lhOgjnajDJDaj66HanEua2y5XM75+0R
SfTOhZPjfrDEkJBQNduUeEZ7BDpmIuUbuS60AUUyvxp2NTyYVVpC0z8fzTftnRrCQc7NDzj5tpOQ
haXp1fBBBJDjpoU/jmrrO31dH6XHOwEhpTkmawmlKYhtKw961xTpUKt0e9qWQTQd1D/RmhpUdaFd
l7aEw4+06OCo7jgTOVVBA5oCJPnd5gVY6CwuRs/HVOH0eBjTKXvpsOczH2C+PYSnHO7Jxg+MCESh
a18icqoqqGD3HNfMogBWZF8N+sIHsczebskWgOTllNN88vT8FOHWij7oSlTStGtU5Q+QpWPqj1TH
g/tXfK/QKMMWWveSz5tHdG3H8vrM7HS3h4E6EWpgu1P025Cjan4qy8T+u+lGZmGatovG92Nb9q+I
t8/fU9tWtLOpZeic3P89e/tI+EZZB7Uj5hA2lwLEYp0CG8XlGNSulkjTH0DE/ldq/RE4es8SfHCA
t+RsBTNy64U3ozqp4YJCuktF7M9Bo9sFxWw2+SFCowfB9t6VkHtJDkFpjOnita1sirK8M5Qu0DrF
0d7rkeMAZhxSpTqZUNtmL16quLkP+d/0/f733HMylFDxMnRUeCw2genc5W2noXIbxJaK1Mjc50ju
oM/zUfMi+8Rk+vwLG0hDlCFbh+Yo4/LrpcaW4pqKMhBG5HrmK47iQK0Ms39t6/XB2d1dGwGmHOCn
GrclXcjRvDaz0eqDqjf7R2Sc7FNoxcN1sGvxaEkO5PvfcvfEAOSFCQ7kAK2O9dJaqsJEtvgYsxvC
57hSDCR0PO3JiLWjJsfe0mgwS3F0ikjAadamBriK+gHmAEaIO+sqhjk9xbWTXJwu7H9XsH8Qt/y4
VxuEAhO91ApkyYCIUv6gn9wN0d8IyylTEAVNnlMxCNfz+2l6rqdyifyx6KYv5WLOfxtKw8NK4zZ+
sY2sPLooe5/455+xuZTU5zozog4fDHwWmPEZ3IQv2IINJY5+4cXA3YF0+UGbsMWAxLExIIvDDA2E
beKUmKUGijPtLk07mef7B2fPl0MFLO+fFP7avvSaOqZwpJEBx7OSnTJdH99RelX/uG/lh8fa7iEi
wFRFKKhIRNRmD12z7SZlEkzBVo59TkdtvhiJ2wSg/hk1tt3xnWWk1bu4BJ9XFZP5aGRRf2XQtC18
yl9Tf2kz4TDTQNHlCva7+lyGlvXYkz8fxOM/0O83v9WS9PKwf3LQN++1DotiCd2YYLSs7f/NIme4
dkupqfR7epOB2g7N5CJzuuGq61n7GXy+90dsGtkFbd70r6Q2tAJ9Srerg7Yey4P92juFNDFJJzW2
i6Ry/SHLGt4gjRo40NTWSU7NGLoPYDatbx3jtgdOZadmgQFASHQUoH/Y0qlX1DS7KJy5eI5BgjwV
0TlDq+S0JEBzIEz6p2c++6GekiPvubNIxp2AFUNQwGDczY1vq2UhgKOgO7RRde6biYtupQR1gWZM
bnbgYXbWCXM04954GNq221lUE77XcXCZRUpD1/RtAbl6aY6OPzZ1+R7Yr35JMvVPfRq7g/Rid52S
4o06PK/9FqvjdBXzoznjSZQpR5AmVnFuoLa8qoN7RMGw50WpwksMNckZBOfyt/zkRUsml2ZDa7jo
pZE8NLPQ/dKphe+lSB0rveuctLAbP0UKLkYZE6QHjPnNsk5YpoXJ1C/kbyQQW08egoCKe1pfiNHV
z4vbN+90Otd+KQ7bffvrJWUDsSFlKbY6vI6bNqDyKcMOi6Z8tMrIemEGzH3yRtRT1LjN/GWZnaCA
St53jNk5u2l49GTsxFZEVf/7G7aIV5cBDtIR6ORrvWv/mFSa0jaaI6/wHZRP45R4n7q0yN6eAxCb
0pzm3pDnbG9tF3qxUhTAR4ZuGH0YN/TnkLD1wMpOFCBHG2hZUUyQGi7r4xRB0gqAGCsaqg6fozit
0lNj9s6HZZzVcxhTqTnwRjsvFbO/sq1KbUv2+9cWVTXpRNipfEwznhe/8Fq18vXYM/+9/1btXcqf
7WziG0YG4wbcAgVCq64v41SE56YGeTMWY3PAAra7JB2UD2ImJIfbgDTXoiVSLcF9gBUxSJFQODFz
fVSB3DuF8K/CLsNRRGRkU2CyDdgr65StEiZhfqSHMvY1p7OY2yaI8bUPxWwfDWPtfkWYfCTHGf/d
tnlcu4KtU/yo6FblkzpDaN1bSJEhohAfuO/doygLB+CeIa/c5tfaAmyi7+lb2RVc6CVqypq/uPg3
Bu7yICq77vUXToikKDKYRwHwvzmJowuPdDQRMxmNUcAsO5intJj6FwP5zMdfMUV8RsICBHk7kqXN
i6vMsiendcjfxfNcBY2bumenMo4Gt/d2DAErmNb5l1K1fCV/eiDMFiZ5TZHOqqma30WzRN+Q9LDe
jaUWfr6/qr1zLyN5OSMOQcn2wSWP7x0xynaSmrqfGaHOf1fgLjg4F7sLogxGVgs5HHn7ekG9qjBq
0vPiUcVTLqh7NP6YtfXDWKrhgW/aO4JMl4BihusB/sbNiYhQKZk0l4e8zkV0gWtdecjbNPu8GKK9
QNMVHjiOvSsNTIBFSQ4bPuN6aS2j6BFqBSQI5tQEtVC9j3E0Tb5L1eOcxEaMVu8Sfr+/a3vfk/2i
GgoKiYhlExfbqVLXExopQVRk7mfG/EcEwkX9HI4wqt83tReR/WRqm5WQO2dNVlNqUd24mC5JnCgf
8spRat8eY+/k9FbxfnJK4JG4Oy+4b3xvM3k3oTIldqBkvjk3S50mZq2A05baQe/JNj/mVqsGqj4v
7xM9PtJh37sMgLqYMpCVHvDt673UUUuEFXYEFm6qDAuZ1nRROvXttE6IrJHeydkyPOU2/OvDgdB9
VPpARLH2qLk1ojbZIa3T3rnkPEpqOsoQQMnWa4lDOJzQ/uJcLmIGozPP5zSnZNy3ln4xMgNVjxhq
6vv7tfsBAa7RKQH2BGh2bTTTCz2NOsqEQPeya90jQ8FIyFFzbc8KLphjT0kS1MfmVIQQgBh2ktPY
mIoaGAH6MnMfFuf7a9m7Y4SrcJaAPidVlmfzJyc8LczgWgMHP4Wj82uSlpPPUM8c+U5m/0pAJcfU
mBTlZdFugLGQ7+fCpqDh1K51Sa2qYLLGPZr62rtNxKJ4RoMxZgKQ9YqkqnsaC5UBIaXvYVo3ZSBg
Fde6yIpHx6mig9u7VzUmCgAxI8EK2Ny8Y7TzVIAXTFAimwxGM1m8a64k9jtTWeLzGALjN5baujRL
qvh9Zpeo1ZnhddHnIy35vZXTaZbyHlDE0UJar7wfh1HPnXEMaCuJfwwzT08FUBfUz5Ch0KLU/PPt
Zwc+M6kkgsIx8wBre5ODxIbosVfqffXgmHF1ts26/ToY83iAqd67DHRGJXQCBoVbFfUknF1vZK4t
nlrvEnld9mVERPX69gVBQkWUBXEggeRmQVqex4Y2MQpVh7ril1oaBbPiEr0q3i/MsjGawywbJ0eS
n2x8SNWOMcg7+L1Suw/91Aorv9HC4XM+j/NB92THR9JCoG8ObAcaz23Bvcs6ymOepBKLLftipF3p
z3k9XmBJaxlncNwTbdkjmsKdB1VKe5I+wdovZQnWZ2MIRZK7Wj9CvqCk3/TUNR6qdhAno2uz/2aj
XZgUTT55oTAOTsqOQ6OtB9KQ7jap/7aTXgN/oJvHfOCgJPqFzv0/3dBaD2oaHUQnN0eSYpEcfpTT
OqYc1Vuv0B4QTU+SmKJbnHenuQMoUNF0fbl/JG/utLTC68bGAU2iGbS2EmdNSfU+x8ogxicbZM2H
EqmQC8HhSzwob+Y4l+YgZGAGnfNC+rY2F+XG2A419bUqdt2rooo2UAYzRZxVM9562WgcEhpAQoUD
4U3YhiEzHcyw6uug8SbxZHrFEnRzWjzDtnUUmMu/alVgxRSxP41KiHmllsx6VWofFU4R1Q0wh1Fq
SdSW77R2dplLxXsIQfj6sLc0jzXFb3/0pjdz+Unz5ISQoDJMRoFxbb6A3qtKOsA/BYRHZyplzUtd
yNlSQrGgLRsaX+18FKTc3ANplGapxO/zFGzXXKstsmJF1ARS7+jUMZF+qRS0PY0kjC73z+iuKXJu
AG0Uwjk+6/XZC09uZxl14CzOcu1SHd9iE6zXrTMfPLY3voxVETzANUmpXIryrE1J/SobcEcdqF4k
W/ZG2P2px6WY/Kg2lU+V0VufGMuIv9xf4c5dB3Qk8QIyiwQZuzbb8FPaMdLqYNIq6Armgegiqvpf
+I5yWSQ7PN/ApddWRqR5SX05J+XQl1fDUvTATVzN78fIO//CgiRGABdGiXQrahvNjuKZIQvSVad+
MQouKdU0G7qh+3b2jgb1JjCcPHbwpm+X1FPqjnOzhuArKc5uk/43CQ9gyuAd9ZX2LMnhPEj7WBC1
/PXHg2fYUyiTVIGtLe6DC2jFb1JPfTekVv3WJ4ZDSP+KPQL3IEGja1MRh0QZHSojVp2MSDmP6tVd
Jt7Szswf73+/HfdPQ4SBdw4FMzLbSUuOQDJAYl4GUWWLxu/mXE3f68R4jxktzORUO27959tN0hwA
8SUpgG/68wjEGQkLRAO1G5Mz46Omn3bT4mtoZ19L1z1qku9d6Z/tbSKFKQ/ZzAF5UEto5qmqe+WU
Tvr86IrQgK8hjq91kx0xHckt2r4IlDI4/Bov3o1MSclzbXVqUwa6UpZnauLqKaei8tzmSwvRqV6/
i2CkOBmTrR/cvNvlMkcq5UNIH5mCdzbLdRKrtesWD1ZCNfaYR4sRjD0zH0OU96//Q9l17caNbNsv
IsAcXosdpFa2LFn2S8HjUIFFsgKLLPLr7+p5uUeyYGGAwWAAe0R1s8Lea68Qd4u5rFJslb+/0z83
x1m8CogBLTJ0dG/N75oUxBUzw6AB/84whxiiU0AfQVI4RPznQwyrFf8AzoDJEh73enP4EZUZ1jIG
rSoUz24OKwkF7R97W+kPNse/Jvev3yKMQKEtwdwOJAtIkV8/SxalijZ8MjAyt0kgasLVkgzR2H1V
YRihCERQcGtcz6bWh8TdgG6Oy7aD9CzFXcXE15J2MFWoc1BjPzj4/rwx0FSjLMRBAelL/Xbjmnk0
fZeX+BqiTD5KgHNtjKiVp7+/1z+PB0yawI2AsTUgAnhKvf4CkBc5KV6jsJFxCrW4iAqC6XHz2Xf6
JV2m+oPx4XsfCg9Enw6kALTp8zL7H7BgW0ubGyCcu7qc8oOFBNzcIZu8/Mjb8L2PdRbQQusJE5M/
0E3g28OGhWMgPjYwHpu46gh4powMjWO3zkcfIfp/+htCxYMmHh7d4AZh6b5ZtbB1igG5YdXWkrPL
wMJ4m4/reFFiee3XvIg6koY0uoF6JP9crRQqQphpuRvqG/+1Kxu3o10zfpFDXV65idVXk5Pl77wf
iydteI40Xck+KZ0IjK/Mh2ScP08z/PYI0D2Ds7B5eKsAqSha5iwXFjrcaahI1HTxg9lSdcoQvnnb
VFN8PRRr9rImUfNBc/neqwJx4cxOQ/EHm9fXS2KF/1ao5wyl9ZT/9oE1t81mhr2o82cL/u9HqOJ7
jwPlCPJbTBzPBObXj8sG0dDYCrdbkVT0c4iKcOGRggEviKwmvs8/AnfeOTj/NTWrcGqiiHkL6Yuh
zIdpjiyMOtL5lk82IUBP80tdLx+ZDr9zMeBR5y4PHQB6rzebK875FHcIy9m5ws7boTZe74cYPcKJ
gRx+Upmrd44J8QGy/87aAb0GKCZOUWCab6cwyQLEAdNat5OK0SeXQ6l3hFDPhasiW2sN/NR1X4WV
0zHRYAge/n6And/XmxMcFSYw4vMACPfCG5BzcFTVbkztLl68f5E+h5l63Ydrmywcjms+e4YnwYCM
iHQRn9ah++j573166BZAzQPMitnaeb39z4nWuI1CeO3czrK1e9HI2yAVF/zSVBFrayG3z6v2y4Ue
q48mDu+srHPqOtpRfPW4md+0FBAQFskUvNvpOqp2plzYfRozfgXKgnr4+5f87qOAxmCIfUYo31J4
JiijMTcZYQEzIMG431hOPOh7bS/A8f77o97Zn8B6zn4z9RkSfTsaHX0CjT7cN3Y+RhzNcYvsMuFG
LkDxTKa137uUf9To/v2RIFC9foW1zJDGBItPJCdXmI6WNRXoBosyasUWrdezK8J/1enCKe//PyTY
CK+faKpylVFELcjq27ZjpcVUaFq366LLPjoU3v1w572Jqe+/zlevH7VELhE072DU2s3ZF9F4db3N
OkI09SrAkFJNef/3F/jehkCwCMBsNKE4id58Ns1LHW8CJqY89YLQcRgvm1n8Eqmw95BAr6fKFc0t
XBA+Uve8U1sAqgCT9JzPgenUm7oYHgfOZcLaHfVdCUlhb1uYa/33LhGqNCAwZzbQeZT+5pBdTe+z
Em32jsX6+zio7SZLEgq55jrt//5FvrPpkN6HUSkQLthzvAVAndPjxma0USVFwiS8+cxuWZAVAdvb
j1g/7xyiqH7wsTDLgyT57cw+X5PUgVXZ72yWedeGRJor6yH/gzFQ5E41nLSe+bwMpyEfumvpQbD7
+2f9k/t0HlHh+QC40BFj879epltdzdVw5ibghwdE+i4/5xkononG/GgzADUJL+s9Q/1DhqlsjqjW
PwoyfGenQE6JlhVFCH6HP2zFZLyGSSC6Pe8XdShlvtwtpgE9OexF36iLv3/id1brv6glxObYKuBG
vv7AsEN3gXb4wDCv4FdqLPnT7J344CnvbEY85V/QKS7QaL+5I5RPeIWSA58JEcJf57grSZP15qap
tL7qEHzwCTWLRtW3fXTuvLekUNJBb47DANZXb8u6UK98sTFAAJYUF9zqejdIjJKYkMuFEy7CTC1J
d2HLxkNVB/X896/3vZcJqTGGWed5GgDM119vKjtFdQ5MQCbZhiOnejEoKw5wsv0dRzz9oFd7b6ti
3IPzDmRFlLFvXiaYPDkfBA6FDcsmkNEN7pQOnbjdgPp/sFX+fKWYuuMpmLikqLveimPHurFyNrBj
axa6PvCyoG2PKA0C1l5xhHW73jFBoYCi+EX+/p0mf37Mc0eFtj6HWRB4p2/eqaHMec6021UFQ9Bf
xwuxT31kcdAiB1yReE3zi2pbin0VzbXZx9XaHd080O7QjTwn8WSsJFHZZ3AIjKD5mfNl+v7BL3n+
rl8XhOD9AqBAEDoQQ5RHr998XTI5igVGojaw9SrdzjeR70bipzDAAKuerrfyE0b6u4blCydxKIsL
kdn/TGFDgwEeDyyOzhp0jEJe/xqwlig1Yx72V2NWXk7R/JU5RHmtc64OCWxQ95JuH2Glfy56SLXP
apGzPxWEOOc//59alG3pKBh1UDkhkUbuoy3MCVHw0YyPYK/DEbKZ7CqPf//C/1wUqH1zjOlA68HU
7G3/BlJZlSmPVtsjgaTF8JG1YS7pnZOq+AA9+Jex8PrdVmhOcxyXuIAxCXnzbv2KLdH0sKKi0ZQj
ycjQfiOOZk1KEs2X0yTgSn5EPqQZSbaAC9POQxn+2Ww0Z/smkzB3ibeivqm9tX0bVX7+uqQWyRRR
vdbPcMPV6wHhw2wibojd3TgrZPr9/ev68x3h3RT4wmAkcZ5svqlSwOwdqZJYlF6quM2XsmrBiop+
s5EryCXn/vPfn/fO60F3ghICIBdwl7fdGZKT8eOrzu4qmbMSfpi6edhgefjZFgu+tg8e9ufhBNIa
ekHMcHDw4j9er0DdSVmstkLKuYpHc9OlGS2+Lt2C/HpYaPT1LVgvxUIi5PFOu0hFSJ4sei/pocLc
XB7UcjaqXq3SX1LMDx0ZxzLlpI5HfsN6AYTcz5wCLom228z3M+IXGt08GQ0VNwGOhhAGutTVvdwG
/nnzm05JXMGA/kBlwe8qWvvrpY5ithtH1EPEKI4xcqcy2CWCQejGPVhGBdKLKbh97RL5okB6OWL/
LmYov9Y26GUVh40PEnGPENCyU98pn5FuhHl526gQQxMGP7jmCvkuTCIsW8j5MEWm9lczKjz+YsH3
RHJBOrEU3oMNvG8zFtP7LHSJvoBLGTIxhkTZCqBYWX/bNEyQ/nN/BRIEoBawrYFWYf7w+g2BYJry
tARuzSrREIZc9raYWQ/75KbZq5VX+w+WBH7e6y0LBRKchP8lRJwlC6+fh8CUMnGgd4MwrPiLy43e
TzBeuh8WOMv//VF/bi30puhR4aOEBgAd8etHIQeAGYg8zS5dTH+kdcKvqhV5nOgd1yvITj5qwP+d
cb3+bBjkYVXh4DvfNG+xnWxaM3CfwOBdaYE00zW125dUeuGPHf6H6yHL6D8OTrxshwqWsnu1jnnf
jgBmtrYqaUOfxjosT7iqxUg6TH/pVW5t8nPUxhqCy8V88VMu70UYgaNwwbb6FpbPaPTNzJbLPpKw
j0O3lYbWdqWJyZSKhsPVrimeK5exlwI5259NYgdKirIv9L5nKjCyeVk8W977sQUpRv8YsqV/jOUQ
fZ1mMOTgKbHUzxz4Y0+sYO4Sk1u17cTg7QOTUfwLXHPYeOuGyo1U64CC/fw2vqQ+988wfitPynXp
r3VGZMmuzDfxD+o7q/dJQMYL0QrRvXcbr3tMR6SpHvis3DMiijbg6BF1fasdpOVXfZfUTxsEdux2
cDwuSI91qh83zxd+X9Esn2Bw4OSmdimLh+Ke9vARbxuUXdh48As4qboJz9nEi6mNMjO/RLYXDsos
K9bDiC0AD07YB8GXAVGV3c6DTNYD1aDdg+rOsdN5Qv3tAp+mmPgB7nUkmYGRHkZgE599JNG+DsgN
mdqS5qskHrKfq80343LvwxbtGcMU7IP1/fYoPxuno5LFlBx7FyKNN+t7wTYDGxikr1BafUqmRl1D
GSKr1q74gw8edj4H/ndtnx9W4apF8QLpC6iRrzfTNEEvsfoiQQBqrNqgfHWoqf+I5PMH9e082Tjn
9uFmOgN4Rfb6MRi/5wZqvrhN5MCj/VCzcAWkie4LhnOX2LQJj5QV/qqcjYN5rqrzhag6jmSbDIn5
iNmKbNfzE19/cJRtSErBt3n2CH/LzYSDYCrCWiF/YkBZ97nyKprBFysaC5/yUhRfFoaM29zlZylg
YmCjwJZi2C7gpCJhcTqYMIFKkEbIe9eT1c8B0e8Z+FILB4mCDQvfpY3tKuK0t/KCIrYByJae4rQF
oWSiD7qQXbYfXdpzQoOgyb7rS6RuOAgu9gmn/t7OjuFvK34+chrlSL3UIzuAqLjNLeIk14H4Yq5+
L7Eww7HJZqH2MmqSB5wU1bBXU2jubOrCt56yfCNG0EIczciml0JofV9703yf8whbnFOHL31hpQst
L8f8u9EzSJ3COH9LFRT1hLks8Z/t3G2faaqjr93IytsKpmIxVGmWLW1SMJiWml5311HTwIauUwPy
wXOTjleS8zBf57GvX0Zr8hWJNLa/dHxzrO02buJDbOvwFYO/6XK1QYIQ0tHks8/rqSCRH2H12LHx
DkOkUe4C2xAPZ+q6o8T7esxallbyBlJwrC4M09bPEMNXJ0QHoLyDvzRmKP1IfU0QmoREhwmCFn9E
awUHzk6t2xVT/QDKOAJR2gqeO9+wH/AbpiADnHzsCwY9bY/YIa2icTkYlq8QptVBPpbQxyS7uSsM
ejKO2EZiK9vpHZ17fs8GVC2ffG3sNy5juEEzJBI+YcI31CTQdPk6wGoyAh0yDD/j2G3lxQjr4q3t
or5+CYLZCBWPY10L+kPxArB2fZzVVN/yGjmw7RpNzY8Nv/xjsBoBDvDgKL9OYyL7No7y5ikOG+V7
V3Kqd+uwJRVoQzSFTa/INPIMFkandq0ou/PJwNM2TFARESQXMwlOThYE6cu1cc9jX7ufc6TidQ9G
vL4FvwxDh0wkxXW/mbTbNd70GbEG4l8QE6M42jVulAfbR/CLsvCCyA6YLVY/h0mtv9DEV/jRJvXZ
dKnqAuLsTSX+N5qKwe55HbanAqqV9anKGCJMEcYeuVYMdomul9UWpq14LeVuFlX5AP8W8eihhiyu
ig7fHkH/fJbNWSdgQzqUoj9iH7FPNptr5IkNdpsk7sRpvoY3c9+cCpaPSzuLUIb9WWvHyTJJNewH
U+I358M6Z5eDC8ML4nBdIKaqoiOXExIE4FPD/xFhoLfjUhuF6CMdvxSgtVakzzL24BekLUPskOY7
bAi0hdFSuPs8KlTalnzNfs1WVRPJPZQ6JMCt5TbltcUS7Wb1yCBFTo8wmlJX3Uzr4rpKKIiRbM11
fImkjLxopexEIQkbqiFtC0TMXmeNQfhSFFLs19DJTwM9w2uh28JnigQ1ClIvKzXpabfMbRPAuwpZ
qg3qkCRHQM4ITdltiYaIXdBZ6Duo8svvelgqS6YNcS7tOa3KHuBl42eSWSyqUy6z7p5FOUNZnnld
fXEdS4/9ItBEFazPWi5K5u88TZV4SBHwa1on7ahgTYsRLkFrlNS7aJrDpypLbb2DA009wdJVh8cK
g4ehnTJOQcphtRpJiVDzmSRBCnWI7MAhaKop365cvlh16rdc/ogo2tZLJdm47hH4w+ODqeFf2oLI
XDU7iq9sI3UIDGlRa7R8Qv7pWbmbi+4W3uRgkqTwtDEnSE5LLY6S6pGTkW1NfzOzkv3GpKKq9iDy
r9khyj2MBSq1xt/DgqkugaPJUuxs0mU/0XGjFhpXmR03D9ixPRsZ3sORpKet0XQCJ6daKlC8U6mA
NObFFJ+iaGwYtuKWLa3cINO5SbHsNP60bj5pnlZ3c5Xk35hoFnGxab2U95ADe3UwY8P7w6BM/LB2
xbaevSuHu2rheCdIB+KISRFqw7JOlb6UadF/j8/2Mi0SSv1DPvc1PyLNdgindQ6DJ9HYJ89bbycc
zWngpxkWnwXmFen4Aswun2EuNSzP3Qpzc7Js1TQhBA5B0YvNsF1GaFDMoc+7+mG2CeJbQjJVxQ5E
4q3eKw9iDlGiCHi4G+rfNvjCgntghmdsy3gmyH2J1OWS0viHzDejT5vvkwekamR+L91Ynjo47Omj
VsrV+JJG+4mWJarH2Kbl9rBYya4ilKioLCheC3Pw0r6smFafIxHFDhei67+LMI8p0UbH/0BfK1JC
6TrdWIplvlsC/L1OMLVyI5j/eSEOBW+aizLMGwRLSKu1xKkYYTl8meam1SD+7PwA/cgOvDibXzXc
TrCUlzoYMLxMd4bHmvWbmc988CaZpi/gB0x3iicr7kpr4e/YeRrr05ho3JhIGhNfUWXmCJ5PmnFs
qxlk5dMiZi7aHHngGtVBEp1QphaQUWHVb+qICL6xg2BX+Bz+gOsIh/lC6hwR0FP2bK3BWSg2L36C
t8tSEplcsUvjxZqSMZvVcE+Ngx5w3ObU3Mga9iZPG0pvcT1iosIJpitbg+DLQZ7JLzy567akb0iZ
9dTvV2zruWVzojJ0BlMNHa/aVkvKecXwxy/puAcVbXNAO5xbL2guV75T1dg/x0pKSjoz6jsXddV3
n/f4a7JkBfyAgl3vtIQ6omUMJ9VBi0Y2BDwC+UVEUj9gopxP+7lLqnCAn+qSIrKmm2SLy4nC9L7S
EIuM5ZLKFq24PSjNVoAQLOUxmeuA1WFdsdzoxGwzWDwhWa6TJKBTPMtP8rbQhn5CaDdg84Rp+imK
Ej+0DIya74HJJtvNJqbwgdcxXtMaW3ubmDGujouwwp50AfHEFyEEKrlK+uKLk3E0tci2rF7qDejH
Li0UvKOq1FP4tAnFbuD1TmsCENkvNwXPfUU2/FRQBEfgF82URoqEMc0AfDAR5evOj/WCa0XHEs07
0jtxj1p88pb1abir/CoR+0Xj8h6NVX3pUr9E7YCn/UR6KYPtMYNDh8tUpg65TLETjUAE9LFjPhWH
GMh5Q6i29AcoBBD7ooSL+WPVaZftdZnpLzKpVE9kPifXTTlveC19kj1zAAywN4u66AKWRFG98+mc
Z0ec5ea6OpskELMm8S8ABgXyKYNHKbDUdGeCQtkUZ5TTi1AvIm6lKbhtdbEUcgfviuQnFArR+W2w
BEs3ybpdR7PaH+DpMnzKxoIhQ3RNV02yRpiNpFCsf4MiFvdG53KwoxOF9APcEsPI25HJernKcEDJ
q3qWYcReduCawEKvOm09mNhkXYylB2xJa9q+nLabfHAp3dWeqZUIkORwr1a5BbABgtnSqtlrfvSQ
KXvoMAxm5dIVyBFmvp4vRBol1SEZh/RLMQAGPsLwB5vAhDh+QHskun2VDHVzzTtkMpKYquVGZUXX
XaoElxXRmYD7LMXU5DF2Npn23G/xd2Su2fhAWWrtUarFfKnigFESegh2XyxopFrDYQRHimbRCFZ1
K0YGU4ygJVYO9QmVdQYxOqDS/gjgKip3BhPTGGbtGfbuwHHfHDCviTgpz2ZtCPhBZjaaubFEtqJJ
HcnRcwCtQh6CRZEHEUqLaA33mTYFvh8Hi6EXx+Dwg8XJ17qNPa9RUA7Ft86lk2kVUoJwGGFZ4yoH
fHJtg4F3mosdSFophlURUIrKrKRLJ3czBNXNxPTVBo5e6ZRua4t125abKrJDzoAgEFo0YIzj3UO4
hSezmehF+3+cFOWAo6dvnmXp6wQVpM2pIMjNKeWRlgsIf5js6BplGPI4SQda8xMK5xyFWl7ONTEL
y37oAf5hJEV+lDvUkdHycz2EBhMNOKJVpCjmMEPBpwHt902l9r7KOrcfwS0sCIjoWrc9ZDw4zpoG
8SN2i3p3VELkpy0LEh8DflPJsS+6Pm+zUSK2aMuGbmuhTAxJmw1+vi82vsBlDnyLX4axUqEjENW1
HQ2SU9KhHipcgbCkuqc4xr/6YsINIrEuN9Jt5XaNkwFldTZalCZI+E1/DR2nD7YfzIvb+qi/zrp5
jeAuV4T9wjNY15wVK7SVTdU9xfO6mnamS1piqlQ3V5KtxQPeSJK1Fm3AAZqLtNqLYQ7PTK7guXRg
rCVtPtNMtqFg1VUKw5USmyvWN8Wy4nK3oh4EtGyYjO7oUuYKxZaOdtJGfm0bZ8vfZbEVzVWhJ/7M
ETyCt+/n8OI9plO7borszzFvAGslc15dJmM+p23tsuw+ZMk6APEz6jp0sQOZs+P6cz4ylJkzk3jN
y4TwpLY0yKAnNkv7qR2CplepgRFdu0Bgmu1E4L1qZ2b44wwfYQO+qwXlRTTC8yvN/UKRW1MuIwGu
OT3aMRTbfnY8H0/wli9+8Urk3U5MGu14mSysulghBBt3TpTTQmzXRE/bkNqxLQAYjse01/5Qpr6v
STGUkNHibwAV62N0Am7uR0+2ag4S267RYoflmf+Dq49+55GEeZQN2iM+HOd5j7B3Ov0szOTTm6rf
lNtnzVT+CpiSIDl00wqdNApT4jop5G5pJBC3DslAGtd2j7+yZYgl+5lEW/rDG4ZlHEt5NiaABsBh
QiLWXysV/MTkVGrYk8AGpp2BiX2xUQ56JdLge2y0eIhwMDqfP8Eksv5dJWuBXItkqvlOzsFV10uf
Tw+DL/lXmLWVaifm2HUEwK3bThuy9n4hC2C6rFFxNUgejdWPJO7iBfevAKbgbe0fU70IdjHFENtd
1DRbsAHjMPzul3SR+w6FWQcgdMhewqDm776SY9Qi4iTWAGH6BiCMWmy4OGvdNCn0lhtSzPlsWl/7
6iGyBaYkcIzOQYSlMLPDzU3Ha4W6CofLaNMjVCxIYx0MyyoCDyLxWyFSgBOoBODLPYB9/nNCsNE/
XjreoY3qBrUDacp3aGck7iIsf+TPheXc8fDAZ7NDVaYkcEVvbpeK5ngbCMIDJlTNKcYJ+MqXQ2zm
4iXWM4YEZSPniWRirEYicc4Mexvi4rcpS/QTsziPPOG5gL5bCtCasb7we/eDW54hPGGiZSigHqOg
owmFQYguDAY0NYHmzeJynj2msx1MK0hGF2TaOpT4z6Y3GaLbw+x/RgMzt8oI9qPvRvolrEJ886iW
gVXDBfrJJLBrbunAtqcVGeb4fHkEJavK65Vk8A1hbarADazQmwmSCJbe2BU9DsSmkG3u15Cw44zM
5U92HadPay0AtzjtZIdm2uBatACg/S7iuCFaOHvrz3WFiFWSszE84LwGhiBDtHzXUT7+NnoZNeRK
orLtvOXdQDZY9z3A0Ct7pJ52l+gG/O9im7JPHDvoV9AjiHsK0MmIlj8GdNvwrIQ8yMTlQig8dGsS
owdFrn2+1k8GneFMOOCG70niRr4Dq6WSe6NLlN/wO3aYrBSbvQeOsyrU1pOcWwxlBvtQoAUVp6zZ
oA2QaZ99tbwc7n2azt+bTnfztVlVvWA0uVQFiU3J9LWwvB72aL/hhx2aZdwJZ5rxssPo4KcA1H/V
IAtyOMFUsnqAV9nZYA5jR93C+qt2e9Qv/e0W9PxAu1n+A5X5cgXvO8rbfOLZk5i6ZiXDMABA9hjl
3lRuGxnSm0pYB4PA1Tni/FB86fvgKU7QEkfOspbz3doooP9JHg32AkexPkx5zyNSphSHecB9hhFZ
PEZx2+PMftgSXNtQNk/AJsGMK+DpFCcjgFLJhk9Jaf16ArqRP26oljH1m9E470OCZCXCAMFvQBxV
uJx7YKatErHD8rERYPy+RwQekXYdkpbXUaP265SFvrVewfcsBcnuTtkMjl+sabr6NscI8bdCIu7T
aNDwYi+eK2m+dvUlo/0iUbLFZnnAbgA4hLgcf+uYHCy8qMulb1UDn9y262z2VOQjphcTsiLO85do
SK4Nz6YTB5BByWIh1z2ulm1mT8VQKbTUScDQc9n0j2UN4gmk3NHs4MfH5I7yAkkCzvochQHm6L/p
soTr1czbT9XhTL2Jx2TBDoX2ezqiFJ5PxTam7mI1Kroo15h5DIZKTw/90jTD0aF++d6EgF4201t6
0DQz/a7PjXxAjmx0l1c6f3SYpQriTVk9QLHcfzViicR+6KpCExel+JFhRS55WxbzgNZwySmggLDi
6rDoG4s2w0He7fhEz1xjN51TJYd1+oaiVn7hvsbFWNFIM+z/GnMsUH/9BbCRzUPjmmGDdJ1Et1Wt
sYYNYzzAIKMzKBSaQvyg2Vw4Ms0gaMFXLDCFiUzqegLN+hgIqPTpE8qT8lOuQuVar+pwYqNOGqKr
IrpU8zrlV0tplsvZ915cqDXlT/0GIOmaw+fRHBgsegVq/RktSp7p4uuGxoXvCwDduB4kAKuLqapp
064Y/T/BDqiQB6jPxmLn1Wr4AUNc9gDGlEKuSgJwSo9JcwR33n8tTKhubIg6DNm6NL4EuV+OmDBZ
bISub7rrBPOsiaRzJ+6jNMHdbv3s5H6YBvqdgf+niZktDkYkOUMTVqst70mMcuqRrnOCMlIN3bQv
Z+q+bGoAB9ZqnBoElov2CcLF6IfEAvgxgdnAW8ws6EvepfLOTagg2m0xGebjMHU5+s0C4+NCD34/
l8wh9XDu1UkNPmKHJHbRqcbBV+7hkJIPOzdXdLjonNr6tkR4Qk+0KHHxOFck13k++WoPdwLUXuiC
IWFOK8EPjU3Z2HJrkssNQD3mC6PxR4nJWEE8Dyhdy35eaoDsZhqAn5U5Lmqctqg2GNh9DY6fFcPi
Rt5UdmxQHhVb+rMHJ+OfMYfxa9slKkFNMMHRomECh7aHc3yL8ZurSDNSe7f0m0h22Bl9BRePFVF/
eePX/FgmKmZoIvj2ZcqKJW67tRyz3RQB80E1kXjZVmPIv4wKnO4rjvillFgQTW7WaG2S1jR9cjdv
5zYTh0/Br8A1HT9TRIOcSSVp8qlAIe0IRmoY6/aqO83noqeF6Vj0WBkYicAoS6Z3Ct3O8EDTfvvZ
g/RQX4754J9qIdh9aeqDYDp2FyFKuAXablPgAvna5aAbNM3N1KzLC0YWtb6ARqq/QkNkfkaK4WSw
IcX/0fVRer8tm2tQW84TuKJoB+40riIkVdUbsFuKIgKgTpUrtJxdxvfnhnveMd3VOxysrAF4s3hz
MYLsBfRIK5hfrMiEV9dWZRyHZb7I2zWn4avBtf0pw8sR4HJN6e+x5qh6z25511PWjOGIzzje5VJq
lLEyUCDlGf4sFgjPIrAiBv1rU41CO1phmRNEXeTQxfYzOIF4sQ/ZQoHtA9ovvpWhQgWRWip+gBsB
u6cJzp+SVLDoaG4w4AXoVw85ACrk2xTxbsUKLXB8qwiCJvBM7B0fWB+TsYRnGJLfy4ntx8FMn/MG
mWFXHoMNt18V5HNoh0uoc3W5aSSGIBn7O9gknT6sEXrsfbxIXDap5Ww7NgDdnyCPzs6wcYHOZZ0x
crpYgVp5MrkOWjJuEwaOEav6nHSyroEBRbg7cD2UbNjn2wBTQRR9iTqIrQMVch/XvokNycyyFoc5
m/rotgf2jGBb3alJ/9LcWn4bWL0gu8CJDgUPciyzFaeoSLt0r1SIQECZGSid9tYLjKfXtnSZ8U/G
G7MdUcBoFhFJM3CbmgDyJozpUh49plPIa7jRpx0oUoT9H3Nn1hs3lmbbv5LI52Y2D2c2uuqBDMag
0DzYsl8I2ZY5z4fjr7+LrqyqVFiQ2v1w0YVCIhMaKDIOz/B9e69dWMyDgd2IMr3VI6sZQk8FL5qD
EJ0b/d4gfLe8bEplUinEsOgY+061sFURq6mxyy5VRfmoxsVYHNJpbOz154qkOsbwKvo7SwwLWy3F
WZzqmYBRja0NbT+uIWsXJ4PXV4o5csxfRlXszSnTxovGoIhOx6Aeyu+ArIel8mkncxDbtrUVhd9D
d7HJjzbSLj92JfG4HzOSV+Q3R7B2XqpOFVr+BHh++kC7pVXvi8FiL+SHrlWIT5VSm6q1zXN6hPtQ
DANN5U5fnOWbMlWroIftXPxUIp3NdlympZsYrXHcM0si4QSPuqGovNzCjjTqZRlIYQD5Tmt0oJ4q
BApUYOioQHnIeDqYJ7reNveDufTKXWFqFTuNfqxNmiXh0M5InKXa8EqZ6C6cL1ajW/aX3nIyW+4S
+qRR7BmTldYdFajEKB5rh1Xmm8vRNQwmZ9KT45Qkubwy5wY4to/vDeR3bE+hfZxaLBu7RB+G4lzl
hG7sHBI2xiCndL7cWDV/f+WpDq0CEP4k+H2LkmjK761YVabP4TyxbNArmd19y/jm1iyRuTvK4v1w
EHJgyYxVjVYK5bWxPZuVHqiz1dnZsO+KkSwRWebJyFLZd+klgqi42Vaj3Vdn7aIuaTCYhZ59huwR
NpxzO6cNqHoa6r5FarJ4aTkvYqMrc2HTy6DY4s+mUTqPGW/MLUzAdDrvZpPTzKKyvgZykmAR4D3P
n/poip/baRHtwWISyDaTkYWflKitVC9ShvEBymakbSfVzW6TqtB7D/d8TsgSy58RQDHLqs9Rl4U2
Zy3dnfZRzTf5rBtzeIh4Xb71ZpOaGxWt87xDmCkeMCBRYzKp2bte71KH8zDVKNd0UqN8kznp8nlu
7OoWP7S4n51ItTkwdUnQNXFS0kRgj+jFDXZbjxZKfFFy9r52oHcgZDa6wvRCK4w/yy7qhD+YrRy8
oq7nx0Jb5pGN7KCqG9FrzdcZKPnj2GfTmcJmP0cWU1mHvgN4zyHNChSd94KQy+ygp2mDZkAu57SB
hjyoosE4Vrw9o7doPe2beg4J6DWSMTvPbUIyR44NHCP1ui68IdZqMgJojNOZpwj0pVjEdF9XtU35
1M6HctPkyNs3S0zn9zZlRrxXlbajJg3DlHAI045n+ho6IoRcWIg+Yp7ufdKYiKazamgf0R05t2FW
iGwblaFt31Ykf39sCLREsGNM5je3GrKZYozZzZtwNovSN8cpC9rInVa2Q2ZDagYalvvjRArueSfF
CK4jb4rDoI7xfkTMXF2YWJkSjtQmy7fbltQywMnRrwE2Se1n1NT4HNO6mft1H6YRteeO/F4W/pLG
ZxPahteYdvu5iVibgmku0HOkHN1ZjTOX5Nt+Cec9Za3I2HROV8RH1FRKQbJhUuRBEi79w4JMoAs4
Rs5fCkvEXwHZO443xuZ0LAA/Ddu5aZLPrRyRKztxnF7L2khoXWpOhW5xXiRdFqm1R85LHF/B8LsX
q70h8kVhxdJH6UMfhuYq3V45lCQf1AW5qx6Box2L1ZAbiteEi7yLY07GHllcwPNtdjrtxpjm6Vqm
+lDzSCZT9WJmoMWLWjtnxhMugqto6JjOXRe0+k5Q0vxIYx/lw5ABpfYZlhSu0yWpj9HEFisYsO4M
TG5rKKG5JM2nrNGNe9Wdwtxj2mfcaN0stXOlbtvEU+kEPUZRZ+Wc8Tok3VXXps6WyciJt4Spxtte
rZXet2leiW0u3O7G7KJl1f6Z2kUVtdY1aB0wr0XFJO4pS+bMQZzM83WCNPdOT5qmOLauVcVBaAxp
5DeIDmQQmmHk0Othk7F1WrriawmBsv5g9lFNLVOYzVZoRVps+9pwqf9wAKQIK6fB72fRfy5Zew0/
F3BwPmKxKJdNo6J9o+4W21Ggxm4CJd3WuyOdlLl6FOniJMFiKM6TXXWO7jdNOQ0BLzf0hLQoC/Ld
p841Do1ayYthIuXKh4REld0pivJMqxRK2LHgJLdlg6B9aMyhfWYOpbmVJepaLKKyrXL8nITjtylh
0A9p2i77FClFTg1WoTWLPCh7aOPWvBcTYOKjYL27WQphsR94W6T5k64MtThYJQfqkcqe7hR6VOZy
7tlUUYet03ZbTLF5GNJ3r3JqhQXyC+4IAjhkOhfm0YkSnkNKYxVL6fh1TQ3azvn0zUqgfcrQdEyz
HvkJNPJ3bu0nfd560R9yUByZVBTXr/9Fft9HgpUoBEttkDJ8hJNc3VVEDOwKWvi/filSkxHrQo9i
VTk1bEHgEfmc1bZfC3QFupPIXWRl/S4WTfkOq+RUVbvykteU9h+hEJDoThR68ViXvHaD44dpXXpZ
SFpCZhfJbk5Ty6v75T0TwysDZBUMk0kN3gxl4MlHl831EiIhcdEPzNohX4bp4DCRvvMAX7srFM14
WjXwpz8NEMzshZ1Nqesj4SNwdkQBroci2+SDSds3bc135JSvjA1BjrvGRh63BJ36l2NDQyHedTj8
fddqviSGmm2iEY150lfv4UFee36gEaFVMbEzGk9UoljkmrpREtenAtLeIQiwL3K2ve88v58Me+uw
cPHpMSIs+AqnPt3abE1Oh3xMiqSIX2W1doFqQ2xaR9GvhsYZ/DSPw9vGmsQHOot9oKGRufvluQSP
D5pvgzUTR836KP7ywnG0s7Fp8FC7Fum8n7hIVVBp6fqvZpUIzF3rkHSo3JH+rJ9cSEtjnNwEnuLS
tQfDI2IAPdmo1trHZazfw3b+PFR0IJD0tJDeMk+6Jy+cEouO1glHeCXOpi/0T2huzjARHjHaJe9l
TJ8aNtY7W726lr5i57nDl48wTTsR0uag4GUL56K2y6eGLvWWXc1Xql+Fj7/C2GTRML5j5fl5gua6
K6GD92+VNJ9c15qcVmFDz/tgDua2Jq7Lb3rD3hZuXW+UyJp9VRRi+/Z4efVmSSxmzCA2xoDz8mYR
k0xGk9FXkhQz8LIjdUfjN28nAgc9aWRNoIkGJSlw/19+/bndNUhk9dfaOIBeXrk0GgKCisn1Q30p
PuRKUd7Oek4pdZzG4urtu/x5AsDCC/F4Xf9Yj07BMYnepfXQuFyrjJydOs7NTiz0Ed6+ymuj1ORE
i7WI91+c0gc4loeUUW0m0MlscQxX9K36sjjO6OPfWYFeGyumhvMLM6m99oJePrwlc7vGhsDku6i1
Lic5h5cG2p9PAh6DGiylEY4em4DUDN6+xdceJPw7UtBIVMRGuz6Cv0wvSqpS/+w52S6jVnzOtcgs
Nrkr9XHz9nVOrbLrO4ix0sbQacIe00/Whk4RZB/MlouVAKsgCFjeuFSKDR0J7JMIGAif6c1vLSLI
y1F3fjWqcr0807hp07mEi3oa/d4PGu1Zmst+CCTbN4C1e6lmEzg3prANVfkege+1kQOzcWWx6tTt
T/maMRCOdMbG6ju9OmzJgLkJCQ3akI/mvLNIvXelkwcLQXRJ5oYHG1mVGeSFIPAhzcJN0dTG4e3P
8NVLrRmtGtgKcGMnLzjlrDBqQ8P1DSUxvgCqIAldT+oPdRK/l1H+89Zljdb+96VOFiM2GFZPo8n1
h9gFVq2RJxpRPwvI+DYRZJIt+fatnc6amsnGZSU6qD8Iz+bJ9TjcAHPrsz4YlVHscB9NSLNmd5ut
2QG6Pg1bO6KEo895985MdvpQf1wZMBCewnXVPfUuplqPp1HT+sDpMud7UVXuIaP7CxhfVO+8g69d
CmKiytwMbdA0TuYYC/B+Pku1xzQ7ON+R1Bs+toh7ObTKe8eE089vvSvsYisfeE1jOH3f8rxvtSRC
xaro0wUdF/GhLcbWozlh3eZO/p4r7nT25HKrORdSDJpFgJcndyZkT/CJ4w7BpCRoJC1nZ/4wTeCh
oGlaVfwddO/e+eROp7T1okwn7MuM9aDnnmxCE3NopF2hzHRocq6JOdl+AEXy0OIV3rLjMAOKPNVZ
3DfOUzxP490vD1m2NHyKHI907vnkxR8immjtXMigmFu5k9m2qm71Iuqvi9gxA1qtFZKR6r2bfmUM
4cx3QZu5cA9xTb1cL4aezTwXkUHWpvRpLE1ZfHao1veoTdASvH2Lr32sqxvfcFYALoPp5cWaHmEI
ezOJUUpPfLewxsuqjbvrUMzxVjaIzZS6Ut/5WMUrYxfLFJhW8IOEe5ySyvPEjtQoqyVK9Fa71Cjb
0nVxLPkll5W7b4ZxvLfjJTtLZafdcMLLP1IU1oMGx25D/g2tstAtEipT2DWCsAp1TxAu/t4O+tW/
EoXaChBEY3o65CcO6aRKp4iSVQx6jXQWj1Fi7ttc6fatZeZf3/4sXhvtNlYXDOloF9TT3R1mz7LQ
rbEPdFTRChpEJQ8DHUUTYpmpPJKlmmxwL4XHLMm7fQjzYti+/Rf8oD781bW2vnDsjSyS7oEiI6F4
ORxaipzammAUZLVVHCm7FVub/PO9HSXZpu7mxa86aV506lIHZl4h4+YTDpq+z2ilIHB6+895bXAS
NeOwzwYWYZyieBDwR2Gl0WJexrg4FrOcbwYVc4USm1+yOrLpMU3NO2PztWuCfGDvCySW1epkmRpz
VV2UMZIBzqDUN2ZtWFtR0r5JZ2fIPJp3VBOK0LDfWTlevS5hASupElnCaSKaoAu+xJTZCC/XLfoH
slzBsT05pHRTYmyzihpv06wx3vnIX70ucMN1lsPIffqJVzKekt4sZaBqub6308yykBXL9Bji+t4M
1SxoimAme2feWR/j6UDj1WIJA4gNwHF9F/6yKR6R9/aajtMDYObwkCRTt9F6y3x4ewC98kYR7INt
nBcYXuQpRwAtaW5Kd+kCq63SwIU6dMAWgIiii75jWx78Tps0n62BDs+/1w9vX/2VR4tbUyXA0xCo
9k73HewT5jYTMUMpT61jaqGad8hk2rFD7QJZavADmu49YM4rkxYXpZrCrmB1sZ+MX1YySLMua1bf
00OGnMLqPFNUz+ww8W1zHH79HQV1pK2LNKnL6uka6XQrcNlyZGDks3LsrK69iVH2VlsVb2Tiq7mM
trNrz9e//mw5+bOl48FqRDG/HD8Sx4SJml4GSr/I3VyJYi/NWg1w2TrXGnp1DILtfPO/uKhBeUMD
jbLunV9etC66RM1NVmYri6vjZFD3bh1T+RrV9bRTS+2SYN05e+dNeWU7wDaAIazxHDUI/C8vOoep
beVGKIMqLDqK3Hp/J8nYzFkfWiyob9/hK5t0gi1wUzNqudjpoX+QKAj7YWTDNeMt1rGPnZnjot8p
9DE9iXvb12F0b2W2tI9vX/mn8FGWHhqhJMiu4Kw18vblfarlwhI/u+iJqBTQn5iby4Ym5HcMGPM2
rnXiUfW6Nb86dVjjXUejjJhD0dSznODvB7oxCBK1sYw3qJrwC7z91732VrEu82JRpOQQcfIhmMOo
KszcrIsOYjWHrHTMQ5F1QWdc9cJo+FWy34+HQe2aCix7MrIyXj6MOXaE3TQcWeKemrUpoRdoFCd3
iSa1X18AVj4wulFzpRefhuHQK9K7GD9YEKIx37Hl/VDylu+YYDi7uK155WpFFvz64yQQF+4dCH3y
d05eJCxtlYWIuw/MoqJWIMr+akzKOXBDhCUGWW+3b1/vtZkYxp7j6mzmHFKgXj5Op1TJ3ZzLIRiM
UN1PcS/w0HfyAfejgD1dhJdWVWXv1Q1eGzSATMlxAXm5UhNfXnVIYneM8BQEZW/qvuU2KMvyRNkg
DFRWJIH+zif5ykyhoxA2dD5PwkBOr1c7zMC0ncfAnKPsojaT9mOrGfOOelr26e0H+sqtUSkHBcf9
UfK11q//Zfk2F2qdy5KOtCGRX9pOY2MjtjAgKj3ib1DxyzvbslcuaOCyZhGn17ey/V5esKwMHCiY
JYKsicJtaY3PhZFoe6LSauhHVf3OAH3lUYLThOtLhxemxOmxiEZ6T99XHYOOSStA2Zft0DUYqMut
9+DhP6huJ1uhdR9EAhqYL6rJJxOfFSMds5JpCmQaz3tTh1rQJEp/k/ap2Fij7Dh+quV10nfqWVfj
rzE7d7lSxz76nEDC/oKr24BwoLf7YQ1ksXUzvIvCtr90OPSdMR7SfYmJZR9FmXwPT/bagQGfAodU
io7mzyFXi9CJ0ET/FphtVyERCjFimdpkHomoKz9WKDnYxc5T9OiyHh+qJoE7glRIeZZ6lWAKAQjQ
bd4em6+sYXQDaJMJ9jo2DayXQ0VVKsCoLUNFWFJBbFQ4K31pgMqCoqsWRrZfFLfDXFnp7xzgXrsy
tXkK2fQiIBWdTjNmTx58HE1BqtrfCJww2LAv8hJHuRkIqeUfrW5IvLFz+3d2mq8MV1og9JU4sjFc
Ne3lLUe4v0pZiykAih4jL7Myj4xAPTCb4b0Y7lemUijb63WohcM3OblHXeaRznI4wWwIV3G+MRY7
lDoTPdwJceO8tHu70YZ3bvCV13+daYigYGOgaqc19FmYfZtVGNvrGcKJiiIWrTa4jv0yTiUzAGiP
2n97GP30TBnNbDDNtTdBOe/0hELrvxKT08+8fUl32Ym43GmVMe6QUv5qX1DjUgxYCBXsYpyf8ujq
NB+s1IaDsYouz/DeJV42OOiMqGi/s5F57a4gTel8gg7QmtPVvhT1nDqWMgdYganQF63R+yailRiZ
0pgHbz/CdRl/MbMBEaQwCSWdAivC25M30cEmgxIWbEKCXPoSBTat/mWpALC8fZ1Xboq5hwOPxvPj
f+7L4S8ioAdRo89BPsBBMPB84X8h5zdyq+bp7Uv9NPxXLqLF1pgZm6PHD7blXxY+K3NBEKwFc2yr
zV72XR10uCs3slfmLaXv+aMq8nH79kVfuz/Kc/qKk+UkcBqGFcPIw6wqEB0hX4OboSW35UzNzpaI
Y/83l9KJIFhvjr3Sy0dp4XsTqBZXfZMkpdbsUC3Bn0MS79r/6Mf959fpv6Ln6vofA6H7+3/z31+r
egbxFcuT//z7RfK1rbrqu/zv9cf+9W0vf+jvV/VzeSfb52d58VSffueLH+T3/3n9zZN8evEfWCDw
Bd30z+18+9zh3PlxEf7S9Tv/p1/87fnHbwG2/vy3379WfSnX3xYlVfn7n186fPvb7/Dj//LU19//
5xcvnwp+7m5M5PLc5k/lt59+6vmpk3/7Xah/rElddHlp4zEBGcyH4/P6FfMPgjyYjBC0MBI1VCe/
/1ZWrYz/9rth/+FAvlI5mK5FayqWv//WVf2PL5l/cJYDRsV2hglt1Y388+5ffE7//tx+gyB0XSWl
7P72O9vmkxebUxrxsGuRmro8v+7kOKQnXYQAFN+IZizxY2a4GTiCFMejMFI2AGqjdr7LGZGxIyP0
nTCnxajY10WTh4d4adSgjl3VMwS1TbeT9R1unM81e66DDHtxVUyVe8xwJJy7bNovIs5b4NnQQF+U
CUm4yWIZF4PbBiYo6kMduRb2hqEbzqZkcVD5RNR7FFgGuGTESHqA0u/60KKa3Eq5xWe3fJpstlbT
gCH1gDeEQNhBN48ine5Kt0ouJn56p9stOuxyGFGyd1H7KOFjYE6W3RYf9k1OrdZzpxIeJjgAx1eK
ONrhI0yDHPvwJjNIHfRa/B5eGyfmrtF0IOZFkk83KZAHb11YfWYnDbkACmowFPUZ2JNxl0elvsUG
PXwdc5gGrW48Ax1C1F9BMqgwU/ta5qZnVl7M3qjklD/0drignDWciZzgYLCPwj6Mg2YXOLABbsPz
JXRmyrv4US1n5QvNBLkRtZt5+HWY+kUyn00dXlrPFpPyaWkF8ts+tfdS6riIKqtxP0VCZmfg7uq7
rtdJojSGHJJlln+fICnts3LYTiEF8i7u5/2AAfIQV2Fob8pS38lWLfcO4uKHsYVy1WOLvYj0xT52
sdmYHkD5YV9hgMQkmOTmETeq8Pu6XQ459uZLPVGBS1pFtXMrNQWBm66mYL0oYQ8SbAp4c2XpzJCE
e9P8zoRsHYe2R3IcVsvNMhjmjVYigrfqAn8Mwuud0yjtznW77jgsCT4iPbPO0PADdIZTs7dHvNMR
H+qDlisjoAT0wvQGtF0DbMHHMZFuTLZym0ZXxD3khlzbGDCaNDoRnmUuoVdPNoY9POsI/+mxF/Wu
k5n9BT0q38WCy6PL1Y092R85UzfbkcUREVzYYdBq7DNYP8YFQRSmz0EIqI2dFBs7zAEk4/o/FM5S
HOKikfvahdBkje6uGAb1A+UU596wQrkdXSEU31Vhc+VW7gSytwak0KnxWOV9jN5eifAoR1p5DN0y
Tj21w7vI+RsbhNGl4jHO4wU53jB8Rbw9+yGragMTTtM2XT2Jg9OZLK5qmcQ7JMoh/zBlMJY27Gbg
2zkUCxDS7gzqS0fRHvRVz7/OfJaDN1uaQE4/Utc28+kzdnXVx+83fSm12LzHovE5U0SL1DXXL5G7
HnOM5LgGhdjpiimu8KGEQcfhdjfi+QqqGgRTWfCIJDTUi6YhQaJE3rq3JjcGIASKZfI6M45tr57z
/kMzukvmhbRSkeT2jwplwwdtaFeUmjFuO8J/1Wmq9iURBxtNaVXM9tlj5XRqMBp2+JFXtT9PUye/
KeLpgx269r43FT2wtHU0IhXTryYjvc0TBN+znJKtkmTZddjjczUy6UDCGqf+Ei2+AbG1SukhlFWT
fbC0adrDyOivpD7Yz80Ui+PsoBhCLdvpmHpl4iMLH+FMTao8Lwx1UoIxUrQLrZcFgv1o7JoNDtny
kmzOFFtMYWKwydpdBTfIC/vlizK280UM/v8bVgH2lAbctV1dd7E/Gda07RwFPzzmqWcRApFx+X07
JZvlWZkX41HLpIGcft7WefaQKYYJ3n1MW0zySl+MZ06fDO5VUs0kdyhNn31seNUvKzYvqY8/fbmp
lPLCiVpjozuRdmApi0NPgyGAhh6JepDbRnk/VcT0HlQ1KndxmHX1JtWmgPUm9pJCOdPsaNxgDpce
oeezlzfEB2Dz1/LASZQPKKyt45IV6T19A/Reo3MejXDtcPtpG8qYPPcqTneTFW5oEEbdZlDc6KAb
cX8egUBaYxqNHb4DCEfZ8FVvJCtWnxYHHTr0VghwZxMUW7z1Zuaj+8UJlxNjjAmVKHQIjcEABK6i
ILylq/DVytpPeQcYyh0e7Ty/NCDcWIgnsW9FKVSG0rISD/UTBsNoqvcyq5+gWswXylxF56ZYBwnB
jnuVvl7Q61JHBDVFYl8vzJTp0l1SFtUflVBEQZQbxRlGbny58IXus8SeP7O7dgKgkpBasj5HADd0
IOCW6pOWN4/uMF9mo3uFhTL02qH9JtumJe6aLjMTY8BsMXJKtafLhRov2qtkOEBVPkpbi/3ZcG70
XKCUUMYv5aiEH2VXxxs9K5NNVC4Ly7Zb+qTzpZvEcYErZTGRRECSMWbpIMaiUIuucmR7m54Q9ps8
Txyv67PzHl9V45sswBWs1rHYG4mr3tWDnT0VHA9SD1627WNBCg+kRTS7Dr4Xs12ff5zJIDwDCrDs
HAuaCBbukBRru3rscd4bUPp7OFw2JhWh1foXDqj1VlhlgvRd6jaJrp35DUC2duXmhXrT1rENqYA/
9QpL6IyjtDvTnHQ+G+0o/FANk5kek6rJr6cw/CrGMT9rQxYxC1BAZAuK4nSeduO0VFtqiVgF7do+
uFmCOVCa8admTkwgRbUOzVKJ6kNphlMZgJg92A2rC/Oywz9Mc8fAVDdphU2Dwol1lc0qlKEoF/VN
NC32U6nl1wME8AF8g4oCPC668oKPGIuThJp7PS5z/0HP1I9dxRs1OZSPEvgHDmp/PO1ghrZVCzFe
EDjyoIVKtY+awYz9kq2nDWBOXckRbCK8mnbzBjGu9Vgn+EaiWm/pATbhhQXk7TIGaXmLOXY6iC5r
NrHSLP5cOLgGKx0DP3xV5St/Y254QuXU7BeDY19GTSiOEY76LThKYOiG9DWz1QIgI+H5Elv6Ls7x
EHlg5LLJy9wi9nssJFu3j3dKV5f7aiguIOsIjywiWhFAWipfGfD8g9pDMZ71BsgjiVMGl08WknHe
G58ldWBC0hxl8spUZNhlLRCR2srqKN35sgrhKy0E5pxNrWjvU3h3LCECdtkgnMkfhdpcD41Sy32O
kncz8bKTO5FaeuMnIDo+Y5fJAA44YvQ1aJo7UPkRPXJHucviiYkLkyDp6qNVf1jatPnU0t5Wz2Ex
hM+53vTiLoYCAcGntpdtRSkl9JfE/twmw5JDIUwMbVuC5CImF+SqaaXOg1F131td+V5JS78b3dDZ
OBgrMWroDkwmWRdPrl5LvMN52sCLlu5la9g9O5DC+QCzR0k3fFU5Q4a9Ew5JSKy71Z1hdO3O5siw
bUCu3popQ6VxMAMR3e6nvWy3KnY4h70WHaaq0Aj+MKH5SD7wK1OxPhrsJbcYecAFRHYcLNOUPjvF
Ym8cMlkO/cxKSg0q24NrqgM+iWYP7m55KCcadkPxuTE0go9DUKM2hTK2ENl56bITKxb8+8RPiOKT
TeyFZyfJuWEudzhw8MgTfvCUSvMyzWR73eVZdGCfctMazTa36ks8K89a5dK4Km8b1X0mUuc2mYyv
eqbtFGBq+7FatHMY3PejMx7y3L4OOVJjtBIHeNId9TJgKV0D0MSIrUMb4fHFp0hR1tYyvzXZ04/q
JjdicBD58mVKw7UbPwLttl2ZQoaPre52nhqB1jGpRqiIfVWQA2xLExpMlny12cHeaBRE7mk6UNaJ
pQVVSJujGwQe0EfVfPQrW8s3y6QXd2Ghp97iTrAA0Z2cYZ2PghFH9pVrzjNldrcd2OYmoXXEiKxY
rHrRCsdUxpsRpui8dXNV2cRWm95GPd+yKltbMV+oY63sOzdN9k69cFqIc1bXgsS3gxLlyrW9VJbj
c6RcLo2csCVwdBFHLqiBhIVWlzGNLl8nOPTaWI3Mdp1AbIAtQeos58Vdzy5nSiZILR0+GRuRDN0r
Cj/eAEwg0I2cWbio4302hjhowpRSaMkHbCbMP6y9enNMpQZfzYmmi0IaZEAkj8CCeRBdOSmHcs7Z
QRTWrg37yQfbT5QXfl5xXYNTRmrq3OaLLDdl/1gC1WAx6e+KZFEDu1+KvaWH7dZxIClEpn1WFnI8
i3UdEgY+8Ju40c5zo8E43y9gbaPmI/ZC/bbBpuwBiuw2JfyHC6uB8GCMTenbaV7sCPmKDqamhLtK
dReiGcmqsBNHu4jFpG2bwjJ2SBwaaBB2c5MWDO8FQt1qnhzZWUwXg5ncADCBfyBH5TDWS34RkgoF
arZ00wCWa5FtZTIUt4ucvvVpJfZjD5KM5ET8tTiPYnbcvVKem7x2oGW6zvQTpBwPtjbyykaReyvm
MfvYA9jSAhkOkREQR9/dtw5pApypXGP9BYV9HiUG/8iS6CYJtXLyJ6usg7l1l00smBGURVh+FK+O
CKN8jKAWXQrYrBEQFwXebZk4HbZ/hUgCBwZukfNphbl6hmcaDtOwcGBFVpI5dXkNl8LmGJlG19AJ
XYzhZXFrmovcxq26+A3WYb9YYzbaQSwbcAcMO9gezTcsotVHU5r56MmJeciLKDEYVQJ/bzRD/cPU
OGJXpVZ2NzSzuoF4Y27l0uYHYLTZRZIa9wwGNj+9nNWzRemaImjrFaA/Kc2BXOgkoPRasT6nfL5x
0/Ue5w9jvZfYU8JpukJ45Ny1wLh7Tqmd87j614/d6EjqHXV90SOW9DF0z/fOYtIM6yflS7jMs098
T/JdSMt5pOCaHuCITff/UZlFA5bC0bzEFDhzE0huMXiVPXw94Se2+iScdDz+B8CpJaXQAb5Hd4e9
2pDNM+NHvaxT6zJN+tC3LTdit5DccOxML8Uk/tRY/FKB7r4q+P9pze1Fre5/VsPbPVdr9as7/VX/
F8t3K8z9P/9ZIPupfPfhSSZfn8rffMqJL+p364/9Wb/T/sA6YZBeQo3YANzyr/qd4CsGZakf7TLb
WuVW/yzfiT9IV0H6QO3Vwgixtm//Wb5bv0TBnu+n7082jvMr5bsfIuS/lOVJe3QNBIbOKrZYVeb8
cX9t3kqgwdEI4c5bT1ptf5MYN6F8CtlQItfvyv2s7uzpjjMSwv0rrNu3bnKF2iEIY21j6pmnFPUW
8QPQBuoD7X3ZfNDrD+b8EI8P6nIZN9c9ybzpzsW/m047KyQd4saqvq4bwuncDm9Ncffj+f9/G6j/
B8cgzru3xuCun59KWhf/KEevNecfP/CP0aeY1h8EZVDpwwZNjx4N8z/Lx4ol/mD8oIVngOES+SG8
+3MAOn8AlaGtRwkZF4xGDOm/BqD4gx9ARocIiYyStUv9KwPwH8H0/x6B2LUQ5SHHZ+9LYC/ik5Mm
IsVrx6JuGPuA+wsBEXGNzumyCmpdy4mdumsE4WBYhPGw1LEAse6wafEBuMXSGyc5UGKfJhZX2DOf
O1x11ypcl45I3FK5n7NF/wYAwaVwFZVnoHXr2zGPAMBJBay2VynNdNRrvMlepA/RbRXytvjULLKb
vpfmuTBC6tU4/80Pq/6bst4CjAKUUj2avm1QwyMMS3T8wUuk3o2R6taehqP/sVN7eZnESaJvujEU
cqvKiDuyKW08QusOx41RkpoXaJNqP9F4i24Adw8A4KhDPkfkFfA2VlRHucOshU49cqiEc9A9tWo8
5f7cFtBITasDC4bW3j42WmjC09UU2Ah1XrBHZusfZoHQKmdVDojoE4iH/mKQEbUpkJuzAdalIO1N
lAkgo3jszgrVgUZXFINy1S4JoWId2k/wNCw3FB7tXixeAX9i2JR6PoXr51KYhxpABnICy64vR4IQ
cPKbk/1JmCBjfQM4tkLtNHPZVP4/6s5jSXbkvMKvwhfABEzCbQGUr2rvN4h2F94lkHBPr68kUYYR
iiCXWpIzd243CpX5m3PON9U2a3d3zG2e/cTYNsnGzA77TvbpDj6rT0iOW9gHa7IfSWogGRm6lNpN
vQVQoS0H4+E6WC+jDj3eBQIMWGVyAWxFcIS7PuOUITXBAfx90IktJJLGvbqOUpKYSFURKWnNPEPc
xmWl+V8OFvw0bB17+DJmupnAApY0wtuo7Ed7yJaMUUQ5Pk1F6RIIT67utk3oRoM5zb0QC8kxI0uV
GiqLl6BRfnsZq8m2o5KWiYGa5hp/sKwSbRUv7gw5g+CUnqddXqMQJp+cobU0RRcOuYQS4Y4jM55m
0fTbXInlx+qb5ndcHf3P3Kz6rSOXtdvFtWkRtaBDfAhbAue7TVGU/szORRv4yJgvfKXIQ4gCJR+B
6AuvHz+w9bcfLtHExL4rm3kve8J1X5LqKILVnvDWYt/YAICXWkhjfU0SW6X8yCfPc5gpk73VmGO2
RSQxiE3HhXS0h6H0I0jjhMCuSQoIteoqSdqa2bTya9Hi8oakiBKNdur2B5XBgwq8sazQyrCLIs3e
HMs10B1lrqxwrlsWcr4hcBK8KPTK8gjyToeU+h2YFCOfsdZD1EvVumuYONyj/avyA4p1nwyiurSM
0NNW76uFOuGEUmRka/mj0Tg3s8ZEK4CTPN0axCYPAYl25c9geL08Sd9Nz61TWoS1MerVd0RYLNlm
sFZdhO3KZxEsY9P+ITQ5/S1MQs8ylkSfWsNHT5PvOO91qXQ+O12072WqtRoFdj5qsKIXXWN4b1eI
XFY/q8IlTucnD0NDTgYsoO6xTVPCB1fiHOw5tz6nQsDlSHNoD0E11cUtUzTt02V9YUXkKvg/bp9o
brA2cf8EyQhgicXxl27Sfuge647ket4xq+fpt60drkNT5Ju4B+QYeotPWO9sOdkLkQ2EwAwVL24g
O5wTW+WmUF/qxmzVaRCtbxyV3k7zzSgycoeHyfWyMJ5HNRydxudxiE52ZVhRoDKRIS2cAKpylc5T
Q2IlrmjSnllORoRycchhkCjmqMi06TTpelPc2G2PKwMTiZ5FI/uP5ZKTBiRujSrRvwibNVFM4un2
aBRXx2T+wcY5QsxLpd3ZHpqOzmr14tzQctakcLX2nSq1ZbhvVmwHrCrqjJHugtPyQRgwOI8yXRpY
B102x0epKtuJ6Yyd6yRQ0BA4c+BWrA2vDTABXew89Gd3nRwZLeuikWMuXDLcUp76GqQpIck3ppcs
8gWDxlD+Fgym0sDH7jRtSa0GceB1hLhcs81bTomlFK9eWnl3Pe8iqS8mfz6qZtP4SuxG+6r43pPD
G/NZMeDNGCDAYBieJp7Nyiyhq/1t3vVEzmsic+aoX9L0xtaL6djX8fqW5QTik01NhN2KZsQgjmQc
SWtdSI4OJzRv38mQrN92X8hbNgr5R0t2IHsAx3iN+UJ/G+2UruQU+zMhgc7iymgqVvfHnSb1bNkJ
0UV83cgtBmuOZo+gJXZCbE09ANZ97PXEZwvvlYxGvzk5UiMncVirAYnRIPuN6XWk/podRw5IktQi
UIj1Gw9AWPRuxJ+SK+TDieG+dPJz5mbq0XSIoNtPfWu/NMxSIVLMank24Xhl4ViUxEX14G/IwpkQ
8QaQBkxzS5R4tUaN7vEAO9wg3ZG81xk0wRoXRLeMJhMIxm7kpqO2Ui+6M7Mh1bAdASozFH1uuXqI
lNRk5c+ZO0F4WFy/Y3DKjpwwWjfnb839uDiD4+D34Twm1MhOVl6zrDE/TCWIeWw4UEj1L4ty3NLI
EySHg/ePm/hxTbiE08qtpqz8vW4agsEA+6igJSv/a/Da4YntPtl7lZhJuC/N3ucWn4eeYZDmH8bB
73+IQy7ufMAEHBhiNMHnoO6rWI/b5f2CBYQAPG5bv9ZPbLjiFxiHHY1lMnSsngbN/1M01fIHU4z/
xxCtzulUiRvSvZ0G5IvsiVfWqn0bL82lr+bhrYYpw/wecOhT1tsdSJslJytOoZo9ZJnRunsPxCXr
tNiT53KwSGYnLtdCaYK6XUUsiwZyj1xMh8ZK6iy5eihOAwJg9R+HQfgSzS3x1fvFdoGSW3lSHvR5
ZNds5ab55FlKPNVNnvhbc8mbnOSDnHAZZuPUXHPuPQ09oCE0xwXxdm5ba8SzTZXO3toZ33y9HqxN
4kjGgjUrdqJbCQ28odUxVNQr1R8yJ/MI174yb5RIyvGmqvLJiOy8Sp65UfTikPuF8eKiTptCa+4h
buBWAISg6SyBUFybycaCdQBUiMRnGGK1dJ4Hi2SI3Url9CbhyM8RoRDF05rr7R1+Dhxoow4FJJhJ
lDxzqKefgy/Gn4oFxw/V7PJFqmTz4a1kxtFbXT862BcmP6XLRx3ynXdJVGIjx9ecDe5dhnzyuZ9L
D/KCohwLJnfR9TDWiuJpyklVihCMO++LytcTY2Lyg2yLuNZj6w6GE8iJzLgDG5EWBQYhmEQuj81d
4i9NtW/acv5hlw1JDxVVS8aTgiAmRW2MoUwUA5U07lymIUROBYORG0dAQ3kZEQLA4IrIM3b3mWWN
QZ/2LmRWstu4NM1RtwLCjOKdRx5cGxIJLzYrmrBkm7Sk9BM3ORtv1AgMAdHT2nPkdX7/yuiTjPQe
4k8RtMm/Q8wGv5qJzsq0fO8DKMhDTcQmEgK5+g8gppYEToA7PYm8S18bAsyhvVQ1a05CJtLXWlum
X4+pXBLVgO0Qgxi28sOC3OZTQZzwvep6fIPJNLlPVZsb8ArKOIHOcyUjkdlPpr1fzzMkk3LmT0Ma
8G9Wl2zVTc7XrLaU9mbVmmvtc81aDeajEMw1wmZTstMW+1B0jnjOx5wEDxau/AcasEi3o2XyM0x1
7MtgXAw4KZM1WQWDzpT40H+9//3npjC3468clPz9G0Kq/m9bVf8wzGjq/w9Dmav98v8eylyaevit
f0nc+59NMS3r30cypv6XReNKb4uv1iHPgsnLf0iqDO8vgaYcOTupBR7JLP9jJmP9harWQm2F6M6C
hcaE579nMh5mCbrYa+iCeRVt/n1i9E9Iqvj3/7ekysRhTNPr0majuyMa9x8kVZqtmbaySpbN1qiT
LdxIfQjVOAh2Pem1152Hdv4QaNzMjRoXE0hXPpZOwFk1JHvyGXMHcezcs19pTX1DZodzJlS5Xzd5
tgwZIamL/iTMtTACAmHdnwLtAYk3FUj6s22CAZtKu6qijp0xwVNC/rpiNued0HzSVJbBjjzOdNLt
45Ryvkum8VbUyJaYZceEqgsjX55LNkJBDDSFWStBoekOOYO3xSjA0lRMrfVcVdpIS5IpFBs650se
LLP8QNzrXISVEG3asDl4tkg5gU3EE9DonUVsBKJt8GKWsAgCdPQVKdKG3bacHZq+z6mH7xvsab8O
ciAtNIRsjoLkIs6QtEFCQyqa906WY4NgyxroDDBUuW3EOptkZDq49swUrzh6etuqG8z7prdD+pvu
LVlyJvmrbep7bKDJU7layTHTFWd5z/6I5VVhVTeFszrMxnnc7+ix7Ne+t0zAgGppTi7g7AVdNIVB
SBBx221aHzbwZLak1ORLO4StXiEBEpM53lHjIIhqRDc+d5pD0FKaLBx7CVtjbCPU+AmNNEl9QUuQ
759C2eJCF1vcMqq2vuxaWWpXVZ49BB7NqRM1cOjkZUkq42iimYDTUCpj71dGGbkATe+xpXhqU6/Q
rMzC4Bwcp5TFZca84a5u5m3nK8RrXZIWZ4/q9LVDM4ZmZdDxvce6dXSVctCHZL7G71IO2gJX1X9w
Ee298IIzOVfAuxFzaKirNloMj5C9gN360QBuRt4UqKzuSBxcT2a7ehDFs2ZUkeDl8w6a2xovFeEM
vP42kodymhyED3bX5Ruw5AniCC351B2q1kjrJ+NZcJ18ZriM1qifiRvZQiSaIeGOYnCI+ExcGyHQ
tQVn6yrf8feypV4HNV+SQkMMg+ROAjhpiuGhSIb4MuXXSPHEFzRRNdU9i94mKw/sJkgrzNzc8ZnY
rJSLmqeKu96H7BZ69PyEluptI0KPTjgPBlMK1slJQ/BDqvX8DbbGURKQVO3ceFwn+cboxECy8dho
m5bBlARepGe/qbmmzWEF03DxtT454oE09q4JKjZwmqGuCMliEnRkMdYe+sZFR2aTSFJzhSVWHRr6
ddiyKuuyxPQbA9Lhe9wIaA6nHE9IsBD3aocVzdl9lbFrOqBPmM9sG4Gup7VuZyGjH0M8DfSeRF+i
RPzPYLZ/aVj7T15W7f8z2e81g+b/vqIef+VX9r9mtsxh/+t6sv7iZsJaeK3guG8Mhq//dT15hvCR
PfHPSNbC2/H3jYHz19WJgSKcf4CRzkU3/vfbyfyL4DYiFpnaMmK9LiD+hdsJ/+c/SPmZ1pok93l0
1b6DW+kfHXTgFDLfTbgA2CmPxywttA0iE/uouUnzaTWGejXxD7DtJD97WOYPoruht5ukZnt9HJ+z
iTibuGvBm+eZdyjTJX1N83Xd2moVZxboNHIpNzMplk0PjC+u05Pt+vUdjHPwxA2LtCkR+r0G6u+A
ZVy7seNCPvD1726MPIcSl03qDjbwgHpXtS/9qiVwj9J8M9nKjszZ1Takafcb6Zvacz504iqLSA6D
sZCLCWcNorM+d/dwQ8WjkO2K8rDIvxrXw0OdZtPBQtG5n9tquJ+WaT3Ng2Pv5yE1kbEYK5jdtdra
Dodl008X09bvEhSPyew+lAa269U0Hjk0vZDKhLJ5mBWPwYo/fY/hkN6gQgAmEohsSUNY8z8xlIh6
SrJNhkKXGOGjJKCduJVhm9OBXXM4j6ZV3jrJ84RTEvan3KeJPd2R5VFdlXCJz/Rrml5rOS7nGhYy
P70afr2pFbsMUMOe5s1iKHrF2i/T8mXkqf4oVNUdtEU8NWs9vRexb4VVIpBcGsxcU+smJ4BtRwAy
ofNVQ0hf46HprfGsuI5y9jS041OSgViQDmPTwETOcEy7yQmHolcvg0U0bjjRQG0SbvdbiuBvpAEb
kLI0quy8ghLFQ6h5LPtrGqVvlY7p7kqMubeslnUA4fS7loYhaluBAiUWkdkMd24/vGkjKsa0s8Jp
IQdNn8WB9X9EQFs02SmKBAVNquXIXmY9TAr15VrZg80wZjMXxUUHNnz06IGZlq3pFh12s2ns9QQ8
9NRpKU2GHZaMOVOTiWeikmJTV+PzaHqE5DNZT8+E+CJIH7qWH6I3pCK/1WkiFxIIlkj1whK3OBmp
N51ij6dDC0J8q1MhJVoqa6uP5DEnOUDorN5M3Y/ZIekBpERos5nMyMSOMeH4YYJBd9PNjbaT1+D5
YeXxpnF8bBSM9nosLtKfFG0z8mR2Azsvt8S1NGIARImzbTo6Kdo214tGw1B3yyQC4SQ7BzUU05CF
PHDCHWyC68PcJkdFahtdjFu0wIE1mIFRr4Jqrpn3xIl3cCz9XymNg3bVeLn5cDLQDgWztRhBMrjz
JR3BiyLy3o4md/Y45afRhFm0Uq5ErZWOSGoLdi+ZcRzLjghVTd/a0mC0ZNXWIWst66Zv2pt+9MT9
TDnFBqL77jX57I5Tc0uG6X1t6llIjD1aWxiiPHOxblxX+5xbWZx7J8sfpJ4rhmQWQmvRhCZAHzRF
DpWy61wBcqKRAV8E+bkOwjnJlGUKijs3GG0tvDLvboeB36jNU9STlQ5JyJheFLGHWzjR6lGZ9mVg
RhLmKXjltj66Pcy+2vqTV9lBijS7OMksXgrM7Kxkbofe7yJvYRAlPcHgZZq+awJ3gqTTrRd7rroI
ElV28jtta2XQlgahvfldhrxZFmukyxQwhIwcWrhdvZDCghC/BwYFsg3ATfsiFm78vJHfZZrfQ9JS
d1kvoMOJC6q6A2X/C4qiKsiSnHcSl0WcZj/14jJv7m7sEVUfoI0rmK8srwzrPWqg/AgqDUyEcuRB
A5b30mkV1FjPAhjtMuox187dxmhKvi0MGOcsAYgwzeX6R+ZNcd0RTeDqnISEGrffQfvkuOt1fSF6
PY9DvJfaEZsiS6Z8Bi2VlnyfunYKhVmvO1LrCYYmX2U7pz6noR+nTH9Td1dh7YfjnTgb9gVf6ySc
oJxiM2xFPe8SVomnhQLu5AMZfFhc1/zIIBmDkEgH42Z0Knnbxxni+gJaRteiPCr9bAuw/FIWiNx9
r7aYFzjpj6MVzt4Y/fwtIVj6xpW9/PWR3v/OfGzHYvXvcX5R3XnT/GWDA/9c2gIotx3DHy+RvpWJ
GSVdgv+ENPyxs42D9JLysXKzn2Ew3Eg0nQWW2KhfmmEdH1qzKl/6pUI76awHJDAF2iSzvtegFmXh
kvuwEdF/vGmzDR+XkeC1/Vvc+jmuRBNN+aohrUnjG5Cw31OK2aXPhirsNDgJAPwSxLsMuj7bNMO6
oDSzf8m8FCZiDWRMv+r6rO3MpgtVct11D/VKuDxC3lLzdv2iiQOaPe3dGtv6TPkB06Noa5d9jebZ
QVa36t3VNHNPb1TfDUT0H8AiNWccDlrUixycO3NZsw6sZJRnK+8TRF2xNJ/bmktqzAgY2mSVGr8U
mAAPKtYY742ia19Q6NtPAp5TGxZtCoCqh7Xt74cm1j7By6qH0TQlqluvfjDbtH+kFPECIh+csHQU
gKkqiYPYsIj+1zm0Gt+eb8nsXS8jmp5jWpTtzo7X4rkRxgtGZF4xVTUnv52tY7bK+ZPnwbpjdbrm
d4EgF0AjVn8S/qUlKrPeenaxMY9BnpickDAAr/Ao666od7B7YFL29fjAlpClGTmWjJdRSMf+Y54z
Msv1GxigD0BpuYmbOFTXHkX55bODpO1PJidnu1jo8vplV9o/nldHmu7uBjGyVVm/dHM7xi6cpDQT
OSLZeLnNyiY+e4UawjGfDsIYP70RikRQcVCEJhapr2u5eLLoBO8qtMkMD9a4D73UJVhINZ+gOECN
sMK4vr4XG66O7/IdnTLuL38Yd9qa2M/CULDBp8m66CXHsV7MybYm9hqF5wprw+3vx9xwniVfp4rD
f+4ec9cyN14u/Dt8iv1nJhWaNMU1E5dmt1Er+NsKI8UhtRlPM6Ret8nA9HzwJ+fXcfuvpWSpW3Zq
4uFUctfqSvwwYEM7COWEG1RWGIgo0vrOONkkIT+CNnW3WdyxsZidHQJPtXNT48vN9RdafcUew65v
GkCd+yTvONUbeDNlnO11skyBDP3Y6OcSDzZQ7HJKMgMEViD0FyRqpmRzaiYnLqH6dyRnEt7lBBjW
BLqqg9Kzghwg+E/XF5+waeUtyNpN3s72GdRD/WC3aBMFTJQ7AzPzeyfH8VRrY/MMcdO6ndTQ750S
vmRPqjGr3VnsaKHz77H2483YMz5YsQM8T4QuUwrUnffHqkom3qbdOTuzpZxtGtSeSNiu0ojiSlFL
jnqhmqiudvbENgTb4L6KHRI/tbS8S0h0O0L7kvu5B0DnM0u41T3QVhtWjO0GmIYWGQnwZZwI9gHH
1L1aF/fVtpiDTisM3M5uIHNnLFqfXc/pmxDjg9IDO12QPpAEb2kbwTw/Z7BpoxHS8o9pKfaWxt7A
iB8ZMGXe2uGjI+YgSgZW2yqHlgvx2YsPeJ+NP4Xo+30L1MDN4J/JJLNOIJY7dj7Zsi/QQh6kbNVh
Va75itoPYCSFMNwaBL9laGdOoQdV13uBB/hto1xZLiG9Efv30o7PiYJUSXnP4mFjZrFxpDEnVEGs
oEkDF9MB31KhUZwhxsWKdX3P8bW0H3LOaMxtItGzunmbhlLwfizZVEW8+Emk69B5qKKMFMNLinWI
pd2p4ovG8r+QgMeoPy2oikATNyg//QqDgK89+VJbVmYcLpwgfak99k+2tW/7jkV+CZydYdeqXifJ
NhycPStlgRoAtXSm9Kc6KXBjmX12Ff/mbMOjctJjHpzuvRiM5Ddp2gCLay33aXES/Tp1SooH9s7V
TvNiF/jF2kT6ItiALQ4WJooD7L0trAD24R3QNkYLT+XEqs+x8uqW8z/Z4upMNv0gScgtq+w2Zs+K
+MuWn2Y+84XW8qL5Y2r9+lmATg4GdNPkIHdPI+M7EH++nEJwQTcuWUloDXKDtK24s260dA9W3jmz
rU0QYsAWFFLJY14DVjdpAziYaOq4QPBDWfwA6HfEB09HHdhAO1HK5JMkOg2QN8S2c9yrdwKCEGN4
g3YdsWf23gYQdFBVzJFX6059uyjiQkh+QfeBYzQcyFbcNJaGb5LL+dgNzrojT1mPPNlop0mDq6hN
zrpVvaefYm6+TRVL61DnabfPbXFFpYIuCltXVW/90tqHvPUQa3sYhVbHWKLWrZY9/xcXqi5pWnb9
VBivzjSuRUTD+oCe8wvKFqsIUIb+OC3BMLCi1wb27ixoVpqvjrYonXWOnkEstyAz2Lc1kCrxaGun
0SGO75HN68MkxdHrSS0eHOOOhuFD+T/WnBwQLu9GNfmHrELsU8BEA2n80NDxBSNboyOsNDeYY5Ed
eD+KEPfp8MYP+h6PtR3mQ/OqTZgvsZYNn04hfqc8PY2E64YrOlyjwqThWZe5m68gKBguvZv+sZDR
BJreOqFQJg2DP9obN69eZ691z7NQLz5UwE2hQPr5VXyRJT4F2vvyBptrzQlUevsVJkcc0RfbFz11
MPDxv+rCnp+HpemQMDEFbQj4iPTZjakOLcbfEOw1qt5+za2zUPUuq436xBgbSW6xndfafpSwibca
ntBdZ9jv7Lm9Nw7CYj9lxYdwaigOwJs8funM0F5wNqyb1mzsHR99E8VoVvZDzP5tpEPkaMsoL/yB
XoGGHoNxW6Mfi/GaGIjsQYyacBoTH+LtptNHN4RdGUfGFRHNH+w2KPof0ah8L14y4KEZRIpHRUX5
2MZ3ncvwtujcFyvDhRy4dpxDnMvVVz4aOkZdBNABX52N1c7bhGlyMJqzduO6o/9g+qwMQhl7l47G
yFPDJSuq8tZmanOyuszZdoBStg6SHtuWIGHcro1mi+7I6hdU57hTfZsCsxtu/M7/zhVaoA7jdVBh
R0NYc4JwYkYFVuBo8bpn3I+PUmskk8IrWs3o34fBmfY0lbyvNh8HoeFwL0dn3Hci8fgNuZCm5CYm
Tf3Ixmy9NebyYxU6MFOsj/sBZnRA86KDGmB90WU3uDCTAzg1tsD8N0wv2xF0x6pukS0GIt3c5ElF
ip4RtfZCwUOWGQUIf/vYG5/ZwJRTX8yP3O68TT2Bal8tGbUjimmfudKGT8+iImYG7KF+2Hgea/Cm
XO8NVT9CXD90sMCAyCw+C2ybQ1gYeMgScea+DWItfizML82cxp0g7GHbzzL7whmsAsZcJJG5H24/
nthmbjpIKtgLuIybwnjkruhvVanaYwVVLmSbTo81iVMcm+vhCkc0HbRztoi3oxzuEIZAIIXcN/nL
HpwqW5WJ/e7V3tsmV3818z7ySO1xZ5BHdy8dke3KOMb2MbVL5OT96+Tb6rYvkDgi0H/zsSmHbN53
BbbQkOjqS0E9ji6Agfayspq0qv55qvKtJfNzU8mflmAdPOfgjBJ+rx2w0fVY96ADDNizVe8+4YbH
fQQTZ8sJM+xqcDw3MJpQ89jaXomuP9CiA1B2G4BKuEjCUiTOFpE+wqx8WDaqMu99mbmcpZrxRfv2
BX0F19ZUYegvETiZKGSKLo6J+LRDhEYjOEwMAkmSQtgY9RmUq20jH/W7UON6RmmnH3D6NUGT6tmJ
/NzbojUCC98ZtNGK4R9kRNhXjn5BKRkjY86fMa3f6H2i7z2pYOt1jHj8UdLSO8scrWOVfmd6UatA
Yjr6JB2XjXJaP7bm/DlYDjG0LFiCoq54Rgn+4qxlR4e47ZDJQR46B3BUy/KXCYX2YDrdMemQsMWO
ALpjJfukZKKnF2YWXdfGEuPQ/hqUwrpHfze4eG5F5V10Cmvsm3ghjC5EwHCa6vpVSSPfa46ebR1b
ZmcERbw2ajNxotyYscMGjvek3lszb3laxf4O88I9hYe+cRSI3tHCm2e4bFw6/wjBhmOkocFUfEEB
Vas/mPK8X29Jv0FDO+CXFnZkiScDjigW2zr+r66z9njF6E4TP9t1qkbP5g8P9ijRKqkeCZw9PCAU
CvysfCOYpTsgFalYObDfk8ZZ19p7/LA7PG3OHw91pMjiXdGu73KinMhGGoy1QsWzMrBg85nJneaI
t8E2kw/fH5MQJ0domeW5HdNvl0sREz/PDYmp8WZUPPgR/6NToo0zxvG+mfOTSWQDpFUJDx3h6DBb
zAyysEVRGyVuXT+Jokp3s5hPJMJ5XBzLtF0X65Os4WMVD2cj/nBH3itrzn7LqsnYKvIGipFh5dBu
DNlSoxMGMZxs5biR9KzihLPxfh75uPxJos5LKZ0qYFLDum5St+WqLXIWiWu9MeNt5lRPmeMfjIKV
X1PS92EzZrcJnuAaYOEv1rOTWn+QVBvndDGAhKW2tdWwdp1x8Gpnr//Qu/FNE0PkJ7kV2bL7wVkz
btt+KNFsaC32/LyK4O/4QP+m+ot7FrUirubpajku6vkdl2kLhndGfNT9SmESnDXfMIQO3KL8Vv38
hqgJsAV2E3xDKTIImeSXDHHZ2ehM+2lNONwxD/O2iFdN5Z9ISK29P15Utap91ybfiJRwSHX6fJ6W
fo5UPpdb5t+ULWjm3PFsZPppUlwmcw8mtJBdsLYO+h3nQqTExk+LlafXpqE/mevWtB39PWPX4M0m
y8g27vfWUqHA/e2bTc/7383409zNZMidWfxZ1helv0N8iDLuxrUo6whG4O9i11uvJamnHer8zln7
MlIYdAIHbz0jrPS1z0vtkGhEi3jr2eU0f9I1lM41PL2fVJlOVNWWjq1SrveMM60IrjIiGl2WjPC1
+kg5Gp8nvlmZVj/Cfr8ZNGfajWaXXYgyb8O2n5+nmAodAiyoRM5+pZEMOLMtZGXwZopqr1Zwbs2q
pScBeu7C40coqOw9Jld+0Catn6Q/c1K1jnpDomL7I7qqeUNZ5eAZqkYAuTGhGcKQj6JimDZ55jEx
1kPBN3FHSfKNQ30TF8lJl2ao1PhTx80NSrB4S3sEEq8n7wrhW1nqJ61JdhhweWIk9Fdmy4ADoVxp
gqgjQh+3+3p0Vhu2U1Za29XVd2rG+Yt3Xm0aoxWvKIUoC7wJWtzEPhUREdKdVV8v5Dt7+xlq8pZ2
qqTQbvt7c8y1Q8bGgCinkgjZ2Rm4uj3x28POW5iuGPP8TTohtttWzO8FX3YakBy8xuOS2Hsn4yVs
CCvdgR0/GGAvBm5cG+Rl5r63eHe5jrauctQxmdLlgv422bYjTLkKg0DmhvrCRIWxOJ53+rtK3SnX
IsE2f5TIriKJFuqjH7JTHmvMvqYHHANddOXcM8Prn2uqJqTkfiBlN4bkdrhHZLWo5z0stYSVf8+l
cEKHUmLRe22HYN0+SYebiiGYPIml3iSTWlj0MkDoXL4IfidOHYNZi1sPI2agu6jEuRkJRMSVWk82
WkhzUazbr9EpjP/ay4yi+1To48rcZOJQGZnOkVHaXxiQ/mlaQORa3HHwGlR+m7U3+tuBQIQNwmYt
WATXJGKZZL94g4wo1p5cpVn7Qau6vaahvgxag7pHGB7+2BSroSMb/9J3o2Lln/t8r2s75WTNCXro
jNx9dmfu6UnBkcHsXh9G9ueQpDsnTaPKVfUlNhoOJu6gZKNjdd3lC62zgfcy4q/z73Jm71+a3jVU
dx4oUr3BfOR2qOEQSeufolFnrXKi2Kuzg99b6atpD2Y0onndjXOntiPI8oM5+8QEzPwVizE+4giI
f/lwu81Ye2AMXW9MUEvm+qtW9voPPHL45dAd01/kzmTiKyZinlLI23iQyG2Ffk5LfHqSHKKdUw/T
W+PO80vB7DksG6shHbctj6nDcL/Ds8I4NLPeTQLgLoyE7F0uKTQVB+Ft7GdQxYf4PBd+fZ/2pvM1
6ngjEJ34c2Sj544WZaUvA+EA4M7zcb1BAl5cygEUgTHjGs4NO7ssk2rflLv6x0mr4i3TqZ6qthwQ
78XmpZ6ljGDYfSadvBMZ+4NUZ5aE+lM7pH3u3vBCqC0MxqzlA9ObR8q+9qSyyn43m4WgkdROppfZ
z/OjqoTBnCkWtwuiloRZ5KQf/WYVJ7sw1sc5px5xSmOm7qiHhauW9Ae3pB4um8TZDaXnBZorvddJ
zPJntHuk0rHXbHHML5sJD+h2XHPyAywo9Nm0RhXilQfxb+yd2Y7cSJZtf6U+oJkgaSSNfHV3+uzh
HnNIL0QoQuI8z3y/X3Z/7C5KWVmKkEq62UAD3UC/FJCVKbk7BzM75+y9dmznO10v6qdMN8cjST35
IQ8n77XSaZ3QA8p8zaKPWBk81Wn22ksa2UYoySSe6vtG0VSWG8WfXtuQBF2F1Gh4C4M4oNUlph3p
/dB4VEZWs9VTtb2ufSwm9jQwk8vCZDPEUbS0aqc61F49sIVxuIjx9vDylCNSrXRY1h3nIs54mHEu
odf1W1XXjIPmtxKpr0kqMSGXLwUXABklo1daDM1AWGneMJ+M45uKCt/9D4MXuUpturdT1MlF2jlA
eqbapK85oUr1fXuVKH7AEmNUl7+vHfwlX+3/z+v539FC51gaHsp/L8i4mrlpKCFfPr/m2VtlBmmP
85/95qfT0WbA3sPOaRNT9c0Y902bgagQTaCFCgNDG/pBfHF/iTP0P8g6xM2JXW6OUpiDBP4pzlD/
sPk/YZejqTBm2cbf0GZ8ywT6l5kOjx+ePQNPKLJ2lcJvFjZ+b+dUR6vUOb0lCN/zzqa5HWjHaNQ/
h1A7/PEp8hE+RRys2KA/anXxFATKzrJ663lSlHGTBdWr6SOCQA92gUhHXVdbZr4VKeG7Ju631vkg
wA6t01jb2J52rY1oiM3yYhryqTAZx+d9E3wxM8poNj1OFxXOZvbzob7Kky8E+yxI6a09N1Gd8LYh
zuU8Bawiu3qMU5gZJhiCFMlSNGEyYVFxkLfd5GWF5YWegw1kx4rOpL6uHG1oQGTk+hoDxHQK2GVP
YZrRajAoPQIV/VWT3Sd5he55OjVM9zVsJxu6jIyslHVkZcs0ZMzR5plwR1kT4pzn1tmkY32SPrHL
hAOkDpt24+3aKrlvfIBhtaEvSaN9EQ0X0KsqxtypH53rvPzsOHQcUqSN7NxLRWuKI6L8I+X9axBq
r6WtbAsTqWSkpo+yU13ebu0OVaRYt76N5CQzboXGRLVt2XXTSlknQ/9YoWMY/emujIvPIsBfz/jh
Ls7lB6xAezOlM42S/jUbUlZ+EQBHUq5xwxzyzOkWQ+WPC/qnBJKniXNFD91YNV5GhV6Eq7747FXq
qi6+5Gq1DhtZf041RV2V+JUWU12eJv6wlqTBnbCYrwoD+pVsTbTgVbkyBz17lSnlvNVH8ibQk7ug
uiECnWNF4nHUCkvaWgOJpYlT30ldPDdQyxIjohOMLiKq+Kqp1tAyROazFPlULEzIMazG1VVd6c1Z
0otfdSP7bJhyEvM0q+Cr+tZSb/1tUCUW3dbYFXkjsd+g5Ka56ixB8WuboUd5OJD8ABJD4qxkQrlQ
MlSSatnSHOyDj1B40gV93mRBOueF3dhlimcfFFuBkIZD2ecH45icYBkKPCGdnRqrFJPCMi/STyFK
vF6bajjTFVwP+0rSvWoRRC40vduMJcQtv/W2fYRRAjE/HUSrXlYpcvqWYkPVcxREmb0yGo6/1Zwj
26UVIfJ651kfdLv+IAMlB3NC5Uat51ftxhuug5yskZoWTiJoOFHxibo9jJ7Y8JivKrXUsVhGd8BW
R96PpPzE2A5tQz5ZK99UjA9KgNBR5oY7lMot/YiuWThKi7jdiQF6Fkxml4qSXsz8jAfrQ04oJFHl
eztbR9NjG+srEGpg2FMOzi3+WUXiSAqm6zrBu+PZmneOqi3pJcgN22mHQcVVnQrRT5p/ViojMYES
oghi5AyB9qMPF0HlzdVMbJFh+MHsiBBXfMp1bgrdAjU2XIYfq7jROcoQEr215FhsTVP2F8HZeZMP
Bf7Wukw2otNuGQa7rYNrKQgAWluqq1byizGJE6nk/lUcTc8mLsWroCCZkUoGDqRBB5O/2vKJoO79
NTmtwHURLehiq0YqrcCUE0Y7lVCiI2Q8M2T8WIMnYfrAK+YMDpGVYodUltq2b19KdBKtocRrYgg2
4NzzZcZeDx+HQORML16ghIiV3QLfStTPXRXu2yC4BHyNbTwCs6Bx5DRBxuw7WfpYJ84owldY2A4g
uJbN3Otx4OOheu4XfsaYQtE2ijN81EqGfLY+4UMTdkM9XfKskN3G6Qc7gVH3j6TBH6Medkg7qUAi
JmoOj17dEGyIsvE5Uow3NHK4rbGytWAiAU/0wwNuQLgtQ78YE9ghSUwvgREN58J+heZ7+qjGiDWE
/Dim6WFQ/fCqSrPIlWbau4ARPmihXJnNcPRJ3AAUNrw4vrqIDVhY6IZt5BVKEKQzT0ouq9zc+k0N
wZyKSiCVWxZtd4evddFDkSqsjz5m7EWA/vkkrY2clKchkHSvhmlb0lkP1PoZ192mKbu7QaO/PQ6P
CjZF6oUBL0x3orWOyCZZgGIqCYlXnJMve7TcRqbs6dKspnDWKHVZtmpKsrDNLMteUFkodFVpKFVp
/xzibEWcN11LhvArqXVUINoXrRPNwSszfYWM5qUe8NFZ/kPvj9FJMCb8GBJIu7Yi6zGDVbjIB+9i
dXfYx4x9i5CZZv0Y7j0Mzlh/y+Zi9wF1ODF+MC2BaDp+thscyV0MKOYVZpOZwVZoWeWZURh/2yf4
iowGfFhIDq1FKT8w6qDtHNLKtye3adTOWeq1RCwQXoVacdGUGlwZMWEFPiPV6igqHWMfRjzPNPtC
wiCZptFRfylCBoph4TRLMoXufcxDm9KyXkamfGv4QsatOkshfYMdtf2qj9QaNITxLJoUXqHcJ7OQ
ss00BRQj0+jIhAFZzU+aYwTFA13+5kRGcXsxVaXDipmWV9Ys1sRNq1z5KQLOvEN+7Pd28MWb5Z2N
BcYMMiyazwAYEoDORj6B0QnShTXLQzX4oOt0lowWOiRMZ5aRltMkPjmztDRhG+FIEaNfQXeKro5B
wSxFlTJrH30beWpVKsa+FAzXS42yv56P3GD94ht7Pob7pDsNdOQ5nNd6lNzEk6efbUUJaefbEAmz
EfRfZW7bsCnWTsg0byECoFyOnTtLtUV5bdDGfLaMaMA9UZt7I00pqdNKP0xifFYcr3mNndhnjUnL
O6el7GGhYNkdmHdaY78qGZBcqz50oV5NkT4OvYdK0Da0XTk2ku5vOc/VGS+DbwqKA9NShtdmqZ4R
sgd7n7eadb1ibGCmYUkSIBzAjBB3s302AZp5vsPmBPEocXE1nFM9aM+Y7czYrUqrDGkYVtV1PzjK
vi6aaTGgcCPnNaBVE1lGfzXbFhYKcd1LZwr9vUJ95CwickEWeeQhsvdCM3fbJLSeGmhZ5yAuscA5
3QojRf+ph4+04OyYbxp/nHthmeijVUL798aKignCo1fezNnV66aPzQ9xqSMHZVXElRcq0wbOT3iQ
gWoxu7hCAoMEpF4Lb2Wxhzn1cwcYcwML8wVny1IZLeyt1kGOFUp4PdllTdfcA9zF0tGvTLv/GKXJ
QRkpfa2k3yFWjs4tZmF0cT7aPr9gUSLCgAuLQQTdn6dDd2XqfcwDmuUTNuOi6bNFX+GHqKMVZWN+
LUk9PBTJRPRRfdNCwBX4FQiZ5LlN2CWmoO03fZS8ovKgwTbI5H70uofam9qliAXD8ilImYRgNcky
f53DPM59LVuXTB/PipOf8tTeosi+L+MYK1nilLdDTwBGZ107waEHReROnpItTZPpZ5apV0YdoLBx
inVqDxeSAJZqddLymHNo763KkDN+qCQ5aDglvzcVhKV0jAx9xLSPZVWVkD6LcOMp4U3vM1DFdMGg
kQo/Db2HCav5ShbkKUSjle7l0DIcaHPnevCRkVi6tzFi1bXN4EFYVXmU4GUWM7gDX3E2PlFUPLFJ
E4FV0P1tzK1ufylhxp9hqzHoy2seff7bZyVj8jgws1vQw6D2HVeV1bwwCJ/2rXM3xP6R+fcaQUDt
OkPd05VSMQ2aYMa+jsmRWEwIiOP6cQBwuww5Cya1s6Kuu+gMglcqJU2al2fP7veygZplll742ekN
hzNQdCqbeXNpHrSgVI7Cjk+ZGU5u23toXPyTWd8LBsJMNbqT2sRHuAp7MbXZcprRqgAMbx0TxbDT
7MeSKkPiXc80Zw9Blf1RbWg8fU5aJuf9MHykwx0yP5wOWqLAnyTCpLd5jNrGyVw4djG+Z+YgdA/2
RsfZm72LKOsFvKzGLWD/hXU1sDHwVygD/tXK0uDfWld1wscb07mekBFLuNmq06x9E/NOHDIbr8aS
ofH/Ng+a8RvCHQPGv28d3LVVXP8DgPs/ls/hS17/Y1fPOPf6jflQ56/4k8gjIehQmxsqmbs2Ffu/
7B2KhAhl65ZOiwAoFGaefxk8dLhP1lzfq3OoCOrHfxF5+Fc64Um6ChaKZExTF3+niUCbovhXC8E0
idA0DQ2ICn8V9kjxjsczKnh0g2YC9NrHzcOYGj4Pap6vCB4DitiEX7oqKkBN59hb/rpof9ogvyfJ
vw02+PNzcWOqho6rhO7C29YFKrOsLxTVX3Pl6NrWorqJ6gF5vJq13bdnlfbUz6n1bx0s3z7L1Ii2
xGXFxX4fUc+lbLuuG/01cFmooEC717UFlOTXv2j+xu+vJAQvZ05w5Iba72ycdW3IFP0Pv8gGwd5A
+wMOqsVbBDrZvg+G9Kjknqsbm6r+bXbD3Oh599mWqs7wJJ4kKWdz0feNIJNEoIkMKAodcCKuDIxj
RaMkV9twrVeh5kK9y5e//rk/uYGWauENIv9HRx347ucSNYRSSE38de/R6/YyVXB5o2kJ3D34TQLU
T64sjTZp8zroku7cuzaX4wRF1SuK4kKGDS+6N6grZ6Lr75mcDJR6/GjGKqhL2PQJo8rf/M536XRf
nx7eQF44KjqdnhtG4O+vraXQLFYw6bpFR2IZRsJpg4pU0KoN7G3KrHEF6EEu7Gxs1yh8kAY1AGKY
kizEFLMB6vwhNTR/c01+dvkFMGq+mcXs4H3uz6SZAeSgWX5pJM4aQiVqSGdO5Qnbcv3rO/2zKyCl
aunCnLNqWHTeXgGtpNGQGGGw7nyIIMCazE9BbicfM7Tu92WndivH6nG0RtkOxLNSpkARWy9yaQ6V
66lrputY88BJ/fpr6TOs7t1DD2ZP0zBvE9fzQx6RmaoFtaXB0jXMGQtMP9PFoI5It6hwsPqXdmLf
Jf6oXQlolIyvelxWKWKZKycX/b7Xe+WxpXfDRA7bKvp1a8IRmhXlUW9pNWYCoRnKvFWNg4PWAVCX
eKA2DQIJ5HoIky0cCPPWGxrK3l//NO3H99km/U9avM2OEDz3b694LPOA1CfubhXIeG12U3uQTgSr
ts5V3EweUpcvg4dMAwoHg2BhNAyUnRGCQ0soklxUA/PNdFBMjMZd4TxSl8CeKtHQBK4mxtz99fcV
P76hbF4gDHk/WWPJlH37fYG7I8caTM8FX5RzeI7ackkcRIw1uEpxSeTaDWcULWfxzdoTsx77Eunt
XGmMIC4YqXicWwzw53z/OTekj+sGczQcEty0joI8QFfQQtmGfwvUvr+EpRpcV56PoQZWkzzgSjQv
4eAkN2RJQNDO1n6oUv97bYPCmn7ynrg38ya0POoirR7geGmjs+inbLqPhQTioArnpTEa5mFtFf1m
Cflx/5kjg9ioJbPqeZV+e3WoDToytg3P9UTY3ScEWW3AsZi/2X9+/ik2OZXkxNiMJN5+SjEFDKbJ
gHAdlFurXh8/5wVM31/f6R+PC/wUyW/RCH11WBzffggBa+FUUlTgZbcaCCuTfKp0upW+nyUQ+iWi
nAI/8Vhl+u5vfzJoTA4D2tcJjf0OXRnVjTOGeu24HQqueBEwhAugGhFeVdPKlfe9XwUPip3J3/zi
r8Gnb5eZeY3h8eYEYYofEiSrwAqVIBIOXWhVzGog23sQXVU/E0sTG8ClTIUet6qscf+gplVHddrm
Qwqkq42YXi7ojhfHIFbH16j2jmWfknfssWqgIEuqO48siQMxOeKONgpqWivLAvwiWfpiJYpxxgIZ
XYY29ja/vpo/vrDfFk5ixzAi8HC+vY9DIcqxKFTHDQrEI0ZvO7eFWd7UccMCT423Jtn4ino82DjK
EP+nLikvnKWSeSjtGVL5/ZYaT4ahGGrluHlctBsmuAGkG9QJmVLIDUnX3RlBdo51n+pVweUGt8ik
qk5UcUl1b3TLzH4gPSWnIexNK9AWMHZUmW3x4FuugzN4mVY9Njy1+ExkHRSotHpOwgIpjo6d7ddX
8qv/+d3zwdvAWk2Sqq0y43j7Y/xh0Lqgk9ItfV3e4N+QC89wwkOQNho4iB6JzezU3oUN3tXELJ3d
kFb5xatq/+E/8VUEKzFObVzjhnz3VQCCgEeKQaHDxK/YkNvquWtxU1kCSpI9acpZBhMyKcPHklBD
/ke5cNRE1dz85ovMK9r7a8IR2DDJo4I0+v7xcribSV8HfJGyOmatvpsmE5UmiDpafg5dcuSY4E78
41grxlYUtbPB/p2sihAn76+/y0+edMETzsM2s3V1+92yGAjdS5VZFVbWubiHamGfLN7UQ61lJSQ2
X26krz07NLYPkM7Kw68//SeLMt55Gp/s56ZhvS+v8tJrZFTy6ehQvJNXO/ZapEb17Rn8rwAr/I+l
AHHSg7XH3f2ryvwBz3wgT657QwH66w/9Oc7X/mBndHgy53UHcA+3669xPogA6mqqdJ0ABYsT2T9Z
C+KPGYAg1K+EIMskQe2vcb7GOH8+pQneOc7G0Gz/xjwfSu/bU72EtQBpiOUYuDc9A2eu+r9fGJPI
i9IJPi7K9rK6MedOqdLW/q6sIgyOE5NrXpIgw/LoQz7Eal0nD9IsXv08+diNYq+3zTPjLcc1sZcC
BSoI98o7gcgKwgtiT4E6lYkCmiz6tHr97IdDv4YPOB+HRjSI6DyVsj/7ESNb4IAPvexWvsVoKavT
a0UT4Xbmvi17RpHj7KVRfe2st8MlVUdQft1sWlO0k12F+m3V72HR7pEG+ftKCe6HsPmsf20pw2u4
Iv4AwDzSN45otVxw2AUujW1wYQXeJ83pt4iorojLOA4yfmL5pB2W+gffwEjbpO1OK3DMdE589EAn
LVuruKHuTzdZlLQrCfh+20/JFcNtfecpyUHK/IgV+yBRepzC0LxumXRkk2fjFgDCMzp5voaieI6U
MXGRSXsuyYWXFN7m3uC82FbjFuanuTE0kW04hrt2XG9kLjV8EDXxKT7zZt16aGp1MVXOsmJsC2Gw
WEYOM7ZBiFvfH67KoqNHl9/AM3XLtthSHDE6qXbQjJdZIXa26h+BqpFw1B57etKw7WlHozpKI3Te
UXGXxJzxs1LeO3UKQQ78PUTDfMksn4gxS9tgnLzXCSBgFKpsSYrMTiO1oRthYAJCg95T8GV6JLkV
Mi2K2GIeMcRZoO+CsmDcUU+7LPBuU5QOWWpOJLSB8Ge9XAHdYzppVC6YO1emEtZpm2C4incKQ3pc
xNvStE5hYq/DONpkIJRWvhHj94vrQ1H6hx7G/VLhBAXSGBwcd+NJAzi4jLOmWSgATCt0XIyzPoc2
IGejoIroYuZgJefKNpQbL2pfOgNlyzxK0eqRPi/U5iKNN0aJ/SLHbaHqDY6DKdhGZRctVYYviTp+
hIexwbZSr8c2O+Jhe6CUv6RWe2YYtIrr7g5DNXt1soJJhBCAGYjeNC6BaJuwINkmxNa56g37U0no
w2DHBmlOOjpELcN634ckT7Q5gUHqFuDzzdDpO1VYR5EPO/zkOK3IayCmBqtQQZDFmufnwcvkFZMb
RpatdaPZGT+kz49KWAJorcot1WWx9BhOj1NMks/X8VPrrNIGSXukQ4acq58sXvtF7kLlfewxcHAp
mk9EKy84/r8YuvIwZlm5Fz5Yw854mSS06bo5+DqKeRXgEZbyO32WpbVWeIvEh6AE7ShQ1wnMDGQb
bPWv6rVxRmiEm8jSzlVWbGQ8XDvUklSbzpEo3vugjK79UnfJUb4tdf+6QAXHhAdyUgUZlJO5Y2V3
egRn3ou1NY2pjaUS8EKn4lHkiCOBihi19zzNorpJlNcVNXvhNaemKLZTlBs4RUjdAvGlkUnHLBPl
c5G/yibZRfarntARV+v8tteYXHkYQJnj+Kuqaru1nbFIzO5oc9b1JX2VIYU24M9XHShhma6L4UGo
/sHz8xUANOZ7Fc+Unul3/EO8jFvpjiAZ+0n/wCPqMRvXr1JppOAAQXRpLDilouwZJa49nAjnMtKy
nVWZaytv70pUh7hYzp2GyLsa6k2cY95o1CZdeZpqbnqHHgRM83tyrxhkhUR2OY+051e2np866uqV
3YXb9NDDerQenOw+sO8Z5xC2hLC00AJksb247sKGxX+ixc8QHd7sQ1xV8LS9VW2PLzkjsMbAyuqM
JFCHxL1sa7SYroZnsvFhfQzhlRoNZMQZGZOo0DoIS55SRDM5xkkCXkogs+gvdVu/N2V2kSYvG2J0
3hJs94vRayzsOWJntu2HUJo3RjIhf4AqI6wLIXeP7azs9AQKD8+vHCKGWdagkgajiGba8isnMOI1
/VQsRB5dt0P3MZ31oX3NWLyq7Puqz64d6kc+CeG2ZabPPRZj0uuq67xU1+mEVEM3WXLl2D32Lf9E
+wdldJaHTIQcpo4ZOg1c/b2aXVgKhjlj7NGaJardEDzURvbJ8q2jk5Uvo6Ff/DR5YjnfVZ66SzoH
kHY7y9qhyVbtVid0fem11Y55Dm8zAk+aFfqa6h1b6RyrY1p4rErR5ZR8w56B6ifFUmBqBIzfJ9kD
AWlOo26/JARMrhCRoMKoxENmpZJ4HvI7vag4D73BzoQXSwPj2ms2OAA9bVnlNULostB3I2l1x7z0
Pw69+mRHyX4yCKDJkZmzucGNcOQLqLkDiYvnUID6miih0LRjJnZYGRbSzx4zLSrXlh9eQjE+pKry
udMCNEF9szNG7aaZI3QqS25JN7zuZXwyoOukSfmMVutGnzCi2hi8ABcCagES0NTDAQ4GoO9YbvMe
qpkyi47TAViDRKzVgrbrkSQsIqG/yki/cDvvWbiqYxwX21gwJ+s8GxNE0d7IHpCyragwwiOWjJEe
Yt4On4m/u228KF+S+oSfrrhi64gXSYF/ffRUt0KXmzY1QzE9X4fKeJ1UaDwA/JZrI48vmm3s08K+
DvOYlM+pJeqiQ7wzGTSpw97/VA92sugc5SyM+KXW7T3EEX8BaDQ6caIhodEhXRJFGVJlSN7NVFMp
9WRmB1W4KML8JizSJ00wYUXxvu26DNagExcuJEDX1jqcKxy7mvaoJwmCxPqL4ohtPhEVGkCKSfPB
VSr70NnBtEsL0OFtr24Mo+tWwqdh2eqtdgqLDxbC8XZijImQfIy7XWOqV3HjbIKmJ52gmatdbWJ5
qNd9Oq6TWX2OD2tHjyleavH0MbTsT6MG31n6wPRbUz2PklAOnFa5x32yNNIMibKjIRpxS+LnWjeC
gxiHA2LRYKk73Y3Ah7xoonQjCuJqorHmcc7EEcqTsTSUQiycFlX8kKfdJvuqlE/NZzhZyaoJ+1OS
kb3UWSblpag3KdiApdFhMiun6N60091YZi94RLVl5YQneH3aUkv7Zlk1IWFNWb/WmoA8PzO+U0L1
qDNn2LCQta7XGXNGK+J9P8eMheEG8QOOpnVloAS1E0TxjWkcyxRK5FizaoCyHbvKWxJe9djPjoCJ
tv0Gq7KOWgMIQQoGbA1tmXXRn90SAVY7w6DjGNkE+ORXmdSftQJXK7a6Yl2PzRXr3KET3ZGVfGRJ
DE/Szp4l+mzG6wY4nNmmEI6ct5po1aowSZSmYWodhxka/gFCSA27axSGm5j2faOPN1Ybfuin8USQ
LMjO6Fm2kigHCX0J3X/n6gHSWrOpBaKhEDVbOZPfPRAHajZDBH35uRCt5bIu4iaMx3PPjovrYbZh
4gf21EXd9WdFFzAgS3HdDLODBrVAX828IRRO9tBIF/fRbdoPWD2bQ6qLPSo9xB2teC2koR3k0N9O
hX1fG7ZbKfaXfjKcpcWYCTrWGj7LOrAKKE9mmuMkELxainQxy6FdtHPIXFk8LLscMk2tEnnsjP2H
sfGXLWEVi8Dpj2Olgmz3WPGboluF1jhTIbybfgQdWbaYoJwqeo6H9qhpaOvEbD2Z9P7KohO9rGE3
LAU8dZLosm2s4q+My/aap48Buqe/NmV+73nZLhrRUqWC8Q06DQNbi23bHuKr8i6DKOnGozjU+vik
SByFioAXgfrgTveqI/SEO1AaZ5ucvDprDzzDKbe1v9PsWbWomZ9qrG6NisnZV4a9iBLw1/3BCMTO
Z2az6JqIE5c03THiQIVf5dIlUFTwpBJXV57SjMPwVCQ4MyPn7JtNinOpw+mZx0t9tu+MONNgjpor
BT3YMo69ramgZyicHdkeXzwRtBtTCjdhV4kUZHReDZWvTPvH2PYj8qTTj60Su2bl7BQjs4/0w9NN
2sTtPg6sK/zlicvVW7AWrf04OqHBQxpJl7MIZlcLq44Kc0FN0mYLgLlbW4o6W/ocLNJqYM4kl35J
ZHa7HVvEuQXL6n4MGpXAMfhvAjPthHffKw0QTUhKytChFcXBtU4aDrhOvZLS3Bct8tAsqZV1iC2b
Ywq8KDNEQUxASLWk47sfkNutaaqHKxIXnuqkoJmmmpfAwPc01hEaVJ0qFN2HaFIwROGDXWaH0LOF
6+VCopmIn0XB22jA81vKWQlaOf2sXOUY2JmLSmTVOlIQHSsRY6CyInBzCmvy1CC8a30ZXldB9EnT
g+lgkAOSmgLud8mSOAhlY+R+tQE5hsHIohyVvnolgvQSBOZzY1YC01mE94/MmLLK1wqetnz+xN68
lpLU18kmK7bmvNXwl0ADqJTSVe38ScfYQ+Hno40PkLREppNxeh4/Wh1YvjS853V9wRFwRmpOfVGl
Oqfy6tUpMPEoE9mz2csokkdLVOm6Euna4GxNBQvKZRzi3m1IdFjH8aR9ZBqTwQUqAtfS9JEHEarU
iH3pqDvas8bEdelp/Kk0tFT6LsEtGoGANRo43JTYKysmztoaFQoIB21dpC1TI1wV1hGF/lMU4BTn
rJAA6wHIDZ8qu5tAVFGGoMEiSFign9d0fwnO5NXOXVD0Sw8cgCd2ntFcCuDgKRZgzUM/G3TxjSXO
ThaVy5L+zUInzSAd611RjHvAWntLRYsGnQoaEMZxdFAHR0VHq+nVU+aTPEyHgEWxxWhkKXrIjm5c
N+rT0JfeTi+MdUaRO6ViZ2Ut/kC7fCSalnF2OT2U0uIUAyWB1dvriQ9Fo7CGgA/xxySQXW6cLEXB
1F9nsYcPsQmvpjw/hLV6Uk1xajiCBVZ2DwwF8rh5CybrQeu1bR0EDQkFNR5PA2jLeEcbAWifU18I
VdQ4meicgvQ+cRP9g5c32qKtJ1q5afsURVcIou+r1FRXflDHW90aX6sJfWNNaWpwAvP6uYxHg0ZX
HRKCSRy5N+dsmMWwTCp4CKrI9mDOQMjArl34vMcLASGN7EXi7l6E/tizIHZTeR12Y7AhwubpkFrO
CT38qeswgA1YDNTOOwdVl+wIRN9nfE6VjmIJAfNzLctjodqou4HOzIpC1UQP1sKxkRgdrPBpSoF5
Xczi2XDI+G3ibCWVbt0UnEkQZS/bGo8hNq1d2mAOaOXC9PKboW2x3obwqc0huB2FVA4qGKVVY47x
uuw6zvpSvRqlcZfHNjotNFMp/wFjoUrbxtN8pHQTkb+ak+4jjZquQA9A5USf11bFVrW0K5rPQMq6
rVXVd6j+q3U2PpuR+SxLKXfx8CVKhl1EJyHN1HNZtNOVybQfA/arxjd6NPBqq6r9lJVTvm2b+DX3
+BV2N3ZXIwDihYHpUydvaYXf08YvEeluMoevFY6nrWUMBRJ5NmUW5gVERMs+b5WNRp9PIIZbAnuC
AJ2F+pcq6Gf2/mx50RtvowNdIkfSVvZmLaOD1QhIohptgF6P45XhKdOybs3br83U/4ou8/8wfC+j
ZSDsmLzo/AIREcav+8z/9//Miq+fCb9++hf91XvWNNXWiFNiBTWZJ/+z96w5fwjtq8IEdRLRgRbq
nT97z5Y6U+gZkIHe1d4mA5rOHzYNYw1EOeIHkgX/lgzsrZZCoh2CNDxL0TCuSUf7OgR9eaZp49cE
zP2HUcWlRkAXpX8+OIumbXs6B9a+jBgSeQaR8d/15S/fJkHfq79+9nH0ubnSUMNI6pjnR999XGOV
BpK3gMAYyi23yNlRuxkTVSGDpgGny28Dkn+rAHs7BPr28yDsOgKtiEAV++7z4po0vNJky5IK/9P3
WnOCe9peVGIfVmNdk9Hi5WOzc+Anrh3K3u2vf+/bMdC3z2dazs/lG6ARezeEitM21OwCxpQVFNau
VEvShyIz+c1Q9930YL6JuopN30CBgaLuh08hqFTT5whVvegz9Ot1TgyEVSxTNRzdX/+gn1xQzlko
ssAoCg7M7wYVVVFHtihGSC0GzpTGUSY3ZbTJWSRPtlrIzmMSN+g2vTLNFvn8N790Fk1+N2D8ekHR
Y9HRMOEN8IrMF/y7B8iwYRWjQ5hWJZQ6mKyYjxGW20LQcuVlw7oMRrDEt8/qXBbRKTUCsgm4xy0p
BEoZ3A5WDw8ljo34fupz0r78ruOUmbYKIbU6wWyh18oXtcA4+JtnUfvZbUK3paPa4upZ75VzkYM8
PMX0TFVSOK41B+yWbeO7TmQrl3RQ7cWgKicv8zTIj1G1sOC673i4s22dK7CdnCBERk0LXgE/tfv1
fX2r7/h2XQXRFppFs1plQP/2ug6h3WSFx1Bd0agNeoLtNz62Jpo23TKsOXqVJNUAC9GH/a8/+Ccr
AqJJAivRtTK1s9+NrnOQ+0AJiJDyAKutZQMpr+z6cZV1w6va1d+2sn+7HvxwC/htULcR4xKIylj2
3c+s07x3lHgwMAj15pqIeOdCpYcPS6ed9+sf9sOrP3+Uof0/6s5rOW5jW8NPhFNIjXA7g5nhMIlU
oCzfoCTLGzlnPP35mrJrc0CcQdl352LXLlkUG51Xr/UHFimlcJ26/OWIogDWVFoDy7EokfL1HViE
fZVt9Ifq5OV2oBHgRRQOVdvC4nWB/5z90rTqEHzB2LY+cLa2OsQmrwJ0guD91PN+nu1u4wh4N2Oy
TZMaKgeBatuG/Ps3W1DROtzn6lh4feEPT0OeVg+9idgIJk6Bhzhi8/n6QC6AFqxN2SBAHFD7tg72
ebHns6QbzcqiwQgbZhKCmMjjixl5FN8jr52Sb00fjHedVbWfMjbVTUbhCk+vPNk4zNc/hMVjQ/PG
x9SSq+tNz3n5ZojVKaYnZmW+IU1RPaDqZCBVCB4tozZJ0VYBgN+kBdaLY3WukyE/dD2X6vUheT/t
1MQxBiDh4AiNPXv5IRZWiiGyEMIrKygeVqRiSW4ibGYicQZfqdwlrR5sHb3vjgiLRvEVkMx24H72
Yt5RzaPCQx3b0xUKLQmOVWMKsRNhM4waU5y0jcHMT4GUWXMdpD0yCCGJMN2jEc7IS/pxftMPleqB
eXo0qqq+I6VgeHj0tBsLZmV0XCr5DvubaXKWaJiuMnMLcSLV67r0o2Uh9BYYfvYxLa1vRRuRz61S
J9xo8929BFDZ5CJ+HRy4mIuNaFpR4DsgybDqqKo7yG6YRAq0TwtO1c94uf5RKCwU16l8hKiLbOOs
kUIFi3OA5uVJw5owsHheXMs4c4ZTjm4lSh+NzTCj2Sey0tyNmWl6TWqAUE4V7RA5iYu+YZF5bWwW
p0lFMJXXhziIsdFhjSOrUg9c5ElRdgcLI4YdafzMu754V4fKBs7NBoLjIOT0vdlF01SUpHpm1aNU
QK1oUGoe0ORmUe8qvaSIzlXg7LMm/ZNQMdmA5ayOE8haYk/oAJzNl23bkRtpQ8M0tW3TPSKJF+6J
BOvbEsGQXaAFFFm5CD+PojQ2ev3+5mGG3rS82D0N5SO9rRDy6SCUHRyD8KzL+/ig8Oq8Pr5ry59L
DhiJSdjJw+ayjxV28yRwOtWDIdUeqroknBht5xBoWngCUA5DVZ/NjRW4NqlvG110Dz1nt81tGo0c
pGc1E1/B3M//wG71ySKfTNmIVCg0fBuptPKfhhDsPWEgrUH4IADqL/Ze19kAMhFs5aY1DK/iaLkX
0ucmyXE1yIHgbyyitamEO2NaRC00vATrUBSxUqBdqmdmoE7txE9OfmL9sAlZt0JG+en/xdPJq4+u
ydehBuuH7b14vyjojxU11z8yz1nrRUmArhToe54ulAPdCVphhXAUIIU+90B9h0hdUsrOVciL1xfV
ggvw15cghQJ0EytxXm+Xq0qYKuXiUFfRu0PJC51gsUfcChZ8nqQHuyidD0qHHyAgHfwAc7L7lKJB
q0xN+MFIgCyRvhhvC17K540Pk0OwHCIQfsw7FA1HXyLtwqkzoxiglgfWWhqn6Yjwl8/AjHRsWGfQ
HFM2IJ8ZwfsUPsb0NUIjbs0RmGvGcLj+MWtbz4JXRXBAMP3K63p7tOlpZ+EN02veAKH8SLAdkIku
o5t4UuznMHODD34OmP96o2tbj7MYlhP5JknVuJwZqwNFbGP04WWxxYsCl68bK5selBZJWaGm0SEX
cKO7ulOguLfJ6Xrrmpz45fiDJqZAho0v999i9znRzJPEYTcERW6dISqV94CiLYktRn0JTa2DoBKO
rRZvNEj6NQoD/gjEGEZ3inONVxpleezL1DpbDdbpuENswfDX9qsND0yCUnncLAcoS/ABD4NOQ+Ap
x2HMjqOjiePHsRGtu8HOWRsMB8gGYHme/VTHL+cCFhP+oglGJLmWiD97NwXtaqftvgIid5xqx9pY
cO/vM8lrIzCD+mULaHyX7Q2c/lNi2RrCbCGoFUo3MIDz8ewjzwEiR3sAkLNPG20LcSzX1OWk066M
DBhRl3eb/K43dzj+MjCPCh6qYtKjj6gfF/veMZyNtfV+ZdMKqE1TMmEIBBdnjl4pJfq4QkNkW9hP
DroKe9fowP+nZnv2E2R+4Ldjdiv8n87oOBvH/Pu5lK0T6xPYEVMt57Lr42woVMbWVUKXqFXoHiDi
4EsKag/bj3gLUP7+8NBBodqkR0jkQO9c7GPo0MLF40KXWjThoapCdycQUifKzmIPSZsA5b7IvLm+
fdcmksyjfEyQkHvnQWn4ep3FslE1N4eHgKjNaxI8qK638n4HcjRoKo9G9ga35mKZdpTPHCqpSM3w
RDhoogBuhUA1NV8U1P9NU7aOg5SMB5Y3Jq52EaYvdCgs48nTMvQzxlltva7458lMLmZSUAJ2CuEk
9MvLTdAEKCCaKZo8Pc6WxyFNfoS9H1DNbkmATeiM/Iue4RamkqYl3/xKi3uz52bLn9teIE1SxUhf
NhVPUN1FtUhHW3ajqZWXrg4WmemyeOgZxnIt4vmDI7PodW/MuwSmZ9EfQhA73qg5SPkMGfoI6KBh
hVKUHmoT/c4qJ33fhoqabdxum5+yPFKVsnKzFjHXZlA7r3dKZ48lbHY0WnXaO0o+em0AMJDrMfoN
qjMK4dkIOrautwgFa/vT1kgi6pLQJZZnbc9VBuwj0VCC0OMbJ0a3QEeFhNKkNB5Ajhpo3fUZXzuB
uNghL/Ne4XhfdF0JtLZEWoMuAR4/JLGlHxoDzy+1DD/5CVKu15tb6yBlc+E63CTYxSzWszMllJJ8
DvVuiqKzoY7+IUt9xKO7/FlIyRG8KsON6V27wIihSYZCn8ZsZHEyRJYGEtk35UUy4YWAKv+tjlvQ
qTDM+pniRL+jUKCerMpxNlpeHVxJmjOhQskC0OXurUK8yUUZ615cAiUoAHsfIPXmgFSL8MBkbu2p
tTNQ8g80+Aam5MZctje0Y2wOCqNr4Ox6MLKOyrXIsbS3WdvXJ9JYmUkeDEQEANvJ1iy5L4av6kAi
I/ZMo4wPZVsB6lAQYqojYMVVWOOmW4Ify89uqrng31T3HnHNL6pTKkRF+E/wxnGerWDAWowrcBdq
SGzOSPwZ8xjfDHhpn9S0sLzeiL6ofoC2FjXnLzo4hLuoRKlUtIG+y1VnOPnoqmHq5FIraEgWKRh7
naM4tM+ZPtd3YnCAudog/AJD647XR2FlwDU0Gi0eK6pp68tnGhg9HRN2llYIPc+zSr15JstRHMIq
mDd2zoK3K19H2Dv/t61lQi6JJCc51HmEILVyn7lThxo5fm5RZlXnEeQtxPWmPeK8ah59gLJHNMsR
zo0TkM0N3ixxhZkvHnf1vq97vCzwoeI7e2tjSFbWPJ8JHcpgUKBzyoDrzRWCKVOdlCVvpYF1eosA
yWf4YslLS/GM833Gfv76FKy2BzeOGqPhSA75ZXu2HYCIlwGc2/X+M/X59qbxXXGsO7wQzWpINuZh
dcrJTArSHvRyST9TgtxxW0vRoG5rwUM8pWBjSCofenSiNvbY6+G7CIFJtQlXpkR5fgkZWb0ZS8WM
ByWWaZasztqXOfRRvglnQ/mIexs1+yIJo6dktO0nt1U/DsnYe+hPRTcGXN3HKK3K30oNobNK/zPu
Gu2hHl0kkDK46CZSA2nGMmnDxrgty9FF5rYIyYyVLXpuau0po9sOe56YI4rI2UiVxvfLQaCa7UME
b5V8xsOiKu0XVK50dLNCX9xi4oNYoaZkDmSHuRmeRjeqb900x40OhFH3qbLJluzImNqPATG5BMik
4Yc01VN1h8+d9V2kxoh7tzC0HpJAkVYnDS19cQxtJBsRstOAnArcpwEu2kn7zfXTBDm1oqM2gdbS
qTIj96sSGs5XZ2gHKE5692jn1vRbpmdg/TnG6mMpukLnTm/1rxmvnhRzC4HBJgpkjYG2T9z+PoDH
/6ROQjtCReKfNVpqImdsl98gCQNq7oj1YHf7B/JBgFFzbZzyfWsZyH1lYGd+BqKL0h35el/FLspk
mzY8Pk4weYBxXl/7a2cwbyOVt6Bj2O9LM8QQmC42pBqpyCC6b/1WpV10MLoKwD9UL7TzAateb3Nt
/UNpZLvBBFVp4HJNBhxSTiZo08C77AyOFV3PJpwOzYgI9L9oyiDTAeaSXKO2uLhFVfmO3rck3TqO
krxUmxP8tOI3CJ/axqm1kmIA/MaZBc+OohP9u+yWjtIrsOMeMVM3sT3DbcWdmoW4mQTufVPYHdJr
MKOAIFVHdwpQPTEmdw92UNyCSsv3QYRHZZUa83mY8fby9c49XR+MtbnG58eUKAOyIK48B9+cBbPT
jDpkANXzg6wAuo0lANlv/KraFh8NPxnu+3iLn76SkdMlbAR+KbgCKNmLyR46Ux/tvtHw4ESzeoc6
nnJAs7OGJ9iXf2RpjOVeCWX+i3DwrYVMMQZf+tgZX6Yp8z8NFeDSXYSF3BMqu1q+Ebq+sp8XxyPq
MKS4BERzh8ry5ZBkMKqqUvMRrp+jDsRfD+4LylY9Ii9ujM5dN2jabwmveey+dANcBMJW8WNoGGDm
SfNFv+VAETHByLP7ILIgoSBQpj4i041ljG0330I4yM+QnyKE2wlUflRKY38Zy8j82RlTbW10Z+Ui
06k/qgBkSEXA+L7sDZC3ssmzkRwbNm5HO5p+b8rO3I8OpixuI/R/vp50JKBQiKfeiVDTIqfGOKPU
n81MbaMCGrfRRwJlisuJH1pPOCBKD0+29fVFvHJ4kD2loIviARkBV/79m0Vcz05f4cTMa6NCKMnU
iwZfMxfQMajyjaakwNUyf0QREbI3KA6bU2RxegCELcDb0kEgMVgHTMAPfYerwx5APhqK7nt2gYC0
O8y8NDPnDhZMflSqKcZsqRg3JnclzfT6ouNRB6IZIvBlx+MGzzpfpASKuVtxxkDmwQpovi2jHItM
dcghboBCBcwH0lXE7Ubz73EhFmtLRWiHl7YEC8nBejPwgx0LvQ1J4BrwcX5mWhd9ms1ZIEA/JLA7
hfGctA6p7QSip4MH6KdyLilZtdLtKLSGHX4mI/BpFJCKRp02Dt+1lc/2fYXbAGdYLsUZbRU4OeS+
sIPQMOiMH8x6PGHYF96mQTxtXGBrr30QcRpbjScZlOzFsQGXFVG0iZzK2PilR71MB9SKfWSkZg1m
TBJrTB5pZyMQo5AKgTBlAnvUg43bTe7nxekFUEcCxsi3gD5YTIku4BlDGcDeV+5wrGd09Al7fSP5
trLwDF4N3Gq4gtjAYC4n3rIxwmxSBCtEamnPxaRjIhhAM0v7djyC+co9PD3qc45Dx7mrhnSjk2vN
axQMXEIRmH3LojGVojDtYczgfEVWzp/H2cvVAvlRP0uOJkaanotX5l4yJsrQVp6uHzdry15mlnia
GVTvgJRd9h4raFuNOjJ1EWDlXVql1l2n9tJwTsuObe9MN7IqQDpydA5Oin+QsGP8jXyelvFghSjR
psBlI/HRKYdyY2jkMlvOP7cM1yrZbQKpxQEcuf0Myt/QvcmGnxLOuvZUE56ckTJmQRowFaZ53soQ
rDVKFQUAJMufFPDiUESHFSiUhZtqgFtaXSePRpfPxwj7+pu0m+27qd0q6snfuOwmYS5nHu8zjTT3
5RTEphtCGaRFdzAg3gK2P+rA6r0hQ9EztENDlhfxnofecJpRtZSMlfFz4qKqItHkisDJ7PqqWDlu
DJz9SEYDLrTJel1+UZrlVlcghwoOOsL42ba6k9KXX5qyxgc3w9LrenMrdx7PYZfrjncxKeNFUiYJ
SHgZmLl7kYYdYlwK3kgdsaTldlsKSpr8XcvBBq9LWgbhQWRpZNffHPOC/ZYGbmp4lI/bOwwTqJmE
bbwfRg3Pph6CRTEgyx3XCtlqTGLOJTyCjdN8bYkRkYHbZICBXizu+CgQTZOrfMMMF5Z9X+BIO9tf
cogxsN1izAbj4sf1IV5tEqSSxKWwoZZ5r1iLinE0Rw65OWwfc23A7dSvQZZgw+wBapnCXTvAC7re
6urpwskigaIaolhLEFBRm1GN+hwLKTH8c5XC1YRPZt1V/jSfnArKRYKs3wErgDTc+VD/jjNAOkwl
8xp+C0oaKtaBhwFqNFQuJuj6560tc257Dj5ufkDo5uVaaNPZMRt4Ph5UXNAgLkrUdumPOwwRxAFZ
aXdrp8tfuFx8gNZQQZFqhiz3ywZZCo05SythZsHBeo68gBVryRE3nvLkG+WfOCqPtwlWFx/KpGjO
fsaBUPZOjpuQGHaSK0t0OJyvD8Pa9qPEYGvU2YCfL0NOUQ5dzqMYOCagRUS4gY816eS1tpFvDPja
KiS+A2Rqg4sBD37Z/8BtoigCq+dVSmDf22aakOOdpeX6mHkVRNs77B63MD9rjYLkoVYjsVnm8n6P
gShHgdmaHjy84YCX/GlucahFoUsHRlF8BqL0+Z8PKLg3BE3I8LH2F+tq1Po0zuvYJI6w0/1QmdS7
mwq1iCbakmFcwZwRsVDWE/A7eaYsX+WREQYC2XUMCBPV+N0KEDEQqnvXxUG3d8uOgy1zo0PIk/OE
8oS+H0ke3+f5pB4d0bV3ZoxVCoD48lwS2B7yWUsB/ZKbnopwI8JeC3QIKEHguwBquM4vJz8OmiBB
WBDFBWWyKYsH3/NOq2/Duq7gnyXJbSfmfqcVIUYkOhmo63OyUuKgyKAjy8XpbyKbetk6FhN5FxQo
cwTO1B/TljMXiYEehlNTnsguwhvLcPdwxulf7C4Udg2WIIUVioaXDYcDyS7hpzQcIlJeq04AqxcN
Ch4O7b9pCn16rIrQ3MKX6LIpE4PT0K9Y6Y2PnJuj9uihh/p0cCoErK8P52vtcXmUkU5k5ZEJksSV
y7ZCJ4XtMJJXLIy4edSgvAFOb+aDi61s6OTVwxi68S0SpH9QUdOJYARyH9irndJZB1fY4XKrqCe3
aaDb5gYcAs5dLa1V7FwcFXxQOtwFXBenwMpUyOH+gHtKZW70Yu1owMOJ9yZsALSQF52YaiWdg7g3
Zd19PIbo4xyM3KxuK7uq913Q9IQFCPJcH7q1EASQqgRJkSGUiLnLoTOUqUvyZmDoqi66Szi5dpkP
ZmS0i8irKah6Rmq+dJkVnIoCc8a+QC/++jesHPkcTsLmUuYDbHORywupdvmJzUopFfQjNPDLH0rH
/haNMOGvt7TeW3SuibV45FDmu+wtmV13jH3dxGe8B3uLGSsZ5vE/ST44Rysp2hOKUd1ezSZe3pai
7EfX3RKvXEt08LQnmUKFyOToWcwzPr19h2KL6UHmwABLw9Ed/UJn14thuGH1oRFsVxj7mpixFC3p
e8wyXNB+ro8If2BshH/rnyPXHKJ0wIaWF26RTaESJbyZw2LAsae1YXdohQJ9sBVeThywE32PBBgR
22Eg53pGWBAWKtpq+4m7dWOGVqIgMAYqFzJ3CN+zuJQjDNSVVlVNfEqc7m7WOKDmqVAehNIjOlVo
G+CstaUHCEWWoqAGvIrAvQ3AizAVIggwe1KonOKvoyTnOHR5UpID2Bjo1aYos8lqm84mX/SsCewp
H/Ta9NA54BARIUevwBEKh6atJSaP1sVx+EoR/LspOchvnhX5kKLkXrChYumqiXa8etAb9EI2NpNc
qO+akRmZV9CLqi42k+34doP+C/pS+dR+t0gE7UH8IBUPJPDc9AmnJCbUZzVAKs1BUwQLKlLNiFLX
B2yJQ+w0UVjY+CYZtL77JtaNTVGdTPgSPBCOdVON8oKzqBYB/AU5GBolKQO9ro66ldV/RP5kYrqR
zw8DNBzp1xqe4qHVD9e/ZG0hk8+HjMExw/Za7vIJvlddyG0Vl5Cssyp+4EWdIuoKSqRAo3grnJcH
9bue82yXgr8akeWiwRIVdlGNkItK9ck0UkSJ8vH3QBnEqYNSTN0hm5EfEIlziIK4ehjq0D1GY5O8
hPWwpdK+2nmYOQBGXssRixMdcRxM74qGBTh3eKf61nxq0qryqsYujiK0u3Rj3lfuTspAFD4kgUC+
pC9XfIk5e9pWKALyYsPtfkDIqCnnBC/B4hvZwdhrw77aaHNtQ78CsPF0YEsviQPK1BclIpSGp2LN
eZul+YCdOloVdlRt3dKv99JycqE5cUKzW0mFLg4PrPGCQdFqQIZkgQ8qrCNKwniRcn7Vux7mrmcV
5Khxd3M9NFv0fdpl2h4IvHKs8c1FCmAIDnqi4R/YluUZYbjs3jEhQDqUh44YCSseRXkkW0w9vxlC
MWFENyACYabFqRJZuM9HwzmGil19SKFSHsMo18Gq2FtJtpXAGOVNyb6WVdJ3b7LZRAmvw80NwGMW
eYj5up4ehtYJfbRaqmiRZk7C6Vx3c7txmq0tWWJxqKg4c4AMW6wgaEuug/iwCbDUbk7IkzRPgaVI
IabY53Wiqhs3z2p7JLPxFBWyGLxoD/8eO9JNzLTCxp72ejQip1bgqiRKX8PDzLBurp9HayMrNdn/
bm+xJY1SnUUInBr6UYfkT18baPiE94Bx2nNjDsljV+OZhfZn/Xi9YfmWWS5dmUvjf8ijAq663Jqh
iCmTqQAwwAcn/3FE7tyigcOLYJ6QA8O46iFjNe2jysY/Ina3MF1rlWII0KTt8TwAE73EJSt1rWQJ
Lwdvjjt3p/pF9M0nDL8tUnc8h3g/79tGb2+y0fSPg9nqNxVsiu9IN5W3dl7fu12gSSMiez8MdfrY
R0m+MTOrXyhZtryVSPozTJcjFGsxa36qdFIeoAitPv9pjBUPJVs0p0oC4EsbBwl/QvwTUTT96LTU
HiBXq/eNbtW7AUWvh6EqjUc1wBOpJ9D+dH0K10owJrrUDB8XDDDAxd2iNUqlIbkoiysKEijjnJqH
ItN/RnibHYe6nNGirZyvaZBYR0MhDWzZVvpB9cN641ZdW0wQPl0q/4jnA6i/HCqRtFo7StUuU+PZ
jnxZss+UxETQ2g9urc6yTl1vfpuJII/RNFI9vD4Qa0f+2+blpn4TWGWhqKfABUQ3jo35xSdLAbGF
9BlqMeqX6029gg2X+wZ+0OvZgLHwkkQR9bHqCtwSMDQLdKnhj0vYoEK4NkVx7mCvfAwcvblHnS0n
zomnU6Dm4bl0uPXG3Bcfec38zPT4k8tz8haspvCENtq/ERcC180V8UgJCGO61AIyH1s+oj1Gs5PO
P/dhN2vfsMLTDlqO7lRcSJMskRSn0e1B7ehBfu9THT0iluAc8aMy7gWl6FvR6dWxS/XuoGsIQl0f
jtfy2nI4EM4mZ8xeRTlhMfOMhZlrHVhJLqvuOQwh+0Lcs4EAB/4eUQDjvi87+1bPpuoBj/TyiJ7R
cDdHrbXHA3f+UNhxf6C8hGp/Zdteh3rLSzVY+oegK/OTYcU52zye/pwTILWit7cKK2tLBxII3gHE
RYCOF8EyuahB0zOUPVufT5+ysD6Bt05OlDzqjatFnhfvhoraMRxpYI6QpC9XKV5fvdP1VNGmLMEi
HtTLTom77LEkk79D0D/3Jvi6D9cnaLV/nBDY0NBBe0nMQKog08yOKo2w0+5o9CJ7GQb7uwZcbOOJ
uNYSsAs5p+bKG17LbB5QCi3VNcKVYNZvfbfXnxLb2IoJVluizk0lFLAZwK3LgYTsgrfIyME8tGl5
1rMcfapew7jJHpSN9b3alIUPOAAZ8jHLLO1cka4DSMecmQXwO6tKj3ZDCBSFTrXxUlhZHnB0qLHC
hoAaJuXNLw6xSZDl9CmD4DrQnjG4Dk5CK+o9EFW41wkF1UnZLHWt9E9QWyLNw+aHtrMYStdsAicv
Xd2zBsc9lIGZgsYS4w4d4K3U7lo2kOIOFTzpDqJRZrrsYIPIiOtPVFJ6t85PkwWoMgI7clAxkXxQ
IqM+jPDBj4pS4wcZ5tUudKRWgYO+NVSV5oQ9IklgNwDOiFSIx60tjtgDO/d2H6gfCz3WgUYbxZ+l
3pKdwLH0RN0oOEVN+fv1PbUWGYCHoTRH+dN03+VmNIyafyEtYB0VNxGci12pNMF9naKk3vsl0THW
ozu7QfqySia0lUc1uTcRXdz7ZZwhlBe3Hta2xkPT5+izulbxcv0TV1INWH+RyQa9jnWcu4juyGRp
kmgLrBzH8oNpj9iZhqr/z7f8m1bebUTEkONBLdgdXREqt2GI9piJvsBNEiIaeL1DKxEG64aCs1Sy
YMUuQp10INvW8p4H8oBkV2An/alBox0MEOp2ER6X2HLn8Uc3N8ozeNxsY3Ou7BOyKdSdAT9InMFi
7ardxLqeEEEY6zqiu1GMzG/7hzLUzel6R1dbIixHM4p6G5pSl7tEaw0wJBLFExZB8QmFxOFUdyGJ
c8MYfo3pP1IL+/D/TAdMvlP+b3uJ/ff8+8/vb30e5c//ZfMo9P9BZoJghTiFojrXx9/yXoq0hfhb
0Msx/oe7F5QLRxXZR3bRWzMJpkTWTbhj+AvxT7wkTHm2/jcewOkQ6g4BKGI6VLvEOxahU86qQgwX
fOLQnOfpB7qDOQ/dvuGh06IrLjqEPO1qHBJllxYdOrdPcRC6VeulcVA2w7GH8zbl2G/1cdzsszmj
XnA2A8qm6qm1cFv9nrZUiKMTEjptWXxwe7MO9BtDLTW3OQ91JOLswQj8xEFmckZ3S3/Gc9GJgG1r
Js0QnU7l/MnPO7M5+nWn19pjPLgOD1JspTX+FPThmET7vz6rmRq3io+o+tYG7gOK4tb1J8wodJ3Y
t+oqjDGIXGMUROvcbUyph6r5Tmwf4hnnGxOd6lyt/Y0A6LVe/maY8SSUeGQNBiwIRgRhmM7Le7WO
ytx0gq9wvPPB3ZVz00t/eimckuNwgOUaZnE4yVY/0N6HhoK0qJ7m4xH+RRe99JE1oIuL2L7DkLSZ
Bi/c61rdJ+oImJx4OvdKK2X1awONXfQT2s5xa6m6YjDYVpY0zIBp6ZWd7qALDDgIBIGNSRxg/a7C
WCAOh5TvCgC38V2kBvXQPTVBbIAKdqvM1/vbbORRU/D0pMj2bAxZ4ODNgGut/bMuEq34YjKOfF1O
TolfaNWFStMwqfssRdaxhfSNEXEW8IrGX8G3PyGiazcIvOJ9o2o4Yc95Z5/IShWmOBItg6l7CPIy
Ln/W8GC74Ti3Ax5uXmx2PkrW4Ml7fn9VRUrf3ztjmjMICbJG/MmMi5jWKp4FdBtcscon1FU1msop
HRFEBZ2J7jI/EnVdRLfDWBfVjzeb/unX5L7Vrru8LBCsI94lmY+7ETBIyXa/nPI6aaEkxEP9Mhv1
GNhnkHX+PNwiA9xbwqvCwmrDgx7MCRSnokNGff6ktMnQxjda5gtrS43oMsfD53BfoXcBeA6ZQAGu
4/JzIhG2ujuO/pcGPDpLY4zVYAw9XmOTgmeENcqh6ocwK8NnRUf8pr8foy4Poo1gdsF9kh/C6Wch
h0GpmdGRB+DbrTBTFYi7EvS1XSRojzz2GLP18QkAW2SZzy4T4ls7EOhDSsEfSlZVwD+rerQIvGhy
zGE6Yo8t/68fJncIkWIrRat94Ak3GcqHbMST/UdhtF2QPIyFbyQPAIU16/n65F5m6OgEiQ7gX2xn
qnVg8BYhq6xPgQIppy+jXsXIo1o4RzKMZjcU7nQKjaYy+ltXyUEfF7vrTVOoYYQuDhPSLRTpdZYW
T0bQIpcjiPOK2UEdCr5YmJRM/ueuzxK7OiJ2XzGHANRk4zZJAha4WUDY1veq0vRu9ZDPosmNx5Lk
KTsijAK5U5FsDecBkEGhyXURKGFNYBhqNnLTRZehT3eyOphS9X7o8fO09/h3T7a+07XZlmnBfu7d
b2BA47H8WOZIsNsnM6yhCu1c0SlS0IkbgE3WlLFvVTgXFEJuXNQU+cxpnGx+s2uUHecOOuwdX5Q1
jtyVChAc/s9XRovJJ/Nk8pN1PyYtysu2E9boSVed3NuwHSb+DpUI+Vv6ypK/Wm3jiH6NJlRyNE/K
MOM/Ohipy+6NuewzNvXse+zFQQ4fTORGzPAPP8KFe7prjNEfyl2Be0P1g0MUv5pj3qAmCK8eixS9
9KDHQR/WykhFTGlXu5n0H2h5w5XReQoG/C+f4zICSnPCajOA0FYmyCwq34ETyGFP7aBi8saqTcfy
W6+1Kf/RmHLG+6uaOG2s3aexXiTJDUXpQrpxzAq7gQMWq1R+dChT+dWO6Zf0C2Z3r3wy+1aeatmv
7yQfNyif8rKR92hBHgb5Qn2Cwa8dp3RQG5IanYWKANRLH4jJgevcqH5YcaswTX/9qqDF8cz6IH6d
qGMbFOPHLFMbGDL49vQ8D6N0bPXPoDDl5EZUkeP0a9sPIM93iT1osY+OeC47PLSda3V3MF8azpgc
FDZDen1vXMatUGoo18J+JqcrE8rgZy53Rk9hrbZjp7m3Z6WtB3ipANMCGHCoTYR4K4SCVXK9ycuT
QDbJexICobQzfRVEvGxSp3SldbHI7pMUpkV1NGpnFsoOHSXZFndVVJODsyplEyxw+VaXLUMnxKNM
JiEABy6hEQnLHPjQUN5HYWxz+GR1a1m//91+ajeG9WS7TUL7Psy6sdjITb9rH4wQoFAAXeRaeOPJ
kXmT8MxTdNwnRwvvpshAQXk32KmQx7KPEStxm9kr04DMnein4oz+EaiijZPw3QcwzYTQSIpIv27k
xy8/wKpCrHiJpG7zxJK7WTFbGIuHIIm0RkdrvxXyeBJVVkUnFA4b++s/m3pH03Bzs6UHG49cVV9c
AgmuLNqcB9NdXASh9AvoyHmGDbTKbM9H10pz5E2oNofrzb6qNP73/McIWto5g00jpIS4h3DFZb8T
YfTGnBX1XW5oYQUv0iyL6QUuRDyfJxUDLRwyCciMr61WNwZ6A2D55Ug0lTyv0buI5cFbxR2O6o2N
hcW896exjvJjrWdAezngk5BVEyvI1vCnIM/knwLAGdOpNzhJYamZzVx8Mciyx1vCCZeBE91DD4/C
uHScJ5lP8vOye77wy7HQtfiudXuDwz2p9CiBVF44EPwPXZ70IgaI6vs9FbFJ0aofnRM2PZYvwqk7
a2OSl0cK6CeSF6Yjvwo5h6Wa5JC2bmC0U3xnZ5nSngFopuPzkAd4XVmv/+X65L5vjpPrtTjOecKF
tpjbOBICp9VZ3BL62tUPbgCbGMdM+wzvC7OSD52NBhcBGWMsGe+QiWR4iLTBssmm8cfKDdrqFix9
xCaNu4hrYAyycn7pmkHQvjyr+/QunNpI4MeSW1SeHvWuxZbiSG3AV+s7E53Nob/P/FLeSlrey9tW
BKrJjtTdOuzOI7KX80uoFlbyMKEF6k5EJ5jfPIm5a1OfxCZ0ZjSoUI3k/Mj8aZKMxKFRWLQiCuXa
Ta1MBs+hzw3Ver/uKzu20/klHVVN/uMObc/Qs6Ms50Bow6Dmx51OIeON0fQgQ42Y6lCZ3BV+mo3P
kVYH/GCeVMX80vTZ65HV6/xCW0L9sVsgoOAfoWQfzYgz+RUG2RCLQp+lMGeyyT6HM17vZzuXH1ql
thJg39C3+J3cCYUfFbsiyOUrlyKE7JKMRMbnX+PQxJbLjwuz0JlZX8xywxWov/K9tZ/6nKDcmqy7
VInM6gd8aas5OrViBu1uqJV6sk5Nhnyme46rmVDTSIRe/VDVYaDfsTUMs3EUQR6HT78Gq2Gly6/8
dRwTqhG+ouyAxgAktiGX31KMRj6/BGkhQw+jah3mX3/9tWFvsOoNoxHJw68Xk5oLdYpP/iSUCWuH
AB7xS57ZMUPq4MfN19tVL5+BkZbLl2RhkuGt99HrL/o1Ar/+0V/xmAl3yXzGMnDoi92gOK1Z7/Vh
7Mv/YMTgYLkyE2V+b80hnl8UEaRRuyPTIIKbIQvp5Q6Y4utyzTWdAVRgyBB94R1W58eSbeVat5le
Du5dhAZg9zkmDiFamsUA3tNrK59lD/UjN/KjiqVilh3gMttA8OIah8THtDLN7HvbqTgD4NdDtH3o
kVZhfoOopOPdhCER5IBQU4Jn/Lt01EgQaulK41CkiZKg+apX/vBnm8TYvNVIhsiVNw4Wav2NhlfO
bzMqAXxwaimt8YF6KVgtL6wxYwd+FpszA6j7sRzcOi/kivY7CKE/stTsiTjsfEjMx1pFJiHcI+iY
zF+GGlboC2xZbfgzK/yOkCyM51C8jPye+SVpwq77I9HITL103NPdB55gWamT/f5fys6rSW4cWNa/
iBH05pXtxkoajTRrXhiSVksDWhC0v/5+aFLn7oxOSHH2RbHa2ekmCBSqsjKzWmN5gVgyG+q9s9U0
3uoKNoTATJtZV/wapGj4JoS65J+mTu9bO5yYzXCRWOvwjaeQPjlL2A0OmxU41WdYmaTNNCVxQFt4
PUfYAPMwRENiwWWtIl+OT0EoFKPeuV30gxJ59ZUutyiwJ3CMAHPzPyqqo+Jp29aDP3NkxfXgjmbv
dSliFTqgzQnJud6GTiaz9QVXg2S9aQ2GxAusqie9Jdtg5MQIP9cbk4yfHV7YduExsy0YG7Uib008
UC9AIZsfV7OeWYkYQjBI/GR2FZ3N2C8zhp44hUzGd4Fw0qmD50bewkGr50xn59uTblssXHyxvphl
ufAKXWju1BfDBNHgsB11gRrH+GP0pGahbqFLyGHkU7Gsr3X4u4ZQFUyueDTtgftoXybmEurzLJmN
xKEVXFV8djCz7b4iVCaKdGxOHqJEpag7nDSBSFEnMegnYsyy+YLqmpL3lPlSfx8rTTv13FZ2gHwO
fyeMxdI1M/kvttnzDJDQ9UsamKLKC+zGXK/QOltpNscmK8O4vs4bqJ9W22wW7971J/3Cq24o+SMK
yVcbHF0LarC9mMQIvuUJJYwm9tVy3aYBIyOJaZlFMDp2VuZlj17e+LB89kCJJXhI4MLHyWPfiSYz
RXGoI8PMsRY2aNO8dNthm7bfB4y2viD6X8LP4FC83Tgp9CRBxoTjiMAuaA1dOG6v5sfevka9nlXg
rQaFtbJkW6TEi4CvZ4VS15VcsvoWKFSmUYHpGuml3+o3jcSBuOnWUr+BdG7YsOPgXy+37ZYIB6kv
N6eitfh1Dw+mx2b+OhSWhhVcMiHeqz+T8/CWVTWyL+uuT8oyZVJezlNFnRHgoNPV1PDMBzTkyhu2
0CzwPFsQX5vVJUsvw6bhnmY4nA4k2Yq4Jz9YCnzg/D+brdepB9NDe879WAv98w45vj7pTM/i5+st
o0xLk721vyDTnGt+0MYOZM0/Foxhzep4v+bcQJHTYOKj77XWkPrWgYqg91DfwUBndOTq6K0xuqmt
YWHSDJ/hKlsZrLa40lrlxOMPOEDNxqmjXUP7y8IslzKDPH0dsEpJhitCDSqg04Tt36za1X85b5++
5W54PeoNmeLHw0sRpErsI0FA5eGSoSZGsi4O/xKYpf6fqTgr67EwwsV86PyMYCfQVYd/Szop2R8I
hBiBPAinMb5jpxDGzTW2lOWo12wJkpqFbAnkXIhWUelcbnJTjq9NtjQ/wW5L+Y2jjbbvxfGuqx9V
rmcUR09OetZrkka1cM6GL1KjObjZMvHueheYCXC3nfR9okJOfXgY8WxIa8ZIlOPQnwaT8VPRSZWV
To62bRs5i/60PRPYr3uKciLAbd7ZgxEewCLXOjqkXVOjsbHzyjHWcynx7QRjuX7xPSDvieO+0Scj
Shm9LBYdi1rX1Ju6llzcT3uFWHrVwhYMRebxE5HR619I/qjv7D3HHbakqg4DPJgONp5VrD5zevVB
arYEAyEY5w6DO49EC5xYx1mnUAMbZu39bH5WdD5VQ5c80dWP3GBPxjzpIMVUNsXTtwwZzY7lyOpC
Rd1wJnf/jeSH/EZudI2WVpnS4Fg5lhpiazUc+TUsbX1oGEp5fQ0wm/mY7T7CNq2en4zRJPJmW3Ta
kie5pYdA9jpa4BB/3X7bFc9gYU6f9PFV20uLCj0YP6a6CRjT3xJSewtEW2ZryJSJnehCrYrZTJa7
SlaSIE+7/baoeK6F0ZdMS44et90MX01X48V25orIFH7H+KTRwXtV9j7WoLf4WXcNGnYz8d2v1fay
Gz/nKKiigu3/EGWdvnF8U/FZzpgiPvmUpGPtNXCLQKheAPp7ohUlwMjVvcUUo7jW5B65HG8QhKYq
51PBmtpfe5iVCZMj3Lpgcy499q8FQ7oan+b/0Lt6i1S10kl1ocD+iFKkF+x0hiR6XfPBnHL0kugg
YOI2sS9y/Ra2RdrPmNWnK7ZAIdazuMbuYIWRTkpYTPMIjUyTnEZGOtwpbkmGqquRYDQdFtPRl+5Q
5tewXHrsV/05oB1xsKQlc2j2L71nrwJLZfaixZXMztkXObRmvXO4oZvOPbRWxdZ814+eXr0qkbWC
c43NCcaIbl6mffHXr8u7t/AUADstJBwJgN3pRLzFKFbPn5s8rUs4yC1TWzssSa/5/Kqzk2Uk+atO
45a+/Z8+GBsESnjgGRisWlL7ForD1VZ1TF/J7ooy65gzSqUQYFfWimDgau2MuapPNVcFYf7XH3wV
yP1/eARsXjesYRtpS0pEX+YbEDDzgVzWNVQvmEnlMN5wdY7wlt77HkYnZ5beH8UKtjDVhcUfTd1N
IJT7jzh5jsna0SkqZTxhhaAbdk5jS06+mgI5PTMtFH+J41BKMq5LlNkFZQSSc8u/eBXywS6ehSM9
97mwZi9P8xjj/LbxnhUtdbV+NOeiTz9Oc+HN/kMXrItprYA0bRcM987WRNs2MF56KR+w72bH1Bg3
UiyNeHOOde+zCAsd/HewzcurkZ0nF6/rjQ+tBQ209eO6J4/N/tg7XtYMW7CMjbTlSjgAS5oTkuV2
qcFkaZHRWo1lwHQCdUjdIoUrSfE42MFDOoSy/2Z6xqRvL+XZhALH4rY1mDupKIvhEbppEp2qClBs
vlSeLvnOaKo1JO+1xmr/VtDxtnmtpUCQPemBOGiVwX5fI0Ut0AN9CU88Bz7+Cwx+TsaFE2vDKdZR
ZmsPJ9zZBQP9cCbpiji0iszymGLrTJTLK+Oi8995278BVOim07Ont8/ELRv59E/N3jVvbS9fcvkZ
MurEw6Ob138weVZHYtWOXvuRBkzY0LNRZj9P36IyCtrlMlNBZca3xWTOXfUYYdjmYGMwNWOHcXpS
6nBazTVe1MDLSeEGjwa2ou6tTAsa7L+xM34NrkIMQAODlQWOFjgK+aiqXq8tKm4Dxl5nP8P67lLm
1Y7zmuaMogd6JyTXCVm7c2sbk5rai1wwJ7I//fogv+lY8g04xxYun8QSfZjf4IArk/koNrvpGadw
EXh/TOY8e8vZiKyKLQ+lT4wLsxO3SoVZJrzdIKjQEv0Gb/35e2DX58ExChFIw797sxIk3S62jF37
vN3tDBbXyMhea6nEnHktOL5E+kBw6gmvUH806PHr5XgdyXkheL+4Wn/AKAoY6283eyEGJTPf6Xkh
vdEAB9KuMxzmfzdDbYf/+lzPvbgvXDwE09+E1J9WgA+m2wn5kK3AKrwBJRHZSdGItX1GDehTcxAs
NET3Gul36kGSWzjZOC4v2MJ65e8aDqD6bLr/hHZaHciXOFUMtLOBK9+uwUTV0osqap+bbEDv+s7Z
DlhW1Ly9m1IpwvklFI1Og/ZGZlUhrRsfsiaBJhYLGNlOcbZEpkO2MEwSq/yaSGbK0xeC23rX7sX2
i3FuAVq+BYdJ+vQwZbMnQ0wYW0PNn3LDaIbivUpwGzZOZiB8OjwhKhHh3+uEnkA8MRKPFNUIdfNQ
BmgV5bG03TSXeKCHehe3JrPHljtYEuXI4HAjofF8hiSHd0mcb5QMFUHSoxkKmMdf7uG/GKn0SZ1W
nWn0EQVR/zB6s5MnF2GZ+tKwbPSgPkW27iKd7VHD9fW8Su4Yq2bM+df9BmxMuagAIWcnFP9N1GXF
l3UbD7rF/bpqqsjZtBKcaP8wPK8U72pY4tb8mJQgy/KgaAvQ9/McBa/hQYKDMTBHASjig7Rj9MAU
LTMokO/MBYPcGXqwqMNa+Eb7mXVpuGlXUOXQPcMpITu4Xz1UYN0ZAZXuW06MrgXdylcVZADGTp3z
31ZbaUrR1OCqCZmG6TB8lZxRqXyxMvRWqCB+KNGS3XvzkvEj9kZXMThd/OT+P5CLaayaLoomlNC3
1QucbHURDICc1LvKLNqqIzgkZCITAfaMf7z0dRe4nkgX6EfjuMkfSI/0jqKU0V9azX7JfVq23PCA
4V5CCKU9caWjWLOBKRzAT2ZLeV5z1io7O1W9pB5j5StXlOOfc2CLJb0f4PhRxttlESTdKR8a8hGT
mcerOMPZVNO/XRJcO/iWAoGFyN00BcgrpEvTOaQ1GLT7hMmpLh6cnKSb4SPXo7FCzCI+qVU4rTJB
LCvS4IdqTSW2HjjnLZ3JlG2jCLN/K5JXe4ztiIZW/+SWap2DOxlFundb1O4apDdVWIPi49Ay5sSO
Fyacr2N3ZxRcS1Zc1qYu7+VMI2o4J32Vrvd+Q4uufQfCP0fLMycGTKID8HeTKMMoGCiOFrbt4obB
6DrSy+p2byeYgbqmzWlLJXIsRqfhOUnTcNo97nl9AOLPC9gZDvv7tvxMg4D1lk65XqB/y34rM4JL
R+4oWAyWZGuj/zpw/xQ9cR3AIw/zC1IVZli+uT+6srOwsW+yj9v9AWsIHMi5lvx7PbTjYu7eLbii
Br/+Dj9dHroG8BCwRcwsxeJBf8f/9GqZxtcUozTGpw0v3Jsw13LNqEEfl3PNTEuutV9/7Bu6NbcG
H4bvgta50sqjS/v6cwu/AmyLlPyY5QltiouFx0dUQHuyW8CbyZ2nrH+0uqyPzAPzhrqgOXEWBVhh
JBIU+J+jzJAD+H678rZPFe2VsD1bIKxGdNPbIG8Ku60NvKpXfHmQFZfd+DFdPAlxsSvMrJgudsvg
UuucZoH2GcGpsLPKS07oYjJD6YBC/U7P7b5u43FNU/6gsdAG3tCDaI+/fm7L76Yp9csBLvDqW/JL
MWODN33LZT+QmTqNpaEvxtRrvLzOF938KRp3teQx57yFn3aYGSaXBgCsK9rawrvgB5p2xgLwaC4Y
aAh4MIMmHhXbL3aNrCgYmTJYszvhcCEhWVITm5yvezrJfoXBikrJX279hIE7VNZj37HYqjb0bWQ5
dCnc711g0I24t9acb5K27ZzJY59Ds5ru5nZaGOBjGgKUP7ZAkLvkgCOYNbdV3CVmNORPc4ttYXsD
yycajTNtidGyqdajAcF+7HHfYCoRz8ui33KrEg29UCvnlnnm7FZ+Hf96D75NZCkAfdIm9iJOFnA1
3iQvRT/nMP6H6AlO8zi2f24Y/5phQeLFOmchemfFqHGG2XZ/32B9e/RgQ8Kihu5GhwOe7dv0semI
tYuowidIpmC+O+bD8PVAAxUAdDw/CTwx4dfP/b98rhZU4FfNRBKcdN48N2ZJfj65jDGnBcvnupgi
A5BMdqPjYz870GkBczUY/evPtd7Q0xh4CNU10k+sLTswDnu990sUmzN45fo0Wmx9nlF1lQNavqWr
BKjMbu4A8YLAYKyHnFvvQ1dSs+WxLLIF30aAkiKQtw3yGguxcU8e9Cc0o3Cafjeb8o0pLucUQN/m
tVBrQKz/icIRzWaFn5STPc1JOFAl7pikK/0+/JscoEiRURTgNJ+LsYe3dYDuMRffqP8Gct29FMFN
O1rbQ5Yr3JSOjtMa3XSUbaAX+tdr+5oaob8udRBCGVaXUSWwOV8vbd+ZGPLWlfdBg98EEn9ri8+u
c+0wXC+OfOoiEGN7QO52MWWuUWFho3vJfvNlftpgMCIw3qNK1P9AWnj9ZXSaoBr4tvQ6r7wBkwEJ
nKUdue5DvMaf+nqiK/HrRXgz1FevAqQbqqGApiHix7fBNUpnAD0M257moKPxUMtRN1vqeu4SPHqU
pymEa9MMYxiTe2aNeNpzrrTHL5jsLOp1A2IKGfUFhcTKdZNkZ+VV0Bew1NxRO3tc0iF/R0NrpRNI
J033QNxmEl7+768f6iri+m9pA4QNjUu/W6Z0auDg9WpG7pKt3liMTzsrM2qbyH8/WN0SZqc8WP22
vRkhNKLohO7UifQGmX2v2oO/tSZSTDx4GiXpRxnxSN1SNmdXAld9XFs3SIwDzEzfMQ6m6mkTxo47
R7Y4d6iCSprHyFfFcIvRji+ci6sMkt/PI34lpnHakgV7wleaJHvDw3dahBwohjFXXkOId/HKYL10
PgWL2ZbOxYex4C1xArg/1qdSZGj774ZuVMbzilmQq77ur2Nd6FaU8TowdBkMDj6SQ/niWk3Kw6Ul
XkuMP7hyU0HYMCqPdz5pOWsPqeMAURyHnNZouVMeSgfgmLFmETZO04U6L8QaMW5F6NbGbcrYBRyK
AjGTDR+CkQHUv3OI/Om2QZIBHQ42IJjrz3vTx7pldTG0fxprR59Q7XQBjWfrQUAH1WsYWCX0kT4X
3m+D788frw8FpClPl8rU6q93EblWXkD1bZ92KBPLBpP7RQzw6KB+XWnuric0RQw7Xl76b4L/1STs
1TbW/rA+/iXQ3zHdens2M+UWNEe7EYOEVFdVRUn+BkbqpEMxHLwJ29joyNdhzvB9B+TAC2S6pG4A
GVHXUFTstZlhTxo3hLKga8G9I8vIUs0L3tP5pYnYS0nvSRO5d52OQ4HF6PVT951VwdViZ8l0UJV3
swRjXTEgxlRD4R8VNCCDzm+YEDXyuMzrrDJ+EyF/Ctc+WCDMTFpKSHWYBPT6bcylL+weAceHPURR
jmiG0y5YcShXYR4sGTFMs07YLdi50jfCTpXi/jfxhY/673tByhmyH6CNozDWNuGvv0pizaWXLuX8
ae+lbKwAWv9lduyjkP34689746bl8vp1BoCTlmbKR0B4rz9wMjw/hXKSfsrcJHecA2ZXFGyxtYBe
kTI2WTR+mdygSmLVq6RDiEKsK+eDMMEoZJzhzMIfv/5SP6mdaA6wBDofpDfw85XVzyVtmKbKPjGE
SkeSBbdP8j4Bj570d0vQtqZ9awysCVPWdYK0Xu8ZGrIQLryt68pB171if/Worvvc0G/vv4SmoOjt
or2sTHqwP3ZTggTl0G/91y0B7Tb2BXQy2n07tz138F3EIOHKK2TUDplHDLNxQYJTMTG4g6xiJsFD
F9WKYVapEbTe8QfRJMA2376pB4Ze063fOjqtjK4NM5rWfL2dBjdv4N2vV/ZtLsChR1iCKMciI8C9
7M32GpSVmxF9gue9sqxkoMZzk5sjBimBtzBwAANbfdp//bngwa82NtRnwhwZNmOSiDwm2uXX+8xk
/jC7fbTPystWI4SbkdYuTR8sATv6MIrSpwMqzSEXHdYpmpP0hDAva97bWyPEd6i1IKgF0jK+WgNI
A8hqGoL67H2dXbYAgbqdxrgKVCWzIwoAju0hy5i3+ijTYFrMQxVkmVtwv5oQGM8YbQ0BmjngGqhj
06CYz1dTNC10Wrc2S5nixBTF7tiOBKIoE9KGPaCb0F93YKtheDmjDuDlrdZ4acGE+pxapffaxwae
iagusMp7+wsqGeh6p8WrnOBFrInHZRy4xtCLUzKuKO7uOzuBuHNZB2qhd5NJCwiGVJm1bRnXnsib
4lIuUZ08WvqGoDzwIlSlR5GMbbS8W2SPsoK0Kde0RODMNRU3y4hqZ7k1e87IfHSmJDfEaSdzeJg/
zMYfywL+1Rx6RyIvwteqbIxP7mSaeAkhk5FLeWbSK0nRJQ9xNDdP0xKqVU8xVEuZnvKRaVTPTH8h
FlbFoK8spP1R8A28KCsuKRynDlawqDnER9mpaQ7hHl3VJLkPlMiHeLNRkBEaCynscZz7oEsPylmg
Ch5I6bPCuWUQyDLITyl9+MK5M7uIovcJ6lmRd8B9TWD2aNaGVnwZMmYKfIVeY4e3QystKz0IvMSG
7NDaeJ0Fh12Coq5BIg+zgRciRTIs4oEhdBr/22DXXZezkw0MXimRZyOGjWujEyElWk3XGQcuqp68
Bl/OKgZYkuM/WycwLWq2Zxb4E5eovwDby+PkNPhvyCI0it+l25SLr88YNzksc3rHSFapJCk8Xp8x
jnbt+1br3Y5NljtjXLZR2hSfrCAJEHdUTGS7wRwm8nwYuk1dRhLnOrhbwc1UoudhCuCcQ7hVRMFj
C773ME2qBcsdrPRTWQ7IRiO3SqdHO6j6/pDNrn9nsgYMCMKZ0E3FXdhBl2rEgblgDKsZJP8tu1S2
MJr3BbNM+jujBba9YCXb5kiW8/FL0oulODtePlUnaBryI+VS3pw64M7ywOgKEtO28e3pFmc6rOIb
J4kYH5CkgTrkag5wX7WUmK37KKrbd0ZA6hCbXsp+G6psOk7Qzda4zsL2CDezie5Sb4T67xZ18EBx
gRv0BGwS8rAieC4xj30cpDtO2Io69t+WH+V35ez1PvKboHgnq2jATDO3XmZGrsRCyS9+lnUvhmWL
d6VrzFa8KjdXGLCk0FJH8OoMdc0DfFiu+uPsuWseHQpHVr35AAZn/BONqXOhQVcdFwiWp7Zls+IX
FN7wrBbYDUU2YoC1+cSISJiWkTuANEfrg1oTl9FMZbB8Nkt3PSsIr5iOW2X/fsy79gN+j/IxFel6
FovyPqrQcC4Js1xPTdHqVhzsRPyyRX0xoSYdLcjhGoIKHlHmpjctHflPZut5fy12mH1OeiWfFihg
Dyn4+W3ZS+a9DF2PB1XeWAB303ryGYHH1bcW863pqOG+KfL5fWP31mmdZMGAQxdqkBjbNEaKufzT
hpN47pAGfqhcU92BsmfvpsDE6MeQRXcqK7nem0sZPQMbl3dWmngfQnvF8K9AkhSLtAzvzaFwP5fe
ID9H9GUuaLeMw+jJ5MaTQ8ttAqtXD8UyMAkcQvfGHf36uVVT3TBvRdLAWEbjS2rnzUPE0PoDihX1
bOEZc5xa6VwmvEwfbSfFTm0d1+9CJs3X1M/B8JbEODajkLBeE+urRQvgJmgW2Ne5t7xfbUM9+inm
vxattdsM24bYSdblvmzzsDjksnE/ILcL5xNivZpPwYTEAB+4b1uXeSRhKINzWIrk31DML5g8DF8t
rrdLtRRRLCgI4155xMNcmJ9cAvDJmEX43kuD4MZZ8wZ8vecB4J17n0LqTlLsCUOvYxM29ZehKjzG
BHZF88DWhIcUtRPnxNbzxEDVYzMU1kMKEPVlzl3jrrNleGAkTXTrEU6emibvYu7M+gUsCjf7dSy+
ZLXIMaK26/lD5001VEwcz6KKXkY8TaOjDtVU1l8JqJUT2/xRxFw8AvIqwtcY55ruT0ZnD2dvbYtb
gY8PMSNbxRM9NvWET4YTr6gBLwMy8DiE5/7sT3Dd4qRqLIEhYD5mUPAg6M8YL6dV/5cVqPpdRn/w
ZEzVGByTkRkUcQr39wS88TIVNLTmofmDiQ+4pVTWN+b5vfgICxCwivlsDIE4rBHWRzCrWuPWUnjV
PUAGrm54sNI50K5p35FRYLeIdioZj11ncyVnzC7LYoYIEV5rpAExahjzizSM+TBF3vQdWqTxl4GS
Gr6ZzF1MPsy8/MfHbuqmyAz3vlmX7u+oaow7AWeKw+XOj6nrTHdD3hdtDIe4OlIBd39N3B331uL5
n+mzdE9V0pnusc6EOvvL5L/YVl/JY5IY8i5QXoDknCTwu5FV2QJy2iq6XzZC+1Pm9fljNzvMXmNa
ZXtshRfUcRRESRb+6VZTeLB7udDdYoXvUKsyPrjBnidb/f5jg9/UCSO9LD9DkzQ/pkgNxrgOq4QH
aoglsAA+krYbTxZNjO+NsxB+otx5gA9R5DELb95N+AWcQmeoPgH0Q+Od1/BL4jTpZ5GaXY/qAEeB
mFVon62o8M7FbCEtzhNZXtImzP92yf5vAmPJvrq909+6iQpATiboZ/5ql/Gc1AlHE/ePMx2q7i63
85qpsRXtBVckxyJv83/CNusOJUOlnyRUXewT3PSGYcUzjMFencBp0/tqHdv7Ll/e8cW/Fb1ffetW
5mj5KW2uhhngD1bnqBPqwZz/CxHQnXAVo/8CrHWX3JNnp5vSKvamvD0WnuE9uO3sx0Fr/g0G597P
Yg4OQemoyxRZCfwezu4xl235J8ZxGQJWr+njSqjopnVH+ckHq6TjwoTBd0Zq2Acu4eZjzbStGz8y
VmxZpXuZliW5cfns4hiMrvExC8cReQjE6vI8FyLH2iYNs+K7QQoOxbpPfBoRax5SUYrV0thCvjI+
gXpG4Ff82K4kavkhRyZLFmlHaZ4O73c+2laBbrTKHZ7Ya6F+qlXrfBzCXnMtBQEFZsxWooVKZNQ6
WWXR4T8p2ldlxPTrdFrzl6BkL6tjgZEBP+Jt2DfJlUZBNsEQ/vFyqGOzHSqxxLAUEQDNuUq7PxIv
qhg7tnXrorVGO0raH3bFbVR7tfttJ3fPhqKXfegraBnHZRjH9RGeSCpvZIJ+AhQ7bZc25tT59bui
GtQ4xGnkqeI0YHaRnYxeOsxmNGoYk0ZSL+F3E85Acofu2qrubVeQ4hmI9KdzF8CNfXKnLin+VF7a
qBaYo2/yj3SjE8uC+S1K27wHoJ09/wImlXZ5PMCJgK0zoQJfTmpMcCgqnU7gWZlXaZudk6ng4oop
0uGcjv1M+2GXUBVMecyOA3NN0P1cKanRVRXRrWu7REhq80p9hzEjBoXACrHFPz+aVXYbisfJ89r0
bjF9jlgY6GkRIkHFB7FXrEyFzKcgPw3FNBgXhLOi/rBLy5leptsTjEVFfLRVyFG7diE1SMYyBtlo
9f/S7NfqJXOZdLkwe5XmegocZaGCbKlxbhqabbmzgioxIbyIQx0FnvZW086jihIXd7tT4nD5yXfk
UmzhiUKLmh5bMo2mO4O9VsVhDQ3siy50Alo+c1MuGSutxtuNgKxVFuDc17S/Lh3tSLB0EAuKM/tc
V/N0mBDh7JoHnAH03+16j93BoJlsTarLzEl3Bc2Sq+NpqyPaudYaGs3zmH8gil1eaw4vVZDmxpsb
LBtkjGX34l2ksn0b4YS823qD/vuNnryV52q09K+VaZXUpQ4+4WzdZsHojcYtYiInByULWJrmQvW9
SPt9Mjay+VcxnE0W99TF3QjEjMTMbO9WBs3NI4IQLn9cCCFSck434wXGado91JJsDjXPImzQ3Ykb
QEP9VRPAP97UklgGfDY4Bkg+oewJC+owpHctP2m6kN126bIJPvmusdoIwb7JhKcnsRnRKLvKYA6n
NtWBOoV6jst3GIgpPuVBEtZewO7xNX950EI6LXVkpAnFOr1yxG5132PRMa0ANBeczgYGgO5r1TEw
cUZVGhijTfvsSk8fN6+E0bbXzP1uMLUVxVftkBOZp6JTCy9mZ6k7m9CDieda5NJvujtve00/eN+o
4ei8V0mzQpEfs0i/UMaGr6X3UAgXS9sftObAqViCwu80f5/KQvcM/Tmz5uJSTbCQyH0SIReyQdrH
fBUMT0vW2KrRGtHz6w1EJLil6K3XaXnl12XrdDImSgXNwWTXptWRY9e5n2kZ6v6yopljZoe8oHJ4
nFNvDgcavFf50C50swpX67z8bhypUWaGQ5ltXNJ/mV9m+gf912YxMbO5b6Kc8F9u0s2eaYw532Ki
79z/EDxG+RItwJDDMv/NxFbL/GRCQWmJzlFWVOcBk5nxb6q2/AvzQFJvQpAXWeKjmZUDnJnZkQgB
etkV7kvGlITyIfdhJ54l9Zj/tMUS5SMdpAfZjUCuKq2M/IvhMbQL1aMy/4eqvx26Xcc0bIqUsYQ7
xSCIMdcrapfM4nnZm7di46OPV+Egbk5sybodtFoPggwIHGrMyge8C3PPFo+SU+v9PQXQwb/h8Q3K
IzylC325iTH3Q3ulpG0oUJ+YHrcdfn9aaaJa11YfK5Sz1ZfWppXB4LdlmBczXlwYQTm2zloQsUOW
xfVf4ODor1MaoOqXpQqR3CYM7m2pB6+qsDaa6E5sSySFaCutBgiXhL1A+Tj/uUmvrJ5xJPiYbuTG
9dpO3jDK7cYWKLkJXDUuudz2jH7R97wDoMJfTompG5CbYHqL0fs1jzPt/NRGYnG+9x7C0Opg4tgx
P0WbrKKur5z/TWdiL4FmxJYwOOz5mMqm9D5toQxmjZYN7CjoJmzrNwBFt1HRL06L1IGmUr3+Qebi
AdgmOM8gq7JbfZDAvfRXZPavPqntSBdqeJ/QaODry4pmRxMnm4EEwI/mF2/bBNhM/wTTx/TDk8Vy
kUPZ1dfPOlGuE79qe25QW4x2NWPbsQViHz0ip52xt5o9ZmGCpdHHMcn5clG06Ne17Re16XqKfNLq
SGeRNFL9cYGMecuUYtxyDqnA1bgin29E4QenXVbTzQVeQLejX+pIADSoc55NorW0TFdoSN0n1XTc
c01OpK98X2/wrV/7g4+xJLonOjIuhotsV3Ju7y3ITI0p7y/bv2rpGk0mbiAlpzrc+FOir+e86jOW
NWgwKCaTuPKdMEe5co1oBhrwKVcYpCS/V2GcvN5xDJ0aB3mT5HXvMNIc45OyvAP+DDt5sXosmxC8
Rf4809n2Kzb/BZRfmCgVA9Cc8U5U2QirZISCAP1uQPI4YxrNAL7cL2520Q1DSjWm77hSC0Yw3tK7
1cdBMGsPZV226ltfWg1QtiPdigGSnjkuwXS2rEW3CkxayKzMJtJrxkgTzX+I9EngeVK/JH188q9X
jlH21/v7CvKnFKB8uQo/XMLVRg/YGxB0LfUCzh0zNajprnKbRDD0YznvXfXt8kKG4ztp7IDgkt3u
zb2xWesgiw2atU17g2CUptNdAwOIr4YDJdvGVeZqOIhXULaVx9GgpNSaXYyE3kHqpjQ9pk42B4Jh
DVdiLy07bbMWhUFk2J8LFaLvxNfjepL3bbwd6DoblZM8prkxr4iOad033d+9hVj71KBmGJcj+jyX
p9gzHYYh6PefV0bgqK9Q9q/b66qSTNMGc/pbEaFlrk5+0OeslelKHXUziLEkZrPvjhyF1gcHeso3
iaWJOpdF3xdQyEKTMb2p1DdTM0h9Qosk08qdfKaJ7h3bjS3QY6zJEkqjwI2AjnVfYEAgmHsAv/dK
xhncaEqCp12HuQvddh0yyirNdLA3RSHyoJlfvDeGjB5+QnbcORG78Lc1sUYDj3RNSpcnIbqud941
JH04vNWFoUWgFlcw/1/aVCsjY3FaHYDoZ0i1OjUwkxSer8KRgSWq8YCUMPAV2RFdndmGiXxYBapx
EGdsDyq8kq5p9N6kryVEuvB2NJw86I8/Ol84OvEmrM0jqSNp4Ys11zR4uxHHaNSXt+GB/3hHFULm
wV6hr3R3fUHMgtCpWFxhyy9CeJoMs6e7gDCYqp82y4dGLj0bad8zsrV1oxe1sMNfqoQh9ssljLAq
XS45/URcBUanJh0jK9PHZlOph6WpD9m+rlAE9UlBvaiP4ZwofXrNiXDixVEf+IOJOyZE3uqw3W1A
6VrMuQBGTqfAMde6wReBMdfU59uh2ysP2KrXAqSnW3y7h/18a5vvLg4Qo02+1V4mLdB99DDtMpf0
P7aKNG2g93FTF5lizbZLfj/TmJptz05NjB/r1phbrAD9BCqyhIvo3Jg5Lhl7wDbKSZNUeXgGyT7s
FljVpnLc5cDBpp8MF0dH3b3l5y7oUuSh3662rcVcq0ZfOXvIRuqsY/tgZgN/WWzax7IoGv5t6z+j
mHTbC6puZ7KYKqmz791+wGgdpD/3WW4R+U4DdqA8zLbQ25aLsEBgjba/sjfdccAScAEwOIkX8eNt
btYMqez1yzfdGbwphkpOCrX2htYdM+pbE/QkumMGcpXZYPiogyOsIWKTMcZ1G6d0toDxgZzMNN73
+vYeHBXql76Jp2WYaueEzb4l3VLu/SKPoLTwUZGY9V28/xvwgX5FO+WAglBf0FbvZUzKYQxj6kFV
2A5F17f6+X9QCTeJqJgxILC5H2cNWGSbv4iEdUkGZYG18Hm7dGT/yqqdyRx2R4fNpyBLoPVpJtVV
TL5phKHp6q2+3QP+BmiAUV5FaeuqFdG90+m1Z7A8Nui4dP4/zs6sOW4jTdd/ZcL36AMk9onpvqiV
OylRomzdIChZxr7v+PXnycp0j0VPSHNOhMOKIllVQCKXb3mXC/uf1E5OWoQK5FYrEbqMdyxqmYlp
JbbJ8mUdJVznhi136xAtBIZBeQOo0TQu8mGsbNFsQDUVbD5FgxZLRc7VSe/mQsfkIhQmd0T1Qk4y
kPJ8pkzXeLuKYXS0OIUz7NeDBP/AvB+iGQDTTq8tclWafjAi5Oav2K+qaBPbARXMvUt10I93PscN
z4Zk9FIbUjO5NJi2JEmX/v28CIk+V8GuProRmCTKdLrlkg0lEKAIwxQSVyElW6oaTBjvUhoRF+gt
bQIZ5Kkoqr/Ij5Qq0o+dRiLrMrVT5Nk4NdRGCW8i48ZSPDRR9uQ/mnr7J1YOOS0ei57reuyMxF7k
3nYpt+gVp2LNJb0obKFbfVkTy0W8DkqpZG+q8CmK0Ib7go4NKb/PRiYfryp3mWlzKZOpM1Tjhc0m
n3Dem/Le2HqACcmYP+C8Y27zvjWX0CLqkelMnXUS5aBCbXoKktfrqpGzt6BZT+CpzQ5dF0Wx9+dZ
hrEW+jnyZFL1OdfOZEycRxbTnL+n0sRBvkr8Vwyp6MUOM7l5awgEdC65v6tUIFC7vB5q4FbyOE+o
YvHUfa+XWBp/iRKx3AeUEz1n7ykZRvz+5IZHzW7hjNOSC1qDQm9AQKJlXKLqXyoBMhaAA/fSSgBN
bxrOcx3oQ6TsRdrm9LYu6e93oGxY8ZdFp1QPIDLLIert3PGLiv4euhjVEbihTAd0RVMzlcnFZKyv
X+FGSSN//yeRWAkesEzJEtV00CVMNAnXrnsBTgx8t7yQ6nXJpYmzwRenRSzmKcGejiHVAgFqIivQ
GUzEgcGr1F5FvZL0jzgRZ6LUNvr+rFZKtwRzf1+yfdcw0adyxdgHBGigJTEAX0qOlNYT06ejIjRo
IHUPB5TNIG1JU6wjQglbN91YTUmscgKi3U1QOoxY6krofc+fa8ljXYJSnnqtEg3oPCWccYnRYtYr
+5+up9QkdTy+qZvkUtWpku3NMmzA10wyGfRm5VeRJOhpMaVKRW41tjv8MCmp99TXAkgkryCW2UHP
QYqAXUOUeVFEzUUrqXw4DiTDsne9CGPQo77aHi4DCabW46CzLG8o9tbF7M5ggANrPVCjk/i7ApYo
61LJhngy+Wf4WCRykl6K49TGeNT2hlKPtFxyJTZfqfeosoAG1apF5GeU/klKW0eGGZ3pyeBY4pz5
VL+saO8ctI5K27KVcVD3FxUvLYxHvXTjdt2tk1NBByaTKrBvKpLSwHAix8tnmkCHqEKqsEbrOxnI
X+KVAeUCbNNe6U5hzE6V6Wp2B5/QUeeSWrRGxQfWJcUfR/QK4mPSWs6QP7PdycAcbJacArhWyEdq
rTRGKIaihBlEoDzgOQEHuBQtksLwUPQLhgum0ZHCWMNB5cy141wqZDk0ynoHn15u7hpppReFH5eU
gEJquqw+RymqgFGVsR9ITZnadlWy+qzM3O6pl+sChDoANFEnXPp4PJbBgKggfadLKKpLzlrWxwOj
ySNMVNQXLH5FEwMihMyIK6XqsNSlLGbPyCM55r6eq36dXowE2CgZZVBZ1nKzWdA/iJm8EkP3+wbW
y+I+oEcX9qGslW5RUyTfls4khjr5eSWy9wNuRoV3ToQ3uQGUKisezfPgA70idu+2cdxn3rC23+Df
1NNyQCJxyx9ItTHT9Rp0csdPPQwKJzhAmEsyqkHbZvvHJqI4dN4mH7M8WY2y7vvMr9rbqQUUlZzD
gkz8aU2m0b6u1qouXiqm0R+uQVv3pfDGcDp5WY/DHMW81aMcD3Tqpp7b8Vezabv6wbfsqDxHE9cH
ispGMqY+5yIwVvfYb8I5U/NLxqelY26dShGt5rmpzXm7FVs2HfI6EyCDauETF8Rsv8BNnLBedwMO
QSMuBwv4L7tP5pvOnbyaSg35nXVXbRWebA3gLu800NYbd6HY5vo2SIvN7E5OHw4DzZIAAl96corZ
gAWa1jijGKCHi5U4ViAZtEtpAS4GdnrRnNsQ9czKxjHYMmqP7uHWzSsopCDD73BHC7tzln2dwgjK
dim66wjEJOwP3sFkGeA0HWB6cRdliS3qnZHkkx/eWF2aDt7Onixz2Q4TPav5sahxKnyt3QpUSzgl
7nyLTOVYn1ZnFRVUysK8SjPsoJh73fTYxPAar1sqns59WPS1cevW09h8DdiUm6+N6XkZNVCUM9fP
5QbeKT/CrJ2cadejY9NQGTYD/4tXzPScACp+QueK9tVO17GVfApTRGr2uBzcyUCt0dtSZrVv15+l
eThTvBsXqm2aXKMKhz7SUsYdyBjhPQGSYWR2nROuNSZ2fU6EACSYnCFdS9e5imm9VOuuRK4yv6/V
tmwAYmGpanUZHSirEF/JHKVoQ02fAirtJAcqRKpjqTl4RtWSCqBQFCyF31RyLYsNIP5e6ZWoD8GR
W1Y02f1khUx9imVdVI/hXtHV0b0MGIhzwApjHUTrQamg6ANHlTxVizSyRXvZm23QZnsg1HLhjzWl
bASGysyAUCK2zf0YTS3uy4+Ls1VGcMwHi+ZFmvoyRdoskH7fethkNToll0D03zmbDI4Wq2V36xF3
qj8MTRBVX9Ih96LfZ2TOUWA0J7N8NxSDU/+h2pvqblddd+ql/q+S70nXOaXC7BbmIGgG9cUL7KZ8
PdZUF8fgBF80XuyDnUSyPpGrvld6iUpiblKA4SBGTas7d8ya4LwuA9DMyBRQRh9ba4wLhETpRsOa
GV3SiR59DWvuCSmQ93z07Crafh0JPNDs9wBSTnuk56gXHO0hR3rqVRQis4xz3Re4VEzv/Z6P99sr
oD5WON0mVK+8yUCscU1qHC4OaRrDut63DWaIu6U03eY4dm3X7gBNCQOtPPj0D80SYnxOEhRnhABu
kJ9SwqKTO8xJcQ6HFXgSIG8fX0wzEc+5abTmA+bz/QHm2ELLqCh+y1HHfBmChthDBONXDp+hOfib
uR6j0I0QB1sTvrTwk+GWIiLI2G5q5m9TSg3uiryufo/bsfdQApO+CbJpOo5zyEIcqC87vzfIb1SH
HmZ1d06mYvnaOUDKdsEmZlSk+rH50saN6O5WMEAHn2LKc4ca6u1sZs4dhBW72m0z7KqTcMv2wXOX
7At6NO0ju1vBU86chKJcaX9Mms648iP2edep1+lKFNaM2CtJtvkZzhe7WtHUwydi+fim5+EX3S6q
R9s/xGA9rwXV79+RdlpucL1MQH10GIztaEEweHnTiy+0IHL3XpDmVWCZ58zaJzS02x1+JlTILW/y
zrFPpLdLaWt51667pTkqWkGcAQYT/Zetwit1FwsceHcO/TtwFEWCUo9A6U1kZnsPxJpucYV/fH7I
SJDo27X1tV+m9iGz7Pkui2Lr18Cs/c/jbKVf0yQfb0A+2o/zYjHLQi86hY0wwS8Vzo2Y+zzYD9Tt
l50wo+7GskT9G2cbJ8OEKtpvhoVVUBKz7kj1PuKDnfwakQ8hpzJnT5UZlqdBDOHZdc3lZNuL+VmU
InmJUtfbu2GenmZji94nGdgdfxYFndhRLHuj8tqHyrHZUlMjmQ4g7Mr2bJd++vtSG9ZzH/TJcswn
s/sK9hVDBJCNFACdxJiaXZPH7CxRYy37tkNoEY7WKsVD8+YhGPC/PZqjKMvDFFbYzQ5mOp19z59f
s5Bc7IBVqLkXTjQBDFmcW0xu8FbmjL/d4hHcYLK6z1aF+dSYRaifl0t47VZlDCZymOfoGuzmGB/Z
l+rnYFzju7qFrnFsiODezXE6/y6aISZ7m/BT2tlZ03cHbsR+tiVt/8lcoC/Ric6wVG/iJbrna1HF
jKPtBGOo/FoYOGB9yIIJyRrecQpkf+CPlDPzFb+JKroyjckbP4YrYCb3PpgXH8lC0u8t9D64AU9o
ydHAnwDRnwsnAdCL0gMNVFTUDOzyRuo1dWTZx22lFAyjfCiXRwTX8uFezMDwr4HnNNY1dbTc+rKu
Az7h+yCcA/clRsgpG3e+xWpjbxGUjJGYQ/+lfDRNUeYc/CxIcykP+Wp44WajMQjVNntM8y0HSTSQ
0RAP3gBX5nwvunU+lFU0+veLmZl0omuYd3fzGtParSZEUs5iTbenGm1zf2fmbv+UZiEiunuMAhLc
P5YKSNouM2mwX61w1ep9U9ArOsCJGFDkGuPWvGYaFPZTNhbu9lPa8/c4YSm6hOYTvkHIxpjsMW/4
LqJZU7DQ9fK0Gma4YPoToYVUvCBVVOYY5vzbUud/cNdA/eT7LxPgkAWTE+F1GKdSneV7ULKzbCKo
Ibg9JSgZinaXI4LEtpC4TcNO6SbOtNRXpUDTy+B3JoCNOG6kWnXkjvKfpohq/lA3+myzW4D8X1T0
J8te5d9dXrgR9irunnYdTjJwLhw01j0x2vwsg/NDXqTlc8fBAe9260ANBUo+zKx3PKloWPCXENU2
LiOgumE8o0cWyZpTNo7TC7tQti3HKQOxCLrRcDo72qXqQg0qtNyYvwj55ig2/eIhKSDSi+ty7lw+
HhVVU94eacVignuze1zUtBR/hcxQF53cLg7D4mOlBmLmFF/WT6xdrOb2whpG037ES2FK15sSUJo3
npjdrtPeekuPjcC7GPERbqByaFk4Ry0MnvalTLSTkKO72lntBGbtSiuPT7BpvfLKXfrGSY4uzRqU
U7C6N4sUHBzFUUylRNSO+V3czi0PbINmm5rXCaS8LXoqHC+1slM9OUW07ek8XUT4ihmJjncR8Yn3
OSoCeSmpXbmoKWnVff0MWFS9/MjGIaJ5r0tKUuUOiRLkqfukOVKz3mz7AXB90Cz7kDwUGyI7tzZC
Q+T05PVtaGbgjGOFQP6ia5kE88iNRd4yIhozaVFvIjliY8+by9YNxCvZYa7dGrsFNYUMeIs8GFFZ
KLgeo4HgvDzUSFV1ybGpnZaJ51iYNNdXPWJxpXGVRzR1KgwgL3JC5HSWGd2keH/6yxXWGugrHeLR
8Pv43pwEHha7LooBvZ7zNZ1G/6Ex22VJPtAwLemfCC93+fYG0RRGo/FHGokol5PlZNdpQ0sOnH5A
zmHuJnsNnf2QNoN11yuFRDw4IDDeL0PWuldGFi7xMRZO76WPGWg9rhGN5Ya3/mQ9Xwhh/81Qc6HJ
QyBiVdsOXAMPsZzv1zPfjnHMUtRPE7w8p6NDLmzDpgMP7r5C0bReIHIiOE+pe698O6glyBpuoKx8
1mS03BLlEEz4YBwKrwGv/2JgZBLEv85K7BeMmRHCzVb6JTkNHOyjwYSX0R5ESdXX+HWbRuXvOCQI
jK6XpjcZ3Ql5KDpWuLrI79NWSaBjaB0ubkTRECSA9FnalLmTy0fwdwmcAM/ZWbT2rfaYOOB3y10j
JkwzkLdFwnNPSZaAEwB2Y0OlCaJV5lGlMUlxlWLopcqM1nlrs6pAk20H0i1kLmf0tyP/iJbZ3Ay3
hWXZZfjnG1csKRDvjAZmbEkgMyGCeoBY4/APkeSA1ONm+XP1SXc4YruZyua02G45wdIxmPV4rjQX
CdxEgPYHGnERDNIeLdBdpA8L5aOoe9yaHF8joMp5g5dJlYUtJVBwLxcxnLpP0rq8JU5d0A9dvVVS
OTWjs9/iyEiHvVGOF4lLB7hy/Oh5sKuYnWh1D0j5aDan9g/J3N7Z2if0U12rvYI4I7WMRLtelILN
xu6igzuhL5GeIeyvvF3boETiQiVFilm2HbXOk2Z1iQbyIu0y2sh+syedwceJuKj1st96S+adR9G7
pFzXVQ6dEIRtfJGXCZlyq42Ll4G83U9c/r6n8KLYYNq4wvE9iNv5lrAl4e0vUi2d5Gnmcbg9aE3W
5sLqV6hA3RTQqhUaivHjhfg9Z5Wvx0tEMF0puoQuFbw3y3Ci61uXTrA86O62hkFp6qrqvWu9XFhB
smymC4L/G6r/G2dfrgZ4DfZZFuankOLtt7xChFF82QbMeGzOuIIAQvQYdMEhZTcwjf1Y9nY2H6em
rlkr4Sy5YklKqxe9LIVh0LMVQabIz54SwonS2yW8j+Ua0jNh3amCABw+yRkbadykr2MdxOX0Ps8r
WUDUQlwpB7CHvQgbNzH1j0cdOZK34QzFZU5BjJUJ4yirvOHLOrSMob8O8WMV1yiMHQlHgqo+EYow
7Y8aP0gJQp40oEE9SIVqCw/rpCkDcLmcYOW1CNrczXaNOY7j3UAEX50iz81YUywXJFc3e0KPWbUZ
dZVe9WS0zKlGSynEqe9gEIRWZljKb9VYBktJ0JMG0vrY9wZE3vVISUmOlJaw9sYGnYBd3icW7QUx
SPyrg9YylX0l0K91fTOkB5CTw3TMooQLOEh2ONs5ky1HYzYlakMDLoHsUBXKTLb4R7ZHNPh2FVIF
650AokKtOcCwlQNc6/NGS2yvQLNJJNJxR0cWlvNJo71UU9icE/QW3tnAkvJneJ0AQxUTdymp+NO5
UH4FFUXgbjuNIGXr8hgq68J8uMjQrqPRoyi38BiaW0Ud1uUoaIdSIjEoOy+tb6aZ864+0PMAZ1gb
eZDMqKNvSEqMt/FWSlhFn4UST6Jw8o7ZXFBUBYha4BGqya8Rh11LTya/6q0iBiqq8aDDImSLV7XZ
sxrX3KsqpIO83mSq+6wv2MdHmMsalGZ/v+Iq24G5y2XHqhB95KOiWxVFJ9tD9Ro5e5fs2BC7OiOb
Hx9dLMTj6RxQUijESWC+Q2cXywHZSIGlEHNdeErLwRsrihv+uzzNl3jcg8lYU+MkUooliB3VvgTJ
DmCcWYFZTI0jfpdOcxN31wIMQnKd4FxIYNdQrOYLNLjGNC7OCJz4LY3kNaQD8GWSYrqkOKkZG/TE
dLdIRzGBPVW07LTotlVzqIorPZjCQBenOwaj1WzDiS09YIPvNkOGgPrtwhx7+pq2pHWlexgCcf0Y
+R2yf6GCJ9q+18imhWpYDYuU+dkvA1iq92taLlR1FRRBt584JJli+oXu/KA4IJ/64CzAmTQsXWtZ
IcsLaP0K/6VtWHbgXxsg+/AQAvO5Qc8kJ4Z2BR4Kz5EnpLphbZBt27dubNHZ22tctF6MZlr5k79r
2tgymoPG5MbqgdGIlZNM9VXCBmkuOnJjQY1gRZH9MtdGULLX85r1ZQArQTZ4VvL0+BKN6ChB62er
WuJUmGxIJ7R2Urfd95Bso2fIkNZs3rSI/KzeEYX/eabaAA+GqePOXVMNsKgW3NEe6rqSjUP4+PlA
xdUbx+pLcdlGZmYW+wFnf7NADks3n371jjN6iwKocEQty9lPYpw+d6lZJvlNIwynbQ5FbcZT+DCQ
hDInByW8nAVeC95pVhodxgqEgOXtMhddUAWXrrEq2ZrDBoEv2Wu5rGkyL1AnpSyrUQEcXLJLZrGh
oPRVha2sea/zKLt7GvemJfWNHKtV+uPcI3uhHr0NKxFuOW5ac7zemj54QqXRjffajkWjrOdLnKnd
dQDIjBYBJj0YYR5rqwBAtBv7aAIbWBoYOcHqdESQNc8wWTe+KifOoBGdj2Psjzc08hfq2VKgheuO
aLSwIvOok/APrQ+lW912VVgSruct4asDPz2/d0QOKHQ3eGsbT7us7+EAv7OWZPKmbK+X2WzMkYQb
pnOHt0q0W7IutYonilIJqgCgYC5reQoAZZb3aZ3LGWwjuARqNVVUAez1TEzxOkHqZv4py+xv6OuJ
nJp0IpGtzRRKaFSdmZxEJz9FcSAOdwpEpVwnIDxKXE8OH4OtIOZu2YBU/6FLoSvktx5xOFiZKASJ
6r9rrQbUM2D3UP5Oh+OOgtoYVL+x9aonkRXBy4qlEvw1BanQ16PhMAowskSG09jv9fMaFYYcnziH
vJgygCE37ARRODCrZYad5XCi34Y0x70WkqVzKf0MdDo4NYmcoHNFq89+X4ewK12a6whbf4slFPRL
lEr9MNBzMEeWi3qIto0B5Sn3mF6hMNmeL4PM1k+bOcgons93ZUmjKrtqFvJcdP19DxbF3kU7f57P
nuIrNNPF2SOWjrxfCuoBEAjCrQ4kz+xC/tI3qFGCtoJ6aZMIBebRW4wCXGnIhz4uIwV1c/FYY/T1
jl2OswTImGipQ/RQujmtIj6AdzRl799DfLp60hLsk+qm0jCTCUuhGhKaPjOqA1JDDSA+S0yQBiql
mFCwCLStia4YtHkjCztuNcn2T+xebOVqDysOlnl2MW7QhDT6S7Klmyvs0XaRb+kuaF+N1dkcSM3M
Ot/HYQ1/Ilo/wUngbMTm4ILDZh3qaD4T8cVQYnGAD0vTI35VKhSZZpYUCDZw7PteIUHOmiSjENjp
EvWRe92za5rLjUABFE1Lfd96EunB+BPEAgaYYEvDkHWDWt++3oRDn2Vo7wYCMQ/jlxkpJcIYC0Fz
f58IRGavxQT6MTrNKvirRnfj4F5dkZX17TI0hl/cuR0kLJqrrnQ+QhCHzfJQROBhHDKr1vc+O/yQ
WFZZULVTZNv9Me/o9vi7anBldSsm8udd1JplKS0ILFm/YF4EvC0a5YMScUBhqLcDGmy7rezwwNpN
gT/zJczqjmKFU0fVEN7D9s2oYKRg6fjEzi3kP6GTInCLDI0TLa9I/ofe5xnZaW5Mg+eo7XKJiIVx
uYM9kmCDG8YJAuOfTOTNR4gXsk5ndxfnx35b5MxVZSMCiJ4XulAUqzJg0128IceUDpMBeCWSCP0f
5xNvswnQHsihIPlD0kQ299YbMim6DgJFbT/MKccMjj+Fv2R0oC4+Xo6ad72YtzpFiXfK7OyWij/z
7sdX8bdcUgqAolnnUf/iqbzVZvHNxPAcoxf3wYW/pJdOnjAbgI1e8tpsmWQEokGEpeJIJP8/Rp0W
knko/4B3sfC7QxPm+7w6i+qh7fG6uE9cPLegD04X8wOVD2jGBpgAOP/nH4/C356FSxfdsonyKYtb
1Li+/2KBJcuYhM5476oD14c0jVK3FlQbnRZ1QR0LTOkYwiuLVdz+48t4I5QjKCzI3d23GAQS6bfa
gfS7pj6GPn+PUa2qWiYSEkoJW2LbSPslTUPn8j/+Zgsf+7+ITyGEJuUVTeEgjEZXwH+b20KoipF+
joy7RHFCCj8i7zkGWdt0kEgv/CkNTloUW2cMWomi1RgZB7Rn9MFqgDX8TBLq7RQVls9YuBQqQgsJ
o7flDg+ACYJqkXn3J0NPafDSjiVeV1NUUR3+RO8ptoyrWDA/GSc5E/5aAhUItyEdKWD9wP7hmr6f
KZ0Hvd516OLSN3I2JJyVkyl4tsl8v8ZD64wQcwfffC1yT5ajLburrNd2RCA/3octfgmUoWM/hO3i
TgVIkp9I4b8RgsFNA59XG/yoDwsZUf43YkvY2K6WC1X/yr6YXmkE4ACE4Wd6ZW9MFFyqX8AtBAbb
HlhnuhFvxsKMTNKDdnPu5jIItuST7XZDk+NgljuoAnFysHViteiXvwqeBdWfZcouHi7xAoLhYfHR
HZiPFWUcH9s5pbg0F9C+hgMawkHwmagQsr9mA3HnkTGcfvw83y589D0cN8AcFh0W9+/+sOzPEyr4
oX+vYZ06HdfGV4psEVy4gbi/g+e0ttLlof74Itzv5VgZSGEzrQKfjQ8117/JsXKGTrRN6vU+gzbH
oTa1PU6q9+EUFtFLvCwGqj2DsQLkerdxksiAOYhkNTtVKko56mXOw+C7a5OfoWSbYEeiIc5fE8PC
IsTeeb01IRMZjMS26dlZaWCTlMRSQmu2REwtjkIwfS8gsTIW1WFvW1LHw/Da9KWSu64t1/EygVbj
5AdZjxcjHrH+vqMGJd+n6npMiZqPHGcs0LH8DSBJ5QQFqAvVQKhaARwgN6XgA6snCAjf9NbqQZY0
nuMgxEp039iT301HKvJ2H1RA/bIEmeUpX4Hmn82pNZqYO8AdsTzj5iUByXFwMUorRJIk5tF3CQKb
gwkPYBhuujZBafdI+SAxX3789Ky/zSH8N9ihTBe0Gmy+t6eWH3AegMtP73VNvVG3T8xEJnlDQRJm
EQbrcxHS81TIbFfpm+viZSs2qYEIMl0W6Mwtl3L4G+1gXilwkr5tzKaW+qO5oDI0H0BbetHPWrZv
O7Ye7Vok4mSHx0Lg9K0YuN1kDeVys7sji2rc6ivcuwSvTYVC1ubmeqWCfILsD1ZGcuXUAZFMoGPM
n6yOy+H7ly2XpUGqFjiczuytCMi9KbsaRmB3WBElV9W8NoFzzQUNXnwTYnhAo4iYevSDMyDEziJx
28akL6q9k6421gr0KqZO3OUXpu1glgHQJQDL49w8/XgSvK2CU/qGjWZhdQPvwfy7/8ZKeuX7zWT/
WZ1S9a9Fexd1mRwqM1iawjgBpmgSP4OxGvjB8zJMTdOc6wLHoXQngDsbz12dGnW8p0pDR2NXOqBf
yqOjjOPbpCwKoBFpYVTUwt0OSZNdgq2lnRxLxGpYsGrOuJfVdLnN//N1+c/4W617+v2//ovXX+sG
vmqcDG9e/utDXfLff8n3/Ptvvn/Hv+7Tr13dozbww786f6sfXstv/ds/+u6T+XZ9dYfX4fW7F8dK
Gtu/G7916/tv9GCHy1VwH/Iv/7e//I9vl0/5sDbf/vnLV3xYBvlpcVpXv+hfXf/+z19Cdux/Qx/k
x+vfyev/5y/n7tu3qnitfn/7lm+v/fDPXwzL+gfgDkdg5AFBybTlDEcBSP7KF/+A0YalMy6zPlG4
dGiv6m5I/vlLYP8DnD0SC/RUXVosJr/qa0QI//mLG/6DvAEdx9BDxZM598uft/7dI/zvR/of1Vg+
1Wk19NzLm4jG8qU8tPwcsBDANN4EDDVgY0Qbsxl1oLEdwSYEi4TeDGMK6VT0sY0uyVoCrKXl2s9B
dD1DuG5fwG6WzcNfhk1f2l8v5Y3WN70kFEkpzHEZJucgKObvoyvfdTO0znzrvhWxJ7IjyV/C5j2k
s/FxKME2s8fWfZwe8D2ktniOKQtmn1KWwAcpPIvBxVDmYDQDjI3PmF3YwbveqNLtJ62gvw0ZYByc
j6h2YMXs4tr2/WVOi+lHi2sX94Ywi3gnAQTL/QJga/5UO3gFHEorjbPz3Im428HKlOL8fRfUn348
XP/TZRDl8eRoeTNgb0bLXtt6XYKiuC+JQqsvnT1NyYmtIst3kJ9r/0QSuXjdoaviJrzNzKkYbmLq
4MGXH1/HGyFZVxA4ebjYuRS3HZdreTMeUTZkANLn8KYkLkmsG68e8oHNdyxD87ah3CM+DCnYjh3B
Kd0KcMN5c50JL4IdWpnr3f/75QCNcclrCazsv8nqLyEKw3Nm+zfSFrd6N8Y2Ylj1hCQWWgAL4n/O
iQpUHi9Yz/oUEOhJkwJT9URlM39X95m9Xv3kkt7ECJCmaRhaBObkDg5rmrX8144xqF48IQiWT7B2
7G439zUJZdhD9aaxGnuoYgbOecRX5UswFzj3bPAJ9h6y3NJvps6Cc9EOBoFhz2fs6wXz9B2qCsgG
YaVLsxHbidM4ijD6ifP827SQ65ZQMRcpb7p3bENvppjAWTabDK84ObMHAgLuylymH5XykAtz3n8/
LGix/T7YcZW/djN+NE+VTaHyN2RiBtA1GJIS4P1kNN8kq1yVQMPWQopdbhJ/s0pB6KUxbJwyTr1Z
1yi4Ln0xDtHOEG2QPgrQR97NOPaGMe6NFY+al6Le/On9No/0WY9+WUPfPi0Ohi/PP76wS3j011CF
yhYat8C6MHMgJ7qIG/8FGFBhVTv5jhkdaep2FObsyKGQeGfHUz6jgoJ8jwPwmC4E2qGUW/PXyhQz
5IcV8b7+hH0HP8oQQOf/uZk/8L7FvWrg8w53DSITzg06Ig7yaZCNs+XKCfvM/N3zgpavavtAkqh+
fENvgA6MrGULuBgmYAcqRG83Osi8KSeAGcKq5eMRCx7N+tYYEFs7YlLZpTCcIqC3+9FHB+4n7nZE
T9+fTFiZWUAsHOaexdT7W+AXiW6xZ0oh57VBMSN8XPJ+Y7DC2ZCEkczp4trYL6CFpuUzmqeOP12j
5rIhHLhuWfWIwYs3/DYPfstwAgzK/gBwODNPrDGRtPwxLeol2BvmEpvZlQn2dRnPpmuORnMlcmTs
X5ZqqbM/bL8xig8xdET3t6yFnRft2Gq9ZwTkPDTqFzwn1mBvlWMmomck5Cid7hWVyl75hhryMhqh
kLO2LJTmi1ndoXDq5VRfi33udBkqxYjOy2LBXNZmi5lXMbZFeDbHLOft60qtNThkWy6/OgJwzaug
wqkQ+pAfyslkDcGIe3AaIsH6mtGliNdjkwQxf7hkTlyvBxucJ0lcnBkNk4UwoPKW9yTe3rwcQFBN
62cAF+vwCUn/1apuHLzqeDNy7Lw+LohARAiJTgZCUHsSNAFCoygqx8FwTbTcRklvExnZITHyHh3p
PGLkDiAr5e+a3Ou9h46kTv7MswAIXAVlGfbbde4M2FOdkFPbluLRQOdktt8ZKNEDo9UV9cZzELpp
d4bjNq58Pmm+erczBvFV92RaExLmD/pq05aJZJ22bfELHwnB0XWTnVf3MJ322+ihshGtnevgI7Yl
loFZLfBEVmfU1Ra3zDQqYBcBc2a+oNKPmQg4VNE3+QlhfFhaN0iO2Ey8BFgOQ7/YYB3Co257w3Dd
xkNILZs7nhJsmV/aDaLMK04QTfZHGGeyo9HotV/P8Kv2eV9iiH6IqlYuYP2qXjdKElc+xBq6SxSt
w/oFL6bCfR/0kHheMBTvhgdQ8PEfHvFF/xENw7l5TSfwkHf078qRenXXjpGJETsKWCM9vjDhWY65
Ib90SbDjtumWVv6r07otoo3gE7mtpV3l05LWP/mrhSmY+9FDDdQ9Nek6zYcRyt34Am0k45ILdeWJ
U631q0/hfs1whsn7uXnXCBp24XkwTKuPdtm4kWccrMVHv34/1Kbcp50hnrnhIIhb7yEM0cbFpXJG
3NrYI9tJsfzGdKpwKGAAhZG9A4zf9ZCLyHvq23UAjZHu6AXO/dPkZsi7HtMUpKiJdN+0LXf0iQfo
iD3quW2GtolrTOe4c212hYT8LaQ9UXGyfJhXnJNfrM4CUZcONTvQroeIsyw7X2y1/XmrcWUe9hlr
yU4PC2b2+bbPmmkuxxshAImEJ79NEUQ5mBTkpvdmAfmP0xqTPjjUWDQz1shoMA9wP5J/5rRMnuaU
OG5tNU8BliZMQVQBaXOfLAc8sX1MPZhAxkPhh0gHblD6GKW08nznClIE9U6KGvnFSzaa5D/5hNMo
t2qEefaHWmX2MMk3ocmSs27FFmZT+rzZs2WEO7+rpEo2KnRcp5ukK2uFLUY+9NSJOrmt1R1zNeto
NvxqGVHXXoWb40yfka9xUUJMaCSGVxlgiOh9NZGqAnu9mLMXTRCIbyblPZd5FMdyXSyIyWd/xAi5
wyxJ88GbxL4pJ3nazXEA+hGHh9x+BwWzS18aMZr52Wo77KyQWS9wJkfLql6zZ3bAKXyPsA9Q8p2f
I1mV7VApF/Vd1OKy2eLecXlOG5KGLDAt7YA4JAe+umEIJD5Ct25qzeE9umgtSUThNONXH1HE8VOX
x6kPmd6eyS5gC1WgtIO2brbqaM3N2BwdJCGN30F1tsa9Rc8mr07kHkH3DiJjkV15EH0TMO3GWMMx
GjfjNh9G7CMOQZHZ5RXm20340I2TRUCMAgDikl1hGDOExCaN4hcn7iSrnKZ2xlNRS8KOXB7UMDZy
/2b8KmGA7xTx8hFIBdTC3ZZ0XZ0fxNrJdTQPI1LDLVo5vIjqGHWhHSACeVQGEwzn24HOe/6K+Z2c
hks1tu51nPfuOp3QjS3D9xStkcnYJfgm8UyLzK2YEvBFcga0dHFELvYRSpXlyMaCL+Fp8/CEvLPH
KU3vmLBVe90tyK3vLKvwN/AksPKDG0BfAQsa/hupI2qPqFODxuwHwTFncxYZxqEKnb4I9vpgI7gA
e35OGruP+8PgdlbyVLSw6b9sWy/Pax0rORaKmtWNPsvzIpMN4Ap5P7m41lVinVj7sjWrj98sqWWg
oA8JEbkxS7OzHBkuqcDLHTx5Xk2V3fI2rAflJl6O5OkRMDBLnsUZmo6sKBwl5fkJayLlcRVD9H/Z
O6/duJF1bV8RF5hZPCU7qZUlyxr7hLBnZLKYi6EYrv5/aGlt2Jr5R9jnGxh4IMPqJit+4Q35NlRu
sG39t1uvcWyZjDFJYiLti9HvS0bdx/WNbwj8uQsNlMgmO4hNRn2dI6/rBr6nrKefn4xiMMMeQuLj
I1Nv2SwSaiEMxjIvTYKYoZpSPsqrS+Yp7vycLQutM8OvejGTteyeciNRhh/TFMa+OLOaAg3mzu0n
dqWCFMhp677GpSTZG8qkowBcI+7HHhTOOU/4ubkcBgXC/TCjRMUvBHAgWIzm4Fl8qYnVKi/1hhIp
gmpbN8Q1Wz9IAvozYEvgtrmdQK/fgABY7UKkX+j54akuy+0C9VJ8MEzqynObJgcAddv1VCkPpM4T
okVGW37uunE7rEKcC8z8K6SEbdTVGlC4gpY4Qw+h2+StywRqeKxs0cmjp4dtmUNWpJ527GtK2C3i
8fWmpPVmpm4iysZbEFGXDCQAM99Fd107q3VnKzTI829rrQAi36YYLzAUqNWDF7fgHCJIOEDTG0xi
Pxhwlv45UnUWbN+flagQf5WGvxFq3sICSxZy+N6C5BufFsNx2IzInQ6wQHHdwSDErYbtGMYjTG4P
3bpbTOhsZZYh9jMXsOWNzDOu/c1ZlEEeFr9gOt5iD2l3Df8ejv72kkhUExE/Tp3y9UMnFB33sw7h
KsF9LrcPTDogG82lh2cpm4iShDETWqHJ1Ns+aTkHBuR83NwcyPOYSJj1ti4lZC4e7e0jgopgFyRe
C89K3njU1vmXS9ZXbBFDZQ0fYzWSLuuucXLV6evmdT2D29+mLoVsuK2K16oSijU+j+VUDnEAiqY/
v46SCh9ZUHCgW+Cpps5/dD2kTHtHhJ+ukAcUfJnmMS+7oV93Uz4W9mVZpr3EKMpEIr3aG44RpLRD
VCM/B9ro6j/CDHGvlwCLliQerdp0hyOE2bb+AwVPSHORygsIjEgZVF2rTzgllrxxVXo9TiAukecu
h2hUPOP6qzp0NCu5UijL1E+dK9mjinmHTMq6PEOBwCYW+4Ns7VDI7gqbMEwrZsa5hmFJ2oE5t9fA
mMRHwtDjngWNC9jTnC7wdJ5w5q2UH6MOBE0Z2YlkDkIAKbqa92pOJ35YqDpBEihKFtQdn+t1dpQN
WPP9hdiaRu1bZfaawNYc+iKwrgYtEP5/EFT2zPIQ0q/zhlsXMSUxHlsNn47DTqbePV4Zoh5ORdhv
32+mvpjzvTKa7Se3tFr3lNB4qYx9Zdtjddv2WpriNKtB9OtZBMtQOzGBXOag+98jKJLECo1SZR0Q
LkoW7sg6b/LTDFeOZ8tU7SHLEIUzlildVDlZbeDQMv9UzJlY3tuJh7GHfkheo+a3I7uVNiqkO2Ib
o+QkfuvyarrGSEuLfMm/9X3rAZ2ukh4k5X4gHaoe0TNozYzDuQQ4mHlAnZ5BhAhmdhpLkFQRtgpW
tVwPEPf9yDMCs9wMBFqvNWOBDuognsVqsW581Mh7O3JTS8KP9cYtXK1QT9vus9dLLt8EbcvYzpeF
V3Be/0ltpq4A7FetxlDiAVJulzoJSM+R8Zqbel29fZbbmzgCdLXH7s0hQqzzXZKgEAjSMgm50lko
BJPrz/QkD/Of90LJ71wC7dnuemehLOJAmN4yXRyst9sb6ww9yl2I00czH+jlJrm8eTsuIOnU3Agj
2tQcFAR+CQ2UuMHEJ+uuIJZBfHwgT0y0heoeOq00HS1gs+CLAr0d7UsPQWaBbgWTA/0mkbJTOa8C
TvZs8uxk+Josvl8OO5SOfsakSbUNy5qqLdtAQIQ0y0nFduAJtAi4M3qNEfHnsB03JJ1dt6iTRHkF
/FwfitHNu+Lk+222iGNIaXrzUjBrde8MjrKZ65Fh49Rg1UAkLGzuVVCoVvHfa7z285kzEh39n+Py
msYgp5NaCtK439e7rhc6i1NAwJxssFJZZfGahSu/5TRUgk/267EsiVtJkF4DZ/CMlGw6w9ku+Rrp
Ts6z6vXIQ+08JJ55u1zfWpwFKPhSRvS8qaigySRWDrv2NfKRA/2sBgq6uYUKNvQGDtXhNVxPE0zS
m4vGNH4mFItNilhlzlZqsOatc3QUoxy5IERvbYGWSU+xa/alNMLskuZksthfFyOcp/XoMcDztGOF
iPDRdDGITHd1EJrpC8YKQ/IIV0AVp1VmBuw+nRsaN5mQ9VO5qBUpF1MrShRWd6JEV4gXygTmJ9Xg
DvY1m5ytmAoC3cyPLmq8LeizNFk+t0lRTfHqr856TNvBWT8RWq3KOPbQ7WZ5BrNoKbnDwH4tPs8K
sscXG/QJxB6dgSTc4ciA9FiUWgC+W3SJi7F5kJVafUQ6SkeKE95RBkrq4Ypj7X5oZvcb+vqzfWHU
g8q/54Nt7aAkNcERMHGo6jMCwdq/WAdt6MfKscYEwoLc9mVfo00cHjdBwPRHgtsF3qKgXuti56bo
KpKzlEW78XY5sbBgqlrERHZck/inXW+pWXI0rXmoa2pkjBzBIxiInt4v6DVwdpnq1+9vGddblE0Y
sEU9r0WC13zFcICKcsyNGVllGrYE8AFKewaaAc1IFT7Gdy1gUaL+sSXqKe/b7F7XP5JD26eBtdt2
1byslBsnqkcsD0kHp/j2ml8UybqFmm9x7tuWCDy9hdXKrLYo3HAGZX6hbIBogV4kSm6Lu837YXVE
Oy0oY4xVi+kFpD2NdLCNIPGyywb9Fo5sobXMwQ80u75Yu/xqoESW36K5ALEb/LPZVOdAr7Apdks6
b0fGm3i3QYLA14duO7P5i6ZKtmQmMUklW1VYiM3DL0GQGN0cZrjZNA0S9kwhMSr6wblUcnShgW+F
+0KB2Zdod8xT+YkthdprRL+kM8GVel0zXCTwPacbJrCdbtKiEStmP6YDZQnktFqxhAcR1b84YTj2
L8QSY/49E2BUPkPnNlmGfbcM+fchRw4Kmn7ggh/kvvA7d0RVxtzyKfQ5ihamKzo2y9cW8DDPO2/i
WC954RBPH7Fa1/w7FzNOpguN9u38blptWqzyn8WjAOxIg7FFTZskjwo8lLaGgJpNTtCOiIHYSEmP
H3QvOv8GodftJpgtu2aq3s4wdpygPJH12iHCkaiPICJbeEmYR5bXGWV1p1IszBB0fb2HRhOya4li
7s9wvjOdLdtIlmDjVeK9RSzqGTabYteyJdx1999Leis6MexNsa2BwvIog/iTPfrdcfHMRSKizdKx
r2qv2RafBKTC0VeNRNRJZPeIiiIj77c9BM/Et1CciOfAwS9yhxJGwsKc/WC7DwqKwGVIzQOpSn/X
ILcThiBNw6INd8trDaAyayomALhIog01s3+SekMexqGFRsiFGKAIPK+tpOIeOlbr3wSytRk21PTS
6RPcsVF/ertTzbr9WTyd6BYhEYLqxvIdAybkUfZO1k/boKVYorZAw6dt0Ai5t2FKstngZDZMdnmD
bdHStzFX4HZrdpa9DNyajksxOA4Mu2IwTNlZ/RD1yBaN9X4OncTo+YURiurlWxmgeEOTdZySC0fl
ay2POiyRwzAE27Z/SxZTnfSkFNXoI1O7pZVi9nZSafRE2KBQPI8BBB1BmIx5CMdJ13ugsSJQsFTE
TtJuJ+bFGhzfGyJKoyK1wU7n2/9q0fBMFPMUCnysoaxiQjog8bxCamBlXaCVt5ll4Em0/YBSlkcK
IPFTqwYVL6+VGolsknPFuDftTTlQ73tBECk1ib2seb1xM3uCpgDkBmHID/ql75pwCFxb9Ep9mJvM
q0m7+/cmXOmwCmfoo/9NyptUdekxH1IPo5g+zQkqsHb46SwRjl5FWj0AIi4+6F7Z79FeQAAE1q/A
vKAygqB711MbHGOFNWGtF8kSZmSMQYfjRHflmT2gW3QIDIldlm0iWyURfMzXJokzN2wzN1re9sBI
7PbDdGfPjCnA5vkST4bRNHasjfRn1j0zt5fpEBj+t2yeRb+njmt5C0r6WzMEe5etPBKGmCN8S7TL
n2+r7N+7R+/7wqAQARlSU/Vt9FOA2L17U8PLw6qTU3J4s3oMUGUminG8fttOVU8WToz1GhAGEAOR
wBnVoCjeu7LbYmL7tTby74/1bhk4gQvG1oS1u3F3CS1AY/zai209Ry5jY+tDRfBSHAx7UO3ZsNYU
B5Qs9W/mjB46cX5miKMSY51+1J/2fu9r8QA4vpvmT9CtszW4fn8A+Db4jIECOViGsobrGe1uO6qW
xfvLtSezvM6cvB/uqIXy10iZDZ+zdLtI+prj5GKorHG64uiV7RGz9HLJd6U5r1/WvpzXD9q/W1f6
t3amT8cXRBv4Iti94F1/f9BAoEaGD/cA88nwxcHqC+ysoBX2/XVdDeVjDeJp/qhV/g6C5gifyREW
jd2AlYPI6u9fOpTOvKkLj4exWU1xo81V4n2VF4Z3yyU7rQcGoEkftRhddSJkSsprRVenjzAZoaz1
wW5952QOpAE8ugvPG99U3wMf/u5xEps6HFlbT9XTDG8FluXWfuT2ri7WCpOqI2KG+t5v144KWKas
2MfD+77Ku96PMxGsX6aqSPyXEIHMa7uHTLt3fcrbMfoPjhuhDeDMMUky9m5OKgfjgxPvHUJke3j0
GnBjDwG3blDM38fSWpQ7hU3fHXC5FPq+mOY8SNCSmJ2jt86D/Xld/HW+1S1WVD8mTViE3qLwXv59
w/0NwcdjsPtZ8YD6BSfNu8dwBxctLvb5QaIuep6Jfu7HCYZ9TFUF3TvEVKbA2peknu1VKYc8vaTL
nXa005J5PlbKSNwfJYgzIr0Pnuz9VuTJkMk1wV6ZNP5g9f8+QBvmP7dDn8qx7enxjOLaFMRpqfJx
h+RyW+0Mb1gc0BdZPaKPm209Tg96zaHM3TL4hPkiROa4Igx9LJuy8G5noOzFLSu76j8QHfj5LL/v
RtAYNpBkQF+B/zf7+RE31iWg0Xto+6B6GoIR/aSl7CihZBZdynNlWSNUwZAOa7Qmkxc7/mKlJ7sd
lfUcLA6i81Xi4HGcAbs+LMhlH4LJGud9mlhV7AKUqLe6JDKKQ7IG32izyvk8V61+wKJRUTuWYtxK
0to/S6Bm+D5qJKjz6xBzlL6LujlVj4GDjB1lB5dvCOqG37JyZx0+gKlu6+XdSEAIgKYA7p//3lNn
UlBEXSvIrGZrXeS9ifEbkQ4BqHfnMHnqQq6evNqk4J/+fb384xfDy/DBvIMa32CBv14dg2gAq2sH
BR5o59Mu9HpFPu2n2cGsajWeoSlBuCt7axhu//2b/2EnC2gZAsclD4SJvy3kX5AlAeJACYZGI1Xe
1ZsfcXUMnuk2Vy8r8Vf4BfvT1N4Nc1tYu4qreMW1iR7gB9vlH16fcAXegI/2hAmc8feHaCheuYaY
hgMJreoPapwtIDaelSNi5VnpdN+GPnZgTpGmH9xE//TNYGpgVjiOydi/uzItNbeTEO1wgMQz+giO
JVXyo2dPx7KfgABEg8ACZ9+KsPvoPvob2Mhny9DChedgIeX1nvEBlXus5yVEG9gbK3OX+v28oRCt
kJoZ4POQkoy1W6FYNYeUamd5BKPl1zGXZdJfIg7G4Pz7UvinsaCyHAKPRITHej8L2AC2oKGnnnOg
qb2rQoTtSymq8ErZuNq96G72z6uYs/GD2X8fNwk/3FQvbPsnV+FvdI+1rc0WPl5/8BBbFbtlrsWn
rrX7T1OrQKUV9CCAD6CIvWKt6Rv5/t9f+z0ciMssNK2NIMgGAGD1HmcvV0t2NuzrA9a2JWqwZK16
r4tABjuXHmJsmYUZlljFtrgRKOEZt80MiQvAzjqdHc6hWz3gehAlher6iOax9g///oh/n5lteLCL
d2Gn8L9tBH/ZpGMnRvjGGU8o5TLvyNnE8sc6W8ZFiNpD/wdOh2AJhNDdB1PzT2MDYBa+T8D5AI74
3c50qywYw2XtDq0zqU8j/mkLJS+oerGPAkO5q916fi7CwenxViz9yzH06yvSbPveBDE1Ut6xGi+7
8nBL+2aPOhEfXF5/SwWYvC2k48mId0GJvrtoYUevqzsl6jCgEf4nYPWcxt2C4Nd+sSvTj+HY5F8k
E//gLFZ+UdKP0DFKMKv6YKj+fpCGWy4SWD44bI7wdw9iD8WGt6+6Qxr6mcFarrCjwxPbNi5qm0Li
bpk8c8Z1KAfNck7tJNsjIpc6D/++VKztqvj9DiOiBNpGHrqtlvfHStjmi6dCEKGj36wVNc7RWfe5
LmnIgXnTYK8QC/jeqKkKIsPUyReMA0CALsCurgt8cvIja75+miqUhT868rYxePds6HuZmA8C+Qv+
pm+UNdWoKm9VB6IR39kjCFle0a3EhNE000tCC5Q0h7x+MhqxtDvPGOhCpcAGcOebqpdOqkW+nnn/
Rzz4gHhg+eQb/3/mwfXLLP9sfqUd/PyFN96B8P8T2Js8E+gbLgvO7f/hHUAe+A+8AReurWcRS7kc
ZW+8AwdKggXdYIuuIKDQs/gf3oHl/scjE2TTADcHAh8E/xviwbv7xETECg6OuTFvOSshzfx+WoKh
tCRQcHUN3YkzXAGMtW4LVxX2n5iO2yAMDVJp0CtQsA9J2dH5+GWs7l4X9G90g3dXO9QKYn7orj4c
QLjP7/egnHAvAYaJQkWvaDDbuvPDRzclxLhYvDBrz/PCbXSXdN3cG1Geo8VyLitMN6v4jf/r94TU
HzHD358N2DSgLbbRPmAE/sNz2aaDnsFUWlf2NJT9TjSIosadFBP6t9giaVTaV8q9/ezQHixQigRt
5FSLJPLUMr/DP7KYCOgzIzjjKYww7AfjtgWbv5wPZkgMulUvID9AoGSx/D5zmLW5duuQrElAlQi4
49q9XDqtIe6M2azaHxDv1uHSQncO41qbClA0u0EtvlMyHDvsrTxk0dG50JfpJjyFrzY6IXdTraV3
98GTvismwKcmShUs2hAAO3+yln+9ka2G3pIx29blim7hfKGpVSYXarN9jlJFArxHCLN+aZpsxPKr
o68Agar3TsqdB/kBnnn7ql8GjYOeqh9cEQFsHSLLeyx1jWUTOgrWdGkngR4AbVR9eT3h4IRiToEE
9xcJ8CVLP5ird9fd9q1bGcU3AyDUtnhP6KuBx/kQBQYiUcvTO3REVBjRBDWR8R9WT31avS43I6N2
5XxsuIrNeDEQ8f3guttWxO8vzzxQYoQpTAIRiu0xf4mM6E2XGZJpuCYDXCuWeNwUNlWkwjqbj/8+
5+8WJ29MmkB11eFwcciU3i3OilBHI3SnQPLmNo72jvbHC7fK5zVSbSObD6p572I+kiF32wNgnpnY
7Wj8/c1UAlgide0ZH3djGXft6xBame9gI0ib4qmr6ZJcLMDo3A/u6b99tQtXX5AFMLM8hruNxC+D
inADGipgIM++YeXzUfgVbd2itf3bRq6Mq4GPWLfHKtPoPlhV78fYI/NAfdDdqhCW/7dwk1iAjN+p
23NPLwQp7qFip78eR5mPwdAHU2p574vmBLdQK+Dck3tDR8Au4fd37WU7Jw0eqfSMjaXZp0a//KCT
jP65k4aut2dfI7dPvXlFJjT393mp3csKFQMPESe13DrBABWrcMOLpV3KXaBQSKIlKi4T6qz7CYmu
uIMsFaF2oM+lWznPKvSnkzIN/2EKffySofHvnXG4QU40e9zwx60blWFCDHdQdBoL92wa1NSMF12W
+DXRDfsRIoj/vR17fUgNq4S4uno3LIfvFWnC0TPRrrbmFgcjD0FyWuzWqVxFhYOtssVlB3/mKHBT
+4R4nriVTVhTZ2rcaMYp5GBSm7rqkDTbgYzDhAXt0YJBsWuKifIJwn6HUj1CTAsS/odm9PKzD5L/
WCfV04SXy72e7Hnvr02307S/j0PY+6e0b7Jv7Tj8CAZqndGE80ocTsUaJYig7yqwyccwnBHpp6lD
j9wDml1nbntDkxgJVbJgREFb6zQA/IqIodvPiTWB4/DnQkQIiHXfumK0j8niBYfaS5pPKZSV/Wom
6OwiOwvxCXB8tKgOaAmkg2tM5u96ZA7uPTGAPPUH615AHHvQjal/gDSeY5F7Ibh9KFxRsXhTfU87
wkVxILfgcqUYRsYePPcMixDhfPUwWmkwEQ3Vld0s3nluhxX5vGQ4evjxHUe/BSpUO+cm84GWuGqz
RVV0XjL+WT32g9qjS+sYl0Du1ytULsZPCVp1X3Jdlwm6iGF+WwDOe7Qg5t/ShdHIKVpr1GSawhnd
+0uFzEo0S7GEMXq+FkJDlbCOQGHwmS8r5Oq7jRO/A32R/1kgl2hbfdn7O4hlaQ7U3FC5Vz2q1GBx
3cy0fsZzkyx/AnLx4tnvrajMlx7AQzpf6tAN/gCrKGd4wVV+yiBCpdEgg+HUmCgPp2b5F5KV+AaK
fjrmWM5HGXpFNyowZIQs/gG/VhrnSPVj9jykTKpXPy3uKncbfT7S7hocSlvSvAWmjAtXUES23eu4
m5b12gUoArbE0nuyrwQxXS97BB15ldugiJeg+csHLBKhJXhhtUv1CNjoebEKYHECThadsIlMdDa/
WFIctVc58ZCO7dWS4jqD0OVtghrWkQLDvHfKAkAZWgR7aRfk/kaysOogIQI5o3lKD3Hd4FXh0bZz
6DxV28BLW/pHf02qG6lkegf6ernKU0ftO5ivl0jewRfrAw05Yp26UUUDCiBd/FMNeO8FVdJFwVK2
Ok6ybH5xQKN5cTMWITDQuby2oHwgSJZNZflHViSl8UXqpUKyiEamV0ZLGOTZdRsChPsLdU7rh2Lm
KL/XTveAH4+HFmGthuFGwIr0n0MArslnSpy2SXF8lbk8ax9rlR+i0ZqKm730/iO0PfMvdBFBwGb5
2K132hXpfLSl6M0dCGurPLwGZrXhj1DFfRrf7sWcuTwV/j3OfgYgbMrYmCf0E9FO6ORhwyRmxJgI
XwIHBmB7CPPGzi6mvkxE3CwVn6AdA6SlsUjUzFCXCEA6t6O4Qo97RWt0rmVx9haGoI4b2EvdFU0S
V98EnMSuu1eN2ASUrY5z5fOIoDgt48QOzKiGM7DGTlml/d7lHPXjJmgm98prS2TTIMGo9c41FTcs
0pBr8rIu7I/rqi3cb3ZH4HiG1r8+1SFLLI1R8SA8fjNVUzLx/piVxdhgumJq9FDhwa520zoptCgf
wAsqwXREmyoCMlOuiEoh4KIfqkqlxXnMaO7cDfUs/E+VL5pyT093CseY1ak90EiiFRETm8BPUNz0
9Uu9lhkJPcIjzaVNZze7MEON9xvS8UJOwOdNZijbB7UMu+6AaUx97Q+T7RzqXjkPMN6Y7ytl1ovr
xwbVbBTXrLKH0AFyt8IwG/nVWXN2ccoDUVwcWoYRM6yQacA6sj5Ks9E9e1+jMbSvBWgyIKg4h8My
zYCb0cBHKPkveHUiq6LGwuQbWwQ9LMY+wAYpOCLmXUL1y1Is5l3tFuMRvYhJRCgSiebKo3uF+ALi
Le7nEEGi7qVCl2HcGcJsdb8jzMu5LSf+mI+kn7lQ+xT1v/wKSfRi/DpMU029RTVmCSpy0UnjvriV
uUEInDXxMFmism2C5bGcrr0HOmSuFxySbv8ABE5YWDEQtp+Qr0zlUzvYEMt0v6yMVGYphyJJt9Qc
WclYwVFR0MwXN+pR7XWDaCKpcmsM2TOa51DFzK6GSVKjJBLTN1TN5pa3bDgQKCBj/slQYfYcpLm1
NyTmIqUIlT5ST1QXaVcmfTyqTXIFufyvHrivJ2vR4bmtM2D30mohf1j+Z8LyZwVb/YLXqw9TTQ4U
hQ4oUzpFl76bTCUldHNJorZqhrtwnL8pDTS8RM/0mIhcXBsDqueTu7DO7La/8JEsfDRhW6F20XK3
YDEU0+Ru+MrZvEe4I98hyxpgFqCB48rQ38F09MApKyvqkPCHNxoG416tujnQTg3PGAGP+zZM0THy
UeCNRTMXu1WbQ/mAV0a5EwY4Z1yrwcnDpMrLcyZwCUV0QjXXgZeWxQX8IPPChvN4kjj7nBxLUy6r
6PgjyPzZQjYgiPww7TFw91VkVi7G33O3nF2IQpc2bSgsqdzyUtesam9grLO2wXOrrlvvu5225dHB
4SQq53EFQDvWF0Mt1D2gnzkSsIMQhMXcre7zFxdFuQeVenXUUw4DFgQBw0LR/KHJ+bjeSoMnrxwt
gUmCaK86s66daMna4DafupAowUHMc4TpEYfdgMmMZ4z6CVZdB4oNeB13HgXLJXYAspj7bpisH4iP
iCvMlZ3P0I1pOpdYqsV9i+NQFJq5PIyyR0aT3KpDVj5LvM/Iey7eIQjTSnxxO+iAN+iO5ghNcviS
dXp9TgjYZ8h7eaK2o7YWHcGQPYKTXgkPoLuWY/souazPaSrt707aJJeFM9k4+pSNjnWI8K/TIvYW
0b9aTsWQLsaua+hGR7nuxvOcDqgTDF1zB7WGgIq3FzB/qHhGrR8Un2r4GzNoPG0/SyjXTzLI53PW
9c3DIBPnItsS+52LKumFqWZKDR22tnus4HFtkdRtD6bftv4epuAAxN4tkr+GcQk/exYGMLE/toMZ
jYBSZESBJ6yjDgovjgEiQ/duzIcTH4w5i9KmLHf9AIZunoPBOozdmJ7xfAyj1nG4t3QOZCa2ZSfH
2B3b8WqRXfcVmdLi0SohM0ShGtdnhP59LpS2zA84nYQOvjqGScUfk54ppo+cg9Vk25/RHuqfBhL+
ew70Eocg8Fq33ZyUp2Gc2t08g6449JOe5D7NFeg5A4xKDFwPC46wWubr1PHT/pSH2TQxviDBwbQX
iF4lS15e2ktq7HETnL9Bsw1QOZTWox77MIZoUsdZ4aWHvpu9Iy4RzaFPKvmpQGQEtg5IY4kRXkzf
3nlmaBWmz7Q9dnYjrWAHqs8Hs5JhEZz19aUibzo6/pjuFHAcsH+4sesb/EGgB0hzevIlPgIcx8n0
NKObg2uVKtDDKarrtq6uDayH/pzUkFz7pRK34G2Hgzkv3om+NjwzZwpA78n0LEKRU2MqXFBDRd5d
rWbOEutt2r6cFsapxe/u1sOz8psgUZnj0ljXP9msdrUzHb/+Usql/QZobDq6o/jLrgkweZ1RjHus
gFFMc9KJ5Apt45OL4uK+6oShdgAwX5TI/TOGzBkiFtI64iW1HhdtIZfa1f21PZTdHtDA93EoJnGY
ab3TsNfWo08WvNNVlZ3Iydt9vXgvKH4j69tXl2kwpgcEs8J7M7HNTwM5wNkkigVsFE43ANLceBWN
HSX+OuylzoM/vD7pb4wcoqgwhuzYuAW4HLcNLjxTt8fK7b29VUlzVwpQbigaX20Kg0Q/sBPRKe6h
vQJHF4Vf4qiYsEdUbX2BF2ceWjC1F9CoTSAZpYwx+DwlKE0Sjek2dA6OR0S18kAHIatkt5rFn50T
ZPDAjHCvAckT6AzLqfaTcrf4I+koiPx9FaaDOs5Yaf25TO5T63bFuegRTPLyJt3YDg9+6QQ/yLGa
R00eeQOw3uz3AAOLej8JY3pIXALknejH9hbISh1cLxW7C3mFVFxm1WxKCZdUeGMEOMJzIgPr8jtZ
e8Ynj/RKHIVOZH7K6yDXEUTY5Cuxj4W9RbjSZvKrB9Mx7T+WTvXHRrYQMERakJRZVvFZzKUDvqLs
dkWdeA+4J2GnV4TlhWzsL+Ok24cpw9epUom+q1s1nREoQFSvC6zLxF8gOBEnPCam0HHeQMPB1IOQ
DojPs/I7EfdOadzK3P6cD5Z98rOFIqBZZj64/fJ6pJd8EN0QXKKazkPotvqTowzUeWbMz83Y6gIu
Y1BerJu+Cw1IMDxQUIx9KfR8M3fBcsXeLiNHu+HVrDIfHl3xndQ4vy9IQ1AJUPZ9jarODp2r8TTX
tn9IzZSgjHWSUYBQxUUF6Y92WCkf87DVNy7hf3vS5mLHaMdVX11ltH+0SqkbF72GGK9edSqlMr5R
OOUQX8v6wIoOipOwjfVAyXoFq+8k1o9ucocYMe5y32K+ui+pY+37sJM+iiedA2GrCHqyPE7GvdvQ
dhtkBkqkaJ6zoSvu7KLsHnzfKeIM5VWIrgvOcLVRXIeS2MyEEXlqW/2XRHx6iFGu8xtYdxKuZ1C0
X9cgdyM4+ySoNfc26w8qEmYQ6TcIOV0Vy0VaUW5ad3TvmzMkFfxkld1fOq4S17O23Rtqfc59j6Yz
vLsqsE86Sy7hZLvIoKxlEJPVZDh24Rx3HKQxzXuaisMj3ib17QjI+luISQsvtJo/MgoaRPYJ6eoE
43BHoS55dM3BvGl8bSNkSUx4Vbv2cOhkq80YNLx/bhMzQLghnI4gHy602Vo4jBsmgLjeq3CFsVac
VQJzeBmplW/ZpN7Vs26OZeOuSLjlSN4Wpv1tpRZD53XkHCPeZ8BEHxywvVF7BuCldMPnNi1gv1du
+OCuVgv1OJDRklTlyZoAlVmq6I+T6vKL1O1UnKIJuERdby1XBlr3FnG05z2bthruN+IzJRHP4xGC
S1Ja78nolvmb3/f1gQpwhd4ufglkUUH7pUqn5U6oxdMRxjceejg95pY7yo1jhJti+bVcy6n/AjIR
jPKKcePBqlG9hNjWuH+GVTq/cFnqmM58egXqIYd1iZRI5E2L+zi6SHJACzKbqxI8HycmfWX8W0Q6
YQ2iC3lJyShJrxJfQEUsqBx9N6e0DU74x1doaGa+9wwKYHoq8XeYMovkJTTqMMotf1BXaPok4/A8
+5aeFMB9V9uOkvFgiaGtnN0sMeCbCQ3n6XqxMus51zb6a6373HHTXptdUb1QKyHkaKFLu3fFAMKk
SSDdAF9vY1rHRn7WP3OYLqMycPPq2g7DrnSPVGAwfPXXOeRqCAiTLhVC+v3Bpq9cX6tCdLCcloS/
WfBfBMVKI25V7DAz6HQJyd4Mb9YRPP0OAIOrP6Xh4OKagibjdTt1pv91rB0bf9VpWpJ94pci2AX/
j73z2o4by7bsr9QPIAcOPF6BiEAYelJ0LxiiRMF7j6/vCSpvlxhkMTqrX+8oO0qViQBwcMzea80V
yW0Ogdda5MgzkXr93VSlFBFDwLD2mY0TUb+ZFBUYKzZp4ikBihBBPRNiq4aaV74dn5m4/fEHYSBJ
i7LbB/f8rQbNoW5+pwJY2PKz18hu2vmGRMyUol45IzlwAVhMtTfjLgoP1hzM8QFifW9eqVJLrC/2
PYgc1AaUkP/QBBQJdvqBVTEZEuRpBjtrirp4u3SaL1I4DPPVHOt+BGAhUylp+jOHx25SGxM4k9KY
1h5PhTJeKmrDwT8Bp6Yc8BstTDIVr0ymEKNSUJ4oKyAhRPyhaLsaZqmUN4VJmPFVT+RevKu6dMqI
HAkofcv2gB+AhAvuhQNnMD7oQZxbmiugKBRruhK+5lmiVVqPrSnFgiAZZbEjKI8DA10h0pwdTZ+y
vUx5oVtppk2c1PCGhpGiGuCp3bND35UELwIf6WSkLw415nb6NQurnguk9bNl/DJ1FROkO3YN40mI
cGmZFQWjRJVq/h2PHw42XU4VzqWtMdPZM3ytic5STKfxISNlpsOnxdb2kck4Vq7YC8U1O2RRXStF
Kr4nIZL9ysk4rdWc4WEmrqOAozFfTklDxl/2MrIxIeNr+6WwW+ud76jEdPyqGkn0d387L9PeWtwl
CJCWwaIDHCJKQBcFm6fM9DmNlD6KzdBni3nXCD+gPDxOVumY8xDvlSY0tU3tx0xSom5nFfjWXBSb
yi8VYjgZ0fFaG5Vcd6TAmPOrOI65z7ApEgqLsxKH+Z68WEFEp9lOI5r8QQ/Zx9Elcw2GxpYlcLDP
Zra60nppfGnn+dxo1ZKzPivXodZIpHVHWG9DH2cEZS7L3qDfytpNJc/cNcUO+yDqDmSilvZL5SwJ
eJlo/XCbEQE3j5tINYaM5lic+6uhEUnoomtib8XEN1b7vNf4qzSzNy32fPTc9pgCZ2uv+/BRdux4
+n4G47F0RbW311qroBFulbSzCfoCt1Pt/FqXMUMkUj+fSU1q9E6RlW2/IRbWUtbEHAz5xdBUTbqC
YCMdGFywcrtaK3b4VM36RotFUn63GwFBYTINgK/tHJd7jprKdKAx1oG+qS0j36ZYdeWbEL8IqbTj
oM8rGyFJfIFxTrcpK4gmPx+13F5hcy79zcxmnz1sbhv2GQejKnIsORkzOEJQf/Z6q0QUd2HPPvz2
lP+2tlGmaW03Geei+aHFCTwzofVED2DruQoyXtF2UkTd/LTB1iZsSgteN2liGV53VVceTGLd9EcM
QRymlDkof6q86u/UiBJ1S8hhMW2ItbAwQ5IVra4mJgZ/vXxhTNEWh/ot7haGRhun08vvj7OtyXLj
h9c2WcOwhcLEqfFtztu8F3i6Q0OhMAjZYW4g8Gf6sEnZKBIvXlNJpClU5so6iZv4gLM/h5yjqm2+
CnFmTXtjUurgUpX9ojrEoDdBfozxQrNpwiLmXNlGwurFKh9m6o/A9yLEPODoN2ZrJ52LMTg+9BP5
xTtTFuUvsyHe6Jda6GKm8qz40PuFplHZqSQFcB1NkSx71OqObz5SoI/D288W42pQpLTm3Fnl5q4U
pWfiKE0tTTxlzgJvUCACrZq0J5TRAQpYpZ7emsW058ROe3ihsWHSjantJHuWAbLx9N6K8RPpMsN0
Q/uXyrqkl0a+KWN7uq+mnPimKaEpTiOiZv78bZgak5x9d1wDGyWQ1zSyvT7HMtouLVpob21ZKP59
ZIZ65dmSbkmCQjk7bebpzCcdXaMmdmmPUVgQcAEDZKO0baR6Y9rTzwr1EXabm5LbyD2UmZRkDly+
NN0TbyOZq0G24u2ME1zfijBt4x3HDfsbQmzSrPiCgQ0FltzyvYLZClfZ3FQvch9x7G6bSOgbNNLh
Y11Z/rDSElKS3N9rxO9W6ZhhqVsXUSxu9cgognMekl5cF9rkU7Kgmdrel1PYGhe/Z0yzUhLxra9x
J6JEliPdhU6kqDOsKiK8PKnpeHEkAND41UKIC8zABDRtof3O8U7hVe7KPtRid+rUtvkJzYkAavSM
S2veSGvDm9iHfQMQZmkrOU+bp1KYMorHyZoRo5tFOSitG46dwU6Zl0wU+BRgnt3mZsuwEBNpuZ6E
V6K8GjTaF1Q+21Hy5Dwa7UuJyidshyLorOcUonl6ro2J8YMyQzWdNVKraSsS+thmsCPSsaGy852v
fAUv8J0ZdBWf71j0Oy2WjP4szQN5vsHdxx/SNTY6yiCMpGjnk+xI/nNuTAviAl99e1ChJFSvrCdp
woIi40pNHerXs3SBmFeU3gDjRN7i5lgKwlKnaLq94gjtj4Mb9kFl/PCzOoCTgzunOLNqPSvCZZoS
80qSrWIOV8WoSDAXhE1DYTjkOD5L2D9WMQB5yNSsXxuQeJTnOgNKvfKRDvNR0RywaRFENjoUR1A2
Zz9cm2He3zZ12pfXHCamyKMfq1tnZtoNmhvHSpZtSz+Ln5IavSJDFCLQUsMe6XJsicC2xAX1p6xa
c9Jr1X1A05RiO4ys+f7vPZIud2qzsaYA+kgTJTlLF6oMs+UrzjKiBQmz+SmiiRlAMsTi77PYVJbP
ta60GrUAaGXnC81tvLVKEJurKOgYZ7mV89JkwsqKHaWLstxKkhTUbqqT3XQ7y+xptnLKqWfbz6Z0
T6Op2Q6DPJWuhqAvPvN7HYeWGxj9NCLdkYJX06T3+Z0zq5Q/kuomv+BZjKsfMh5bzoHDGBpm6wxV
OLIHoGcZyonTktj6Aj9tCB8He6z87/rkMzZ8ypv2LxosY7WdWpLJd/UURyt1wUpTww5pRRzUHPX4
eROwkV+TW9/ItxP1rNIJlge7xScntWeEjFT5hY8WAzsyZvvkQafPz0SfgLcoHBGGMHcIBsHXRPuQ
TdfPMIyM3sJuX+ACzaeKlmIaN5yoGhEGPNfsSgUUxudrznbvTfzkIXI6NYnna+zFLKtF1BrNS5Z3
pD+7WjBEaHboQnUH9M9lsa3R2ImlyRLNZ3PdKsoF8D2g5aSr9BPo0YHjme/MUtFOj9CUqojqSK4P
51nV5tpNTy6HtoVPw9xccUJPzmN7MOZ936fEua1LubVMMsdJ04x2UeMX9lVMEJx5QfCYr9BqYcdi
UBQpxfLV4y6cDpwZum4NMXZqH0xdiuw1ZeCsa9Z/m3q7Qa+pFaZB5lerrqX0UlM5LYwgXWdoKqTy
UpX6VtjnEkbOcHHZs9Ht1jOXjXLna7nOkQpwOb7rmIJMwJWocVG0vBd26OypawPNukc8kKHethpS
+4c81jDvjiTPj54t6LhfzSlv6NFObTbPbz/gf6WlJ6SlyiLs/M/S0tvveHj+dRW91vXrv2Bb/+s8
qrrX9D0X++3v8bfaVDf+QsOpLQJ9mpDIh/+tNuWPsJ9ZBrpFQfEANdHfWlPN/EvgDzXBT6PKZpZF
Jd0Ub4xrDfEqQjkMd2hUkaMayj/RmtLoZBz9oUBDes4XTMAC0xLqIeRa78eZJpHrFOUsy+GsNltz
iB645qZqsjMzor2i4fx34nmiPCba0DXDG1iAhzkH3W/1sRem/Alff7jV44wwBoGgZKCAhkpireVW
5yhRdtCyeQ88a2m733ZF+jzU6S+t1FwUL4fOkPYY/KEBUSJ1ojH+ifFsN9jaPT0Q5Cr+2K6VroBU
NN/borTd5b/EAQXtJg6ZncfgJYNwvY3MuafpZ41Or5ovs2hes8QmvnphblW9Ja0TmcYdwvNrbvhC
1fLnSFa2RI/Jq9j32RxSi3NClawGjT1Rij5whbBgPp+ned5Ct4DDw0aKLiW/IIp/WTD9sARSJQz0
6jEts2eblM1c+PuW1cuhr7CfenPD+jSuszZ5kfXa9pDEBute5OXvnxU1ClWPiopUn5duEQffbOly
LNWrebaSNYSi52EyLsIA8F7TRj9BNWHC55cg2SSC0KBbFLXyfcYycEUQD31oDdfwOMBPUej1dWb8
Ew9eTL39pc6CjOqwBpGi7C60QjxkjQRHaXjujem+aXhzUWKMzpSFL8Ns7mby91wwsyU+uqh0Gx9N
7UyCeFi36yxPryR7fpgHnpOi845wNjp61113bXmVyFXjxhP3k9gzhykkqGzBF7SoQJbVtXu4dlM1
VJvMtB6xP7pF2vWbtDdAIpN36kuz7I7aE/s5xxxY+eFtho5aRC9+M07ULdJyHXSKtLYnja16wYGc
TNqAspJ2bciRExt0ayMhwe1pRsrjIMU4F6rtBm4QADtdHfepD9OIIi4+glpbJYuqaaJL6uQjP0HK
ehi5eMDZyE+uZHftmu1IcwexZ4QvQb5X3daEBeq08gFkESCs+fu4loFsjppHkBlrgsbuMu3JFsna
i8mkpKQDP3ZTGGlOODPYDRoEZinWgypcNbZ3S2NWE/nzDEOTLqexCSuxF1pyQxnjypR5+2HVXmVQ
2oJ4Qzn8+Y/Z6+r3l/6n2PtIfoub1EZrvjDbdSSLujhSAhu5XGhBZwaelZaUNwrdm2JjC02WfaaW
nhCFfrC7vF0Nx9KyqKGVP9Yd953geB76gWcSe+IYge3VZudJRf4I1X72k4tB58gIL4UB2Tx+facf
oN1vF2dSNZDN6WyRj6a6nFoRhSUl8JDavqi6XIAfnFyFgko8D8w1by8ioynvp2dWnp1JCLq+/glH
ytS3h41Zjil9MRDQpziabHHTgWkTAYjSnjzK7CwIjV1VZe6kpevCT048bvPYTMMdk57AeoHbmVLn
MWggV+WmRpIZeD47DKetkYNM93VySTE4dGrCAqhs23cIGm031If7WDPO2/JFqaBd0vlPCHC1/Gij
tznGY2QthbTKukMV9/dWYW06JdmqZXWR2ZU3/4TilbsVWCtzokxPsqmTd+p1PlkWW0Jzh8L4ezyg
xAuag4+2j9loLVvhq1GN4IW69HlMJfRCqjiD3l+7/HBc4H27jiuBdxdhVRgO3yvVvstg/nIgUGsk
07NE1Kj206zqx3gJwyF4qvHKTlDxwvee0srx0gDII+zge6Vi+rSU+2Sy7sJZvp+A1DpRbV1gOKBM
a4X7POo2Rbk0bWX9f206/0/5IMuA+89bKec1jebXP106y///f0w65l8ImhdzI/J8zDbL7ujvcBDL
/ktRdBPbI9MWtJB/75tw7yw5AiTOKMCal03V/903Cf0vdtNYHcgisk1iuf7Jtokr/LlpYnPO34AA
BQQf/L3wpbz/jjuFYqzBGAXnHO6s0CKWseYsO/+z6eL3ZQQ7RvJ9cEa8+WH+ELJPc2XbJPU2XidJ
h6KVN9TzfPWnOkKA1ZITPoxjosPvq+l4ELnUksewTCZ/XC3hlgRe6sazavMiIJrFjarhMZLM2jXB
kru1Vq5HFnhHm8SqJtCABIRn4WfgLiIyr8PdSBHWCJMNSPUXvDJ3bSPd/zE+PlmsjjOlfv9GS2P+
ZuO65BK+/41iUH1lBMPJhDbSCBSY+UtkziVnuhXt/1tah3cVXWxYtjdlQrIlHRAY6fF4BVfoTFbG
HYQgWk56unAqC1r1Y3bipb1N4n/sqN9+I2MMOAXbajgKR5L8BWQ9JwZtfNXU2NJUkyO6etPHHBjZ
2+4Bxz5io3EsOjUkWKKWCbXWUSvTG+Ei12Gnu7LUPYV19Tzk+e0c5NsCZa9j0sRef/04j/b+v38p
xwyi+2QSdYzFB/bHG5eWnB3SNRsvULTMK7OpgRnuB46KLjopbHOrGQIJcp0j2Rrk1dcXX17Vh8dk
yJwmOBSRZ3BkfZE7qzQSv2y8lGkarQbfkfT09SWOP1OdLYaMLVrH9WJgyzi6BN6JSFugMV4mW4du
araRDk27ME4ss8e7Gs5PXAcnoQrJg6yXY8ceEnzyXfOw8Wq7fg1yqzxvcDqv4QKQbJaZqYeKm0rU
lAarOaJMB9v75us7NZjY3j3N5ScIOupMfziJ+cf7V6lnuZmmiVR7WDkQMkXxsKZ23+MemKZNC4+T
nWc7TA9RGUlOL/niKUh0NKApEmVZT0pywrM0eu1LQH7UZgtr0fGOu3nC7AEOLSs3pBY2z2Ptn2Pt
uCgrMzvXwSN6Iul3czyXKyq5C7ALHBvp9h40gsuulDpPBXu+GgLzsk+KzRjP/reiaIUDzOTMBka0
5WfgoSXRjs6PvvHFGNxpray5I8oqmjEEpSOdv4SQZq61CEeWnsSxO9SoFRALnw2JlK6hBu1aaqnw
9mSglWbgwpSVHoCJJxvZDvJ1oI0vWgY9Shjod3wS/wz8McqgrNW+tc+wNJ74sNQjB+XbiAAtY2Ok
xGDHh/b+dWAUtuijNTWEFIzSNPASGIlD6DI13JjMWvkQ3bShDdpttMZ8VZZh55l5TYhbpcqvXaTf
d506XA4dEr+Cke2i5DS9JiumpYcs0a8Nzpted4I6YELmlqWHseYPyzqAgIeo+5lW7uREcbdlEdFX
yPmhD8jWr6+H3WcfmM6xiR4MA1BRj/azUyCPOoClmgmkkb6lkHrOg7m5o8v8+vWFjqthy/BeYgSR
QPEvTT2aUweMJDX1kdor5TTZ5tWMJwFVlDRRaWDWovjcrvsmfYoZBycKcZ/dI3lJGkAJ7Kd83u9f
payCuC/bsvYaSJGveHPOOTOKJx/B04krHZ0OlkGDEh2fnsW8qn64kj83epvKfunNuXmldxW+oVS7
DdhmaLOGL6P8+Y8fqrF4ZqHnQF6zlx3Wn9O/kHqf0GC59uQ2QvlEfw3SnBPpRrvyS3GuJcJt0+zE
TX7yOLkozRpTcP7hbb6/qESMVDpGQ+1lgZqsiHs90wZI04o2nqqgfjYtGzAnlmlRx4qoHm0W9EFC
nA7UwlPM8jWYwOqacF5tHQg9RPCVPoy7AVtXJTe522TJj6+f7qc3ivuQnZQJ5el4yBqVRVCnzbgB
Y0dcgH5uICJtqvHE8/xk0BhYHReClA244rhObBOO1fp+XnvFDLpNmfP7qE5XtHcwP6TiDvWF/fsw
Q27h58F4x1CNZZwSDAsbyuAkbRr68bghj2Iea6nylNbWH6iOu4sKP4xsZt8pvZmmMVyRQ1XujCFQ
1pZSx09WU66H1ig2ujHMu3D6n2r1f/5RR47m3z/KVjgp6ApKk+NxZZBOZOVByMv25Q0QKADh1vS9
tH8A0E5RYYwQxuTuiphKynPwuU/s+j59DUAfFgILh3uqsu++JdNXY70eOAnrQ3zToouD6nymGPnF
RM+HPnzwD3dPyztQ0Qax42BO+kBcmgwpYMakkZzO9l6pigdO5Sfe82e3BIaRxYujFrWhozWMEKcu
9eehIiYm1DZa2+eugmZuM4jpEYnmoZNOXPDDCeTtpv59RfNoqg3APmInnbhiUfrr2Jf6yxIA9yrL
+++NXmLNrM0chnJhkZmAvlJnK9cZyRPUxovUKLc27kfPN5vvfaacBwu7tTbVcRub0es//7Y1kEpw
ALHrYWB//7YnCI1y3neVl0jxvUkw3aBWF6RLX///XeZoUCUdaj+j6yvPaCp5BYAbBBtOFB+NxIlZ
5JPto/HnDanvb4h0ZTuakaB6EQJ1BIrrrJcu0864b7Px1Fv+7Et9W+eoSNnwB47eMtA0JdRSCGGx
WqRUUJHd2wZdSnHRWPq5bKU7KUm3cqQVHmaam68f6fGpYxliYLLw/S/gKv75/kaHMYoGuWSIZUqO
C8yw+pcmG8sTpcZTVzlaefB1jUrIzsyb0FxTKyBP5VQp9ZMdkSWDEaUKAaODZ/b+RkYc1uD81dJD
tXXeF8MTsQE3oomvzNC/lauMBEWbLI6vn96nSypZwzw5rqp/IF/mRkeeV2mWng++yZPyMVjP0w3s
4nk3mkx+KNxd2WgEjdxU3flCuzvxAz7ZWFPxYWoDtIK5/7hcHY+TPypjxvsrxXNRpQ8SUjVC4wZX
BNm3sUqetDL61Sppvm7JqnMybLdf/wT7k4Wds7Kt0T7mZ4CQeP/ki4jhlZQ52cR67Xtznb4i9L3p
89F0anISnJ60HUDg6XU11Oo+A4jntT1EjUjD7cI5dUUxJbluJj/0BND1oKFLXTR9ukHSRdSJgads
TJJdClK+zulx1cV8gQQj2MBlR3kRNgeQcveg/kjSwBA9jnbitS186ErEiWeCSXeF2surdpB2aZXP
j10UcaYLSJ/IpYYYCN6YIc1L+I6gh0R4DP2IhO6PmtwOYZoSTKBdlbW5IyAoRA+FIATWoHDDITsn
MbU902REp8ocrbs2uBt7lM5lou7HejwLLPRKCcY6qJ0WvfcZFR9KJXmlUVtAezQ3NJGidENa560R
TQrG2sDY+bN6GY7wPghDyddhMuRPYrYVB0vfocrqwWtmLESNZZ31qAQ2E+wB1yhRaSoC5TyaGLFP
cMYshYpfmW6+RA0Rkfm0i6Q4XQUNaDNR1Pph6T3sClwjX4+HT5ZJSKgIGWAKySzIR9+6H+eqnaEU
8dohj7Gl4OYIg/BabqKrwI5v+KtOfISfXZAD10LfU8AlHx/1TVQPUhxWpUdMxeSWqYVHj2B3XyR7
a+4RPrT5iVv8UNJi1rSApKA9VNlbkbr8fshrNX1evDIFm0x4QJVOnACFr/i2QFPl9Hn0vav4Q6NP
bGyT+nWWZa9l0Z7x0/LzQEEx7ZdhuhN2rKz0aJwu6SjkLxqSvk0njMaJrRQWztev5bjbs2wIabkz
TTBLQX8SRxPkZGXJZNtB6TUgISyz3HejhL85Cy8ttQQjbhGQ6scz3tBK+dVL1q1WD6fQgJ9MFRZU
NTb/HEGW/vrRcxtQ5LadWbDaZK6e0k8fWt0NZ9M6cbfLIPuzmLbcLG0J5kMYVFQcjuYklfQtIozG
wlOS7NmI9Q0HjhMh1Mt278MlFpkCkdgL2+ToeVKtgPVf4+FIBuW+GerGDfOcCNkQb1ocOcvuxwjU
a7PRmxM399lSZyxLjqxjSlKPccs5ekTCsOQCm1u0T8DwpqV/hzj3agrzK72AapjH/fnXw+eTDRFd
SgbxcpygZnT05jArWLPcCu420WugofNtpWdrMyLeEIPyiYt99mhpJFAPXrodH6ob3URg1wiu0kt1
40oiuQkTZ+YmqnEoTXJlNfNWrYxbUpZO9H4/e7B0LxZkKwnj1KveD099MEim0pAX9mTZiGaN4BZe
LIFzuAgEjqFFn5AkD18/2bcT6dFAokgJWQz8GiUy+ej4mPSE6OgsbF4/28lOkxo8bhzXtEZ/UZMx
gHo8GY41Zi+R0W4pL63yJDmIyehdCRWCS2phtaaomm2CYZrdoFZ1i6AJVV9LBdN9Hf/QtJJaoNQA
fsFlmBuqDnW0vjUT/QWPx5MJ1YB0M/FNTTrdITbjYjYTQleIhHGsBfWiKlg84yag1mgdqNP0Dsbd
cBXbSbium4q8RbNWNou+ZNVH1e3Xj0dZvqMPj4dSGodIG9a3dvSd6almlACeC0z1GZspU9IcZTmA
lY3s4JrQ99qElB0D1n5adgch6c7PxDNuyH+Yb+VQW7Vd2KzNItvpcxGvhQkbZ5AqxJmR9mRYcbaK
g8jeFEs649c//ZOFCb4UojVYeOidtKMXS14AmZJ1ySphAH8mfHp2iGoQ2AXG4MwqeasdttwT384n
h0aiuKm5sx4aBt39o7NYmo46nWC98BY736bDIO0qKRWIknWZEggGmGjOMpewSn9TppHAi8PJIo5z
LOm++g2R78s4tPfAPZHHyPN1XEKzG6u0WssFDKOvH9Enq9KySVBVKCQm8LXjT46gx6AyOy33AO44
dRvfqbnfIjim512hp1/+Z34mtAMBUoVGTJVtB2UQp/awH8aYINmDDiYPjVbV8Yw6xjiHfGvIPWlK
DukkX8gyeJOG3PQQqf5knw0RW1irOXXM/Hh+UFmoUK9R5NSWGPplRvqj46TXY6T7fYQRsCsjCAq2
V4YzvIvWIuflpYYgxSjFm9ph/Dpxzx/W4qNLH5UzKmTuYSanLJF4g4mQ200F/YOyP/GGT1zmuCRu
9UoaEibBR2D353lKMnPbgOY5VW/6sOAvdwMf0mQeXViIy5//8SAD8LSdSoSoN4xavfOhBx1SoZ3K
Of/8fSkWSh2TbjfrxPvLKLOFjB6ONX2KBDuCdhsa2oURhS+9bV91ASoSmlqHikRcpbPWJ76VZfl5
NxMu97joJqHSsu9Uj+aTEr8Gh4GAi5fSflGTdH78c0paBP3l96qFOEIEpGvVd4R97E5c+8M58+ja
RzceS1IUhgHXDlCF6Ha6ro2lU8uhb8IY3fd3lRY/jpZ0NzblGXi2fzqVLpfXhEnfkgorXY/3zz3I
zXHGeJZ7vfUSTgppMsFhqC6JZ9uSonHiYsu9fHjOf1zsqCYy4wbkAG3mXkaYXW8pDiq61aCTvQGh
6evneupSR8PWJ+eQFHMr9/DPo/+GF8rsJ/obhaL8f3MlXdgsCwIe+NFMAz2hrAzBB9IRQrUuDWxv
tIpGjrLzdAHIvv9v7oxWM4UlS8G8crQMZXQkkQpyZ5NddxvgW4GDq7Xc+HWmrLpRTU+M0E+f5B/X
Oxoh5pD0nZLx0oh8vTLFcA5Zb1dZrSsr7fa/eJTMM8De2RF/6KPAFlEEccJgjBEKO6WlXdhN4dZp
RnZVcqqZ/mFPuoz8N4UeUhTSp47eWwOrj1Sc5b4mNFyGAWoGa1pnt+ummndxih5BUr99fYMfV2U6
99QDjbcWOhrpoy9Aq2VJbv3l5XXRYtmVVo0fvrRVthZBuZO07KwKMf4FS75ma96mfX3icPXJqvHu
Bxx9Fx1y6EEe+d6rCNlNamw1OhSpNdx8faOfrBoMGU5wlKxpHhzrD9PKmOFP8XAbjLZ79uaVEyTd
qaGJ4OrjjEKREIH6QvEWbzKsP1cnrNJM2wl7WEORniPCH1DhZsaGHQEGtnzdDHJ4PZUjkHN1+jGV
Mc1bSn6rRIlUil/ybSJVv6yirJzIUnq0onG9azvqa2lV3sINMDbmXOOgbA5VoZ7Ho3KN4rhw4sgA
ZSvCfoMRRUI+CKywI2/aZY8voWcuv1Gfas6mAtkp6INxE9S5dvAJilgkLwDejDYBltn5jHOa5XaN
HjEhK7nPrF9FLwdbGDL6WdFH2z6XrvpOzQ4JV1oVBlJne5D3olMtOFEqKPCk3fRL/u2cS+uht5Nt
T8KZl5vcfZLNP8s20S4gZT0G1LdWIz1fjFCBY2Zt71ma9E2N0/SMl/Ssp8Z423I6dgt4VI6iljN4
vxqfzeSbBMgWuQNBsNoNvYQhSmoLV8EV3c3jtijT1LEzVJV4s6rrMNYsr8tN/1LTMkE6h0BGaaCx
0HROTYZoV0Gok93sy09l090Nki85aq5cmr7YJTAJS3p7ir6pcWmjN1DMJ5Jh0gVP35xlpkpacSBN
51MiD6swmf1r2E69Szh6vadZbrlkZktQk2TSzJbi4RAmySuIGxCtylReyDVbz8UzOuGBxZPT6uTH
KfGZpYOmlDNtV8uhvtaMVt4NxE6h76b3k6XDLlqAirkqbtUp+O5npJ3Ew20k1GEPEihz+rIu3NZK
fuRaWl70c/3CMXvmtu2VSv3csbW59VQVb+MgF9sBbQGMvTFjDUwmZxH6bG2hQnGMxbaHR2pj8CDH
aFLBHsX6iraxuoUijGVz5t0NPiaKaGxNZ+4K/XEqYcQ7CPC7A+KcsYbM5ZOO08I4ipVigOUT7oc6
ar4JRC6IzivSRM1M8UQWGCtz1oq91jUj2Ukkl7lxVa/joHgsLBxcWLcSlPXDcA250Od0qHY7qfHP
S/yED4MU6ND5g+Sq9ktVIgw2Np3GhlIzaf6ZYUnayte0AThbHXs5D75ZY6od1E0PErTa9oQynBuw
xmvKxzXcMOFPuBZJtzIJc4HQ1Fx3ObRS3BYJk7ORuHjLSGqSoFbpc1keMloVO0mGN9I0oPiLwuAv
L+5NnHUiG4rvOlj/nR/rN5yjAduYbH0cGI72ruqN9nuoltgMFGrYTj41w6sehgr4Hm3oq72tVKRr
SFCYATF2d9EktiYFC8y7odv647qUBqALNiEsOFH3o6I/meEoDpUs0N2VKaA705wvEQXW7hBIAAJ4
J7PacUKuGujbouPEhlLYT918cbulgpxnJ5aG4UwJgu+tPBg44VlfM1WP1RWm5xkZNfIyL7Am5IUc
ey7MrAFap9bEAZXkaASums0KeZMFZU8rqGegmQ0SpSCoFE8yuyF2y3o0ZfiCRXkpSXl/bmZ2v28E
38xGxGQeZobU3EaTJHYa6BQILZkW/YDIcWmGVuPOfWOsix5MZS/78rXU0zN2hoKZbMLmf+bHw64f
mgsCFgcYQPlPvYOZ65ZhhHuusufalSKdmqSf+sZONHoAeSiphws912+SJRCp5QRtU4U5JEk4YDr2
tVUlja6caJeQua+QKl4PQtuEfvlQ1vHPeiolx7Slg56mF1Ygb4mJ3mvEjjomruGVaYah29XiAQgW
ZRkZCUZnxVSS8TBPyGy8uSkOlpFezzLUA9In8vUMk3LF+eMRPUKzMnKj3SSyeDB1VgxYpaU7BeoV
mdXkM2Et8MawvaJm9xNggO+MzTSs+gGgaqgNLkvOPblxkNBa8xcX6gCe+edt1R/8MvqWd9pqUB/6
dkaJWXcPjZE9hDJncpxDHJLlEtZxe0se9LmU5YmTtJhsI3M9SBqip+qmb7UXIIaRMxjDGnAHTelo
G/BkxGRfS63PJ3Zvd3XjSIa8xkq2sazuPAc9ZVogH4Q9CIhDHTizikKqUYdnfq67fpu9xj0P0L4P
C9utSvtbnkcbat07PN2//JiIxqw5D9LwEOrderS6VznNvyGIJ2daDPs5UZZiKbt4A9FYrN6aQjqw
+ruCQ+kU6R7F8ws1eBJjm/KZhw99aRDgYyouA7NyhyS/wrO9tQ3mgjFI8xtJ8KUnc3av9pMzEDct
9OKSXrFr9K2++Gd+hL3fM7sGF5rIVlokniStudagne6YZxxww898U89JP7mmSSDxKPIXm4JfEGYH
ua4tL7BvDB+Kmxit71mRnLeZcQ548P+wdybNmSJptv4rbXdPGqMDZt29gG/WPERIoQ0mKSTmyZn5
9fchsobQJ5XUWb25i1tWm8zIkAtwHPf3Pec8mZ/0TMdBKrspMw9tYJGoyL8YjaC8TMIoW9WmBRee
VNrUIviWDQnZVS0pnZNofdOZt2bdXKfF+DIAtznU9O4xIjVDKMZtJDDB30/R2MdXVm6S4HMVlPYY
rdFIkkQVp/OBCubr59uwj47Vi7AdSC4kCTZ+R4eFYAzwDU9UyhJdnoLnRQ+Izs/5oQ8Xk65eoMb9
HprDrnPir87U72p0lM+ZIjjiLaQydK3eHixrUpgUphFZVA3BipGzI2DHT5WbMhvO3UBcQivYByod
1Yb441S8AHU/TNK+ajX7ZG4eAfVB0/riqPZ+84tKVzDdKAotx4ujLf9glkoYOl2xDYPeH8hYgt3l
K6hBP7/r7zelGhdNTDpaPrLUjpVSaaoHboB3mIlPJFpMgKfCKjFf94CK1R6LPCGVn4/4/sJU1DMg
Q3RKXXQTlj//rUhjqlGNNpjqyWCJvUOAJpvts1mxVp8P88FRcOl2YeGhAwkH7OiZRkmsEtjDM+2b
7gBFYptHCmpIuVHrL7GPH9RkGIvqrgozVhP2URXNLMWQtDZj2XnJBiDYiOlRL76bTUVKcdHQFDLM
1URpmcjNL+7m8qOPyhS/D30sxCxzGRRAEMstvL+TMKZ/QDgln/5qPxCZi2mS8NnIPhD3/NeP2m8G
Prq/jTIqMseHvzUC95bUlo1VVJsOr70+tl/woD6aMZQQHN5Qjk+I8t/OmHG20rEqKDspBUdNeJAc
UTAndV9Q8z5YBSxL03QsfwbP8bgFA4tMEzPt/W03dJ5w7/QM+35n7IB1r1PF/sv6eIOaN8wkVpxf
TKejF5xcUFuvspb3YGoOQu0PedkrO+mkT7OsKCFye8kGNb6FdXQQhAF//np8cE+hi9C5drBU81vo
b+9pGmUpHvqSxzfndATaiXB2GwOn7DTzizfx/RKj4j1a6nU6kgBW2rdDTRWcmVHW5Rasl3VSWUBc
8lzvaT4M8S61EHHNDVEyJBSIm88v8oOT/W8j4zF8O3KlFKwNNhdpN85+6R4Gjrn9fIgPlpmlBsRj
dFmnsWa9HSKcyYsmc70EDNCeFGLn4KPmOEEI9hcDfTA7F9s7dTsUrWCIlmv9bdnMhSsjkibKrZPK
e72+llP6E0b2um7CE7sRX7zdH00PLLBU0XGJ0JM8ertnxRklAU3cOULiZCs2kpDTxc77+d374AEt
50Mg2ySA03I9+hbIOJuJguOVQ5LwIBdpomVe/RtD0BKgWI87i4rW2/s24lpXK1zJ2zGezgQx7Z7e
Orf/uzGWSfLbswn1sRCRywJFSpRP29Fr06+aDh88EGA4LIAWYga+aUfvK6qXoaKcUWxbV8VoGv/s
K3MXqdO/8XXm5y9+QA6qaIaPblc/OmS2CsYp7Pl7nydPvYHZHNX4+vNb9vH1/HOco1tmm2FfWxW1
PaQ6Crmt/WpwnNuaiv7n43w4w367nuW1+u3RKMNkoMHjerD4XUEZu1Ly6KtWwYdjwA765adyrWPL
QDcJKVyCmTm+Busu0Hc1iLt/4zLQNQHTguyKtvHtZVTOBKOz5DLAPh+Stjjt+68AQR+sZJQaEXVg
I7S4lqPFUu1d1Iku5V6iUl/NoCPIN3qqibyY3a/a+R/eMJv+HNtaqPbHfTpNBiTZ1SAAR/YnvwIA
Eqzfn9+xjy4HdYwBdYj7Zh+7vDW3TN0+FcUWHdI58Pra651+Y5L7CWbgi0L1R9ezbP6w1BFqZNvH
LyfgNcstVcZq1at5oQ98tcJ89LqY2ENIvlnUre+2eZokcMfqeThTfrqcKhdffG7HX2hfPhoGCYqL
/gXYvXHciM8QkDhhwEfGsEnyKEdKlJx6CAD5/NnoH+xa+Vza7M7pnmho6d9O55lauBNkTACK0Bfl
RDUx2uiaTa5wvbIra6MkKNBce9VKa29RzoE9Sv7Sj1TEXiE0L64LP33OSZBwrdkz65w4SHebltWK
/fChGMwb8oPXCunG0ug8zTgnUumLD+QHn+M3V3D03W+iBiWAaxTbrDWoLj+1pr5N1PJMN+Xa1OUX
38kPR7OQsmGo5Pkcn5lCt1Njm6S9LWH2hLpfEI7vKREB7uVrDF3k86fz0SRgp/GPwY6W5nzEvufE
DKZG1God8js727PF3eejfHxJC22OjSEqyqMdBnCmtnFImd+O1uTxwvijGpGbfIqI2C+F/cX6+fE1
/XO0oze076k5VyWjzfCwbGPaWsr3SP9iu/nxIOg4SJfg67lEJv3+rQl6u87yChmLo0xrpbhS3XKV
yvqLS/loYWPH/o9Rlhv72xct62e1gfhOWy4JPNU9mX8FUoxrzfxfXs7RFK8QR/eTwUC9Ua6c/DnT
f1i1/sVk+3AaoFQyHDxCFP+PDgd865w+77RlH9BsleHVEPW2JLmRcpcPVeWLQ9eH9+6fox17adAu
xF0zMFpoNusxdFczftCJ5n7U/WXx6VJTWr6myEToKx5PBlGrlaGKicmg6j5WhE3u2F/cuw/n229D
HM2EpiO8sldGZoKtr6gqO2W3iohq+/xF/fCeYdhl88nHDY3/2/lGPycO6G4UnFPPrEjFuQE6XeVU
/JUJ8uOBwLfx6SHb4fiYH5qTXQibr2hLy220YR9ord/qJJjkt3/1kqitQbJlc0C/910JqtCrhbvC
VmdJFjKMet80dEjq7iLh4P35UO+/dAyFXQypuPHLqfv27vV6FWkdlrdtoNgb0tO/I3/YRlp0rqTR
NjdOadcWSfvFoO8nBoNSYyNNCKHuO/h6OrsZpNKZ3UI6r1X7zi2z87wZvph+719dRiGOj3Mi+0YO
JW8vzSUcdbZznteQzGssJTQAcxLF7uJep6ogvnhmH14Tx2YqojiC3ynXa0xlsKZ4n1olXREXts0U
+oVk+H/+vD4YRqOSxwtL7ZACzdFF0YUkbDSZcjZaus+O+5Qr9+qu+GIhWn7M27Id9XZ6Z0SSLu6B
4yMD9DOFGE8n34aNmgLuI7fxFnpJ8pVK/KPLwU9muzZie4Ha/u0zCos+i1uXHIu8NG9Mq1ppg3WJ
ueUvb4AXeb2BF4JzPPqUozVCm9PMyGwjR0GaSt+x0EjGivXF9+iD+UY0JgE2yFrRgx/LJFsn6aux
nfOt7k5rSy9Pc9U97ad6rZPBAsj16fOZ8NVwR9fE0XoI6Nvm23qYNrQkLhwdzgtdABfeiSybH//G
cCSOkN9DsRqRyNsnVUSlqhPqznAVSU+Ouw2seRuBnspihyiu5ouX94N1CckLK6DAGcH5+GhikJsZ
gQ/I8y0xy96ogdiYa+BlhBla5+TIkoBv75Ys2M8v8v0S/ytj7B+j6m8vshPgRKeyyLeoEfwqnlG5
kTTXkJebiz9f5P+f1PlFUueCiv7X6VLbl1KG8ePv8VLLX/gzXmpJ0STyDiWBAeWcqjSr1p/pUqb6
xxLmQiEQRNyS1smf/D2V0/gDNTh9Mz6mIOJxRP0jXcrU/qC3ZHEiXg6TdPT+EgGeX+XNognknD0B
wTUoqNDc6uKYC53XiWv3RifXM+ykdJtNiYqqiXPRd4gayNyjLgDjWoe9ITbClOM3vc+cR37jcR84
ZYKmYhYRwclRB11VF7PeHThyQ99qUsO9J5WffOm2xYfoOzFZ3tsiTAeJgqPvL0Za7cjCQr3CKhg2
zkObCY6WjasCaqNAEpwVDjCMJT4umr3ILpXSz1ObkGfEP+NpSwZo4DnsBPzQ1vr0YuiDZEfCt3va
imw6DzGrP5pWUr+WVTGsEiVSHwm/NpBLxk76A5wvJD17yoYC3VKknsdxOv6gT29/c4t8iLdRECUl
wLPIzVEkhRB+gsGE0zNkOcyZMcybR5HW2s+IuD/TU+Y4v9NbHrUHmxmKasCqWrAK9HWwctjYIbQH
5nNvRWI+AdEpxF7RNWzQWkYXVjo1zXBXHjAs5+k2bwrlXGbWUHpumSQ/oyQlgESY5nSQeDZUuogt
e7mILkcGD4wGjG/p7QAaTSp9v7IMt4m9NmCX6ZkKIlJgzIYByqTowCCKwqjOShKrUVgS8P1gNgXC
lZLA8ysbWghch0Yt79EPNeEKAUYGYpPq7oXEJaT4WehEs1/nDZqWEWykvlYUU96Ro+8+ZWOfql5t
pCE5ovmgPfaKBiiMpjuAGXQd7aGP4CLsAnUaVM+oyHH1Nb1AZZ3V0IbQpHXzpWh0NM7FMA3VzklM
Pt6hnRbmRhkKHdFQOegroQ6Ee5ba7HyDfBnnvgKtgk8IcfIEk7faFIPpKGJl2wGIUVamqdj1oW6q
iYEQhcVeXZQkIVal2xDQEXSVvmtxYWxG0y0BUtGP6NeRS7IPE0VCqHETqd84Q2tfF2Mb7QsGvh6D
MSJFVgdpSy2HOcYpaGp8u2n6b2MqqaKAf0FcorldLg5zVCSdn2BXeMzAIsd+YAs4V84STz8Jh3aA
7gRNBhYezO3ayisIZER4Omf2XKJ8MgfbIbikCjQNCY0CUBFe1JIWW09kaJmw6qxd6UgR+lNhFI4X
5WkUrydTGx+KdnR/VIqu1L7ZOhn3pzEbAYZyQlblZHyF1Um6T5Ika+h/He4oIjPk2WwUZAfFWqLu
2ryHbD0kJa+tIUY4Qq6I7GjtKuP0mo5a/MPuZiSrdt+2hpck0pr2kYAO4LsqK4Q3q7V81UKwlTDB
FJN9ppVq4aov8dR6mYGVyu8AxN7R5i1S3zDHJPHYXZHuyrZIfodklb1mwJQf8qatER3JKnhpq0qU
Hm8gEqJex1mZVYtwsWvKXPNTmVC8Sl2ZkYmGFePOSV198AlOEJqP4ILdRttGXeensYbQ0c0S0rIa
UFG0GTS8eP6kUeny0mXy+IWVNPYBbBgNbrONzMg30n7MPFS0vKeWq8yXzjgNsV9bUQ5rz2lzzFN4
hmEVo+gJVoR1oVMTjTMkSEFlEiw+WtPelGi1hsWVzNIkklkYu8lN4xBdGKhSzwhNiRNgRjbqx2aV
V/5cDYrcRHNi95ugHjN3owJTJ8xcYrhynDH+7rSl+7MM1O6+IGVHWQ1q3PRbujehDoC8bW/dcaIZ
CZc9FbsOdGuxhmjTaJtASexhU0wokFl5VCN55tcZu30s8ngEK9mYD6NrdoPHhXfXkZ2GpGpWSj/s
SEqakaVls9ZeY91lhijKZIlLGGNxt+c2gkZTSZjdDEMDz9FNs/qnGg+tz/DBBqEulN4qvjLrjEwe
G9cn3u/SzpmZebvTw8n1rICITCijPFZKXjw+IrRIQqZKI6wcEWRpns5lcZYMqPfqPNhbPHonLk6c
crqkS4YZHexArGHMzrvzNDRWgteYuLILs1afG8Ymkgz3U7IYu4kQ66J4FWDPisjU3fXpsDKc4kRg
IHKTPIHVM180Ve2A9alOGmndm6r5c2qKmzE1eEmrTa/pj1p42bf1GZ7gzIunndFE+wZIRhW6sDkp
qqoFAQLZBZ0zokkhYSD8grhX1ztbDrddgSQYefG4M0TWwdq97nNl2R3DYA2csyIiXDirrbVas8B0
z04ew5vvy9XgMlqmItSSyOeGwDm4RnJnTUa0Ieip57XMVsDAN8osPNAu4AtSMJ/GdIjnKj2YjQGL
E6B6mJq5Z5nNqioHZKrpTifUoC8nuU/DCbd54exkmCMX768brdv3wj0Qlc3ak4Q+yWcLuBaBkT0R
wjrcEcR91yRI64PCvMnS+NDb4KtS4xRZVu+pzgwPTJ22PTJsT1H5sVVoXkXZ+GwpCXrEPiL2ebC0
3vYs2Xwv1NArcl5UkqEVU99EvckrOp8klXrICu1k0ICc5IVG4qJ50UUDs4YVR02LfRg0oiI7ur6X
SrnKk/SlFCDh1WxHSOJOnZzvVWOP4MQi7Lc5WtGZUDhVVBeNHq81CDTe7ORnrEUkLY95vIY6U64j
TDPYkrXvdtnSmtSWjUzWPoNJvJZw5f2Ol9HvZnVlKzCGy/oWft49y6lPKzKCEq9f9YMq2RmVrAEx
tRmzNm1jw9bnpsaJW9fZI/auuxEh6LMsNe3W1hW/MZEsCc4xXk4BxKOffNYMaodfFLmjVY5XfcTP
rHiBUOPWEBQURTdP8k4+o/Qm+sHutbNB0yavHe/NKoOFnIgXhlslTnoeIYOkOdDD+8gtUOtWrp0l
mrk2oqDeOmw3Vnql/Fw0RUU1rBdK90GvZHXTmDZbE32GQq4clJT4SzJjCuM6UStC/9wuBiomppIt
i/mjkyCX5jRcpfB6HIpDXlpMV7pJIQ+6qVbopGM7PMOkMC9zyhFSnsuwD/c0vc6LOfUrpd1LAEnc
+fhpjqMz6BMeYc6+MYbnirAI5xOXdgvQhcXPHyt1VeTGjW4VE5kSw0oX4ToyATBH1UxYb6WAw0yd
BXjY6iuAq/rSYwY9q5LPnZ5NMkSOKi51Lb9Gze41KAktVlT0+pc63xkL2X6qaWiBgnTn1kw2QplC
EEdohIzsIUr1jSKbb2wy7uOCXUT0XFTOqZldxdO50qHjLsobsGsHEfD4rf6RTaDiQ3/jL8c7I5wH
bG/fM6iktiYx9+A4dX8CsDidRLJI2IOzjKgJtU02Sobr1IFi3ekvg2aQKW9q6zpKa8hIY4XoZYkm
mPWFGtjtYDmsk4LQjn4ZqomLh8AtL80qVLVtYBApQYF1FSJc3/RDemHh187A3WZNwMqsz89pPcWE
cICy0vRFTS7ZjKhz+7Nook2Jx3GVzB1b5MJEzpmTsU0ljqClVZqxnDTxPeImueLSSixZqeshVHlk
a93v3PIRbExV+0KdXJSpbR492C0PaB/OoNKNrL3QBtKcORa0rbOOFJVwrbFx1GJTpp2cdlLk6YOr
pq7jJyJzErQVLvi1plWjVYSUjKzvoFOwUid8C5qqi8/NfmgQ4McxSPJa5OazBCzwiLNx6teEAQfV
WtiBkARK5CQTBZaVsdVC0ChXfZdpO0uggfbdUfBFbHEpeGYVNCeVk2slUa+NceAA071wb0mt1EVg
xysRB+iwx8oRV0mY568ZljLYbaqsrqUiyV1VnXoABD+GxXc1s6P+VBnZXl2IIG4vbbePojVgKfOm
0kMNlErlwvqKxhz2dTKN1U9eLXVe6MNS3cA7xr+Ofp4u4AikJ1lVdoveHGF8cDUMOuo5rW2ni0yp
SL7ONUlw40gA07Dj06M6q2kEMeQNJNlCgCrYIB1UvMp8Fh192Vi6mS4OZRord8NcKudsTKb6JJ1E
us6byf6pAc8TtB27liqIksx/1pD+UhHiLGbVa8rX9j+Xv/Zcwj+Mw6j97/98808X1Utx08qXl/bs
sTr+L9/8xea/f/0xsXSrx/bxzT/gs4rb6ap7kdP1C/ngfw7yt//yf/qH//Hy66d8UWZYetz/usyw
zv7j5jHrH3+W8vdSw/KX/plkjclaJx+Tmi7SnyWU+m9J1q76ByI8YlWw8C4189+jrM0/fpnoXf4S
XX2qwf8oNmjGH9SWDKyNvyzAuLd/3WEu/vLPwiv37V8G55Ga9KbWgB+MFG2N1jQ/k1SGd3Vg25zH
iSK2tUn64Laj13eTjkr5qEsx71orDTLwuVa77lyAkF4DxNBgc7PwHLRcXrbgunwROxmrtKkqsdfo
ClyiAjDkj1JrYO4IsubBVYTjRejYQeSrBIQQBdOOK8jVxTfNyuIH4M7FdSOMGY8dvKMrvFDs110t
PalKYNV2GOL1sfRRePlI5oGNxG6Vl7b9JFs3WenWwhUspp4lOOBNW3eLTJTujWrcRbFisFWx0um+
SDhsLsQH9SwKGjIg6jlXrhI5tVe5lls/q7iozZU7R3rldU1NjCCUeZMk5B6ArNdBZ8MrMrNkGplu
IbDjOuxVZsW2u0tGVPTsdHW2NBru+h+ytOfTUdfSTW3r5kPcAiD0WyUjpwpQHbjLdLKA28Kwfkxz
azoEWb5wsovhQe+mAKx7Y5T8PGhjRB5A9nSqn7D1ZuRJxkSObVotri0eQI5jP2wvMt2QXPponGn0
lpM1iRnqgXV/W3C8L1JXrGbhvKqh1d6GwO44ytHQX/XUXThejjqJumhS8zMtU5LzosovTYzGP0mI
GDFUSc5BNF/LviUGvAEkYimZ+i0kmi5AwNCVj+XI6WSl9260awui1NSpvR/TuvISs1B2WZ5WHifD
ZcxBroJE/5GbrRGuiItQvMRSzgNribKCEBm+BoZjkak3JUQka99STYI/a9UzGXSgp6VrPvQyeqBm
AdsQfJPtJS04AVupo9DrM2LKa+oQXW3HWyOuDiQEFpsBd98ZSqKzSXTn4RJJYac5pMDcGRtuCroJ
FChUcXIlm66CWhVnEMdsbzEK3tLySZ+tlhQ1axryeGtBlGyZQI5zN8+asYq0RPPGarqdozLcsDGs
dq3RBsvi7JCsZYDAgtzSjOtQtkbkJZGFfy5LbnpiZLajY/mQIGHKOO2ClypexYBxRxn1fh02ivJi
aQR+jE33KAvO3mrX3g/6dJWVpJkAdkMdovXdaURSRJkAVtWj7oF9cEU1rClWhWY8wfbOfTMS4FF0
cizsxl53dTbYXmA5CkibbtqTwEomclQ1m8Jt5GrAUTi27lUTpPz3iVbcprX70mhMdsDv+bor5WVl
temqrLTaKxvmqaIp4UzKIrHGc0tv288V2+QYkSnKuqLSwWkljB+gH6v30tTnTajznfPNqSq2qdBT
aKP6VammpV/BW4SFrsVrfVSHi9Yklz3LxXdoLBmg+NF4ovYqLK/XGuNewnVmAgWSbezkpJVfFwnl
t2ISrp/r2qXsLN6mVDGZqxN8TKvkeKoQGtmSyA00GmuiFFMPz17RDyFR9us0MDMvqToTEbvuXtvB
UimoS20tJ9P1Y0W63mSGzaYMtDLEGyOwDkRF437XR1s7VQg3YQECpboG/OwYK4PY51sT86W1ogjj
hOcqWJ6NOdHnUIzYaAD72tdmNRe0w+ygvRytCINbXTd3FCmDm3GCUH9JgAQuJw13V6TET/ClMUeo
U3pwh2G8zLJE3CCKZRNhDOZ4mcYRrMxQwxU3N015E1ZucNuy4diZaesS6d82q9S0iQhTq2aVsGps
EPfHfj6NyvXQtylujxG5MpElicCOiFmhmAqXjJ5kvOiHUTstx6yaIHyMrs8fFwSd4rDyqPA03myN
wcHS7PFyShKM9oks+xerW94w4hEAasHgYVNWBK+d61TpZQAG+U4Su8gbLCpxU9R2o51mdkta4m/f
4r997X6n22jvP24GX1gVdSeSbI1y/9s2jM7WcLLi3tr0EanlIVXqWoCAa9NDHusHsdBM0yLFqeaE
69hm+1qlHVk6ZEqU9V1a0P8Sztxcfv5b/VLkvemJLm1XZAbgdhAcE7z59rcyEgRwER6sTadEhj8q
Aai+4ftcDmzQ4trAxDzfajO2ra54NpiMXp2VDQZd5TaNgSQbAlB1Se0SKr0HxNpdmVaeeypqXwNX
vj833SuC99nDg3lYJs/nv772rrfFr68hzKYRSqwZKt23v76QdlOFgcmv39GldlHtU/I+C7F3/uJi
LfFcguNLVjejV+nxFnilubeSEQxkvSawdRv2Qb7DnfSFEPJdH3P5vWiaLDprarIwPt7ohUxFuG6L
3GtjZ1XLnp54sig3vNbiWB5SmTfafvfrVvylXe9tmfP/443smy3v/2xjTMfq/DF/aY5/1P+De2Ky
u3+bM8vu/G976eUC/uv/nMfPj/Ix7N503379nb/vifU/ltabZSMZ+kVxoQH2d7qL/QeZJzoYAyaX
w6aYp/i3BhwMF54tUeXUCHlDnMV99Dcsnqb+QRuEFgpNM5wXgvCpo03wZ5vid6sGOReYVfDnMb6O
7ujtRLIzgstNpu9GFjPn9dqybtgmtxsjKL5kNPGj3iwF7P1VHIA0Ien1vZMtlMKorCR2Jd29cl/n
LflT6ZYT3a0pg5PWVv6csP9yu//uFVluOUUAHXQg7sPjjK60Uh3q4pbciM64NQNnbbCl9WgpkMQ7
ZWczVffNb0/+gyX4/b1kRI7mS2Y4Uvtj40MvG0vCvaZKzp7VHxrQr329DqgXeZ8P9D6lkmvTkQAJ
nC5kVB6vqlYFR7ZwJrmpKS7uDKLr8IKy1SQHIJwOpRalJ5bdtLfWlFSboujJIR9u+EkPvVnd55PY
FiV9LsBznK8Rul+o5lJu0IN9YdXptdXl9ReK/fc+0MV5oEKFXOYYd2hpA/8mcEwIyNcyN8w2idKe
ibI+nfLm0g7dCcEzJMNI7Vc9wYheDjVwPVOtX39+y96v5MsvQLITL9uiSDzOGRrDqEMG5OCI0mDw
+sVYpielGegbd2xXsa0UHmaPvaspvkPcNwyKU0yUhzG0HlV1OCnDUfFbdX7GT/ZVfufbDjinUvT5
rqMv0f02SWnHFJ3Yidgvwx3aBHqKvXkORIlT2ODs2HaF6ouyQollVDLwBt3C84wa1fjiMw2J8+jl
ZCH6E5AJ1wW+y7EVJZkJz4tjN97kQxe+AsO2HuZpsiLfzZeYA53ToBfJOb2kHZb/UAJ5GwzzvAqU
Iiy8Qh+gUldAymbdsa75a9VBtWZ1Q5SduTHs/rYLusDv+jCmToj9263KWxpQ+8kK0/sx2Oi94dya
JNEo61AMZrwe8ZINqMESW18nMIKrNQl1c3eql2wT12Cp1SdRtXZ/HRqZ9uRQIjov4LJj754U94es
4/au4X93Cv2op4ntRgXXUc72qjBoaXrjVI+XSRHnOpuKYNo0VcIGsINKz/hNs9LQ/RNmkRfn9jCB
TIxILSb7mPYMxvcuqOmzyvQRSnYAY478XZah1FjX4zhvizabNmyn4GzHdjneNd2kJduJnrM4ULNz
t6OZpHtbSFr0i/r7HFN/ue5TpXrJGezWIAdFUIV2slPwiMsuTW1fIfclNcVeJzjPmrZk79zIUwIe
VJOy37Q0Z6aa9znuZ1JLM8ijp4a029dIH6adUEr3rnCDJfx4VPL7whYBxWx3ONNsIlp7LdP3WRtT
rVUqs6e4Tr6/36YOGewSIcghilpUob1ZTrsiCzR908R9r1Ce7zDJZ6gkaLkLMACRTjLBthmgLq+d
sOp9tP/i1J0bUlDArDdPVRwpF2FnVfRnCZWeyPlg57h26E+aazmKefZhC4CO4F4OVD1MNWkPea3K
PaLliou0nLQXKwAo9bSvIS6n+4rPyYryZGT5ZRTbG86dqd/XFUARXN25c6HH8RTudKzmwao3UuNk
JpVj9gspNAnxtf1m0stTV4HRjI+6WScYC5KKCI5UQnRc93M7hWfoEJRkpSYJoos0Ta6C1ITO2k25
chuWzkiXvl5KPDVH0XWX9mxCLbQslP9FJnBFEt1RUj63ratRIQl774TdcF42dJWlPZkvThtQdG1q
TpQpVdrdTMvorLacFrJSlrzKvq/IJ3Uug2kYfSMLv+H0OEuj3P45u8VNZQjrm13k6YlCq2MXG9T+
l4puxrFfmhdBNeZekS18nLnONkNvYP7uAnE1Uc7ds+/W11bqhkgUImM3V+roEzuQnES23ntZZ1pb
iO4S3lFHPoieZHSd3PJbU4flI2HQd8oYhr5uTNmO9vdywArsVdfbT3B7KBKM8bjKxBT4s1Y6VNNa
5QpHAPvkxBkqb4yAoGqTeVX244GYYvtkMGttp0RRt8piKfdJKUyf7rLulYZ2jm/eWCt6dzFp3amm
l9Uhd90N2tRxn6hSW89RO+9mzbnBH+J41JcRzij5piwy5UItDdCkGk3jkQBtQCh2vm9L0FXQWYqN
QRUBq4rb3euCZkNR65f6kLwmmqrvtRiSrhUo1q2iatU+md34ZEzSp5oOwplaGPPrmGjxt5x1817a
ebQn5YZ+ZVtcEdUgPANJQejl0s19DWGy33BPlkK4PBh5IlDYdqB2wl7hxTV5xcAszFdjMMlqVaGV
jVdDnt1BIzI2IowvdMqBqwbNCD1pETmxp6Y5uza9LVey0q6HGOIXTcbBvdVtinvFUFAOA2TsWWGY
MatyeZ5JJbpOiVoF4v3DTHWTrVFJe9lK7QID1Wzd1amWngfE8p7Qe+/XqF1rNDNttypjkmKVobT3
xjScUs0bN0WZxedFHl8NMYVA2pfsIKmESMkbXQ3nfTZ1r5HiEJfexs1W1Qeya5OxuuskiUSeHs7J
VlQatb0w2+ftENLPau1NWDU/QX+D0dVlfQGWvCrojKnKti6j7rUNudc0hBIFG/wkMyjObCu8apSE
mZnfx4WWrjrjfGqOwr0qcnc6aKKtycgwk4Od2Mb3iMViS9ohsTSQ20+1lhBVuy6eU1SVF4OGeJfT
5HxuNvO1S1bDzlE6T3algO9sjLPhz64Zn9YFO5XQNsyHfK6m+8xoC3rAo/skZDs+ZJkzAxajm4Ne
tjTQiRUkCEQx3xWnyiboc4Z1WZfsCpMkbm9xSs0brQuGCyfLWr+2jWTd16QSh2Y47QdS6f1YV7Ft
6UHZ70LO/5t2bMq1lsyGFxjRDxmFRNE3Hf1sU07NOZ9k83mM3ZJUX1mfqnnWrJ1Yp6tFN9evo2je
xnGOqseon/oCynw5P6aVjegpSDJyetqxBIb61LA8rZ28uHYbY96qmXFpoHTLokg+5uSmbIn2UX38
N80eFNda62N5OUfiooqGm6IZ9ZO60p9Dw6FdpaNCRYBEjlSQEkWGWKwh3Mive6oiFsRpSmn1Ezo4
eSGD0SWUI1uRS3QwY/s51qZgW6TdsBYx3+1MDIXP7XzIpyi6nKcCwWnVKi+6nVyHBMyE7txSYPu/
7J3ZkqTGtqZfZb8AMsAZLzuCCDJyrCFr0g1WUpWYZ5zp6fsjj/bpDCJ20qW+6raWyUySpSodHPfl
y9f6hyg7VBpnG6LI8U+rrrRT18TRMXYj971sshHIkjOii0ONxgvLzhCg3NJmp1YEKkSJ5TEBqmUF
rvbHpNfye6RHlOYmsx0f57RyjxEqWMim6Y3xlWzDepzZXdG+19kyN6NMsk+xAp7Lc53+uaIqiAB7
K55BLcp67yCUFnSWrBD/NxovAwnwBLYT+WAe+iOC1P3vbqPET4XWpGDDyjKO7wDqaPfDFLnf5nS2
DBRsjEzddYqufmYnxKcMM+9mlylF/TM1HZaQG5nd13nSoveaMox+XAWhDYkO5YxdJVMNcwRhBMU+
7gV1aW2moUnDzanJJWJBThdXalxRZnVsDUUiF+w3Eo8LXm1q9CczMst3CgYqFCHzpvy82I6rXmWO
en0zI+tX77CbjZ/LOJnxGW6Bbe3RUUs+i7wAiRE5TftXKyVd4UEZS3MnUgdz2sZsq+esnsn1oibD
7KKQnjlnRKFK0e5zURuPcT2Xxm0qQju4LfMEJ0crb8wHfA+TH/Rbs/CAp444tVYn7hEcc24Ac3Qf
XPAU7ELO5y8JMQAAQwdYRpYHkRvjXYV5brOz1K4gZKnBtymFC5/nwXCHc9eASlpYPcQTikcUwskw
d2ZbuL9P1eD8leX16LPK5/eDHQY3BUJlmldhUuLTudHoaiuldkQiCABRk2Y2uL9iBpAmszk8OFM6
vUv00Oo/xK4zRZ6M1Zwj0MK7zu4Ev7bF4GiUtlshwZZjO0KWU+2lTpApuwTLQ1QCkU+uivGrNuTu
g1pLM3K9oOtUsWuSiKQ2gt+df4L5Of5pc7X6WUln+oh/Yet6XVY1KLQsVnnmGKYV+l6q+kfcjsRw
0qTyYx0WWfSup/uVocQnJ3NP3OAUnkqXbxlM5Yc6Y0H4uBcrj109Tpgh52OGmNlQHHQtar8qke5+
bfnd0YH6RQ7kKevfa9wRbuMy6j4U8ayA8826e3ugDtxSsQVj0M41tX+1Hz9X04R0XVNLJJaouY8m
etFuWZ4MgaUFeecs5n0ejL31OYtNEjEksR9Q3FHR6OsS6wBkl64znzY54lWpBY99GYFNsCOzqYAn
MBrOb0LLHV9UQJ+f1TaLss90WZLT1EdkBO7oKoCZRrP7nCZ5+A4Dd7BXtjWmH2q9ATlqTEl3M9To
QeVqCVGrbiBuhuBe56QLaHjHeuT3usIZ2FQxqK3MNe/CAmd78FR9/XHWYL0mYJJHiBux/ZfupsNN
OsmbGuyBj4pj+2lE83hnu8n8pcPG8kYH8iv3VtbNvu4UkdeHbonlWBscqnHUbyJlbnYkD9FDSr+A
M4FGWlg09TEog3nvBnb9A+wVMNegx6UCRS6VPo4t37/csP9/gXCjaf5mefB/0HanOPiv78WPf+2+
N3/IH2eFQv7s32VCS/vNsgX0eXORUMJ7guLS32VCfkTdTKCivpAcqWT9L5y+ZgPuX+wF/kbwLxXE
f5cJrd+oegka3vwufM3oxf9CmfCi4uRYYJwoOGH/QosBMbXz+o0EI+9UdJA9zD7tj/Eo29tucqZy
T0NM/UNULsgws0+D46BqKL6BWAPlNUwcKmkf2SesjOv3Jp6qpymejS/oxgOum7oR7FpMWeUPFKsy
nJYUCQxzLLao/GJd3YDBgEYNpAAEIZiRF1XcV9UnRZ25f5fY+yDkN30fRqF/TC1zouvoklVErtt8
1vqIIJcFMRrt6BhbiGFDFtKJ+pR1T82YAwtSkDMq9wMlTtwUlBQZn0hD5FS1H23Nmd7JTgxfRaNN
INZngW7qGM9Hmz0Ikidr5C7JleLrHNI+e0JlrgH3RQ3vvZUkyODpRXpyyWgxteFoAjw/pTU+nGq/
JTqxLlIuU0E3Q6NECeEKTYjzD6lJo88zqxw9UBJggbvI3slRVfZuBZzo7ZrbugK7DAVBEpUWStwU
/7TzoeIyN7QuT0fPsqfmkBUgJVvEVve62wO2bwPbD2XxD6LQ/14P4qn/2XSy+fkvsDntv46y+PG9
i8vi/4aWBN/0P8N0/kcRwmnJzuLM0iz8d6DRf4OZCLcHAiEdBHNh/fw70IjfdIKFDhkIvi6Wa2zy
f/cjnN8obFvsIVT8aEiIV/0IB4wOrGjaB8SbJT79SqB52YqvuwTgfwhoBtcYjV7BxVad876QrRUa
XsmJ7plq/CV0RXZAQvDP0u3+cGLnvazp/UZ6Wt22Pf7dkwEY59WMXankX5SrUWNgFoSxMGAdoEwr
4p6B1qvtUMryJCLed9Lpb52CflaSPI9KexcnSrF3EjvblUV5j1XL4G+Mf7F1GN9euFkoF9J9XBPN
iQSV1kru8bnhKLFHvVbsKyOtn6rcjEZKPDPYNqHA0aR+b6uVFzu1glRymw7HISuUXQeDiPtQHbqV
56SAWy2sirFXKZubLKuq0nt54F86/P9f33ZLTfw/b7vn6CcnfPQ9/96+Rsctf+jvnWfTCUQUw2DP
ofeFIQqh99+dQPU3Grkg5xbzdt2hj//fO0+3f9MFCprot3CuEEf50d9HvK7+xq9h89k2wuQqFL9f
2Xns+7P23EKeR8SclAFxRbBWqw6N2QztJDSz8t2oL/emGCgINFZ1fDUpV3bWemH/1ygORL+lgYl9
wPmZEJpSGmIUFQqYwb7vANYEKvUxECwDwidT4XUFHJe3x7z6ZoZGGZmJFJjBnI85lxHwL7yGfLCq
5WFq0ANF6Lb9ry3wH/uNF+jC5dUQgV8cny30ltZ6/pJKQiuDFuMMLa+pqQIGsTw1Qi+kVN0uB7JS
Akk3SBjvufyAxJpDJbsV4DYASwHVOdUqCLWdzPCD0jHYBcVcSvEx4Uorfb2iaAc3qlXu8QJT9HdS
W3g1Elpvcke10HmQUD+fKi3PbtoWFNjbU7iE/tXqgJ1NGxo5PE4HcsHzORzK2YWcRXcBh0LjnaJD
jgGNHOnUmSP9k6QpsoMxxwWxcyHWNGp/YxhVcoTKREqn1PawMdsXERoBBoPzgWPMoa8H7f78gUBd
RLEDcMmHpmbdGpo+fovHfoDfUk5YRroZVQoB/kLpF72bQnhIdRsbXc3LhaWT3Rgw5JFlAKO6yqVM
+od9D9XPt4Ns+BJbbf4A4m3aOIyWN3l9InIQL3o6aI7g7UEXc/WmCpqnajiEGYUc9ISdoQQNbSF2
nwHW2pjVi91J8OEagsc8hz36scsqeJUnG2ang8UrIt/Ii/ouH6mbdEIH4eeUxSd1HJUfWtj0ya/u
T0ZFNEGQjWrcftYiZVMl6ol1E/ohUiQhCs5jdivTNt8ABFzMIxkvvheC6eSzobt4/nKhbve11i2U
V0xNbikEp4fMYfd0We386hu9DAUC2iYzWkxrz4cKKjc1xhZDaaVrk+coMO5axW42pE2X1XW2LhiE
70QybxFKL1vqBVqmIqkqPw5c7Ou6EbpUN/ZPNByah0ya9q+Gbhs0ykL5BoutAWhZhYCYw8u1phEp
H2dAMDu+h7IIvk/BQhntMnMsqo2Ff7G9GBBTQqBOKFbitLaeRaLgjG8xcduBWkoxBzajoNX3dmi7
PoqLChe4FESFV+eeLQs9x4C88qH/uGiOyfagaUH+T0bhfbgLgbdBjfZ8Rdhxx4xmRuUPTR0cpmT4
Y9TsLf2Hi+SZqzmZAnACqPmkfe7qEwWwx6FxcdLx83k/aFTLdQq8uOlpn3OMBe+dIElvan2OcI6T
8bHWi/BQDjBufn1O0QcAa89CQSlgmfNXcURHocTUA77cULXVHhaWOM6FGWwsyAvI4/K6eMKzo1Vj
cYhdvW5cp5aDhQApS7CkuZ3eAT2GPZMPH6e8f8Y5FpsP+HMCR80wrk8BTspjSKEzbADolBrGH27Y
bDzVtfWESTB7H+FouoSrMGMAaUC2Xa/8SchnJdAV9AmnrTTq2iBARgjSrFqOwiU2vJpgwCGxpTYM
QvsD2X4Fx3rYyuHGor0SMZdyk8M1CFAIklfno7Stk5ZJPeKB3RTqjUyr+Dklqt2OrZ1sBOflV62C
2XKQIzrElAF8W508Ex8D/IVE6rrscKstnPzgqGbhVXpC7XtMF8BBPR0a7Ic3XvJy0zjq4rJNCY1K
DqffaujACgM6jmXlU1HtvyXSpHNKy9+vZFt5guzsTtpD+bNlBT8MeZrdZoYI9gtrbmPlLB/tbA5Q
m8Q/Vyc+IKVAXnE+3QowvRLaJr59Yf2XqirJoZr6DC+OAMUJ2acbm/TisF+uDAsuF1EkWDvrw74N
nLDNaRv5iQEpdd8UdYiaBsv3MQk6KtJ5GUAR7o3p0y8GB8ZdlGhVCz0wigyr1+xMa2iSARH8gdvS
A+KbHR3d0Nw4HV+cBVazyfUCkCz3GQCH1irijhDP7RGUBngYpfuEHedEgS2TN9iUKXdTBYHZ6abh
FOVRhPyUnT2iJy0OaAk7e0vm8zcmbjoZTm5We4QwrMozhgSCA22QZ1saX3MDGgUGXfE9dxdo7nrL
R0rr+uQmQ+eNTVjdCkV2u0IdF7siU74X8AUOadikIDJ69a6gYH8HVqPzIMfGIHZFtKfPFONwTkxK
Qxn4eTamjxXe4t40E9d++TNApaQqx+2Rv9bJq+K22aDboJoxcTc9ipiDVyf9t7cHuYDdYQbDKDbp
FuBpjRvS+ZoedAW6SYqcHfKwf4ZV/DTiT7eP45iKIz1jL+2Ld5FQPkIpOCQatIchsPxIgh8RKZ48
RQUan+7mWLlb2cVFxFmejGsztfFFrVZdZRcyiPvSqdFTS3S0Bmataby5wgZGxwQJVFTIDtCJAkas
ORsb7yKsrkZezYlZu4kjBzTW8gEIu+zNYVekk+3lMZ3Jt+f/4pxYhnIWwKOJuhog3/PpD/tZh6A9
IFjYjOahsOpoX1vRlofj1VHcxSaB3JCkdDWVqahEkFC7R84VbxqR813FHHz+9VfRAUgi4v+S9K7C
hqqYdawCYPMbzam9WUJ5LYdNv9hrq4K6BHVQipxcFlbfxhINHeYq4duQXByRlk+/otCOYU07lA9J
Mli3Q9hh/dIo0HZ//QWp9pnGksxjiLA60/s0jiUokhyBMCP+TI+/8JRmMG/eHuXKIcNtFZzpUlAS
oIfOV8RMBxcweozgWl5bd2DDhkeiIrCwMDb2TWhEFJb/uwr27r8C7mteypUJ5YNRfGFApKTUZe28
ylT0cRhr3UpyX+lbxTcFRKamB7CS4PWwA+AqPb0HaJIXU7Mxn0vivjoADNJtQo+22KEshe7XI7ug
Avqh7DN/BsLpma0AvSPnxhMItHy0+KiH0C5gg7dxDZu50n5RDZDIdzb8autJFhHyRm3m40g97vOy
TkEENluOMlc+J27xnKa8IlW1tRJ+Smse3rfJKK5h3oxknjcJhSa4bjpurgKxirc/5+WkEiwJKHTG
yZcQtjuf1FkZyarLKPNLfuYVSfmVdpj5zUHncO9KTLnSMjKeFMSy9vnYb/mTXC4mBD7ZmwtPmJKO
s1q8gwjVvrTUyk/q9IkYDR1I2spTLZtmn1UFSkx9izkZejpvv/VFA5ErLy0BUiV6HNyw1mLgmoAZ
H4fYPNZAi9uHFIeWcl8mhq3cjVktfoJLBkrhNErdvh9xJX/gGmC2+wHcb3nIw9H9MmYzqhz2SNiw
UC341rQoi3jUuJTvQ5KhzK1NE5pWXQJdfuFAUgW156n7oOJSguIBmBmoj2GgYTcOiU076k6CKInZ
yRPUxvJ3GWJBBvSpqqpdOLTOE/ccT6/RavqGCy0aE0o5QCh18ubn21NzGfs1hxutQbGIy54wVtfn
ARhDEvRJ5WOHpn5rObF3yAyVG3nEZa6qwRvnMiVI5OCYr06Yop8FIDF8VRQKHEE43muD64B0KJ5h
QQBWatEkefu9LguMdC+XKwnjQd8hXp6v9Br1IuBKMYrZpiFPFsoFtxMwPI/9EWLRFyS7IAXxAhM1
oPrS6MlTawODf/spLt97eQiOb5KU5Y6yWvA5QL9Ub4Pc790lO89csMmynp2TNoaw5nI71O5QuZp/
vD3stZfnAGSh24RsUodV8ozdURTOJhKjXWxDmahK9ZGjHy0zu0m8cei6xzhKnN+DDj06u4R9nNTJ
7L/9EJehBrYGdzL6igvZbZ1VuErU5GqENKiCYNxzJuz4FMZddwA1lOxlGKUAlpo2uQMyPoAZT+2N
8a9PwqsHWK2AsiWTqQM996UYy/d1NyfvR8OEatMPipeYZnUXWqp9BAiQ7cHHK7sYst7GMrzcXueT
sNpeQTepNoZBKIjG8nvYFc4H08Cd7O2ZvjYI3VaanVT3+OcqqEORN6xeRxW1d0X0ru0NdadBnr/5
J6PQ0Xz5oiys8w0VIbwocYHMqZYbqtdpuY5z57Tppb6cq+fHvk5rgBIbOq6IoK5DhegheBtOTRqV
QBLPjSH6CH238+giKA+oUANXk2P/rsB58KFAaYDUbkx/OkYmDvOoWKgCmOlNOMnUg0+c/HJScP5w
qzmQVlQmrtbyOZ0SMBfI/PcKDnne2zN9dQpeGsjwxCglrL5nFA2ilhpTUKCy9EmIurif6zQ+JEa0
ccu+TD94HyiIQAlofhGhz79pAPQ3lUaW+9MikeY0SNtGthsdqrj5vbOLrTvA1nCrsKTonGocLgyn
ZsFelMLyrCYMTmAKkpMbKMrGRF4djw7Poo+6YByWjfMqeW27cKjjHkFdtQ/CT7koNV9pI8uLaruj
Kl0GG7Wo6+Nhn0KvlwLumrM4BLnlhBPjoZSp3GdDaB/Syaj2rtNOvh4MW6TxK+PhB77QssmqaKKt
oktRtCoanrSWwD3Oe8uS0cExy++zNiM2Mefl8e11+VLlXu1NrqMuWCBdoMSy6MO8nk8F3D1e2Urq
c9b1OytJ/+pwGw677liGxZOioj/YA8jS4vQ+UerbOHA8OBTIf6RHpQzvS3p9Hn6sR4wswE5XR4GZ
FamYF2XILL39rFdOXsrKCxhFA3VHb+r8UXvobUWPK7ZvZLa6cyg/CPFEp76CwdYhUdZo7sbHX/b+
enI0i/MWP7AFNbU80avFhvSLFnWYkPpCbQZf2MpSoYpTZGSShxBH2NvQRhwyps24kWQsq/hiYGA9
lFdUkD/rK1oflnh3l2PqTwPcPKVKaq8FqLtxkr2QUlfDAKkhk1o2k82/nL+fYqvobgVR6ndp4ewz
GlpHG3XKJ4Q47JsBjcVbPbDn73DRhIcOvfoIGNg9mVmTwofpnccYvbGNN78SKMH2ELxeYJLcn84f
qXWbIsjnJMURzVRPoujIcNRYQ9XC2WpyXh2KSAL+A7b1Asc8+7p11jsUd3n7tDNi/KgTLr5hBxMp
db+8vXKvfE7iFe1Uktel9LNaR7leq4bTOgl3lSAHRlU3R+h8ycbULc+7+pogtOhAcKmHxbmuVrTq
ZEx5VSZ+3rNynF5zP8oEWTcZBJAg6z56fvutrswftp8MyG5kASEFdTZ/9NV77oMiwVVOM25pgIxH
O26mW9xU/wYz/Uckx9WheDP6Hghp0Hs8H0oqZQ6Gu0v8KO/x+iwj7LPxTDlZMjE2zs+XFbaaRtfC
LgvkDQaA5sXHarVSyt5FOcLQhmcEJow9Dlc4D1YQ7xooXjeN2qg3WJpER6u2DExVrQISVjLcCSfC
fT42jMNEReyHsEMTDudo/mxQtPOQvcNVqIfnY6X0DwRc2jsrzSwkeoP+KZ31AGYbCictoNNfhUU4
FN5xT+TKTLf9ggcvVWSpW7hy/kizw7P6CpkVU6Yb4fIyQGPGgn0oIBDgb5ghnH8lLQ/gUPZV7Jf1
3B9Ls4KvaTpy4deWvoVszRExA/X4q6uQQ4HTeXkrGmP2KgERU9QBn41in2pLekQQyzzUJXgdG47z
2yNduX1w69F1GjRLf99ZJ+UI10VqZIvIl02p+IN0MNkWnX4ry1ochkhH8resuydzoIMwDK6+t3BQ
9d5+iMtQQn8GQBhNGMHZtoae9FztgA0iCNUAOTqaZdYdzNEsN76kdnUYJOrpRnE8kLeff0opFfAS
rhv5Gdg4UoBQQY4ogbKrzMFIszYQNxkIkfsKieZThK7r0+QWv4dBZd7PcFpRDZuaOzHNtf/261+i
nkjF+MyUHkzKzvzH+YNp9F5QyIfOIRslOCkxFNx6DNsbSCj6biqK8bHQFwHDpM+9TJ9tOLSQmuYm
ng9BC0Lq7ce5jEs8DaAPDk9iO3eb86cxEb82arTK8BexzG/BNKnHHv8KRBhTc8P74zIX4avzvtSj
ydcutrDZcjwLJPF8leVNxbRF40zSuZpCPPesAsZcFyKZTAFkq9R2bd0Dz9Hxj1skLqhtnr+lLrvF
oQorAD1xlQP8FrilzAt1FwSfu7m6NyblITCDfDdVk+47sN8+/vI8c6dxFqMYk9C8rqnag5Qy0sOU
LLyGKkaP7kaUk4THh93620NdCWLY7DhAE4FXUz5bHTUiTiJrejnVdL29VSLLuQUA3SHF6aSH1uzr
HUK+v4xFAePJjgZNiugE2eZqHdkW5Psk5SiddKHsG0VrPJqUm/neleWKQys1U+rElMLt9bsVtYOm
jJH4HHyP85g4T7Dx1BNW7OG+0tIOTnnVDZBCNRJ5BBVPVism2HBGCxM1rGl8Oso9rYM7rdKqz2/P
+9VnA+BGXYnWH5HtfJFFIswseMKJP2PUkDpGfZ84iDkC1jQ2fK6vxDY0L15a0KBD1bXFrwEHu7Ky
PPFFvcgLYlYL98GQmOm8/UaX+RgoOjos4PNfQK7LG7+6PZCMKbNWFaRiYtL2gWEtwvztT4RXnohb
2cZo19bt0umD6YJpDw2l89G6RlcjEywRbEU1OM6tQc6MgSNY/Lw+Rja0eURqjY1z4tpHA6jAFQUo
qon/2vmgSea69TC6pJxFGR+R4EfZzSW7FXjZHd6ezZe+9HleRtmRo5ecE/EOscYMqy7C/YMasEAU
7WPUWbu46R5JQO8DUz/AaLpJTBzGUmqjgbYTvf1BrRfnxvYROUWvCKm6D82jEYyf7OpvJa7/mJ5e
O5UQZaK4xdHjgn1dbSzbRjeSZC/xM0qfuAgYNhTNStvZWoyWf56axyFpqscZO6UTrxhiXzv3vq1I
CzhNuFVDuHKvY6q4RoF2IlmmEXD+WeqWnAjHicRP+qk6xDAa7sa8+Z5J9O/CdvgwJGgUgganMQBs
dZ9a3XgLv6I5iLprj8hEb2WGy4AX386E6rX0o4EsrzZ3Ae4DuQECT1LZULdyxd3BPar3QYGmA+x7
useRa30p9ai/mWYEBt5eO9d2PAZgNEVYOQuq6Hw+etsu4dzyedwBgSuh4Y9QAuTayE2uvuTCDAEB
vZiNifNRghIhnh79UJ/gi6kZFc/PCF5pHtVo5GDY9vvJ6dVdMhj5Y1saYmMvvrzFxSRzzaSzatl0
SFaLcIQZqyCVyi0z07i8RO9lD4u9tk6Dhk66ioe5gEXAB7ak+yQKIpBbJ0/UBJ+bofJnLThWKnLv
rbbLNaAWcXqrO9ltZ6R3LZgUo0j+7NLq3g77e4CLMIDT92o1/GVO1T1qQ3u09g6mGSLAghKjGj5q
hUCrMdqDmnF3Vpb4I4Y/s6u/G8f0S16Xfy5ZK2K6Ry7Ht0B2j1zlHoTD/pi6U6oEvjqMkPaiu6FY
bkjOKa2r4yDMm8Tq8bQK7sbQvUXV7GHo5FHm+ilXtHeVlZ/w2vlTSYe7aDAOioye9HTSdwxGEMw8
zu79YJVfO0Xc9Oi9BmNxCjSJTsdQn5S2/gd5C1wQaof8jXj3at3bQob1MLARo4J+aCxGhLg7DCVk
57rP/2CNOwtajTLe4ix9vvpQl5ilmy7np6I5fuROyBnLbAvkf3UnYQwHDIOjxnJWqWCdugkoNDXB
tMmtbwdW0s5S9PIfnNBQaMk4FyYBULjzd6lHVI4Rlkh8Q2qzFwZq4ikQ2k9vz9iVw4uNqHOiUFSg
+LWasWo006ygiesvVvAgjapp56RFcEyrrY7s8ptWO5OR6NDT0kHnbI2vM/vGiBI46v6EoOd9r6S4
SaSlcxJlmnhJWpUbd4UrX4n8DvUwbsRcjMUq88gp9XVS580yqvB3cpDJ42QFW9jm66MQJ6lWL53Z
VbyjiCBzlSzSx04i32W5aR1CZFI28pqro6AQB996SfzXa8EmSx2yZe4KC0l5K3Z7j/tevlH1uboW
qDvC9QKBAxnsfMVxYs+6iGTiYzgTHo0un7whLNB5sqtwI5F5KVZdrAZu1g4NGpida+JO3+N3o3RQ
OtA0CeEU1XGODIkdt7jnaFX0JJUcW+1Yt1PUBK0I1ZSZIvFw2xi5k+yaKJiRnVaNGvVsUcYeJ2v6
pYn0+hlD0h9mMGPJPXbm5zG26uyQ2gpgvQKB/gdtAuCwqyu7N27R/NLNHf9H9zFUB6nsIm1A3g07
IOy1ClubcG/hZvenDRr1mMYu1DM1NNzilh1fa+8DvXGNQ9/n/VeriRGDzZp86Pza7PGwjiFbDXsk
oi0/K8EX74Om1L+p3NuTnSyN/JRrcKgXnvKfAFJMlFlzOgqFXeZPTT0d9QKZsn2LX9C8K1WEeQaM
kpCRg1zxe9W5yOQW9jTeWMgVtdhCQXHft05ufc0qVf3QWYjm4fjVNV8WrbY/5pkO7T6SUeV6nNnp
V7YMBhIJ0rtmZmJlomam3LnIYCLSovfWN5Em4kPDNcgEBTWkyBL2Fu4ldWqn426yrfJ9A/rzRuZa
lWARJbV75kzOt02VhJ/q1KlPcNXrd7kVIQU/RSW9+Fl/qAdNHlVzym/c2I7VfRjrI0IklUY107bq
+QtqZ+gPO4ES5d7bUe7KvWBpXi3OuPCBudSer2yl0YK6VM3Yz01Kw5Xr/JSiDXdOk7xTm0relq1j
bCRC17YsibdN6AHhSJvufMgGrRPuldTU7S5XvLFV5kMUW9FGTfNaUGUXocRK0Y8DaRXkZNgxn3SP
/YG7HrmMbvb+jOwNDvfB9DAPWn18eyavxQhKqMiyLiqw5rqziuikOrQmryU6qmFQeNudUVKQGXLn
09sjXftmjgMSEKgFX85dTWDR5zPFqjH2YyvpjgitOR+UYqK8nk+DX3PT+wMdu2AjLl2bT8gwwGqo
AZO+Lg/16rqaSb0P4gq0czGM+i3rsz+JfCz9Mhn/pL+mbiySK7NJkRjbB4BK0FsXe8zXwyGrb2uF
1XILr6J8cSwsvaqKf+AFoW+82LXbGUPR5HnRyoBFdz6Uo89NmyJR5FtOkz8HGFr6qtNoXg2UBi+1
2t5pwAAOooWUPQShddfoVXsIZ5LPsFe32ChXPu7Z0ywT82qeUa6pbTWglzGOw6In1e3N3ECjLkxB
AqdKfkIZbas4cHWysXSmaAwomATxfMyuI07aDfsfNxP3YKAG6slqsdS0S7ERb64sIxRlSdxg2iCG
vGg1v349wn7ocLqR8mIodgMMXUUUMEEjrMYLXm2p0b+9V66QRWjUvBpwlYYMTiJHHYCwb8/g9MJk
BHoUGlQJm6D2zKJFub4MlFOZFMVRrwax7zLbPUCb20i6lk25OtYpmAO4oKREfW1tmzqgSmKlGhed
hdzh9U1XUZQuftezUT3gqIpbRmvUvtqkyo1eya3tdCEHQy3coFJvUnmlCAGL43zegT2NBdqsxAwV
9USkvNBndXALqLE+lT9nFMiNKT5aafMZz6ETeJR7Ejj0r1xP6apvo1Z+tVEbxtD8yVYRu8rksy7d
aWPTXzkZkHsB3AA+FuTmmoXZQ40KEZkjZlvot6GY7B5SWW7J914ZBa0K5oES52JTs5qKFMi7Wigh
PZLJGXYSlWE/dVJt412uLLyFZ0x4dhamMfvqfMbR34OzHnNtbhQg1EPt5gcr7dKbfB6DE/1g+95V
kuoDipfBQW0i86BbjYqdYvzX2zvgcsctjUoufTaxkc7IanMPgcRiKagp+kW4dadmW97UitD9RXDw
e10L++b/bLzleV4FMFXqIZbWTXC0p2TyjAQk1zinIf5iKJNVelNvMN1fiOPnO8ug74B0+CK9QWlj
FVJ0l0VDQ8U4woqKPlQimk00ClJI0IHT4bAzA7SVj23VV8/gNGJq2a1ZPsdBK7qdKPFvOdaaXSAY
hohHT0JWiLsuap3Jm8FU4myIwDEGYj12EPt5au183woTz060k7QPQcV22WVtPCZ7N8Pd+N7B2qqm
wCoT7A9lo7ZeK0fxXbpm2WFy+6IiBBb5h1ukw3cIzvlXVIc7El7wFAjrGUnTezjpzqcmMvT6mLQz
JfcCkw68elOuvTtNUebjNGbqB7iWKopIWd05qJ0EONEFZlnjCcJU3fdxl0kvtBTsYW3FxOQ7M3Ce
txBQ6vcmirCZ55hY6h6qfLRSb6Q69X5MbYlb1xR/SU2lrQ5qEIzZ3g4U9esU9Mb70YnxzkHHbszu
aJmNjkcrf7B7LEEztLAQjnNnbFa1Ph8fePrkvm/yxsBQqEiDfSpVsYW2vSSUOqSsC+bUoqTpsN/O
F5uuZAm4PNtFwUA/pUIKZYe7sIujTymSvTEhY5SWE/rOjhHstDa10ZlbPJRkHD85dYDAHSrVCDwh
3YLowxYa7aXAvVqagC3oi9mQXZfqy/njJSNyr3HtuMfWxpCkDtU96MZyJwrTKyNb25MHf4DfaNAw
G9Axp19nVtg0Ggb4hQ8WXkPBYhFnFx9ZmYdf3qaQmukmIa/BiWSush67QpMn4Cw62l10P8wCT8ZG
Ud8XcWl80RS279vDXRx/5KoUuRD1Ml2d4tAqZw27Oomieo59A//aPSvK2c9R0j84BoXAMQnBTgTt
IU61b2OFk9Hbg1/kVMvgvCJ9lsVyZV3gncdcSNxBYx9Of7TLRfgOWdLPWprmu0pWf5lG/+4fDEjb
l1QZdSY6suffPVZmpx6qnoOsrwI/S4vuozVBXXEn6qxGbVrIh3a/XHAB1E9zkFOeSSZDX8XBQoEb
F/W8pSqxK7WGzN0XwbS1pi+Ok2UUchjOEgEAbV1IdNMR3kDIq9UhCssh9tj7WcmiQ9RO8jAEmPW8
PZXLVJ1toWU8ClUUremcaGvSazHSssyiernH2Y91CeuXopLzEFhoZNP4tZFxrcylbbHVtblIE1YD
r0JL3YcNmp5ceJI8Vnf5HGKj3LdbyN8r08nJTNoNdh/w1xpjN1pG2+vxBGChLKSvzKl97OYxPljq
ND6kiLduTOdlWgJZmUxwqTgvuIQ1DAyJZEVPMMb0g0rXbyyZiQ9VOIpbtFMDv3XiCktUmflTbwZ3
WojVaxAvBmEoOD+//WGvzC9q9AZ5L4wN+tqrNKxCIF+JijAiIZ7+LEwRPsampp7eHkS/snzORllt
CkSLzEZxYAwHURPvYMMke11pf1KlgZ3D8bGjD3Ny6/GYhDQkKPF5UzkhuE1Hc+cGyT7qnOZAL83w
hlQ9BNZCoZqiwxTTcYg50UdVfT+0ybsup2kC4BHtWhvbc824o6hiHdquaze+4LUVA/Rg6SWC9GAP
nseWWlZ9YOtp5LetYuwGrjCH1FI/AUvrPfQDt0h5l9djFgz6KhasNcob2rofPto5jpydHfpRX/+w
40z3kskQ71Io514emB9MMaUHMGPRPQG4o3KEKyMSZ8pdL8xfxvguz+IAXQcJQYgzV7ijQmBZDtM/
9F1MDw6KGEJUglpsCPSB8kdmGUcnQ5T47TV0ZQktHQA0BxbwGuya8wnnxhjmWsdCxRz2fREm+rMb
yvyjBkbgWYuMel9IisO7DLu0rdV75eBiaEou7FM6RP+Ts/PqkdtY0/AfOgSYwy3J5vQkjYIl2boh
dGSbLLKYM3/9PhSwgJrT29zRjWDAsqurWOELb9iLeFL8WbVFiPQOB57HRMNkMY9jfCUmSR/boYTY
57jtyfnP2Rm4p+IP0kHw3W5+UM/4u0EuMp8ajAGK8V87zWnnSsI9ZfxO1+OcIGUXdu3wDIUiQ/Cp
+e5YVXcaMCU8JbUS3F7DK4fdJqHjZWIqW//zcg2HoUK902MN51LvI89BON7TEGr4jVFIHvlOgCqQ
sbwchSKnELALkruJNDJkR+vwCxf34ABe/Shg3mgJQaDgWFyOMuR5TgMR9SPAMGuAHIEaprnU7gub
qfXrlklQQTvYClcXEN7GpjIB/mXfWctVUXijYyR3nen9aHpNO1mJKA52+usqAYE0pxz8C0XhrVd4
ObWqjc3MBXKA0kNW43i/SWNrq3pKynSIEM2WIdWU/AT8T/ms1A3i9K1UT2A3xSfAaVMwjbNJxdu0
Xsa1x7A0yzVi2NbZXNdLiRvHwJ+KPBSpu7o6oBkQLKCKTfn18ncjyy/iHkt4JEC8ybfxeeVGSv/9
jd1F3XWrk2837+4pqfMqbt2GQVS76++MrLBOdlvW4dtHIUqGcUHJhlLcbhTD6fOJnhYfekWgolyc
Fld4ooLbo7xOnPjSG1RmE/uBMrmPUIsh98zY6blJEzX70kyreS9Vukv2KpDgoUYTgg+DOjGBal7r
+QM6Lg4IAaCUOUj48zSjW40EP2iWsmzOBz9ue8J2MR9Fe5VRdAcd9X3Mpyc06hPY5xFvyfAdNJmB
PLZcA7VYG3yKuoxEmrcFkoGJmqaEajjYUZZhFnrwQ7bFfvVDoL9sEk00MvdV6HWtRDnkvRItReW9
JGJ+ahLF3cw5zMjKjOIFZ/siSL34X5pSxb+xmRAArOP8obYq7cPtH3NljyPnR2RPx2QTnNzigl/q
KonXTW3nVkqEJUUTIrCl+WkMteato2xtVKJtIFSb6OPusesqDYbFivKTLXUMxvusvU9lfiSo8foK
ZRTWc7tBOU97ZqGJt1JeamscAfjTsUNZlrNAmS/QdTGfdfAlgVrq88HJosT36nMyLK0L3lT6CsC0
L5ewE4vRWnMfRxJ/Sk1oT7VR1D/oBbnqSTXz6a4Gl4zDsVe1RjAUnfxoxc48+m1hzZo/qSuPcO2o
HwHaLR/AiSk8wuqLnXnep2Q0828YJLjmCXV4sgZj1Ys/0tTQfzSGvaxB7QyLHayjUL/hBo+UfGO6
i0IVqS/M+7mdkcT1aNjKII5zHUsdY83+QL5bxrAahYcfUJHGie8YYAbDTsu8ORRWlcRhPFqKF+AW
22ZgX2TyPC69eGqLIf5rnhRkZGcPm9NkWKSPlT2uNTpY2Q/jUJuftWku/i17vfxvVieNQN5StSba
ktbIdvYEecFPc9feeycQOLLDrlQZKqbMPbPL7ZkIzJlqICs2hPd1zNMfmdtwAqq8E9+VydMKH/kB
9ID1avhirwvMd8gfX7RqrbELMNgDd1mql0jv9wMIIXCtP2ZTG15sUWJzByOnPS/gq7HAps8L6khX
nrTWFPHJALxzTgf8xH1dUeU3XGumr2Vtdh+kqa0+DlfdB5fuUZBaxVM+FAqCaojolwCGagou5YQJ
6NhYj9wuzh+S2uiHJsviU0G5qAvb0luwj1Mn79wrmUAPHTk0JcQTpFb/Wzt57/rm5AkRkBNZLXKa
OakCem1Kh1Nz7E0RPO/km1auYxMOmja8y8Y0X+5aq8b09z8SQ4gZzyJwJMJJ4WLXpvdBybEVG9XS
+ixRKSl81Dfj93Pj9R8T8FeJX7o56GmtUDCLIuFOPrvSVrDxKYovt0//drov7ztqVJDHaYchDvOK
PpC0njPHeRZHCcZFQZwi0DBUmn7ndPbnt48EcmdjoKKBQWZ/eRSJLBq9TQqq44iNPNZd+m8/5M07
1evEQeh5bU4AxHTsYIFvEE1fjlRlSZKOc8pIpAZRkxTt41rHVtANyp+35/QaCQ+8FmUyFG+4O+nO
7obK3dp1FTZoVCcdMk3GWvyhOHT6uRuMMw/JgjNXR6cfgHGYJiM8SSzPjm65bZDdN+RH8ANUYmBa
PbtLbqoNoHRT7EVFgpuZnO3Ct2Zvjiqz/KwvwyNEaTxUYncKrLj7XmYuxY3Bqx5bpf8n8b5lyvTY
9/FfwrUf7dSw/x3qNTl3mVEfvPJXvguFJLiFZLL4Y+8Xa26c1VQr9lqvdOMdDjB/y64YTvCj4zcH
7HwWe4NpwQyh9bbLmF1czPLSkHEUW3YVjoVFu29wnJBCtooShDTwFwIJ8vZ9R/NnU6va9LTAq13u
uyQWeOkMW2naSdQ/x15bcCDKpjN/1/6NpYTlRP2Ig4vk8+4wOVpvemnJUF6eqv4g8tQHMNSgJ9mv
B7O6useJStnfLhwbyKeX0/KsfJjQ8vCisZ2AyVRx4Zw8xepO3ap7JwnM4n7i8T0pljaGjVuX97jP
HD3l29rt9zgSOuR4aN/iELpbW+zVkoVKhRetmSYjioY0yNPZjbCcMkI0cds/mpnsRFrl0Ve9OjJt
FeSeuFDYu5fTtzCOyhRJ2RwXwPFUYtrim2njPigj0qq5mJLPS5W1J4xB9YOP/Dr+A0jnQD2x6OPR
z9uN7CbIqbQJHNwBlDvy+rVGf8M7Upu6dio1gm8+rsNu2qOEp4Y2jcAZLSqVWIRdZsffYXs9ga5z
DhriV+dDFgJihqLKK4FqkyCokbnuRaawm3d0DSt2rjgCG22r8mqngL23eGTwc94Lm1ogJjwCDkYp
kXIaW6OLDG2WzyreKM8lldeDu+ba7atvuuUgc6jNvWKhY+c0gzLyIqVMmxdvQfQmqXvcUKux4JYZ
ddwGDZwAOiN9KdvpqM9/JbDe6nTkCewV3dqjDAQmXKlaMHxsONO9k87eez1zFH/QkWWh3wUZTBXz
19vv3rUz8cuge4mpqdZikG4M2tGV/NHZcfaIk6KI4OEVGFdim1YZrRkqjv3H7YGvzpZKKLjMTft6
L5vR2/i6gUvi49I/QzSkrULXkPKs9k2LWU1afUKC68ftMa9UlCnB6EB1t14SmcTuHA62lcVIOXFC
tPR7JclfSM/Tv0fTVoLBWMYIoZQVe6fS1CMnS8qHFs1eP1E6/IJ7izsaI2UwjcpC88T5ailt876z
evudviJQULBFIsi69rkxPfA/9Icj2vcYvlJcA5aJtipycCX/qTH8aMsi+Xh7dle3L3Li6N2ye4E+
X15vZjZXaTWxolap5J2vgrd6HDqPQB6nhB9CoqOaY8z5qDqJ4Wte3B7JrVy5f6ju8riYFFwpQ+1u
dhyLHbItnpe+avtnVRXyWczu8Nw6ZhGsRlk9q9ZYPLm94/kd0vV+kzbTe4U8Liy1XA3t3MGdcpjd
84S0mL8MY3yS+OfQhG7wzlVBVParOz3qyqr6uGLiwpa0Z1S20JFcC/tZSA1nur5XP1vuOPtd3Tmh
h8jfSU26NFR10CgzvyWwV117RGIQ1TTNoLWMcxAd7tNg0EQxUfiigWqmfXPnFmv5bKL6/6emJfn9
7a915QpF+RC5X2APFL72QbQ6yEZRW/aU1Rfjc+2O3kkVqXFwpV053pvUOx0qFK/pZ+72RFpYItbd
hoDSUpxTUsyIndZaFiZtR6loyWWoFz3WrTwm0e35/YzNd7f3hltBEpPbm8RkW4Bfah6V0MZptHht
weQW93VqNOMjRHV9CFx7VmNUOOvlm7Qy7b5OOBB6mqPLJmfnBBNsXgJwH+ZfpWiHTz1e12aA5JP6
5KpphYmV0XVIMAtN3KerM72Z0bSxLDYmE/fS5g22i5LyJXcVqWxrhsnwWUkweXR0TBTbtKnCVTeH
0LYM5OZIKCLFG45AhNdOkQGil/duq/LtsagJWI95aSuCtAKI7aLHpt/XnTxbWnxwBV/bggC2KBVx
AQHmNS6/kOhcBxk8JqqJMYmEi4ZeoibqwRZ8TVljPQnetwAIv3PnZ5Pql40wi0IU+IET4bXTJCKt
Ey72n1OHAN9MqIaT4JiNn7q2TT50nrU+TLEU8iwUKWh/gO0kB6qWPvf72ROfbm/Sn8jX/SalYAa2
iooShaXtlfrlt1Weo2SxI71o6u2wUbxvcwbSUB2KU5lY5xrb+rGS77yYGklifiwm9b/5uD7XS/GQ
tDXeSNNpqkVgqeWnkcJ43RtB7sxnRatOOlLGigetPmHDDAZ+hYPX+jrSMgfre+Uhpei3wQYga1KP
2yUQQtpDDsXBjUiQQLoO4FOKetjsN60nzev70NmAoQfrtm2N/brR2AevQK5MIL+7V+Si5sO62m60
OEP3Rywy68UDNoE7/TLnTLfpPZ/svf0vxHX9TxDXU+t3g/ddaU3+TTOK5WWBbP4jBtvYhuY8P2dU
5ws/tUT2l65oCFwuKKV+lbmFq3JboaEaLHGs/5nHmXbE5r3ycLKCtE5QVQTqtM8L5gEN+7Rc3Kj3
vktZrI9I3xb3ZQ2izB1Ram7V3PbTps1PRgLz4fZSXunRbtpMFnAdELUQinevJi7vsVPDJ4ky+sG+
kzWPWtzdKVn7B9betL61MlIG+an0tI+prfxrQpXRRaeFt3/G1V3k0DoiP/r5fF8eBA055CQHjBat
ifdOm9Ktfr/yXpYiOXlx0/tO/M/tEa/dPqDtSYe2KBA40+WI0yDReiIvjmptQoOocB1s5bmCbo/y
Ezmz36nccHgwQC+Gybw/4UJFyWXgeeuT5RukXTfCShdiCgDxUM8L4dc5zfCahsr9nJftGcTxEHha
an124xnyqnDMO1tLmrsVj9woE+V0ppWdPi0oNj4iRmhEeLxm59lO5TtU3d/esNxE1TdM0AYywVvo
cpU6rA3LrjbcqBn1/JEWnx6p+oS5b6K3d96aKc+JoswHV8rVT0OMDOMZhhkIl8tBqYevKLOsbkRl
JqOC2WCvXjXWQYRw7dhRqIQtRbuSLE+/HAUP87o14smNpOZWEawlm7Lo5EWYD2efLUt0T2IV3mNR
ju6nVjbyYPhr1RCKIJvADMoEG3n4cvy4HRtPKoyfYzF7sgjHiCVzcV+BjAj6OPU+OVJMRAHT6qtO
TvXcHvSDH3F1pTfYF0g+Xsd981OpBdCrkeqHm5qav8SOee6R3AhvH4Lbo3jq7qhZ4BVnKudupBht
9zR0JYoBntL/zlzAy2kAzIDtY0148ZZStVkosHRsVW3AamDQnDBxEXH5jbmAZUHviJAWKNvlKNLK
sZMeRvamwH/eSOxPuD0fAcCvbU1AePAF4TltGuiXg+D72yMZzG04p6X+gsW8eLd6BGLK4mZnQzpo
hswdwg9NpZ880GYHc7yWp9Lr4hfgzwS3dM/yjx0jr0zUljkaqYPOVNau8LzzAXODxnW/9baX/Wka
Od7xmCqpWCyrlpLTzk0a84GMM/d8rHvqBJedMv53GKm5+Z5SjW4I0Mih11FaKI9qC/NImkpDba/1
YPraGVaMQd449cuKT1wSGAN/+krebJ0Uxys+cn0mHw1Pdt9uf9RraQqxNn1jYjCQ/bs3EFRGWo+N
JIapoIcDcbeIHngVoGhO54yc+tQbgxXMqrN8uj3ytXdvIwnTUeQOgmFx+aVzXW9sGuq8QmuSvm+x
gwgbO/9Ta9tP7uB+TB1MH2+PaPN/3D9Iv46428CmdAG4qLxDaCmHtFF+SEdfzzC/gnValYMzeS34
xnsDDBiyvvDa9oS9ph3EkA+8snLCDxcT+bnxa3S9T02HVkVK5PG0dqjPlovyJbV772FCnTKcDTcP
Bnf4G3T9mw0CIZfzrG/sPpAS4IkvV7z1FHdQaIJECapv57I0x4f/R9Zx5btejLI7weuYtkmyXawL
ogR3qImbEaqANl3FrnufJ4t4UdTfyKfQYHNBMFHUIu02LmfG3p0Ub7tmjWqdSATWJbC34sbt/fNa
wIsFREcHm5Xt4WQRL4ex8SXUKqCKFJf08YM1eCnxStGEc6qlpy7R3C9t1i/R0sVt2JmL8VAZpfmd
/uP4gguxfEhzRQnWAdjF7R925dIkEdhQoWTPKkXFy9+FWqzZjxUKNelqtz6XZLd5TpIpDaoVFHlB
8wwT1Wi0jK+u2o6fb4/+WkTGQ9JpWxMkEmDkq7tlKUhEVpoZcUTKOLaBlyXTcxpbYx0I+BtI9OFv
GOZul3zUmk07ZSP1p75QFOdx7RsLp0cww75bkqCECl3jE2ZMMo2ySsjtLHC6/NyV5sHPvnLzQaYl
N95IoQAjd/ePM+uWkk1bxcnTp+dlGIqHRmmGL55MkRcZ0UtxKHxFahfbB9ybK0EB7Qh6xVDVgYzs
e6u5qlE4GxBFoHY0/K1l8xBk4+oesO+vjPITAslJx6cLeMrlpvAymY326jqRtuDV6ntubXS+ZdbF
wa36+rxDNwVoufH0uOX25WRVOq1RdaMTxZ0nQ1XJ049p1maBZc7O3Uza4xdenH+8veeuDLo1W0AX
AYXZQDGXk2M71nWuYV1ixnrX+KvrLe8rT/sa23r7VNVr+aN15iOj7ytXOmVDSJhbwQJdsX2bB08j
Qf0pdSLEs5MHCq7dx8WituAmmoG2KvXSRqvjd60H5mSebe8d8iF1VNk0MTuX7rXp1G9PGCiTcfSp
ZW5Q1z0mKB3cOHE7w46kF8uzkTfDHQ63zen2cr9+ORkFnit6fOC6oNldLnctzVTgXWZHON7Jc0s8
EaIkEqKoN5OkVEciskfD7bZuZ3hdz66yI1hAdtCpdXvyRhC8qjPEoS7Gt0fpHH+SPTpqBkKUP7/7
L7UoIZVWWZXFjmajbu/mnh6srJXpILZ8feEwyhagc0dj9rjvMrWdbWDp0NmRHet5aMTd/GE0EgMI
nsJ4WCI/OSAOglXMR+TCbb0uAx8KjWCxefUpCtPwvvx8Mqm9Qi61jWd2rgSL7JDDM2VzL3JnPGpF
vB6K6QHnYEEhDu0rm7VEHocA0opENen3MPLie3XOm+zg0rkyo00ACJuMjcr2CohJzaBIIF1ZkUyV
5DEXmX4egRFFVeNUB7f1laFg1dKo2ZCMsLB2j6s5pIhNlCm8bqFUSOetTYDziBfW1XpUCro61CZs
t3mVAc/afae0S0XXTp4ZlZaoImVCAjeZ9OlOg0d4sBmvXKB4gtkqrhcbIGAPx6aR1vbpapoRLtjw
bPMY8cc0sd6pq8i/aq2m3lGyWw++2pXOBMvIKTBhVEOC2lPmVY2kCXdqAx1bkuBmQtpurt0wlo75
MMq8RQdzND9Oif4j8wzxKTeAEeIFI6J59by7NLe0hxUtkdCWZh8lbi6jumtVv0fM6MmJpy+3b70r
a/SzSEa8jHscQmeXx4aMJCYJXOk1YE/PZcfdEAUmSLRzW8Tp+fZgV+488k7az6zNhpPe9sYvdxA9
Os9F/smMcEU3Hgk9rDtlUUZ0DjFAWZRiejPqnzALeA/ZLtKcICwvx5tkPXGEQeTGK7DNVoPlXLiF
OJjVlR39k62EofMmS7E/PE42Zk0tBaPYi/nR9uRySuTaI/fPdX57AbcfvLvkSGQhqNM8AgK+h6ni
SC5LI3OoCi6t9hJ7XYIogTgKta+A/RHP4hZHhJtmNi3ty3VrCme2kGzVI8yKlQfFc+OPXZ7UdKXQ
Mcl9YSrVyW3q+R73sfmfomqXqJzN+b5FH+KFFo316Nm0Qy3RVCuiO1KiT6HleK+I1B+cdO0CQJH2
e0umS/TWBaI5TDlzq/ly+JzdRdYbTdXbtatHuUWRXdbxD9dtk98ZZJNyQQzU2CLCy+XRmrUYEFHW
I/y8RyByVffNTpryj9tTeX1YsEkmzUNbiiIRfffLUcwiyTPECCgto7Dn04dJg7XvSROAUaASLQ75
f6/f7ssB9csBlQmSdzbbDmIXSv+wyLaidpkW/0xVLh7SpxSunzaMAemZg9TLQCYm5jRCFmr6q8Dp
Cja4433suqo5OYIaJzlkedfVCOzdXpfXx42fCQ59Kx/TUNk3/AyxNoD2HCdaRN4EzUAgWE/q4IMF
MA4+9BVKJGOhHUARl/uKp+RySfAt8sBwYb8tEqQQoZ61oVZVWqA02RzFZU2lHPnue7WuuhClpiUc
c1MJ7LIpD+6Y1wefH4K5wVbJJaHbU/tMjwwNxocT4Ug2nqcYbXlj8Y6KR1eK1gwDk4B2AISZVxil
pFxlF9O+puuQQPeHrHRO4nTwG7chu7Jq1F8WJBslLmSPNWhoFCI17eD7XpvqZnW59RvB0e1xWVWW
kvbQ84/SxDHxXE2rwFAH8803KYH+BjIGvkBqsW8xqrWrVZshUyT6yQnjZVrOWemUp9t79dqRoilN
CLeNBIPqcv+oQzvDotE3SpsDCNDV5rO2Ov9MqUPSrWswnqa8eNCJAQ5Cn2uHZJM530q8m3bP9sN+
eWmRlO1j2Zgs4lo7j31nxaculliFa+XRUNfuKW4nQm8gpoiT7OpSeCoYSr3wvaZhLsMxo6OlaSLD
VbnnUbfMtycyP1M0WkQgaDcCzuXUNJSuO2WenMjWl+peH4T05Zi6B6HD1Vlxv2+nfruAd7MatWUD
7s9UFkrHDeia1KThojyLYvpszI18f3uj/KSIXb7szGprxFGqIXzcH3BB3S8FH8jJA9R0qspmDmJv
0MEgL3GkJ0ZyvxojLSQqEYBXxfyg4w0J6aOW52JGj5dAsQ81tTfv1cxANaIYZdgr4m+YiPoznTwN
yK9VnbVeqx/6fPxrldArPA1swhgXw0tZOsYJ0kPiowWShBpS7GGvgUNJsrgE6b+md7cnfG19qaIR
nG1UH3XflzaawaiXlYqK0ko9kjKPI8oOjAcngPajoR1hSrcPtl9grrXNW5M+AFL/l9smpwGoxqlr
R0tflejsD17gsI5hiqdGkCRG7XfQY85o7trnifgrgnmCMcDUpi/CnNxzM4yGryTrElkrhjpyMKdg
UWGSjF2h+Wjpj88Dpj9PCe8jfRO3e/Bidz679jiFw7qBPadkuXdWrw2AgKmV76EmfK7bGH9knD2M
DtVau3J9RnHtasZ2K7Pu9MXIHqsZbYH/1FrbJ6JtnSgvIFDWyto9yIx3b6XJ+PX2x7l2bf26VrvN
X2tNyh6jQdR5euO3fWF8sXpLe2nizAgaFOnvkJezAg/QVHB75CuXP3guhOQ8Ul6KCNu2+eXempPK
MztHcC2PVvM0zGira7LrzrdHuXI7go7jSUfPdLsjd6EVKNk5t2E3R6PssX2UVn0WRvU0W3N3cI28
Tq+w4/plpN2uKwoDqXOZcI0kiRUYejlhiQFIW1mBHDkKlrmtqrS/s4hwJ4iBtyB172yiwOfomy7j
1bHK+a70aoWeQXaEZ762iFTjaY9tDSBrXyhMmzSpzZpCYd4OKNSoSole2qQ/9Ip1hJm7OhS3xQag
Acu7NzpOlVYkliYdgs28CRtP/wTbNzt3FSiF2zvjSvuDlOeXobYN+ssGrAo5gNm17UixLefZc9I6
6uIqfzLhYEWzF9fflEr+m7lz79tjkz4Il1hvKFvHb6TaPg6l/UMC+D+Iif6Pn0X/A524K9Sdfiw9
0RcF58IoVfXO0TDNDBe30vWTqFTbd+F+IUshpuWlLlaz9WOr6R7dyay7sMEB42wvFdAzdI6aP/Ne
nY+Kp1dSRqrvW5MTeDBeUnvRIASu+Pgjn8hMbaQn0qiu5sfVc75p3vqSKqCqVI0ExoT5lmbvjWE+
j3r6PG2I5yEX75daube18ktl9cFiqO86RwmmFQHa25/39fVCtEfhjocHNgziYJdft6P92OuVtUYI
6sf3qLwNgYoO4MEmev22baOQoW8+wySJWyvrlz3kxqo1IEa2RlaXNmQD8jnO43fa2NmBo0L1fOuc
eI0oWQNCgtfyqoJTD7GwICrp0aAbTQSZUEJi7ZTPt0f5GXbv3s8t/YDhTkRE5WE3KYpEztpJyuOu
osQgA4ZpefSsZDz1okf5Cz+qqNC7+pzgfOLXazWdsbdrQuJieVpmYzopWAac8mLJzoqU5jtvyNYn
e7LBvvO8njJ71b7+BzqGBgrewq69xvRaLZ3pBK7F9GFMHSEbr0Dj2LJU+zd3iI3auNsMy9osiZOb
drRp7P1Y6q7y0dcZw0w10XaP5z5QjFG/U/RifZ96JaBLT1D8KArrTGP/kHf/em/ycyhSbcx2mF57
Hw78d+clyzw7SjdsS9cWqBjpiXlnxWbhZ3JF8NdVRFBs+oSqtP9px3KEeC5zn8h+9KdWHaIWGuvB
9tq+66vvTjEFKDl5Jw/m5Wb2FFA9kmAh6tL4iZCo/GTnSfOpHxEzrlX1H1s49bmA8hsZKwqVt3fd
tTUhS6O9h04XTJ3dQ61PY57ZWWxHpIpLqIl5xaxIHPlDvz6v8NVQAqVeRDSKKuPlFActnjqK3zTa
Ktx5rXiYnspFfjbhaZyy3ns7konhcIkDj+mQn+0hChtVYxCtY0dDGjuneDZE2Ogoad9euiuNPIbB
s8KkFk3muRf9KrrU0JSJBlOZ54OPjJIMKLl/XfXGCxf++du0ILnRttaDkVToTrvPrmKF6TB/uf1D
Xq8uFvPITCKFBEMNYdfL1W31TrMTOenRvMi/SFb1wFIgQCeedIGklf3Bfn0dKzAcnDG+J2V/FNYu
h2usEWdku9Qjc1WUwaeANPijLNJH3a7MNzeCLsfab0/eVFQfcwqBsTo/2fb4t6Mjp/kb6+dSRSAq
Jpjci4vIKs6t1gaZuSxwVN3BU0/GUlcnp+3JSZ3lqDJybQEtyNfbIgLcN7eQ9pfXC0veZQMMa9Hs
1L1foVf3QhhZnjpLm0+3p3ZtKAp4KgUSatp0Hy6HKtUCRQm0vYAnlOppEEDI1N7Fes2J84Ohru1C
e5sWlwhUyX37E11fCOS4QpBqmuaLUdX1AzK/9SkBBvgY12VzsA23XX15bfIWUxSBobKRM/cYP67r
JU9FxdRWlZLgRFnvJLB+JePri1OsNkWowEoMZ+kdnYDXlyZD6/QIYOISf+x9KAGcC71LpBZhdN/e
VTiY+CUGNwcLen0UzjOsQtT39mWftVeWRnOFhpuvZgb9QIUJ7YMjf7NrO4QeKKkgskOQ23Y7pB7a
GvlSPtvmCgDLa1mx7qwxkTGb9mBC13YIoBxeXhInECu7w4yUtgazrNEiNeuknyWzHbbpoIcJmb/f
QyI+SA2vxB/AgzVs1ZDxspCc2ub+y0HbUHrrpCBzLbVevFdcBINMNbH8HE+GU8EGSn0DPfHQ9mL9
rDbqem/qTRO0pdMF8VSXBzv29fz5OeQ+yMhsom771knckabS1FYjKkn2aancARRfjqkbtNETdKvv
bz37l8PtnoVSrbSRKwjfw86FAqU2Ipp4LyNYxn/cHun1TiXe5+BvijHEZfsLrUNJoShKRtr0Pu68
Jp5OUiubA+uZ1zuVViIvD/VWMkiYaZdf0+1KJHYrb0VsrivvCcmTqAT+eU/p7ajF/BMhf3m5gETD
vgD9WGBBtKAux/LKpkjINtVoGLrYCCZ1jr+tpW4ZYTOh/OOPShfn4STjlagMV/XHDKBpHSVtlQ4P
/JUpOVWdnip3SpzXI8KESvthmV3jr9HMjCZYK2cNUzz73jXpNJQYqKxggXu7b1GpLYXbfdSV4YeV
jfVnvMIyzY/rYf2arXE7+X07QIlMR0WnQ5FNUr6k7kQeUGhZo6H/q7AseQv0dXaqz6qcNPhuxmR+
s7qBO3je+i3hWz+/TT4PFIW6wcZc310huDrRM7VHNZq7or9rZ6GSo6bpX7dHuSKbxZ271TPpWFAU
2asfpASnUNHQkI9nhb6vmNJ3Zbm2COihipA9WfWiZPAcSisLsTJroJi6Y//eywaDmmtsLE9CsabH
fIj7l37NY5iB4KyOEtPtDrvcOOwbSl5bYwW7pz34YoX0JNta66koz2jL23Ua0P9w0Rye3HUO58pU
Vt9SdFe9a0aJXWcce0B6O2lbE3WQyexDD1zoIyWR+LvVtaLYzLF6eV/bsVGcHa8nRsj6xgDbILqT
1TnIhBpNLb7TKB69u0RYDJAiIrv6nYFzJJQsF2JmBfaq9ElmSs0HglA3gdlV8dnoqQLCfNb1d9B8
1ifhdM5H1ZxxIFObvuzC2MExzEetLC0D1CaHk6YjVhJoseXNflapI+yuUe+elqyWQQZfFaZwkZff
O6vE3LVTFe0vQYDyLCocV85LsVC9QWFeP7lov1dARkCqB3GGHrHfpa05h9K1hvHJ8IqOjMtI0UtJ
aUdSCaYsf3tDvQ4gQOIQgIFaANFk7qGNk5oLfS7zJTJmu3zcOK2hMaXFu7ZXALQUXgoZvCtf7Hw+
Ep59fV8yMvgMKogkDq+YFril0gb2aM23ljqedWCpoeGW48FevDIKWaOBuwovn4NqxeUdRpBpKlNG
kaQfsgkp2RXrA3O23wwQxbRiO/sb+5LAb3cra1bjIMzXr1FS9eLRBiMWCLtwf2Muv46yCx3yBqq4
0bYr5KJmCItmqSLPgM91e0e8fmGYC6APYgUWDAWJyxWb3HxSUL5ixfKy8atWGL6Zl2uQcMMdJI8/
LQd3FwVAOrCC3JkGeduubt3I1hibRQfXYQ4UF9K5kF9bsqr2QSr6yo2gyOapm9WkfFTyFtZ0akz4
zCTqUil+ZiiufepXs/9e1+n45LlmGt+Z8dJ89qh7p0FbK3DfakiBaHk1nuJ77Tpg2leV+rs+hjMb
jo2WHVWRr5wodttWSdiMF8C7Xa5fnmMQtVAdjRY3dx+WqU9o43QbsVbVy6B0O+WkFAsV+TR13vwG
bag6BgZjRRCzJ2LJcspwxMn4dImphjKDHk8JWf2dUTbE4AZ2c0kVLyeYgOt1xOIuEYkQdVarmELF
iI/Si9dx4kYMIF/7X2TK5Sit2haQGE0oAIuRflmtsb8DpyjvKgSAgsJDeO72tr/CsaTCR6Nmq2KA
F9wHptNqy3agFxsVIJ8fZa+PVaCJ9WtixAhvc7j9uSYa9hbN+gJbynuPi3x954CV9A13LD+25drd
q1UyYgWGd4Myqsi/iQpM06Q3Z7NtiMDr7G+zV9PP0IfKgyvo9Xpttw+3KRUQYAv7TrLd1c6gNuYc
taY2RVNb5k/pIuxPsTXrGPsO9kFgfQW0snW24BwiTInyg7m7JwhuxhhllxnNJw8EdyaSB5F28cOs
q5/t2cgiREogkKB5eCbnKAKtModnURufb3+3a7+Dhs0WdG+deqqalxulWeLMVud+ArBa1n8C25KQ
g+j+va/qpP1XUSjKABKYivJkNNPyodSc1sEPzvlemlNxJFXx+vIkt9u03ggDNy7kLmSepbDYGj/V
vOkpGq0zPFkIzYXFIvU3vwbAhShp8GpviHLrf0g7jya5kXNd/xXF7KEDb04caQFUFdqwSTbJITXc
IOgGCe/tr79PtnSuulAVjdu6O404w6w0yPzMazZvjpMKTKNyhhrHKf46Lspw6IDv7OQb15aX6jX1
IGIDyS3fLC8+WJ492vl0osD9CVGdKMhHurXLimDMnL9Ze+tudiYzUPTx1urT75Qb9oBwV1JYUkWS
KtIqYmtA0edbrC+WM+aL4FhnaChZnCQ8FvX4XW4ajU9tr6IJ4BmnuRyKoJ+W7i5K8XKokrgPimQ0
d24KebDPHy1+DRUrujt0X0irz39NVlP6GBVrPBWJbXyou3o9TEMV77AJr5wkNN5RU5M9T6r1m2dE
a1zoER2jKI3eIMQfdx/71R5SX1WMbmdGF10XSVmUxTYpSUrquq3lTBOUcOLpBjpb0eA16hXJl7w2
lj9tPRFEzHG7Vr6NhPJAyFoPqOXjP6MXxWAe4T6n5HJNlZkA9+K18IfYmD635agpd7gJpi1KCXlJ
BAuT5bFy1eqDg8LPz3yssHcqMcRNR5Ujg/OXvZcsbZ9iOS1qcFxPst0BOPd8p9S6VEx0wzCxAWx2
JOt0/5iRZv4xlAY2fL1wH/PIyr+6ShbfmtXkPJi1UvvIONM8SpC5rs2xvW8LR1/8NFM9JqU5N8Bv
QUgLOOUvX2TbYyV/LGVQKjTAjSRg4PzHtnWt2NE8NKfJLJ1ArKtD1DKtO9Hd9plgFM4SIiYUrZGP
2jbtI6eVAgFpcwI0Bkt0IMfJRV35UbJ8LQGSvDynCz6bHI76LsQyMPgSBXc+KYIxtxcS1YR88Q8r
tvvT2hCaaJpS3xntnN+4q9WBqWyMR3MW5o2qYmrqFaly01nN97SdeE31uDt6FTyPbi6c+2JWb71B
WfbuuSvLr9NVlphedLzp/5//0hyUshiJRk+VsMVbZ2mSN0YuvEe9t9tbTaloDvVG1GJE0VYfoGMu
H1KnkkX/BYhKaqa1HqxdZTyunrmnin7tp3EBUy8ju6AMs7lwygU7dKsumtOMSzssPkOcsires3W4
8rEQ/jAKvALqS9sChtOoOMJENT7US5u/RZ29e8BmagyGpLQe6qi0H5ChzY4CXd2dHPQCD8opwUkA
FyXw5oDBt8yrqNAR38Pq5JRbxefCrjw/NlR0WNpMHT7OOIS9jTr4r2YX/VFnNuLM2Tzt7P/2ukVH
kpq96lJIh1JEheV8+/FwtvTJMcbTuOJCnrR2d9e0lK5Q0thTF786lGxUScUiCbw+HwoJVCXpXWTW
1sz91WWLcbtUyRe7qPd4EBfrKidlkwyQXJERoEF6PhJS4VVRO8V4aiJ8SFWBK4+TZcZHe2njY5Oh
1DKjmneIprz9lKnlejSNV3MJ+A0kxTIy8wjlje3TYsestjZ6w2l1AV0YSdHzWPR7l+eVNZWpt2tS
fVXxSd6saWqtHrzJaIDpWmbgKLsoIEMa7guS/8PLd9q1oeBk4fQMHAl8x2ZRRQcaz6nsAehJzk1m
xvldVS3N3TztaeFtv0i5dEBC+S4olkOS3pzJ1TLmScT024WjlkGs0GYZXCu7aXHN9o3V6D5g3tuf
AAntmWRe+IbJodGTotLMU0HbbDNJ/NqMdqrb4RQny4BnmKH5Vj3Aqffi1tfEWlKoFWXzsRMy+VbX
0B4Ang1aW98vwqtvIp3kls/NOhlGkWFvaK6fmqhMd5Kea3shDdgl0EZCbeSfP+9t0MKIBHjSkzqB
SLBRqA/buB6PYIWtnW3fXsIgJngC2AdqVlJtbJP1EsovA97yzcnrazVYTAKiYYr2Hswn5Y/nwSXD
WNTFqJtKuBu83PMZUfAEHxFXsoo+Z+JYtV79NQJYvsLbTrU7+utNGWSZ5cV/lIveaj617DRBU9OY
ImRwbeMgmmwpUMkzsqOaCz2cpljrfasZYJLUIxR2v6jyEaIaNfYZeCiuK75SOKUC97ZLvvRWRFaU
IvT/vkopNFNe7y2wVmmbdEFul+5P/g71l2UO/e+1acTxIR27saStCgfO5zRx0XSK+nmw+p6wIrUE
YFNzVtKjXrRWcfIiC/EOt9SGR2vUsNbV1XnUfEVLqvtGWdtTVxZW0LALb4qhwzCQXkGcBgm0utov
+Bze9eaIqcfLH/U2LGLZEUyVb79kdl5e/15qTmZq1ae8GueDamR1OHk+Pky1ljg7Y8m7aLPFhF+U
70nWAVLZmy1GI2QBml3UJyCu7aHw9OiAjG8GtIYWde0o0QHNz73X/Un/63xUKGo23quyQkTctwki
hhqKJ9DuhBl2CvDQxMyzQ2G30nh8XL13VpN7A03BKQXrG/HHKBy26g/LEXhJrwu8lMReoq+I8KzT
cbGT5W0zZJUVmlXfiZOpo3AbtZGd0ZjK1/o4o5m/3Npem3xYIOqOviJgcR+Tpo90v8Tb4Rh5Aq00
g/x8DpTUmPERIvnTD7Rp4dg7RR/DiiZiHE7OFCcZQhGaivo85z/zMQeb1+PkJsZy22bz8kM1i5He
kl3dmtLWclGxwmIYc/ik8FHjJL+OXsW7YMEyefnkPPVPzxbWIzDjK0GAjyeWCPL8iy2bXi2Uusuo
d7CdqZLSNy2GYX2frHVWQCqpMl9XW6PkG8pEf9P3tdFTMeuVr2uOLNWtuo7VL2NYE/BtlEr9oSjQ
aVpE6jh+1IzDhwHo8DtVG5uj161dfzS1yNZCFK9Yp2I0sgk2t7RvmMqlKt6/PL2L3JtriMMirWAM
AIBswPn0hBiMPhva5NTjhw05aTSH9WAaSvM+WjzFwSsy8eogUwTvRA5rrj2Mc+3lQT1DHjtWrqlR
qY6qf4aM//Vj/u/4FzdLvsRV2f39f/jnH1W9ALwV/eYf//6Q/Girrvqz/x/5n/3ff+38P/r7u/FX
2w/tr788fKu7v5yG8ue3PqnK7X9z9lcw0r9+yeFb/+3sH44lQMPlcfjVLh9+kZP2T8Pxm+W/+f/6
h3/59fS3fFrqX3/77Uc1IMTE3xbzs3771x/d/vzbb1Jg+7+e//X/+rO33wr+s2D4TsXun3/R//7b
v751/d9+Uxzzr9JdWN5lwM5BhrBn06+nP3LNv4KikL7mLkIToAK4BkqEbMXfftONv5IXEv9TSuP/
p5L2218gyMo/0ry/8uLR0yR8kwoJxm//+7POdurfO/cXKi3vsabpu7/9tn1IeauhGaIWAtyCYazN
91I1fZ/hSjeGHRa3p9bQ4kMi9HXnud5GBnIU6ZMkxR3R4dlC+mqlcurJzsdQqaE6zJQnICWJ9JAo
xp6O5N5Qmy8EMOVEU6gYQ37RD6tHoCVyIzNA4kLdSVLkHf38qmFSKHRIjRXqfWRKm5Fcd8rNXNeH
sKoU2DMwv98U49Thx9aLOhw9r8a+We3oCmndH5PXGjs13ytbR6EEwV/kMqVayGbr6HpGUmxuINrT
bQpR2Nw6kVG9fuuQApVILRIXzvDmpepq0WmRVN/QakW5X9MmuYsLXYEg8npQMwtKvYVzSHFT6umf
X27aVLjIMON72c2jy40qgZLC2ysKX1k2SuQcRpj6nrQXPx+lNIY6dp2oD3U18iha9s5HkqU9YM21
UaQMM8deMgu2ikqDMyVJXpt9WLu9eb9Uc4T0ebdHw9vmJBxB9gWKKPcDWJetPRNG0a6kX/RhrJft
baOZvV9TObilO+/cYennBDCvvQOOpXt6ctfm5+I6hVEHFe9LwYNUISYo+z4cBp4a2Cf1cSIkOT67
RP91Wz2/nS4/ZsrLZBOUAfixVHjP98pZVVSpCr0Oy0irAoTGsPyZEzuAjd2+MnkhCuOqRe2HPeOL
3upGRGCN1a6e67DRCudu1Qfntqjs9m3jWOXt62flkHzzHpiQabZd/r4chbkWCe0qsk3MptsiqHBh
PSmr/mqjRWb1fKhN0mo0uO/1Rc5QfWfcVGZm3c9xsTehy8NwPsrmJhpHZajxa6rCgg+cJMbUAFfE
2U758tphQM6PYJ2SLHXxzU2UFOlSNHHMXNZ4ubGEPqFAaCVA94vk8PIOXZ3Qv4fa3kRjJPoIY9Eq
jBbHvYVYS0qd6L9eHmRnPttH0R7AyMB9qMI6BZwAhAs38knR6BuNvf/yUNuESh5ukLZQvAkeSazk
PfIsM0fWJloi1a3CtLPaMO5hMyQqIu2JW/zgNsx3durq8uE7zb0AnvjCxVjEypoC6a3C3EmUkyKB
OpniZK/eJNltoyNDAIVI11YqqxkVp4QdVYbE8Z+HecyOtWdOp5dX7mKTKGMQvFFqoOJAmXXzWlR9
quMlqeZh72JIZ0P2/Gkg5A9VpcVJ6eWxLpbtaayn7ohk/G/RtbxWUUWkmIf1aM/fojgafVq9SbUz
zEU5idccyRIAylK9/xLsXdF7KkTZ56HqZuKtYnsJ1IcO3fEMf7S1LYd3mi3mB/x0mzfSk+VdRm7z
ZRjKNQ00xa1AcYn1wRkUQcAxp/e8AN3HEnz6Dlj24tTK38miS0wzIkVbBmAEzdtK+iQPh3jwvrZ9
ZL3V7KoJldh0DioicDuV7yvrT/ZIm09ykyUq9vwrMRHgKrvYyUNdUz4vKmKhOanca08tmGZA/UgU
QZBA02ETNWYrkNFMbfIwi/L25BTNeERRcNhZuktqnoROAxVF70DSK7ac2hyqtaoMShbiaya+1bkw
loOtGCXpvumS2nZpPQY1/KGgXIv5H4YhvLBBwOcTN7nuC72rP7parL+ZlsZ5UxgshN8o45SR4nbr
kcJGdZrqSqtQrR3rx9d+B/SWabTKBqg0t5Xf5LPbSgfwjeSdSaEyx623GOgot8jk7nzZF7ETGjey
jQPiDXgAmdn5KErsqYNL1SSklBX9sdSw5atpiU/LaCf37di2b6Jp+eXA+/748vQuUaNyZGwq+NJp
CICGOx/ZqCnvuXafho4Q6YygXmp8tNbF+lbV7ZIEuNg7yMTbxvy4pGpWHZp6adDqRY1nfVO76JP4
Ud95XzMadV9jYS9zkFlIr+5p2F9+fuQWxHcgW6mpXKiqAiXSpplaTwgWxwBYnH61RIkHbV8swbIa
e6Wba/tBsVWVMiBkG1sES+5BA2/VNQ2BwxoBesIIaMvUI7D7JArtrDa/4rVsh/Vil7+/vCOXHz7d
aE+GYsTqQAg21WSBWebSYfYezpFdHXvR2wHmcVn48igXxRsVZwMAOnB6wMVIgc7zfUfWzZ6SNk/D
Jm3b0s9V5BPtsZjRz5nNOydpjbtl0cTvqxBRUOEOcTs1Y2QexrKfbxFu8V77TMvfI3M6S94VdKXO
f0+CzptW1XYSdoWacfgRBmyTYe8YXVlces3okFKr4LneQifadZnXAWWBcBDKfATSUB+1FOTEy4u7
N8pmC7UkWiiqMsq0OMUx4z339TLb1T6+DAeewADUSujHcIFvrqaoMht3WEwRLmPxzi1V46NI4hY7
EUHF1kdYe+iCullM2LCKnXzKK5V+TaVX4uSCi7pNkMgq+Z+e/lPno/qznp1kz/Hx2kqAH6auxAVK
93Zzu/RVomhYHIowha17U6zu+t7MjfT48npfWwgb3UAp6yZT9s0oWbNqcYqYfphkxXRneQ2S4t4g
jkTu487Wys/irM7CMaVMrtFSBMDJSTo/pmLKO/DIvQiprvw5p867LjGx9emd3+s6OqWu/v3lqV2C
rKgOUFKRzt6I+SFvsxnQ1ca1nUsRKn2ThQVuTbGfRHF/aEjh32naOoVKa/f3c4qix2rFJc1HQ7xn
K60vL/+Uy1WW5DVQQICm6f1tSapo16kIPiWCiDBfP9n0nA5CqhAY4Jl3LoPL2/58qM3lVK1GL9KR
oXTC6hPK7NmNhbhVOCde/MYekC15eWp748nn4Nkjr5ndqDYR46lLmZ3sqjZ+Jlk2o7dlo4kCJmfn
uZfB2/kpYldlbIeJNWp6WyXtlFin99RKhIaItJsmU83cTxwq3TiojdqDQs8nmBzEkaOod//I00j7
8+UJXztWLDF4XN4aZAO3NgPCyJSm0zjHcaM3jy0otc8OlelgiCLjfmKXj41T5GG+mNmdFzfRcXCF
l/n1+NryA9cx8G6EWp/qU1t6nZgrx4vzVoTzpFHH47MLhnFo/dimg/7ynK+dX+pfQDlkoZSC2/km
R/PYanEVixDGcRasiLf52bK4Qa7Xe8ok184TGGhoIfir6hQQz4fqqxQtuNyJw0YV4s4Q83Skwxkd
0yVR/EXkr3ZGZxF5zzQQHVxNIL3Px8vGVvGaxIjDbBXVfdmO2p+qU+7hiC/vPkYhZqDKrDO1Ld6z
mdO677AxCtUqGr/U4PAloE876c4ogpm87IBTzF7J9/IFkQwUkl6WEYDTFiQSU2sk1CzjkA5S/XGt
hulRaMa0cwFcCYeQNQHcDchOCjI8fS/PbgBFcec5V9I4XHOzeMzWbPkRcy3cLakRvdWnxrnD6lAc
zVKvqY+lZTCWzvweDG7hO1W5+i8f1UvqPBtKHxiQpyxDU5k731DRrFwgacFSG171LiOC+1yKVeEF
7Rqk3zPjg+qWVutbi9H8qlLNOKrFYt7gHpU+1Hoc3xplJvbevmtbYQPY44WFnEO99fxHFao2KYnS
xCGdYeMXeLwxKOwRmODO5GWys70duZJQ3yMYpDiwGWeZjKWzexGHA+fhe6XXePe2wEe8YrXu64FO
7uK14taL4UvURV0/rvMy70WKFwgpCUok2ZdyDPDDqbecz5az4A2Ro6BctKTrP8qpNQMQRMOhF3mH
6GPvUgL2skMP//AtLkqlXyRe9Y+Xl+LKilNyeIKpUk8HUXz+G0aHK4vGr3IqMOh5hKlrHV0va3cO
/5XbigaeBElxdUiPrvNR5Gcn7HJScDLsPyv93D0kojiVjTVzf3k7Cee1wfi8ALiRgbjA1M8HM4D5
r9nYK6c5zQDnkOwdiScspFhL955bf0/D/toSSvgGkl4mWHhjE4sDgYEwlw9MzvBAY2vZFCiJk+3I
V18dhc4pvFvJ9dpagw4ltGV7aJWTM1Q5WjRYh6fRvFeuuXIBg8Mk/QWuwfexVZagySHWtmGUsbXS
9/HiFrT95bePASgSec10T1c82Zma3P3N13g26OY7iBH6HeCDKqcUPtVDX0/9fdMvXjh2lfndAVt0
07nuGEZ1tCdIc2VRpTUykTZsCRitmxJYVirUc5JYOXmxMEN15NZfx3oNX/7GroQFHEbJNUP9hs9d
/vmzmz+RqFELlcyTVth5MLeYrVuVp/sYfO4p7l+ZEO8YFVwYWPCAt9nQGLVaPonWO0GQcX93p2a9
b5FH3AmpnvA6mx0jrAT4S7GN1HDb0tH7Sm1XJHNOdguYHeSLKI5alCLCkMzqD0ObSrzJ1eSnnbr5
GszQUn5AwNFw+VWz0LGz8YD9Yfy+Gwwl9lELBUoG9kgJunGtH0RpuQd8PKYdJZMnb+Ltr7ZJFFGg
fMrkNjGMSlITOVGCYWyW12/NfOqicNWM1k18twD4cpMqg0CRyFGXD0m+mqPvqSL5kSlV9gFL8+i9
WBw98XuM3XBnYctr30ZOpwyWKR7i968+NDJ0ltUoyv30Ms4PTZN5g61oA45jY6kdvdpLEGpU8qPT
gtb6/xpq23ZUJ5BObS8t1Lpkfscz0d3q+jw9NPMa7ezBlU/h+ay2TYxlnKLIqbAFE/jIfIIlr944
9E7eNGKY/pNZ8b4CrQavgBzm+QIOVRanHt3h06C27XAw6lQMQYZP14fILezjy0t45buTpHN2iutZ
qtedD4a9pDXiOYuQtdWvgSLc9ehNEMD/k1GgxSLdAeV3q3ibM/yStpwJKveD75Wd4tei3NMjuRaX
MJl/D7M5eplrreqcN7gwjU3zGVc62t6RYr7RavXPtI+1b0ZkDdQEEitQB7y/fNsGgfYfTJUYEIan
vJe3ccnk5FpkqljhKW2h+CrEdx8BYyv4D0ZB+hZULULQ+Cieb9u6epmWZDUnX8MBj38SrGoR70Q/
Vw8HsYF0yX1inJ+P4i4pvg9FiTeb6v0p5iZGcBcr55encvXLItGWHRAStS3cfqCIQ77JcU+awXwr
hJJ/RnjFCrs62iu57Q21ea+rFil0sJHYFGZ9cY/0tBf25rQG6VwXh9fPCpyCfDyfeLGboXR7FP90
mBzVGPGCPu3u5qVMDt7UO//BJ0x3gjgAZARp2qZB0tF0o7bJJ1zBayCCq9ojUYe+8wlfCbBg+mK8
CDGCftUWyR2VHcz2MWWbptG6a5YkuctBq91ArTX8RHfb+7EU9ZeXV/HqoLQ+gTVBU0D55/wAjjCL
yzFD9T4dp/ooO2A40prTfdX36zvKxj2tBiPZueqvhOHgi3Fw4rNCHGob89et54zuwqmv08x+W0yT
cdJdpT5a+eA8OMLYcyO98pVJe1pCOar7Ei66mWRmrbXa8y2jcFQehqSvDlY17blTXFlK6uBYlYEe
BFywldXFD0hd1JFRwAOPxylW3UNJTnHQaqDxbdY3vzfesPdAX6sd0K+h8izrFKDiN2czhUnTjqz0
iYABN+9G0btHPU7K6mQPpfvHkHNHmrVRvo873IHqRHbUJsja92UW67fAY/dg5FeuAMBkkJZAZRI7
by9OKVa/IFKO/G4VJRCMhzZQ1ag5Iaz5n+wrgmbwH0D9QdLaPK0mIM02Q5X9VGdt8jiiu+qb8eju
hLTXTo+FZKGkYYHG3wKpbaWa1I6iNEhjzuigpsUhGbpXOzcyA54ZAKio0wCh3OxjPKxdGqWMUiNo
f0qd4duKxGX48td+bSpQaU1SGrr6dLzOPwS8oNQ6LxCrT7p0RUcPDcIWifrXP528ZwDHQKLIHFp+
KM+SGtdb9STPkag3vBavQB1Z78kVw862XDtnoFHgvEjPBvrW56Og7pi3tuhQ6e4W92ZSYu0uUkTx
CI+uPby8bNeGIgcEHCS7d3zi50Ot6Dug74HWc+uU9sGO7eSokIWcSqGaOzt0bSh4ENLIC8AHB+F8
qExoo7POKGaDWKgPa94XN7XmFAdYVrvBnHwhN0kPbSSiObqecHq2hWJNS8FZA/M4aa11m2QKfIBK
OVKk/oej9FjTxs7vpYdGcFOq3Bmd/nXqm++vX1lSGWQowTfIjvP5dKMpibKMXiC311BiGeVS1cvM
8tg23rSziTI0vZgt0TGlC0k73BrRW7PbZ4WKA1xX68p9XFn6oY51EVSRpj1YiQ7pcCqbI5j08dFt
uj2xgGufHu8riuGk31LH5nymsddnUEoQEM7xufQdNMqDkbtyJ4a4bK1I/j93r3xWpe33JkCv8Ehd
krFBwBspeZgXSVT60AWcnwpyD/fWqqGdjxrDsa3S6vdhMsdTUg7dezNd9df7FgJZoRQgI2jpjitX
5Nk1sDaaPiPPZJ96Vy3uTTvJ79Ah+/LyAbqguYDKQOsDaSBs/Sg3bBuDUz0jUwyu/WTa1bAc12bQ
GihLBfBLdRzmE4yu5WdkZERTDYJXM9UEtMkWD2MQ3zFE3kI4S7T50E9VMYdjr3pjOFpd+Se8+wzX
l9nhVW2jerxXh7yBDQXlaPw4t6iJOB1tu+OoTRVGLZY2lnhJq9nONScvy+fHFuIoLQH5xEtSFlCg
81WMF2+q3WYcQ5ScqoeObCEoSzcxOa2relOPhBVqqiu/Xl7W7TX0NCpFItxwwbvQqjsftbbirNA1
yBB223THNMvjg92Pql+2XXd8eSj5V20myC0ktUKkVSqPxvlQMC4iy+WtAwtSYMdh6uL9uppOgJKG
8l7UUrgQaZ9v/epmO7SF7dJSFSVmcghBuW55FeWfPzugnlCEpZfrCD7AXP6kLvtzVfH4Kdq4ucls
N76Z127+9vJstwv7NCaVZ0nNYuAtZ144S9nqI9tp5q1+WOMZ4QxRuQHwumXnGd5G2VTgUJKTTFl4
7CiybK4Cy02V2CjtJox4RlHZlPZFlcr3D+LRV+zS21nO7QUrx6OUz1GVyrkU9M+XU0dFrhjHoQnn
0ugQXtXX2zFOm9kfkmw+amJKfVro9u3Mu31Pix0Tp5fXdnvFPv0AiiwoPdIjpJh0/gMa/HDdyM6b
cOk7B0oeD5xfqHOR7Fyyl+eG14PGBAw9CZvbKli7A4IZ3Lx16LlJXAZ1qY8/ZnuUlIOqTG5dbTAO
BTjS8OXpXR4dhqXuLtlQPNtblg02uGSPtGTCbMy/YrGSBm3dfFo11CpfHujKOlIugnBFiUyKN202
0qjdSWm0pQpnQurborErf4mV5eblUa5MBzvrJ5MAUjIoAOe7tcaTatdjW4VoH0xfJiNSbom9y4Na
KtleTnI5I2hlyAkyH2gUoNs2Y2kZhr1LWoZCwXHBdDrNBwyZ76zb5QcHZk+qmhNdU2HfNu3UalET
ighF2MQDHFGtRwPUNsLJ1OKgU6I9icRrkyLzoeJH3kcsvznuc9rWWUmmFyrV6AWAhuJTnu06Il+Z
FImrVDcy+LK4pS+WLl0LYVXhYGeIQaxGkGbmTdcXqT+hrbSzhFfmxCYj7oeRpIyAN+EvHEdo35Ze
he2sro9GXy2nyVNfC6uVCZYh0a5EghyIrTGmGaGSpDVaFWJcab6Zcm3+bFTqngb25QFnFCoCUuWY
4ETdvNz5UiJY0ptQDVZ822FAUaZH9DecC2OXRc0mPH9D5YRoMgJAIxOCNyyX9dlLlqpWk2WKWoUj
2gi+Cv6PPv2wp9FzbXM43SAidIAs9jYUUShkW/mcQ9OYJi3Q67WHcKDsNd6uHTjcFgDbEiZ7gJTO
5+LNFbdA7ZXhlDXuP8TSacdh8exj5o1Z0DpNtBNgXZvVEy+NV4P6/BaLmg9akTX6WoYDXkUn11FE
UGC58+q3CT86qgfEqtIh8imMfbZD81DjHTHlZViBLTqWXQ5u366cnVGuHDkaQhAmwA7wGHubI4cH
X9xqeDmFYhrRozXL4riybABO+1eL43DmSBylNg7oR6oJmzu1zvukUFJeCSq0ve+mLiBl4wu92u+t
yP8s8vFeDOXHavHu66TdaQtf2TP5dIDYZXBJyDw/I1Mb5RPFhSr0hngJUm2sQZyWe1O8tppUwmAj
kxwjdbK5YHWuxS4yK0apOgDBPRcs2uiPidvuXXuXoRPFf9xYyJeeBNE3I2E4bSuQIaoQGLo4Rc1g
+Ti+D2GUd+lbY431oALfcQPsM/7Q5OaeIdi15aSnT7cDkiYUbfnnzw4nlF6nboakwuDeW4JW0a0T
zdDXKmfKA0MBTapZ0qO6gOMSaBSqNcJSEr3VvU9XBZB3giUSmUxmFH6Zqa91wH4akRIzdEloX6RR
5/PKtKJUEOgrw7xbmnvyQ7K/uDIfWg1NYx/VOt0HYNDs2SxddMnkuGjVEnNzbEieNsfTmuOuVCLB
FTbj7BwNifJ7jPDlndvq5g9UphN/GITxvk/K9k4nUvw8gPJ5dZBKQecJDkKwSP9RXrPP9jQxi0kb
VK8Itd5T7tI5zR9MlZp3Z/XwR1N9fAAR8FqMARMHoydfB4SVuL43dwKE976dUHYKW5BjN1hAeLi8
xf1O5HjluFrE+JKcBFef92gzNW5r1yr0IlSxMHpcRY1sBZWF48vx6TYvlXNhExGCkPKrAAPOR8Hw
qRzKfCrCqOmTd9Va6+/gqyI11PXigD/T5KeNUPyqGeLDyyNfuXekwJGEXhvkxVusaF8Memq0TREW
NYqWKomSnxmIKq+6uicvdoH1e5oliRNfP3wTgqHzWfL/Ah6a6iJUbPuHVpdvLKV/6BPvkObte70f
b+yp8Igo3NtmaQ4ZcjmNEd+0dfXl5Tlf2VPK0sTMFCIpCG7L33rZxGXPoxUOQ8sNWJSF32fZunNy
rqwsHGCyfZlJAX/e3LOZheIrWpB5qEx2e4Oge3dTTuMXBeHjnT28EsWwoGQdEudMEXyzrv2SK2VW
AmKeSy3xO2dwD6BY/CVBx7d8dUucXZREOg4rAQZxzCZIN6JZG/raQYuurRFYbsr2D3Oc1h0TUXlt
baJMmURBXOHRlcrl52elcOIpMbQsCy0vm7+KWe+OeJi2fjWn3l3ejNpdOsbaHhf0wvxPTo6ZoT2E
HgKB4eYmE6uXlgLeRggkFVt1ZcjysICxc+Pkdh+maTwdo2LRH1et0FBwXGk546p6mjqTXq3l5kFc
rwa+Vo2zE4Vc9N74Zbxm9Hxl5i1bHecLsijIdIJ0zcLKqEY/VSLHz0SJqrfpvXHN9G0UJclJV+N3
jijepOX0tmhc3U+t+eerPx4wH9QJCTAJnLeYq7QtTZwC4Kcpdq/dDZ3XoE49jDsX4pVPVOaZNq09
zgDP6flsKTXOg1UqaWg2Uwci2m7vot768fJUrnyhEBrlVktNM9Bq54N0Ze7W5mKnYQTa7jALsQZe
B0dq8Iadka58obR0OMh0Kfl4tqBrYwZ+u6ZLGtrzmgVxwhXXOTG7R/C/fllj3NVfntpFbZ7jAl0K
+0VpswNL7WJuU4bAGaw3d0WU2jJm1OqKWEk+osVuhbU35wdlTtpDl7uePy+LuG+XKg1WOyl2Tu61
rUQ1R/KJLdnT2nzJMliatahIQ00d2+NaFUqgAK58pZCEnK9UnQb9SuMdrM75XrqOiHNRqSnM2yo+
DQW2Zx6ImsNilurO1XQ5oacCLpUD6ZzLN3k+lLoIc3KiogjhYCm3ZjR/7yZTvX15A590CM4vQEZx
YNnzMNPc3k6obCLDG0pRhHWJwkcwLXXSPJrEcssRnlnUBeVU9dExE7Mb+9NYd43Pk6q/k4h6MLLR
tH6n/JuPQQdyXKcmREPsIMy5fVS7rJu5PKr6u1U58c8M7VtYuEoR9fer3Q3LwSNctYMCuP1PdBWT
T1PRzgh0FstxVPX2XZZOLQbNeFZjj5G3ZRFOzrLG8KMQNL5RuAE/q303VWFnLW3AwLjgRZrxtTEA
nKBIYBTH2m7Ubwmim7+UxVSXg9NPsxG4rad+F42yaMc+H6IbU7HW5qjXVbH6Y+aA3tTRBfRNPGCT
nQvnShzNepN6cRVIKO620LqoTZr2ugFDPK3XL2Pr2X80qYXbroZjT10I7UErTPcERFG/c0osQjQ3
e21DlkiW30DdEOgetZVtDkEKmusI3fLk2Gt8mvVR6u2jDdybzl66cu0Qy4NFQ4sB0RQ/P8TDhPlT
56F6oDc2EosLJkYkGq9P9jwK9fTNETeABLa1SfBqwyobr81DkUXGjVVM49scat3Ot39tLsST0Gql
IhNN+vO5mHHGkq4TJK66+oQRTRxGUaHsdBwuHwuEY54NslkwoS+JyBYGyZKUNmfqZmGd2CKgd75H
cro6FImk1PMkRd8+fmW8DpXTjnk4xmoHQQyfwwjAqj/MS78zq8uHiVmB1nmq6dKk2FybK2idRbVz
Ngj3t7uu7nX4tFWhBjl2cMLPy3mP9HIZ2DEibzoFHZlSbcPHNGoTr00Z0Wo648Gh6h9Yy+QcWhyW
AynOchpT4/W1Kgal/ip5T8BdtmFdlqXUMj2Rh/aYTHdjZST0Y5OaR3jZa9hcOYwQTDjw5HN0iLeF
eXeexrUsvSxckmJ6yAvd/pY1jvL6KixdaNkEk0Y1kMY2j5DTFeADW4NhLH16q3dV90dfxsXOK3Rl
s/iiiCLILaBObuFIHabqqgqVJEyrPA5E3Wi3TaJqcwCtWnuYxsQ+jK3j7kD2ro6K17CEiQDs38b+
sCIHe2mWLIxhp50aE580rZ/Tt3aUqacqNtPP9upZ4csP7rV9Y440gP4Pe2eyXLeRpu1bqfC64cY8
RHTVAjgDSVEUKVGS5Q2CoiggMQ+JTABX3w/Urg7zkKHzq9f/whXhkqkkgBy+fL932LKdkRg+30Sw
DbU3YKo8ys5SFyKSadwH4lcNytjhLdpQgKbQQjjUT3YRXqVrja0sj3rts+u5S6s6bj3VntkRt2V7
Ujw8G2Z72L8BMovMfXfGfO/oybC49Klzg3iW9SO+MuWBuDD/WBXEDSdLnYdXjkzPBZu+8gXx26YN
DDGP++8p92sk/SfN+7Q4ro0rbxQmX8nsZoTOKVIe1egOl0ZdZ59+/gVfuSLRRQQ7BRHCTYyC/vlT
i3Gpi67v8bLwlOj3HDTRjeiG4JCno/Ndh+HwqAYzIDkexaBtFvNFbhj20Ufl+Nasy/TMjHplG6cJ
CDmGXC+q01Pmf83eac9GVxzzELt2NJfVvsG/ddfnTn5mnb4yefEk3JxNmLxQdE92gzpMF7uauZRR
Vci4wP543xTTuRrptQcKNnzKpSDdCITP368rzMEkXp37Upmj6F7X7tCYRYhFvv5VUyDWCa0lVgr1
L5eX06tZ0Jqp1XsMlffRn5kfNlemyM8Jvl6bpRAjEBRzBsLVOlmM05wjegnt4uiEqYA23s/7rlmy
azdfjCTPfP8Syue5m9lrn2qLMqEo4rloBj1/iUVatxMRvAXmAqmOrdDW72fV9h9/vhZeOddpB3LI
/gBJo9NLF9ZmqWsTAH8MPKHflYSX3DZFir/J1BCCK1PHO7PjvPZYpEBjgUG9B455MgOLpe+kygaA
E6sNj57hjgdjMc85E75WpXOTxNyMVwcb9xR9qAyzVm6pimNUKX1l5nq+1LVFTEU3lbdZhmSbQqa6
hFEuHsZx9Q5ZXq9/Ge8+8939mT8ik5NXi8caDlnAIN7JvBkLAjTDNWOfCVf3U2TgPd6bGFcMqTon
p3jltbLYPBo2PPQWN/Z8tkx60nNYL+LYtGbzEAmX2TlGze7ns+W1UajGaJ4RfY0b0MnZV9gaDvdS
YhZjWH/2NcRMh+CHX98OYevwDD5zH5u67Zf425kEsgzO0eTiOJeZkQDrqaSx/CWubaygf/48r2xU
nDmA2aQG0Bk5PX7qVTeYegf50cqNL302pzuh7VuDtLvk/zAQ054hNmv8F4h25HRqCTCmaQM/S9pl
JDB8Fnlspb+sC9kmHQ+zQW/0w1/4sZDbY2OsYOOB4/bgf2S/HlwjC/c/f6BXCgfMp4BbyZqKNvrq
yUcaPFXbUP6O9AGxjUA9kYpDQODIuOebznu9+MGSpBBg1lhXiDy4jBveGQ3Ri82Luw/Ix9bZ2TSx
p3fTjUIqs5H1hYlm+06oYkwU5N2YSjHYkS+cnkHqX0z/bTzI9hu0ummwTrZkklQHLK+a4qiCAHN+
U09x6MrszPx/ZRT6AQwFz2lDmU/mv+vjqsuFWxytSD/2xqR2pjWk8c+/3w+F37PKjzIVzI97ATgj
7KOt0/S3VWbOAxCy6MXRAEvo6AGMcEIM7O6qfHTehyIqb3xN6qPtDsYxKKxJxPVg128DG5vBbCTB
OYksRVLJmI1x1eP6Ojh63s+QCUmmMYzdIHIvyftpNZLA6Zdbg4C9M4Xci+W7PQOZALRouK/Rl3r+
DDXOkoMteVMuhujjru8blyo59CsRzxS0uzOv7EXzjVhnSiYmPfeprV57Ppwr3LLIDI0zi23j8ZAt
fbEPUyDSKxPsJL0ag410Ww0z0oJ07r8N65LdRK1uca7ZMjjD1AqvEG0333LfMY7tYs91PGZe+1Y0
gbrJSzfbT1Mq3rarDmC1Tk2sMA9MGmd1L6UswmOjzOGi1q5z2afGA6zqc3r6l3OPR8TaATkl0it2
+eePKCyzsWBGYObUVt7NUo5FXLqdOLOOfqiOnk8+nNaoO2CEw61FM/l8GJ+UCqsqpvyY2iKKp9U+
mJ39Pu8lxPfo0zjZb9wgvcWJr4rd2j1wK76MXDJP02ZI8ma5nRt1nyo6G9rUZjzo4dBXkxMv2PW0
znwG+nj5TjZEatOmUGBCPDxZKai/I8Ol2XhwG7WouGndmki/aTLOzK+XuxnjbBcACCSoO09LlqzE
MgMDg5BMzdX5QBhc87UF9q/p1Vf1+xUU98yArz3YJuuguQkbjH+ef4VyDOZh4mg4pJEyLqOCe5cz
59WvFnzw5ja2w6at27rHJ1PKiwSqRJodSBwGfUkSithtTnv/l2eBK0KBvqEBp5pw32nl2tU8SyGX
/G1m9jru6lKcuT693HAosuATb9dGKu5TYWIe2q0qNcoQ2Xf9zu/zWIXtUwNB5czjvDIXtmoOgh4m
Z8CVJwtEOpls8zH0D02WLW90X3EFdwLuHsrTH/vFP7fuXx+Ps2bjH8IAPznZhOvJuqfKOtSoe/7U
E0abZGwtscR4c69byzuzc78y9TYhHoRUzm006Cdrai0baeHr5R9CW9pv0twr9mBG8+HnO/arn4tS
CJ4o4jWsw59PcMT7EfZl21M5sIdyOCkXo7PMeAT55wT1r71AziI2zo3pBl3p+VDOEmI96KxIXEB/
r9a1d96pmX7Heu0NRXdmGr58e5t9IDZAdNbZRE/NraTw2tZJhXMY7MWP82HgQ2nDOVPivXx7WxuO
lipgKIedffKNWnLCZoaxD2EffV390krIA44OA5KTMzjea88DAcKlOuZSCEv++cuTZF6yIxC5NERG
BVHeI7A7q9Jf3oh4HsivFMZ8Jo6356MsTmbqLHNs2tBFEYtysj4aozXd/+qcgwZEewbWGmAoOtDn
o0RYUOZtqomPWrA/xItGHIrOMz+MtpeeGeqV18bZuYls4R+QVHky51YXM+Q2nG3q7v5yVK73ZqqD
c0aArw7Cx4Hkv2W1n861uU9NLIoZxK+aBbQ/CK+ENs51mV5CclvVwYym9NhoFaeoaqMqPF7r2iL5
rhnuh1xWGK0QspjfkZmjilsr1eMYl2ZHcmqQNp0Zd2irs8t2HVeMplZsP/er75FH9fPP+fLxqYJ+
0AMhdG76g+ef08xqqQXaioOb+eVTBemS/r/Zn+kUv9w9gM1NkOxN/krb/6SyjOqlHiuvMXnJ9NfC
cMFmPquuVd53iVdXw5mV/epwyDnpTONtBS3w5KEK4lzhrZgHFsx62XSufRA+3kyZqvN4JqHpzD78
4iVuGhwKgK31vpmNbDvN3+4aKhXu4Daud3CVH8VQ+pu9uZJs+vNP9eKpGAWaKKcyVzPUhie7CMF6
GNBNpOiNi/jmKhkkw7i42AfIR8Pw6jN3z9eeCZCCq4DvbLDLyeKbO1GM/WB6h7lzqwQX+m6fRU51
Zqd/7ZngnVF0Qp0GoNh+i7+9uR6lougM1z1EuZ8d54gugKtWfTl2AbRRNz9nw/nCfP6H8JY8Q9bi
D1OJk5koJto2E36ph6JP6SR2q5Ip+SFjNZBE6UIHcN2uy4Gmbfzdx7WyvbgfMv2JMA6v2GE913aJ
o2x7SsJcS2tftZbhcHD0rSQCUELKrnS3nGtybVv3s/sErQMuLnDZQYNpzp9M6Kmgkiqs3j0MWTV/
biBd7JfG8HdOh5QN36TweoY2cOYK/XLP+jEqLsMgIJuY9ORAmeZwNYOM+0m25tVNu6joTYTZx5uw
CtVF3hMfEZd+q3de1hkN78APDwCB7Y3bFulX7BGmi58vgFemJMAGfDSE05uZ88kyy/B5ILYZoX7U
5O7NgotQbFbL+KvHKE+NYSgmJ+CqW0zK8ykJXCbNwpC4Y0h3uXZ154NiBfavLy8oFpwH1ubEDYp7
MopjC8w/SvewEMKReAoH7Mllhv38jb02b3BRgKTI1R5x1MkbsxuzDBwdOgeCHdo0qcNq3hHJDrVr
IPb1giuRewmi98ut3w36Rl9O5yJAJnUqMJ/LYLEqh/rNoJEYQ0ZAsCuj4cwrfOXhyIEHFtuEAtvG
+/wV6sadzH4y7YO7OXtHFuPsMVuziLDlPI8Fm2IMM0F++vk73bbZk7WI+wEzBFYSFfWp8Z+/VC5+
mwsFgzVn8bTM1X2h52BvdUsIpJVO5Nyl5l0aLt9/PvD2sV4OvDVLUH9srpzPn7e3AnzL2Xuoiqdx
L1U93ZR4018uk2+dWWk/AIrTsfAG2G4w7Dm4Vzwfqxwm0U3TYh0aYaKzHvKuSnBgG3nquTPKXQrk
9pgTkrmDsR3uaVJPe78ICjchC1XusZQbrjgygqSQgD5j4VpvBqcfrqosJ/slkNj9GnTNoqkVb3pW
SZwvdk26tNWNZ5DpVzYNGq+wdNk46OCfys4iHLpMvo91iLzBvzDmskhSGidnFtqro2AjYjPCJiY5
eV9j7ZqgKNI6GP7wbhjT4FamhXVm5m1/yclH4Yjctn9G4Cw4KQDaEUBzNifrIIyVXVeor1FX21iO
qctl5K7+8+n26iNREwZ0BUEDTsnhjXDyKR076yAJQolN6QSX5UpA1c9H+RETd/pQQOycyOyF4Pkn
D9WQDTRUc2cezMZrvASF9PCFYDFgQdCQ8KtR1vmnNrcLkcwOXm7gibMeD5UCqIyzYjKRRobW+L13
5rSLB2w/n5xgXB90OqgynsNSuHskEYNIjMH1qmSAZy2OmPlxeFWkV3YYbkf+g1d3UUSS5YKvGf+D
+LZ1LHJxOyclq1MUbvNnrdPwW0Rn78niDnyv3FB/nKVBNqq3OO4XohvKOUbl7X12sxEJATIYacUm
qj3YrXYIha1yM3NOaqxu34elMsOESBPaI+g72w+V0OWXbOjnLHHc2laJMtt1SKwunJtNNFPJmF98
8fb/EbZBkIdjYx1UWhV+7GeQhGOzDZuvZz7Ni+kGl5QNFtCJwxZ19fM9IAqrboX8ZB64mgV7e666
mGDRjoCo+ZyL00tFBDdJsFJY+5vbMPEbz8cyvWkox7VfDzmXoT7h3rdecm1vOHvrWgyX81AoA7fA
vJh21ZT5nwgf6b7ara7fEEmfTslSaVBSt2zax19+C5vJEw0YrI6YqCfzc577rmiRLsHX7O0kQhS5
o4FoxXbXnwPgX27wnNVbEMgWzbvt8s9fAntfFg1evh6G1NJ73HLdg2GGGs6gOvfCX56dDLVd4DnJ
NkLySRk8mdKQYestWG+m3DutPu3urNVd4JS6mXGrSo8Ynmxx8LH6+et8uauATJj0rWlIgsWd1j2e
9Ko8deflsOhovSrb9HvkafNMZcCseTl3ObS2mnWTZkCgeP4qu5WU1dmKxkPa6jK66CO5GPvatdZy
76TL/Kfr9fCHzTZz2tiXkf9JibAweQ/ah33bj2m6y9u5snbKqws7xvjWcGMhnV7ElqWtfD9HnWfv
Ofxnd597c38/R2ubJzoVcwFHGV+GC6IDwaz6Opr7Q1aN6NE9fIj3TZUuzsWq865M5hG4NWbDxxGF
zIAiS0QK8HXT1TVBKMtaBUVSe3b2R7+o0Ei6UOXhLmq68BoaWuZe+FkPmzQY2ijuSm3fm9PUZ7HS
tUEVkhaZ2it/qMt9mtXizodFXNNxyUKZ/DB236WTmW0PPWiyfLlGbH1OK612jrX4XWyndv2HWGT6
Aa5+dafCzP/Wp5PxAVYa4cu90Vkfgt6yPk/OFBrxPITVRJxTyx27H1vPhxhs67duZdkwhr05etdM
Q5vGURkUXrIsbTAfxryvMDMOjLW9rnEKoq+6tohZlDCmjK5byIWs78JI3HD/qs3Dqix5C3Y9ovlY
c/Njr8JKJGXnqBLbi7Wu41V4dRoLB6uNY+93eY2Ky06LHf1A672rB+HsdWWP3UWdD9Mnx8udB5qh
EoOOjfUtBl/d+IaRV+Sfs2o+pqIb3xBmbq/73o10vgnDWuco265pktAs/V0RznUYu17mfo+IvPYw
wPEWuGVunjmkhC3WO6XZYuNSaPMTWSzucKAGyaI9U2W4q1pDkR2fWcQnWastwUX8PJJxsBTGxdjT
gYwxdTRSdvl1+VKOZc9LCw3WaT4ZC2la3ch9TEUda1gI2klR6kyPISHxX43Jl5hj1IG4Wvnpryrr
F77MEFK06bUcr0FIVufQjcq5VyqqJmowM5es+kxHiW/Ptk/Q1pR/b5zWvbY9LW7pHeLkYFShuK0o
R9+HWV9RF0ZBo3ayD0HtzcLqHodVk2M0BZXm0YyRvGc2O421+OSoqzYvva8ltACaW4B/PFkdre4+
K7LlezeU3gdbKz/AWt226EJJf9E7HVDpJ4SmgjoSgZOzSbXhtF7AsxnrJJWZeat8A526T8ues4OE
8H2LpP2yDsMZ5kshuu9266V/4vbTf2lCFIbxyK3obgTwdhI74ioJod8a3o7+u0Bl173o0nvd9cZ3
LkxjmfRqGpsE49XgSSMc+FIUk20dh6hyl4OtnLp+U/kuL1uLYnhEneQ1BNXlYX6wp7wU8RCq4qaB
YVskgbuED13fqycBwnLHy0mRCzCH5sTE+/SpjfIpSBCZGySEk575gPf8dL8s2uyOLYbJ/L9BpOTO
qS2nTSacnNOYZPHiHvhQVIlJf8uKG4T1X8cIrGO/kFPp7aYlZYKUlZf+wY8JeF2T9uMy00WeCK8P
9hD/fEpyzwjeS2PBNc4ryjB2rFHeVk6HQRfJmgGzcsw383YR8QnGJsi72IGO+ibSdtpfptiRqwMr
KnrnZ25ISti80Bt3rXbI4pGM+55luVRBDDSm7ymF1iHmC+qC+sly3oStv7x36sJMdOEgzNXm4l71
a2QxZ6081FejrTuUrVyBZIKxKnHxPKAmLC7wxzeG54u71JdzsyubyiNQRZnuhzRP6zs/70efT9iS
Wu/70rrwAP1v28hH+RPQKKG8wrqm348uWQNGJBsIcJO4XjFBve9d21oPftB5/VVD3FwPU8dAFzJo
ttJEqDK/3uJbmBuu9udDy2pTh3WWbXNUU9E1gFlN2FyU3aCgjYgazufcjn9UoPhjktNVPIZp5rLh
dg1+7vWovetwGpBkV3Zv3ZiwnPxE18X01upHPL1qgg+PRFmyizYk6okrMpEzSdBIrq2j5yv2zB6l
yP1QFtVjbhs6O3oinLODVEUjjhXmVdyDqGudo/B0RI3a5WxNRSa6PxlgBrbMKU+Qn0bWBxIwSjrS
g0ElQGA9EcWzayxlgh+7/XmtyQs9DpMKzAsCXu089viKJR9GoLGZo3r2YmdKwzZG2yj/qENhYlVQ
mIhjmsBd/yCimpSztZb2XWiX1aUz0fCPhe7bOXYcFPj7IsjEeJGyGZs7O5sCA0e1NviQ4QDuxxFn
1tuBRRdcBUFnmHiEu1UV20VTPVViGjDqwiXoCx3v4U2Lf2sK18oagDG7gDp8WbvlNo1WQxEH09Ts
4UPqzXFQFEinC8Nt+mTEk/qymlMvbrkNHKc+MJM1k9fIjsZbxdfnLKKWK2KbwK/x4HWd4hXg+EDu
V7ZlVNIUnm5dMWdFDNsr+zJ6Rj0l3qAgwNOSKq7Myeu+tUBsXOC8ySviwjWpsKmDjW5XFQ1VcLos
vRVnnd+K3bIExvVUY+8JqOLlXxxX+m/XpdfiyEbpzLvOsDnPcqsw4iAqCEmcardnv+yL+dabivFL
3aZVmzhtIBb2Uq9ELKWtLt2t8DTKuNXaUzsWTBXts1rJh5X2wxFL6SW80rkoL/qBo2NXBBSpD6VX
+utelDqzLvPGyP8MTOV2u04ra0poTImL1i+mvZxFexhFh/bKdcreSpqlq695lwX3MNGObSJWI+sS
G6+6m7VCbvrVXWYA1qmU/n03eM5THvkoXP2x0ua+kiGe8A0PO8WFxXEdm+HA9iBbf3xXDkP/JHsO
uiNmgjC2nDFduNyx7Y5PmZ5CTiUTXLZJzeWz5cz1k1otm+qgHxb3vlSGfpTDt7w6WEW9fiOIOfwy
V2tDRdeB/s6phJ1hQyMIY0MFfr/ju3m0PwmGvOunUD7KqVKfWzytq7hHs/tJzIH6xv2E8q7zrU7H
iz1S3rm4BFYftvLkLp8WIz+qKscCMiL9SsUw+tFjDJ6cdIIJxpwn67yisTEjoe6HwQ4+d6En/yhD
MU43SPybR5S/pZ+EoxUMcZ0aw00wj+K7Jxv7D9txuyHJ3DT9zsbG0TzaLrALKap1FvP3NO8nt7E+
lmYdfFD9YkKEqQ0c2en8V/1uFpRgO1ZjFV1SRfnzvmyt+dJfmU6waLfZUyITwG0kRzEaZjK4Iz2r
rOI573LUk5hk3Zlt5WQ7bcjmS5eW3lOJHo8iulDRR8OzcwcVv1c/jWlkvGuGpXlbaGveC2WVy76x
hnoLLxDTQ123/ePSSyRZdZp2671GkcaUEHP+odURRXuQlVZAYCFCwVilGAryDOWCILhpy4+8sFJd
KZxRPuWtISoEDa3R3az9YBk7ZQJQ7gL2+y4Gt+JAKkrhBcfOssAt8VXIvF2VSVtwURnr4p2p/aX9
OAo2jWQcHHfdlbMJ1ZGdQN5hJD50SRMFi4xrpupNMwzmHZJ0n2QJU7O9UXk1S9yBhNaxlZORGodT
ES1xGWH8F9OE87ILOyLWjbi3eRAxDd1u2pcyzD4RGBt9a+kxwZoL5nyNJdy3D2Xvk4IjfdP4syaB
ZKWSrvL32uYUjYUAiZoHN11jO4clE89t1raxkfI5WY5N1lx50ppzciKUc1NjkGsfR38S32fZTNys
7TLdRcVcB0i85u3uUTiWTEiJ6KZkwFPTuNLkTwlMGcL8vggq5bL/Lcb8iQTfRV1E4SqXfc0tkDhE
0+9pSJMxyjET2YYHgulP3cFPV9Fc9PD5r+1BymVXOgVw8VpF5SEVdjtiJOd437eUZUpR3YTeZTu1
8zeIlkF3VbtONsSjEaRAM3ZWJyUygz8cp2UllTLgIGmHaR7f2WT21hfZMFVRMmhPlDtrXudPjSOn
hxQKYpaUk8rHxNayexCRGLIEhmLw2BQrsadT06x+HFZ8v0QQY+3FriGHz9KkOQZVqg4fqnbCbg8t
KXhTXXvZNbbrvbE3pW8Ve2fscoLdOJmdeIYWnu0qvzCznbFmitezis2fLyvX+qjsGsWCHahCkEuC
lcfRDyrsKLQ/gbpmRevoG3wjGn2rxsD/aARYxySWluzapimCCyWdaYzNNAS1wjsWwzr0IQt8UXCw
xMtUb170Y+XYXyrCQqYbYxy7MMGmqHmbL1nfXkblkt/U1Al+PJWN28TcQ+UXbHfk7WARQR7Pa+sV
SWRQjCasbORqq2dPadJwzWgpWGgkx2G/FFTtRVV+wHGpcuJJNRGhmOM06tjHaLmhBxGN+ij53OFR
RCRdJGGWq/yN3TjR8obKiCSFoLPCy6rvTNhoDZ6qSVUEw4fKKqfvTcmOuNPl0r/XdIju6qmk5i8y
rodvinSs2DtQFRDR1bUyvzY6Y5jjcBk6RT5kXeKKLWZW3Jzrdohx33EfkIKP+a70ve52nskYuTAo
A45lSQdx3yoz/XMpedO7gdKuTELZm3fd1FM0Otpsi72alDFsryaY7sCf22gny0mOcbhGvRMXjcOL
k46dddSTZjtRw8xMJDAe2uCQ3zzrTSnYeK5yNciWCiTrPgeGKcVliXDnS2jiMrBb12xYd3XUEMhd
6QWfQyooeZQT6CfGwSnhmnIJ5qcar4KrUXlcXtVKZlaMNgzzHbPr65TtKqxVjLQ9ezui2bwN886/
s42QLdvqs9rcL2Gf2rHyqZ6BUYsyACgRecRYU9klUR5GIAKrNh9DNWCvZnez/NYX9J0uUIilh3Ze
o3TnN2PzOI3OYO7+w8lV2xEfpg/ldiFuS5visTdm00v+o/O5svc1jXjg+YCSXWrnPuhAnjIPU7UE
J1nitbBTiPIYEDpz+W5O9YHfOTrnX/kSdMOwE04o1v+4aiGCeY4U+eRJq9CuAKQymrjsHJwFfhuO
kMS8c95WL8EveotojYH2kCi9aPpNME20VXTLQbSKs3lyo3e5zqtvvwqxgXfRSg9hVwOmnvbFLKGW
1lma+TAo9y1+mj71xQhi/MtIXhBAqMPv2EeVD0T6/MUVy2SozjL1wURTCgMY6VNjLues9l/2PAgs
JlgRDR39UpbQ81E4RcY8wwyeRKipeFsXeX071FF1ZaWec+jb0Dlj0vBK03tj/EOI3QwUMFk7QUZX
0Tur52X6oF2S/jx2pnpQnNfO/MnAACUOm95NeoycY2/lOlIXd4XPvWD41RRED/GQs+n3nK17BcXv
+YMPUlGjZLbEgKjQF7ojt6nB6eCXPyKj4JgDV5kntk7NFUobYU3maHlAqImueghGCh4SZH4+I1+s
MRwzaVrBxTc3FsMpeRWkrxJtpvAaT7V6W1TEyIAve0cuCFXy86FeLDE8GWGU0hv6YZtyOpScZZet
qqoPvQzGZMgbcTvOQp9ZYhvo/7xphaIGshROeGDMmCQ8/zj88m498l34OBV9HUXx6hePc6pAEI0v
KM7gd58jlb94iXh7meGmlkM1BCR8st6qibxHaXp8qqYoE6sujF0AHy7Bp/+XpXloDZgXFFcsAUq0
kzVgr6O3pp5cDi5pNbHg8nVcseg+MytefKofoyD1QKBBQ/s0o6kq6kZPbk8PojPWPTeCNV6t9pd9
vbZR+GcLV2fvPeUxZXWgA0s2C62U2Y89cLmDkGQ8rqPxl/fzfz7Tw43/+i/+/bHtloF0Xnnyr/96
Kx5J3Gu/y//afux//7PnP/Svd+ppkNPw9I+3D934j8PUfHuQom1Of+bZX8FIf/0muwf58Oxf9uT0
yuVuehqW90+oguSP4bKndvsv/1//8B9PP/6W+6V7+udvj+gf5fa3Zfxav/31R5ff/vnbpg39z7//
9X/92c1DzY/t2lo04vHh9CeeHkb5z98M3/odcH5jySEWZM/ZaAX66d9/hMsUpnmbe9fm38V+17Rc
1f/5m+X9TlsYcw44OVDg8Ib87R9jO/31RxsBBC05LcPNlzL67d+/2+3/rNf/+T68ir/+/e9yxh+9
5r8va4ReuEgDUNASQ2h46krKYVbkUlj9zpZbs6EIUWtXrm3EqYGoOKknhwZ00GGPGrs4HEYxXjvj
zrNSf9eXddDFWprhU9kUV65ajB5kvLu1mtk+TqPvk14HPA0QbRBAgCXP3MXeHICp2BFgLCuZRoNv
LH2Sw8q5HkI9XRehWj535Lfb+9xV9Sd/suyPTV9PR9LU1quoF/ObdO7aPh66gRZ3TzIxCqX1prNk
Px1+fMn/P7v/PrvZdM/P7uYf75+66WslHp/Nc3723/M8/B3CPROVGc7ugzzkf+d5YP/OAkCvS2d9
M0LelsC/53n0+6YGhXOGaQY8kq1w+/c8D36H+GZvNBZ3I7UiZfmFec6qOTm/8HBgPWFJQJUD0f6U
oNUZlV0sTqX39GPD4E0B5rwcWokp16Esq+Lepken99jggCCv6Viowwhnp4+nsa/ejJbZ2jvHKLP2
avSqhf8wMtVxssC9EzHl4mGdbJpfa9U632irEUJWwrSo465zp49NwVGQBBp6TGzLzCiAgcTQXNIT
bv1dxYL4KBqrpZeBaxP3V+nIJRZN6JYY+hU9QQzBAoaKEDMs3zZVPWbxoHTEkpqCtEigaizZcWyL
wIBpUTo3pS29T5ZfyC4hvRFbequecRse1jHo9mkbqKdo8gIwWKOZ7wdu0vVFGYYboOr6rrrp8xqr
yVSNXZ8YUY4rUxSl3zZvvClGlWe7OwVw8AE2c+W/bayxi5KSi95bHalouiJA1V7ipRtDMKFhrmuO
gtVGKqTZabAhw6ghsQCYhoO0QlHfsBtLvRsx2P1QF6DMF5ZZTRvio6AV0z69VR4W7jtNBPGDNeN1
GAc+P53APp7HPV6P+Fc5fmrYiTZFo3ftLKf8z1w25juAH7OLxRq2NBoobdUNV0lXH0ehh89j7Sla
rRGqFbU3BIKIi77rynvQqNJNlIjqa0fkao5pb9dv00CZDzoIi3eEdQRf8UN3xzjlksd2SVr3HFsZ
hC8kZEvxrnIj+anrozJMnC40RdzM6E93eWo4X9dgzpZ4nIv1YwYLQNPbSmf60T7ss0OPzIDWhLEa
IlnaEUbM0OF+Tahv7wV3RQCMFxNPqrzjarS9c+W6eW4DDOhUJS0qV1K5PGt8j9lE0B/wVUzfdp6S
9g5UNHjaqC3VDWit/V4qwuqvC1fZ/kU3OXa5W901JHJ7Tst6F9ZzhcN7ih72TYt/kL5sDJDmRNmL
rUFx0lHuRjl3WVLJDAudwsK3NLFUH7kHjFJzYzfVXlXuutKp0qPRh+5b168LmWRyhN4zkAjoHGeL
vuqhFAtM0Lwdp/ejlQdgBWmgH61azyr2Daw1YnofubpuJE1MGO44g+agCXMS0Uzp4sAeQi8xSrVe
Tu44YiHkaxM3Id9R1k5aDcYONHj6aBcOZfsBV7SUxlpjZFGCwaOFQLaC7fhl8ow0pO2LbT+nU2l8
liPG0vHozcanQSitd6IOvE+h1ubnCJ7Bf7N3XstxW9u6fhW/AFTARL5F6GYmWwyidIMiJRI5Zzz9
+dAybbJlk0vn6uyzdpXLJQcSaYYx//GHwOFcX5h88TX7BVC+8ZWY1q5qTfV3u6xx9tMSmQ2vSOKZ
flMzPJpFOlxJ0zThzD7MKn1vdBHP4L346c8pRC+Mntb2U5c/zQEc3+1kLPPkLnEaKM5gW/jnxQTq
sIg2uZtlk566aRS23zsYVZ07Zot1VoXwdJwyqZk2ZhRPN1Gf6hcazA9w+MKuFQ/WW74xcfUBqw5n
k+5fWYXHecbTekrXIRjuMV7MvbJKpdqj1q5KT+iNDaVV6cBDchZqwpq0hrwflJt0OG2yxGYfwNw8
p4GnVK5k6vQd7YkOhlsM8TRB48pH9VSEOtYnuSx/z0XQPxSNRi9FH8lVRGydaZozG0uvbCcEkrda
khQgk+TcXOsMwgrJchTTpQv1/otsgKc7YYe5Dqy2ecKqCtuEyosHhq4zahG8FUsbwUhjPoECSzsM
H8Mg0s7lLtVHR+6FKrF2pnbuhpMh145VSlgGagPhYRurV9PkA67fr7uOCtsZDw4i3nG+OrRNMRD9
LYve4Ry6VIofiMB2wPk/CtLYi0leV3HYvqzyUo4uJpQy49DyQzRy1LdTA4MKL6yODmYjGa7cMRn6
fknOo0RuoDckwbcxjfRTZYEQ4GmoK3/WS28OA6+rycPzmsFTIq1Bq4nrNvjIwSEqatV6rA219o0y
V05A+oevepW0t3VcaBQWf5Uh/1C4rpT0t0+M2y2Ea6RFSLNgr789jhZFYCttFleoEfo4dwdt0ls/
VUa+st1VlnLW1Bn0xigXsERBoeTebZMy/tO8+X8rxFcV4nrs/uvTrMerN+efbf/w44mXXD29rgzX
n3mpDBXKP2AWbIPICltVBn9VhhyO+Iqry6VMpYcSjenzUhkan6BiciDnjAMlmx/7uzLUP1noZ1dl
FeiAgiPR71SG3NibgQRmAo8exQ8mrZz7D8m4BjWPPatD70258iVoxOKUJGh440RxAJ/gAwDgH85b
0A9BatBVEs/wi5aQqoV2HQWa1wSaQdtatzqfInj8FpJgebKMLSpneHnkh+mhGf0gaqwqjqpGVY7l
dOlkx1BiOXJisxdfG5HR2ysC6TMeQjT/EmXWdqJgjfMKlR3YTXjkLUzdZkszQ2ZLry00AjXkqJlW
WJYJcRPBAq7cidSG2B5Q8ky5fDzPy9S6hh50vTfrlBKhMUchgrwZMgoxwulujCKLdrM9JLtXQ+cf
ZvXeP/X1tF6/BnnZDBKOEHwUxsprcZQU4DBNucjrsbP6W9Hk1a0xotTyDQnas6jx1XaMaTBJCiqk
b/xJCzdCy2iMSxQJ1MhJBE9vSXgF5iRTK6YGvRO7LcPbpMrp/pDP1rr4S6CvXYpFcQzAd1g6ydBD
wYNr5yulofxohyFJNn1vG7T8kpnGTKLXTlcYR5PcwSg0SZU/lWM4deOsSmclwoTNYi78JnMUGfSa
XAl3ahil99AznCXAPct7/03t3RkP3tSK8rDICnQ7uBi/fVPL0mQVOoYWmt9iOcOQKY5OUzonTpHM
YBJgkuoMm0Vpq3DU7pRed5Y+9LsIf0cRK+K0UKbpuhtlfUt7CwJlC/tSTuU72OfhNm+nzP/ghpmw
hxMNVQLBD9SMNqe9A5FRFppjlYqs81i76QAuVnA0TPZ93ATwUDScTkm2owE8yZFXxEuHbB2fvyxt
hg/g7sMtmSGGfgb9Pe50Kwp8MMS6TKeu0sPOW7pO9Sn+VBhOrfnR91l/zcH3WTVbfALmMNjs+jpe
yfySpK6tLE06DwOutZpsJs+CkAnWrLVu26nTkU0PwF9Fjw7JG8EJxhzC1Uu8hJQsKD96+78ucypK
bkQU+Jur5LMc3A4M0cIUJVJXCHz1mSiz6hgisBjdaD2FBNGY72Qy1YVf5PSEE7GczGz2p33aFJem
6LbqYC3FJuG3R844FMH52Df1R5Lhdcy+fWdItnB+QcpNNWoeWk5OHY3xJpBbDzal8DI7Pl+U4qSj
qj/prctu6cTP1/Jb2/dl9VRcd83TUwcyeQhHvgE0/+dCmAAsr2brL3v40UPcxa+37/3//+f+bSqf
AKopYVewkQbRX7u3qYHQAPawj4Efshkzo//cvYX8CVgTHwMB750Jt47+F1zH+oQ/icmwBisiNwSB
3m/gOodl4OoxqVFWYIzFSoihy9tZtliNKpH5C8V84KTmxCXhMjGWwMflHGuBEwq7xGd2kJ7gtHaX
xtSEH+kN1yu8HrM/74D6nvob24bDDBaR1GkJT8z0Q7g3m6ZWVVeLCsWHTPK7Ks3VSH1dP8kiWZeF
g5JXrxspyOHj+DlcHU+uFt2LQIM+WLh+faM8EVk2tA0Qd2HF9faNRlYG1NVrmi8NqXzZkDXX0vsr
cYRKOFBoG5Fn3RG2TNKFgU3/F8idIt68GnxXP1/e62PE4TKwCiUYTzwspwlBv/XtLcCthi+XCFRM
ayhoZbTGeTYHtjdlbc7RGKqxKgfS0fsX/em/+vZLItNgM8U2B0iSWzi4rMiDOpMb3ZeLKgmdMooj
+VjSMsi3SyQq27cnpQmPu0YZAS3sGgwgkHUQELtKy8uwk7TbapHH2RmgHZ8VlQGtQB6M+iGNOxtq
fxmGoCUcqE9rZYHrVCVY3LIRFgiubXWZUieOgsVAJ1CERKEwqbptY0XajWytkbGxPgnTacwk1n4k
UQvWbqFBHjcIZ4LbSI2Tez5W8tnMVO3RSut02MzsCN1Rniio2Y3aNj6Hsx1/A4LSjV0HZyK/1SAQ
qY6tY3t1ZPWS8TXU50C7UDM42bepNmdbhM3LQLhtqghX2R+/5S4fvpBty6FcmTS7usDLSFyHhsmx
fV5P8Mv+MA9EwMGewzuH/HJ/4C/Wsz+0KOU7FBGZWLIVGij3MEGwhwzwD4AhW++hBI186nMY7wAM
5EkBNpgJIhqnTzqdStfKMgAJBoW6KfZABcgdoMWaHJHTyVjBjLwc68jrVoyjaEC30Jyt0Adn6HwT
WyY7sdbPy+hkQa9fWCtiEkJ75HieLwupCCumYo7osFyCzqzv+R50YeMCgKF80jxY2slW3gM0gBeA
NQYTpd+OWfUk0Re+XvawzjAlCAvEivbUGDhGKA1WEIjXOVwVAEPlHiLKklLroczrVNnaiiIFXZC7
C04mR400DqYfcCLZZZ0ZndmtYd834RA9oetAmKBK8iqdsBYVhvVQb6s267amJlmneTqbw2ki2drX
GvD7StRqCRgKJfIEupBJUwdU8nyabAs6/aLYuwG7kMaDZAiNBpkvBKy0jIGDhNn6AdAbtOxC1hZ3
AGG5mJSor10tJ3XGszmBx44upOiuSodoV2VpJvmxVtn9EXEFRuxmbRb6JLdNyV0+8NIKJyQF1ziB
WgzCXuFCUJxMWhIsZwS+EHtfidz+HJt23bsRHKbELdt02QJwYFIiZkuvvT4o1MxbemlZvDYqjfJI
G7PwkR6UgXbXzpJVy1NZhtsNnebUdpl8r8wSgzvaWTIRBOCipStyQ1IvE7gAgTsTwtT56dSWFygf
u8mNsez6DJ5bfrVAtL9j3hRDCKulYEdWhnUZpYmJUk+vwtu6NxnjUDnbJxNJ4pWNflh2aZMluzlW
utBPAjlrPBHnSbuxdEm/07Ay/daIqXgGfoZfa9fZ8K2lIn5UkEvSDkMCQDmPkyU5Whpp4kecUvXg
csiaWYaTCzPIxaag790kKyfFYS3PiPaVp5HOQJkyTxQzsa8MiFGdJ4aCg21ONLWrFD2iG3DLEjJn
XIgLuUvU1DEszgde2s8df65pGnuRoLpzYDgo2IjIZaV5YqTlssLiy9daMiRcsrKueNDDEq2miLoy
2RR5T7fZViXcCspBSOCJCUFkXmypEUFWfTMrHLlaGwBOWrLwUq0wU3XVNB8sz7AqArD6QcV3Xhpl
2Oggsxkt+GpqMqdj7kBhV+oIIrmCEQKATixYXAZrepj6RoJOVZqV7Ms0BnO3M1Vp4XSqhaFfJ406
euTLytGJFlD3uxVai5VNZxUPVqjlVwujF+EG7heqozblcmnMUqG4+D0E35HMJqsBxdB/zUJJvqkl
IElmBH4vuBGaOOk1skDN0SakPXn0gRsL5BJXL89umtT2xrbQb4jS6MyjolSTxisMayhPxr5jZE5p
Y9z2IAWJU8mFharHaNOPVO2HZT9W7Bx3VqDB0OCiHNowWSUrENof3ZfqXt9l7a6ERXSSLFn1WTN5
V+/vof90tVUJysmdgoyq8O0OupRI2Yw20f0YkdcVpNzFG0fJ2gxqpgFCdk/vX24v2Xy9YxtrX512
AbYL6DpJ7nh7vaYploYlRPOHJex3kRUXkRPpvYmyqLGX3tFhIzbuGCV09hIsiYtbePdS4IGbdzAI
bdihXq0Z1YyUqwUk7osW9UOohvijDMU8nqs2LEsPq7Z2dmmyxd1Twc73UWrwr/AtvpxoN9nR4aAQ
AnlwOFMMq4eggaFr1o8SjPnWtJVHLRpaNqIltY1TaqVJHNdJztmI1knbIOhYScV0w43+ZwH4W2ei
/98pHaBMr4baL+ehk4f84YDSsf+JlxOR8QlTBQGMQbbIn7Dln5wOkzY4HhlIx4kyhk3x6kykWJ84
2q6YgGoCgOxx0JczkflpT0dj3uirW5T1W5wOPB4Y96/nBf4lskLiCn1zXAZwsnk7L0QHpdOulGSz
KDKGwfiwxQ9WrNE7GVklqDzLoloxCVv5XCpyCu+/LerBI1N1mJ1MRnrgYu5AKE+etxV0WknRSFeH
wUv3OTLPoGSpOezclX4/qXSgeiOTjsw4w9107If5trDtJXCCqu6FO6P3/VJ1JF75pLyeREGUf56z
RK1c6GpYQBuhlSEfJvBXA2LUKFUzVHRsKiQwhP5iooF04lBX73ICglZkU1PPskCU93UGHAlZy+AG
hRpcWllZQJ5OMU0jn6y3k22tt8pVO8q5fRSp+XRnWBJyILSmS43EVO5zN69HDQ1WS6kEyd26KBGX
TLS3lekpVGzoKgiap1sFVszRpKRZ7sqLkh7zj+B9LPTKF9K7xCOyLayQCD+MH3phNKNTizTEWi/U
Rex3vZgSX1l6+Q76qPYlbeM8PkKNaj+acV2fauOomz4+oVLlyuhQNMjTSZZ4/WJJN4qO+NjFWzO9
5xCu0YpFXUu91kd8nFa1kvvKbNns5ohztgPfuhVIB4NgdswOXplLV1H6hrxiUGhjo5DdhDB//UZt
zIdSEhYua1Lc3UPDj74H4NGWUxpVcClwh4wdYgUa1SMVr/uG2kpV6eUJbHMqML7lDB+f5F5C2e+2
7MKDFytpQrFWdvpEN06KvzWaVKWOlOutht7SVp+GuodPhIPZVKJ1bpJN2+rx/SACNfONkPa9pCE7
c6ZAjLhbI4xGgifZY+AOQbQmNfaDtjNaVEzEukbjiTZrpJlxAfw5PtjFfjnR7+3q6CsxU3EtP7Q/
SMoWdQk6hQ38vMKP+YgUt/ipdWzVH1zq18M2llyQHOkxsIkBR76dqFkfZ2FDrbZBbXklmUsCG2Qk
d0pvJB/h6bovxcNZxR+vlEQefyKh/7vSv2pewTh6b6W/jovuD79vO8iIffsaAtv/4EsLS3xi/sDa
1EnLwpN67eq8kPhUultAq+AVkLWhq/4NgikmC76OkxgoMOZJ+5Tavxd8CnaZvtif6/3vkZsO6y6Y
6BqOUDAMQYdgNa/7wSusOY8RqSaFonhVHZjubAauNj2EE4G4hd2TAofJVnwyq038hZxZnTgS41ro
a8Gay16C4MllGbxXRivZBIv5GEKH3jZZe6WMstP1peRZZnnNRJW3ajLuKPLcLkn+b5ik/w1QrJBB
1P69nXoFo7Ur//gcfy/fjMb1p15Go/5JoArgcwuCdoDpGA4vo9FkoDKyKDHES6/1paFK+QEHD294
yOg6azlj+O/RiGMkcjosm2WBiZn5O5Dsnmzwuvqg9oexR5cBPp+F++tB9VHEQ4j1Z5tjx2FIPoY6
o6e1eDKg9MLFnQAeim4osSezMK8tuUcamhZ+pSYRLclFxpzciCkmOH9GnUVnK5GsMyOLHme0bSdR
VLPlFPWp0mM9FEuDfRnSJT6ps7nzX733/wCFpAlBMgxNafBWDRLHAeF9rDQlDpQ4h2EQkGQ4962X
B/GVTg3uYqqPejFRRuf9ax5uPew5dEDo0kClpBF66KmFGwHSUeA/P6jk1FPt7FmYxTdbzn/XW/vw
QgdYZ29PS2wFoDIUXN+aBCmhlds37z/MCtO+HgfrNXgaVs11dFFYvl2Vul7lPNZRxCFJs5xmbGGP
dU31wWfaF7MHl2HZI0Ab8BaIau+29WrxM6IK26gqJ53A6m0PUuJpmdtfgljf2n1zPzT9bdMqvpni
VJYsyi63pqv3n/OX1Ze4ERBrjf0b6RHJC2+f0ygHxa4StMN2Wp5l6J/PaVTVTjpgbUJT4iNF1S+n
Rd4r6D8Tfw3DgVJ78O0QlaoY5K52PX09u1BJHyP4bLiEWYsTZOZlYdNMbXRthwb+Gfz5+v3HhbX+
64e1iWigR6BilLWeVt5sN2oxSdoCmuLHdnVC5XKRSYvwNSN5Dvtq2SEs3CGUL7b5UKkA1tkjNj/P
BISeVaJLnCivWi+dCQko5SXa4O+gXfWadVHHSBvN/MySjIslSZ/lVrsoYgvR4AxGPY8S6tYeUa2S
6sFJjrzrKlUg8dF8+jFkMCYbeaVNBupuUVPVKZb4Wlfqb2lg3LSWtisbfWfJXFkzoQKoI4i4njya
lM9OvTR00bkaOGDhrLdh2QY0s8K8GTHldqpJ2Wl9+BhwfIfzJn+15sR2hvU/6anQr+Vg6nxD4GeU
RVZzZLSTgNDOpbK2qIAN4FeCPSw7rSktj/y11qmG/CxOxC5pKcH3TyYS7XxGk36q1euaF0uEeEkj
KRRmnZ7HaXuPyxdPhW57OUfO7o7TaHkSpnG+rRsXtTqCF+vGV8lsiy8dVbOHv4ftllhSUiKjTtfT
QeWJWnsrgjJxINQ/Gpl5MQ3WhZ505VHalst5lvb2ZtatG2M9VLGGL+dWpQ2uGUV4FqthjDUitjfs
PBeKXqiOmO0CfzRsaxdT3VVp/pjO6p2IhfBss70P8ijzc/oR+PQU8+36XQOzOAMNs5xsyqLL3g58
ZK6K21dWS+ubamSoNMnXokZ1tHax4dbykvevcdJA2xILA7II1umtiek3Xla8hBkF6qZQCns7R7Lt
WrF5QdijvdWbed5iq29hFhg/agVONGraVRsZmrgT4t/itxK+Y2OrLkdlqe/KzNDhuzIUkErrpyOv
IcKmbtNgpuQniz2fByFMhVpSU0/n1OcCqUIOLtji6jp7tsbqXkTm8f7e4ToUW7kwj4t8gZo74c03
iGdIyje4/1Yb1A4lljA85FBHz8YcQkEPR0EEy4wLkQI/u4+HDsB8ro/SIdvlBl1Nq5yEH6vcdwoa
urGD9h5ZsOzpiZFy/LInJ8POylOQujp2FIcbNSnmbdEyBc2iu190BoCkx89SqBXklDT33WSm/mSh
6x0luikmaltcLye2Vzuu0HEoO1vB2AQGLGezpOang+JsnTQy0Nh2xC3T5YSvQkvXd3j+AEkNMFsH
0r9giQf86h5mw5ynz/rAJMuW/BGrqYtoVM5FMF7Wsn2T97iyArmn5zXU+jUe2t7GgWidftR2SwA5
tm4ny7Ms46IosIcrstiEhGNfKLO6wwewdYQRPqo2L2YuFa4RNPe6KM84et5LEm9qNuMvnI97Tx75
YAqoJ85HkXSTkKp8HpnR7GgpJGF9WKeouXwfyBV0J8u6kZcFw89cupEFo3v9N2qIAKrNHouQKYuD
5E0bKZK/Lr5dZ6Ze3Tb3SS52TVwxaRF24/nCwJcDbINI+kGwJOHRIEYdgwl8jlSNJWMxm+mkirvp
ZMpJq16bERinyB3gvRZdqF2/UMeHfE6T1C9Hb7lJmRyrc5kOHgFMFlO0yh71jgaLnuNJAdM93Eg1
TZNmKPPv+RIdp5oVu3bFjG+T5r4xIzyK+/smb+5h9K05MOSumkbDomwyTqyI+y6t6DmLsSXcz1Op
Mm/yTF62YPmwlFEnu03ZlEfYsjErMMXwUMQK1xqkm2lOGVySfWKnWbWxyBT7jHVxdjeYASpoOUjm
bWYHTzLQhycmVfIljZ8KZLHL0lx12DKDB7BjiG9r2RfY69JYT8qZamJigVOHrmzVdiQSWjfHS6Xj
WwL6TleWyiJI8yX16ayqx9raOx0bhnZQd+3s8FGkozBGc5Q10sM8hdGVauWC1I2yPOoFC36ql/cG
BFWmDQe5Mw0D0I0SLuKzssQQxgdpbk4Hc2alVVMpd7pIktFMRzo/qfTSUa5xy5iGzdsQKbDfzAMr
fa7umkiwLk4cvyBPpwb4S9J+abIoukylIvP1Rn9AA5t6mpK33mi3iKIiVb6f8KY+xW2ywsZGrr4q
kjVtrSKYz6UMJByzseixDaX0cyxLD0qNTh/5x/r9EhkfcbxCJF+MivCHsdZ+0BTFkk9RBzcNmSxD
hsCc8JHMn3Bm8egbWxuzHuT7Mckep4nteV2ccPueTlQ2bNhKdCaG5n6/LVK37uaxgR9Es8Nt5XVf
TIPmFLsLPCss/YKgjBihCtOgYsFQwZk8kevNqaZ0ktu24yUtt/hbWbCC79eINDYu5LYqrqUi4chZ
BSdVSNOrW+kELPHrnpLdkClOZ80w8VRhPZ4Q2bg0JZ/7SlxVan/elOZ3Lcq+FmZ6mmItQyOTKqGd
8DQqi9zeJIMssN1hwgmWuE0fo70o5QxNJKZNDq2n+XSq5fRsnkwOKoHVeKUM3MikOxbpcJ20Q74R
mdx73aRPVyTl0eoZ2+mkwEPdpaK8t4r1MYHduCjzMUvr5Vsf2wgOo8cY31QnbeLnVZ3rKvU6adcC
Y18u4PZyPxvpI8HjFXtWCxGNzpD7fqW2nlDeVsaIuuG50VrgVAhwcVCn5Rz1immJ/Iwgc98wpZuR
K7FoJs9j3Aj0BcTPwOCJP7juXkv15sIGYkYNC9U1NZtj4EGBCHzb9pg/otY1h8soNr2ui05UbdgF
KWZolQInMsRl2ZGbzKMeOTc66U4x6/uEND0zLYAlNfbzRVMp2TAvlpsai4t6kzTLdQjw6IQc3Nyo
bY+DTv4Og1bCuUP6wmn3Wq8a2BVWtakn/SSSwlul7X8kIjtSQpPmOsN6yILnqkGOEuXxCWaSlGnZ
MF3oUpee5DNzuQhYuIHwj8e1dh9BZp11zOkJvIiCVSdRV1/NjBWy7dLL2YLn4TRYbLgQlakaYa25
8dgu7mjNuZNX6eRK1aL6vSQ+CLE6pMn8pH7Cs+eMDfH/MAqnrEyoMbEleYagCEEATpGmGMeLGT4n
FasnG+vz+wNqn+Fz8GFJzUJkAADBkDoknYpeLbo6yCSvWN8UH0cjxIvSVo1sLK/b5WtvmbSp2FXy
TNsOgXWxlpNiYUHP4Re7HZFnmD6y5641kzxSAq1fuaEYmNX0kaS51MtZQ7CQO57jwWsxQTkuRfZc
V829WlHp9AvnmkTdTRbrvN2iS4njiiqIbV9EceYPHRxojdJxLTelhcohpwhvZWYn9oqpDxNhdiL6
f1RtHFr2Nd3QIGFbhHVjtUwRif0pTRvpSBn52nRwL6qF/5OD1P2UKO1NaQssq9px5RWHq3YqYBv/
uTNy5gpHNoZxliV/miKsIey2gQAyViysOMLhGcOuYNuztBZ28Bx5aERLKVxHZafG9T0mY51P8Ryc
hGT1fNt/vt/Ce2/KnL/epTn+Z82/7VO5CqDbw1+13s1fGvD/NwTcHEhejfNfun3XDysIfBp3XfvH
Q/Hjj4unIW7fgm/8/Av4Jj7B9FtlqfDwQF1XVOMFfBOfCIZVVh/jNfAFIc5ffEigYPq6uCbAogRL
ki0whL/BN3QH/EdUAStsBoD8G3xI8QsYwdUVUDw8rGmn0Rd/u+YnVTzDVwrBdaUuOTdKLf2sFqo8
M61CcZXgV0YkdRmd6GWshL6qlwPEvjbA7pxAw4IGodSRYBiMyvcSWetGpu11F8NIK5FK6fOFIC+T
8S2WmrVNz6VTfMy/WeEwPWLfblReQfy0i/dB84So/c/O9L/Ki34xKgHnpru05nJoq87pMKvNNsrQ
LsZp8UK8Lx+w71KeJ8WQzhLUJdDwJGjyCDqVY4mUrWsbREtZiXXx/VIPxyuA3v3c6H5rQv1XYNZr
vM+/Y9Y3DQ4IPx5+7GfPTfn4EL7Frteffpk+8ieNabOmlcNhYIwyfl+mj7LXgq/dMNxM8PtgZr1g
18qnNQGZVAYmFyTbtav+Mn1gGtNc0WRm1So/U7XfmT6HkCXtHYbY+ouY4Gvs29vZQ6sunOoQE6Ro
HPvtMFCXjdP0UUijtRZer7ZRsoxIX1u3b6grNI9WbP91v6YZY0UyphSWSZAEN7FKO9fP2kFvHGts
oq9ppEkS8a1SbXjynEyKvwxxikq4m6bLWS/ieYNXCfWTUckDGuiVdLOZ4x59tWqgxW0jWUxnlar1
lzmYUuaz/06PGvaRJ0TKSek2nPLubmm1yKSLrcq6N9RiZq/LlPbrQgl1hUFkGJ62xkIeJypnTttx
D6TZZ33TuXR95wa1hpTDIpPZp44DfCr744TDxFWitriSNkM1XQxoqg3frlNbgrU7141bB1pxlhc0
zfEJK3qIoUhy4YxpPJ4r447+PJpjHboCgIRjUhTfxYQoJBAojf6uFpk2ugio4oZefTGfERWcqMRA
NNqxSPCGmKnVFgdD5GGh66AjpMrh1aXOasSqu2UaDRM4WDmvNLYe3y9FK25IGVskr6RfchFh3goY
OOowGDVpTLHbzoKNWhTYiweTFliu1mVArDG+F7h7Sqm4gCItHtPQglqXG5P149Uk+ocGxMFgXGto
uoNUW3TphUyn5+0owRq8E+bcSBymWvuonbBNtQmo2Lx/FWXdEd4MxvUytIMoIXHfhf789jJzEVid
3bekUbbFeExi6ed2UIRXdlp7akHSw589CE6VpOxdpm1yNgXY9b1/Dweb1v5JEeLobIMkSfP3t7cQ
JhUE4LwiVViP2vNsatSjuI0FtWFU+X2MFuT9661v7vCRWWR4cKYii8rB9TpNReNP4pFb5bAHNAS6
XtZhel0UprJ9/1KH3bD12TgKcR2BnlFH7Pj22eoqCuLWIn187opY2tYibu+lecAhE6k8Btq4/+kL
UG6iQ77U26sylOWnEdOZdKNCkzmDABZZ7lSUw2U9cN/bAEaGzVFmiN0OL8TODdSwjnGitRfLnRGm
+RM0vNNKtOkuwpsTn6ay+Rlu91sb339WJv7P1cxQqr361P9SNd7FxXdMhPY7Xxc9/bFtnoqHH3Hx
9LaAXH/Vyw6ofCL0BUUr8mWVxtUrQQ1yWOo/OjpkRFAj0lL6ewdUP6GbI9YPogiEAna5vzZAClL6
rGyLqLrw50co+zv148GiA8FBAzNQCKqFSYBz38FqgDNtY0lLi2PoUIAZjXlhxI5hDzgXVzZWKBSL
qUA3oKp3CfB/5Iixta6GLmtv5a52ZEifnLNLEWw0vakT2g16AjJqyrhgTOUZ5WkX4RQvwhvLwIYa
CUB/PXdlPvs9lN+jpBUfBJGKg/VtfSLmHkok6Gy4Jh3u6bEtMUGTIvUAP1ovJI75SqtwlUsSNXL1
ucXHo23Bc20SEeS5zM7VptV2vVWlWwBj7FbVbiA8QrlK2H9O4OrjMxHhImyEOqr+dj7qiqY9ejWU
/mHpX9/yqwVqvWfa+CiE6WdCN5EPqng8nmUdTkdKdwMDlW5cJj8c87txKQaI6Xg2dkE7/ixm/726
/ocXBY6Abx1He3WttN6uVHwkW8XwI/HQ9YrbNJnvKhwpHKXHbaE0NVxlG2OTUIa5tELjTdUX9gch
Jvv+9uFzk20mKAFxmyNz7O0tmHU1QsXjFqoCRZWhRhhmaEpxPylq72Z6ZJ7LLShdhD/GVpESyU9n
gRvI3AFvIVI+jUA7HbVKv1f5KDkJ6ogPXtI+IffgDtEns5CzY7J1HDZfF3h6eV+YvCT1Lh7Oe0C7
BsyRXq8zYONaN/jCJpfgMu4iTycoDM4y9QeMC2xdsOsNdG8WWwl+TcY/Lr3lqWZBn//rbCVYa3yp
JtNBs7uJbRJHtA/IBQe77DqoYDSguRMcnWhcHEztOqLmygH/vFbCZmaZGsQdJBqgiUYGM5BNdvz+
IN7n4r59VwYEFQ5WFBiU5ocwoKUPmt2jk/HwE5s3o5WdymRPb0tMVPwsT4Nz8KTHvkvIR6Bt7lvp
gqfLiD1SC7DuWBiIbbtg+N38TTBRTP6wjKDOINH3MJOdrlQDpMtd2c00uJQYwi2rrjlijS29WYLm
sX8Nv7VX/lccElep4L8fEm+v/7jDSDou/jhuM2CWtxvk+rMvG6T2CfkvOw/WD/tjIIvAyxFRR1aq
Y5qHw6uKxdh6sHw5IlogLARBg0pSynKwenVEND8BG+zdHXAUgxwlfmeHPNwgYV+A0eDMymRaN+mD
WSRhfDKGSNlgewwbEc/b2Qr8Vy/mH1b/g/IUesfbSxyUpzjaKTaN3oBYYtxsK6R/FevbYF+/f5nD
9eDnZSgcZN4JmtIDnlbH6SXsZDnwgmzclFp+Vpb4kev2nVT2Hy0F/3Qtzu9r4h1SYYTBbxd2W0cj
Ky9z4FnDcBopHZ32tX+GK1BAl74gRUMdTktszDSi1uN8vuhm7WgO1aP17drjvJXhLL7/+OtbfL06
rY+/xl+v0BunLFt9e0sKfl1Erk3oeSLpc6VmR9EY4iDTn4brh8WTjdzZDzKhP7rkwfamiXBGggo7
I5fDL8XMZTmtTwURUn1Cjz3Ef8r+oPz5p+H6+inXsfaKHdVZtOebmqesYNknqKAiLf2gWPknBhaw
DOUpCmws/A4HUmLOQ4n1BB83KK8WufiGdd2RxLWAa86NXDsfjP607XBS78orWfsozvxXWJAvaYKf
kvoqOGgdTslG03sBYo8X9/Ct0prLpcu9uc2O0sI+swKYr2F8kuj259HOjurcuo3a7gNp9p5heziY
Vs4jghDO6r/0YuxgtkJ1yOHd5OHGWJKvosnPKlpOONjc0i70yjjEfmr01RDfNgWOg0XEggUVsldg
B9CzDyGXc8Y+ZiicZXZ/mtLzJyL3aKhGUgbKq/cH/zrffr1fvtnPbM1DjmbdVIVBqhSfbDbOuzaB
EwwXkIhndbSvMco/hQ99Xsjt4/uX/aeVDWnKahHFcQXN09vRmAcmE24sGI3F+EgmxFVV/h/2zms3
cqTL86/yXe5esEFvLocmfSrl3Q0hlaH3nm80z7Evtj+qutAlqVqa3sUCM9hBo1FGlUkyGHHixDl/
03u1Hl5+fJnlOPTu8cjSYMCApmRbeBOklcDEYrONfTcRr4ukPM9VtMAzunBlWyDeDQOux2kpCFZi
IhyWEBMXoUdX5gCk6TDk6UWZz2uEu2whmt3RCC70ZPCyFmF7AZkUBWSRONGXj8FbFOnGKqsTTV4X
HjA6hRmKLMpORFWQi2NGtf742RAq+d3DcX4EZUsaBw/89SDOoWkmQmtYbi5Z16GRnctjv6doedQb
300RZqXAmdiygi1T1G5HvQzsNnnqmsCDSruLFdUWiuhhHOE+qz5UWBTkxlPF9APW55RTv1J9zQH2
ACsS3pxRY0CDxVNKUSYc9M08x5dTzbysUdtPBICVKGtJ0xpw72aUewhBlOebYJ1nGoI0vbeMpEjj
3JeJrChXSs3wbDQolVXapmZEA/4+tIYzrapOfvZIm5xKXLMFlX6YZGHVjeHlNIAp0qzZRTqpA1cZ
g2fIDpbRe36jOVYVP9ANRLgEo4qsOGeVH7opcAwQfQGGV62ePlRTu88M8+ugCKumwZYtgmYfxrt5
lHfAmmwfGjEVnE0+dStNrJ9oJ+yiOD/vI5CxQlifgOsezWBa93q41nDgxD0dUSX/Cs+DJ6FE86Gs
xzN5YNmq5m0mRZegA05RlWpuOSfXPY7Xdp2n57GlbuClekIQel3QnkxT2HZJ9NWkI85mtC6wcUvL
HjqQfBfFvFHdvI2XfUFDc2+yvNZw9C72tLWmHJPapIbpe0sgKfTvIWO7xN1lrMuppHDpqdUjHRU6
pDl/pWhfx0DFS8jPKLuOG0MvLzH+OdSYH2azcSUMwz6NhFWdC4flu4p+Xgdzc7KScGeEvte06QE7
j102LK4N2rSGzHSNXLTXB+FuUa1akFSZMN/4inbUNSaeMG8Vjkht0MHtAV1ijesc3xPsNjaVYF0s
UUeIxHUgKUczDddguaDrahuso2y1w9MlxyZQKa3cqYfxecI4AW3g5X8b2QO2zYaKc2pdaZp+06S4
U7bYXvQQs+xByg5xJa5LNI+QwkYuo9k20NdFX+VsFu6EdljlSbzTtcAb4MgrBfCMZnJLv92mPVYQ
A5zyloEFAxAF3aVPBdqs6hPyh16hTi6Obm5QZW4+8Bn8JtGsbB26HV+aPMNVSkSGRK63XaPullcd
pvxZJ7EyhVu8b7eDOngAdzZigOVZtei24ggRjKs+NEy7oY2e9922HYJLkuNdMs0uVLqXOQDOa0dZ
/vsEFb6SQU6Gs2vIwZUehp6asruwserytSl14D7jnQZgLmBY6+XVBHC/6+ihAcugZtTFmSc9xlLI
ON9k8vhJhPpdkMfolDMyBhMctN4E37nG78lsZctVzPpkQA8M8nHdafInace7ws6SwC2lMEiW1NIo
Wb2Og7GvpmWF5C/oqeR7yCqu9QD8RXGeapPbSOoumrJNt9SvpqLzKiE/R7b1ftlTRc2/C6GtgdrJ
LmG/36HWf0DLAxu8yf04XL+z+f1xl+jmU9cg0X7hav6agMFryDPftFxBmjBnR93Wnqz5y6Cpm1hW
diO/Cpa0A0H2PCPIAJpsbVCtsoPiM7LZb/MkuOCcxUmUIIRz5vo1F5S1dEiVVLfcaQgvo9a8VvP5
uUumdZtlrm4gRKe0+3yonnArdyqDYAEY9+Ph+O3c+OUW3iTdY58JWUPDw9WU8cyosIoLC+SmqL99
fJ3fTQ568Coa+FQzmSNvJmGfVpEgt4rlzkP6UIrqEfgTCD5t087WyxrJe98zjMntCEOVEt5P9QkL
ypVCFLL8eiuI/aq2rENRR7usY9mG3WfFrmWffpODsX9LVLp0ZjCMntevQw+mGu1nyXK7AiLj1Hsh
njeNIHgxDmp62q8W4GgnYB0WAKzFZ8n+eIx+cyZbdBU1g92D9tJb6XchNpSwGkXLzaTHsQk905e/
RORBaf7Z8e835x5DXAqL6B2Slr0tKgslWgNJihCvHG9RlPf0WHZj33RLeVorpUpE/oF0+dtapvyi
JvducFn8IDGIQNpb7FuqIz3dRlwSALuXsHF0muaYNcLGJLq1hHujgWPV8sPl1LkgZzvFLAE+JJtl
RiAH4qiVBmlu8Ca1R4xO3mhTutH19IAu3Q4l423TBvdzNIKYFNdd1nvV0Huxnrkjn8nG3jPIguog
OFLoPkDRu4WjcjUmoRdXzUmaYoRUrEOUsPmF2q6tKewGGiJw0a7JgMDX8QVy2LbRa5tKjx/RLngE
pXgrptWh5qaXz7cjEj9x6LWlsmnZbQBoIELceejg7oQxvF+ysY7rAcbb4/3slWm77fPgOMYxuuDt
SZ18rycLnGZ1JwHxNTlmL6sE6jT7YX0SiZhWqm6WZGkYOiwKg/tAFehVLXjmeIe84ffeTDYKZ2W1
Gy8raz7vctSsE8TT9ZIUMWq2EnnwkmkZbLZt37O7pRs/FLxQFHCEx6xTCtbsdvB5xy+q3O7nYDxb
4vdUqztffowq/3IuU2qDwr6xEJX24aMvqYjfmwfMozGsPOph/ih1wdqH/1EV/q3YkILr5oEyhDP1
GrB6fja3TlMyC6zoIiD7rMh6jQLMWmsdJkO10zrcDQg9LWPYt9VJzIJLC1UfxDXWy+eimcSQHVUc
tQ3E+KNg8f8gXGEI9x0LrV0Rd/vMvK77iZOe5lD3XLUiQEA2fDmZwIglF0mRurR3LmfD8uqW/ClN
3UGc1ksio8bWralCedZ95dgII8gy48bnPOJb7cnIp7M+6vdqwoYf806ZawHWJGKSHTQd6GJ2mo34
Mq5JuptHsA3QObPzpWZk+qRV2rCWSmU3ZP22nIBhsgu12PhhGHkxT5ETFMM+53BaaMlFzoE1tsBK
CzXDxodDZDB3cxleLbWQZY7oIzhnwlQ/EJ6Yg8sWCxdnOxmgaJt5rYoZ83XwLLXd6kTX1md+ouMt
15hUhpqzvJsap256P9BKhCujYIAEjp3YFCK+vZFqMrnhmiV983Gwe7/5wXqEk0jDDT4fhfs3R08a
Q3HHs1sMrXC1nAdktdvPZJXLNMhjdRMlwZVhzOtIndaNTxqoWJ8cS98FXG6BoiWqJdg6LXJ6rwN+
IVZiLSqj5S5ySH3eggZUgVekmyn7E5n0QQBcNrhXAXApxoD+xanHpFfx9nkhxAgYyQWmq2rxToC/
gtd1izB2E14a4uwqM2k82kIXghZ6oD/WcSXdVuH4iAj9ZTlVnU0FdueXwqEPhxUHGVsYh2ddjRzM
dekAFRw5iQ0STTSIH2TqiAIdsJLc9TM2Aa25pDnL4HJIK8tg3UUI+08cCiKAZPKwHnScYSl2zQji
oHEyrvUSTsmAZB/quBvf7/aA+XeFoRyhPe00hfqREV1y/rhsWDpZPZxZtIDqafBhiQ42+l4k/5N6
xCM+dyMwJRBOZ/p0wV1szqGt6/NZLk0wvJYTaEqMUuQWYkdOFJyzg1rrx6EN73MFf+qkOG/rLLfN
0fdqZDvRaYsdvEqIsczVnIOj7F/iGX+FFbqdDwKerzjt8fQtUutpLlwJbLZoS4WXWELQ5RfTjaq2
z0IdfptGHb6MqWz0vDw39W7bs3wFShFA+i+TGGt1ofevCl1zJIU3EFTCIUuCu1bhRMjJMe9z/Buq
3iMS7IIIo8Qo3vkoTrUahzqN7SrksCbnnIGLfhVU4F2aILisWhEk/EpJ2Ota8yDI1hUiGTtKZheS
367EOT1UorJDVupocp5OBctb1kUDRUPJVYQvJpdptps47GOstsHzatNp/aotw12JH1RSB5dLmIVL
d4NjJcoTndPXNSCdUnBfvtyKN9GYJjZyB46BaINWpZtWZlOcF7YcP+gWw3GzvZJLbdmCoasp1ldD
bwO3wwBTChsB2kWlbODgmzhQJk5gfgf9U9pNyctVfZjDQgKHbTxTzMnVWg1cUv6UJOZVVHeo2aUX
oK02RlscloN3TFCeOUiVYvsc1in2thmGhokwT7tySi/g89yi/HDZyOZlRXD2rC4jYNE2Dhr/Zjli
h5g9OiPYeaHuVkj5Q2cJHEFPoBAEnp6yUxaa0w10tErO1oXg5aWxFTknwx581COO8eTbqWTRWCdm
wgTz94Wk7Cj571IDumJDdlLN41liYCldGDhIQr9K2dvjByvvoUwikdbRItkvO32dB5/kzr+JHIsj
EW0WckI0ud/U6lvKW9nUoB1vWgPZEYPJxqsvSxD0VkJ14uPI/P5yC9OZnB9ZWmSf8TN6dSoRIx0x
E1hdrpB2+yU/CTk1m3n+tMz0chw+udxvNgLwuxYiS9B5ACK+NYKZUP9ATmEw3IKgn3LAriPUX5JZ
hHqAzbqUPIpTeDWYySEKM3BInTNaf+pc/6Oe4H8MP/N/g9debuc/GxR7AUX/fZMQWs5TVH+jF/hi
zLW4b9Gs/qs1aP6BSAHWZnDK+c2LhNLP1iD9v6XFh/YAZiqvhZfkP/iXTGWonYvJ1VK8/4kexZpI
5nC48McBS/Phf9IafCfuDmxHWUShQJxwoHs3tXAVj0XwJehwZK10F+qoDY2tOjYIktczVcsRGUpL
mx2rTqtbsKjiVa2q/raJdHOvWRWOzOJ87w8qDL4qMTtHlBr/S9GIOH6jvkTXfEilzB40JVw12HeD
Y5w7b87FltQ50W+6LkDWaYDD+ZCkuXkMMlX/JkRBnKJvZ1bbcZTxcBwTk91u0vXVhNcWljVZuGJg
gHcOxeA/GI00X/3yDs9/JB2/6rm+Pf4tw0I1yKIGxpIDxPR6hddpMCNkJEtu01c+tU2lcNO8Lz2t
UbDdRjd320Ci8DIBe/GXK/8/WGf/hXFqy9n275eU09VPX55eA7KXT/zstps4zSFKhloZ7Rjw2Ky2
n0vK+gOJEf56ySFFskkKGD+77SypZX7SiAdXBRiGVPbnkgLGTRcQbRsUEag5oq/+D/BoeDm8TmN1
2ol451EeAcGlvlNImtDShKYNAhRKkvAVIH94ltTYVu/7shYh0WCshPVRvsJoCzPWWXyYQTDt+2Y0
LHCzFVbgAdb1k1lIlhc1vXIRgbx2ZqlEpktFnxFj8LKprwKpr3GZ9DHf7ePC2EihRQMRHUjle49i
6Rbgla95hVlwaskir48RZzi2YbRPoJpCCo/mB1Ot6oo2xdAYnthwVDNDMpZCWgR31IH9e+g71Jpj
yj4h51JKEWPrd59wwt4eMZalxhmHwVgksRmz10utm0PERttcdoUu3dFjH5yh129FWMkLkbv8bwGp
d+6P2CN+tLx+kIfsJ2wb/9e/p9+y6de96+WzPxea/Ae1cAQrqb+CbXvR3/m50CAOGXBTCLIv6lIL
JPTnQkPQB2QGuE/c8yjWLYiXnwvN4FMm51ZRRz4MYIv+Txba+5bpsvz5fnrC4CHRYXs9cxoMyAyh
G2R3EkMc3uIJM5BWiPjdjVKhZhDI66o1vlkQFvQoS22qa4JXQ30zOtxDWjm69g9mbVordbJgFMuG
m1vKNp/wvIu79rYVMQxLsuJocZQ0BFiRKF7mTt/7nRvPM8LWktCvjdGo8M0aa29C6W0vzsku8YWv
/3xT+P8BkLVk78SHv98afszdI3MXVNb/WNVPYJn/56/z989v+GsGE++X8onEPF6m3l9bhfIHrKwl
8izSNGwYpAA/ZzA52yJ7+SJE+WKB+tcMNuHuMLFxCiClQx/R/CczmJXwpuCBfzTeIrRiNV1jU3o9
gZMxadoRrTZ3miV5U1SZ6oTKLHKGjUb7l2H6TULzvruggyDkSuCZEPtFOuv1tRQN+e8xthQ3buZh
g0B2VgOZliHuOEoxOsFgTHbeB7FT61buli21lzFdmdCEbUry6rr9HmFotmmTGXM6FZCtGIWuWucH
IxG11cc3+6Kz9LoS9FJ1WlS/RIKPuQzcLx0o2WwNNj5FcZvCuA2SObHH3kwPphkeC2uwx7IX7ao0
b9Crh7FdbURsKNfxiPZB1piirQkICJRdItmVYj4nUXVtcGJySmj9mVEtQsid4spmXLGOBYSYE2U1
UvdcB6Gx4+Q3QtahgIuYtenG8Aeb3MmD0gtMLAUHGOhoVxTRSpLjnSnG+xp4qhJFX0PTv1QqOsa+
Jlyblb/T/ELz/jsO/Na/mBXBeRdSAfg7UMscoH6ZQe+IDWdF/b1Ikz9hmr+Gg2VpvfuiH8GBLe0P
NKHUxa1BWWgNBIAfu9vLT2jOYkatLcKay0/+DA0ojPKhpWiztEZ/kPd+7m5Uof5YcEIqPRysGCT9
H8WG12kRXqz6yzcRhqBRsQqWE8ovSyA1A0Tr0fi+63ZQ15C+vZ8/Sbze0KjeX+LNIaeVlLaWZi7h
ghx86u/TU29wpcHN50+iz+tA9+5K70RDDZpplsmVCq/enH/mJv/7B6FEzmuELoFR0+uxChDCT9Rw
CO8g2yHXdzbf+Svxujz7jPT1wnz6Ky79+Ry/XOhNOVyVRjMu5TG8y4maoZdhSbCqYew+h6ttb1P1
3bW7cu+fkyDY3XZy6zOFVpKtu+Yq2ZL2r1D4kIwfQeFvC+cvjjEf3dWbaJnGlLfndArvanND0yjZ
rIpvlkc7xxvc+mm87R8RKtYl55cl9psd5YVy9tFl3+xeYe3LamVwWXEnufX1uJ0PMZSAu+am30s7
327Om96JNTvf7T7rlf/2kQ2O5dAMF2LDu/ZsJcS6GrfhnfQFBWWztovHwukeTEqr1zhvqKdkFclE
cDt5/vipX5f+fsyAXy/8Zllaco1zpbRMtclbsJK1Pd9+KTYfX+RNwe/9Vd6szEYBWgNdLrzTaxsV
yvIB30/KKCjAcEG1oLSCkKTTK58s0xevurevlIyEpJ6smmOs/Hoh9RE+EUD0wjs18+q8aVdBMM3e
YFol1ssyFL5BER2ERi4yLU6dadwqsHnxi9XbvSEJqUNCXtlB39WOGI7FMZXUM6uFE5SMxlUs1I9C
bt4mmRl7GVJkdiQt8CrhezEZ4cYoDJxM0GFejYrsJnlzN09zgwp1GbifjO6ySj96yjfhIse3FyNW
ObyD13Jqz2kvX+IGfIaj3O30LD0gKPUZbuJ1SeDn+/xrXN/EjZwTdN/Lc3inXKmmI9F6slUv8wLb
PAmhY95jcvjxM745G72/4puY4E9p3deVFN5VXvZUbXxvMp3OG1fpQQRm6IiW15/PNrV+DymoycGZ
ZAFbmk6fbPCWGAJ72ITrdNts0jV/Tk6CK+8/Iw0sa+Xde1gKbArsefg2b0ZlNnsxxMuauHWY99YZ
hYZPMBUv/K+3V8Bukz2BXJ3Szpv5DEuvUtQ6iu4ye3L0dd3bx+SyuKy/tqU923iFe1+G2K5uzId5
H7rTqb2TwLV40WO7n7pja6707XQuXyFNYZfOdIfFuDfGto+1z1ZYSVfjOakndPNv4MQfwDx/rVU3
kbwLOALn3dfk3Ldje9hPNtY+sh2cPw32ZwCpF0b1R0/4Zi6nYSWJ6HuFd5rdeeG2d/OTYM+rykGF
CoCoN1yKqp3switzi6kMLHzHt2U3W6nPul074aNo+/xaXQHutIH1fLZHLIHqo9t784onjDlzVfLD
O7q1h2knhk5zC1xl3W/awqUMZbbrcSftxANd/nPrUGqf3ID2u7X+6wx4sw6o2Q5i7zMDErs8qLvw
AQueDQS4/XCeONfGJnbHvekmzl29a1wkdZgU1a5y2l1zDFf1frzIn8+fvowXqRetUid27ukUusqD
mTFa4WjHx+JOvmz2g2iXx2HffbKM5WWCvhs/ev/koRzZMIDh579kgaGcRMKIStBd6+JCucWbRl9b
X7SV5OJsuDI8YnLp6Vez152ir63T3gTu948jyRs04I9IAkUCBRPuYanqvL4FOQyEydTj6C66lW/l
b8Kl+hVDxXaXZx7oDpUurgLn9pMHf0PQeH/VN8nF3ASJpuRZdIfQ/EnbCPZ5c2jXIF72ny2hTy+1
bPm/jHFdGqXlC1wqOctbOzsSEfxVtM09/4zA+Zmt5Rt2/fsne5NBVIpVJEaRR3fq2t+NLqKNZ77T
uuNhdAlIZ+Oz4E0P4rZxSR/tYdtcJa7hRnefvNXfLsxf3uqbDMOYsnTGWT26Y1Guh3W5mdfpc3gK
n62zYKd50A6OPeqlR/9MJHauP776G+7Jn2OACRqsW852qE+9HvI8zUdc6BkDekFu6san1I32qRu6
OEc45ffhAbss17fLnbwP3Lp1j1hFBZ9MMcwmuMq7xbUAXJa2ALTlN/XDqbOCEhJZdHe/fc7syL6/
Oj7frqIz6nkuM65x4HfZz9vjs2HvsXGyJTdzPNn2duvSDu3zrepkzkl2RCfbZfa9vn5El2iVra+J
IeHq0kuczSF0V4md8X3bc0/l+Xr7+TZYXWX2iR4an1ztHcDiLq5o9hF3eruxHy+OxmpfrB8vEvs0
81nNXhm25qpr0b4YXRDtq+OpdwevcXzXSW1nPbnn31bnD5dfvOkEJ1f25lVkH0+io9nwRO197+q7
01H1Hq9DR7G/49lnH28f3cq+vsVG2P5Su5NzOs62us3sTWFfpzbXt6WVYt+v/C3CcS8DIK10J3T5
ViRMCZPfTo8GN3dRuJl9dTbZX4+PM4/g7gXXuzzZtX1IHW57664udreFPdhHnucrYJ7VzeZrsDK5
udQp7c1N5/jO13vfu330t5FdOOeYghBpr4ClO4VzYiyX2THun3kf0AXsjGcuHMHeavbF8crt3eO2
ta/Xo/04rR/3ztfRVfirx5GHEp2ZqMlejjiO26xPj5zUyLksZ5U565knTI6tfQmj35nOdb4lc1SX
dbfi+1vbw9XETpbffPE0z1ubtoPIpONcebsz3U7W2/PVaD9sbrhVxVn3zraxzyNbZd4e7s6u9qlz
Zp8fZqbzYbOzHMGpXG932HmXB9PeWe59Ze83nX1Ve1vNO3ARh0zLdnym1/cn020cMtKZ8Vk/qLbK
jDsHirgzbcL7sbPPctvbaOQSBa+ic86uZHvjhfbXeaUxoMruS+iuh5WwU3a2vHqyz26A8l8H9mPo
ZGudgfMu+aW0d8Hy7mL71rKpfNu5E/KXh2+G4+3Ktb/3dpKz3Nm3wlm5IpOtd/TT2YELcZ9O6RxP
ket999zd+tuS6HhnX4+dswN7Yt8Q0ER7OPdyb/1tduJN5R273cXkHHu3X/WutGrdTWJvjgg7OvLu
ltU9Ma2Op+veXU3O5NXuze3xpNn3G4MV0bvmWlx7m9Y17Nvj/oI7T1wyMq900Fu19513uk1cu3C/
K/bV/Vdm8rKMDPt75nqbm1vHO99NTMCz9QPDl9nfbzf3g83oThT3ng4IGNlnD4HzMK1Gb+e1F5Nr
2rPXe8K6cEM73vs2ezv/rZHktIPVhsEud1jSuXzr8n2dAzTcFZYbuvFuuLvW2/nO1cX982DvR7dh
QAyblbdC4Xx7fSvyxvS1yRBeGG56I9rppjyrd7mz+0yR4U0j8s8o+0t8e1PylTG7idSK+GYQXu6F
/f3sPh8bZs0tb4oFuw2do+rIDH3hPF+vWy/bfqFsUG3vTPuw5K4AhFeKc/V/lhXCg+AgTXEX6eHX
4b+MfQnbALw9xF2+Fb0gcvw15s7Ara7iVUsBajjpG7Owcw+jaybcx7vPC0r8Xdz/5fJvdmArtEJd
zZslJ5QvHouzcWsQB9eRp5z5G/2kr8pdcqo+OdP/7rCDwxaSOuAtsBZ488ximES9qQzRXYPgshdq
/rmFZpQtSNVTDhId9feycIKxNj6r8i176dunRagIhBDn+cUg4vVgZ5lZDJLAhQdv3orfze/qw3Av
33MiKY/GOaXqHyn3PwIw/FvXtPVTGj3l/7K7+ttT96/i+7+uWhxrmjb68l9BgHGpMf59G+rfsm81
bmv5v66esuLp14Lz8rk/m08UgP+AziEvLg8LfnexL/mzfQrYB1kAkP6LaAg9oKXQ8rPCLPGjBTVg
wateQAlL5ffP/immZUg5ggdCUUdFcIDy9T9pP70uMWsvjdulQwvrCfAczNPXM6PGTbBXkTq/kmk/
ITMjoTI8YEoCEkfc+nHbbH8Zo/Mfc+5XUI3yeirynDRsl8Yax31wbO/467KgWFU2F/21YU2Kj+tW
i7tKLYXmbraazjUHVT5oVQLHtVKVTQEXbd1M2Bq6kgpjL/Z7GrzAcmNwhb0KU0+ZvuVl94CWcwDv
gNbXZa1O6WOA4P068CXhJMRGDwS0yaLtFPfx06gmgUj9BRH6UG8H9G+xcdUK0ET+rdGZI7IeFcKp
5VhlDx8/+3JK+msV/nh0xIUR6cN0myL1m1gsyRS8pqxvrxPZwF7MlEO3m5T7uZY09+MrLW/t9ZVg
DwGOwcAJ/Ni7QGO1OLcqrZ5d50bUnuHWJW2NKpRc32iNGKHosth3A165H191mefvLovOxaL6poqK
abw5UGCYiq9qOGbXdaVIqEx07G6tVbuqQgEcyylMMRBCdvQ2POTG+GXSm/H641t4c1hexpimCzqF
dGiXmtJbJIkoglNR5Sy7pvsvnwVVHa1HhOIwFsnOCrREV4ECJ7oUzGAVogAshtAYrIGJKCZJ4iWN
JnttIgxrPa2TB4Tm8QdQjWgby9a8060HPwnlVRMO8wFP28+ogW/nB9Akytkg7H84ICKJ9eoQGsyd
goV1JFzF4p0uB04hgHb+bGq8XfDLRdAcwGJR42LvFnwfNMB+gkSAgEkmGH1rs3JNFFhjcvzyKv7R
HvAfA4t+iGr4z4gGZUz/fl+wizTqo1cbwiJ3++eGoCGpS5WcpgXoGNCWS9H2J57G+gMdXrSZ6GYs
Gma/bgj8SDctaIGIe/LusMn8a0OQweEAf0FmFCzDC9rmn2wIxOFlnv0VPeiGMj9EYM2L3ScaSMZy
Zv6lGGIOfS0PCN14FPFHTJ1Q6oT3Est11x/zIJKHawF2kLgzUnQ5bREfa9DIhaROz9rUqs9BUPrG
Yyu1MUQlC2soR9H1KbZTXQ2UDpb3nMDlwU/isi2w/FiJCP7TzGhjC490SBVjCNN7yqVTBR+XctxY
DrOt1YpWHUSxUE0s1BUjHK5zqdQo1AxVvvH7WisUr0+0eVSdua2qBtpWNSW3aVFVyVatipp6Z20M
34esbB/joJaNldnCX48mQ/dy5Nld34rORogu13WX5Q4WGPhbxsVJ6NTGS7IOPvQU3epdV3zBpEMD
FVpTvgymZzEylf08CrtAxIE3NMAlhC1y73OOYGgZlbldZpK6nmNhj6pLuU8SrXGMIGlXEraV26m3
9lqjpSf8xALdDQ3FAeV+0Uxz5CZ1WbnRhMILvtX92ZyAx0N/iC6iEV742aDbZlyfaagNbNtwqq+6
vtQ9sw/MLZIjWIdMWrtSNOx/M2l0pco4BciqbKte2JVm8V0SpgtFS2Y8bAIY9GN0k3Y9ZvA9zi7G
FBcXUio/W3GsOjWEOlfFN+WmxFveS+Qs92IxeYao85iPmCowL4u1Ls5fFD0UTqLSlZ4cxZWt1jPl
LZMyklxE/VVidfgHqNIl5Bod5yuhg3oS+DeJPCWPETNgE5V66QkNYMe2NgdHCpCst01j6MZrWkWh
+HWYq+RWBtxIzX4wOv2qQlh2q1s4he+avm+Vr2hvmQYTshBwcFAybZDP4khRrVUZaW27jgVdxNJp
Vk3PSoMKaZnOREdgbHMpbW1SDVxMJbWKpMFVesmkB2C2aqifG1NrmYVnNlKumbAwgnaaDoHRNZZ8
DvZfGAIaJq0owYSstTJ31dnA2b7ScCn1VGL7ZSCWxbQ3C1Gq3UCopauBftqTgVesI7RIGyCEW10A
acbTfmjqTYRjiCMhGTfZPXw0R49a/Z5pqziz0GF5SmFvsFsxaze42FTH2o/L78i0tHhl5EXlQO3W
d0MeTGddkBhN4xUlCvjNbRP50+AYMTK+SZ/j3hMM0Zk0KueBUShupSs4kZtCjy51poOoS/yYWWwO
XdkvphmKuZOldCqNNdvIOG+woEWJNBiF/SCl4sa0oCehw6EgNCtMnhXKVMkiv2oOTVkF9abBwkB0
m3z0keEoksl6tsLK36RaX3YYXvsIi6Lg6286XwiwUWluwrrQHoWhCG0z6zGlKQdhWE1dGZ6rhT6t
DUGQPEuQrBWgUXEFlJWTIxU9x/RN3ZYzNYWojZB2qQm23+bVVhoAC9VxNWOFUvuobkMnjADy7RoV
dQHo63gtmCdEXKN97Zf5tgxqFuxCpzLFeliZgVrfo/oo7It2UNwBYtLRnIf4KUBBDE8gpj3NUgZD
QeZf1ZZ/MocIjw9qujaTwVw3jRQG2GsY0d6se2oaRW2uTVlotikEPCfutNluotI6ALHC1zdXFbew
YnEjqlG8H8JB2ANVUW8iTYQYGmAs3zR16k1zvG3CsboSWSf2yyWTdqquoMqatogdPHdl3QZ0A6nC
9Vaku7wOrhu19f3LGyyaUtxg+KS4prx8g6AP3+qxzjc49DwlGNnsRxyHd3URDtsgzMdrc2JIiL3+
qW2VxpGMJnXCuqRi3rftqsELcW9Ww7AaxAJPqy4BJFGCq4zqCCIAPi6nyughGkGGcqJSC51y1B9M
f4qfXq5fWDrNdUNP10nDvxCrwDp7GcMiKMZrEYr01qzVcDwGiCveiSy9r0GjmcdcCZWvY9yKFw0i
y0+NkeZuA4XhKemU+j7P/fl5zHo8oI2gk21oBIS+sfnftJ1Zj53Ymqb/SqnvOWIepK6+ADZ73jEP
9g1yOMLMsBgX8Ov72T7ZXenIOumqi5JSKVnODAJYrPVN7/PaXwpNmfcDJkCPTj9PD91aK8+ZSFuc
UVA75aAJ/RZlwklqNshk3ZU/MgzPz0XvOkdPw7UBurwn3Bfwa2A79yLOZ3wQecY2nmKJsjbldDAg
2uRpUOC4io0WNRE9pdYhxuFgopfofOFYxV5BJfbYZxaABdrTKIztm7hRH4a2uF/sejfXUGoaV1I6
kFu97Pe1g6HzuOwIHN+Ey5i3midm6CZ9fbVgY/EL90YaLQvd1W7dZH2ZMq/BUAyotbDNIlqBjGxX
ZVBCcxpZTMu6RFmH3tJL+iIyRwvhXuMadPlX13eJG6nTeCogjtQ89kbTb2neUsqaMiOwgRD7TmIl
O8BICUYTdqXBZh6+Oa2mB/NI3zWWyzPkjYzn35ADxV/HLv5utV4TaugPtU62F84SDw3aUu8Y+q02
+ShZ3Q5bMSPitKtXF2zRgGZkbnBs1tO1f13SQWycyVGOHQ7OcEngitQdUwV2n+41r13YuE33x6z2
0bo4OwBHfrWUkiMrW1FlItlUuhnlrIE42DZCsWjFjV4ozllYc0o6OiQBGk73uJAQB0VBgayyabiJ
9CmuE0ZdJK7Vsu0P7ZC/tMO6FbY+XzEIQCBdg1aiVnzPzAxna1urg7LRux8DiCSomb0aen08YcKi
MXGlLbt1VNrNaDnVRvXmOkR6BoAGs6PEbPbmMjHinCPjT0qsC2m2zVAwpYu5WMo2aDnKYVJXLMW7
cc/3mm+VebE3oyb2g3fdq5s0GJKl/pYvGepKYzDuJFiwbSKnOLDi1rutrKG913pbMtpRqmHtlu5D
0zn6NqkXY1dgGsfAQpnNYVL1WYi2x6Fp45j1boIScRcnxp5o0MWwF4u6fYFyQLL40uyy9lV546H/
idirp5Q5A0W969y4e+kW025BrmfjHvc7sCsgOfHIaThG7EUfDo4Xv1MuWy5IcORZrYcSGLqpha4Q
1V2mtk2wtm2yxydK28QVPCCOPHsIY3M0tqgbWK8mqotYrduoU/PuEU8bk2aa0jThaGN4VHu1snVG
qwtnq+uDdU3kfpoqG3gCstNsbpVjVrnF3qp77WjYubMDBeq8z2MjWJK5cpM33cQyTYqT5nVrxL6o
oYw1SXXtWc6BSBWvCleTTSalDLKE+rCgVsJXSF/9fBBLmGR4JeJrlAJUwP4mRIo6Eis24txkTRfm
RVFGiLMUGMRq91BLaPOLQcRou3CiROEsXyddGfy81LMkSDonuSc7kKFjQZKvZ5l+5BbTpxI02xZ5
NP5RqWGxKBat88n6LF8lUg/jVS63QurenYjxDZiKOertQrlcVVXf+cHFrSeHcjO07P/4z6xPE1p6
OzYH386UfL9KDwXoYoZ2sSwfCeTYd1c4Klb2TtCKBI+/wkCknsOot+JYbmctR2wrIfGGcNwG4mPO
JDjjPzwakahQHcfnTH4dCtmfYf80dyY4vEDWzXObdUhVU/C0dVekjx4hIyAhK9vbOHwExkAAOiyj
vckXfpDr1D840e9XHd8PnG7Y0VT3MnlgkVST2RYdk0KOZX3cdR2nCQKa6s5c8IojqmFXa2fnpfQG
HPdc45BY/bvjjd9x4CL2Yq44rAsBk0nisgsHbLUHtsu6iwAAv9kyZ4Iiyb855crpt1Y00cb2puMb
Q0Ftmv5ijZy0wkwDQg26Wa4NPaFQSzBPKh2HwTlXda0DUEAnjQkWdDO1TJ8p8WBtL7zSPSYG+3Ej
MMnOcLDziL6ZBGtkNNfso5Q+QJMptYgyVf/m5iX3l6MpHq4rgiD+gMNX6itp4+1iMxN3c+3IYNTK
9lilRc1rgt7Zld50GNWZvpW6PCy1a+/MtlX9DGqdP/WyBLyJxallf3OhZ+c1FvOqU6ybZRgRgBc2
Euw2Bmmk4o8XOau4VxxiSkZZry/1w8hcCu2tPd5CcJiptbQfslcIdNuu8sH7FT6Db/UDnpTj3aTU
qP11QPqHVdGxiWrdnMU2xs99KxQBIkDakSRa8hextngAdObWc9IumEvv+wRcMSjssQ5Mk/fUd3q8
nzjqdqWhPBaNsTcUtz3EplR3g5HZN1PRnhVTW7cKtrQHxF1JWDa1xy6CLVufeHQElE4PyhFchOQx
InrUgJVRtU32iWWynInAwyFb1fs4NZQXOdQ0T+L5DibLNybYyqdaMrc3mOK+V4z8MTF1fTuZnfGF
vKqPZld9b6kHH0Coshc6sDxm5WZVm0uFKad0ibTqRBGBEHm9L+xq2WuN0eE3mL4Vc3bCDc19iZln
9gnXeY+a9Psy8w6FzWxeF/daMFgJGvOyx2tKL4utNei66nulME/SHOp7abpDxERlixftdcpQL9Ro
8tZhV5RrvLnaEx6nOCE8U746dTqeHW+iy1op00ecu92zkWlV6FYZOhpFWjv2L2QzhYifmWuuL2Wm
yu1qW/GZLgRHWOyqoZzdkpl5Yp6Yh2mrMrmVjlGH69JbN/B8sMiymwYbh3qQZ2soUr/GXPwMoqLC
A20cLjmbc5AqBpZ7S9VeMn3B/l3Mau1rZPEB1b332oS+l8/pdDcvJW4e1zyUYMWmpjdYJN7t+Gam
JriUTl9QtiNrJ+tJa4iCSOwZhLyOOWLOywg4lTJrPDV82LIQ2hcLVWtgubl2yKzWZP0vxDqD+brI
Mgla7Ir8hT37pVacbisxt38se0e9S3D5OuWeoLgww/lWPW8NpmRJjlld3E3tqvjJYBtRrZcvLjCI
nWsKQHyT6wTlgBWQnKBBumkr2TbsrI3sZY6xRkqzTds3F4AQhfBHQ1oPa25+6Wxz9We7SEd/FKZ3
W9f1Co1B798a0KZBnTMmS4QWF76lEomMY90Sn9mjv8oEpsmgqMfahkTpjuRQRBvenWmU00Pv6gk5
ew4JSTTGcp82ibYhFy52TW0BJ0ry8USKOmyotTr7KdX6cOxkgftY1eDotHAMmOyzOKeW664qhw6M
nVVcxtid3pe5YB+vWn3nFGXyUDGNhP+qW2/mxlReB8OeaQeMGOt2tbiplKJlItYUh2xUUuEnRT5H
WsvmMphW+tyn+V2qNmeT5D9J1a+lJfonl3JWQO29jADp99vai9vtOltPV+DhprCW6hWzlvZUJML1
DY1uWSscoIw5QYCmrd86HfFvXkL+HTtrPZlW/aF6k3ZMZLqeYqlLX4MntDOKeSCaGGn4gl4MvTzp
d2aNa5WlmJUPa+F7Mxv9Bgudt6ntx23ZVeeO9Ktf++amc+b6zrEX+0dsu7ATkmQ84Rlq3SldnG2d
bFwzHySD+FrXVnni0WWhU7rm1lkA16lUs+8cgvHbkWSL5mmsHgVFh2AkeNLgV4yQOmw+luszin3n
alnEL7TWDh+Ep4VqalvhmrYL6Lm8ze9l2s/QkGpnK6nmBZ5Vya1XOwpC8FZ59QRgQtVa07ABzvgA
sAwFUZowYWel7dUVs4561K2en+uABgvK/yxCAzSEViCH3VSLPm0bMHObcYjbS5GP8WX2ij4goAVS
ONfm12bhl+rRI/XUOVp7p4u2ul8Jqzd1qilP9kB6knb4HI26U2zra5VATUY1UnJO26VQ916rDjt+
r3TvzRSTqDWUZ3Mqu21iDtmPcs0gfjtCi2QxlAwfV/12aqvlSy/YfNQEubvPxmd+t/UWUmazut9c
qyk2uajHHeYr7s7u6+bKsmpfQbMvmzyjReVn46C947ddPw+u6EtcpEfvXhOuetOuufq99mA0WpPb
4SromB8j5aQwKZYErgNmf+OS15E3UqHRYxall87imRJU/DbWeXOhHzcE9eA0p0QMLXqtWn7PvPHF
SMziIpOs3Y2Yx17VvHMDd2s27/UZrqM55/MXNxPg4CbTfUN+nx4FpLhdwcFdBTOq+vveUvKHqY/Z
hJtWBLK6Jtqwng/NrIF3a9MMxTGHUJOSNftJVat4XTeaewZXkh1FPmZvNFYwE+fYSWx/0qscHs1K
A2gycuHbfQb2s++ci2ErxXKUK27N29Q2ej+r7A3MOyxlhYPNp5ZmHDq5Nh1hyLV7DIw0crWk9W7q
Ocfkx9OLsyaK5FuptyLzMSSgfSjXLphSd3qpNDzkGHz2vnfU3B7NxI6Pnj0qYbkoeqR7iTw0OC8G
o4EHSKsoyscomsrX1ey2b5PpVq+c+dDEFfUz3DO3sdayNxbrGYJ7sp2oN55yp4jvwO1rBKWLd6vP
cBNAEzC+MpbiLGI1PrC3Vpe00IxNZbXzDZ/H4DtLMrx7BEKiwftZ994US30wKa6e4B29DHB5MgO7
jGFSp1C15jl0rijPVH+vsJsOAMl9vRJUyzLmbo0qOVJcLB8HDCmIgnSaV86TLQWUI5qCgbokkaYN
jGTSpQs1voaNseihRSDrKyJNghQ/Rz+Z8+g6lL612oktXkgCzEUcpiYZHjrFZdngcD2lic52V67R
lKPKTlFwH1pDn+jrLc9obl6b1mPSzRo3fT1FDdmor8XqdIaflvlxXO34wPGe0pT4LIZBvzpH1kcH
j3H4PKXgwUvCNcNNwsRLHQy0hnyPsn/YLXMPor4DWap6xaHp4gFeGlspZ7v5Njl5HqYJJz+GWHdG
08pdCwPRnLCE1TMj2YpuNT9sVXQPdtErm7UwKc0aJFLrAk7c6DR7J9MZgs6Q041M6fmRWzEg5ozF
WdYetddqgH/aWjVZZJ6/jjDLQic11ds8H5Rz1ioac5HraG44UrwbBhzBMGfTY5WVWqj1ePEqC+Ow
7TBoQWsZZdTacXo3DVQPVOkoYW/05zUhou9Lyrfj2CV7r7ebc00tKXI6SR5lkGR3Dc/ehe/Z2RqT
XD/vjOXwONfLvVcTKmdTYfrEnUR9bdv518xK91ImdhCtBpk1H+JRZ/rIqcVF5s1eb/IX0SfnSSjv
YspB4mWw9lTsxi9q0t+pC/OVkzMsQaLGzg5eoB2qiUv0Z7lvrt13ZCv1KyWeNphAqJJEuel+MRI3
EPE1bq/0qJmp/65jtVGQat9NwmAByIqStMHMIOlEgNayBdU0KX5xdW3xZ+nepHzcgamLDD5BUe3d
yjkNQx/1evOKI6nlL6VDGty6QWEyOZNnzYb0IfZt2kNRa659ZBWwErR2VUOaE2czbx5nK+d8w/+P
K9un2sPm3ejoGNRpCkTPcGZQUXO2yXHctUuT6l4qGICKZx3iW2E8Okr/hcFQcg/Gl4JEcWZOTPUY
N0Cj88WVYZW6/dF05VO/4JtLSUCNKqG+5q6RsLUU084evcfGJuRqB2M+M7wNKopcdOsZMO2ENd47
tqA7MpfTBRpscnU3VsTGa+Yssuol8vTp65RCCY4pieRNvmWnH8Ni0K9gCOHuxxlIN+Fjvs287yvc
Nup3+A8XqvdIHPmSZPMNiUbjJ0aTPmRj/b7Qz7kUKK+jUXXqs6lo704M8METoZoxBtkNYuu1a72T
uPodDNy7OTFR94wsCUfL5Ha5pgFeWUelKd6nodqnjf4U44wXNoV6v8Zmc8iTKj91FZnt1TxF9+pv
tptS36rIe7RsorUVm/2+MCzCi5jjAyFQfVoh9ZElJQfpqGKrK9r3UhOPSZF9m7JMOyRC0XYFTt/g
+ko6SQSsx2RIrK1BqHYCGN4hTHHlrm88gI326t0shv5uVFP5UKj6vG+UdgmsVIg7w20RidVpEybp
mAYk791dsurLFke/L9nMMXKSiQTC9siWLvdlJYVvlPij4wzFZ4GH51cxCw3qac0SV4FtEndBPEbu
tsQK7jTWtGVYfV/K9Us1aqc+GaPVmGe/ncdDWYw3zcgCzKy4iLQy/7I05h3Pez8b5saqr8uz4Jhb
WnVD1XXbF9nD3OOkkdP6a8c6vs1S/qNprI5d2y+h0ot7Om33xtxFo57uheWGla4zLwupRqsmfsNW
DEczRjAwpre42TwrCZ+6mPdFAfpubZGmlDNz54r21lfq3uJrmFgaWznmZ6G6e0SwDwxalMFkVoe5
Zx7cKDbo0fzVK/TbOceKh/4aehEqlCGzRYey6XE2Llv7Oe3qVytHPO7W4ks7K7dWAa5E6x/MNmXG
c9X2kk5kSra4oc8rXtU1v6TxDM9swCG1D+dSPKkp1q5EsVFtGxdDE4jAlkXfjzgWXJK42TVDFged
m5mbrLqqyBZ6XTrYB5nMb1gzOwf8wIoDsKGRMCt+ta6RhaUQQcE5C+2xkb4Yk35TLvOXKlXBuq/x
WSdtsSZV3XRtzN7Ad1R6SNlE490kNBAit3UOiZt6x7bXMjI8o3ZeKIjBOkvyDP/tQd7AMzy2K3Ec
fEAEbvaQRZQaxKvZLcPtjJ/XQcmz7OzhWkQlATumpELdVxr2ljpLtocYZ0eDjn28T2NRPJttLt+Y
3mwhPlN3YZHX5bfMtsjWiavNmD1fXG291b4Tm5lQThHFu21PDKWDOKcho47h7K3JRPxFT7dSe/p5
lJ7SyXQ2Bm8G4ke+AXjB6U1oYsZa6PTdxhqpJCdUMzLmwjLssneTAxjW7MfvZlFQeaBJRc3CH8ds
zxsMiAYbiupjHbay6dg0LOugy+peq+yJloYSpePybMb1oQVV5o+qemuPa7HRHVEGVdw+l+l4Kyf9
iVYoZoKC/j9OuHnYakm3r9duCVvL/d4lrUZirqIbwhnwcWwm5+Ca+f2w2ns39oxobI04MMD++aO5
3uliFeANpubQTVgclAtSqFr7Mg1uH8hWXFl9dNpMtbizeKOOAxSxyiwC18TZLjRGfZcCLf7gPZbg
cRHObnwpgKs6NUWLHvBaOqSDz+mzm9IS/VQSR81ofe1d7es4zWXQ0VPcTCLT/C4fnpNm/O6pA64x
Hq0U29pMZpKxjo3bdJQiasqeVlCpfreLrNopMPt806E/5xQ4ndJD2kzuihiiLI/dMIXJKO194+Rf
lIZmRFHqhIrDpVOksTVRgkVr3967sUbKbd0PttPdJLMzh10826euwdw4Hihvg1EffLZP4+DWTuDI
pAnpQaeHYcrMaNXaZucVhO20zymmxyShjt1UQZe4z5qX95daFNY5HbJjD6V349TJTovnm9xkGeL8
eiliEowuLzZV02/oXGb+VBgdFSA6uIWe30gVQSuAMN3PnaXGrB7XyJGG/SbFVC4oGIzjq1uyfelS
tFZtoCwKaYEfl9PJKs2HaZ3szWzJu9ZgYkR11Oe+zyE+JMLkX026zyb9mzFTxmgqOP6IlBa9Ls9q
YiL8Mrwy0EwSFWcxyG4qxamp4pLYIXGUOXVP43kyxFxWWFoKzfhYdRG3YdzSvfdRWDfT3mhGpzjO
82ovvmj7EhSyaWhdoFlTAV7ZVTTthPF7qghKFS2dqC5RlDyyek92IXX07lsuwOvz2vr1JaVUN9/h
tKkJP6MYKbf8pbTOA/lnsyld7OFuOd/j7qZTmuXHCoyt29BqF9TrK/AkOwDbHULnGG6H7s+0Spqg
StoGuaLVKdqJ6Q8CQntx0i+41CXGZWCAT9zrNMWIpln3RXaarawZ76cu9ghcE73NwTS6Vn2okxQg
sEe7m+K95Y02dgztpG4bW+3oNRdrA944ofa6XCT+KF0Yxw0lLYYD+yHM3ZxswfemSQMf0g1yNl/r
Vq7qwVu01SCsmU0NdrvNer/JGJ5gHctKsX1NAYYptTybkDu73i3TFO4Fmv7b3Fq3bodPvTlNdlDa
dbYdil7iOGAyC5KLdtdj+ZqznMbkKxRqcasUmEXhYDGsaAxUztJArTV3z6DH/To51mOVFK9J50R2
nlIA1+JAr0YIpIVx68rq3YDxozCBU/k5M4V3NM6bQ6K4wg3YDcf12cxG1/0BM1S/Xn+yj17dP0kx
gJ1u00hJ4u+pOWrbqnS2Xt5t4ZUENOtPi5UxiJlraE3yBv9yG0OEeM2oOjp6RPMCwe3EX9b5sO61
Cvpy13qM/TjD/Nyu1k50c3OMB53kjbD3KKsFPYw368fKStPQuT6k2qoNSt/dtlMMIHWzB6PWEG+1
4l5S3avIkdqDFMR4ZEczG9wKhbbQAeoqCfuorYurdJsvRA6O9hT3DvvxrNvn0lTNkOrlwihDjiho
6syXZR6ZX5frixiK94agIxzmbgteJt45os2DZMAII1ut/KUW3ruOX+B+bEYmMbviaqj3mM7ZfJyo
fN21rXvFrThdlGfq13oAcZalPaeMoVCP7pCARzkJWu0Dd26+OS4JrbeukTnTJ5/Tfh8PuFHXzK6R
VLU0ItrlQNPO2EH4GUNv0cXG1CCFl0lpEyU4r2OakynX/XyXaLHt21aVBNjg5pSPY8QImFyeXae7
N2tXMKpsFOCgVvuOmT5vh9ezE9Jcab/HEgyszLC/8FprpjfTa7t+Ysar63pyiZxObdrpiW9w9z7n
rMKkfFvv+dqpu7ruMWOY5r2lcUBxfwX5I+V64+qLGtSFZ8FYVnRfxsyh2uSffcbR1uj5A5zyOajc
2d3Qhn1Y56o6e0VMW9driQavXKvQqvL5uTGNimCGGakDDe9xYdKCZ+9TFl1gWbne+o3xMP2tBG3V
3A0eyaFOVV+L6lKbmRZYmryHBp6qByuvxNs6edQD/YkbPZklE9yBUpovRaZldBgb8cRkm3Vk6BHX
FIMG57h2h/W6ZflDHxdn0xU17bD6VDIuGLQqNRfhiT6U1+BG65V1R8yRP+eFwGZ1TuVB7+P5wAZG
YO3GcGs7wTrY1HEn06AbNaIubJ8F1Anwe8yCDyM+1iR9NYK90fI2UJDrUwcAtjFbeZiTxrxXLLs/
uGOl40+n2LdeNaOEtq0cz7a0vk9F/V3vEv3MR1xD/CqVu6ao7himFfuuU8wH2iJXs6APq8uvoPH8
ZE8WW+Fqmndi1MYpzLRYCVc7yWOmbdJ1OLp28tUomyc6j2O4ZOhzW1XZ5zEpsp5BhYaoHJgLtSnO
4Z3bGspH3TJj0HhO0C/NNoeIHMztKvfsEJFlMUfk8pFsKiVfRhZ5YYbgKTVOZrs4J0A5J4/enlpq
WzpfwtdNeRTmoO91Q0EmqHo63E0ZrW7Bs5eyz25xMpwI52v6kUOKgSceYKHFgMCTLgbnktiV05MY
9kPQ5B3AAFcfYBoXi9+neve05sUz1r8c3mP7TgI03DOCx5RDIx9Stt2Vuat5/sDg8JECURaN9Fvo
1N8nFfLvuPMc4m/5SAia+5XKPtGOBUjmUbysXuVRni3lIe5VXo020BOXdn3NLmQnMc/yl9kb8lNi
WRYADOk8GYVtnktplRGDDIx7e/omZw5o8ap1cy3lc23qW24OWLse7WZTMV87nJy0rc1I15S3UXVt
Jr8Vd6/PmXpxx8Xkq2OFxRpzKrKDaMo8l+r3uWXvDKYDsLkYliHQ1kK7rM3wtbBaeYY0VWzLvF82
5ZiYR5qR/cWYWxNzn/q9Zj2GYsyKY9sxtupjJv9hpxmTQu1GDrjoUDZfdL40r32QU8M4G02LXdVO
J0dxQs2b0l1lMNBhDKtGMI6PUGPA6afH2RP/eIxm2E3U0mjomfyh9X7wRm030pLTlwG+Q39FWzMR
0efag5cMF6cSp0pn7nUtIG6LKmHA1uysIixNZ9wkqyeguODgvvQ5c/tMKoVd3dJNTaQW2mnc+G3m
xru+M8VupPDG/TL4lXnLc6UNGMk6wC5znhKuEHh45Tn6uDm/V3qchIZiob8FSsSz5tgfJBxjqVm3
TTUVx7K26GnRMc/iqj8qhQSPaYsdrbo5TPF19puGQqVRqHC9CvdLmapIGWblu6EtD6sY9WCg/L4p
uukkZa5EymStDS4RpIdMwn9ci897uTofWj5c+Rv2hMiFUAHfpXXd1zyscwxDiAzkf2wMfvroBpRS
/3b+Jvp/i6jKoJVq6v/9ywT8//n1j/0//5x8NFcg1i9/wMwiG5a78aNb7j/6sRz+H8/0+l/+V//y
D6Lx4yI+/v1/fW9oFF1/WsKv9WfBk8UE+b8eiAcz0VRvv07EX/+PPybibfsfmKNeR87xtQfzdeUb
/DER72r/cHS8f0nYdctyf/7VHxIpzfoHBgEGLSrwYKqJyOU/BuLNf+hwoBBGuVfnbJgF/y2FlPVJ
lsE+4jmALlWEJQQLnvlJIm5Nerd4aVNF5DLDqXpu7oeT9Zrck2pF8fYqMl6j4kI1dz51excR4xqK
aLy0X7v7jgPzR/HY6uiKDxMoJopU4ZMMH04iIH5Bzn1Vkfd7LDeQujO+RR69Rqu/RMX7nx757T+n
9/+su/pEauImft4F0OifdwHT89ehfnrrNpszd1G+jhsRkqhsU+qvqq/f6rDCn/HI3iRhuq+O5v1v
Lo024U96gj8ujdOVickmUrefNIQ/6Ql6doZEo4wR6ds1mr/kRlC+uufq2dW2xZGByv3qsmmEa32p
fyN8/E+ujN0g13U0dFee+okxkLmUTdyxryLVU6MaNrqcna2W4tUyab+5y79cCg4p8j6skWxmGOE5
/vp8mZ0yaBNYWeS4YEZShVrYJlHzHQO+m79/nlf5xX/IM3icn650/U3+9DhtqWbm2nGlyaAQ9FDO
T3//8z9pY68X0HRbA4vJh3d1Bv10AXfMs6HqyCrNht7my9JPth4NNavnBUMbZi2YJm2syFLWuP1R
kUjYD3ZveWJf9GU/P4tStrbjO2uz9EdRKcPEaPHoOAQ7gzk9V15tGBuTdHO8/ftf/PqIf30wGjsI
prjsBp5qf8blqXOjCLr4eZRNT0t1a+coasV/05iWZ0M7BwoLbsoWC+uTxK2cjayaeq4xTnw1FsLB
/p8Hxr9GuX1S0V0fP/sgSl1NZyIMNuGv73d0hlynHplFsTW8Cw0BNN2mYogPMp4IJkH5LEAtzThE
QfP3D/D6kz89QK4M7/x6ZaK368r708pSO9tJJpUr2+fkfjnHt8Mhu5238uXvL/NzAf31OnAX2dZx
O/38WVpEKXmjexl4ia8UWE+IiAKw8GET4OGxTR69bQcS4zcX1f+zm4PXylagE9v8xMn96eZqz4n7
2ivzyIRp1VzAmO7iaD3kF3un7LX931/tp5vp51v0mFAxYOrDjrc+7TyKUpCEO0YWSZT+WIXdNJcO
WMjsf0DkiybYAmswb2LfCDof77Lf3Oxnle3PNYRYjK/AYOSPT/nXN+nEhRPrqBiidG8fWm52PjI3
unfDYTftlE1xdu6te4pnYxOQAwSKG+Qf+YfyTuXjYl+cvbdPQgZKjs7e+s2T+YTt+7m7ICz7/7/a
5+NUikSVa8+TQVrGrHbC+u53g7al3YQNwNT5RIC4IlJuqx4Qq9Jo+ftX8xMJ/ZdXc7WwQ3hNA/wz
4M6pmzk3YplF1P12RoSDR4SqJZA7d1NclFflNTsONzGOLhgb3MY3JAlHZc/A2ql5bG67Awbf/u8Y
T3/d0q+iP7YtS3fRZX5+XcwgCCrxYxoNfVOnZ3A13X2uOfn8GwjdX6/DGagRbGkoTU10ur8ui0Yp
41S3C3bIZsRjdin1kYo7y3T+zRn1162YjchCDsTJC97B+7T+ZK+3lZQtF7rOz1QjUDm+lWAEmf2b
1/mXcxfyMHRYDcvkqyb+s20nXGf6iIImCLZDWzRL4LAOTBAHRv27E17/y8Z8vRQG0Ah0iQchjf76
9FKt6uOhH5WN5aPHuAw3ytvwYB27m+JAxeGmuK037c36RM+v/qq+/cFU+Nfnwl9eHgk5ak3kcc5V
Pm9/kuoLYlNFlyXOTRE1iX18oJEDrqza65EAnCeC97//UD5fz8akmX/o7hPZ8L1+ins1O1v/L3Xn
0Zy30XbpvzI1e3yF0EiL+RbAk5gpkZRIbVASJSKHBrqRfv1csOcdS7RMjpezclllCw9Cp/u+zjnr
so2TBslfjxcN0qm3r/D63XEFTP82w1bbtfEg2Kbsn6Zk+rA27cklx/CljYPb6vSeiebfbkHwl7Ib
Adc1MRF+/chSUETcSY1yT6IyPB7+1xC4U/fOx/76KqS6sMdEgctWiSklePVdGJRaaRTDAS0GgYwO
rP0FUJR6xzzk71chUMLnHMISLf7uHlAYDh6cTlntbWl0V4VvJVRTqvb49iv521U8dsqsWpsymS/8
D3fQn15JWE3DqJa23oc0aiNS3jURV2TU//ur2LBIxBlxqMOi4NcX38l1nHtFY2ZOfANsfWB8x7bC
ouKd2eH1PMQ6b+K9gWEGtieE6Wy3+9PtqCkM08TuawIcWz+ybNnEq6inOK9N8c6lMFJ5fTUs+iwG
ChtDyo4M1s3/5aer+SXRkQj4aasnaXXtpI1vZzdAgmoJ8p2sOxB3BNd+Taaj4Ht0S5KqUZ8Q5LWh
SNN9teJzvqvq3jQPCMVWdEFo/Ebkt066xJ0/eS9q6ZwbtqgWupRKEUM9DtY3B61yRuctBVDynA7P
Ij+tg90SZN2BzKwVjQgeH1jiSo6yJHYL6GylwXeiPHP0ZvM+uvden1k6KvrAOqU1NCeNbCNUuxCs
f957eqGMUyo9AN5QoF8v/Nox7V2TFSTI2xWKiU+kfSVeXJdOON+RR7taYZRZmVYxYXv0e4KKKiO2
6fWs+SHl+GHIDCxHVkjT2wpQfz5aqwhvVp1P90EJ+xV12BvVUTYLfuI89tVXqdOeOlxQ9VNcJsnw
0dOpeyUTU9HK92vhx2PnW3id6WqwjjzMDEs3r0putAbNogxkNd2uQjBEm8IYqaK6Zjd+d9LO8dGH
TP611+mx2Y+TgOqgyuaBMBUrgvJiNeuDSxEKSd06tteYXIguJj3A/pxI0A2e46a8Rasn8wgBXTch
IOrrgf/aQwhjKTdn/vTzqSGYYiov23Wll9UFE4Zbi1olZVgHnE0J24A5rWXTUbLvNixvTVMaRdrs
UNh1XmNFXjh1X6SDyMUmmtA3+yg1K/+F9s3QxT6EKXoQegBmPBZDq6I0LNYpRn9uLHFJTS9lNjeS
23JVidpnPlQxbVZ/DNPi2E+d/FqA0eNVZ5GTsfeNcEEPYJNmHlnrMl+FQxtsNftQ0fyHcCDoDomR
vx8IAjV2YT/OT1mJeJLeHgYkO5IG2MIFRYuu1tHtvM+o21H8NslV33XNBGlW5DDhCHXr/iHtxnwr
W2tnvSQTEegXpUeXk/g+JwGdIdrqe6xikSmi6O8OrgUdt9Ro4CIk2R5ZqKLRgKthk0pG0+p89q2m
+WSJuvpuB7X71W9Nv9u1StdOrFyyxul+Gi3AU05R1AxprfWeU1j7gv/6a+3VRR8beDU86zz04TFo
+r/wbdGIX5tEWNHahnDSdam2jpM9mEgHZjfzz1QjggqXEcdwkR5UIcVPPieSYUmo4nlNpnwK3Xbm
8w670EDLEAzBg7TpsURSbU0o2ZVmc9rgVkVxndktMhdEmLvMxiigAz/faKTR1IT9wjleoZbpbgqX
XxqZk6rmY2rMfXY2pxyVo4YTyvNQQIPsTVkZd6ajoPSHLDfx8m19F1BlLZIqCteMZoQEqRtjFRYV
hr8OvZg4aZfS3kKe6fIURWA+lXZr2zyX2X+wp3x86twCb+bUEObeMOpypPfsVMeGTLzrwN/gvYFH
f+liFU28u6vUgwYe/YjxwmjxHL1QR7I2UVxJjLwvBhIXEAqzXvywZy0JAfIH/7pAvmDuHAN3IFA8
Oc932awN7APo07nZmczsIIfKy4uXkm2vubdLPPN3fG+sWtIOiba1RqveqBaXnmE7pzVQRp4MXbTA
QxQ7+oO0LZMazEnZ853bWMYHexinejeS9QJ80RruDzRVIjxDQZj1m8gd+jFNh1ztRrYdzb6C2Zl3
NKQHglH7GmENK5x1bQ+IiJFokX5IZucwgarhSpPBjsz0NS1APBeqo+dLNxIUkYe07eW6D1oK8kcq
ZnTEVQHcGQ8IJ4mJzxK2niKDtT7zsyQ5DmlXWjsibCpkE1mYf+nXPCz3oTDW+jqF7L6rGFFllE0S
DWIw9XqKixEoNZpbQMk4GDuLWWkdiIEs0nb4mmot3P2Mat650AuAH8IvmnExQs7gx0SjbaNhSdzZ
FQXhzjEacD3S7ZdkQiGqWT+HQxdasbGEMov9suvwyOlsixDSoOLKQUVL2bDGZLpCdZqXezlbXYY7
QWCNsaDxbux0gLwRcj/MB27dFo8QxrYbI/nKX2RhZN6ekY6kHcI+xdSjGQGHUR8xtU+IZ8EV0wDO
axnN4QdZsDPqW7TXRuQu2BtUWQGQMSWCEWkFxDcC8C7Jdw2G5sWcZUackMUER4d6mSaTjSCrR4qo
U5Y90bibjggkK6I5a+BPMiCciqk+o0Id6rB98vxCOegrLUJVl2TjwQztYn4wVrZ/wYQy8mF0tRL8
eVBa2FuxSoTjU6qdud2jZIKCyWDmNEnREo35QH77Y6vwiEWUk7bfE70SEOvpurPOs9kL1hhKwyTv
y/fsIuZQID60FKTu13DcAFwOgN+LsNEXYYDzemQUfFEQpo5hsxLU0w0dajDNDpOX72tXrt1x4nCK
yWayhDgz5j0ZKnOt83tgD4nEuUeauwucYSojZ0rF19pt/B8L+tyZS2eadmWXzg6oR88Gws/Qh7Zy
++NJu+230F+xYujMbVsyWItp0aydFmYvonP5tOrBsvZVy9BF3Y5FCiaJ3mg8QR6seL8OFrEsGczB
F6P1taRvWqMD5IsrHpXomXlND61hLOa++DLOLfOPlCs7K+6k+zF6Hanb6wSjd1KVaOdYAseCW5qu
+eKN9iAjfxJo+gaKoGlMiKF66munhvowhhp5g7D1p8omK51uu7MKmqNWf1ew0Fp7zyzGu2TWoblP
hEAr6a3Mcz7Vtq8iT7bB4Q+5YDBU+fK9MGcw2sEwO2SRYVCBY6NVnwPIqrwdDpo6zdceHcEaOwyp
M90XKCmZWN3PNHlzjfpLZVdS1UsY+324flz8tMFZdbK8743KkIBgcdLHbqn6JlaFm3xsqxmkoUgm
/x5acIHidoL8QEYodjBiyBv7RHAhLi+Ikan1Xsow019GyQP50GjTf1mpCGT7wfHolVeTqvURYxXL
ApCeHOwCmCucfTs54jLEZ4fVuzdddA2ZS4vbpKzwECJ8WY+OkbqPpVYch812yLJD23uQ6hoWb0LQ
sQZLJAZ/vq3QpGwddyGfU3Jl1a4zZgJoXSIAXgBGUdTMPeDj3psSt4/MohgvteUWIWqFmvrrVLlM
cTgqqwsUu8EFH/uY7yyvAI4cV3RQhwmrnXDvVk7xkgRd74EjNsm+zZFgQzOzGcIcnE3MYi31J48k
eus2XwqjTE8YpfTyRcncWB6oYjsEh7MxMs91iJyNPrwMhkPudG75cXXUOO1WNv/T0bC9VZ9kO2Ms
wTmn84BbQa+uxsYMumu0G4Sqj0ojchgyZU/H0ptGJ0IzOz1mOSX5PQQZ7QPV9pA2sg8cWKqSERgD
nJjsFybkhXGZl37+ITB69o6bM8Em5bQWtFZ1AipiO2n2TCk3+AGlxsqUzm1mHQ1Zl+KT8psEByVf
mE+Cn5tCQ5E/eOVIznvnlO9zMcRLmFYGSrnB5gvY5FnzZZ6Uc+jCCjXe5UphiY15VdRjuEdvZghv
V1huacF5Y7wS7ksvX76N9gxYuiq9flF9KjYlqNMdSw46gF15KY0resRugJ/DlPRkKmkX3/3WYrVH
/BIohMz4nuv8KEbMVS47jBmmM2NgGoG4SdfijhXWoHhVrVV6hPas05txHJ3pZIiVOZudPkYKvXY9
2AmCnaZzP9sI8DIFsjgXA334o48YjylIJGHF3JqE9ypAX/eIf87yaBBWEB6TqfHX87kxzOdwKXIJ
smVO08lLADjjoXL7ETIOTYF7LNaUvEVJ6yY76Hq12v2g5sX6QNVr9K9trKCwr4BQnmNT9cKAvxnT
agdOimFhUZuw+oivah9L+VoMP+y0bOAGe3Y7502CFOy8sFYr38Gqa3Ejyrkm1q7AaPROun5/PbvV
HHwwrE4DaA2GW4I3Y2fnnpGuoL2n3OTd7NYJG64oYUuqrgZTMxFLRzvmrp/wUwQcM8wSCcCk7D3V
gbCMSq+R3qGyG5He9iTLoLbhw572FcZPAZHQ4OOoWRrgyGK1DcLodYv6gd7GwohyhhbM0rP6gSc7
lwmnv66B2C6WZdwrHhVojKmdMLLLphs+roGADXIDlQfnZo8rSezVRoupAIz1XcOffES6H9zOGtOR
Yw1++OwSlK7P3ZGCyIe2cKbPMgVFODJJkA2G5yDRB8tAnO2VNtvR3Et/JkDMcFU6PdnTItJTOdrt
tG9qLVNcfxLL+qjKvPlSt3YO6ANR/GLlqLbPxcqx6RpWFbrc5/1ie4b9Fbrzvk+tmxGQbT0b6x4t
C+N7KH3WWXdGwYjQioellIufvNfooN1N7NSwtbLS6sWqcqM9l12CcRSo1NRNF+1q5Ab6cYEaOjNH
Vt90oUZy7Tm9gnowBr4+1WZpuremIHNvcKGz0gsADVjtCo4siIVGMRFQO8fIJ5ImMu4xytdaJ+eO
jVYBHsxkxay6ZPwmEo+9Se4EnxJjyZ0dgvzxwRxcf7wzirYBEVwm40eXcJA+rKEcnvERNjiKN8t6
XgW5UR6dVK93bTd2MhZFlv5QpgAAFUZdOd/roR2TT/1U1I+LzLJ8t655dxXmK56GCCgp6pOFygFG
UFX4HixqLs5qs8lf7GGVRtxknds+2i0mYjs3SP3moq174wmqpQjPZtk2XeSuXT1yRMm1d9HoGbTd
tXT5IBocuuISJW5/S0Eoe6jcKm3PrdKvyrOmVoUBbDQGn2Wzys9jl6gRp6ICdxzlmhKpcyDA+keg
O4TYppjBfMaJ/aiHVAfAmSmrvlGjx9Jr991kxdDlHC6W2Z4vq5r5JMqKCuerikWHexvK0Wfv31oP
2UZmYuWSl2hSUrYAGQZw6oogKa9B5aGa/NYM+8Y+hxlXw+VocEZBEOLJML3sDNF+w6wPtxVbdWDP
NcrYAdlAB9uibH9tDi0GIh9qjhEwo367OAeRr4UbUxOvi3gEAjb2Uk6BpBI0Liw0rRT2Vdlki3WR
p5xhn9m2leEJgVWQxv3YjeoSxXtzqysElTEWHh4HvNXTuGPppW+ehz71bj3PrpNjoYiGZk9iWy+U
YxCesiKq/oiPCyRaAQ9g7lYdIq9zWH0VM4GD4V6n8JyLa+nMBPlJjaY6cxJpnBQ70QyTQLYxUbpM
Y7EL/MQkbJ4D6e1itz2emzozezcaDazJnny0xvcLVgvFaUwNzlwLQxW12OKaw7mfqmTCzK3DFLay
Fw8BMscFBEBdyhicbazsdn6RTi3KCDf8MqhgA4UNthsETWvn05QV65OHTPJxGitcZgK/sIDLzYUB
ZqSFMZ0KtM7kFJCFWN0uqJUZAQ7+tUBHZDNVGMaBVJVFGsY8dGSMieFBRVaUMcyzlMOVE81KBs9t
iOozSmWdXtk5yrFoSBprgRS0VXFa8DO8TXrD/5KsWfIROX6SXAjwunmX0Fs5rpmBSEmAzvW70imD
IOKIMzTHniP9OQF2Mwkmpcpu81HiNeWOzXqepWFn7DIPIRxeATOn6I5nLaK6GqjyzVCb94gKoTYF
KCI0oTcMX9JmcO/E6K93SV2u/HAS0IbYDgdr5jw4jV870c2ofwHRd0hOzDEa63w4s2QlqngFtJr2
VtJiHegb5pOT8O72g+0ieejGmRV59A3+onwZlXfA5HEayWOthi3gURZ9ZAeLdev4jQS6LCTL5LDI
7m6SbfChT7P6Zm4o7Ue9MstH/ITNme97biQV5WwAjcsS/7ZzChRbs4M9Ti99NDdtZizfm8pDm91M
qXdVapNDgO+uVPr8xvPwy02Uexy9OsPLpNDQ70MNcBGHXt/fTu7I4j5L4LMB08eXPK05YhGanBoE
LS8YfgE9bjLY0gyouwY0OM6S3gzcvZuphmN/Rt2AU1JKwWboLBKOOV6F4I6LxOmPv5yZZWjwnI2p
QYlLVw84A2EQA4Zu9kuHVb2HgxBQe5hxvJBpEYClNhXGFh6ZXUGZTV+s2rGyWDZtehJr65G3A6J+
1yaejzgFCghZmeDlBt4kX/zUYNIrmrVRKMgSahG2UumPYhTDMzJ/BB21zvIXz2kXitfWVD+oLpyf
ZGbWN6Gs5u6A34e6me0GcyfWp+FH0zvG06gnSeRXW6C7qTCd/NDSCnhwu80UBZ4bprO39YpPfmho
pgdvcs0I6DNbLrxkaR8VhVgTorYyz/MykZCOVcJx3E6S4FlOAm1xnufrhQcPW0YoycPzykHBjmJ3
20KpZl3EngWb3cfq6PCRAh4F3YBs7C/egB6FI21jYfvhEfwbixJ0M67Svn0elrIhMqJrMQmD2JQL
ej0qYJHveZI84GAZuwj2v/lWTW14RlLOWMRewHRNdtZcJXtcS5sPS27WPaO7Ze/ccwAnizid2FSz
3flDd8i8eh62Y31n+5Q1dOGx4Esz8++xbpvutbbBaPu0cPeazaa1w5SPw6Oj6hALQ4zkvmeEjO4M
6RPRyBv+muU2JUJ2fcUdcSr2vnKkOPf6ND1INO4ajTCNI2y1wgTnjMSbPvts6RDHIly8qYMgfFIU
Jl66ZBpORJU74J+pwmXANvF52I6cezs7pJ6H+MMJu+kGKFrcr9lY3VB+Sy6VuzQu8tlq/GILSkkH
n1XyfEVy9N018wqFaS6c9kIUHZPM2hbrfR8o8yJtAuvKmMxOxYZRrd+NLGAQUbkdHtN11k+tngJq
ZpDOX8NyxlHL7n2aJLlwi0tO+RWUFYXnlNghTMfiIlyHrxhnCgat78wvCJdN/rZCzw8zwiOAGTpe
OjZXM/wm1MjAY9z1XTwzRa67tRvaL8LIqzW2psQZ0VBmmcUEOPl3juZsy6rW6auaPHekJxWbicgc
8SZkcx1gKKbJFzur5qFhbz329ffAlP4nfF5DKIFxqe9zc2geyI+1UIaLuR52GPv5WHritTTGczLU
2a4RCjvHoswTgOd+cCPR5U4bZVUTfoHpxp7DCBLKHA7CrI9Y33bfUvZPXUQZZKteGEXzY3X6+cFf
wv7RneaGkSmyH5QvmeISuq/tbgxFf1mYa/Nc09ZtIpRRKC6xJXHOCmssJPqFJn8oskGbsdna/keR
FhyP8zXBgQm7OEZjagaVdcBpDnVi702bUVeArGTfSctl85uzR4h1J8T3JbXVGvtdWH9fqYIwVicf
AU7ZFSmreZA15Av3mcNQSsrh2RfebPP7xvbKr0gmj2yq+4D05ZpiRmNbOWBzkoPtGFha9vtChA07
nJK13PCwq9qvnj3eTtJiV1QqC6mI6uvwg88J/WE1O/hrBlHyDf9BBT/PRhgBBKUrjm22MBELN+6T
sLdNGcuZ9jZCenKjifbrYGNwiQHKp3Y2AhUHnNrwg2wF3oZSb2PWEZT49palE9IRkdbXu1lPuRm1
lBe45yR3613FQ1RRjgPbEuNtYiPxrROU0DNWQwvfCw55CFjNRJ/UmthDHAiOI1fM/riCvd1x3RLX
f2G7Nr7TpxUOARV6OFa+ogdSml6uVctq3/nBfi6PReGerfJGWMX5IB48qzjCih9o9++xWMaOAfNB
d8BB8II63bVlo+0U1w7VQNrTOEnogzueYbYb9WI+q4Or1Sjfaaf+rhEd0lh3LItqAuncv/ZSx6qi
AmLQiM5sVz4YdMCusQpe//VVHJOGt7Cw3PDhtF5xKjJQoxVq/O1WlNOPwCQ+UjPDOLz98F9zDj4F
sy3Jl3Ksi532a+ymGHxhI1kp9q6q1ntz6scrqhP+WcAGcx+U7vQvMZ8/rrdRhFt+hHDc131oRd2G
fVax73A92BFmz9YVIO6dT+q3dwVvyf8JErPlUPzS7db0eyGABAJiZYKU2Qasvsu2VVClOXXwsO9A
A9sX+jO3RR/fsrgpsG4+DLIvfr0eOsPK9UsHpfs2r81CXJuTxwaegwOHbuOmyar38sFeDxouGW7f
BbnxXE+Yr26xyG20yfT1dm2bJ6fWqKlvq8HdOWbTvHN3f78U3yHcrckyFXjCe4VEGMO6eN6sSRHC
OSEWsqPtn1LrmsfqvRf3emgFWxbJhqrYNhkifCO/PkgmL29R3O7OSDKKcVmPoXgvLQ5Jb3/2v7uO
gL7nc2QA+PYrvKdanDYNkxwT6clxTi4y5bhF5PgOF/P3z8IhzECQ8O2AK0Gv/no33TLQF4cz2tF4
cD4yrfts3gy7PpRZVn7R+PZSV9ez+c7X//ebcwKEQiH6BAt9wOvg0qIKLPxsqVE1XtsdqNFYZ9Lt
ssO/fYQgdNDkZMGAGIXeq0eYFyw1Pv41uwy76HM3F4CRU/9v54s/gLZtCnRCEBmm3F8foTuTalGF
hdiNMDuc51HYVAWuuG/fy+v5gqtAH6LWRu2BMsN2fr1Krjg6adU5Ow9TeBomiXVAGYBljZO6u9rM
5e3b1/vNGwp5aug2iBi0/dfArztJd6LyiQNSZelDb4TjR38Tpb19lb9/fohPNhowBLplhd1+xU/M
z9oCg1PhdKjlevZN7vrOUbtyuE8wSrtdSzpQWRCwOXz7qn+fLTZylanCB6Fmgn/1LEO9hulYZQ5z
obVGYUp1FktWXCjGbvnzUpuqCNnQ7Z8zLDoi/v257ZYeZwj16l//+/8xx+P/WwHTNmn8s4Dp8LUq
cYL7/j/Ohu0fw8/Sp+3//Cvaw2e/ApEBtQ/X+JOQybP+ywFbCEOHrcZmq8f/9Z+sJ5esJ4vTCeeT
0DdBTBl9Q6tV9r/+p+Ha/4WzGLOMw18Jj88U+h8V1y8v7q8X+YsG6NcRaNgWWpjtEq/2A32uq2TE
KuJUzu7NnNEzom6F5sjNncOseueLOZTGg88h9jEvuzJuc8xr6TV7mIHOC03MBanSuhk0UVX+hMJO
7n56nv/nl/7yy7ZJ+q+1/a9fto2un0ZPZhTmOGC8jytrVl/YYukuy7mnFU3iyRVdE0IE+9DdI7g2
CQZfqjvl4EBsZKQLmSkG50viAg/QAtqZZmUfYN7lDl9y6+i3wbyvoE4/vvNLt8Xxd7/01VbAbLWX
qbAsySag1u70Gt8Wg6JMi0sH1sAiu/AEvfxxzUpIM9x1sXoY2nfUJ68Slv56Ttt88NNzcoIhQQTa
lycTVOjg+d2EeVfq7gPp2nGfqRoHJNxUsmnqdp01jZRGkvyd5Xz7Sn53569muLbBKZ0kofK0YnhO
mAkOqh9SeJEzDgj0qafQ/Egpnuaj8v1/twH7635fzW9YLdBwseziRDRMfZhqjmYkPFRXWFp+f+eF
/tNtvVpaA+EZtblOmNtYaXaxdjLjWNS09xyQqe6uScZZE6AgTJHj+13dnOp1VCRArNcl5h2ha8y7
UDRAceXwjU6ZOLQ5QjrLsJJ3Xrq9Lb+/e/CvlmUqI20z4Ch9sjE3jQkrLPZUm4ZDhYDg5Kxmc47o
uTznrFbHfuJl9x5OFPvUotXYYtzF4E0HICf8J/Akzc7NybKvu1XPF47sljNzoE1RSkTeKOHV9dtP
9df16a/39mprWQ9Triq8QwAM5prCjCt381yMR7qxd29f4Q9NxN+fCmD6r0NBZ2VaiWJqT9VoVufE
5eCx0ATGya06rCRqvCxsfMOPxkDZY22WHp6CktRYU9MzZ219gBdasA3dWmjUqjDDHsvPCpvPU0rH
7uQXKLtHG6/+ZE3lkcaFsZ/ndjxCf2JNMGiLaLwlpocy7+sksQ+jWpsLMWp5NndzsetcbrmnNH4h
UgoGQ9l2+IGjd0XLeoV3bgCO0Ds3bz+L3z9tL3w1rxeLu9Jl8doTyRYYB3S5v8MDDUiiW/x3NqL/
MPN44asZWvbUIsJl5nH7+EHkMAi7kbk6Vo2+7tL6M837J6GyZjdhWh0FyNTfedHWNhB/96Jfzbid
kWhf9KI9lTk95AirBoG1irDEJzPNxh81xsiUdIrK9+gULaWg+mSFxyFUAKDSm13ztCr06H9uh37Z
Df2yVP3Tz3k1BXdzgAVs6/Kwu9q5nFbKkBSNMGyi4+RHRLWcN0Fa7fF7xM1P01s2rLKMq0HioStw
W3r7lVu/nxS81/vNsUFaVZtWe0rDND81W35oOS49h8XkQTokzuRNLfeLqYwN/Av2KzXoYxCs7wW4
/n4v8bf8RpeCg4F3ZHXCagWy2TQoFrUYyNP9rnZoJNL92zf6T9/29hp+WvGSJWBkjeR9jMVcHwcO
xyz2odyZlrx/+wq/7uD/M1chI//1Cvjch2vSheUJrJ30L5sUxqI0Qt6gpc/knyjwYn1++2L/NI78
VzOjbppsreWagrkNzmHB0uUDtWSDhYdZp7S8YWcHTnZmiO4FxqPfeXPRvDOS/tAf/GYkvRat+v4S
LItUxjHHRvB86AyHIm+wPi2+61x1FhJT1+lwbjIytz8mnZ3OPOaxbiIHmOGbiaUP7AEPPt0RXhte
g2wTl9K7iz6BntUHA5fkk1Pn1lZSD7tvdL7qR5FnWEpqM6PEb1N3jGQj536Xi2WmnTF1y41UXqiO
bz/eP9V7v7nH8NXzredCI7gMmlPgmct3zqANhVru/Nxz0TEcaG/SfCsHEibw4MFKraKejV+/BuKL
YI6qrcTrzaBLXe/BGZVXhTfx8eWKwns1BuXVXPVeGVnFYj67tkq+yjqx9M5E2vBULoN+AtogCjpT
7cHVECq472WY1rsua9XmpIS/+tJkYUl2Ru7fYgnTk90dYjCMZ69PZBwcwdVAx+DaSVDl7ddKh2fV
gt96TECMse6rOqFxYRI9AWnMDvjoNUS27nLH0beEI0C7TX5DwJsb0D9y6F9f4AxdYZnn1XRomsE2
Pi+iL1/Qy9X4DNMSqy9hZNMnl23bBRzgvOVjNNbe9WbhxAUoOoid09thpIup8HDPBn8B4W+QOM2Y
BB/trPXuHb2ZWC1Nu74YSWE8T0VOyygxAvckl8b5IIMVH1VId3HZF154vwzU9vaWSPKOiy5NskvH
2obebzW9izDBFx8HWxDbQYZrvwe87N3LZaXDZij+0G4zwo6q88pcUUo0c74V/D3pj7Fl6+JrYRLf
5+R1eVMOY3cmkcgc3dQmJEX1Lm8eM2oMYcaqyxZKhmLKT8MygN1gSYKkBCjTPa5lYz16JihZNCFX
KHEK9cob4l9C4zxT7vCj9dzqZSq6ECtOv6NHQct9zx6s3VuBOw4xbUe8uWWjkjFOXF2XsdXPwX0d
rLxlC4/sjw0RH3XkdnZA9RL760djzan09YMA3IJkxL3HB1l/nOqcTh05gMLaiw5QKsrs1KhP4Zw5
j8XijScnKHsiOIriK8Eb3nMtDBq4Om2X5kEq03sOiYIxDluLBYgQIC/94OVOI2OrM0gEKvFoo/wC
0/9R1HX9KbXbJo3XiuyHUymh4mPHUuYB+6VGEBo4EOxjpIY+5FO/EoM0eDiPzW1+ObhLSGcDr7U+
yrt8THZeMPFkiOvTHwiXYEsGVwrPH+SDfaeFYae7XFGZjKwFP0Vi8LxdTTs78vqQLMS+hTB3sJu1
qLCpKOhR1gUFh1NsFqEywsWVWE6Hq9dgkj6rO9m5eN+6YsFkz9S0FCcyO47wOxo2KQsVBl981zEZ
A3zslUpfsFLqCJqjU+bGqUWntW/LFEssvcqTERJVNA84RN5MyvLucBXTj71pdGqPxw7fIZ8ONkmz
w2bIM50CFVMGfz4QCvWtZazBFFe9f5fornkxnMF7DlLc3HabwuqHXBziJCyp6dqNkC8PhTHYNO6p
Kn1T46Cy2B2c5kebiuIBMJiefmouUFCVmGcRWY7YdP+Wbr5KbO6vNQW9zX+NBDCj18i3ckQFw5bE
pHD+J7jLNRKLGEv7GoUJAsjOw1URy84XpCHkGBCYDLXgducpJqj3yqphjuaill99PieI2hqPv5Pd
4nRQTplTEYYSOE/joGfitYCqJoyczqRKepJFCkt2p2CuWuz3l2I+KcRtdpzg0vWtDPsON++hWNa9
DTdzmQzrRIoFiObHBHyAWVN1T6blL/W5iXn6FRDMeiZ1pvzI6fz2kxgKXrwOl+ASh2cMtMteHkRg
THRe0yS/tqBzd7xIeXLlNHvRhJGjpte2FpFVQU2hk6qYKNSSnxAVKZzk5jD84bZmnuzrajKf67SS
aL1F7sKIhbP+JjkRNAdavkQmoCZL69gTRnW1hK0C4PFofaKD6woIDD9jsUyhPCajE09mqOqvYzUx
21Z0+jaSUyJo8sqS73kYxyRhDmfOjHMZ4lpsZpl7Gc6Ccfj2EvgPG6bX7hdycrSru579qVrwxG6c
9Ix+P5ZxK+nGb19iO/H/Zo31X50FZl0Ptazb9kTYE8EmimSwFKLz9Pbf/qpV+X83ZP6rDT98IPaR
vk3OHbaHe6spzSPbCRFpomvANNrhDqAPCzMbwoqyA24KieOd/2/2zmQ5biTLov/S60Ya4BgcWPQm
IhADB3GURHEDo0TJMc/z1/eBMquailIwLHPduzKVUghMDn/v3XtuV7M19MB3bhN4aBvX7pBqWIWN
G2MIt9YcR5/KXiJ/Fi0j2rSJ9ril4hW3kK/skMwXleU2H/SaIdn753Fqiy6PKgWgzfhb2jndx90Q
X+kz2H07Rj6Ko4VgsXky/AarD2+b1xwqtqG7dFFYG2Uvzuydf99VQ2/0685Wso3LEreK9vYU6zdo
eYLrcSjjJ60CzAaZvtlEylR7rcvDRbg8nakVf86Sf/d8mL8eF8h42oedFe0DHEKvqHJbexvBrTZC
OZRXnZmRT8TsmHQOcjaGj6BImxdcwBX9yA7Xzs4pE/QXs9dID3zMiD2YFJZorSP44Q+CHlSwFdfl
ynDsfvLHJlWPWpopCvswLTzfCXvni9aO/WW6pFhQpJsBCwjCvzN39tR1PapJcquMSfxkCxJ2o2DX
Ey6NojJt/W4ckG2MVWBTp4pSWYiBg/w1bOJCnXn3Tr3eR9XKXBc5tjPqBy93si+OGid/IrlwE5dx
ef3+g3uitHOPOisEAMsaBWfMzo3ExljLdlkO1zbUotfRnOSZi3jiRNyjpoWSc6QpTI77qMdCogjc
3NQkAa0Hh03m+ydy6g10jxYqso4cLV0IwCb5NFuYkcS1ka/BFrwwJO4CvuNEBEwE0nggtDvEXIML
TF9XIvh+5icsz/xv3oVj/YIstRb2rZ7ylrUFoL8JkryXh7dG0kZ3FRor5EFh/RH3RUdrg2SruMrs
O8KNcdw2rKmk9WZniqPlrH/3U5Y78aaUzmsV8WC2yV5j24wSX0d+q9sDQeaFtgYxG/vSm/p/1pNy
j9YeumEyiVtV7DHzwb5xiIcozELzzToo7t+/tqeeoKNlBihkIcfaXJqMsQB7mORsdpKeMTPyofcP
ceJL5x696eXkzX1Ck5uu4iiICm0wryEv+lt4sn9/6Nyjd9kNSIzKJIGuVWXXa+l5j8STe5dNOpAl
OqnhzGtwYrlyj0rivB/cvKK635MihDWr1YcPqdKuFQnsVxk41PUw8Xo7He4tpw/OKY7ME4/b8UA+
H7MRkWte7LNArz5BwuCEHC2mMoEYOz9FpoP41CCplqKX0CISItKgMFcYVknxQQmekHhVL/IoTKI/
crcocC5QCK8ap6+1XVyQ1MeGbimotYm1eM5TVnzTrordVGbDbZmN/ZMcMSwBDM31gxDMKjaBtEJo
S6ACyp2ekLu6llqF0AJ9cX1nYFZVq8yqW3s9tk1/FwVd8imfMqZOVl4V51RHJ66Mc7T04XRimpUm
8T5AM0q48Fxuy6adr8wUQXUcJfETSkp15iFb/tHfvPXO8iPevPWOgTivcDHQJ2L+bprt3TwbDeVL
/IH8FWPXuEP6bGETPvPGnFpznaPdm+7ERMa7jKhQPF8Zbtfd6UWmc0AXtamIQCI2obdNveQlmCXx
YXairzq+1rfvv7EnFoVj/h7JIGkJQjjZWw2dLLI6s42Bm+sgsjQ6M5A5dYijpa1m5OKi/g33jOK6
QxAJHYVsVFxyrPnMV/7UE3K0tM1unmQl7nYyKXGgqqEizKeyk6uyJsoXtTx+eVAO3/7ZJTta5HLP
c6ncXbWndkR7OOjOYcFqrodRl/77hzixpXCOVrpQkmE6UwLtMxpOt8RgamSwYHNo8U3sMOCce/qs
U0/70VrntZU94obEpxM4+SWyS3NNolKwMQrL2uaaqV13uLMuML7dGLz4t9LJMl8aRfmpy4XxUgwZ
st7Q+J5TYqxw7RBK2+qPaohJOF45ZFTu07CC56GSz3MUOdu5RWxGkQwAWdPG1dSpZKvV7Q5OKB2p
MiPjAUkPfY8+ucFO843YoIkKFypQbGvenpQtoHcwiCGwsQEaHfJnc26vHyQ1n2MYIZdJR+JS0wgH
qHTwLFsSHyH9tmcetFOvq3202SNUsEDJIKgC3IUREOcFQTZt7aydtHA2VcrUAHS5vidYItj2wCO+
qKbqyGckn/n9Z+PEs36sUiwwWHizaah9Qx778+JlephFhbsKb+K6J9+xXAFo6L+/f7SfMqPfrIfH
oDBZYaxqJ2y9aSv1a+k0hW8G+YxSsa4PwyjCXes0gqqxIVNN9pBjRnqCmVis+5ETYDIH5R1qHob/
pF53dq1vLUIN/Caz5mesFO4yIow3tiCRgzI8W/UTiRbv//hTl+pobfV69P2EP6q9HMfGN0WuowvM
pw+Yzj+3URLdzSkNjvePdfLJWJa/Nx+OaSJLM1ssb6hI871lTgQiE/f2VfZTfxn1UX/RO0lzGaZh
+DAkGTncYdxsqohgrvd/wYnNl320zsbwHyJNbznbVnMgp0OihmCin9kVnZrEHKMZqwbyglCMLJTx
l8R8X8xD7QMqaNbeOMrLkrwDX2RzfKjtCmwUwtAzJdZyDX/3EB4tubqBE7Iv2cboNtEmQPjyjZ7E
5BblOPjfv3onltyFtPz29tF0iq150sK9JDHpyQzEeK03wbfGnfN+Te/kXL/pCBf7712sfbTkwqxA
TuTIcJ9gPFhV3jjdmSReXw5120KXCcTOtVN9SyQu5uN4jO5yAcAkciK2fE4ZM8agt79qRm3ySd0x
LyYblXkjneCfXetjbTfZqWY7kfi1JzA2vgsE7WBjFikjE9v49P61PnE7f36N3rwq0eQWXYlXd9+G
ibdrNXgoIVavGwuQypl91YkPm3W0jSNvWx8BNHKIJsbXOBjocLTE2wo783YYRTBWKKPzmRmVZ454
6qSOFhstM6u5xLe05/a1a9wZBGmVdYNdt8zO7KSOqNT/fnas5dhvLpw5tqoHP0CHSmrhIy3YbNd7
tbhNa3w5kyJjfaqK/oHjVkQjRuFejGG1tpU7b2uZk2plGYlvyxE2lwfI0sqdjqAmnru6Hs+VTyde
JOtoGeq8qiUmQYson2y6uQOu1SmW07ZwmPLIaK527z9Ep45ztOcLnEoTUrF+18ZkM0zPpkvgUsY2
pJ0GIAXz6PvHOXVfj9YeL8vRiFV2RPe2mw9pP+KDCzzNr4c0O7P2nFi5raO1p2AaiB4VcULfD1hz
Ws+6bqt88v/ZCRwtOIbTjzlPfQ6oC3yPhVbZDwRfCHdiav+PDnEMYk2qAq9Tin4phgKBRwg/SFOS
yQJ17czn9cRdMJf3/M2Tj+O6c2uQHfs69NybkgCGtYe3+bYnkuvMXTjxQP0szN8cQgujGY6Il+0V
ybOfgkDHpDUmxsHRgV4hBW0P71+sE7sS82ih4KfXY5eY8R6dJQTw8oOKG/KboMxucNfjFCJn4f0j
nbpoy5+/OaPZ4cMyTJQRVs48QOREVsYSS6ahh96ZQ5ySG5lHr3urRA63po/3hJuT+KGNwYU+RhrI
rFzshoEcFHyB9pWgveBHidGuasMSF3XmStiD7tl9+ambZ/56qm5o0xbIKaPDokI8PuAgbdaGbRjP
QVWUC4Aqrg+9CDryauvuBdaC8YxJmJTvvrPMb+2kDRce8OnFfT65SONSyghXGTRQ3r8XP5/U3+xh
jhGhhRbZlPdodk2ITAloxIfJ6pjdE8BOemrttyPtVqSHiHqdwl03Jtwi5sgkiamOVOHUtvEZyAmb
NbcRdFXOtFdWnztluLvWJvutx5voo72cNxn0Kz9WMUzDJLysh+aq6qEqFjivSfkj++1PWKByPjvA
CnbA5wiSU/Uld7Da9a3mbaxIiQ8jwYdGfW6NOPFFPnZLkNcaixLT5J75v8A+OVKneDG6W72mWJzF
D9Idqd3r2juzcJOnxc3/3SU/WvlQaoaQE8N4T2425gyrK8iOqjJYjymbsHkz6p3a2aTleWTxatk1
rknw9PjcjdonbxVySRshSXEZGdfriC+tgY+55Is6xJhBa9v0Lhi+9Wtha9se7zDdqJxru9ZUOjxn
GHnkCgxeQN6a2xwWCBeTf3qwr2FPIBNGVXzxdqX1N8iazIcUCtptVzn2KxE7IQnuep8267aJnGvi
OcnsBh+JEzo2RXCDq9nGnap5w71itEq6YekUHeFp35iSkn+UTYH4kLcG4XyUXcwgxJxdSFOUcPvm
FnSLbSJWgjSIQj1ifDj6cDpARk2uTJdIKaaCmtTmlAQwMCA+KQ26iTvIzb47NHI2o7TJ14lGs/lS
93r04rYuQkqtqj3mEdgSJ37aHLzoRocPVM/uW4doKntivtoY3k2poJW780TAl1WHwCf7ydGYLDRS
XBXDAmUi7crqV4HXMI/n/KJXQhyNqyBWUP0csyNgDpFMvXWqInwRsm6YawYxUj07ytKQPDDLeLLb
SlykYV75GL+baqdnOa0KA7IxGJVhqA1IH0G1NzVOJxq6Qq5dPl3hbcZqYKzzoCNug175+L3AbU0A
U9hX97GMe0blrpcGi8jF+1YFxBgCePbSPeQTs9jkcPY6ooanTEOthd34A0799BXipP2UTlShuG9B
zAMcteJPLkBYguxEmHweotCWJMoveUdwbdyPbQHeZd3PqvwadxOvypykZIfVauoPBhz2bqUzTV+j
SajEFolOxyM9Q9BiuNYDC+GBHJ4mwyjURWT07sdSBNEPDelTtMubLEs2Eib3fgQrACaxzhnLWxMy
jJU1EDwOQNYGbumotoP5n0zDIxVHjoapiyCTU5FA9ZvzzBp3yQCZzzR7U/i4lC2LyGAZXQ9YpQ0q
tUG/G1QIubxwWncVEbH9UQEsjq7hyWKP0MtRNw/9PINUSiaV5n6Reai3qkbLv0at5VTrsWu950F6
28Cl770uSfC+xSEOWiAhY3bX6zyWa0X+4zp2mn4JTE+bqyEtp2RLV6v6MvWRemn0OSLVKMWwq5Ne
txZOo3sXPeM0EtVcyU8fGINeDJGBs9yk03HXSfKv9mzvmHy5cERSv6tLbiirt/XVi8Puo4YBfSTm
U5cXsTDGcZ3kuU7mntTjG6ewu6egq3qCDZ0azhvhixDQauU9qKjB8NuVzEMZbXt1fE+nudjlsWZ/
652p3PAswAvqggzqUptU0UeQa/KViNSEj3acjVwSr2mUHxErgkoahG+1bb1yVqzaQXmthpFIUFNL
mztl5+SGu/Q97PWceCQD1G7ddasWqwO8sHAGaKp3Q/IIGhQxGN2b7COSaM0C5BKSW24UVJokhFUE
Uw6LPqfBnnZDDBoiflACTrqJZRvsEMvVBCB6gT1vK5qJH9JsTEAQsIJEq8SbYZPZZa/hLkkb5GRd
CnF+MjUCoVMi7QuSjF3YenoAkiYYkXv3urxKzCFxwRdm7Sv8PNtbzYact1Pk6Yx5DHCgGLxwss4W
eCbCAnkavLanTw4g8bq3Gjda8e+5azEGal8HTSwuOpgZls+pIxsswzp99byeYPBswODW0HT8gs0f
lMCAVZ4rVPW9ezCxktqrrFnoajy+/SUgLAVCEz/yja7D/Fl5dTscMnMEWul6kX3HWw/5wgw9ctky
nmQYR8od1sWcd/VO0cX/atv9tZtVn5TuRPXGgCJxOYIA+05cZ8STgJhn5Rh5dGNl0vwWhBBpwR6X
sEtiR9gHhbxebk3ioYlNBFkKZpPUjrtyJPV6W+hL1xNau0XAOx/UVVh2fcBWp2Vu0OTJtPG8hSMA
bt2oVnRn9CcwfSLdt1lwU0WmvMngOz9GBdPGOSFscFWJ0uFRjFMPnQDNnwDtVW5dpUzbeNDLIbgF
VmxbgOFL4wvcgK7w7QapEVqq6qYJRHs9RtNHBIuLbIJ8yEctmbUYXWXYvKajUxBpjbCLrPguyZ4J
U+THFRERLeA0rfqCDmMGWIJHdjOVhQbWJnIX+G6bdPco0ob7MPbGZ/IJG2I1WwidvpPYdbtOq2gA
j9yncCT4pOuMpwql7wknBFFFDvvXMar7xxlW14fSTFsLqZiCp5LnQxVtRi3QetIsx2APehHoU5EU
S/ipHMNuHUVdZO5KDGnfQI56X9gY1ORToTcukdkRoQpAVdUQxIh8y9e6F3gtggsZHKwup9nHRLe7
Yq5tQ9Zs8DrmCy3Liq+ivi7z1WiL5v6/vZ4Hg12Du+vzOPuMXoefFmp5+fn9LeiJHdixkzQOWCU7
3fF2IIkh6kTGN2tImxuPtesAX9FiuMWXpk8670y/4kT9cexkZukc83A5IN+j8i5BCPyDOtc5yDT6
9v4pnepK/jQBvSlxBt1qQhI1vJ3s6YoRkaRviixMtk5kNF/JcWYA3fZgs7Om3kfIDTdtWoxfzxz8
xP5SHO0vdVSijkYXbwd+6FFB4VhPfYiZBeP2Wii934jejnwNECNuXS09pNWgXw7V4PqlleQbs0m1
Lbl8L+//nBO3dzFLvq32RiKXs7IfnJ0+FHx2VA8Yas6bD14UEosJTZg4y6jbKjYpZ454ouj62aZ6
c/H5bLaJIxKMEhq5lgKf0MbMRvYcLFgHVPvjP3uOfrZS3xzHKAYdE/sgd3YLNjpMBanUS3ZoKaLk
7v2Ld+JRPQ7vmtOgJLNYursZCNJ16zk36TghcQ3As/yzIxwV4+DEDVNjeLRzXO1jG5vmbZwaOSKW
ST/TWDh1O45K8SrLU2ZmQBplVAl/cJvsshgLY4srtNgZnTueKWVPNDCMo1o7qE2rKcNR25EU8EQR
e9Cgb23cLHytomI6JE4rz6hifrZrf1PB/ew6vLnzTp3WOqL8cB/AhV5XRapuJcD8GyZNzgrsn7M3
wTujAY/zazxo5roALwl7KRw3Jh+PT17q/chw/m/g1iZXfTAan+JsADk9mMNGUBn5rkK9YBXaREJ8
m/loosnCSSPn1gQ3vo0ks1aHvjSKtZwgTA28fTtZma8xhdxWxoR83RPpDbEN0c6UZXIdSIcZajcN
EAlL2P1Szw5ZmjAeTiO+qrk1+zmIRz9Bqr6RHVIJKtEWPWEznXnQTk2ifv75m4tWqRQiUZxqu8rJ
Acqxz/SLMQ03mBibjRUAb8/dCaNtkmgXUNX0+xCAyCZ1gdu9/6j/pDn87rYdLYyJUJWoA1CH/dB4
5sY15pRAD2HWqxo3xU4aTiU2bpvCPa+spnnpRZ9tnNHpdmDceyqICfLqENv2By+mP33mZ51YrvWj
BdIMVdNa2hDu67QydgQ6lHdoOcXm/ZM+sYL8R/5cYmjeGPD22bgECPcMPaps2EAUwedkDj8/nL+5
rsdJKR0G39AM52S/wO+A8qfTtlQ02D0wfd+CGn0urLABby1A/CIP1JfOQXFMrES8EmKeLlKYuKvA
rdVuHlqcmI0XXAeqI9MrnfBkKu+2sNL0LmmLb7VN0Nz7V+bUyOun8PXNAxkWAUT6lHnPHMzkuCHb
W5NcO2z/tGHPrbytTecbUEzzKp0se+9FjGZERG56uUTZm4a3RE+GvHpw6B+s0LZXovGMM/ifE8um
WP78za9z1Thbs8dFBXMt7zynQ2xBr3QtvBl/Wy2t/fuX4cSy+VO//eY4idKzRMH52IXedAtnstgl
hDNAybODFTeR4BVcDe8f6tQpHX0JMrfvjLoQwU6vx/5qQhe2plYctjDv8B1i9vjz0v0/7OKvIN/D
6//8l7HoDU/TLh66Ospfsu9vKRc//5N/YS7MPzy4SKYELyV0OAzcEwradsFVuH/o0qCSXSgvnvAW
o+FfmAsHyMXCvnDZwwJ/sZcP41+UC+MP4tv4+wsdwwZnYvwdxgWdiF96pNCoHBu2EalSdC3J0DjW
/iohaicGI4Uxa8Ehl2KW2PZFjOI+TcHPbV0jLWlu6AHtRYTbnzMnHy9tFQwCu3YcB3srNtQnGq5E
dTRRk88EQKSJWBv0F7b4pJb/KZwq92O7jbZxD9+XzzA74LyuCNTI7CF+jrUZ+UpGP8vcLVEA/cqS
BJ3AbbWzy0m64sUaO3TptjfBlDJnCakxEXUhNxRgQiztm2UwFGPfWUIoyhsMMHqxnkoqRT8mPmaX
d4sHpogaFa9iQS90Q5HQM+HXMqJWU7e2vrp9j+9rKGZwGR0p8eWBFBsWhV6f0goDdz4nd9S1hKK1
itxU33UB2K/MIgah7ZoOJTCLv/w2uG74KdeGYd7qdZvBzQxH785SY/DD6jr1MbCH5mNtFpwOYjLz
c92p8F6MYsStRNqOT+RLhqfeJcXE15Igv4lzJmC068AlorLKQiQ/yDXdQ6nk+EIrPf6MaMt5jqK8
JLg8JvBirXlAmDeE9kREZHiiLwDezubaQAJ/7c2DuGVDFdwPYpSfC9Wli6ApSR+zOguzjd5E3SNd
raDemMJ0P1ShQlFitq73FKV6f0d6S1Vv4Olku7LUDUzVmaO2inqYaVkhuosa4GS2Qr2tGZsAY9zo
0+pzqmtsSLClIjyS5brxFFR3nJP1g2s0FUhPrc9fgtgVzZWIFx2LShX/oMK38gPwfR9uqjF3zU3F
ubp+LC2SD+gYVtNGkoOD6WUGrbedbJXfmeBzmaj2EBXQztrFKu4Hhl8YkGSyds0y+q6rInpKY0WK
0zRFWbmeHaUB8UxBltD1SeNuFaR5Ad8QW2SynmEXVis9zZ1gy3vUxKTWwDHc5I1eK3ajsy0vQ2x4
5EPjjwtfcqPTogtSwccfmUvk+qHUpKKbg6Qku1NpWTI1cFLvbqpq4keAjhmbztLqpzFFJXdhWKke
H5ygDh7avisCtm6jPoqPrkXT9yuYBie+nMTcPxjlAJ07t2yTln5Eo4G5F1vPfVVrwQNGStWuOy03
EephMCMmPq3S8l5zkFLHWLByUNS0HeZhH9pCfegDxveECRnkZ9Flw6uVG7EZXw1iGK7JjpLdZtB1
uMiNauns4NhHUeCVam5vA+x+gJFx+QLw1RtGAGgfRqCdThFayTpq4jjftlWMAgC2ntFd9Mo2i72u
0R9eJVlugTM2bKXWSMj7K0j4GklKGoZK2OaAaH2CYUqamU5jNvxAR78zirB6iD09Cf0qgaEHWWVs
Hp1GaXLVZq33mg/AtMnTSrQXDGbJjRfp4L4LWtcaFzM2Xyw6+s9DiRdxpUY1fJAU7PSognB8LGcv
ytZ6hZWPfqKctVWpYsJ2wrFAjVkSNPWlNo25QgpNYgXKZFrLlW1PL1SnwRMYL/UdzWnxg15XZ67K
2AaTLIBCAopsqWfZm+O0WDWeDK9AcNT1pWsGCfRXE/B9zCbuBowL/VpY05nzobLoTgNLAAuNAHt2
v5Jix5jChIY8QThJ0/igXLO7qzwHgagXE7exZoBFbF8WhRiAi7YW7lpjEPpYEm2Bh88yL8ngMuZN
38tkXhpQtr1r5iilTxopubh0ZHPwZi/tfAao2QdbFGX9FcUJzUXSRYTle8qVhOBJGWR+ZSXyYki6
WjJvKXqyPodmHbEEMtie6/qZcou/C/gVUv2kj1rkT/Zwjfk2gzTa0KED4Qd/Indpe667MSifGZn1
z12RQ6CDzUE+UFpN0deAQAPc47HtjatiQFvqj6QEZWsvFybJVHE1VTu3rukJ10VcfRZNUXyHPT+/
5pOm3yAOXtacuHZozqbC4skf4cBiiUyRvXfEEBJHxpgmXyVGiZAhjRrjhz3YjN26bGAAG3C77lqs
tM/Aricf9MBFKnN37VUJnf4wzqbtMI0O0WaI/h4hi5F11jWO9SD4B/u9PuInAQlQdF9h8AusxJnm
fY2GlhZgYIVkEkH7B2eNDZx3c3ayQFtNUeUeRB8YFrksTvKpb6WNnhR3s9rQr5DXQRYSiTHUWfcA
iFjIVRBbqtth4sqenIDzO+Ad92AlTG24w6QZLclYAzb/VvaxTY+yDx+JKtM/97gNCM3L2Qaso5nJ
8J0Vd/pKy6byXuVYX7CLGCEt094hO6YosnJCRsRw4c9N6/9vJn/ZTLKRO72ZvP1ed79uJPnrf20k
HfcPtmpozNmMAbLTl0H6XxtJF14azxxMUfLB+T+WEuNfvDT9D/hqEoqahy+aeG2+eP/eSmqG+wdx
sjopyp4BGmgBrf0NYNqv9bVjWrYu4WACa5b8o+4xfTG0A6WpOlZ+pRNNUBb2vHOM5Jw+8dc2519H
8QT0RYiSJqf0a9lGloQoSART/lTzOYPnXnrRSzjKa7zB3gbU8a1mFj/e3AU2O5Mq8rcUm19Ltz+P
SdKozSb+Z0TzUQeBxOQ8r8MG63RAc1BnXnCv3C64spv5Zex783rM2YW+f0xuyxvxwp/HdE2Tuw3T
1zCOtVVDm6ip4Gu6KbXos+GFLXFDZFCRop5u3z/S764oG1RYquTY8xAdFcJGYUdSua1GOEczfCpy
Bi4mKZkfBrz4sCoCY2+SlbglPTI907H8j3PkeMIC8kuamk5k8tG9pNAm3MISld/HZO9sCqs1HrLC
tvVNEgiGL++f5388n7w7tgHB2DYdU+jHeFrGVLVqDAvpspT2uoyafpsZCHL/wVE4EtxAg6rvOKy3
XWy9aezUPpE/wTUUtnCjheLvhSg7oIJhdFokW9sgWk35cy7ypqlg5qUJmj+oCVNkOI5CW9sKA8TD
++dyfH+Wo1C2Cgi77AOMY/RtybLf5KkCbE1CKBsoY3goSK29AGIe7N4/1PHN4VCSwyAORwRt/gec
KzHtlmTfvPGnyYOeohgRDll/zkX7m6O4wvYEN9h2be9YhF1PY9q5kB8Y/uNs1fQOGgG4FP9vn4sr
PF3oCIRMg4C8X5co2i5FAmOm8QeNjRDEU5NMWvfv6f0dk4WBtZ4l0GNhN8hc/fUoE4AvdmXxiOXJ
Q4YXlKOBR0irrDPLw/L6/1/TcTkOMW5QOkH3klkpj01J3IS6R92r+1Jv6B2yddoL0q++KMsNmIGT
FHP7/uU7amBzRI+nYOFI6zyzwMzFr2cWZgVGIAxBPrUDApeK4V5naAz3hB5foKt+URZq7rkNDX8K
7QYQJqY1OZx15hsIR45OXtp8TZevIz0Y3aKH8+tPaSw597LPen9QoJLXRYOKc6X1s8wPJbaPMtnY
YNRMhHOxJbZDUnvZp6BMlXvXBp2adlo6qO8T08r0QqTV2FxXI52BJ3bVVkvT1XCzC8wqIUktZlaz
vHfDQJZJTELhvTYuVgfaM8yis8Ka630aD+UtIY9Dv82Hsr7Si0XeN5rhSMKYKJNH0M9Wtg8dJFW7
CB1PtB6nyA03feaI1icw05EbnbKn8SsYAWjNhmF6pdKPZx8hyUyCqFE1zIJDJ4suIYZayf1ga810
2SRqvCS9ePCwYbVZv0YzRYxOCGUc3H0yF4l2Kcykda+kNSXIsgHfXBURKV2r1FtKzcbWi48oH3DO
EfFQ+l5uBx3IyDi6jKEOxptEJcnjEJF/TOqomq6C1tTL19zNMokAZ3llnSSSMXAp4mHWc2dAdrTT
kFycIm0zsWpHBzWAOXTycyNrC02NaGsXCs2oW+TkhaYL86axb2lOOQXQZs26tPjSuXSTuiTe6IwY
t4XWUIbkyhQhhJ2KSsCMhN2tGksrbEReYh590YzyXs8k5VozLv+Knoxu7WucN0rG2gs3uhWRQUE+
XfMtbquBlkcWdsq39VE9h0bj3dODMJ+1EADVwscimmG0EoIWYmvQB9y2wihXEcEK411TlsMXcmvH
H7OV82VGw/nUVVb9Euk6Zr0sIoCD0GFEJusmGJ0ngpMRqFSBh2ultBp5tRCCoL2TRnaje7L8lvSl
Ge6JQtXnbeugq4aC6MjKF9iNL1QdUoq10uFhDAoeazzGYbM1p4LSoRc0UjS4sh/qyqk/NUQl2zuz
d6BJ5KB0dAAIAfNwWOkY9QQSuw0mZfIry7En4L1vw2ynJbF8blVUPlFaOJ8HsxzT7Nbtndgt7jwd
1M115xlF1/ktVJMdkRADBUkovHtumbA2hB1RPyZsi4YV6BnvE8L8cvAz7acEDEtafOmSO5nuYDAS
9JXUCRjUqHWphkViVzSjuoaabVC2JBMwsAh4qa1IQwJHO+WKfKrYuF7CvdrgS+LO9Y1SMJG4N8p5
xQdDBd2SWE2KUUtp6nrDqK1yq+qfNXJbNT8vDXk3MYVZmkMywgTXD/lDOBSg3EgfLm+KQlCQl62B
NkWEilQPwwj7R0miTYRGK/YeySJK7cNodsmHsM4scFhU69U2TVGWXJtQmr5oc0/8mtGOhn7paSFK
Qa12hOkHpESSJjIDRt6EeWhfkxBufJdRObt0lmRwMThCpAuSbJq2tlG3GsHfRUqfEG1Go66r2DA0
cFNzN6+MwJAMDIolNYekVfpheQ66sQ21kFCeyDYvZcJ6Reym9MhBQaZCdpnmToim9Jz88y7X2h+D
NZIyPbHIxL4OgrG/QOfYX/V9XU0XAvgXD+UAjmNViFq9YqqtMJQZtW5d22UZfi34lE2Y1l043ZM9
2t87q88+mbXVqF3dCevLBLLqOSEy59NstOaXdB4ruQsUkR24YUhy2JShGh+QMBkQwqAvHvQZ4ffO
nWL2FnpUIDq0sc0Qfyal9SUdzOnrgIPm3g3paBNXELQVbYZR9iuEjHa0rpqeBonJZOVRN70IvSpZ
76S9YWMKVlxh/RuKpKryiT/m5Ul5KwboWzY+GCdqnB8UaKmNFBBf6D6wkGquMlvJ6gDg3dz35Mmz
XGRh9TltJDJMKQe6xlNpFd9BUYM8TIDnr5CFG1/sWc5PWU22KPk3tMVWiSZSlIUqIpottibeRmmS
un1AmW/teJalte69anyZ9aEhtUkskVqACPvmkizL6R7/tPvDyytUcrHFLmCdYobQYMyl5VebNeAV
fYeG7MvSnDtRtbYCKJqY4Up5Hu0T4v5qn/Zl0/kIqMNbzxA0iYJRznTaCbPyVkS1hl+7ttGiteVG
XsS70RHzqMUeSusiMJKHgGde0boQGgmFNT1fctaKLrssDQsqXS8ie9eaiy5+CtMu9YOQiFkjjMx+
g+Ch2MpWRgGTdIQPtww37DvTLsE25Hr2DbBNeRtrNZFXssROvJqnun5BZ1wjvu1i7XEY5+kJiRc5
CxV2t3lFWLL5qvgGTYdUn/ScSGCENStUvZO9nawS+kNOlEW3MrqW9TJRM4FGsg3j2/5/2Tuz5UiV
LIt+EWWAM74CEZqH0Cy9YFKmxDzPfH0v4lZ3SyhbYVnPbV1261ZX3fQAHMf9nL33QlcuuyTbKzuC
v0NirAxbqrbCUtvB5U6UN9QJ8UOrcqgj9s/H9MOuZrRqaVNosKwtaTpvOtCnW5VD307F6Y2Y17cV
4JY0xfVjA5D5oxWNBYq4WkGDWklt9EDgsUoT2CxoYYRw8z60BiSc18EWrc+1HL7VsUShOXDKme6P
Z9Ty4iUkgrs6wzgo31gpZCoijw3zVBklGJdmOOVXSpsA/8mmLN3ZhGQZbtamwrioUmHC1Jrl2Cf1
QenPMgiiLc8l9HcjnzjAPW0nX9SmScmqSvzmnjUnESBkE/syRskDKsnsjfdKhuJL5bN5J58HNWM6
pfF0FBR+d9t36Wyij8ceeGHa4Yh1gRgUGzTpIL3UWjY/dbI543jTuubGF5F2pVVjom/msebLYoXp
yTT3fKdyQ0Fml7HSvUzGJHceGY0t0ii/1R4NtVB/zXSzjrsUiZ5bJqr6QAIgUXNzHUlXZTEZ1Jkj
Eb5rbOFhQwXymyYSFZotfzYgI5XpAHhck9+URlOuMalX7+zttBbIvd6iEa7SHC2v3BBgjFt601qW
P3sV+ayZA1Bb7JTWl+4k0OLKia0uSU+1OaduN4T925xZQ+V1oMb50tDVOqEsT+7maLZs/BJLI4ir
tduEPTGhqznSUHxDqp/ccMCcZ8eIS+1WovJMMIg/F4CWahnEqmVIE3hFoeq5V5Y9enhbqBW8zsGO
T5o6RIhN346QNWuMma+mb1nXqckK57LLMsoNcebJXazo/MiE7sRbpioE9ALjUq7JzJ1BH5OZhnem
HmaNhOEYYpwqphya5dA0920F8KjWUiq0lVT56UbLGkJpuz3BCZYvNCdpT3biURFjou2JT6CuVME3
VEpDNrJljsGlt7OIz5AVyk6QECTs6QXRFRttz5Wq94wpPYf4iip4YU+V48KhGhckVYBAp4VPZfgV
HPdETSC9FvYAxWpegFYt0QVX7VxAubKGmI3Y1C30K+6+9CbvmVjSCMivW0BZ6Z6ZNVYLP0teUFpm
Fij+Rt8Ttvo8Kbb1RCsK/djC4MrDMSy28p7NJfacLs5NhO4MC76LRHVIXsJS6l/Vnu9lqBUIUtIh
ifOM9wwwqcbaDYQTNBiZnd3s9gswrNizw6pq4YgVFtuoDann8MWMPWtMw4CqbDV8ebI3zc3CI9uz
yZKqMm/Yz0Es8xd4GUztqNoUViNOtD3djBhb6CI0OfNfddPX59KehEb4W01AP62cd2NBpfVF3TzJ
Cz6Nu5a9E9lXqW4Q+yhWtQW1NjdhfQPGhhhYf89iixYsW1FQtHOaPa0tn4R9yekH4bVtFNgwhj3b
zdpz3tQ9880XLSg/ekn5PczY7E42qbs59oKK89Ez/h59kMI0GwPcrnuqXCJaPT2hK2uwbBILlDsR
a9OF2i08Oi1MzFvy6kMCCqWKxDR9T68TkZ+/KLU2zF7ajaR3arVOG7xRUvstpaFPLGLaE7VawCu5
5/2CkRdL+fgBvI+tLxr35tXY8/QEpzeW2D1nD3RsfC7qhb4HARwSHymb02vZLXy+YY6757my6icT
NEHizLM6/Q7GhepHIrtykcPAPKOSP90Bsx80BxiLWpy1rRSbm7wPrN8WAeynYs8NnDS1e+n2NEF1
AQuSwIsYbdLFHRGAw1W4JxAqZlxdh3s+oaBFwL6ac+hxqOnZh43InOzVvkExSoLo+BjuiYdRPmuD
g/+F/nrZN+JXx0zgNBIhIHFM4i9eoyCRrqQFrIghE8Zi2+VsaPs9e5Heur7J2ohE3Xyoh7sp78y7
PgagBAhcCj8sjqu3o7IQHZspWOiOwUJ6bPbUx2lPgJyUjAC8XJryXazJmb8x97xIenQD6voFI5lX
fv6W7NmSlmHQ14VsSNsnkad6cpQ9izLJfbiUoWTmv/Q9rVI1asiVsdHKIxqGgH2I3tTTq7/nXEpW
YD+JPf2y25Mw6z0Vk+8CHWpyd+3TaTDZRMR7hKaVQ9MUC1hz2DM2q1SpOa8v6E29hKvqmQuQk9xF
2JxxaWmE9uyZnQnIPrwYvcJEMPZcz3JBfALpMnbxnvsZ85sSr6jBgZbm0LzbFQBMxyyS7mqJ/gSa
FAIRDat6ep4bcH3mnjGqZmP04dcLeRS7b/tLLDjSrh8T0pv3lFJrTyy1F3jpxC3FLtgv6mhg1Xwy
a0Cng8Kxxq0X/Km6J6FiSOhfzAWP2tE5JlUVvKZ11OwJqrLVwtorLDhVW6NbWKt+bIvzdk9gNdhu
A1ndk1nhmUFpxSMAsdXa01vDSGePgDeGkkXdFlq5wSVTTERIZyFHsYKGMu9uZ9ae2uSj6dVT099S
56QZXykSn+dhVDjEiarE99X7jc6LzGRAE2dlwbA1yTecH0jcDaCYGpmcusGQ0HssMCW/m5xwdrIZ
je+SVMaNm+rjEJEopcwNuMFAxidKauwMZpLobbfqDS129XqOMZHK5qsWN5VwNKNTaqdRrdjwaITb
OJDAaqebQoQVfUJOMPwss00zT8RVAJklshtxYWSlf6/F/pCLu1apfEO9B7Ysz96AqK/uaBOOVmjd
za0e1TtqEDCKME20S8Zc3T2a1SyfkIsdBNQq6+oNtNWoeOiMmuCcriUfRCtLK93FG9riXRgIux5D
ZQyx1lmUNslV0cZTaKJGtDGMFiNOTgeXt9Ec41+GGqepG2cGrWQQ2LntkHbOX+1+aYTa0ShfSMVU
PUjyAu9Vy6l4kFHM3cYNWbhuS0425ITRjx4xDmEWxV05nfdxPX6otqT+buOcD506pZyBNGtsyA1s
OOrTK43TZDESdrRZlSHGRBlXmHMzIxmuWxFet5KCB7DMwvoaSwQR4kHX2eFRBlLsaewkPdkQ8ECY
EGF8We4GfG4IkK2nUNuwDNiIg6D35CeBmRrVkxJ3lnxuzzlq/ELLJlbAhu7VZjIVnpSj1kg6sCSS
5c7aoalyREZNYw5ga1N6ooIzoW/F51mcgyr1ZhrO1kkvh33dOcSG45uwunDE0dboQ6o6Prafjzzl
q+cWRPi1HDxD63QoB7u+wxbVFZdxLgpokLBvqWrKEqrUU3+29O6uDodxcYNgKspAeVIBJAK81bpd
PpK5f1aOZtieh1PWgyeUEUkhj01nJqWDaNbAgULqayk91K05NztBU3l4QZtgpJdBObS9vx1UX5hH
WmjYbAkIbZRPS1MvcSOPOd4mOLEErU+1Y6T5HO1IWLPkI4XUH3vbmSCMAadP+KYkr0UewQeSyH25
yshfnXtkSbg8fBKZ1MpuwGAbfWtT2VCJ5iZGuOyQbsGwl6kr/AIpagfyllZTzc2SQ9wwW0sjDpQD
tBht09ETqQ63dmpi0zXlNH2X4GZf9HnQ5JjgugGvHJ1ybT6augIO6IhliWDGQVCMBPRmcuLmAnIq
NFEVTa3s9gVHg3vWwNgMXGnWpjbBkNuFPQbPkgVU4X4nOgTaoY9Mip1TToWw1YsMVMa8rCLUznL9
TMlNOz2T1SomDZkgWvpFccM9+BWZjSLcXO6RaDCho7E6H62gGu70vtANFEQoSMR1l0Nco1Cmprrv
FooSCMWxiljqiNsDBBDd8rFqkoc2Yl11EzDoIekcehXfE9KAUtQXlVWdJbWuRzdjPJJorRijQHWm
4YY6G4tpHjlEdh1uX/g11P6hHAOkBYmMi8gQXgfNllD0qmoV81gUhiROElorqkswRKY+ZaiMbmjx
FDg5x0bYaXQU6HWcjCeT0ozKvGl7Ywyso6hTWqkP0PcFglpxIurOp4bMKclMXSE3rUxW6GCwwsIh
L9P6fDARyQArl/TKSDYB07+ZN4aZ0YX+p0X1/6qBT6oBVaMn83+rBu6RCHav02fhwP6f+F8Fqky7
C6ikpaoQKJa+/P8qUDU04jYYNpV/RLbpl/23cECgHLAoC9iIU8GW6p8kqJLQ/sU/Q1Pov/9Q4290
A6suI2IGW6P1ghaVCDVZXec8IgPrNW2gej9nufzcpHqz7aAJ3bFdQ/v96c78oZO/6nX/MxbSWgxh
XJZtr1pzkywD36oSsYH+AALZN6LrXjWtLVWz7qija3GbxAWO8jqcD2iyV63Hf0ZmTIWOKjKCtWPN
GkWVUc8SmySoCqfQM6rBhBb+fHl/vJWC64OCIdNVX7XyM61rRVIwSKRbt9j6HD5dF8khH8K6QffP
tXwaZrnLn7rPSo9NEtmFoMDQR5ddjkN2qGrprtSkhG+X33RHoEu1iVoODnU9TR7J8d6FYxccMAit
GC3Gv3+Jpu2BgHSOV63CgT1EaA08z8FF+uY1bnEhudER34Qjhb9Sshu2iqs6tZu6rWftoCq42RvH
7FMiVE8OBa788RkDH/zvX7P895/uC2tvZJB+Lzb9EBQessBzaWER/N0z5pylAZbSoXVSKqcj+3UQ
TZuGwYfesiE6W99SAE4v0TLgbYIz8ndaBsDZaE9oftKORdEgr21YmmiCTG1Z8Sn8I09O+LCEbWt6
P1+QsNbTlnFMExUDcxaBBq/l10uSOzJAiLzly1LTR3I0aQpnaArd1HB6D/38SOu7MDyC8669CXWw
Z3AkvijpJtHrp77LsaQ/QV8CpF0fBg45bKp9kmt9XOm7pK+qgBgc5CdX8MmSAA1yifKcXh0abI7E
iu5Oqmo2Z3Uajah7kaDSk8mJ1th1Il5sYtMkpxQCqMoiw0xV6yKbuDMncYIwNcH7dmmF5i6z9XOk
5QjMoX5RtyGS0VyEzqOyHXKz17zB6qZ7c2gLw6UVADZ81KQ2PY6Wvx6VSdTYx2E9lvEtiYUl7YKh
aqmnVVVhe1KZ2w9+1fn+VSc4wR7RKdNJX5z0XqK/F0nxr4yzO6fNAVv2nFFh5N2jZrEhO4PwHSlj
g2gpllF4od2MXh3kTXzUalpETTuzgmY7kwygunJWYweWzILdaBySfVBSpQRg01hItENfUC8nY56q
VdSejFmadcfBLEkXlG3ZjCWkvf/WirFUrvB1o9+FLdaqztj7BU2wVIm6jd7J0gWAFqs6wqdIKv1g
pNZvW45H3M+mPVpnASnFtmebU+NvJWEhO0jGNn0VKIW6Tc3WbNrm0YicM4EVNnPEwVmQDU0uEeUS
KNdqrdIQMIzJuq5wf1+3gzB3NEKMN513pHDhpKc3BNKyORmAnehOlKAId31AcL0npKn5CEd2Nx4b
Lg4T9YiBAd5RONwl5CDQjTKGmU5XaFrUO5WKYJi+VNNffD+pPA1KXz3DHG4zt+GYdZcFkgVyDWnF
L8kPoktUC5Lv8MLSZg0Bo5ib0gwCemttkD5rdg5Bg60wkSjIRsqPhP7sBVhK/1dAGfk6zOa5coZo
DGoXNXZ/NUxl/jilMgtsUAbBVSQEhUOTjs6uAWk/OyJv+pLkNam/Hfu2+j00ZVSeTP4wUoqrpBqK
kCGFj3M1+jFAYZQNjgWrJnQ0pU4vW+ra4LQrq4VE0Eep2xO1sVOhCdHcEdNwKQIx0tbpo+62Vklp
9zhYNPcWlscTqrF4FVRQc4GDalznuyCDUoimDD24FPXybgqzDkt8XJe+GwVEIFMNk1A2J0z0KwAt
RB1VlKARiad15WhY8OnCJ4r4TXOhl88KmG4XkmbNL7Rs8PQxzawr0n/zpT7eDgjfzVR+MWzC1Um7
iMwSDXWp3dh+z3vp01n7KOh3vLbzhILFRjIsO9z9+Cr3y+meKZX+DoNQQV1Lr3nkLYvLyolZKC/j
QOE2xZqv3DSsIYpDdmSZu5U98VIDNzYufD3T2BMbon2aeiu7KNup1b2IGXOT5SOY8jmps/ecPAdy
kGKRMG/pZnbcHOJuCQCoVONYq+LsTFeQfLiU/FOdTGpebkcnjy7xFDUXGXlPZMkggRyazO3Urkvp
vqRV6CnzlHSuSknyRQykBTJL9f6ahHFtxOlpVe+yLCEvRx8XBRQnlfGck3iqn0dJ1TZOGg7RtDUj
GNrbpgpsbTNgB5Q3leHrQBp6ZCsObgt93IFRIFoh6oqJiiLxpz4Rlo1unfpNWdfOrFc1QT6L9uJI
m6t6PlcIBXiw56xT3ZkQ89uwoRZFKI2QQ9cHbQB+QoEeuUHxX88Xi+T+ekY2p8I8UlIIgXlzBQoj
Lje60pgjWel+zX6xbHSE+ISuxMcyyLbBFXU6imOtMJcHJgNd9AJDKxt3Zu1jNtuhfdtTC8q8JJKQ
gedyLhtHRj1g781rQ5IWjdvYgx4IaERRRPcHl4YcdhbkP2GL6LyDNoXDnS9QY5ZEFtE8I1227bDg
b62E1u0mieSuApJnDXdaAupwasJ0uDHqMpLd0NdVcYaaIBw8A5BQw4cgTK3jXOvYpIl51K9HdahL
tzRHoW9COckGd86jqiKZmR+/zfRClc6UTtVraqoFmV9EekgXsVKX92wwA21jhX1/iblMMjYE06bW
Bh0kahhwRLaMWHBRvCVKZIcudWFiUQwZz/65nhBFvikCPc3dAkZbuimLWG3vDLoVg8eHUzzqYzWa
x2CiRhsTic8Nk3JQVdtQxWvo9mHpDw7vl164vDm0KlAZ+f1JF0VC2nSFJGRH7+iaOIrdxhcsq3SH
rbo0TrRJxQuCkeRWMUtyq+ze12/TOKGdVvtqzqYRm4wHqsc20PhgAeWPUNM6Presfvgom8RMAWLE
1O9hYlEpwGTTtEdmhFjgNEU2q3nLslNSTUdHgZrVVB9DrpPsLdV4atu8nM6lUGoKVjLiaRYRvTiv
BJgqR4vMNtnWfqK97Pc7/39k/XJkZQ/3fx9ZH97z97l7TwmceM8pbkyL0xKE2f+o3XX7X5ZsLOLD
RZRHPBdb6X8fWk2x0ME1gVT5HxUn/9W/D62K/i+OAPw5nCiZ12JJmP23bVL+F/mJBv+MLSP9RC+E
G/kvtO4r6pKuGzrHaYyTqqpj4uRUvdqy5mmXUR/1vYcrlAPO75fIuY6cq8C5DJ3L6/ej+9OPp9+n
t59u0h9Or9pXOeL3UVd7/5l1T88IC/VeKudhVzh3yL2cJ/7D2/t54IzLf34/2jw/vl6ePVyev95/
3N6f/d4NzqHfwcX9ryT0+89Ynf/kTB2lOeHioU0o8lsdHkjjsL9qTr8PsDoQqPTrVX25zsJ5etiB
DXdeHp4ezt7eSQtynvjXS+bMzt3b1c3J1cvdSeCc3DjXJzc3J+eXNzfn7uXm/Ojm5Ojm5nT5u83p
6ebs5fby3D29PXWfby/d29uzq517+nF2e3m6887OPg78fn05dv5wg9bCacuQC1Pq+P0XLxdPu9Pj
i5erl7Onp6Oju7OLp8DZnN+cb45Ozzc3N1c3V9ur5See7m53Z7eby9MDZ7j94emn34Jv5POhFBVm
UjZify/flmnDvXx7u3u/Dpw76hDcxpv3u4h7GTkRf4tR0Lk5er975/bejctsfuR/+Vg618+h8/H6
fPnx+/l1Fzqnrztm1/P1B7Nrd/vx8PGbfSj/97D7eEAq4Tztzs+fX3+ffdyGzu73gfu7z2T96ZpW
x34taSl06VyTt73wji+85d+3jrM52W6PXMd1Ni7/wTn2jg8dVZeb9dPA4uvNxFA8ppFPXB9XyDTc
/f44e7vKuN63m/fAubnkXuXO+fPpw+v16+WBJ7m8VT+Nzbr3+UG2gxbQ+OSiJeO4Mh4j+SVIrmna
AFDonEJ++Hmt2ecGrYejZmiYutAUYa2DSwGOdClbCN8D9n4RDeddI46Rpzi99lGZ2WYQycs8vkaS
oDt9o/WPmkaIv3Yqza9Tcj+Md0F3F4joACn9j+vuP+VI6miyvMYQE4eYIwcIl5Xh7o1gFecmct7e
rl/Pr1+fry9/38rOw+9Dr/PeTfHtVuxroP8MuppuM6ozC7+cTzgnLW/90cTdmihn43Rroa6qW7zA
1pnSHihufa2KsAhSFeFwaCs4uvikrbXnk6QuBclq9oqKdoSpROjqrGwIvKnt518/P+31WJgvdI1c
MsE3UtVopn2dW3U/tHXRBpZHcGN/0QyTeO21Qb2p4yg7IO//41CGAgWAD/tSYP46FNXJSLYx/Hhp
1c63+hy0sTtRAqF/M2f3P1/W8rM/P7jlsnRKytS4KblSxPo6llmghdOQpHlaW+hXdqP7G8Kp0wOT
8k+jGLwnhkaWKn3C1aLQ1zWIWcIVPFvv4LQgxjnKzdn2fr6Wb7NwuRjDYutDpR5DglhdTKlHAnaA
atIgH41tSI37cZjTgCaUjsY3ymqVc67fxl6VWLpHnd3+Fec6Qs2ff8cfr5ZkCgvzloFbbHW1Zhfi
Cygm0yO1waCc1KvOgCra/ctRLGqOKnZHutkGlfrVTqfRQ5Lr/Y4WVlNHRwiykR3g2P4r1xFNEUvT
ZBt/EzVJ/ITrAifAmn4IDZO2eSXLVARzamqhHRx4ct9mPKMoKi8z1f/Fq7PaLhmN0cQ6nTQvHxT7
NKwU26VOz2GdxtiBh6MuS9GXGb8aa/V22SRfZdT5Rg9TBamUyQ2J2+iX2+Ou809is9mkUvZYWLSn
e9MlA/GYebaRKmOrjN2xYgzHZjpu9HF+FYbmUYrexqIfHXyK92P8lwuBzdpGfhufFwrM7PFXq2qo
2EPHKbTzIDg1pQu6bET1QzgkUga/6Tc/T6g/PgQhG7i+2BrY69VUVnyBrYYbI/K42LaWeBJWSPM7
rvMDj/vbC7I8Ao2JxYUhuV8aZ5+/0xz9s1QUpDL4IjMuKBzKiOmEeeAFWW+Rl6nLq8Hxg2uhkbX8
ik+9hsJPonqsKOtEVm9ujDgatunQq5cGGlinJBj95Of7921m0bbiRCXTOePEo6va6r2PWgm/m1JP
nnJeX+tX3UN+UT/Zv7XLEV3mIyniD9P1fBm+zh/RtX3qb2rvEARg3yP7PLnXP2F1zcMIWCkd+AnF
g7iVb/BxXBYfxlFwKnYDvqFrq3Oke/k6npzqpDkWV8jhDiz167u+/gWrNbgPhRZ2S+xIUMWkscAl
CLStqg+nRWVuf77h62nE6yGEQdAPpm/2OWt/nxTrpdw27eApPXJCBUvKLWV7+enAKH8YBuM2S4Jg
pvJdWd3ToBS+Uprz5GlhdmJV5eBNvfJkYaehSL24e5B0JadheY8W5GikI9HZ92YGUryEgUiii2Na
Z7pdPc3DttMj4LVnaT0cZ1rjZdKFSllUWSiaSAVF/GqHE/Wwt3Z4VpTnBRPilycKqM9Z/q3yAGXp
0SSvhCDBjTkQrhz9LtqSMm661evkEHDxD9dNw9nA1kBHlnr9alEuYg0Rjc/lZsVsv41JoL0UWXpg
0fnDIOzgNEFZz1RNbQ3tihWja1V1GjxtyuRtX/c7kxzSA8jCPw/C7sBiwVlqG19XgpGsNxQpzeDp
eIEdmyQmJ0U1/h9cCvdrSRJgtvA3X0cB6aH7phoPHo0XcY59E8g0cI4Dq8yyNn5+w5n0lkI5BbOG
KoS6hmQIqHpKWPWDNybJklqd2rc2PbiLsZrpKQeRcJNpVA8gj9YHq/2gdA64fzLvwJpA7QcAtLOU
qdA3VnFqYhOpyBXBEJBKkkyvBA+dMoeJlwJpP/C9/tOzU0z2+Mgw2IHvF91Pq7guMinPkpy7qovE
a4nu8RDSqMcHXvI/3FXWElQWXORybPr67ASxj/JcSzBfs8DcxnranSp84w8E6SnrxXG5j9pSfMM1
rmvWWlwhpZhjiyYbPLywgo4K3VHYyMF1P0zWaeIvfI1kzLYNgfT8TwRg76FoniESHWs90bk0tk0n
TrO7cjA3NAkPpMjuN3PruWUYBqcBzgOEZi8//9O9DtRuTDq+lp5CX1t1/bbO3/RRKa/qCDkGgm3/
xoBzcDxzGuYYrwTNrhkzkLOykeKzkWY1//Xzc1nvSbhh5L7pi7GYrZCxznioNcTRlkKyjTkQNZpN
AhmcIGA0hYR+4PVd9n1fL56VwSSZzuYJsW9fvb56aQV4qvrO6yNLwQqDH4KYmuS4N+hf+WUenc9C
ht2k3tDWGA/sVb5dpyLLlqkTnsG/LRP9651va7+2OjmuPKhKwKRNDWiiW5t9CioGHIZy4Fq/zcNF
qkDUkkzaCXHq60+arKQo8+mneQQDXaVS+1QK2ni+Ob3QMz7EPP62eCiKSa8d7RR/FUJf7fYkZKhj
bZkJSmiz3ciT1F/k3dydGJBxbxoz6vnADOkRFAvrwAbh21q5H3nZkXB7F2v+17uaSnbX142deMZE
h1OVyvO6KwMXA9pLbZfHeZEHB57jt9WKEdlCm4pqs2Zh0/86YiSakbq6wUJVYcIuoTc4GGcOEbdW
j89YzuuLTIqXgsAaba2UymgUIT+daVopsS7OMytKmxvisEaxgC8gbRbhmByiuK+mKIMSbsaMWcak
Jb/ebeU6wU9WW5PNW5bNryhFLUqfj+Z6p4fi9efXfnUbl7F0tHWUI/jWkPK4OqP1HAt8kdCFbNtI
2flx6d9FMzF0fz+KsjRKVJJdiApZbXD8mcZz2Qzo0WtByqgSxq+1EOGBb+e3+8Z8IHuC7z3SHVax
1auN7DUwipn7hqI4s7aZaPJHVZ7KdNvVVXNg970+AFD0QHJo8yFjlslc0moCTrPapVWPSpqgAGGd
mKVGJQTDvh254DZSbSdPkY5wI6+m2bgqIVo/zyVRik6ld1O8IXi7IOcvMs3wJSNj+k2Chh6/Wzm5
iIQ35sMmzKMW1IQWqcQlj75lNGcwihrSU+Fs7v7yAbHtFugq2XVTo1Lk1b5NarqurkPfcuU2JGcT
P5CDJXbwfh5ltUoQXMEoFI5gETMbxHoLCpW9wq2Mt5cUxPxGJUvhpZKs/lmJNG1x8mKWoltm3P08
6rcpzoOy6Isx/+iSKestVTXYEZouHpSYY5tUZNy09Kv9A/uabysFqUF8OFlzZGyl6rc96WRXPZmW
8IpsdBMgyVsIoQPHJctFkiy9KBQW9L/bbTMFFSJbbQ5mWL1ZD1cTvuXekfiYZx7lxmozxLh4dYy5
B15eRXz9Xu+HMRQujaAragnrVP9EGTpC74LMq8bZIiAvDC4HK05cua/mU2WwytsK8g/N9ijYNt0Y
YjNtRkdRqvHIrJrgGHex8vi3z3TZmXPE0AhaWRbJr6t/ZrValMVEhNpYGI4j0kC2+KvFgSv/PnMY
hT0qyTbLhkFdbsynXRqGiijLKkaJaz26JZw8vB5i8jf//lpYGpfSiYaeck07lRqLaExcqR5I0PkM
m313pEZK/h/MFXY7KjE2vAXsjb9eSxIWupSWdsqevo+31jioHpqc6T+5Fq6EshYDodP8Osos9Viu
FJGyXinpR0FY16YJKrI6f75l3xYSJj6Ia40nQ7WJw+zXYdgTgPJZhsG0Lu1IBoCfAtbTU9qwPaLm
mJyYUXLo5PL988KgGltjqqYKl7a6g3PUktXKfsDDRN15SjLKx1oiSS7Ssezu5+v7PvFYQNgfs5db
FLbrglqCtERX7TH0qBRzDFPyKj+P5zQpvZ/H+X5JzAWDV5qtPPHO62rw0EwaYjuKzHmQGE/lwJED
zFITqcbG1ltVvP883PfHptKaIIZBUPoU7De+Pjb8iUbDVoThit48rVklCDMYJjt3yhwPE5yv5Fjm
0R797bBMFz7US59nSSVclu5Pr3E85TFyylRCYZRXw8ZQCOs9gnpXXLVdTVqIwpoVe0GW1QeqyquD
DgvnMk+ZjWQD8unbt+Y/DUw8Qk9CSyixUg7+WViY2UlikvSLU2YitggbupQm0iVyM1J/snw4cN3f
P0nUk+QljouCDBHeq486ipV6TFMJ1hsa4J4Y5DlcYrCVuAfCJCg/l6rVKwem1Pepy6DkVBl8mTh3
r0EpZOcRbosTzPV1S9pgLkIpGgPy+vmRfp+4jML9VRVBaYYp9fWR2jGpF9QFfXes+3k4JxedaiDJ
PhLx0jET68CH4Ntw7ChVoojozyzr2j65/NODDLpR0zuLeAEs2vJRl8UPqZC1Y3JIogMr27eRmCd8
BfZHU2bNeiQ6kjaaX5JyE3/MT3MkyU7TK8luqOtg+/M9XJ0Wl92YysvAM+LUhn5/9TYaEf+vGX2i
GwIwfCAVfux3RpdK0eTEiZCDC060pnbUxm2QYfPq53z82w07h46lPkOplz/JXMOL0kar6VWRRyMG
PkdSCewQa33WPhSVpf3tQWcZa4kQXs5xTJnVIjBJXZwVVqa7YdyVp10iFReqFh06L/7h8ZnMefLi
FD62LN5f5yURWnkmUdkjJU1Oqo2kSXa2CaizyohKA/NQye77cMtbgOiL7H2alPKqkjKSEzAHfEHc
uDP6M3J4miXRRbkyM/gwP8+WPw61FGvo/lNQM1dvXJDgxE+nliuTqoWuqVdkH1WSXm6rTpUObKa/
LSJE3XG2+p/BVlNTiUpCsYDcYJzuh22p5oPT5pDG//6SKIXzTacxz2u3XPKnt5qFalIntddIVjYx
D8ZtbULZNC1SEyy9/Q/uHx5V1eSjzsl+LzP7NBix1nSnO+5fSBbZVmtTGSeLJp2ryP0PXNe3dX+f
LEo7geAzKk/rIvzsT01Mcr3mKmbX7MJZWDiGE/m0g+zm1YDnDrzGf3haVCvImCRAFVTIOmOys/ta
REWjuRCOSFnI5ODYNrPC+/lp/XEUXFYsWNTuvpVMG8UuiwExLhg8DXl8nKonWRfHf30QpvJC/Z1W
PFVqjvdf58QYtmphmynT3CxGJ2ny8EgZ5kMc9D88IU1YVHlYfMnLXB8W+aPnhsg/ML1tYP7mCZab
zggQ8lQNHUwU5v2Bm/eHt5fOGp5G6i9sz/XVQoEfpZYo76PPkLCiuGSQmRpSiUp+XxIlugMfMZOb
9KnAy5dF0RBKyPiJgX1Rwfp6EyNyxHQiC4WrYxB2jThsYxT7gw0dFPxvbdhX/SAHBwoyHH2Xq/gy
LqHkHL75pqhstux1FbLt41mdExiqVlG1d6XiV8NxK6L2HDmPgBRQ6tgdc7WRnkVeAHAzsoHa+1Ra
JPfNsblN7Lw2ybloo5sgJuXMaTRcCV2D1dvtah2UZieC7DYhU1CQcFQgmm+NmhBktnGgcDFShbdk
QRU67u22OLNKLCNuYAUwdkvD0CngSaN6r1Z685xhZYtcJSAEye3aQt0G5uyjpGk17ZfGP3yRlBqR
eYkwl9hRAu4wYwclUVxJZ7b9NiSu4i6DTXpSh4vCotCD4lQmTfHdlmzlJM+E3x4llR+f69EUUD8U
vh24YaPHV0hZlrSCakiPa2lIgk1bycZboVHMcrqOUrHTNklxjnmiwhsUVZK5nWpTxcQQx8EzDJ8S
S1LQcE2NHIuzyYBJcooL0KISRlIqhoEpLh4TANNgS2O/u+NAmDx3hHqmxFbRYXICSVFuuqKMJy+Z
/ou5M2luW8u29F/JqDky0DcR9WpANCRFNbR6a4KQ1aDvgYPm19cH+1Zei3ZZdd+o3stJpmSRBIFz
9tl7rW+x3W/oSCVwSO0Op5BKLmegLFP3GilSlWKi67Jbx861eV+C4XtopaX8gqJJzzYFxolboVVw
H7q8Tw5DDU6E5E0LLmqDw2qXRysaHoglQZ4QtyD4w1CSjqCyU/CitJvcPq5s0gXMDjiAla5ofGlN
CsOkJo0XS2cWzdbqoxCKWk6Q/WacIkyloALGnaTWQAPtWNdGAqLj5OusmPFXTWokc9N2k2rspTU/
wBvQP7x1aL/OqYW5aHPXVhey0UztJpSX6FyKRjLftNSyn1MYJyqQssgqXOCMuubmXYJtqNfz/ptV
jwAFiiTTH4AdQI+bO+MiD3vzqWGybR0qUccjAQJWc8zUgUScwgGCssGO2F1HoQS4VdVDcmFV7LLE
oBALqsBsaMiXgrFS2L7oam1vJEsMXYEKmlk6aCXDjTJezNUyW9t3OEu+ZeqUH51RVK9DnDsPmGrT
ySVTaz5EdVs8KbXePTBJk+4SoideonKlQcH/slPXpOnX+JYlwIgkOoWYmQh99gGfgRKTtUGb3DIW
4K9IhTEBWWjKrd3PwsAv5fTHTiS15VLg2WbQAFzlyBib+UHjBnqP8WuG3hRJHUENY1jxbWVadCNY
4W/F7MyPkk3K+oakK7J1sbqMQDV0G7xYbBFSqM6pUQScHqM0qJiOgv0T8fJIIjtpVfMidVtHnYl/
FficSipVoqvcUdeX+yIXzSHiNEm+plbrr7MlqtS1lMnKdqYjGr/VJkgLLbUbiQVOOIP9ilosK7Gz
DGcy7aQHukmLEZRCky4IFjSfpDKd+j3ahfIgw/tJvBnz1pfEtnM96MI+2mdLAxWSUeAKFMNwlwUS
6h6xH1UqimDplvyis4TxRlzSdE3S0WJCQRMtpmMuAQ7Wom9ljxy2/FZqyAaScLtfqWOHcTWC6UG+
NKElptvnif20KFNzWaQ8j5s5LyLHZ2ZZGUEB8+9MaNNkuXUnzY6faCoLlWZNFo43smLaDQTGMvUU
mgmIHalDuHaGML6BshhbqCvLdM8mZFrboZsFVFMFlFWgSKqBlRaGUBlMdpYe1Tm2ZdA0hnE7KKJb
vFqbYwjDfTtcdksBd1BAi8jcWrUi3SVHEPyuzkOvuCOsUcx+RaPInt307cGS4+g16QGlbCxydb4O
XdcdF62OvlRlKT2pHMTfFzNtWDVgctOBU4rc48bJALzk0JncRA/LtyRp4LS21ZLHV42MGpZ50zzf
pGusFLLnNHqpx6R4r7m1Zm+iKBc7ZV5tvRO0Ez53L+7VfoBta2C7JHFkSm/1pjOfKeCbJNBI97hk
+q+8h1NRXoGlNCbfnufqeWx4qDdD1mnfnAIc6W7g1Aluc8zyp3iNc0XcQhJ5NHHs9hKNtJiznqTg
F42UxQzcojR9Q6s0yYHD9b4wUuhaXLqCu9ZETR0Qf6LIfjhBzt0okQSTzJacMduqRSK+xGkofWEq
Kz3P8jJersOBJ5JdBXsEfKb7ElfhwCA1GZhkwAvRgimZ6I/GxsQUBLcds8Y8i/UzrSyGF4qp/nac
Bm42E3bVjQyn+iWONXYEQNTEFzm50jxHpphZGlOS8FxDKVS25jLHwWx3cekKeYCryvk4vAdH5JTy
AUca+/C277Piiyb35MBgA9SAC055nboZwTvHVu+I8dbKcD9NffcC8CwEcUi8Mb5QelWrcRd/GRub
+c2JsfayfCuQ+oSWfq1zs24DjZ2odK0IWJk0teaTk2e5CKKsxlioDXoNw0uTxJOSJdriTpJs+jxX
EBZRIOTnmUW4ExE1I9bnuRpbrg5ILZszR5bdZZgBayiBEpzCELEtCMWGlQ/TpD7c5yRJjFiJeacb
YwmzGMj0NPGVthApzqB6NQbUo7pcIOkgbgxIjoIJaWPGFJslU3hVJxFqHOhmjXWP9d24D+3FmHcm
tssbuOmO7UdSXEHhQ2G3IOWHYrcJQV5rGw3M7BOWZz5Fa8dVtW3mwuowpk1OxaKr2w9dF9rcBlHs
tN4AiSzd6GhkU8JiBJlhOvUIRtbGGe6mbLFeO+bCrSdF5BRwWTpnIiFttF+IRFIfGtx8B13M6ROd
qfZKIlriZRqr+kWKFRzGDDkEOCvIxcqWfT+9aEopHFxcn5m0gbYUX4Z6QgmkqgOG0TCDJh6oiZnC
fISJfpsxoZU90Uo1iY3KmKVQgyrp29Dn6jcQyNXgdVmbdlz4yWbRyfUHGVUx8Tk98TpbM4Ms6xod
GXPQj7MJc3BIXWkT7sEjz6cdRZ+8qE6mWxtnajLClEVVVV8dzl+JJ7G/VJ6M4vYGWnFEjLwRxfwj
jLCZqyVc+20PTu9ttOUWdetiS0sgDUXxSNmJo4kDQr5sux5MJKIfRlvnVlgl4W4ihYfHrlnXw6Ea
4tmfNKhL3M12+5IKQx4CZoz54rIt4caNi3TGSpMUUnom6MDq3jQigqM6Yxm1aEyAOTmjkdjxofNU
Tg9DFyXwvHD9p2vquITh8doGZyf5+tiX1uPUFNGtlU3t6NI+bbPII5fJjPbMOKTl3pbaxrzqmbkt
+7pslvzMKnN0oBnp5UvsJjD284ME+Rwz5lARCDQJec6+ECoqzqJUmnsv0mRJPgNIHKlnRmFk/ase
U2SKDc5dsAcFI8wcI2cxEDwF/nbejgQpoABkSOaExOImcuTFohbJmZ7hUvkaLUsdTjsGLQ2cYlKJ
ZucM+U3RnbcKlHKX5UQfbnLqm+EwiXjWIVexT8qbBLFN6/O3tTSYq2h07pYiR2w2GsJ2dmSSaPq1
RskTuiMzuvSmqqO2uLNHNZthaltyFj1YZB5jyrUSW35MS5AOMs/JkCdsngZHBn7TsPed3giSpwDX
yhwJUAxtsroA0a2xjyou8daAxSjSCoJ62QwMIoHZLrdAQMfsVmn44s6HpYjNMyvpWrFNqz6ErtUk
lrhTAOIvR3hbpkKGIOg+BHkjmvzE2kSlFYs3OwyhCKdJPZZBo0mFjDAcwPa9pXZJftWsEH/faqPB
WDyzNkL5jMOw5gRiiLrkqa+ZfxNtN3JsUVwL4kvsArNu76sRxJkfDYgPbgkWlAY3L0NN2satOQNd
EFDCQH5FQmI1iKrqsRsUHi1hxEoWaOHSUumZxnogAxrKZainiBfm60v2dT1AZds4VtgAoKK66C5r
uRQsrhg88iYQFVyGQx/SQ3h3ZGfOfUhmmvoMOry1Lyqz6MV1beeGtu1bArSoGrtG3OOlsNbtfySE
9mFWegFS37KGsL0qlpKWPYxjUihdAlSIMe2dpOpf5czOKNV6Rv10JIz4skpR7rnwq/J9JRKx7NVU
MlT2LKUrZi+WmjIPkhiq97nTxUmHsSW1xFGRJ+Ite1MfvpLzXM1XWkvjfKO1rTy8YuQwSt82hHiY
UpUl2rZGvfF0uwVcGOWLc82QSCl9bU4IEgC7rBNDJ6djuR2aWFEjbOMWJwpHN1o5WKZ2gjSnJABJ
/LQNm5qSrlmE9R5WlhJeTh3JAoGYF+0OjFoyuiVV/RwMfZZE14VaWJrXkzogHVAHYLGQC00uNo6k
pxOyxFSotz1fYhnAKSjg24dpCZTYyXVzZzXRqGGh7nur2i7NVOVf5g7WLDz1ri8uspTsjouFqICM
jUzNhN9L41Lf0Mufmq+DRCzPwRB12t+NelWm5gZyLGh7gtdaZeug0U/20ZCt1AFt1KSgH9v6PSSF
71GxloX4AKkdrD3g6qjYAJwz0p2IxujaceKu2EQ6wzu3kbUxh/bRZJWb1BEutoGe9xkjWQ0wbDFw
jKKTJilHYJAzZE914sxag8BmySnH0PQGk+qI/4WPuM/7asUAzlHCTu+kJkWGoaawTappFt+mOSud
I/SILvyWLEoZn6WcLO0D/BE7A19IU+OQpPJcnsdapxqXgje+XEq6SvRhAdWA06eTt0NJAEoM24Ec
Yq3Y1fLE/d+NtW7C5iC3rYWYMmkWtd0SFfdkx0n105I201syjYZR7sqQ17m25Z6Vq0joivsQoOUz
y24XFi5qIHu+G2KtgtMZyVoW7ZLegbBsynlxr4BQsfxpkMOjXpec1ZOhDP2hTvFtcMHSd1IMO4ek
09TWghjMBFzyGMCvx0e3D+RJ2v3BaWWO77nm6GfhlGK/zyZjODeNFpRATzBC6TcG1IsNUg31nYhA
ZF00GNgZuqxuXgwAtBzEOms6phZKOp6enByGyswIeci6KooD/h4qO1WKjEeOuNWyXYYpvyMiJ178
AsZF4cKy6aD7GL1+PqdRpfmVqNRu261+J5A9hGBsYc/kUJEXS439VmTW+9KmWwEjoN6CeBbn1aDY
kAWdeHhiby7GzaKMoOhmOinkiWZpdrDKBEzikDjZ6Cdq3fhKI+RvWpeU6q5K1+e8lZsVdp1aJF0z
oZy9BMvWLd8IXQTKhvC6j3P6dbExqq2bNrN4MUfFfJ2sqMxh5k7Ldd0XMz02WWkurFazuGEX1Xjo
23QwOC4j/mumQlncngCFZxAuRJU0iZjsLWfKsr5sJbmGjJLIkwz6Pk/mV4vMWxZzkMQmmQ7E7D0b
S2Gcq05IfIgzDaAbDDkVN3RIGsUncLe9yW1t0b1CXZLJHZV6uIefAiijHBH3eiMCuq8tOW2Ra456
q7pzknXNRtFq+Z0c1Vn3J4WZhTuPcr/sUkmh7Sq1af3GF5eDrJgl4nSxmkVPNsQkGgN6OxIt4Ojp
o5KAyXcttWfzjJy6fKoIpNGCWkgzhHVTSF/HcoH2Cw0oU5RdbwwqKT1aRBWSckgc3A6eI9icSShc
4qnT6WCXVf3N0tKq8EIpjH1nmIq3Tk06zrDV8Ajha7BcGCESb1iTKMxjjgx3+PjGbGNDb9K9rtS5
c53JTG7lpA3jTd/rQErVWbzHJQ0e0hSypSYgM9JfW43sGjfn3rnSwgkFo0llTPfS7mEy04wcDkSR
K6+SkQ4TpG5ruFVGhGVTNmvUFw3tvl0+yM7iGkNRK6T6jHHpOfC+Xss+I2e1rdrkEeYBYbNkYaDt
lVJ5Kani9bnyIaWKr6GdKSTYge0sUNSgO7YFropctQ6L1mo1ZPUoJZhUg0SyYWHpOQAXTvV1Usn2
dvUQAIvLVCHifKb1sEqzojAXrx0lFltloqrd8BzbKuvsaNDMbOeRAHW7SEwwr3P4OkFLMQHo6k7B
qp5KHIUMWztSDFHN5nYIBpfisAPtPfHKelVEhZvY7NuI4kB4ollUomyfAeyzN8QEpaYPxCd5l0C7
GK5hp8bjlBHz44XFQFiJnkHu9EiLpUHcNKKNL4UIk8wPWdLGi8TOwQn1ML2JSWhrlborq+tzakWQ
ujG8VcWFAr486BrRbYE1t4NwExY9Dpn90AB3wdRlr90l6y0awjF2GbQX6s4xmKUe9LbF2pZEVfcM
CH2i1yhW7Fev91AFy17rIKEwXBsxqBAF4cZ0WujIGHp+U8v5XFxKUmxnvho7yRM3Yz67Nluu4pkc
irYwv9NhLxqgur5No79k4aCGQJ+qRKpnEZwabYlYqRcfVHTYBgNhbRx3ZKskG6mf6m6Tag3JKbTV
BUtR6dCyGKa2iqlgK+XSaQtV3jQRJPsNVvd8AuSp6KUvQUbqPcvpSdmpyPlod1JY6s4ewAohKUkP
Q7GIaVR5JEtH1yPQ+xunKM5oQzW1x59H09gkIHrA37fQpvTBmFVPFkrR+rXqiNlTSY4A5dPoIvTs
bDFlXxhz8l6IhjyXaVq0eJ9jsIvIZ04KMd1AR+kInUYKR9uo06zL0OYE4yILlN9A5Oac8ykXD/Wa
GrbVFjKxCMygcvR6TRXX/WBpdzwebe+2TInPs7ZSoGtJ+XCJrZU+hlRkggGXJPsVTPTIgz3G40PX
6y4lxkHlXrDlryF+pcR3wP9i3tSQJQFdA228TZSJfz2lpcVMZEnphCuVBcOrjRMSDu08pLVLt0S6
adMiidjcK/lFCZMVcUtnJt4vY59P24Tph71RRVlfTSVdgAuGvvLAiWGYwR2owjmkCx7tQzFSkLsc
fuVyV/dGEblzWbFWRXZn34EYltj+qKcSb0Gx10fXDDbi4thy2rhMYMLFngX17sKAHv5SEyZF5Fff
rCkhzXJrMKUiGQxYkkJvLcmBNQkF3dWkr1Z7IwY0NWBsJoW33BHeYCRsaFxkekpzdzUNw6JB+p0p
kOBpZocWThS4Ztuk7DUm64yVc3lsDLxsmyWqsUpT441iS0tV2vXTyiCvJqelcUWAevxDH/ePSDhX
9Vt507dvb/3Fc/0/13/6UtVzm0Rx/53P8vd/uxJvLeKgt3/xi92/gqF8fe6Tqjz9Nx/+RPe/vv84
equ85/75w3/xv4Nnvgxv7XzNMCD/8XJ//eb/6w//wtfczvXbf/2PF+zk/frXyPYuP5BtGMb932E4
m7e2GF6fT//B/8l91SHXWIxFGWBzADNXIsJfJBxT/zecTwxTjGd1evPrj/4i4Wjqv1GnItXHXILz
HT3Uf0g4/IiRsc4IfmU6os9V/wkIxzyZOxpMbtfBMNI5RPsmWsePc8cGDI5Z0yEOJiXbx0a2rRlt
jmiRdNY3FSOXcY2Y2xPZfBnZ2a4Q/ZY3RR9XuE6sXKRWtq0kEmPme7FkrtJB5SLeCMA6T0C3C5Fe
25J0VpN17Givev/EoBgs3bBDEftQZ+3dMJRBSB1Mk2en4EooR4ZKVTDVi9dDjSerdROl/ZY47IcI
U+JkgvKuOCbwbBLSsZFMbUvdfp7tU83ZteZYbGxzJJCZx5uneB0Mp7dYYh9DR1wvQCjHRPIzpz+Y
5J8Rb9MXGcUmawtxeD/dBMcfI9SfQ2dP5tW/XNgT8QdjZUESdNcGfVOd1WQcjOZRH1JfNEbw51c6
mfL/8kon8/e6qbN4qvkKHfUoqV+F8okxbMUV/zwj5gVW15lJjK1FLY9J7OQesZg9YB1sAzu6IIvd
LewbCHOZErJTEN1wG6mVS24FsMvsso4PWlUE4Lm8NL1C1ey266yuJtp7DY6QDM8UDwOTZVm5n7hx
YiIsOtJ9gJ1v0h78GH+rb+ZzdqmN2UcbS/sizYAxGROlrHEssP5cV35H+5E8PeZFrHtShlsmg5hI
mqBxhl7+Eynbd3zGT0PyHxcATSLPCPoyVV0v0E9CFLRYFlZT0Qa07HjHyXZ6SSPZdYaHoRJkdDMU
hZNvsTnBQy+5KLkaBiFv789f9G+/h5/exvos//Q2CpAc5sxAKEiZR4Bh3dBWogahzDTUT+6pE/HD
L5/4xH1S1bpwCGFjWaCFgvlhExokhsmffaLvcrVfr6yJQP47geNU9uDEbY1XhyvbqbdxbexTOdzk
eIkhnpJ6/tA657AwKfrO6O1cL9JlVQmfilJlVrLQ+i9rGWYGVRoR890niowTJepfl+Dvt3ai/9CR
5YsuHdoAFxBHHcujiYKUYG3RRz4tsC3J60wtouv/zpf898ueLMiORBu7FnzJjZkTkgTjiYD5rhZB
Hn4m0fx14eC5XlW+f138kyWKXAVaNwMvNU9UwIS/RcXTnz/MZ69wsnLEAwlWTssrjPNTa912wydL
0++fCDAjBp9CAw3x8YlA7UpVZrHIDspVP78MFndHZEAyfPnz5/jt44A7EFADnn79O8f6pycPlKAz
FR2v0+Qr43DLgV1ebv78Gj9cC788DLZNUvkqgdaUk+e7MyKMggV3HBmBrHCo+GZ2usTeq4vs9Rl9
ZjuEkEgxWYxBYh46Q6bo47BpafcTx0fqv3fVSK6ScVjpjOmqnbkTDFDJMWwBLyb8KoxYdLJiJ0EN
Laa7NEORn5cBXWSkBPGVlGP8HzIf8++WANeoHwOZPuHgLJe99SI3r5LOv7fqM6mWzxSOg7RzbPrN
BgcxHYbuwlz/tdPvlIo8tn1vcFLSMw/i5l6QKFZaPN0NT42EqSgpg2gh3oKAjs1S78NpcmMgPCFH
pHa5byTlTBPpjoH9rh+3dc0hossv1fJNPkuU6lvSWu+GLu5NY7nh1HvdW9tevQSw+2XIrfd0cGgf
M8EjqDBM5RuUNXSM4kPPhetiTupVCzCBsInBYcAvcwi0PHM8kmC4kcanNjOYeGlbYzS2HAIBvUNH
ji5JyfC5RY5Fn10ScHaeNa8DJcSys770zUsGOoi9cf0IY2kEIQjfWUKy81yaL9HyNOgPbeawOT0b
IJnCicbFPHj65HgZEVZL3Xoo9fzeId4ET9zYpRcLOOVhWi22d2PTBHRaz0yHGbO94TyIHC29SGei
PvvqfL1dpOS1SYpgktOtpcfXfD0eQRXuwE6xBt5FlXE+x+qrPUwBwc83qHLowcsWPXElOwfzclHB
LSIiFjKwGMnbGneD1W2n5iaMCZybD4XaeXWT+IM6uqpsHqBOA/qmg2Pu5MLYjOv2wBk5RaNjVaiT
VYMQvZahvsS98U0qUm+OWcehuzevE7+UFOQplbNnf+sdyTcjun2IsEBm763ogJmP1km8T9NnTUsp
zuSAa15ybhX9hS7/qAgIQE2lYYc5wG05Na5E3KLW/II+VC8clF5XJLt41CHO3HkdZV8/fFvbkrR6
HfWyGoJRPsp46JZGctMuvmYKEgDZ8Ka68JjpP9JtYvcjQYxh1JIVXoUeBoJHoOIFCAeH9Vi9cGLh
NbkaGFV+2Vr6cyanT4m+XJVmdVkt43U32ucFpSwMaSWMzrAX0NmNt/3wMujOhgyee03KvdC6Ew21
S1y7UfWtn99GEoBlVG76lO7gKFEIzWTFdjfqUkKVXdycAXJ8HBICjdJXJdQ3Ws9+qCjY7sky6V0K
p60+mlyHeqvQXWL8cjlhu1GyilAf1wQXkjKazOPlvM6JYFL7Q9EwDVHriykqn2r+2qCqvl1dwavl
HUBPBpcS9VdV1nEdRt9GYYfZPmAei0v7Pjc4OzTFbpAKbkgjyOonJIJH+E9+bBLMPKKhjWq379ML
274hTM4PZcOViFYRU8hMQ/U7iQQbiknU2GaUf2kLYz+ODFLnNfFk8pO2DMBdE0YT3mt6uzNT04Ol
FyzY98qY/nTikyV57swWhvGQEg1ebV3USDm4LYtu71jLRpqL3bIa15nyrp8ws/sbs5u2Qn2C9++n
5Y2BVJAvhwjSriqPzHP3cVk82a30Jenbs6kLUR7T0ooAqUjnEokvZASRKPyUqpmHdGRjsFz3c0vT
hZyC8Kavq0DhhZS6DvRi3OthHrSdvtPCYT8lDo+wCPTBQUYWbbLK8W35SKHpaXDRRxPetkTjt0h3
keShAjpHWeBjUduGmXWI2+jBYYGSsv68UN/lCdmlfIwdmp8ipgMNKTdCxRh9sVRxqTVPhhpdt8O0
F+KitjsPmabPVHgzq2XQkvQjl/tyhY/l2VZjuRvT6RJ52H0blkSjxYfWFFeKVVwsWbYbDNSf5DGp
pPImHUQb8YmM/bt/6sMmyKF29YOiiAUeC9jm45ZO1iWjPvpYgZFUZykDORPKlkHTmtgyBpZ5UJQc
CVXsvbO+QR/oAXHydTs+ZEK+AHtDL0ocpfieHKZP3tovBeHJOzvZni3ILDkFWcuMCPFWG17JxBqq
6bIxunum9YHTFUHf/0N7BH2Bj9fjpBLXmKu1M8rSgEB519Hv+yHd6qih/lx8OGut98tlR4LMwowe
EBfBx8seW93qHsz4cMAIzMHcGRLV9tAfBxm0tGR5tJF8ZRyv1gIgJYJ+VhkpL8OB3uJjxFdBbEat
Nq6YM9caDiqDeoMO3XpGj0dSHLmv9EG/0xuNQyOTTWOG1295jfxqxAZPjbkfzfv+uk9uMSmC+o7c
rCM2WfHFTuNIKBASh61rYIuUq8xX9Mc69DWd6iTqmKTpTBJRHsbGFtXMZav1R91aAlt7S7LoCB/6
uD5zpiLuGWk+Invz8IAcc2Zu4NYuQlEGTjTex6bikwz+pavVp7GYXSu+MSPUPAyBg2JebjpJRiMx
7Mo5vJ9H8zGnD7hwNJHVdivRzmQ4t6mt9B3pGKpgPOdglvoq8zqyYhI2Ei3lgY4/M9yeWo1/3CB/
f3OnjiCWwLAl4GK9LS9l1sS4vdGlYG3j2It9LrjGy/1wNnQV86ub0PmkMv6lf4Tr5EczCusqToO1
cv6pMu4aezKY+rYBgqcuGYJ6H18mNIOBt/+4Rf9Rt/G2KvjPacvwQ9PxInmBUlO993/8re1bdfnM
GOr0l/4/7D5qf+w+3lR5VVTlv/Zd/ly+dj93Idd/+KMLiW7m3wokRlxrWCp/6kEqhvFvfEMajCvO
SgY/+08LUjIIkLJkaEOM4BSFhJf/tCAlhfYkzQZ+xHqBqBeY3D+AcZ/cwTjRaYJy5rGtFV1Kf+Pk
pN2W+RTOVpEci0FXz7paLgITmRENJDPyjC4UZ0qHfRjhSujn1mL45FVMAUlP2qYwh2FLe9P55GD5
/az193r44z2RKsD5GDgGdLUTPwbBwFOvwzk9IlqzHkO9UnQiqaf8Vqvy8G2cc4BdKHkuDH0itwNU
ZfQFVFksbxijo9wqWcW2NUPA23TOS+IT9aQhsYFUlgpJTDl+8hR+N2+evl288DyMWO5/pbJqiJxM
8n2SYy735ARWSPBuW1E1HeGSlnS057i2adLWJLAy+bmeZqOKXC0iV4WU9kvEEOqdqO3pFvfJYmzY
Odq3nNbcVprM8MuMWO9dJX3jxdDj5W5GUnCDqP2aMEXp/s/70MeGwY/LvoLhuUeJKMP49XE5UWJE
ZAzGkqOpjunejkjypGhWgj+/ysfj/PdX4aZFqYrAyeI/J20JjFl20vQTNxzqOE/oCprRqWkO4HI/
I3qu5crJF+PINmQ3yE0a3J315z+tjyJLnNo2+UBSMrznAsRez7mhk1CftI5x988/F7Zt4DRUUOBX
TzbxsTF0dYj15BjXlnYu533vl2VqXyhFN32C4/rNF+UABtFNEFgr4+Lk+YB4nBBp06bHtIyTYFwt
HQsRHt6fP9BvX4WVAUM/NA2YUB+v3lwYcjIRcnHMoyIN+I3Wn2wUcP/0VQwcULwM5mg4DEQLfPiO
VAUHxLQo6RHWF7o1RtMByaHqJ59FWS/Jx1uBOapFs40/A9vqFJjaT3pCVmfGrcBk1ivVIt5JrGkb
slo3VlRwARtV3VizjdeEbMiNhgf2E9vhWiyevgVVWVEWK+iJRtbHT5oaxGmaAqvAGKvvCJDaLYNc
pitxBONwSZgFryGlPeK2T564X79IVAhcZbzEKgMtbf35T48BQoEQXJidHttyiDx8MANHnqb+5Iv8
9WEDysSUApcgxQiZZCev0tsq/5ekR7kh4NcQxrM6lw9SXnpNNH3infvdpWTDpPfN4E6D0fPxtSBg
x3On1+mxZxbvt6I3fNjm0qax69gjErU5X3RU5XlBaNefb9ff7E3GOhzEVswy+T0K48PFFPFgo6Hr
8qM9PWWduEDQ54+0P+xU3jPPu03JgVEjjP5l6DmW7BfLDSFIz7hQNtOMVyejlz28/vlN/foFm1hA
HSaVVArUGieX3hRNrBrVEh8d3PD3DmaMa7RY7fbPr3ISXbiu3KbFroAtHRrnr0ARouVVG/l2uu5o
GdYNJ3PH0ex3o4M2hNgXa2dNUvrVbIfKh4Pj7NB1dAGRUZ8x8X79+oHrr7w4brfVsnm61Cp6a4ci
TY8xrdNdXWs9VYk8+XmxRiLJpc75dUmYnbax++dr8OtNzivjzOfTrwAc++RKYyJhODJx403k/mLd
oOeDlFX4Dgl2V1g75E+u+cdj7/dLzoGQ3YvMFAumz8nrqQoQMiPikybo9m8XFKPYGCep7jfE9xrS
RldBMsP1bIq9lCfoF8No+eQj/+5rpxYF8QCMQIFwf7KL1nOizXpfpEerVpyD1nNyM6lZNvXQqaxZ
Wbmn2djfpAT50kYzTdcWyewa6Hw+qQu1j37Z9WqsNF+2co24Sh0f2sfHfqgV8P1z0R+TpGeziKsa
gTBpS9XgI3pF+p5KRT64qIeiA3of3yRGrNmgyajoYKDw7tymkMSRXhAS0CosSHovB1yMmyrC0ryD
72KCGum0BIVnH9rnbV+qXyta8140R469wezVP1pCn64L4rHR46nt/CZPS/Le2E52O2JYwr+GsfC9
xrpn/uMFlpp4fQb5fx72UyxMQiSgXsRZd6wkobpdTqnZKYgFYmNhGtkk2s2f7/VfCzW2fhmlo0oj
iILt5GprlrAxmU2c39um3oHyMyhiURCklfzPpujfv1iVSZgKhgI0Hd/vxy9WGeqG3GmlOyZsxWdS
poWelcrmP94H11oGs/dKkqfCPdkHmxmC6fS9ISFr3CtT/SDpmfjvvAgdNGZ7nDmopT9+FKw4sYnH
l94NytsgXyJ1MztL8sk29OuKzzgcfJuxmvJZj05eZZaaGml4T6slUnMfQeC3LNY+29F/9yK2im/d
gqat/UJgtmfoVAQfDsdcHTofO/KbmIf2k7t6re8+VkW2Rt3HKZTCmbPHSS3bs7s7vTUPxxRd3T4y
ZoR5jpzvOX5G/rJohYu99rMN5HefbD1co+PhOwKS8/FLMq0GwNSs8aIysofMEAOqrvyztIffPEDU
/EwUeYJAXJze1UWptIYzte0xS8TsOk0qeRIXgFOq8Rk3/zfHeOawEJhtDjuaxu338RNpRWcLQvDa
Y1rNzHmIuvdxOitBPVjhRaj2zrmqx5MLGb1h+qdC34sa7SZvqtQ3hTXdqWOv/SOC2/eH2qRQ4lys
QTxlxfr4lkxDQCyOy/5YLouztSLrLZRszf/zIqX85iJzflijztigVO07WPmn4rav9SiXW6M/ZlUa
3Utz+785O48lOZFoDT8REXizLcp1t1qiRhq1NBtCFm8TSODp70ffxVVRFU3oLmalkbKAzJPH/CZj
MBOZQJmyVp7iCqg2vHXkKc0BzDn0fDkVPihhC5Qvo4cUSIzoxHFyyxek7JicNV5VlBu/8t6PXHJw
Wi18oBvB9KRAlrsu6z7ovEX8YAZuG+ke8kyumDYiw72dQKbwf2utdoLj1HpB+6APNKQWjhb48Q9m
rNAjhLr6oI5mfKwGzXpXW57ywVERPShoT/h5FqbnVItG35ljZ+PxV/4Hr1th0U7WXU7DcouvwlXZ
TXE4aZYM6gqp3bQAUG+0tQPaPhzkD1tLLGbtuA+C4Edg0z56ZtkGdIBq1RdD18FEpXcs9pMbI9Ib
OzHjnziaWtxTvL5zfAgVjHAauxfHGLay3FlYkmY+HZI6sCuY6RspkbHcR6ugRZ8E9IZLJbfcW9db
2y3nEXFQrw+SxhCHLG5TiEh4sJYSCKyD0yS9sfRX6tB8CoUYHsPuEYpyt8gcpLndHqYyj44zQ959
W+MnYkw6baM81+m/6sNPia3wonsD8kXwpIll/YaRYgauOUTHKkn1dyViWw8yld7JhWy/l7EQD4oO
1QFSO1pHoD42brXbDUy4NCky0IbmTlsXd7Xq9JTPqgxURSh+3Hnti223FQA04+8UbZa9goAl7xSZ
ZEosEoLrd9uM/WDasyMDpZ2MUyzyXw2Y3fPbYeP2AmARh97Q63/O2sFAMZquJTSNAT02ua+U2PHp
7W35JCyZ8fU2odNFA5TQBAqMTu71o0xdhj+CZo/BkIpfSec+pg5DE/RLdkPHLObtR7r3iRCQZxl0
nE36w9eLhdK0sqIKR0jBbb6DKDcdiwxGQ600W9YMK7X6//1G3DZ0PJfVsD+9XguEZxpOVjYFbWTV
vhe5yUODgOVRZx6/H0qlefSmTHzTElvvfD6f/eRKF5yTJSrB6F0WXgcAvTU8Gh/YpJ86J5O/UwMC
xsZLufOd4RyiY0W5yF9f1y5SAMBVuYQDbJdrX+0xb7VbWBlvv/o7JRI9AWpj3N6Wzs66p9kUuuIU
Gu9jnlMssS2RwbXWMhNYl7RbRPdaR23P8LbQjzCF0L7BAIyiI2wV8THso2lL1PDOxqMfhxUZrSYu
33WD0Ioi2DBJPQdyTrRvs4JwPIc6DUqnFft8RDRz4wUsH3y1068WXO10gKlKUzQs2EHp+DDNXn5q
TT3BM9yOHieQCjvZ1+GXUp3Uj12eG8dhHP9uWPu6KUmy6HGZWIsiarfqJMaRg1dUMc5B4+jNaYaH
AqVL6falEZkbz3vnrJFlLXkrFZJFaLze//0MDycp5ByENsBr6TWub/Qov5lSbCEhF7T57avliGHn
Sv1PH+B6LaRNGANJa6bh5BqnQXcNlJXM6CnLWvesxINJ8wHvkjiZ+sPsAfsZjDbxU0upP4Wtlm5s
9duGBApgqFNjh6Av5jrG9a9R6tYtscmeg4nosBPaYP0LsT2F5lSKR9jrAn+Ebjrw9n607aBspJT3
3jsUbtRYEbnnVC/7/o9kT+szq0sB4QQownzpIgAbY1F9Fka6BSB/zc3XG/rPlVZvHUkofEwkHNrC
nvJnwGWedtR0gRyYp3Xdh9m0EUbIw7xHLtQQWjBErU4Xoi7s09y5YEIMGnCfog51ld2kWvoAcrHt
9jTuveqolHr7w8XMHQRVjuzLO04oGtya6qbvyqZCg6yp46jZygxvosLiYoH8KAUjdQkKr9dvD1DX
WGqWYgStmzVH9HqU08IqDmITwZC9K+vJ23sq/JKdMerVxWMY+DJllYonVuOGGXgZa8Ye2oOBnUHE
5CaTysdMGbTPb0eTddAGA4Hdm4E+n43bGASB69+ZJBBs5rQSQagpFigYY4YQJraUS29XcWgFIGKN
zATjc2cVsqRdZAayCX1g2l1ybo2pPNruNHx9+1nW75y2GRWmCQGF42Igx3T9LKVXD7UUrQxG2U3v
IurZXQ3J718lKZ2HCcjax7fXe50i/LlxQa6SNC1SzMyhFg/o6wXrXMMeT+RqgOab86PLSOx3jeZE
CsDVYYj8PHVo/VeLjr3Pv6F3EPMNAIQJyf9PYWRogbYiatHcGeLkxWl6oSGKVHoQljWh5UiCLJSN
pa4rfKeL7Q9akUBErBsbrh9/G8E6Q0E/zy578b1ttehZ9DWoKangpljFltqj4wGY3bfLkMZaorUC
cQk46CYaQ4ge7Wo9W3TVWmtgJI1m2T6WJvY3qPSDO+8ArFR7WOT1c6K4bYbI21j/ePsVvtrZXb9C
11xMJmAG4flDZXn9CvteU7OyFH3gJVpMTxOZ87OH5sl7s0HjxVD+tbJ5+jrjQPPgYjC/U1GhrfaM
K9LKL8zUe1Sruf5ZwpZPdtkMLm9fpAnmXG1WKS/T4GgCHRZHfYwXbNE7bEPmhyRcxtcAWrrvcezW
qLiBej7zefkyhfTiQG3t9hN+90wXoty1/X5uM3WX9l1tPPcpbLRdiBTWY9F3kDJgKqg0Iids7nYg
PKPm0BuD+bnvI7QbIpEqpyKzIhcuOMbu+N/p8jmeGwMQImJEn8HtAfuvWpok/gIWy3xR9n29k25v
XRgAosNg4TT1OFkdqhh6GM4H+H4loDlvQmjB7Jx2flIkgpeP+mB2/+pZCd516EXv+lELbO/JhZzz
rETzcKkqd3Z2eaT+xw7rUTyIe4QWyjzEUnJyGuCvVHsSdWEjq/qTpSP2w1aLKjBzQ/UpybIGbqWE
/46FfZ2NhyIqLfjwZn0qymKKz33CDACsa9h+1k1KGLgsMQraxWx8CW0Nvi6xuXVPb2+gdWQh2wTL
5dH8W1wG1fUcXUxFove13gcq8oQHDbH8A8ZAxvGvV6FhxlwWEiVctbVAfp0Xlo4eGDm46cK/MTIw
pRm+Am+vcjM45WFYxuaBFlSg95qe/HHlhlVX9KHSTyC2BI6XdjcfMrqPfmrM8jQ54zer0lDUmAww
4j2VNqY6YqNYW6rp1Xlc4IjL5HLRAl3LZIKMDRG0C3sGp5q2LwFwtIOIdzSISz9H5ercIL3ieNOv
jUdf7vibdSGsk2AZKKqsM6+qGxxDcRsGBgKzTWgoingpeA3dTiqe97tETua3RxKS+akz2+9rW4N7
Ra8rsBXF9NFm+ayVsoSfTm54mLSp7XaujFA27+Alb8xG7v5WBlLELWpA8BXXMUuUA6D03hyCcRiY
aJe6+oCmbn7A1kM9j7XXUXs5f2eTQzbK3nBp1y/3NfqOa9wiYi+j2+f2EPSoJvhSTanqaN76b3+H
dcrJKnQR4WPaKKTqJMLXj1ZqVec0qiID6SrJWR1mANpuMg9ggkinvnboEOHyMTXx7w7JpsYPm3Da
6vjceb2cMQaOgJFQiV33P9Khz9t8UqjkpTufNeTiTtGkJxerHB68vA0/FZ2jf3r7uW86ecuDk+jS
4mdWgez4qpOHdZodDpE2BYnqQRTpduRv7ykcP+lM8KdG9bn7vg25uQdNHdRE9VxbgJDpfuN33Iln
/I5XrCM1JWfh+gN0TdsRcyOqnbEbH9xYN5+QKjIfsQFydpUx4S2lxyhY1FqNmoiGQoA1OcyKFIQn
exRGilLXfGA6m73fJZdZHVBqXDbeEpuod1cvKMflRKsyfpg79CPUh/i3q9BtadKkOgudqNhYHWDZ
Icq+5antHucKnYGuJHV9+w3d2R2cAqwalg9FJF+9IK8K4T0u5XYkezR2xrL/gC6XuletsfEjo8K5
QJnqh7cXfQU5rJ5+yShJlen8L0fk+rPYVp7WRj1RDIEGOoX2EB7tOhMnOSvhA/CwEr2p6GOj5f3B
RON916Y5L4M5Aeybzr1QXyFpWZYao/useWem1rRT4Nc/ASxSjm0/Ow8DdqI/Ji+RD0aMXtkI4Wiv
D5r5OKjmZ4SX4gMBmZqBLw/Nv1JAHofwfmYJoaQsC9qcLTIYqsNwpcsOjBJzrEEm49lMhnIDErUE
gZuXsUyFXd4IOuKr2kaYTpgOuTYHYmrFwR2QYPQQeN3HBdp9qT6ZG3fSuhLlbOJ+w3DD1iyXEdwq
KDUdY/msD9l6ei+DzEYtEOXI7pDGbXV6+0PfOX4konSbVZWpFOOd6++sROiW9HOmIsOk2Wc5x+Zp
8JSt6vDeKvSzGSvrAMvQLb9eBUMKLa2sQQ2ERTKrl4NzHlTO0dvPctPNWN6bzcWxgGERYX/tpP2R
TpSzQcYuYi0Ic+5XUDJLvmeQT18Gu8y+RuM4vFheHHeP6PfAC4pGrfCb3HKao5KZauPnVQtd5e1f
de/ZaQUvtH6QBZizXz87brwJ8FFPDTzPBUCC7oufEGs3VrmBDqGczsyRFIa+HA5Y6wZVhcKLkXA1
BxmaGgg4eRFeyGqRIL+FROdno0rjF5q3UNPCKGqCdDB6qrMsgRQgZ+TrGB6ayRntnPK77cbivTHm
cMgcFJY83zQRq9wIa7evhd+LXxEaCMQ1ZlfXryUdPNppk0VzQ524VtF/2mvTsOVWf3tyacWDyAPA
/urAstp4lPgu8pCVHjg2waM3EMg0G6N7N4s8PqdyRlXg7a99d0F6wstNDoZkfZ646qJ5ErMe2KEb
71FLFDsATNpBUlX6I74H+7fXe02DrmMTT/jHgqvtRXcAQ6Te0IPSmHaRk6R7BKgeE9N5R7M4OWqy
cs+D0oWH1JPhEaVb80SrBm2Evmr+oRNS7tGlnh4r0XwbM8yJGyYVD6U9K8fR2si1bsMaPxX6K1g9
2hX4dFx/8tK0UpAt/FShIIHG9YpwHGBJH1WUbGOpu5/hj6VWYc0j45lHBgSBZxbdnlEBvaXc1Ha2
nOIjnMWtNPLebuZ0I7QB0kClMX79aJE5oVWjF3pgJGb0ECUqT4XA7cZT3aYCryebL4BRjGqvKRlh
PVWjzHQ2l9XYiOE2TlDaWeqb5CRHFPWcAwgy7+XtHXZbIHmqxenBv4ksFYDa9aOVqjZ4hZsZQTcb
to/2zm+1ttxPzLjtd0JF/5tR6vwtTJDGf3vhe98Q9wKUGRbYIXDG64UNGz8SS0uNYLTq5EzUnvaM
nuf3ZoEWgzfp/f9jPZeAxNld2tDrzmBfW1avR6MRKCjxwHtVkmfHa2u/iE2M7ekFb1RVd44D24Wa
A9cVkN1rCBTd7mQa+2IOKHJI4tJJP7m98Qs9pWxjpTu7k3kk6GQASqy37hOGaNzJxGrnAHEr9VTG
zjPY1y0A3Z3HAQDs8qVYhEHV6nOVxmi6i19A0GMFeiYni/ezzmwmrNpo43nu7AymMOCsKRuYShqr
0+Z5BeK3tTLzpVz9QzdWxnOW2QX2zJN2oguYb5y7u+stIgEODnGOc/Noi8HEIoIbpOlsHh0Ktpcm
7/9TDCd7P6ODvDGIuNMW8Uhi2IKoBLHv1z2eCem+2kpsNbBrFc1j6bUXIy4QJw5DlMtVKz5GbqPt
6twdjhZu2Y9CZspGBXDnc/IbIO5gu4sl0E2w1rp+KrjCAwRJ62OC4B/TxtQ4GTRYN17vne1J5obC
NkXBIkezusKQquhsG7RtMCR6+DSN8L4jJF834tjNXJkMaRnfUQt6wABIx67jCXarbjEsGcfkuPUP
dHi5kA2U2SwUQB+FmsdPahfJRx3NcN8woffaslOORm3rp8quiofcSH5hy6Wd5VSXxzKT8f7tgHfv
LqffsfCvFmzCTZrstqk7CbVQg8nroQc7Mn5nyXQ4JyL5OoqlR6kZyWOeFy96VJbvnAkth3qkBVzW
qfWiTKDFu9YFQjGADW+khXhA2bb7rszoKm0kOvf2B1/NxBOaDhZDs+u36ZYNas26pQZO58KSxGT4
n8Exl/I83KIO3bmBDGaUtOkW6gu61ddL6ejB2LkVaQG0F+bfjB2exzYv33d2KoACe9rC18IjPda7
n29/kXsPyY2A+o6FiCZul9cry0QXcTrMGsQOlIziZP5PWNI656k2HN5e6WbKv+xOrtllNKADPVdX
Mc0Nuxl5bqEHs1u/rxgCnLSo6L5zNZQfcyO3d/SIBNz3XPtPGyv9X0vk09lwko3YcyfFIM5R6qq4
CRJcV088xkmCa/SgB5Heots0m+9L6SLqS6dkP6cukKNI+/j2o7+Gz1UKy1SdKwPRNIurcPlNf5Rt
tTMo2RhaRoAMZLvwLOL8Hf7RjAoZXOYZYr7ZIzKZ8NzcKht0lE5ay0F7IC8xG7CnLCgb6zeTxTbe
68xTDt6kei+2p9jfFRJN5Rg7ESJSblIDhOqdrPydpnKUiF2JOvORF8JzoVXQOT24joLXi9t4+het
L6b3kzXKE3bdiv1sWiJ+dJpFFYVt3qAxUBRPYSZthrGoCXfMJ6xa7JMqxB6pVuTwBCVpYFI1iwkO
mhrnxX7SorneWZrSTP4YazY6p0zNnjVn0oAwUChVwJ8VNNhtqxejn0/hIvXHVjlZjo0JilKWPzQG
2Kjhkm59ELoNSE1taoSk6RlWftO51YuhSFXfI1ftYtMU18NLPScFmlJG+jO02qp+6PrIWrp9WNHv
iqheRJi8Cm2RMIy2QOX3NjVgIeTFls4JdNJVyJ2ZQSH+L4wAZM4HZ661d3j4zP9intj/NidVPnYQ
F/cO476vpRoqIyD4WrzXsK4/v73H7lwxFEIgzLi+NZg9q9MlF29aPZQGLdYyemCECPvQcaPTX6+y
HGEdzT9qcV1fXWSlI/QwVUIjyJvEPYa6nR0gVn/7y0V0OjUaYCAVs2ub3u31aRltHd2SrrODpJPN
oTFtbz/jaLpxJ99EPlZx0Jxe6HM6bJTVpLfXYnNUQ80JRjS5d9h26O+XIufcOOZW6LsJ78yxOPkL
J5m0mwzy+oGkzExUTjIlqJzUQG+3/idTp26XZ6XyiDFFt1e9eNy7ZrWFrLqz8AIIpMAg9EJLXWWs
VjrPWoVMemAzjb44bS39vCn6QzIXP10V8YI0m7s9mktbu/F/2wBXIQ/kO0UwtaKK7Sjx9vqZG4Cn
6EIn2cUVDkUqXZ34KHDTee6Fksx75l8Ks2GtHZ4ZA6ZnHJDrQ53M4I4LSKZmpNK4sLG6+WAiLPSj
qFLnc4Lc6YdBzTAF9EJRVZ9orCRIHGVTGR61SNriSPpTHfBBKkKKx7gRiOzpiDoIMVaPja3rzc6p
AdzsCa/Oh0xzun7n9XbV+IhHYcPV4mN2buc6qpHpmMfAs7woQUAyTy624g2XvOAA+hOGR4HWFN57
NHXyb2mlYdvqCg8tlBxznCBT7OwljSdtQJVMyl92O/czQjhC/6U54YjWimyKXSc9PIJNUzwTRVPt
JLRmeuksGRloehsF3urCWoQEUzGinGwZP4s2Un9X0H6pSlOB6MkCJvUOCPbDdY6tWH+YrCSz9rBM
xa+syB8UIhPhPwph8Rgdm+GsZJlEAN0zP3bWjP5ylOT2uZGzjYY1li3zofdwiHMK8Ak7EVtTvG87
o/85xKPV+okcEI8bdGM4ooxWigM98+SsKbkeoWvZ00xxG0b2TkknPazQZ8E16b/eyLOXwtQLrIiH
ylNenyp9pLtnBjQK0xfTbQS6L2Fsofg0xOJLZwqMwzzyrcDt5/RoenX00ODO9BUlfAPsZ90b72ML
xgsmSzlCz2NWimgjONwkCcvupQvB1IhvTF/gevdKPFIcUoPkooo4QtJDVQ5aIqp9b9bdQdSoUtVY
bm0knLfdXSYgDvxDIiyGlN6azKsqjVnavZthcc4gzpJN/RnG4OQ3ilKf9UmmJxdbiRO+EdZirKWf
DYa5M+Y/T46wk78tQeFBU7LQiGGCCwN8iZ9/5Cypzef1srC48DviA25yxj4dpbkTmIFA6Aq9javl
tiYkl7aYUzKEYE24D9cL9nmOyjuC/hctzfqd4SjzKc3gmWdVIT7Mgzs9qRmy0KIutFOCc8c/GrrL
X//26qFfYVLa8x240r3V1aO6KG+7ZapfnCjE0REXmidbL6aND73E++vYaC+KFmQLC3Gb6cT1k+o9
ouZ2F5u4kmUnxRyxrYh1bZ9XEEFjPX7vzs2ICp43HOSElcTbj3h777E41x0tVTgvmNNeL05A0x2w
amZgmW307JgYA+YlQk0hmgJvr3R7+9i0IUkWgFG9ftTrlawY5yK1zXhMAU8kZhoylVN6QhYfzu+A
rUSj9wZx2vb+kiq+CHuQdtARYqgIb3t17ZVTDLo0EWbQ6l7r24ojvkVjYx496U2PmS3lHh2c6oBh
yJb3/J0jTAN8wbrTCIav7axOjdAx+CmawgrCYvo8ZZ39yentFFCpFT9qi0JX1UwPxJx4b5uV937U
0gfPzk+dEn//+5dPc4PCjvDl3Ez07Nq2c6+3rAANkv6DNVNP7+qh1c9qrnzl5UNAhVRSkAFk879v
L31ve9PWXOiItHeA2Ky+uxeldZEYFtDAefbdPineJc4YPRRTLj9UrfuU1jls45TIGlGlvL34nTBC
OxWmDLM4pu6AB69XN+ISb6aR7HFIKuRByqQ+DxFy5HhTuv85aNfvYlPgQcnPai4AdvIDPofth7d/
xU0/jR34549YbQMvdHoM1GObIcmg+qNnRkeMP0P0BBGbgGafHN5e7/VquA4pjkpfiU+N2y917SrF
HGESSBy07KBVCwXIWZpnXww7Lb5ZXBT/WDWQVb9T3Tzyu7ozvpBPaBgldBkC+Ik+LfrxcYhpaIRe
cn7spUDi0Aav+oWEArgcHgR2t2tAsNaYR4nsTPpqAaKgIoIrgfnXF0wIdAXmWNafc02TApsEqfwY
W3Ket5/0zgkji2ZqDNuRpQFqXn/fphpJxVrXDqaR8Tjeo8qDJ1rvfVqE/RG8MKymCXcpAAvIzmf2
E0ykflfjvHAUuJ5tTSVvPzS/hsx+6dOqkOlXu03oFZblVWMHAOXaS1l6vzjg8uzEhfskcQ7auDlu
qjyd5djZdPC5mqlfrh8+ASPYJNZoB5qWGO+sChuaOBnih413fBu5YawDq0Zug6kupPXrZawFn03w
cgKzUazvgOGp7Kf4oiW690GvUBqNlE75YkyK+DTggfGM6dZTl3rKT+hipNR6EVmHSMdtZK/qRRh4
uBHv1dzIEr/UhmkDu7CcpfXW10FwLBRYgs46a3JyNal7d7ID6UQzYMgISUbAijuQdFvS0nfeC4Fl
KUlfQUXrU5bZtbST2nCCTOIyFHmedpLO5D1FY2jstDCDt19Jb98OrrpxwG8TUsciHV1yMrjRNw3z
Em8qLKvj6KJN83ieBiV66PNIPPQiln6kpsWBwXe5EUtvAzk9ZNI/RsvEcjAy19sgmkscgVwrviAK
kT9hxdE8UvHV+6TRzd04yxlzRw+8qS69BxD+8/7tbXh7tpbl0fTjCqdbh1LXVQZamZ2lqxXLD01o
nxkm9YxasELsFTDPIKW2aKZ31yP5BppCbGEacr1ephZONOVufEn7Rpwcmbdn5KI0P8sVdGwxYNh4
vbeHeUHbQISxuZ4tMOer9ezQwGyewnxgzEKLA1RDiQ3RRsi4xU1QxdDrhNyzgFNgIF4v04NmZhyt
JRcdneKPE5awYtfEOBs+R5OC42NY5vUnOJPAeTO9w7gpGips5GJwgFCAoih1d6Y+SLkzTCSKu9k2
fhWxjNS9PYniQ2qggbbxk+/cZvxkkhcAgwQihibXP9nVMJVrjTq9xJOj7Msk5vrMCv0LZrzKSS2V
aF93rnautZZf64b1Q2Y0DsB7Q/lIGe0ewiw1zrabuedE653D1KNzooV1f3FEmTx2xjQdYG0HCDBi
GJ6khnh0hCvONgbtj1jfafu0RAASp56/E/0G8sm3gHqD7CCDXfLEVWC1PQRIK/yOLwXNga6l8TQk
iUnZjRuTjXbj2wfoNjKymgH0FxFksuDXnfFHCdda8Wx1bpRerByxWaBW6V63BOL/9JQ3qrc7e5ml
QPsiOrfUy6tNltNSx3fMTS6YIGQvlRoXeIkLsVGT3l2FF+ctfC4O/6p2GbJGiVpcNS/G3EQnCBy4
l5voIL/92u7EAfLG/1tllUspmBLNVsoqsYE1Za/iyhp6eKKqjXaESfP/CHOUgYtmLIMxpoOrV6eO
cnDcQU0vzmSZH5u+nv1hmvDEjBXvsZfxVm/u9ioBko5lgYFyBG3c9cgnblXXzLE7vuiA/Y7wSDsM
XW3sRXTSQGtxop2Sxt7//Ttd5soA4XlIOgrXJ9qZigjf1TC9LESZM0LqWIcCpDvEcfKjMtKtKuDO
zUXpB7wayL1psBGul4tx3Y7NTmaXFC/nnWOUT92ofCwa87c+GBdvTN9hSf9+bMq/Ff3ggDPeoaTX
IXwDRliVnjHdEUvLielhD5w9iRykZYtp2HibK6Xh1ziCpwldMgprsgJ9tUW7MhRhrNKfQsYEDgck
qu6lhDuj7mRG2NrNuWI9YCuFu25n0/XsYXLi+DcgKpTo6JKDmjLVX7jdBfE8y8p3wllYB1em8xEB
8rnfIfmQbfW37pwreB2cWijwi2bnKqqPGDbOoUJL2JHFMtvvmlNiZ8kpm1PbnyBpbpzjO+GPpHAh
3TPZxCJoFS1gCOaTG6a009rha0If/CEVwy+oMFsaT3fCEihzqOgLfogllwf/I842Y+gV9eAUlyhK
oElXqel3ujNufPQ759ZdBsSL5gptG2uVLtjFpJlVbxYXVH4Yr6mKvZfQ1fzK9rJDiWjTvkWk9PD2
ub3FFCyQF3ASFB6LKt36JRZjS7LZR+VFaq3rA6Ysjl5hNU8uoIJTG1fyUowm+PoKZbY096xvNUrv
eyp/CwYVPd0hUeQRP77yfdu7zXtz3mwc3vnMLknxMvmiWwtV8Prty94tosieykua99mTq8701VX8
QOvR7TY+wZ0PzVemMciAigblGsfRdQg4OTDxL3rajH5bKkg650hnv/3Ob9izBBFolaAOuBBe04Xr
J1IdqaG0lFUX+EsmIHHDegxbq/gyN8PrgWZ8wpz13ZxGw4nMpzrWmd48oz5Kq8OymmM9dzB6lPpX
W1fJEcBUeWjDfDxic5U82EP+VU8tiN16Pf+IYNX5uQLl7O1nuPemwCUwEUVqjhxkVTooclGAHNyK
XFrVCMDCRvYi3uKVvCLIrms/knUsxKFWkdmCALt+UxGMP4B9Xn0pOzNjO6ZDckI8H2k3jNWNfN8b
dfI9zmAG7xu9Mz7PU1Q7O2ma4TfGEdplGPXx31CP6o/lbNvfw3IS4ug5bXqpLD38AYMOS2eb7LkF
/99pWF66YbFxxO69qqXzvbScX2URr59h9hqjSaqsvhhmleNz0OEiOovC+/r2F7nlw7CrmAYuesmQ
Iik9rteJPLseR+wULkYYIqYgse1mhJJJJmCCrr44mL12SBvEt2dL+P0oH4RUn6v577ToX+8u2s8M
Q5ms0CNVl/fxR7Q0UBbgg5bpxcaqyUdcbnxILWPwjdQTJ2+Wv6fSOfZh1/5rjGW+gf648xZITyni
XfCINpLDq8xAy3DMhoFXXlpjcKCMauNnI8ZqAR6RfUpxust2tYEZiqVW8bNEdfRQ24N7gqOa+nbc
WofSNKoNPc471znha6EJwpECBuStbkbocRHyQvQjHWOMvrUiw3XRALn1dcLWttgpjV5hnYJ5PUp1
ZvKUNq1xNg3Ic7s+0tTwkPB/fc8djbpoTFIoJV0z/sYnBb5qWoYqwz3cebamGK852/Xh86jPAdKg
MaZTM68OXxoWYw6ZlJpQmO0/RhPb/9KSoHMYMX1AKwphyWpP1eGF+OI5zQNfpD6hPp0ovkwQvfcb
K+yzY1P25vcqVLXnjoc76uXYcs5GZVictvsU7l+o4IsmiIVLW6/XgetPehYMigkjx6kV8RVrYP4M
WqAr0WYdcKTEfuSDOyWTu6+NRtYHDRp0tu+8dHrGIDuy9jRnR/g8kQtdQHglxu1hrdhHowGSe5Cu
SCK/b4283s9q49BlA6H0oER9rD4qcyxOWezoBf6vbnmxtdYEI9zOLRY1EVqJoAiUPbWf36XOe0SM
5qCWADNma7Z/YEdrN7vQVNpPfaf3ma+rsfymto6Z+SA+cYypRVb+CMOh+trls41fieaW585FfAVb
gRAPi5ERMV7gCm62u3kcFUyFZGb3NF+ruvU14jvivKED1qQpSuvSZVaj09iNpp8ZnKPGnzzB1DRF
NQlz9RzFyV0vhPt7MmsGsW/HHO8mti1HbcG00ai1aVutNrahmFYCL2a+2E0GbIh4gDhkU9UqtoVY
8EI4nh1yv372ypPi5VL9NwXcehz0Es0/0CEartrKPNY7UbXGL30cw0/WgJcrA5U08ls8UTgdaB9i
t4JG73/1MIedD3NOPkGzV+G38gn+SXrquUMfmfrXxO3iYjfNLcRw02gx+pu08UkfuxkSbtw2LJ3r
xmJOp35LSn3+XKk5B2exKDb2Ya7mgYagFpOkbsryA4TdPPQr7KDqQzbWxXfsiQZ9X+lup+8lJx7z
CG+S0DJyl6oOF2Djq9pl04PZ4JqOIVvjDidPqwy5a02TRsWYdxh/A8GKjo7AOdqvjMGzjm5fD9pO
gSXRwVNfHM8czKUP2LEXe2iqXu4bjVbi2mvFP8M6qhJAklGc+0Wu2fEjfD6F3D814t/q3EUvKHmm
HzVMh92nprXRC6wXdoJpLF6FDGW8gyxmMGkyzyYobUYxP2VwpMsDF6T5Ff3akGDZR9G3sIng3Esd
wmwrnXjxjAJS7itKEz7HWZFV76Mu0+UjzufqcHInsGbHua2qj2/vsZueLNO+BWRC9FgQPeoq04iT
MM2TvhMXmbq5b9U1xrJ6exFq1O4GC0VSK5ffxWh4G23nJbpdRT84ChDKmFUzbVmEoa+vsSklB0vn
qb3UWW74VY90chXpiC6GZnPqhk2G2Z3nXJjqNI64xClmVs8p0hKLbTNkvTx86nP6Uz0W1AB8iyfs
d0/sLawldeOvC1qyUJ6RTJNeHKPN1bK6HWnurA/iEi8s6EUQ/pDbCPC//RFvcngGGs4CPwWjRAdk
nceJueB4qsVw0RrnMvbxt1w1vXcSA/mN3XJnIVKfRR0FmDT7ZvnzP5KPsEMEJ9L7/lIhgL2naIGX
yTDjmDXtVhp/ZynA7cgsEwCx+FvPJaQGUoH8cbyUCAz7xIT5AJ3SfYK3lm081e3Qk271n2utSt3U
qMAo9eN4kRk6Rl3DCDCaEQ8zMh2ZCy7CE94VzmfL4kau47Td0fOvDm9/w9tYjwsHOpJsUjogCBxd
v1onK8CMuM540dHX29vC9h7Lad7S5rpFXPKo1LFLqsxWoaFwvYzdplljtcp4GXWtOimFPTy1+GMd
WlNOTwAfXL+JZPqPmwMbyhfxYXBo/V5pLPdv2wv8kFcNbVpMVB/rHzJOKTq4TSepx812N/4PZ+e1
3Ta2relX2aPusRs59OjdFyBIipJIBVc53WDItoycFjKevj+46vQxQQ6h1TflqpLFxZXnmvMPfWVs
AXUUXoK5sPf20F7IdFIk4B5FbI29OHd/MbYIvgDUScXwVBvaPkmDr71tR1+qqnLt2RO+Db1EC/bj
UB1ANtyBof6zYfW5paVJR0uMMsRh8+bt73RleTMB4BqpfJL2WD4nolaL7Kl1hic0OdM9MpH9Q9wD
aBQqqaT3Hw+zYhXPYQdcFpnf8zl3qrQbdbIeT8JoAKIlsf0h7i1kIjVUot7u1mXtgVSRSdET3ws4
aGBXztsygTxJYaArTz2AXZ59spXLO52QK3c7x4HWF/VxKW0w1STSzWb9wr9kSZHuo3pADDdmyFR3
soziseK+7N2x9fW7gDA6nmVTYTI0fqZtAfyZ3yY4oQ9pxJ27EUP/c5iK5DuXTYtjYS9NB6i+3MjW
AAztOPkYM75//SIKQcYZYb9ZXHRxFAI76rRgNMcnQys0mCHYXIUksp6pJFQrr65ra4VC8t+oKvKW
iz0rdW0njYk0PjljN3p50qWbMMNiKhjDVQHXOcN6fi+ThYM7NVdKyZZZi/lD8K1QJ5O2jCayNkVT
lfD3TWTNc1TLNSk8QoaRvAQS/Q3zcd+rTrEysHMLi2+AazonFEsI3ZflHZM6kjEQc49PdQrCH4Ev
mdAsQNVUmvhXBOG/pHKRUzadsrV79DIoAQACOdxAwW/W6F7E2xTrJiNs0+nJ4DmDPWiGHJXZVzyK
sBkbB+X9+5L6MORmuOjAfJeCctj8is6yRvnJgchjRWr1l5ZpzWHoYZ2/vS2vHPuwtGZaE0EXr05t
EYe0WNhOZZoaTxPYj798BxBC7OCLuqkqWFxuh1zvoZAATmBinaJH6kzOoHpBmYBAqmrr49tf5/Ku
mwHwJH2ZX9KBS2ZjjmStKJQZETw4X4DP6Sjn2tXKCXs5mRCCwJGR4ZoTNsuVnKtOVFVqZTwJPUx2
fSfosqrHB6XBTzHpGmUlDXGlUzYpEWOOwhAJXKIbSMAjthEI/UlGucftc1JfonCa3dtDd6VX3JYA
0xxu8bnWfn6+tmUtyJDX5lMujPw2gfZy0wZauOf1MABskOX3QrE4DubENfD3eaKWOtp+XaXTqI/m
E6UUZZMRzW5buScxHaTOTVPh+fd2/y53PzQfsFhUZ1C45M/z/mV5gPqDElpPigMMyYd/DvOlkQ5B
RZpNmUS9mXLb2k9S+OPthn/Nz/m5w238C3uIrqzOGXjeshk2CIYIRhYfrP6nrhNKB1IqtkYr/cUQ
188l9X4vqm3w9XIK/abEipSSrr5FDmE8KaGRbpxY+1YTHGJrGOZPNqLFO7+xdDeyjHxlef/CRi2/
LyhnFC04sSiKLy6gOsHIa2g166lKpXxrQgzaWG0df/ELtNnkHoVIx+8jj0fWeF/UecmbOIi2SlNK
Xm2ZpRvCt98kPaiitwfych8A/wCOMecrKOkscSB+x3AYwRA8+yqw9zFo1E2MKOXaLXF5UUE250BC
boU2cHQ5ny7wZDgPU71+lshHPjlVJfH+HloH4Zmy6V+KwdefrIqkwWaimmLv4gABoU0UKUqBvp/o
cd1NrOIh5baDc4XX9jcMp1r11sYS6SaPA2cfxjHYN9uHhu0OZYRR8RjU1eSNhtM8jZWBd5iZ87x2
ZSMWeMAaRvYRLfHpzjRzkSG+FzrwHoCcg0+W9WlrhXFyEztOl30B9TQhatFWmP+mlpluSdUUn5wW
1n4nwuSZ2zn7YQWR3tygPZX/VQndAd5SRuqzP1nWjsdM9iJXRSgQ5/CHzDPpzCvYAnlyOYWmL6qW
YM5VNyOqElov8LAtW+Fve6VSDoBX4h9RqcQyF1uaBBs700WFTp1Z3tWtiH9WhKTImKvB9KkqVPMh
rtosQTg+0U6Zirrg3rJwuEH4e+gCt0Vbj2KOX4bpPu3zbpOGqcm6qkivgvMamq2Kpfi9FADSBn2u
4+1bx2airKyHOQY63w2zDP8svgPIi7SZdr4cmhExVCttoue4QXPeMXvV0zKr+VzrEuItWtfcCkvS
tkVFkWtCNG4lRLs8tmj+V7aOuhaVzEXkEE34z+g+tj95on3OhhCaSpiYG6uPTFKvVvtIuQR/3Q4N
07d32/zBZ/1GTJUYCaA4TxjUlhf9NiMcaVpQA88Uc8RxKKzOE6Gp3MYkw3aGHwdHYn5pZYtfhhMG
kTm3N1sPTAKv1fPRllL2JftJfW7arLj3DXKpfSYNXkbN/VARt90ZReLvSgzHKBLgXW0nSX4PPbda
uZ5+BS6L/oOLQFgWXCciCcvURyNUpee76M9TaIKoG1rbkLaxavQPgz0qJyUOyfb6hVxqrqkHLaCl
zvii1XgfQBatOlTz8RS963gd9bsuz/WTcHrkm/JsknuvJFBCWbLERmPTOX6+6+OgBgiMPo+Lul4b
bAGT6rGnF7pzSHjZEJZOSOx7ipKXaJKRE8dIGbNzsk1RhT5hYDXcYG+vgIuIgEngKOQfeIIhlLN4
HZhNLHpBnPPskKcFfeZkG0iS064Ufb7F9yPy3m7vYqnPGbRfeTTKq+A15u/zWw4oQGsbR8hYe65N
kRwxM9KgHft2+lclF38mQla/VEVvfMH1sF4hJlzcLHPLKAzOdWpu6GXxSWhSXavSqD33Yphth6V0
A+hm7f66sripbpEimUPTOfO+GNDMyYZeLSvtORqD4jZyUswxDey4syS1uMqmAL0/NT4pTO5XY0w+
240eHVCmXhN2u3j20V1wCvA5wOBoFGjPBzot9TaOglZ7hi8x/in3eXHjlBT5wkYKPr49p9dG9vem
FlEXsV2m65ycz5lNcnIopWxDhNRv327l4owGVATkBmoqNg5kKudv8dvKiSxFRmGpNZ/DUVN2iRxl
BxDvGl6cY37TlqVyG6ganlpyOx3HRFFWjsrLNB+AJnLd4A/A+jOei5Ah0nuufdPXn0t9sLexne2j
ME5dvanuQON+6XL5VE/dodDFQ2dFa63PY3h+UoHcIXTnUW2YlNUXY9z1liQ3eWg8T9MwHdtE0Z5Q
0Q2PXdJMnojAiUKzFa+JJmdf8Wb/Ky+iWbhWxGuB43wlLL4Ice5MEmMaSPovrozaaa3JEpn0LAse
Eq5i9VSyEWVpHgQ/ezQz7GDdKh9KbWMjbfezD9qbhkMWGmlfj5upKSMFa2kn/vb28rjYePqcmYTZ
xbWigjtbzk+dBIDHgYY9qe0Y7AfZuLeDUbux9EIr8MvJxluke+tHIwE7U8WZRD4iyV/qQIvWtsNy
68121nO2jGtFJ8pcAsQUS0ShSbb5KS/VKvTqUSqTrRoSxDtJleQbSDLUKgz0T6Z7p5QAkZdZhXBb
oDvNZ5vf9b0BOfYR9FqraN6k2elcAOv1aCsmFJlcWa9Njk0Sl8iJ5lN+71tpb7miSKQbkerG9woS
wT2VhV5ABI3qLzZ3aevCfyl7F43y7pveTvonRy6j+6qQqS1oPJycTZFD99tkYs6dxUEyfLS1sQGj
HGd3OAUaiGrFueoSvZWqJ3jKSEiXlNOwaaY0j8mzUO51lSGL1tyoLoBQ84OKkAGKJujWS/UfOWhy
pS+r5EOgJ0I9DBOYG7cJA5Qdo86uVZfzPnntEjX905fUmszdlDQf1KbVboi/02+REusgrEkWkzaM
nSDcIMBLFkPBbefnyjqcz4HfNwjfFWMRkAQQ3MErLZ8W6WQUdRbzXWHlImSZ2Gmz6bpK2Wea3O51
NSwOoVJkezUWyYdxFqwEfNF5Sp8kG/Kfa0oqynLD4t1C1QXoycwo4f5bRFso60ajqCT1g4R5CCLp
NySnt4r5NbRJadTmbtZwKcyXTIlPxsTIFd2NPiTvDLD5ElAo8FZFHQeuyC+Rjt8Ob+RVjNbwVflD
WrTmxsRxcyNPo7nviLxvs1qu3LIM+689mtAod67EHBdIJQJc8p/OzIvjVuYEPb86mrYxfMvMrA+T
+hilx1p5KKjK2lrroU/pzT5qOpK8cfxsNg7GbZ9HiGqaXm4C45gRkQp7q+eK66if4jzey5lYudku
rpZf3w+w5D/fb+mANtj9ICVKan0AGrvPtvah29rusA3dp7fX5vIKndtBnYJCBquTfN5iHPS+HPAL
YhwSV90ghbLp3N5jC62M98VRvGxnEeRFml92vUl/5I3i1pvQQwXS28Yu2JC/19X/+D78z+C1ePx7
X9W/TOK/FyUqKwG+fef/+b+P0Xei7OJn87/mX/u/f23xtx7K1/xDI15fm+NLufybZ7/I5//TvvfS
vJz9xzZvomZ8al/F+Pxac6n9l339/Df/X3/4r9dfn/LnWL7+54/vBdyV+dOCqMj/+OdHhx//+YPM
42+TO3/+Pz88vWT83uNL2b786/Ta/2uP9vvry8Wvvr7UDZ9iOP8mgwm2A6VXstOzW1T/+usnuvxv
1L8IEKnlWbPFwx//ygvRhP/5Q5L/zR6ZXQnIEPFbbFdmEAWoXz9UlH8T/8zqHehmoxhMKPJfo3A2
X/89f//K2+wRIEZT/+ePOWr77bREH4NMnU0Kmw/kEbxUyeg1sLQDzu73XCdWzBXVSD9zYMUrYcti
5c/NGBrIJ7pJWhBXw/MTIPOnApWJ0r6XmjL9C4zZ5OmiKU6izPNPgaTon4pGUg+aksmfwFKZKw/8
y15ChwUqaRKOk3NbUgelwhG1kRvBMQcFsleQ9/F4Jjz/tgD+Gdq3h5JkHtPCnKFUS/7zvI+hbDWw
2IPwqDqGv5HGSmxSVay56CyCG0YSPRHE0+cc3fzn3NXfTnIJFKfvjFF4hDsxuIgGZVvEgDJPsjPZ
e3+HyPLLMgAIoNdLPD8QHZa1aMNjPMbtd6ewpR2HL24U728GDRQATVhnoPy3iGib0DZQRKNHQ5c1
27DPSAUaSbMCWVkeivPAEQsy/8wO795lZSrq6kJSOkL2wCnKY02eDQFy8FaFr772NZZSZI/trda2
9g4Z0cLrqEluRUYl/93dxUqHvA9aFzM/YxEPdFTUfam3w2NYW+1taGeGh2B2+vXtVuYj/nxfs8rx
joHrAoEQuMf5MnHGPPMHTQ2PVSL/6MlAuEBgn+BCR+6oDms3/JX9RWmedcJRBUJ/GV60jLmIHDM8
Rq3e7jEVqd2sHqqVR9iVpc+tCfiFvDyI/KV6A6ncDkEKER+1afD3g5NWXpWNrz3l983bo3fRH8yL
sYsAtUcwSYl4sSSzRCipWcbZEXE9v3NpuL7xnVpZOTEuJonQcPZDpzrMy5ZL4HyS/MbOEtsqOTGm
LPLMIEt+mEHZwD7P7KdiiteoM5fdIhQFtjEjxVh7y/ZGRat7UYfRkVxn4oVx0YBxs9+J6WbEgBbb
v1iX4GMvknpoZ/aVHevZcYAHeJhi4M1FmbxXwf+fZqCfA2lGa2Hp/ltQxtCF5WfH0uRVQU5JBg9Y
DT+ivHB2YROoeMl1TxoF0J9oPxQPvtrlm2Iqxt171wrpAHYzwC0sJmAunE9iZKRjoYR5eNRDfdyG
rfQDns8a/+Vy5uggsC3ez+xrKI3njaRw7dsqYoM5ftNu/VxE3miZ7xRynx9OZ60sulLUgV+n2hge
GzVxUGPRBzfo7TWDtIttzJUyby7iDpR+KAGd98UZBzuVeYEdM0nVvQDR5q9QW9stzH/78e25ud4U
kfZMhZrTnudNyQXekYUlZ0c4teYHnusded2qbz6ium+uOfvNB/fZkUtdh2ufSirPTsS/Fo1R3QzG
AomtI+YWjwNU+kM16OoMWt0oMpWVivKOnffdSmh1uTRoFp0mNvV8iiytZrRkHLomGIqjreDUpWWR
79ZjknjvHUlasQgECWTZ28sAzg5zgD+KURwr6gnlplPhmNxVU+0HG8Rzo+DwdnNXxpLHO1sYhXOk
GJZlSKTiphrGTnm0amoHW7+a0o/AtVs0zu3JPgXWZP8YpdY8ku2M1nwTL49lghFibhnc2cxFWkxk
ACC90AarOhZNo+ReglY+6ma5iL+EQOG/hqkcvxNMAh2E0AS8FdfaL2v2xf5Wk2moK3yKj8Fg1C5Y
6+CRFB1MDF8xVoouF+uFpghAKLGSmp4ZF+d7QpKjmAJy0RzhGKs/9T5STqVcK2s5o/ljznYD6jdU
kSkxzG7z/HHeTD+24B/ztDtOrdLd6VmCCFpbo54u+f7ntxfLxXwRefA6IaRjj8+g5POmCgeMtmSI
9ihsnJ5TJum2HyppM9lSc6ODGFmJ4K50bSZ2YR5DIALmYB7h30LwoGhKI3Tq9kiqKzjUYIO9XOAa
PpTDGl/oYh/MXZvLJQQHlMmXfCGWnhjkpG2PREPKSy9DxJHIpd4PhtWfchDl6Ag6nYlsHbmSt0f1
b6vXxRQCXJvfoECGZzreeT+NEpIJTBv1oeqkQX8arEHSt7XdG/ZT4ORi2M2vUzDE1aRM94EDAxNf
n7woQN2WQAR3cVVmHaiTrO5Bhk8yMjqqSO1C3mToEcSnutWIRDW9l6UDYD2heYaIwxnZGAyxZ7Sd
/1Eyc4n4eNT09CYp/Tnv2UlFvc+UAINcvyqr2muHSBk8EAV2tHEQOzW+iniCJVr62fQpzdUoeUwo
4ImNGpW1eQd9OKJuEAxJWXxQIlT/XLnsNGMnOtxIX6Kk65ud1iH69hjyIncektiofxq1UDo3dJDD
uM8Lu9QPJGzb5gkhkrLyJjzGG1cHEybfaE0mJ16st/XnIKPc72UUioJ72/ZTxx2ArCMbWyP4Da3G
tLv7SEnLe1ke0o8N7negI3kaRH+ayBkelIIj6mXQxlQ9hUldRg+4Mw4jBjmT/bUmnv8kqbwc9pOT
NAhMmn0R7KcEt7NPKXlu6X6Ih9g6DLYfSMV2HH1feYp7xajcIgNw9TDpHfRUIFjWi6aPio3hTW4n
hyKviwpFtBa3qsoqKctWaQTBNoo71XK7wtGbQ4cnAfoYAtoBQqjS8EHqBiX1SrmKP4smK0N4dVYG
Jl8vzdnfVtMzL3D86KUMZaz6Kuy/wk3DExqx1iCJPaWu5dothwyjxyzx629+r5rPTT/wImP/dtG9
3OhFuC1L3XntmhT1W3tKu2gTNRzRe39W8/IAPpb6Uco7nOwSXMCR3XVqNuY2JEK0HjJNMnGUltLW
+gbaBxUsKbHaIMYy0EA2o7QmLdoUklN8Mye7/oZFeUmSDjnqdqfXfZA8JSJSScwi1a5+HXgHha8T
VTb1RooMu9jjOwgjC+8mOJZhYIbtbhr0xNhZRpzKBx+lGWdXG0mPnZWTWDODIca7hqAnrIZbhGBq
85A0GharcDbsFtCR0zVotTWVJntNIkupV0890sJ10iTNHck9qgZdKkT7dRyVCuImNKtoFyU4+G41
qBD9bY3TT41fpGYMOZRlXEtdFI1Y7jGiyNGdqPM0ORqm1Cg/er+e4PHEYArLYzukRr8pcHsKthl0
KfXQUG6J9kZMRfzF7DLwm6XlpB1kH7lI910d4cltBSkws0wOscGJeGnLrglJxjiYTqjC6Enx6dxP
MBvLQ5Twy+4Y21G6nQSCxRsgP3DLHIIB04PCVYXQaeQIwEsrl48mDiama/VklR5qIZrEbbpStT8H
aZpknUu+R+QfJ6Uz/R+T0uTB5xFacQ8oPQ2G0stlOQvbQzklpka6xB60+qVMK6N5Ttjt471Ucq3s
Eysj4dBA2kOnLA4HvxTeFPbFj25MquabHISwfPOdNUCnklmLvWEkbtSimnOS5A6T2TrUjPQTT26K
CEbPBujQmRF2mzl3w1Br+3RkvA7CzEZObJJsffGhbIJK8tq4aYvHnqLIdNOkiZ4+6aYwnI1URYp0
y9Zy2lszDRAbxXtcMzamCO3ioRjBRH8fphyd1lHkluHJkihs7KrkKO9fR4FM688kGtXu2UmKoDnF
1F94KRPJaPtSSKH6mqlyNjYcfcY0/Tnmk99NiKoGdXeLq7AtvkNhlsWjXGR55Mksghj4T5s6t9lI
FZhcvJw+S7UWWcCGJm3cK3GbZTdKrKjtsSOsM3ZNnQbFT/QAUYPYhBzPse1lI5Fsu9H7Qbv3A0v/
rkyYAr/47Otga1KGaLcm6C3QXbmt9DG2p1Gj3cSAJ0YvySHTlWi1GWq6GXyrM13VHszPXSq1/T0H
nuW7dhiHiSepQXIq6sERWwJJW/esunM+ZsiScUZLdfHDcagMunYDu+7OyerJdAfIdNjUDr1tbAkd
Mv0mVDoUJZCKLZ2NQ86eaYOuiCsrEo74N/oCQBBaAIrbIqqQbvs0jr5yC2jCReGwylEJb0NsWuFt
u0mlRZGnjnaa7aoef92hbTBqtqtWp6dtIel/6k0Yfq+yHsQuLoUaZUHFyTk5bc527JWbVj411MpS
yo1RXnuMSyF7oz1QJAEYWP5o+tpXPNR9kSAfgpEc1oAIiPmYD9kkbpxojJR8M0hV0uz8NHTGvfAn
J7wXQyj3gVsIRRvuY/SPeMAWVmZ6mSoU6WAPvM42stC0epN3AEaAA1Vpg3si0N/aI0BVgsFtq5gz
z8wM46kSA9TEQGnz59IhLOMwl5PxIcy46b2iMmr9uc3tQDzCNsR4e4pUfLhjDaVPl5OgLk5OqYHt
a0TvWKAzK7NCxKhXfJTGil69tUTYSU+ZVg7YCFdy+ZWLxHwMwbiC6lD72qFqOrTRFgKV8hWQr5zd
VmmPPBncsLj5AYEVs7oh6KzKjWAnTXvOF2QamjZJugErMah0G3/yjXw/VGpjboou9PU9ovSCWn5X
yCrM0aRNXQ5zxFO0AR2SG8mORbhDabs3vdTqYN24ddWY8h1prH50HYlsyU5Ydvxz7NQ4OvDXI8qo
dfOxFkCTOrcDL29vQzFAebTLRPI3sBOAbyeRwaox9LnWn2tV5WytEUuID1Xgd2gu10rNMVGbYVnf
QRUvfxhzbHLoutzK0SkMY5IiQ1AaFJjYpv2+KhRtxBkGYjQaCTlnlk+mtd2rWRezLfIYU+YsJkz3
RI8X4MFBlvNjZGVgI7WisNAIkCMb+mpVFRjZ+M4PwJhq7NZC7Zm8xp9NisspeElMpcoROy2KfJfG
iVpT2wbk5L4dnF4NwSFakTEGNYiaz3loquVaOak+Z01vo72hI8KIObDYSv4YrKR3rrZkQzxU4KaT
Z1pk9U11CjqtsdqjU2ZYG2sRq8nItA39XMskXW2KJzbUopmgt2Rz5uAtu9E22+OEQizRnyx/ln0Z
u69az1fg7kslyfnBST4F6yVIYSgS/cIn//aGqVWzw09W7Y42lNXIJUyLTxPa3bf4rQVHuR3UHO9X
y+DAixwfAkWQqa9WJfKHSiTKkyCCUjdvz+mVhyl1UTLiYMRwKFpWNkp5qGRyGd1x7AuxgfWj3+pd
5K9kFq61MsNQ5pfirKO5mE+U5qRmamhl6jCakqp22CUzDPztvlx5klKaoc5FhY5cgr1AfwExbFrI
9P1R7cmWRGQx9uB1qoOlpNVnKOfxu5+khOkgHsCvUhAkpXy+H/rRCWupkadZtQHENhPFvSBVm0lR
S++9XWPRzKQ/BWAZQnULJNRYWzlS9rp8jGXByxNuioqgkUZJCqJhb/nYxA/ZO4kFLFcemja5IJsH
94w0Ou9fYGV+pSqBc9TbwRmPsWLU0V5q8lQcgOf45RbJ/bx7TB0u42NK7cxaWZwLpO78BcC/zQVE
0lJkTxbpjDZU5UrBbuRo2sK+7a1SeRgziYdorXQICdc8kL0Y4w59pd3L5coD/Bd2YuZ3A7057zie
9T7ZlcI/TqyybZ6IGpgR187bc3rZCtmauSilAJmEKLIYXln1x8EsbP/oA2fbjYBkttYcYbzdysX5
hhYCUH8SXaQFHGjB531JOxIkstNZx7ZI5Y1P6WpDqAOQKE/Vlf130aFFU4uUkFynnV0iJHe0+lY5
VnJuP5AmWhPAvWxFI8CgFDvvCHbf4hayA3Bjet47RxyUwam0AOp93kIrJ9blsJHwJxPJEpxlW5YJ
3s5JdV1JRXAqO6BqY5GpvAURpx3ctHLij2/P0ZUuAeAjL0iVCIDBcp1bnaUmvFqCk5QGsnjIqdpn
RxKt+sq1etHOnNiaOSCQWpV58Z2vhWlSsbytFS5wAupdpWvK1xwtmpVr7nLXnreyWAZmFVVB6xAm
aJn8pdXzYavqkXOTSYX/ZxynPbdM3K9UKS/apCD1+wgudix8lcwJpSw8NWpnu12Oe0L9Klk4rFlo
wO1qO2hWWry2QChBkZl3ZuqTOY/1b3d5MjQ2XBPMT+1RT9uNmvTZLQw+NbrpsbH4/u4FAgJ4VjUh
s4vk9vxlfmtsVPtYSgI5PEWZpZwspUksovyh/Pl2M1dGEcDMfEqg94aO/eICrcMhshXUnU9o1QSn
uCgLHo9K/tBib7LN1AZ5Dr3ttfeGleRaZ8ANKWsKi2TjzztHoi8RxdiGKNf4+QGOXrSNo8Hy8Ohe
i2DnC+MsuTo3hTgpIQKTRnL3vCkqGApUpyk8ObyKXCHJyXGEexa52eSrG4HV1ftUyeZeoQZoaRDo
Z+PpJcPRCjBQMgocFgZ4Hp8D21C+JI7+TiGEv1uhbA6pDV4XwlHn3ZIrkLODZoXYPKlVfSMZpek/
OOMkh+89QOjOnIOXKWLMRO5FQ52pdyIpm+hUGVp1UNN62mpjLN6/tWiF9wXnu4zC9iJaLJs6lDBs
jE4AiIIbB0yIaw5xfrRScy3EubYgZlkVjg9CDQpB5yOXipEEXt9HJ0MWz02KcJSeJ9ij6e0Xau0r
JZMrRwbVH0bu197iBXXeWFyElgB2E53yOtUf5KCvvk/1IDYII61VSy5O+nmiiEgRiJ+na1lvytM8
LbQm5XmhaAFZFNH59UfJscLuz7ePjKsN8XyiBMuxQb3kvE+pHkW5Bpvj5Pt5Q/pRssyPmtw7zfb9
7czADS5jHoQXJN6UZ7+eS3F8yoqk/WSN5oCILPzsNY7oZX/ArM0UFp3wglrovGB+O2mnCrL+1LIg
rNBovSBU1N1o2eGH9/aGUjdaqjoy4/MsLVqpm3AkXVIlJ1sMw31adfJ9ZibpCvrqcr0RnoJGmuX3
Zv2exW6lfCM7guTJqQ7S+MsUddXOaAvASKm0aji61tZcU/tt3FBCwqnWnJIThqPTE3BE3Stqud+S
L36nJRyn3awLBH0LPgoIgyWTrqVe4eM7H50a1Dg+ppKv7CjJWe993M2tzChREte0tnz8ZGap6SLK
4lOXRDUu0GbvtM8CIFS3cZLJ1lbizSvrbu4Yhx7C7LAhF2cDvnABthEaZ17fk6Amf71plHbNPXA+
Oc/vPzBCHAjsoxkstLSFVOf3hYGw4MnvooHcJKgDtOEiAw8y2S7uW/R472MplE66Xgz1blAye00d
/spCgZIGHspGqIIYfrFQjDquCn2s4pNVU/SbNSkg+bVFXHxSAlD03tsbbf60iw47DCevLK6TJT9G
D/SyDyURn/RWq3ck5UiqmLPBtp7Et2bcNndBXqs3wiHD9HbLVyYUPxjg9/gYkPawFpsvQmbdSbMw
PsVjmnpOpUTbtlfHlVV6rRUkkIBBzayLC8iGYQ+UQ6omPkXA5T6ZchxmHv8TLcG3e3N5TyIvQp5j
HkYe5cuF45N5942BcZS0fvpgNnr5IcaxamP6xIglFSxnpcFry4Tjnr2HsgqoucUJmVljPwW9FJ3K
GqzmaEvdLsV87rYhP7lyGM8zsVwjaCfwpuS5h1DoItzIc8xGY92PTklQtzv2RADs8Fh2qvwRE8AO
OYBuLcFwtXfzhHEHIP2zvJ576olpJEWQTzpF32XEvbfIJ0qu0Kx6JZi6tgPInsz6wZy6EF7PD2YR
NTzGBs6xNmrSD2ZYpXdVI2W3fZPLXqcYseHCRHdu68Rac6G82ksg6HNHyc5bi+fmQGEP0pAfYzpl
1l81p4kBm9eQ4SiP+s1aNu7qEsXVUYawSKNLL+owzKrRpo2T3drKxi+10gunBKHqTsnvTHnSv7y9
Ja4um9/aWyybrBTUWSjDnLJ+1Mn+pa9BizxzNsS4DSKEc68kabbytL42opAQAZ6hK0ZgvBhRLU/D
3pHmQpvvj3d+HCI/2oVt/sUP4QaunJ1Lhs58H5GW+u/WFkuHKgj1eeQeT4qoS90b8qp1gS/4j3Eb
D/s8zkNQEdQlx8ZuLbdG9P4TjIM129Qll+vvrwFZYk6cA7hbvkodP5ycPrK4ifue9FieWvmPKpk1
5RpLo4DYFQHyTrkJ7IEiPPrgAiXlxxYP9JsMfdPDIGSE8MzcWFMqvLYC1JllTElEQUNhcUbZdt2b
fizHp1Fpw21SxH29y/Fci8DIoLS673PrG5d9ufKmvLoIdCIofneuxCwWHqlQ329boDytUZ+mIkdk
OvYxJ0/NNXO5a7cLL2WirBmZDSjv/OyobEn4dsPZoQ1T5nZwIj0TwZzd2xvp2gnFU3zWrplDkyXM
tinQn63bMT4VJOpPcmjWH1JK+feq3mfPk9U4d5qPqodS+cEKKu/qSCKXyNzNrutLF3QdMnFZ53AA
EycxthhtVJhIddotOe5qJRyYJ2V5ycyi9khAzmyVJf6WC6yNCMOT0zSI18xhqTYIo7zWlaZ+IVMx
7sPQHr8UdpG9gtpYkwG4uoc0wh9YR2CAjV8adL+F56kcVPzET06CN8FeklDAuEWE2gk36lCKD0kZ
NZ+szEC6oeqVH0NmfBnzTt+Vdqt9ELIEfiU04Hu/f+IhMOCNjhQ1se+8/H77Uqi9CiqZhEhyoZHq
EYoy7fxyal7UfuxILKT5V4rc9bOkqOYKzu7amoMFgmiBjK8L3rvnTfda0jmFTPnNKvze2oQxdsxu
EQPb8ESGboAnAaFGsUJG8MZLM2T4Vq7la2eHhpcclSMEPnhsnn8BSfNDHgN1fFJxU32oAIf9BTUl
PioDXkM1Tsl7J+y0cSWqunZHAv+G9kDCY97T560ibTGQKyjjU5rrZeAahV7MWIpQeujI6x20XJFW
Nve1LQYNluwAo030MU/Eb3OM3t6AYNIUn4SmVMGmz9rC8dJBMnzXitJ0Ldq5Nqy/fBlIY1K5Wmph
ocYsZ3bqcGWFwqadvvoGRx7koRNG4a7ve+dnyEvr49sL+eqwQrQjsUMWE4GA805CtGjNCH7dqe0G
4D1TkGZ40gEB2s/cunantUr919tNXhtXXqazwzcwe0rX500OTVyMMeTBUzto+QM+bcPolSLocLnx
9eTp/6MxlBiA+lLA5tl23lgU2FMz5g2Pe0OkH432/3B2XjtyG1EafqICmMMtO82MNBxlW74hbEti
zplPv1/NLhZqstHEGL6wDRuqrmKFE/5AN/JcTnH2T2OnYXS6P9i2S07YwWB4h1mQ9lA3uB5twum5
RkISqGpJHiOSdDwI+uYnAELLAcesw5AZ6sdYaYujnWjRcV5sitVhizynmJB3uv9z5NzWFzcdE14I
cJ8UG9YhF12H3o7zFChQn34P8q7z0zKii0a84/h6OtUvfZ8GlqcDA3pvOpQsd37BlkQnF4S7CjAw
LxV3+PWCYGXS1KbgJzRpixO52irT+2Uw5yNOPMtL5bgiPgCc+9CpnfFexLbqKZHag2MfMdi8vxq3
7k0QGVStScnoKMqT8NtxHsIkqnUsPPzEiJwzfYgyOhhLWL/rK2c+933k/mtMefZclaW1ty/kd19/
CYJRbi4IP4BCVvuibZC4yESa+UVON9zj1jL+7Jyk/1NgNY7rLk4aF33oIweN8KqrDllRTyZgA0i4
O5farVuGbIoqBuQBNupqTyRjnmFi26c+0qkAlOOGavjBiFsQUctMffLcpWHwS4hM2XM5uTUyNGQo
/Tyb2zJox7wwo0syf+F/sb2wKpTo1IvO+JT1IOW8BvzkoTe7ea+3e+u+gYwqGzSwp1Grvf7wxuSW
szEKXg6zzN6rUz0eDKWoPw1abO/kHbfmCP2PLUZgxlRXaYewcCgEWUhxFDDNGQm64kBRy3oEZyDe
tXn0LSkG5T/E1L+PuYp0W9MB2FwVqa9QGXs3zuEnoG3Fu6Cs8sf7J+jWW0HVkg6bTccB3ub1QpaA
lGsF8JsflLU9eaOG9cYFRwrcFmytCHtv7EWzE+3cHBMeG1RpeFJAcK7HDFwdRgvq/v5YgA5DvWfp
hccJh2yT6u6pHOy9Z//WPUFAKYMr3JzMdY12QsqqTnUt9afYVE5BXhnxAZXu+kHTcMgd7TjqvJZX
8oiz7l6r4Ob+IaKirCKj7bWwXDTYKJZp7B+s+56QifatZAJEZvUfRRy0xznfq3PcTJSRGvj/EVfr
W7h2hn9SkvqFBgMAazDl2FZ1cALA0mD02A3HxS6+59rkXrRuWNBQ6veMYm+lakgU0bAAygVke3U+
qdmqLVjh1New4LjEqNx4DlbQO+XGm59VOl+99lCpOl5vpGyJ9KXO29TH8zo9m9T2vTa1nGMohuj9
AETmPHSzU3lihj1w/9zcvIB+G1p+9d9eHivC1hu4Lc0MelnCw8M8+lo7MdBfxZY0iPuj3VxOSViX
h4Z25+qLIh80NEabZf4slsD2nGEgsqrqcdqrbtyaFrht4GouPVWkvq6npXUU5NVYJmZOhcxmYplT
d6YnkVNQaPDT24klbg5HNC75YRiGr4EEFQ5ccRI67FSLjoMXF1n9BzD+9pewgj7beSZvLSK5nWyk
yU7NWoQ7m5JIFIvgquuxtcHbCXZYOUU7e/LmlLBelEQF2idrfjXcprYM3TjzO3oaysFAlFa76EXU
fR5b23mjdOBrMYpQEBI1mEk0IVZBiGjp6bl9k/l9qaefO6Obvze6G/2JoofhHJCMrv9DlYmETfbd
pZEl7MzrHRIUaoEowpL5pi1sYvy8ugxuBzQ+g1xzKKPZ+FAH7fxw/wDcWFVEi5ATlwV4KZh7PSra
QZmjFwRbxqIHo4dJQEbzELi054hW28kvbkW4cCJfk3F8TWBjXo/GjR1YjUb1p8kKmGeD1T7FRpY9
1nMxX6yw0c6dFuTvE4DQKM82Sn0URmv/maltsbObbjyVyOzRMYKyzzW37v9abSAybtDMTwZjqh5R
gAXgHuQK1IUmXvQvKB63f91f6hvvFVI1sjwPipRtJT/FbzdbU0C5GpaRmI466z9qGcK6a2LllENy
eQFiGpyh8NjDzk1w43BStpQUR84mZlyrJW9xVyn7SeEDF8ssUEC1cfFsR81JT/end6v2xA0nZQwJ
WKnyrWIrQM+2KJH39XF2NNKT2rg04Cxc3b8uXUm6DCkpeUiG+pAMZnIibMiPUY1bUYZgx3OQtfWD
VUziw/1fdes7y66ZySkmxlxDPJfGDWoy6NwHBqXiXzLEmSfUsr5ABVQeAb9X3+8PeCtIQIBcFv8M
EukN+FsLxm7IF+4pIqDg0BWde1gqbX5kX4ySF6YcUhrAPSQ+SBoKK/ZFEWmxM+1be42rktCTfgyP
wOpdo78EmMHlWFNWXb7E9fK3I7L5QRiD/bkyY+vMdtuj6MudtMrbpEEzdXKbuSBnd72/pzQz8Gnq
M9/J9flTHyrW8k5awjQHl5rCEW2bP+B7iRlIah+iG42U6fLt/uLf+tqEg5SywTHT1F/dodUINQ6L
hIxO1NxYXjUi5H00SQ9/2k0xdO8woDXLnVT51lIj/YYYFTIVQLdX275p9MhKDSvzW5ENX7VkEY+5
khjP9jxUxy5TxEOEUtX5/kRvDkq5nlIzjWekd1ZrPZmz3nRh7tvaUJ6goOJePsfwGjKlflCxHfs+
pqLb2VRrXXX5KFLKlBL7VJeBqMu75rcbTGRdkHXCzH09ics/KPbGBwzmxm/YpY0XRQ/rgxPPJ5hk
iyeMIDxaiAHhyGdXj+rSRSenKY0LrozJ8f5i3Lx5TCmcyv6TEjarTxCUIubOhi9YODDaBtG5R0BE
Y3xwwAQchApzNdDhOQ7I1h4NraUJWsweiHM81uq5ofwb7UmJ3tqJpCVk0oQQaJisftKczBW213Xu
02a2R28agL6zOr2kUcdKwyszzMWem8+tEyjbDjKb5u/reoXalVFguRq8yblSz2ZTa48ukJlHcLn1
eTLBDLiOQEc9n4LQg308722QW9sSfTyqwASDqLWsroAsHqOioOvsWwb6BMexp0/nDboOqw161XJx
58h8ZnMdajjqyJ9Q+Lagj3tcKs2hEWn9lLTN/CuawMB6U+OUP4IurGJP0cbsx/1Ns30XOXUyw5Hd
Ro2G4/VeRlOmMZIAQFtfKQivQ95Tv+pZYyw7J3UbYEnTKvqZ3IxS5He1JGkyIcEhe2tdTdVu5l9N
HsGqL5/QRIRw/eZZwXUGzS63HYOttl2NbxLsOQvoYWZY4bGOynq5GGFc7ylv3lg+kPlAe7gFCB7X
uA29KnKjiOmKOykkAz0o8yNkrj31sm0eymuC1Cw7GtI8ncnrjyQ0vWW2lBdogGM4DAu3co7ASOLe
K2I9+paLIs+OMP4lkV5x0+Hv+8u5PVCMb1G9kVBBTJNXmwQfIBNoWJz6IK3sDy5E2uVU4EsY/lmJ
Bk9MC/GEf1thxzwtXde2p1GU85vZMYhuUIOURAhVAhblj/zt1q0jOhKxGFPfRu31lKVWN9KEx9iX
E6POIJ5qh8NSZ9r3+5PfXmE8aIAPJOSTM7IOnfBYCEtCFdK6ZtJwWq2iJTxNrZPPFzNn+GM0GNUe
dWF7gzAolAw8soAFoe54PdkCJcFKm/jijZEtPygHSndLc7gYmV6/JzGP/6zdwd35zDdmClSXBh2N
FqmftBpUiNCq+p6ip2WMLnVewnc4iFkxu/BQ3RhmbqY4h/ure+NekPEokSKm60D+V1sribIoTxdK
LIuCoMSxzwc7fchwbNY9Jxf9l/uj3ZohTQ2JpuTCQ0D6ellrqgFl4OQkl9aoI3ZQKHiJOZP46rTd
6FNt78RO3nFjfnQgkcczTK5XwF3XI5ZAKazKDTJf1TrFelw6pR5PHe2X6hv8smYnjb0xPxIqSE0Q
Aym3rjv8i5H05qzpha9nS3lU4HT5Q97AlqaUdTHoUnx983qCTVbIJ4DKUZ9e3eqobKWF42SFHyRW
9rB0uEPlrjb/LKwWyw80UXeFHG8cDHATgIgluksjvr5eT5FFahIvfeEDA8dmrJqClwCioJdbc/Zg
Dr37zs1UdQ+ed+OapzzABUxFgvBv3YuhVhEBnl0KnwtI+yrgb/9T19H8eH81b46CchLakVC+NkI8
ahOi5w+PzC+nsjxFejscHDHuhYk39ghrB9GA9ZNwvNWORPCzqI16KoFmkA+fjRi8kTfGZqKdF82J
tHOrzeqeNvR2UPCvENShBJOYgJy//mx6FDa4PbiFjxuD+QkzW+OzjmzKzyUKzFe9aPP41rWET0HG
B0hUspbWpIqkkBKmCk7ivWWJU18Z/TkYOrHTR7k1LSmwC0lJJ9pYow3xJTOSyHIYJbchymvSFCcv
A8Qg8BJrF00//4dZSRgHEBAZcKy+XTIHduegc+JbYtSfI5zsH/Ry3nkGtkeMP9+Qrw95FdDz1SXZ
CUGXrUlrf0Tx/akIluwUhMPAO5trwG3bePozCJ1gz59ne1PKYSmdoKEKhXPda60CsJqT7lY+ElDD
ixkm6hOt8QklI8tNxdu3BzAjeOnSYhRgyGohY2SfAy2Mar+xhn/R4e8vM15KO2/b9jyjY0dPn5Pm
Qphe744apZLZHcbGT/q60HGtMOs/55bK3+n+rrixCwmtXVQqwZ1uBbzmoDBCLPk6X9MgvwyVHT7h
HvsLV6XCn/A833nStsNxA1PDx8kOYM1GdW3Gymbo0mX0ozL8PtWOfRBK+9EyB+fQZW+1e+O2fb3v
X2Mw6sJrEmfe1YWCOs/kq6WwwKsFSnUIlKRLTzzf7vtiyCMX5YA6r09j4Y57bfjtYeCyhFJMb4+H
lYrO9cXlFED7i7SeOeFoBhdO80enLt9C8FSHGguholLq8xu/Jo8aUEeJc6HAQGJ2PWJv6tAtalc8
R42NCstknIQWI0lTOLxvi/rWiOF1NKwXyGBU1nf1nqpKC1m6UsVznGnKAwlaB1c67pYHHnyr8gLu
h50RN+ecgjMB32siqNFsWq0oFmpKmdVknEhHLNYRtXrRebg82D8aJZrMnbOxOYOMxrstkyYmRyx9
vZo0YXVQFJI9M8ylZ0y9+Gj08x7g8NaciA3QyORgcehlAvdbbjKNTYjNmx3747SMxxRfqaOTO+JJ
ZMX41iCBCUlamPTqlN261QfLIjMpkNdN/LqcqieQPNlpVkdtp4UuP8JVEZNR0GaU+RyBz4ZQx20f
DCZqcn5PeeVLCWAU2c84oZjY5WFQ/DMWcapkXitCNXzX68FUenbaaO6eksathSWOpdnF8iELslrY
SCgBHiVg6ik5BuWp1+qyPaI6ZA7PiWv1/2GzAM8knpUeEtRIrz+j2w5mb5sD2XwB0FpTlDI+dmXR
dTuvz61Z8SJIAB2RGC2J63HGZs5ncDYAajI7QbC1j50fsaMtBzWIhfGfBgM7QgGO1G6Nnw66QIXR
wWCAQAeqBm4SnuA2N5+WPJ/3ZE23x41LxNW4LSF+ArlcHW5XCac8Cim4D3NlnGK0pRDBX9y3dq1e
146nGzigfBNWEcoYh25njYIeaF67MLrMpotRRNKTfyHSxi+alSdvPnV8LZ47+mRUQNR14JVXKHhR
H8t9uhWSBzTahTh3eYmK4VtvfxArlMggkXC1Qpa53hpDUgSR2VC7bLJuqJFOU3PhITxXzkecKuPQ
q2tZ57g/6OaRYz05Y3wvElWmuTpl1kKWGtd56IelIfxYEcpZoBKILk+TPyxV+11De24nytxEETQB
SfnlNUaletMmS2iRJDHIX99IpvjUNZXxvXTr8RMvR3IUAUozO5PcHjp2pLShoOEKAnqtVl85pTtN
OJb46UTt4+iWdvuvUML5SyNmxMrur+h2dvRC6MBII2Xg7/bqHGC4ZOA2SKEhn4QoD5rWKNVxxB8W
Q/kOm08vNvN6z7Zh+xkhW4OIkTBv8qw13T9xjcyy8i7z3cUMnpD7ReQwm43uk0b46HXJFCLn2Mfq
zluxPfMGMhucdxp9REhr8BM6jD0iibQd3HEBk+omwDMnu3lzWAQ7EwYZuZbsrK7VuKwCON5i08FM
7eVnp0fxr6wo+m+OUdSAUWmhf77/BVfbhR4xKZ1OUwkUMNIo6xOPwzziRlo5PXOnBgdV9u8chP6O
UWfvCTOvFlAOxY7EpBMFFq6YtbawAnhKqRxrfi4Q9P7cxCXuSf0S78Rdt0ahEYP9Cr+YctvqkHcL
soVFN0/PitFSL+H9OSWGnu1sfEPevb9FDnIy8kBTJQabAhl09YaawTg1ZWTOz5LPkx50Nam1U+E2
iNHGNWfl6A6tPR0w3p1/hZ1WlR5QF+t9SHKo+yPKst/VsLQ/lUpXT6e2yHW8i/QsQKEwbjOWHykX
4YUgwgavzYHDPo4KipdPRpmI7rkdOCGHcszr7Ez32Rgv2qyX0VnJgtx6EZM+W0d3UarH0IiAHNXB
SOrnzYYdhu8Ty26j57RyWkwxsSkaD6HSKKyUQfL2oAC7mR8Lt86/pmlkL17QVPr0tj3+unbYThD1
U+HiSK0+0aKpFZqBjvJc90X7GGSVe1Kx4j0j012fmrzW3kYIkuNRNJdWf2w8LqrVY6PmqTBEPqrP
+lgbB1WvzJMEN3r9oid7+2K7LRxVI9zh1aZJvA556EwM1hws6rOSdngJhqAeljbcez3lAq02nwNo
nG4jWxAxq9UCGnaUIV816c+4Xgg0YpspOI92q55CNRUHbe5/dYlqled5gEJ3/764cbxYSBlg2YCX
Nm1/XYxDHk/Z9FybRX4sRBF+VLTM3tkhqyueL0ZZE8wVhTuaISTHLMBviQYHQbEmZBqeXWP8YsVo
Ok6OghVj9DNEBMObg73MZjst6ScmDeslgIIW7vWAouhHqymE+pxYRfXQJsXX2aj2KHE3B3lVnqJI
IsO660Hcsu27xKq157ADwt+HanTmvliO97/Q9kanNq5RwaXC5NJJW0WNXVZ1uqB3/gwIIijPQ7W0
pge4mvo4etq7bMIbn4oiGqR41M4A5q4nZdtdHczBYDxPkat+7xHSfdShxT+BWAifa6j55ymdk523
+MYcwcMyLNQVQFZrcSFhqu2MbqzxTFIsfhhOE3xdxhiCF5Yb9duicPYioG5OmyGNXuhUrdpF5jir
cZM4xjOSRmgpCjM9GlUEuwxF2mNAU27nhK1iqv8dTzbgpJYCdRG5i37b+2lujWFAQeY5CdLxOAVm
frCnFknjcug9lI6nj/f3y/YDyoj41SKC1iONx+vx4jKGOIhWxjOxsD0cApzSu0dbOEXzqLqtXb9r
4ekA1s/y1NyJVbf3mInYM88AQSQQ9jXsslMI8cZFNZ/jei4PwaQE/wCEBiwFTuoyNeH8yYDNeJjU
YU/y6MYiS1Qp0FwqALBE9etJJ3S0w9lB1I5+KvbWSdChbzwHHmhTxyuKyXrzR6Vqwk1t0oiQr8Nq
E0HIriuIsFS77BAjTdbyki5xdNDjLB28epiHX/e/6vauYTw0FkmEAdCSClxPcHaXyMjiTjyz+obX
dQW6IE69135YQzzZrAwDhUpOjL7HRlBvWozUTi3xbArTL4x0ObZD9fdoKr9M7Oc9J+4+x5HTHm1l
fhlV88FJpmlnE8n9ef0Y8hOgrnBImS333vVMwY0D+CSy8XvD6qOjNQXW+DktSQZQMnadLvEqdAXy
C+4EUfCzV1VEjG0Fbd+de3d7jsjuaMSQc5HW0kW//h2LgUFuGqeh79aB681NX6n06dvqb6uCgFsl
MBeNaKr3iizb6UuTPJIvKpUkRWtFm8F2JxqleeyX1mw9QA5o55NR5ZXitZFmzYgtK9bf+Gabplct
eve1UGvj51v3Gq0MCqu6bETxWK9eHNtuFDsegadFaME9t6manMyiHnd29PbIUkuSpX+cedhwa4xV
MtlBmoEX9guhKd6YjE/0jhzPHcQTOIK9WsH2/DAa9THgEHiuEDVef00uq65Owi73cV8pvqd6YZwc
Nxkf7q/cazZyvXnlMCwekl7IUa7r7hFuCMaiidKPE2exNK9m9VKvaSiMXvpejX+WhaEsR7cYK9Sw
BbYO41OIIsZ4dAq09axKGeyDlWOy8xlRKvdHSJdE9VQX+PEhaZW6PM6qG+qP3Dh2ssPduLVEVJt5
fWkbyNbB9RLlSW+XRe/mfqJihEvzXxzsEsH5+0u0feoBOEnzPQhH4I03xcoJ2cnZDQrfxuIKK0jH
Oo5BZh0qYNDn+0NtJkRRD/QWMF5CTlK7VXzWB4tVFXZQ+p3qxodxiMTBQbd8p5m6uScYhbPCniIH
ov+3uq/KIOkLNRsrDmwen+tGJ5RoZkt4QYCCpgcYfjj3lvZGXVopECX1LIiXoGszzdWG1vUxs1Ay
qf3O6pZDK3pYt4Y6nd68hORX5MNYqlK1XJcss3yK0xkbF38M1OHQtV1I2lntufJu9gRzkbcsnUDe
U3Sar3ce/hRmXMcjc0GR/gHz5eQ5I7Q5UvnZazpuh0Ig6TXWhKcL7W21bNOC9PTgLpW/jK11aXvD
Pg6hBW1RRG9+QAiAoJ5Az6B6JxFw17OiEpPqiM3Xfq9O2h98mxQVFNzqTkk9T7FXj32A7M2ivTW+
lcNi+YTT4CuScDVDpcMIPaqa2k80HUJdNyenYQyW70Ea5Wc3z8Qb2UrsRAYEtEAoTa61KZ7HXS0r
EUXtK05WPTigtC9RmnanPrXf2PZ7HYrFlNhPOsZUDa+XdDLV3sgalaFitXpQEoQF29joTym1oXcJ
wpMf37r90VQhGKJyR4aH3PT1eIZdJa4I9NoHnmydytwszrkq3ggy/d9ZUSHkCAD5p4RyPYpZ44Oe
DW7tI5ioHENHzb1stJazqc3VTty6vRKZEGVI2mQ4n0Jmux7KVlNr7Ban9hdTDf4GaTV+aLt52bnj
t1fi9Sirz0TLKwwE0ks+NBHzEFt2Nx30RGtw9gHX+kOY47+9NSRf/8PHwiRF3lV8snViV9uFqULs
bvwldMKnURqA6FjyvH0F2e6AWMgj0VhYO/+aRheIqLEav0eIlKOcYAgVxfPx/lxuXFOEJDxaUnoM
2uHqLQ7whqkbh43eBkl6MBC79J06nJ5stdc//IehwOUAkoVtCD/2eksAXAwhri21Hw5u+DlrFuVx
VqN34RwPO9HRzUlRUwAOK7G361JuTNnOLDq7RoxZ6Y9O68SeGiXOYY7pL9yf1I19LjX4uXdBy0j4
9vWkCGM6fciTxu+mUBzySivOWqh/+g+DUImU1QS6r+sINles3mqjovFVmdl3+TJ63azuHaZNnMxG
oM3FcaW3RhFydZ83A7YvVT+w4Tipj3WF7Uw9Y8JEsFY/hnmxZ1h86ytpEigjo1hMT+Xh/q1eYcdU
tdx+ZlZxMCXEgXMvzoWIu5d+MMt+Z0/c+lAgB0GjSRERCnbXo+lQTYN8Xhro33p1iUMFv1oT97L7
X+r2nP5/lDU2LHChpqGx2vhtHDdHyvzFoU5w1yqj8Of9kW7Nhw4CQQyBmQ4G4Ho+cBC7hcJk4zci
Hh6TcTEOYTsFp/8wChkiH4ntt4E8h1pRIkToNn6FtN2xUed/1RyTo/8wiBTLoRtCxL6O1OOmHkU4
pq0faBFmtGM3XqLZfHuQTvDMy8fHASG4wf6iPOi4vVO2PoAJ5y9VH0z30cDbUbv8h9lAgJUcN97y
dVKLmV5nLUHeohTbLIvnppNieU1R1HvSqTd3ALDaV04ZzRC5F387P51rdhC6YpYtn+cjqYHtYbH4
5nxW5YgCWQBkjzgWb971KFlvTvFgIC2HW59+CqoW+zsbKMabF40cDeKYlKKCx6CtRhnARpuNhYBd
NqiHJInFUa/6t99wBCPgSaSbh/z7apRwSCwsi0xYAzgjfdDiWPkXJpz+MVy69HHiEvr7/qxkPHWV
pFNWYj70+Sh3UVVfPa5OMZT25ADGXuxK6R/KqKvF5zGa++U5GOeyfi6mILDOsY3B8wON6C58c4hO
5ZBKMNpmpCBAp6+XdcxZ8skYKj9tWkq0URiqP6sMF5sD7DDxJwJD/d4NuH1FyHoYUeols2fWAYXh
Jrj9zQbHjAimPxSFMPIzOIblgjsftGVby/O9cvB2TKl7JUHbVG6IlFYnQekhiibA5PxwVsbo6CpZ
bf2RLfoQfhVGI/S/qzQJd4oY8s+8/rbXY8rf9NvpC9txmKj5dn7XK9r7lOLY0Yry7s85JQa9v422
B11eJ1z1dNylm+/qKzrO0hoCjUcfxpY4Tg0o6qwOq50H8tYislUxHaFWRs1nNaF4ULtBaeven/X0
W260vbckyft+0R77pNwLbm+tnnTXoscN/Vhbp/tlqS4pJd3exyqzfUJQ7B+QzfPFWfCyvr94m5Hk
7cWOhoNAW4sn5vo7CZ3KX9VNne+UlTgmqIVCSNJbL17mZmeozXfi3uJFBi0tPdw33It8rsvYwhrY
DwpUv9LE7Y9JV+0dsBsTIgoEAA7MSqKnVxdyW0+DGmvFgPJJXGte2MU/pjTI8cg2cax+8+JRHbcA
LHCWaXSu9oSByXI9OtoACMkqYalXcFVx5HPV6lDjvbs3tc19+YqoBx1HNiLvj9V9SdxkNm1ujL7m
jDwDPVDD4oC2v9U8YI5p0jaeW2wdadUN32pSvn4nENkuLYGoVOPkHaLYtcGOzngN8IkV38qy+DRQ
ajm0atBfxsXc01vYZK5UiNmYEPU42/RdV8E24KYlqsdcB+WLTbJKnEV24iRnrOAMX8sa+59MD+K3
dj9pmHE38yZJ6WdS5+uz4IRTTSe3sf3egRtxoQMUmhc02VVswwYx7ykvbc8DVVfkl9k7dMvogV4P
N439kIZd6UBuHpRDF6mWp2i7t+P2o6ECR3xCixX8K2Hq9ShCR9/M1ZPFzyKo5cfG6diddtc6Bd61
CIftHHJ5vK7ufYRh6VvRjINSIMm618NVaiL9dmbdx/rQOEYlkCdrdpqzZk4KLna1dmj7mH4yReCH
ttb23oLNvkF08FU/m2Ygt8xa3saKwHDkvb34iLw14dkZG4Zo9bbL3tHmakyskfHUxTgXd4zz/ctg
czoZGtAI2BRqz6RR+vXMDTXCITgoVVTKnao6J4MeqWe3iiLtxEkdpiPPrukczGjKllMlWuONYjsS
MQWSjtUHdy0tzFYJY20RRZXqYPjJghmqmbrOBzUilorGVv2Mm/Rek2XzqYGdgckhV+AvOqGrm7br
czdeFsuEIyWaB00EqfVolmZGm5I38pQWMT6yY20DjTA6DSNOg0xZP91f9c0hkj9CmhhKtpZNaHy9
6gKURD5nqUmBAeEdrqTsaSlMbae3sDlEUACQjyZfocaqAcu8HiVvq8UZHMTRxkgtn8bZTo8Vdf9j
b+7aXt4cSrZbgc5zybqrA0SnhKRFdQLfdDtjPneYneWHECfc5WD06MF6b10/aRoEZJhX7JWHfj0z
W6/tfBo625/cKvSsEKnlOo6rnaRvEzxJcTuSPZClFFE20tiV5tJsSh3bH6jTvdhOo/1rA2R5rEa8
EN28UP66P6vtIrIpyJbBXbKQfLjrWWWD0Jeud1w/mp0UGgpyCAcautlHC9m1t954vE4U3WW3nvIQ
ee31WI1mZrhOt4EPl75AZV3MzVFUTXVSWsPEvRqTcqCSwsm1kyoiK0P83lh21vfGfGk+0fGUsu+y
eXP9G5LKdOinsGlKNN8fSrXvj3FeOqfB7ueP95f2lTt+dcPrRL/UrHmdaTuDib4ey9IzybYY05cm
UOvOi3Bwry4JH15/SZW6b05WzIV7xN0Xz5SGSKE7K03TGJdqmGfxwI2YkQuYYQsTY5R21YkeJfNX
NF6K5iySeAw8reis9F2z6M0AbtM1fzVtbZZeaQ7qPEIjz4fBs+oKEeoodfX+WzPHBqMgiN4ckz7r
u+OcJSUCTTOnyfDSsIFWCcurCL6khhGMD0paOqHXcKEIb1St9jJToA4OyAoZ+iU1uulFzTtr/Bi4
VhA8Jj1wuffqKOrmWQ3rpjm2boWexlTEhv5YaGaZYHptdDkAuszI/4DfNi/nxmiC6TAny5R/6W3I
uZcmVMLwlGhduxwVk7zIczJr+ht9lyI5KDoH4hTnOQKBVQJx9+Tk4eR4o7Po9ce01QaM6hvLFA+o
CgfDgXM2hmfWVTFOS4pcz8e+oHXXeuo8j+5ZwdC1+SPC/91JvIxsTEdCpK4746URY43RoKIOX5Oh
cfK/Jq3v8w8ibqgDh1WYBl+mGj+n4YBXfBQ8OXpc9B+CSVPmT65etjOYlFgNH5exUSuvQp6qugBw
Mol/iTytjwBnnfLh/qbb3vL/Z8RIYEZ10pX//bdscrBjLphSr14iROFPLaZXXqWF7emto8C0h61H
LQBNAUKz61Fys82rrM/GFxLx/mOVG8MpibS9LtM2RKG7RM6lQ5GVmhCrUQLdaOdByAveyrQjVkbl
l0ZBffdU9AJfHaMtXJOicjL8+dbZURtn7ZDUYm/oa+IcGhBxg9FR8iLqZJwOyTwaXuTUVnG8P872
rqezgFwrEvV06mjxXq9iXaaG0vNqvYxpxyEbSi37lUEI/sbuB0fUZKpZ7Xw4+UdeX0kMyYyYHqVL
0OnXQ+qRhtVoracvIl1K7ay1dZCdCijBw3t0IRbnzbuRNAdJSDbJK1539brEJUUaR0EcIUe++pQN
s3oO8rdy3gnn6PODkpEhJf/grmKOYhrDBbZj4Ke60V0qsJGfyn4ZHhQ07074QYPnu//htoeMAflg
UjFEdgJW8aNmJEaCK0zgQ5vTLm6CfwVuUG+0jJPTgk4JSoPX6lV66/pb5ZSgCsuKkxd3NIwXfYms
gy1Ce+cTbTchzSCK/xA9QDKQ/FyPAli9xQgxT1/IT/W/xrpevkU6rix65eRnoVTFTurobHYg5S46
4uwLmrmIBl+PV0zqgnLbUL2UY2a+Uwnxh2OAH8IfdKuiJ2aqPHMpDD/bSZ12Km23hpYtCPaKxKyv
KzhpFuZTMxj1SwEbd3ioigxBXQRJFgyLZt0uLzOiJd3TqEKkuyx0ynZYANttQ18USSYcoYAeQPe8
nnoWagtVA2t8MbRifkLrOvByCjM7H/TWKIjby/RKDrKGtAYpRXzLzKaXV3hnnYv451RVy55U0vYm
oebAVULIyBFArvx6MgWQMRhBw/SSNMW7KBD2Ie3CBOscSDX3T9urTfH1pSWh3WTkpC6gg9fVnCU2
ar3Rk/kFz8mlAIkfRp9qa+67g50tWnEctHFxPlRt2Cgn4g+z/jClVqd6I1SV8e8wF9TP6nEpQi8x
e+GczMAe35tjKMwfboQZzJvvWJT5YPVY0kCB37u69ISdhSpRz/xCACQrkZnyMKld/+LYRDP3l2Z7
eNH/I77kLLGraURcf4RQV4Z+gVb3QkQ7NF4Lb/ihiMbhR0n79YuwxqY93x/xxmfn+IF4h38tUdur
IokepM2YmsnyMqT98ARdMT/M1BePzmKrO+t4YyO7ZJGSm4/MDgia68kFTSpCo0vzF2VW1IcuXKID
hNd0Zwm3QQYBBlcsyvdUQkm9rkexY0VfBGTal74e+gctMapvMCbNk6Au6LmoWR6zvp932im3pgYE
W0qmI1e0SV2lInw4uR2DVhDxq7jIDxo10r2Dc+NjceNQ0UI4hbd+HciEzdAnIimKl7iinODSyLiA
RSoOo6KnH4x5qf7qEQLIPUhj4yVoxqdJMca/jCTMnjJ8Gt/RPW9OYQnMzTLyPXWLzRpQrJTiyhIz
AhnvVWTxt0gVaeVZm+1efRnygiKB6bSeImzt8f5+3Y4iS+hAQ8EQUbNcnxC6chDMQhzjoxnM7hKn
6skBd7+zVddKlRw9SuhEqZKPJJGoq12UkPOWqdb1fqbls+W5BoHrTyQe+vZ9uJi18lz0pLQPtKRn
KHmL7VSXTDiL81SHRagdgj5JuhO+0cvkTdY4UD5Z5nxP2G2zHaSqEs8ou5yiI+jP/2HvzJob17Ls
/Fcq7pP9gGrMg6OrHgCQ1ExKmcrpBZGDEvM849f7g6rcLYIMolXutqPCvvdGRuZVSodn3mfttdc6
Xuq6RJKwrar2QRbk0o5CBZ4doj62IMfyytI7Hfa5zACIDe4/WPESS4VFwAOMOu4HMimV0xlBvlOi
2HLfO7nzlqWFuZFZzOa4Qwliw7gsl93DoNZwTCw52IGepu+N9uYK45mXA9MYuPD1enqzUEU1riW4
9OLDJOjSTd7FqSu2o7CyhE6O8tdWqAYBJ8SdcsllLqlpgydf0QpvHLuNtB+tMl3lJcYzuuevGbae
LgVALBYC+Yk5SbeE6bQ+4vGZKBJYt+WFthJTDqLVpQ/SnSifL8/S2bbmXPnsS4WtyWJv5F5NCSdy
lw9CFqEuXgWqkwvcG5YO4Hu5qdNlR7dmSx1Uy6CxLkvP8ctLWkQYpIe+8XVHEn3PDadyLUt8cmUw
VXB/KSBGgYRDfHHrTnHSN/LE4OEpl7t9m43gM63woVEo3amUvNhKerhWBHa2ayC34vxQPH0MD7oZ
1ECH0sM0jvVWycAEg7hdg+jOtkJIQQ0J/Gbu+eMdJbWNXwe5Kj0Eip46bZ2Vt0rrrxlbnG8FCg3i
5HPRxgIP15thHEr4nPhaNZrjRVF5LQj1WoXV2Vao8+YUooDihF0ZawESnaPJuqsM9PsjzuWyEdao
IGcXA/Vbc+kLL+olGTEd40zveGw84CI1OXIa7nXR+4hL+scoL+67zHufVSc3DYvv39tbwviBGGn4
4zBDUdF8y3ysTlrLL1wta9fY4CdZi7kleALkvHkYnljz1Mgnt+ooSA9KjxlnJ5tXoZ9dGQFCIEo5
PZdT/s1rvUf8Ht6pIPHaR0aTSljgA7Ka88y+OXHrpNKaKGR9IITg7eS2G+EYW9lVwpPxvfEsnZzp
VZBreF4AgB83FTcsi2likQStJTsYZZt2bimgkX2z9o45tx45cCGCc40QkSzOQRHAuSZdK2PraeFK
aKXCjU4V9e7yEXjutNV5Wc80OF7zS2pSOKitNlal/FB5hrnBhufFgx7hmn68lmRfGqoxTTCCALbJ
60IpIWlxPHYUc9SF1+bTQ6bEAfqlA9yjsZCdJDeyXY+dxb6dguG+7aRuW0iNtwXvLK6yxu+BQY01
JaXT4YUkThyJHAfRGEVax58mzZRRUyd1ehg0f3SyxEJse8qUdwc2PEThYM2cHfK3S8Vpcj+Vj8yo
/JAxrK7fdN+0oVyTJzjtCsci6xHRHRIIJyqYpHxjQBllfPCFQthKfocPmtmoKyvlJOJAugQuBunu
ueCcy/l4wDwvaKXACoyHsNTvRlO77yjltAPku0g/ry2Wky5pZFuQpaZCEk4QlIzjxqwBOdEuqrUH
JLVUt09VbG9SZU1y81wrlFXOFEOyO8zRcSsQf7vIGjrtQau00tblztqqcbtWH322FUBb6lahI8Dw
OG7FNCvIONQJPFDmHlI0LCg43Pveh8sb+UwrszbFfEkiC0DC7LiVAtqFOlEk+uAr+eRiBC9tukYY
3MutnBwXpOSohUGmd+Zrn4TQw2g19SBEJgpZdfOhTMgahUrc/EQXpV3ZOueaQtuJAk2mZ6ZoHnfI
DBF0rvggD2nbZXY+yd3OUEkyhlZUvTcLTa8gNM0OqMREvH6PmwI2TVCSSsk0CnHg4r+K9oiIPnmd
Tmu0sDPThOHRXBVKfp1lt2gqzPMmFWqSmr6I4WvrSe29ZDbje2/9uUNUD1EXwEOHTO1xh6oAvC9U
QjpkqV9DbKGvldZCdsAc3osezsINMJOwkCPWRODguKGsQccl9FN/r6A2tDEL+WeOKN17X1QEFNx/
XB+zKNXJ078t/RDcQgJz7rMnjBSDZwFRu6fLK/tkYtgg4FMSbzeDDNUy20xmpw27eMr2nUgSp6oR
MTZkoV9Z1NQUMiJH6CSPGnIOPEOBJk+LycSMsFDWW/Ohr6oxdwvZ9A8llnuD05L2U2Fsy7mxZ0DK
xA3GuPc/hWM+mI8GdpfyjY9+Vv85CcU424xZiU6cTiRcOORL5Yeiijvvs9T3xWQHSkMuN5eETrPl
qNOV60ITzMrG84CqG7vR6wHvZ+STsx0ernHtptY4JnZuir7gytj9DE6sE9xvvSapdVuSo17d5OLQ
K9vU6ptya0l1n+58jB6Hm7Yz9XJnGV66DVFGM0abTNEgP41pPvVf4O2RK9bLwbzx40Atr9CTtYLr
3orz3wnHyQuxuCJtpz4y/TsrC9RwO2vlt409qJMYun0BNedpGHiCPHqxGgS7sZcq4CYhHKs7uTc1
nBsAmHG8lbJksJXas77lacveJda2RNQLMLOwwzxLP+gBXFZnKFQ5tnN0j7M7opKh2pZqND2JSW18
jaU+yfm0SRG4wySo30wVHGRjjtkkf9A7RWuuQrx9ZYcqNkG2Eboo0Wk2vEKXNzpkjOJXnbbxI6QX
SULRhChymzUarr9phRnYPpKQbLsZq6Lvd0ONc9Q2jqhwv/J46KJlgcZb99iHUvdVALCG9sO1riWO
FQie+gKS6ouOPg3J+BvPOUN2IlxVGicb0qJ2Ej3yjKeJaNHalp1adE6WdlO306RMi64a3RhQFkjz
sRfuud0pzVQr1T/kDFH4wzJ6L96IAIDBtjRj5UugZariUKeYFBurj1PjUYzHhML1zgue/F6wEqfQ
60JAQUosS7czol5kYbSd7PZDEGCLShm6ehvHXSzdpL03hrx5Rys6NBRcj1dqlcWTzWQIMApqozSd
FK2C0YG3EAW/p9FvTMfyq/Sn59fZk+5joGZrhI21U/h99NSOyiB+TKZWuR/FIcHEmZUmWUir6WLk
jJkm5C7OsPl03TRi2uDAANbzqE1qErlNoArhXlITIdpFPJP9HYQXPdhMQm7KmzFoWggm8zR8Lgup
lrdgHbLmiFHUF9shjwpxB92llR0pNoLSJndvDTvSQ9FoB2EyfUOPUO9m9xL2k62Wnpq4IZI53zoJ
4yW3ht5R2OgPDLJrKqWkuQXu9tqmampRf5GkMhWdQKnkGKqJJR9KRQz1gyTmdR7bFJfVX2L2reTo
WuzLEOESqdnmtSr+vHwUnty8OojSrIpPqTJc0SVgIfVi3ydCXu19IKxtYxXhlRYK8qeqQdL3clNn
Tt2ZwQQvFM14nLIXcR7OI1og13W114pGvwq6PnWUTlLcy62chK5zSDTnuKjz5thdZtKyhrQXBtjV
vuQddAOjvaLikFcO1PMtwue/Lrd22idIS2CYjBzxOBHf8Z1YCpYnJn3U7q28H9Ej03Nb9MVyc7mV
Uwx5RnfQ2KTacBZ8WLISKSIzWp+p2o9CmvW2JGSYBpWFT3GtF0lya8emYgabOk7b9JdkjbN2ZSx4
0IjiPq/vsiTOh21SUix7HxuJ1tq4WHvvzlxA+yArTTUpj+aZvXo8FggueCRiumYfW52puWnfi7fa
YA3vNFyndosadPID3OHkpwGrj9uRa2UYCyrskOekiLSIgy61oYZGz2Rw1M0AD2rr623mryyskxQx
qqNQ+xWImrOJ0rLOJQmDwWt63kSl0XnXhvEjknq82/ya0uM4gyoRNLotV63w7uoomJkUwcMqQCIa
FaRFf30Rsaqp0PWHrJCGnTqb1aH49OHyEjvtHfEwkMDr40iDn3k8qJUyKemslfagmJ6w1QVVuY3I
grpaYarbJJZvkxDJHKvulXdHlUTiPMrR+ySeIcI8blhpSy5CpbEe+pLx8+G63dZY0a1E/SenAjp0
QB+8lWbzvROPRV5/ZdnrgvVQtV70aMVGtJXUQvjcBBCgUGeYni8P5+mxyoYFRuc6mZkTyxpNqWCT
BZ7V7zl9Ra76KnIj4kc7aIc139gzTfHAI7tE9M85tEy7+j7jFgxiu0+1sXPRpYufUc1UbotcaFdy
k2ebAmGGtUjGkFL/47kSgnK0+kBt91XoD4bDdgPS0Xy/JcASq1LfXh7EpZkaNwU4Osm52SiGx4c6
f543YN9YJI0oj0a/bzjR0j2lmwL2WFOioQhpYu3m1C3fdp1plSHbudKJ5bOp4tkLu7GIDOS/pdC/
whGdjEkvBeEaFnMS3vPxIG1zGnEkz3azxx/P7IWmgZff7Q1BCh2ljwj2SKPdhbJFykkrKc8chLUM
w5kbB0CSKiBKzgHW5PlDvRmTQEHlYyTxuueYagMbxxvt4DEmK2N/OtXzvcaKmssYT1/kY4LuZpxO
w15uSQk7ipBPe2xYrdBtx0n1V0KDM639rerFmOnGJ3DhmIaTBHY27SmQHK/CsIXE6oXhHbVAPy6v
qdM5myslgVnn1zKiVItzzsoxtk1Hb9hzcwuPaDX62jWYuexmqamkW+RgytFJ4r4KnHc3TLIdFJlr
/FXP9njeEsOHcgJTdQ/8ULhA6oIdSELvtqKV76WyTK76OQi+3OjJsYcEOOEQKpVcIPw6f/3NYjEm
RLnzzh/3WTJaT2E3+beZoFnI9YXdXZ3GKMpfbvDMRAJO8qrliMDndameKqltzXMqo0EG/943IjRN
0AR/9rwm3F1u6nQjcG2AUzKRYP3WMk+pZ56kTEY67mvRDG7lKEaFMA3XnBLOjSD3EvXCqJmeQm25
qvgST5pxr3rB+MnQwtr1JS3ZiW3kuS0K2StEsDMDiH0kGmIyO4GVurgOm0mvkZHIxL2UWDqerEVL
1IqZXVQNa8Y5ZwaQppC5mfXUZ0bh8eLAiqfLw7oU94rfexskzdUrVYnejYiCfrDbgCrJGXJWLjqk
pEkSZAhe77W+Ua/j3hrvAUDWdB7O9AWNP/BWDmKYQcvsbp/VNenpStrXBmyJOGkGKkuH1L285F6d
0I4AHTozo7sIwHLwkzw8HrLeCH3BNDxx35EzVFyvUCDP5aAViAjmg/hDGEwo7Q2k5MexCkprC/W/
9n2glkKwrsZKlGNH9qzh02gM4/Rd7rPE2GSi0WoO9qC9ua/kTEwcUYcyfRN7VfXT8EK9ucnLsDOf
AcwKEW2xkEylogVBtB2DTninPTyXLtmL2aYZNh3DuWRONKizJV1WSns1DY0H3jbo+sdFOLMSJenz
5QE9s7vmYke2MO9CoLDF4hiqlEMkEqV9kovUbUsapFmb2jrlAFBc1ZsqiWR9JRQ8XSrciSSWgZBm
D7plltRskC8bhgzfGCGWd7IZwmOa1Hplqcyf/HilgGZTRs0wzuW68qJnsSx1WYxIw97S8+5HotXd
loWrPGUTYNA4VPpnFV/va2kU1RUq6+kJwvsIIikPbXQoOEeO12jrKVCGAtYoIhrFXVKN0qc2hrDb
jyB/l6fvzFDSFHlggFTKn5Z0Ri6cRqhzmvKUpL9XWCo3odwa15dbOb2yiQhm3iQBJ4/LpW6V0aBZ
jQ28sgctrdxM67VtOmTm/SBX/oc41JNfFt7x28uNnnYNRW5U1eCwUvlJKcPxKKK0nFR5Jit7sjCW
o1dx+Mm0Au3dAfXMhGKWkIQnjb50SBuLSB1zrKP2mDqGdzjzstXNXr/XS2ON+3u6LIBdIJ1ySBJU
8/vjDqWDYRUCSdC9JQY/qslqrsW2GLd9UK/l886ckqjRUQBCfgq5Qg7M46YCHVRWLRVtD3s9FvA0
psAv2sQRwk/XkorfoxuqfUH1EaZK0o0eTFPtlnqZ70WrNKuNHA7F+DkMBwul0k6dM1yDKkZXvtGF
h3KM/dEdK6H8heezHz4a8ET8KxmJjXSjZ2IYUKJkYvgstWlo2XBWSo/yp6Qe10KdecCOdzgbnDo8
NOJYA4BNx71Enz3zejNX9lUd/s6bUnEMtb0uPAqA5LD+PnbB9RhXeJoJKyHsmaU5k/J5yhKSzISw
44b1pJ56oGJ5r1i5fjepgvA90SppZQO88vAW/SPTziWAJgvtLOG6DkWWajIrbU9JlOkAmmsPiam3
rh81zaNk1PVeRMV3N2pt7gxjXxywHQjdXG/WfOJOV+5sW8ydTlBJOlKaz4c3QSyPuDZEhsDcG9hO
2KCVglMNZQ7kPcWb9+76ufJv3oxcgLPa1nFTjZ77qUcuba8KZrhRMLcglUA+4XIrZzoEpZg3IwAW
hh1L7u04xUUhmIlGSARwnGqhv+vkCUfsgLVzuanTa8iYs/gErjMud5KPRtwtttqi1vaSbwju6LfN
sy7FneNXJiigZAZUBA7SGLmDkhQr5Ryn65S2yeRxcLNagWWPB7NPxCIUZdqOwtByJxwkeOzIoXu5
h2cHEz8DCm/J26FVfdyK0SU41tSdtg+not35mPbeBTzEtpjRr70FTnc8HTJmIvhs1QBz7LipshIG
LFVFbT9CyUQ7lDviyQrT+nPAsnVjRUl/JVXUfvFA2nzb93VrTcH0XGdng15WDbnRk/tCDdWgY+1o
+4JKhw+DEHT3aC36n/VUW0PMzux/rlzE+ligMLFPvErySkWqwpP1PYI+nXHlTZ1g2HGpW1RHGlFk
OLkV9J/yOqxSgtch6XaiVYflvV5JOE6VELKylRffufEnYOYW4wU/g0PH46/Go4ECaKXvVb8ewdmT
lFzl+LGoy42a65pde9KP2vK3Up68W+gXrjxlUNBGJGAomPnHTU9YnvSzQ82e0Nl0ulD0YKT71S6s
mnall+fmeNZd4Q5l+KkCOG6qJnECSBkY+y4bZBtOE6YpjY5GSeypT5f3zilNi24hXMOCIgIB7Vm0
1fR4spd+b7Cemk5wqYzrX6KkRKUxFdLpsZfqcbSNqU32Yx+Hg0uVrRdvm7xpn+oo1YedEsvBGlIy
N3p88cxPegIvUAQgxCWPqsv8pi7zwNz3YqU+5F3a3Q+wyT5e7vuZVnjjIOCIHupsEbWYUT30C2pI
Wmtv9O0A5ySr82+dpo8rB/CZ2ZzrGCiE4pXNZC1oR3oeGO0kpCY3ShpDOxrHp16T+q0U6OpKj+aA
YzFuHIPzkBEjI6S8uCeNSJ2MthPNfWI23XOnBd4t9DpynkYi2qLqtZ/ePYII2UAHpnwESoa6OHkz
IS9lMC1zrxteYhdNQqGe2awZop8bwNdkHlD6fC8vBrDtasW3zNjax2nWbjyzbR0pN1IEecU1e6sz
S+K1Yg1S0CwtttRc1TTf8I0ysfb1UI5u3xSFg+LdmszAuVZmtwV4fIwaWljH+zuoqmFoQX/2WoP3
SYO4nhsB81y9e3LIdyB3PXNkyUMszspBCjIyl7F/4FbUdlnet7aoeGvFLWf6ApmKVcB6m3U9F33R
0RNGZgNJqKJXEqcNjfg65oRcw8ROohj26avIL2ljgrOlQaoZ9ZKRYql7UFOzndyRQ2t6luI6Axdr
BsHESgrvM5d67UJyyloWqe3VG5jdyWCq9SMq5vLwhGkmjAWAgSpxCM5x355lJoTI1jjmvoYioit2
iYet5WL3ZPH7uM2Eq8QDrLo3zT6HBSEaGXmVUNPS5wohk0PD2RJiuKs3om21PTJcqCuMyY8cx87q
PjeQVLAl30+epiHU8AoSuqaIbPJQHs5LJQIzt0XlQaRRfCFEYQE/T8uOZS362cf4iz6FkdbkV5Wc
y9pGRdmovx3QtDJsUQIp/tpXYjihWSWN+q2ghpKxD60kL69DjBQ8ylB6lKUyebRI3U31NNq4YXSF
LSBRGleuD19Q/SE1ePG8vHPhERpRcEiKlCQilRCLZ1GnVDCxeZ/tZTlttk1NsUXqw5p+ZysGBOZX
GJ+j9VTFqyPQQJNkNPctYYarK6nvNili9ZdbOTlR51YoH6IObw6DlgFfLQiSTOGVuTfzNjromCLZ
aeert4kyDBuvT+ovl9s72U6zsr9Gnhf4hkFcXhaWWlo5X5X2URvm21JGGDeoVO3dvZqrGgllQTcA
0PXFptUoDRGRt5D3lW9Ubm5ExZa6N+FWKwbhWpPLNa2G01HkpTprQsDBlrja59399v0WiUKrV7Wy
x+VJPeCyZwV2ACP8k+8pgm+LLbbRl8dx7sHRTQjoBjV61k6Y6b5LCGysraaIlY5AsUpTw9WMonxR
+zEodnrGIb8rNWHQtlg7DPoKoPMqKrhomuIfeLOwp2cAf3EpQvSbne8sa5/WQzs+FIOV/IyNLP5S
GX3sb41Ybr9hakS+MIkHf0BH0kLDpbW89qVo0lq4thIMqmxFTwTLZU2aUPoU+B7PgW7W8o5naTW5
YagalGqWQ1N8VYzUR66ujUbNKeKqDTc5mFLltqGWNx8sT9d/e3JnfKaEVenscEQH0RYhCX7vahLE
28sD/3obL7oPXZG8GlUhPPqWesuSII2tjvTIHt2Awi7J6u0jq9dUOxot7YfSjZ8ys3NH1Pt/VnlX
f1UrvVi7LZaTP8OERI6gStDJiR+Pl1sVwLVC3sHaC1Ec7vqmkiqy07IfO2MTxytg68nNZBJvgQ7O
IvRzvfViur1eabK6qq295cMy7Hma2dTIftOHVLUzodxlmfzom1w1l8f55KAwgUPgAoGH8rjXT/pY
GamoxWF06MO8/dILeWKjZix/utzKSeg1t0LNhAT1iIN8Ce9q5YStV5xFh7oT4p2RSuJdNkzxFohr
7X11ckbwcKchoAIgA+C05Rlh9XWKzBrAS2LhJqEPX4fYNxyPkvym7YKV8+G0Y1S5zuAWN4iM6MKi
NT/IhtwvCv9Q9V3hgCCQaU4K5UFK23dbEgJ/wM8GIKdToEry8WpMhwGVPDwsDtGQk+Qpq3TbJYjG
XJ6p0/VALxBRBJwAjeTVeNyKAFiXy1nJHVV5iUPcEVznkW/tLrdyZtjmFxOXB3ls4OoF8FgGRm7E
fRAzbLHiu0VuFd/MiXJeO6qzQHQvt3ZyiJM04Q6kRwYawWQ0jvukeWGvpz33rqj5k62lKKtZpfCz
KrpbIeryHTTMNd3FMx3kjoKqjSzNfDcummw5K/QpbuIDNPfi2tMaUl9jIyTsrsbrvl7u35k5s+bs
CRfxXIn4Sh5/cy0GxuCrol8gGpXX/r2FOPXHSE3zzftbIfkqc//OKi7LUQQjCYRGMNLDJE3Q5FJB
2KDOka/M1bm+zOlXdCvZVmDSx3MV+JGUIVyQHuTW9LbUp+jf/UCLvr23L2jDqNCkZiFyoOBFK4JV
xH6keYxYocIlRhDP9rtyzQjz9EinFY1JoVgMOcvljp0McZLzOssOeaJMu5Sqro01xtMWwanmWhXk
wS7RD79tylRfo8GcLnll1iPgQOJFMhd0HA+j10sFpOMgPeSS0fVPcpXq0QO1MfJwqHhKZh9HuWh/
6IWnRe8Wen91ZFBQUSFrCMI1f7Q3q7EuklqK+jo/JIHem05eWBjRYbL7/i1G9pykEEELM4iA0XE7
STh6xmT6+cHr0GuBYp86Wor4mZXoxrsPxVlygfuLmwvd1mUUqERpDm27yQ9ZMbVb0BH9kEdNvhLx
neKks7IDJVJI3RBXwLM57lFYR0orCEl+6KK4v9JjNd4GhuDteIuFG7kvdDdN4aWCj5vOgPHUpjN7
9SHjzFs5nk/vUKr22erktecMxnL1jOizglMa+aHAamfXl5lup32QbRSh8lwpJo/27u2IdhdTCBpN
qfYS3099VRuKKioOZdXlLuTDxwzvi3+gU7xpua9nRZCTPGwmJ2pipm1xoCLGdybFipzM8igplb1i
k05ifXW5U2e2IFWC8Ip5P8BxXD5WeFNM1VgZxYGdojjcTsomJLu9tRJIjuYEsgBP1f9+udHT4xP5
CMIf3kiQLwDxjpcQx7aHyOIsTuTJluMhhqk5MqGluTJjZ1YIyBYINkVcODQt6RYStOFBG8XykDeZ
+DvUs/wpjfXsU43B30YuwndTU6kUo8SJqxRCE7p5i7DElKteU3qzOEBXV25mSe1t0g+mK+prWORJ
aoCWOFaAIzm9CFgXcXhVlfA+fXoGCqNsaj8pO4dnCNVJpRyjYxImqfisjxRuW13QXLNq8y+X5/DM
wgFMpsgLKhoH6BLWq1u57KYpqg8ccbmy4biu5I0i9W16Y+VSUV4jbSA8Zbmo5Svv+dfy5aNH10yd
IUHK3TFHgEsF9SAIIzhBrXZISnw0DO4nrUBEFfGDwr9B/7MMr60CYtRdgMB59bswhsnYiX0a1R8y
Y6LszI5zfdJ/S3qdl7c4tFvjrhnksp5resTs+vJALRchpQEsBeZo5lfMb6fjxd72lB50k5QcOiOr
3W6Kb3zBO2Sq/5nc8XtxorkxCDiAOPMz7URnVZbyVjKmKDsEeS3h+Jp0eLCK73290ArSzRxSM5WJ
p9KiS3VSyE2aNdUB90Ld0TTB2rHUnjWryB2YEs3KlbNc7HNzMPZ4YPOwIEc3j/Cbu7pQYW6a5lgf
wkIwdo3KFZNYnbShoqpzenNIdvXYm5uq0n1HHstg5RRZnlY0Tz0bMRLREdf4UvSm60opnuqiOQSd
5wG3UvBQeWK3vbxMTlthH78qPXAqciQvzg69Rv5Xmfz2gEqNeV9SLJZeDWnZrwXIr2mRt7tHptQd
gwg8L+aUqr4ME/Q6ETKrbfsDuA0uOrISDeautibxBr3ZKdsm5hR9VTWhlB6DCsGJyaV8CflYmAEN
Wkmm2NYl0IJMiW9S+OHHqFPEaUddWzQ4ZtcjMTN2qM1QYmlFkd3GujntfC/Vf8SGmH4MPUADO62C
CKdl07e+jGjBUuYjCs+KXuvRO2MiOgtqwLMXwtbsO7jIpigxpX5DmQ2H3BK+yZ0a7II80ld2+Em5
0tyKySmIhABNsc2PF6hS+rKZhsUIZNpJ0qYatEa1S0hvozsJGapP1jAAVwlDY6HW6w9+dkgUdv8u
0nyz3uJzHSHIUoHy2QPaNoJLoknp3/kymr0XWMlsWxK7gCiLx15Rmj1o3FQcOssk1k4l40FIWxL3
r+v4X34O/8N/yXkEQLbP6r/+K3/+mRcjlQ9Bs/jjX+9D0Kw6/9386/xt//bXjr/pr/viJfvQVC8v
zf33Yvk3j76Rn//39t3vzfejP2yyJmzGx/alGp9e6jZpXhvhk85/8z/6xT+9vP6Uj2Px8pc/fuYt
Rxc/zadq9o+/f+n611/+mMnd//L2x//9aw/fU77NyX/m9Z/+2+3LSxJm/n//03WdfM9+1csf8PK9
bv7yh6X/2YL+iKTpq6QBL8g//tS//P0rBCzkmCA0Ig8+784sp/jwL38IkvTnGXl7NVxhoc35xzpv
//Yl+c/wsvgGqlQQ2AFQ/+N/fdCjGfv3GfxThjxzHmZN/Zc/XkWH3hwRFLTxZpnDMxVUc17bx+t5
UqOIMmZF3umUmmkdlVFXYXVryvs0vW4qV0/dNPuQZKJdUBmhounYXOnKrT519pgpdhncZDMhwgk9
G+cgskTddCX2jqLfVOYWw08d+2bVqQu3rD900U4RdoJ3VcWbzHC08i5F9F8y3UDfGtFNlV0r/Z2n
X/fBxmsdLXHZNelwW0zXZAy87iocP6ZVa9f3wa3xqf6Y/hq+a7+H79lOUB/G9DGMvo7qdeqtcWoX
l/rJCM1X1psrSTZzv/ICVd6Zwqb+Nr4Yn/Nv5TeZy/Cz+NIFtvFDKlzjR/4t/9a+YBYdx/b0Y0D4
/AO6/N62HV+oGs7R8lbsvHW1/KqPbtvopx4r9kSR3XRfK6iAb8f8uol3kn+ltV8T4fcYk5DpA3sA
CB1XbrnXpOKFSV96rBlJUSuez6T3xpeiejSTK9G81YTnQj6ouv0w/RYezS/tXfpx+hR/VTZCYsdf
m9Ah8MxwZCsdERkz0uJPSLGPnh1U6AwA69sr6g+rH3MR+f5f+pivMeil0VyESP8EC2TtVDAXaM3/
e6fCmUMBKBXMkWIgkjJLIk8qJWBkKWbxYVaaNhXs2DZgoRt7uhuPzRoXYa21xSH9v9naK69wsaBn
M3buFwBxEKbFiVepUw7rIFR3raPvRqffqA41ni6b3rE2HPHOxL/4Bbv+1nd9V1s5nuBXcKRe+ABL
QaM0iafCSwN1p+76jbgpExtZHhWlXyQiE1v7MjrNHXKRjep0H83vwy8PBYNnAtZ2sPkVBQ28s+Ob
4gOiGaWPOcquMm3lR3iTYm8MXsT/fU5f/MdGclLd8XMnfhYeFMNubsNnEZMYaAi9Hb901Ff+/Q9q
YQ+GraR2H9mDj06lbWzinLfBJq43UWM3nqN/9O+a30HqCs/CffTUh3aNfMSNf/C/Tt+LwW1VJ3vo
3e7JVx0SGXee3d5Vn7D7KBL7zkDu8ov0qf7V7eL9+Lm/9d30CSknIvGnuHRUzRY1+6OCcoPtl86U
QMawy8jpg+30Nbqe/acCO/yNXoX/u/iZ/Sx+VnAx/Pk/pbD1h1/ig8K1221GiQ/sKMVzojuRT552
l8M4xsBdtVvTzr7Jt6Fb4ymR2SMe0B+anVe4YeIEt2Jgr6WP1qd5cb7//2n+Z5zmtdNkiSD8Z58m
C/BqDt8IscGuSD1ACF2Wz6HVDhV8TLCXkf2XXlYPiHBSx4Yq+ZVVKbIjKOoaZrLW5Pz1NxHjf0aT
S6j+b92EqEZmj+e+ucz7xpocl5aSqbt6MzqDWzsfP0+b4MFZM4FYbWhxOfzDDcnnLj1kKXiUzDQA
nibHoxjKeSCbdanugGI8RzHz3s6MKHfwobiijmbY1sXgXxlWrTuUq0xbYQoLLHtiza4qpK41SShd
HAfS61EJiptAUFFDDRPP1nEO3OojJy++9wVJcsRzuOC8OHO9+OMgq8lWjJs144AlFvM6QW+7s7jD
szrWKfWI1J2lOLDKe1scnIlX0wQawEdwEioX8L0LXS6zDga2LX4ZkHgC9uW+6Gw1s43hPvsOMdxw
89hZu3TPbtO3n28xr36aiFaU8vmQzyquhZBfoL4mmRN9qPbmF/3KvJK/FLwNIC//gLa8q+7DFXrL
2pQvSWL/5FO+NKn8Pz3l84pbRllvZnypF5AH+KrJsDN35feSmo7YLr7XrR3cZysg/trSWhJ2/yuW
1lpfZ0j2zZH8D/d1iQ++bvNXOXPQ+fmfxalVd0ESTX2s7r58EZ393rcb++vX5w8fVlCJ18lZTt7b
dhbHiW/OmnBzO+ON/9RcB05pizfezr9qrn8U19W1StiuOwTI17U92DthpzieXdjEdnfFQ2Z//37j
boTd5kbnf0pEpoX9GXE7O7MfGqe3rdWg/jX3cekDL8+XajDDMud8ySc7fuL8w6q4fbS2ASaUm9ih
6E28riYnC53ssbgp95XoiKpjlLb3vFZ1u/ZZllCx/1/4WdYWzOt9+2Zl/qML5uy9/WbBLHksWkDN
lpayYLptwyV4U3+75pLJd6plF8lm+J/sfddy3Ei27a/MD6AD3rzciJuZMOXIKpoiqRcEKYrw3uPr
z8pSn9MUpCGi7/RMd9+jKJEUWQaJNHuvbddah8jVOV64EIa4akSxxnq3bPycIRv0Or2rIoSdmRKy
MALDKy0V4DASe0pELeUOpXv9TCsGfqAU5tIa++naibksxLuJ/tNPzOqKLbz4/+qKLSumlqJrGfxq
9M7qkwg7BLwshSvCLKa+p6pMelNomJBsRu/DNdXAfWMfSIVllcW/fZesTsJCrv4Rk/AjByJS5ZBS
DZ8//EnLxCFQhEjz0JSqy9ingnwqncE9fMpIyx6dmJEvgU0a1jDz+omeGlsh3u3tlUJNMjFvN9FH
j3n3MfHeBTR+jRO8jwug/O9HK/PboNRFOA0kmWZTzBiU6BqkZlA0VD9pZHTCO93tJtKDBx6/Ndti
12xxkB/1Q+2IJ0SKPuOVJRU8RNpZ6yjkLDivlac8aayjloewqpeQyjbvfRgnJ98+nVMqHXV72sJf
4m0EKlBwQm/gSKOjZ7LIbYlB8WW3xD2CzMoZd6HzZaa9jSZZrLS/1DsVtIh3R7imBBvY+Utx8Jl6
bMkXgbobZPfaPSZQJ9R+akmCj0+o+WqyLym0nU1rsm2Y74QvUNUvgds4ET4VnWLdiH4+ageS7Y8m
M2zN3ljQUAYtMQ4EpYmNYB4RNz018GcVr2gci0auv88fIlxSZ9qNccXdZZIrbh7it3bbOQ89Hbe4
n88J/ayz/dPAHq5M8gD3Fn043mTUVXE5FOxtBpZDGbsPeGrfRETbbm2T4OXKNuW+N9EpNjnZXt2e
ThlJSOtoRLd3jc0fjwNNyO4VRGikdjoKLlK7ZbuOvp5liP6MdFDuMX3V8L4M70LXiT2SJ53HXUcO
6QZVWwwKgg308bCLNzWrbHiHrsP9Di1m8WElqx30vN32j9XbVJOyIAOdtvE+3nRoyksR+SHdNqaC
Mx5luA/j/bRFcQQuy0foUx9f54QoeCTk9epJc/1rkzx7bx05n8VTxOKRiIRUe9QoYY5Lu2Hio/2U
bFpbJ71dbJ5QUMAGNm8HxzhgmgU6kk1A3IlMxMupN+D+Vk7CIlr/VSy+OwgLL1WJbv66xE8nqnDt
FHeKGzg4m8KNyPVhZLOT7webHQ03JdL2qdnY0hZDdCbHpmwF9a1JimUC539EUqzNz0LR1y1YY8f6
Mj98U/kH43qwDwJpSEU/SWxmFsno9nnaU1txcQZyIjrBcb/d3p5WpmddaC1g/k+h9VNo/e8UWgvs
+O88lGvygfv53uHuf6f8lHlOxXd4E2EtND5Cf0TzOyITQW39OSwgrLgyq5nocv3Y2L3TO53d2bMz
42d2Hp3RQeyJ8uembQUtiabX+D+PSPHnJjo7xXO+kRzJMbczQx9tpjmyHdLMTuzIjplg955x03u9
J1DwRDKdodUSA2+Gp50Q8ZE7lLI4+bljI9XJvmN2b2vb3n4OmMVMm2tS3Y03gy3cTtCiPZOcAX8t
acYQp4HNDsSQAtVAml7FJCT3zwp9Btv2xcQHaHC/ZNQ8onsNuUnc443KWgCjntwUdC+jpfLeuqo+
K+5M99C0Odkf9w9POpwCIfFSwIdzQSwyX7Q21PTr7qwBK8CfYRAgwIlq5NSRVz4fb3xAt29Q33h+
wPMcVLy+viIauqXoi+QETupmAK8qmZzOKW0+LSFr7is2ObqTsdLloMCkBkvdj/X2136XS9vi/Vov
oHxkoj4pqAt4/rF6HWavoya++MqD+h1rOTo75EwC2PJlVLeDXW7yjemWm5FNtuKICD2iGT4tgcIj
W/NSJ7BDJ8ZvOfzrmR2yBAuuMMMJsfz8b5UbOgKcGbET2ehkj+fxaqegkT17mZvg2dFLDrB5S4uh
iRkY123RmQFBE6faT4/oJ4V/6rXk1vbgNJvZnhiQvm/LRHZGW6MB0HQJDIabwUPCqCLbx23o+Jps
oDdmAHFXdkezXWUr17orOSIcQekGVETMp3gnHMc1NljiFE5LZa+kNEc+jR16pLoTN/OVcir21Ube
ty4N7YDlFA5gMmM40jb3IkIAz23U/jmZ7Qyb9qq9Eh2R5Vt80uHEOmLScJvhXcXOxBbm0LNlqFUH
kAQwpNG5x++pXbARn9gjmtySiKrYx63dYip28DsBgMpuYZu2ji8DNwTQzg8PHAOesbf2keNZFA22
7qbrziHRJtjQkMRuuLZ9VkXFwmH1U1T8bUWFdGk9+oGoWBq7fqcKSWRCVPROA0HR2LrbQ+CPjn8a
f1UMPs6SDBnBn9EefZfLB4mJ9oQT6LsinZAlkbPYyVyBfu5hsGLT2ptIocVjA3OgY7OdsQj72cAh
TGnqbll+aA/DRn8csZ9V4sMPO2+na6QdMJyKwM4dBegZ9gVO70QR/MdHqtciuZIfw5uWpltr07qt
i8PnKC6yrzbhVbFBUJ+al5MDaWd/LFL1S0ndR/O0sIXqPjZBtFyrrgKXAD/R6Fltm4eBcvXY2drn
2elZCbU4O9pjupkhlVRISIVxOckfoKckOu3clGWYvYaqdsoaN3bAK+IG+H8ASRnYPvPZiJ+BXbjB
NrJTp3ErV3rhsjeBZM0hX2NWuOEtf1+G7BT+2ugUQfkipY5VB7wPsld64Z8gebFT4f0hw9rYGfWZ
gAnvd5nLX/X1lc0X/ooCj9Dh34Nt6kRbyatc/MQVI7uijZth3BHWJXUqmuJ7gpEldmaXDsaEe8yh
BVKnwwi41PdZiPvIXHwdMpffD/dcBNuYgeGUj8fhPzFO3EmBV/ErX76uuZ7g74Owveq9DCKXi10D
AMKAQyGix2STATPsZ8rxQ0qsk7ZtNulNfKM+FhuIb+jW9qq5k7YDGx3ThcPmAnJGWPYczKD3PZNY
5+ZYBZWi4gharrOhMSC/dTt1i4uMLlh7NduQ7pRrFxnrFXh8P45YAxGnxLdL2tKaiswn8Y1GkaXv
Jiy0hWPkoFDMDm0Wn9APgQhMgHrnqquCQqgd35681A2g0iZnYhmeax14Er4CLJwvh6vq0OV+CnTn
gxKI7fxmYhLdm075pgFY+DQ8+AANE9GOiO1uA3ZbIOvHTeHlyV3zJnYjBjXvQ6/5FKBkwtmya8wc
GK4pQjIWvEAFFQ6Gq1HLrTbNvtkb7u2hgqpEfwFyGKBDQRHMapqwR8nRcNMNJqixS2x7fr58O0Ly
U+IoNEAi1M7bWZuBnPkdmpgYDBnDZ17nIZ4LldvhgGC0rLY7VsC1VdrGycIILNeyCVRfT4gBr8FM
7z0feh64zIMrfNNslG2zl1z5Uf2sf27Y9DnAzmxYsjf3vbeBXV3QmRvaRKaAXxnZwZXDDrPz6PS2
cMDSAnkGLrLUjsJ2dFObvuWQD29vKT29IpxOb++vnmNyfz+QV6A+HwtGOw9sE1dsx9GeRGZyw10s
DbnjV6nwnwLXsgAPDbh7ONY7W17N4AZhfJtV9uBZxwArbGKmKuDpCVuLL6nGQI4DjxT8Te7gFbsC
C8NlIZ8tH0tTYR9MBCxJBLuD7ZF4Bffe4Cjb0NtiJTkcLzD9A+WbCdFybCGfxhRgGdthwn5F2xm7
As6khltsDFfCxClb/VGAayh3cVv0SmYanTAxexp63L1HbMu1FTu7Dq7fCjsBiPCx93M8kNeGW+CC
WsFfLSyhwXQ7xMesNapGSv7HFsnSpaOWYIjrxwZxkou3rrLli03CDyxHqPxQIIJysU/GR2578ANd
XEH5OOgNamvOzOo7zZGYSqW9BAHbXQU7A7+jC6qtRCTwVMrPrk4PHKZq+9J5kUh3DynG8usLUoVU
43IMiNXJnWTbuRXkHdDrabrv3PoWvQ0PjSsRSDu8DpLQlXaFCzkNyRxDAhfQVVzWAfnCt5nwLEE8
YGZYJUW3jJN8K99G++5JutIOyT7YaFf9Q+GORMC7LJu7SOFZPVqwDbgs5HJYIhgbl7LQDImb4Nzq
kIVfP1vAb8EeBGOwmFRgWGwbL3BMHDK+StzBCGy9k+yRhufBwavgzu3xnuHYU30z7iCZ3fQ2sPkY
wYEFKQvHXWsDweb3AUuBseGXfhgeardjFXBnBPmW4POxC+zYNSFeYhziCUp7xm56rikFrK6xPbFO
WMHQbV5SGDUlk0+w43D+uQkUu9IG3lDsQrhLObrFT3RNxkrXcLVy1clFM/eu8//BzQiVXyGRp4Yz
FtYpNiIwgxtdT/BxCvjE3E1xbkyIRzzsGEK7wgbmSrnDZITY1RL84x1gtQgJa7kDzK3y7Qq5kI6x
505a4yLGAmB3PMXAMIHvMDccjsTBrQutwh2trT3aM2wFCzaHQvgR5sfVgsC2YKYGmBF0ZMCcKcfs
AWJu49MM5gzWCjshg2jjBi8MT2SM8gBGi8/n5k63EQmFBMdxQgMbPC4z4wn4SONp2AmbEIf58nDS
be+21NrkVyKSJfNzv9UOWC7udCfhs3CCIrf9Wx3BAWylK3TD3eDrshVNpKt+VagjKR8SDIEbEdqV
yRR8ceWa3Psb4QaKeZfd996444qZbzj+CQJME/8CKgBKnJxFHjcGZxyiF1jezaZB+UNEoIfw4KsR
Q2jLzl52DPsz38gRQMHghjABATowBdl+PnTXpetFTk5p+qWDo9rE6nYIhFRYP4tF2MqtG5K8IvQV
+xgTxGdbvQldvqu5hVw98NmGVoSxg71+x9WQcMdfy/9q0sbj/9c2sSvfcM3JrcHQhRkFaxCvpth2
K4Bw1cZedmv5aWP/tLF/Kz6SVrxxy+JwdHtp53SANy4G+OWKowHIe+ZiUj6sJWWuGy98NO8ckT+N
l5/Gy0/j5afx8tN4eV/++z5JhHtAP/IGLSI7kpBlgcXFN1IN4JPeuAYw8UoR4No1FvmU/0/XWDfC
FqGCn0bYTyPspxEG3PXTCPvzjbBVFL0IVP1LKNpYkcfLEg1RrJLMGhEpGah6iXuUGx44z/fKNQ+s
8swxxB8JnBWI7qIrJGKIoASEhYrQOlNtGXEMDb6mGX4Y7t/+6jVCnp7JPn/hftmEfiksIr4+zFu4
t1EvaWvuALcBWI7piKTHggVIf+MOGe7z+Opn3XH7eC3va/VOF7GOv++droa/lpUg/0vDXyCW+RHg
0dFxHg26OXPIIr1sqHs0Y+pbvvnhrYO/jvvczufX80Rf4FQtkPxwxh9KBm/6DmmCA74r3LXO/X3w
Q21m9nIzk+sKL20onOp3ArlGKsE2v86vG9c8tg/yUblSDuNJvSvtEg7tCpkjBsJVDVxL5Hg8fk4R
KjzCq5mSI1xR83beihvkpG5nt2IaXP2dU8A7GjoSLTYTklkrxqs+RhjXoUPw7p7M26eUGKe3t9uQ
3CIMgLEK7DVipzfEABTcQ4LAXoY8jzNP2xSc3XkHx/e+Iz59fY0pcj8Q+YP3/1yzM5x38Atq/IaR
womskI7/5M/wuz+dMReXOcIntw6+4RU8qeD0+nFk8sde9Hcrs7DtU7SXT8ykU5GrzB87hHzop8Ee
WUEeDeLcoRDnoScBuRnJ3aWW3UXyMrH3BPkve2TQ3KNGxg6IzyKEPHjYrkdwxckRvIrtCIEJ3EsM
n+v5Fak202XW3pD7Ettva6QaF2qJ70D1uztZgGqwXwnaKCMeoH8qH/0vSLN2h61xGz3rJ/Ekn8Yj
SJ1zMoZMRoqlTkULJEcUrInGwbxFcaAqo2UIr6YZX4rPOoJ8TEAudkwbHxVeFIWD8km3+4GstXxV
eJrnR+NeAHWra4y+9HE2pispQpz2Cw+BZvSzhJgRC0h0iAJ6nzmZk9oCS26T2/AgEx65ixAR4j5t
nh/88a64FNh9NKYFrG/rQFWSksdWEKFSKSJRCIUoTrs3kcfF43lIiCGNd8k1oS3K+CW7QCaQ9DA4
W+QuoWIKkU1EAZtLUEbBno8xVOTEIEY0IISZHhAzAmrKXe0JJaormcfoBbQypwvNHqPzsBEJGD+P
FpgYLw/SIm5w4Ck/E0K2PDrA40M5EpcGO7jh6Us9InH+GbEf5KOBsB6+6OY+xU8e3uZBZh/hZx5O
5+lMPPzNk+z5fo9ohui7W5d2oDLlFNzV1q5SWaWQHI7nyYuRft0ggtkw0PnBS/esX8+2x1N+TFpC
3SPwi1U0EThtEPfrnUs4DU5oPuJ0M17SkiyWIH9Nveb5Cr2tbEVAhByB4jc09dy9vvr229v9/kvm
3hzzhOQ5wfmDjIoYvoU4g7dvFmuQoca949znzfU+/z7A8424NQIFncd/51Eg7itHeBHO9foST0bI
9l/cXvKiRKJT88ifFGz5jIiXHATU63p8eod7xasIj55FJKQRRAkE73YLiXFb0omU9F4k9xm7v78t
WOZc7hAy8fT6is73Fxn58Tn4MUL8TaZcCjTfeT7FMY96pcNAq5v0WtWBupBp5vZuwbPA3BqLNO/l
h5WLrmnLS4XYu6v+1Jb/KW25uh8WKft/yH5YE8byAjz9eadlTexeMgPfbdyfYvevJXYXCOkvptXX
gNKlUcS73fWfAEproHPZzfivAjrXYP+SL/avC/sN7k34DqqCYIB3FAMdnLKQjlpRBWg6Aqhnnj71
yNy5LkZvc53fNgfJQ5I3+4JMCjslX5JDACSH3APW3SONnkZbwAsv2yK3hyDZB+bd55FqboNcMvSs
cnVnPhTwxMQEiXr9IbnkVeSUVxmE9xaQd5TQ8FS6RU7iU12RUwpLD8WaK1B29fYW9tnf7PYuDVW/
Wz3OAQWyd5TymjzJ692ZNrMmi1oOsMSJ5ncdUmTUB4M9cmjOc2FHBjBO6zuYHzBAEi/Z6Zdc0Yp2
B54HGju8TKRH9xrSTqQzkGiFvD1ePMDiayRZOdnBgsnPU446RMh5wiVSeaiCNQ3o6AaoICgkkK+5
muRYnf0xkFu9uQVa+FvdnMJNwI9WbnHuJvAI5rLao1+HAWfH7nSGX+P8CDsauXcivCCue1Thcenp
xTt5dI+nEuUyEoU9smJOcLX10UgWR6Ty0cko1TCSa2ezvf14DVdvc6Ez/423qfEZ/eg+F44CTSki
vavhqqlsnkuaXM1w0jgRpNcLd768bK5k8vy0dwPUj0bbzRVcNuhOg2euX5DsiJcVFD407laY7E+K
22xUB+Qse93Td6aX3QYtKbyPZ4+P6KMRL9wIs28ZhTlixOht6+zg0Pv44y/kQh99/sLMbxOw1sgG
pEdtoRkUSSaanF94MZm0V6mInzkyMDWPZ2jyTPSUSZ4j7XjaOLfgQydkN01GlbcaVfnwWAx7hUoQ
Dj5RKPgZ7ZogOY30g+3ffDzwlXmxlvbvqItCOGNestMTSsdOawb2j7XGb2J1SUFWVmPYKhUusGtR
RTwjKxTdsmgB3x5cqAK54zsDlG/0BX5VZ0NcVLLl+IPmvMzw7n3Bvy9H9Lq5r8lTCUxbE4wSBW3c
QxjCCt/W5Aa6EAVOt/DjvYFJFml5byurq/BZ+GB1v6P2KWchFkPcBKTKhME/WuSxggOYe4s/Hfhf
elbxdFYo+NbeP/HFE9yasI8Xa+3cWQsx/tc/dxaXJO+06u89d2vbdyFwuz98+y6E7t9z+y7EtfBv
2r4r2nHJmfC7tOOaAL54st5ttL+MAP5hwzyQEUhgy1TR719cSOA8EaRG0wfVfQlRntS4BRr3wNn4
AFlHbwFR7iHvGGopeJBqpdkCmBJ/KNh+u/giQJrOrVwIyoj62oxWVzEqimbUwk724dLZ6zqzFS9H
sj1P57dQTDWi2RTyPG81FEK97OrbADQuFQljKHIkXqOmi0t49NRQvJ75T0hJd66uRNyHzN5i3EXv
mjsR4d+YZKjKKZhCb0X8d9qMLi81iuGwjxzRi9E/JEAVCYI03NEa27KXwP7JnNjOkGKNJ1H9IQNA
y0xkMnvmOLrCEx8L269MId9L/d8mZ2ERTFWELpQ+VoYZqKSeUEzDJf6ugOqZACv5ryJE/+GTeKmm
4bU1qDbGXwzy+N9RLF6FPaK2XHG4jigIrw34ZOGdFf7MUROvxOH1iPzTPlUEz319hEf+GvQPhlF4
hxIwJPHzNP8SwQyEDG0ZwUETFVEzHVHexaPsaLnFf0e6PyqSUBZuoGIAbF4osBjwLtRO5QS8L5fs
fWkrQUGN6Efz8ZT9E/3024wt9FMWgKKySLCdRFhJFXkJyKaiN3cBoB6gYUNy5vA/8D2S2fnm06eH
iT0oFJ3rSoCe5+dXdLCBDo/J6+ltG2HXlzTEZsjY2tqubvyFXvrftPF/2DbqvURaKNWq9vO+zLCK
FzjPPRX8wReNw7fYudvcoYYItUQoIL+AftCIk7uXlwrA7PR2PqP1wJcvJno/JbCH/Q1HeKin3W/f
3t5QS3jr0TcB4Vi+uFuZ8PNMb1GiF6FEp0QdXu6iwI3Ha+PtbWhPZEXmrd7dQqP/ve5uXWgtdP1P
obUqtBam4Z8mtFaRwsLG/EORwg+BNmeQBKENyMouzol38Mr39SidRuhCaKkGxz2ACQ9tVUAkbJ91
RyTpdkVG/7Dl7IW08tdLLm43koVWj2VcMjSk11E00ZXCrEHA0r6oIcpPe6l3s1iqWZJkmZPP6JGq
Smg1qiYEBMGPw4BG+1WWN1QQy2PWyy9lWNE+n2pXM5KGWEMvro34hwD3t0lSF1Aui5NE8xsITnQi
6VGHi5SckJYbhUwH+AdbFPZ6JdqA3D/zpITtVYD+/Csa+OLl/w6zvBvCAtBltaFOuoohwLDmIvom
sHmhHG9nlxLeFobXDQbIEzoBXd2+pciF+BgDyBwVfTSCBWrKxq5JwgojOHDr+PV04A0Rrx309GuB
UPb325icVi65Nu9L2PHHz/ulk/lHd73AE03ZtYMg4K4lpwKSQ15YReH7gqujQlpB5c44L7wxAjr5
9GRgV6jj49AwI6cc2QQRQ4LE5GFJOPrV4PaHlwNJSm/nj2fqx7Lu3fZYqPbR7AVBzjHMM7T1C0eY
QGWAnXBpcEj7yNyeoh9RSY68yeJnsMSj0t6w3aua2yG8sNvz7jgS4EMfuD+GohD9fH67fft4pKsb
ma/5O4Hzx2/k1SVdaNI/aUnXxCSnPXs/UX++mFw7rQu5ngWJMiQl9mBGDsf9ip935cOXuc2/78Mv
RBMfnPJLfsS7TRmPiib6A1QSTkuDAyyhTQkak9DkED+0ZM+r4COaXhVIqerQcgz9NdDuqyRXaM7A
M55eecThyf74pKyd6WXm7593pqUVELFsIv9HgIgVbXSZvHcr9gdoo9VNspCx2RzpRlnzTSJStBIL
kMgLtAQN0FDe+pbrBIF8GhlsfldDEt0EB0ji+FfIRXSRy3iL2ny6gkxWx7SUpn+FMS3k6x95mH6l
ozx+PcsL/svFr//n/3ZNWz+n0XP+D9LVX567fxRv/7htn9uoaaPPzd+A+pKLgH9OfXnFCSq/1Pk/
Ds81bvL5R9yX/BO+cl+Cc/YXUQdztQjKVN2QTOiXr9yXkqr+gj+BsAbUmOBt1bCpfiW/lMVfOIM3
6BMkUFzqCtfuv5JfSuovkiTLYCYDw7eqq6b6e7gvFxIFnw8iepDlgOBdN8GCudAlkpDkxehr4zER
aoWJgvTJSCowweQieKbzfKZhjbDau9n6dYu8L5nkUO6dEsA1wWINQmtT1iRNl5bytmxMI1dyaTjO
fdc7kQj2zLAC1ebHV7kQGCwuo6gmFIoJ3l8LX9/qdamM0yGTpf5YS2G+D8EvPIfxyNJZlVksjD0J
Gzk4JEOyGXPzVge5r7sygu8mVwapvQUiZUmRFPDILcyZwuy7aZ6n+mgWbe+pZWI5Q6lpjmj1aG3Z
aMk2y0T4YcMAecdVL2+EBIRqSmGlXiLVGtH0etp1oZIcpFYKdkFfBi+K3ocrM7WEiiKoui1VkxXD
4CSooPL7dqbEOVRjXVLzY6zkoaPn4DHW8kBwhzzTvFmee1h7c6OCoKC6igSk3Ytz+SSFYUwzdX5t
QZn7OZdb5SoW62qb+el4CP3Y8lLZ6Jx2UBS3DMzYMU2r9FSxOw76NDxKCjjWQLY+YRmkniatmH/S
4/F2ZQkWgUfcmilh+mXVRLWKbOmLJcizSZh6RU2PmpWo2yqXRmrMWrQXh6ChVp2KtFPr4Ur1s8EO
80l0cgvECx8PggPIbzYimqyioz3orsEgboHR9tvpLRp90EwtTo5D3sq7NNUe4kDObWXQO2cyrq05
QKRar9e6N35/AMA9DulhiQoWTzaWGc+taDW9nmfBcTCmkM6m9JCGHVoCxZrA/LixvKgNbw1fQzQh
SBom1L1APr7zpS2LAiELso8TckHOWWCM/vbWc8kq8ljPrWuQVjWuEQjIpa9m4ybIo8E2fSN1pelW
DeLrRp4QrwCzahPVviN1Mlz7oErZJUoVOmafTqekNr0wylw5F9BgrpUe21SmLXogGbO1Um/9nYDS
QGiJcJKs6lgzTVwo1gSU68MoyNZ1HVnG7aQNvd1Olb+COyV+rL7ZF/h0U8H8mKomicYSWsljUQSF
Yc7XUZxtxqAT3FHCJkWuEWjEtdiR2np8Vkr1JerQYGjWJ5J1prEijJfmjyjqEi5tgmYeGoXTpn27
REJSh3lfzPJ1rvjilVb2e3Ee06e+tVCK5ZdgnKyURNrLoMXSSSz2L5pW6SHrSsPExqmS4knTDmFj
DQVtExGZV6ZWy5tcqxviG7GKVrdtxXWJWn+au1r58vEOW0JiPnzTUA1LlkwoMtFYALOgUEHWnlji
dZhp+1qIgqdGwd6KDVVF6yhp6pEO2FnxAVQsxcGIVMMn49j7G6PXRMVRw0Qm6hRKn7RBbw5Iw/DR
q0mZgkPug+V9ZawL2wpjlRVNMkQN1XOGai3bnMnWmGRN3rfXSpxVN7Kmte5Q+QZgbSI5ghCg8W2f
G7t8Ksf7rCgxgZlUwLnRmxC1Vdw3NFHzMiZlFrfXgqFUTpjnVv/10P4uCPf/J6M5J/b+57DOieLo
PX05f/VXCCdIhvmLrIgqJ7v9H/RmqL/o0OsGFIxiQs0A8f0Pdbn8C0QHRK8K1WqIloWd8N/c5bL0
i6HoOsgYRU1WLVFWfg9+W3C1aIapguReUbGfAAq5dvn2+FZmGrUaSuXOk1KBBksYmsc+VIWXvKm1
61DJ5+tEzybmG2Z3JaACZpOM4UiHSk6PUzuE0YrEXwi1y3g0oDtJBOQCbeGSFFiIgzAQB8E4q3Ks
bFoVLSmbNC526mxYpLdMdKgUityZY9m00ygNIiKUMvXbJFsh0vtWiF8GYgJhGlgcRbSMJfzzZ1nx
c6uTzn5ep3YYhGgZOc2N926L/ADLXjLVfxPi/DIS1hHoEksJHb/0l0ypLvit3PtnwU8DkNQqKO7K
RESYQ0Mnid+a7qi3O1W2Zio38/BlLGuUVvqasdHjJKZKUqdOJlWdO2agPtTzOdiYg+97eW/JbttE
KfOzftzpqTA6SVmpjiSGzX3WlllOmiy2bDWvKxs85mvoddH7+eudmUDnoswtA6T1fruztKmVs15V
jbOQ57uyE5gW1VeFFO2rHPSSRu4BMRJ90lhZIJQRRlSZeqZ2kFdj5YVBZ6ui78gK+nLmBoBu4cSx
4Y1Ff9tqGikF3xVkkOQIh48X5Ptlh6ElwWQyYU8p+O+3o5b9oFCGtjXPoaxXnmAmFpnKqlkR5T+8
CpAclIthAFouXRSjX+hmlJvnSes0asTyTKbGGJ2P72VRo3RZArAhKSCghsln6uriMoFSgf8zlcMH
AKDo1EmpHqA2ceyBl4O0OdWNWomOYsbRearLrmCWPNSH0BRrtMmFqkCn2Voe0BI0rYKOlLOeFXZm
TXO8Ms4fzIasihY0mgacCbbSb+c8Seu0UYzMP8dlKdiWgCpSeWq0FdHyo6OGfahiwkWwoWrLEz2U
tRiEreCfTVh8Xl9E5a6SxZKKudbSWNIkWjYxqKjjsnHnfDTp1FbyrVUl+ZMmRxMTcg2N4OswcqYi
f42AWbxhzOdj3OoJ0cO+pVOnK3urbASnm/uZxaUuOVOX5SAbbcVTNs3jVo7lYr+yzD+cP/DVypIF
aSIv5y/PIlnuZsyf6KfDtp5wJ7D8XiRDTVxTz3PaFSm4GcYSnVirpD7kRlGRokjVGyGW9G0nBgLV
omRNlnPV8Y1oM3D6NRgtpiZBhl5SQN65/rQxUM0uboOHQFaD3RhJ6OUoiMrO9AHMp1opKMRafWiy
pmMfz8i3QAn7nl9Zt1BFoMIvARr2bzdUq8ydHoVx8JCZ4IKSLP3WEGJ4ZHxh08b6Givet2b616vp
CJTq0KDQ5Zfc//f3ORSJovQ4ZVaa1NQqjJl1g4LK5yJrWFmVIFSPKmVFcXCjbzG5HLlym5tjh4vD
8d1FOW41rcIyzz6sp6swKg2aK2oOZt+8eDRCy7AnNX9Qunl2tX7oV04sFxzLq0OeyPhnKKABWVg4
sTQn8NWVkF9Br8H4TD+FYoG2yFOyxm63iAJdZle3ZBmtCEE9DWfY4lIVPGNaqkXWWejrDn0FqkZ3
A3h/XvqqC71KGfbGYBqeNFQvpjVPJ7+TvLkeNWYFxlsvZmj+oOjFUYnkT93oz55QqU/AVYYzC3JH
Jjnp2ZTmgpOqyVuiWtGVoloVlfIEPbLh+4IZ6dc7rVMeZnES7dKKWzJNsmpLnWDsoqaI7Mmsy90s
ieCYmHVbNbpjlVr1psgE9Dwooux5KjT0yRW1dlPUA1p2NyX6tNZxQyV1BvWFNIkrou4HO9LQoLxU
BSBShv/i2/3fGNqo9OVonGFGWY7cp5WdZT76OVQZml3oJlLhsmytOeQPdqRhwUmJgw6dIy7rd2It
EEul1K2zohT6fux1hUlGLngZZOmmmCZQb8xVyWCHGdd+NXQrB+IHWxLUfyYglInjrywLTltNRBl5
mmCfhIpIukxuj6USnKSsKFaQ4cIxctmSpswBgmKK+C5xwffu7NVREuvWFFpnPZrzo9mJHVMiRWSN
3iCfMNQGJzFq0M+Yk0KTvmiI3g7T9mMR9z1QhitYgYMSUPm/OPuuJclxbbtfuaF3nKABCEAh3Qea
zPLVNrN7Xhg9bQjQG9B+vRbrjHQ7maWiWnF8zJxGEmabtddem3vI/jeBylR040hYRU55VdCwNbx6
KGq7OWZtMSFzdts7Z8ndB2fW0HaejDz0qlI3ndWoHbTjFWOLQwdCAwcOrGzLzdfZQCdW1fw0dXZ+
pAhNfZlW1VM6sw9msezo7Q9/5W6DGwcCDCJLFyDwJlhI55EOZemKU6snDN7F2PJDKirrgbizd8zT
2Xkapffj7TWvHCw+iyILgzOzYIi2cdSYj+1C7VGcOkthyKIuv7VTJnac1survDSqjgU3goFLOFNc
q82rNXyQRWZGfa5IPfjV0gA2ytz5dhw970PM2+7GduV0lxQN/Fnb6aOyHXJXa2meCjR4RAMZ672r
fokxrVcdLpTBQ9I1T0WSeHnVc6sE5lh1CC36sow84CEP6TAuoZ3F+Y1hs3VUrovxHbrRYaPFeNeN
9nhsjJp3jv2V+w64H05AUIl4gm5D5qqy8yKpKn0G+K9gspW5kVU9PCNtjf/izBkiPfHyWDEqb5gq
srtyGGzgRsoc374M12GNAxkIDmwZgCT+tYFjUTaznClu9JmRtIHmt8nsT42dIBXucgXO0xrwGb8t
EnU2oq/cPcDt2s5SJKSUIuCj2Abk/xfWh05ocx3kMJzjrFmCqnbcaAQSGAjaNQGi0/FmJPFwbnQO
ofFsKY/g/TcfhV2KcxrT6aGfhu4v5sn6OaNO8rGfrcEXJm/vugW+cCi74p3uRBeWniJ+78XcH+ap
vWlyZwmygtnHVPalXwKrC9O8HUKAjt6O/7o2KZQCvgKGyq31SWw+0a5yNVe2VZybKp7Cus2do0gd
L6waORy7yZl29vT6fSOxRqAKTSq+Au2bW87afOlqrnCkxaD9Fly2o0sU3fFQ1+kYR1DmMIn3vWaW
L61av/kNr8nLfJFudZ69WfhJw+6cQjqIEZYpctPZDZtl6iMLCPVzwcbk2Ojux6gd63ua5fpWmAIy
6qLTJ4e58c5vu/aeyNAxPxdGHNnPVZRVFTkxhVNmZ0cnblgmVRZWbeW+t2pIH/3p+6HcRZyMOAGr
AXm9vL+t29eTUznleZnL8t3YVvXf/Zw2vihqyL13Qr+3HdMftFz4noW9tmaU4+VSFw9ndZubWHIU
THSL0+VnMAScjwmDgXD5RCLLeDM0n8bq7zS23QCRY/XDgC0RckHQHtzZ9h9f8DVZc/D5sCXSstYL
+dtNaEam0C/LyjNBBTWwhxhjZL0q5KWs/c6qy50tv8ZiYACZB6jPoSvWaG2cJnOKPC2dAmN13WU6
G7akx66wzL1xO9TqBB/eN/aIh160aJV0UmArU9H4Vto4D3zK0bIZM2Q2CtlxqQpyp+sJkU06Yp5B
rpPHTmAUn8bAwCMrxBymRWz5cu6ne9er2/d1M+qd77mOAWDFsXVo1pFciG0mn1S5FdtFp87dNOaf
uhRjAC2aiHBoWnkcnK4NF5aKvYhr3aRL/wzUAHMPXewj/n3bqllUQmgV5+kZzjJ7F+c2v6viwTqm
7C/h/d1aZRsVJJ3v06UYntKSNzuX5tpKoRIMkFDAAa7Y7+b2dsaxRpkW+Rn+0YR0BsA/qnrY2dtr
S4BVGJ4l0BjUK7a581xYfPEanp2p1eXA5abhPktrfkSxq93x6a8uhcjVki7Ki561tQTK49PY5/k5
r6rC73jchG7qfk6Zx3dWeiW28pCbUxTKYH8RtbuXD05q4hE2Z8V5TBIMdgE2cCB9g2kPo4spEhnB
dKeu/0J4LQ6zmc27Ppsw76gfVdR6VEeylONOCn19mqjmADCQwnYRXHmbJEJnE2lpWuAXxZ08FsDw
gkWSvUT9+qV4uCiegC4aw+e/FFh/MzTcju25tsfiPIhaPwx8wChGMZWHrlLFjaQ9C8GZHXcu6tW5
glqCuoX0gJ1TAJzbc8Wlyhcl5jNqTD971qrD0GVONCWd+fC2L7lOxbAUKBoImsHUQLF1s4uWlQhj
ZdVy7otcR5MnhwhoKuDvpCnvElTGfbIYSKS6U/9Q9ksCZIbuMUWuTlK8ODI8StRAnavf4KxxqYip
cx65g7mWfJj8DFXrnXd5dZKo1EAZE6CxhVINyiOXNxgwUFNaxK3Pg9PqW9LZ7MGaZowzt73lkKQi
vjFNne68m8tADBEmCk3YV4vzFT9Gdfdy0cymY9sL2X1OmPdg9+n7bkxHv1D2SZfFr7fP0rncx38v
BvIIOhw4DhS/+3Kxmc6msOuk/1wsiMh8bljtE6/Njp50Mb2+kvMxF8YLG9CkItna9DlBOTTKOGG3
cDLD/eJ1SWilsef3pcFEUjV0x6wwbVAInUVtPw8fbJ7LALkTphCVszg2rGNB03XTjq946TT4L1+B
bxEuIil4diAiFP++sTcaT44s8dKf5poUdwXJwEPEHXmM86ZAy6Z2IjmPQ+CSpoiqBCiJ67jdzaBR
EqEs5yfDHR1ZlNZRKdIhEh58aFaU2cnieXnsm7F9wpUWd/nERGS6MftIEMBGommgEkzj1k8heniP
GsavKZXTsSlj9+ykvAmAjaffhQRjxzcTJC7tkmd3FCN970XSQglAMTvSuVUfpmaEIKANXPHtY746
ZewMumzXq7VGwdsidm5Ge24E709jl6Ll1DOYaTdiqbdX2cTa6wEgysOlRT5toZCz5U45sSqkobF1
mgfh4PtnTFubShr2QzV8WeYM2qSLZoemJewm1iJHCjRrhD259h3kHw9d0RaHtvdMOLu83vl113tA
ARMjjsDFpUj6N89KxKSdC2/Ej5PQaKQ21EdR8JI7j/flwVxeQiwjOAdXDm4PdabLB1WmoEbpnlkn
MSYYt4VoNKRD3/p9TvNnlKrxrXasROS6pg6wL81flkOEv5AZk7KYhd4i1ntBXAs793uWPaHMMO7s
xGUyux4T4LMVYgCVDzC2t3knVOnB0oLYpyxlLERmJgKiR3AqbDYErC+hBdkwdexJ8kN0eCZv35JL
R/Xv1RFMoTCGwvdae7rcoDquFKm8xDnlYkrvej5hlG4CjLJQi9k5jCtLCrwKMatnwaBa6DXfmO/Y
1Etb56V7QjJRHGhvYzRWlZeBW4NEWCAs39nYTWH/5duQQiOIQ0+7BICzWdBF1XeCp3cB0cf061xQ
99Zq3fpZ2h0kiYEihOlcLGth370lZMGAu7aID0ufZe+yrJ12QoLXPh+YAgeTDEElHOXlTisrIxqb
4570WM8hAHDMaUMC5LsgS4VlDzXePz5Z3HjA3xw1RSQL6wv8Le5xSijcZQ13TzDw8T3iQtyharKf
wNoq9nZ6fa2Xzwxj0FefDIPjIprbPDMW96IYetzhvqv48wJgOBxG8t4bEy9a6MiflFVbZ4un/ODm
OeahytYJkKXOAGraT06FU0j/hggP+J4RYTZmrk32nkN69TfijYGnC7oHaCeX++HlhaqXmNqncXDo
B+qW0+PYVZgAWffQm0Wt91CkFQ+rYUnfvX0S605f7Y4ESQxdhAx1nM1JEGRMCS2lDVvnOIcxczBQ
UCzt7R+vAgDDQjBoC/yHWF/6b+fN+EKzRRN6EkbZfioAoHYqz3aO+pVvwfVdyRqoI3sosF2uwieV
SpXk7NQBq4xoVX5q6bCHA79ilCjidbC9XaBfQMEuF7FJW9linNnJ9pR3m1gE0yf7qrz3QKp+/+e7
BlIliOA2DBPfCubNGShB7oKlTKkwibZEqbJ0i37H479y94DZ4lxw+1Cs3FYqkHopiFVN9KQR6ByX
hPNjUaXs/TiP2f1c1dNDZaFS7bbS2jkv+8WubG6fB4IkonIAimB2bO59WnkmHVyPnux+kiqyYjJj
BGVhkm95jlsP8nBJ3ICA7H2v9ZB+bg0RH4BcNXdeocV3hMTNY5178myrpC2DZbDjb6TsyPvEZfWz
qXPR+aTkB0Mt1NTThus4KPN0+buYwZMNLGZl3xYzl3bkzboQgZN5wAVQra0f5OJgFn0zpHACo51B
WKIW7TebuYAgiWbivhwEiwSXpQ9rj3R07uNahWapp9aXrWHfYx3zv2UzoCm3W1yogCTMzO6DUhp6
FyWgzDBnfV1FNu+85r7NAaEHWrTWN+oO/AeGs9csmpYJAzbTgpggs6sG06NV1n2cqdEfXdrXFDW8
Kn4Xu92jqrIqD4w7l9Ztayj/DhIsCjC67sYIAeOoj+mSADJO7S6DYn1cpfeSZaP0Y6kHTLQsbfOQ
NXFd+g3A8jaYrJJ/nUdcS3SBOAJcRG2D/DO7iJXjfOiWqMsntwubys2fGkRix7WpByMcO7oYCPyx
9mwyAQyqQQVcHcZmhDtlU1x+WwqwgwzKY8ltOTrYv9id3R/DZAB2IayD8e1K76lBCU8f8rov26Av
xinzK5mmLoCsqoWHXJSlbxyrjz8O2P7c97JyOCUD8X7JPic32k2r5zVFuYVVtYvbISnbH25ciMR3
ixoa8RMZHAvq8nH/2cnTCWPNY898rptlxIRX2/RfxCTYTepMzPaZ2/IfmcqXB3fqGlSZa24Qm1Xp
ALERU2YI2/WsnhobTBy/J6zJg5rGyy0dlhrlaFrO79rCHPk8UedmTpFs+7SP3cIvpnb+MjTE4YGF
Pvu7PHGryZ8qZkBKSBM0MeRO3Hx1cB+RI9sG8jGFzZqAk7aFRAiYML/GagKeZuvcMb5lLe5Z1G32
IVbLIv021fTBJJYFaZk55VlIvUk8O6aOAzRxqC92UbjGR4Ocd0hMmfYB4OuO3VbLUv1625JdZscv
0Q48PagAqJ5Za+Hg0miSZSADYEzQ6OBbPk/VDHqbbCYCti4uv5+B1xX1JdWHt5d9JcRmqLQDy0eF
bK2VbTxCzrt6UjGLT54Y2WOj4+YsS+Jk/sDaX03LoLJe9WmUoJAX1mPfhENO45ukcOh7wXQZOaIG
CaFB7ocnKe6yytU7nnG7M6glwopzVC6pB++7zTX6NnbcqszMKWODfsqSLo/EkPKALl0SoKnB/oBw
ZA9wfm1RBocM+AA4ItC9y+OwEJcJqy8GRLs8DVKHQ6cncTAIHYIi8sCH8sfb57ANL9ePBCqIGuV6
CGBeX6431E4/T6QZTvHSHFuBzH5K5wS8J7u9ARVox6E5l0gweq7WSAOuDPU/wJ4AFi+Xa2jpze7A
htO4DOOBeosJc7BZn1Wlh5sUniHoWAftJqkxzadI4xuFHC+IW9cJ0jptQoPSdcBVLiP88CYqUWoM
SFWkkdJp9yhjjkHC/TzveMNXDgWkhTV6eSmqbWkLNO86qZgeT5kze4ehoOKdrRwbj720b5ymx6T3
0d3j9r1yMu4ayQB1RRkZHOjLrQLyMuamKceTbNrmZhaE3Axg+PlgnY5haoZiJ/B/Zb2VQyjWDgwX
XPlN9DRkuelc1U2nJPE+6NRpUANNWJDV8i6hc7uz2vrrfw8vcBHEKjUMAHttz9u2ohVmUSMQqunU
taSPlFJJ4Ml2L8N45ZvwPQCTEL0D/NvKWgwuaNnZ1Eyn0jSYYsHm4s6M3ge4A3OPFH3v8b66HMdZ
ofXMBq1tc7sRrlk80c50WtK2CMAzmSIGEvTtTOofAJ6qndf0yh4CJAOfBlEagL8te7GahnGMl3I+
jYKqAyjKmKjAE/vzH1sIeAcuYajBIsO3Xd7D0iMiRjvafLIM+8by/p10hp/JPP3k01Du5Pov9afN
tQC114U5QlVZXtF7EyX4VIMzcir43IdOlkJ5hJMlGlKIU8+8VjcjIi6fiEHfDoOGGknpTiFXZRJ0
uXaD2mIqLBEjvL0H28wCgJuEtQKUCHlleMpNFVDqnLTlbPcnkgzDoRapGxpiiRurgst/e6kr+GFd
i8NKgouFvhW6fYcoyTGtY9GfeoTgPqja5FODrr6HsfbqyO0qUBXcCQxQOWAWmbTnu4l29TFe6vzW
IBI//v/8HNgFIPUoA6EGenn8uV2BoEjVADyANLeLA9cLgsb4VCg6+fMC7KkbKhfUezD1nHiiYdEv
TdjbZXej+3LcoUxdQd0vu4MO3fXGr8HDxkrVQ1Uk3BDAw+BX31sDOizYhFBWgoYQes6ifaqKEkrY
uUC3jh6eJh3LYyNSxLLzaAVt3UZ8MZgPjwpuIEjmPHdLLiJWM/LUd2V+t+QOxgSh6ykA8W8Ke6Uy
3+TVuEMQ2uZ264fAsANSkJyh1LNxvL0shoGABHpy8iUNqkq6TxlFiqWUsXyhJGbIoIRwT1N6evtE
3dcuM9oyVjsF3wI88PJErcFt4aGr4QTTUYfI65ZPIKUiPJ649dEdUky5aSk7jKyZj50zZce5kF91
Gjvv+6WuzxVLeUQQEgY0sfQRWDDxZWazqB1R6hYuIehFkLi5jHZh3yp68JohDiqPFf4iVfVZ5L3w
Czw2VJ1069uq7e9tMA59l6slqj2K+WbtnL8jjoNJQd0878R112aTgpDloKCP+pfrbskkmTKgy456
PjExp4fFrUYknprtnO/1LlMYDACka6MCYqwNM2ZuK2sstLecElb1AVo8uQ/yUXnbQG1nx2S88kHO
WtV2UMZbQ/iNdYIoPDJmY1mnHjzOY7cMzSEXRRy+fW9e+yCGaHgla8M8rz3zvwNFCYqyyMQz+wTC
i/AZup78pZbvRGHvar7jT7p0AuBHg32LLnvEIYhNL1fKXN6i/tEAfR/sGyuzm8Czi/f1zO48gH87
m3f9DlHatkEIAw0TAN+VaQeya7dx554yL+M+SWbors9e+2jZwPdik1o3c2VV59xa9jCW62gBK8PZ
oUUZfAGA6ZefuZC2Rw6v3JMcE/6pS+g3W1nWD6JlH0rOxx1L/sr5ISgB0RiVVgD3L+qCvwF9HS2F
qZPZPVmFZYdWq/lRC0gMOMTrP799VXAjro8QYRd67ChuBVCyzRHa3pS0cxrzkxLJfdfUpYh0a5IH
UwGsQj8I5Z+m1HRZQDMiPlYGrJFwtIdMBMvolXfSicEpr2YEob2hCHqRAzEX+IBA3zgGgJYKeb2V
fgVcm3xuORo0bjpqt3boUuSvQSrrGth4UaR+04qh9k05KTdIdDV6QCnKMY0oQVgBJ0rd2RfQg7/j
Y8Y/gP4I3+XU0u9QaTwZo0FTnJMKaC9CVVDSyU3d8eoDjwvTozlBMbSqNMOHeswrL0hGbLzvAJfq
Qm9Rzhevst3plk+z/UXR5sPIpgxy6I5JMQixIPnXlGZpfxRoNTB+Aleah1U3g0Nfa/y2ZOrIrYMe
89ZXudEhrznS4d4y71kKKj4wl3lwbihc2KcegfoPlKPJu3Eqlj4QvI4/z3MmJfJ3a1BBA8LWndVU
CKeUGmKEwlaBiQNtC05+C3I/xjMC07LhcnJD/aaSNaoMmvWAUjJArkHmjdP7ubEAzLFF1yuGk2T3
PZrBQWessq92P5O/YR0AwKENrIY9zb0bO1tg953aGzufVZmafOmkxV/gBwGLWXFPFlTzQr6WoIB+
ahuaoanN007p5/CcYAS1S/cZ8O0I5juoUx8ta0ruDUnyYzsn5mNnieUvm5OxPXaqtKGwntMWoBsd
F+8oQPVMgxx8lCnyOrRlfi4X3cTPbJQLhuolk3oi6eClO0nNK7YEvTPgU6BOC/++rWfYwJ5rdNAs
p1J3geFefVNmmTgY5ZLDjHfmo3Blh9xKd572tQPAUFBUCYBII2ZEJn9pSRrNqnxSRJ6aCXxTjFvw
ECPu9kZc26u13RXA61oRBbVt86ZrusRkqAw5ITwzd1R63dEZKxII1qioYHQvEr42WFgP8S/aPNcE
jm7s41jFimvIvp1qAd5yXOnJHzr3qUOT4WHPXl2ZKyyFchcanuTqCjZL2TGaQ6eWk5PuuLpX0l4i
G4hmaHGD0k7jYrZgKpMPqdHm2VBT/krqpAglG90w9Wqy15Z2ybZcUZL153C5Ckigvrqt/KDS1yNM
cMiphfZAaFSj33VtPN+hJwAN/W7cHPD0lb/QhN21Xg2QE7c7MIvewwReu1ggfsILI8tE3WYTxNgl
yXTiJMkZCoFZ2NMFQGXcxzvP5pWDhidE0gMGEDohtm1gQKlbPXLjnRyl0N/j5irqZsc5erWZbt4+
6Vc+yPM4XbUL0Hlx1fAXM28mVdzLU5r39NZJyiysFUjnb6+yIVe9HKC3wihQdrBQ3Vx713+PlQo5
ZmLI0NFDHRX7Vq+7+6kougNM8Bw5EoULr1ROtCQjJolUCws9NZOd8uGG9//yI1bGCEQuEO2iLrb6
6N8cftq0WeYmrTrHagCXv+Nl/IAsZ8YYVE2rBOSF1U06cQH1A9nXnxc00tZ3eAXisyMJWkTe3pTV
CF1GdWujC9pO0KCPGUXbsLvJGiuJVYWmRt4uToD+qqQ5OEvNqlCRWLtRnffGuuuaRCZ/vDSKdPDl
AlAiMp9ta3ziiGkqYTdPxPb6UKNmFYCqLoMuK75mnfsTE8VJ9PbXrqjI5ddCaECu8gAgEMMVbNK7
lPSWt6zd6c00uz9zUIHXzoauOSmaEzAY4mZwUUKQpgo8ph0Mxy3BEtuJba9vO9qXwV0E8xUERhAm
L2+AV/VSa+OgPdiiKqQm7e4oQffB25/6CmhzucwGIVo8EE/SAss0skalChpyPofpuOeNY7/jpMD8
10m0n4scPFgMsF5CZCzczzOtnurWQ+NfPzfPc5OKnRRsw11dXwAsKVwjis4O/NX2EPoutpdeW+RE
HK864G/LH6mF6kuhVP2Qe4uMMrQkhVoXbVAmPYa2kmX6izjNhF7kFDMFkjHZST5f2yzA3qudA8vT
Qk388kzaRsZLMkxri4s7HjO0pETxGueSfMac5HlAyaWEPrAR408wiOVzTUcvRJwImz9RN6Ciy30j
xfjHhhH520sVCD5Xwnhd/qwqThwPFSaUgQZ39AGXFmGNVrydV7EVjVlPBJnjGqwgMQDJZONQVIHu
xknX6CMgRfqJNAv55WinniPd2LkFjrydQvjMwN/27oKpcHHZH10r7RO/Vm4qfYd28p1Eufc9AVuE
h12tmW+nk6UjE098B2167edCaAAbg/4WoNVsY8dtFXOvzER6dudMPC0LynNkzpInWHcoKSwgyLic
dB86Fes7NiNgUPNQ3FGLZ37m0e5QNVZ9tDz0MLO+TQO56KH3JxAVdh76a7cKmDNUP1BNs66FxGYO
qEs5kzjV84LpunnhAQ91mieKlvq/kykefqippV+rJDdhZxvE7qybQABFt+OqlYFmXVYBxwFe9GdU
9fUNwuCCSIWyFeAuftV0taQ9oekkTyZDKyUrxzJMKIG6aCXVzh3eNGv8ey0EcS9IrUdxcpeXWBNo
Vsl+iU+1JYrbzGkTVHu7MUAfhRc1vSmCtCpiv1XzcuwSVhz7PE6ewRvAaG08iaPLyzGY7Jb41oAu
wa5UUO4GGvGh6Z3ZzxHBfB4aYY5MjhYYERb+ZOirRZL3JEiSIj+9bVivzTdKZS4EoiwQ3VGd3djV
elCVBfmU7JyBPHEzciXu7Kr69vYi655cOqqV6IVYk4N3DmrpZs8oje2JjFZ2VpMjfZUULATu2Yet
Lea9MPvaKYL8g7IIrgGMAEi4l+fjpLqcSRJn59pWnt/0kOAjadk+tEVlIgtv44Ygpnqo6rYNMdvF
uuPxNABS7G1fwXxFyVJ4z2i1tCNReF3IkzSJOlfGR4by2MfEWnZ76NfAf7M7wPtBT5Mg3oKUv7FX
gG7zpC6X9Iyw0QPhOdb5l2KaGmdVYR+zlW7SPINbUZ9ZD1fsWzLLb4e2m0CQoXOP5h5aH+qpUg9j
PMef2Mhj5ZcsLT7AjkxAQNmSnQYVy/djUWePZIId8iFcCEJb6dTqA/oqLLTuZw0Bu7Z344dUxk0R
2JWB5k3Sdfob8M1CgXypcU0MQHcbe+yFstDQ28MfcSeysjBIt4fiY0tFg0krZrbbwDNTnwM1d9A3
hcdrEzAeoI9V2nn/1WqSElSb3Ax7HWyvbSdCMNh/kEbXQPzyAnSMkRxuMT2z0lYHyYo2rIFK/T1m
lYqw9p+y8FfyHEjxUIMC8rLSyi/XI7GDehglKRp/PC90m1qHAspIAaWtjJx5mnYS8VcCf5Q01wIg
Oitggbbs9WoifKnt1EC5o3MA3MxCnlXP50/DOKgm4ij4P6KhH42/RZ4TUH4sDe2eoczjPQVA+/qx
SYDbEDVBWR8VBrl52PgTmTQNGc4AVtrbklr0UyVGeajH+s5D89Ad4g/2Dm0DmGskku+NAndbS/DX
rb5tbxebJZE146nJyR4RM0NFELBoGqXj8heynmJHPejKDIHgCPcANgJyMxsygJcnJUAsn/LUQAOh
QPSoAW9liz8W/0TEfySx9lz/LD+a9udP8/it3mrifp/++/eqnltIZ5r//L+Ksa3r/Z+/DSq8/6wf
fjPfLv5HVAIRmN/3P9v5w88OeNh//g/8P5Of1fp3/r/+xf/4+fKnfJrrn//zv32vejBw8acBrCx/
F01b2/nfkFj7+eNn+838/PEfqxzwz24VBn75uvInbMT2z/lHP9dz/wXQEA0ZCAhXwj3O7B/9XJf/
C55pVWxBHQVPC6nlPwpstvWvNeN1155/gf+yljf/t34u/goEdaVE7IfXAYLLn+ivbdJJ/AGIUnFp
wdFBbzDEIi8vzMoiK2RdZo9WpwNbmCjJiD9YQA8Lx0/kp992692/Lf5byrkvq0EBadWWgz+wNtdz
0bNN5nTIHisy3LS9C4mtHdBn4+xXaV44CBRYIEeMJvWX5/xbtj4NTQNCXUEfIQbpBKoYiwBl592h
ltiV3/zZugpDmWPlM8MqXg1DKQQnAxO5eaxZXvtZz2jUtEV/HPtaRc0C6FY0Nt0Lo1cvuVkVMQwo
BIigAW1tSU1Gl7qu0Az12CFSerDj8lfN5zzMoMJz25bjjGCDJrfo7E3DecHjRLAvpqAcvD8dMrJ+
P7TxcC+BrKFQtp21Jx13JKj8to+m1OJQLRhcHLut/YVkPLmJR5NEMnfogWo3DtFUiJpdwdVxFEMV
NtZg305TlkVz7mb3nK39/RpRSTk3NYRChi9VSauwr0YoADS9ONoFeGO+9uhw76HE9CEmKlUoT1cG
cYTwHixImb1/+5pujf4/37f6VkSMUJXeIMG5SBFgoQv/EYFwe3DZeK5AbPLxgoFjJiY5pNCyet9X
6KIvYq6e0HYMguMAaDwG+yq0odYVcWf+BGZ+9QWY/PwuhrJG6E0eigjVYG7f/r2beAA/FxkLsk5c
+1WQhG38c1HO0HyAhXmEfoV3HHnPDxO4UECvRxmxFiXGt9e7fmRox0PaCdMEN43C7KXRYDm6hpaM
6kdL62ApMbJ8MuHbS7yQwS4v++Uam0zaNd4418zVj11UPC0D5sF2AcjBEQlwL3wIDkfOQ3tXhZDa
2fm6691cRWRgV1E8wT+30VVtES+ZoLH8qM2BL+pBl6jxiPl+hpTs2x/5UsnYfiRkJlHigPgi2jc3
H+kYlbXZ7OhHc/CO+kP6ST6XD94d7rv9JX0ofOtYPkzPzpEf6gN6IH/KR/n+qX6qbp1nzBinfcB+
jZiw9qx3dn8T9OBCYQt++12bC5WBYKgb9DM8uuP9bGdg5nsRac0xHpdDqjF4F0zyVO3ELle3CsIA
aEqTEI5CeQQtepe3ii6kceJeT4+g6/2i2XxkaI/a2fGrs31ZAxkIyGx4M+4mEbH7rrZKFwLfXpP6
tmgD1sP80HdT9vPto93CxoBB16/5r5Wcy69JUwW+dYuVXB9S0HdgWoffGWa9d8972cDVYWElBKjo
MoQnRx/7BgpL0DGfe6toeYrakRuPYKKj93T+Nixn3Q1RnoKhzncwwfViXlzclzXR17SCouif34QN
NF/ceEC7xqPMAS+Bbow2roirRyE/drkdsGbHre+ttw0ciHHlYGM9FaMQkFePw1IeEvuXZ+LbRNaP
Traz4GuXEYEZpL8RGq3/cXl8ljPwqfGq6dEe1XQ74rQDnotl5zpeHR1k1VGeeiE6AmiRG0Oa5FWf
j6xrnviAKaoKvQZahBINIeiO95MemjqVuoVczg7OdbWbL8si8nshD1vb/vgFbYB0SpvmiUj93iLZ
wcSw47yLGqf6CyKCfmKcP/9SsH4hmLWWc0DI2zyHhhMbylz40gatKECPblG6O3QMKnhWG8RO8b5n
5V0nb99+hVfPHVkwuDZo/VqFpLD45SkWupUGhL/5SdM4RH93FLdHntogQZff315pS8TH+1v7e6Co
YMPJ4h+boxRV3lLlLu4jfST/i7nz2pFcubbtr+gHKNCblwtcpq/qzizT1e6FaEvvPb/+DNbW0a6M
zJO8ffRyJUjAloBaGYyIFcvMNedJv+uP8R2VDvWDx2OFCPyOQeqNbrmtvNKMhe2c//Tby/iX6dko
OhFMXAreesi1UXVqQ3s/germ2VwblHhHkr86hV4ei7eXetXcXMmBI5lukBiGov0QaoMvae99W15F
/QOMQ7ukH+/pPcVqSZb07/zq4a9V3MoYXtf2xpiwg2YI2V5YvBq7t6Wvivf0p39/nqWb/8UlB80j
bJtqFY0WyrD4lr3Xbtp8Qo5nZAb5tpXZHZ7vEN1wAnb+A8f1xdzejKkJ1TT3jxkEUtusrL/mSZzs
ozHUtrctiX6LKQusEICTPOJXLOERzUECpFMwhUdmjcL3AWildRdoSwU98V7h9cEVa/CGqHMC+lrw
f5Nl+co44xXH7BRIGqR3ga19mLpC+R4GAyhROfl6e1Giv8IcoxxMbxLaMucqRmR61UXBBKXliQI4
KJbg1KeaS1VlPdbqc18obtstXOcrCyRNfd0u8nIioXPHUZTBVEZlV580LcndRukPhj+hQ+xb92Vn
LZzBi9PB8ogz6eZq0D5RXzs3Vud5Rm+hqk8N7ljXepRvdRinHWNB+fbibPDYAOVCIWXGBfJ0n9vx
4gKAplbXpzbJ78P2PpWd3e2NWrIg3Cao6KJ48LBQWkDQ5JOdxQvO58q3mmcdOMYq5S2+1vkairyz
1M5v6pNF8CbJd2p9kMIlegSx4zkXWN5aEckbUqWePCfGiv5SnCzZnT7F+UpCReYxhAvNTX713jpf
ajNf+FXBqBCbwnM15lTw6xNoXqbvJGXj0QkD6bb0Xly5TtxdqJXAn/Jf4qtYO1JZ2/N5y4eCnDR/
0D2pd6MYfUcopKQGEdW++3n7ZIiRzvxFaYM5uGuiDvW18/bGYwS+kkAzNFUne1yppWsdtWhfw7zh
uy2q9+2CF7xI4GdzQCQg35h5mGFWOD8m5uQB2zOMig009sWDP6Fer91P9/F7fzft4oN259xNX6Wf
PfD2X/mn22u9dgveGhech16ljF50GJcZ9dTyB8hY17ctXNtB8HEAMWZKYtS3zpeXennfdSkWeE/W
gQEHDRSsmm+EeI7p6I3Z1zwLF5zwlUsBzQCNNKjzYHW4yJ0o6Nlqp0n9aVAU5Fy6B0BX72qlXiu5
vurUntKhvq3ir4Mcb8zccfveYK5kIaK7vP8G1XiqMlAdwSoljnMxP9KNVhVOJ0XJVlblrZvhYDgL
h/XaUnlxGB0ENAbR5UW0WtlDyKcfT4rqevR3lJWuueoP+/Nw7N3ye/exesmWOg2XTw4re2NTODW1
EkOS0/usjCmcCj6ElPHZjMKHsYRomg//WTQyEweDHOLdJoMDqHB+esoppKJZKNMpxdF0rlm6qb1W
f1pfu8TN0nX9TnuZlgjQLu/Euc15X9/cfw8CFD+WxwlJD1DTw6eiWaJ/fs1zby1LeN40hd59AjDl
pFEq0u7L94MrbboV+eK9dJDWITr04Q6VpjB3w0O1S38HO+eDnS1czaWFCk9gXRc+ScIwnZwgvFOH
PfDVhdT0NcC+WOhcIpkBaUxFCA/FpFpxy5z2dBrvZObCd/nH4GdXHYIcCLbb75Jn+/mobKRH+YfX
utKj9Bgdq4/xh3LtbEzXu28XwoqLUgetCwoqKCjA8Qg8SOwhTFRhrdJI5VP8kaoDpbliMxP2PGuS
a31ZSumu3s231oRtjguYtSFRwdrv7qehHYxy59TA/1wdcc3YBX4x7vNw6y0kIiKhEzHB+SqFjdUC
W2+1Hrvp7/DJ2AZbfR0fzAfrPngO3wX3U+nKn4aFq3rp52ebDjMchL7MlQvRDujyYPQlbMq/detd
3O3TQ6I981hrC4ZEiM7r6sCKg+nkVM0zHOf3sy2NnFfLHE/D52YbfrM+TD+c+/wp9t3wXn4ZqzUj
DnCimaDiPy8xp1+7MvMQFy0bJjkgfz23bUie44SjN54m1XQHaaVOS1HjlXiApOiNCWHzLD0pLCBr
40m+M9BdHbbj7+Jd9k7d1XfZITrou3hf6hvtmEWHsHCXCEiWFig812MfpGpaBdMpmRLJLQZpW7bJ
Ej/fVSPw587BMVUPURLBTuApzVAoOEk616GPV3W5ENdce3tnvun/tiAsQ0ohcigS/E5dfZzC+D4Z
rX2Zyvvbsc2Vd5BKEVw8RDdUGUXG7zBs4SuZ3XjrHJ1x2/afqmzDYMJtK/OGCz50BjDzDJIOgVcX
zvtkl1Eejd509H39OPrbNnqBqftxnN45kr65besy9p2jJZBb9ApnJUPhfNtTNCqRkxlHNXLg2g1e
Bucgh/eO59GgHNyqydZTt1RyuOInwQgB5po5lTVaWcJulWPcVFHZtlCXKPtimg4jmhOeLf1upcNo
NZu0MTdJlm276nun2ms4bMh0lug/LzeTFhrQXVQgQKNeDEmagQbIMJaHI6O44706Wltq/+UqLOsP
tS0ttS3mrvj5rs6aBDRSZmWCuR0mvIwF1DFSP6j+ySMVdYdG3+RwsDRJdrATbxdQrxq9CJK54GD7
T13VIqexBJK+uCR0TsBlAnfkOWT8WMg8vC6iHerrzjEsbe6gXtA5MUp/q8d+uNAQvmoKlIwNOh6w
nkjUpGXl0IcE60fPmIxNksCMKdee7SJVGf/pESbTfh3ytGiqw5MnXJdkaOSw9eXx1E+TK9MJGoJf
4fACy/E7Oe3QKTwFzUKL4eLWzCbnPH/GANEhE1y2XmpqBZBgPNUlbDtGth8cZR3q2gMVlNWoNoex
nnZTvyTdM1+LM8cwV/3nWca5ssWwvrB/iDJZyeD01alTS3U1Sl137yTetBmCQHWjSD5CnaEcOnPM
t7e9xJXDi2XKDowYzEJUIjiCjhcwyKSssRzv8tDaG+iUSQppuW8E32nsbPxI3nYwjBrqrvNsxTWB
Od/+EVdWzzfl+XA4NxA9iPtcV8MYWGV1iidJhpwn1eNNUjsFcE6n/mnKho+7KpSHTqmWqhIXQp4o
+VAb4PritkjtxFFuowvkNk7a6lQZUhi4jiklu9yKnZNh5dl7BezoveUEE8pNY7oqAAK7fTMxq+go
FC0sB1HAMQBgCHx4qhA+QYNAX72S04Z55K8mBvQOcWUOrlWk5e72Z7t4e+efPrs4+M3VuSx+HsHA
HjEFVeJVp7BHQBS8VbgeJNNZuBEiLE6evxCFO9JemgxYEXZHL4tpyBwqRFHkECY1SrExjfZzHEfK
fWf34Vqfpkc/S6pVH2n2JrKr8g97tK+/AIA08Be6OBdP2RRm8Jp6cn0yu6I9TFWSbYfeThY+5+XV
pyA6XwJGy+dCpbhOB8iCDeXXqa5NfcOEYvqt9zJnZY5j/xwncQt3TRvukdXtj3mpJ0+3d/PaJeAe
AnnE7cxNgfPdrPS+bFqQsac+0vWdmZWMp+UdKtA045Sij7ZmB45U0qVxddvw/IcF34M7n6dMMM1u
C8fIljy4nOLePMYNHZzW0cqdWvftyuPcr6RI1vYoxf74Q5vMTsB8AjaVB9Pk/p0vNqWrpQSWr3Hr
vkvS+7D3VgxHrpXkY+//GS83r5RgS1jfgB631BaeenLCdBXb+j2q3Pe5tdTkv/iMr2bmTiM0SfCW
C/FWPvm20qItctIN1/zlU20cXeV9++n2h7t4fQUrwimB6btp5IioqSuHfZ5bq7C7C/xpIbm+OItY
cfCI4EOgTaGEer495EYxQr7Qa/TV1pz2o3Y3VNz8jZI/NEsqJBfBGkVLMPKknAz86Lx+57akZkzk
xBpY0WcGH4xkA4mRdrj91S6u9mwDunkasiAYgUSe21Dg46sbPtwp0JFO9+r4JW4m1wZTMun1ylNy
KOtG5Jcrf33b8OXzem5ZhJdQHGqVySll8iPmYNo83BMnraTpR5WGT7lswfhQr1VT2jQgc1t5zRzK
Ain3/P3Orvf8C4BIg6yZyVrFiIbX3Y79oVBOjpVsLcnfBM6nkSH6Nn1sfG3hJb+M/2drs5eeyVEY
yhV2syI4RVGmVE7JoKx7y9wVUbKpA3XdN9FHffjsJernIH82GAzvpdidWgiW8mQhqLl2pAjgINSg
7aS86gi/LftlqZLHERxfJ2OS1nX9VUtD16p/yvUSece1cwVOgwgKh8WwphC2TbFjR1VVKSftOUJq
svpahvf5z8R7KvUTEJ/bZ+naqoDKKuQzvMK0Js8PcSgrYx3HinaCIfPJmuR7yBvfN1X6uYqthfty
xctA8Pa3KWEXhygcQmdQNXo16hPkIdu2Ge6HYYkG+9rRnJMWQMpEMnzD8xWVKdwNiCrimSFTWDGl
/dnroC1o9PajFvf7EqG5hW94WZIhNyXKk/l888i4mJ+i/9tCg1I2Jxle0s/JqCBcXiEPqKnBuPLT
tDrgDn8lcmxtrFjPN33WbrqgewfFUO56Mk+VF6brKQ/L9yNqD++LuP4BwWi4C426+3R7wy+Lf5Cr
Ae6QeVReYYnCjkMjqipekzS8kt08PZh9KZ2m2OQN6pN+hUvWCUXvOwZ+3UBu5E1iFd1mLKcWthpY
NlqI7dy0hXIrTxx1e/vHXe7dzAPIMwFNFVGDKbT8K56HvkgToqXOZhyjid5F0AWtO2OYNpopIXca
FQvp4CsA9tyVUU2bdQ7RSwDSLs4ZOIGKTtyMd2Uex/rq223ws4+b5HnsYUp3qcT3X4dUc/LVNKXp
l7wNNdNtIimmLEz/5nko7fBoS3pWuzlo0sodoeZ6iZNI+lqUspKS9ljggqXRCb9qoTIVbs8hcVzf
U9XHKGhkoJGBOt31UWM86oUq1asKQWEbaowEqXnGh7wPNpwo/OFBnWBlNY36mEkF5UxFCeMvVM/H
yI1tyfqqR2r/GCtjDD1V0fbfx9qks9ulUfpBpqwNXjcxu4+AR9Lvfd9WnZuVqX8aetoZCzdC9Cq0
ZAFU8ADPgtzMCwjRkVz4NcgRszzhutf+sBlVuJyCZoWe3e0DI/oU0ZBw2XtJ7mutxFBryxCwMRqW
nBxvWFjO/HPfHhHRinBlMuo8eZdhxZDB0MJtkdf5wpsufjEKBNTueOMYUIJiVCwVQtqiNJkSdack
jY5+AAlu6ERQE6N9ksZU125/NnFBtFpBOnLLUCaAxE1kI4gyIGxF0nWnMKCyM8pFvapt8P63rVw8
ZJRXKbCQXzFHCHmL8Nk60xw6RQoBaQTdpqr7wO0a66kpe0gJNXfsJtqRdraCQuoPTwV5FoahwIer
dR5/FRIBuzeHJi9TkkvddPMqc60ydDt7YXni2Xu1Qnee8gafk+fz/KEhnwPEpmUUOaRurbYnWwnd
HATP7Y94uVWs5Y0V4YRHocd0npmTpkYJRHuO94new5KAkjgtTHsYK3OKiCVSKLGG3BpTLwd2RJ7Y
eOsksk5lPrlN84s+7iqeCrRF9H3h9PiuKeDFGl1NGwb+n35fSEtX4fLYEPvQPab9xu+iXXT+Xcc0
QV5A94KHQUpWmWPC5FuspxiIlNqsPEPfls0jU4oLV+Li6WH4BblcKLKZBoDPUT23qiPpMdI6Ch8Q
IDecbTjcGTAu6Yf005/uJ08bxY8ZFT4XeIX91NOqVtRMCh8SpZG2MkLwbmqoS6W/i/oKGRbpz6xX
RQ13BjieL8c3EytMGDk8MQ07uHqsKqB8+nHbzSOpPRzCvFs65Z36Wz2SsYR5sQSsEw8uv+C18UHE
J1MBE4Vesz4s0TlVmlMH9Bpep7SHfzvNF4LKJSuCj0HyD3xzLjenwWFuOwXgbzGRs3A2rhkxEKSY
vyk1Y1H5a+gZzRyo4Z403+TZjOWseJFQqd7ePhriGzB/MR5LKAghFWZkXziCFkGPncNazCW0si0j
6hXqKVK1Zoo/3JZ1WS44sItlEWJBkkbIAyHG3NU5PyNaoUdGpinlyTc7XPPv0ni5vaD5LAvvJgZA
K3MQZroZ4SYTm5u53DEPnVi+64TEMbSIgo//mRHhpA9VxgmAaP0UMqoflZ/66bm0lugUrn+qv1ci
bA0K5hXUlkQASv4VZjc3nMYFPy96PWKMs28lvFlpGZjQn2vlCTrX4ZDWrs5FjehSu16z+UPReQox
grV5vW8wLEjB2gkgq/KUah9mvYS8v6eAsXBtRJcqGhFcnVKgbxDN21/8YD3TodRhkCdDXzCztDeC
C5gFYxpGkiCM6b5rAA7DpRRh6RjP63zzsbSQ+VWk/coTmpWulD5YxgfF/v2fnWLhLjL6nYZRgg1/
BA9sf9PSj0a7UPFeWsd8BN+sI8zNyZo6jliUMmqmAM1CLnKxHb2wHSLgtJ/qqC4cVtLZIWP1gVvq
S6TxF47y/PSKo09JzSKKUi1PlhLtS6tnLOHUq3AhF99v78rVE8zrOcu8Mh8qQj3lBqIso+Lak1ps
bHo1Rv/VGrWN5Tx5f0gP+9eVfGNLuC12yPhlls+pTOWsWuud0r2YabC+vaCrR+CNEeGuVJIcJr06
+zE4MBNtL9vSSvnfpH/MBvz92YQL0/SxU9WvVtRgVUCIXUuqi+lVm/35kQZASXuDQiTNck1Yjymp
lVNLMs7fLFY6+g/kyy6CTLe/2hXfTDEJNBEJ7cwULLxjZVtHXlHV5Ulz6BiTXEMkjbSd22t0VVf2
Urp5ZZMwR0QOJo6ixEULDj4/+vE9x7v8AluVG2sxGi3b22u6KKq+JrVvrIjnbTCShGJQeUI2cc5c
jsVD/BiNroxscueWP6b3waO6lHheXRqcQXMkRUdDnEaOm1CV1KBlv5xk7Xn9L7Pt1nqSLZSnr5p5
U38QnmvLpkJOJ4LAI/o2gPVKpGPc/rz9Aa84obMah/Bgq7oSN4aEjchLkEx+rJSXuoH9Ok0WIoPr
O/VmNcJ1Qle675oad9dDbKDSznMne3hf9ernPPHXWm7TxWt3NKSfDLRnEie66yxt16n+wkO7tGLh
jbLymLJqP3uoqEE5VF1rDdPrsrqzF1W2LxLS19P5Zs3CW6XYca4wolKe6gBiwHXmuc2H+snaxy9e
stLSNX2wPF3lW+8PCS5nN/x2W0Vl6liRkhj2ZTxklKybxHO78fH2wbnMzQQTYsTaIlJC3aI8QXbg
fG4nV/kel27cMHO2dvxtaiwcoIV9E1XifUXJRwcoxEkbjHU8vlfDGHhptm2k/5Xn+nvXROhlaMR4
zxBLoVpu9PCujLutEn+8/f0WLrczByBvwpg0bf2qft0hJC2N9h6JkoO8pLVy5eU/OwaCd/SkWtVz
jT2S036ndJU7mf5GbXtXio+V4u9uL+nqA/Pmu807+GZJSlGFkjF/tw5q8yH2wADviilfO/oL6lWo
KHjAhpZymqVjIbiVbvpvo+DYcSunoH+xh09TvTBsIbZ9/7pQ9Mxm5qG5H3u+NuRxs6xtCM+bLN/G
huxSinZNQM6WgzJukx/b6dPtr3ndIoJ/5NH8RzzvOX26Mk0m3s/CWXtR9K7IxlWWwTJp2E9QYK/K
ZglsdAEc/2uVf9sUXoPGD53eDMilM11a9dpnuIPXttZBXh5u8xziBfWgOIh13GmLQ6wX+8i0J8hE
qHLpPFFaEh67ILfMpFYl49gUX7QERSSmciHvW4Ot3/zhhxUsCYt0nMjW+9Q3j5X84JXyQatZYESq
2oQvDWobtBe2ty2KtPH44vPFCZddG83eVDxM6ru1eld/VKcVPbMBFpXaBUjiWnt/k67oyHw07kbz
yWZs6D5cL/UzLjp8rz8DAA8jNAgHwR52fohLKZuSbuJnhB/rb/3val0d6qfq2X+0nopN8q09tM/5
A8Zpoa0X299XN/iNceG9GId+8kwV4+b7npI5/CGKq0Ur1Eq6+3qdPgy75CXP3OHXEn3I5amev/6M
vZ1lQFUQTOfLjrVUsxG6Mo9Dte461wnWY7OupE3YbLzGNdbqe3PhiF34XcGi8O7LyYhoYY7FcnQe
1eyDMiFF73fryvs4Ibty+3RdvCTnxsR2o+xkQRnU83lmCgyeS9sq14MjLzj3JSvC9iXSlHlVzJLy
GnF5uDhp3eXKj9tLufB5wlIEJ9CDTNZScz6gQbpT4RBuM2evVcMGMcO1WVYuWn4LGL6rxxLEOQcD
0hd6p+eHwy6nir6YZxwT23PTZFgZ8VpK7oKlIa/r3+9vO4ILCJNE7abJNo6hz9iTdizknVouJAxL
a5l/w5sHuM+TSalzBx+af0jSdg2Jq2szYJUZCw7tMrB93ai/VzP/kjeWJk/W8pp+2RHhB/nR+dE8
Z7IbvlMPyff2R4/ApGunbrsU1S59Q+GtR2dikCv64Mes3gRV7yLEgMzHy+0zuGRE8BZaqfgRdOLG
UZecjR2G2yj9VUfq5raV/8Ep/f0FBRchycBwkAMxjnW26fSTVKycb/ZPMh/zkySv23BrFgs3+Pbp
UGXB++c1CG5SAeNY5jvNuU/QZmHgADrC2ytbMiM4imks9CDx2STDL1bwVIIC/pwNa9VZYuC9CDfP
zuBFr0tmDCvSRjYK9svQd/FH82D4Ds4SWVoF+eo/W5bgJxpZkvPY5us1+g/P1O+K8jvZ/6qvtPVt
Q5eJMigmm3gP1lrmhi4ms1M9s7K6HozjwPxe1K3SpwGOMjf86XRr031OdkuTdLPrOWtwzAbn+X3m
QWh0i+Ne+giMvKI3fHQ0BGEgCebu3l7TlTuFhblPyAsM5aJw2B2w4uhnYUEOSo+KXVJvxxxSPis2
lp7eBVNijCOlZqcHDBkdUzNaZeUmUquVFv7+j9Yj4hxs5HrCEgzLUVZzN0YN16yLVWotnfCltQjP
oRqBa9I61mJZ/Uqn8SCH3/JuaUDm+oED6EJLdx40FMtZpjOlEKPLxlF5To8zsz9MEWTz+tpAfblw
q9JF6ReqnP/NN/zbquBn82mUc7iQjWM+Q5M+NMZnc4mG71rczbn724Zw7uYBqMlCh+IIUu2dgQby
Jnu2jsG6ek629rped7+jb8ZOW6Vb9bvcuM6X/Hu+/4+WKaJcdQ94hVKOxnFUWvJTZ01qmuQvt41c
v8H/XqcoypYrpRdnHuvspY9jgL74lz/7+wZX1yYHBfI80/uLZNpIXHhN6JftQx1NyZphwV/SIC/N
GV7Mm8zOYcYdwgUHDPECimIDGFSSWukeYimTh7U9eNJX2666z/E4tV90NSsj9KTb6lOUpJRD20AP
SRy8tFvHrT98DHsFaPmYqP1XxSyMYQUEw0/cgmnWT1oRIpw0UKwe3RSCrcxNpbqRmLYvm4UYVoz9
51WA9FUtrhPAD5HMw2m1ovHRm3oIUED80GVl50ZVmVLJtIJVhjD4TOO5cJfEuPnVJsQhvBezro74
tGtJm+alozUP+PLul9JH/QoEbOhmPaSTBtpNX2K5exk043D7XFxZ60xEPesrIHQDMed5GBg5SkO3
X+4fIAR67IMw2wZpBLi5pacAhVmwU1Pr15+b5MtyCmFnJKMTwosxAVPZT0b/4NmwjgZe90viUqHv
9KHRpvdem3R/+PDzbeet/LdBwQlHBkS8pWb1D/RPgk2fSB+c1OxddWQcq669P0xHsMai4DidtZJk
CI/Ov6hiF2bky0P/4HiBuorHKnoyvf5jnljez7rqlnhLxGBtNgfHEQht7IGiEJwwD4xqJn7WPxgW
zEDa2DZrHyK4VZrH3lrKS3shBr0IexmjA0oHUhVUG+0hEW7mG0ZdBJKtPSTW71Dznww4PONC38cy
sZunrgfDvlf79H1UFu909IRuH56LewKKjsYXLCJgVOB+nh/cN2mLU9mGFDFp96CN0ddBr/3DKPvN
qs+aj06hIRVaBJYbFUssTBejDqz6zO68DW/s9p7ZJ+OgsepI+TSM+jYwtPteUplJLdwpb9waOG5V
e4eoV4DBDhrDONmCjxDfCPS/oH0Ax4J4EhyqIk6mSmxZCifLfDBi2V7nmpG5fT0utcauWuHQULLU
CV9fv8SblSrsbjWPqT2gBlTuslRDfCZmhuP2Pl6Q+83EunT9mAaFd9tAS/P8g1p2rrV5K4WPw4DK
o5radrTyek8+oYOX5W6ZZua3LKoZbkjCHIW+JGmQ+yusrPjgw5L5iEzksIvG5uDXebydfLm8myIp
+usp+CNW9v+Ra/0t1fr/ucnd/v8jKzs359+sgTPp+7/I3I/fUsjct9Wv7Efwj+e8bYJfVfaPb9nP
f/zfrPlW/WjCH/94xz/WZ9Ts/LG/qNkt6584B31mUkFghYk/vPtf1Oya88+ZQWpmq8I7QlzFwfsX
NbukKP+cOQOYgiN8gGF8LpX/i5td0p1/OpT+YEVG2RiE8H8T1T/8lQDBcf8Xcf2//vkt86Hw2DF8
yzAGf2l2XjZzqkL+HIUjdf7JD+CLDOoPqLnGJ2YMzG+drHvbRJu7K00sL5z01xHSN8kZweFM6A0r
/QxthepBcB3SUMMkqzuoPiJeUrZHxXiXWN8r590UPc0OsquAkT6VTbRJ8wqC+GStRB/K7FkP43XX
f2mN3s0t+ZBW3yu1BDgpubCWqN6BubJDGnQHs33M6m7bedGq1/1VGL1TnQ+lYm+yGhmQCMRbPG30
eliNbbbrAsUtZJKqYqcirtlYSwTMIsv0xXKFi61VJXokKMmtrGf7fXjEJbvIK6+lbb6qTmBjHpOP
hH50etwlHhvhbbiwLDyF/cCAtTdg2TPb1tWG/uRVn30l2pRZ+LsdjINeL2SRohe7MCmkJ7lhop6n
YbI41JttudnSkHZhs9saO2+fH0w33T6/uYf/L2f4/DSJsCaS7h4eeSwGh3CTnFCK3fYLA5IX12Q2
AeM/nCEyHC/i1LzSdpPSqBLRtvVjskMGoh/8skQJ/GMaLaQlYn731wd8Y0s4LYlRWWWH315B5Jm5
xU97V75U++E+3/Wfs6P/y79j5hTp9PvsMdj5jauhzuv2n25/UzGmmX8FGQsJErR2DJ2L+bOe1My+
RwnkEtIGMi0b4Rt3gsV63BQmykNuqLhMjtw2KgRuFzaF05oqlSk3aoxNLd50YbvLmqmG9n2GE8TT
9raxKwd11pphHI32HMByDYf9Nn6BGURC13cmeMslfeWryfDoO7a3jcfAXGe5pu3bsW622VSk73Wn
qNeEX/a3sazafV1q5X2R1u0JrgX1JIV2/GtEROzPTh3ukdYhkSlnb1aGefUrb+MOQ1Lwf6Hk6kYQ
riqYAdZwGKFjhrzFyvZgNvH8ain9EYIdqBGgo6NiplmwfFsQnJx/FuainERRGc1tA6OGs82vtops
h/vbX3/2Am9eAOjgWBN0bJAnzi+jLbwAydh3EYrW4960oX5fqbnZNm5kZsaHSpaL05CP1n2VKqPs
wqZghSvQ+EukvGKJCNw7owyUIqHoYfSRBP98pUrhdBpkOcpetQt7YyiJw0RKX+z1MKQVrqc5mp/F
18CsMqhknOo+CsJiG4fKuHKkxrvrWjNe4FoR3MyMkmMiYK5IMG9E9il8+yl3msyv/WLbaOaEXtVU
3iNZXR70yv6lhVa/b5gEWXiMxTh+Nso7zNAXY0fQdIoyG7mWR42UBRgdh/S5SFt5G7ZO/GKpUbwP
NK0CUIcI21r3oWCD9XnU5l5PXY0o2XaFDlw1zha+g4jD4TfB5wwUTUeDjFkdUQS0U+Ug78up3Aaw
C67CdIzvPYuZyDKuvK3s2T/jPrlz8jAHIokmU+OUi+occwr85oTCg4ZbgPUGWVjwcKbIimZMXon2
XzlsTY5IsNL7TOFUJJ2cu4GVB0+ZyUzf1kYidNzNc52fvaAqv8EZl5tbJ0PY2g2G0vt++9qII6L8
KuZTOCQ6cyr82xQeB93va6kr1W4rhVo/bCfqnE8RhLv7zKjTJ8towtKVdViSIeochx9NGhr2OrG0
UXEnFMQfbAgfQUeqlpRvrHKaXhBF8RcZkgRHPj+TqASQMZEiMl4g1gfpSDZWb2XmHh/gvRsShpaV
HuzMAEJhJXWjso01pXZtCz0rI1KkQzn2+aa2G2cVjmq70j0dZt/GeODGxbvBb9qFpuLFoZ9/IQo3
AF8IooFnaOd3Px415G2gBNpnjJYmrp6ZykYp62mlVIXq9srQ3+WKp8HxV3Vsb5VuIvgeUF6H+Yh6
29KU13yx3x62+efMTQRcLzwM5IDnP6egidUg7mXu4WQGk6sF6Sb2ip67pdgLj+wVU3MdEuc+qwii
4nVuSm5Qik8b39o7k/9LrqZm3WuVtUmRhFywJDpYjgFUfxBcQyYjz9T4wnuuMBczlEbs7an4/GDK
Nto1qRKsVS2LUazL9A8wBJXfWg3EkdnE1TpmuH5loC07F/qCldWX+ePt+/M613L+oYG5UdMju4Zz
5UK+utdwYlZgeHuvaaKfQ6Lpj05rHGQ/kVYR8IYdTj6/TwLkLzOpUl8UZo3dPpoaGGgYBC88qb2v
YUQKXKtDx6rqm+wunup01+RR9FTyHG8U4FuH2z/7cs/41TB0kOyRNzEifr5nCc+Xrdaht287a3oX
hg6QkraU9wnzfuvbpsTAb940+Orgh2JGDcUPEeJsxL6D6qvh7PNCbz/YVeRH2wBA2D5OS8WAL6bx
vxp2Wv8KPE3bqpES73OEoLJtlUWGvbr9a8Rg+PXXzMVDPDFkHvi985XTHed/71Rv37RV+Zz3Xvyo
D0b9WASDFq8TTw86NzQo8a0ao5N+Zlyt0C30Qt9MlIbqbTNFzUvONL996HqpLndRGQzFKtASJ952
Tae9a7sq+pYakZHvrdRAAjatFFLAqoimP33V5k/rcBMURshI7cW0twmom/sxi/GawNqm7WjN9Z1m
H7VluzFSaI7Swoo2tTWZm6aiKeGrVru7/UWvHCUSbvqW8B5RjRW7HmYdWZONdvDeGaxui7rvtPO6
xLxP1Vhb2Lz5egt3jeiO2VVcG/VJcdY3kjvThs9e2gc06Net1gVrSg31JhoHez3ockCXEaqvJgcg
cHuRQnQ5n5qZHm8uoDA9RwP4/NQkNjplETqc+2xEZZPxhm85hK4rrZzw8hDUr6U0kzdp2RQn9Evz
Bb935RPP0RuMBQyrMoIsnNmwKpIYOkb/UOS+8c5rR/kh4+xBN+As3Q8xYJwX+tbU/FPeZAhDE6Qy
dC/+gStr70s5MA6tbCY0orUcbgavXUNWES+4iKvro3dgK/TPIXcWYvdU63g+2hjKQx/p06aWPllc
/aNsQfJyex+vLg/yYdqdaICQhp4vD5VktbFzheWRlawNHZZl2Qq/MCrl3Wmppz8b8rSAib1cHK6P
sVi6qLCsaabwEusRRW2fT3qIE0CwFrQR21pu/W0vp85CDnR5P2ZT3EFIkDivIh2KpPVVrzWckzpC
H9GVTZCCRTglEOMbWraxK8gpUnsiK5GChVVeflh6nvTFqTtSXsT2+YcdpiRycOf+AcLh7CDZIYMY
ajccK2uOHMPCgz17SpeCrvnanTsELgQMvHNYz/28KDZGdqIoo+0f8qAYqF+ratUQlk5j6pZTnx6s
1KewYRd+1R1s1VPuktGRSmp/mf8lH4KlCoAojIaboOg666eDRsZPiI0iXPSQwenj7Ev7v9j7jubI
bb/Nr/LW3uliDoe9MHSQRmHUrRnJF9RoAgAmMIEE+On3oWzXX83Wqmv8nt6tPdhlTxAIEuEXnuCL
dHL7asc6hJ8+a/vExQmS9HUHKGVpePuoz/VVwZCb+dSQWxKYbTyOJflcFYWZDMwSu6np5VULKvdT
FeRd1tcmXOWU419zaKPcl24o92hIFfuy1iotkXXtB02re0sR52bQTnllQoUEnq1je6V0WCY8HC4J
/Zx/dxyHkEpaUioYW3iro2lyuehm24x2SgIwYN/OnR0DpFC3t3y8ZMb0zlhLsIKgFnkAeriroEXl
IuiqrqZ7zuHZ1croKbCoeW01aDRGTXns5/KSrMVZ3rjkG7ASX+wD0BbCRXu6rnlpDzMdIrqnOfnR
WA7d+QM6JctBdTebst/JgEQwB48KeAs7wSciNLkQq53nPngEnPxI1Jbu4zrohVJQPsw2BGGLUIwx
qmzfDNnS1NeznflTccnP4/y8gokIXi4kCyCsAdmg0xkDO187DaXQmq21vIKmRwuDJnv8BLTub2ql
Yrss3YJFZQuxM0x/VreqHrSEyHQNr7DQv6KCdHEeVEHqun257fE2Eb8TcvDNyU9bFwKGH98F7wSm
S1kKxxaUnJCzrRHPCxLaGGeD41oVYVJrHu5b6kDxJXK6BOt93vW6Ml76sYTluCDzXS2Mr9wfg+jC
/X6+sBeQHoQM0Wt1UBxdfv/NpRuWuVcpFvF9bXeoCLQqtSpjfobJmnPTMccck1yPF8ZcNubp0bmM
CaNI2F3Av2F9LZEun/oZhbC975Q8IxZ8ERGyThfW7vliAmoO8k4RbP4gbbJWBZBRKI0aqkn7qTah
9QttWgCVZydmszlcqG2eh2gYCosW0tEBOMPrIAnim5M7BWW+L0U/Xo3EO5amX1wLQsydhTQqcUd4
XOeNCZmY2tUXaKPnm3QZ3V2MshBWoOF6+gkbS8iChE2+r3sFBULSik1LvDaGy9l+HoP+AgDiVXRv
/fkQjaIqguMXNcfVueQOwyS1Evke8posnfxAAR+raaYJo7u8Do1beFL2Vybt8g1uq2IxSWY7Ngyg
e0rYdAymJHEuOX8xZafjoRDBTg8eSRHSkoxMXn5tzVCilU0u8YdzujUIuLZkNsKEoP76zRuHz47f
D48XNuXSHzybGM5Z9CmXwtS6TUALi/Wy7vM92p55LEO/ykK71cCw1HSbB901UPzm1aQGCegTflNx
bV4IEt99uYuRKo4E2NJCVuX0Y0KMW1ohpIr2ilhtplDdThtbOWEseusLsFn5nQGsGqwPlXB3XmAM
n+zaC58sa9RbcwzZzhbts5yqGcKFPo97358SH6COXWg40SfDpU0aIL6+qi0km2ProQFpGG6NQGX6
5uDnVoFTb3t/vuQy/d45A3NPxPg4bRBurxZpWzU8Z0zlMIZ08w0EketsbjXLjJI6qd0TUAdAn/r2
8Rd97wgAWwmnWgSBanS7Tl+ma+UwnUZtZN/60otNoQTKvJOTRp33m+jj5T5B9R2IoAhVXsCRVnkE
p720csjH720D1s6cmPQa6t/lxoaA0bZAIH4hK3znDIV+OTYfLl24Fywm7G/P7Uh0LvosWKtWb/mp
43Y8Zl57CX10HtVjVjBlxXmNXj9OmNNRjBlmfwad8z2Z/HGHkghLBt5PSV8i3x7MOro17EnAYK4n
F+Lrd+eH+n2AJQOX1rVc3kDzscntMN/3VihvLMsQXyYRdfcfL5B3jk4cmrgmEAAsZ9kqrNNUMhQ3
DBxlkErPBDXJjdajsTMCo/jsk/6Sh8L74wEmgGxlyelXty244lU3SbzPkeeZF/ZiY/vwLEVjzI3D
4VIL8r2vhyADDU+EVOh+rQ7qAkq/NAowWtBb1TWbZJEOXj3vVDFDf17D0Vc9UYOK7F+8VHTBsMuB
xzDXqnxwOfc7Unv5njU22+Z50MJ3toSuI9HGTcBN7/O/GA/I9WU4CxWp1daD97EbVSMr9l4DEx0b
Xq2fCLRBYujmAtQppksSXu/c9q9mkT5a6NgV62vCqUsRwuu52KPOCRKmJfOd6hE2DnCr3RsmhDcj
bQnUWCO2m0yDXQg23jnUEI9D9HDROkLhbfVVc1L7uH79Yt9gbjGRnrpVefenkv6w+/jFvj8Slo4b
oOCFPtbp7mfoXEdFy8q9NeYkA/W023UcvfIgqIoL2/2dZAfHFQrsiMUXV5v1/aDzUVk96s57iIGy
l8KZ273WbbBp57zdc182e6rq8GYSM0kQDPVP3thfzLiW42wVACzuJgCTLhVa9/Uh3wTDDYSea2Lp
HPwUjySm3+NOdQySOVU0o248WlAprawd1j5N8hoMFuo7EDgPSLOLKmPcfvz6AZc7e55FqBElciS6
KE6tC8au4YAO0s7GjuetZcVDwMSvanCtuwAS4PMWsCbt7oamcH+U0NJvt75Lpk+qnbznfgCGzoXv
wsGvVXczqE6D/y+V/TU3gvHKm0bni3anwox1M5T3EHoAQccsmGYxzCJRsSiex6F+QFFD3slmluEG
Dc7qJ4H4lcrsRnnPijp9iGMkT5E4QhmnmR9saZW39VD2GUFQ8VC5bnNvOCzPAXOu4L4OVrYuodOD
wDRtiQ+bBk4nq4iduR7S0a8BbXIZDRW0m5weNXi0Z0sIXpf9VuYQ4sEFV1QAX+Z9iEG9ofwunDn8
UlUcN26loEQaNrq8Cc2SfXWN2YcmTMXQdPYnB7x2GaA1z6So7JTWrf/J7KzmRrUQf02dXFVPdo/T
sOuo8rdoNuLZtKKyiLXL+swKSfSt1aL/Us2GF6SWV40eqMGDcRjw2CzuC1pZ6cwr67kya3qQSvAw
Nga/COLWHPjB8ERjbNFsg4rLLKmISyv3Pk1h83Pi+RcaGIGXqbK2ntqBQ27A1ui53qLAPr20Zlhm
hUl8J0ZxGNhtmgfObnnfwV2leK/jiVF5HaKuUyeVRAyWcOXCmdrpuP4aFmPxEjB7HDIfN82zK4KJ
pjCy0c+AhvvBFRrebpnKkQe3zQxmgldwEu07I7D2Rtc5sCqH7tXtPIg+iqMKcvRgm/CObGtPhN+5
qBQ+XykA8DF8SW4i5XcH6PGjt9IB9mBlyiBzGHNZB7jqDLj6pAaP5kPlcrRMJRFhkRVDMM5Jycb6
sXIaBeqbFw07lwnxALqpv5+ZhwpT7ps3ICc0D3AxRZGbyBYNh2Acx89NDePZpOvhPhqXs7SOJsFp
sutKmX+CVbZ57+Oju3FBFEgFvmEUKgbb22Tbhpt0J/3W0QmptAxTq/dvhPbVd3hEwjFlcAMyxhTW
Bm0qbLOssIAr8webCYD78I0ASNeWtHmyp2Z8oX0BA4LGDNo87jsTFHmPi58RaAYHx5vlt9nklsJi
Vk7qDrrBk9Apv8sHqr2k15734g1TZyZEtSZIecDzTFiGDNA/5XUH2RYgfYcEMWhSS8//1vcMKlEa
R9A3+MdCEB3qv9GTXQT5lqP46MROyJsqoXz5OWVeymQGOMjdm5OwXjwUS4stmVR4j+YSteO6EG6e
FEhp0mhg7hcObPJV3WqQFEpuSZIYtB5Bhbfd+s9oQm01hn6gJ1Hf1ZRnjl06VwzXh0CHt4WsWNcW
jpe5uJWfAl0xcACiBjvJ5WhRJdJkHbyjaql1VjIunXjS4LzHPPfL+woyp/ewHtF17KiApjgGuu+i
V9VXw8mhkSkiO4eMMTCdcU3Gfh9NyvkyF/X4Y0IJGDguTkeaQK6YQGi2sCAMNhPDAKCMlfK5myDa
BKaZ0/9Jc6fuYnuCp9XGikzyfcrl8GXSpQ+rVRRD3Zg6JUSJ8NysShnApvAK5a5u9xE0ab70Natu
y6mFKEzYQso6ptXgPeTm7CDpbqIlz607dc/cqTnyvpnwQSWWLjTWK/sn62bvh0mQ/MRzQ/V9B+lp
AziCHJ5W4A94WOq84fc4wClUDzxnHrHWNP02odw2J1h6I/og41B8GmEc/DKSmr0E2prs2ByBMYlJ
Z4KF6BRz9KB7kEvSXqCBdI3syDmWMoCigZ4oKuST35tWhp2n4GGrZZGgWV9+rkywbbwmvx5m/tWc
PVdumgIoHiQ0EiKlsGVtzLQxpjatgDqdUgKU2xSXo2q6FGtBsPuGueamstqg3gl7HulVb7AgSNGx
Mj7L2fHzjOdz99BzyR6icIxeJrzMI636T5UXfUXqmOepL3HZJGCLhIDC1vITxDdmneVYwM+NHBse
48yKnsySGjNyW1uDDVFXMBwKC2nzTBacH3PIDj5DK519wY/vAiCgInynudDkaqZjBCVSA5sFRMpQ
/BIusWUMmdTqsQIe8lH2sBTCpErlx5ZWRpNGhlFTOLMiFolZ72moTM+O9xBqKbalauxPZVu4WNvK
8KoYKiQGOP5T1NG49QjBYmJFybEmhkVqGc2RaWBFkemubiBuECC+mqt+DGLVsgHC5wAtgbIYTZTh
8eB7NvTCeh5H2m9hLwLTM99qKisR1JiusZgdNO+dJhjTWk4NvInFoALwN8VwO8gIAGFd++K5auGR
1CBABMENOq0wMGUoOIOZXUChb2ooQKB2O1pPBvPCm7CZo7+1dn8LZ/8/DUEfITn7vyPot/Jb9RYi
v/zpvyDyEFL7A3VdoOTxbxMdReQPf0Hkl99B2oeUCGXn1xbZ3wB5y/kDOTYq3yFSeWQyS1Xob3w8
fgvRPvytgJsEzhCFod9ByK/B6kDmoBwKagYezlqaJ6uQnqLsbtoTre4mrxmOYSXljnRO/mKNXRfi
1BtrVJkDFu3MwCz30zy1WSCUQzPsS2/AytXdjts3XDOhsnYo6EMVRcaDY2oOucfI/or9wo+W15M/
qZicDHq/cYPr6xY2JXrcKApleV24j9RQ8hpqh8aDYcMsiCuiHmEXkMPYBFiITwyw4e/EVBvEL8Nn
rooCFNfOHYPMRimVJZM3h1cV4tB+I1CgiPk0tZ+AjbX/hv381sL9f5MgAsn8j9b37ue37sd/7fty
oYYs/9x8T0X9rfzn1/q3i//1Z/1NEHH+WIR+gUVGwxlmlEsP56/VH9h/QHQY/TrgGNDzsEIkrv8Q
RDz7D+R9SKYDpFgL1w1/6x+CiOf8gQY2dOuxXpGWYRv8zg5YsuOTFG8piy1WbchqAdUNVsUCH6BD
MlYV7I09WW2iKvfhvE2e21p7aSSJs5GefpyEfHzz8u7/GuAtNeWVcH4yLpCwFogxwKoASAaQ3mku
HQ1z2IiIQDMPbPT7xuwjgayIiK84SapvZc2MB2E1IhsDgLn2g6v0mKDbi5xl9IuM1WIUmdtY1zki
fJqYgIlcc1aX1qYrTfEE1WXK0gAe1T8dKd0Gt4jKb7Tk4y+GWPeoZ9b+MnK5dctZwR3Lkst9Wsgb
v7Ho97qrHjvXamSC+88I4xnqiU/aqCEeHvEtZLXquPSdSsajPQ24ssw2VzEzQOYKSp7/9ab+/477
Xygyvlk0Z5ys25/TfyXfyp8/YDSPOvfPeuCD3v/433/9vb/vFmwi7IFFRdvHMgbq6Z/dBXbDH0B4
oGWMTQLgyELM+md3WeEfrxJlwIuharT4ff5nd9n2H/AxQ4F8aVyhfwTg+Ipx9REDa1nFb1Y5TFXQ
SsUVBpmCZXPZS1X3TQFFhAGY1bQhD1XzMiGQM78yccHLG1fh+RCYJ54YxS+0Ek6HMDpZauYq8uBw
EzSnpyHimRt9s+hxGN34zQd4Z9eu27Sv88FJtQDMXIAs16gWArW1BVFtPEzoAiX6NkJLpt2GKIHx
pHJ39da+JLrw3vSWfjuQVvi8Z7ASMx+sxhWu8SB/iT/Fo3sAPeXiIMs7Wn+mBYKE2hJ8EUEXOH2H
CPCn0Kk98tDkYTxCNL2i8OPxcvAs+YVX+M58EKwDOoaWzxIVrYYigAxRgPbJA7oFieE+NuWT3zSx
DQNyH6XEj7/XqmmwfC7QmQByR1EWICRzVRoNUHNoBCooBwYslw8d/e5Sm2e9wNFEwuqGa9ZS2sZe
Wq2+aShYreAwfmiI+Sm0b03qpYacso/nsbqkAJ4+HWV5qW+2kdva4ajpTA9kzIgR+85XcudvRnjV
B5cI1+tXtgwFABMYCti5YOquJmT1VJIwouzQN2OXFMWm9exLAu2vb+XtensdxEfJeuFHLt5mp/NR
k+PUOYpxh+5HWKQaVMUGCNu9ehF7+4UhpxIJU7H9FdYtAFJO0ebj17le7q/DA7WN2rKzBNerU8lu
nLoebMEOY/mo3fbAJrETVvF9ai9JuK/L2K9fbrGt/meoZf28+XJQ5s0Da2rZIRpjWJgED0iG79qN
/UndVBf6AO9+uTdDrb7cUisIKrgEHSx/3MMqPaHDb6KeltkAXo9oLIDBGbbU6ruZvrRkVHaYjUmh
U+Zde5zBI7VKBsvasfrS2Xe+uZbvs4iL4AAEsG5pvLx9eb3nNNqx6UExOysiHK5DigrGx4vhvUGW
xgmoEgD0gqBwOohkM5odHc4IwYpfhr2DIfMj0ofk41HOPw5CTNAxwIFADAzhntNR8hBuERaz2aEd
vPzoWgy154AY7DcPPIDfFpVIGL/ibS199dNhTKU7pwk9dghBpNdzGyYW0rULc3nvjS2cb4QWCNz9
Ncmij8p8HH2KU3XqMlnespLfjyzf/vYbQ9AKuB4kJ4ARWCukVO3sz5438YNVJtZYWEl32S32FZR+
ehChq/NmkNVnGQBDUBFsfw/pzd3R2dluHH0d71CSTeju5eF+TnRqpiJtrtzrTsXiYF/r+PO/mOdC
2gBb89VD9vSTgQEoGDN6fnDQel3AL7e0HrL/3hirfcv6kkfEbPHF3HIXaqgzThf6de+sbwDY/jOL
VR1B59oY2NDwwzRA0JJ5Mh3AyLqwVd8fBLTdxf8TJ91qdU89GpwoUfBDXXS7HMVcVu/+zYv6zwir
i3YArrNCpoURcMD1Jk3YJYn41xDxbMkBzfPPJNYxSSCjfIIl5aHb2FsQ8LZzyuNjlYQp/0ka3BD8
8f57sJ3SWx3rl8mMyUOYuBfYGu++STBwUc9E/gztutNF57FpHOB6yA+ykHs6Fyk1LhEFLgyx7p1S
3gLZzTU/RHdhyLd9bWw+/lavje2zN+mi8421gON7TSiFl3eQk8nB5n1Bx2pb7ZpNvxU3xY13S45B
9v35ahek+I7+Q3lTbOyd2HRblun4x8fP8e5E3zzGalVCP6mnsOHkh9A/1HIJY7304xHWOlu4d3FM
vRlitSwBLJ+nugj4AZ2pLbnSP/sia32QCGOaBVAh1mmdlVmzLWW6CGUBHHZHN5fAuO/OE3LaAPS/
Rm6rec4wn+Rq8viB+u12km31DaU68vPjqS4/5Oybgg6Glj/M2c863AMaLIjjfX7g4pZAbLg0rrV0
EqEuYWHenc2bgZZL7k1sYdVGNIkRrxTgugR1EjSMLw3x7gIFiAg0M/wDs+DVoahQj5lBDMoPNy/V
Vbmxrq2vkJIdd0HWpnMCEbu0TsokzOQ1TctEQjnj87RjV+b17l/cMQjooSMEIBqeZjVZWXPEBHOV
H1zR3zp5dausSyCfVwO50y8HPBhUt8BoQcUOUc7pC/XhUDrnQdEf0BsMfvazMR6sXA1dDLEBIMQ8
d1LPY+vNvxo1lU969oZvfeGUj4075je+o+wHTgt+1Tma0rjTBlrNIh/J91C1LU7HeenZVvnQ3kiS
m78UtfT30a9MHvtNyW4mE3wgRDyWAyhTiHMhZt1oVKBh9O6xbG0BkY7SqD+DhG/e2D7B/3sA/0ZJ
XykBCY+yCQt05rWrkijqVQ/bMKu+JZ1ClxeNJ/dhbit2E/aGD66xQk06U4NXiDgsu2BA53BE7493
9sRTt2At1LKhPwLvCJfMIJh7lnjSoakE/hMqaWihQ+MAhe3+kpvTebqBLYP4bxGOAq0QpdPTjzBC
egbkkzw6Fr4eNqCo9lkrzdKJjTYybmQXuHfYs8Z1xfL5pnfwRE1fRV8/3sPLaXSyEhbPeNi6Qe9t
0ddY64lUtdvUnOfjAfzoW908CNf7FZULLuEWN9Lv3mSgaSElAVcLZknBGV595rxgk6ImBjPjAA7I
RnfhSEJHZTUfMJmwd7C6kR+4eLunL9VsXJtWwoWPXOlgleihbJ79cHJ+gF8x9Eno1uaD4XTGGHvK
6Syg5r3gqstZ/qviBb2XUYvAzh4KAOprQ5fdo6Rjn7+iMr4QWD21MYygxA8S2tW9oVTza5C++cPu
Z/mnruwpigkZHThJewqiPpUMmzYzZ1k3MYhpxYPfRoDpWsKxdNxbil5Tz64+h0WkHkMWOmAa5y2v
Y48Bp5YBOG3XcQeW4A3tgMyJS1gXelsFcACL0eeENsTHa+E1JTxZDDj/gEHHUvRRWUJd8fTlBUbb
s6Ed+dEAGOfGDKGpYFqySyD0KCCRO5XDn37QG1chEWAaEeo80Jp+B8hiyljki+3Hj/PKNV8/DqwU
l/TIA9Xg7HFQc5dtK4pjYRbNpq0smipCwp2hzcWL2qLXQPQDoQ6e16FrmiCW2hGPjgm8Vaxc2Wd9
G463nUfUFdCgZjKL0jhEDWWbKCxqFAOn4EBgzGNMWtw46CNvTNVam1J7+grnokh7wD1vxjKIUja5
aOXng5N9PMdXAYLTOUJyCzVDKMMi00SqfvrKpwFI+2iwzGMUlMtRJNzh1xiCnBs3wrKvORRhnqtm
nPeO1RkQmyoH9/MEfT1gZMyhXpzg7GMd6u6b9Gd9DzgF+4LbzTr2unGqWFMLqAgtpuZ+gCcKrKgQ
mMBxAuhD6wiISPvZ4wWiyaCSxY0PVBWP5xbEh0RGNPwJKot6Yl3fBTGKMPwnmncQnfZDJs2EGW1b
3hl+MbYJNw0F7GYPGn9DRPTVAJrmHmh8uKSa+Qh127EKiid75O13dBgJrNiaxvzSoo56mIx8uLEL
tD3i0Y+MlJRFAObdxy/5rBKMBQ2PWIRlYJKgp7uubOvA5y0Zp+go+4hG6eDnor/pIwI0Ql/K8Sh1
oXkKgkCTA+CFKmEi2z50tzMwTGi4aCK/fPxEZwENWsLQOAMEHAU8sJ9XMeJcuA2R7lgce5lHO1xX
XjrUQXABIL3WkUfDDnoH6DqD+4ZSxlkOZlJrsYyp6iMh8BxuJ+kDXAsjYgg87ApcNUkVZZWm/pbY
fMC1Pai7qSIQmYFyISDpk3ffYw9ufnvuUNtZkOGBhwL2mtojBsq8ypnqYz2F4aYbhJfBNf2STvp5
PLdQKcHAgzwdqskY6XRjVVC7ZUBbLFL9XX/NfJPAgZ36O5hG3dJGF4fF/fmTRQM43JaAGc3QMckq
6lWJdBUAHnJQcQtwY6LAPoohfljtLNNw0rkqHsIeUCY5qWrn+8TbSWCKdjB4bq4HD1pcYV70yQxh
gwyRBk96ApXGj1/hEhmcHBrL3HBjoyeJrhGOjdO50ZB6bdC34ji1lKa9DyRz78J0DoLf7MIhvBz5
66Hw8lDSwypCT2N1JQwzlqnbzuIY+kN+jR6onwWNGcUqd1DULusgqcayOEYWBOuaRl/SmzjbKJip
h/ZxAP4iKmVryIPvl4Jof2iOCEyNRPmKQOScywttqVcqxHqWC7gCOxF0OnTnTl9oAzQh/CiH9gi0
LAAKAzh1sD8Y5qxo/UVmlw8bF4nfA62IjxveugHswkpGyzV2dlnqKygoVHGjChCFB2UDqsShv2pA
CK6YWxVDEhPF8RJY1yQ0qb1RDRT7P14RyxdfTcDCQkeNb1EVsRYMytsMCQJiNVq+Y3uMlIR0jNeB
kmBGNPF67zA0HoDBIBt9PORZnwPJPLL5v4YNg3CVMDGHMNzbc3ssDM+JbW6RXTjMTgbJGrwjQwYx
zleku0VpXVj+7002cBGeQMxhEYFefa3BjuBb187dMSogIRSSAd4i/TyXmQtUVlqYLox2QvuSlMM7
SxHvFkgHNN8w23W4bnaVa/aW0x3zXgyJVpyAmc0u+bCdb+3FpWlBE3lgeECn+PRDWkDqDQ0W15Eq
gOkCxV4GqHUkEqJFv71kIL2MbxjiEkIeuGZgS9qPjc88B5Kt2FrwbSJw/ejnrYbIf+LDOiH1DIde
WDRrJR7MCksU5RF0vy0LifZqodo0hCzEJIxjzhVAEeCz9yNw4RHpU3+YroYovLaYPC5qmgMJAckc
vYeBuE1MikuMgfMPiux6QbO8rmOwQU5fdef0Lnd8ZRzZgMaWlQe/FJeXjOqXtXi6Md2F2RJB2G3h
Da3bV6VjVv3AcvoIUFSU+baQsbChcwVHxioDM+OSS9x5DI9Y5xUSgLwOTIhFyfXtSRBqNzRMb4D9
CPf/FK2zpTAWinOXfVbk4E0F4O41wCsy5nVhAZVvb4DPurBBzye96MwuMsiAEmC7rJ4BZSmknJAM
Ozp15CW1recrjfAEXQGht2Djm/uPj6J3AzxQlpaMDyAIaLSfTrqqcX3htgyPjJuAqbPZtp9rYCnu
e3vOx7hDS+fB1XMkga5U3pwYtpjYhvDS/THg3v/tcipuZcCqwEOFwAR4YatFXrWlGgOviY4ga8IN
lhrGAuH+9fGkvbNUF3J5rxz4hXGzeH+cTlp3Zldy4laPnDQjMvaxwroK82HXdLMFC7RyHPamZpa7
HVzpTknRBrqIq74W6KUCsh13VTi+mA3AhokLeidN4dwG05UGCCIkmGFzZ5bC2yBbLp7mKghE7MkG
NW5medSIqU/CeyRn9VdoUk9qUUfsonSyVZ9qTxX3OZKSO3uuOxMOmVoiATb4uLdlzgDPLYjxBSm0
XSc576NnDrIMpBisAB6hkG1tqtSAZs6DC4WIRxHNAId3UW0acQ8yL56MNJKmtZl7/abPuaPjBtIZ
d9oGsinBHjT8hDXioTRb88fHr/yddQaJb/jnAWi7qMqtmf/MGf1+bIfmkUae3LQR4P7R7BhlbGIn
Ji5w7IlHSug35fmVNwIzCbOj4rElw6W23vnZBWksMJ2XPiVo2Gu3YdE2VdBYTf5oBiW91j5tYqA4
uu2F+S4Aj9PTC8MgR4GMBCSBIJt/usRMDzjzriD5I9xO4aLNzfCaBn6F2g0kSaCCU+xIyPuMS4M9
WHIKYiy0Pv34Ic4PEwirA44I6Q5UJQAhPH0GQUrfnYXPH82oi27QzFaPk+rMWxAKjo5W3SWR5HfG
Q80cpEvo7CK4WYecjR3ahZgVf6zg85oajI672V5uIg+QVo+yS924c4AF7mEAJCFIs3SDzwRukeJD
hprjW0JedthB6RVg9N6l2aLXA92XFq4b84TNFwk/Vn5UbgQJndQgIxxXQuBpVcDrA4jt/Z5BfiPN
kTRcaBieh3rLE+IcRyaFvG39Smo3YBKVsfwxtPAJvC4CnArDgz6pQGErZpWoUbaPNb9Yln9nnQPh
FgHphGQZyLn1AmwhwgcqQf6IkhUImQgyN6gsXmr4v3NphgGQYkB2QowB9dAlKnvTYPCZqdwx9AEm
CFDGgvavtUGXVG88lAq2VHJn04yBExeF333SniyuPBC50pqZTjoBuXFhxZ/Ht8h3AoA3UP4H5mbt
JdBaqu2Mui4eeRXdqUL/8kNx9Al9JkF+24vx5eMNdh5yIg4ERREcRZS0z5r3IcrPAYch6iOMP5pr
36DegxHOTyhhWhcmdp5MAv6I1DUEthhZ+VrRb6DEq6rerh+9OfqzoOZwH0F54zafXA0yYj9lELqc
9tVg9SkP+W96VyH0XEjbqAWEkP0EzXO1lkIJ4lOBTudjMAfmVdWhBNiYPjDylXcJewiz5rOTMzJh
hum+qnpC5HEVXPqNLfI5It1jgy3a7MyRO6kZgpwEkdu+yhrXKJpE1M705+xpx9wSAyVJSGzk4lst
ylxeB6Qsq+0ENSSIPUL5uYjtRngHK2zpvbaMmWa+M9sbxxclWhV86o4T1Auy0ZTMySAKUd76HF8i
tSFl/c0aJ/dXDvG73QgfYffKB3f+GzyE4VLPzQA5bVChBxHXgawJ9jIigpR2IX+OhNRwDZ+A/ZuQ
Fb+EtnTRDJHcvVdSuy81LSKeaGzQrPIdaGYOZTB9cpo6mpZAQz8Qhj8Xj0jxH6I6B4sJaYaMI/Bd
H3tq6rjGdkxhrynJldnUBvDJmFoPmqk3QiXeawY/GacyOPTCa28CT3rhhuU91C+UtCFW5bd1ZcQg
dJY73QDwAPQzPnHM0DfZB1LaVxSVzqNoDfILCXAxoY4vzSBGcDE+zZZEz2n2ijKD2YU5Az8XqCrh
tcCvmIDMgPxgLtACU87M3BZWAy4YFQOTiQktTjiLDJohwBRTsI0MNJvwFdAeADJbz3cdLYznNhzM
Ialda5QAELVOFKPRpMN0ErmNTovntF6KfhuzY0SMrpmiBFVkfk2ar7MHM9dMj0gwE4Xv5t8brUC/
pIFVIih/kSlB44vA7kqh0OqTFM6hJQiKY1d/xUk9iFTaqgziEIYEQyZQiwrjYWr1NbRQoheOgu4L
Gd0KcgmUmfhBnfAzDzzBNjYhPgK6ZW0TnkrX43seSYDKR3A+H3FH2FU8lqFAvhaMzm2E4LKOg3Jx
s8HCqJ/B4IQ8iEC12lSqz3AEeFe0A6dkBl81oR5XqT27gMArRmad2pO6fVW6vPP7onPiAJ2AOv0/
7J3HdtzKlqbfpee4C95MAWQmrUiKSUrkBEs24F3AP31/4K1bRYJs5jo9ruFZOhISgYgd2/wmqZys
DZaiTb56jPTuUWDGSr60F3ERL2VxDdRp/pHSQrUDfZkKF2WLHkc1qThG6oseSV+plcUf1yqi1J/o
rx9bL/L4jK6I7zoO3hOKOw5kNLe5Vbo5/9P3eX7VmnYCTFiY1eWkNroXKrYUP5tOim+MLBU7xL9e
vV0ANVe+lMmDOZrZQcubKg9bAyhfQN1VPDqV2V829hwf3KaOe9/Ux9ilN6EmRdDIen6sZqp5lihb
7KCNTTheQi/ti9mDa+lP5DXfED9ovlaZrj43svVa7v6k/dq0rSP9VpKk4+MzWNdel7RdkLpLvK9N
Wyl3aWfu2rnLHmZINl9qLRkVH94bupKJtiCIYwEt4wn2mDyXimvfiKUUP0u4+Zx9BSmnizxL1g/t
3Qyla3+PmIa3pDwKFHFHWaZnpqjU7FDNkWawhZGGbZ7bHq0srWrCSMkGe5XHn383rtddDlOqn7ly
ZBnmJg4yGNbhOCTqVTaq9u+4dbETiKve+KYay3jD52DnCZpu0KgVlAH8SlTGY8KfydBTK7Qqk9zu
j8tEmn/MxkVDw6Tzlt+Tlmk3vevlv4XuVQo8h7q+9wTWm2okl5+ONZlM3FBiCbpyyA+zcMROmEZJ
i7apl7+DZfuyUL4MqXfuqcV8lpmR/G0ztwjNAr9LHTTAN2FmdhOwsbEiNDrXuFYElQ348ai5KDKz
UynvEvRbMMCZ8ZwWg9EFujurf/WhiW7J1sZ7ESnzI6zK+cIrydZ9BcMi0kn6c7SR4mb+k7rewvI1
PbKSk0XUryt9UoKVc8Mni/IEFmLVNKpP/pKK0FzYe8S4RBfo8WMNVrpZcqWOaaWFfLsSyrbbmd9a
zYrmE+2b94kgdkCkCh5tt7X02HSnOvTZtSabm4fIlsWFkJYeVNg1hnw6VKFyxQv7cZjPemGdysq3
Eonc3sDDmeDQ01i1q7YQpXayjUzMef+QUVxjI4Iw21lslmIHb9QaQ7Vy8NWMoi7P/GmeudLqMZ3H
QDGKOshx/LyRkZpd62aqw5+Fr32hZs7yg7tOns+ORBGnxODO9OmttvBCC6u78QjTTsiC9MAKxjZ5
yEWHSbyuk39KzYGHS9M7jw8xelIK+1viUaFPdJH9LtLEXW9jdX6isfIekMaq056mIgLQSwG66SyY
ZpbqXq+1D7peo4uQzvbd2Jk/CpTnvlheo+6qtiqRly2TQ2qM+HAXxRSMhZPvyEc4B7bTMdvqjCtz
HLg+8zk/qyW6dPAI9C9wYIZDDXD+MPRY8o7m4p53k6i/0rcRFyb95RP54PvMc+3VAILl0zqof26G
Cym33DR7VvswLKxmNleorsdKH/SFbZ1YufeFxOtHvUtyPb1SwWw67cPcx2JnJCOMsQVF03+aSnto
LsKY0On3MU5Yf8WrOmJSzXhGsK58iJT6xzh4/Y1w3SbAndX6+/mTPngfDgQsBmZ8qxbfZiPUwOJ7
kdjVQ7tyhifau76FGMSJBsAHTyGDXQsikll6vpsWE3KhbmMPon6IJ6447I3JnWyMSv7ZuyCZZltA
T+hQEME44W9XbVaViGn10Dxm3BRB1ZtJUHcAMD5/ytaxAJQNNSRLRoOdiRJzg7ePwQjO6mY9Gh4r
/zlsfOkvfhU4Qe3/jXdlcBJMsd3c28dt1s626ySabB6nBpaP9EMog2Sn7IjlPCvdXeDovf/8DdcC
5nW3Zn0iDX1g2PZqBLz1zSURAFcDR/LRrr2bziAzN+r0J85WfxRZnWi5bnfG9lmb+iZKvVzqpjI8
DsWVaf1K0uPn7/Iyk//sZdYC69VR0jUU17OJ5bv0/Mb3/C7EZTY8/2kGue/6WvA1Dg6EtlDfo94d
qv4Jgsa2JUD1tmohw4Nb1xNPhM1ugQpS2aVuTA9ZU6oa2g0VejbqjK5TUGe6vEC9G0hZXaadusuq
RK8Bk81ODKxIzc0dNYN1k6tyKXefr8uL7terdXn5XcQXcmEGlZBCN1Us1npxhHXk/BAVyfS917oe
ZRNKWUeJl/O+MaMAx6Doq1MlBlMcDzpqpUe+UOR4M5e1ve+9tr1pmuFu1GR+BSW8C+dGFWFiZtnX
z3/rZo+8/NSVMcuECWI6MJy3n3ChviSrs6cHb3GUsJ8b0CUTpeXnT9nseo4yWHYuEYp62H6okr59
ijQHQ0HmxnlAEta9SwpFDbJa9kFG2+0Ma8j/koH7X44rXFW+4P9bNeHxR9n/6Pq37Fb+xn/YrSoc
VipJuOMcGijk/81ute1/IUKIePra0GLwxxf6b3ar8S96IwBBYNms7K51XPUf7rjOPwhLFP07uGcg
jPmy/4Ddqm2bT5hs0LRfe61ozdFb2yYbo+5kdeG294M12d/ciJ5Tg+DbQZlhJnQurZAYRY4rKTP9
PGn79LItM/0HjRE9mGiP7RRMG5C6dZYbgQlXaAhjuSEFcA4ghTBowpnj56vVvf33mX5NO99sbHf9
wSAemM4yyYO2uLkWMSxImNwD0gWAtIT5tCy7oULCpdKlt9fy+BRj40Uw8VVo+fcDV3j+CiRYu9Fv
T1Iqrd5dCFr3Q+Kpj2bj3djFMuOVo4y7fnK/ZblZXXRlnp55TgJ6HQSMX5pDTvHpuDhBD9dZJ2SQ
5mMUILPZXw0jJgttlzd0TFzpV17q7M3ZdA6paXkovuvz2edLtq1PmMmscBj61Dg2ga5a7+RXlwYt
HZsoXHT3CCPHSF71oz+nIgk8Q+a7mT6SmrbyXJH9/efPfTcY4sEvKR9DRsAXNKzfPliZ0qFYyqm7
B67SX8yKnhx0USeXRY9jkNeZrT86Sn9eiWg8q2dFCSHryxA7n1P6hh/9Ep7PcAjADOPXbQqKY5pR
R3nT31sYMZ2leWVcufEyXCWk/WezZcpbGh/avpNqe+5YKcAWiR+SWdHWOrEmH3wMZgYolng08SDS
bYrFGhiVppb1ck9i3zMwyLErG/vxoWEHHZw5n47tJBHzmVSYb9xNXzhN2Q6fKJNOFg28HkncuxF/
rW9M8fVrfACHR1fJc3i7nnEi0X03hMEdhPDEruEqARK//YBG4Wi42Gb6vduMybUTN/WvuC4A0JSJ
vI6NEQrA1NqHPprL+7S22wt7KNli81Jqe7XKpr1R2cueP0ZzAVVSnPi4hz5f0G1CyU9k+sV3RU8D
LN+WiKv0ojEFTdR7M5HGIa1nRKh0bvnUy05xRz9aDtQAOEIOsRIU9eYg0aaNPWYi+v3QmHj8uEVS
Lj7kNzDzXZEnepACOcJ+vbNUHy199Ss1+ORg1zan+c6r2xZesJboEnY/woV7RzSWfYl6nPZtMBrj
9+cL8z6yr78Qqit6t46Ffsnbwyet1lrwPTDu82JJDu0QofdoDvVB7eYmwMFSv2zyZT6nv1WGNG5O
wpHebXQaExRIL8NClMTt9c9fRZ3ezOs+R4bz3tAG6ymfQaldMIyX+ioYrt4DlJ4NX5YI4QBWMpGw
a3Jq4tBB5wqJPlVazzgdzmWIsLJ3rkW1lfuTMkUPhpk7vzw1zn1nktYlYCdHBnY2Y4AZ2+5UgiaL
nV9Ja5vQUdBeFDtZoLfL4w3oFd6YyvOWMX0NwaGBNzEumYZawDSMS9j1+rIEsiqLItCjyTwOXmPV
vgBY2Pmo72W/6Td7vx1dyMiP5kJkgetm8ujARlsAC2nLnwzsTIXCnq03YW3OaNwBXcrUA7DihWll
XefD3utqT991Y1EfxODSA3YHDJqCXF+xcEsOvninDWunETNLHHXnXovlXixtesmQT2Gmjb5R7hcA
eLLrtErpC/cOwqZhEiVAZktZH1O7TWhH9yILTa01mNu1uh4dBtScp7DJsJ0+r60R5Wq1a5FW14v4
ppaliyu5PlpqUMoxP5WQviN2sKeZyhP0cN5Zg8om8InSlGOa9s69XUzejlGN6qPtmOwHpTafKxD/
t7idIWhWWdY9ssbx7ynOzRPB4l3ysOqg4o6wemcxRdyeCa2q4iKuOudeKZrsoC/1FJR0yP1BlNVZ
4ehj+PkZfBeceB5Jn46G9upjsp13OZhUzZ0eu/eKkoxneYzXj1UJZ09r8xRV64NXM+kSEKiBOgIi
3iT8xNhUscbFu2+rGGR6bIl9pkComKQu9oXOgPwfvxrXGIkjeRFp4yrA8vp4g97sRTS53n22MLpY
GtPm0GZ/SjXX//lHI9uFe8ZSQtne0rIaE7BOVKjR/UhbHb1HT4SiVqKzgQshHNtoOlXkbvEd7FQ6
AmuJS8LHeH9ToRV1houRVyr3Zq5XZ4gbGbshyTOmjJzS0uZGSzqAnA3uNLsmb8wzL0tPWSttK22E
PzTAYuB8ac6sdnib3CnytEG2lWLdz6DVkZhVQH2eZ02jtiH4JjcKrakwCWWRyWQQMLU3Bh2bUARt
6RgPmDMmMHHr1dnr8+/+PpUCSKdy54LiQvoKIZS3H94wCjdLm8i7t5LeDiYvOq8jrzzXGlu7xznQ
uaxQXvU9IxpCVXGYvVbz+AVHPvvEBnyfmJPPrYRztj3FEEiFtz+E6NfYaNJmx7wrlF+RkMl3q/LM
myY2ut89izGH2tzBB2rSfPqBiYBeBGqfCC10XE/Rvnvoqz7GXY6xrWGJxxRvFvjKjgKQOYMY82Do
vGCYoPWYBpRqdPnUuWCZ69w0MC0H1136n6/t+zPMHkcnBzoY0nmwId6+Ud/W3USRHt0rMSKItV0Z
fr/YjO7ist9DzDp1hj96HuvGPkdEz9W24N3eyG21wLn33tPbM4w+ojCh3YHm703buf2JjfPB91qB
WURD9g2agduGJr0rqcfIwN6XrpnfV0aX3OgR1vYMfmo0YGdxjq+TAkJbb8O47cbQmKgLjF7/JYnM
16IDf5eAsDnkupWfeantpuiw0hstImFJP56le+6A1d3ldbOA/kqa74BkTgGEP1ozthv7HutMwGbb
4EDqoPZKIkjzROkndvQ8pMtvOeg/GVbvPt8P768PVgx/6dVgmkbAVq0cSVe9GaWl3BvgaYKyMJ7j
sYYOZxlPnz/og0PNk2jrsRVo1TNDebvzxl52xWx54ljFTfeMLvSCdQayqn5lTqMSzI2VKkGZRjKh
0B6GxRdILT+P2L4tfsE4vT7BifwgW+AHkSSsiQJFpLk53GbZaUlRl+KY261zhh3ueNvBuA3GFsid
mspu1zVqfsV8vd65XuTeUJbUJ+Z6a4b8pvJn7VeQMik/uQvV2mZRkPl2ZR7HR6an43kNiGNnJVh7
f772HzzFQruFooIOEUCjzaEvZSvtrJmAA2RdHMYkYGHC8PfE6ftg267ygBRyVHIETePtuxRt5TAb
pCHdyaUBdSrvAdjQBW2GUOvnP5+/0tbGlcuL2pMrlK6XBsdsi6JHoVVXXCw6j9zYYSnQD78aUfMv
A+AErXZo4876YuYDg8Qoj4r0DmQyetttrc23Y4No9G7xuvkh12vvdnCV6qde1ua5HQWN0xyMwpYG
yTLI2QBEd3v2+W9fz+/bj86Qam3HvUyQAKm/XShbGxSPWXp6lKq8SG0mcJCKHqrcvFSt/JeuyeJE
0H9/yNcHIvPFoq1m2pudbqVxtuBLkB5HFOtJKhSxj/Je3dXR4J3YBB89ip4jSl9wDNay/u275aUl
CgN59ONYzx5+O/iFj1pr+bOWn+KFfPQoSGYeWwCvEyLL20e1eooorORyJv9Nw6WpxMFuM+U81rVT
3lsvaj3bT8Yz6AhqxGNjO8KaYnC3htlVx8xs+jvXbvXvYnGdnzYjiqdem43fxtAr16u9gRZYReZA
31QAC2ANCLUTv2XlYahYdvyNGVWMrah+ZdliZoFQUgbFaHS0Oo16qyEPXMbuKqqzdgnZksayG2Ui
b8vMqkzOkZkC6M679slWavtn20Y2AHRjGspgaDG+u0g1oAq+omrjjdI1znmK5Hl+JexhulKlYEa/
CHuksptb2wgdlBcEjLJ4RMNy0e0g8SZ9vlSZnToBl6d7B8AcgBbuu2W3b1MVpVnTrpsnpTBh/epR
HD+r9WQALE+rNt81jo7hHfow419tFAbXVtPvU4WOqT9Uno3/aV/nGLfMc/WlVWoJ+QPsOqm9GIbW
L+wMq8ck9eSV0XTKAod8mr4gR/3QKVGU4iIxz5d5V6vPnx9HYw1Mm4/LmBZGJI1f8oatzotu5GaT
aW19LEQRo5PNXh0DZBXQ65wsy4lCTV1SJGZm14bSMLnZz8huZy1o8ra9q4Z2JGIYjfNtIWdnWlZ2
6h7cchr7QzTJcwZXxnk5i/oxF4OFCGmZfMnauILQ2xvdlwF2aL7rXGO4S/CZ/yXh6ctAL8YRrJ3p
ZH8aS00Svypy3Q3GuNOmnTN26fdk6pRTZdALCWizEpSTrAUjZ1qYW+unFDJSB06nPZqZ7v2yyo5r
uIUqW/jaUNcDvyKJ2UIxvHR/VutaPdjKiLipkY66F5haUe2LAiBSkHt4KPuIOUS/FIeBUFi1jW77
iaE+dVhupwCBzPKaV6qHwKzJ4f10SXACzpSMHnaXC83wzcIqv3R8AL+BUmOff/7V3wdhiEHUP6sk
KBJd2+Ky7qvUiXqvPqqTruw1r4wuYm341SlGvYvd2bl0MugPnz/zfcSiNY6mP+MyWp0MRN5GLMRH
2s4bZHXU6FqHTd1Ge70wnZ3ajvP95496f+VT1a1dRBgxjAG39NF2QH6i0tLmKDT4W7Ym+503TcuJ
xGK9ON7uF56ytitxsgZavG240EC2OitumuOEoEcoVfcm7pVmJyKAQnE3fy0bigxryKbd52/3QenK
XAoTSj7c2ufexuNZM+sEZow8StKOH6qzqNdOpcbXs4NcQLUo2m2ddfnOJviFmZ25X+iVen/wUnPO
kraITlzoH/4cjoxBvfqy5psbvRs6ssfc7o7A8qaDmRRHvW1BRVnYq8x1zB5X3fkOH+PVn8UxDtMy
D3dFlKkXep2UJxLbDz495GskdZCYWVnom2zPTmFjmpMqISlDFSiaMQ7VcjiFuPkgVqzQEUa/bGT8
Xbe1ViNciCfJMB5RMdGuVTHMv9BlI2n2crPbpZU9o2qjCGQ4KlNeFPzWeYcyTpwEjdr30HLVnIvI
VjNwU67St6uXp+gKfAOT5VefS9mHlg09CbOCJrbDZdYlCFFlLkIXDKse6vFQZ2f4y1q/oqTTAr1T
Ci9Y5jY9RSXcjv6B+iCDAelINRDFwK9yk9n2mjuYIpmnI6jC6KAPklszk0Zz3uBI3NHHOZSGlFd8
kYelHNKHotTrA+Ynlh8zFdsXIp1pWTTVxRSVw76KpXYxiqgKQWVOJwqKD6QH2EBIG9Augwr33lVz
1uwE4vF0FKozP2JNOgSA9/LcT7Cz3rUyVcLMVc+WFNCcxl75CshUOZfobF80jvBu9NjrnkD2dvvP
j+w29q1ruJ4NjiyIJpxq38a+euhjadnlfGzKWPh1kwyXvT4AKenn+P/jUexH2AbAcchDN58LjwfD
Rrp0PvZJAzletZoAM6Pi0BtxeyIAbm+R9a2YeyASx4lbBZzfvpXaAaGygPAf15sxGJxYHucxcgOR
NsN1iQn8tWaT1Hy+lNtCa30oXDiVjpCN2d+2W6l5TY/dwMBDGzMHxzzhHmNOym4Q9KPUJj7VYn4X
3nggux4PdoLKyn3bVKloGuad7Dv1WEhv3hskJ1NgiSS+qofWDPUMEy11HSYsk0U/ZNAehhYteHRQ
vOuxFO2JLf7Bmq9EklWTe132LbO3rz2Fs2WqR9qVCL0n/fS1oufgj2Oh7ZtWn3bWNM4n1vyjGLBK
iINiA0sB23WNuq9mTW5rGpleu8vRwhzncvGs0s/MBI+jSXQHCb8H6yilOtZtme/VJVOPktFbSC+p
vuzH7lph3HFptaZ619dKh+FdvVyR6VdhYyv/mMpOIsGuX4WeXBSftvksWjSMlp1qObZxUjymVa+v
2ZW3bwdZnzhq2wSAnUGWQe5ssDVoJ292RqVNBGAz146m0y/nTCnm83xGacHKoRWIeVCpMfC8mKKs
O5G/bW85EnVGLAhkIE/E6G/7kkBJVHrP3nK0h1m96Fp9vkVi5cfnJ+3968H0JW6tvnYMlF5aSK8+
+oywGSVurh7LOivCgf/8Vqpm4Xtmle0NWU8XbVMMXwrRDScyHGM7W+X9Xmr1NVuEtL9VeZgHgVNS
gshQvZhz2LmK+bUAtgt+3+t1hPjMJGvDBT+tH6UUZM5d1U9j2CGjgHCOWjg7ZpiqGtTuAP0Fv6L6
QZexdTYx+m/xwVn4l6DNfjGcCqLwUs7L30mHzxPUUNAQaUz6e8QCnixryW/dFuTCnm0g4CtDaftr
LlZ16YElWS66xBHTPpJZ8twLnLnbBGxDYDJifOxmC33qhALxJvccaAIGkJXmREr90ix5nYISmRjC
AAMh0DMm2mIv3XxYJ3F29pBKtbmEQKP2YWpV05UzJ7lAHgtduxuFqQUeQ45Z3BVOmapBFRWoYxjo
7fTBtBSV5ZsNMGU/6pSyCxBe+aEUfboObWHwoHCRKP5UlmWYlsPk+Yzji+pS6TpgExjepfCIimb4
uiBiIfae3lnwSiLR+ZqldElAv0eeMUlBEsssm/REX/W93g7Mag1xB2592m/vtMgrpRjxjOmaB8eI
48saI6QzzUqrJEiFXQoiUFUlfhH3zRfKmvRMICY2wnezqzkwG0Vp/ArQfxy0c2yspoL5cCbge+zy
ofFiH5UBzQqBkc/XboNCqe94WVWHGKTFP03mUt3ObbN0Pyz0ToKodNqbbNToMRb2YnZ7Df/YE8X6
u2PBUQSrvGIxuPg4/2/DMPOLesiEWz0MQ9PuUUEjzvDl4gtcB8wDu6TaFVjEnqkiNjsfzaDmRNx5
18cmtqJ/DWeTTspqcrC58k3EYGXvJsODZ2XjWVYVza5yuuwMypkVLsLqz5UxQ2LV1bmM8ZQKxspO
72KnmA+fB6f3kh4osPx7QAUEY4VfvV2LQZ0S5MGq6WEuxu7J0UYXxFyH3yOMOjfNA1FbzI8mvda/
L+pCYSScTNyUjq4PaK3l3V1hDE6gZnP+74/0v0jN/0Ph/uojfehG8vznx2r/8watuf6tf6M1FTxI
/kWYIptaz+yKv/8fuKb1L5d7Bm0fBo60h0mh/wPX1D0wnnA1KEVefHBW3NB/4JrYAAH24hpc+5PM
FWnv/xO45npl/09AXcn3pLNkOvxbL8P+9QS+uvN0mjbzALr6KXcmF969mL+N3P8grmsc9+xO/27L
rtRCO8+H6yhKnK9MuuMfY2cRHiwv608EuLeFw/p7COuQ4LnjkSMA1Pz29yRLHDHWS8wnrRjcyzFJ
movF6PJgyvRTg+e3wYVHQRx21rvEAkzB8zbBhUJu5uac0uc6OrgFBnOuj803JQpKACQx+GLkySlJ
sQ+fCYIJIwk2BTC4t6/XWd5cIpWaPkuIEdUBdE6Q7jBxPJGobcLWf73bq+dsiiLLGYaxF3P63O2n
sNyLC7Frzn+ovhKe6stvMGzvH7VJlRtAyrnBFOvZ8ZEO8W24HpGvhknwqwnPRt/wIb2Gr47Z7b+3
52vI7qZBD6mcV2MNwTrrK2lgC0bPqTmjNk31nz1taqCwpaufi7Q1MfdjUmQfHLWtRejgQLuLtFqp
Awb7lQgHqFdeoAuujABFIrEEtVFBO2sZB0XBYLV2TNpAJRN4Us2MQOhjoZPujEBr0xjfHhydsuzG
cMqI8mes3J9uNzK0JTWcLN+YtaLE4FZwy7a1ZT9FxWCfQYIfSrrkXr34E5SSg0yWwQh6DlDj55Ge
LUCjZa/v8snRftWVzAGrGbL7LavERnOfpn27m9w0ylYvLAZgk1pFCFXl8+RL4stxmm2tRiavxOe4
XJLMReDXLmrfQJfaOySRsXhBUTNi8NO6p2ciqj7zYCODwA61rkzlpdFoNV3dQkuvpNe1IugUE6vX
AafLKYDAWlt06xPQZouc9WtsRNc59ZSSFC1FpMuA2V2bh6Lviq8z6Jd/Ns98+dhrhFwZUoREdQsq
8GLPS6yiXX7G2tIdWq2klupn5cT9ug08VPRkPjQQKPABFGzbCLPBrV6rkfqzdnCFHWJUlBMnqwKv
xejy8+377nS+PIsYtzq1AV97qQZeBd3CidM2kbn2Ux2JgTysBkk4DFoJtESqOQMCuynukylOjnbn
RX/ymoGR3yOn+tw7kWaeqD4+eHWbqbRLGATXCSL9bVCSODoTkmdevRT2HmmAcR9pXX3Wzs5yQuLk
bfzjoBLUadYwxANfs3YX3j4qdqNU6H1ZPBEd832WSCXoUzcL5jkRgcncJ3DsCe4WdOQrmKTFw+cr
//ZN18evD4YEYXIpgwXYhHzahb3UtMJ4QjCo9PGtomk5Df3OQtHxRAjeVKzro1CcJYMAPgfUf1vR
uePsxintsacGA9/bkfHf3h2aU+hvEoFX1/fLC9FdY0Xp+5MdblENUhj67HS1/VQ1MfLJjt1e6+gn
B9GSzJceLPxvny8go7/tE/lu9Bthk3hkoWiBvf2CXe3mxYCowo8hSbOfhba44qBYaGf7SdcO5RVV
HyPuCKtr18cWT2Q7ZCtKPcBAtfb8comN5lDYDWavleYU7X4YHcbxlCaAJt0ujXeVhRPMea93C3dX
GpU/J8RGsnCsabKhds7wlXbDbEMFL1txbWIYcz5Kk8tbaETMA3lU+nuhnO6x6xVNcl46SGsd4tnS
ZqQeuu45SlJDnLkWN8OOfpOC27gxTo/A+dPmkHixM/p2q0RfcCGJskPaxJm7X0wn947F4JjXOiIS
AG8zAYN+Ke0xhQltKGMNBrvXfiOjU9akE4UznJfGUHX+XE3dDVoUdRbIdrTqw6jOlrr3kFDwwhVa
+jiZtfuA6C//c9rreRVgOYuxsUDFHUzighoqN6w2nVmOSNJgxmjdvK6wyfbwhhc2LkOV7izXPY3y
9MwogXTexvUisrNcK1Qb+TVruGErDnkQ2VqenTVmG19ANIX6CeA+jQ/g3AuLMyAZ2rtanKuBUatt
FE5qPVqHGmwyvuboffPJdPzXb70yWYUxwOy1B0fWtAcVYwJ1vMDiZ97Ld5kBgI8j9bjjir/SqaD5
4yjErWs2WrvzYqgFHHRb41pVGVmsCt7qiHim3nVhYmXIHIuRCJBFpnhcbOF+zbKiAG5e6q5gvo4w
Ao1Q2zuCFB0fC2xT84Bq1LpDd6MtmEZ4Re5Xo4VYRxc55rdhQdgkNKSXhjPOyoWvYnzehA4sOVwG
2r7ZG83Q5ncaZtMGgMzIked57KVDuDh5OfowBor+kNpF/Ng3XvOtXRbxK5s9YVw0RtpcjgzEol2W
y8rdDf2o/B6m1UgdXVsYg2pSeQ9Lq8d/pwIB9F3UwLAPvEkabGeljrlWUyN+rHEV16A19sJBJkbP
bhXHxIu4R7Np3xcxAiP0t+2DMOTyaJtdV/lwEiuCpjahnlurerLvOwO1TIg/qOFVsW3LfTbIaTjP
+al3YyT1i4kJEk0fpxqTQEGnqMZXfWR6VoKU3qEDEwXSBucOywK/+GMe2572TCrlJr8zMh/3C6Pa
+Eb0pfJgSalxZ6lzNl6Vup6mVyoeAd1lYo3QlVwJQcEvZ0+9FEpbomQ26VO2LzxnHHZLF9UpkPB0
PAo7V9Od103mdTGq7gP6lN5TDUgC9zvNzr5XLUBCPzPAj/k6PuVfm9StSF46Nb9JZk2TSE6U7l0K
i/UPhkneXyPttG8SSZLJt6xW6OetsvAXrKm212aIm8dhhmDs1yXLwcC2jmneafyTBT2yctr1lNdj
YGBtTbI1e1OzY8YhKt8bzfrGEq28NnHnzVjApic7zPPmN5oko7VLXSs/Kmrvzb4hBxsSGwN+o+0x
TXWjwgFQ2Op3jMSSx6EpeqxGjQp6giOGr4p00+e4Gy1eJfaQg0YZCxM2PhbYxNxF+c5VIzu0rEwD
ItE7wzXwJZimijIq2FkNGUvVl0OLwfpgyl/DiLqZj2m4avtqZjk/6wzKjw+RVUH6Wy5MhuZIyr+O
M4wh3sRzBEVKya/pS3f3CRrEMWjUebyNMBKXwACwQg0yqyxv4z5GmiNLHb4ElqryzqjmGOSgkSWT
z1oiuVQqg/g9W4BDCIil4wUxPpQNlmtCbdjHuXHbWMS1cLQV9btQMwpIFPlhBhaZTV8uU808yGHA
z1/gsWj0tbCJi3wQgQj8gsjUz6yRvO/KKyZJiqpr6RiiJeSNF4Qs3QhBKVd4ihuc+iBq0rre4U7e
W345VfY3e2J07TOGU24akoBkVxhFXwdKli8orSRl/pRluvlAcxiTOKm0OSZ/uTYvIT4B3lOHhKXc
eRJPzUCmHiqQ3Wjj+GoK12sChjELoRE/hJtmWXUVpJzEyFAIjLmfNAJLgQnz2iEcUGGfQqFFM1Gu
kBJRn6V26LKiTo58yxSr8KyBil2kxlyXu7HW0wd4dUW1Q3hT+Z1rFTe7VMaiA0xSIBK0iLFnH1VI
ioem3mkt62cngIMqu5dBvHhF5av4vlvBYPe9sUvqXEU2qmueplKBcuhac3E+9nM7A/huW32fx07t
nhtVMRA0ISd1gDo0NvX/5ezMmptWorX9hz5VaR5uZdnOSCCEAL7pMgE0zy2ppV9/HrGrvkPsVFyc
272Btlqt1Wt4h4oWgAxBASXOTjGmaSIR+yU6eUOHX3umuQFUxHF2H9Hbil/KCoQSssSJvDWzJn2s
csCIuaMnCDulorujqdE4m3kY1hwMBSJ8eUiNVGh3fTviYJX3qMJomfg0jE7/YOUFLU0LKZDfNCsW
HYdM4R3MHLL9Fv7JchwhxCy7qZwVfMR4/OKrsQH1q3XzEDVmGz94qe3+rEgj+tACauJHtPGNT3nS
uy/9IpbfpRXPO18TxMDCbVso5tJ3y8gEIIxgDrojT3o5xcYeZhhFl9MHI0ZY09z0W9PsAHLGrTYj
Xjj6h7nOqMVsPZ+eihQdxy1PQauUKEKV2oli+WhPjf0Sow8nwhb1nyqci6n/kQ1z/yCrGs1HDWZA
ssWHR/xQrZrZMke1+sb2Kvzrq7mVyMZ38U/NK+RPWfJnQ4rl/DcZ7HwbF5m9lfWniiFGsalb4Vc7
aLPO137SOu7XxcucvTQ9VWyWUUOXlrm9d+8wzEy2DrpNyGoRme4G329Aby20+IkReKOFVu64P+qq
ng1EbwYPCoMrWoimds/ZQI7wkINz+jLRKM+j0pv7xx4VihZElF7LiBszOaDHlH/P2t7lROZueSRZ
yl5KAJsELmYZCDfIIfvozDF+ky0qifmuRtTUZPvH4KuRoWFnlUolW27FzEZfzFLXZdJPd1DzngOn
rR/qKk6foRwZdjjVcul2jDq8Be0Yyz60RZWPmzaug2RX6dPwOFe+l0SKrFPQ9Nemij/nEwlivpMk
NAyl0FxqOyk3Vpal9+bgBCVDGGMqt63K25igRphKjRQBHABfiMCN0JZv7L415225xIpOi2oyueXU
KnmVaLp5Vc7ZsOEkinsQ+Fh48mnIz2ZbkUY6yiEKpvYUxiKpwoWO/mGsx4FL2iiVHTXlqHDOKVz1
1eY7zTeW2dY0WRQR2Mzm7A62hg5vRhp+FLugszaQ21IJ9jOe9chVMm5vsi4udgI0O0g2WZTiAf+f
8tjotYs0mRotn1FT4Zuhvgi2IJlEq9C0qGL6DuVkqrqC/ZVWw14YVjluzcHLLDIGrSH6j0PwNana
+iMwXnkPBBJsOfOPHp+NXBvNQxz3QMLS3nXvKhsp+wHNWGSBlTlNTwAfG3Oj1TXeAIbf4XVhk1+E
dCCyqzWuFKTEDeA6R9ZTtRfgGJ6ysV07KjlMs/1gtoQPfVrcflM0nTNtRGJMyw7kiPejmufioxws
mGsZV/u1lvojkQQgxSd3wTjmRu9G/4sQjoyv57bsm2hYqtS+NVf8wLyNm6wRWdR4Q9t/wpo378O4
se14p2nAG/d5WROnjKkRL2kOgB/HcNt6QNctR5oKYnt/ZUqvfyi63JTXtknYhLmn0zqpWoT7NoY9
m8t21roEjPbiqio05dx/pDU16jsPEaXbrp+Nb2VdBi96QzjYGHGtl1vId3kXDjo5yCZGU2jZTEUJ
Ic+zK8Ty+jQf73F+4FoAWo/+l+ku6UMbeHmoiaWadoqZFJl61zVz5DLq60OnrLUHKfVF7VowFjo3
iT/+9LMJQqSBdHa1qvFpwxXGBFOIEhNOqhVgTsRC6DJWYTPb1cHoEDoUsd5cO9Rw7q4d2+zRj4cF
uaElJVxK6pePLTh/VLPG2Uo3XjB7v4I/kuNFVWVfqfzEA2lMDtnXbLorO6vAGgwdWlEFEYs4HFv6
j6COZyQIu/yx5VNj8o+oLvwO333kUPg/3Ny7W9IVAPVoK05ZmPmu/4UqFk60mLpxuuUyHo5mZQ5F
6DCtf/A7WOqhKxItjYqmqJ9NQpq4n6XI03RjY5cFSzqZsH8wdRk/x72RdndjU6aIG43rgym36JOb
EhHEB18kXn07O86IsA5eT9812m04FVEh62yDk9zEqN01EQGo/jl0JcEfRwSMirRxStE4oQ0/0leL
AxF2iTN+Tehj/DAzxQTao4ZlaDkMzk2aJvNXDgLWGLmVWvZ+NGtMPgy6R1GSrPDiBGlaQlnei09l
gHsFEN5GREigerf4sqCMJmRXflpSHc4MjsMH3Z4QaxRuoTHurvgOZZx3zxTnybNWN9XBae0B08Vi
eh6FtLoQWrZ21xR5U38c/WEEHApyq2vprprDg2W4y5M9jiVIOA9dAJIC5/s4eyCMApG4Ha9fqjRc
/ZT7H7Hqq5dZeIG4AXEg9FtdM4GASTAZQHKDLP/Gj+i+ltrofs5Uox6deCYQedjh3OWWhmFZ5c0B
eo2JS9PeE3P9qcTBi7dSJn4XmRjtuNeJlyb7so4x73Alytw+81PFTH+ZXyCW/cCdWsawBqzsdqDX
TG5Q+Us0ZESTsPJTiplZWr0dzv3ifOmagW5qWsfBThpw+lA79JKACbzpVVGTlA3ntJ71JazyKabG
T6z+W0+Lhi7/FNf2vZtilrKH/57IO9uPvWabZzmdr0kF6mvmWYPG3N4vKyQjG6+I+nnpy9vEdBt3
i3iM4239oRsfPcVcNES9a+qvR6Z65td4AbIeWl0aozPoT5W7NfJq/J1Wo2XvMr2u0l2ieamLEF6/
ZMAEbHe6dgQqNraguYpyu46Pus8k6GPMpl05cdV018H6eeFD7Qc/pqUbPJjl02BgX9BVN07dDMaV
XtVI3XPzjvkuad1qgG2rREOm5DfehqKZy88ys8nZ1WbmpDtjsZW8iZW1ZNupxfGalEbp1Q2U+yA/
LFrVdpustGcMw924QxbTbxVmnKVRtiAQhMg/04Co7Od0duiKsyHecsV78aZdoa1vXGAmwv2WmclH
KS38YRRGY8ZG6eX41IC8+EZ9pLoQy73iOYGQRZKnI2W3Ew0lTpCR+GzGkg5hlAMKui+Ubgv+zb4t
916iYDAHMZbjUEW6Ys0s6vpznsjs68ixyjaD62WMP1AJ4lNo0rq/QuuHOlt0E4mV0Q52i7ppOn+p
0F/A2YW2zKeMwWEV6lrTfjUKe4g3ouBQ3AKBXetLKy+dW7MQDbT2vHK++UA9p800OvVTWcy6s6Wf
D8vl/9FzNx2QANb3wXXrX02QoqGU6qnF2PL/69C8MXY5a2l6OCWCw6FriZoMWJnXrb9lUe0slxkh
+cKdtiB//G1dGBcWOeto/lmEPi1KETCd/4zB/+qN54VLg4aO6ncFBz0afUtc1Q5Gw5ANyFeH7BK4
+AT0w0SdUZLBBq0AA1A4JwNHVL2lxO1YfF+CHqUy8nOKu1S/pwVa7VDffk78dN5paskuTAHOH9TE
UICWO9kse3mq/dBN0k5dmVeHwJPVHh5id6uRY2y6coGLmw/y0z++Pe46eONA4BmbwQU9adw6rWEM
Bb3YQzAly17lkD70vG//aZZAQ/rVKtgKvT4jXu1Mc2xZ9DRKrb41a+47N5Edzgdac4FWfXYcGZ9z
QkhHdBAxQCRfL6WNkqTbi6sDUrgBSWrRPsxONTy9v21nIwNWATrFwMBhFVAgr1eh/yOFWorqoKNr
AVwZoo6NRPNAG3bz/kpvPc/fK518XkrhWhjoVXXQ/FheWzTtIitofr+/yNmpWzEHALmZwYCSBFb6
+nHaSfd1YNzVoZjifNfVPuZ2sdl+n9ve+jD5i3b9/nqnCGUOBLAVDz4a8xbG7M7JW0JxuICq1PaH
eUWYxVpTlRt4W85nlIeLCOH35qpS8ZPA0ekjnCW10zoLhz6gEu6nxZVu6Iip/aZsqV8YRb3xYlcD
An4czPMV1Ph6J4w57saGD+7gEDX32ETa4QA19npphpf39+CNF4uCHF8eYpWUdu7JEeoYWnBdqvYg
p67ceLWZo0FtiQvx5K3nwSKYLxy4Eh3p9Vf8FTgLid3fZJfykBWBSfOn/LkUWrlJmAxfWOkUIby+
U2YuxErOkI0czGnMpGTzprjvD4U2im051OYVvfXqgWLDuNJaSNYowST3PXrFz7CmQI/IqblfjN78
5YxxfCEOnBpYrj+Hsn4FBBDMiWzm6ydXjb0MfjVPB4Rq8QsT3kjREiSZuy9IDhCbpfwxt8JsoYO0
TCEit++bAKqaH3+cxtr+5grZIrFrI7eIv0ugYM9Q8gtmFsF8XZlQLDa5Wxm4bBVDfNW0VnmveVX8
s7BK7cF3pmaJFqxEv2DQW/th0NEq3cw45H4aCf8PWi7wifnHI7Xekrg1rO8AIs5p7BNlXmft4vrf
0zI17upMGV8tOhO791c5uxvXjV2JYXwoRIs/fm5/HakmkEMgJo+RWQORw6U3uRnIHHeStaME/+Rv
LCqPDMqWCyu/cZg5Y+C6V4HXVWvz9Sv16haAbmIMB4vGwoHstr0fXaPc2a1zyfjkjaXQWUaCAiUQ
a5WUOVnKMtCfWIQ8FPglwqUkSwY1+jVru+rCQ52NTkEXrEfUgC/NimekCM2JIe5Wy2HqvO2iuf6W
vFdtc2P65WZphlfkJUvOs2cDro26pkU6tUq+nlJZ0gFx4dq35CGWFI1OYXwmq9ZRHkr6z+8flbdW
4hP014cDRfEHsfPXURl9U6uKNh4P/kBDSaT5tMO5wNj4JozK95c6Dz881ZqGeqShxO9Tqxpvplco
Gn842CJZIL7W4qPRO2oDfHvZ1MuYbJsWkh+Y1O+KsvabVgzDlZYmTqSnyn2+8Gsszsf/IujIePg1
qCpDFYCAEgDPfX1+5qJsdC1txkNGYRmOoDiv1BggymQyOaJD4T+KbBbYLnXuozc2+pYy33nuylKn
3xLsM7PXv7//k956FytOBuuvNbvUT24CzesnpgTWeBgGPb1DZF3fJoPT3tDQvnTATi0d16d3IAPY
nGjAiGdS5ZXbTONkDuqgee4chwz2cZSgvwW6eOm9+QFVZQoufzDVs498VBFahRPsO6cGAIDMyvQB
sWi1hL05M0jwxgIElu711W87+dPApIdwQy+P4rZjo364NEmejUnTnoss0Z/e37Z1W05eJOfKQy9F
R++VnOX1izQVimZFaqnDtFQV+lojngO+qC7cVqf6yH92jHejA2eizD6LAgWTWWMuq/lQGUm31VrP
/bA0C8bLVlM+JpCpNm0pvTApW+ODl6XdR7xB2bFZyS2CJPHOk+VwC8jNvqLmU1fv78F6WE/3AD4Z
1YjJGAdNq9d7YJhdLvGsnw/KcIaQDKncJm38vRV8Y8k41f96jXF6gLKbPjsBsv/UpjBglLHCCOYD
8wrmnUJl2yZWl2grbzwU8BgaXNxlYLhP425nSaGnZrMcNFdfW64peO05tcJaX7R7szf+D0+1ktFA
rRN4IeedRARz0ACYBPV8mFxdu8EEj1k9blfb91/VG8cVqzaoIisVB+nWk6ynbGJEeONuRlxl4eUU
o/ajrOtLJPFTPVeOqwvrF6wqeAzW8k9zPcec/DbIjIPIvO5maOEawr8QtHRtxkglXbu97IZylWsC
ddDb4lDTNQ2R1CjuUqdq6XaRMcw0y+4tHxlFzU9J9gPjdsgZd1ZTVl04wuf7QhKM9ggpC3qFIAZf
H2G3dJpKaIZxaPI43TVtiZPLYCcXPuPzGMsqbI6NkhgUzD+G43/dd53mW4OLRe0hqwKxz0a9jOZO
tFEgJ+vCA50fX0BzRFl7vWb4JNef8tdSmW7JACcb5+A7dPjhPJtQDzv3PrBbdcM83oreP1hnaQpn
lqV0lw+GUHAqbTpjDAqcSQ8OPLexx+wY3ibqGy72gEtr0JRP5z06YM2395c9JTiwmahtU03QWuIy
Qa3n9XOiwUQru5PaATiWeUVUkNqHpkVm8bbmdH/QYILc13PeoMgBTLZnep0434RZttlmcbXg0NtM
wzeYRdB/ff+nnR+p9ZetjRoMzimtTrLRZHKDGlMvcZAAVj7zaSdfSi/NL6zyxr5DcqeZ4cI04fo5
+aAFzA2hyUw75BNMI2Tv2siNjZahYNK1H1I3Tff4eccXQvAbq3K0eJNc38AUT3GvRmsJHIkY31DB
aNcxprK/ctwvvmeFTPbGUDnbPCjyC6TO8yMNKBIZF52qAnqNf7Kh/dwuAWy+8tiR/F4HmQLLXHR0
6Ps62Wf6PDz/8wsMVsoMWmGA/XmRr49Wa2o66iSqOnLGSBG51+5TIH0XYsL5MUHzDFwrhwRuFjSt
16swbmzNTrrN0XWWnxDm+kjvy0uX2Wngob53KXL5OGmQrsTP14swtTIbcFTOsRHePYHJvfWSxQoT
p3b2/7ZplgFjhfqBpJ4kG+mq1ytVFlVlQ556LKXf3qLLYG9UHIuH91c5VXFD+uzP6aPQI8zRoTwJ
b56hAUobOAtLOpUgMqfARBvLHLP0rvU05w7Xzeye2UQwhlOB00LU+EBnMIwZnS7UmACAxJfmDoVg
C4+ywqgs4DZJsFeBkTX7KtV7GaYT0PlIq43xU7D4wXOnawaJZtkVJuU66skXPqrT8/3nmTjXfC2Y
W54DvMe8Hqit2brJ2EIGrreQttobudgPYBMuCY2cnruT1U4VzIFkBqIKWG2QRhFZEmZa7Yn8wjOd
Hbz1Pa3XEDkHdLzTWpJcQxrIl5THNsu1TVFYME8DWHnFNP56/0icr0TmueLDV44TffmTQJj0Q7ws
OFod44J3N2kuBR0e55sFskH0z0vZEPwszC9JwXhdr894WbUgYguVHitdmbdFjWHz0sLoJLq7F8L7
WdlKIgiHAeYKNzmh7zQ8TBlV91jZ+bFCPwSGiC2jGkw/4GJUjiLHhnVKNtPooT1X4tdo4V5vddZ0
l8wJOksZ06QLicX5uXn9g04eXovRies9PT+C7GEcaJTaVVygoHjhwd9aBuIkREqgFZhprDfQX/lL
Z/jl2DVWfky7WI+6oNQ/+tZU/3j/Ta7Zwd+VC7vrom9K7F2TB2rfk1XqFJDaJJGHGXX0Cgp9uKMr
om6BxAdfZWlRYyJHsl3mZtkOIskuTFfOv3jSY5oABEodHv5pjeHZYHQBBtZHZm/eXW3WiHGt9kpD
mtWAIBKyp/ef941dfbXgSbYkzKQF9ufXR5kP5d6NkaUa/HG8cETOkjK2lZ4qhEOeiXjmnmyr4ypQ
9aJujkneJN9qpLnAxbUY3c3GsG2w+b5ODJuBPmd02McuptDotAV1CJRk2SzEfDpqTrB9/9nf2GwP
QhBuySs7+EyHIENQO8aYsjvagL7vCs1znv3Ve8diHHk/yPiSq9Ub60F0pxmpr5kpYhSvz1ZeDF6K
mmt/BAW5PCgYAh/b1lNh7Ff6fWMjtvD+8/1RUjo5zMxpmDZxKwI68E4WtJq29ixgqEfhdYazy8rS
McO0R2wnlKOfvKCb5T8Hi679lDmSLylw7auk7/GixPWu/NApTmrUcmdeO6THKHG5U6BHLTwtPRzq
3Cn5xwpv1zUVjse28r3frgQQcuHGeOOIMvyhIcjXD8vydExg42tYGLLvj0ExGCBg/P62NoS4sFnn
q1CbArIzyVQYGTsnbZshnRhxJIs8OmWvtqgS6Fe4+P2jedaqB0xRyUdg6hYNolOFrbSYXGmD5Tu6
S19sDD/PIzDO1r9+1DCETZivOOgGNoyIk/eOMDSMVytfjiWl3k5PF7EFMJte+HzOQqXFl8x9R8Bc
q7yVk/x3QF6ZHJ2OsMSR8Y3Wb5PEhsNiFZmxRcagu88spV8D0ZuKLTwBLD+9oLiQKZ99UPwCEKCw
o9b8iAP++hdgd0KdY+njUSaafTuP0wz8eQRkVSoAHSuy/f0P6nWRw53LfMhCtsqkOOZInp5EoxqG
HoPJhSFk8xWQZ92E7rAovBQd6wrVi2ybpKt7xvur/hEM+d/P+L9liRm0YWEUnnfTgMLIoXGM5SBn
q34svVoikzKNoHJzvAeNzeJ56Y3nxXhY2FYy6tcuJGwyuAxb0Atfyeuc6s9PcZD0gZy9ih+i4/V6
x80UYFll0wOTi1+C1a6WjZHSCGtUMPzTYPXPUjwrZTxsVp3ofLKUBKhbVJ0LcwQGzb6G6QISKBFX
wEsvFeYngfLPWlQHnGaqSdR9T3VhLaGVBe61+iFo0tjbOMucf6wzAZKWtHxMt5MZd08jngZNRK4X
OMCMx9jazHnR3uGKKuwIVaXhCvQgfBUrbnQLoY+qfaicQGgfgzhHY9NJtSfNYOgfVpyuJ99u+y/v
H5TXH+R/T0FcgYVv0TVE7ej1y5lTt0PMVud4It2H1LkvjQfb6OWmRdrocVGTfgdnpv1RWtV4P2de
daEGe+NwrNCQtT9K9GHe9nr9dO61Apvr5TAabh/1GvC2lGQJ5gdmDu8/6ptLYVxg0LjktZ3m9qOq
pESqVD/YKWztwdfQERIFWLMeZsj7S/n86pOvj0t0HQ6vvWz3dFetwpytCvOGQwmsNEpBWf3qRW5u
EC7skHOiqSFbLbhJMD7+p/bGf+9zFQrDhX21wTJPAmzdZN5YQyg5qKLtXjJuji1/2l67oMn1UvTZ
pYn8W7tKV8Naywoa3Geji7pKnAIdxIMOvzKCouTfYAvsR4ljdBe+7tehe322lbbLpe4j1cDY5/Ss
jAZmuGlrHeySkLpBFSvbWUHbfoN0Dm0qTark6/vv8YQu/d+SKGfQWCHDZ19PloRjKsWYLvrBz7rR
242+3bRbuFbJ4xT006FSDahqDMnzT6NtNXfE3OrOc+Js0/IvXrhJzg8V0vaINyCERUL8nyH9X8UM
WM6RfG/t+wLhSOlFIAeUou9YbEzsgSFhZsVT2imAnVVjvry/Ea8znT/7sLbLuDtXlYwzwNOi1cj5
Sss64EEz3hSLKCI9AI/8/irnZwmkDgM9GpF8pvqp0iPiG0sCtTE4mFrrb3QVmIjnj8cY1+sLR+l8
JYA3nFmiN+k8U8TXYcdU/SSJddmRKa8RGZld7pxOG9AbSuWlOuZ870h5ddzxAIrYK6v29VoJU/l2
CGR+bOKg+p4rRmpANc1tHAM17sa4vjfgvG2h8NrP2uTahH2JxlFZASqF1rLxBoDHqdZeyoTe2AMb
RBZ69LC4Vy+b179r0doGOUyvOE5+lkVBnw6beu7jvZkyFX3/xb61BUwQsM3FyAchs/X//3V0ATar
xEGwGwkxVe71paq3dWIb1++vcp5qoZH4R3wcHTVEqk4+Vil6xA2wDDqin2bddfR4mOvqE3wcJ4V4
oLzvwBxk9P6ibzyaR4FGkYacMZIk61f716M10iwUrJ+GvBkRVGnb1fVcZf+eQ9HkRGRzxaUQjk5D
n5fomlJz1lIDFAILZRT/dE0zd1UusgsJ8p9B6+vLC0Vm7HAY35MkE/teP5ELkGvoloGOte7FkKwC
6b74sZbcWiJXD5z0lmG76+CCnRkOAgoFSJw0RMnYczeTn7hXlMFuDtGjwG6eFp3FuL1Z4JuS/cLO
wSHdCCdr6Z9MlXT5Ts9c48ZJdbSa0XjG6cWAu4JZiPI4lTSC9d8VBAs/VKpwvihaDk3YEntgia31
UCg9CwoHwONvSK0N38vG4TcChxg2neEFT0Bsx5/DgBM4TLKsaqLAZOxwDThU+7HoZWOHZdPYO11H
Bm9DO2GEo4x3/EtX6zxmCgaoDMGYT0uIjYd523vw1ZkaiOynN7a4EWmVpT5OU0XvrBZdrSK/N6Bk
YiO+oIiVdY52i/tDrG/KOtcTiEJ6LKIMLrO2MXNpvsT05h5lnKjftQO1mtmLgFyvvKI9OouPeEEn
df9HZSGsugHsXt/j/q6MsJR5SU/ck1kVjUUG47VarBJKn1ocd2NCjYBzBypEbkt/VfiA8Oc/j2go
XupivpEGc+g9AhuDWnp6pwlcocyRY1F1R7xEaoxeQFrc5tb8K8XD4mMTrKTmVFNXqTGAxTDxRGmF
3Tx1tjPs0MBIotaQ+W4enPraJv5fL33ib/uKnkOsS3VDAQg5synMa5QX7AuXwBufLu1kHQMuVHfR
sDwpBRNYh8rExOFYTV1DQdYB+nZrY/t+gHgjzFLCA7fGzwpww6lqBUqEkzurvji2AzRXTNuCaF5G
mAHx7PwfluIGxW5nFZhnbP76y41ta4KfbhHR8eO9Kt3YjYxCBtcoEM0XCsw3Yi3SXas+HgPoNf69
XkpY0AVHpyiPWmLCbWW0we0Rd9XtqC1tEnZSBI+yUfPjv2/mn2oLnAwdkdNoi04GckSeqI6Dg48B
pqq4tk7C2iypn1xIRs6zTRq6pJscDybRoDheP6FhVVmg3KA61hYOdd4CtSpJkvxqsgcUJqcu273/
aG+U7NikG7Q7AW8ADD4VmNSwGJzsolhVxm1INy3d8DzDjrE3R5pmuie+agUS6x1JwQ2a5enWZgp9
4aI+KwdpF+BQwzFFhxet05O8yBpmJehj8VozWEuSida95UjxodSM9AEdWLEr+YkhNI98286WunCZ
np0qynZ2gPKMA8ww+iQlsb0sRj+kNOikG/03DvEvw7ZrhICz7LoBznUVTH194T2fPzJ3HVpejBvJ
r+nmvX7P1VIFGfegeYz7BWlqiMVt2OjIueOj13/MiwkmfT+U917b9Vt/6S8hXc+iEM9M7sDGs/qK
znq9/uQWCXQCyzzaYnXqdmx1ly3OpSz0D9L771udHBeYIEMtDjN8gtMvZ6JJDjCsdI50YnsjjCvM
MmE29sFt3cTFsOpmaEVkA5H7ZvcQ3BAIiZFR0SnP601S5/JDovnudxlgrbGpMV0wotKaaxM20ejg
VjFN+iOqI/7tUFvD/VgJsZXQTHCYKKCf1kxLVyaR+O3Nef0iKnT0G7cvs8jgtFmbvp2zJEKox7iC
kt24GGiO0GFia1y+a+ZkJnDLBbxvhRD6i4VeDXDZwlzajYsY2BdfdJAkBMaAVyhX+dfGPPb63nBH
pGwqLuQ41NGTHjGbrA0ndKA/teCFYJ1vpZ04d1Yaj1MISrJ5qOvStMOuqvQP2uDw61WmrJvYscsX
lac2CmQc3E1ZJbBcFxQ5ZQjRZjz08M/2YEyQ8xOq1OZLoWGNNa9fHjwhwiymk2sNceq9qGLoxa1S
9nHphJgRNBpLpDdr2yURM9xrMhHAi8ZUpx8RyA3Ga2ij0Ewxv7a8jeySMo3QSk4/WZrmPTcmPdhw
Up79OCOr/8FgT4abqgi0Cx8WCOPTn23DX6Hx52B1qDNrOblgkQwwpryB9mrBqYbuO8BMxXO7C0IP
3VA0bmmPwIBdpQ1Mqw3w/hSG/pQsWX20M1X4IQO1WkSuFwt7jyFLf4f7tPyBzYv2ORg0p7tRlYlG
hGENOP+kQadupabksqlqPfX24zAiYlIIP3uBDe4u4dBCBwmrlVU4ysn84RbQacMOsQ0RLsJTYqeK
KQcAM43wvlG0QY6tNivIYAFCRM4OFeQs3RhF37yg6qN1UV7jketOo5r3QKBtYzsF+ORsPK1x0PTV
RR58RqWrmmn5+AhwCRz6PqMtppxN2k31AyVXfJ8BAh9Co6+X74FQ863pp6XYJE0f3w+5RKkkmDUI
InqXL58w5c61KM4b7WqYXPSuEWHJ7mN9UCJKUAqv0UhAWCQy8iH45taD8TmVfZFvUzn7P4q4Xu5L
CInmDrksrccqZ2L63Nn6g3Lk/J3+JPICo+4Q8bCg9X7Z+QDxjQAsPlV56Y9gv+o8uJVFHR/qHqGm
MMNjFiOsQJBj58mEwInVZaFry+7Rqcsm2Oj4PoLXKwbnJZ+WVrD5tdNsIZdqiBRh6PCE6WSt35cS
/YQoC0yV7ZsAJ7ZoaqvaiHDUmrTnWQNWHCW6EbdR1ko13xctDmMbxNHHo2rqZv6ARq6WfYKcLLKD
2whHAz3WDhOMWSPV+kdLF4WPpkEW19nVsIxqRHK4mt3ifkp0UBEgMzX3ymNMrG3qLq6/ZJD++rDB
JsaOsjjXe6bmdCVC7HGGPQN7tDaoBwQ6RLPb/PJcKb/ifMtfMZxknoCLmP2TsNBBcjFYsnaLEP1d
qWmJDj83M1ex3KS9oZgz8rCPB4HM4TySYZStGWQfZvx6MSxoemPa1zLHW8AbsuFqsvoGW9u8a8at
0PxktYDU5vy29PXiF20G9262M0yZEmE6CNxMhntPF617sa3ebjcMBNxb5NUyWIZKoC6oGvRGEAVC
Ygt0SqoQ9tHxwx7mwVf7FfXJfwHQkWxxI7GWa6Z2lX4z2NmsbWnTmHderxI7KrUW9VZ7AP95jSpS
+xirUauuK4n16B1WmUH60E2WB/qfhsa1MfT1DczVqkU2WluKlyQR3gdf+Hg2NRaGwNBfrLgLjab0
7nlOa9lpc0W8EqPbfkAxU/s9yAZMNk6iFkpNqhToLhSZuJ9sZEhuVG3E8RUw4uDKSMiRNhz6ot/o
0qrNKLemwdypSeGEYjdukW56Q/TlzqhHVBGYQqIykNV+6WG3kQzWFbA0pMiEHkO8XSa+IRD+PZIL
NT88rH3VvHgoOIBNNJn87Uxe9LcASjEeyHExIvtmpvHjqMuyDVsapN8ZKwtna2gqn7d5IsS1RFzE
C5GUKV5GowWebybJokdYZhG2ptystmbA74iaIE5vnZTfh9qZkadh4rXJi9WnjrVf60ecuMvG/RTn
6JndoI5Z3zJMQDeg83PYSKudqsNtqc2IftqLtwZKs/jiCWrusEeq6mnhmv3dDnknQ3QFY8DXaOIE
6JfN6UH0PgpnMIiDBq77otK9PxjxV7V0wArM0e9d4pM0zI0lCup/HMPs+0FHvTLsuiW1o5ZWRbMK
gyUOBTlWIjt3mJmBSURQcYjrc6oHgQpXTKFqLk8AfAJQ6KKVz7NdN7/9vrIOxHI0q2ortr/m2dz+
aFocyiNXSzN21vKSej93jXfk5S7NppGe4tKrk/xJa1KjjMgvBtxpENL+aRe5Z0QJD0kWLw1ja6Ud
Uqh2mqgmdJIUxzQaBcUYcrUYaVSNEy1WA5mFDS4mtY7Nda3NoTcEBbqoJRPmaJl8a1/H1GSbttPF
F7N2+4rZiZZ9gf3tfPkf9s5kN2403bavclFzGuybwZ2QDEYfigg1ljwhJMti3/d8+rPCmbdKCvta
yDMuFBKFRFqm+JP8m+/be+1Jb6uCGkUTEZINsuiJqltguvJoJTfDmDEQmlVJu1oR2h3kNvk2znP9
2fAjfgrASLczCRgJHKkQohcmDjVzGgvWgK1AImeK82f1AJYdAoI/TcCe2ElSXGnNEqQhGmeLCgZU
IQobfmGs9Im2hKv6Ysyap4ihAE1Lb0176CLVS9KSU3peMMnaU5mJT2qUWg+0hLMQ91XVaWzAYmPV
EsbM6lBK8lsYN3rq1GISfS/ICMvgDMTpVm3TuYOTVIiQT8ZikF0AVuNT3fThwD66qGKvyKcEzmYC
fwrARQfbK08i5cTWDqBYCUD/cRaitNskdMMhTxRVINtTbaWqXc5CXy6YaabQYYvDh9XkM0QyUQm7
b1UuZN+riDDuFWgwcRlPEUhHzOrTRumzSId1B9DHlrO0fdDUoP1WQi85WoMUVqtO7dSA5ceQ79Tc
LM9Io8pjTkZbgmG/ZEeYcuz2cl8uRBtbf3Kjm8J3vVLanC5Exow6jEJHsm4a9TzteDSlxShZAsQt
MtbHNZVoQktyYLtbdiYi5bOoj17B9WUQuCibBku/k/MYrmGpKvfM3moMvWuWIVHQRuDw2Sr50aBm
rQAbmGZ12UwJDY8h7QamCz1SfuSEUMk3aaD4+6gVBxoD6ggkr8FSds+sziozNrEKVLBNpPNkZlaE
fjHW7ql8iMY2Ms08WUpwS1KbrpZv3uZMtYMDmmSYngb2/Z2tjJPRLbsGVpBHMbfp6LfQEyRhSmXJ
HyYoGwPoynbJhoOvqYBoMm2seBb9byoVqHmdhFJZvOSiDoFPnKu58zoz0J9rU4gnWx/n8KyolQy9
aGiIxO04AX6l8wpweEThLmx0MKMPIfkOVNtIarTFcOp1VzXH4psVSSmIM3BlwwLAhYyDpjD5iZCD
kEO/KM5OozSFwyH161J74/l14lPio2ICsRmJ4qZimgkWrVXL6S5k0gDa3MrKOavqIVsJWpzVGyUd
w8AbCPvSH0q4rTvg5fpdJKmd4tH8l94AQky1q5PQkbgtr2LjZgP+Iq/plC5xx7RQS5pIXTXjUFO6
LSIlS17ELVuNnln5GyCWsnNFKlKRi4OvLRC7FypFNUuonnpplkfUjmI/7mUpnY3jpJJ1tixmuR5d
IzKHwDH5gEWXbtUYM3HJxE0obTL86OLJEBy0Y8W3TPKFcj1lNZuIWke6adPrUbAoqFn2XWn1ibVi
qpLEU6c0CXYQOSJyJqlmupLPSQ46ADQmz+ipqzp+V+AbopgpHhHqDuzUTaN56NtwqNYcY0D5cMfZ
a1mKxqGcekHwBKz5k93UrTE4fS5FsqMxER01DQzlEoxdbyyaoNUVe0rq5gcnZfEOck/7zBQtFF4h
Yqiw1CEL0Bbp8jqRBHVyejI5vgq+MDcMOYcJr446cRdzWGXGmEKCZ82+Nhqbv7E5jWJccebIKqFc
ArqpD3pdiaM3SpzYXCWTp8YmPUb0t2UilbsMfQaUgiEgUjsbyHRdSHGa7dMMBb4tVrr8MoYVq3dv
AChy/L6SFkEjoGIvQHR7ajCLqt12fZQ/sQOLF+bYFA42MqDDpYaBA1oS0C/HCirWNHmaWHPjeg6c
pke5Z4dy0rhBlRU1SglLqZweqhrHCj0JErKhszkCzQgcYonBbaiXYiOLSyOF9bMrCyadJKolcZfM
knzMrK7SHLUOSFbsLh1OTjuioLspWYvfRk0cH0VpSnKYriP63aJurNotGsEg2sgUNN/RekM0YErN
3a7T+Re7iOgo8VGpw/ekkdU3y5yt86QNUrxOBR04nkDSMKe5zH8Uq26+yWJBjeyhFbXnHiilCutV
MAuP6XZEkBlnUnsgnVCrD3I5zt81vyrqTT0NsL79/kJoBpjLeZwF521Qar1f9JNVik6bXYh+sjmp
t2k+xsRS8ZoOi6GZJlDn2jTrtgwL2NqZELZmt++qYXAHcpsOaYc7Fg/8wMInIT8anSgnw2SlG3n4
KLBhfzH8YG4dMJ8iDnbAVnz1ikCTMJaz8Ad03Ey5a0faB/iMmmGPanbqV4TGG+mSUuj4VsF6Y2Oa
j9rLJauydAuw05pb6oEFBv3C2IrtFKnrXQoELXSKkuYUsxYZB4wtJ05uNqqfizgxQ44rcpTTfkjG
VwsCOfyuGIj/ohM69YYDozFxQKY2wbqjGnc44E28DLIcgBiiOto6NB7B/xT4LEDmCn58gAhqCGtw
BxnUReCU0qaWsgkOrdJTcFeEsLuPhguzUdUzAxuyn2SeEtNzvvRk6LLg/8N3FWhR7WgqwJyVIPW5
spAHWrU4lzOgjRD1omNT1pcxqDXpYRwjeicsiN3zGA7Tgf7xcBPF2eSvVbgEFRuuUjhAPAlIiVGK
/gnnD1mg4TgWewJDMvBr6LERpoyK8r0Po8bfWPOM8nIyGn1VZUb1Y/Zhqy5kbJsCEfNqmLkWqTl3
oBfrbahQmLILHUqYnRKjeguwt8MR27YTpUzBEptVqsWNdgPsw4D1ORQZZ3H0BKteHtn40s1VtxjP
4KD6Cqh9J6snKI5qJ8b7aZbU57E2jN6WE4mlEzBVqDpyyCnSNkatGexO79uneS7gEBSGkXGUDCNz
OwIN8beyolL36NhRifYY6s3dJSrifobQvrOUcggXTUGsgKvFhnHjh6p+iKNyfs0aoVUd/q7qLUwT
/XWo2DbbFuP1DZRhA/82MuRnbKSJzCXDMbb9IlUeKeMFt0kP94nTeST3ds/GvwE9Z5VHjOABbi4i
FBMOvGQBMPWA9F60ojqSxMbnpMI1hkBJQaPzmUdKFmT2A02+05E0gzEkEqBZKnrdPtZjHL19Uhe/
1Jw/FL/QXcjUJtH+o2uha8t/f99hTZjp8qDNX5mR7C54I/jVg/k6m3d5wTE2Zz7O10X8kkRnCVbd
J1e/Ls+i3/lw9asalpSXlmgYXf7KIWrPvrP8Xtyq+/ZRPzE9lpITdcvScNvlny97XZS+vupV8yFX
zDJQBa6aKrhsZu07LMyNINT2WEPX1Rb6pDpd03/SQP+lzHh1r5ff6t1IJzqkLL8duFeIbobB+D4A
0UkZ9hYmrK9+0my4PLj//4OlQvjxcgBVRTHxuUl9lN00zZxJfCPEF/hi+Elj7M83Rov645UGoRt8
ue/z11Hob2ghcCXF0c2eQw1MrdaTrbs/P78/vzW8vB8vWOaA3xvSa17LhB44o5lHxz9f4bqt+PEN
+UUNpOVlIIA7zV+pq9kX/5rwfRg/ucYv9dvL+4AaB6kswhXUgR/vgma8RpNPyl/zdbNUXWMprP9Z
wgbMi6tLXA3UODdaa45y/oqOfFFnr6H0mUDtykfw6yWuGjxYCCU4StwF515W2Vy2iRF/qNx6MW+s
U3CcnfB/8/W+G7fL2/HuO9JwyzYw/vPX0OwI6V1WHTXHpVrkyzRY5cJXXFuffEq/fd/eXfGqcSbX
U1MbCVfUsRH55JU1nzV8f/uxvrvC1SxM7Zj9AJXLV1EQPVVQ1zoUaN/fJM0n+pNf+qDXr8TVjOvj
+o2MbspfcVOsUYQ6k1Gzo0ndrt4D7HZEqfHi/EctfQqM+u00gUIL5sxFQaxdve8U6ueSZnD+atwi
5NhkD9GmINXBTpbqLQWZxI33wO9vp91kfxab9NsJ/92lr74DmjKTHslm/tpbz914z/kvGGrXVF7F
4ECu/VJVvv0v5o93F7z6KhA258pUG/lrxhdntQ+Y+h0RvPifr/L7h/nuMlefwkwz18jAlzGFSN75
eAS77YI0+uQyv339313l6vXHoxEqHaWy18wgQYIdbRR5f76Rz16Nq9dfnlQBCT3DVcLMbRcUhqQL
n8IZSdP6zF/122n33d1cfQCCmhCrJHGtwnQMT/tmfAOZnH0yZNIvVyFol2Yw77lkES6mXz2Zai4C
VZ5H6VXWx+GI6AtQba8HGNrj2Z3Ci7a2aoM9zUiFmKU8ddiXJy8xyQBuN6po1uMmG+3M0lW3LoTe
IVxURRlamp/9opc38ZdtwkWEcSFOXdwMH2dTo6Lxm11WOjNeAT7XClt/bp6Ce+tEDXUdFgeCWz5b
NH4ZnKudkPzxmlmctZGksGHIzJgd/bfZv5nMN6RitMw/ixT76fT85QbfbXCvPkUk23CFMvZB2XN0
iDbJyVzrR2RuBgWIHRlhAYDpH9kn0+yf9w/QJD7eoS/1jYaagi3RdDtbX8vSgT3252/mt3Pau/u6
+iqnookzWq4sSojQbEE6CSjghPaY1P2TSlE9756t8Pufryn/8rZYQMM09Wd6OuvoJdvw/dqryF15
YUv6L+iL0chQiBgTxyAKLSQs1ogit60UnuSlwGSXXQwgBccKqTq90hgnabQUkMfanG+tyZ9fEnwk
qHAGZWhtdsdtuUETZBDmY1o0WTqBgPHsIlixe3k2cYorMKR9GVPkz5v6b8zlv/BivXu+v8RcHqP2
O97c/P/QXXzOX5uPWZf86P/LupTVL5eJCPEv50TkUzz14UfT/t9/CQjlv0AUwTqO0E9luuNF/3fY
pfKFh8v8B2JThjBzMb01RdeG/JysfQHxJXHgvDgNUHH8k6zLyxT1ny9cg81gIGbCkKFqaHelaxKl
brVV2Xf5fNDGQoBa2NHODwLyQaLEDQRAuu8G6fjXX/w+pPDK7325HuotnBLUdSE24FL6+BHUajZG
khXKByEnEUsM1XQhR0VIeRHi0yB/E6WUmqrfxkvBP2bZoxBU1NAq+bPk2J8UpQ83DucTbxQ1NWzu
BpXZj79IMWfwF5uiOJRKSBeUUoWfRyCJszHcVs1zk+X+UoloDRVqaKzqWnsLmuE2h4TiglHXDmgv
Tl1h5ctMGe6Moonga6vSWVb9VQs42gvQ4LhVDZG5R/jotkGPhPRJ1ks42NFQfDJnope6fpBY9rGR
I5BGhYPU5+rIWmo0qQjFkPeU7oLQQdPakbvzXUNpHjWeKm86caWmGzVZB61Xt6u0OUU0iI9WuY47
2wCcJTj6j2KTJfRHl0jVG3Mxy4s6tJmluF/K73azL/ZTsYsjz8w5nNpoZvMLwN/VFsFar1w0PQEZ
3ZZNmQk7tJ578quW2IngIQKaD0MMBG0VfpW+gZ6fDCK2NtK0h9xDab5IHbho+YMOJkkpvufSRkeu
bawv9d7cBXfcOUZJOdG1etdCQZVh7F4qtZeFbtfhGXSNwR01LwVHSdSz6gAgZ0Ytz92RKASdk+6p
vDeelCcCnSGyGXTXUF4RR+NlzVcOwoRgIeehey/sek9fvgQLOpSCYUtfi5Pw1aKLgGJE98bM8wWI
Y9/hjvWUscL9rDjtd1QAFVGZSA62hMB8q8SVZiGssSfNTjJawLYm2fI+3htrzTVuMZCge/Z/NIZn
Ql6nf7wNXnhq2m3DXcWryXAqpvo7QkKX/lJdAn+hj76Pvs4g2clUqdaECVk3w4Pn761dt/UPk2Fr
d8W29dLd+GjRPdnnuQPAHfNo8DIT1eVMm9rT1v6ZViWFtyR0xnLP7nAcl8qxFxBo2RYdIju5sZ6o
Fu/mp+wl35vaMivdeHQCz3fk5fAW+7Z/SneDY+2sdbgQ3YZAZaf8Nq1Nb3wInNoh8YZgU4OWmo3W
NoXkjgIAaYpTvsVvFt7SNyRHsbjuTUfbkHLiFduBbj24kiM8k8JlQJ/yJb2xddW6tOM6T3KS12Rd
PE7x0jqbu3lp7fsFeJwf/SE9WCdUUsLkpIf5mc8W+jlR2L2tQdQ/Sov8lJ/UxLE6F5VSlBB9hzrW
0UmE/9sL/99l8F/YkN7N8L8ugwQ9dx/Wvsuf/2vtkxSWPvkSW4xol2n2sj3+a+mTFOkL51jC6Jiw
IEddJt+/Vz7zC+sgBGLAdyaT3MWS9Pe6J39hDb0QfkBcAjjgD/yTde/jqQnv8c+6EWsf+0tQx9eR
yr1c+YDhjGlnRVnLh08vLoSnY48SqRN9OZGfoEwLNVKyxbvx+c0KyHC8W3AvF0biCqObpRCMAcvh
x3VHJE3Pgu9E4FM4J3avx7qjCHK+koje/WSx/Xj2/PtSdAegSlmqhfPo46XQ94cToON6V5BQ4iRt
zwSm6Z8Z53+SdP6zkv68DEVwOt5I7i84iKv9ehQgExPTn4oQpHtibYZeI2roeCa937SROHhakkqo
TOrRXLRyXNHy1+mJcHazhmdksYgT1UbX3Vmu6qWAbIIoL6koL+l2hnxTEjp9WWT06LW0kgPvG5uU
vJ2me6mfmLz7anjto1B4Ig6E1I0ZQ/MliLc/9LRnA9oz4XSOM1m+V7uhemoDydhiannRmlg8Iacl
XawnX5AEOLEinwuf9jdrllAZ//mx/+ZZcE6EEkRfRgdGfXVylqUmk6VBbHfJYOAvoZvj+t2YffLE
P+7mfj4Kha+H14t/VDjUH5+4HosquxSz2WlzSKqeq3SHsBpKOiD+Z/Ya43d3REw6Z1+YneCmLy/6
u1IiPCLSGkrEg4ixvGoSiZDO3MpXvJj5uPvO0lrKGmFHjVMmkTNptdf1LfoQkpVa7Iz1Ue6eEzFe
Iyj6EQjqIhzMZWbdKHSKBvlAoJiTsE0IB8XVsgdTy9yOVXGYe2dQdlJ97KON2Dplc0Y1ZIcX6/TX
uN9QQE9zB6WNExriIoBwHSu1g7rBE+huxvNSCkvevq+NfxMX0ylBqmn5qNppBManSf/ho+6aYyLW
z2zGvVTa+OiZS+lAfpcz6J5iBgu5J24CJZSS3pilvMq7cx3X7p/flp9Yv6tvSlFxJaJcxhAO8OTj
4BIqlfdFIzW7IozIWIty9jC56MVJ/iNKsMxMhGbs5DBOiY8MimXY9uGdlCSHCLuXp5Hc4wIX0LdF
nQ125ot0SbtH/CRer/7opUskXqzObtbn9SlGiXP046Ik1WveIn0jaDlUFEdqRnr5g/Sallq7Tgyt
31pFb+z1iwshF2Ae1iSI3SqJXq6Jsht4Svm0JDM8XP95LK5oun+/1AhnLoZQmfFgSXj/oiFKFcu4
09ud1rD5RoEWecxF0wZALP1g8mTfrIFiV2hQQo+JfnkMmlwmZ3YU4UpYutP7emVHUiy5Gn1+WJuq
YktijzFNI3wMjE+xGv2Gv7lLsoWqJp89zKtK4183ADqWnhHhFqxgl6/23ZcidKEWtobU7rJpUB2U
NZXTBIRltSX9y4ZkmmVqIpYdTIh/pdR9NeJPjzu/WXUwcDBNs+D8tDB//BWGXO3FRE66nWASqoV0
J94KpC8tCfzVP5mDfnspllVcI8iBxOvlIFfDqmrmrtvBQcODoU7SguRW8Sns+vCTz+Tq0PPXyFJ4
M2AZYCDh3PPxtkSpNRugMM0O92J7yMzMxJeZKacBEf2WwUBrGM6UKoc62YWSSIqeXDeeJhTTykD+
eTN1he7JbdwcajjZn7gMpF9nYw64rIoi9iMN1MnVkSwwinloTKnaBbUvL5pQH2xNF0kQi5vSdIBR
d64RkK5jtcqjX0WKqwyxv9LyYfAQN+lLPR3mlSCkg53OvXgItOkzkO2vuyB8ZCza1BQv3vZr643q
B6EOEKLcEccMiyWvi0VI0DDy7zpfGuiU1nEz6zvpIif881f9y+oBLIAMMkxSbBkg+1wdv6tAlDoj
zPMtekFzgfWmdAPCmv/pqquywWNDyf8QjOHz+Ph+lL1V9tUYq9tMRPAmkgxpAwr5rEPyy3OmhEMJ
4cLkVy/T9dVkrQcicvmpn7fZJC2Vsq7pqSFWZSNbuQIxTz9H7r9nDc4aPJ9/Zy/9ctbYP9dN+Jym
vy25XX7072OHIX2xIGuxAYK489fh4u9jhy5+seDxX14IxGE4KP997JDUL/iRYAAxPxOJjKLj3+cO
9QuVMRNoPP1ajEL0I/7JuePju8InBmUAVMUFmnXpbVwHrAxSlmaDGGXnehTR0FWSPYvmbT8gLwxH
ZJ/vBug3h42P3/dfVwP8B5cSvpyOOfPj+6/HwTCmAgh1I8IdmJ3kObgZyAkvlHZfKCHByqoRrf7x
NZn5dQBPIqADwH8fr5nFfkideUzOBNzdjJHF6tqOy7KJFmJfUPSRk21kSZ9MJ78ZVpxcLHEX0zQH
q6tPsNd7C0dQmp7lWZtXfWuu2xHCoWBu00j/zDfN0sI9/Gd7xrhSk4UmzwUv48oy9/Ee2efnME1E
/WzdaL1nEqMeuWbyKo62RNBeE79GaCXz/LELbqX4Ju4OZnuj5CtqYbXviCC9cAhJz9Zsx77bha9m
8GoW92P1NeyOYr9u+zdFXZvxomvdNvTS+E5tbvRwm+I/0BZR7xghktel2TzNLaXagB1t7ch3Xb1u
QlfdYTYKF5PyOhV3an8b5oc0vJmNJ11YzuXSNJe+dlYMt5RPono2MeVcXIiVLNtDSaCnsEyoqJEJ
sxzllRCErkAklnI2/bWyNDZKGfys5xg31sP8rIduprUO60X0hFj0heT0RDgiCSJiZx/pOB7wURRH
zPOOmv0wxafJvNVMUKk+Gd2c4cqTXL3gq3DRk9ml/KOHJU3ATG7ZQec1yrqneUZXz1aqR38++bnb
hKSaglnseu5Yc4Tp0aDbJ6G0jbb1SMVwZqUs8UtuxXJTUq885pGDCl/HOhWQT2t5vAtB6dbJlgw7
Y3jqqHmqSxJ9o2JtfLbEXe37/npLfuZgwMlT2V1frf9VHNQIvy39PEQZflAdmZJKkKY7iSo+dN9X
PbOJlF0+VKAihequaNX+n34XfAxswegkXIjFsPo+vqiT0bZJMunquTWf26kNHWres6OXA3YD4lE+
2Y/98hVePj0mSD57DPjw9z9eTRPkFvV1rZ/Tzrr3wzK0DR1Pbt7Hu7EOP+Ob/DK5mReMFaVuNle0
E667r/5g9EKnjOndyL4X1V/lqq1xb5TYl4Zsq1vR/VRjXfjz7HbVnOahclWIYIAvgcUAsbs69k6A
wUU1MZK7etKeWmMVZsTlktmKF9tMKrTYDaKnUB8XTTKsCJ3jXS7DuyjrT/qQm3bTmcoaRkaxwJ3s
4hE+//n3My5j/GFqonyGExeoH7DgS9Xn4zOIZA0lihxYt3m5xxbB0zYoUZsrTXYtTnWRrYqrKVlJ
3rgWhwUZqEinw3Ih/MC9NWFewDeIteW2RevmUB3f11tpU62B/y7JRu9qF2WBtcd1UYcOfxCXLD8n
DS5VV8khx5oSDP4GDwOmCgzFFl6FXbMpSOWw9QPZprfhRt7W39JN4IVLf1EtZMPJBRsfthS7/ll7
+vNo/JyIfx0NAEdszTTcgFcLIOw6U8M5gNn1Hpyi8p2jF8YppHWErqKIxfS9Le7pZMjHdMtAjAiH
RLesCaEBCWrXD/hChcqpbsv9sI1/FC/ch1HalBL+/Hv+hOX/6fe8Kg/BAB4obYTWLTSBnTrZg+mE
65rqeLESVjnT6JvE2D4mh9nzT/2jdJPvpk23IKHWPyTy0g8dfx+urVVAof6swHx1KMpExcrqSKN0
hcpNQ6JY3TnZERRuouIJXZDgA7Z1fOKNwwrWm3ZCDcY2VsbWXw9H6TSeJ8EmdKWk7FLRXMFW41bd
khaLMt8AEZ41r6EDURwn/1ksntr2nFeOUtvqY3rw7cJTV+UyPpX74kZOnOIWhubys533z6319bhR
JEY3SY2TPIKrdT9BGpiB+zBvowdxI91I6/km3jWH7GDZ2kr4qj40dnYiBpc2Fv0r9OdaSwSP01se
CagxltVv2bigYmQWTjOu6+FI7ysVnFxy6sbh59KaPtPCiDzOymG1gNJjDghrXboRpuagie/w1KkL
iQbmLt5qiZuTsEHa7EIIN1XJR+el36pbYdOtza/Yf79K+/6QecKRhUeBUnSiuZLhc2PyuO1EW1Nv
LxZ5zeV7qIqVokJn94R4Ocy0vRa4pUUsH6Ed7//89v2E1v86iuxawGAqF5zTxzljitnjZOx5bv09
Lq2HbqOsw3s0xG66q0JoZwsBhlDhhY2jkyFH6PteX3deus23KAhd61Ssx4XswSoiWvsrpfN0X6z+
/CtCirma16heUFLgwEjPAO3EtXqiVIuxmjHkn1JzGWVLHALk0pm1p/M9Auhm/t8mpW831iIL1kGw
KaN1apx04mTztWht9GHblE+qdW+2m6ZZGMFemxz6spO/wjhffS9NL+jttti0b9NN6LsImpVT3tq1
aMs01F4Tor2fg2P5JuuLrrgPpkezvpHGBf+dAmNKUyt0psExuwXmnIuwXyJH0o3k27lwm8qdhk0R
H2gm1Cm2w2UaelGwao2cvU3oSHx2lnKTFptevDdw3k3xYU72ZbUM48sky+4vig17zg8Xs1NnWK6c
3+vKwbJcPsy++8EvX7VLCp7x2Wzs7gWKhqLfJt02lr0CAKCw1KeXib2inq9yLEmdjsXdUBYJofY1
rcpU5Rb5ZdQCEhJFmyEG8gbFijHQHF7RPExsMZ5XrRnYmqvTOBxCya6NXTaejfDYd/vGjEAQPkSY
PXKkVzQsreEfbmU0lWMMc7iIXIsqlnr1qfuZ3OjzHIrnHBM/tsZ4DdBAWVTw7525Mj5ZOa63MvQy
0PObKMOIebiQzT5+EmIWq3oRJfWZAs1rU7N1U0gAwV+FEzcsPy0VfSyHmOiCOKpq0Hgvx8OLKOTj
5eiS6A0AluA21vGOdhJRgpSAv9NKuOzzN2Gsik5krPO+V3Z4IFyStF11DuqVVRqbulD+obng8gsh
0aCXwi9FnI90nTsjgBOJxHAUz5LpfyWsWfPYOFJj1XcBxC87DPxlq7CoCtkJgsUhqoyTphcZpxHx
ZExq+g8Psvw6bGs08jYgnHMYv9pZMjeNQSbK89mvh6WKjzdUET7pVeVdmjXunBW+zRB/Bh36WMu8
jAJ9RoPtA9kiALuvoUNjpLSGWXTiuYvQ96HeEp1eQvQ2lrx5f57hrnezFAjZpLBLueSv4km8er2F
IFWBx2Tdua1aAWIbpmx6kvRxQk6W3wgP1t1EUr0/X5St8vW0irySuEBeckb1QtX7+OKNtVwqBKfL
5yTZIOrM4nWovlqp4iTFYU4dFSaFdTCC5zzrbQWTcoxdWBEPprjXcI2VxZNW3ant2S8fcvE4jtt8
vJ3Kh6l5qS6m7/E2RC7QvkQ69usdu+Uk3ybzypxWeYVLaYVXTcLCgwJHUhqcwZnzmGFZyXonXhvV
KsGBrULSk8ybuV5E8wo/71jCGuGrP+bdXtNX+MFFiA2VKhyqeaVO+0R4KzhzzLLmNHJk+4JnsPQS
ZxqcO+tsFA+VwUloZfCLmDdC4MnK97R40KZFMR6awB30FWtcb5xScW1p2zpzpfzNwoBVN0Qn3JgG
N41zP10SGGz36YaZfxYWlvDVjO/l+SCHZ07YxsWTRXQboyhsZPWH3y3BgUjFIVdOUXWXcrzV200s
LcMBzsW0jhkrgYW2dg1hF9EdKzNzQcyeq2jobbzue1gIjpk/SxJjqn1ryB1FnlIS5So5YQMw6JRP
HHZWdeQU2ro0sZytOT/rxl3f3YX8UYI7nFq5RXo/mg+d5UlY45QVNYrI5+B8maubcqHQ99I+Adn9
smqzLaM+r5KySfWV7+nj61VF+RAYmq+ewyhIObDrdNNKsyXJGEbGBKgGCkpp/NPdNIK2CzdPJddI
5bLXe4VwDgi9ykXlPOuveW9n9SUBc3HBJprFNqneGuEgJiD+WUyDk9JuAmXj50vJ36vVQwt1Q3Cb
8UkwvdSASrOXs0MkgxbQTiZHAe00EfsWOCqmf+oJbBrrDVB4HGq1vpniY6Ne2JCM7LSpCq+33H4j
G7vczpR7dnXz0UciY52svluIIbBJVwu8HqO2DzXTaczN3Od2KW7gmYzNjwC/LngDkPOvvr7E9cl/
sU59sj/MiOKGmzB+LNAYASCEWJPZUrcjXrc0CtuoHwzgUIQg1Dep4pHKkEefKM7+ykZ/v2u8jDJQ
sp8mNHjj17x6s6nQMuSKfI6UDR1edgv9Ll1rR3+ROsNbj2t0P4PfelQNV6LPNiFQtuNJt3v/JM7w
UCqb5qUCKnJfhrtUfbn8S4ATJsoeaEplvZvm9lziObeL0bHYsd9Oh2LexMY+zPc3cDckHBddzq5Z
XauszaAdx75dJMpjZzIEBf9HX2OdSaWHzdRKceM/T/HeouZj0fZbTtFtGC3kcSW8lEep2RuCKwVb
iNu5/uBP933Xg0upbHl6DtSTUiIravbqvBT0m1KxgXvYopThy2RCqG+m6dmk4wWEoTXOQoSKstv1
YNRh25xFgZpd4QigrEzZrkAvaHY/u7W+DBU7C+4arVj43YtEDzUWEsRL+C2ny5BNnAe7ZAXhR6v3
MofrmDN8ZKOEr5LR1g13epB2nbyvlKU82Lp4UKNz/Ty4gXQcUqecQacJ+1SHaFHdaP7Bjwc36pda
/aowt4V7uQN+2faOP2i7vD422oMU+Ksk4Dhe3lTt4llDJ6Z1L8Wo7bo2WmNkQK0Ggm58oZeaGT9E
VH1VVtrNHEKqWeZ1Y8+VZ7TfpcgxMp953VMMMIjhxq+XE2JCvWbOTLCoqHdZufGn9Zi4ZUddr+uO
AR78TH8p01dNuZPtuneFcakl9L7ZM6/iCQQbawHbfI806Xse5jL/9iC/CKUXzsvMh5PqxmfhvhNd
6RXtgcnhpfKUYWFhxEz+h73z6o1jSdP0XzmY682D9GYwu8BWVpalKVaRRVI3CVEi03ufv36fpLp7
WEUtazXA3k1D6GOkw0gXEV+832ucsr+OfPyDZ+1dfdOPHIEXLbN8zkYTL/31EC5cY4k1F1Q1p4g2
QzzPH+poC6y6QD47OhDIsI5QvLU4v8rjZWdrHo4yCOuvg8bxjYW+suZ48BW2/xx5s+ybt7UW2U30
XdhBg0ukWbvvnWbdrSCaVLcNWKq+xnbO3/vfcOnuyThaFYcg5OpQTxao2Nf5NnzEWsu1hzuktupj
euHMd9acnEob4707qeDehq3j1PD42JTOqOWTyErlfViGptMGeGb1RYt6mo2LbmEwbyTLCUV8Xnv8
qhyM+Obk/W1jHWAnKPQbTJIfkONfVWJ0Yc/4VAuDHyKnQFELSYreLp2dj1dG2zgJBMgx+9CPG9vT
5GwepW3wpxWlToXLKcKYHGIxDj/bmZQ6cAszHMQ9abKgz1pzFH1xp4oth/zxey2Ouy60LqyZeKty
7SdrJlgloCV8LIZn7Zx+/wMVAIaQgGPkIO2TGId0WzTmibgCiApGVoJFkc7Bv3vF0aVVKt+EwtLn
Ox2PMWssKHy+Nl8x/3lh+cEoA8iiibeGtPfCzO6hP+Gm07c3gcaasR3810bfjd2rlDwZ1VaMX9pm
V4TEQBzT9m00F7TG29CGCWKMuPEh9p5H4bzRbGpOCRR+ZhQLvoHQX6SDXQ5YcjkZlVS4Ccp1asx7
WFONjU0VM6YLWHlndB78eGMCKy8gZazkLYDGikLkrnI4TNrghXOgq6W0GOzCaReV492Yd8SivrkP
0Vv+lMEazbb0UfhzdI0WhaM77XP0mLxIz8VWWsvfhjuBv2q7DpNpKEQibZRZl835lXqrUVpE474V
VkO6VoyrvrtLl6ayypOXNvoxJNfEmIktFKBrMbytu7VQpVgssNPkq1Y7hKReZE/JPC2umOCjvAiK
jRRtLUAcbx0Hq1RZWNESbgYbdop3Hs6NHhNavC+eo3yWPA/A3JltgHdKrGwsgbO4nxnPwcvXtToH
3c8fD+wXGvYTAvL5NDLUEBnNuBn3vjRXilWvr8LwigQFqV+4lkNRyb9X9bkcrGnBzXDq4sNWv1no
SVWnze9T46XJbsDizXESC4IyqtKyDTDPcvxxgS+bx/EtnHm5Xe3jZ+Fpshi8qWyKaxCCeKYfatfp
cJtIHPnWPQxPeCxFwwKZinanPrVH6c3fp0f4uMqdd5WvuKBNce0vIn6A9S2GnV3Osiv3tlkYDte4
To/5d+1IFMoiSnG1sqMDy/0bzF2YVqDKkj4PpHmTzwIucOXfGqs4n4m4tM+xi1rnJb4a9/qtvsg3
/rcU0hdGSE61rt9AAtk4pVn1rF1j9aVdK9eaY9lIG5bRUp9XC+8KivgcReGidDjBCN9DABomVGgr
38BaxIN75d6LsMN5dj/Fn/LaI3tzhgW4Gc6K62zT3SirdqX/rFitnWwhv8iP4RbOuXaXAn3eF/Ct
nphTae4gVsOxsRs2Ghiq5IzpSqRn1f7MjbuhXQ/KAX3OUuuvLH8RYgQH6VlFWDXz05mxF5/Tx+ha
f25wauCVXCcPGFLwy8gdfuH9pgsrPcMixpag4eu2H9lFhjOb03Urq8LqeGu211kngtY9VcOmA8Nk
fX9pV8aSpJt6BLV3On8J56S9gwMnPXQ/tdf2WiYV0pyV/CQTI297jBwQJKFdlTp2dYjwFnm0rLSl
XN9E8bVoLoxJYWdnkZ2qM//VV2dpMdNDrEnn5jAXm4WrbVwLMxXc/RaatHAVjPgWZrbxu7sIiNVb
6c2bGlBPHRRaxO0qKJaViuWLrVS3HUcTrB7qOf+yMfAcXGbZvO5Y6mbwviLXBtimidjRtaB9Ryfy
winiTPzGDolQZer0oLBR6fece4SqWpmYhpuM+6QxUEh0zHA36Mmta+l3+JGxqaO9VF7pcrMjNQCG
ojwX+J+diBoQrxJd2LE/IVJcDtuGotNJpL923spDSYJpWeNLe+nJSq3BETWUcXlGW6M3L+xTvzR2
p/sUxBkqA4vMLfysz9EIvN6VFrOhcd/Pk1WxaW76q+4ImXJhOd2OqYFSZsRt1t80/X0e2SUmREDE
D/JOvR9wC9uBkoftLoRzD2IucB7hJLwILFzRbBlzICwuf4wPUEFt7XuS2Io2w3+foLY4IzxkUfFt
72TDSepbtHhd6xhYe9TzJnT6DOvABf0acRe+TRP9dnhu2pUS3nvqzdA6CsvzbtjlW/m5XHnr5KpG
Se8tA6QD0VJw6u2wU+fREmz1kT93y/J+TL93V/mNvOhYl5QbqIFFeGPwSbrzKnQ0VEHlZgjI674e
610fXeOU0oRzddeHNoiviutn4rjEyrWOYNxJbDn4phm8G7vbCQ/T2ngt7rh8bEkpwx/EHf018Ul5
E1gj4y04seHNXHxY5vRhOBCxxug7Za/P9XlmSzN8Xa+obxcq0mR5TpzrW4lmypoJD+mLFdp5hTHN
LHromHfmrHjlQU9LzWrc6E/+HnV4cJ/dcxQSNvndZMX42qbTrmn9tHadYKsSFDSsZ2bVCx7DCa0k
XIDkWfOWOel1cRs8AZtszJtmY630ffjqsT93m/Iqvtd+DBv5OnqxFIBjpDSAwvxV6Dfhg6LQVsaD
hiP0rJa2mjJNVQhkcXtXuVuzusFiXlhE2SZuV0N/1bd3Tb3DvNhTFwH8YH0u4CkpLQKTRYflAYOP
pVUtLWUuNKsxWAb+ojNsUAw1t/VvANY63pzhPKlsLeRrmUWPVjqbmAVYIDlDvcuba1leDc1CHhBm
XUeV7es4a9pCeiU013F9K9SuHWnXVnDMvY1bzYwLFMDfzFk6FZCQFBiKOgTQ03LPbIjPc7H93aM2
z2/JxsGFPpF6PEN71SFSdfjjNQIi9qRnA/uAVXfenA4zfQi7Toj2LoCyXQcmK2ZZbDIx+jmYxFB+
XZG8h0WdrhIT7xsCoSVJBJmaZ5glhq1K2/hmtA8rN5+PQ/KiyWmzU4yotIf6Bxw4l+RPx/PrzEG1
Osf1B91YmrKl6mxXdYKRK7uVjo/wsobDb5PRUC8sr/rx9YWevwaePGjQhK6LuqYitjx9DUWPKVId
JsE+H62M1k7DZ6rr9ZzDDvapcrP+erh3DcfH5zKNh3syPcmJBkHU1ul4ET7BY17Fwd4Mxm4bF8NV
H7rmIqr8Cv3/+KPQOVENISLgwRxptPimsQAaTu1MjcttW3Jm5H4Icg5RE+r4mgPr5cZVjrb/6yt9
px6fXOlkZ6/DomBX4dloZ0+mwiPXjUplPMjfGsaTJhuS+F64VZfawV1iNOFkd/RL/YO3yV6VR5Z6
mqLBtziy0elRr5RwscMdRvgJBVjKauJIzQ3x3kqwEIIFeZCUJNqUjurNpID9/9CoN2q7svZJuPWk
bYqPW7GlyitiO8SHEsWitsBmtR0dzWxnfryW6kVTUkQsaH2i2RPwbU2uUxnw9k5w9x3lfugEhQMm
QCEybPlbRZgFL2RL3yEXwJ6rhXmAzx5sBfR0NFEol6jl2I8ea1Y/OFaGjXutH85LikDNzrsLj/id
9HL+iNF90Nbhf6DtZ2sAjglTbnIsHsa8vEqbhIxMLLjs2GejxNlUxthX/47vIKLviOoqEUm5c99C
K8rWNEV2F1742RECh31FY18nxIGwsl++6B/OnxyFfZ0pmx5kOZDo4sS3qtq1Szf4IRE3PksfhjZb
hR2maV+Pe44Dv4+L0GoK/ybz+P1o82HcVCGeXa+C9NBawoLYGSzJ+nCcBToeXXIgA2bp1YWGyqdJ
z63C+qVyA0lASX0GIwgqKauSUiQHgg5bpzS2AyoYDnlU82FyKSrhN4NNEwlLVLjGKJvP0ARsyjQs
iTSea1g8EfdGga2Yr5nUPAxxcKkyPQdI+PGACFAbKAenbeUMulEKRQTc9rqDO0ZAbmlFrS3Tsvn6
lb1vFqcfrkagG8m+fCfQYs8VxaGKkZpU6O3BvAZ0A3qd9fc+hqrYfI1Mf4o+2+TQG6zMeKfhCilO
BhgoXcf0oQnWWboN/b1god/a5poTuoReagh4F7HmyMk8r52mn3c4Z5f3eTWPvblUYbY5t9RVhU1p
gIhlW0uOwUHR2nqqg1KiHFeW61gaLeq59MZxkq51T6mEWgxblfvkXjoaPSpdvJPt/Ibai9+PjxHh
CiQv+45U2B7VZ2s3tZ3RMoxvMsWpg1Wf3ITGons/xKMbMgW7hXpTLArF8YxluK2Tleguo27ZXqfL
S2mo510/XuXEl8NBhOXB/CSWUEUBK19iuQ9iNNqW3t7S45uNltzbbV0+kT106wPnf/1iP/ESCV6w
NPrMfEbTx3pusJEafpfGKBEO9CRDjoH9fMDbz1E0DW5XW6lzMhOAhFpcl4Xac4osv9Re/nzbpJGT
1UecC0YGxvu29GE5EL3R8zutTw+xoB7jIMHCVfVdOyzSwqlDWZ6H2VtjkBH+9Z1/nqUswbKBOIUg
F500l9N9uWpwcA3avDwMelltanMpwMXTfM1OJE+4gC/+5imb1ADoAXR8Ggx4ZqeDCbXYuF2ZMVhn
HgpRWlVpjMocd8RulwnpZDvSxAQF0EKK8+xCIfib0WGeErdE+UFpZpxrP/GVlP2UBKmDkIoWPQus
RlPvWmm0Yq4FwfVw1RVhSBPQO9KZe/rTx2xZcA8VedK8cF49W3llNcg98nxL9OwVXgoy5xrRYr1o
9FlvVRfXqU9bGqMBi5HmMbH6z4FsqxNLKH5adYBaUa8Asrp6jWuvN2tk/ahgXG8jSpuSOJD5f32f
n7igUMC5S14xQC6sFEU+fcU+d0OgBh2wJBkguZUkhMCHTptDUwvbtFSYxTIt6b42BISQimnDEDUR
Fa91QnRXUh6Li3oUF0an6oeKPvuFy5ue88kCjvgIMRu7PY195VM0ZpjHwmSGL+6HojZtrx/e/LYg
9yHLK3xB6e5TDBhQ12llWqh+OFdziC78xzrAhpNgGXVRm03mJDrlXq7sZS1uMMKD8ZaHFy7108SE
roo7jo4likI87Tv568N6QPByp/epnh+sHP72WNExsfJCsl05+uEXMMq+fjKfNlDWAPylmB3woinN
ztYBq2oqKUWedRiMXoFSDm8ldpv4whzUpsru9Pmjfae0xu+EkDVexenn0WmlklW4/R4KyGq4Uljy
syL1+8of134RZFe6ClvNG0aawGqRb3WCSWaWECvX5B7fEu5g7RBuRwt3hN7TG9qm1aPuJtcCZRth
XTbTxyfVxOgqLUP91vKJAGnGRlqM8g8y7jlUuC8WVvxrLgO0FFCYOMgbq9BAu1NLteNygG0gUqjU
qrARIjfbW0k6D5WaFzDi5J4bIg4noKNubbZ3o+HExBjtoRUMWp3tjKIeburgQnn6+eQkE9nHvoCA
h2MstkSnj6wKcE9qqjg8jHUSkiZES7gVi2xOMmOGNzuQXxDW7obYxB2L+T3OAt2sFq1XsRavI9l1
lF5tH1XZsscSHKCUrXKBXlq9UBrJ50g8wiJoSBj0THUY9jxnE7+QU6+xzDQ4aMSyL5WuVW6lGv8c
r63x9675nBo3g02QY4yMjzky42ZVFT4ftFpndgkQsPNSEiHjZDNawVVitEhs1WYZxFV1pQretnYl
efX1R/9pz+UTRAmArQJ0DCLuzw7rSpOWgq917cTosrBOKWdX9NYIM4S6biJIn8Vm38z/fEwWyKne
IP+URfL0dXayBkMXp/O9HNY/yHh+Tfz4MXajdWK6bIL0vTDeWnw9pnQWjWzy0qn3GWzi0lnTinI6
KukMpazjJb1Pg7mSolg+GBbeyf0xxbIau2VPetKSa3RIdbFJdDg7cDOJCSVthjxMzGgKJwg8YiB+
igNBNmgyArOaK5zUKvItSLaYeSNUDPnFqKH/vuh9hp5qWwL4of2R29tWjgDEVuRZD8le7m9IvuBo
t3KHXR3PsehKI86aHISOVYx/ev6QSC9d4VS07xptrVoLy3+D9hv7IIMYwICoJ+qDnq3Mx1Sfd+mT
omw7hDYkbbZ2tdNMpxnohEH4oU2qO3pjW9icN/2bkO8j0HFciNIe/TaBO7dG+eCC3+mPaqw6ZnTr
ccHlfgAzyxaYLJY9SOzNkM8HcyY8s+rS8ApwjTEWCBmZTklBgDPiCrZziJBLgoa+fnOfdwEs+aZg
cnShsC/PSZAYyRPWoMuskArO8iQNKeBHNx602qxrowuf5i+Lj9PlmeGYCRa7Ac4i5+LXQEsScbKL
3zfqopPvMn3mjrcV6RWxWNgadn4xQIH2ZJjfrfza5SVm7sGvn/xmUynPivoqqa99B8SV77z8NRau
fRcfKUeNHsdmCeetybauSA/mQTIfJht9NXz0phzexpoRxUWW/J2HvVZNSlAPqaKFM9JFa7fZd/51
Ji8986kh2GbIf8pVaY8K+AVvqGoI+cLRqS4Io+0fLXcz+LgLoebpdM0eMJw2QVL6ql63vuAoXWpj
WwCBTu0aoJMOUA5gOSLLr4UeQS/NwgzdwE2oHsAkyQXQ6f81Cc5Hyquk/QyEfJZKO+up5zBFVttM
gMhPsIbrPRVZsmy59AE8u+R3ZSRMnSuCrx5hxczEAAP4it0kosGNc/o3pAMkvo7lLDy2kJWmYPC7
Mt+H0U+V5nEkW+ABaxNptOXdW95dUD5n+l6EMeM/ZXB3dFIpOOkiKILoloR7l4tRrbWVLZv8GfoU
NOYer3jYE3yxzVLQ5ia8dJDoYm3Ks/GYseeRcTazLBuchT5a8yC/SYfen9MBl1TIXdGVjFJh8i/H
OcFp8jvhjq5g+6JsMekAnw+WWUpagdOxItQzFRoHeA3sNUygYPKxSYrzyHzp5KNgORmRQTI/Zt52
8ybCk8gu/LneLI1wFadLi7OxuwmgMXbfrApIci0T6zQswnLRTWo87KJ6AUuK6V/3w21dQkJHH1f1
jwSL0I97brLnnj4uLNzOnxvH7ifuV7Tz8MNCXEiDtpTvrWjjksorb7z6yTPX8fjNaL+PfJkm4hWT
cmPqVTe+E7GO8Z3QFbWWWePgH2/2W/jwLIX8SturUjhEMKOiNWeyXt5EMcSBq6RxwvxGhyiSVi/R
1E/uZ1G1TqU7lYsX8p+tdNfGB7c/hDQbK81BLGKWa50dPYseUv86dW8UaSl7Sz/ZqETMhFdRswnj
TdFMx3tlXMGOTMdbKd2SbpCqi0QjEPARIZ/SPjRYXqybDNPLZa8u8uC+jJAG7qVm19D4dx9lpsfY
rzXLscwriOyJtsJdBxsIHxrURqchmV0AmtRptz9bSBDQy5zxRGyFEL6e7jdtmtUZGVztfqQBGMAt
jcN6ZmBRsxgk8RCGcbceC727VetCnVWJd5US7jt3Lddf+iIoStHI4MIR6cqRDGOuiCh/jVYhJkFP
4DGQuUdqRGO192aY3tfu1L+VMyc2RNgPExEshaxVJ36/LHoPBKbFAqSt2KZiS4xszX/EX0Ca5Rjz
w5Zt0Z2Yjl7UdhDr8D3HbBm1ULO+Xsk/Hz+piVAcTudASxQRBZ4+ElIGq1Dyhfggu2K30/12Xijp
HHO8dkbCMJtxi5jF9F76psIySPSaS6fvT++EC5j0gZP2cTp9n6GuWiO1mNNr8YHDm3rl5TvQgGGR
1+obUU/9rK4xEYpLwOFyIAg6jcafiMbpOeV86F8/i0/Q53QleOTItH8sA9LP6aPoxti3YnxJDmMs
Pnsa2SrRwIlriitZ6hjdWKzrX4/4uTydhtQVkYaxqHH8OzuAp4kSV6OsAn1WXT03s7Sz68j4oRBU
u0tUD+FEI6/1kgBxM6tcx1XL27KX7xU2w01hDjD69OTBk0v+M3MoKYHS1q7LCD/SV4MAMRv1c3/h
Kb2zuk4mEVbu+AjBQOesKonnJXUwukE0BEUEDY7vo5VSf9n2It6AbtPOJTLunDwmfkP2OC7psHVD
K/F2JKhEHu3GJo1bom0saTmIYrOUG3WmFXgBRY0nLTy30hckUFpL05g0MEkIGaOqq2Ul5fpqyGBd
+X7wY8DR8WrAWLAbZPHC3annK8TkUw9UCwlaRcZhnFWk1ZCTa6iO0UFGVDHDoOl+EMML9f27deb5
E/w4yNlbdz2NhKnIhUhTiTQ6RiNZBFKZw6Ph/1QTxZ/hyVjnxECxMTZgemU9Fc1t2sf5IjTEchFz
4pY6+bbHr3pGdKgzdZ1sESrDfAyHKYKDnaFHu5ToKuI+wVzlqocsIReMhTXn7SqXSvnPs3gC02VQ
LFOZKItnszgPTB3vnFHY6zXEJlJDRqcgfmtmkdWy9nMOLTp1QeNdaf0E73oe6Xf8NxC0OvPCKzzz
muFUQRthstiUeZXUpsbZPK4t1SUiPRP2TREvtVppl0XNUxRGdZ1pMiIFOR8WI6w84h5tWRqUWyuo
KRLQSTieRhGmJXRaQuMSkfG3FyZNFg8YPYgKJhWnC0yadykJ8aWwLyxCdWqv2yt4RFIfxHPWNsS/
af3cNu68d3mHiS9sRXAE2xhgSbVCX2E/5x+ypH/640WIUzyrHm9PQ9hy7opSEjEVDl7uHYi5TW+I
fFrpSrMk7LTbjqm7Jj+snJNB4dm92ou2yp+y9SrXt0REO6FAFM2VQpdUFVNh5VV1Qq2gv6WWPyyK
IRXtHl3E+wX/t6/Kv2Fb8uHdffJVOXxPsu8fPRzf//w//YtxU4Eki/WijCk7UCdT9J/+xYb8N9I4
bJdoIoPZ8d39075YUv7G2AfpBX0NgHa4vP+yUxGwWhF1EzgAV0iLLgOakP/1Hz/6f/des92v5aw6
++ePhsLqNO3+c9XjijQMTjDWfvcHkyEhnH79dDnxKmp75T4PikJ4BuKwboPeQyKYEDm3juLWIGDR
Tb+nbYSlYJEU2qIEMgP9dMf8Zx640B9rTZtlso+JnSkWZWybEv8FEmo5mjR3YtGhpSY5hSQpC+Yq
aV3jrIp1faeyOCFgF5Uqsr1okA2yuIbsEI7Ct5Kg75BIjy57EZUR0juSl6pzAPOEPXj2iB236rcJ
aWDtkDuNqPk/Ez1HwdalqYZNkV/C0k3qON8FiposirprC7ubvAov1Gqne9P0AHFVw2uTHBV1Ulae
rbElLzYYi1i6j8XARTPVlHaSEMj44ZP6x3v7+J5Oz/a/RqH3i+sOKjNIddNK/wHhjcu4bgoCDO+T
VK2c1M/KRa9U2PIB0DukYF5Shv/mu+BW6I1OikEQXuNswEZO0lGhM3Cvi/mw9dKsfe4VU8CeUNKH
twg4P2KVDq0lVlQ+b1kyumRWKTmQTJ+pjpLXLoaBaqr+SFKxfnXFzMJ5hK48Ea5GB8TnDZl6UAN8
YGw5V4eHxhjIXerJEsycIKe2SoeurJyGxnczZWlG2XwcJfQvUdONNTHaRqrPANnD20qqIOmqSj7A
2kXQL1jguHNdzeGxuUaxj8au/y7o9LFtgdDG71qgl29qEoWYGajU9TO1dTHj/8MXRl+SDg4M+Ukd
wEM8fWE46uEZ2Ov9fe2lb+6IR7HAsxllawVW/I8Mi/9ee/8NFPLDc//N2huk9V+r1/g1/f4//vrf
1Y/XtAqy9C8s5f+6L4Oq/p7+9fP7X3aT+qdL9PRj/7FEq3+bdHLfLaWgh5Kd8WGJfjevYq0FqRap
Dj4Y7QrG33BREH9iYULnSobw9J9rtCr+jVMhqYvQl2ji/dEKfXYWZPU3NXliYEgcB6dTyVldOvZY
vieZvxEjv40XlZFBVpinaPnTVZlKbfLA5CB/1YvUHgG/Tz4VsItE+i5gh+GjkfrwgH+zEk071ocd
gx0JTTc1CTeNQHDC8E+/bDJRh8i00PbH/iSMM4sG3KQN86QkeYvZG/wQ2srEeCnTkhaqWDVqVrXq
K1Zu2g9G5qaC0+ujDF5YWpcYg2fgtU6zmCA5kR2SVRmwXj27Os9KSJJtkVplNMJRKuUEVQC81IYf
LwdABgF6o0+3HFXFRAKk4NNis9iFadxbCyIKJxqq55niBSbjWWcGatjkKgMbmF6iOKGz01P9sIDL
sE5SQQ82JbtTNjij2Kj9lRBZDcSdoouxiUIAKY+AiI0YpcWRylNl+5WswDBtqQ1dHdvzjoxgGO5W
in2oqg9VeJ9IsfEIGhD37TwqwwAtTNkSUjXLXWkQ418n4/8P68x9lvDrP6af/CPLhzKApPhelvzn
P10HP8qsyt7q8z918h9RzPzj8qbJf/IPTloDC901r+Wwf62a+NcA1EHTn/x//c2/Xt9/yv2Qv/7P
f/uRNWk9/TSPReSkpJucUf7v1nr3Weqdri/Tn/9XCaj8TU8ON7d3TjyLxocS0PobUroFw5UeOK0w
qq9/1YDa3zDoYaHShHn3hgYY+VeEhfo3foyTa5MJ4j9lX/xJDXjG1Ke44DSGq/ZERZ0IduftYyMK
QjLSe+2hNzPrihZbtbbCRJinIapvjU9rhQFpeo+bN9YVWYQlnZrK/Xoo0R9zniznTT1iguZL5Xih
uPpU9tD7xQYV7xLOjvjIna19SU8QsRcI9YMr+iWdVLoohV5IO2hV0aIU1Hjx4bX9ZnH7VMxN4/E6
oCMoOLmcw15+C5tvHLz2AQ/cxok7VKtJWEmXltCpJjwpuhkG/hmrE4NhVnCGePouScRu6rcPuYHE
JRWsDOGWbwoYEVnd3mzwXPVDE8NbWSf6wqhaWyjKZvf1vU7P7uQiMDTTTRKbTTQKgCpnK2VA6Hzl
WmZ2FDRhWFWyLDwNBcpNXGCbx6EUa1ihSbOTiwyjbxWS/tfDn+1rPFzKSgA9jjIwKYEEzsYXVK0a
pWxqK9YI6N0MIUMj9+ZOEWvpJtOMFj1dKG+Voupvwl59aljfLryIT68bn0vO1hp1NYpJiI6ni3Ja
RyRMx159LGXZResDjlyXnHe+vtPpRk4fNKNoqM5Q8jPDzgGGvg+7QvL7+ljoSrmWgwh1lN9oy5I4
zAtDnbFlp4dqWbiNyMxiRDeQ2U/vaMzbTsrUYTgOUqXNvb4JF1hySvDjTGvTyprvE+DuI4GphSe9
Q0Mdw1FbBaTJPLqeKyd2oMT6BUHqKYL765pgjxNXI1I9yNoZ8qOCnBMXVXZHXRG+NfCuEGClq7DX
7jDXnPlBfonS9PmBUylB0QMsZH3k+H36EGRzVFs9j4dj1ofwJHHvmHtyx8aZBMaFr/jTUNQaVGYU
HSbs3F9CoA/bel1oQ8WG3h7jBiV3EiDWH63WR/Bc/ZnZMI+RocBBOWqitkUzMK2VH4ZK8yLMfbdr
jo2QJovesISN2+hkhpSats8GXXQkozRmQpZc8lb53U2CPlL+TrRZiJanI4d14+dqVPZHPPjVFeca
AROjLF6o2nApz/XTgs9NQq4AKqGMm/y0TofqPVh31ij3R1d1r4wqepJaL571RoC/a6W8fD0xP32Y
U6E4mTdTYrMInZsoG7mM5zlnv2PU5xgDoPhO7Ygoi1U+JPnVGAjJtknRgPzxqGRYgIay9rLHyGfv
sRxBM+CQiscxStyXqMOmKChhwQSysBKayUh9EJS3r8ecHtvJEkSBAXCOUkHiZvEAOn2sXIXatlYh
HlsPVwurcyN75Aes/ngUDkIUJOBZMEXPfdDStsNmsnbHo175luNrVT0zld5dfD3KmfT+fSLw3DSR
xXs6ZJ+b+7tDprS51urHMDevE/SduYecuc53cYBrROlICsaSRCeEKz8+9qKHDH/ARHfA+YHyoT9+
fTm/mRxTpQDEPlk9UcOdPtpC8XMhzhL9aKKAqJCYjFk/l8f0v3LXE5Ocg41Cvvu5BGCIDBwOISAc
cTSCjdbh67oNrs1DB9gCz2wmr4sfWEx6P9FwuZf0B7+7yY+Dy6c3mUlGbCVlpR9T61ptrgzjxvMv
iCY/D8EZmiYHyBGmWaiMTodolTQVYyGsHwkeiJfxWCaLJDKIJIi16I+/Uz5SJj51JTog/u50KKFL
VNWPGutYdHrnRDLHWPRU+a/D0gnU+hGym0r+s0knkwk35QVMBHUUI6fDSEZYBnRYraNptlmEGier
X70uRrTjhrBG5m4GN2Wmk4+MA06cLPO69t+KNIYg4Ul9aNhZoarPIggY3RFX96M5lC+yJEmIDmZp
LSF9AgMt6ACYUVAvfS02XOTzUYyPnlIPWzUv2h2sYWRBJmot2MwkRHWNkIkrLyj4Vip18l1V8M18
MzMwhgsL3edFh/tXKDJBwOjevh87PmxYmhQVdBs745hWcebkiavQHwbD/Xr+fSpj4R+xdk91OwcZ
+PCnTzklHbCUzco6DlMIRUQ4cztz68yQN7IV0OUq1KG+ajoMKUI3mhxmqzj5I/rttCDBWnhHgbgM
CMNnp5SRwztpH4J31DrZWvc05eeyGEUroctSJ/JhfXx9y58fLMa5QBykeSA7A445vWU6oUUilXV0
JGswmhsj5nZ6gljs61E+P1hG4cfrnC+n1tjZhJR7ye1DuYqOPjs1fD4l18imKbC46Vptl3ptCSxM
J0opoPYNnpdfWBB+O/50LIVxyRH4nAOBP7Aaj0YaHemEBDd53T4LBcq1IKPI0RMB88a+x0VIyYQn
qKGXSABnQNL0Url9RBY6PUGcDM+tRvq4MwXf18NjjC6/w9ib7bXcGp5YOL0y5Peh7+ElNEC+QaWa
2noxxqtikNQL39Zv3jW0GIwK4VmDbb2TZz5MItnNVS0XeAvoJMdlH9Rwz5usWn79rn87Ct11aXK1
mYDG0y+qGz2rKAy+qKyoE6eK+36Ti+Elm8bfjsJ6S9tKsSYd3ekocZcYqWZG0VGvkUp2nU86XmJU
F9bddznqabEz1XI0zkTxFxR4OkzjtnSuWjE8DkJkYrCcVdeCVuJp4VWa3QTJbqT1Lc+sQbUes67w
r+PESh50cgV+iBZm65nr9o6SYm5s9O2bITZQw/vOgE4ojOnwJkWCvFR7mlK44ZaDEwcRnnIuhgxu
K0Es/PrN/GYWcDNIbqa7mY7rpzcj9x5dYrcJjwlNJowcmOu9C9hSCRIUtEFWbcHNXpJUvsvb4RL/
+AzrfZ8E9LewjaRw5K2dH92yBBVuzrn7mMal5vDs4E4KubQuRYSlUS6Fy0HpjVVXNOKi0DrtJmvd
Yd+7YrDwItf/L8wFDPGmXj0ItHr+LHSQH6tL0vBoxaKxJngpQ3emphfmwvREP30+1Abv4wCxndXK
rWX0Zd2OwfH/sHdevXEja5//Kgd7zwFDMd3sRQd2t1pZcpobwkFmzpmffn+l8ZxRUzrq9YtdYF9g
ZzyC7bFVzWKFJ/zD7AzJ2k9GxGbdIDtEWTYf5sIcz4z3xiRDp6B/6MALo+S8DJvBJdQs17r56A79
l9JGw6UIdRqZNNoO82hYn7W2/9wL1BX7YogPWqeiRaL2zdGoi+TMbfqqKiMRT0RghJmOJBLoi6cP
owz43ZS3HwOhaxX9tLa5IFHKtoHbhDtWffOJicNPKxAAXctQEqAq9cyif1WRlJ+Cu5zeB9UZ8t3F
qq8U3nNi2K0sGTjoNFXtJ8LT4DCowCwHFRJ1lkM5E3WWexP2eN/azpgefUV/yt3stpjaewzT3DMF
s2eIyouVwV0g6yuy606BhXhjGdAVg5ODvO8/29z2l0FXxp+tpgHQ7cMaRnPNdlD5bGrIMSug2OZV
4KTVZ6uaRIs8+4za25Qa6XWVd/6fodZKXTo7Na8sOzSaVT/0jUDBLbXgjwQ9jV4xAiFXprC4afHH
ATkPHvEzyvTduJrbIX+s3AIwrmKY6W0zNNod5TYQohF8pEe9KY0RLniFKGJdBNWfQZSG39E6FI9p
VsSIdMwNUOWRNA2gcTmDt9RNv7rvByX/M89q7ePkuCPKiB3+aSth+LRLwE2HX3W1nUF1h4l7LEYr
v4KfF3zHMyznVkJo7Jsx45pRaKHxA84WahZxkunfjN6JUIKzRvFNc4PqTswq8IIyNwPgPaVKMDuz
lhDuNMLvpWtntH4HgnPD7CSa03XrR6UpQFhncenOADJntD6LsIy/qHnm/5Ua/F/ocNyUT/lDWz89
tVdfy/8WLQw20TstjK7/mnanPQ/+wr97GC6G2jLppoLJxpeNil+mQLYFHgVnNm51CLjcE/+0MExa
pLS6XHqYKl+fHbr/bmFomHdLUymAnfw1Isjf6WA8l1Bf7EyCFtzIODml1BDJo1gkAY0tytYszRZ4
M8DtDBrEcTQAUJtZJ/ZR1ziHvBmznRXUxa3eG+WFKP3SSydrvm2MsT92SZIiKZDvggDCo1NUyaWL
tfejpo35pZ0T81k40+xF3czHSJtV9A3NxkfdHY1dPFfqMyHMaS4sU3ziXaSMKYxTnudeOL30VVGb
uJ0Y4sEEgbkJstzZxo7zHfMW5fDiJd/+NUUvk1RZnfhn4n6NJDuSNAGouC2pfF3WuPFQduaDnkEs
D8PR4cpBLDA3ywzSQGhdlZ10c3VTbT5zyL/xkIxI3kRwDTpqKcgUOmUxOpnqP5gR6vzoqgfH1BeA
jU1rOnOrvRqKReaQwvCM5ONQmk7nM2bd9G6fVY/KYLVeOFlfMytU18qo/XIy/s9Jv8yKTiaUXhVG
WCxDGuUApxc3F915K8isqXpMbNXLguZA3dhz5vYyr9RthQE2Hlkr0zjkQYLj9SdO6Dut0Ncxeh7+
V0RBqa1BcGv24dBeTNmtWkOD6MUhA8OUpQ9mF34YTRSfMino1hwRZTnWPUDeEG3OTtfO3Hjyw54+
DCg0QwaeAMFJxBYBuzNOsRXqaYI35oB8oQokePRzfZVN0PAioZwrcr1ajfC9pZA7BSC6JayM0/dU
DmhlxpQpHmmiW7vZH5EsUEaEnjI/P5Tj4N4lig06tD67Qk5TE/YBI8seKDsPpCpF9tOR7TgeIRVz
dXY2JaGgzNGv0v3szG5bYk0ZhiwOKXYablAJVVt+jBfZnFZqRawgWvLY+RpCIUqY7AU9qF2S2aju
OekGxl+z8gNoHEENOrbxQ2tViwakUlaTBHe5sVWwCe2qr795DiCo6eIDifEt4qHucy3rxQcrxyrt
itgPPkR+UKx90GY3tgbB0C/hG2mQ97a9hhyFDTzi/YEX2RozLxNCi2iP/+jWGIs1prUzno6WWX9o
BQQnSFX0qBCTGPK7qpk+1Ub/GKfTtLYDV5Xx07cW/6/BQOYyEz5ii91tOBA+gcb9WrTlLun0p0Az
2hW12m8FtH0hs+aSnB0By/c/+SJU5pNLTJDDiqXARXNmCelQoAOIgJrsh8rUr3wMJ4e03BSOe924
uN3kYm22+SpSxCftl0LS/49S/gd6CwBiSWnlUU1zhnrEi7fyCv+FRmpZPtUtkK9Dk4L6ehnAvPm9
/g5oVPcPNG0kmOkXSOvvgEYhsP+DPQpenRSQk1ziNX6BMghaKAZRsqW7IbHZcpv8Cmj4X3TH6Luq
9FcoYkOHXMBw34PlsutOjt5XH32ZhSLiFXVRJ+JDlx1DEa9s7SkD7ioo5ipIXGrTNdxAfdhM1Xqa
P1QB5jFbEOGxuXVQnfYvSBhCJFxAW4ptkezt7wloSXSrrfuqurX869ndgRYT6d6ePyG9Hds/pMh2
Dqg9ar9X4k4Tl37w2PuHkADEXqMVrplfo/DBSa6V7touLyr92Fi3hXMp4lty0YSvR8U/ztFNM+4c
B6Ey/yitkvXoGiNxZEnn9dxe29IuDunv5Jud730UqNyPZnRTYJ9V5yvErWpZlnaRskIrM73K0Mbq
D5bm9f4RlW8rfyQpSYy1jjFovNfrQzh81XvsiQoUv/xmHXf32fQQGo+zelCST9r8Z58c7PDKb/ZZ
e7DAsQ47PFqtwbPKPcrVpntpadTM048upkHJuh2Bt9yM086KaG7ehO6lNmzjFOub/RheGMPV1N+i
utj4MF4uZgqS8IzRwuVoMeJbRCp8Y2+j9jl/RpZ+j6Kf/FF4s/gUjndd8lgO5GvxMUOBy7yuxUPV
PPjpVRzu0W+NcY9ythGE92qVzJuWyop1USt77Hl09BY1Ty93VXjzvFl+6xx5G6klv8W/oVr/b2Cw
OAo4D9D4wVOEGAEBLmpl/zmh+ZBH7dOPfz20X9un5l9XEVv4Xzddm05RHrxlgfrmt/91WtjmH+xr
5LRlKULC8bm3//ZEtf6wAG9xZVKG/os98uuw0J0/SJSImixyHED2EuDyd/bDOULWw8NQa5GhNzDS
3zouTsMXtD84yaQhK9kCgt+UbU7jCr2DFtlHVvCl6tFM6OvQvNea+LokXVGq6mkoEaKb5wd/Ym0n
DibaItu2TlWvYIsN2zo3OFj/PdVvpBWySvRP4Pjr8yDwAMZHtihkuvgyzhlqRDGmqQ++ZElZeUpg
YdAhvyTIRm+UBFu/rFM/vT/m4j6WSFyph0QPltwJj8Fl9NgYeq5MSmQ8TpZyNLV6m2VD/TGYwmrV
1mG6ratRrPMKnFGVh/Soz5monpZqBbcJpSEuB9mWhoW37BhkYd4xpaNzP5vTysXfJKzgTAoM/izl
ABHExEXCuIYdN58JK18PTEGdHhuROgAN/j2d7boJQtBmhnGvWwrS1jaaXQMAx5Xh9w9uM3iNsB5M
rdxXhfhyZs6fVXz/edOsYF4wpEzeM2AuSaI6HTvuhUnBKMzuklWyQk11dXX15+GQre11sKMRd2le
u1vzut07G+tgHSKE++sj4v3XyhZjno27drf4SfD78s+V+3qf79vVbb1v+am71Q/6bbvCqIg/+L1f
f7+1NqhAf6mP7lZsbP53/G34MuE9SIyH3x4Vt0O51a7n6+DS/TDeIRQVr6Zb/dCvlDWU4nW/srf1
9vst3/T795afjutuwzyto82duenWSJZ7dGfXNFC3xgoZ3W29UXfqrtiqu96rvexnfEBhazOs3b27
NzfxrtgDiURJdf6hXmsHSt83441yxD5za1/qV8pe3aEejWQ7EpR8Nwrnz9/f2ZoHxTNW7n6+FdfG
QX6nbuWvf+6PxQqXiLW9kR/D3VT76tjs0/VDtqLstsZXbofk4wH7gJ372OyH1TnT1WfU36v3iZal
S9EfxMgy7ohQEPUrU0nvvM3NI9aUx2pd7IK7/luEukW7Ch2UhbaoVeJfuA+2SBButRU6cd68j7bF
jj+6JVfxnnbXF9MKWYH1w7Qa9sEGNtCK39jG22QDl2edMuW5/O9q0tbD6i7kYlxhSZV/cG8Rw474
9WbYK5vAy9fy7+737y/c54rQ4jlxH7bRcUHj5C+G1csTqhTZQJfIyMCguQG6HYNzMfZVjCZCvhsi
hEaLKZaWKw4JR1td/vUFweawy8LD86+aafhCF7TZVVnUwg+nMh3lU7/WxhKPyL6gX2RplXrwtWFd
62Nx8fxFQ8kl1OEs2x07lHIb+Z3N0cA2Eij2DTd+HqsXPhvvghjw15e8kFVhP7A3//ze859DmtU5
V3s6PU2edzTofklYoxMIHULeNS9SQX/Ox3jC1OGOMtuFIpRLkYf3cRteOtmT0rYPmm9u7Ci5NhTt
Sjfnhwa5YUmYDFxowdVax2JG/RGEGPOK4dGO869F4d5VdoQpgHvssvZThx+N3wBgyb9FYvgCOXFf
ICVhTjUqxt21W1i7SPsIh8wByuPeIhy5q8oRKek53Fk4ReNtcTm2iYfF2nYQ/rYIb6iTIXVebn2k
Dgsb6V6r36eI+gMA2wjRHmOCTCMlSKzSe4AmDwNOhQNeq+8vqsUN9Dx19MlQNXtuosLDPp26LHY6
V9ez8E5NuGraGPgKTV26xz9VULxHQBqaeQuGx6Or158Z/LR2It8YL4wbkByEUARGyunYDjY009hq
/hYZzXFduUO0juehXInaQA22adv7UoRoVYAref+pF+tFRmXcfVgkE5ppwB8W68UcaqcZUUK4iRv9
KckI3pFJy7w5wOaAjusqbtEnn13K/C5Q6t37g7/SUAaX6GIvJ1WbhTQaXJQPStHhKNyZuEloCVrV
IriPMyc5ah0CI6qvpB6NPowpzeKqKItDNEfdVWJiLKWRVtFoRN0o/yrEnG+Cdk5xOC2/l3HZPGZ2
HZ+BwZ7OE2XH509KrQBUBcyUZ/75i32VO/QrU+KHx06LvoC2RDZRxfEzMuwjpKYvXQKHMoJMn87p
WcXTRQGUNJqpoezEqW6gavesVfpibG3IakfHXPouzbtNOgz+tuzngwcdp4QZXCM82ukBVcZkxvw1
CkGy2mjZ5mkHxENK01Sde2kXnPjYUB97oX12pny4awe93tU1uuDPv7QKLF5NgaJ+PkHTblVIfUGW
XhumeuNUIr6z29L/INrrORumyzi4cO2wf6BbVMPmw1s2FpO6CUczXjdD3l/MAMI2qLO293bgX6tW
D555Mj48r5//AxnQywTof/63a/bIEve/A/ZXZZN7ZEGiry9rJdQy/mn2WM4fKI8gtvxPS+dXtuP+
IRlyoDipf4BFlMToX9mOo/0BAJraCC0fFR0KmSL9ynaE9gcQOI4HDimqnpyAv5PrwG8+yS2IdCVZ
QNDpoVcu28OnB51vFKGK5e4M7lMVAdoVamStgy6uu8+jaMsUc7C4TFqvqAAR3qp0LK1733HieO/G
tTvd1lzQBnA8WlNORikxyfo91VUsXVIsYnBQ8Gv1Linc4iMIHweN7oyGOC3JJDK5aizfuhOh6fse
QGuFnaLluVOTV5hKMTZek6AAicZRDLh+W1V6d2/OvQrYRFfUWzQ9m++u2ipYLChufKGXozavIToX
6hrenCV2tEcxHfFFZ37WOkNifWKgBxt1YHevQCmnV+bg4xiURBHt5EG0YE7zjohhZUV22HhxZCb3
Cq17DFHivkw9Ve8166DSfk6FZzUTU5UqbpVrq9atA2S1XiyjN/K+t94NmClZ5eZFkwCevptKyXud
ObNjYOhBXNMGr3E16+fSPWaJVkeb94dbgLRkjU4CfQhEnn+AjD0dz4+4YITWUh+LlXgWyMcFcDig
LYnhm6pnek2rPKrCY5EXU/p9dhvtsS+H5vM0NCyBKeLiOjMDp6c8n8ikQEiriZI2P7GMxSdqAmWO
gyDHKL6JibI3Qin0TVfMio7JgjHMqFgNIVZnqdtg41PlI3YRmR2c+xi6vPf+iW8F/EcZDFC/BE8L
02jpY29ZeTcrqT9ht4v2GuIfEXDTmyRPcBFJwnZQPeErPvZ80MCT4xhYxpOqpdVGGxWYmUlS6vNX
g+jW/ciSp869gwYWVvkqcbpy/qG1hm/fi9YYwofBnyf/u9mPDfrvqt4O5rmkREYQp8/CRqeHLI0g
QNQ+h10vbi81dsIpor+LOBmWDH/OAFeyrRUa6AG/v55O+11y0kCVM2dwHCRZ53m5vRjIzA2f1eHj
ER7aY2vhNuSk2pXIRjx+cmi4qMGZGaZq74+63DSMypYx4JGQpYMDWkRumTMgdGmFPvaaUug/TBBC
MazCx/jHrc/kPa+eEC0pOo5sF+SdZMPldMMEgFdTPUkxrvatdCxRnUH2c99Oee9cIHNr6se2A1fp
ntkVsgpw8gYJTWl6YQaEnJR4VZoh03KMrAmsAOm32VqPWpPcZn5cQcZ1/eajNtWN16LfwJ3171vt
f+M4onsOdxIIJ8A5Ap9lV2/WCTQKXZgMq85zRQl7GK86xym7VQRN6vv7o51G4Kwe4n5aiJCAGJb7
bjG3wCf1fp7tOMDSNun2dV3aO78zjJ3ip+5tAwENLWBjxr1pHM8sIX1BipCDk8RiEYsOOgktRPHT
F+v7SaVHlcH6afyxzIN14oomv2/qfE6+pugUNC78Bz73zjFnm0Q+CRLccLReSaFyJyX8EdoBTWtp
gGsSGqy39hj3pOe9gT+WmnepflONiiWFTsE8xDiPdHMx3w1FMxY7nxec3RVzXreeNWgTHTzUu6vp
vmxVC9Up31Ksu9nvo/mnEVWlOezVxkqkgs5gq7Qvol7pn4DWzgFuPEPvYJQ8OXFyJYZIF9dRrmrV
Hcgua1wHelBgkTWkRmAfExUZHjSutMHB6XGAWI0HcUFtc8Ros568YI70uVt3Wh5hM6YUpIUHVwSZ
KLEFs930QzinRoTPcjBr46a0Q0xDYmMeZ7xP9SjdBL2Zk5onZWCJtWp3oeIcyjQdULUPVCO8rpHp
jjGHLzKx53sE7uyFylj4/Tph5Phbmoetf0lkjW09RhYuR0ejWopTXId27MTZgZVrYwZYjubobtq5
R00dVUJFwXqts3Xf3KaVno3GLaY3wMh+5oaVD/W+KrNUiTaFgY+VDn1UVKG97gx/EujRTj0mfkGU
Kc6Tq2Ru9wEdsgTFDsss7WA1FqFdflPwvtLX+CwgmhoZwMDarasNSvNEZGO3EJDmMH5y3TTNLxTD
JyZZ5XjS65fKmJcWBibBHKIprKkj7AnRxglmwEPTFWs9dvL0k9BnbYDNrhXDhd5ZmbsfgiFT8fwE
xH0I815Rri11Crh9FBSJmgeptJ7fEruUP8F4Oe59UCsDVkNdCYfgcyPsIOROT9UeF71knNQrosJI
R3iVdOfYj1NTeEanTw4L14rMC6dFoh3/OwBm44eprMd94Np+4pUQI/lcWpLiWVJmMW7NoZ3Xj5Ga
4dVZgKnDvCBVgs6avzm5Avodi2La4lBQnEIku0FrjLy9bCo91KxdmUca/V53SMIZgkWA7NKstMiz
I9w5HwfL6Y3d2GRJehhK7pURf6426pzgwgkU0662duyK+NG2jaz7OON4MXXrqo7V8DAajRKydB0t
G71EN9IS1UNVRZCMNHYwqk8kckK9KPqgt7JVjxjqXKzmMTULzO4gZtvGqhtay9oEQskGtHInuoiA
nEpqoGVpYX87Komq3zrWxMxCB61m8U2vAw3XVKsKy63wASdusqBO4FAkJgGpOgxj/OeoA6TxzKqo
uutSR9Dncp4cbbqyso5igxYZChI7iT5UAIJ9tR8vp8LWwp0z2FpwpZlOEH200yhIuqs+zkqn2YIA
L9ppzeIQ46GM1NZ3vqU1enMf/KhNsDWZ0RkaKRvaQwurwxl9N/zQ9CKK9pZoyqG7yCDHW4c+sRMj
8JwRcr9+U0+p4tcrNWvt4q5wnLFRNmljcFJQQtNE+mUaBp0qlJI5WFjO9IM/ZnandkdbzfA7Vmqj
9a8UP2zvxTgI8X1qgWmeuxBP72EyKHpGHLbkL4DWiBPlXfIi0vBzM0wUB2ngalKosObofzZZUW1G
GzBtOdr9mQvi9XiSiUNBT/qRSKjx6XixZJZ2/eR6iT+Ee/SDmn1hY+zhGBzS82ycw0Gd3oXy+XQZ
kkvJRtkZWBIOFd/q+3ZwXBwPC4dynDV6Y9jPaxhHzaXTORpOwb6zUSzjHOtokRM8Dw1kGhgWVWxA
REt2TFcQV6T6TILWhU14kXBUjOtppB2tqmH1iULCdEgBLGJWVNcmltnZkHlxFeObYhW5dqbq8yp2
JaikLgXuzIJJQhXmdOK1wFAiZ4j9n+GETXrcafrBlGzW90OP09fL7S8BkCZ2GRR6bEqBi1F8pUNh
cEzrnwkXbrkaSkVtUCkkrkTU1Klzz60E3tjvD7pMdWg1ok+BbAWvWOZhi9aPRTexLOzW/1mxy3o8
RPM82dW6Go8eOfqAekmUYBCHAu9MfupP7cHxoWJ+fv9TvH502YFChEc6FcGrXXyK0bQq3zFCGfiE
PgnZrhwDXBawl3aM+qoiPwyyFeorSGK/P/ByiVsu9U4LhVZ43+zmJVUZ749J1yuUHA06r/HKD8Fr
7xy90+5zTsdwV2BMvppRpJVOcrgO7N8f/jRrkMtcxReFfyCG0Ga1jNOFpeiB1UGMsr0JIM0+NfTq
ApJ7eO3nBEpn3vQbY1HYoe8t6zggZhZznOrtbMSkqR4xtnuJojiUbBS5bksrHre/+1iADeVyYi1L
TWC5n14cjGmn9kDnKwVmR2DTIhyBXwSFQhFSNdryjCrPaVryfFRwwVIPpWgl5Vn008EmrLOolgfB
rolr5xDXibuGT1Kv9LLDQ9XJVWsFXs84cyS8MSr4BdkrBSiqk5+cjho4DcGvIRSsnNL2rtD14WBZ
cHf0UdUfUAICaqP0sEDen9hFc4KHlfR9UAxg7KhAIxBxOqyT24QhcCJ3hT0n6i6L+4HAHr29dKVr
meW5aqD4wVqbi27epmmZFetmUu1h5ap1HJzzEHm1pCiNwOCRThCkoa961kHX+0FpEVV1saYM67JD
4u5j31U4p0xV1P7ulD8fVCS8Amwnb1ru5RerKq7hWwCSqAAm1T1tpiSr1kAIhrWYkmzj2Fnzo7Mi
55de0n9EA5+eTUw5AGAp3gPpnloPt+/psKKvaGxVfrMbkhEla0Mf7tW8GXAe7zplRe0GD+j33/Lp
mfw8ohSvoVBCss1huFjRaqIpRkf4twsGbavXWXCTK7G9y/W2/MSi/qyLOL/P2mC8DAjn7t4ffHki
8hoperGdKMlxOC0VKuh7qmll+e1uKkg6kxQeTBIVzWMqdBAJeaN5g1Lifh4n45n3uyAMyedGJ5Ub
llCKchdg1tOZpgekBGE/9ru+C+Zd5GDR7I6Z+72ee4SKIoEI/dAma1cro23ad8PeSixrl4AYp5eJ
8ave9ejN+DqesO/Pyat1zjJC44ZXiW4HR83i6CxKi8uhraedUo0oL5hduVOa+WufoQ/8/kivZp+R
BDUO+ksggACgnE6BGVUZxNB52qURouhjrqsXc4iVQRKbypdWCZtLnCytlWIH7TmvwLceUlrpUZpn
cIiwp0MXIshrMbvTjqoaMZ7Zt2BB0uCry9z+eP8pl0JqMNOkwxGtLAnVRqZ78aaFAtUa0JK2YwaQ
h0yxg4VOVOxgZiWHKrWadaHDAdGdKrge3UnbtU1soUtaqw/lPFnenFafRKaX64BEbe0mWnYFdzp8
Qp3t3Klz+kaItsFQEIKCCpKWjRSiT6elzbKKgZx4Y0ZAxy5SZRTzn4qSKhwAgZ/c2KXd3Ge9ahXm
2p0G9bcWBEc9jBgAURIPRvGUY+h0+GRwxj61zdkbCrs/5EqZ35lV/xUMVr+jgpCum3BwL3Ilar33
39HpBfdrYABvKJIjBvKa+J81Y2KNIc5cQst/pEoyZJvQrtVxnRl2iYGEsPqPEe2iD++Pe3rcynFl
QiWpqkDrWRrycHxxymt6UgR2PaleFzn6jqK7vsmLUd+lIeYTAKHSw39hPN4xG5vkiqrf6XjlZIwU
eyilmz7dfRu+6JUS08Wp5/hbqI3qmeP1rcfTZRXcRUCQu3NxlChGWacgzFTPEoV7k5s1WVuLkBS9
26Kk7AZl6EzM8OaIlGtR7AbSxjl2+oBFa7gRAH3VGwSoe9Wt9N1E2XALsCxeZaMozlD+5Yr8p0z8
1wvkvWkSUs8xvkTwpQLlyLHUmVAhHYRCPCGgRY6b3prOebS/NRR6+UiOcFdhM7zYHFKyoxO6P3so
FYfbZpoU2u8QkraJP/rKb10Cfz0XpyNUAY4vSZY7nUdgPcEknEjz4mE0LxszdC6tqsYdhmrd/ftr
8vVzyUIwW4+4lovQXqzJbLCseYhN1dMhMm/d0E1WKtTOD0lTndPafL3NIYRLrRa4sKRgy1ijdc2s
RA1Y9RKEx2n8d2JTBzHSdQPZPoLMxZbz5ZxT7FvPJ0G1vDleEZKAp1PZWeGg9k6reiiW2O6q9UXx
OAqwPAfiouzcxbY8wVmMIEvA/MumEAfSYsvpbpf0YR/pXmQrXXWjFXY1raK8dWDMjnVjVJs01H3s
WwROD49xUI44N7//Qt+YZc5xKpo8r9SpWzwwpgSIfvYY0+mz0tCey8Z1XmI5UFEIwEnQtrZijtPf
SozkgkVC4bnlBjgDfbTFzWXPaaabA4NWlo3TAeH7IeC2O06RrW0rYzI3WTfVv737pa456ul4/kk1
PnkavTy+C7sD64WjYBRbn3s1HTxtkiyazGn+wr3/x7j8rTmVgRLLl34JIjWnIylNNHaGUuBdaBCM
6+BcDuRNxIhpMu96BU8EAwuWM83FN1YuJEQHdQ0HtBTZ++mgEfiB2Jwbg9tpCjetVaB3WM3JHhsz
c/v+mnl9bvPKgDaC35ANzeWaiQwKuYo1aR6aBfo6jBTjerCj4dIflfA+1bNzqgFvPBorVOqLQd2B
JbyYz8wqemWIGU8vAmOjze14K8LsR1KN7f79J5OTdHpDEOtLcDUPJw3xlpNYlUOSdNPsIdjWfla7
PMNmLc3jMzf762GoPFC1o5MGQBRg+em7crHQHOsc85NGDcVE14QS01ovdOPT+4/z+nyhrgKihiCJ
IhJ3w+k4DuxGpYmF5qkpBiP4DLneTBn4hxpm5br3ETOjvtV7Mb6TZ66k10tEQnUwg9BpOlNEWiSK
jmijLJhHzSMv0bbonipeXhk/pzIcr8LUOlcrfGs4SpN0KPF8hKW9OFByEgcNRiMZIAiKDbu8TLeD
FGXR3aA7VNFkN5v3p3Y5oiyvC+QmqepQoiMiPJ1aX6mQFA3mVsqr4v7mak+dbl+MFqwn+tDDmelc
7gBG416nMgbqBVzUkoCRa1nvFqqL2qTSq4eKoHCnZIWfrrIU16nfDMueByPUBXGPLwgr9PTRTHLV
ImwZrOz0cKeXLuZpyFxfzH2AgXdZWGc23WlRQZaWeTgOZokIo8y81ARxIlT1ISG321FrTZjLJaLM
bgoMeOqy+Mh4DfTH2j/ojWV+5mfVmePsrcnVCNJYP+hevVqrTULsBPUdl64gHdcUVGNvosGL9Wo9
n1k1r4YCg4G+gQR/AMgAl3E6taPb+wAgjHI7NNb0pY/TMrwtq66JLyyEcG7fX6JvDQZjhBuPEhhb
cbH7DSBrhhYJ4qQyj4++k0DhK2iRtm5T/v5zPauXUKdmccLWWDwXEkKiskS5nbUQ2g+Y9x4uml9I
Qeehyv/87QfjpmbzcfkwmrM4XJLO8kGCsfcCeuoeaZLzManceNOGuXh4f6jlVU5VhesA9Azrgmx7
iQZErRN1GN9ut5nfthdWYx0kXXcr5T6RRzLidVnO5xzrFiq7bAjKObIcTjVRymEsz5bIMehQp0Wz
tUs3v1VMlskqtOp2Pw80eJGC0o623vkeEDjVX1Orm7bRKKJqhXZJBgZX0O1Li/CcosIbc4GSApVz
EmHuxlf1Nzdp8eGgmY+jeu7l4+ym60qgNh8AH9lbMMi9Gsupc7D3V8Py7VBuJD4GW4z8xuI4amMR
GEBFoM33EJ/Qz8asszaNNaCt+aC2NVUHrT1zQb/aOnJMiTPkTZAKqMvTPRiVMUyKYSumNPkZGZ3r
NQQMh6JUm99dzHIoWMCQ4mUHdRlyGDEiOOYUDXANTGWVZqmxjvu0OgByTs7EpTKseBndsJgI3KQX
OtxADiH51C8i4GieK5wOESBohCKuY7su16rqD7+7ZeQoNAsx9iNHfOVYE6Uzkk2mjZlOY/i7UU8q
b4zs1CMPICUFoXasW332fnOfykFlz4M9CkRJIodfPpphtp1RgfLe6pVubFxzrlYVsJ27EAehFfIS
lpd2Xf67p548xyWuTj6ndHM/HTRCvEvT4o5BETncqAgnXnMOTVtNz6rffz7aOZwJbAKJtV9sAszL
Wuh/FHUHfTJ+AO/H9zRGRG49llH7WAh13PkkqN/en9U3tsEzIBLkmSy0vepBhsjiGzUUzsjsfxpd
oaF0mTuU2cR0918ZSfJv7WejgMWGE1lOgds02HCRGuxnS+FocRt3k9FJPxPeLINidgEP9c9Qi6m0
/VDx4bkPW8dJSpjpSY7ragm920pgoMWTH94qfYCZT10MZyKdBYyOk12ODUgdjCRV+1cczjp2oER0
87BtEaWH2C2Gg4sm0G1qjyPw4izpC1icDYLbluXOKwur+Fu198cbFd2vY6UrH/W0CfZ9hII01sa0
wslpVeXMDL1xTtBz577jIkcre/nafbJIV1Bu3Gpt+1PL0+mx123nzDHxKoBmKrhWwXCA3CQzX4RC
s5Um1G94401vJxclp7Dn1L5x6fShsdXGSTtTc3gVZcrxEHSW2g/UOpa8M7BV+LmnPeNVQvealta2
0YnIowWgbaStPR7bIx7OA8j/tBzPyf69cYsxPGms5PDy4uWcvzh7O+wlOz8C0VZZY3qlVVqv7hrL
Ga/sAisxnD7T7qY1W1Ncvb+x3pxmMkwwFLJvtoRuzFo6jL3KikMbrtuQ2jrHprX1jZWl9aZPnHNd
gTeWOJpLKJbI6xqFi6WQdN8AbZwtrd+WVZViGNRY8RMlT/MRWsTYrvq0Ft4EGPdHHw/9psTaBbUF
VVRPxaQhTqOGJV7ePRIx214do2IFULrYBM7ofH1/Yl6fbSwGkkU8yHgfrzQAm6LPKEr3/VbvSUzL
OSm1LRljgckmdRb/TCz++jXIeIImIhUhJG+XbhhsNsMqwbltjUTtV+BX5i8QNThk/DbkaRXtt89T
ggqalZgisIXpEZ4uN62E5tXPTr+lk6fXeODpzviUtvOsrB3eUPH7w0lhADkU8SGIrNPhWkFXvVPj
btuUUbKb6bB9UgPw1r4exPH6/Rf3+nRycHngB2ikZ1nk07EA0U0O3kMTcmJd86T3+NCnqJd/en+U
10E4ocvLYRYz2IihHqxonrY9eKhNY7fhZ+1/kXZevW0r6xr+RQTYyy1FUZZckjiJ7eSGSJyEvQ07
f/15mHUuLMoQkXOwgWADWchohlO+8hYhJzXJjar+qbXGku4VrUTfg7ZC9wxCVPMKMLjIoTTaQdbj
4nMdN8GWZurFtiXOgTe9rDVlcUqj57PPSPO0kijBR5Ak8nLQTzdlhMz2RMK5v74EF3uW8j4Gc+Sr
lKeRK15dWSHy2khaC8Mv4777CLZM34c58C95qlERmdJu3Hge3xlwsYqkBYucAKzkZe5v7shoSLs2
QvDBtxujuJP5+E+aDbfHdiLjPuosadx46C7eBOK3RaKdqJuWBit7PiAJXNYWU6L6SMqWH9Q4NB9l
LdX+hDpsFDcHH0pxTqaNcgo7R85vmljaSqouopFl9EXsiYbU0shdbTNCPUfL0l71wyKqvxU0Mx8Q
Re1e5KYtp106JqHXdLIJWUOtN7b45VZiLZHI+8u4Q198FXNZ0dDpgTmpPq2VhduEj9reQBbzGOZo
F29spov3j3liBAQjmvIHbbHVvq00tEj1uVL9fpQKLwaE/MiK/smnMEbNpktuskH597NC54D7FqFX
3lxAm6vP6/QSGQNraxhDep9OUjN4ddZYsN9mdUo25IPf2UyLajDe3ksH9aIAP2qOBDu11XyS2NjT
1QkNg9pGskvRqs9aNQhfDtPsvofA5mayWv6+flovrkU2CphUqFj0NgjaVocnTOZg7qpM8WczzbFu
sYLj7OBPc32UFcyLZSSEYLPyGekXAWxbXQpo+ek5jq66L41y8FyPxXBsYj14afIMs+m2gxMNAazJ
on02G2O1Kye1/0712dI3fsk780VSbpFI4yIkZ1j9EERvjKaiR+aPaWg81aDOjn3W1Bsp8+WVtACO
uB2gsBArrN9tE72VtiAv8zMR/9FVSEau7PBlQY7nd4ENQv76+r4zK95Q0sWFz03kuTomWmqGPbmJ
7hMsvEaIhHmGZG/1b5atcFYH4MMREsBo5/IjFl1de43EizG3je7rkxFiA1FC48+L5sZR2/RwfT4X
60ehAWbuIlezQGj/6ru8udLbQpDYwVf04wHMNoIXQITMwi4+Kk35KUjS3rs+3sXUGG8RDAAVzjNC
s+j8yBPZxq01t/Qdxij4Ki/CD8D/kf3ThdCCjY91cacxGB5CaPQt1VVg2OeDSWgElk2SKP6kFtPn
2Wmbr3k2A0/W5uhEckZDHlmkjfDnnUGXEjKce+I77LtXOyTvJAGjgRkC8qzuqt6Rb83SMg5cr+Ye
v/XJaw2osdeXdTUooo04QRMD6PxB42/9VMAiSkUlReqz9jm8sR7lz9PR+bf87GKI1bzK0DAqNUvU
Z9XaRXfKok3tma/hl/ar+nh9Mqsn92Ik9fyz1aMaWWBO1WflQ3pC+cTYE12c7C2V3a01W70+KqKf
ZTmwZsF94SWe/Hk4bgmobg2x2oAxDG1YtpDPzF290z2yLRSGri/WX5j9m8viYrWWE/fmBMdqQL+3
Zhr1j/qhPvj061O3+4pYoPkrltz4xTmGnnRsa9fYMif4u5evjb3cLm/GzmOpTls4es9JeBD6TQML
D83apnWFZJwU7Jgz48Gw96F2VDTJlQyKfijzybdz4/ObvQG1QvNLluBEY20ciNU9c7Eqy5d588vk
RgrhDrGHIutnPnxqim+d+Hx95VfxxH9DUFUkhKEQTQn8fAg16lRkthgiSN0v+Un57nxHK9EvN4Lu
d/fQm2FWpwEdotiJUoYp/6Q35ev0Ih2nw/WZbA2xOgmSWbVanrOFun2IslaAVNNWA2priNVJaDVJ
VWbAMs/dqboLT7hVHbegQSvmD1Xl5RJ8s1KrkyAi3Lyx9l3ujcJx+7sczSnEIX9Wwu20XfpL/vn/
W7bV7m+QpJXanN1f/kFn70k7FeiBXR9iBWy+nNOyrm/2sQVas5IS5hR8r+7UQ/nd/Dig3H8Cxd4+
RV/12W1foo2S1Na3Wu7nN2O2aTmKKGZMdHelZ5PyT7Vzvphfr09ta5RVkFNUYVY7Gas37Meb/zad
drw+xCq4+d8NQdpG62YxS1rtazRE5rwpU/XZEqdS+mwjqD7MrjZ8+/8Ns9rbchkGWTIzTBXtIVgn
VEsr5LEP10e52N5EFRCc/pImmJm8KO2ffRZLdKPI5Pmb09iLBCwgpk+BrU79AUv5SPcRuUgj38IM
DO3RJis84LDtnzgVurILi8H5cf33rBeXhg68ehQvFHW5/rTVvTQNo9CSNlC+2TiOuak8Fh+EVEme
odYwUK153Ig/llV8+9YwHoBN8oml6u2g73g+/XlGT8NOneh7aOSO7gZJDJ3aCqxp41pfvxyUoQ0d
0QwK+ARUF83dbgySMAEa+q1vAJFHOyAJnXzqSglG7s6qymYL3nC5kIvDPAExBAaoC+uAMQsjKw5F
Vn3X6tyAla0W8s6W0KMBu42wXNJWYn/9062PHjkgTxbZPvAYktJ1M65NSkmecQr50ahSfDtHafzB
lOTg3nBm+wOs/vIOlzpnA9538f1ImijjsqiorGNxsDqMuZbJozSL8EcAiwwpfBOxwCTZckm9+Hom
kAOeZLrCuBlQzj/fJVJlW0OUK8UPIdVOBe+zLz87wgj1w4zvn399HS+ntNT5gPSRWyCrsa712RWJ
h52r+Y8KuZU7gSDOp6I2thZuHWewWIs0yCJ0Q48AvNhqSoGTpjp0la9xVCKLLJnGfW/Fyk0S5k+D
3Zs3SM7omFNJSr+bu37YKJusKwqgCZaGGGUFKhdLSrq6qA05S2spCu2vdcSzgEIyjNIf1oiD/X1R
Rp3pKraIY4GpjBIXX0RXFOqiNRGmqDpn/Gcbi75igADXXGRaqC7TccKQBOeI8/XgOQwskenhUytJ
SZdg0dRYxcHo2j78lM+hZdG/LnTFo8Mnml0IFsJxZZ3d9xkpvKT6DYWkm4IdHSb4qa4Z/dU0cLLG
bE44QBuVV1g4LuU7Kl9DgaQcAL0tvY6LI0+kQhke5Cl/ULhY7dI6c0oE1FL969SbiCEYdjzd9pMa
PAs7V1Aa7dWy3qpcXBx66jCUvzAqhXJOmrgaU7CBI+oh9tdKYdFohQQufRTrhPezdkS+vr7XgTcf
r5+Qy73LmcflhdmSmNJDOf9WgTr02Vw1wVeo2EZIkVRvsn1MVci4mbvWtg7ZoCkT3lq9XEDgV/Fd
UAfMjHfXf8Y6owTPDAMQwA4+zWBi1wRWsGuBhNiB9NWcw2Z+6DAREN4gyNCPUVs7tTeLoS5pOBsV
iWCSB1vUlItraYH+gh9fgEpU7dfMBjmp4OpSU8T0FygJAubJOPpGvegzFR2OIRtn5GI41nqhZYNH
hL2BocP5stuhQIYGIeAnukyZ5fYNdiMorFYOUi+s+5d/XF3wa4uQNfg83maQ8uejQW4UoRF10lfw
q9OnrNO6XZVpxaFKw8G1Z7PzpiwZPR2Klnt95Mu7CSg1N/5//wNxttrUYwG5QeiZeNIiIT2I3HHu
9D5xHsqpM3ZMWr9F3039pGCU+qAr0R9VafONuOziXPGioQ2OjiSFbOo+yyPxJlqGBZHqUlgTjfPY
QIuJtXRfqUP6a0AJ66TX4beYRtHGC77e0EAyAbdStSMOQjnaXn1g6thLRNEZT6Iqi49NiLTjkA96
/2nKu/nPoFqt6eWAbJKHIJqDLZm3i9FhIyy0VsZn6UHrn0+5MKs67e1hfKKwZd8FWVx0P5tKBW4W
A2qU3VJWcVua9HY4oLvWJP/61UGa8LITey6cWh6n1ZIH4FyhVcbTExaSkrKLEtU+FSiTpSetR6fM
LZGBfygatfqc1I15Kvop/qmVwWhs3G7ra3z5HQsbkTIv5VN24vk6SIYyOFNXy0910waIwMhmJQ6I
i2QCDGcI0A7z3urfCt4WIu8oLAJq/iv4fUFJ6cZcFpKuVk9OEtpeq/fOh7l2Xu08lbw+4OhdP2Hr
3c1wNKnxxIDfCX1aX2201GhntaGO/5TMMXW/vh3u5yaefclxQtWt2eh0E6BPXx91+YBvY31Y2gAx
wPbBYFz4UqtjHaaGVlmEUk9aV3SaNyEK+mzok7b1Jr43zqJaCa4YWTmK0ucfEOEarOliR+Oe7KX4
NNMcsXbIBootJt36Ql4shcAqEpiCzKQtvPz9m0uiaSe6iFmnPIXp2CCDH5T7wZ5UN5KDLTLG5eFk
KKJ6m14lPdM1LcvpsJ4JmkR5Qs6uvNNmYd12yCS7qcEWlVN5geGW88+sd/KNvXJ5HEDiLgzkv8Ir
0KbOJ6k0jpU1nSo/hU1o+ViGWvKpJuKw3Zrw9YuG+PMGNvOdEbE8oBHNFiUgXPfUhrSQ06aXwycr
Shs/MK3Wd5TC2dtTJLuWVc8bPPOL06CCw2CbLEh4dP7XwOawkPt8QlnxKSnV7CAmykrFMEfIKDQN
XVnZ3Fdl9/KPZwE8IVQNkiaec6yYV11gpU+LCAmX+QlNUulDmmm6rzXTFqb54iQso8AWMpCJAOu/
ZqKgLZ5GXdfOT44ytrjKZIhOpdG4cWHyj65PNoUCzgJQbbralwB7oy9mLLb0+GsgCam9DcQkVR6I
iTr9OZrgMWSU6WSlNFyt64GMu1qCTNnLLHojjxH5nJTkF57LzXRjDpkd7rhrozxwk2KEuZ9Juer8
pBViTSn0/7kNXjQnCVClkiJzEI6rd2OHznw+QpLcafMQ5B8areySwC1GpO8Oooo6Cl0JVARU6Sds
NFIvqNt6GnejhVTybVgF2K+71axR+T00QI7VaJegjkKf0bTj1jxOc1dHWHiVRoYmDgoM/VzutEyv
euOmy6xSsjwkCWvFxB2iMFOLymQXG+jgaSK/w4vPGR8y+nRigNKRjHW6N+oGPWtkdqLyJU7Usvxc
1FYUJ0c7Rfe02A2mHMS5OxXjFEZupagB/jpRJ/IaVQO1yoxdAAqmJ8+RWjN288Go6yOVDSV5nhNV
IEIfBThZIbY1VJHZkSlRILnJZWOaP7RN0IoDWZ2d/oEqh3rCTg/rXvoQGFNH2VM0IvHFqMTxaxCb
RbGPM6GSmDrVbPEvjXzD08ALEvgk32byp0S2HaPgCAXqnVFD5HjSZkfUrgbLMQeEXM6I5IZ61KKZ
lyFo4DZa1aWhm2lR0e71pFWQ7LL0tMseUDrPMvTsunQCmpDCz7wJQ63tH9HaC/NvMcBfee+MTmZ8
TEXXOt9kmULLuFOSXKlnxPwSXRNskqIMj4oqlb+zqkZgtKzVMd4HmTYYvoF/q3FwnEKSvUltxuZz
hUZecZgIdaNDRV1+OkZmlQGSw2wy8foiChvPstHf3aHSmw23XagJ/SA7lYMFQK21pacHfSVOCa+u
/Tm1pc5+mYLJETOQcnA3+xFWQbhDBT8yDtjq5tEuBDDZ+8Rjc7oz7AYpq2xGw8Sd+Ldjr0eDDyNB
J/7rRq5H5WBNrmoOdirY7Kkc7/saKmDlOoHTTh8lpAXnEx2psP0w9J0af+vVRjcOQ2Bb7de5zzRM
H+HYDNCW0mH+ESYKYophW3V5QVDXYLXrUnxr5C+RXiemC2ouMu29blUIPpRtqYOtMEcrv5cEviDJ
Dp4/ACYXkd4GpXM9m2RVc21AnQHyEEEjvvAT7OE4krVmN0lNq3Tf6dqYP5atNFe/a9L89Njx7xof
UZqrDXkX2waqkYMKndFV2X6lOyBfN5W7KrWMqdjJmSKab1NCVJx7fDotRjVvtsrqAfV7q53cLA76
4HvNT8K+WNKnGBpT1uix8xMaTDD+0PtxDCLc7sN28jHelJX7JA3y8NgoAEPMXVm1SYsMpSEXyhc7
jzDcov+cEAbhO5TMhisso+NlVfAnVm76PhTFr0I3yrjFKjRhPRD9JSP6NSudHe+LCF+7n9ffi4s3
EQadihwKiF1S3gvpNSaTxLGWSV8UvKlsV5NzXdtlQoz3JlbllisXVbzxLK6jGyQCYLZzbZMDwvtZ
lzMmNAaHWkj5tySy6tYLQtURfocVz/hqjgDK/lyf4TrCQXZr8SSnREvlGaj46kUsElATjkgFww2O
s+uCSkS/01Er7NtU9Nw5aor1QsGHB0RxwEt7VL5d/wUXE0ZTlt4Mcr28moDFl1fuTTgHqrOquHiy
5woB3Wcn0qJfo2w3n1S93sTAvTMW5HqKmmQ6i9TX8r3fjKU1INGn1kqeuyyxbsrKGFWPunSLv1Be
2/+mamYtcJOFoUzZG+kQ6myriFjVJ8kcuXSflaF0xh3qvM7jEBntxwEu8UGTCvUbYW6qopaalc/X
V/Wiw8HgFBKARy0YNFKO1VRjCDats1iETNEQfEFdjPKF32DKUGE0IxV6t8/CDJEuiSf0tRRTOCLt
FlV5Z2E7oo/Kp94KpHGjbr0y7VyWZDF1YjkWYhXE9NWSNHmshGUo5Kd4SHstPkRGIQfY0thEJh+5
s8Yx89uJEgMFnWS2anwuImG/hIWFhFbdAHpCSSuQMxx0UF63wxsKgoUJbBAlHpSeq0HO/vU8khNT
1de4fxcg/Rri7UglYoMYtb6MjYKbSm7VeGMMlUMkRIQUbWUcF1UYYlPYXwhrLQQfyiDLgX2zRVFY
z6HwGvJLjgi79kD5XR09KNNN5cdjnSu5O0CYyw+qKrWJ4lpcQeHHsELN1BeGlZiH6/vo4n7AhIRg
WbZwu6D4uC5PjLWshq1uxS9NE1h7JUtHF2H//mAkSuOpc9T7wWzUiwxqsdGjujirNI4ArZMdcBPy
/1elej6+FFe8Ci+kZcSbwIyi4LYKHH10e/jK+T/WAiAgEkbzBx8a6Ns6Oc/boZlzQt8Xa7bSIwja
+Gg2jvQYR21yNDs12wDJLzv9bVrOeIB/Ua0Dls+w9uokFJIi2iAbmxelRWUTNes+f4JHHgivrUvE
9pvZQNVEywN9owdxua6kQFT3KGWyrhzF8w020MZdrvrxxYh7OTnViSMV91FczIlnFckcbqzrOxt6
edJgjqFqCffZWY1X0CDLh34QLxJYQPlLnDTE7U1tF+UtwsV6cqJCIE+7csT8zMvzth09CNl9jHU4
2nIb5a71g07qh4oDaRMFGKrI9rI4b05XnuZ2lPZD9LJAzr0Ja/Bjoz0IS9uF1LRurp+dy5Umu0DK
g8oxcQsjng82BmpkB83k4PAi6q9lNSgfk8rsMiKrOXy8PtbKvIebFfQ0NTQAlWDlaKKtZhaYReuY
nZBe8rYIyassQ7KaeNdkjUMntIQPNH0qie3zOwyeZGlX1/DOn6qadt5dpUlh2NL8Ue2ydW1DDMAJ
EyTK6VDppWLfiLZvFEDFVZSdcqBr00vnENB/xeN8i1F5sWjgwgkIqIZCslj0HM4XrQ3zesYlXnmm
kWNFJ/ZG/c0mKYxu0aQyJe/6sl2OpiwNHKrOVCDoZaxWTcsF+pFRbj4j6Wo8R7EDrMyUjH1dVfbG
QVj2+dmBR8Ye5O7CnoQZRxvnfGKTMemyCEzjua0zZcnGQi+u5+Ymz+rZo5Wiuwmf9cizm+zDWS//
9R1jeNTL6KwuZUh73fnsDFBDaVzbzwH5SEzHyClSPwvbiEwcLfstmaaLg4beBzcctXxzGVdbLSyS
MO0C3pZebaNrd3o/w/TtwvDEEjT7Oi2SDZzNejx2zaLsg/rzYsvEoOerm8aBMzmDrP7sVfMjErrh
SaRm92UoczTUjX7jbboYbTFJoWK/qATDyTfU89GqBgFEegrjq9WiOHeYBdRszyoRBFWtKq72U2kP
WxXBdbUHuIq5ROl4c9IXupDFyPpWDF06y6+OExQfYc8Wtwjv1xsH4p2ZUZ2Gt8elhRTAuh0QZnZc
6HYpv0pd0D8ZvTHukVDIvBLlc8RNpfr3vx1AlJFk2NkU4Kn5Qxdd3ZFoLTuEpEH6OtUmanYO3qJ9
P6HFntTzP380uix8NI77QnVfb0kKUaytyNrXYjTFQa7m4UBScl8RQN5PI6Lo/zgz1UTIma40SQCk
u3WZmiA2qSdznn6Ow5C6Ddh6P0QwYGeWZvGPDw10Fr43K7lU+IkqVtsREVAwDZY6vjZWVx4iO5+P
MaLGdyjfjE/XZ3WxP/hQ6FSbSCPArQcNfr7zg0o1J202OqTcnewFJika/FaMo6LWRjcCTtH14dZR
ErxKjhfVTerRPKRrLRhDnsEnOPH4GlqV9WIkskENbZSH0BWdNRb7jtJV4i7Qo/Af70uakPA/aItx
5HiO1t1Qfahk+KNF/uqUvHIuURzm1mTBu7HvN4lRl6u6KLzDX0QEY+ltLH//JiwRZt3rkzAm7hPT
uQnLtP9jdR1u4ijDYPxWbt1fF2BjSPX0WQlPWF/y//XsKHFFmRIE0s/aTu3xpwnEbT5KVhIHys7O
RFA0O2uecC7az6LJhmM1xvBb8K8ro+MUGEEvu33MZnSrzm5zr+3jBOuTxBiKBIdI3gXVVeRYljCl
QSk5V3BT0HFLzJIsdiS44KKjgYLXRtV/ub5h1iu5YEHQuuYFoJtt62salNwoeT6ZRfhnCpTpsaSC
eZM5U70fVTP9ZiiYVlwfbx1AmFAiUD1EwkTmHiNvO/9ycldJgVoL7XtQzskOXMjoSmJODyndr63k
ef0CYLFKHo/bIW5qYATWGpmI9FUW8rDWTzXQe/N3JTsJ+iDhFHZS5nUhRQSsLjC+8NXE4DXcIban
GaMb1zzV0c5p+7HIdrkUJ1riNWC69LvZ0UXncv3a2RbX76IAAYdyYVCQ6EPLBaixutl5OaM+C6rs
tdOddvit1mUXeJi6pkNE9CN0aa9FjZz+7kMJKYKx1dvwUyi3dbEL7SKu05uEDlhdbvTVVhcKxRji
SmIgFlBfSMOrOKEjM5olSW4frZJARNV6B06VoM4m2+E+bWLr0FRlvr++SdY50N9RF+4RBD2+ITvl
fJfg/5HgEWW0j0gLgM3BtuwmK5z6hLxusRPG0N8SQPS+zq29M5Ea+VAGwRYwfXUylt8AWInAc1F7
Ublrzn9DZ8+iDHSnfkT2rUp2rR0oqFt0k32wRGM/tGEcbSlov7PYVPXwlAMwtDRtV0OC4x2qsVTq
R2TmtI/FMCLY3KfjSxQ6LTIEXDlzoKuH64v97qCgIum8AWigjHI+TykGINTiVv6YJ2lxjOhVHLA8
iu+lGAWRRbMcP71k2PjCq2vg7+JCFYImiDQpYnerF7g27IrqS9s8lmkhkJIUXHIaEGa9zqWNx359
sP4by6ScSPcIBuY6jskSSdDlUMVjVEpmcewoIMhukZV6cDvPTYPNs57T4OMYJMqjULAC9aJAFYmr
25LauopQwvrfHktUBbj8iAYWLCEIqTWsEUeDEEOZtnwcukQ7cvqym9aRaaYEY7pxgFeX4H9DLcEA
I1IfW3OI5SFq1UEuyscY/5t7yUF8AVGhrWB7laz9HQW+OZct7z8BwGoTtUpMroHlx+NYTtE9WuCv
cy6Nn8G6RV7oGMj2dnV7qKKkvgFC+f36Dl5vpmU1qRvDeuPj8ufqtkik0Er6UI8fJUitn3ilpZ1T
zv3JiInurg/1zmouaMIlEFigX2uDFxpQYyYZefkIrV+juTS2H9TMSX9cH+Wd1VxQIdQmQLwaqDCc
H8ksTwMZOnn1mCo2reVIFrskCExPcyJr36OmdtNPOm3q2rZ4oCp0WK+Pv7760PBdRDp4kED+LmnN
avw6HTSrG7j0ZRF9kNGSCTiesZx5k6ZW3zG3Crbe6uXAv8n22UALPJScG9VLgA5rlCSojiqNFs/S
fpCkW9EosuqpxbzYIfYUaLyM3ulDAfn91anb/ASKpX3tnCh/VTDS/Jkxj3gjUlk/QkQMNAOIiNCf
IXm9iKVbqXKsmYaPr6Qi/EijVuz0WBOeYhrAASJJ3pf5THFV0Uu/k0vjJAp7KypYbe2/v4EE7L+q
AMIwqxdBLoZQgiIFZTWPqLLIfY+EM2bRWbSJ3Vlt7b9D/RcHEikBgFreiTcxddVJaiCw4vJVQN/3
Ay392znBoe761lq9Nv+NQhGAEBrFVpb3fBRpdAqb6Bl13xLaSBQHyS7FIsOX5Fi/Dc1cv8WfakvH
+L1V/KvFifcJwedaX8eEERJb3O7+yJfedVmRnZDfjl1jwqTs+vxWR+fv/CiMQaZA4NeG838+PzvI
ZadBWhEJjkT2akmTdoqVNF5c1fGdFKpbyr7vrSfgali3OH1QK1t9NS3AQGtxAPAFXKMPalsisFjg
xA4w1tlpQTm6nZkm/vVJvruedFwXYDOiauukNlcnk1zdQVHVlhO3bun4R6rk7GXM+TaGemc9dRCH
0MR1up3wKs7XEz+WUe1FhExDRufNrTKUGhBu1Z1vOEnqXmhYYqPu+M6KMiLD0WsAUrxWp81NrOtr
8nZ/CMPRIxKdD1QQrAP+iOJOnaLvE/WtjRjlnQVlWzIWpBgCzvUxp3NNX56vDDM9C3dmryf+YNmR
ayZ5c7j+7Za3481Fu2xQ5gVzCgkv+pxrKkwlg3hInUD2NWwq/VSrSq8Yw9LTqkws1oSz39hztQ+C
YYuG+d4kuUdJAAGyEQ6s7jJd4NQedzma7XGQe3gltG6jl+jGOPaW4t97uwY5pUWRYqntryHKDkm2
qaUo0SdViFx7PQJy6fr8gxo12A5L7ZZ223tTo3C1EEAhGTHm+S5NMZ4Ju4kLJlw2jjmhDB3oQX6D
gPOv65/v3ZHAsKF1zcNEu/p8pATSsyUDPfTxJS7UXwOYa/OTIkWy4k5qOL9cH+1yHeH8Lc8ylxnb
b00Pm2ehatDeUJygGONLupPuY5RwDph5Zye6MlsKIpezWwrFxHMQN4Adyqt1bJFIxq260P0uko0b
PUO0OVLn+rtpB9Hj9am987wvYwEdYS9S3cEZ/uy9I7MtSMk7rMlHqzLanTlYWda4YWyJ+oCjdBL6
Rosx54Mp1DTNd/jZFJlbCa0EXE0NMwiP13/R5cWzVJhQurQWOTCEYs5/UIVobV1KKVJ3YRBAV+dF
TEOQiRBJPWPqw3xPhwdvCquPU2Vj7Hc+ND0OCCqLKjfVmeXv3zz+YIcrZQx6ww9THJp4Qmz1VESq
7WNwWu8sHFV21yd7eQ39vWGXHBCLGIqw5wNm8Qykzyocv4Mk63dTH78Edl8ckTyT90ktNfe5FgTu
EPTlxv1+Kd7FGQWaQDUWjxjyr9VcgWJpedGN2FRElRy4RsjH72u8DZK8q37MvTbe5gWum7FRmHcg
LORPdV+Vh3Iehy+6VY/73Jm3ZCcu1x8kONCdRUzGgbm3SmF6TG212CwJi/QyujXUptunkyhuo7Kc
HyrD/nR99d8bjgoDzS0ARNiELefwzecGRs0z1yF1KCFu+LlWsVXeJXafVq5i9fMeBK6Tbbw7l0eb
Os6ilgMTjFh6rRLCx7QrBWiIr6VR0bhwo7GObSKz9HvFCbe0tP/yfs6fOWhIXMjsLOp/gJfOZziT
P+C+yIvaNLHwdLsaXRN8+OPYzoVnNn3rGXOKF2+e5T+5PV8AG4G+HxGJNUo6VNeX+zK0XoRRKLVC
Cl1Ym8vJf7PceWorY6cIFRXJvD1krTOlO2ztoq1i3eVnZRx2NRg0ajnUrs7HkRu177MI0a64mKIv
uWzFt2am5Lc5HgkuoOCf/zwtyCe4vdCxX8rwq4PUpNSNIx3TjHRkjTGoNh7sqJQ/Xh/lnY3DbHgS
FpEgFfGq80lVdhtWMxqFfpkl+pd2jLLcddIBhGtRd6p7fbDLOxg1TF7VpQBLzXPtjTvVKVAiJUD2
rImiH5HkGD+g3ob0h/pOava8E6N0iAW23Bv34TuzpCvFdcibThi4bty0itUu0dqSEs3drRHpInbh
ita7ZpLkr9cn+c42YSx6lqS1S6S72o62gvLRqCPTZUxRfoq4LL1Eq3SXYkS0jwDjbyT374636Nry
GTn861e9sc3RXoD3vpnOwU2W2NnJIlg52nWqeyqCVvv/w/zI24kAF/+YtfUhIa0wRTvBVcgTc++o
mIOUaWDt0iURmwKz3XpRllDh7LLhveZwE7jQGVgaROdbVEunSLNrW/drMVvCr4rW+iyBPkNyJhDN
HnSmpbhIauvAfqumizwq9c5hnhC4BcordnimbF05F/uJnwQYkguXXbVAG89/0oyhhjAwkvEB+ie3
/OppX4woT2fwE/415WUoZg0jGloKLI7V2xUlYo4ppes+erLVQ1h14yGax2jfJlgz9di6bmyni9uU
8cDrLNprFObp055PzYip8JXITPutKrBPbHLUe915Ulpz4zK4WENuAXIkGpoLyo3e9vlAqZ4TGfap
euBoJn476skBvLy65yZ/vr5jL6a0EMvJ/3ix/pJmV9HQaEsNRFw2gYZd12c2jXEC5xptVJ0vR6Gh
D+pjuWDASq8DTFzcVTxrGuOglJKW72OEfdTQDUZQdVvk2Mul41okC4clCVvpouo8wzppx7K1DwGm
ba/IZpo3QTFVnpLKwz9bkgDhAgKKHDXaipD2VqcvsxRhlNRCD3Gqo4opL90pU9LuAq29zWQp2MAD
Xq4iOezSyyfXI3Jd74o+7dLUFJV90M1p3CPnNt8GOFzfXN8Rf8Xv3t4pCxiICvNiJki1DPj1+ebr
TQuHE3gN3iANMHY0RWSFODZD2Zmek1Rq2Lt9Z1jDPSeEJVXxqwoOkJki7YTnkpm5rZOihSA1jZW5
gyiydpelNGTccGwm4cMRUL7XnZH/jqpQfB4q1DfohGkfjSDVM+LhbPqKM0h3G6Sm+nkYoa27YVcg
QwJFVI3dIQmN12SEnrGDXyffj7Y8/ogG1c69GsG72zahludZ6pSilSpUZz5Rw+L+S/WqVd3CmgLN
NS0hfwoHFTcqR8WZ8kEu+7a/CypLG/dllpq/HK3BPlWN9OhLILLhRw6CFgFoi+LIHQiwoHa5fOr2
JjDa8KFs+qH1u9ySet806nj2AHXmpU8POK/dEPahtTcHNVQ+2qJqfg1dmRcHhGvtfTAHiuKC3ZmH
X1qIUaQHutuEJqlr8dDtQBqkub4TWZRmXqYnY16dugKiyy4x0dh1IQUNZnRQjKTTNOC+IXgAT3XS
Lv9QNDB/9iEc9eC3po9dsifwEPoulmMtP7bVONs7GwSz0iDaI4maJdQBocOZaeLaz+E95QhI2Ggy
Sr7TRMl4LIt2HH/nABFrym+a03MdddP03AeWls6uZTvCOTS0J3RvY0ey4c42JPUNTtrCeASGS43z
fEOi1jgrVdSH+zhMygOiAq2Xo4iduVGoz34HeNQNyznG7LMo94J26cb46ygCpxoCQI4FVwoVlrWR
YT835YSnarIPzLE8tVbzI+i7wjdtqfYttdwSFvjrWPJ2viT/3Fw8aovDL+qpq/kaahDhVmElp1DL
q8AfHDUX/jwK1diXBY1Nb47yeDhCh1aNowVAt903XanejrPcOQdrNFTjYMGHmf0+qOVgX9dCtt28
1qeJxtH/UHYeTW4b3Rr+RahCDluAYYbkJGVpg1KwgW7kRmgAv/4+0N14OCqxPi9kV9llkkCHc86b
RFh8a/o8yGNINbP50Ixmkb6HoUEonFNT2j4uc2ae9OA4XVwB0nRsZbd6qSjDp89DFljN3u60Pez8
oGBs4TnFHMS4SgwmqXXaSp+qqWn63ZTZdRHrIKMSAsao1VdEASoghtrIsZolYvADOuqheCpI6blY
Rts18Xbp/jAnMbl71UlZP0ZkWDtHPZi5dWdLu/jXcmUBZ9bsaLFiTg0ZPevAbt/14HBfeVOVn1jT
uj5AehfTA9Tada91N4j3uq8KE1+EeRY/Cg9byk8Z8N16GdYFY+zU6QKceXQVECRRFxBYyUomVme2
+l4/i7muw+NiRE1Jdu7sPESNtYhfyPjqI/0sbtoFKEzk7j18Po1Yjrjs5onvERHJvEYqtewKoSr7
Szdk3dzeaZHn7V3Ylas44seYWbjQZ1EwxEL7q3ey6U2Rtauoy56dRWLh4jur9WugrLPODM2s7NjO
bYTna2iX1T6NOidLXKxOpi9/33i0bldbb0ulp8liLIAHD5P+7bb9T//Y52JTnYXNKdsUhH3SMcsJ
DkSksuFzo8FqK/bY9upAmjiehnM6/xtlHAvPbZ1ytRcNAShxr2wc8wfGO+MdjGHxwwzr/DFruMj3
1YQ4MMGyqXX3gg2RObGyTbJIBzkvNr4SGEM9sca1TOrKhG3fLqs18L7MpnmejEy3L8THGNUBSyLk
5aapPQH7qXaUmWTaNMVlUoFVxMNiEvGemHlNOkVDdmbxYFRIxvZ1V4WTgPXX5OFnd+nd9auP6ZX3
xVZl8yPscydIRtca+/tQZGgvR2k6S0hysWWXj9GSTuE/YknRfh5Gv5fL4+CXjXVaxmLcV/VqywNE
yUgpHpPjiCQg76D/BrYXJEuJrDaecuxJTnLNvbbiPPMWbAjTrhM7sU7NGlu5zNKDZA746NpN1D+K
uq7Tr75fTX5cw8bv7sUYNMtBZuzuh7TMWsz8WYxwxHGlOCE3NEbuz8rrlxeN0cEY2+a8BodNUoA4
nknMi9Kb4U+UQwAgI2A075faCNOzQYn/AuKch0Ucqln3XJU2wuUkV8EgPxZQu1AoV+m4JFqx+5D7
GHgl7apyqMwdoC1OqWnZFh5029CDxp62eeMniDlXHSPSh7sah85SrXhRT+2k0eo2wnwy6zwNfgar
Y6x3cnFg+Ay5GrUZQw2X5QuFi/dp7uq++MDked0ZtSXDkyfD7KcqS+tdO2aTdc/jN5ddF8zyy8D+
ye5A73nJkkCZztil3mofHVPKINZ+Q55wO2fOF3KBkCTn6Sh2XJ1OdxR9vS7fazFF1lNPnvzyvY0g
g1exZc/l41zkpYhJ4Zo/ZCNayMQ2B70jJQVgdpjKGm6g3eS7RbcZ6zgVqKrZr6m04xKHlPJjbSzp
N9doB+dJDNbKC5fazA9+31Z3njYW+0OwykVceh1GzI3aqREfUqevpH3UZSCC+0ix+sdYicFRHQC9
VVT71dX18mG1Zu8fl3+J6bWLDFTFjrC4gJBoFUgD64xr7i7rrDz194urejeRsl3l92AFv/ms0xRn
lzj1q34+56Eh3VO+5iHWBlbhXBRaBX23tBAUHvKoC5wz9hGVtSsH2U7A0jnC5XwN52hvN0hxfgGg
TdGZ/5dHsYpRR7s3gy44jv6Sle0OJtPs7OGViTVpIB8jHirw3fg2WZ1T7vvet3+aKUjAz6ltRb/L
qxXqmTE66pOLMHaJa392luOibbdJojYX53Gci+VBwW6YGUBxu+zLwTLumWkYFH/TRA0dj12EXUS8
mPV4MLd0ppkJPOolaCxl8yB1NX7s6sg2/qUGc2q4DmnTnhxDaCuepWn9ysxc/o8kfMY9vwF/8G/s
yxlXXnUS0h3tyeh682QUc1kerTVd1rgIwOZmuJq9ZSUDihHj/a3z/fp452OZjVDSOMwP4M+8Pt6z
BZJBPrfeqaBcrF9CtapoSRiMqJ+Onef+o6emFRMNlNbG3kBeP8OkqTjN3Nnw1udoHtgyIaLpf71l
Wb2kb+ppGOPUi/L+uBpp/0PrHh5hPGhtBoiFrfDiRkFn76ppHKfixnD5N5z+qnICUdkgcMJ0ts75
mr3n0pEVMwD7KbT6jFhKbA7Ke3u0IrWrVV9QNje9+F7WTfjRrb2u2ncVTM3ncDNZSaIZ9ONi1Jkw
t9bGcru4AYFO39FkSWLrsgwdN5V75eyJs2+sz30xyJPbtJb3vnYL93PoDRhEWyIiWddHPR7eUE78
JkK8/nlb6BtzeniaOGJeKw6jAZZkmjnYC2D23h7K2jQfRp9Ouh1U/SQXs4j2gztKEUewvHICbPqv
aqkbvGTqfDgZ4fLVBdv5B0uukqiMapk+uuP0K0y1fSs9803hwFQGnyAb6S63NoPN1yvLBXFVQb/o
k/aXpdUxThWyiTPZAkbHMwuqT0IhzcfA1HNz2Lz9/9ec+o0RBsGYiQM0GiYCVzNid8zBQVPfPA3M
PD8CYg37jnQdXDolV86cVdSuf99O18oudjFcIvocZsVA3W9mD/zUoQ2N2j9B9JAm9Iu2aXbhRHNx
DlpHho/kzlRmMmUiPBk2o5AlVosdrIk1BkVqx86oouClmNA3xkVfltMHKf1QEsLh1Sqe9SjshAq2
fPT5p/ZRlWBUN37D1lu8WmIMt7a+//9H3m9ClMcSSxTPmcNT1uNR0FIQPTGHjy6qm4N/RqWNhP+g
vjVIefupDGE3nQ4Gh6yY630bwdFL7ZHxb1sG0jsqqSJ9h63DFD5n5VLmH4rIGcJLaAn7FtD8eyW+
/sW8sU1hblHmBjgrvl6pdeEYzIawOekLM7qEOuybw0DmWvYigEWfja7TbSw7x+1jq289+ykvut47
uNmS1nGhUnO64+WJx0XKSdV4LyuvPM6VXX6ZM5twK0fi3ZjQ39T/9vxG59AWWI/cICJu98PrHxEx
EAK3JELxd3rM6x+R9T2+3GZtnAJ/PCyRyL5rb1j+4S7xnrkLs/1i5eNT03veP4u3pjfGe86b3Q5j
GQ751i1wn7xh8tqTaOt1Xosz6rHO2uVRpi/l0OG8oik9qt0sioLMLCd3u/fYTGKunAmvf7YnwjiS
tC2q4KuTeU22twMK3DSZ1iqtfoTVKB6WIA2bQ7HScqI8bYJ+xj6q1sa+5IxWSBPG0B6eNVk8l8UW
SI5n100NUrpaMiDjOm/dXwjsXTrRefHnQzZY/rAXnZNnZxCryD6Pi63DeOmL1vjaDrTK8t51tB8m
jKwiM489ayDo1MzT3jzeOC+2Q/DqrW2xJdCtsXbY/vb6rWGiFDEYM+VZ+9mMRXO0DCerX/UjE/Tm
yBxAniOw8di0sl/tHFonwtKG73//Etcrh0tyU77isYCKE/rS1XeImlZkqT9O51qBBN2XKbVIzB63
5AlMj9mm40jf3LmWQrdueI0pzq5ozPLwP38NEHEE4jDQ3RAawutHMa+rtsIyH87YGClnr/1gTsbW
tObEs3G2jXN8hvYe7qoP01yV8TKVt2SXv8cq/30bPAkEuejnubg2KeTVk1BRzkhO5N1Zp2sWHres
6TXup1CF9+swwvIU6Tx1F1os9cPthtBGCu42j8Uwj2qNjakLTl2ZEbLdToPRH0YlJrVTVufjtzqY
9jLchZM5ygM5qv0F0596/p7yjqPTpJvwjH1ZiiIlKNtTH2VK0xyprvUP3rgax9Qoxnr/9yd+PSjn
54LCbz+UyxUZ5lVrr6GJr5kRNGcj9H/i42FMO5kXn/NuaN0bEOMbTHz7LOYHEAx4v+B+V58l5RCW
gv7uDMf250ygHk7WZSW8/dQt4tiOzEZjoZygOah6qD7qNM93q6jGr0zkpntIcTf33vVMj4MeJR5I
FY6R5JZdq0sWBppaLVKdDaivIhmw0UUAVXRDYnqMMBMbu79bEZ+/reBerzDQAh4CGsPt8LgutzlO
fHPuhvEsNurA2ffK1rmbGruf7nQx2FPsYoA7iXNvGpnxfiEMsX3qXHPdFUs5lF/WnAHVl4hBx5PI
IyPb11GpznR2dsBoVFnjL7e29XwI/LVMj5Lp/RCvPqK/XV0U0v+Km1jJneXUQnuPJI0U+oU0Oy5d
+trhi+E2wpCHrqrsJpkmjmoGN+4cPmJl02U3Ft+bwRLPH6IVWkH4ShuP82pFtBpr2jqbmjPS3eFx
yT0TUc/St+UdBj5RGA/kSeOc6/Xdilfs0P4ktGoOD5aUeiErkEV6wu/b3AkIHwIZh59/KtusWe7m
1TLkrl1s537y0vFW5My1pgOB1JalRZsBFX+D5q5apqGGAJDrRp2DgBX81Dfc7A8iZzpsWUtTnrvC
8h7NVXnp0bBLL38yJrfok9Hxi/kw1+j6P/99H/9hc8FpYVoMjQfk+U3Koa3MJSxgQ3B0Ou159ic4
lOPsPFtW8zR2Yf6sdZQ+U+Pb98rDrCU2ce5qNyrr/DlTkCZvlJB/2FroFJFtwSfd2HtXr3bOq1Tr
sXTOPYNk5j2rr+PAqtej24H3ryYw9I1PfMOog2658WbBSjldEGZe4aXNOKGRRCt2djTeU4nGRnNO
HFIqMJ4CGGrrWLna7t9Zkv9oHzaMWXcGMyM4N1gLejfeyNsHsBlfbuJ9WgAa0atvowM3zczWV2ev
D3xxX66AYDszQwn4I8i0aHd9U7nG/d+XwZs6lmeAXY8H7QiyE9m1VwvTlkXWaacdzjWjbuchS3uE
myvqbHUANBDpc4tjbx/DBauqJC1X/2fLa9IX2ED5Y2SsDLRrXVr5YSTZ3TyZuMgZR/Zv38SodhZ9
bp1y+oZ5nsTLejGMQ7oUTn0D4vzD9qJlo/9A/s0bxer8dR1QyLJZbSMcuCnKov8wRJ31JEu/6+NZ
iFDGRYol64lY4ulJ1f1YvziDtkfIY7bMP1FB1jdK2zflES0Bh/XmdBFxZF0zVtzMiPKumYsLwpRW
FdQAa4GRXmH1DvjHQCMYt1nQfLJxAtQ7vXAcYNi4Vs4Npsfb17uZfaLRRBDINQGG/vrB9J6K1tnz
5UWm7tyNSd3oXn9pvMaOkpqsYoDLJVCDeyd6Bj1x3YPj7tbaGi6Lm43DWYdq8PIdrKwc5TBkv9As
Y2OMEJkljVOZ4T+uyGbm81naXIJWLSWDp6ypEz+dFvXr74v1ut/j4CTKA8EUhjqb9Gb79/+BFXIg
Jz1kqX0h1GPsP5sNHj52y4W1wyyulWOSt2iXD6tah/rj3z/6N5Hq1SXMZ2/CFgsnA+zF/A1l/89n
m1MEmjz27hkgyp1xtFrmMAUYEBTCgJiVrj7INshzvgsAAVqnvijxuClTrfoeT1cbIzzTkinMj8HP
vlDgcXX1UxZ6B+Hk0tlN3lCcq9Gcw3c2qF1iVoNvmLG2yso4D2ndfbXDER3XAPiK32U0qAtpWWbZ
xKm9YOvpqsJ5P4uh6uN8nOcusXD0exrmEAJYOcoluzCBVKcwB/jZAwrjB+NMOLLtA2Lm/C9VPy71
oSoJcQbgrpvjUExddoCR2M4fbUatn4YJaH03AN79NILVDC5N7+ZWIvsm/BkKMs9PVaWmX1W6cE3A
Bu/xPGRhVscG25L56AdGey4bD9x+qGz32BfUTXcgKqW9wxKlRtEIGifCS+sHPWVMT+t6QFO7RGcj
a4zuqLvAui/aqBH8QHda9jfeMC/w9QveyBHc/hE3AUPA7Xj+zwvGEJxWa1zzC4OvVu+QBIx3rpm7
/hEu4Xo3FLN148B/uzk3E8DNrXZDh9+u57pSge1xAl26Rrjjr2jS9je4l+F0JJY3axEarVaeDB3u
ZAEeCFmQMEAFy+UqRolPkVaDC+Twi9ZYm5aZnYpCWMtxzRoPB3lsd33G8pH4hG2sFo9YdDbB3di5
yrlx2v2Or3n97DBRRqSBoJGj6w0buDIxWsoqI7/YCsvHez3IurXoPyG2xVHfyvvc1qk4Rd3YYFMb
yia3q0SpYD5o2M1UrlORXmBkDfa+CYdG9oDMtvkZV9PoyZPTRvpz7dLPMLMss+IRItryoWsZOe1V
5JaHyOGUP0HrKN4Xq7DqI1sGscbq+Sj1d3NfzCTfGljPLoklMG0ix9stvRgDgSDE5N+OUKLfqC2u
RxuYjHEjbQQUjPbpXq6u1ZHM9y4bougcYDX/D0Er3tFfBdCX5abPpsHbiidHu6RT5XV063VsXe/r
1wEdn4k2lyHoQ3SdNhQFS7bCzgrPukpTLuJBaq9PyC6vfwR5I7OP9LNlACIRWd+zYPDEx542wv/h
hVpAI2cKOyU+GWTfGf8Mg4prK1ieHJ0Fk3WyJF6OH+kLw86My7CcxjkBhTQ+sUlXZrUe/p+PaZeb
YgcQHRJSu6pJH4TbFdGnzMqjpzBdnZ5VzSGnYj9lvmkA9jSPkE6a4q6fVfdjtuYG0O/GBt+e+dVj
QRPCdoNyRSl+/VhWT7IbW9M7z2NbNbQ3IKPRo+V1436u1o6YvaDD+K6SdYFvoVF9cQ3OygZZNf67
LePnXkb/dCr3xcnMcyHimtBz4yumvIBEshKcn0itfFEmmRhdN3GDKfXfzyrsBmPfQECgAqltwklj
qyq5bL1Qut3RVVFW7VI9R/43r6qF9d7q5rB5IJpqc8jtZc8b9MIFsH6Wwr1X+Ep27yGS1s4zPq72
dBnwPJhiL5/XNtEW3oJ7KDmNwJi2ta2djTFAfVTYMOr3gOY8Vr5X8KIqesfHKCjku7oOOmIPZn9R
LU1S26WfG2mi+E4AijXR5GHhyi9+6tDs9uwc4+PQuevZGepZQurqsugudUe+7FJHC6hlbbTqX/Ji
QoDNVhjZp7+/x9/M++v3SNNClgO7CwPFq6GPKE1YzeNoncu2F1XiFyr8vsVKlD/X3q7Ln1Yo6zzG
9Hjdww1bxH5BGKL3U8AG2I2BlWcqVunS2w+LmgrrSQWmmb9INTgfM7i4GxJVgZp9a4Q3Be+zvOCq
9UzdOdzqGCJ+afsyyH92+aT29daxRfuo690IAw7J7R9m6/w+wsgRb7ZGVgc05MC0f38Efzhd+E54
Gfo4um72C6/vKnhNYRlW0XL2jTTsT/jrjM+O4TrjA3vONs+umiDURNMo+gc5EF91SzX6thKD7be5
/W0WQYgWro43DVSLEdNknUff7LOHAt38g3LHYUqsMjXz/SIrRuNwqlZ1+PtP3yr51y+fAmybQFGO
Adhdt4l52UBKHRt5Aa7WxX4djPpltktkq6bXBjdO0jfQ2W98IaArhUHGers2Xho8UznEQIdnK6sm
RQMUYnZ8l5YFPCjO77r5MnaQoRPt6LZIGCQbHgch6VKHyhzssN+V49Lrc7fI+Rii8nNjc83k9FK3
dWnfs1x1VULyqYfsxmN6+4JYFb8NIAHRaCa3FfSfasa0ilDmYjLO5SxC6wiiaVZxsOK3+a7xYHD3
vjd9ssZNwvk/vx9M6HhUwHf86VzXydilzRiXikuYy3H+sDpwRT6aYwZHL6YG9ibnf75poV8wkKSK
Mmm1rKvTIJsnTOSlkJdBRg0p0CaMxN1ECZ0+U02H4ik0U6uN+6HPf4yoiPob6PG2164W5IZi4Gy2
DQVRlbx+0nRYgZy9Pjp3Yy1PM+FQ1GpBYb6M2Ak92GW63jIeu8653CIxSEXijt0ATkjEVz/ZDaOy
rcwsoNu18PYWsyynFzFVqj8bZqO6L9j+iT4hagiz+xxoaki82svDZytbqq9+ZmUpdLUJYt37alpg
eNjmUvm35pZ/KG89SJQoaBmaohLxribjpqGDNvJVdumilNoxXvCGWX/CeR0fjYUhSKwqsUKYq50g
Lsq8fdqkXxsNi6DEJ5LGsFE4wNsxhos/MFSLfbvKjceoLn2RKBz4eqIbHe+HkVqGEruRd1AfsqCa
shvThbd7CTctThVE3Zw6YJyv33A9du3aG0V+aWbLOhF4qKD0miI37nDUsYY+NmD9lvuwjOr2FrD6
2x/v9fJiOINNJp0C4R3+tUSqcjxZFLMMznjkt8+I56cvXlj3FBGdX9sqDlqdcYSsgxmiARo21w3T
1q7gT6uROy+go5rkQqT3ArlNcYOPdfV9dctKfZSQItZPcKrHZd8bImq+dt3i3Hl+MWUp5It8a+fx
DQJZiULGNsmMg26xa6BD9fteR8Z86axqrH+qzmiFesp13vdqnxuTrLN4aYvGiBI9+XVwmR00qx8m
uM/3IEate+grULSYg5vfQM6X6mPYCfV3tupIN0O4op8Q/2J8046Z4RnttuU2hP77WfVmSsPeYZxP
mY5RFGfV1SEZyKDtbdEx6/BXUydFaEPFV7ZRfc4yAPmkG3LGwgerLbPlJJqg/i4byzXGGzO4P6wv
THVCK0A0hojrmp9RQDrbZgLZJeTErHZG1NMdhPmKRBrIQx/X3g93BUPY4sbv/8MHb5oUQIMNVmB1
vV7YoOW0Ixnkd6RXY0EZD4VbTXnDVyBwJGbiJy9gt7d6o992LFdrmgKcDBpOBoyfrwWtQV5RyU7p
eg7RHAVBAg/QV4cF3kMZN0SB/GPOm4PLBHk0OqVuuD4QUkioRdpr14j90YVYpYUMz1Iu4X6i0gu2
sZ5FdEYEOTNZzaiC+kd+T0vedAEW0PfV0j9QvOJ1mzKOWM55tEj/PC3eNHwvF6jHj0bA+Pvd2rnF
92nGG/dodDrzEy+FVaf3Ywip1d/1bpHW047h9C3qy++L6vVT2dg5FLXcY4DM9tVqHOzKCJzajM4e
G9e6d+BUqJ0zFPXyrqub+hM7ljKhkln0gd6g+QrhcQrnXUecbh8wsvXy+ljX0vg14wV8S+j+h2/H
EeRgnA3nbEPjrgeJEynleRqWl7kc17SJa9nq/B4XbfqMaC3C4JhZTf+g89FPP9rtjCVajGhAdDBQ
rDH/EFVMonfMuIX7fVpaJW6lRr1dzMx/IdKYm0vLJoZ8vZiHgOnu7FTtZfK0PJmhTLudUsxYsnt3
YKEcMWvBnMLFwapWN+rEtzXA1lIiJEFnQ0TltWMXkQNrQXxFAx+9D/9Fj6JhsCtxp8hZg//ht8K9
UWa9nXgju2ekSxEebuTpa1DQDmRry9TG7Xn2JXV4SajMXZTq8KhE/WI1JNsVwCcxBKLlg6805hyd
jpoXE/CwvXGAvWEwbY+cWR6FMv6Fb6fMRTaHrV32w0USDbaIxJ5ac9oxbgtnCGNESrjPHtDG0wg/
xkjgqnrly7jiiQl+Wy3GakD4mMMc+rbZi/B91+jJ9eM1TAfjY18abvrCKWTk9/1KQObdxgPLn9da
df6tstl/8yY5hOGuwyUC5t2q2NerqITQXDlEK10ycnzkN+mQpvPOz6cQvqmM7JMbLKKBtsh5Ca0C
pHI3taXQn1Smi4PwDaj7XF1WVyQGI/EaMhcDoIQzNfiaWkFVvzdLXb8zxcJBX5Zr+i0tpiCLu4YL
bte0JI4KLF7xqLG2/BjpuGlwtOqyJECmwZHHLQGgXFefPKy+HaKa0tlxElOGljHsBkRg1V06plV4
WLXtZd98lFXTDutr09sXjdUAGKc57S0xdWh2PK8eq8fMK51oNzSR+y3V0jJOw2z7/TujnP2tNvOH
2M5VEyYQSWxxN3hKKIRrUFLvR9ZlF1vaHUheNjMR7a0VWOXeh9SQ3uWzBWjolTalHdyGAGemIVrX
734BQ/G33UibtTEOTraflH5BJl8MabkkQx1+KCTE3FHwpf5+4b85I/Al3do4KmfvD0JiDKt9D01J
dsFXzxp/5N4UJmY6aCRoejR20ZhTdTjwHm7Mlv+wQaztaAc4wCaNHmH7Yv9px4a8BQ8J/eyyrLkO
kt6J5svAQxlgqHid8Q1WtuhPorPa4E7B0muShQPlB3ar/te17DCwjM25iJaveK6aeAEADgCQxgRr
1eN94cNtPmWuhUlFTJpj+SPnIrklin4LGGOXhwvupiwiwOZNOW/PxepUdi0vkcEY5GjJJdg5i+c+
Bo5KL+A2UDRDZC0Ms0pdHitGKXniSsuJg6IgEaCEVXljDvL2FOQ7bVJdE9QUuua1cjqjwxtUWVUX
Vv6woP7AhTZprUYFlz7LhJGg0uC2RkngHPqsUz/qII2+wvNHk284jR4//X2BvT0+qONCDraNEsjX
uWoVsiGgliHV8EIpsWJ3PS5453YYe8N/xBpu7NMbAN914Aq3HTxEpoq0wNBAoGK9XlklZUNZjA0M
5CJscyhDHeIl6P9msWccR5oRI0xRUFcR/JpPyTJqHsMuLGG1uXGVGd30bAnPr8+U3BnMCJjCEewt
l8EFebRNhqPdjc2wXcSv6hyk0BilelvmIgPyawdyWAdgdqP2LsHs1qexaIL3YTksKrb9ZnyPz8Zc
xNVoGE/1lAc3HtfbdgoQD8fajWkAhYn76vXjwugIKt8aORcWTVgX90ZvtZ8G12yQ1ugwQ68wBA6h
NUndLqKy957opZfG86LQtgTSmsIYnok3xty3Jvl7iAJ+5EO4NA9tqQv14pqyX46NvRABAF5Y24mC
I/Wiu2lm4AyB0MnJq4/GtdhbfSGW96ZpuOHPwlLFP25RCyRftpiKxKqcJU9sMPUPol2COV4W4QX7
1A1GuUNzNETn2pyxlz3oqY/WPnYzUMekce3OkzvOGoP0C9Oss6/22KiLlnlHvjCOmpLU0wze98vs
WGV4Y8T+Zl7G6cDJsJl5B5spUnR1fYICMprtzPo0q4lcwtYe2AXWGphHAsfGd6EQaOy8TWRF63Ve
vLE66DRo7swW6RqH9nBEWWKdSB8O30lCv1HaoCqMEZXeakKurwJGVPy1NSDUaxS0VydyDldMTsRD
nLoV56awLMWvhmH33dIZxr61zeapLIwbp8MfPhOSItEzzGy3z7/6TEYIjU57Q5/KbjLvMNyektS0
64R0BX1nUZjEwgmmG0t+O3L+u904G37zo8nFAsmlyXy94lvZwv0Nu/GudtfqgxekQRHngAeYmZlM
9G+sgOsD8PencRZttqpQnq7t/YIhMkD0zPGuRaXNHKwWJsqZPmh3izXnLNBocm4xh948Vn7hNiGB
38CqQzzw+hdm9qS7DgkJmZGR9zlqBrXu2jAr6kd3lgPaN0OVH6qBautG//ynR8ttSKsG42QLNn79
wXM0RRhfWeNdM/TEQ2ivWQ8hHtN9DKMiuDWtePNoGcYCrW507Q0rvmacK7/3RU3fe1+5c76bC1/u
I8qAA0ZAP1RLqf/3q+z32OHVwuHzInyduV83Fwb/6qgcq0iTIbL6d1gMyxLxVYcR+Zi4tajkcyct
VyfBuPrrE+HSLWkcRutfShQM7XNXKXrubrWyb0gnbLFTlWEg+R8cyCMy4mzf2b70voZWaX7vONHm
vb24TKt83cgPtZRWsefCi6I7Edb2i17yHiE+OVnNpVaRr+8iUVb5xwj/fi8/1MRJd/aeBeemPwWa
Ret7DizM4QHhblh10pnjUP5UjKDInegyb2p2lfS6fFeCT5fwN0U6JN1YjT/ttLPF2cSWtzygAwmy
zwUt73iP5Ve76xBOZvfoUUkGc9zF4zznlLUvmlp4j5MqnHTVOZOf2DqYmg7yg2PRBOFK5p7qJavH
zQltUh8CGRXNP39/WX9YGxsflfER5DnkJFfvyrBc2iFZ4t3fZNb6wc5JDmuKyvxHz2odH8sFv6y/
f+KbtQ+sveWYMcOhnvGumbCRmKj1vFLcF8oqH4MxtNTBJCnvmyEGcStw97pkQGXx/zAGrjWo3H4j
gv8pn6umGZghLLB90Oo7zBUYHcKTnXdhisOBkal2X/ehSe9lVO2tfXB9fgItWDQNEfUrfLBrL1ZP
aDxS5eixyecUFoZtnjKrdR7c1Z5+/v2ZbtjI1Y7jA8gpIroKdd01t5osiJV+Tfl3dBI67uxGoktA
3ihvvLs/fA6mWxyZv0tHDC5fn1tW1EsJ5SQkBbY13M+TOWnvVCnXHG+dkG+OZpilhGNh4QJzmaPk
6oQUwobljnbnbhRm+gQWq9+ZWWhhsVG3Kw4WJdhZpKfyBiZztV7gclKBsx3w4cIJMryGJy3a9lFN
s/PSyijblwXyft/pcDNQjtPeVRCaawJNquBfo87du7+/xOuK/PeHMxXFbIWbgcL86um6Hv7ahOnZ
L9jECSIIpqhIscUK10ndbyE7zvt+kvqIVY+DDs/w6oeooGHCacQzzxkq2GWfeYP2mKOjo36Q/aSf
igKDw93fv+jVmfH7e0bASDSkUASZW12tggxFD85P1otaAvOTXacSa+N+HkmQMMp6p0Il3v/9E/+P
svPYcRvZwvATEWAOW1Kh1VkdHGZDuB2YQ5HFYnj6+9F345aMFgwMvBnPlKpY4YQ/nH8WKty0gtZH
Gt5ocDIipTgd5ENnHuEr4kM31HP/ig5vOW8mTxnyGhVx46tRzWlysLze/vTx6Osd+MfpYr4GJnW/
/1yL7KcVs1kqq6UdYB4HhL+2/WQ4373YUZFW6/aVBp9/s0xDsOtR7t71mrtc2Bfny01Nl/oyVbLV
GvC3fs4fdxiztBPAmNYxaeGkqKaFH+9U5muAW5cRtb4tl+3HEz65on9PmD8gK5Al2hzD9x+4zM0h
QHnKPsZwdSbUxGz1ulojACPLhPn48WAnJ/3/g3FVonjHIpPXvR8MHq9u9m3tHOVMmfh+8qT2y5Rt
zEtv6dMdJNOUGEyqw8fD/m2OFBz5B08rGp8nc2RJcw1pLfdIy6J40zRQERH1HO/aHkmMLzwFf5sj
QGfA8qjMo3d6cpuZteaO0ELdI20jott80rSjq2L9wSxm4HqpjsBz0w/Thf7jKU7999qCEGRAMipC
65MA10wztzPx9ji2yRIs0WynRdgNg9dGTmZNm7qu+h+9DvJGzzWkKRYn2XpDYH79eKn//jOg6qFi
xjuMndf7T6w1vZST5tlHBfcRoVGr2LnaaFe0CGvtxpCpe+3mc/t9TjP/HtRSfNUMmXXh1jot+ayL
ARaD1xEeEvfEabSPUJJsBAEDH6EfxAEMXwO9XFkJMJwkg/OF+rb7uBSTWyONWaS0J8ZxWS+UtLyC
8CDmC4/NXw42Lu+81zSJYTOey0TbdVl0hX0UVQEyrMvSnWxGc5t7QXEr8Vu+sALnWx7tNaIg9AkZ
lXbM+8+Q5vqKfBzix0UYOkXTrmo/6yUg95oaRXfhDjm/NIlEOF9YDYOvt09f0iAuUq012+JoTG09
PEjUxa391I9qY7laChPez5S3qVMhUBdZyi+BrhwkMz7eeefnjt4Q2QiXN2U+qD/vZyypMmqNMzfH
ZuhRP23NIcrH0eqioqn8ZR/joX1TxDB8Ph727MNyT7PbV4E7SkaoJb4f1uBRUsnYW08AKaYaOStc
HbHKgtnZ9ruWvveFaZ6Ph1IVANoVXw6+9RQv0eiVNoMRjbHxnNL4IK2hfrFb0GZoOSW93Bb2tPxb
4wo0O0OyoGsNhBv0NLCulyZux9wPjr2DMtqhCZxsL0oP6ZDWqadxry+ufcng5bSQ/HtQyAggnukC
r4oI79c1demblE2VPJWGmcDygdPYfSnk4i8vU49o4QY3jaC/NkVQ3lFAMObtHKA5EVW6Xk0HAdlW
bBUCZpe8Qs/2OlRkOFokUYBmgZqcbLMgnR28HZvgWHlyeC06WHOenfpDSFOqtx+UKMhWaXCWx1pV
Nck3crX/uuMoZYBG4FpzwficCo8qoxKNNc/Jk4KGd20mmfk1brIm8mWXFFFhlMmlruk6p3dBEXOG
AWZQtwMXa5zilDH10UqD5Tii+bVoN41VVoey9X1O84TqT4G0vr1JMwRaIsoE9Jo+nvDZXYYqBfE5
m4/eMin9yctWGgpcfSaypxTQDx4ChVfu+7ZI0r1DD+nC+TqfKzIY6zx/a/PSbH+/75QlcYgaRfGU
a5o8wBLWX7C2tv5LbOcLDuH5rgwaAOsZxUZxYejzt3P9pjA4icOAENmnY1sNBuZerTF2nzqf4nqx
9/D+9IMcte6rmzrNc00rPZKxBkRnrLNfk52YFw77Xw7e6h7JFsMmgmDiNDOpXaU1I6yfo9UjMoAo
liXlczYlmvNAQ0ChGzU2RC+ZNYyrbsSkxVe2VuMIbiCkVUezmZq33WgiIPnxLjgVYOFGgFAMvgA+
xO/q/Mk2qGVj1sovAqI4nvYt2juO2DRd66mwhKeIyhEiJDEiMok+3PguUoOR1FS/TUGXYRHfaku3
n/IRbxbSwtzdNc1UfYbf6FvXUHo0m+r4bB+LnJbAbvCC6ReFaPUoS2UvT6t3xhjRmxLtNoW98Pbx
3M7jFeaGJxyyvsjN8oyd3HZ5Xiww5BUnzPW1DsYtymButqyVJE+2tPASd0+DvI2Q+gHSPJsQOLyu
uPV0dcn06uwd5afwQ0AOunjEndW8B54dz42n+AiWy6FTXFrJp8Q1Om/b47ipwgrLtiRM3C5//ngR
/jIwjxoVKqhw5CKnBQcXrbsm5go64qxl6CvDNflCK6BQeyyvoVwWi3rBsfKi7eb59UJEptNrou2L
lNVpkYqLABmNckqepHSMKtRnQ0QgpoWBPMOUXyi0/+1LYwwXgAOl6MFWWlfhjwzPb0EpKaNInoay
TH4Cz+mLvVS5JR+QRA2c7ez2Bo2l3AXRiKxt2jzLNtfajWUUwtr0utAunKu/3TqkK+tz9hvNcJo4
rKbftlBu+pSNtffa8prfD40OL8uw0o0qZIZUY1lMh6qyY/gympqA3qVy//HX/63C8P6RIWuBY7uW
ZSiQnWKCwedOqpdJcBy1oW4PuCAuftjgRl6EA7zFZVtljSrDICu6PgJz73xJnL5uN61d5sPV1Gh1
/Bpbs4xDzS6RJwFtnQKnFt6DOaTVIySptApLylgiijH6fZ5H6nUR8kyOvEemYM7Cwa6SuwVP1J/e
QOBBsbtGlCwYJoWBhJVnz76eDWkEfMOXUeJoKP+2ftGsPCQ7dpGC7cqtM4CE3KWtls1RLIBc7J1G
avuh9PsS2gsCVVdzp8fBJkMCMPuORJagdD6gLVKgSJdHvWLfh2bW9xDSHaNPwxVUCXQnGHM9JL6t
H8GJq/lWwpobN0OjpeIasTrd+mY5pT1f93JVxZ6CCWd7lfqYAvoYjD/A/rf+a4PagLpT5Nnrxx/v
d1Z3+vFsYF9Av7i9XO8kClZDUzqmcOOjtOv5x1yPYsGBWHNxd5NDZkdNU6EnN83wBTFJQHzlzeQp
WxUPg6rcFT2+l2GnhLy3ayNJQuU3w/cOIaksKuKmvyRL/7vncvJzVxyAQc5PvsBPfn8Is3qC0pEE
2jFd6kptIG1CNmqSeNYZ20nTG2WqUjwkstf9vQa6qtva8Ugm01exstGJTBRJVTdaCgHTadDtLVt7
oLWEv0q4jJbxtsQ6+8Aq9fabMebFs1fpub1ts0WfNoZ0h2ULF7l6cFqEnbbYozgMjABfHzZqMgW7
XBWIJATGRKQlWK8QkVoMbCUIhkvnf41oThcDAjA54qpvxtv/fjF0CjJ6i+f9kVa2pX/joRvHPITf
mOKvLOfW/lLTHEMzZJxrRLU6GVwHmPo21/Ch9NGJYoVgQkPV51IOe57qANtANQagHlczmcD7H+ZK
z27wma6f8NALugerS5evOayV7B7IsXMFrae/8A6fj0g1lrIbgT0NWMgJ70dEMFC2TRFUT7CqTD2k
0UNAU3mqQ9sWjcu5uQSu/duA3Hlcd3QnqUWv//6P1wDQFN2EuG+fKnf0r3gBrSKcB9rMLZgnY6/3
cdtffXxWz59ZSungaXnH/1Z5LhMNpxdjaJ9UNvZOaKOP1JdowEZDVeeRNVSFCDuaWxeGPc+biG/W
thNVP4dzd/LuVRA+fCfz6qcxELF3n3WmaiJs38UPx6baTQfDX4JtNq6d3wWZFBdYmDl0Q/jx7P+y
4Jx4sjdaMAG55cmeUtgMmR0RzBOi20XU92DeuA/Tr64N6boRqDH+83hwXmnVgIei93aau8gpGTV7
qLunpgrSfdXE/wU1CC/ISf0+S+t/9X8iSGZqtGLZNjYV1tO0uVZLPc6zJZ7iIpfGLp9TKDW+NOqY
INmadwjnFemWGMcwbxT1ZB4l1ZTZEzwp+Y8WCr9/C/wersffeKdTrWk9tYrWF6p7Qvtw3Cfm0t5a
hWEt8DmbB/QzAAV/vNi/u9vvr7KV6UcMySlGq/h09nSsbJQMBsCYmd03mzjVnTcKZFNwtbQetfS8
G7pVjythaL1qYJOTMzcPemUjO0e8O8rIzIXvRC56Z0i5N4YHMX1aFeelXZBiC8tGYiOp9TrShwV4
xMA1ksL4GqyvlsKxfZd2qMyGo4+qNyhMVNFQsvQuiR795QyvyAka7sCIOU5rSPvHtRHYuWZNriyf
RDeUL3paujvYzLACcmu8btulOPDuHT5e3L8khrRDVooJoSJqhKclxQpudd3Fi/dkV3r9xOcEzWBO
1n9i7My9q/X5ZzrKcpcGAyudJG57LQwDK+sYJFMVJqkx//PZoktkBmvnAlUvLJffr8IcyMzrwRw/
JZlRIMMyu862EihpATH1zdu2GNRyoRRxfn2s5WSoNjQwgFafEm0QchiLXBXeUwl7RQuHJhkiFmF+
RW+yMCB3dtOF0Oo8O2HEVbh1LfhRgVnv1T8+9ThlDcA3RiwwxfyaZtKOymXJ3LATtdp+/InhVfB/
e3eA8G7Gr2d9/7i2mOf70WKnEAR5acAt7S3Dt9SWaH3AxQdb/EYZpp96zOVT0JKikZmJ5tBYaBPf
dkjsV052GXxB2l3r9ZATJeabcZX/PyLXnZdXOFCV+k/OW+8+ZipX/qYpANN9k0jRFYTGC8i0fGnc
7gq2e3I96XmXAxiVxFvWNE0HfUJ94SWRVmLfa66uirB1oLCxEAYOBd8oUEGJuJ7MFvufUFG+KzcA
rLT5WkO//s5MkAkeIosIxwpb2xlMMso5MF81cjQegjadXshx1bJDvt2oUJu34l1jgYkPoXcORYjB
s/fZU5a6XwP64qoDm7JzximVG5FT+d2MnMcymiA6Yxmg6VOKdnVg1/or5E9sJgpCzjhqx245ou0f
eNvSCdRbamt5tfGRvnuo5Kg/o65szG7o1LaKD3netPGtmyY+mNnMcI6VH/d16Jml8dmpi34GEW7E
j3kzQWas4Mt3m8aS5k/iUcf6VHMMm5smcewshFIn3pa07b51A+Wz/aAb/Q3nWUNQBg0J5ICLZs5e
uoaGq4W+0peuqsQxsxMxR/SR4qeqoCDlOS0yt5WiTLdpRNnf1CXk5ShDvvPJHRLrU5yM6qVAsfK7
KgI8FKi+19VBmUnypQWd95PSJCaunpQieYZXv1hRVZAHhCViDlaU47xY3teWisf7XB+bNyRwyKIw
R6D8K3CJ7kKt7EsfYQ9zTvaYNhvtJgt6Xe4FGsNvC4QR/yZF1lyEjuZj5+FOWZDuSBIT+85fYhkc
wSFkaajplXvjI0X8SrmzyXfwsusbwjQ/iDrXF4JXIUWWZc5mcXSXWqIO6AXI0aOY2iJuRWzuPXmB
BqFGR+XmP8fzmm9Da47FPZNCXW5W/rBdQNFfA3KuzNAe9WF8nn0oc5tlQbpq28WF+Nmiht0T7ukj
CtWxN5SvA91D81UkjTVFtuoN7yX2u/httElvnyHnTurG1wsN78J2iNN9WiVZSUFmRgwwFs28RC2U
TxujjcWRbHO6bd86STsELLmhV9tcI6LieCXtHGYog0+bgXZ7s8un1CAXC1qlA5uhrxTlukgxajWV
8UWhmjd+NVphmw/JNOfDs8Xyf6GC06g3O/WCERJW0JvNIU3K8VZXRtf8lyB+PhxpxS6TwqcF4Xgt
Ub33feiTfPyF9L/t3vcBheNdhdTBHLauL6/RfwymcGVvWHwiMX1zij54aG2Mg26KpNMnCCwKxt3c
peUUjfNI1rSJzSy+XwDMVNf8xXIrp1FMbuQvJeXJklhJC+eRWOHKj8k4P1VOkUYL3THkKBeBOOci
JXLYJehHPXSSavE282IL72noi6Th+xa9v9EqvVeR7MT40C3LYhxIf7S9q3In2ENBBZMmE9cqw2yY
M7WrA1lUNyZeM+POQtwiObgLKLQXZbdBd8984+Y1z/Fb2fZlZ8sHQ5juI/SIxNjalax+SuzsL5kk
nQUMvNrAOCiugK9BD/SkvmhRLmkLfZwB1pjOMS78rIAqEscbGHZyvLZRZ8/2cRkXlwANZ88XjSrw
vsiGEW4D+F3//R/PFyC0xFckeE9uWWs/iiZ5kZQsso1pxGgQffx8nT3ODgYVpIl0/9b87dRgXreH
aeWp+GhVqGbXtEv1lpLaiDCeHefJlFhlfDzgeemMhgSii+vMYM8Dong/u4XKEvphZvpcO6O/xV9G
v8+mpv4BRcS4N7p+utZdHECMxVEz4J4Ba59J2V8+/hWnmRVNbiAr1C651SmNn8Gp6XJWUIeqZxNL
A4SeW7pgxtBkbxregjs0Z0mlltLppjsoBgPwJqRvL9QQzld+helzeZqQzNCgPCkhVA3gT9/Vy2eI
uSLe6bk5/dTKgS4F7ixVf53SFLiQT54XUh2sxQhImTEJLfnO+7VHGhGhLW6JJ7wVmrB0cCfKEZO8
E70gNghao70f67bwN3Nf9m9tAzGYcvcMqsym2PuvcSHnC5LC6jxKMArb7v2PQTeNiqFZT0/+mDsR
nskyQuBAouTgSO8YSO0S3fwv54oeIPkdWCFQBac4XxDT3lIO1vzktCVUaJE6V5VVjJ9m2cSXOPqn
l8e6wWjwUw4JfnsUnTRe3NzX4sRPmufB6cxkg1x2EHmGSIqHwMvlbTp03SMNyOrnx/t63TR/xqIM
i0EYXUf8I6lNnwLh07FFHK4z22cfvlj8ENc1+4mD2H9eUFjetyh8JpuqJt+6s/yh+vzx6KcLvI7O
wdY52MDf6Pm+/6JEd7Fq21I+UwSKy6iqG9TTS1Md3F5N6sJFcnp+0CulxAV0lIjcJqs4CfK9pcjR
8Cy8Z3OUOrLEdpCG4BYnf0sfzXyzkxbR2o/nd9ZOo5VPWm44QNNZZqAb7ycIynJsgECLl0qzTA7H
qs9lhRU8/JywTFTJFejI0fjU6BOxOvH8EmwAzFhvDdLjlIj8xJgjZLM8BHRS+GZYsOXoyYO1NW8d
Cz/KA50jrY/SCrU4MmwV7JDBEm2EdFeZPPMg6XOo4rbCmBkpOvf54/mdb1qmh+4NqdOKPD5lNAx5
jBItmrsvMpmqpxWteNuRIbwgqTxH2tS7NwiHp78+HvQM1smA9JBW2jr1HtQpTi/CIfHxnKubl0oP
0EmqOoSuogF/65vEGTznkDoleGQ463C0MWDzMJNo1VXba521t0ZNYVXsDnO7J6GdroKZOOfKnDU5
PX38O9fn/v3RWm2xuaqIb1FJPC3XZw6QGJTmzWfcmNvVut7u5d6CJnbhWjw/RIwTsKxk4RQb7ZP3
0ZBNQsXZMp+VwL9oVy/eDwfMWRYZSqfN8e+T4jpkPiSxHN/TE1sVrd0jsvas1VqGJ2NSpwe8fsR8
4eX526T+HOfk4ABiz8tRj81nsgHhQ1YBiRAilDLHG/o+QMk+ntbfhguAGFmACuHmnLbn2qnz2slf
rOeM/jdBW5vdOE5WftfTor5UHT3fF5S+wZavNy9DngIQshyP1zQzyTXiYvw6am3shoq65uu/Tom6
/krDWc8nbISTB0UIHaVXusgvySSMhmBFLjycdNuiLO/Mt48HO3tGVkWWVfaH1q5OkHJyt7oolBp4
8mYvVlMMGDpXdfBG6ld9cfzBnm/BiWUvTpa3vxboWOOFA3B2C62DA0GEToz4PC/2+0sWuIC1FFQk
Xsibsho6AvK5MPz8IMzjBCFt2Rb1wYjd5fDvk0ZjgBgYONzKeX0/LowYOInQTF9S2cU0cwJhb2tv
SF4WDEpeGuR8qU4MOiYKtiPcf37OgDBQSAEzhuodqNuT0T2M2DSrFfCpcsql1ljAXptq7Zvdi/Yw
pP2lqtzZEVnHI7hm0wLvRfDo/WxBd8ZpBbDwxTZg21yno1G1u2mIS/AzKGMEm48X9+yUoC22gq9W
CSsTQZiTi8Z0O88k+FIvS5dI3FSw0fwRLHixfzzMqWkAISUlDBDLhJawJLFmfT8t205LXtpqfvEz
CiT/VYBpkd0VfpJv8k4Nd25JLe3KHNwg3lq0rqiyjq4QYl87wXyNkZdThqU79stVnDkSVVanRQml
UCikpOS9c7dcC1eU3Yvvp+1Vo+udEYLIHqqoUAsGZIjckNeHsianl3so+ogJ5G3tvjZDl39Lsx6Z
ho+nfPYhEVXlxcAOnS4RvfCTi6EjlvMk4gMvi6t54DEm74sx++leuMMlNY7zoRwUVdkwa4wHgPNk
qHExE6h4affiBql8SdMiMKMx658w+XKG3cfTOo+1kANYO+PsUPBdFKvff0kQtxnJo9m9DCsZbR9P
fXnljXZgRUidyO5XoGMrvSJcFmefWkP7DOZ/oXK+TJQ7jLivEHuolyVF6rv3tOOsV8KMPNFPwAZU
Yrfb3E6W73ni04vo3cH85RCvXdE9mNudJtEHQjc67cWDgGFTXUC0nN2vFsUv1HBW4gSB8lnuR0e2
yNxqeDG8XiHt17XJnp80PE5m13yeTa/d2hbmXjl15wvbZV22d2HM+vXgEXMSqZGfxehGUIkkFvPw
0qZU81AVbGmd21NlD1GX6aLfV2myZBcGPbvS19NI+xDqEAcUqNT7bzkIn0cSzvKLIYxh2mv0NEGl
tLm0NoRr432dZ8au7It/fkoYlwYiygpEA9BxTjZs1zlJllmdejGtPkfCocDRLbWWgw9D56siQ86I
Hc1LNZWzY7JGh3DVadjqHhGc9X62Kp26XKJu9FIPVDXDOgDIEQZKK6tdPGIosv34pJxl9XQtPeAj
KOXxeHCtn8wStBG4tnpOX2fQ6jeZoBltpGN+S63vLuuavWtnOCbmfX9Pqc65GpjyvegwkPz4d5zs
LJ4ulK54veh0AXimZvZ+2milpI7T0gT3KsKKnTeTpu4CEx2EsseyL3JRvG3+La78PaZNX8lchbYo
IpxMHWXCCuHjWLtyAj+XkGHAtoLM6tL7uRr++3h+J5+VsQAA4MuOkRnID8Z8Pz9POKJs2NyoMOv9
93Gq4u2AIroVpt6sP/7rWO5676E7QV0EXOnJWlZJqfmJN6bXfuyg/asmDEQthJa7jWx9EF0fj3b+
5aCBEvrAteacAFV8P7NVSdFFKj0+tGVgX5XB3D/q+Sw2yxD4G9Os+tt/Ho9HC1gylYffud/78bDa
1IlyUveADp0K8cNKr5TeIFojBZbVeZ9ll+KCv8yQEenuk1cBVnFOZmiYULuXYXEOtXA+Zb4wHnm4
+2uYp2PUOaPafzzB9fP8ccmyVWDysJ48XERWhD3vJ1jIZEDcTHfg8GrLBt0iO9QcvdlaQ2GEsa7N
V1klFzBUQbmPA6vafTz86Y3we3wud5YX3gwVtpNgssKW0NNk6R9GBKO/pjgb3yT1pH+lpFB99ZUm
6SwGZhFZTu3fVtjW7mMAptfVYusXfsrJS/f/X0IXlnqUuwpqnhwax6K5PFHLPtTINW8wT5q/o6rh
7Tq0ER8o+RWgtFAYviqQef358Sqcn1eIuCin8/AEQKFOhdUW2hM94Zx70CCGX4P987cZRt3PXiMu
8YvX73n6vXlV+er6+tn9k2uogs1DesRQbW23O3wBmw1Pnh9qGHrs3Rm8/8dTO3lPf68qPDnWlQiJ
ZGGd+p8dAj/HiH422M7GbFuUMvP+xm9QvTB6HY+rme5wxKpeMts5nybdX2zRqD+s+LJT3g6QHIRP
4sk+eBhmf6FpVYXuMky7yer1CO1M40LScD5NZBmIbCFSENtSaX4/zWCh5YWpLs5BpT1FcszMTWCn
8imO69gJBdngozaYtJk+Xt3zjcOwpPT0Bpgp2Pn3wyZ1rK+3rs11qLK9kQjn4PfEg0ltusePh/rb
DEH7YC+1Usbd0+NBghv3Slb2YRad/qunc/k5zikMhTgoYVzMK7Tc1XBXpn9dWYoipNkoUxKMQRBZ
j+0fGwjBRVx00bo5uOCp7oSJdlBUa4FzK6vZuNWAwkad72YXXuuz/bOOSmq2QtogvZ3O1gM91FeD
8qFD2d5j4kmUkkxoUt9sGyWpsCps/8KIZ58SLQidzcq43D9c/O/nOSW+H/uT6RxybzaxTqmr9Cqb
9ThMy1a/FIwQ7/C/e38PIJX4x+c8ifzo6ZjYwPSoaLrW+FQ5EEMObeciBgMBaQzCqQuKIAQS3jn3
wHtb/Q3xqh7mlYXVn16rKUb8PXMQJ1DmiNAHaAu3i8yF2ika+iTQYV/n1bxtXCQothZ4psckXzHN
lj7rLzzeUx+ZaBFrMKCTkZ4rJo7Do27h3rhdVFyJz2bvjvPtWGmd/6gaFG63Xhq0zpU9i7rbzJje
mV8A9mcqsn325fViNl65s9SgNxvVtYv6BPzPtJ553AzcVypMIUIdFFEV1kUZvzaAwsy9WWP/s20M
I/lUN4aWbMwqG+5bC6/0yGCy93gcVOmNGEfxpOXTRBc4c0tM05QtnvEMdr95ZuU9Szte9IiYRbsa
u8T6ZeKI8qY7qtci2Hx1A2hdy/KwLRGhDKXVck8A4wBN1Q6F2KIomw3XydBjuLVUpnvvuxXKDB00
+Acv05MnaCzF15pgEbkUli/0MAy4zmNHppElkICKUCr0q1fDqAFgj8Vof0E5tKNsaRiL2GI3Kq29
P9R02KtJ+94JuzS3oyYcY7NYyAyE/HfDDbrgPtqdVYeVNqDB9ibz5iAuw7Sw1J2nAoATOZKB7p0f
0xOPKJRqOEO5qenepfnIsi6I/j8PokvifaWK9K4b0fQNdb8dvxeJ49wawF4GVFIS7XvuGVi4gP8q
vyZljvISKIJO6EcN1/f01imrsnwkLbS1t8ISy3VfJX7wNgZFle+m1BTVRikNgOko2im41tpev6U6
CFKhn2cBGE1OE8I4DlSPhxrPWbTEzLa0d4bb8Lp2uoFDZgrw7AEaPmhAJRRIdHBPSbHHoa2foszH
yfl7a6i8vdM9lP23gs6O+6vHHjWNHKyxcEStpLVsE6tyfqGCitgdd0Z3i8V5ltNnkb3hPMTOBFbO
d5em2HlIg21QaImHT3rZTbMR2dKyb6VHC3kIqa2LEb+WedJ+ViJYjjaeS8s3egrNXG+reKjeUIrI
5VdzjrVv7Sg5PQIeDdDlNsY7DgceuaBjI7KWKnLSdEMj8WZK9eRZpJZXbwoN38sbD0fnhKKCq88F
N3ZW6JEEsdLjUVoU2jOnEThnaTbYRENuQbk97TvveyFNDQ/3RXndDrMoOQchj3f6ucg1SuMFQL21
nSWd7/pIEHdVyhGxMYy/Vuu0xHyWLtauVxMqqI8ANA3v2u21VkRNNpc/O5EJm45JK7StVYMm5bf1
pfyMzuEoMRLOKhxyZYpC2OzgdJk0zSiu6sWAAc9jOLZhi+r1fFMOwu5/UBHL+h9Ks9v2MS1amjER
FgiqvfKl0ziRXQ3docbagQrarMY5RMcZQXwtGHXU0qTmtLdUBuzyoRinEk61Zc0/ELINpk2ZcWWj
TDlnGjB+FKO3rKzZP9IWtv0N0nnG564b68fM0Vx/l3T+1ISz2ThZNJhFzsHol+G5dvXpiCpmE3Rh
2vZDctevvkwIAkn0FA3g7yZNdUodgGF0746GLJBlVzVZcMiRGnit0aFG7dFL+AuBNfbh4LkJWLSG
rbJDyru87mzR4sVBIeWm0lY3hKqWJeAg2k+Y2WPsl29mKfRPQbVo3WbEaQntsWwaKCN6WXXwrc6y
NhIbNaosy4Imc9uvJk0CxwD7VojE/a+uJv8BiRg6pL09DGBvSlvlW0+xDm/dmE8JHYwhUdGkmgkJ
WPQq0XJ3p9gKO+pZya51uiGJmrzLUEME2GSGgvT/p0Yb/NdYJsHbBDzxxe0s4URrftuAcgqmH2rI
uX0sxC9vcpmkT4vboCWvgpGLo0zT4JOmKQu79lTPxR5dp+WQs03ptsVN/HlKSgEO2h+y/6bC0+88
AQlloy3tcJeahZ9E6TIPausP2nQIgr75UmoAkMNxNlsPbLUm4ccF1q9OM3svatxeiG1ctRShhsnL
fmA6UlNLbbwmsEKF6i/6QDU6tcgR2MtuAaQV7KeuRN9EdkozIugkfKSll8VDmk5+hiiNOR9NTFZS
sGLOUD4EaTF9AgdZHvMszpadFriiebBzodlHy9ZoG4YEzHF/mFBY/yXn1QarswpRHMtpcW5mOXp4
ympz/V8by+mrngqn2EGvDswdOrXdbbq288KxlPZ9PxeuEY6DK1bJBEpQe2Es7q1XA+wNPaAuLyVV
4J+o8xniMC3eiJCW6PkqNlr4JN747kYDmg9VhCFsU+5Ek5Alx7LFQ3GMEfO+shSLGxYoRN8hrGXb
PDh2daec0cWqtdWhmAonuKY5njgbt7fz6tDFYuwPFpmf3OYyH/Rt1wQaTk35ADyxzHtxa2WqhPjv
Zmm/yZpSItDd06cM3Uw6452D48rDSNYrNrle9zpF1WoFzVludlsGSTDt/KZ2rVsbPuKPvItBMqYI
e+MtMFYyD5Gr6J/8yvZAwfpZmW9J/Iefg1+1X6WF/teW2q28IqPVafggze+GceoUxyqL2wGQuV6q
0MBzF35DwMfaQ3kYnkDC4TVF+Gc8zE3rEWNlpLhBgYH7Q13aPijUHCO+0CBnqcOpJ4ThxakbJGBx
8dFCuzCkxzUUGN89O6tHRPhHeSc1v/umJfpY3Fr62P80KupJ4dLgDPCsVyVcJVzF/c+W04s+MsZK
/cw1YyoOA86I9ZVptHFyw9+wgqjV+tQLexOjb5++eX7jp/34w1MJXMnUFY78ZDSyaLdJ3+kUX8vK
Mq7gr67mTcuM7mVmG9LcZ4svn5x0yDMmSE646a3Y9/E9jLuY+gm28/PQghtPOyyiQ0kMbP1EUUJm
e38x42IjWldtg6YH6kPUqH4q3hO5a/wJqfExmUB5OsXoIriZeMmXwO5BANLgMPMN+1kFkZO4GJKa
UADTw9RUc77XdH/2wm7QRXYzGHNtU0K14vqqLMZ0C2wdo9XS661PODcvzVZiIoTT2jATlwXBMj8j
AT2JfTb9j7Iz2Y0byaLoFxHgPGyZzFmyZEuybG8ID3JwnskI8uvr0CsrZShR1W2g0VUoJslgDO/d
ey7byK1pVi5FJ/ZpIOU05XiHMgjyT1qqkW0tUEP6m2bx/PtMGOgmKqTxt01g1eLUGy0Sams27Pww
5sJ/SYIKrxxw/cndlarK6k2ZJHHL+uqbXZQ3I289qJNqOOGdwr3m4O5InltkQh1+yRHXUIXAMXJn
Nngo9NF2HAqQEezYG9cob2PY0PG+bcg0DdM6TrNjDhqDD1HiAQmpOoJxruYU0ZhJWFv9ybUdQ54S
Bj0i5qqNH70l0brQ1IQxAqMO6l9EIOUYSBy2go7HanOSJljoURZ8ADnx9We9wPFBvCbFVuy1+lhs
iaHGX9GjHF4QOy9s6YoW4npozwhju503MugjN1WTvg7qrKS2L8gktv1Ex4tee8Y9Hqa8x5NWYk/V
gwE01uwk+TlXi/IjtfT5nVubROkSOTxEPUitkmibeuD77ZtFDY/OMAZ9ROOLX+AtTvlUlcRwPuqN
EcsNprOBD8DEnriTnVbHJVGNiXHkZD8aeajqZlB3Js6e/Gg6cxmEfQ39gAk8aUiBnzopQnT2CEBW
8CO7bM8EKA9iJu6fa79THVUOfxKRMRVZvSOywwu2fTtqH3PK69Y3P+HfHDYYleIN5k1Xixrwedr9
0NgGWwNmribyu4bLtqNZ1rfAcHu2KWWhfWrrRT76XVAgEmjHIQcjC5RR6wbmb5/NKYAnbajqG7pL
Zn607Qk1vBHUvLnakPP4AcajF2yQATTy1u5LtjMUGTPtnp01Wy9HtJX3QOSM9hU7tRV/W2TbfRgg
yA97rQeddkVW+K+KAt0lalAUkDn9XhQvnJw6zDgI+4h2+LRMiLFMxLKbeNTsnV7Ov1ez7P79Isaf
gsjlsRdGP9HCRNJQOVnP/X9VEyQolJbkPetIj8LLbiz8mFZUsoEHTk2udwoxsRkcmhJda57ihGko
bORkHnJH68wd4VZweV32JE+oQkSyFUzhXkgtN/1Fn4G34BoiudE7RHMR6A730Q5Gu7oBjW/8pLhW
7cw5mZNbz8l5eQO9Ty0apxFIVa9x2PzUeFlqnk0lSwVkAUr6draLiYfR59mm0OvqzpcTk2KoERin
vuUNVoewXnz7N+2W2D4aZeI/gQeP55u6Vc6zO4DrCCuWkN+40TgEBm6spbvBXrSC05eP2IRvtB04
N3Q+/OBcDsSs1AUuqgF2kr8nrLEZTqlH+N0RpJM+7CgNLefZlWa1M4gGNLbJ7OZPc+CPyVOjxbCu
ORICSbRHPNWsDkN8pd/wpnABHAdfELoHmhuUSS5GDfW0XnqNlZy0oLI/yd5abvIyNWmOL4WiRC28
n6gku32ixsf3B8/bCg2uGRRIVKNQ6iA6eT12BCd7gs7q7BQM7sn3yvgFmP8qeyOY+Upd7035CYwt
vqdVZYYYwb5UVhFnpHQ8IO5RpTT+5oFvD6jsvGm6EtNAXFx5pv+ownM9Kpe0xVD5ogd9fWs06xv6
ALFzdJsgPZjpkt1ri/SXqOjc+bPZEcnkMVDOZjoSNDrFHnvAcWrsk46P/+X9x/zmBaOoIdOClwwn
H7XXRUeAbaEZDBVqOuIhp0PXjCYOBlLTUJEiTCRivvvWj+aPLIlj70qt8V+XhonB+4UK4aA3f/0Y
DGLgaRjq7tES676O48uOrUK3C+iRsFWNq/GLx2M6e7k27d6/63+9AloA0JJJ4kEs+icw56+ZybJR
fpTe7B5ph0DMq1rLC5ka4pVCoI0b6iKEG0vKK0ZoDEC2QziNIHEHVs0PMI8LdWV2/scQBAjJf1Ze
I+3Ei9FuWV4zCfgxx3mZ+n0jq6CNNKXpp1EVTUolLVPXDGr/ePwrgxIAFlpritoXrcQ+ANqf19I5
wgQ3I2AMYi8dQMH4SZKTacxq33ekSVmLXX56/+n/YylCGYegk2/bspmvX7/43lDkEyi6FMEw+Lsi
Ftl3qq5TOCeBdhyJKV3zMpby/w83eu8039dPj49ufR5/v3KzjMVaPyPTBJrC96IIrGQ3mRjWpOnJ
OqKcIjY2li5IxPMSXNPI/Otxr10n/jKA915eftbUMnjAR49BjvGvgr929tUs71s5eNWmT7r4p0jr
/lCxiy+vLMRv246gopB2IItBtYca6PWtV1j+Cgoc9FVHKg1h1jIpbTioE7Ua9LLKwgzN90aZnJjc
dHJvYUoXV+bYN9O5y5eMwYCWNYbx4HLOq8fJCnqiN45gCk30uq04Ihi6yb1quaKhefttr8An8g6g
twKiNS+pib0noUUuzCsjNd1pZ1UwjFkhfQpnZWIX7c1UFlh2OrLZvF3Q5ln7MaDOnuxQjvs3cjKm
a225N/mB5EIGZFrirl2VNUz6r1+AC/7WIIbSPyZN6+zNjk18aLPr37tFsJwVmqaMwGW13HtFOxTn
USep4GxXWCzOJWiLCJY1FYvcSLutVvZI6P/nB0mDn0HJ9M98iGb+ok0Z+D1LsD9mp6KZqMe6GdZr
zgKRITzzZbHr7QSqrLty0TcfBBelZYjfB4UG6tWL6X/p7Z7+Q56fnNLQkrBzhfmh8/L2nAhRLMe+
SI2RGsqcJQeh4xb8v9MBl6f1A3PMINWUcIzXr8TRW5M11ya4SuJ7HSrE42FP043yUmG0hwxfJZIR
jAu47dzp4f0H/vbe8X7/2YxDCkG9e7Ex5s1Lc6ELfYxFRwqN2cBKMmGhbUQv5AkjZH3s3EG2m1Yf
9d/vX/ttZIRHd5jpYMXHIX26nA0sjkVzU87pUSek8Il4767a68agOHlltKoRNAbNjapa9CV9Ug7x
Z2mScBI141RaFBKIco7soZ4qsVlIaiy+G75qzDMxUkLf52VnHdwxV1/e/9Fv1sd1tVh1U/TsVlvQ
xQfUVFKj9mc3bJlw8VKk+DKTvbIzne7XpAL7Wgjkm9lqvZzD8+H0wp9L5ZQxKVqzrdscCwHo3qaw
+pv4n3w3VEaf/d+e/XotOkkraWLlfl7cml4TPqdqxLzCRjKZj6i2sEpaLkGQhkrTrfQn/TFN5+nK
luPtPMkTRUlE0xWhKDP+xaqw0haYGSfj2AXlpE5UVc3tYFXTbcrW62ubcGztgO5jkg6KMg6zWutf
unqi4IyuQVyR/rx54jj+UIjBM6HqD+3i4ik0s0ahZWitowGm5hkHrLyzLWEFxzKwp+oK7ODNBgQn
C3ssKoCwFwLG1Otvn3AO6VQ1MhyKW2gdyeXujEPKwPOPmolcgbiODoP5jO20uIIWfjOQfWZZkM1Y
OPEn8QteX3pF6aYVh9zj4qrCDE2+nVurojdVm9Od23i37383bx8rl0OuYJBNzBHucp8rCAZW1NSm
Y4fxO2qGObvHxJjtlSyu7a/ePlRwvGhqVjUc/b/L9ArHxueeLtV0NFM925e2GW8zgGObUlDqJJrH
/FAaYvjfb3LVONLLX58nRtX1R/21qUMG4g1IkqdjMFbSj5LKLabNVOh0emhc2sVBLG37krWlKo7v
P9k3Uzh6dWZP8IarhpS9zesrN1RrPACKyxH5WPxsL8L8SLnWdLZWPOn9aU49otrI5gLaAQ8KvsP7
l3/7tP9ouDgeg8oFMXixfI1l2WmcTuwjIYgBJnvdS8LCLurTIHNzm/flS2tAmHv/om9HEzrHlQrD
7tlhG3fx3aQq17KZtfRYp01+Kgxnsjbk3nndRqO+FB/ev9qbT4W0cyw6kOxWy9kbW6YMEhoChted
m7aRJdSGhg6WEAn9Q7eSL1R2ecL/+5KYf1d1HtpZdLMXwymtyHnyCzmckecZdDplQe+tyNggoGxX
4tSIdrhyl+sze1UjC6gWQdnBnbDayi+3hkSTVDEDaTzrRJ0b+2QAhXtsBhqGL+/f25tAUYpFiKWY
8PCTcMHLXV5H69/NMpz/UHnq5phqvVttUkq36S/RK/fBd3o1B5uFwhwQD4w1X3XGb3lLPyW7p0sr
05915Uk3JHHcu6bIfvuyvXXu53TGmZSce+v15wT/AVabGPVzU1KcDE1M0KGJjuCjTyzaoeznK0WY
N58vKnsUTis3H8yTf8muIiIRSK4KaN4WSnmn3lvsDyS5/VaGkexF7Brjx6y19EM2yWz//ot48xUF
3lr2WBWgf4T+69//a85Cgu0MJaFnZ+ItJ3cMS8tCouyo2C1vyDRLruyz3w6w9VYR1FLgQtR1edpe
Boucuriqz5Zfd/Znzav1YlcWGFiujOS3j5STtUVWEr02zOuXyABsUvRlXa05F+xo0nkL/m1aWdNj
/lw6s6+OGqKrDtazVk4/3diuv77/XC+vT5TECi3ABoeYbEWuvn6uUyr0jqUwOcPXLb9auWmT6eiA
hTdXakfc1dl3vM/L3tamQkTvX/tyOv5z7bW6wPq32gsvTlC5ajUCSLh2zeoaph0gSVogdBS9Zvky
yLL6rJJOPb9/0ctvZr0oI5hDJVJijhEXFRw+9syfiy49pzGffZiiafpky5YkqEER7pnRXxdXJshL
SgPr7AoKIKwVGwML7yVyFbmjScrKkp2JUU22oH7iI4Dn4d7y0iFylVscYOI3m5HQZmPTDYjVPDxV
V572P970WktACE8oJiP7YrLI0LW0Pd2qM9516zmgT3enASA++5ONQM2JM3UKPE1GDhSWK1/Tn4X1
7/l6fQAcRBCCstnBtnKx7vcoeAxgZdk5oZtIvgEdYEzmgmZWWJHu89QV6LnovXUE8S7NshxxLGrx
JhcajfNBTgRmdea8I6cy26HYtyJQTO6hQax9ppWQfZ/65CqG+08p9eJH4/zno2Boslu5PGuPFQdO
t6uWUyeD7IOrwONGmkS2GkLSg4iUDhXgZgIPsw2ylkLdZ5kQv/vRWkMOshyUbceC8liZbf+CrEs+
WSoVxUHLTFcLTZfF4iZAsZh+xdFSqF0c1Gl8U1qClPuJZvMNeptSfE5aO3lRqZ4HW69y5Wdg2NO0
i2ezO8y0c1F8N0L7nTSxMiBPWHEy06nJmvaOBsV4gxuxW6qQ6l2VRX0/jv3jTI8+36m2bUB+wm7Q
zT3mAtvgTehO+b2sW2PLrKol39qlnfsPtRmMLaMSKcyGYFrrflTQTZ7qwRF9qM3GKIZtafWOfrCt
qn5JAB3fGckyfquU4VYkmZnTk6D9BPVoSdXvQRqNhpqzy9tj7lqcFAOmvCm07SE9a23s2Nux8OSu
jh0qTQspTDvTSvz4FAQdeamqMAh7QFgzFY81opfsrjMGXR4s0BAf8OissgRvBEYhnWUAv1vT6dmA
x/K0bdq1eXnbFXl8tGEOqjDI3Hb8OLutMjZGTUeb3SByOABjfS+i1iPeHRA29YAo1Uv5JIe4rO6w
/4h6U1cLgY+6P7nnGQNrvHHGkaJwkC7DMW/6egjnGlbSQLrrFMJF8r9hfiVe1jRblUcZHc8xEsTU
fgXAaethJgdgWo6XqB8j8PMxTJGOvfgSOsWHKbdIuR8K0/wUjHMnPlTEds63DfMEbuypLb1Nvih0
KuU8WGc3g4kaAs/r+m1Kj+Ab3sz+o0yWfA0z9uZ+v4jUSzb08BMgR6MV7DwJdG9vxDZDBNn9DKDJ
7/Md7X/IZyBpTXNDMrOv71pr6cqDLFtdbNnZkBRnVO3wa5pF+1PXGyfbTvTki3vbi5v8ZvFj29hr
k9Mat0HcWtRlRtf/vIzO0hyDCakLjkU5fkyXwjJuqCIWPz2VjHoIcILOyT6bmp6xxoHwwReEUL6M
rRLNuRmCAU3gaJXfkHf44jeqhyT/6MjSU78dOn35tsItGMMja9z4YIm2IUN6zCsEClSn9pKTB6dU
Zc33o5WV6da2WjEc50AJ+FRiQSVa8g00Efjbvo/iWBHl1tfMkkdlT5TZUR3oxic+XM16iFWBfMOb
EqD4hSXtn7RjZRGJaVU85Wllm+EyFsPwhBDKfPYTpr37XmbDtq8L3XhMkxGtWWzAKY5mj5nlSzbH
kqM0IUxuQLLCYv8yXB4SicW23m28fCk/ruy9p7IQSR6Nie48UYpT+RO4YL14qmxP9WFB5bM/1iIF
tzkJreg0KNO1NHDLoIWbolwuQfWd6br/Tp9w+VYZmf5LJ1AgJQIc6c23oc/B7epd7+/hAAdGlFtx
O+1jQ8Yj0gRiYSPloL7GsDDxD9rBILqT0VOLCYEq6Z+Ada/lQTU4N1IvMa6R1wUqnwyYuDq3HaHD
G3sS5PsuvWVsMk/H14u/c7xTfUtpu9W7pfyq0UlBCEqaId+HM7XDhu+ha27oocbjVm9JxdroyqX2
Zg5JciJTj9XEYmH4jsO3ESEKfFLBoYsFZ2O0Vbddauk5u7hqnBrZsczVts6W+EufzrLbUNjsa9pW
Qf1lwrTaboDTdl/moOGjjTnPPlupCL5mIyipW88UQaQnMPxOWhfH+6C2NX0ziX4sD1SMgB6FBUXc
U7OYab5HYcrupmwIhFGbjHQBJJ8Q1T8ZSTXbp5rk0+RoAt49ts4y1h8bWtiNGcKtS4wIKWV6G9j5
OJ9GFvaTRrXdiIBgVu521cN/Dgr0mBFbNUBicW9IjRm5tr4mJXScfROght5zYsu8yEecom8StUaE
uEYPTyec0XQAkQ6mqn4ISpa3ZzstzOq+GXuvPxGshkwoa8ymxLU7d9qhThrxEveOgTGYeXuyt0Np
2CoCWor8eEYKSWAmfXj/SyDM4JmE2nTZ6HNZeuSng8uIkOG65MkLBPRH5Oy+PKSJTTIUMu0B/VQ2
Uvu5m4chrj/0mTvJM6WvBQ11iTIDOVadVv3wVepJkx4lIIObwg/y/KacOnUqQZDqn6ZA2SfOSxD9
iA7Txmh2h8ZgNz21R8sA8B5xvjfLYzNNQ7aRxJQGkcO55UGRefZkg3e0D109e8lzzJZU3q9isq9M
IPWPwUq02wX7a3FKZnzUXxyqHHKbQAzUYfVrpRH5AOryR9RbRnsafeB4Lelx6VbPHGF85+igAQU1
2/pmdcQc8biTulkWbg05z+0b00EDhPO0x/+YLs1ejc3S8CUrOx9uFnB33odlqGT3MrqJ95IUdV3v
qILZw0GHH/cLoCx6YNAcLiqD2M5oBRs0gOto1VEgauJksV+csut+UCmVTeT6hf0S1PyUTTDD3tuh
ETfsSLnCMX42iWtUN8ECJhndPaLs4hm2X5MdyZI0kt/xGJs2NMm4elYFlreDSMEQbPyinA6AMG3/
aGmp87kwqE2O23LWqQlQAU7OnjMrZ9tVnWYdZs1rbezutlmcybqX31MvJTA+czRdOyctYIGzPXqF
2BCWZXs38eTre6AVHMLqCnDvk670YD/T1gG8pRNJtIP1UVc/BPOE2FR1S9yX50Fl2Cg0Je6+YD01
duvrdCEGxUEa9gNQ/NpGJofXgqrXB2YokUa6EPU2mUhIOK4xRzlI5qSHXNAYmt7gKvfLz5qVocps
tNGOd2VlseC3LZgzVDWmjMy0MpO9t4Ap3LFHnBAkgjnMwskAeXhbzWilN5oU3bg1RCHGyB0G51kF
chabhh9ZwxJtvWwr66D40c7tauQOJoSLQ1p4O99OJrYxfh2zQwtaVLuWFjyZYvb6H15Wp1rOnlof
f3u1h1SsHjKsiZOeUj+cEtPPbjt7McwhdMslu82rpnCOs+enURGXqbPVFmXBt7Qqdw4N6fXOpmoa
K96yBZ5Rv3m5a6M81bz0G+ncBXvdRKq7nBIqWQjIIscorfzJ/0A9pk/uSq8C0zjDStyXJLazpaOj
Fey1ofcqpJO1mJHOtYRN4s5pghzAUIiS07vHy5M3t11KxeQTFaTsM/i0pTqooANgyg7DbCMJXu6L
Vk9o3IE2FqW5mWiZNweYr0R8dWnhaFu8aKj3WweZ2lQ5atpIoAcKbyyysios2kSTP820FjL0mtqy
twxuRGq+Wc4UJqllb5hwSvdbntt5tyVEQebMVJT2ImV6AC/alCB6MWi92LTS6m9Ty+3dD16D/ywI
deTCzbkmNhsmv4YueJOwLyPNXMsM1NaFDX5al35Q3aI0bzoKr7HWZpuazXF5IwHOZ4zZQkNkgdR6
3XFT5P9INMXosHm0W81bNb/AUzK3LGdE1F3/qLrKySOjBmizTT2XDA9LkYLmLpk2/5QLFL4IW4o8
tnreobYD4xHcirhYMK1brATmfRPI/uOiizG/wV4RdFgL+qATFU4ioBw3S2kk31zNSbpjPAYz8xaV
EfOT5g854FZr3XviQu3FtgcIk8Dh8gvNC4MarCS9oCWxdqyoI5TZjJ5INPRFJaJKyALcPBir24Qw
th8I8Rva60PgJXstL6ZDagWqgZed53k4IMPRb+QiNWuD1j/tIoPiVLkrU/ZrG1LI4kcuTXzq0M5L
fUrbzpV7BlHrYF/KlL6J+8DK7+aiX7S90xslFcMmaTcmILXgwzSmbJfsJKmMz+WyakaLuUryUxJ3
YABUPvb9FoFtc3BFkepbwFgc8AxUwaRK5IgvI6eudTrNtIK0OA2dNmhrZrI2qDaTlnngxaohlz98
jQ1JWAy+o7YiCAo9wlzmNKGDaW0+sh8xh8OymqmXNnA7UIGaF6OApZdI0tJKvFuPjCSCphgPnNzI
/dsqEPay5SnjTU5I9JvCoVncx9I12X2uPhRx7ueyb3EbuXibxkFh+ylKlTJZ1WIrC39JHqG8xruA
Xb6oolEG3WcvNqfs1Np1+mikszdvixlf7BAOGZb30GzGrN6qtAKAOnVjVxz6qeX/X+vC/plCk1ay
2emQ9SOuHR3I5CpH/V6mrvM1XmZ0nrG5aP4WbSg7Z9JEGgUseVgGyNmsG8YmyZkj6jAlTCS/Uanr
9beaa9a3vqlK8yB6QuL4kvFzEl8OEleGMlE6762c8800dfEX10f+E7r4zyIYOQ5PEnVJu2mkqryT
ABTnbUEhT9/m0R64B8tU/ZYdSMzTR3DtfibFu0Ef68opP7Gk+1tI50sVgRILXjpmkDxGBeEO3c8h
r7OvLbhb9bksaix5eoy/sJKp9RMfSDvfej1q1r00KvENTsY0n3Sii2YCbOp8+NjH3XAq7c6oo0SW
ljzkg2nujAYCB2rhpE1PZe0J0lPmfKmy/bQEiRMJ4gVZyKx0RAtBNVDzH0lDmbqT5Pz1vV2E8btJ
IeqEhW939t4aebeKhazcBsrRl6gaLYINwsZK2zYJm6XHBsT+HBmk2ePzCwVy74+GqXJ9hyC0WE4V
FeZh5y11oyIONY7coAWpn+ayRTSKtsIN5m3Z5sykurPYzx4R7Go7T7HRbA2E50bUWqm5GWnIl8/A
6ZdgVxKl6z6YaJf7p1YbWjdKF4J9IrE4ib2bvdT3Qjt1Fn8D1dxYvsW9q9QHFmE5RMzcpXOcKE5z
8nV0FGYt9G/FhJl5JnqcpchP9sDPxyvCLCY2IqNWvCeW2O1hJ6PtDhd0JokdEoJZVuA5hSHZJLrL
sOWgo9chG0Fb3o5513/EJ9Jne9etTGe/+gxO0kVwFRpFiW3HyRaj3S8GGExUH8SX3OZ8PN+7lIki
soI483dZO2UzJoI2zdNtbCWl+hC47eB9ZqE1vCeQ8Wz3QwRF3XcjdvrsvsUobNz4PTXXDWnU7XKL
8clA/z3Pqz/Va4MfzKysY1WtkobgbXaTod7OSLW7HlfMthi1Nt2pTOjPPZJNfdONCQLqmCx41K6z
FC+uyAadc5yrDSK0jTTWqitVxrc1XcuxIXXSJ/D5H/5ahfyrTt8ZS84Y07uzATpqustcQzBZ+gWa
fvyUzb7zqEd8Khm5/zNWhCIrKgdwvg6yaPRLl35618p6P8vr4mzVerUDTs9EpGl4QEMvzYZ9DzB8
OsEKcq1r5d21/fy6UEgHF+IBkgCafIFxUd0c4DQXwuTKqELYwnHSLjTqXo1JT1wIHUeWV/4QKsfA
YUJwCN3OdDcjRZZfxiTKK83rNwoFmn8WTUBkcygjaeNedEp6TznSdrT8XPrIL1jul+VEybCoqYI0
zVOL/ng4z3lH0wrnx7fMSygJIF/BRmfgwni/2v6m6MzkwX/ZmbPncsAPvB4OmpqLJDAHcZNOTvHZ
LJbs2BtAFpjFCsw/eQNecvAwVsCN375/6TeFfguNFCpNOpOQ9/xLemvLBzraqFBOHvmrX8yxi3ea
beH8sK3pjPnyWlz9m1tl4APZQ49CLgZWrYtuBjlaYqmsOT/JpK03iZTOnQMe/3bhNzIE1lqUHJ75
GJNrb/xSqYgUC0EoayusNjy+lzwW5XIw7uygOPUKRfs2n/0u+2g546xwYP6RMYyCNL8ZTczGT1RF
qNrMDmfnVRBTZr3DH+TO4xxsu3yqgudMU/qyz5md7J3jFllCeBjBhMfCh2UH7twkfe/9V3XZIKFx
zEvy2CPQlkFe8ufv/zVrVKoskZ3k2VMv+mVr42YtQzvpmeZxZrHeN9h8b6jKNChqmlyRT0AiFpO8
2wdXRs3F/PXnl9A/X90j6F34Na8H7Ho6Jh1BZU8WcMI8SmD47WW6JHujWbovwTRbW1il13Suf6aI
v6YQLoscAxwa8WV8Ld6lMKIfumVKlVc85VXa3IGoyLHi66V17GS9ZGG8mvPDJJnaJrRZM/edj+rF
JyWOSm6D3RNgFVkyV97KxRe0/igK5tDFmU/Bvlz257I4MKQumDOaskqGENfwGHm9NeLD68HBhEk7
euwLMfiIqKnmrqVwnJkYeYtae/RVm/1qmed/lhh+qtBK0FBuzCIZ970s5BWF0GWfnt/qrehxHiAV
NNP9o9/7awSxBXH6pU3mBz6StmJTCFqLEDNsmCGBYb0M6XTCsEMGahC0xnlQ2xB2WPy2J638wrvp
5/Pc1PXnMTPM/xsTs/42kkMRiTI1+4a9Nptf/TakedYYqAe2vP0ZmXbwyeydVA/bqimPDk/0mjzu
7Zvjita6BjMbufz1+oqVHfRTpY3qoUhjXFr5mMQ3AecbMANU0dKwUVbxP6lQf94At2evKjHEaJep
wGM+lebkKfWQUgP95Ln+/CXHxfVszHkW8dHbv98fnhfz7Z/rISjkfdM8d1n3X9/jmnY18B7Vg704
+PCrvkaEW8xPZuNpLYxwjS1fHPT3HAabK2rpf10apcPaHYQoBr769aVdBfuCLeL8AN69P4y+5qxY
Kudn3ej9Lh8d+6hPwn8qK3t4ev+m15t6PU+szE+bOGJ6Mqu+5+LKpYHSvefKLOv5R/ACbUfsELVV
TZjWFZnYP65Fax67GUB5G4nlxdotmjaYS3teHvLR6L8Yyh/OKwhrhBEBuPdKi/gfI5aLoa6l7QAX
6ZJ3RydvyhEdzw8kdhERMLANNgj8HEcExvoIqSNvoam9/zD/eU1sBQFqKY8/F1+JHCYtUJw9H5g8
fkLUks3G7+1A29V5Z0NHGvpmuLI9/tczdaB/IWu3gCG5F8/UoHJkgRjmNqFuPjRmfVf1ufW5mOcf
79/b23WMr+KvC61D+K85Bwfmqgle5gem59XBnxE63EHt6cbSe4qJPTpgq3R+vn/RNw8UpQg7f1ST
+DVWhd3rizptsfhF6qlHp0s5eAeJpJgS54HT7tIalQ7MIEybV97iH6fZ398EFC2EdevUb6xyqEth
Q982i1F4XvOEItgCe7eAO9+qoGD3kDZZeV+3EOGPwszMQ5vQ+tj5S2vox8o0x2AvEqtvT4vx7LlN
9yySxbu326rf4T1fblppbtrB2RTehL03dr1k3JTKnfX93Fq5xkneAfRN3TgANkNgUvIg7Fgdhli0
3cZN+soNRZPBY0F9Y91bIqHlQchn93lKoWEQ2D7LL1mQWPEvihhi+V5lqvlVT7N/o8wJ0zsxmEmP
U9r08ysP7fKUwNGMgwpOIqRczKCIx16/KruZvHhGrP3UcVTAvCMyzFzmMKt4b3SYupAVODRQMuoW
P2jmUfYuHOlB2nEoU3VzRUzk/xs7TGuUXtwVm26jH38TAto0Se/58fBkVDKwEVfU5M/GlUZ4CieY
PCr7Tl75GN/sutZrIgVaT0xogZCmvH4IgsJ7K+t6epKVMcow5aA9bjIQGRXlokXaW8/Ip18B4cz+
pvV7/VYEUiqQGZNN4K+x1B1aJTJTyyvP4nKWWH+Xg66dj4ipHuHh69+lGtwVViybJ2+YyluxjPEB
YZFY1gWNksL/fvB4VANWUQLlMPddLGbUCFxCPqnG2E5i/Yjj0f9pC0uKiBaJBCXg+bK8MvouJyfu
DxnfKgXiTAjQwHx9f701IFDw2vFJK2kFd0HVfkaOp+/6vpA/O2bE+lzAlZFXxPvrnPdqokBgtx6I
ubr7JxTo9WVLAIb022zt0YJ02u/NwfXurNHvvxpeBjytZNJnuqq8+pwtWX3tpf45eL++PAMb1SQV
PGTX3qWmsIuBHVA99x6hK9H+cJRfqK9LJmYncjrXG556ixQwv5QOQ66On3zD0pzDPCcwkEx7yL+X
wkqDvbSZZfe0c/sHf86gtuRmb/TbxZ7Iih1maVcRzRYzIw6jq1wO+aPfHey4VZrk7IB1Te0Jok4R
XRPtCiDHyA05RqqhvgH2QA+e/HnVoi9x1WHrEUa21ewpyfd5zUhA5D+241aK2CTovki14VapJJB3
dBWCF45xfvMis3m2H2aCOZqPDuADrjt1MwbhUIf73t26sR74v/7nIGb8otNy0cAi7mMD8frVpvro
tf4igkdIFHApPPAzj2TilefGTBt3SxRGfY3z+mYQE8+L9JjhxLGVU8XFUo5goAZeQTFUVWmL2iFL
7Lthrgp6nsIVK9mHzsh/nJ3ZctNM17aPSFWah115thMCJLGBHRXw8GqeZx39fzX/DpZdVuWrYoeE
otXz6rXu4aviK7m3fdzZuy2zV8lvkOZS5xxgREEm8tVd9s6t17NTyErKjdq+WJkio/48YmiQeMso
RnEQ/Lt+DTgf4NSRKgHujab+7KCw4pqLmNtPlESQJK5qxbgggmE5xxLvCWtLWq7vcCidsGWMJPmE
EYmUr1pkUIIjplFmeHTsnNyp3IXNz5Tq9FJwNR8XEl5/6dgcLprG187uNC+I5FzDqO69jc1KdwHU
FD8RhazyjTfqw8/BGL3XEh0Aaf14PubH9d92Id0LZgOv9zk9Jag6wCtD5p8lwyvA4+ToNVSd/SXs
gnzzuKmbTMn/bwtQOpcWBPS5X/PYK+AMFEl6r4aiPjV1U/zsPJz1pFBVVoVShtomtVPHWNU4zUcH
3gbmoTGs2lmI1+dnqfgOwX/WVChB3Nmz1R/rVPAxT/bex26wtf2Ed+K3pE4zaqk9qje6AAOtMr+d
1Kc05Kr84KXFXaXS/7++QRBX1dlUT4odFxYE0PPgyXIEnwLRny73+ktE6RqCLpW4hZG/7bBokYOb
65hMzTyd6KucPRLCV2fEn9qjHhvFuk/7/lOawH13K43bWfbNMYcVada7x7MuenO18+gtCExFhfUI
I3meYA6B0CB70cTn0k/knVz38lOetB6AgCYywGn13aaJNOMFR8RqQ248W5js2wX+lyekE2LzGASE
f326xsHo2eA/47Pfjf1JUnJrZwBc38StLi1dk/fGmbUtHkdEgag9XLdVW5RLPCVMzsNUZNsuMNLv
taX3rgS7bAfxbvpO6hXH+iaJl96gt+eHkLY3oUoK5Q64OtdNt2UvUYZ24rM9maD9Kyd6lYO23JSg
Y45T7ZQXT6Ie83hu528mVjLpW9A1FvY6gjZ53egwpJRtapLjKGjBpgXBhBBwqKC1sArDKB5cIFbK
Er3hTk/Fw54iOXoORJmzLKekoDFVhXl6BvNnHpt2at5YWRPRLE4KPHk081szSf7HlxFiOg4DS7YG
/9vZpo0ax5tabcrOIC2OFPp8bdWTXdmovYfa1eNhvbNlSM8gWU1qTQgXzJfsxGZFNTc9557X/Ui9
wdkoOlo2uCcXBzS81VNBXuo7blnKMwTupVm93zygo79sbfLI17PK4PvI5ZjMajukw2loKztzoZKQ
xU3b3PpajvDlA8WjWhjwYF2X+G+YC2fkvUkmrYGotQzdDuj99Tc04UC22ouzsweX8My/qNexhXRq
M8gomzrR6LuDlNcfzI2J9YxoEUGuif07S+y61SINnaovwuw8jaa/N51BNjdIXde7vKhNfzXkTbmS
MwfGTskD6/Gk39tLPJ0EJx80DpHgrG1DimI2a3a2RvBaqx64LUiTevjjIT2VbPIJXd6FNX3zkCYP
Sd3HYuuShBCMkus2gw6IuRVq0aWQ1LEltVzBFA37Jtg0BoI4oBYTgIS+In0aOiKFHQG0cbQqWGWg
jOQoWXjj3AYI4ntgR/NsRBQFNvL196hGgBlvE4SX0fM1oI5533m7kK3C2aIXIDID3kHDxomL0NrI
QxMV6wpX3XYVkg2zFybkZhtwiqKpLgIVVdRTZoMzyqFnd6rmEydGze8RRMNT0OP6umujAa2Uppbx
SMmAQRmr1lSj6JBZYEMeL4q730A2WObRg7HHfIK0Ead0ivbhpaqNad2zdvZSESY/47j72cuT9R5q
KQqomRdMK7+Mg4Xz/WYXMgRUtLi22RNUQGf3Wd4XfW6gdHjJZN/asF/KiNqwV627pnG+K5Tsn5BQ
CxdC0pvUBqQuakkiZkAilrLk7ADKsSCd6qiSzmjwxescZ3p5FRY84xLVCd9TfbCQOS5HAYhpnnQg
B/tmjHEP9eX+pWdhLuSS700C5XGRqueLuHGuV+XAgwQmjeVftAGpEDfIIFUMYz7JKI1Esqulo/Xk
e3G1z0c7X7Nvp4VVcBNWMB6iNiHKRLwP549vxRA0XHNCEtgM/TdQPM5ZqHM9JZaevJuSbqLmE5bJ
72GK+/PjBXhzKtE05rQm25InEFXO676D3sUK2mAFKEOd71FDqpmJkmRSGY5Hoyvs3eP27qw4nqPU
rMiJ2hS+xff8k/rVplDpQHiEFyKs/rWVk4anmCqvzNCQ15Ph6Z8Dn9XwuNE7nWRt60AQeR2S2xDj
/0+jsR2jaN2r0cVB9PcF5jfHSqmYSJvXWFZLS+yse33EAglJAMaWa0b8/p/mRp4GJqyymGK1b6Mt
Kk0rlawDvNAAnU3TBxGsqYmzcLga/K9XcThMSe5yUWnHFO3mVpeKHlb6YMeXTMPfTc4CpNXaSYY7
E5NveTyg93roWCIQBcGgECFe91Bva45UWAPnzsJifSBZ/VooI1LgU2SBuTNiHrVy8OVxo3d2iaqi
q0FtADUCiuDXjU6BKWlyl0pnqZWcwvWdKL5ofWat/cTo1kTrWrfKwH6erMi0FnbonZuUWJQsLKJH
VIIY4evGEXiQ1cgwvbOfY9jnqlBuKnhPlRog86x4IFBN3BMTpNdRyvWyZlVgIkoaFv61GzdJv3s8
FqK5q8kmRU5NnvctkyAi9OvPCQgcxwLc/xkxcPlgjgaoz7DuZHudNAAPFqb7Zv+I1lhXPEDEup57
SFSq6sd1KwdnWwqdjdel8q704mOboRaDGPfovD7u3VJ7s5vZU8uhGaBNnls/Dv9MllcHrlV2fYqe
r/krTPxG/T/0EM00XpLgY4hMZtOLSVGBbo8enMOy+OlLLdykxorfauBqdDALv328g6K2Z4AHI70/
r7RRFI4i0o3RWW7q8Cto0PSYWn61lTyq5isCQjs6PG7xdsHwfFRIjAlTUTxnZ+d8aPo9abgiOpty
i92E0ylgEmVSH12RykujeXM8wBbn4chwwuVV5HkO0EbWUSHnGp3tiLNOAurvHbPOaor1UKXjtLYt
TzsoAWDr7eNe3i4cGhbFd3ISHBVzcRRlVGOjNo3wHAygylZj4STSWtLDWNmAya/foZnB73vc5s2x
JDpLORGjdTYIcN3rrQiFAQVRr43PTdPk714IOQbosON8sqTBfvOmZPzP06oUw4IkiJfsp24jarJc
VGxJtMI/InaYzWvehKEuxVp8JrjxfqSVjZR2Gmj+Tko94xd6gCHiGuWgQucOeLvXYz1sIBGUHz6P
+AwT0W4R2IOXmAWSHq6UKcys6Exhauo2VWTE/kaO+5EinWS9PR7xm3hN9Jl4VUSQ6IzNlxdk67F2
CimG7SKjPexkQ/2rGsnb2hyh29AhZeAC2St+ZJkP5h3WRnx+/AV31hlv578Bu9AznScY0zCY7Hgi
54QSQat+KaYi2MU+paEVzgj+Vp6SRPlokCrSmVxBFMbZVzdlN4WixiBpRnyeyraq16XvkL827SJ/
lSCo7aHUOr8h2zTtLmo1v+E28IIFHNOdbU0xm1wiUCFUZOdhaoKrhGRgjXAGpmlLbqFYyXNXSd1v
mbSys6EY0dsXOKb5wq4Wufvry45XO2cydy9AQqoo1zsMuicBXOUl51SPonoTZZ067sFPpguzeqd/
lFx5mZCOQH9hvq7MFoR9mvrZ2Qlr7ZvR2DAB4aivarhDbwyH/zLAQF64eW4fQyDrWMc8/7DTIfU0
u+xKZcDAx4vSMxa9g/8z9vQi2SEd2pKAkjT/lVCy0tcy13r7S2519BcU9N0qmLlde0BhvZk2UtlH
S4+iOxcGgjmwJqiH8jaaR1vIgys+qmDpWdHKINgUsItcyiJ2d0L+uxoWIvQ7rSEIjJY1ww9JYl50
zXWgDm3BjMJoa8svAM9RtSTnacX/GTD6woUz+15zPP6JZECDw4acndnUxKpcrkDUQXHrYJNrvLFW
5Lvq/0l4lH1/fFjcWb6MH2sXHA+iD3NnKqVucY/BgwIihqFNu8DDSejoRVn8/ridu53ShIkaqhBE
abOFhHRDHnE05OexiIvvigPNCVl6quS50i2cwHfuPMQUyN/g9Izw2XxxoDCKhg/yE2fTnloMpJSy
O0ERU/bJhLlTVpvKGwrX0TaZtHZBVu7O0cs9g3wuD1fqO/N6VgZIXQu0MTvLZYqZgW5WrP/Ys3Y1
hNbXtomW7LPvnAqcdmKVEP1SnJ+F2sMIOFRLrPxsyb761fHNZF3zCkOHLImfA68o/Q31KKCcj2fz
Xj/R8ANrwvOeE0nM9j+PSKUpm3DUyuKMokK5wiEh3BRanK+1sQakj7r07oPtMZ9g0VXKC+C0+ct1
e8kIe6kcE+WsUxo+YQ5QA27RqbzD84WYWsMUXaoX3ixYWhF7nRQUSRvErK6blHSbNDsOFGcfJdVt
kIz1Sxw0OBGkQw2Y+nH/biMlCoIUbUBFok2PRODsFkm0JgfmrajnSBnrVysr+892D49tm6ZAkJAM
LIxy3ykKbNlESjDEKq0DaIElWayb5STqkhwFZMCIHwjdrjutUXZELkHRzpibyXvop8MF2yNIB3aX
YT5o7DAri5bsHG8QyMRKZHmgXVAOFWJhs85nSZ+PfqyrZ3ykkksUdAgGohH7uR1rFWbVMJS/5EHD
jU5upktWVNF68C2syrBHxGe7RKtgrILhz+MpuVnifBRJGUq0GBOSKZl9VB7HtSy3hnaWsiT81dVh
4uFq0Tsq/GPPT/dVWAH+eNzm7ZqjTTTv0JMCXYay0fXwNzzWo3wwtXOR2dbPCGu+TyVqC/DHAnXz
uKmbc190T/AGgOsLYSXxKf/sYIiKk7hA9XM39HqzQm4lS9ZVLy2pj91bUSJ3y5FIcKjPs6m+3cp6
OfoGxmhJ8URZX//hd7iF1L5S/2dg+5G4raYtXQH3Jg+pUbBQABpwEp4NpCmNQx7zReemlWPTbY0O
7mFYo8tCfd36NrQO0j6PB/Te3AklOaIzzv4bGG7VlJQx/Eo7Q0PQnyTf0std0g/oY+SdvaRDeTt7
VEzoGFEChxOtXc9ejqeulMaRdq5CTZU+WShlaJumqmXz9+Ne3dylvJoAZzCDlGoQ9ZztApipAGYm
A7NiTUagWG/Ee9yJPflrwFm2zWwUzte9BssDCVsrWVikt4uH1jkXEe0XkdDcP5isYZEFrWmci1BB
H14qkPvqy3KPhlC19qFgSq5jjuX2cZ9vF891q+r14CZxGSaJKtGqPHavAYovhxw+FLwM1fhfBE96
4XK7N8ZEsRy3hOkOGn3X7VWoHPS4F5pnNNuTTWKrwYZUYuiWpl8/I0xSriIPwWYsYNr/Q0/pK8kB
FFu57MQy++cQiDofP512Ms/oV+HAmehyuAqyqa42uYO4WzD6uOF8fHBFZYtcHeHtTYq9GyxsFqvE
PJdJrO9hoXkbvcXKcg2k0AQfG5vlr8ct3ltEFBllIkKqe+yb605KIxDFGIuuc1OY9qWrBjXdDiH2
O6vIVyFPK2lOUbepURpe4gHdb5pmQU0qrH/x+3/Gd6BHpYHK1Rk0foBZklfhXVhRPawqpT7g0MTI
g9FfcpsVp9vVkxSCA+kWkWxC4xj77etm43G0swhjxQuSHvLeQOpnAOaW/7EpqTVuksAEBipsrREr
8VFkMz+6ngERkocWdD4bcue8123XyBCPpeLShr6KIFPdXJRQaTf8zFsVqHq/K9Wonay0ChZavhlv
wX+wwORS2mDA59AFLR+MGiG+8hL5UYZCg6Jvyr7Ld1ofhmiwFP4xTJNq4dK+M9ogm8AGIcUI1HZe
biiLwoZ0V1eXoIKzU+V++YQkYLVD/sne4OakbDC1LzbYgpZf9b6RFvbwbehI9VxUB4WNsi6m/Xq2
i8w3nAyls4uJAkeL4oPk/DFB5U4vsjZO+s4iWMI21TSkmtAlzLK9hN+5eYhxG104r2/uQD6FGYfH
JCAExlzltBhinQmI6wuMKYxP/UnDbHIMf0ZKbyxknNSbK1C0RXEBWBl5PWCL1932qwipslqvLtAs
C2flE9a+jr3VKhtM7+qnamwlf0Mw66G1FAUZ5k1Cd67E5If0UxBCjdQHKapxGkxI3XP2QS3BOcnH
uTaSrM9aYEjeFllFEzHpImqmldPmU+iiz9qipwVz31oFeTy9JjWU0Q+eWHSNlAu3LRgj4Y993bUp
QYCiwRzgoiKbup5yYcBmOtU6xLzt0LTFJ+K6YoEKe3Pp0aYNcxPZGTYRZ8d1m0AiAWJafnPBbdSi
r8JOfaCWNE3I4cl28fHcsGhQIPUFZwFM+eyQAlvkVJ7RNRe0WvRLUVN85PCXtr4lS0cShoBduraM
Nko0ZekqsLUWdRHskj881PSYMqgoBjhUmq+73SHhkQ9y0V7ANQUvfOn3Ngn9XacP6UZuK3XvNeoS
mOvmvkew3ADUwfmMtLUxx/kMfgR3bNDbS1Ki1L3K2dNgSAwEZtpR1o+9ldo7TcXZzyXn9O1xf//S
3K7vBpHt4a3FH+zLjPk8q0UN5bxLLmSng/c+ltO9PVSttSozP4MuXNbjFhthNLGaNOifBsWpfgQN
4lVShfbXoa2VFt5cJ+X/9Si9v0T4VW1bZFz2SBj7rlZ8DvKtLKnOPoLXtwtboN4LEcTteUsPeLAA
HueI59C7nrJ4lLsKR5XkYsRj9L2Bm/XUIOWmujoyGRspUZK10lJYgBMcuOWkqYfHQ3hnp8B8oaZC
SgIg+Zz14TRenftynl4KWws+l6iqfQokLFQxK0TDyC+shZzS3M0dtCHy2cBmmTBkhtX5lLVJnGBW
r2QXiujVU61a8R47jA6ly2nqcIvT8xfH8YO3UrXS1vW6UZZWGbJNX2Joq58ShJdex6kaWnTidOjG
k1WeSdVPa7D3zjoxzGYNYFH6Qg0zbt28Ttp4NRiTt680NX3VYIitrHFCjzTVuN/CtNSf4jjgJfV4
WFUR5s5Wpij/8fyFjUyNbLYVB8lBtrVQ04sDDhm/GixmsRAwqzxzG6Puf4CVctDdjxHUoU6n+RtM
tOPiIDj82hbbFrtZpV0R/qqnQvrmTIFebSGm6YY7FOQ8BFBmDN2EbXYEroNulKUG5nOhJpm0etyT
uePJ3wljmsijCLwMlc3rFVpS46lyLMEJe8Kq2uhqhEhjgdjJSiVpvB8tJx/XkMeNT9QyInG/KNYB
+VrvzccS/Evd6/1PTaZ4tsahOkH0NJ3MrSpLyQoVl/89/tjZbhICyzroZEy54LQBeZk9AYCAAy4t
de8IaKLcUrhX1mQLchRQNShadWmtOxS3diiTIAbbNeHmcfOzzfS3eXId0JCxIoH5PBuqyEtqQP8O
ip1anO3yDCucWEnJeNh2QKwefFCkgCwpRW32LfJBJPaIEa+nppg8q8qkKTmOyAyZYLh61fyK+bIt
C+Fkq/6dopQM6zCJFqnPs+D0b9OCu8U1Sx2SB9e86TH28sZPUPVP5U/IWqThSgOC8S4hPBatMr37
ny8H48IAz7Ehf5vl2cPjDqSiAjL8utnUs00KryM1fFkeNVfr43xnj1n0Ncj7DA0omIw7s7JYbEaj
2p/itIMnV1By+G1WqG0/nu67X8PGABoCutiU5/lqQ8VYSmDEj00tBVihDKm36dpEe9MlhMBdvAdV
obHlTGfqsxFnel/U0Qp36Sl6IdXdLJyts6v47+BQICdDROKVUGS2/Myibzs5ldNjk/Z/QrPuNlNW
ocKVexpZI0pMrqWizSkHKnJZj4dCHGf/HHeiaQjpgjtJBk5EsdfzkuDvJ1eI1h2lgNSuGSj56HI6
/NK5Xd4fN/VXin7eFkUCFDLILQPtnnUTWaqs7do4x3cgSA+alkC7z5I6/AJDLs/f6qHKv/uyJQVb
CKugW1dFo/jfpIYE8EknIaGugQDmhgtAufzTm5313mpBrGxlVC7G18cfe29cCH5JvBMfcceKA+uf
N3NSTk0XxnVx7EdlfKtL/xyNVfuseaa3cE7fbYmQlxDC5u02D3lRPC5tKfOLoy/J6nYyfQtBXB5x
m7Tw+3j7uFt3VhpHDr1i40MAmqOUHAiag6cpxRETegDFiNv1wwGnD/9TL1UKKtqdlr4iR6AjUzKl
dr+w0O/0FUMGEvsktG3zNrEvRxOJtLg4NmUavbRBan6up7r/rsi9tv9oT2lIIb7lBgMIMQcYSnnV
6fWYdUciefSPG5xFpUwyDoQTybMkmcEzafz3VvWXUs2zFyGYTWCibCoHBgzF4TmJrcw62fIQDUVa
2A6f0pb17Ion+8JQ3pzj5Hdh8pE34zgVahLXC7SxQzNU5ao9TlaibIZGUtF/r6adLI3Sqqmqej/4
5eXxmN7c0oL1SwXMhg6Hkdu8QmLyqLYK0yiOlQowfGU3SbnJUWZ9kwecHpE1y63PeVEZqEh7PrJh
cZU0/z3+hDvdBn4Gk4tXorBEm90jNTKbgQrH50DpxUIiuy+wtFen6RTZPQYuOakoN2mzbmE13U6q
SSLJgo2iEAffEBPkLI6MHi2wY467feAqnRR/0RpE5h/37vZiYu0QsJFnJuEsiEXXsyqFBdAojL2P
gYNpzXsPNQGZL8Ar+bmaHGVwxzAKUel2QkU6xLaaNdse9TLfte0ky5t90eLm+/XxR93OurCYEmh0
4MgOagPX31SBXezUXuqOSUsGj1xlibW4Hg8HTplMcz1niP94kddvcLIpDlqD+cjjD7gdfD5AQFsE
PdSx5m90qUWTtzWS/qjIvvafNkpa60qJPn14R5EKBognUkcC7C2CxH+PfLOvxrqwumOH+OX3REvO
JHPsDUDL4gn2XL8X4q6LkYhYsFeXIhVXgOXEIGBbyEDMZjwsGuRgTXU4jqzaz9j7FcWKyZBbVymF
JiU4y/4ttBoNWcJmMAkQFa/cZpiRjWvEOEhtDizX8JMRSgEAQt4rvDSSwVhpRh8R2sV1ba1TBZrl
Ck1UtBlhcnv4E+DorRN21fiDWlYFUS6OAEsNaaOcGkXOPCw4B7tL3WDykhfYsEHxGttA9qgHjIC1
ra5p33zHzPivUCErXhEVrtBTJcWpv+lmLrUvbCh7n4VjrPxQcH5w/kydUvOokzR4Q23Y9eaTIJop
LtmtynQ7hVw8r8kAMixqnA2LTMqbC1ocxdkrWqc4lkau/YSpUkPSTLNyVF3OByVboxVgGquixKqQ
um6b7IqhaLILMaf0J0PF2tkLr03kMhmW3IUJibxilw7/C/LBedIzLNRc1l5jo7FuTc6uA0Fkr3xD
6Z6cIVQrF4eS6l2Pxvgt7sji42HuOVgSdDWQag+ZymGXY+37JsHiYrywV9DdCcF8jGLwmgoukzp4
KogzPRr+xFEYlKSgSX2gbYkpwEHHZ+pnUhs9Gv+VpUnPSHt3rxGKseV36rzdZw9bdW/NC7JQ3c6a
/OmlgA1QuppaWf1nFUqI5JLhCV89pOnilW96SbzRy6K0D0rZ4G9ZRikueHXYB5i1GGFa/Y9BQnq4
pKqVrdrIJrGH+YL9w0uSNl+IbuavUK5DTg2BRifegDVozPIkExK9JrFldbS1Xj4HNpb2buihkupG
KQgyFQn7cSVFqd48gyAZVG+Fwo5YYEUrvySG42Nd4jXtgEEpWdht2tD7QxRMqPC4Jk8YBKUdrZiW
DmIR9862pfhaCMOUxMBRzq7X2A59MhhhfbQQFFub2M92bqpGOSL6bQuC1Rq+ItOX45RVpZ9qbDPh
JKnKsYkr+wf4v2kJAncTOTGMjs1VzwUEAcaZ3XsdYjhpo5oVyvQ4wUeejgzlKPXoVvnKuHDZzXP5
Ys4gnnHRCQs6cAezRwEM4ojoOquPbG8mivtn6FF8BD1Jhb37nCrIzlc2j2QrydOvwVAGWy8BDLWw
du70GUkIwBgc/LxR5k9Vh4di23k1toL1aO5wgOie06oON4mWKwtN3SQAKF7QkkXdhDgc6sT12a+C
hCbk6PVjWqnllyTO8Dzo/JGTIcmDUll1RVB8e3yr3UQyUFF4VzDIgNvJB8yvmyKzmr5Uy6OuBMaX
PErzA3Bw6VnN0+mPJPlI5wPKXVrX4o11ta5NXXj8CZSswLjPUWlRl6mZ04z6CUceUruIwJs/oBR1
aOGaMPzwhK/9rREadbUiuB1/9RH6MutxaqRQeJvIC3fuzbibCJNZYO6B/fEomBPjp6Spiaos41RT
pTlMPFi2TaJLa0VtpZU6dEuoe7FtZ90n2U/imxwTub15dm/qTEAKVaCfqs4wNtwH/e8oUStlO+Hq
mFNhqKMvfoDq1HOWxgg4fXDKwTYy6mwSEU3CP7peZfpYB4OCq87JM9jELUJqiA1U/akyDMTXkdhN
P+tOLsnbx83eGWRbaECim8MjH2rtdbNGOWh219rqCWcMZ5UqdlidEwLF30ngZ/I5MtEzfNziTcgo
5C0A5sFrECXJOZxzDDDUlRxPOVnhqJ7twsi2yqSoO1RGtN/YWDoY+GD7g7Czru50UnvFAgz7zjzD
vaLoDHOT83vO/fH7GtyUqimnCurBt3RotVepgueAO5+0j9NBPiSmXz4XsmAzP+77zakFgIz5RXsU
mgw5ttm+Vtsm5YeOcorHZqxdLFKnN7VyEAL3UXRdqD/eHtW0BpwJxQPaA2g6Cx8pSPY53HTlxGYV
0rwSog5w0VU3IMZdZ5xre4hg2Z8SXfxX7DXV/jCoQ/Th4b7+ilmf9Q4kPRIeyqmsPP9i5CZHZmFN
Gh413jB9R5ZYXxWp71cw0jI/X7iv7o04cg+g3pGuAz08G4MxRXo/GxjxofWoICHvj+WMCnKQMoYV
Lkzv7cpCGhOoIPB+8Qieo7D91ExlszTVUyD3sXZqZRsHkzz1D9gdmiEGE3rz25PiKXxOvLzNFub7
diuTozNUIDpMNiVZsfH+eaNoUTDm+JCaJ2nycIXykUof12Mbji9WYYVrChfGghzA3RYFbgVmgSBX
zA4P2+hbJydXetKytNgkGKDXrixnypfCqcxNJ6nqx2eT9z0pJm5kIUMu7s1/uqi3iCqgL2udSgX+
pzb1WrpJQS/LGCY15UJjd2YTQjlcBkI8kjZztXNTkg3c7i31FMNqfBm02HxFhX46qt1UurGc9cgR
GnG4zgvPWnj63axaUVwC10tcg0fhTQKn7xC6r9IJrbLc1+utHA8ykXE8FTk8TRQMF9btzTyS6WbF
ciAgrgtSY5Z8lfGgIrSRS3oaF8JGKTwgDBSfQqDihwT1o4+OLLhGjkGKvDDGKebP2jOrCL07bMhO
hhFJ26JkZxZO2KwCapkbJY+VSywF4buSdNqXDx7AtEwkocGUEJ7N+mwBOZ1kdIY6VqcmatQvsjlp
LzEwxVWEzUXhPm7rJoijLdBFBicvSCMw2teLNUg52Z1Qr06tjm+S4TfxseI2x1GnA7Sg8BZ01ahc
yuLemUtw9qwfEsbgjLRZq34IBSfzB/VUp43hr+o+lN6q0nBeO+wVNgg7tQuL5/aaAU2D3gu1Eo4C
OPCzI3YKQtuUAOycJE9PvuIJ4VW/TTmyFJasmZHmc81Qj86eIdR+UnBHBwSCvMAhLxXmi4qHt1tH
4wmEPAmvFErv86/Bc4qtFdjjqVJzayunwgnVH38Tti2dt7cJOQjNFGTIJXPuCjD69QTnTdoGlaVM
J58cQnpQJ5PHeSd75U7tMzK7KJ/b/XrQkIYokayp3uSJcAYTmVwfR6BHURG9P15yN0cWX4Q6CCxV
oX0Jp/H6iwo9AYeNZdepGBofjSFTqZOVF/JEOuEQhoQgOt12uPKDLGx2GS9v++3xB9yueQ5KTi3K
lqBmbjDbY2qPPsWy4aTj0AFYHkjMiipGYu6nMlT1bYjLdP8Dapi2mEyYvcq59CDIUWDnpfa3eqdd
950DqzF4L/gvLZK00ymxmALrFLc1QH1Xwq0ReZi0z/3459Bmcbvx/SmPkPBLYudViZA/d9aFYTQY
WtA1S1k40eeLhSkR+hRCnhJcBrqYs9t5EE2gItu/+M3o6PXTkEk8HMF5NbW1t3MJlUVZSwOd1Pzg
m8pm8kjwJu5UWmV+kJqgATfHmTEtbd/ZkmG0WDIESJwYBA03SExvyhw0vxxMOknkjW5PCrveB8A5
qnVlokDYjcb4bCh4um6LblTTDz46RfskN/++4gnHb6TXaqqpCuOiPpW2VuxSpsHkMgBn/LvLLH+n
Ft2QbJ0xiePUTZQ+Kw5Id8kjAs7esEL4xksWzjOxR/55Bv79IF4nyANwHaps6+t1lCWx5AVSpD0l
mNHtG4guoxvgM7Z0PYgJv24HahKVEgwBOEVuLt2kcUazTsDiWImEsyGOeEPsIv1gWaskw8N606VZ
bq6ycGpSF3QLOKxyqMFJPt6xs/OS7vIZonZBxuGOGXpLIbvUcsl+ig3srtxU4qPdqkQMAWIwzMqF
5m6XG81RuwB+SYkRmuj16DqJARN1MO2nVleHrR2PSn7QJQ/T2DyIV2USDmtLUsy1XCO+tDCz99qG
dkt9k2QOamzi6vwnegzbMi2GLrGfJF76yBGRuqIO5fXqAcizL+0j3n2OG4Rj9gqrEw2nxyM9OxvF
SIMrQHGdMgJB3bxsDBcs6kYepE9SjeScDsdkzYllbCcJ14JqHKV9HYRL4cCdPkOiQQKdOidXw1wp
QeHAN2K5cZ54jkflOtEi3DgpJI1rUw+jk1/3mCGB//6iVb2iLmzuez3mtYtTDUhKMpM3sUiHthbJ
pie2abGxOifZj5GnPZuycqmzoNuQQbe3j0f5LwPpal9Bq1SpfBJECLnOOTcVVyB/mKZxfJZjX4vW
Y6TX9i+ghMpbbugIc/tG5wgRvq4z3zI5Hv1vQ1VQoaQOE35O7cR4xa81Sb6CXNOHVWL4o2G542Bl
/qUxW68q3EmelHblyMW4wzBlWmIuznekqExzIgjxm7/0PnFA/bNMq86WcrtRtCeM9fLN6ERKtNKc
ynlu5XCUFvbjfIpIxFBq4XkDAYrBmhcVZTWd1IyU2MnH/XGj1BH27EreH82om7BTjpSvbWcspUFu
jj46RsQE1EPHTQdYy3UPh2BKCl0C29ZakeK7aqHU1hu1W6WVV1aEMM5bk4IuoyjlDRS7kj5A1m5V
CxbWAqZ4vj3otKAxi7oqK4YNev0luTPgjEie/3nEhhDXbkeapnWRK31nbiVp7HdFafX1fszwOPuB
2rCDod3j9fq3MP7vehXEMwSwidp4KQgCyPUnIHCSYQtdyk8O2qL+mkkufCRXATu7UVta0trzp/gU
jbLsH8jbKu9VD92Paq9Ww1nrc9zhtBUy/H30qfI4AkrqX7k1rZBfczwPnf5waPeZV6rZC8Zu5rCi
QbN+K/wgMDeJouHBS/4o0L6kXj8Zu2Hohm9GobTDwfJaWV5FddV2O99I827j64EWrBpV9l9qQvxg
C3K64QeJgzaGrU0gzdFa61S5pECX2mtMBLPG5f0g6bjQopbI59TDW8GLsylcCopxvJbA42Pc2QE4
rjd63yfKF0DUw6HyHX94UbRaRfYUyrK+7vFytL5H/TS9yQFINVcJUhg6j+fjZkPAyeOc/vuEIhtr
zS4J3EKtAKnW4AlxbFnZGmpXvvilJn2qsVFcG2la5nuCyaWs6OzZxu7jrBJLUIdGBpNfLNR/Nr02
+X1aG4XzZGvltMqluD7UmYDVZ+NgfokxTPxgBYUWCfjIXIgDWMifzJZ+5qAsgrKV89Rmhr320Jf+
0jZGvybixJz48aDeRL80hoY3Njl0DgHJ+TETD5TH6qoInsG5Tco+NkLQa4C2Zc2dKG2O5OTk3F6X
0dgId0wLl22rGeV4HRpBcBK7OFnY+bcDzheBdKKMLMZgTgGqPZvyN+Sx58yujF8j1vbvPNEptdfC
4ev/cXZeu24jabu+IgLM4ZQKK6/lTNknhHvsZs6xePX/U2uwNyxKEOHBDIyZdgOlKlb4whu03tlq
L1xc63IJuPbgatM0hPp5/oWJ9uYEImH0UllG/6Qz7JGWZvJoT7O18e5eDIVEG2Qy+IhSbJds5Xyo
IR5D8ixbf27BML4OejK/Kk2b4KAK5eX2l11f5aiXUYqjb0AaTDNuHS2Poo0GAE32U+4ljXLou8Y7
jH1o2b6wOd6+UvfeA9K7qCib8fzdK4Xz4fYvkOt2dn8SUklFYSquHB17zY+Yp3aomzYfXtTYsat9
jtB+/hw1ohA/bw/0rua4HgnFNg/dPVkTtFZfsIlg/mXY1JMOgW7fdYvhPM8TDh/7ugiND6JCvMZv
hFbHJHHIf+yiSS+UI+8uNXAferatfNEGEN8vmClp5Bb5MOHjaFYYhLupRY8eM1nb+9aTr+OpBaDl
Wxh5xuhsBKIXW58VQ8EVRTeKfiCbV/PQ2nagNAtzk+pI/zh0jvaGzpH2GCKA+u/QKlsYnSvj8bhJ
8go3DU3U1XbUxk5rNRxTXoZxqXa5GRY/eal04WdG8aGoK3vjCr/Y/lSioT1ISBK8cQLf8+3fKak1
Eo72L+6CCGaX2CFvjZ0tP0lFhy+3N8XFcyHH4rkA0cfZpnN6PhY4GC9Fbqx/UZtWf9HSWTl6bho+
aVGjH7vBmv/V41lsfMCLQWlHQ0MA6sO1zZirJGpyInfCgRmVSWeRrC/0Am19yu60oQZfB8TH2Y1Z
lf24PdWLgyZHJWpDHYXSEs3p86mGotLx++7Vl1pbQBQqViK+gzKMH24Pc/H1QE4RE7FbpIkRF/T5
MDU9MhNvDO3FaV0cbPXSLJ6IX+2P+uRoh9tjXexMxpIbktPMrKjhnY8F9W5WE4yJX+bELB85A/oR
P5jl0UpQasITqKy/3R7w2uRkzRCrEFBkJGbnA9ZqQh0sHfHFRoJL9dm9KMsvAK0ekF+ZtvbJOz74
7MYipecl4IlngUBErk46JFtIgMLKXpcwMt192lIe3s9eOtDu1eD7Lk1jeKhFW+23qrazEwAgVI0j
BCssv/IwCkE12MOgJJr7TwZIpXpX2FCqVOjnk0+dzVF+YETgdFBhsID6TzcXbEXROvn4g8AtLMpj
PtT4M4/5UHybssn91M4GMaJaCPD+WHEndQAoVsFV4vY6v2tNnc9ctySGX/JGWO11YB+itgGeIdJe
7MxWO48conUXPKpI18QhMmI3ebKwInqj1hbhjRlF5ofUqLGgT01ifzqkXTE8QsSu9YcsmV1KTanl
zH5RZB00dLTBPMwwdD37Vk3oxZWHli769FzkaFV0O4HUcAubOtGr4VPVsXzfiYS1ZB92/axs3Har
y+CdykP4QkTBoeHG08+31Ih2GAqlbR3YuaacRFWMr8im4v4OEOkQh112X1thsbG+66L/f0flDqCi
CeuLhuf5qLOeoQQYW1VAyyZ/mAmQ70ecq5+kTsCzapTLt4xCKD5kqvU4R3mxSwSG2rc/8pWZy0cF
ugqoIzKn1d3bz4VaqVAggxZEnY8sJfqIk5t/N4Z6fjUM0e95jsKNnqcMxP/YWHLiJMv8l7Id9e01
YEIzc5LaxuiCsbLbw0QPGwpUJR7iWP8ai2F5sDDI9MtCjBuXvrwazgdmQOiQcKEgyzDv8xX38MQe
tK6aAhZ3eug7I3rg9lIOc63+LGq327iGL+cpq3Oyi6LTSPHWfRSw79xK5TwG3gS81bFhujTCnfeV
Exv7yMjTjx2Gxx8nb9gq062TBZaY2ITBOb5UCChLns8UIoCWz0kvgjr0xscBB3FqgqZHky7Xvqqh
mh3rPCtg3jSEmaniin0HSep+VvStvGV1Xf/3lxAkIQVBNYaq//kvieelKaqpn4NwFvrvnoDj3jLa
NOiaxtr4vOvo8n0sqUpA0onMKKHE+VjZmCh2bnUi8MbZIydPlgWu44gq4i5bHDf28xqUI02zMvH8
xKqXf4ZRw1SiH2lwPMSVF38lyvKK3RCmzZtRo7u4T+rZUB6zYip+WBaain6qa6Xp80n7aDcNofX1
9om8tl6o9tChl4VtQPHnc3Bd0VAQsOaANaWzJ2owJ9iyivoOVax2Ix65PBCOFMEn8ZCNHwq754PF
Y1MtPTTNwHGSELGXNswOS7HgYTk6PVY5je5OWwQOecjODyFpDg8KIco7CmF1CK1ozMGEDlpQ4Ca4
0w1l3JMqRsJXheo+xW2s3ZUNmpl9pi8RdZFs3sh2rkwaoAUVbLnCiNWtXvQc2TobdVs9mEguDqlu
V89FIVR/qlX73ySpxk+3v+jlHUt7kzwB1Rc+6AUDSQ/bZonRDgmU3g0PtpMVu45BD7bWekclqqO9
GyP3fnvQq5N8RwcA/LNpGJx/WVIFhJKBQAQ15NS7sNTyh2Io+ldr6etDyXbaOHuX2xYAhGxZsnMx
E7h4SHpPyRcIu0FEn+kE66jvfCMatI9iHi3t7zJmzjkbVrZI5baV+MbV5JbFaMusMwKnbLUYVoZH
KWxCaqD1ufepk1c9aWRkTmlzwNrA+VAkivPXHjEe1QiiIyQVwQlwis5/BL3KGtUgww7AfWiJb6Li
fieAY+6sqFKFP3QFEg7WpoTDxaPCsC6cKsrzUhBknUIUChKnFhyRoFzgGdjkxXRAMUncp6liBQ7i
V09Op4s7F9/F+7/cU54cldI6KEfC4XXOxIlWlNhYrAA16vQH5nbpoydC56NZ6+VhSrAj+h/GA72D
Ph8VduoF5yvsitkVPOJWYKZmybXt0P4B75Emr+5YxXctdqobM7w4qsyQoISAnPohyMZVOIScDvQP
zmowK8r0tawr+Kh4BRwVraXxE5fj1xYY2haV/MqoqBxIHiSuJFRf5Fn+o3CZFcuUAwNWApE4X704
CneVpg37Qib40mzod6H23RZU+eLAcgWTt9G1xnWC+1j+/R+DUqbPsS3UlQA+RPGz7m3eQaOpv46j
43y9/R0vt6wcihqpLNlxEa7uIjdTTbKmSQlCO1Gf6imu74w5Nk+tgYPUZJokN/1IEofU3xau/+rQ
tIZBuknVnjVJvxrrQZuTODoZaA+KT3nSmZ88q8BLNoeE0yAoo1hHzSugvJQTzJ+Ni+riFpZV8Hfc
KJeVfG3OF1k0qeTVtvHJTOvqX7cUw+M8O81HSK+qRfDlbvmaXB0QvCokQlkCXytMmrOnTF6tx6c5
jorYH3XUP2DrfEfMsvQVNbc2DsyVXSSlLBmJAjJsjlW0kvetUSyR4QWiTqKOuIlgYqcMuL/5hckV
tLGe14bDngT9yHdQ4bpQOdrYNgrDCWl9GtnBauhf+qoeqvd6O+XN3z6hmCVSa6O+x+m8RDHktYtH
Z7jQ3ER/WLsf5tE89j0iojsL7RNrb3d183D7pFyZH0OSGBGKSRysfr5f6syuCWCT6FRbA5x5Ix6V
z21ezTMIpObX7bGubBVUKKEr4FlHLWpN/4hpeBsOcginNvPqPU3E7A2kWXbXiz49grH+/T8MxzpS
NjVJONe9EgVyvyW4tk/NsKQoQ6a9+ainbX+MNGtR4MHBgflfRpR2skAzqBOtDh/CiUOrpXl8yvUq
63dtVCTjY5eWjr5vlzLN8HrJ8Na5Pei1L0idVqY7rC6v5fkXHGNTWTJajoGS5or60uCuWe7w+xL9
EeavtfUkX3k6uNzeUUcoHFxgE4B8dnHhFfEJ81y6iPRHlPLYeoNyt6RzU7+guPSS4UiywSu5nKXO
qeBZ5uy/m5mdz1Ir2oTsuUhObqvjNQDG1dpV7cxLrYmtY3h1LO5ucLyU/S5K33qlZXgONckpKmP9
AZCycQSOPrwgXlFtnPjrQ8FnUBkMYYLVbdb2rimMumVaqGlX+7lS9QO2CvZHTw27v7/LWEOu6v83
mHy6/niA1al2lUZ141OdTlPjV84oej/S7VS5d9Nyq6B/uVEYje6h9EYguFnz2VtFGzzFYGq1N5pi
N0Qugj8FTt5YlrvV64J4yFPJdfHlb4/DO4ySW0YCdi54dVoTxbJlm5yo2Cb3Wj54JxCNMIFipdpy
SL/y9Sh4kGnBnKe6s34cahsC3xTryWlgWl+92gB6EjpShqHKzb9Nd3gTqAVzeXKzyFr++cdrdDEX
7bTEJ1EY5jNGUspL3k/6bhLdViZ3bVqgfxzSDGmzs1bFRsEmRzlIiU9LPBecta4zMccepi7a8TA4
8cYFdvksSMUt+BcIziJNt94oKfty0O0sPbXoL3ywp+rrFNsKXI9B+5JMw/Dp9ga5DNDOh1vF+MKu
Ygstg/hUTgsIIhCFBY/PNHk/3M5u3rwIDtGXbqrhcmX8oMPt0Tcmu85olARXPa+L0pM9JiP1AH30
Q6KnD8rULrgbmMXGtrk2HtcmLzwnn+Kt/Ps/znwZhpAgef9OXutOT5mXKp8j1xlxGxTWz5bS/1b1
7eqA0HYg5MmGyZoAWPV6VfJ8JKdReOFnddbLl8qO6l3vLvkDYOvh75hKaHpBBoeXRt8JBRJQ5OcT
9MzBaEYgeSeTgrLhd/DQ1ZdBxM10KAe9XO69oVGdpymZl3RHf25LMvnafNHakQLNgMkBhp6PPypO
H4X06U9ubU40L2viJ+E0QVGq1S9WY6tzcO1wojAlMckaw64Jj3muJEbchckpr9vxUz4N1DoMUIEP
drSUW0KzVwfDH4o1pooN5ft8cvRJR8hXanyqlLAb3tp+bB70qhb16wwocaNIf1lCBtIMAwqaHY8G
JbHVXsXjQJuAtqangr5USM8ZPb7dPCcWYCRv6X30T/IfLmCenR5PHf+0mBJ/0LXseSYR2wiMrzxf
kpYF/Qyc9aWiVFmW+TjmNQdHq2zrzYi8mSZbHHrHKWRnoxgyxMk9pTVgULeviEtzFNZBsqSBtulS
8VR+lT/ObNgXiZEPfXZKSz1M903Yi6+mHbY7u8s80ze59/lTE5SXu6Sqg3JqSmKH3vJexTKML71e
bwH15Yc+K6Hyk0DPcnCJIGSD4fwnGXXhwJgK01NZWIXYjSllMN/kYN/dnvuV04QpqEOLh9ybUsFq
nGhGIcECaXjSzXomQVcRjl+WLkcPRcCiHprO+Xh7xCvPAbciiQddIRP5tlXMrmc87+jFF6c8KsIn
IWiVYsi6IPwQ6suvpPGUT12odRC5XGfDvPDKZCWIkMuZsyyb9OeLmtlxmc0LWpzGWJ6aTu3FTrOT
Bms/pURCy968m698RaQDKUNL/St6fKsu/aiONEgB9J70tBimQ9VAJPUR4bD7jS18ZWZIkFESQASV
hG+dpM+5FoFOrItTnZlq5GegEfdmm0iYo9XgJmp3W3z/a5cHBGxKTGBIwAKuiX9DalgtIl/FqU1C
/dg69INFt+i/qS5Gj71ZJvcU3/odnWTT2sm+HPDLJT2mmiK+3t5RV24Olxo/8RNZNYCB1fEdGz1a
BN/2FLe6p1AqTdNdgi4fyIHOOSWqg2eikamH26Oulxw4LJRDbk5yXRU26+rkoDU+OFRLRdCMWv0w
VWb7mCYDd2c9jb+dzIv+VnFdDoiSBD027igCodWASzvyFjFT+mqG+zSnUf9QTUs7+/Rbhmdt9pK/
jOzlgGTysn8i88C1ggfAtKjA70cPDMS2y/sYEYbfyAgp3b7Llq3OnvxIf154cjD6ekR/FKDBusrl
/uMOzqkMthjcqUG4ZHm6p5BadJ8Uz4nivdGU+bJxC137etKVSaZ5dIzXIXdYVoRUrrYEcd652hGj
xCJ/RiDD+OYMnruPMmPu97c3jPw+6xny1lL0QUKLp331/Zox1ry5xPkEQt/ixzZtjVa1yqdpJEXc
VQspPDp8xXfKNsvdkHjoW9/+AetzIpcYEQPKzzJwIr44X+LGqut6rFMtgP1hFb4+6ManwqIZp0Se
+c+oDOmH0fTyz7dHXd+B/x2VvBQ6iWymrE5ntAzWuPRCC9Sm0Uq/Lsm1fJxTzI3lvfJFTTQDZBZK
PHPBSBIFDIakTtRgcSazu7P6rh33A/LpyV2S6uqXUZ/sv3WYYG6yeSE1MClboItxvqJKX+AW7VV6
UOgYLRyxQaQN72Pyk6SPQ0iFz6csVynfb6/oBayEYVlPEAe4abOmxqquYCyIlxvDZARpt1QfYtUs
9ioCTyWyss3E/4xBiJuw9kZhxod2nuD56a29ET1eObA0x9/L/ZKqs95NqdFpQ9YMJnVhJ293nWuH
D2pMQ8u3cnuLe70OGuSMgV+7NALB0eLic77Q+BfNDUa1RpCFYvEeVU1p9jX03d7LWrT7LI/aTWc4
1XPjOVtFxisbmAuCEwO8A3T2WjgoqQuvplFtBqMwhmIPAj81D14fbSmZXdnAvN3QDN/V4nEhOJ9j
mesN2YthAhayWg+HgzS+w5M2NE+TWNLv9Mca7/72Trq6rJLaRuuam36Np28zhV54EjK1aYrEXRfV
oDB7aDWmHxqG8twvXq7tx9kMT/m0bEFYrlyIaFpJTDKVONoLq/sIAlJJ12HmfUEU9GcNbKu9m8tC
z47o+k+PszKV4qEbvemT1UckA6mF8M7fv+IohpJxUHXkSlwnXFBn6hFkqBbApkizJ6FAs/FRg6u9
twK6v/Zc6i5aibeX/erEqdWhzYCuGjyu8y+dRPBlkCbVg7qN9exVCedi36nY2B6MfJycXZQkiwyA
y8raW/zLkicSa6fbP+LadqPx8f9/hH7+IxQdObNFq/WgUbX+DURV8b2gPHKwS6vDF6EwNiZ95fXh
liB+kaINhIyrd6Bx0MGLsN0KdAUkBq9yPqI7J/QvaU+T8CDySPwqZs8ON96Fa+PynBAdU7MH5b8K
+nuR9642ZkYQV233M0YcOXyJC1VRjgk4zOIYitT9oUsO19+vL488ubwB8o8IcbW+UwdUvTaNgBJz
d4Aq6x1D0I25r9tLclisect+6NpEHXaxzOjfDQnOB0QynQ5d25mBW2ndc+ZN40vlVCmslSZzMUgu
yxiwPWWrLd+3qwOj4gDAUKqprkO3DAfi0mkrI1CmSjsmOE/605S1L546wQquk7DCR1Tocf4/fFlA
CghBUbtAfGR1jApzHjUzao3ArozudRbD/GksRvo9etOgBEJTdkY4Fm3eLTrHtacPGIzMILm9AJSe
r7TWxFUyJSrgFANI5x53O7e/U2ezm4Apt/X0v8xTKkeA9SPDUVcnx+rzaALtYwb2EOdBVivLB5ib
buiX+lJzVtvYOFQxbai72zv46jS5mCkR09m+EIlY9CyuwGnyOrgxrFdNLPSfksQrkWvIKePsbg93
bRuhikAYxUsOflPemn9mAKUpZqstzEBNzFdFcfG2Bi58ZIm7Y24sy1tlKOL77TGvTZEslsITknWE
5asxtUhpw2EkkvLUuf1qKM2iHsGn5UcKcd0Wi//6YMCTPDJGyRI4nyCagLjujg7bplGc37hG6flu
mUaQoqZQ+/l4e2ryp6/SDZnfAA2j9AD+b3U6ohCTcM3u7ADiavik10NV7Ku5emna9qTUaX6ncSu6
j0j/6n4RhvXG8Fe+JjcRyHpeOMrga6Vj8EMYGDmVHXRinu07ZQztCB1Ecwracl7ae5Q+IK6ZRSK2
7NmvTJw9i9sxQDwEl9ZNojCdHBv+OiNb5iSlf419mOpJ7/d1+C9Bhp36UaRT4ZrmCk+KuUpM9e9P
rNSjpYoJAJJsZLWtUrTuK7NQnaCC/3k3FhouhcpMbyP2rAW5WK6KI23ULVGGK086nSopPElkQW9n
Nazm0uhD3dMJmslQk0NjGdnoa433r5JGg+7X9mRsfOVray3RW/Lix5dgzaETxqLymRMnGJQpGoZd
PqfxP/WQFvFeHYdQORql6JQ7z1wqnJZbR//S8k+2RCKuzZtKtgQKSmDi+iGYdV2oArmkIG2L1l/6
yfaVZo5b30rDT/ghx1t05Gub+88BV7ETNjm9kovQDtRBqdJDD2bkUzJ76ngfgjbZu0ialr6WRkpz
uH2or1whJPA0CkEZgq71VgXFVu/mOS8bvnAZ1zVW2R26dQNQh50Z9cMG+VNGKKsbBPAsLWXwnpIg
srqvDH1Gr9oMrSDKWjP0sZdOTL90x3mjLnFtUiRYAMcQxAQ+srqpED9G9gUmd4DTZ7MgvID24cd4
rnEBSmZDtMHfr6HEbqCoJQX817vFVHM4N4thBZVAifYxiV2n24W1TeMzbUp3Q2/uSoolSy2QIXjW
AFCtFtExo1TlqrcCu4QrxPMJqkmfevVzWRTOV8sb1LdCtOUndAXnjVvo6tCg7aFtUfC5EI2xy5z6
wGSbwcybC5LdULsHMzPL9EEHcNQ+6khsQSmPRfJL4f//pULDu1UiMHdEWvkDf2l5iP54z/GYGLus
753AiJGljscx/aGOjbkTjdNu4L0vzyNgKsw32D48N4SE50PpmHBMZqLpQahG7bRTqq7+hRqNLY55
bljDwVUTuNJqU9KNvb2ZLq8endoPKwwRj8d2/XldZR76iUQiKEs72iMKFxV7xMVM/bO0h7hfrD4e
/7095OVxYUj0iDiVUrFkXbrUjKKJJmsEo9sUw3OkmEmxa8hhd6qSxFvd5cs7AAQ27utIvoIquQiQ
VG+BFp8ndqCPVfIfzRFad4xyr9kSWLq2jshcoH4i8WoEuudfcNZ7zY6QcQ8sd2nLY5Y5ybJPhaNY
d7ZROfvMDuctEZQruwa4C8VQIJxSE1qenz82qDs4dmdlrRfQcTWaY9dUNKXSJrUlUqcLn2p3dH/D
+222SpWXryZZMOUW0mFpH7NWuWIRBT1dMKNhVVneDi3z6JjQ3UyObhcZP4vOXfZi0pZkp6jxYO5R
X822ahBXFvzP37BuTTV6hyB2FCWn0lKzt6jrk/SQ1Vio7t0BDXOTYD/866tQJv9g22XhHe+J1Td2
J7cfRtTHTjw5S/yEDdBo7JrEywzfxpccLb60bv1UFP23MO2HjWv/8jaUoyO1YSLnQAFCLsgfXzsR
ZM4VFY6THlraF0EhINwRTthf2t4EczOX6QdC1AoZ/sLYuIivnFhOKxESxX9SKXt1PRlNZ+e5aSvB
TDXmyVTgWxeZo3zuwQPd3b4crn1WaYpFhADf/0I0Jod4uZRzFp1QZ2l9dE+iD14aiv2w5J/12bO+
3B7uyhGyZUNBynLAoV3bSoODUfGZypQgL2OcWlH8mcWhYPGTg4kH+hz5rQCLFjmzvdHLvXIxSdY6
wyKmSG68CsG6IUKl0Q7jE3V2YR+zcYqcu95JrP9hQSn+IlFJFkx5Rf6OP7bNaNRp1cRWctJwvL3j
kZlRpYSqlbvL2N0llkKJ/faaXvuEPCn0wuiuSsGb8xHbYky8dDaSUw9pcTomAATKO0+0VnwPi8Bp
HwrUgT/eHvPad6Q3RABPP5e0ZXU4iixEkd4EKaz3yDVMizrvCgXDC6vqvY/2YLWHziy2/IWvHQtq
v1THWF368qtBlQV6id640SmGBTv7Kbfhg54YxceuhbJ4e4JXx8LSnWQfgB119vNFTanPKaCKQM3n
U/NBzdR6F6Il4+2rYVLLjT1zbW8SdvH14HyAml/Vh0oHvUQHSaFTpvfFT1XLquiuz5Om3P/9pECJ
EKOzerAPVg9YFy9tZ2SFF+SJMx5xAHPCndH3kfFgiaVzvvz9aGwNWgWY2RI2r/alYSGboCmqRzlo
UhHr7KQbr9mrZXLoUiP+dXu0a2tIMkuDnakBCJF//8e5m8PaiXMijcCivf+KLhMQIEBRbXa4Pc61
Z4GH+B1wxbW5lt2Q9C03G/IwoOthFfde5CQvNErcl0UDxooEmluOIKGQGvwZkeG1G8NfCwWojpC2
UrVF5n21qKo6uhBjGiXIFs8tfMXAug6CffVUdSPE9NlrjixxcofdSdYdirIrv96e/7WTL8X22KdS
d+SiZhDFWR2m3ODxUIcvIby2l4yc5bm0lpzmg01XqC2MjdN4pYOJGQQwSUQloHogLXT+dc1Sw3k1
TLxAi0SbvVRVG/odRp7GHUYuJv6BZVhEro+8mq4/0S8rXkMLk+hTiQzE79sLoMnTeJ7mUiIDVUz+
QDpIGfD8t0SUXcfaq8KgyLFP8VuW+x7SfB0iyKD1j+roRXeRlvVYrArrTgETXOxIS7VDSNdM7HKn
yfaNVW7xbq49A5g1cdpweQObtbpEok63FnqAIZSqqjD3c5c300OdqQkUbxEN9wqGsA+3l+LqkBxx
rKPZCbQEz1cCfd4h0ivTCeZ+QVhNMZr+hZ83uQfDnA1Cs7iwvt0e8p2Dslp9YDvv0Dvgq+RS52PW
iGSUxTTYuJ7XrhbEqodxMTtD0Y4UmdvOh2OhG36VKkW7i+MxQgnUUL9nyxx+DD0Vhd6sissHrwnn
8mQoA4Yut3/hlQuCnyWJbeTwxACrVypxKi80rCikj1Onje+JYvB2gjw66EddSSe/1q3iYBm5a32w
6s7YyuKvfBQpvkUJBpEBAsLVPpgXkbkdfuYnMXfWC+X3YW+3brkzU1IHzbbEFhxyNWHIn1T7ZazK
BkDrdn0jIJrTgWBASVFkcfPZTO1G9TNF1e4bD8TrMW/Ise9DRwolwxGxl+Pt9ZY33h8bQg5Pux2J
XWQdEZtZA6jxpnIjYrrwBSGoCis6fQin3SidPWgYY7hye7TLyXLlyY67RCLKXuj59ms0R3rxVPpL
XSXlTgx5fHDMuDh6SprcW25WPXjcCntYU+1GNrS+A5noe3GE0MdgaNR8zoe2B9FFQ7zoL3YfpU/t
3CTUZWJ716ee4fggOYp9Xff6S9+oxr0t3N7HfaLbqtKsthe/Qtal+A/gGfhM69uvjNXUHNLRfA4x
2HjrBiQrwoR4L8wqsdMxDdtidq8eHHiiVGkl1lQCoXQ4COfTHj2S60r0vLJFtvxu2vT7JF17s5l8
rMh7c5cuqXt/+ytf7Cl5gMC5EisB1EP5/XzMpHeVCAx3+jJVSvIUDbP9jzfYPxLPKzZqphfLKQEc
cmKQp1jadUNJGKGptpOavSxZlWK8rIV1szfKSdgI3UTDD0ih/daBvTY7Q/JGiG7lIyb//o9QaajH
rqXdk73kaV8+LNGgYAE0gTHDvi368vcrKXlhMNNhNwALPB9rjN2ui1M7e5lDZKfcSNN+GuA0/jHK
ZNwKza7NC7oPYr8Uafh2q7NZMXoRmVrG2axRH2otGjmuOjwAIU03sslrn41YHc06bh+JdjyflhmP
vAFhkXPp1HLbD+pLMqXpnZVitnJII63f8nO+PAbcNtw4jEn1UFvbBhtGSqTZ8dESyrTfrCR1v7mh
24V45aU9p79akDcAWrWldnV57bBDOYIA/il/A7yRS/HHbhFqTk3UdfiC3hj/LK3MPIx5BywZN73+
WAvh/LAVT0t2RWouP+g1zN90HK8Pt/fRKu7lFuBXgLmhRUdFCCDZ+a8YcssaxZKw4IM6f1BZeStu
fmXRPKoPrVu1PqnTYuwxwIl2CKVuCT5ffG9Ac5TlZdUPu/SLPsriwKJ280m8mX1ejU8orJr9ATBb
2lhIxqp5xI0/WqG7EUusvfxkck1vEjU6RgWQ8g6q/mPx+z5pzBaUxpuTJY1r+2WjZJ8No0Egade0
9ViNBFkxfi09RcJPmvRpe6pCC1qGrRS2thOhm/7CaLLq/XGsJs/ygV0606NTWLl4dsJEN33qJcM/
t7/WOkbmd78nSDBtQbIAk1pVsCanRiZ6bIbXBAfRfSXEgG1CPFY+sZfh7qoO30SnU8Kn2NOUz0lW
eXepp9f9bsIwRd2pZhV/6cM+2thF6+gRzrZG7ZY2DgEaqEB3tZkpr3thpYzj65iIAd/OMs/jXd4r
9ltUJ31/GM2+/YqQWdwJ352x/exr2+wIpls33YHyquePmQVHc6cmupe+aXOqaBs35sVOl1VHOC1A
rcCoQ6Y93+lJNZiV2qfZqyrm2t3Fho7Y5WClr0WHkfS+SqfOPHrh4GLf7oZtd2cjGLaFWLm4bWxi
HCwkkb4As09aff4jXKuaECpo+1e7AJIzQKH8x0obtTu4XkkxtMrGfWk6S3B721xOncIZSqA02sAg
XLg59NbQtqNi968gr4bj3ITjgy3S2fZ7RPydRN9VVpHuFVG7H2vbGTfu9Cuj0yKBOgNGluBmTeCs
QnuaB9UbXiNPRba2n9ThaDnWpN9RUlOjnzDV+w8khjWtsTGfpXIWurobhbWLi+YdOgo6ViISnIse
XBVRhOcF6F91xQ6PrhKTQWiu+OV2WrhrdKX9fnvJr4wn3a1AH6AIBNxtdSBah0Iv1a/0rSOVj/xZ
tGay88qs/qAVefXbRhYou7s95OXlwAtN54szSATJLFfxh3DTCjX5oXyLCHNdX1ShiBSfoFIx0Hgb
Quy0bSNuOXZ1YaqHYlbs4Ujo29aVP4Dr+mbp0DKfjWwwEkxVzSZW542LQv6Es6SCdjlVDnCAIIjB
9cu98se9K6op9vRmSt70ThTF69yJCPhUO4TfMkTLtmDhlzsP6SJWmYeF/Ue58Xw0hk+teWrqN88p
BU7TyhTzJ310WFyfm979jsCx4SP9YD+KJlG3BArePehXs6W1RObGsYPRtm5KtmnRprBPYxBTSfqW
jbNh7CCdV8mH2Q4b4I+zKYZvMYCOcu8MWVq/xmNm5n7D5f69azMRImVnud+40NpoNyyhF2GRRjp2
zNWCDKQTwgIW7Na0yuo5xVbXcip9vnMzvaLdYJVEoQuoAr9TK8N8LdnnLyhsph8LD5a6PyRJ+RF6
qu7dNdY0tHtnTpZ53zXIGBzCysiLCAxAh2smtGga512ofE6rRE8/xpHT/xPif7F8sY0UlHIUeeyc
BX0J7pEm07/kihN+w0zLMx7tZRbpwcmdMP8NNqWrnzIK98bXMlEhfnlG3hp7KzajcA9taWwei97M
JzqPMvEB69DURxjg1vxYw/t0Ho2iK19no6uTnTU7S/eg4ARsPIxpKto3thDIx3lcKBhOlZcD8VGi
zoEtqtaxcrx93q7sLtJVVCxpqgMuvQiLVRwv4zJN3qy+nx5FW81fdBz8nkPqmJw+s2t+K1ljCYRM
taRgm+VbleDLXwBlBpwNKRy/ALTe+f6mej5wuoli0CkdPrVKHn+J46Lft44KjbTLsV5LFNV8NZM6
PALN3YJXXY7PKQZTgcoBu8hbc7rz1lkQP9dDioLAHo9p5YFh8xDNyne6m0lKlNcutnlK3aF5GRBk
yvcePdVs42V/r3ifnzMSLu5YfoekJax7qLlli6Xy9OQtKZfF8fElTdTPbmt0z9M0dq6v6UXxzLvs
nErsXx8R6chP0Hsj99PC428HeVrX6RctpKHz3coRU39K806xttwrLt8El2RNKj0TddKAXF1HXYMu
C+IMzZuGs9Kj0FOYrXHB0+Qr1NMUBNXU6j+39+iaHUhg5tLypCVBSRsG2XrMpMCXyPPG8m3sFm06
KOpUfkncrmwP1SgZvHlsYSzuZ1qXpF+X2DOKnV4q08ukpc3/kXaeLXIj4dr+RQLl8FWdJtk94yj7
i3BUzlm//lw154XjVosWsy8sXlgvVFepwhPugOmlpAWJ8e32b3p98C8+lwgTWQPKzoKhv6z1GHOO
iMOQKc91UafO+9IPu/Z5IolXnwI5boZ934SO6aa57oQvkzEa0jsrKScspeSiF3jiOEw/IbhXDDu5
7fEbUSupTQ59PeXJF0wvhvLUZtPgfBrLbgoOBeLq72tkoMYPKJ5m47H0tUDeCHJe9RsXk6JtgFIc
7xp/LB98reoSu8t17Rl79PlenoL5l90VufbRUv3gpLWVE3+Nqopz6YRD5Dw4KBCk93rbtV81syrS
fYiR4ZOpp7r+tU7D6skaKFecMKTrpCclT/rss2NE0fQhsyh37urcyr6mvhr1GyWaJQlb4L5gYHCg
KA3xQi5JEaE55LGVpd1ZblC3gyyqFYjGykURfOiHxorcbJac8C6LjAGL9rSr3BYI3sc50APtkNDC
4P8ezbbcSNmu7hp+C7LXGDCCtBHOE5d3XRTGfZdn/XjOs8JS7lDHC97PUVU8+FArdkmeZt8qX4sg
2lr9+Gke7GgjdLk6vfwAxgaATVn2+pLp/bhQB8sZz3qHJaOLA4v+OzPryNgNCnAFuQ238ObXJQK6
bqJYBiIPmAYCQJdz1kK6zTqGSGcZYvxPeegfpjmIj8KPxI1Jyx13tBOk1RTLL54bEt13lE62YLzX
ubL4FZS8RamQ5pSzWPlxVCutJSk5Q75CV7erKr3dS/moPkjQkoJdL+XKeC/3yFEX6E7lj9pox9Hs
9lWmjUJKBM7hKM1a/M4w217fS0MD11txUmr2g9HAEzMmZcvs9fri41dTR4ULS8bMBbgIhhVYH6Bc
JkqpTYlNaKr2P3k/svlQdOr83m/nXxY/MgEeW1sHqZEQ/oqH/EUqTOmNcGBOFOhjNI6IuoHEocR6
+Rn1SA+6MhELWOrWMYzt3zr6GJ9kDITfJ2lTOm+tpTPeq5o4hBf4m8uazhwJMldrT2eu8xpF/2Z+
LhtbP9mRGnwMu9lw59HhfFhdbXi37/ar/FaA+AW7FRQyVbXXHf1PfE/JvqaM3ZvnuenbL72fNBH6
4oFiHXx61s9ak/6NYGh+uT3q9dEk06LOS+uA0aGRXS4w5p2jUzaGdbbhS/Uu8Lvk2Fvm/C1rm/hd
V0V/b493lcVQPiCiF3w9oca/BMo2Vl83gxQa53kGDJJV6vipa+tuJzzp33ztXQ61mNpsJrVkF7Fx
NvMMTz07rPF7kYGD7MMqHI6IAEanxMnSw6iN8RktgC3G53VwhfUsZULq9gD0CGAWJYugQL06psN3
HhFRTO71rCybu9qv58TtnKq+Q+EZ6I0Z29mvvB0Kg5gBn4D7tK309z2do5/a3McvFV5U3Q7j1eiY
J+G01T253neaQPChmk4CjGON2CH/7DsJ6v9IEKqeS2lASF0eu71s1sMnJEvQL1OlOT35dHKLt3YZ
cLASMntCNIp63LKHYjraWMdE6Gccj+Wdb1vlrgl166Wg0npHoSG4v73xXknaF1EGkgMo0oIqw5pd
9CEv5+k00aiXcFfOE/eqckoIKzTXT1JTcUsZsMtD2MpIStuyOd4r3QDwtg0aR+JFhgay62HwS7s4
Mvz+hE20ciaLGocnbe4kzKwmXf5TqpE9naw2b+86RZ58EGNFlbiVPVpFtvNVOd4XqpY6BzBDg3Hq
WgX/LTVKeoU6km4nrprlk+CxWHOwb1TJSF6MztBPaAp0CE/J0vCRgmCdfwe/qn7RtVniZhBcJLeP
yuE+bPvJf6gBnHkZ2i4vUdd0/tNAmly4NUbhSFfnQ2v8ub2q18cZ3QEgV5QHaTwA4LlcVKNpiq6o
Fevc0i8L935m+NIhh25O17Pr/C1+1atm8vIjEstQBqEKLTyWLscDFyRBGJCNs9Lh6rrTCp3oL6E1
4dayIZ+symrmkzJFXeaS/vfFQeu5ru8BwEl3YWSp7fehAKuO2NoMvUH0fvcdwBzFjRzM6pAASRTK
ek1G3HZ7odZ+OcGtgGdgzcbDsliprIQzFAxJe/YDUH5WlanhXp0b/WxRMTU+BXon7QCBS+rfLOmS
Q0L7yn5WqjavXDNHefsQgTI51SXFAiC1XdEnrgx8ovshOUWxg76Xpx9Z8WDeai9fR4+CzI27IyIh
WP4u1deDJOrMCl+PM0cCubGoCF05t7SHpihKt3YkZ5+P1XenR62fN+TNrVayUjaXBaoa8vrV7YT1
kp0nQ9eeJ17OF8Xxw+8FMFiEnCP9NE9d/aVu+n6LLy+20WKbgWgCQgAmlCBo+RZLbSrNKAwX52bE
dGOP3Ju/t0pbuyvHxt+Pdt2091yP2V0WFPib3d4q108yKQQtAR5HCs72cvBCL4zINtL6nMGnv5Mr
2F072faJWylDenkgJz9uD7jyAkC35ZEy0CAFcrvYmsg4FWY2xf25gKfY70e/GBWhwx5gKxAOu7Av
A1KFLPl8e9iVRabuIWiLuIvAsRM/65+Hp02qebbDbjjbJEqpxw/AtNOy8P7bD0FTNr9r6i7Gu3w2
8uKj5U/txt21Oj58HZUJ0uBYhrldLeWEYUV3tvGTSACCYLncaRPw28mp/ZQdZ8LyliY0OU6FZMhb
nZ+1ZRcQFb4wrUxe38v5awP+l6mS9OcYj5UKGGIc2Ufd7v0XLUfiD51Rier3KEUbhY2V/SWCTKoI
XEbQFRafm0aX05eTw7xn4FjqEMFqDDFY+an6Ebfp4DtbIcbK5QdvCEiB6JnyDC8FVHIz0Sp273Ae
bSsaH/JRy/9yx6faPrHMpHlE8z/5nYgW4klJHf/XUFu9tK+rsfd3qtSb+qM2qIl0kvJawik1MJOS
+phlZi7yqh3IVN2OET3vI/Nwe4++RgWXN4FgPFEIohJOArus0w1qrBbFlM/nWImGFxXCo7Yv0Raj
l6/55dMYJPFzGFCe3s0oSYcHySTA3c9939aPTRhGBc1QxODcAgcXMHbYm1bu5NAT3qFsVTp3JXyF
xh2sutQec6VQE6/szGTYFelo/ZXnVvkKzZ7zF1GHdk5aMSBIOswBftG3J3q9KaDIIBAifCIFZmmR
aI2ppZSaJaGioMnxXc2j9Dkg+3yXQTvdcyr6jXDsuu1JGYvDJ2wCBMHVXHTPWwX7bUeu+7NiV0k6
u10+xrSCzarpXc3usu6ea1BP8DezZ/172EXDI2cpdA4GCrvxXs0NHE6NqNK+or3bRS+KOZs/37om
wlmK+5Din8B6Lg6olKHiPzb6fFadUNHcDlNU/K+c6KEnPz6iyoyp3+0Rr68ERhRaTmS6YDmWlbB6
LJ15kIb53Op17A56qj4Eo/TJt0suqELu5F85N9Hp9qDXn55CiVBt4XWlFL1kWRd2n9k19M9zoRbT
Ps8T3U1GmD12Kt8No1V/uj3cdch4Odzi+sGRBk9Af5DP/YT2Ozyb9jvCzF4WT+rGA3MduQg4LHUX
Eluy+mVwmtj6qKR1KZ/LbGqOVj/41pHak5H+bBph5ZKoDeoKQNvQhSzmxE520ZiMzhu5oWQ5FBJQ
WRLaB1iCLlPsLsocawp942wpUz279OpVcICBfGhwW9s4VivfUkTiXO1A87hyxeL/86bqoV0VORIW
56ZP5xOQignVRyPFm7duzHtynkw53v6cayPygFoAA9hAJAGXI4Z+reOZPCpnpZKggFpJeHJGfUx3
QdYF+3lotqKVlf0jSlNCaw0IEEiAywHroFEa4FrqOe/ncT7omdHbz3KqO3jzqKqvb+Sp4uK7fAAI
AwXPTei9CHW+y+Gwd1OdvnaUcxFxwWQSQi8nnBNrdaMKfh2NCDQh3Q0CEZHhLOApUljOgIYS9Ty0
RbdTGp1GUGoMxwyb6B1ZlXyP/FG8x2uVOvKbPyEnhIRKWB6h9b34hH2gaWNFafacpFXyEKKmdK/5
IE86yJl7xIw2YaNiLss1hYEBs5Yghs26+IRRRXERx0IVv+Vc341hPJ4Kp+me8jQInxQ/dnYOjsUv
+Jyo75Dkd3ZR3U0HBMA2rRpWLlyh5EOVBnALRBdxhfxzXkiyq1zDyu7Mk5x+nGsl+Z0T/d/pXLuD
myuZPu8VSbWljXO6tompTqP1KOpuV3XGbiinSIjJnen6aidnsPvIlcQNZGq+tfGMrY5lQM1AzJk6
7TJnpgClJ3A05bNRVP33Kpbqj3gcAojuFSPYeMBWxxI4CnJdsGnLgneBSkOojsyr1LLxd+8H2OeS
0/b6j6KzMZ+/vXHXvp6QCsUuTxYkusU+UmLdmWsqqWcEcpw7VPFRjYvz5ug08vyNZj+cyHqOPt8e
dG2KIETAA71u4WXhqij1ruvqWTlHKMa/YEghP2RqhfEhjRc6qP9hMNHFQLuAgulyf7aNXU4+jY5z
kcxx+SijO3nQbAlV4UhKjY3lXLnKqcyAj8NbCJzVVeI52B2iRzFXuWnEzj5B/Ekm0XbU71U1SPsO
9fE32lOJt9Eg3uQKIPzgEy6unjnMQr2QUu1sSXa1h6ig5TCX7XgvlCdcpdasI1ta2cCtr3xCYGRU
rnggaS0sG2KTVXdDN+vcP1GpfuPZTpUf1FKaOx45XX8rfApgEZaCtIAAygJ1ED/mnyvGJjtw5smk
vhrV6f2Q93/KBoZHm1IhZ38m2pab0MqpYEAh+8+RIIBdnArLzssxoqZ1NrVS7n71Qn7ujhqk0Z3Y
0z7lbxWr0n2Lov28Iay+NjSxh4WfLwB/VvZyrlFqxMhtxNpZsqTyGfRWlpwsbcrsE6C15DsZ0gDD
Nhv+S9xjopaDNCNFEyrui0U2g6TNQ+7w8yyZyb5urKw7KNHsv5sDuzrLXVrUGwW9tT0kzN2Elq2Q
M1lMNcDKSdYaTT1TNpaeI+x+rH1V9HFyTMw5SzYWdqUnZ1riSAq0BkiNZSNsVEpoYzCVnxHnCh7s
0MnMvZW1lA1yaX4gQIuOvZKgWtZm7YOkWUH0Piyl4IF6ivLh9p10DZbDHYvAizxe8BAgI1x+ZVtL
gwRmdPocBSbfuuhbTXejfIw+FPU8PvKqtPdNPJVI6psDDHVjRCavHOvf4CapWWM5U+wg2G9pwV9H
UNSYKWwIuSbO3LK1pNSA4SyjrZ99uCCJG/klYQVgrScQQNSD1UH6mICtcqMJz/iNd+/1brwMadh8
ZLOC8sOpWzrqgGJLQmy7WjZ9+Qd9aBD4oWE8oXFjnUIlyT7kdd4fWjXSXbML6ofBiPuNi+b68Nkq
JHZ6ToJVfiU/TGkcG+PcHp8JaOJuN0Zg4EbKIy/oUsSOa6twIJtKVrcsYq6fDfYjxVngTLS4YB9c
boe8bNM+dsrhefK1/s9sO+09nKBG+gx8nyfY0AMrePNLBcKU6hVBOQYOVxVLfcrwSWpD+5wFyims
E1V1mzYuoLBl9odsrvwft7f89WEXaSRuZajl8Qa8ns5/7vBwjoYWYWcLN4O2+NP3vUF91PS/DviK
f7w91PXpwlYYgA/xk7CHZStfLqeeBTy2eVK/x1xrvu/0Mb/vqsJKDs6Q+Q966g/nPuzkQ9gmWr2r
0Lv8bGhtWCCTrkReqE3FryhRinZjh1/lQTAuwJ5qdG3BuABcu/xZau1XLZCX+n3WqdUfaMQjXCd6
GcXd7flf7SbhD0UeiZKKUNFfkplbJ8p1xe+m97A67OGk5yEnRm9J0Y0myP8Es2ke//9GXCy4H5ut
PqEa+76DqdHsJFtP7/ygbZ4i8DCnKFJPt8dbbibhU0EHCIABoHJ28eKtqsxGgtQUZe/KXE/ueZa1
d4Xmn5UweTM18HUoFIcRaeEPypiXHy2tsikPyix7F1k+PS4dj2MgfmnhAaLFttxuzR8KAnLTLlEQ
bbk9zeV1JMamdQLRngI3WE/lcuyuMUZ16Oz03TjSk4rSyoQGmNluYHZKiSqWrf3JEZ/+dntU8fb8
cw8LdusrRYE7nZY2kMHLUa1GaWV1lP2vHY4R2U89L3sPtJt/V02V7LyLsY3LPuA6aJjPCnpVzq6a
gy1Ng8XMX3+DKOsT7gn9kqtqN72s3p9n6Sta2n64r3JHJhOpAIj/HqhmlkCuzMoHuhPU5eH29Jfv
0P+ODcWW80OXmxbW5fwV2sxqj+q9F499f7C7IN6Vsm8ci9CXnDvLSKy/FcHb+0bP65Oct2F8mM1a
2vgZqyvwz69Y7Lu+aYamb3BAnLSiGe5SrRxBt0baXL+YUTT+GWY9Rp4jrvUtL0sxv+X3p5HFVhfN
sytWVOpn+GolmvQVwhfO4eWkay9NSTbBs49t4O3VXkQcr4sNrI7UDJ4CrCixDP88C0ZkyFUdDKEH
kLiWP8hqrkruqGA3uycCCR71prWTP8Sswykv82brIllclf87PDGHkI5F/3PJv7NmoySurQLPrzFD
dMosPs95Xn1LHDD6RFm5uRHzrh0uaBm8AjQLdQ7a5Xw1aXKCobAC/DIGe9jPFPcPINpibd9ypdGP
1SVr3PexPcW7toBwtaOaLFUbsfDaJ8ZXiJ6dQBDxFF3+irkqO6WYy8CzcOC+GzTH32tTY+wrE9D2
7Q+8PpQALJFjk9aIv//nA0tGyvizEXjKOCRfalUo5agO7B+l7a2tvG1tMN4+YmvIdRQcFxempsCO
N1sMdvHxHN9RaNTTY5lWJe7uSmSob8uBXzcPxu1AqnnLSV8Wq8hbPsyNXflfw6pWQLkkWjgdB6kJ
5gNU3MF62yP7OhwodfLtVwLZUhxNbdoxKITKklGhbzlYarJPytJ+nsIhcAN/ervwL6V/gihh/IFi
4ZLtR3EtSHu5lL7qxGlu6ViI56V9kH9y9DDdMpJZORc2Gbcj5AaY3rJRpNeId0oYJX4FORLumOf8
oAA2u+/m8q6ZeudTrkXWUUukIXHtAqvxjXO5snMIFbmIRP7DvxbfsqQDBoCqCbxWmeK7ppvaxy4E
igEPiWf+9pFYZqLiSzIYtXDaC8D4lk5TBjUZcsxO4oUt6vy9FUjW77DM62jP/18dsiGuo92cyFQ0
u3mWi11lC5BdDjan31dN+Wa7OvGDQIlCThNtM+Ail4fUD8ZsTFOFrVUqwwlmBTWkLESstRzb7kFh
DbbgIWvfm29NeRMCgHW13lkSSXUTGpmnq/3fwMrmbE+R1dF2DXffnTVL0dmHsnPwfc2+q7Wt4dc+
t5DdE7UzSgKvGcQ/t1KgZrqSRj6WTEasfU/tATHtcNZ/5Fz8v29/7dWhqK7CzJeF/qX4+3+GMq2g
azSnjr0uCiV/J6Phk7vItA6lO8pptZHWrbynhPz0oBUeb/pYi0xSV8d4bKEoeOncafWHojQy+dmM
zXL4TB3Xcnaz0/fZL19RmlNtUIJ5uT3blQfV5h3nQRWlVjrTl7MtAT77QWrHXhnoE6AIhI7/kmvq
nyytMfpjZo7hFsB5dYEFkE30QihiL+JVFPD4wIkUe3puTuPOHA0rJWKje3f241H5fnuCa6OJIplJ
mVcA0hej+e1Ya2NUJTiHjX5Gab4KZuucZXam/oyGQX/7G4PsD6mzDH5LyLFcrmfaZeCHZCv2Ch27
Mnfglsz3bVPMd5VVhFsok/XJ/d9oi6DTV+FRK0EUe1qLLMfLVM21/whk2vhtt+GW9sHaYK+eWYKS
SalvMTUDALzeS3gL52Xitx/GOI3t3dxhTvuiQug2Nm7dtZMhYMRQgblzrjBhFPoKaaqnyFMlrc9c
o0QyR81BL7mZRhHuFAy2U2hASPvmN+LAQ/sfTgatQbaMwODhpHH5JUu69kVQWonXNLX1o7Em66TE
Q3IopEZ7iQCnbj0zq+uLzKVQ9MMyYKlm0epmF6mApr1BqeV57yRoB7gq4knDLpOrzRbo6nDU9tEg
AQ/PE3o5v74M+7ZEl9ozQw2ma1Mrc7JrZCvbtfZQb9gOicVa5Ch0HkTmD8OWotIi0Jv8tsnbNE49
pxvs6lGeoll7HKB2bESvK9eZA1OMziZ0JD7e4jrVLCfo60rLPD8bzfSoRLoRj2401NPRqKR5fiis
VN9SPFkdFGFYZB9VRBaWgdeghVbVCyPKbvRz5M9GMDuu1I1Ds2+LRDOPCuK4W1aTK58PJ1c6nMig
UZRfJiYBQoaGWsmJJxl1iGqMQgFUr8m5/TKCIJvDvbl9ka7OkrcKshrIfnBtl/tlUusxmJsi8Yxq
Gr45+Xg3BapW7spKyVpK3EO7leyJt2e5aWiXQdXkiwLUWbxNCmD0eEKgxpuzIv+gz9y2lHhns9sZ
FbfsOzrmoNplubOyt7/KqAujyIpYO0/jsqc7w0izMVdIPUrbWXU0SoRkrKTJtHfpjIv8LhxVLerc
oPRle1dLWW9/ub3Ya18XfIJIHxyh0S/+/p8gBNG4HjkTM/PULCl+270jvTN7zfR3ENTH09vHQhqI
hEFEICAkL8dyJGR7I7/GWzOojKdIyfPPpEa+78Zy++P2UGvXgJC0oFVHt4Nw8nIoSW8JRRC+93I/
UMZ9NrVWcIDTtWUtsLZ8ALxAUhEca1w5l+MUtakOemvlXhDaxk961zamkl2ObEeOF+7tOa2OJVDi
1ESEPM7inUD8ysSY28k8uzHSO9R3imecnS0LxQhti123Oha3JxhtGi5X+XLQobkHbTT1qgT3q/sk
GZpTm3NFnBTI5Z9uT2zt+KnEacTCDttwWUlFCyB0CgN30qSPTZw/ZMO1YY2ckwHREbcbxz+1ro33
twddnSGwFDCXxPvoYl1+OdgIc9GlbPw6afSntE2735NR99PeaMEj728PtnalUatFqIo8DVrO8tMJ
0JYis/PjNE+tU51r2eRGSg2CQ57VAPvvHM788fagazMkSadvhdSsoIVcztBBc1mKdBxYbbkuInd0
gLcW2mQ/loG1BW9YHUvwuRGVoCagL8ai/Geq/uxnnmMMtKFNuGGHwhiwlVK0cKshuLaaryqATA2k
6/JwR7oV2WZqoudIITw7IjyUZkCB6/qgZHVoP5ATv7EPJxJzaOqAR//fkIvdYgOwLrFky72sQZ3k
KUq1/juOVXW1syu5+zBUNI1uf73VSQodKC5lujVLwEhctX0zpG3hmTK+XDDPx/e+FCmx2+Pnfj8p
cf7xPwxIosQlJkST9EUTypibuVScrPBCK8xOA5/TNc1I3nVZ3TzyPM0b19nqBP8Zb7FlBiPIUj3I
C2+oePaYIR+R0qP+h9g7/5Eqpb1R2xSHbPnKU7an2ggyBoTj4q6eGrZL0NSFZ8lZne1rc1ThxRV2
tREarp0FIgQhOo7MDv++PHfl2DldQAEHv+Gu+pYqmnTXBFnx0k7O2/CTr7tSoG8JIDDZ4b27HGlu
Bcsl7wsPX8BYPaTgNH5UabgZAq59KqEfKKT2sPu66kIHeRzjX1N4sVUHL1lR+R/juenuYNl9yKta
2wiKtoZbfKgBFC+Q0bjwals48PVZ7rhFrkgF9X81KPem1fyHlBMmFBADsfv5dovQhLjZmTtVz70a
IIK+t2JLO5p+VlcfjVpNtnTe1nYiNQlU06CuC/eVy+8WSnmVBOFQIE5vWM+x1EUI2lWlsfHErSS2
hOYElzQIuUmWed4w9onfTEbudUjg+4+2GsrdKS3N6lSSuTy1Bi4Wu9oPCxkiULkl4rz2Ff8dffHm
yVYjwhWb0GjW5JegSILmmGVK4bgJcgXy3ilxYLp9ha2tq1hQATYVzcHFFZbXJgJEsZJ7Y5fFw0mV
lKE65r28hRxcH4fMD+4eaqXLRmDVZhT0SRU8xGGl8pcTKUP57FD+eaM0y+sBF8osKB8LYdSlr21s
jVMxRx0noYoy6RRm9YM+IrOU5tb7sCj8/D88Omx+EcqSBtFivdyYdTn7Ellg4emj31duOvjFfgrS
+a6u2s7chYazBfVa3aOAH+ARgBmkXXc5Yl5pSVk1UuFJ0lA/2MXc7HJwWn9n2oInTmvzgl1Yej+q
vHy3N8ta1Gn8M/LiyNdtPmhDmpTe3MT2QRqH6S6VmsxNmjw8zRhWfnVKX9r/h0GBgArYO7Xt5T2D
qE4ZYCleeGigoUOEvaDtlgME5ZhQZi9zjXc7e9C3nqTVDWthLI6zCsgXY5HglslQ0ikPuHBseicn
qUss+yAwbxtP3+qa/jPO4ms6s0xFIjYJWobqALM1+oV9oCJUp2jKHyI0yt8lQds+3V7UtQcXWXLe
J5PwEwjf5R6KUCsDwSfyhzmTxlOM1px8rLSx1J5QSzWmjWt1dTgNmUxRuSdlWQQuZA1NN9ZO4qGB
oko/cbHqkndyZ5Rm74pucfzt9vTWPh6KXjL9FxgZwKQup9fqI29v2OaQhmoKdYqSEhBWtWNuOcSu
3dj0BwQji6IrCoGXA5lKZRSYV6eelRTRz7ZQg/mugEKYH0tIUtDyDK27uz231SFF5qcjVUB5cDG3
WZ00eXLazMOSKwvPjgG2/W9fKG3zELQYSexSVNTqjfhiCQN7vVaZIVgMSLLXVqL00CtLjiwJQ8A5
MH40M6jdI9FUpvxR9L6Y95mepuqp65E7PadDqliogdatZqCBpw9h51oF3K1TXTVh9DQR7H2+vSpr
O4y8FPC1MCSmCH75IZrWDLoK8V9PL4P5Yw6nsXenOJ3ug8xxPt4ea+3I0hcCSsRXoF6y2M1kv20e
aVLqdXAx670chuXwUW312HdlKvE7J4m/2/acmRvjru1qsGgcISZ4DbBAUqElCuHQ9nWXOl8gMbdS
tFPwWd1C/a3tMRECISUsqKbLElc+1q0Ul1PmNShf+Xs18qe/GC3LyPr6+XejUabT7SVdm5rQfKGm
gUDSVcHbSgvQw1PEppaydnwJ27lOT3Vh58Pu9kBr+0QcHs0UANkrzAgvmDEnOVlpm6Ra6PZKHXV3
tjx1zbEJp8HeeDFXFxLZSI4qKBUwlJfbMit77OBNEG55O46nCKmuR3vGls2N2siydnE4jv5/WUp8
wUXznVLW0nioTgCWyaqUe0qM99lhLny6ITqQ8z+3V3J1arh5iYCOPbmsrSVZiTZwS/JrSm1E+6cL
cV+NEEcddmo7huY+Bk+3ZZ4nIoxlQioWU4jsC1bI4uhliVYkE3Jq3mhhH2LIcd65vjk3e2u2J9i5
9P+egNv5d1mclM/UVcuft2e9dvZJQyjGkqySqS4+KK5K3O50DDwZM/nI9VtZKeHetgFMphK4ldyY
FcKZkWV+uT3w2nKDMGbiAHK55haxVzzFPJMk/55dSPKBYB1darNvHXNPM7j53IBgmzeChNW5EnDh
NSmUcZYxu1yWWm+1Uua1uTXEx8SBrfogSWVX/5DiOUTysG5xmHKRmEu2gtz1sbkJBJaNG2GxzlVa
GoPAgnqzRkUgMOLMesSRRKBz7DT/Ntpho7m9BpJuoxu2dkHQVKDnDxH8mjMim1NjTlJDxT1GchIX
8KQZH22Ti+8DvJk43CpRrwFYQHTBqQL4xLFdcqrKBrllO4mpu9eD8sUYw3t9UKm6y90YPIVWnXyv
4z58iGWr/qImOW4thpp9VLrJeLm9w66XnPeT6hmLTuefB+byrlKisbBmQIOe5DcV/uCS9Wi3WRzC
CkLf0i3BlIDYd8bm+fa41zubcV9FnXluYCssApoe9EXUW3boaVZfntRU9+MDB9dod2nUzeJTl8lG
PLqCSxVjwmGhMSg4I4t7RJ5HhKYQciTTbhPL7a05vVMpig6fHUmra5fWkmk9jJHTpMfJT36TJjRO
4KrxWG6xBq+vNH4KCQDO3jQNrviQlgXX3eisyIsrMpsZ4sqfcojm6CGrcKk5+KM5ticJu3oyBCmz
d0ab6Nbp9idY2YT8CKQPYGtQsr2WVKc0kBsZDX0rJoJFRLtof+VaZ7hl0pgHK8JWAHdNQGts4smL
zIH/mAZIjZOlNJsaP9fRgNDdFCos6FYCGhZn9J8OW6nOLYKiY+jNo20iUKGXSnaklofM4O15rw4k
4O+ibUpZcHGpFpMMbkkJQq8KodkiNJxEwzG10noLV7Mx0PLZqNXaNKq4YiDNqe4iihToKKMoUW58
yLWzBGoHJTsBdedCuVw5u5blJLHHyGsSNN5cKl2yfNLR5hqOlQnxHpVCudpyfRXJ4uWjzK6BEwqB
Bo4dypqXg1a0aqU8UCMvQA8kfIRCPP50lDR4Pxb5mJ5AVYSjqw1zf8qnykw2vuHq3mUiBASC1Ggu
RWjVyOgUrapwd+y74oulhcNTH7aBcRwD6kNu2oQoZgdFbM6HmGqt7ipjP5g5zANb+ZOXclvtb++q
6yeE9SAi0kTnkX/ERfvP9m11OfZ9p4y9eDDyL6k81/Ra8KQ7mBnn6PZYaxsLEXZUTCkycaUtjkrY
lEqjzHHitVCCxneos6hIhdf16GwVf9ZHEmYVwp30GmgZoQHZhg2zCnRz2pcgZ9u/GEOUW12VteUj
VqZ+B7SAPxe1iThVm8qSEsA9avpeHsPim9S3v6Z5soKNrbM2JSFbTAzLQaAScvmhUh8hugyfZ4+f
MaQHVFo7dMbpCzQbyLO1Ox6RP0xZeHCAhSyem8wEB5+jye5FYWhNH5xiSKMf6ElFsYspYxm9T+yw
9+EEylV36qU2OLeD6W+J6qw98P/+isUDL2s91gxZFXtt28h3vZ0iEJgROO/bodYfjNRQH0FWdP1G
yrU2rLgchOEQuMIlYCOmiWt0ZRh7VjjkyT4IAv0euRz5Ezgr3OjmDjmJJ8ir85as+9pGQlIdzJHQ
y7nqGUTdgEt8pcZeBD7+ETAl8YtqYRwl9ObNLUj56mjU0V9LEMBxFxGrE07Q1Icx9tANSw/VNDof
naicKOGN0cfbh35tO3G7g9kS+Hz6S5f7tujzSjfKJIY3FSLsiFFA2bqQQON4FzSBoe4aSwOEWyZJ
GrkBNNSdrIS6/eH2r1ibMCIhIiEhJQG3f/kraqXr5h5CnGf7iCDt5DFSypciiwbL1foC09vbw609
bUg207t+pZIvXxkVilg7pDyhJYWeP70hfxk6XBBiRBM/g+mON4Zbn93/DSfujn8u8aDSJ2XOMuxt
TS2pD3jJWc5LOc/AK0huo61XbO2QvJaUBGpcxDyXw2VNa6u1UgSeiblN+pSpst8g/YjPTXSqY0f6
bvnVYBxCqTbL4+2FXZ0pJQoAHbwfV6UznsFphBYFXN8whw+YIAlHFalM93aO5uPtsVY/Iqxk+H+C
nXBVmJ0GsLc1Y4WVMuwwOzMeq7KTXWD64T60RuvNDWxBt5DBbsPNRd1kccNLejSh9iYF3qzr+bgP
MzNw9tLcBRsX/NoaErxTTqcwwXuyuOCtoQVvL3Wx17RVdI7rOhNFFynJql2rqp26Ma21ZaT0ArIQ
BC6ArcXRc7I+87uKcH2k/4RJ06wbP6Sp0A62PcRf5lHbfDtWJ/gKaLR5konML/enllAMNQGJeHkW
9Me0D51yJyVFizwo4jz7/+HsvJbjxNo1fEVUkcMpNN0toWTLlsMJ5X/sIcMis7j6/eB9YqEudXnm
dFxazYpfeMP7u+TiYDSWt64aD+aeyIaNQNIgvJh+TXWjq0J0Dxvp60iMDAjXIR71/mgXJxMIFcZt
m6/RHq1p9/jWd5mTfp1pUdxjqSDuNRCbB1A4uRVkakas+PcjUn4E2bRp0JP1vp5MDXaOzEfyGyR5
azR3hn+tLi4+1O04h9o8pVem89IH/jHc/mXqbFsZG6SdvzaYVh3qdSGNQ6IiJD/O/l2pJvz6L5+3
ceEsINpvGpTjAs8eoyKWDznFnwDh7i1pY39Xj7b0Y2FN/+Gqpj1I1ZhgcTOjfD2drR1nrUZj4etk
15oMhNLKT30xxN6JSN+4ef/jLiU7HAFrI8Uj7LGvHOgoQ80zFYuvpdaqoU7N7yyA2Ud2qnqK7xp9
g7C26vkrFj0/3h/60jpS/IRIDOWduHW3bTCnK1Xcv4qvcjC+lcqi5r6d9EVkaguepolafnl/vEtv
ErVOJpYbhlrrbryiqHqrVhboGY7d/qK0OtSHqinqcLIb40w46529uNPX8P1hL51+Sl78t0ntvuFM
I5YCs80ZAVKOi36zzBSigs6GxFTnQqmunI2Lg5FmbB7NcOD38m2D02R9oqYlKLWp/woDmhNiOdMY
do45Lsf/8GVgUckEAM0AIX69UUs1q4fcKrGsSaBKIHxafXCVkoZRb6X/JaD4jb8DMgO6f89wrJak
WicExL4uytiuZwcXnx+2SOsnNIYsf5C4GPj6lOjXGM8XNymCO4AvNt2tfUd0WRwnJyUmIc3b7pvZ
uO4Dgex6WjM0U88VhXXnyn7ZjbiBJznz1PE4FSRXe6hVQTDsCSWlQjWsaqQ37hfN7FPMLNa7uRLF
ldh7dyj+fzSHmGJTaAOUvXt6i1wBeWIN1b2tzvjOJigy677EgScOhZZ0QQ9Z63ZtbWO8slPfDgy7
jk1DcZajBo3p9eZp07jMCnOp7vM4lbdJ3nweWdgekk2snbNiIewQ5fJ3zWa+lsokfXRgIywoekyv
B63grMZWndT3ietKwIal4fXHMjMX3hErNnD/m/vmyut46UMB6CFNhdwG0N/dh05tEus5R+We2147
GmXvnVUD260E67WnXtplgPj8tUF398DvD0UrBjY5SRXh4m7QJJ0ktCFR37fS6MMpWzUzTJJxvc/B
m1zjcZvM2h8FM+q8NFQMkx4yRxOzg9090LdZDJjF8sJEA1GzCafH0IErdbmW8e+PBgN5ILVpLVCL
4izuvqo1tLicqt4L0xjFllia5ke8yCd/M/l6HNyhufISXxyP+HATcrbIS3fjzbmuKbNwvDBvhHPs
a3ZmTSYYAhtaAijkV4bbL9rvz9vijK22QE1qtzs1blA3VXQvLF3Rfs+UoQ3FYGcnCtXXWP4Xlgx8
HN+FGwph4r6Aq/UWdMzOxC6haqxDk+hDUOvDX3Jb2Bi0ZmlrbmVMkI77nqrVznls1IsXLhiY+4nZ
2KGZYqmga3V1tBXUvBp48idEePQrl+jb72Pk7WVCrILXfi+6iVthpcf25IVTbnhHW5tHPPySazyl
a6PsNr6eeKA0xsELuce0iA6ffUxtnAbef2bf7sLtW7b9R44JiGHbNn+k7sWsGaI2Oi9ECXYzW5xN
aiTICbjWMIbZ0Hv+++Nd+qoN1UQdZGvg7aVl4NS1nYllXtivTn7MVvJnyon68f1RLn3Vhii2aFhh
PrAfRY1V0Q1V4obd6trnAipf6nd67dDhNySxPOiXv/0uLIAA8YN+0za3uz3ORXXWeFwGrTiuk9vc
D7Zs72Fd54f3v+vNISY2wQwD/RuuKrb8brWSQrMHo8AMq131NlBt3tClq/MQxNE1JZw3jmib4xfX
La8ZCiUoo+32n2ILRel1PIX6pM0/l/RlT5Y3KmtQabrz3azG4Yn7PwuN3k1Tf2is+HGwe/tXUvUj
bkRIr5pX9ur+sdt+EXwMsGPMMaLuu68Xa4ndQDwXRy/tq5vK6OvbhSjtQMMFTXl71W4lGt9XygeX
pvzPQbet9ucByZKmEyjSHFGz7Y6D1sWHWIFQMOV4dv/96tIrIIdHtGRTL389lNUxu0rKUGbaZKje
YHyKL/cga+rPeX1Nb+jSh1k8eJsHDO3UvdbkGBejYowl1h99BqGb3MS1qX26vX0Ept9ek0F8cyRZ
vC0R3KTq6cDs9dEnLEfkUNXFETp09qCiFAY3CdWXHL2HY5U7fwle0rbNAoyIL0N2kSd2u4j+WDdQ
EPFk6rwC0mx15EnnJUTJoz60CVHZ++u2S3O3oaAuQKUhBNvgUruToqemntTeFIdm7STu5wm2bnW2
irTpbsySRnJQYj2ij5ilWxj/TO2MF9n7v+DCWpKSbQBV9g+tzF2grWqDkTj5qIR6PFs/487OtcNS
GeIptrKmuXIJXVhJSnd8pgocFsjbroSgJit8pEElkiiaBUhNnWG5Mzgb3j4f59lDrKxbxRVQ5ds5
5mCQeRLAAG2G5vZ6OeuyQJXI3RAGc+UEerUOBzHr43GFjPPEnh0PQ9KliJeI5Mrn7kfepFl+n5Kt
TwmHfxenDbGNUxTImqjC3GE9ba4S3zPP6B9gicHnw/ey9wJbr7ooL1JEE/9uZbeGOznflh3ClQR9
8fq7u9xJnBir0EitXLcLMKFs/8HVxAgnGrlX7tftb/0Zav8eC9gxLu20S8hKX4+VgeCgjJFOUdJP
ehp2E2IlSAnL9qY0Mn04eG2R5x9dO5lvhrxOnDtCBi85vf/B+0ueHwF+CpQcFyCp6j5ONVKlLAov
nyN4Fc059vTkg5dL92Mueu8DUJThaFW69/H9QfdbmpHg2ZO/bZtr4+m8/vKBX7M6AvBS2oIQ/QU7
nPLR0YNcNYRKrq3Dj5prJP27Aj81uNejbr/qjyvKLVJDR6l5juYuX4sXbXVK6zADr7S+mDZs4oC0
ev70/pfub4ptTEArKCVsfWkS1ddjqkpjTXpfyqhW+tUNUTeapgPeaIXmu1k/XzNQuDCxgGWI9n4b
jZHtvx5uElRR69mTER5s9mmyhuRzYfJuT1JPRTDKPLsWIr3dP4CuaV4gnGgTje0vY0VTvdZNszXS
Vm4K39IG8GFtP2g3aqIq9nniOXgYECO40tXYQyu21SQgA99J0gMya48uwDOhs+JMztGQaMpnt4vH
0c+qzNEO3Vo/6W7rQGgDivgU97GdHzsz1T7HCpoxN0AVh2uWlG9vLSI3bg4NaXUKr3vSgjeZQ1NP
6RK1+Zh8g46c3BaN+mucG+WZQ+U8onqcf+S5ulbTenuJbCHj1uNEOWaziHm94ms+Vn2rtHMUL/Vy
1DMjOSQgp1/AqGl3dZrmH2a66fdmvPaPimajKPb+Br/44QB6EdfjKkPN4vX48QRM2XJYBupa0zMa
816HdO6EegaKGvYapElWvrRGW/4Cvdi8vD/4hc1HY5AmBRE6yPq9wFaKXOYYL3x8ma5KiAFNcd95
iw7LXE7DYbaGHiNAtbuS2l8clSRukwfaMPa7N2JBFQmBCWeO0ibNQmk6MnIwJDjoaiE6yuxDfeLO
vOYBtscFbhseve5N29rcnqg3JW9NTa0BJ0WAEGj2y410B24rawLNTr2nKl6ycGqW5GgV1qOyRX4a
VnSn/zDhoBV4sshjSYxerzbNN25NtO8jJY2nHx6aWmmqptT6aSp+jNOs/TgoqXd8f9AtdHz9TvLh
wLi3PGRz3tkNiujLsGqDu/Dgd/ZJQfpD+Mhxxj/fH+bSshJW0vhF+IDp3S0rTPhNeLpElbtfOm4v
RyJBpyqqCBY9c5LA6AvtUeIxLK7EARfeiK2c6G73GYrB+yNsynKJi6xiFztCHONqiJ/mtvtU91V9
ZedeOqyMY6PeQ7kWHOPr5SNFVEe9n5ZI4KDyqW+l/Kw3hXtWklKfj44jx8dE7zxyL0jKVy7sC1/J
Ww9JDiU8rsr9KsYrHpfUbGWkI8nuc4DmSJ/yprs1Vk275i9+4VakOsuFAJeCmpWze+qNtHTXJOtl
pHWTTg4ijENqDvoNKTYgpqz6qauu8a+95J9MIxf//PVG+l0ER1gc4Ts0T1/Psk0Sv06as0bmFMv4
SEwJg83PRBsnwSJHL72rp2xUDw5Q2msKJhdWGC1foDf0xjZ7rF1kNRo59Mdi4TnGpUbxsZJL1ztz
lRl4aZfaQpdjPK0Oitr6eTbV1xiuv12TdmeVaxHqJ1k1Lqf7iR/NIp7LTmGVPXdipNqzlENiwE2+
r/VsrYNZkWWTBi19mDpAUi1Rb+pVy8WBAoStI3Sbp21oburz39W6zNqoyMrmMOqzo05Xnq4L94qr
c+jozcICfxNBrJvaYmboS6R2s/zqmrEZOGqb/2VHfbu36QDDVDI4d8SBu+0wWeVgaWklI0oLuRNq
q1qFpoGqAOyQKq9PizWqV7K3C9sfCspmH0/7kMR82yV/RLqIGos81+UaeZSFMGbspulhzR31oUbX
+nEYtKTGDcEx2psitecfWafiI/L+Ibhw3OmRIlUCDIQKxL6PYMLyVwYrV/kJE/wltRizTzGmgC1a
gVNZ/mXVaJtjbk7iXlBfuOXtnogc0iH44kqNSruR98IY8Y2WmxTmTZ1U1TW414WXgnxt00X5Pdre
OgxThqyMkXKLXCOZT7lrLh8zVIxfVGNUz4u7TP7oFfJK9nJpTZEiJMQGp0gzeHel8WIujValapTj
mRH0nWfe9kKmvib0KgRsh0QhUOcPipuJx9hokyuP8KVvRtRn8776XbzeDZ/OTgp0WNMiipDOP9W4
Ond0htLbUmhaExBhp83BlpvXxvv7aPu7+wuFUIPDQzHibaHXVfQ0KbpJi2xhzHGGcsRajg8dLzX6
A7GrDGagCyeL/31/2Ev3KCpavB5cDLyUu0O7GGqd6QoHM1UK44DqjfHsSrULNAX2GILmedgtdBeN
cimvkHwuxXm03ji0NBgp2O+7uJZKtyOf+zWaKF9lwbgdnZ66QKc5n0qvGHM/nyCjfxtQdUrv6NYD
oSxg1KNvGGt/bUC2nWEagbR88KhC82hXfTJrkwM0iTVK6w4/zQIXMqhOqS9VMR/k3A3+rE7dCUVM
72bMEWKJG1P1eyO9hhS6lPABBNyEFbd6NJC515ca2vtJ7lr8klqZ2h9ytMWPpViUoO+T7JzJxTg4
it2Acxk7quhrJptbb6CMos0JJ/L97XHhNIATJNEGxoDE4x7lmvIC5u6ss0ZokZ0tKnMht806H9Cc
FA96ocLKr+u0vXIIL+xKQC/ccr9Rg29B4and1HTXZSQ9pVchMTdyCgoqO0nY2G5toSLeY2joxos4
5KZG1fDKd1+41alB0uOhGY2s0D7bNxQqdyMijFEqVfMo4rX1OxfGqls52t/HqptzCe1uBNkwhNyd
QLNZuonWH28Y5r6R7HOobpxI4c9cePd6j5Wp38u8qJCUMIz29P4CXzyFYAo4hgRxtLV2T6hSN2av
qBorrE1ZMJnSetC0omh8F2v520Vp2gPUB/FoVSYp9kJt3bfaBi7a+7/j0oRvzqrke6DIwHS93vSl
2rSa1W+b3tRw2atldkiE1DGoz5Qrn3whHKKUQzFlEx4nKtJfD2XgRDPCw1Ijki39Q2uXfahnmvbh
/Q+68Iy9GmV3nyRtByxjYJTBLrUvw1LGX2tHd49a56IGqY3us1PH5Q2oru5gYMrx5f3h9wcX3jFb
lD/4WzaKi/r1RxIJZtbirjIquti7d52y/Vq0S/5FlVWW85LoXu2j42xeiU/2X43BFYY/dEZIK7Db
2Dd/Kno+nY7eZwRwcwUJD1LH842slaeiGsR4kHYmKLSK9rkd3Kk7lAXVryt0nP1W2n7DFn5C8SCb
fnNnedrce7LQnEi6+QSxgp6pedC6HJRHWfTOX4K8iD3pZrrIFIEaoJK/zzVLD4lqWINOlBDxf66q
vA2qPq4ie/XmDxJnV6h77jV5+X208HtQqrzMNcts7+/lxB1zYda1GxXgjwJPuBI82TA4z41ZdA8o
gTp9+LcbCrI1OsNguFlegv3XG6oVPUuXCjeSMSRvdRzGD+midpE1Kn126JS+ecY/oF6vvARv9zHD
/qaHUnLDHXQ3bDFajWWWqRsluW7daMaIrTYxqPdhTEf9UNXSCWTsLNeuo/0dwfxuYKutLbz5IexB
NI1R2qjVe+whYY/I3Dip5x0q28Qs5/1pvbBZGYj2AGB8fAn2eazZjfGQIDAeVQ4FGOTax2MbW/pN
BdH5ypVwcSjAEVwK2IO8kZnqm9bMvDl3I2sd0/u+s3QYca0IZj1prmyWS0PxnpEY0z10IXa+3iw9
tDIHpqUXidFq7zW1nI/AoKwv8+Rcs3i7cBL4lq3/u+EjaPC8Hoqk0ENcv/KiUUmmx251OH7Ifkdz
nKRPvVi8m/cX7NLOQHUErDrV5Q0F8nq8RWtQlXM6LcqzYoBqsBb/xHo6XZnAS9seGCVNXwpQGwL3
9SgwhYCZENVFrtNgKS6rvgdp4gzWjYA+HJ8MK65Pk5G51+AZ28r8mYZsG38T/9vwJr/LdK8HduIe
POpYGJHQB231MVCUtyZeZ+feUrQ4AIConypblXcjVt1KEFvVVdTsPvj7/RMwSoKphnbQG8hLU7N3
vMTWo3lsTbhpptMcurIpj121TOhM2aUgSsiz0l/1kv7S++t7aeadTWyRAimw6z0deeY6aE0zMSIn
7fEJXER3nmoOSKak3bPMFNfvcQK+kvxd2lTbzbp9NPz//XkBe6NQzkq1yECo/pDRtvtfNjTtt/c/
7U2sx8zi+UVp2dpQswR9rxdXrRs3BaivR3Xt5bc1TZrQHnoc1ZRBD+mxO0DbFPHQJriwl4Ncm0Of
edekmy9MMG6IJlPMHkOPars7/qjZ6BZCaWvladFimZOZhPhn92aAZEqlBdViLMUQTvSvEj2AY8cZ
Cd6fhAu7C4tw6sI0vy37DckrM6ZxsnvVjMY5Se6zytU+Jc3gHFMEsoZArkv1y3Bq5eC647Wq9IWr
iprCVtznVtwW4vWX8540vSxaM8oyKApnBPJGK+hh9Xw1+sUSadgOs6onV66SC3cxAjSsOdgYhnV3
6J84aT11RhkpWhAGC2Nr7T/CrHChXhv2+f25vXB5kMeQy2xU0634/voDEXBIxCyEHilGXjfHodNn
+zB1iTAtALYIYgYpCYX1OJtKnT23OEHf1LPwxN+fJhRLWFymmoXezzPWFR3RkafjjeyVnj9kZhm6
jjDXK1vpwnoi0cFKYnuKtP3+OLly1t3ezIxoyLzk34aCVOevVtuHSe/O/phO1yjMF47ORieg5Ek7
jg/YbaDVRZGp0WsjmmZ1/VHOBW3Afv2QTcI9gS6e79bcq66U4y59JOdF5RnfBt7jnUx9GnEFTo2o
7DHUdufJBG8EJlazRjMkMb4GAr84Hg1edhAJOPWP13sIHTei1wlx1iw3s4MTmwv0r64OkP4sTwQw
4837e/bCfUBxA4Iyw1FJ9rbf88d1VPAS5OMq7KiMJx0hHWrG3vItTaU7hrhOa0tyjnuPZi9y96my
HGe0Oq+BPC9czFT9wVd58Hg36bRt4f/4EcifNCIdSjtyW9MVItAqLRWf52p0CDG6rFXvrDyfJj0c
vLzOPwEcQTsw6PVGjn4ZL8W18PftpJA2YTpGckPl942g5uLh6yGb1o5qKuxlmDT9eFvk1hQkhll8
KNB9+uD2hffiGvV/eP4ZG3g3DSUqIm/JK+MKKYnNFc3lOi0Bbwk6k8nYFE6gqI2Y7mZ3yKaA8puW
+D1Y91/vb4i39yWbHfkdXib63uiGvV6LVR8aLVNiM8LbvDH9ta7m01Stdu63qlFeuare3pjbYJu6
JUBY8BTbj/lz4XOdl9CsrcipMxm6eVofizZ1zsbcPxOAxC8efk6PtZHWp3Wc8vrKDXZxeOaYciec
Hwi6r4fPxkxY2DmZEePJOxBpdNIqK/44pxrqEjIWD+kIHPYwO6VYfLMnA74Sbl2cbWSRt1ngpt6j
Wzy0yhxndXiOrar6JNXyY6/PzU22LNcO+qWRoLMS+QBdIXrfHfRubfLWTl0zUtr0jHdE/E+SmerR
nJb0Lyt64EM2xASSl9idsLK7K4zntq1RMLKAqni9eELnCe2uI6iBanmq0hF3yAP+xN5X8JxqEq2o
/r78/RbeXIF4/DCBfGNGlhlFXlqtbUXFOhtRV/bLRzVtRz9tcZJ6f6i3kevW8APRTc9kM7rb/v8f
G7iQhTE2k2dFSoLqWgCzHOh2Yhv1l/fHefssILVJRYe6OK/6mzd9xRpDmKJ1IvLl9Ki5ywdUoKfU
L2LV8Jt4vVbIurRbqJ0hc8D1R4VndzATwVvYjowXm5Nc/L43yIaGua7P9lSLKxvm7bvOx0FD3ooA
PEL7zqnSCqclzXGixi3tF+jxcxd5+LhUP6W7mN0PfUYp3e/ioTGvvH6XppULBsnHrZFOqf/18rnD
OFtqEdtRp9Iy911LcQPRWFagVGVe+FpT/O/v15FQifuVVilnZHt5/tgvndHqbpO4doQ0khjObmmU
nW8OZfI4dZU3h9ClrtXKLs0uwBq2D2E3cKbdUk7t5BqTVGwiftE+tVM9nVOntR8tMZbnNUvUPijd
rL5WF7z0hnKfEQ8bRBVvLGq4NwvEF9lBTmeKYAAVScLaFeVdnon8oFmDlOGM+s3zMqp/aTXBs01F
BGwkPiGEbjymr2dZb/AEy9LMjepYGYN0LZUwq9LsOLcqjn24IV7ZRhdOC/QJFx2ETYf3TeA/6mrT
ayrjUdS1bgDouXfoQFXfZ8PVrlR3L+xYds+mSbjN7JvqrrOQxJqtpDJnCyPEFQ8hxhhKyFpqE+wi
5xqx6OJ4VB4Jz1A3oyX1eirzqYxtJ6YAWQ9TCxNa8R5WuxL/W1XZP1TFdA0WfmkqqSWjhWbAyIHq
9nq8zJnw5VakDcCyrg/9MvAa5wA/F0Mq1+D9b1qNhHebwOIW20OnQ2X79WB5XYm+9BIvQjbdOg5V
pnyq3By717qVx9zqusBUjIJb1pHTQUNpNPGd2NK+UJQ1rsCm3h4XfsrW8du0oGi/7C4GOyPGpg/i
8VwhqAv5KP1SS0ubwjUbyhtbk8aLabZJc0Slof7x/qW0V1bewlxIXaDwsaQAY2rsXjG9cxMdo1sv
KlddhWJb170/O17/o1ezqfQXs5puTK8aQyVulNG3GgfvQssbzPIgzcn9UuMu9Ogo7rVzzDW1239o
uhEMk5psZ4ue1T4fSlohiqZTUMHUdABCjVUURkB5bBiCtEgqw7erWC0Pk5TOh84i0feHTi50D0eM
+NCxmrv6YCne+BkrY8sIxxQcQOAZI3mVUTZWd7A1hKdiFESscEUMywiWxcQCGAGs5QDvRK4vW5/n
rIlSUYLZinNDBuig6ssQ5LmHVE5QmXqpjcGCbFUy+vNaafkaTP2UxQ/5qtbFF7pd3fQjUfU2O9Y2
McIZ/kqe9r7IbSt+UUa9G3Q/rgxnQZCmVGSC74/bdfOvqdkm+WzLaVZslF6ref5kml2S3S/4TY/H
FMNp9RulhUY+iqypsxtDmIr31ZpTxz3HqqSJ6Pc8Adrke+0U96cGbiB2V/qaeNWt6MoJWew8sZMb
WxUmjjWTG2tPltuCeC3EOIkgzZLFXn0LXpZAo1BlhtaiWH+NmSrL0dfMNRc3stPhbnnS7bJTn8xt
dSddMZmPaYKFQISLs5mddLMvXYSpdfS+fKjO1bkVnlre1DBOl89AM5YqqLWyi0Pdk7aJfGAni3Pm
UuoNDSw3pI++hGUdla6P3RAzB60KaP8kLZ4wid5/mEdNX38iWaQb98psYRgNDbjEz8uzZNU9KAvU
On9y6Uc+jbadrj8tpSuyo4tJSno/jDg1HJdCUYcPTlKX66mwUYQ+QOXf2FRaBYkgAt02JcsN8NfV
C7qyXNyveEA2yy/a2ouGxrtNZnhb2mgO/4MlQ92IwzzMMrPCGb61GTQtdrS9rxlrW5a+m9ZJWvmg
s4xRDxZ6bJsmcwNn67M+IqSHJ3SsDM29V0oRH3AqG7LBL40mUXK0kdDSulvtmvaa0izDfNYhDfHP
1jJrRBbQEbLT7D5eB6e7zxQoaFio2tIotUPW1tp6XuhnYfrcgQdVHhJja7gHxlDYSRqIubLbL7JZ
tPI2X2wzPtZGCeAvXEclT87WgvxGGxJLd+ipUGZ1h9nXZDunMxzhFWTdoeo4pJVf97Gwb2vPgUy8
0iRpbpDc770nTWRGbgfaiGXvwxQnSf8zidciC1ATyXstTO1q7PsAM25AP6bX2gX6zrHCxeTNM1Mc
0JdIkXjWmpR+3WG0Vq0OrXxd1rBWQKT6y6h4zg8F/aMNn6g1990k88aPtWLw/I1uVL0UvbKM4SAE
SjseeS4F7qoTxQs1GVdBsD0exHFtae7pgaGntv7g0OJcD/HUm/rdaNmtdSNdh1TqUDYASE66jKv2
e1zRJLitK9tdn+dyapc0UGQ/an4+r0XyU2TdCKxH1eLMI57NW3VVA11R7f4E/b4G9aQ4DX4567qq
MXeVOybinKutM95ADcvL+0XtdfnUW7LvZ9CuSexFS5dYq181uWP+LBods3Jfzecp9zPDUzY46uSo
8c/YrBT5wxCN6F7QGl3EbYeQYvExyRIUZKDiJKh7UXUyqbsjOOa33mp6T3GnjuptCqNyjXLF7nX9
Jm2kEwu/b2geHPRkQNPjWFk2eAnkkiv7e2q0SvJPNk6dBUKI1mWY6mM+ngoh1Paoj5Oe3LK4nfhH
IDXR3ePuq0jVt81C5SygupTO/xuTuliPUMPcvPS10ZqmczIjSMEz4w7aP9T31STxkZdU5Ucl7vhH
hpvFxbnTJYp6BdW65FH07Tg9aGmrTDeq6KvlhQ3i2IExL+0Y2J3Zi9Nka0t7TvVJTc9yENt2r7tl
+p9s0A9Zo25IaD3ZU6nlN8PQzDjnykxMXFJCoSGkJ12m/ZgAMPQ3udvW43EZ1Hj5UQselMAFjISa
q924m+imkXSbNPYs3L5/Wb3GRFg4bk2YG2qSmup3aKHCuq1TKeVwLBfkrb6iOoX8w+zyKGhHnp1q
PHnC9kSPvReQzjCFcDE4gVjzvAnyeJ7FmTewbT8hjNH0X0HKqbIJ7REd5e+LZPvwWCx97ZDkgF8S
j7qWYbFRuEDQHhw7pbYJ/R7Rcvq+S+0FiJfazU2ljplyw9iO/bzOcs4+pwmn+kYlQ13OQtEzIOaW
1cjML00vu5sGOx7ITHu3/GHZij1HI32QTaJ3KKT1QgegKL/KUsy2jn8tZ+ZcWUAVGh7NotdORWvJ
cfYlNW37NAL5GT5SYzabAxF7Q22yE5awhQ9MjWzFawEKPknq2nVY5y7AA7+yqsbF6bTJsGcSRNH3
bY4TeVhMrmIMPojlJDtUUK6VoFZcux/9YSEM9UeERZpzKseOx6IFvhuwtjoSHFVm2ucE75LV37xX
vMir1SYNC3TO0m+W3Xjy1rCXzpzDxaic+Rbgu+t9G/tJyT4mk6ePyK32Y2ecu86JPX/pBxhFftna
Qm8PKucUs3icKT6PKojhu3E1Y+U0rXWWpSGI4cwRKFPa2fqj6GdR/tt3rcovbKh0e08Y0bTrS5On
ZpEHgox5DaRZ4TUXLObAmuKa5i2P6+AZ8ojzCd2l/xnKOrVmwDu5xM8xsgVHjFfaAXhZv6SnGl6i
/pBkMm0iemcQXA9wPmKUgbRtRkoQlD+5leolHJqqPKBrAClT6itK1fW6lu1T3ioslZzxSgyA16iW
rwjP+rdMi+zZ6bp04uXGgOl2HKee+CxZxqhYZPxPm/V04RV8+tpQpo4iAtyPrW9W7rrZgxC1W5zK
3u3q01gXBOAqGhjwnFENOkLsxEhwFLFOPRTLV4/fOmr1w9zFlsNowJ1PsuljzRfTMP3M3BE1addN
su+dEScvnSFVYI2JM2nHrBrLZ8NIYutxKdc5DwGBjKjqFIPaeCfILmZxHKXTjndLUXXJWVNGkJtt
xjN6W5X1/LwYRrw8ta2reN/iutAyH86w/dGkgKx8VFCvnP9pK+w4tEabjICwL36Sq8VyLsZkaZGq
VuPPAgJcEZSmMJ/7oTGesFxeTd+rda+NUC0sDnIjAt2ojYoyh3CWIT9U2mATCaPFSWiHJeUSyERq
zYnbNrHOQu8XExtao38WdAEyHgWm6VfXmG0XOBp6tgfXjsfk0JgifY4nNmSgOUr1nDWt+Fm47hCf
dG9s5Pe1cozyp1zRFQ2kU9js5lRo6nJAcBSPoHSmc/mdAHP0PihF28wvg46mHcjdZKnOK7I5iHNW
Sl7dEScJKtl9QTDT8Zi3xOtx63zgecvU25nmpHnwXGmOPgLCrnrM2K5r5RtJ7vwbg90iOfNID08J
2BVxanOi5WCWTVyACZjM8UnvaCHejZqY56+mQtvKF8041yGGF4l3LhqaBgRRa5Kc8tFODOvQVrrN
9rGMxQkHM3Ww6pJYAnka1+DdNI1qdtLMRLEzwjvPbvxxstSPZVEuv3K1rqaDxS/5VBiKN4Q8Yabu
2+40ycc1lppHFmUSJuDzvkovO6yIG4jAKtu2OBRyQlGf9nKVHvJWw+lacRNHnBv45d43ns/KCnNe
KeVEM21ZY39V1U45zA2EMHrVblWfCsP9P47ObElOHAvDT0QE+3LLklm7yy67XPYNYbttsQkQCBB6
+vlybiYmwt3urCyQzvnXtX5plj4Q3/tkScbqmN01uHZH6E7F2UTRciG1pj2e13PZYJTmcZ1+gZps
Q+UkPVecCDjOfqjOTv79TQPYYlI4THYngiOYvgfhHl/pi16Q/sjg3GQue9M3VXbE7fHKZpEcJTNj
2iHVVJ6992eMo2yLhDT39aM7pZ3gtQ665IETBKlrHi3pEhddr7aLQMq/l/GRyZlv1Ndw376RdUmD
z5EUWO0adbUYtXQepqKX36fFDfaLdIPZlslmtrPs06mmX4eiG/fe0FUXV/6wkBjazT12xKCPxPnV
Hkvi0qM3TGcxTmSPu7xCjFjijr3qNPqrBUVFSIFCOzuQ9q6ellvudLEY2seoNomnXp094Ko9CvoZ
PR9gPoaPGPbUfUj04IVlrdSaGlbiRiQMsNjOn5TdPfK4OIrIGwzN/LfVfaAwDPrn+RxLAvBf2J3H
8HfDb1SWG+0CPG+7p9nhRMh/as1GZKae2eK3s0Z9WnbbxhJkiN/6SBHJ8+4tTvBxhkFr7j1VD5A1
fnME957Y9PIw+4Gg9S09+zFv3TV7I2Mx+kbR+PkzYpZ1c6N2YizH7ZxTvCneOVS8xcFS9PEp0l+0
1Lld4WxwLjhSB0t6+dwH94Edws+SfQugZPUydX+ODqVkyhuDOCc45EzLeZlWnbfGIeC0TjMjS8ec
Ji2medo/bb2HTMhrDMqGoat9/dhP4cl5gEUs78Anu/L0gqXJp1uV8J1pexEUzTSHHyAeWXuZ2lQH
hZDzqApFtM5cdXZGwxWkTRJSk9s3Yz6mMj4pEJRcc1bik13X0Y3z0Nfpv2xfxY+xIcA8T8Im/ucu
mfgd28TK4uiIogqyZfb4o/p8jpybMsEdoj1h5sg6p5qzUAy5P4vo44AQ/teYXe5FQy/IWcTZLn/2
9MazOrUcAyWi8YntZ+7G+t527kbb7ISC2A+GNkLxCaJS6rBl2qeNPvTygKyF35FxDpX3kMwmVyRc
fI0XlpO89U3cVaYfEgeFXDL0xYF7FM/tsfVz6Th6dThLk+3zeMglK2pQjCdnJ24v3+XmrZUKT0EW
O0OmkwfreYsWD896KyZ/kW0u7TZ6Rcty0hTHtGRJTqJj82k07rnkMdGH9rqzg3yK++YmOa8js18w
11OUzVygn+jXwn1rws1+YARm7ztqZUEHlCFSWxAT8nXzu2kqjiTs/7CeTbiEneVc7szt3Xva6fTw
Ck+1LQVse4aTODtX7zUNbE88gpvtr04Y9lvZnieV7iNyqaeDNJpnbBPDXGQckMQkinX+569d7FY1
hVQz0UrOdNWSM7pELdWtRULbAJelIc81HwRrce6YDObUZiMprmu8+P+clmLnwluJUSl4yoal2EmV
/RLyybwKrZdoKu2expZNexKp1wNaJHnfbvLrPPrmyFMzczs0KwN9KeLW+yMD1+zlNnleV3YAj3wW
0cVczQipXrfA0M81xk7za/L12GPr7V0nZ6FF7R5tw1EyUWpxsSwnz0itQEEJ1I1Y6AyOh4rwqngn
F7bHMpImOv5+TCzZOhVGsPfG+h2efIzyILKBz+lsA0NWnou+8uiQBtZmJaosWzW/4G5NGXBS27AT
eEG31XzHtwnOp7OgKScd/5c4N4uq9M+28PtE0Qly8t643nvfrOlts41+z23n/TR9epTZchKr49Zj
97LtgC2cJnX6VYlzaS9LEHPhNih+VK7Q3YCBTDb4IB7VG7BSRDNrOdjBHa/ZGHBQKk/m67GaIO8C
FSbl6NtT8HcfsiKcacblH5BUlyNcao7Ss2Ia+Ha4JvLVeF6ND06GeHrHM2YGTei4uAnq4yOvVb/j
QxXervJk7nxBgOAkZemNqfsSt6t2uZxd4iiRTGd+IeIu+y8MphYvGwffR+s3UZvHdULmYrLs02fm
H01AdkCfaH7GtCDnPtPA8RnxYo1A4ORjKd5cBbISDOSW6tNh6JlndRRJO5jwU1yj6OUb8fwL7n4Q
Lk+6UV1G7dj+ZmLwcd6ozfnvmNY+qsywxG8jl7Ispq2Z2a/dtPnndnrSFfDT+VP60zaVcmNry3WD
M62wtK2sbwiXhfzUJNqsL5MbqIdkj9u3tlvSLZ8ar3veuKTHi02R+T4MWvEhxy3xJtiFrZ4rMcqa
Ys9Dd0Vn5iFiuA9gHkPm+LseMDEpiHjHh4chPK5zni07FRJAorkgZxumSwjudF7AD1laJqpec5pD
Lff6tNdNERJQrQsR4eGtGC6W7nEAZ24rF0Yl++rutgbXjI+BRZHg5/Nw2rRS5F2y889a9pW/ud3n
uHVC997njTkKjLHj9mdwXJTR07CE25OngPjv6w0Pwl3dWmpJM2aBuaRkd3mbA9sBu5DShMhi9BWo
MFuyLtS5Juzosx8+n7DpXm5GMh7QWseRfxVmpX3i3LeGf0QnobhnFjFukUrHmtwNSMgoIEzhmryR
uqa72ZAQV6RthE9HNyF/OmzHPtNvdJzy2XHsqMs9DHmDfUq13Du3QwTYLnPcXwlf7zpoEDRHBZZH
NyvYyPc2h2Bv1qtU28j6lS1H9JFEXbJfkhU8qBj01skcOFTrP3NrIggFh92z6ESayHJMIzI0c5uO
bcoD4E7eDQ7+/9C02a+Wnab/nFr/eEe+1s7FPMf8p0ZN8cZz04GuX0exOW8ahNfP1SKXFgZqn5Kp
2K3jYcaa6vhf6M9ccCPpLzJXbcYKPNKtzXuPtMepDrYiU1h/9e/nTCt1HZFdvAs0l7LYBXZu5UeT
vdTRtrwvfdbr/ORJ68qBfU+SPQKhU3HTAxkG09okVZjI5JOkYYYXuDm0e+njgdOO436ukqx1+gJq
4fziKyf9cIWTdg+psJv36islmW98hrcKd/K65NwqKni+obaKysHT2vsEQdaXFs/GWh5rg2S0l7yU
F8/uBJzzSm9HkTXsvveYUOpX5Wqhqm2OvC/cuZkoa+mOH+uxRSq3t9iWx5bO0bAaQ8Xqkx1B8GUA
LW3zmU7i331CRweNORwCGKi3GTiiFfyhmBs/KLY4VPc0PNqtEKHc/vG7d/5uWzbOec888I+8S5ab
cerskLtLaOAilGhvuVFwCJesG0RX6X7PRNWNx5QWQ7IOf6bAzms1k3jC/WvP/WXSUfA7vC0++WpZ
H64sA1JAFA/Tw5iya5dn2vh1ecz79qOVU/wrhg/8V3vt9EtkDomAde0sXu7a0DcVlwtTVbdKwLBV
Esjy1NPxVFFKuE5lDx7Az8xWl89Rf34a9nWRhe7O6DO/2+TkZQ7H91AlU0/iSXNLtm326F2y7HhF
OtstZHyNk63gs8npIvpxBzdcU66vmpCOMZ9C25hq44R+vr2V3wjAqpcixW0mqxoqw15igJ43ZZJb
SkJ0fFvoLTJl20ur7k7fbG/oWMamDBdtX9XKDVel47TZxxZQ+KxYs/h1tQQ4ZIXcHaggn0Y+wde+
h10Rk4SwFLpWwVHMQCRjtdAepPNsQ0mWR2ZoWNWIROZ7bsa4LawO7YvcbnIvyexr+KV2mQIqWNuk
TBaVlt2wE7oTE8B4AUvwxSV0V/PH406PK3FKcb8TE9aXo4EcgZhbycQ56gb0owun5rKFI9/gSG7t
lE+qbd62KQZT59kdPybPGGalIz76QhLyOOd6m8ZXq1qlSlLEu29Q7W5bwHLbv/XOYlSKYViiYu7b
9M1MSiVXZVX9M5uc4eFwFr09iThs7tuoWWPGe+/41kWH9osOZYWBWtLjWeIrou9bt01331uVZJe0
JhK6iGCOHDY73TyAtRw6j6BuH1SIRjz3F7scxe6uzSMqpH4phtiv57LnonlgG1YkDiRLoEu50jJT
LCeCk0Itc3ND3bLJxUMArgmEuk9Qub241ZIoK76tBDWpKoJ3Yh5jEuvKXjj6jXl62vM9oEEzP5re
x/CN5fxfUKdYhHt/ss/84LZ5jiKnOR7ac2fV92UkfqXkMDn5sgNCF7ci4GcqsjvObkq6f8xnCoKe
toaqtU4N24ddTqfOT5mqutjAJs6LwDz37ho8ni6s3I+6iZ1voXDrXzQVrClzTw9WfdoMoy7wa5/j
EJ7chyUQE8WXXhM9BsykexGE5/jNLqL+ZziBz5wluv8U4iMNcnD/acsNQateIVzP+dEZh1T1PmMF
LJBR265y6GOD3wsm4+eyHtOhkJtzE+j1PvBTP2dkHO0xD2J57LgIq1DbllHvnKM4j7eZdJ4pE0lb
YiHf1jINUshEVmPeD9MtB8yIE40yx/Kk9vJYInYBd2nO4CHalOMV+7aCEM3hPr4m9HbhuDWaNjFi
xOR/nclGNEm1NB/JPh/ickaZs5fgRXt974hl9F8cxKPDRcSAvVzXbfJEMPbhA+HI9sPbyDBk8PUn
CVrAnkijgzr3ixcOHtau2OWmnHePdyNRp2LuPE37PZh5/C5J02iVT3Zs/qYqtcSXe7rlrxVJE5YO
dCn/vvSP9K5lo0kvW9SAoBmvDa5Z2AzN1RkgF67LPM77i8ZNmuT+eAACwnvs7MkLk2yFc0ilBdNs
17K/cUZf0H3Vx13t6U0xh/je184kjb2CXTPIrrI5+jIhu8Z8ajEE8+YMEtj29qB/wem0kJU/HIvH
JUGH+cALT9EcSGBmjyMXcXzM11avfiWbUOnLNG/UmJ9bOvc5CELm3sXhEH3nTOXhpJai5+kbDnHm
QbxFDhc8Qwm29OV8nPtFg1Aejj5zB8SqzTUsHzi96ExHiqBOs+Jw41YVftcwP2Ysy0NejxmhexPI
9Heft7UuzeLTdTGZjfIwHj3+Vwmvf5Ddmr3ZyeF1RvIG+riP9mbgCk3364TCYaoZkS1UjTh9767z
ltMy1UX1r0BmhNIGZths6SZO85CQvvNdNw0qZi9d2BNQl2RD1cWHnhnrkVygc3MJ4O73vXUKmIXo
HXNutxfEF/S23DY//BiVMITbqCB9JqCRwd31juUJ/mISV0hDTz6kSVT3z448V/EVl5ly7hCbcOV7
Ntwh/mfv/JG1m4ITk0QuPEaq7fR3nojVz5dIE5zRMTmAzdf+0RVjGu8QfoEMuqpt5oTjPmn39CKO
GpLLiYIv2VI3fmXM6PBP93HrEg0tJgZ0Fzfq801gd74cADDyndewkX1eZ4d/Pg+j18m3gzv/vRa+
PN+ID+QrJxIrlVVA1sPvcAlWeeFjUQpKKUIdfFo1jr4fvfG0eq6RdW/Xw2/WKt2Z7u+mUXIlzpao
lDxcwvinmQJNjLTkpbubSFwP7txjHt23EPmCLc9Thmu1pvHCoUxuzMkxqO1nt5XypKJwhzfKrbc0
0XUEuPJyNULoPJ0zyEMeMrJqyp4M/9uDfFuWcmKfonsfRj35GBIEKTiWst28zkbzCzUq9TV4aRdN
b93aOLKwe6C6R8rWsuAy0/GQvdo93p2Ljqd9rkhRlNNjk1Kelwc+FOpdZEd3h2oOWl1MY3hMT007
4Hq9fUnH45jZKP56EFVvXjyeMMEsA5kXvdlopa6jQvq4qK4KWxZjhkmanZ57M59/xlNyb+1cO3dL
6tfvB7gT1qPdwIXBvKdJrrZl2cu6F8vvbYf2q+DG+p8WgVBT0eA2ZOUenyN+Y90ML3sUn/JeONtW
AAfthXKbzyzUC2da/4n75r2O07rI4mX5PRzbcs+JFn1QFhyyUdL6+dPiuXNevCNk2V1xAPDGpL8o
h53fkyP63pPSQfTYMH8Te9rmPCIqD+TGwVWG/TRe20UM7542YXxx50EDFTTmZxKaLOOuGurtvyHw
+pfYpZcd9cYUb3molHUetqxNpwJdDlhotywE1+g9yv7aTUNV4CZv74SKMjoUDcBVXYvkjwpCEV64
/bPwy5Scs39pmNZMKTvRE73o9nEe7W3s39FGZq+Q5sEjeBe4XjjJLz5S1Av4RjrmTtvsf0KfdPMV
aQTnTdjpaknnbr8c46TNJWgz337qJLlBTURESAXjP1Zu1BDJhn0sKlO2EoicpIt+dWMDDJBut+NF
iLP+DY09/0q78xNC82ws+4SiiHxbspHL08del6/OiMLMUX5SLUIDjq40nW+lPfR+pVE5XIpYu1JT
SssdlTe0tLolj0425Zyuy8AgyWqhjd1dXtuQZYHCie3zXh/r/dri8GVpyvqfDAjyBaWrywoWL9Hd
wjMZsI1tAdrMWfTpZRja5h9pXTFQN9vcj4A8JY/1LD3/TAK3QnHUc/s3afilRJFt9Gf8pkmOfK5v
IN+28aWLTDJc6O5agg91puPfYzY9YLOrQaYT3ZzfSc4VrAf2BgBFnus89TJbso8TBVDw0gXj/tHY
ZRtBGqVx7uphGzqEOUt2cKygXslt5BxJKZXD259qH75wQU18DWqb1BflJu3yrJzhiKH7muhvk07u
f0hixZrjxnfdLydTEfadoD26t3NwsU7KdE//UsDIm1Obrq/G0azNNToSmNeFIewJSVX/gMbKI+9E
oOYI+V058BhmrXTUT/MXHkEWwFma3ru42l2Poo0pHakOhl9VYkqa9F89N9uOFsfnsnE4/707Dx8T
kKYCZCsD2JL96VyM8vjPqQz5OBe0uLZdSjk8W4tumNHHaL00XiSOAoHQmI3FgASkL+vEo1NhyAwj
/GJjPlVcs/0NCbKzy5adIbs2O8d8M1Wva2mbfnYKr/Pm7/GAiCY/2nAjX0TZLs33TdSIG7IAdDQg
6CJjuAm5DFKnSdZ8QeuPGOyI+/ZBLF5mcjPP0V9H7+P6cjo7w11oSYlEikLzUE8s6R/KyPRUrOFi
NH1nAvnMkSJaLc9RD05en928PQzWnv7lthkAfrk8RfEB4p5z64Z1pU9urzwzCVV3YraqgnZA+ZHp
LkNyFG4tg6MDkHJrdULx0qEuYpE+FVTGTOXq8hBPjY3vEjx/utTRIs77QfRhU7X8MNFlN2G6Q/pE
Y5PHYxc9N6YbPs+NWb6z0NQs3I47fhG1F91z12i3zOym2ETteIPqt8G5X6QVMsdpPXVV3S7jlxMa
93dnzuwlnIP5YI5Z2n+akRLAGQZ2KsQGoQ/QbXf/LjkDZi/kbZ8699z/uk7b77lBPBfkUmXysZs6
fa8AGklggeu6TaYetdBy8P+ytEuEh4Evv06J7LtyUR7UW7+KwctRcblJ4aXa/Bgaae657+0jlaIu
3GbYiKHkdPosrMv/gzo5sFQ7XloO6XASw3w0fPFJ7SJni73piHLojzOrdBouD343HO8hKfFRMdX1
ZKr2OIcHAzM3PZA4OoQkcjtbhKlRda++OPr9caeg8V87IqPMceWTTetDgAXUKXvL++lP8WXF5YOa
gLae9DIyUd+CrtqO1cRRawJk0tdDrm3GMO6bdv4WpZ38y3mIAKQXQ/Pqpm5T3a56W6ZbkNZ/UySB
lzStIVo7LxpQi6h6ea9JwYCMZTBOSduvo6Hs5chZwE1OSKHfICDipRlCLjRzckeYcDk2ahtwxyLG
EMdlR7P/lFnD/QJaPawFace2rZB4QBs7066HL33njT9CCUJRHKEng/veHfTwlExCwmr52zyfZdv4
DSQa+soK7kcP15WfE8mpjiKZgzaNI/w9j3EVLU07l0OsQviFoGNpMJYU7KtijRhfdLa5x30NWARJ
Sl2rUmf3ZYUu7yvdiG54G+oeP1PHx2V2kPyIlBNBgFB76oZ3uq11zy+CtMsHumgmXUS2D8EXHVQK
T6tgVSq5/4R3tcTOsW1Hh4NkQY4+eF/sDO5dj+ie3f8ksabQPnE5ue6GcSuHROv/TN+Lmg+dUkEK
zI9cd2P5+R0nU+OXUMRRU2SDE7jF4NbJrygyhDEYiOvSCIXZfuqz5pJQff40hMfyh2/V+evO5zxX
iiXUvQvGJIE6Q0IJO1ULhlDKnpYNhWE3rb+RWLOxIyD3n2mSt19XXqepaGtnfzyZxU3ljZ37m1zz
4+kkb6u5Ho6bfjkwm4S5Pwzbchdvlmk2krr3C16UbsC0S1phEcidYCyNihQkS9UTg8JETBMLQp28
2+gEttH+HmR34VzP9es6hKK9PxF0xEUS7ocktSoJNgoL28i/tM7scgFs9JeWypKrC2s+ZO71jGM4
vsUb1hdLXJAqeq9eJ55Q1PlRXrvJAV2wZNl+DWtj6rvDX1A86Y7K62hOGUj6Lu2Ce5YgrGwbb3tU
cFYeDkZ24L+LHbrghdxQBCKeP7de6a4WcBUwdktyERl3ZhYfTfO9advU+WlZoMR1AhQbCp7Qafco
e5vH454LMtpLNKrgeQbpUVJSc4siOySbKrlsCZhncRxRfNwd5P3IIu59y5WNSk7wTM9cJ1Ms3V8Z
ota/XaT9gY9Qr9HVYwlJbv8md3N38jq+waV2W7E4dcq/qQQnNUIb90sr4gOBMhaoLg8duBWTrPKj
q9GWPRObK5pLcIzme9/rpS2OtouDS8huBk1DC/J23bbFcARkSe/drw739bVvSdx9ojVvdi7sXwld
ttBZyZUZCxSzA8Rz7/CwOE6pjn15DPRGqcNYcw6kac/X6zjqv32I4+2atroOmUDa3nLgOOHyFBt+
eYVU7f5ZS9Sc4ELREuTZcpPZO9C64yWqbSc+2SHQWRlvQbhdYu6I5J+fzMk7ltjaXAwcZvLQZen6
O+C9Bv+QPojcHFOOlbsAtuTkSYFaxS6jLBielmdvdrvHzlvDS+/sx3M2Nx7hAlwJLxNNBt+QSK5x
ZQcsDYgC0zV4RuALTeYsQfB5TkIrikWRXfpA7Wv4NVpU9kmG6uxLuH5JS+QejW+YAAP5KJB/7GDL
jQs/ltbO3ZYpYJXYTL5bJVCO7DRh935uQttvspvi/s7yE79gCe0JcosRxFyd3p+f8AMhdVE7Domb
TqRTXNs4dbnUYxGXqDwPkYeHDpl1bcRinAQrdnMnJJoDZWIoYZKyWoOiEYVaEIoq/pEQmZ3XBM/R
WXaZXf6gikUL3IBta6iN0F4OvNiV1zb1A3G4eq72wLTfzjXmWbuxmV/OU7C3Q6re5OOi0W6h97b9
YRxg3zzmHkboWv8c5Jo8QVSbz0hRzv/wRCX4DIC5QWgQuZJe0vRyetrbEN3LeOxhtbVR977NHjDM
wU1Yuohuz3yG2fmCTmb7Y3aUkywGXfIaxLdq7rEhouyG6c+PmzDpw9pM2dcJyviFZpjh75ptbFNr
E+qHTvXRa+vv+6dp8bYPdw4yho5sPz4pPhxA/xwN3zvFUG91tJlcz0v4V1reVGRbZL31IpKPUlmX
uQsbXhlmrnlW0oVK5C6RUUKP7WJlbP94G8D7vN/E+TqSHzpl+zm7gblmgPLyRewWKg1NdQOOq3aL
1aU343y1XjL+nc0Q3Os6iu/XzR2/rd7qPYpwdaBRQ1aiaJybMpug+qLVf0ZAuVXs0cdnpKf/NeMu
+D74MGNHMpEzeEwWJDOhZJG1vRua7Bf+OyI+uhv/NKurm8z6Ezq4+Nvthb72PpSeY/jYhw3buzEQ
+pqO6ZOYAcD98AxzonwhmCM1/EDIm73A/V6ybPg8DqkPvcldW0xZeOn2c30UZD2M7vYThcJfuR1I
EcbzcUKimPOnFJ0GsXla53X6Wi8EZxbtjBLn+NbODusVaZ9bodN5n0qUcvG39NaBVUXJGhQju+Zz
1MQJGvFZL//FsfXjS+8NybNdB3V/rPEqgH4XhRI+nRCPtPsLvnWebjAD1N7puK0XO+3TVjVdfxJm
M3tJEad99KF963y2GEDflxRTSDOJ5dPkjOK/A704oxUpDr9iGbrfNxaKn87ihF9HR3qfYLOnV3cd
5IMSzrGWbtMHF8Fd8eRNu6wygOhHWH2m5O305b8JmSVCm8k0eRrOcbWhHIJ/97OXU0c3pdGuK3DW
4afXo43Kh8zrHgb44muKRhrCjLT193g801+aW//Bhy79l0kUR8mLB0+i0PJvYNbMOeqCUsI8k1o5
fhOeZopPlXoEKsO2LoWd3/xau78inCcVYwDk7a7A6zLr/3CWEKmo7f1qW5fwW8q7ctcfewudsQNk
tv2b4N5+9ZKAv8pZEv93m91MFyYS6P2i84Ezd4A99McVqXvWehfIteQ9E1Y+MSJTGszZlbx6fTh8
53JOoO5q/8F1CP1EBHHWE510rXs1Rzo8uiPKbIRDzgi94knzOwid5rOJ8eUMbee8JGNvvthu8U0e
rMq/7LPf/nT2OvjRHosyGC6W855hzdmxjoT1G9kB8ochzgfRsBe2f5emDvj7Rd0Cjajd/wkgoL9g
SJpRq5wxz5yZBv6eDoL8FQU4JQLM2CK792TogEVmGJg4RgitOVOBbWA/eN/EhD9mHmVbHZMKnhFT
zo8aeeSjj4Aj18loPxlyw5oCeZ7nlNExIoRMG466gT2yAiqcXrO5P2H0QRC/1WJtP/eQ3khLXccA
N4tJ/NzOetzwWyEh0taZ/mu2VZQr0rg0j3WUsTRELa0UXtecCsVgGD1njJEvs6OxJcX4v/7Aq6BA
DMLUfpvGDE9/hsML41h8c2I9CMfxfzNeSRq2UIvqezuH9Y1YsX6j7hhKvPBzoN3Wf2AbAymymeNs
fyepDjcHY3Pfg0atMbJxHO0/6h0x/F2vxCH/7FuYbFeN/7D/2Q+ndFn40nqp2FtsVKSb039FCRkN
iFP60ZMVOhNqn9U6zJZlaow9kojsvGDLMXbso4kf7uj9B+we/XnPrqER8t1aOfH8ADaQoKSwZc04
bampTb8s6hz0Nydu0NsVMPitvbSJqpNXTeO6/ywk4ugqikR6jyfG/kc8diuL5pRbc9ewC0yvo2Ro
uKALMsa9NIsnU/syObFK5svKntGJ65qA1bV5qvZ5x4yXzWf7phS63J17T9v0xwj1EFdR20766xbI
m9xjCObzxLUQoVter8GCqqPFRWdpEp1OuIcKoWyKjEHbWuEadpBSuE/DhIqR5jkoGbbbye38dUbj
DbmkCoPUzogyOOLGexlhmtI7X6665vuEzFF/OOR8wNTDKm/X935NZcd3udrduSJFa/WWpzta3oAB
vt6ozXLTNT1XqsjYmd1LkraH+Lo5CRdzuhE7+YIsZtnANNbA7SkHxULwLfaGbbzfcdolkCLM3Q8h
koGMldYcRxEKvyb/fECYWbWo/vqnJkx0XfJzt6sLi+an5oPfSIMMPz7Mrw3Drfv1XDgpf66JKw37
AW3d7D1iFdL9QUC2T/KMZXLtP8eb9paXGUbXv8dKPflXEjQWlPLhAjnDk9DPGKPMINuXeIbTQxS5
ukEVQt0k12GqR/0vjsd+halBgfyGq6Eev0/B/zg6s+44eSWK/iLWYh5eu+nRs2M7dl5YcfKFGSQQ
EuLX3933OSuJ3Q1S1alzdi0ec2jj+ygkwSqpV3UtvPpx7UnBIpyzY8bf1wSRitO2xitTNpo0ro7A
dRSFb4/7NC9TcEd3Ls6NYiPvkQb10fGDOvisVJ04D0w8LV/vNDuzfSwYcaVvJFsIGLhDNcK73cas
ee6wDif4IIegOJOmTIoddHm7XXpLQO9pzuq5YNqfBPQXm8N/Wu34tNLy7KSLXe2+RisLhyNq7li/
QOuJmie2eXAgb6mLpWKIRYQGxAazaXpyKo0Usisd2ZbZXjG3iKITv2CWnD03aXEqk0xeugtR9oXp
cTIxSt/FZixLwE500NGn26WL9zts4oKQiFFkVg4ki0XByJMw1A0dVEzZchpLiqCD4Cf0vbxTc6hO
gWXHZnDhbE+pspd6QisafBEEv4Tr8Igkc+v4DjuoE3rvnUN2S2rYWQX1KzmbaL0vNMrtjpPOGfOC
rzNZcP/dxJB94AwCPwaSfOF9NO4YyOcIx1DzVHgpc3GJSDH9w/PZl9cw5Z8hrVRh3d4FaCjlVajY
6BMeRlP8hshtpn+THKP5MvgItgdcvlXBM1taeVqSxfT3kBac7JSkCBfnMhk3VogMRVHkXoIhdJ+Z
MAh/kToNmwMYfWOeG/xMznFGESTTOhDD3tkkRSIjjcwEuxpoylEDS7kdnNIXMQ+pD3Und9vK+LnX
dDz7xxTFu/xJzajkwPzbWQP3GmWyXsyR68VngDDVSe3cWafH46pq15kYbLdQ1rk+4gF/O0XPajp6
u2GZ7sJQZ4Kh66yaMJdJ6FiFWqKs98NZGT8wZaIp/xFv5EQw33qBfnBaOySnqGMm9G7Wno1tBBv4
89t4GF/BOpH7ujPYhPTNlmybPUsCpfwibdyYSzl6QcQpR6p1hEwXNYQbMqGag+VDWey5iODY/hjl
yHjBD8awuRsL4eITDkqXCcAhRRWWTyppmuaX8JqSV5Ve39+6fEyIyhZHCqDeV8el8UYhLgMxo346
dXwkVnzECr3+yyW74ltEWl775zGN5i5+94uAfPOuYjlDnHv1ktZ0VKXs0usgyuGf5iTJ9k6nm+wY
lUoTYMab726nYg1acw+inCjsRkelnxOypCRb4dK8JEZ7NERB269704H14c2YA3/+HiGve6QVI4YM
8bEe2SHytGTj1PZ7FFGnuU+i1gm/km1kFyhLjpbhOIiIhQ47wVFcucTVieBdZBxmxX2fxB6aRMdK
vfDqkL3uDgHnJQctvsbszjIAGC9YFxYG2NIfxgfpi7a9JtyzDHMMw45xh43AZDxMm/GO8YAye+6C
lU2L5GOCqfwZOG05ntEoM8c/a8+KwHuf2Elv/1RJMFY/hxaSV4AflQSt2jF33GbcTOyuGnZ6bmPc
QY3CI7SyoaE6RBp9waeNNLO6zkGGUHUwbHMS94PyCNzASGqTeT/DSK1fhpRB9bDr0nXEdMxIsNtZ
Z6qz3xPQwLlEnHequgIeCDP7GE5NaPwDwP440E9ptAzbhYS1GL7JRzDw4LcInBchUD3vvRQzdZUL
p6Rf6826FK8EtxULBwyqRbEjK4zBefTZjX3H8xW0jIy2MioJixbOepqoYP9GWyzVNVQFMApHxwsT
k0Rm4sfmVtn0WTnYCkLOtTYTVwZCykGSZEA2TqQ/woI+p+VzqvIqNYw7KXhkvF/LtG1PNOuCGEQX
9d2fDpBY9RwDvej/4ZqU1b/A3HZ6sswePDkOd8xsljqtdiXBLRmR4SRDGOSOX/YRcmytyw8yDl1z
WbCpjk8xfoTqpfPIXR23JkyGi7GNohDaIEB1l6AeI1rmhFQhEc90i1xGyFjtfutBcSeB2lMUPtrM
otfHTiinITuuMqtPVeR65Zg3mlnBmRgnQ/nitrXtzl3aeDjIfvL+s0PXtS/Y9KNZ41Hl3bv2+Lmu
jY9QSqlOHPhzXLK0+INLfTHOrltwVOcSV1iS5nEhEvHtrm2x2bMty2T5iAZ4FsOu8gE77UqoJTBe
mOkg5Ke6bCNQvlFKv7X6a5zksi+1PgpGr/KrnxDbSUe63voTy4UeCFtw/3hvARYbbiYnrMcpH0Ls
Z4/CtylTL+u55ckFDoYbJhTGQUvy2uLI5c/BqhHPmVal0mHEqBXTz2PnNzfjGCPSgIG6u/oXz1+n
5lRQLy3nMaHcb6gAm9b52pA6cLbWtZv9DJcRgMMeebJQ625Jwqb7S4lfYtwFP0vXEjGPLe5toBIJ
pQOx9ZUR0BLsG7zbFFzMUIfnEgOW/SjxgMGscLiu8zF14vAP94t0T4aMGajVokbQ1hVAgHoXyKiQ
xzqrfflI7NKpD6myIvxbJG6i533o9qE5NtC7GkoS/MsrP2AZT78Rr1gaHEK+avaeE6II7UjekcW1
Uefj8y5rB57AkjLRcFytAMvNgxYsoS6GObrVzKV4dxK9YrqPlrrpj2pSSfVPFRxnOEbLtTNvxK9T
e+KMh2tOA7SWAMepD71bhoxgI2ZB+hLfE8HwbbehMG4uOk0tsUyaFyQetE3e4N6b5h6zDanuRt/8
AVOy1P25HhcXDwq7NqA1qLkN7FuoMh3eRhWxuCNWTEvlJI1tVmpIcly/YItM00lG5NDOKlu7UfEk
C2f9AWKCCd5R2BlhxkaalNFpoOqpcraq+p49OgaH8alNSxpevmoTnfpoiXFTYmTyA3Jl81pgkB9t
SdDOFH4X3fO5b/ZxWatAHEOldfZNJpUTK3dTpdiNUta+fRNsv/3CDRZ+idBbucUE5qL6vlkixMAD
NlPIDJG/eNWd5w8OATCe82bCP6LQoHIWF3Xbvaomf/5J9TnLn74hjs3OYK4qc99RPpRnCrFkyu1C
eLy78LwPc5pbqipStTrhAnXoo7RK39yWrEV6kk67lLhHi2ZjMVU3wAxPRbbOR9nOVv3wg14Zg7nU
VEPI8EHg3mRnD16j+TyTEmsU2KJtGZ+8hDd7QOafNx5hMTXV+gMPvlM9b7TP9leLQ8X5HUGaW7/b
koWNl5GDtd5wmrpe9puPdbQnO8X4oQhPrk2Zu71QK3Y7mdJSuyxA2P7ALyPqRLGmQ583NcnwiDMM
q2on2EVKIQDwHErtyB0MjNDJmD7i0ub25sKN5f0GwnieDsiNyTjgb5h1HOQh3Ii+OYc6EM07uxVG
nOW4HaL1b7aVk/2DJOCqPwzuYv91IcGa/KuW1vj/uaucdbtjKBp2/kOHk9rMh8Id9HCSbj3zfs8m
00nKJVUaFeXeOkKU2CdyEqRbOlfV3alD7wfL4JNpPzNtr8PTqsshfRlLuCh3IE6lem0HkUaPk3SK
4XVixNp8yhFr17EyWyYeXaZx8S5wwoYdPPT39e8I8b+4RNinuUe4Rb1cs0S73rtVyGpGjxFQ+L6h
/8evrqVmhX4SDLd/gRn3/aptGkw3C6VlYdfEFcLAcwx02N8Vpbt1P6Ooi7JXMm3k92mTW3/IPcGJ
fM6KJvbOEoUrPCQjJ9Cd4rmQJ+BPAU4f4QIRTiv2U+R2JXN+tbV0zQ0ysNGDRGAZVg4lK8PgGV/O
Fp5jD+RTzYcSLIs6TWmGb4axt9lI8kQ2qa+aByyOc0IESX9hLCX9DQ51iLKzlFvtHHqGN5HizsVN
JnO2d1TYv8YodaZveDF9t+wN4Uno/FY6a3gnjDesTr4xx/p/p7YSR8bv25DDJA28RY3d4dYMnP9M
QDki2C0ZF+sJG6WpHyNJ9IY111tQHctuLqOzCpGuKjAU9BbXed0IeZFTH5ebPTUmiP3At+ZammKv
F1gCTCn9C0nsITwOm9Mrio9+AwIwkmBLH6jBBu9Zk5qz04E4PnAJn5N1eVCNjIdjJdclEjhJMjf+
TalewRUjBUxLNvfxQJ+JR4Z5Na4r54sGIlp5ojEvrfswxNo+51gvS+jdNUEO3dxna1UP9OZDq4Iv
B60qfJEtB9alWhlx3A14gQkJcmdpSCWt5+XzEKcVWmJTDs11YVLawCzaOMwAs0g0bnAxsjpu/MXs
RVexnU4zyKv5bcJAcjvfxiCJP3pL9/4f4IRUvC/x0BHmKvw1IX43MEL9IFDjQjKJ8dJ+6DELpqOk
fR6/sAzYAh8etJL6jxGuFi8YHx0KOSKKvMa4L3z94lhIxszRvGrLsVt2/UvaLzcLiyc9yv8pXUhM
6rgzTrLLRlnI+L4aO8z1U4mt47ipRi8nC+alPoRALyIYDRP+i/u2TEgBZ+G69j/GMBTZk2g3po9G
LfyuJqV683KWui3m01R8vILaJ+LsPfUNMtO1QxtvDxGffZbt27XMwlOZpNPXfIMBkPHMLFYSHXjm
d7ooaI5XtD4GTvRyUF2op1kieJ8IkoC/ijSs0ebp8QQ1v8/cofnYoBMYKjbMsy2FfYyjE99aQZAQ
r4RwvjrYpuqN0ZQa3pkZMx/djctcmQecCGa7/cdIqKPJSJ74g0LRrr1ssNOTV01lmxxsNnqI0IUK
WBWCnZVMix7cgEy79JV95N4cGUo5inwHdsuxnXXFsL0K6QmaNpp7/MMBNoIGXat+LLJQOnsCoWr6
vdp5E2d822O9L+sYAEJKuYPTqC4NQFB2zyxRlO4QBToGLTJL1+khrIIue1/FmOHqDUXqhjuOr0rS
f/iwenZIY2tEFiaV/MgpKdO8JgOXvm8DSXuilnXBsXaovYZNSlM0KuLko0wcAmZR6Q1bPrpFl4aP
pedTeVzaULK7OZajb8UzHpylil5prAJ2V7OVNQnfmswNzGWdOgDUKLaI0GVvswSdqamDI5A813/p
+qFWL5FFAX9XsBO8TzdlCHosAJV0d2SJ4blqV49psYurqIhBKyQifTSLavtrW88jEdGyDtnqcqps
aFimOAWQ9xssurbCaTveNpYyG/ebntY+GrpG/RqzRfBhVJ53NWnm1E8k4gSt4DRSyuQDoZDh5GjB
gHiHOZGQXw50CSMAk7sKTkGPC6Mi5NFOCW0rsYJi2g5MgNFQUzz89GFOHYfTAaaTzp5Qdvv6zGnD
RAq9z/HTr1FQ9X7aSfqohnx6+P4JIqKIkQL2wvfFsZTLO2LsWLvAMSIuMxJKXH5kWq/mogmfhnnD
PSWbfV0O6JkJS5j8167AqaT2ydCU25cChQEYjh1RI34FTN8Fj1YQDos+ZBKPKcbAqvH8A7AgXHO9
q9P5eWMqhf6PaSXDguYscC8TW2I2h0zR1We/VqqvHm7Ym+nQTZvFyTTThg1PLaKAW1+WW11WU0gQ
ChzyRasRjxLezXhJyysiFb3fozAZcQUc95Fa/tEJk5bcM/W5Oa+GuOnWH5PxQIId2cjuDXd0/db9
b5tlJgNW+U2V7xz9cG0XFgYtI5/otjGDyMnrFvalE5XbvwJ4SWNzSbYgFN2V1IlqHgnoNMeR5rv9
DxVdpwhELSY8RQwVmIjvLW+eiRfaV6HMn5WAGPdluZlXdIk0ObnjWP+tSvyou22NliBBdXVnp99t
HF/B0Vmy7WfIS/G30CCb2CAEXmxHSxncteE6mX+U995zGQ41A82lyrw8WogrEYCS/tM6o1EdO6eo
2ouT+sOx72wVkNRc5xft3WwdGJd18stDUh0hjRiQMjiHMFYaAsvNjwni4PBYcQu335pcp+vRlWeV
RnTy58C8c84mabBz4zG2H5O2VBg7WiWvO45Iczdbqr9sj7Mgn0hicZv03pu8mcYn1LeOIBwjtjeT
B8JNW0nMS/5KxhzfNbb548wVDxojKefkhYvH/e66Cgc4oZ/gaqKkGk+4nWnMNWgwn2d0pKPdL61P
Ar4iA1Yg9tSM1oPebn7OzG74T/sDDPwEm9Qbxp0AowMYVP9z7lPWbHQjvrNztAjZXpt0CDzo51nv
H4Z5bpb7GiejfIlYiRb8xICrwp9lHy7+U5EiZtw57Did7mpMB1Biurj3p59ImGF0gY/VXcUsV+T2
eMgyvDdgXk9ZUQHS5Zd12kvTFYXClFqOcfCNU2+Y3P3UAIa74MlJmmMVbGS3Ys/NnMe57jRid2/p
eHaMfNPto2qj3jxgJAIKYf5Pi4ezXT2HWEUhTnQq265Z78Tqy+G2TBXlIqImqspQ8X+w/8ZbsLzB
29JYUBjVMVLQsuQJ5F15aV201o3aQdX1gAib9cl64Itbs56IBK4Jxntj12ftPgq3FvsXODYUUmy6
xaB/BgimIe6zFPnea2cnvKOMit27Ei/ecucQhwrxibZju/wMo0g6VzfDpY/8Hq0+Lrhs1tPZR8OP
fjuZBAfHAoXIXFTbkjoV2dg+YTpdByquIGkPXjRRMFDXGE6V1GwxjBcgMi2e9zjjnKo9/mW6GgzK
Tb+G4pB2wxofuyaDteMDQSRE2BBwFTk+EfWbpnk1eUoXTqC0MfbH6jQNCqpvAmBLJVbJR1+abbyF
NOJnVpFrfej6sjSHmRFk82wKkwW5y41ePdrO3sIIpvlVk9d5LLEmksjzsD8f4i6yr7LBY30fOAC5
7laOSGZa7eRfO7JMlMgUHUjlW0Jk6gWRjjQnxCY3OEmf5DTGcxTz5yloi0vHkUc0acEl/8TdU8+7
lIMsPd/sL+EO3ITweBJSgmPhEscEnJLaqCfMs23wx8CXKEmOhqz7cXC22olQl5YzpmNQaZUEVBx2
mEumfUaPHaGJCapeFpTMzWTNge29LCgoXdp9TkYTAqXdN5OrNCQLx8mor0fvH+dphzlJEqLrh2tZ
Y2YNTwTJqiX3UMO2w7zaMkTW9PvvdLW+mPdrKscvmJ4Eietk6dPbrkPlZDykKBikxQi6CoyNotJX
ljB2fOmFDzrltEVDEkNyHytnPG+r29kXIB6kqeitZ/tuKyzGkGmGJrRP49gG/2QQjP+RCXWjUxal
5WNQUGIemnqhqnIHehRaZVpC7OEzG5ZJhdXqM8LGqo8lxdYlKWsI0qpwOgAUWx3ws0FVuGnWfaza
Y4GH5RVbfEN4ixTxPQjBkfQ4nm3vyO8RvBL1Gn57nt/W54Yvpz920xShKUBotLuEIsW58o+vx8ZJ
tvqHiNb/R7oox66Fy0LYHOQBjiCaVl5cdKWYYYWp/gRdrN8STrg/jh+m9r6WKpke1ejKd36jOfwq
+3ZevqMKCQhRW7XD2av1NF6qbmIwKkdRFgeGyPBRymwml+BZwvBMRcb2IKBNYEGv6n558bG027OD
NA3KxOva8p5Ha/hmHXIXH7epLl4XpMAgFyHV9aHHGKV5CoheIhdEVZqDQ8VaXbJhBDfLNLvu8Nu2
Kir3PNxURTWtoTz4rGNov9uhAyqFsFXMHQHpIfIbP3cdxoS7NMNXSeJMdjo+gyYuAXCkDWUhaQLB
i2QPbBobxZ5JjOzzVaOR/3LqUKwXX4IMeXbdsrA3ShQLVrFyiy4B2iA9CsxNYmjdNe7MBG6Xkbtr
DktbOzjQwMJFj6U7q//Q65zo7wLZ9HOavbr5wRgYJ0jCtPmR+SDg2HQz/oVZGbd8KV3rnFE5079I
T901cyB2kcoIK3EIkyR5wSOummM8G+As5D892MvggXsAAiyT3ncTGDtALYSp8dGS13gKSLkiAxay
Bj7Qbg4pvkgJf68Z9ct3sqPTqUD0tpRYLXgNIIXCfSzg5jSXMYswGBdBuUVXmfH6M4b30qfS1cO4
VyvzlSuKoe6oqASYPj162BwFF01OzFMJYATWPPq4M/V+BAHmYZtKkx+GdkwcJx6Yfw4w1RuJYLT0
qHhT3WPWFn1xqubUvfSik+E9kiX5yrm9YV9oraq3FskH5h/dgr8HwpqeLANG5P2o80iAO6wwfJBD
Ip9cFiR3e9aBDX8NDw4zWc0S8RgVj8URzNcdlpb0DG53Xj14MYoIZpC8HZKWPcY6m5MzlQCDUW1a
F8sZ4yN2W5lteuU0wMy71dW85rCMNryWDJ6D7GSV3B6HJBLPqjBhd4pvA/GYoU1yilcxQ2zNyAbU
dyMru8LgOPBFtWfGICVNMr2Wd5DOHCXTNRXILt6HJ5xIyQPhwgorAEmT/pdZYq+5b2fiuyeqtl6x
gDUu/lombHfF4qXipEwD7S4gePBZ4QtnUErP/BHD9aD1o3xiR0bMPeGcV6DC6rfuiNKcqDS3IS+b
iKMQWZ5IeNnGPq8YtXN4V8IxdA8bQpf9DQqFmf63leNAlNot+qoDOCgKl7WoxHLTEo+ETO9c/mbS
vzF5E9w0ieTIwB/CCV6/eIvtGWd6Ve2VeInGqlitxcdclv1HN2fbeZy9pfzs3K0Aq+gDSNLHerLD
RNICp26+mBggxex7XrDzA509QthdmCZJXCJHbLjMjBzHASuUerxvuLAntimROG0JS3N9bdjrV7V8
1uBrVyhB49rmAcCw7MDcH2rvZHzwOTwhV5c45nTW7K58TG2drHnSW81CmUovtffKKhLd/l2llEwQ
ilQA8QE24wU/MVGxAuHg0xqNF39KQE2pYcy+JJOX7IAkhwped8JfzqJXxMTTolyuBNGi9E9qwT58
csbb6h7oxJSvGb5xpinLeqn5KBFG+hReNPaM+q/fxiye5haNLPMHaZ7o4dfhrYM5929eyP+RSxYd
+AE/2jgm52Fu+1zWBk8xCSFb3odYQZFzGgPyw+8x6Vx8oPJwT+redifTZmt0tOPU2R+1z8JQBqlZ
Kq4SrmmFS8gv5Cmd+oikrUDW3TUbllq0YPivLZIkE42zMNWKHysFLlFipW+O+HXoNhOzdi8xI3GR
18pvxXGt/AUgStdyd5ZpZpaHVTTiKnjWyZolm3PqxW2Z3jJI96WQjZMemiBa7je5efjAN97suw5n
KYnpUS6XJiCKn5f+0hIAsDW20KLwGIHu2P0lMBqqZL5fCaHTQW3OdD+UkgzdoCnY3iaHm/HkaxqZ
XWKjJvrVKxJXuxbB/y9XbPmcziTwT0THmhfHOCEchNuwCN15WiccTczgnR0cD2ZTxlujX0l8S6zw
rNC5kzKEtiJJmubWk9XzBKCAv691+XNmmZzJyVV43S909iXYYQzcHqEaqXKPepTgN0W5g8vVRVjI
s8QPMfUqIkZHj0C22KdWO7/i2VErQUaPFm5pQLoRu1ffq9UEtm64BgxJMTvc2CCnH2HZ0yt7bAl8
X8dEAQHxAqxWUIzNrxhltX7qGrdciCw7wA05MvtJPY/T5BN6J3fUnCo3po5dHE0cgcVeA3OEjVUj
0zoTI1gzQNLE7fr6NI2BWB4kle5ylq0pv3XDIYyy6q5vpdUmOCx2A+dUM72TOYIQNQ00bVfuOzbC
nAGHa9T6qlnesrKO4mMfGLMcTWPknyqj0L41xep1aJwIQPWCOQ/iThxA1sFGa8gSb+HPDpN/d2hb
G7S7tWp4iMOOi39HJ28+s1IkQ94NQ9DkQB80sy7hp6dhG2sCgaK+70vbvSuQE5gkh6H9hdGw7O4E
LNwPz4ejcwe+KHhhzt99gNjZmOb55XxNU72QMMeIg/lts4YwZbFuQfeIPS39j4lqmVxCsG/mislu
lI9ZHA2XZRZ4SgFGZO8Er4Gq645YNcarRtjHsC+J2NctI7hK6yY4MFRYDvgKLfkwuXRIOiyBEjds
V4G5F5BR9l+sdW/NMaSf18dGREweCh8e91GwsKDYA6HIrm2BkSUnp9iac6uD+AIgUZ1AGCrCB6bK
cG4bipNHspW9e6hH65DqFuyyIAyHKd3Hbnuqg4rNOQqrHZ3fZlvOnjZx4yNgsu3dKxrfeahGhlU3
BPpEJhFSAC9wAS7bqPqL+avLI2uFzpLHLm4K55XRFNOjdI0mdXVjGcyXVZbddKwxgju7xsmyX6ss
QFF0VHzAd1efOFY8r6V7Jh1J95sNDETeZJtGDN2dNYk+CZs3KbfHjGHCbaE25/OSeMWIhdw2CESB
TZgbbskw9LkoIGsDHS/V8uX5Ge3Grpgr9a7ZCYb266kpX5ST1K/dzSy8U0PmyKd2YofUSXUsK7wQ
CXXsSTVuAiZMS4w7m2zpZ+cZ7WK/4bOjcWTf1XS/6HQY/swQD56Mouu+LyaQsVhQ8ekjxIRgwndq
buLhHoUfsBicOy1xTbgc/saSgMzHbWte2jDp/hT8jj/mhmaHjD8fJKKl1m/gQdWE4NhtzH8TC3Qf
5jnjARHhBw/EkCCFl6Id8jrZUnGOLZ4tjrU2865TkiXXdbbBR5TW/SPriwHreFjaPirXh8gVJj6k
UkTM9YelfIL/QsB8fsA0ycy8XDFwEkpfvDH3KmdIfm+GbRlXtg+m1ame6cnpMtGGcwG/jhCxAxUR
LArHTaOIZuz9ELbrLgGH887sli+4sUPBuVDpVR2pLrs0byMdADYeneZzjmLzDsYcDVGAfPvAK1G0
96y2c+avuExYlufqajqiWXTuIwDm6GEIGDcwqaybP9Yth/tq6qbmv9kP3IkdLcjSFPoptFOWPDC0
oh4GXqm1VUy4TLjJT0M0jihLz/d2xrrfvCuWJrTvSm3yIWX62/9OozCSz/ihzD8Fta/Zd97m/aKa
EsMVRvXU44Uw7beInPa5n90Wg17sQ5azrZthXPeUNQ9+5JIloqNBOVGZO00vWRUxbEz4tu+tbuo/
S1C4zrdLVJbAYjLZ5MhjUdDL0H51uecn5IIYEYbndUYKuEC70eELc7jEfe03KhEO336M1rvOrfz0
JSE3H+Q4+tf26o29+qu9zBWnxWTdeMfCyI5RTh0xnhwMvrOdTOWqEe/s7ObGj1GXdipyNvmjE2Gf
PeO/9Vf+y8H9b2zrLLz6Ueq7n+RZl9dRdYW5znWvEyIRnjfDe8Wb+0xv0hVvgnxCsdf41tfDBB72
dcUOODJyWOZL1qC5/xgB9LJrI1iiUzvM8MCp7yEuEU9ocEZ8YVOLo4cU8m690yl+T7aKsXTh3GY4
L0neNVl7nN0UU1jGeGYfwok+AB1nJedSh07wPBm2DN4X1ldYr2S7rHumYMiKvcnWl8qWLPWidFd6
b4M6+mrXyRvL/Vh6vdn1oujxZ0dw7/CoyIqkD0UBSMSpCP4LRySDBxfn1U+Ie417KhhMJFCEfPUa
GS6pPK5Gf2O5iGjU3wg4GqO+DGUGNi0f9qHne8ZcM9ce0so2j1FeN4yZ7yuJsOdH/RJ+JkouwXdK
9XmZWZCADMiWmvZPENpg3lPojMQMeCOwQxQquyI1eLT1Wy/ua8XKyZxYXAFndaSr2lcu86wd1Lzp
awi9inn9OEURSeJEfmftACRi2sKpZiKlMP+D893+OkVABwEWOvy79aQ1HkqzWIZcaVswAxhpaeS8
+LRqtMLjjo0elGuQeHEN6Klz6FoHDZ0ODGfCs9SF3fzErhUEGwa3ZbKPWmMhmc7seZwwn0+Qklr2
jNBmjTfoIGaoM3aIAlFswTHh1fD3GD2JeN6zu3aQKDie/07FHkPiDwbIYm0LmSWoomXncy398yym
cui40/iHhQElSytoKTiKC3S6nasL9Uzqc+H25oKsAEem5s1gM/kD8h1aQ1ZrY2kdXPhg5J5xOkc2
Ws8exfG6Q4ch7SnhNr3M2FfxCnYwVHYSx1CQw4Rcvqp2gynaolyxaiXs4+ah3hLQGQlJBWy9kR4/
t5mB+81elACXMv1rt9nlxBMDkAfmgfMi8cwUFGyNvAZZ5hKrjBwfWnC7hP+CzEXWcIKgO9a2db6x
1+PyiqaseVpWwSFXgPISqL/d9IHTAkBs0rCLDC3Un/etuGnGHmGHW1wEfmieBav/IfzK/TH3ehwO
DKTxX7dL7/NNaL3+RSjp3yOCgBFILkY1O78PFjbwoJyQnYC814OBiyNiqv32Nbay+95iv4ImypCG
ZXl9SKqtUKpAuWvjGAUdbXXnBWn/WpkEF1JnMNzyq+n4j4WpeuZLi+2+guIhycHVtXN0q1iwH9ze
zLZ9W4ln2Qu/JOBZIzhgdVPVPrAZIF42xm7d3qM9e1uGWD5zdXYACiNOdPKMA4vtY1zXH71r8Myv
1bj9XPoYEyBvZl/tEx2nT7WnKRTotBeCkb5ju93i+ZhEIW2O8HYKQnbHguRLumenc+/RITQo4Hj/
xYee/e03DIEmIbCJe7pkYAhcPtLVv1t/DLJ+c9cfSdJG4NwwW1HG8XlTs5Von3ZgzUc4Lg45N0tO
2WWjxpP0kxXWLrzedHezW55YOzNkZGwnwu0Naki9b3ifL/DtUnm1HePgXQXXgrxsleJvNeRevozf
GkzwIGBfdPs/js5rSVJci6JfRAQIkOA1vSnvu1+IaocHIRDu62flvN3ouD1dlQnSMXuvLdgrVU0S
/a4w08IwkRh/D0rL6MNbagbnFTXsCzNO/idK1luATd7zYjqD1Wq/tgrWRw91b92LKKme89TLvrW9
kQdx3DmHhmsn2xrd83RBw0kepFfjJ6Z6YFnIB8FtvCQxxbRK47ndzvmtFambhiqpErJN9+3o9wz9
irxDTEF22DvqUrbtGGFuVuwlNufRQxqyGxAa/HVWJ/1LEpARbPIjcU5kvX6OnIN2G/eV+ppnx2Qs
nfL8HXPw9FXVoYiwgQX2MQKW5G5bf4K9N7rcWpucVvY17r2EAa60sINYYdP0+wWSdQYRyBDxVZXh
pVB9+xkvTLUuCR/eb2SEcESAydHir2WmLgoZa36oWugIiAAGu29soh5luDh234d1difqmSPZn5Mi
g9UR6sexb6LfS87rcsCQETsbMpREvQceyYJxZE3BHJrtL3EEkj501TNLJxvOk78LQwNklWWU98fL
lIeiL5jD/pTbPnkuax8sxojAP9vNsIvbbdsOE1Qqk7tBtZl8IXhY3Cm44DhzvmPGTzE1+Fw+8Fmy
t+6JhDyz+uI3wAWU2kNDmhM9Vj/ra1sw795Fsb/wJ4z6X/2EZVq3YcXjUTMC6sfsjpEafwoDoNq7
8zMnAaSgYW59Fqij1CHqgfVjBWJmYp4qgzR2Q6ISb2+zdkAn2DKn0TUN8+iXKwyib7813b9pRHlA
REg7DQR/DoA9f68eZJRgU3vaRA83OgBqNB6rFtEbI2ofJT+KjkYcJ9je9qvCA2AwI5OwMEMmQrlE
vkySn9BWa2YJiBjGgSRYl1L3S4ULM/rDQhcZnsClstJkowZ/mE02V06XRfOJfTOmq3Y0y6kgGIHa
UJUZ4V0xnuww87vv3EgT7aPMq4AsdzL7pTmYvrFMENnVDm2c0WFnjO3mZsCxaphP/oljLddkW2ed
GtrLanw/OjMI1vhtY2S1fPwmNDa4G7mI6r/E8yx0tUMvmlsklLm1MmDcaloKHdv4p/IQjO0YyqYh
JjNWMkehm+zOr5Edb2/FHMT+asaOtmACwNFZmb7YrjkzB1tlHp5/P5m+2UkHSA883cx3C4DzGHS8
IFueD7etJ2RDMFvH7iXEZdFJnD2KrI+c0h0jc8qM5mxXY95Lt+DvEUex6Md8ZiCyUZUTfccJVCuq
MjwGmwbNdfk0pWVPIkuZlL8UI9f4ZNUQvTsmmhb0hhI7jV+39l+3BHjEauiRfDEOaF5Sounq93D6
InOM+659Q7Zowo2l7AVb0aiarJzUzOp9IOHwbYLdjZjAj/vl5M0+XOuUUJ3lGGOs1vuwbdx6N6jB
f2DnYweOAuau0Qa/VtldJ8/kw6+UNav710GvLrgl+greDsbv4+TP8imdmLh+6nxi7Vz4rp7ObRnV
GMJBp7XVlmFWXn1b9p1Dv2sy/MbUFEuKHXfj4fpz7mhueLlQSas/ox1AAPKrONVd3qx+DJilD1kn
J0UXXvsICSahSnlSbIYg1ERLQXXqxWOU3MpATQDACpAzkyjh/LIskIBM07Jl7ZYB50IaUs977VaJ
gdotSn965GjJ6r8hi25zChjcEvxhmepvoAilzSv+9nZ58Qq5vCxIWBlVzWPEC95K6IU8q/kEFX4t
xOvK9D3jGo/H7B22czx/Zn0xtneuNwhxnxEFznFXFAEwBfwCydWi5SPeqMYOt1cSexLu4/L/BVRh
HpkkFBCPdFGanSbKm1I1ZMOyYdae9I+RNcty6qrWXLneuWrw203jH0ZixBuF6I8QHSwJAjPbCPOe
LkWj7qcyjMOda/mJPytbtMEXrlJPPSvYrnzaSJIZu0LKQjxEMpZ95BBvKa01bLo9u6LEPUzWpkeq
8Vxtq0mwaOfxs+2mRsnbf6MJZxAK5wjNY7JMDO+A9gCRTKt57N5xSwHCSCOT2AdWAm24by0z9h92
5R2p+M7g+B7QNFT5M7wxNiSBtNUHoslOboZumR6zfoJw1KzjikQUnqs6+VWo5ytL3U58tL1ex50T
GmIgN+y98XRPiesV/1gWzP7Z4LkYnnoC8PRH60seE2YpjD1CFNk89H8m9rroiVSNHGP1egVN1KK1
JyZzQq5DU9IQrwCMPsA6w/pIX+lIabtqlD7BM+kUJnr3gXXhfEWKkfyIhMzcF9iGI/gvutwLUBqj
HiwKlP6uYl17ZPbRNKjwES+csZYA8Vk9ppK/gHGGbHMQPgvnnI+OLN4oGBHKA+avjDtu6wIjy1uk
TBO8YQLzwQkyh8PChxDS2fYALDAMYkl2YZ3DEHjL0ULII+W+e0IaUUVvLP/I5PLQVeY7LRfxNNV5
tpxC4Ad305R6b0lcYkB0cAvsS9vkl7Bxmb2xs0jBq+Q1xVI88OhvZ3+s7ubu5iiRlt3Zc+2wS78M
+G9w9WIXwWswLtB5kBUOznlFE5nhYnRhEz76fUpypL/20/LAGgmpJgnfuf+z9Nja/uCdKsI9Qk8k
H3QqIVe4rdBw/iQ5HuGlYqRAllulzFgTWr8wsaDIVbgiNirgbr4IhlzdfdOyvccZlgz3XezEKAJd
IHwKR1qMPdWwvseBAFY6i9kHD4il7n0/7t4QOTXf9LAq+Y75Nb+t6plolkKUbFLytfmHz81EzMsq
wQ5pnucsO89tmj2jwl7T3QD+oN9aMK/QS1gf3DPtNSzm+JbyatuJ4nYchbi5tp1Ti11YBF39kiy6
9w7BWtOnDjPaVfAp07qQ/+WqxzCqw+hQxg2DgjDK2EQ04wzOI6m7eBewVOKpy/Op3Y3cx85HyEhX
fg2D857iuMFM0TrHQHFVBA2f8IZgCBHdk/Cyjoxu/JZr3WAwEpSssXaKhzaYV0zGQ5mznjQdG7Vo
UfPdIIippkwDZU4IR1xbvWJfiNr7tnLN+9IZfcO5rZ77VDAtdu4NiPTgCXJ+GRwtb7s5Rgtv3Ecr
KK82gwdvDuhcPJbHYgjjH1kWqb8REmIKgjUe/5S1rAl76K0GSQDQ/dUMsiZ8k+ydBjlOM3/Q16Lp
WPLRuwsapFIkfE0ZxUiHVeuUMMHEeU1cSXb2dAhcCIUENtI1J33hmGPB+FYIF5bXG+NgeYwRnYI6
7Vjq7uslT/OtRFlYHCu3y4n6rLvfVVy5LX22oxFOOvHkn1KKtXYfIvK/62LW+jsm6+7EUFGLCcQq
bm90zmX1OC5dyAYJUor7AREHKh20alrAUdVivZvXAliv58fanmrZ6+6wuAzdEed0otqS+uo5pxLv
Ng26X8DoEhKF55ZoRpeJoMLltEtYgz2H1JEQRWEf9z3iVZvzHC5Os3wG/6fNFN2cY7UVxL7dI7Gf
z1RCQXYvRKu/6Ezr/ig8GQJF6C2A9lRk/Q6blsaVA0Ht4MtmOjiKkJANWbrLfKj72OTnOkfzDgnF
i5l48tIw5ZOTmo8J+6X6waNCWK9hKMdwPyRK3HI+8rFoTyLMgqfEjoH+EebESBMesvT2yDZXfSSE
iEFjq9h34sqOgLIBlieuIBfOMNEuCQHjQFFRBbKTlNtxlkr9HCxedQ5klTtgbv1+PXgMx/STHNf+
b4zulRXGskRefe3bdNlZcWNhM11ad6PDsP7KtJb1htNicHgawfMTfIPh4qkSkc4PHgXHLcmkLYKv
DtE85vM5d74938XfxqYnqPeo8ayfb0fgE9WJ9cP6soq0i+ejwI4UUGBj0Rd8HZPPZt5fHeeKpAl9
SF0nlJqpdNjDwtTD9mnK4sBx4jyhYNTeth2wWsek+5Wy3kcyUOO2yVgpoK42Pp2pbezPpY/Kazgj
1NrGzN7jo7S+7KAnwfaRlJKKCne71NJwg2MHUGeaaW9G2y+5CKYGXDErkRXswMo+U2Yx2tdGzqXz
maFBvBpbqXkr4eUsB5IECULtHHQDVJRUwoCN1uFzxRRUH5DigUgeLIgi9MPtMwec+0pESLI+m05R
4LHbbBtqpRnPWaVvDOYwrB1ACNXwRXAdog4PHRGK2CZ5T1DC/WSZKAq+w5kBBuIo4Z/aOqofvS5o
v9vmRg9ZO5jJXRwv/l3h9Fz+wypmuEpF615r7S32V+3msX52MTAeKJg1Pf0SyubN03WYXhSL7uri
Mig7BrlvkFTMjXCfNetDNB+eFN+Bd3tS8khM5P61YQsHxY+weS7AD6e9JJokoTKxHsNvz0v1btUp
lG+CIgkPYofgZ6/LPCbBrkYOoXYz30K5v7FUA454ojwPdFBLw00/mOLFLO7oHgNLAOcGDgZDFvZq
gDRG4WLUYWZuneTIMlmyOOzTRIXHZNT2tgzp/fUlyMz8h6QL+bejJLqDCpkhUBCkVx97o8b1HTE5
1UbozckfY3U63BvPSZ44cCBkIVwewIr5oFs3/kCVf/4/I+TLnRYuSDTwJhG/B5WS/ex2GEr2kMo5
OWudNc630+PsFcKU0WOZ5eEHZo/W/cFytYlepoZzEiklV6FLkPKqw60Xuuvww59H12FrdJM+7LKs
ixLUIFiXNxMdAAr5OtPmnAPmVW9odALQWCxFnR/9GgRXUFeLASBYeNil4tJCIbehDz/d5Q/AqYaY
daBYNZfJU+m0Cyh57pD69ek9X1H1A0tnSehGr9VI3EPb39sepCeMWz2O18HLCJXbZH6d8kLzlTff
KXMh+RXovhc0Dk1JRBcjV7Tq9ER8LZbvlwoPpFbA2VOTwx3Vg3OH+Q9szICR5SesgzjiDHCT8WxM
NDenSqHXPQSKA/eSUeGFJ9cPk/uKTnJ9CvSK6KNX65wSGJKJ9EwXjBp747KoTC7dLYv7CU3Buh7d
PNTuo/WBkNfA0pACeDVcK1N1liq14bfF/1jGInxu/NJcbibZdd/eFgTAMvwnCcjqr1iYpe1GVFKo
hckV3+EA9C7YgiVLuDZK0/6tHKd+/D04dd8MCL+MWl7aKKucvZnm24MuhKR1oJJ6S0VJMvRm4kH6
ZiPniB83hYO/h4aY+E/elNv4HGuatfu6VvKyEm0R3qGuZCoY8YoPnwwxbXWMK9+Zt1kfD9BgFtPv
QKdUw75naMFtGt1ssNtKBnL+XpKkh0/M4zsP6zZW6/TuAPL2H0OwXqyfyZdm3L/Ti4MJ/taz3aNq
N90Ds0TZH1qaClQYWUXjjqCxnL+HpbEMFo2efheTTpancJw7zNvDGBOcw3mLtS2cwvGZSYrnob+7
6au4crIHGJiqZgLHQI1lPqFaWxEuU/NMYGdfHbORheJ2IkPk4taDJO9iGjhFy7zQ7Q58n3q8WXJp
l8hnDDZy9mrnqSGTbNmEfk/UytDBXzy4E3ZwCGAEwu+m0ElfyQAR3gWFr+LXsOlYHwwYgbe5A7C/
haCuyE+Zx4z12zyqVB3q3HMuJCmhWREFVJ49q1CqKT1EXrctiPbEhVMgbSKgoyi8eoEinLpmt4LR
kQefqdsvNy6WhHVE3D8wDrqJM6HR7lLc2CufxgyvD+MHFciUWfBgDCzq5sAAhhU7lPEb+UyQI7lV
A6xxv9OzIYnG19OOoW77lBb4sbdd0tMpoHA35CLcEoIXD+DcNhqc0WWrN4S/la5t+z7g/BaPrHxd
se1k6iH9BFh4j+6wvBpoi+t2LTCWkZJWF9OFoL3irwcaKD2koM+uvjJ5CvfA7+b3pugc5M1D7FwL
UpXkXe76a3zJ87CtAGYF899YaJt/cpSNz3Wcq/bCrhav7EaxIHsuYm++kYrdiUliNKIh9Qm1JMh8
1jQXEytTBlEeZY5nBxy05FgP+6TN2i9MiGv1yLfZNBc8dAS1LTk4tDM7REwFPOb+8qeg5OHOsLKv
t/j6BEkFghH2jouG/byjk4mY7oZIIgrqpApJHynRtWv899HGs3irIsC5LiLbvL1UwKRB+DANO6mO
CApYggyzdhYtFAnoLExfVpSB6sSWUM7v1aAwofSQG04mMGW6Rcp+y6AkCKd9GVL0OzKeauc1mrFW
cryx7HtifBA8Oy1zgaeUT4i49CxhxBNgYD0qp0Ckqtl4fbc1kcMbPRmLtkAF89FZ6vyevb0IjgUn
yGVy5ylDGgKM8yEOQktyCgdw4eN9DaPmEeOse5Sk2oCsbBvTH5YMQf8r68r0jSDVRp+aMnKOUz2Q
RuJ2kbmUEfPG55l1Z/GNTd7CuYvkmv8xhUMgKlxQHnwWpH73OSLZuCinc8nMnHGtj52T1nfTiit3
M5vSh3OsMNZvI1zP+rJY6NhsweKwOijrzJB2FuIb+JMJso7H77lzyHhgKjGyTSNXJUwfRxB48wWS
D0D2DNrnP+CHFi0Te70Xvv+M3y9SudqXPigC9ARDZT+rKmnxUyt2hoKMYiaQ7FuaPdehCY4Dtw7O
HIKdvI1ZKkCkWC3sXd2wq3pyDS4oZhf4h0lEzdv91BVwB1mArJS/YHxJtZz6ZN0n0wQ6N2Qko+4C
aKZP2UiG3VZnWfk51FHhHyJi53PS1dfwcWm8IdnjU+pC3Io3CPfKKucZEQ0LDma6PnKIwot/YkIC
eANIZOgeWobiaoOuRv+ESZcxeUpupMOCUo7F2IiDxpFVQWBfQYu3CRcwCc/x5KIlFG6hn1uqMvdE
oyA+w956rIeLaDqRP9qsT7OLOgsNGlps3NSre0V1RPDYbHQUv2Sqjsx+FYVhLDyIf0xEJ9o7nrw/
lNTTBaEoCmSXsxg0ymjcfzfxMwmUxCr6l05q+xzBMwq3jjMh/0Gdhm90IfjrRsfuyCiyZfXH63MU
7Fsqu+gAsiVI3mzUZxcPxGX1F/+SD38O+6tAyZf3HUDCick8gd3+7I5HC39i/ghoZt0/ied3+SlC
78RQEAMzyHyveRuTEP3MGuQp/t+0Iwt0x7psHK4AMSLI8tiJ9is0fqwKTbC89oBAqLTibIl/kAWo
IOwIwICQTZrsgZCFhVd68REfZY4SOdjKOSeJMUdLek2ivPjXK4nGTII/GxjKRIWHSeGWtYl5naJI
jSZ9nc063k0Ly+JtSyhtsnWHeiEyEaPZo+Cu6d/CJkraTd8NTX5sRicACRHP6QMrNX5xYSzheo3X
ims8wATcmGTFMzChYOWcQuzyiwrbpvzDAXP3jbFkIJ5UBe3jZHunO7YBLv0jMQW3ytBh0X7u6q48
zQaF/3ap1IqpL/XMFbDs/At1T10RIEGl9bDkNkh2Wd9GsIst+vcdMMQQO6oEdoDIngiHk2uiJSWO
IEjI5vPqMvnHuIgjA1aIjXd0zM43umi6x6x1QTkmQWDrj3JJVtZMIdb1V/p60KmOomXcopBAOyYK
JU5E6NnlINdW6stUZWF7R6k3838UTvgPxt4AsaoX6pjEUUTAoazR36bY6bszeYK45hZYYwmjdD6w
j2jI/Tew6xEbYomvCi5NKuBtFAgFV1wY5sR0Qw9faaSVklefMnn50ayzcc4zUZz3vayxIjFpDD4k
Iha5zfuAqC0YBishDJPT9kgAZaYRBZKFCQjAjY088v5kwXGKS9h9BaKdt94QT3YCgZ7BozOFFbdo
gwAirNsz0GNRR9MuxpLW0Itt6WB2mO3NNuRG+8B0yyMoIRGgjo37W9+FnXovCj8ZDzAOyIlBgQ+X
ux3dyGwIl4VJyoVr74izvAGtUOfSmyyzA6TJL9YdawRrdvG0mM9xItOJGgZB2p4JFu6DSAn7Dkt3
IHeSNuCHNS3LZI2YmGMd0pqLkJ/Yqk1COxMTsdwPLyCtyKagJ3WwrblCX0w/SXPn0gzfaIuDmo6e
23QPvKbZel3KMfhZOCVdOykd/XpXFov73RNMpLfJqtV7P5UNXTlefpJJOUmzLf7pemHBTzuwh+Eo
32mOU3IUCt/pSBhx44e5dIfovq8mLmiwGd57NnXxA5PqMufOyyrm5M003TWiJRwKbsp4MCtotPty
yvPH2ZuidNu1hqw9p7BNduHiKR9r2laiID0VR/czY1as2v7g/yugbxw9tZTo9WFIHpiCOPICEXPm
sBBJ9sRl5k4bFtnS209rjgYza4HNCZQwPE5d53xh5xe/o6ojXhOncnckDqj6q4XT/moGwtMQISUM
4ulki6KBOpt6TyH5lRCGAuEgxYSvRzMsFqYU294b0KEnXs9aN/EHkltbprd3I2FuYstLDQVq0Cty
vo3i4V126bqEdqsDqD07b3LKQ8sgz9/WOveDZ7bopd3PRDndVvCjSfbrCuobtapT63uKBlL/NiOJ
hq88MA3Jh0wv6aL8ZPiQZUsp5hbESmH5jlGNeiMvxb6JEKXvoB/gFO9x+f4NxBi9l5S1pDPPmf4F
XRK1iJinxd7rqRXdp8/Gb69MZUNGhg6LExjuwyeRHgCaJFrGR1dnqNbJakaxA1rrsyYLKt5ivYAc
kXPah2yqxuES1tHs7krhsyApyXF+WgKG3ae+GObhPPV59ALSgLlBwNQi5ke3JA7nfObkLYHT2RBQ
QZffxAkZijhCs+gUdaFCyiNwXZ6JCkeMDIRMEPVHhOSHTw/h/EJjnMDlmoy5n8MpTZ/9UaGpZm73
hdAHwU8YYqvcM3nKWLKnVdD0n2GbxOuZbs2O8EXbGLR6lKzuyfBJM/8mDdC9UZPC6oUkjuVxsYo2
JcNwdsbjltYHTWJm+8CqK7pC4g156CSmHZALLdzpldya6lqDZvOOifmfzz5HEXjSFhj+QEbWPl6T
wBzzAKzHT1T64nGaKQp3HpEYdisM5C6qrwXYxhYBSEZYyTxpVZmNhjhQHvEJjhghQ8cTXF6BV5FD
4K/Po/AV099y6p9r+G1MjIcQD9dH6JIL8F2DqJDXGM4sMLFYpdbTT1EWoKne8a81i8N1XXqMLph5
+ixDuRAnGEhRRfTxCmeABzsfme17iGteQSpM7WGap+iZwjJo98M6N1fdV+64C70A73q7UpB80RZl
6ZGtwcgovBT9Jfah5u0oNvx4Xw2yf28WS3ugM3eCOrTk4alVzJz3wgj5B5Ow5XC0XB8b3TTisxhF
dAU9WXxFLSEXGyJaLHl5RnbfrXHpqLuWuAWicFHMbEIWZHQ43hA+IeZMSMtTbR/tB9M3LabHtjz7
iGzsaWnbOTgyniE5iBKSxe1corQ+ktjQ/ljJ8HS+XHcha92BilfRzyTjifTS+SnG5IvAwunK9ttx
kOluY7AH1LCyRUpICJ/D6CMztf8Tlu1angcCBe57ACvzRiTL8A+qRSF3a+Bjl10lju4TORST3DM9
a+vLOK036wIAJmSrpMDFrPcwsqN1C/vfykvDX5nusHpHzlCt2OuIf87GBq8ELtUqO2eN5zzjbjeY
0iIkF3fkMyTulfo8QQq9iG4Kjy0hWumZkN5qV9sEucYW8lFSn+IYIMl18hcwNPAIELIFDLS3dDR1
dmVzuzwnOQ/pCTvnwt0sMxI/TcgViqQPjs6Byh553KqmLnzFFkdsZ53azN9jP8JGgFB1mkBjBCQx
QVajc8l75ucQ0X2b5Xs1VJL0DDhFy3xrIfCXgCkx61c82ik8O27V57/LssSi6NRGEL4Cjh8t34b6
caWy5+/B2TuwYS2NtyswdPh7YqLI35NtQENb086tgCCwB5IcxX94h7EKyT6AiGFPtR//tchIB+TH
HYugNqBd2IS0/cxxTJV+pn7DSPNRsoZJXsmLw2cJpDHGuMlLghDmulS99v9ShazFYeSC+tuShfND
D4Ron+Oog2Y1saBZETYItiY8gU18wV5hLqQSpMlFd733OsSy5rVkW+EdKvxU04XsiPkfqczu74Yp
UHV7Yapoj/lGsgQdIr3ujAuhGy2h0z+Aa5ucdzFihUqWnCkD88bSp1FOcyRbTMdK+1YDmHHvk5RZ
9h9dEhdwXJAk8pmCsQq+eAAxX2x7SE/JKePLF7+MHFzvvOSo+Zhv6dmpTkr5bol5VQT/aKI7BPwz
X9ElmSVJsjvHCwb0kQFTuD9OWFCAR7x7hCUkvXHPELAwFDtIeZOTt/BQXhLcrlg6BOJRTiQBjT4J
3UArklyRW29lwijX7sQMLRZ0CpwTNnG+E3KNWZ9LyE0yR95rwMzwRmOKnn0aA1/fg92Q8sXzOvbO
2F3G/OCO/MQPqKMRZ019aM7ScaR/XlVYMZMLJFatEVKXTy/jhN0h7VT1wHOakHA2MqUHelwCoFFD
Lfc5dKyAj5Rl8nxxM0R4zIjDSL3XeBwAxVVG+SyIW/vl5lp8d2hn4rcedyJgfBaEl3jqLWm7slAv
nPMOCWfLxKgVNkFzN+qAIM5urdHqQ7CJTz1LKnLtvcG/WrDB85ESk2ZbO1HEdBFfS70LozkID0gM
VPXpF6w+ztlESf4WZyBMNnZIM3lP1AQiaLjSMkddUNQye2UkG9K8lwwK5HHooHgz2q1vYIo4hM8K
Ol2xu9mtqUPPulEdqaavCKyC+mGFU5UfmKQlv5oWSCmeReRoh3ogI3NbexMLKVokcvxmpecvZx3n
r0xN0jnpUKvgnpkaXj6klOXOACn501gdIGeUhQ/Ptfc8Z1Pj7Z7QFkoGTStahXKzjC6e+cLaedrX
BN/E5FoFujkNDjmW+9BEZLq6QFiccytHYy/cTN54iny6rxecNOPNW1jT6g4pTPY8Zlm/WXEaEEoW
uMTtRG4S/qR44ETpGyqxo1gYWGwSBA1IayvijI51HBAzj8ET1KkYwukJ7XVUvSvGdrcIYSuu/AKL
z8mIXGRXJjGETd+H0RtXeql+xBjVFwgDOh+dF9k3yFxyC2QFly96jQ+AvRKUIM4dFPcT8gC5N7bo
82tCpjMiXCfIyuuip6D5sUpy+775oUzyrUPRKe+76dmdnnCjp/Gh9Xv/YYjoX7B8Z6mzHUugFhfu
mxX6JCUg/6YnG+elgFXFeGbV3Tq8Tq3blqi/LcSBi4VPJg82ZAR2YTNhl+9MlOPXjWQKamZaR+aO
SeLuwDRkASMbr06zMy5q5UAA1goV6JCO7tUxroy2M+mD+k5WI8mKMSM4Bsh5kDYT4WecnWAsIM9l
W6800cNt64JqqchryJIWoNcGYa+6FiJJyRCHaIPsnfRwemLEUABeb91LO66qOM5RXQR70m94eWQP
5AVyIg/CK3PmCLbQEnO2gy9xpu2collD6xoH3GLtkCa/sbCM8bM23Lx35bxKPh/J340fC2mX/o0s
PFM8S/Q5N3WO9RKqBnJycC+zzDw3cK9A8UHmw1tfLLmEaIUp+aDmWNAuQK7XyPryJDm2MgPWv/Fm
PicsFDkU1XVXz74RBISroPmk0Z2fXek3HiDaHB8CAzJ5cVkkOTTxToAwXpXilfTtlayuqQLcsce6
WEc7wbGKoybX7dHKrlPvQZzTVbKMXA/YsHE5dDB/BmTfbGrYPk1s8XMl1DvHK2pwnMOS98koSxwi
pK2f/ajEnwycHLoijko4pDHjImQWrvuZMXglkhLFINHkrg5/znlJajWlCMnwdJkETSaaIB7YJlyX
T6iASPLyvcZ/7BYZkqgGbZx6se0V59imSyD4YDs38B5EGefufkHWdAs9kaF7XAG0vrFoZo/SoKku
j5KRBjKw9P9IZKB9uEKsEe4lmEVcQJ+XhAiYmkqGBeFAQulg5uAnKhRoJWzM8BguEXN5SKtdWF3j
2oQHnyEFsS5dJecdpaPgZCWLDmW5LGaWbtYi9OL80XDZcUcwfOZ6TrZQNdK/+eB2BC62I2jpePX/
2JwUvrRK8l/0QGAt0CD+gR5LtoOHR/zs14zKNgSQF84vzmGk/EnPQ7inSCT6s3I8haSsgj5417YB
PLrAt11zymdUsYjgAJU/ZLTbP2tmVcVOGVW8uTp4nO0cV4+mmMWdUract4sJfTJiFgXGMV4c1z91
cg5AfbAOZCYO9iHniECr+UqfPsgDu9WVNIPVUuZU1VJQidY99RWUv3VqsF/W9I9QihAAQrBvymel
xZjfW7GWv721Dbx9XWNtsPxmDm3Plv59/VUuaAiP9erreYs6lejt1NITXjxGf/22UV6hN04pWyQP
Te1+mrGcPjuvU92hjiYv3pvCc/xrm8bJF8/E2B3hmIbp51gB5N4qp2dArtQi7+uFnmIXofcjJnrW
KTFPXSIWbthEvMXRRDidjod1/DDdBIJzikP3riXhpN4BKiEZlMGXP+9aL8g+msXFeeWXYDKwGrFf
jHdzjN5u6859X9/jLWmpaJsG1c7iLe7VXULCqjXOU+AYUWpd1G5FTe335uL8c19GLFj5lYA03fxk
bD7AhTYZVqmFJ3FOqhc63/QL/B7DNaxYzLSsStJgG6augxcxrVH71ruemAFEdq2EI7c1WesMd2uj
rN4u9D356xh2hkNsVmG8i5GYYSQcGfOBNcOTMiMzNl1SBRzq1sUb1zuWn/GmMcGUwoAVFBQP+Oj1
6bFpe9yvuqp1DDMdNpNmjdGlBbOzQuPf6fTEcLLJpUXoOzmRhzwcGx5NRdX7XuseMwJNpvUe13HG
QrZzsNubJ6HzzjvQeen2Y2ncleQu39dDfCjzpMdHLjM8yr3E4/xS68DywUKWAzqByNjitmSZHS8X
syJjPMzE5dT3XdRIeVfkA+fj1UuDlmQVlNrRCM6Ocy6Ae6BDe2Qtb+0v9lBz+JWwIS0+TFajZSYC
BVbC1usJtd0VRq/NncuwHjVZzQQXTFiUDOCiOoU7fmSEXh29hr/+mlX4nUCssapAqKtt6FwKy5z6
uLp1lj911X8cnVdzpEYYRX8RVQ000LxOHo1GOe4LJWm15NCkBn69D35z2V5bmoHuL9x7LlrNDQ2/
5l8qjUmA2MXkBaB5H9vb3p6K6TOLa4cANmuWxDSIotqGjewuZNHI5VnAmXNvmrEADmXZ8xicBxrh
aZNSghIfSh4FM4bKnyl3pQbDdDSsD37ofwzegDywEZlRRKKk4pKuoADFYIPopKCH3rSsVIdtNLjO
Qn8MUntnQ/iEhOALU+36Gg3xLnSsoXgSGZl/7Ub7hOde25mLC7lXD7DpyvrBH54yx+2qK4XU3L15
hu6X2WYexzvPmnANughxYZf4df/Te+6S3OGad24re2hfkHmL8uRqBzqYjxlEMDCoibOZXSrBonKY
BdV2JdgEpbq/zaYBDnJhogmtiR5XIlgNKOqzylDHYgPK1XfO+2X2gEX9gkgWSs5NnwASQ4oqQgjo
fDEyOLo6RNWdguL1T3O4dKzbSMwstii2CEMF1YwbKaQMJEA2ANrHqt2Y5jrVDm16pYFJE7U7oR3M
CV0Jz3kvB/VhM7Z9r1H+onlBhHNNiixd7qxxFOUfECNt+lBhuIS0AyZmQQ7eFmHwPNCn6R2sBfNV
dxYle+1RmZzQw0cfaIObM7QyVPfo4gQvPe3U7VhqVIz9WqgR68jE6YWFgw4uAHXxFQjEl/bW6Mme
TgO6AmevS7v3HxIeXgxhBYSPO2sg02E3ce19qxY5/dHxvSHBAclwcdPays92dtUU4Q1PNOkUEP7W
fAbTfLIZKdqd59MLQBLp5puJ71tsjcdg+VajK0C1AXu2v7RNEy/DyRsWu/y7eGq2bvg/BOVzauvp
geTXSdxajvDeqQxlWZDePGXgNqEzoC3ZNlmn7PeplNOcH/ku8phFNPZBj8kiEad/msQdokPhBtlb
yiqVmLWclw/b3gpQf2ZhGSasv8Oqf42yOG6x2DstJkpQeIV98KjQiivr5yj6w8u7uMBwWeijXdBJ
LHZ0mKtvvy8Nccn4m9qgBAPgZNlXnwPsXM9KOqDMc5yVdZJ7gbNzVMFgbyiiDg3lkKZSPxv+sjjn
HqcwZyiTZ/lSL/10k4QZCAbN3UK6TVZjUW58mPFAgr31Ucsz/4s2THbvJcbSG54wg4p+VDiznMan
ESRRXUL5jYEQf+PD8uQpUBkZ9Qlk++a9YHPSkDjFt46Zf7YRmmkQgwcHlfi7R1z8HVIGogJhXXXm
QNKY0yOyiJqJUUhQ9oyolHwDEekT2VaMlvuKRl/WR4PwyD7nKwGIcooMoyffw88zmH4sTgXw82Sf
eXaD7xNx3MUkTRwSpYTLYu/aOP8oXazoLJoJj1G3ZPk3L3n7x2BzhybrC/eD/RG5dDNUxPCY+A6h
zWzRmo8qiGwibMcuflt0OTyAmWJyXeN2QN5GsDQOj1qO1TdVWWh+c8vlfmk8YjF38dCm0w3mkvKp
Cgf1LwE/Yshkd4xCDKsgY2VJX+VbpOHT8hZM0jl3M17JreWytdz2TGQbVjhcRUcWqhFS4GqAkpJW
nnyuVTvnuK0gUrV2sVZMjV26LC7WSHU059nEuJCY0bPqR2Q1ZTOW5SHtJ7/dGSozoiAhspMojNCY
vN+pYW2chHGNRKZNmV2Cp0TMSG1mtySUDM5hIKbc2uee512d3BrQfCxuds/1wiZ+DB0HlnwbeCzu
68nXwTa1OJ0OpKhM6hhNwcoGB66d9e9RvtKGilbFLbodgRGzi033ldsp2DUFQAjDL2kII/6Djrmp
45YvFcIc3nMKObkxGFWgxmKPdronM4TIATZo7RfnOmIl/rekoMK3rZFWvi1nZjkQEcjCKaG6xc+2
4+Ks4pmf39jsUUHDAKQbZw7RwSdN7RoJb2Cs3y7T6UWWdZjf1EvcJCfLj6trlROcjelPj6OzmdLF
JbtbMtXZjRjKPicccvFN6kPke6NyyC6DaKtstdCG9dWQHCF+Zs8heQqfbgRyx3LaDx4buNwxJgW9
ZX7sgTfys/jNtTHXHHXpoLQ8A/Yup88RbwDy1ckLi+PA5OwJQqD6OyLjQ4c/lrb8NFE/TFdifojy
RB8LsBkWf00IWI8Jf6MSp2HTaFc/uCzUlahcBAwuLo/nwDjkD6OZkOJeWQy99NlexMJ+EwDLcFfZ
Xk9ujGhL+8FbptQ9etxGIVJwS+ZtcxjGvDAaETqpCQPwMASEVPCVp8R8Can8ApBkdiDHDUTo3KJZ
YYXPulAL9RdXlJL8EOQ/n9DjjAFxx0hzN2XaMX7Az2jA4Yhuxi6d2h0g+2r2oUhJuiUcdyVuFyrP
6TZsSOY+SCPUDWSJ6HsMQGruhsJ2mw/qyDEj056z4ssBkvEGxmQgFiSufoN2NMdKTu4blozgN+FG
JurCpiPAI04yF0HndyHaArNzNCw8jClT/Y/+epxPk8jA9TUEgLyhyebQx1DHbawjwSYk0A5TmsT4
XnQBE7z8QZWyfGHLdP+ANeaXcRRrHSZ4WOoOARKiNUoH011KmMtyWgZKhi1+EqxLIaXgBxHR9sIn
H4bTiSSOYXUK0pzfMzfO/AfUU5VA5kLFpa9e6vjLLbRCa97hFgzwkxOhAvvPXrlbbUWXxLsdAAZs
0VWV37rxTXduADTBNgjcrLhE8KwsgMzEojx5gj+VbSJUmQyD0dpzfIKMsK8AXHNshWMbPC1NT8oG
Mv2UBOsBXxtvA4nIKVfoq9sI6y9GeNs9BfDJxOOU9BG3N2oCQlPwpdW71i3L7G5Vt7/ylpAn02XF
vAWDkzmsYuf85Ng6B1mdR8Rz/eBlQfzZR448DcSisCDN5HTrh1knzxmhnDDZqPmh2WM5Il0lDVnb
129WkZU0YildM1m2GOL37lgStiOH0enhriWm+TO1ThvsXG33y5HFbT7fKOZa7N4hLld/0RGHfBAZ
73f9WfqABI/4ClxzWMOB5jcvt8Z+m+Ur+xO4BWkirLV0FD65Ge85lav08Yxh7weypMAYtHlDWu0m
Q6uyEbVFdm4cU07d+GHZaUC8aM6jw3qdA4MpSNJyZL+qW13bealYlyVsQeeu2roErTvbhYDO8bmg
kk8OcLTEUx2D3tyI9VtmsFn26RF7Tx4y4qg5UYu4NyiJTCluhVDlidhJsipokRZ9AtyDUCCjtP/M
5gAzQ8hJexpRufL7Ij97AEjjR9+wx1K8M7GvKXmiljxA1kvzlf0FyRVR4lmwL0cPUpfiyH01zozo
bpA2+9LJd1tIjb0174XjavchmceF2wYnP2Ig9NMvfeLMOBGXVF9HwfUcOo0JD4m0mUyxkK0WlL6F
JO8WzUf7RD/RYuLFR/SrSu3qCxkDhqyCKR1uee/LAF2uaF4QZhD8jZ6D/qW1chMBJJyHZD/Unnef
sSdc4GdiGE1bvXzXvO8x3dUA15ixvGfj2mTRBwgFpm0ENQHnK1EFwQnPDTtwQDIw9zTtH5IrN3Sy
o8upU507urBx30JaroYDy5PU2fO92pjdE6PYLRWDu+w1852w27U1mxb/iKqj53wUKUhK+8nJM7o8
3XqWdexrd26PntPxKTgpuwQexRh9SGbN4nWQnilotiyUCI1g5rQTaRoFvxN8l4gUKFI7EJppwHkV
HGw0VmbqeMWYrBZPCBfn+S5rsFfxLIOxrYex4TIlKeHKMnRgIDpwuh0BJHhfLDkchLD01f1RVyDn
z0gmUVilOUSFrYdT42U1giXcz5bGJlGN3TWzKHDJdpzZ7ViT0zMbjnuqxr5wEPsRchDjFELP0N8Y
iwtjhwmGo5O8tSq+8cm/BVbfqfieqToMIINPx+wDJZfpdcx6MlMoGxLwdDGplB8qF8U1jOEYkMiM
cwbDNlLw3pVbhqUc55Gl1bdEUAIRT6Ph3XXMyxkxVMnwuMQdCSdMHtQNyRukLzZ5FF/s3FLhmxbD
cCrIAMk3vhqRRpAENqMmYyy/agNMu0hRHWF2OuaW7WsSPAE/guDLlF7dlbYgqKrGm/a7kHLZ7xBQ
GrkVq03h5JfJBNPIC+nCLaSrBl2VK09NMkNxHTzSBiiAKqUO1C+DuW9IRdoXNOjBPgbE4d52Kmz1
viXIRG7GARzBIc8cKq6RPLXsPIFF+9XxhMIOOyKgTXIB/7UL+XGnxA/AekNsIVHlxPIpXc56NAAJ
04yCnTdZEqwOJquNjz2bG1a6geaKvmvQkwQu30bXjKc877o/XTb1Hoom8p7XlG9wDtzb7dClzS3e
Wa3Gk08aX3eTC6ew0fFwnX7YusF9UBqYQ0iydMlXY5yJzabGs7hF6A7AsaWN+dJBk48oDmY9jwgz
wbt8RqKoj+DESvEmEYPnT/A7ovZuAoS1cO5TW5gJ5qK/BqWmETY7h9Uzs8UF0gJ6NTzDG82gLXv2
ywD1QUCutmJxn1ARZ9Tu+JTyuPPv8EyQA8QGYGW0LIQLzdva6dgy5PnYrb6VMifTLs0ZKNqh5z/O
KbkDpyBRnFkbv2B2TpJdT9QNKl2OfzbjxcxqNtrLQlW0UTyVMsoOTkLIJXyWAdzwU14KO1wBLFY3
PYVI9JFZaK8p+01OhOUcH2gwCql3y1yHfzyryJOdtq2le21Ibst3BYrkOyxn03NqRZnZ4Hdl0DPR
xattB7n4WjGQfCpbCmV2k525cZWLStPDuP8UW3FKN2MIaT8QmpmdA0TT87GBVCs/Lbr1jIwW1D/Z
drSyGLzfkhZwKbuxWz4XaRDibnm5C0C6wjEN6lk4ZN99OpRr/lVofH3nMt7iPmQAioZdeXkRsS5F
Ujr3mzJq0LOIIIXHJhNGxHdDgLzkoqDIsREsI/SRO+46Tx7I6LYUaRbEk9d3HICRRNQZe+wfMdID
1tq2HEuSfPEghiwDmAoa6I7+rR6cjcPCEXI7Ora0+FEuKjROS85ldPhkbQFQy4luRJJIHZBYt5ae
nPk6VLHX/GUYODG9iWzhY16vndQ+VuCPUOkVGNoxyEN+XlS/R36fx1+1rUJnL6dkii8OqJWBZEt7
SqLlY+K6+pughpsoozpRPBLugh9h16AQmSh2u8K+y9Jw9U7R/L61JT69J/aOrvxo3N4C4uHI0U5v
a7G03n6awLnskQvnw6+kh5ARS9UENkY7cvl6d+xtvRItYx3BsaXScZN7RTy6jaIpzVrMdsU8tne4
Ocd8zzlYVPcAoiRaQhB38W3qId14aG0a7O9o6uA+7e1OThHLY2SdCV55ljT+j0c54azS36j4cLnZ
8HgMTLFuQgFz+WPGmocEvuwakbJ3q9kVGcNqr9k5mLbDPUU+7Bv+i+CGv8JpWPz4RWJvYKnIiiUN
jjWr5fG7k8puceYmjXUwdevbR6V7auYFLGACiSggY2PXoQgLCb9SkRGYpktKrK1jkaHCnjsJ6ltU
4GFMuFq6SBYuqFrG+NzZrSfgdmnfzN81scHBcZQ+K1KIvDiTP/OMuhnhpZPEu1HWzYy40oTl7ZRr
pyY3PaGDHiMYIN+28eDYGEZRPcIHLoHoHuYHtwOePZtVVpgIqLtVM2I/7VJQlsHYAHUBzKwa57hk
SzvdwaANJBM3CDkIfsQUvk6MPIp9V4ZzcBzw2HSHBm12Nm1Lry9JvId0I57JDiJZk+GU056F23Tk
CqcyLzjzsPS4AEzqaGTwDGrSCkgOn+jNMFMsTgpIEDEQmvyQ+gYaLjyGA1RBXeWnEsiDrDFgcBiS
njYGNm8t0UGZ2MzsxpvPvO97/8XXCGXJW2p9YolMQOrlts5M4nZYyelo2R8zCQubXZBhLeFvsq34
roY5r7a47TqzmeJIyM9cJW2WXHhvAhdbdI4uv8ZLADJ/Q1wIpzQjYUGGXyzaCGqZDyJuozLtQ8Fs
JXkNrMMmAE/wivAW0DE3/DItF/fHxOzDvWVfkYtfv0JZjxR3ssAXI5aWijCJnGko1GLSzH2BbB5s
YyBPbhMPLhLDmZXCTekzaT0ZqdLV7ShcTnWiQsi8wjyDBq9n5r/1kHL8Kajjxr/oGxj7EWHkqIE0
FA0lRUJo6bjyjLGeekIw6Kqk4aGXtvZ9H/83e/VrAHpcPigXgs4AUxegE07QOhmeBsovHd4wze4A
xW1xfabgdyrsvkV6F0AMMtkdcMLaqEMNZE3rPb5fpwSxWIlAqC3YfHzSM9kHBvW6ypbxkFdZUHxG
1AHjRfHk9UdTtWRTlHGYGtboVReexsnuzbERNgl8VifBFTG2wOhq7HkmXWmljJ4Z9/cjMuAEHWfb
lQ54MKMUieoxtK99OfjTuaC3Qg3Kh1TuSvRqLJJRKzAwy4r0CaWsZs7vjTnJRpq2YTvjg2h2VUXN
v7NM2FMaMb+gW0sq0ulQTjubzp375MTAxptPAZs/sWOlJV4cHqDwJAhV/uaUZ8hYZr68rd2eEFun
Xd51IZxhL8q8MtjCO9xbErMIMyUvQkWA24C5aDMl45mIqOi3q13ilBsvUt0v8hDP+6K1sRu+EhRw
Wx8Zi3ciXFmbR9RzxN4Mkwtdoc66Mjgw14OBnOvO2tZEq7Huc0drZJnHidTtGjx9BqPJouR3rkx9
QRuSAdTLF7oom6qdgqjwJkwesYOZTYEkxTCu8/TSdW0dXoAujDVu5gIdW0yIvbNnNUWpFsQxkSVB
lvJgBVadod6sJ2/hUITciJRXJR9WX6fLqQTZ2PFs21V04RRAJtWPqv9J2Dq+iEJMrHxxnKGUt2vq
4Uoi/2A2RZ3AUJyGbaNyVXubCbscUInZ5x2wQJ4SrxT64R8bSID3MLsUInuqGx8BCg1KckO6TDDe
IxXP0nMXer24BFMxe3uSIZLXbpRKof6lB7zCL9dvmUJc+eVXMVO5ygOntYs89gKHJretP7Hyit8e
R3nFt2F3r4O1zFiqyPwrtwal1zewGCz+5PCyQmiiNX9z9IV+wpJcOueF5LafIvabGpQThHH0fM2S
khgYG4c1X2YuHfTN335EAwaNNAyXR3Kzkvsa4tN8jMrS01s2vGt4TS2Ceh+Q5kzITBtUJ1TGidzZ
TR1qZqCIHB97h13ToW+Jpbpfeib7z2yrSOHg80lqjlvikTYsDLwjLRK0vKTL30AouP+8Os1OSKrB
3GPcSl+kHmJ9k/ku6AtyduCi+8oSd3M84vwlWrR8GoUc60Ppz7YiYSmUROmButUb6afds66mnOE0
h9EhQ9xcHVVax/dKsto+jS7TLmJ3ihBb6khU5N7qtA88SiaR2LgBA+j7pCqND2p8kJgbul4xkIkz
a+vbKRYEMgBkcGbGMp0Dy8bpPZhA0iZUMeYeMqD1HVxe4nYsP8BxaiMeIqQWawwxFKFvHas2IhUj
RymQM32WLVE9bcoemmBR66FWE1BCuDaZu0GUFqPKxOm0ntaY2g7a5zX+imKMbLsgsrwndEdA64fK
xI+6FNlfaWXitmJMziDuf0iXFXrI9vNlWQ9EvPeIEsu5h8HeZ4zSwPFWtx6YCvRhfSdWnfQUhWQg
gTPLV2hhf4E1ECA36xZuGz8vzY9tUwMHJBlA2Qjq9DwSRbDOmXD/IQUcJdlc1lL2O+E3er6gbY+b
W8RpWCKmLPmk6pt9Qrya+GXA6+HdGC8h8QpnQ/5eWX3znREe/zeDsmnfrEnOL1aL5HLLlrG60fxK
6S7BSs64xiZv46W2u/At5hx98qa8KdB/cfgKNPiteClB6jZn0njGA3s/PmUVBQQRuo1ntgHi847i
BnDsBPw5+mZs5SLngFJWHIWXuc5JaJX+LEIsfxXLJRIXhyU7hhBsceVZhVAnSr2ZNWXIb09CtYix
qvLqhDS5wgS7EvEH0V6x1932gAQl23GeFOYmtQe5U+bMzEhgWm7MMAbwtxDaX5Fa9fGZb9AF2myj
fd5VwstZdDQhHd1k5RGQ7r7o7EuPhzHdDO6Er4qbt7qb29SM2BOMDZXIsaudu0DXuV2WVr8NKh8+
8DmC0wktlef7IKaO3A69vXaIadz80QyDYJ6kDNk+K2vs/raLwHgf9oYwJMQima8uhVP54zfOO8az
wIf979jMvJSDI/W0Ybknfok9nX/ZtFbDrV4i5Jgbv4riHxsJTw6nbunck0pJ+t7UAHc4TVHDOwdk
5Kq6Dlp51aGjrXO3bqC99lmWEYtwYu3CA/LAgYwPolzXl7btX0wMhWXPGnVFCSKiICCJup0ENfgv
dLtZlbg4jhC6bU0vMUzESeJ8+qyDvduONLDppcI9DdTGTUpiexEtYXa2RrA+bmTZZzWEBXEueUtZ
7PeRV12QlZERCnCi/smshWl0SmH/rGqZf+Aki78jOHhmX83c3ag5QjrTfgxwtqeyvY8aqsRtnIxQ
0+u+jT9Ba2M/Atvks5qrI80wKGaJh+jRA+yDrnHYeYFLFhZBVUW5zSUufwLugzWUUFryCfEPC0c/
JYh5Ip5bPZS27/4FGDACOpet+1Uk6ElO2C3oiN0asQ9hX3Ow94kzqu5dbCM593cq8jtbYNS7M2nr
rRRU+AeYqBTu8l3hqeUMdX0CUVhOIBNFGTbuLp1s/C6NyTtJNa8H0JjoC/uTHusJsBk0DftohygE
+alKwot6UCS7BFux2ODuUMOjaWl5NqrFqnpTd152qga6hMusEw0gvGUCsFlogLx9Yg1ZcODsns+0
FBIxMFGuvnVnJDaM4CQimp49BlN3fGcsmoj7smGP8A9bDT7t/RA0wEYPI2LqNL6y/CNE+siiwe36
fRbgKaX/cEYv43PO42drEl4KjCmMhva2Gjz3lUM8CPZekmTddg6K+LPDMdH9XWb81XLPLLe3t77B
u01gt3TLL50U/mXosQ9gL0FKUBIChcZ4l89y0FeEeHN3GMxcIyhEEmNNO49KLOJpdyxckDpidPfE
jhdHhAcrV2/yuXBCGA2B0777cF7rIy7cpr6bcYZa2CYjeM9bEFxV8kDyV+ow+V4Y2qC6mREPsziF
6oC/nEQcqGN+sc0tuZiL4WBMTwsHNDovYgNjPMiIjM7oR3qaSRmMa9CAH3JoYHkrtosnptdkCVuJ
27cr2wOyIrvc2ygSn7wYk9kuKMkPYpxiFa8ZCQHONWp8ilcGEshNmey38pWp3PAb8gJTKytvJBJw
8rmW8f74gm0gwbVbnpr1+A9qXR79xhuDU2MzWmarBcLmxHLHif8S74UYElyh9A91kyD0DjD4JicS
dGaXxblsRXXxkqEf/nLBO+kVKASfV4Zhb4Xo1PLZWev1J5QQcfQMZWrdKM6LBE5QzDzWh9UxnhzM
AuqLOy5Wzkl6MaJLqtjhPZiTOT3GMab/je4mTGV05EjW6eUFg5XEpnnxKRkh0/iFKreZoubdViiU
7CePpp7dQkmUenafKAyq3AAgpPIFsjNFEdRH4A1KeQowUTM/UPU45AIoqFBX4I7ebwegY75ljKG6
l9EWhL4xE9cIiAIrOJc5kKRHk1L6fjQ4JvyTGzMcQkJVGaznyTJu5tizhvck8VR9UxsEtVsmq40g
3kq34b1bT53YM6gU3A3EU9b/HJuV4AH5mgfjNKkSRqAuHM9n9O1jcR4Tw8iMeUyI9ClG2ikfXQSo
nwN+MPfaklrcH+yIAgOGgoPdZ875ug4jye0rLaKdjN5i7ktI0G5bRCc/TEjwfZMSIG8RA042sHii
DJClWlGTvDSlmr+oK+bxUYcEOBNRZGzviALOwTJkNVKVG7TmVXON46rLLqQ1BNldU7P82YUADFlZ
4/WoGO4A7XYxbGIDBMDvuNBVGYArOEzosRodEhWAW627rVG+9O3jVHpR9jLkY4q+n6+FQ2vOWMZz
zYSR9ZD6dtC2L3QahujR2I5LNlDW0hNEoWXU++8NBpUJiMWAZ51/otzwvVfh3P3NQtroE0aowTuN
yrPTd64823pgYm6iJxlnujtRxpAsaKbAxTPu2lwppdfJ6mFCm53s152PfRIenre9n6Lcoqdmnc2u
SZBBEkns5lHpUZxS5nTEzEK6sFpER/LAbNpQYTuEGambJsZws/e9tCt/ABLAtZiSIP3Q0sTnSWJj
YaDkkIuFaGR8dXwmHYjmtJnO9pjhCZOx8X8i8ta7bctgmvSh3OISDcLRuWMUThRJnvGs7tYbzF+n
rv576IAWYuANJ4oFYA2WBpkQ8M2qs9vTMophpVVpDFUiRO7JymbOG6ACChRpW6nlJgqwMjHzmmBG
6lEJDSDQkMfTMReKt3mPQKUt1PTHqtLicU7CJME4lXgoNpFiQ26Gifc+NdyPWCLb+FUkMF+Yzhvr
amFywKnU8UJtEeRRzSNak+MawZu+obfu/6WmQY1kIcFno9ykHn8EQgYDdSsFWU4B+BfjNRZkDzVx
xA4Zr9/OiwaskMi/kSZXZlHvuZ9n9U4jt/9A189yL/UnQ84sPsNPNDUOgUFkqZx9j/i6/chg/K1f
1h1P55TzXctDeoVpyGCzyGs1vIMVLb6WxelWpJqJrG0SDO4jqCDzZJyo/ySzsvrndDL/jsibvXEc
MwBxbBDmbyYuc2xuSIu+GI6ivGpn3Tb7Fg6DtQ/LIvsIhwoEno3++TPFp/ZsoY1PkDcjP9kZLIt3
ZUJg1iZsa/RXQNzany6nWmHP7uSPWGndt1C4zr88Tf9PaxqGYLuoskWdPfhaQL60c6IBUR+zvYsr
e+fbDufihPQ037FFLi8KZSbkI2KO9QYFI0xlA6604tDT+BdnqUkvwh7JIiOLONdIRWFxVCofk5Aj
M87bJZuxUegE8dpGdYKOgG7PKnD0yfpfK5vO35Km2f5SZ9Xp3jFVkFLAVFA7s8oJLj2iQ4GTSrIJ
V3XD76oJt0lpK4KwuPHdosdYxHk1EBaFcFUJNCroFbNoPHIYlL9m1PLbMpy3KxC8tG6Gxtc/ASu+
EA1fWZH8GjKQ38cW5Kv9sEh917u2eubOif0TSXzEN8zoZoFhVHxOm4Fzle7NSoP23DICBe83xsVz
qztCKR3uaxJ9a5a2e5uVyz/ZDdaLQRF8WnTj3MNUXuk6YJk6dmZ5guCEq31rwswpj2kUY0Kbk0Jd
2mIJXysoGMN2gOOAurGusY2kDkUKKhDsvSEbwQcL0Yw+m1I5T+PYJ486srkLY0mAFtCBeLqzu7EC
zIGU3N0kwMkumPqWbzFSnW8Tl6zrjT/RhbNhtXHUynGa3oyY4WTSjLL3ZGfdos52K2bCSViePcRO
43Zovf6RtZp+yeK5vmYV8VgbNDMMzrwu6B4LqI+MaeJg+mfnGdoRNmH+0c37oj70gnzyg2WRQL9F
d06ApdLT8gf7lH5W7RgjIhGrN7gf7ao8UDeRaM57X49bYVFO7SsvXczWpAq8FWI6sWHGlz9kuUi+
sT0FzIhM7aU7PIzZU0hjG1A1RuXX4FrBT5j1Y7bjSSAjq6Elewqh/fBj2Ph49iwR9CVcbQrbJS4t
Jm1Lk7+24YxOpbSMdxs3duUcQionvQm6jAM0bhkkERvEuboJgZN9tNMUYD72+f6pGiIeDS40BEKc
DbDZhya1H8hC5JwCyGV/xeyJeKjqQR67uS8+vMEpPgC3VJ997yKstMUsb1k4ZC9R5cOC7ivG9eex
zMpjMUH7203stT+R4dAhRYFGym8WRFDUDhllb+DUkDcd1ObJCcoDy/EOe+t4lhXts4oQfIN3mtlz
tbyM4JmahnKAYBtEVnYgoBnTO5InmS/BD1nurQFj5rUfJd3ms+tbhC5jAFHYgbT7OOMWmvYWTqw/
RZKM90Zh0qO8djyKtrGUyyrEYgoGUq54tQRKrw3WUYEmMo5Ds2Pa02V7gQgIIWfHHHjTDeGKX2fb
wjSnDuw3xfvLQt2vctDjhmZ3E7fx0G8ZDo0Ne3GUAHuEE/CeyTXO3z2Cv8RmyQ2x5nnbKbByY0Iy
hO4iWrAYbJg8lByVdypY4gvCmGbawb/P4s+sS9x/KVInf4OGq2O8XvSYMMqk/kpBNVxEalb4v7Gh
E9N1xIpglbl6h/trz/cMa1voHyi2rsk0OeXZziZIJkA7SlBFjobsmdG41KeqzVbhJQwKuE+6FfHe
Ar08XkBVskyULQpPhhW2dzfq0vodEGMfvfVHh9caG6xzJJr++HNpo34fVgG7O3qr5DVvYRKGWaOf
86kMvsO2M9yinIH4VGGB7GfhSKhKjEJv5SDBbNKggepRQNOKI6mHcOO4J7XZtI5TTkQfAJBDHoqN
EI6OLo4kFtc4hHQcJSevqSGNKEP1vk/gj3kc6p7555JgFO9tWqGeLXZnraaEpjtj5bQ/AKyzw518
bqJtyryafa4FBh0Y6RhUDDyEF2240ViNAPti+zCkKnxCqsbVjW0tvrITZo0lxEhvJ2xTvReE42bQ
9evoDaE+ts4oNu6x6Vlc8uXgJ7fJJVwzMye1+qsrejenKT/boqySCwWEvOf716jCmyz5xoJcv5aq
ZPzcRDIub2IIGwzmLcGEIGWV1B3aUdXPEQk5lM957F0lLifwO5NvPuO455ZmxyHbXWI7cbAffXLs
N8IpG3Q9TKx3hk2X2owZDkmE+l1779L44s33LP3Nm04ehu9H9b8J1w95skgsEKrKIftSIQ5qd6CT
PFQigQOFM69/DIkbYtSY1dUZAXszMn8KiB1bi06GHcHkvBdA5tmHsCtevczE0ICrVNW5iJN1/N/l
6AUHTMLkFbB/5TbSCWpb1514SgmYqe4mgNs/MZwiwm4Wnept0ufxW4ecdOLFrfo7VZeTxRKDl3Xj
5APulcJtexIOwuiXB5xxDqThiuF6Jp45GcvneKnaauf13fzHxnrxyMKh97aM1zWob3hYd9HSr08M
mXXvQTCbM0m1UmyXLhQrjyoCnmHHYx4DJpmWDxup8xU3IMYKMQDS4OMTjN0Cb2zQ6RM2baCKJjAe
+TDo9ufJht0lWKxStOSWV++K0HKvNgUYWS1pqS6kf2NV4ut06p3buqwO58mlGOsJmBRby7QOO2yq
E6xA9hKaffsfaefRJDeutem/cuOuP8YQJEEzMd8s0peTykiVKW0YJUfvPX/9PNSNialkMzJDml70
otUhJEDg4OCc10SKWW4BabP6hCHrNTYCarY+4B7qHkWuH9j/TC1PRHE0NZvnW9K31DFqAM9PQzJR
pUhu7U2KvH44FXqgxRaktPCGYoNnWQNp4FDCusGwJWjbz5gapi88vNtvvR9G0IoqbHIUSg35OqVm
max8LMXVtTcmYq/VmB2Sr07k3VJPo1cg6+VrhfJeyOU4MRkCZaBj7SDmjR5DiKGX3gbWL4KKbW3g
noT2tovr7s1HFes45vRfV6ZOFXeLXVxgHgobYtneI2f9WNkNTy/Q4SHYry4OXnUD9gJSnBjT3/qV
kj6DK/TB6kCQh6flpv0XPyfXWvsplcoNWo3ihsjFg74ChBJvFOAC3QEqgfcBMhddLZ3KB6qMAdcO
zmSJDNdwDU0HDn7gcQfQ6kYk3cu6b0lMx2cHM6raCqwD6BIWgG0od5alsqGL3/rP1Jc90q08UzY9
TEj1Q92Hot84aQzObLBp097UOIx+gs9bHRAMVGkPjsAdadfSYqWFrYXNNmxGF+kFtoS+QYlH/9Io
NbqRJQ6U9Y1vQ2bfTdtFsrycoi3dbDQ3eICiVglusMSTS7HMYqdAe+YBhR34gJYgruN9VpBexbaB
NoRtYG4ASAnfVzqrlYoEopN1e1t0RbMm+eTqgKZcPFt4lXm7Qpj91yroJ8WXUoMwTMvVAMEA3APb
rrrJ3qi1GsgWaNBQVgpw488hgjaoxAg89FZFCvhyY0QRWjyqGgAOKVHURqYuyMRbnSMyvSaEax9H
9IaAycgO76gWzBZGrLUx0Mx3JlnZyo+68Ub0YVDt0sSMj/Yw+HKVo7IFAIN8IT7UVe7gIg2Tz93j
1cUzhOohUqUlT5tfYRPCgdRq0Fw3iWJVqBWSylB7NDrDPXiUSqC29/hfozcUP4xDayhcL16bfjIt
7E820CZc50NIfP7a+J1PrygrbLEpUrfj+Yqf7zcKA2iNNH2VU1Sil6c/oQ2Tlxv4luFjEJV6B6yB
P9xAWB45F1BJ8Ny2SXI2ulT802gkoL69QPce4zbV6y3uTsa+tVQ8lXoZNQ/ke32w13hSBiuDi0jl
9Deo6VRKJL4j8BS+iQatl3WZK2n5CZ12+ylRGzqL3aiV6l42IEPBLZc87ughBOh3o0BFjUcrwjdo
p+lPyOUiW8eqC2cD60kxbhXD9BUYXbA7COuBQk2FdwpKeyR3Pq6X7YYLsySTQdnr1EY2Qn1lU5tv
hjnaJdwYXQDE9PzJndps2oPbSAMgJBZ26c4m4/2pU4D0NiE4chJMaC2P0IW4cGVG2w4SVv3TpkRT
UpLQLMSUYMW5+1aFdY8shUxeQQzRusur2thSUAERQkWPh1yM0sIn6m35fUFRDo5VXKbdpwRBQ2sF
IIduC9gcXJWBMWuUJUMrnOT6sR71EhkcKlUmFrs4GRC9p9za/BhBVoXbqgRisRHgNU4R0f1HSjh6
GZCgDdapNMetzZMTffzMk696E6Z3aoWTycbIdLrousy+JpYOjAYNqfwRYTP/46jbBkSDJh5+UaXt
f6rQWb6QTua3NvXWcJMj8YdqlVEn2xi10VefD/xMkwqkUNRQ2g/8DOH6wkkNMOXJVGlz8qbqaeIk
2E5B5ok+cMLQNCLXbbscyXesnZsfJF/UUDmUeRg/AZrxTTCqdtZqlCIIzxvhDw1BRNVk67w4cNHS
Xe23prXSxNBF0G1K1XLbVWLTh27Wo+iH+j6ItIz+MkCr6is+ACyTFdFjpsBdBap+46HT39C6yYYC
5BFlZfrs6ahR8VoLJaEDHLA/JxuNWg/2NXaBPb3uQeWkFMJzIoNbDyzszSTToeP6XiAfUkeO3j9q
wGbgUkgiWPHoapZG8wZtARP/tdCMG+9VM4Wa2OuGbw4DtAglwv9oZCFj+RJiCo1IfpdbzR3WdY6x
M5ohlHsTQ8P0O5xWzUIvQsurDg3GPDO3CDsgknirOyizkv97okF03o+FCYuXomdfP/h2Y1XpwXbw
XDLv4OvTgNgGvh2wIL2eo7izrSLYEcYWKcIeGRUf37qVSn1fnV4PvPDh9PWkao4yPsbo9Cd7IN+0
7pDwJEgmRs2Fzw1VWbch/oHKuhdphusEYCcMVyFaTVpgHULtIe7jI4I5OAOvfR/KOpILGuEH9o9/
DB0UxlZhCS6VzCJIBRxaU+q8z8n1NgaWpR8k0Hr87kugInFFfFrBv1a+lhTcfpmGUb5Syy2rdYjU
AAlVglHLug5ceaSpjYNPk2kCDJ7E9HwTZBBoNqpnx/q6bc3y1wQZxgOgM8JJ9qSU8PCBsuN1HulI
jiJAbvAc64dftgnRGiPspKcjBKyfzAdKQ7SFh6UegBRqkhJEXj7kjSKHFWrfzjcr7oYdSu9U57HU
qEEeNTVVNMvQQcV1TR186YHof/Uwygu2faqn1J14rOE4Rl9MHvgd9N5tHg3jAcIUWT4CwSRleV8g
4e6NsjH4t2I/GEmO8DfvOgsQ0FjDOOxNstU1CqBuuUXxCIP4TOIqErSpc6KyDnwFKmxi3pq08IFU
VhEASKdOlGfVNKjPSD0sfvkUYYd1MkrZ3Nlhqb2Q84Hc8hwS49Wo4hy67QwwLyspEVYyVFUPb/A+
gU+SpzRU1pAfQR8Fmo2Hu24oVnFbT1tkE0KbUfZq148BClIC8K7rhpa3xsAsRPJDjPZnkxctzVRw
FBreea0GEQzsJ14iRYSbejeAD+tpY5HDaRR98hwCOOEB/zMewQC8USNIMQ5p/NI2D1WZ1rehW3nm
Jmi1rl3b0qUYgfwK/ze6OnIVppn7DSRRdXRAhZKkQrL4KUWh/0AgrGWbmAM7O9dqxOJ7dGtXQY14
6QZqm3F0VKq/u5Qq9ROAMepLzC06NGDsn5BY6r/JVM8fNBND211AD8fdYlVjONsKEzZuTH2SNtJL
+tYbQ4N4vJYFHxh/BrOM17hqUFVDy9VRVyhtoVlgt+5AszQMf6RxijdrWqXKB0SdYrTfLLW8TaMU
fWXLtIt9EmDgeONAub9T6zI6WT4BGY9QhAQ36B2AQQTdDH5J1KZhrdwxSI5gPAQ8P8S4vvlBNHzv
UDDmfQ3apFrJwQuCFYVh3j48hxGdZTm4+Stqop9NX+u+aGOdPbqSD0V9MaUQkSro1mMhpiOXO3Tq
W5jIlDZ9EzxHYqqwBok+tIis2+w3A8856Hc9VRtee5AISF4hBFheF76pGaKtIgpaOAsKQg7wnsbg
6AzCMjc+WEJnl9OgzlckBHQKEFWWkPQElzUC552PUAQGWzB/oc/h3GZ133n8DdgkF319x3eENhQK
N5heXVTjVg2hCDHLXJP2pKlgfZGOMdGSxwQ1Gt5eKXA4/Cg+8sTqebErgWwOVCbLYt2YQj4i49O/
wV8s30JeLN/p5XoND76xP8Vwi5/pf9YnZLvLlx6NclSGfIG8jtBNZowIJAvxXzDfQF+S6W8L9Enz
Q6FaPsIapdPiwdXkNIJuA3D92FOZ8Ai07b//9T/+9//63v9P72f2mMUDbfZ/pU3ymAVpXf33v41/
/4uuwvRfb378978tXaqqIQ0HVKVFwRMMKn/+/e05SD3+Z/Ffvhr4VVnRaM71pH5okcLPXb99vDyI
dT6I5IGgOoZjC82Qjm6a9vkgox1IG7GI6FRl6vBINMKxUym8p9K1jbU+jOD30YXx95dHnf7Wd1P7
z6imjnOLTgtK6LNRebq3doNs6cmxrPoplqH5ouupomzxBgtgdA2A9uzYVPfkjjCpLw9uLg1u6Sgz
axZfxZitK6ASChCgSU9hVQ73E7/MfiKtcu9RbnXTm7wsO6hMl8dcXGZb4zmD0rylW9NvevctRYLP
r1mr8QkPLajSI/W/H7RUgy/tCDFt8EW3SzuB/c3lYRfWWagMifO06jjYs58P2wI0y2URRCez6J8T
l8Jya0egdMj46OD3vEmPkZhgSMBpY2d9efDZ/p0+MoPbNDVtiHpCF+eDD9pAmzGtolOsFSSiGQyX
WyDYcXO4PM7C2grVMOGGWBoTNZ3zccyS5ybDMEkFjxtF8YnrXEgUVrq2fu1QeNynWC58uTyq5G+d
bWEB5JNkzbQMAybG+ag23ebeTa3wxCafZEchZQ5YB+QhsMOszv2Hy8MtLibHhS1rwM2wpp/zbgNB
csCgR8mjE8ghup8ilEdf99G+ujzMwtkQqqOaIM1t07TkfMOIsepRtIhPbtbD98RPp8RQnd6ZxXUD
fqrwNXd3ecilzydUtidofRC3cvrzdzPD8V6XWKtGp6AztOC5syOyOYWRhq3X5Ub21S48tUXBk8fx
7eWhlxYVlyUOCCHWAjlxPrRXoUSPMDazzQfq9CGyuwVSt177Fzv0/TizHWq30WiLQMIQAXAHwbvw
XoC8FVv8z6Aa+AH6upkXfPuLyVHs0kwkljVukPPJidweqRbr8clysrr9GEWF1j6ZQJk2fzOO7pgg
Vm3WcbaIMPCspIf4e+p5fiH8Xamj95yV4B+vbJTFr2UKuhu2jlDafEL05gEVNWlyAoA8md7L3tsi
aIr94uUJLW5IR1NphKrCsrXZ14pj6VJu89OTCYvqMwmEL7a6qjvo8IWVxQtP6pUARReSrV4eeen0
Qab5vyPr6vknI4bBxwATd0I8XP0orBhtRUKPgHSCMPC3qqbOdXnEpblqqoZ4D+h1jWNwPiKCViEe
klV6ChtAvS4px0Nd9smTirAxwo0ZzUxKRtGVUZdip8aWpPlvmrCBZ6MGhTHmXZWmJyxVHBos6ph/
Q4MwP1n4Nny/PMOlNX0/1mx70trNekhufM1Ar18dpZ5EtQqciXsIxE8tfPPn/78BZ9vHAUqv6m2Y
nhI7LpmcYgbpFm5R/iIqzfhSpDBa/2LfEL0QIaZgwcNytp4+HpJajtXdKetiY0/rTNYPdoix3XqM
bYl6mhWaxd3laS6dRs0WBteuJqQxPyVAw6G/lk18ohlcFevSxVx229O8vrKcizv0/40zPxMyDQsR
2nGMLqn/Rid2gObg60+BHUn7ExawXXCDha91LWFb3KLvhp1FzxqtD7+1qvjUolUlqJ4kLrikgqbf
Hk96I7gS25aG4/qzbccSGp9ytmn8GkmNMQgSwHuqu4vgSd2QGXoITCfBp8sfbmlBdcFpl6ZtqhiA
nB95rsPcg+ZK+qsZ/feJe3Cb6kAPVrHt7XmtHnhnN1c+4tIhJLxIVfKPBjbifEwzoYAvfS7Ajm6Q
tUb8KL+B5WTd4dXlUUBMi/L+8izFFCvn+Zmuw1UEw6I5mq2dDzkgV1ibisG1ZNf+mwXuoGzbG6XN
AGWApJrKQxBXqQf1dA0VO693spuMNS//jMXvagLaQjPTsWw5/fm75GZ06lImuh2eFA9ZjBXyGc0d
6jpQsXlxUHO9PNrip7VJhqWgpce3PR9NhgqGhIMfnlygyTeQgnPA9ZCMn82ECmAeF/axd1TjSoRd
igQ6iqJT/mboEKzPRzWQTJuqsVMm7KuQCYa22lRUEvvN5dktrSWJDBmwDSNKitnGjWF5gzNpo5OB
GdBd07t5s+ujsRAgEwr3SnhbHkxyGm1Nm9Lh80m1WYfdhTOEJ9RMjTdkoJVbNfNMpFrVZnt5XkuH
w9BNlXc+HQDHmA1V6wMYK0XnqwnVxkOexs+694vhEb8P4PQQBIsrX2xpn1DOMiQqB7aqq7PjWCSZ
mljQc09NXSLW7Gd9922oTMosjQ6ZGAO/si/31GPQZL4816Vl5TjArDd4eqvqLMOxK7fgQhQk+1Ts
8fkMcrEdU6l3Gxu1hyuDicXRpIYFNybP7NDZPLkR3XQA+XUC3lquc4rknzRhofFhFfpegUy1IQg0
ML7NoXsxEFFGBdI37ccKkuAdfUOJ4hEWa7S2qPW+Rkph3lxeDjH9gnmUIs+cijAUeEihz7cZzqtZ
jOFpfII/D1DbNfFOU8rxZwRBHfyaiADtSv2pdfCrRP1T1FiU8O7Tdj5uGJd/y9Ix5vnsWBwuk/rY
7NPUXacKFMzDU5xh44igoIowSdaplf8Xd937geZfJdT6KsoznrKJWn0dc1RaNlorhLhpMpDnV07X
FH3mK2yxdS1AC5qEVn++wmolwWjaBVUI+kLZGqCsAvaoNC3aPui9UZzD1hOQdvABIaJqfXlNlwZH
Pmi68qbnrTYdxHfh39SpkOAzZR8ttKNATofw0x9xdzCUF6R1h3Bf0PEMH9BcjepPvgWobX/5Byyc
ANJ79j+1J9gxYjb7Ju/8suJ3HaWGQhWqs3FjHoxapq9AqHz9z6dL+Ke5z01HWWT+no5b9B0ooTlw
cZryBdFLpNdEgcLIToL4DzZWWqFwk3pdea+UoPX+4v7TLHIMEg06tBTIz5db6yEQRoXhHAUoe3uq
WBNaKeAXztMg8KxxDVDMzxKXv/TK3bQUalCj0QzTAsVDk2t2kCd0WBHS+TiarUmfrW00QYjxRucx
TwAZ76gZe+kz7CEwh7bTKUeyZygTKsZ5W8V1EO3W67br7z0Ue3AayYdGfxh6uAynyxti+YfaU/Tl
nBPtZltSp1UIx1Rzjw6KS9meCh3e1Kpsh0f0PFTkTQaaYqK16aDZdT82N646QT/8IOjpnOetdPde
wXWFibUTWXt2g70XsRpeyd+WNi7VIIfbV+P0ytl6lhATOzdX7WOnwNrE6b65D7Cg+I6ASjP+edqk
kQrzRX7H4HltLUIR01Nx0j7qLRLItMFGeoZ50Yk7pU29AmXRqvONdd4IJ/h4+XNM05hFp+l0Sk6m
bvAQnk0Ts4ZeIwNxjuDZUVVoavwmuljw4jdSMDAfq1Jmv2D7x1+rXMTPPbrj4eHyT1hIBigOSdYa
cg2CBrNwjCW9hCDuOkfQbfRo0YyBW5xnxufGHaHFaG1of0W3O5I3l8ddSHvIipG0krrOoZknqzhn
N1D8hHuEG9OBNeHOTScJObSvvTEK9ogFB+mVuU7hbr7cKA0LwVVg03mYpVqjEaH2krvuMUJWObjN
W3psYZRpDo5/0GFhNTYl/SU41Ciw+e2XyzNe2tPY6dEEcKhSCzkbHW20VMARU45homjDBoZdDKBW
sws9PLRGXQ5Xrj4x/YWz6SLjwyqbuklAtGdnvWvZPZitu5SKK1GBJLCtm9GNMvHqhb363BbZ8BLW
wyTXHxSg6notPNhKivxhgpkwS5Nm6laxXfVKMXsp7SHjocSsCl3/56WMUwmmU7muHCWaG69eObYP
EWtDaxX5xnDTVm2CRF9tIkiYxpBMaXs7j7GPfhPSRtNyXf4wC1uRi1i1pseLoDozuzdcizIVTpTK
MXZpGfAolKHxc4wDsHJUpcoNiXuvXdn+C1uRV7jQ0ZihBQU99PyuSixTxYHRc45NYem3GbbxWNti
cm1vHLOIgKlhdVXtKX54LsDPIHZfL895Id1jutRRqXyrwjCmzfouNRExznUAMqyj0kUJbqRODud4
aMFLXR5naW3pWkikquiL69osvAiQewXUCOcYBwm4qXQQ6r3lt/hyVEijIv2fte3T5SEXIppOTKF6
w7jUvmdT60XrZD6OBkewVNVd2Omdv68DLQIOh+HgGvAULebM64g6lwdenOvv3gnMfqLL9M3frals
gLA4XeccK0Smb5PcLYBFaSgWW6plfW6Fh/TAX4xI6Z1wpgth2rNd1NK+HtC0cI9oHzu3SqB5X6DR
wqChaIsWMaanYnd5xIUgxk3FE3zqe3FpzL5n2WSAdt3aOUYE052H6PRdpAWforJvPl8eaWmHkkkS
uTiSmvydybxbTfrzRU0GZx+H0gg2MJHwFVG6YdT+4qtBUwXjq9Kp/EeURMaTOnui2EejqOq9WhuF
v4ZbYD7rCjqtuzRTxNfLM1taQw4EoIjfTdn5lWv2oglgD7BPJmU8yD70ENcKMCsYbC2GUn9ey9Cl
cFhG6otTJep8W/a+H4SYa1P8AdQGmDIbQRL5HQInqg0l5fLclr4aN7oJHoMsk4TifLAQuWZ0sAPn
aLMZt5ImzQQ+QozyL77a+3G083H0tuj1uB2dI2pO3XPsYHm3y3QIKEj0TPoJtlYnPy5PbeGzTd0W
25GsoyBnOx9SDHaL7YhuHxVNezPcyDmO+ngso8J8ujzQUvGSkWyLVyg3Nwr55yMlaY+MBzLdR8fG
SjKpS/UB9yfPQte3TPeIo2D3Kh2ItpkS2EfZgavXqjz+eflnLIQzg2oA2YokCbXmxZqapxxeTz37
pkaOXg9N8bnDzXHNeMkHgf/plWkvrC+PZAqlVGpU2HyzYJZhixo0rqMcUdQnAR9t7ylyfYGcjeY0
f75Np7xTSh7g+PKps7GcqHCTVDPcozKmKKlj/zXgmBtMFdM/XkSJHZ2g0EbCSR3i/FMi4of5WCiU
o2FXoG9RlAfTWSZSqQ7Y6qXVZxECv77yrFhILggZ03HXQQvQ2jsfFLKP65X16NEQwqDqxU89eyu0
Hq8S2aFYv8G2RPMfct8L8Kfui2sbZym/Y3wL1AdNYaDAs/2L46ZZFr3rnSC8iHansZEcuAHtZEUA
1u9JSE+7oSwRgMVMMQOK+jj9AgkaWWlo4Vg8/Pk34KfQOHZIFFVjdnBN0CFaaineCdoJjEGBfixN
1RT1iQjsfChH8enygNrC0QH/AlKZbIBr0pj+/N3dBfwtR03K4gPYCkrA1EXkKeERVByGTvgWooNY
SnqPQDh1vMTzPDRObdy2I7ZpOCztVLQ3w4OHlwqKBPYogg8onCJC29ENK3eOaSDeJBLDQ9l/5Pbv
jj036ENoV4r4aFcT3YqbRY2AbsYdsFQ3N6xtDqTDu0cQrC6/XZ7t0m6jlKVSOUDpgpv6fLIe8ldV
ZzTKEVty14pAZBZO/zERQ/qpb1PrKRFWctPHpnXfYpS0vTz4UtDgeYPOIbp+bLjZVisq0OaBE3on
ZOCrVzdAvAdLt7RaRVQ5r4w1/V2z9xRIJovUzqLCxePlfKKIQMDil4N7RESCJyJKC26JFAXKRQgw
dw+4FUJzl9CDK8TBO7VbIQdvhFc280J2S4eXqEX00ijHz+q0ulY15VBPjzpEynBwxerKe3FTX30m
kMfdpoGU/jDUsk9+/flKc6dPDRgWgHLi+ew9K4GdY9Xu0UXlbWtWEGixdYWLpvpy3F8ea+kGlJYD
FonCPbjjeWGkKCTwYlgz5PD+iFRDnrj3qgJ4EsGdsH8UGU5QO9uuNTTGJJQoTArBLcOSLPv8Silq
6RktbSoktJxozv4DFJVilCpw6uLdbtrBfYM926OWO+beHgTOhK6SvlgYNGCpYaLskkj91YyxJK1K
ZeTooa21Cnovc67cK0vbgI9hUjWgv0kief41GoeCQdPa7jHXEgSyTQDP6iHDtl1dYauQi5WKDiKa
Opb1F/vPNhxJQZ4c1piDNzzLKUSO4fIxiG3oe1bVNx9Vf/Jo8yjfr0cFtNUW52lsnC/viaWYaoOA
kzjKSrAjs5vU9zvpoQ/oHPUIZUcbWaKV2sTBxzQUN8ird1c+++JwKI6Sh03yPfPnhzpmsJxrn+3u
lMlns6cAuspDRVv3Fgomt9x8Qfvh8gyX4gsBlMyZJi7ArdnRRmWhy52w4Zu2WDevAtfEJRVliOhD
TisORl1hJJDBoib+XBpVujP82n65/BOWwimzRTeXXAXl7im9f3dxZRCyqrI3nWOA5cOhJUmqkTK1
fjSh32ZXUvile2O6LkgQqA/IedkliKikmz3TleiiHKDxwcvhEux/JCowFoHvtfJkjjWa1HYOyvMv
QoxJ0Uea1AjAIJuzF8SgZGicN9wcXUl1x8cS99n0TCPcGjgOGlsz6jg79eCeBt3eeT4g+J3MwHbe
/PGKU5AE80FV0uQSmx3kSgBQKFElP9YTNazXcqvYy65+a5WiCK6s+MLX5dWpUnKi/kj5Z/Z1k2hE
GgvbgNOYlMFNhBYOipNYbe6kNLriSoRaOEBTl4HMg64b1dbpz99tpaZVe2xtguDUQr1/miBoq8FN
4ocWZhzGXtm1PvrC6fndSAVtAbvmH4gP+HAhfMwiODV6pEN0DoMeReqyLuN70xt+q+kN5jc1GY1b
WAC+f9erDYa2f/41p2LMVLNAI/4faEh8wyM8OMANKFNrHfBb9qkD8HkyKlW/EqF+97Nm+Yj5frDZ
1qlbqEFNrwUnVPWc7wGYZHWfhKLZlwOy+aTaqD+sSCUQEJG8wV/qrEU5ftVD7oJpAS+H6rMuzTdb
yUZtDUV3KK/sgaUNR/9muqYAbTimfr4H9MgA1u/zCwfV6JFZKn3b2Cd6jW44RXBUlC6v/uKWA+uu
EkFpQ+qz4fDHkwDtHIYroUbvYg37qV2PJDWqkQB9/HvDbL5dHnL5Izgm4twWDRRS/vMpur7veaBQ
vFOqOSCrVrDFzGdMcQZ0BZCnzg6tiozPTY3M0H2aOCbWOI4VWf6qQbz1RiV3oaxVRICR8K3Kf9iN
0YkrOOelr0AtZro4KdpRKDz/iSnzx3oVrLqP8EKIJJeBmwOuAwelRJznyjdYHGzq/4LsnJBIs/VA
8tlKKlMJTgJ/Tu9jNSp1vRuxO633I5Juvy4v/xSx5kdgaiDoUyYMxGyWFBStHCyMBsJTUqR+vJEV
eMVn1OLGq9eFtjQSmxgoiRTgZmYjgUqXyKokKH0WChqcEaXuN0Qb4I9pGB8XaxBPqD5ogGYpNof9
jauH+RY8a4YhoywOCMq3u8tzX9rtEtA1NyfVIp7b5581rvPG1zs1PNlfw6Bsb2WqFB+E6wcuBhFG
dS2eL+Xk3JWA2P4znpyVtyuj8nR0KoKTYYSivcFvq0l2jd7D+lZN/66gyuI+4m/hrU2zxh+IFxBM
9MQvMv8voqwJ9pQyP0g3vv/5zKe7hAwKgTItTYphhY1tuBnTVv8haaCu/3yVuTQNk9KpSi44289j
3TkjRNEQ6o5E/r/qrQSfyAZY30ptCwwLSM3UK7nJQmZEAZVbRKdoNIWW8/n1mHBpIkuCU8LbNn1w
3D6q9wLJwwd0Ur1oFxSdN+ybHNFL7FL6FO35y5Neuks5wFQf6Qo7mHef/4AcBWBSAnIjpaqnakXS
5sgj0eBZ17oCVVT1+dnbnqLjZ4xYgpWlpMZfQHDhozF76qAUQfUp0LzLHxTFbFyV033SM6V97fIB
k+bY4Z5K2uR0ebpLMYsSDPmmJBUV8150SXYPkrDyTz56YOGtiQzfFg8JfZekWaMeLg+2VB0DHMM7
BgYa1YTf5+zdxLo+b6BfURLEpQEnhTIRbyV1B30vkoxbI9XV8davY4QVEFoJnG8N2Qs60KFT818q
JnElj1iKI+xvHVIwmDy8RM4XOtCb1MrcwUPuT7FuvZEsqSkMK9jmA+IfG/owyePlJZj27zxqU67h
NJH5MvRse8m+MsJQ585M3Bq1Ys3VWuMWRU0z2+aK9NaFYrdoI6Aw6l2JHMsj0xz8z8i/C3fv1l51
IxWjUJsM2LYbfUtnV7bPEJkdIOy9Yj0kTgJQyyEhSrd/MWfbkqTdYKRAtpyvsoHri8Ll4p0GiExP
IA7dW7tCffOt5Y9WLbgf+9Ya1eLnnw/7G+M5JSiaZc0+rgC5SCGy9kHninrXoga2CgjjBx8VjNc2
7/oaYYUwGv9itjYtQs4TrDxt/rZD61Y2vUfJNUP5/8XFwealwmHvtlDRRdtFCf5HKy9W8Mu7PN2l
Yg3Bglt+CtnAnKaj/u4Do2YkuX0D5dgg0zXc2QiP3yDygLSNp9YWbo2Q4WM7KK07ILZYGFvWRinY
DGtRNiMCAWqufa6BVnt/kYPRyaEVzr7XeHGe/y4dFaMJH+ad6t6HSYd3RPcVCcL6hx3V7pfLi7B0
oCkP6hZoninIzMYykXBhFxveyYsRi1tnrdW3m6KEPWS1otnECC79zec22NdUDSBhm1Oa9m7VKXrB
W1Lj4DR54Dz3I/azdpD3v7QkahHxpaqwUZWrvcbFeRpUZAFXTuF7trfRVQjQrPb9UzgG44l+TqM+
dk6hj88usKZyYyApe63jPu2feegiu6UeROGCq3G2tggOISAs2+CExEj1pQyrSW1ytPO1pSd2c+Ua
ng02UcCpuLJtJO0Lqr2z3KPVLHQZElNuqUWhQimGZvyEf0+N34KD5OCfjwZmgtR26qtO4JDzjwhR
HytYIti2UFH72eKIqSJ/Q+/tVkcM9tflPTrtiHfryNQoH+q0FU2HUhfQyfPBosFsETkfjS3WICUu
kqNvoSCh6H92szMMLxDiwYR+pa42Pwo5nheWS5KzDRKqaw+tqEz/2OGVZh4Gw3bdl8uzEtMavZsW
yRKtAZ4jMKJ49gJxOp/WgNZj48Jnf0qB3+MKl41OhdCO1yDPuOplVXR7hLOx3kpE2xblGmlbRJKc
xo2/KVRRtK0FiBURDoQp2haB3LEaC3SPvRHvEyNHNsMMwwK/exvJZE3sr/z66cCc/3oquxP4G7Qw
0Jk5gHZoaaZbxmg+VY6ZPILLd8LtANg14UHhP1ARTb4qDa/20Q0R80BZJH5O8rw75YYWXiPn/nMl
2WoIE0AqUUGAzgFSzYDgEXKt/nPqWZVAV9YzkdPpxdeu9K0XNC5p4iHCewUrMQspfD+6+wb/cOLg
cswJO2kIMK3pgCTZXer+cBEj/ITQBbK1k5M3sn2t0Q1X0q95PvifMQG6AgDlINBmON8zaYLvo9Go
6tPAt3Fu8GEa0juYzymq5qkba3a3xTzJ3CObkqCk6fRmnH9RNPTONoPTeSVEzVpt3SvRYPYEmH4V
pP0JoDJ11/75BBgxherbqn/Ct3dbW/FgrtkcN50WGnKNgHZ6Cw+OSOQGfqof/AGZlCsvr3/c5fBD
JgIO2NjpGcLdeb4wkVXT5Rlc8ZQCg0OILG8Dc4962aic9M5VH8c67VK0V9uyRf9tqPzPpHddcov6
tKNGt7oP1HGFzBYUSI8Gj2pcSTZ+c9PfnRfCM4GCZy0NMfgb/NDzH1hmJf1OtTafvK4Q08OhMZ2K
rljh59hWQbJT7o1yaPub0bdhFK8EflZiHZamYz6pdue0u7KUETquaZ+gZN2lepy+oPTjVXe4eqc3
kxhh96vU9dEIVoWC2joYvS6pdknodS5Sak0o8A5IXc3tqd+V9UvSg5stdqAZ0eqKc1LOeqN5ijiI
ZJDdrheIxnx0Hbxcd0iNIffT5HY7PNlFaXb5Sqn9elu2nd9tQxh7ym3mBujkY3jTfZJtHejbGCmY
Rlv7qJ/VHxoir/GUR78FuGMl7MzHtOoHuUlR8hrXpg9F66D1ATbsY6Qqz/yq+ESvD659xwdFYSfu
gpY6QTQkt03RfxgVzUgecSDBYfnKdp6fsulbUTEA4jyRgeAgzRLDXMnUVBi1eOqKrr1PHReVWX9A
4B4PGIHUkRHG2gbbQDzgEKRzN1rfUVrAOnEnA9UZPl0OtdPOON85GruG2xZiCE/leZ+lzjrDa0B/
Pdej+7Grev/g4Aa+7kC79hz66JdtpO5BtG52JdosDgwJE2Y7R5x4cr5llc7INax8y+feMfyDGobJ
CloGeFP6iI+hPSgnZPz4jyUOT4fLc/5HAUml02Mz5Qn8DLLJmh0X7DrYC/3gP+eYbDgb9IpCZ9Xn
OKvCNUBuH5OdWP8UtAKZeDVHC4Ic9xg7CFFd/iH/XAOY0vwYiMvURB17ugTeZauKhj5ZmCm4C1rs
dMMV2krEyXCftJhMq0YRvIUUtNYxBNLXyyPPLjU2IY8S9DWm4OogDzeLaJjHj2WCEeUTVqt9uItl
6w/3CJ2FxsYwwIQLs27FKsNF7Wow/T2r8y3HXLEG4G00oZ3nz3w1iPsKT6L4mZqlVUD10PGN3PVA
2kS8nXBCwMnsmLseYyMVtpljpONL38sJEj/g9uhvsKwJYakprWYexlJ27pNGuOt/9ZB5hvDnkKhO
9zC0bqHtuzCZULee5qBY7XRufE/VwydV9jFIXpl53/srfyyF9lRiyXH3fzg7rx25cW0NP5EA5XBb
sZPbHRzKvhEcZpRFKlDp6c8nX+zjUhVa6MHswQZmMGaRIhcX1/oDutqi2OUNp3Dfdon+ofDhR21B
HKDya9CLLZEDxcRlh8pmV38IpxjDRkwGRXcIolqjnQGxUDWfSMzEk4tu0feQCBg+g3+v3OMwGEhp
dnjlBYfK1tPm2ODri+R466KeFrtK935NOBLDCp7wP7yjZZgTHBAe57+14tR9Qqy6eCjTXmnHsQgc
vFdMrB9YKhasvatbYCg7aWITsvM6WsrbojFdhAft3KteYw0lz6cy9NviHhPg1AIEZvhZtBFOFxol
SrRFkjw0QzFkB68e/Bed3EbgRxLW0DHSId0bTToN3xy3cL7bIsFXHq3g5inHds89qgRRdkARdVxs
477r60Nr6v2NX2At8aW3x/oG+6YUpx8XaTPcZ0nxNr7sx3jvpkaGvXCPS3ltbkHP2OnvGtldA21X
KBHlMRoru/ru95HnPtUmHo1PXgrCCNHr2KHTPwYe/uNkRNaWLM6aYBD0pf4B1WQvrQ5TP2EYVBeK
6w0TR470IKTVfqtdoxcPvN3ze0OEmftPPxb+U9kX/RdTjAPK5A7CeLuoFDLYIWANvAQrWgwbMBi9
yei9W9YWF6q42aKvPGpbPaduEmN1PdI19cV3gdoJ8ugYe351dScHXau5If5hyDxVW3OKzHo8ukg0
pCdh4Sl2lJOUI7SnCiOpWvhNgGuPE4fbeux71HYduw7y29Eacv0WRdLuZ5UXEOl4BwvccG3Z+Z+b
3p2sB4UFu3dAikGr4E62nVfcVHlqpigB2t09CCjPfm1Hg56gPlqYB+5sekHjRzZCXvxoMJsOH8PB
FP2thpmOA9BTS+XRQ9sX/10DiP59mSWt88mxo6h7mCrdaTbdEJu/pmnMOFwAB/T7HiiIk20b+mBY
z8Z4wO8HYctj4fW28YkyBx23g4us2C32RkjkH+akhoyq8PTPgyb9eIeHITixTRM64gCczByKx0IU
vdRwwRprCzOfrHnGCTjNn8xJjc5GZYUWrqAXL4MkKhY070jCaRlSLTkPzwO6/mXjJi2v+MjcNUr4
+5TqwsOoi/gz1ufZHXKc9nsvZA4dqS6NW/w1YIsu7qbMG/PekXr4kuWuOhRFnnzyU1/8CrymICJz
no17TPWwNW4DZPvevhYuLySqCT6ExQAgBC3ERT208PUGvpHlPLOZJwOlb39QuAxBlLZm0qJrIzox
Ft2jhbw0zZQGS7b45u2fcOVydlAnA89Dg3CW7FosgNsUUzqjXF5QayQ1wqw9+9hQZbu1Yde/Wp1u
3zjWmNwAw/ee0aJq9hoeZisv0MXzi/uRQ4nYnUWjibs5WCRpdKaHPKDzgWpggRE9dj7JiCrFZA0+
alA8km5RE3TXIE3XRnUpIUFqADpwwZLNCx1T6HySL2Cg42eBPvw/bQj8Bdxh/lGnpWi9PxkF6kG1
d0aV8bhdlkc7Ccmsskrx0ngRDn8aHqXDXnnCBuMjhLczVOz7j2PVf8EGNj12OCfh0Es2h7VWbK9U
4y93H1BhWiyGzeajKDOfx7/SIQjlUyANQ770tYBo2MrqgXaxs+3TSd6jdj/htx0RFXqEdFZO3ZWj
Tk5Ca5qyAlC0i3zI45bOkeh5sVSTPnYKAamhd9SPAfzl7ATM2xbvzpe3t/rl56ZUSPkJvA1b/YKi
gLMYpchRpi+dqqInmaTcgijLwHsdEnlQvKPWZED+zGORe6F4gFYc2lUc9OUB792abAFM7nOWoAyM
HKewqGa4Psr0ETercWxGB6sWS/bWoa1sMBPosMZB+5VooMkH6aPjfIzaSFR3KHpb6SM1Ci7lMDSn
V365SQfOQB483mgChNzv0SsU4I5sHKC8GyFtQiTgk5pc7r2By5xh1cgoUmADj7osGGmNKwBFdukr
fmv5tAsaOt0I9ThHQ3b6jRckotl4lIj0nQ4KYSWNX1Qo2KxzTY+oRUbhzc+K832L6HOPALDMX20n
7g+NprNlyJQe9CGvtmXdZdiNZNZHyxI21KjUWKv1zffQ2Uc15/o6rwiOjzljMc/HR8HT0Cs2ywun
pbe2WppjGij8zvlnCLrkmbqVjcC+7s00Prf8hJAQfFo4kd7nMSyLTasXzpe3d/bFcSJ2edx9VCMA
ZF9AdPE+8iotR/AlzZL8xSo87Ub3rSncm5Xt3KRZFz50Uy1XNsHFeZpFLVkGVHYgGVH/PF+HKbAq
HKRt+6UKtdC/H3FVfggRGdmbogqym77W1K+357moi/PlIWzPy4uCGIopS2wmrqBYn+Eu/YKJSPGp
qTTx4uEndYzxSl7ZZJdLCsYAxAMYfi5mGjfnk4twLOkwNI5ecZusv4re/NYnvntf8rzHczBU2d7V
5Br7/SIik8XaXMam7hCYKVycD1r3BkLGLV7GSWNF97zZ/K1uVII0L3Qe3crz7iuETfINJ7tbKYBe
Lu2sIob241yft9nd50NP5iCGLFfxq6A2c0NXmO6+0dXRx7Beb6YAZ+CPOz9D6NCA2JoxexCelssr
2My8oRLvhfSjqp8BgoJDFM2EvfQ+MAu7+QfLprD7hBq+julEZBSUHUnBERYXauj0zXzJxpumbY3y
4JpS++1X2MUfGsS0nnofIszBUqOJEZyGgj8FuGqI7yo/ayzk/HSvxaFHtfBQqXmF1a716OzMjnJF
fdv3hlBPZOOG+oXwfZA/ojhW6byyMtsYPtJ48nHK1ixp32A2XiIdzav6C8iJ4nOV5nFOAywB1DVh
lDztI6VXvwwCQrYTblpHuAo0VrdxidKPTa38cEdiradbIy7rf/zGHnGgV41sPzhto31LHbtTj0Y2
NF/iWmgnv1TNr3wy8D6OhmZ6cp0itLdRh/HMg24p58UeiulXTxXuNS7qEteBbsSSux0GRNQTGKlq
gw5x/KG3TLBCvZ6P6V1bpOJFhYZqb2FPTM5O0JnYgqVL/DuM1rpyg1w6KlJoCffFXneHKbpBHBlv
Gh974C+IfWCfoaJG/ou6FVx6DBDr5pj7eh+/lrzctX9qE8L506iyFP1STwwHJ0iFfh9SZnmI0tm8
mcJu+y9/2+YzSWb/K3C73trbLfJ9mIfo3Wfon5X5VdSyvKuRYrTvQqe1/H3ShyrdoaKrvmHTWol9
Wk8wQCjgNbjjUJK1QG6PCYkz/9zdmXjIqRRNeSHcxzGPkJ3WdfpcTz6vpeHg62KsH2xqF8lnp0mL
ahfy2hu2jRFZ+c0A3oaaQVx26JjZ6AjWoiwQiHN1ITYKE0D76MB0Vh+qkdrJFvyy0X3xnCqj3Q9q
ysSb2wwTND54bwXye2Ga+DA5uB9+Ud4YZjsgrOrYjX5svSL62tgby8TW6pCSisZgOXk8bmIz4IGq
meE0oKAv/BPF+8D9hWkNCu1tX7afqwghn21rYl1xD9ylFNiwGBi60aEsxG0Zh8kPFVkaHrpRovGU
7ywsnnagAdJfEdfU18hS1fciLwuUWHVZHvogDpzHNIl85CEnr9xXYR96J8rfQu4o3Y3eZjJlWO48
9n+MsWYwJl87tG1+E/zb5lk5PWZvWpZgWxEXNA0UwU3Bv2rpiiWAzk95ijzyU9ZiSwxkNXHdFz+k
6P+QtwUVp7oL9Bseg0QRagIZLjQb+r7ViF9CUiUfackOwyGYbUg+i26wsUoFdRL3G37qqOM5VNBC
wrpQK63D0PX43oSNi90I0oUaTnpdhtuN5zX8oiaZLOdDGtftCU8Q9WuyKuN3brC5tz2fdnhouqD5
jpHwkDyUIc4Dt8NY4jwIZsbd2AAP4Ho1BU55+hBqiNaKMjk5qmyK32HttzYlAWW6W1Ol5q/Kbofw
JpMKYZq8IPPeAXHyEgw26AveDlhtOhQ3+sJ+joNKugAO6779FcLRz+46EMXTa6ocLGDxxm6pHjqu
lh2rDDuUjdlKgOTsR2crfW6Lm2zUBtqLop4F++MuO6QySeRWlxG4AHAU1kBswIZlp0MosW9xpU2j
O8/DLJYVNOFi+mlhhlTwcqRq27C2H71p8HBwSrE7TA6kqy6FQjuXJ1RbE2hPTtgLnCuQ2Zq+Tfz5
417DBfhQzgS9z60VKvWhCymnbQvDL+vjULiI49mR6X7ByRWPytCu6w+KVVXOrhrVkN1bqDBOB7Oj
SLGxEUEpDoPjyH3amLQRMrvE8MuvecC+BK6qCMxBCkJtO+BDJXdYLGrNphQjUM1OmtURaUDxTzYm
/T+4l5WfAcw26qYL+EAI+I/ecBNV+oReBvYUFOM9p/khO/Bcj7qVeB25FLolMGukFd+NrY71K6XC
fMC4akBU6agZY+I/x3Ko/xVYa2oA7IX2j1bbUXevVOBU+8rCw3YlTfnDczu/SMH3gHwhAaR3z2v2
/N72pGxl6nbVq4/J/XDb9KV/G1cGD6psopGWbxzZuP9GGRI2FLs07S6yOI1Gqde0n3DJgNGVpZmz
zRN20t6BafKP4dWz6hg6PO3WCdpGPwIz7R+8MSnWtMIvsywAWXP6SLID1CFYFEAi14O+bMT16+xh
L7mvVLAfcsPfaC7o6T0uQ90OPki9pnd9+YQgYQU1TFGeJuNFUyiodY2Fa+WrhdMYVztOtsWxVX5e
bSbw4kTctu1NrDrG/tRnqupnm8toWCkHXCbQs0ClMyfR5LQg8c6/XUUhNu+FIV6nxjB+VoybIPOG
f6KKhbY1h0m/fTt/vlzuWXJkbonR4OXFv8gvbau3Wc3RegENED00sZPKHcBAvKWdsXnpQi3Dbleo
/t3znNmDFHcotXkQqxYPpqnGp6nBJvGlh+WLR06MhReW549ZPhWPrite3z9L3kKzsLcD8Xr56MZd
fUTZtLFeNN9tvuM87mz0FA+IwS8o+SqnbG6qSs/fW02hh+86dHegSPI5l/xMIbvcSLs4f3UUzxEc
Wir7YImi+9gkPtbIGjozm5bu2sYJUP9bCQOX+3nGNULFxWGa47SEnySFXlI56/wX1UtErFybrsoA
Uw3/DSfGYTOzMbCaKC5upQG5ssdrfa22deUnoP4AdZNHIej0JWwXyEA9dDiDvrZDpm3whBqpHBml
hXUZIjO0yKdyE+m9d8JlOsBwLnPWaHSXx4lQSFsPdRsQafby9UQlV++yymteeeZYR5qKfbtxG8O+
w1e9fGnMuvz89ka7GDBAvBNiKCgFLjBi6uL86g3ecUNovho4m36oen3c9Ynt3NHZqe6s1O9WHtyX
tVoKh+AhHIo6c8l0iTvwhIuZauaEr44osTuJkTDgogoAjmwUYmbi0OMZ/bmffO+T7So9hubTi48w
CW1n5bn4B6d1du/MP4V5E0Q411Cjz+fuObK1qrQLX+1S9QersMtHLNDlNmEnNrRVy+RgGiht9pEe
fstN4PmJUVvfcREzXpCoN9d4sVd+EMx77hIuwxnK4y0e7KNFG8gnvn0y6sh50GmFfFNgXe1t4oxl
vE0jMKcVSCbKY+Y03kWwDtNdFnAaHFPqP9tO5se3t8fFiQhmUPkMhp2/FR3Y8yVC8CCoaiPO6cDo
9bDBX97/gS9U/92OJ+eBYHEanca6AWmu32aJcOQ7wy6k5T/il/48PC4vi08UjGbo5ApTJK1KZHyX
hUmdP3my9JGgCMyJ2qF0YneFy7q8YhiUUzHD1nGtCCxz8RnKqEyKNPf9pwzpy99ty6v52PBPzaOp
cwfs3aGo1cHqi6peCfvL4smsbT17WFC7gHd2EYAwAAKyhiH0MzCW4GfYFu4HKSYDD0DI6sHemVLt
G0qbmr1tXNyHbt/+2Bc4kxmoCbYB3bWZmAK44/xrg9ira81xomdRVsOPwdTc/VhOhdxaOBB+yyOv
PQY2zNZA6BgS48P6GTrAtPFJwNdqVxdxgt9CcZ2uBtqyoMvsRWDSqhDaId35Z6NIxjtfGiNW44i8
hVU93VvoUbkbFQRRuB25mo+hP2VfunoKrZuVNZnH+TtIzNK2YG9mqhLLQu3+fE3wm7NUT7H4eez0
8rYex+LRrgePdyAQpV915hs/PHtoXrHi0f6hQBnt8Q9fCdKX28KlrgUclJhJcW5JaQkyP4nSvHOe
FQqAyAiU+BfveCXon2s0n8ZdbKvZhd5LSncDkF6t2TldHgguQ1Rofbgf1LuWguQqn9p0qPThubWs
4jkzhuIweSrYIo4ijrnVa7cs0VpevSyvkUr7kNWQeAbKSElvcQpDzbE6WUTquWknJFjcsAzkps8d
7ZbKTroS55bX4DwMa0vyA8CFI7CIcwmogboqDOPZ1zFX3MDtoVZRNOG/ySxqHyFV885s58+AQDpA
jFm0H5Y0sKYYGkxBgXTZ0xTcDN1UfnBjfMsegV10KB1a2Rc62c6eGq7HCZvy+L2aBPMvIKqT6MA+
hBi3OGC2GA1R65X+jAdoFB6oeXXjY6Qi4xCWCYrGOS28fKU9frGR5zFnkeZZ5M7kyXd+mBLwJUWT
jfqzEymE7Bz8724oraBjrfudZz1QRcJ0vQjDYmuLMP799lleXmbMmPgK8pcysU1ivZixi8xtbKN/
8sydhrxvZcX1V+RldEwLVNHecHulxzKmSjXEhbcNh7BbCbAXW3r+ATTukODiFF/waGg2SH1Eget5
ov/T7uxEavYtHpfapg5CJKvfnu6fp9BZ6KJmbegELpNp05hezLeJS5MaUhA8l2kAQKuqOsxcd62w
+wegCK04qibD/boI49baDYkLLFM42aD9BExiWVSsu866QUu+30dJkGQHhX0whnydHQNe2la2bIr7
thl16e0d4cQHemV4X4rU4ZUkPeXj7dfE+7HAvK/ZTC6IVswIkwI0LsbQlMQTKTt32wwYue0GZ076
W6RBPibdkK7pyF3gcfn2dNt4NP5hyfG8Od95TZe0gm6S+wyZmpJTJ55Tyx7sTRsW9k4g3dVt4yT3
7lWCQEwztP3Rlm75Q/nxeELdoTuCHdXXEtCLu8Uiq/mTYUBXhGi0eMvGttk5sZVNz0ZJsfuIS2cd
PGCtWii8G/1SO7LgkipjZ1TBXrZmoR0joljyglRdqa1sl4sgz49BNgM88EzyQWXhfIXAvsX1NIjp
2TRnOrIn4nCXjMPYbT1DOntcoHpIfaG1e3uXXhs2mDllpBxEhGXOkcvIU7YpjGdPJLpzizW8C1Zd
IOy/rSrZaQ8NsKhDU7XtCpr0ymHkPiMKzDcaL8753/8FHRhqx4zB9enPgNGyf93an3ZxrZkd4KFA
r1Zm+YessTiLoBcZkPctmf3yNuOyK4Np6vTnEM7ItwiMkNoq3mUlhb483oEUmNJ74Pv9LlbSM/dV
1NOwMMq0hgKWjQ+Yo4/dU9Lp7qnDURbrcW3CuXiIan1Xu2067ntJN+JVAdCOt21cJ95O+F51k0zO
0G1EJstgh/ZWDnmk7mbsuzG2CfZ9VoCf5/s+KZw50iU4+4Y9M4CWPCNhFmVSs19wz4sbbH2lNz0j
GGBGWzFYdX7IPep6WGkKXOzfHnl5jc8jzy4ApAw84y/oCBZxFa0GeLcxTt8/uiz2H7Cm76wDmnHf
qxH9sJVDs9xEfwYkU55zVBRxlxTFUONZKFIrPgkKKyYJkd/od1nDy3KPY3SarKgPL+9PhqNP4nik
DPCckBI637OVb8nZmxvVDBQ6moeGp7HcgsMZ/W1RTM34CMLMbG68fLY5T7RslIe3F/jKfD2wC7O3
2J+O+SKMWtM0iSmsESqJDRPYqEQ2oHX83yMC569vD3XlW5KYsIV4+KHps5QjMcaRR4ddpKfBLodh
N022Ie80ZGCo+/sDyu99QJdwZQMto9GfBQbtMneuZ5jzIiJTgK8Q07HpfFSdsQuCGqx3GBnev0GR
Ovd1lOfH0Jgowb09V5vv9nd0+DPszBRCnhME39KHxsNxu9McdFzR1KfeLfWkk8+FqrBRenugq/OD
+ccMAQbgEXe+gUY3NN2oHoKvhKnQ3OY5YHbaM74X7vwZqPXcgO5ptkh1Yuzx9tDXvifnEqiUg9qI
4c9r8Fe8tWOzKvQxD776EShaV9r2oUtle4/vF60/QxtXotC1NUU5lgiEDi87aDFViueAWKcWjVGg
yv2t4WTo43sy79du8WsDzbBn/kRkB0gvzyfm2G2pBbnyvyJF3t8Czo+3mOL0t6MHxhfv7eyTWeCE
foxqsa/zXvvN+wWf6cht3eaGV3D9SUwexBehrG5lX12LFzAFZq4i3PoL3bGqmJQaVON/RSg40O+q
HF2EG9Nre/UJRI2rcYvY6gUNVas62gjTRSsJ77VvDu6EOgqJF/+/+OZe1zmJNyGU71WFT27djNC+
ZHgYB9fZVlP4HzwBqZUT/tEDoI62tLJAjiC2iobxGup+P3Vpgcve9G6f9SSbk5Zs6NoW/f0wUTp6
fnt7X9sFyJXC6J1vnovSTTjiWqQbhfY19Oyq2VpapSBBtl7z6z+Mwx2HZ9XccFk2y0LLE4VHG/2r
NSUDPdjay7czHntN/PVapEfiEb9W3uGesdQGEvQssddFibwFy7EtQArck0A2B7zAks9vT+n6UODg
4BDCF15ComiAatRMGMrSsuymK/SfWVj3n2XDXfofRgIONUPfeIotwztARjc1Adx/pdXf7rJSdJsa
tN8DezhcuaqvTYoWCnX1+VNdeJhW9AamwuXoGYk7bcaiKcYd9uIlTrQy6FfuymthnSwEoXpaKJQw
5h/zV2wtocdYCq7cVzeOZLJL9P5PaZSqAg3mXNwCy0eYI7AmsfLp5ti2vLgoEUPHAoZrU9E/H9jK
kWJy8AI4oUpQ/+B8yNfc039KZQZUh+PwiBBgDHs4AZjbZm29ko5cmTeVYVCMaEMx92XZRgujUbZQ
kvFjCspXjarKuB27QN6bTpd/d6sgea2DrDVWwuqVsDbzshFXZBdxlS5mnYFoHSM/i0+555ff5nsa
1fXGCTcAGewXsoZ0JbhcHZAtO4fwGYO7SEvakKKQdFLy2mgSX6opDp+GJno1oKhAL3bzaGWCl8HM
odTHsvJgZsQlgbnKHdTVOx39er9MX0Jgxf6GJMz68fZxvPh8FNr4ckjBAtqfC+6L3ZPqUH2cWJ4a
t85fg9Lw2003eJLe9Wi197qw/GQDJuXdNrmLcRepAQa96WBEpjjNRNFkA0YKznQvjoVWwh71El1t
+jF87104D0qL06ASA7t+2W3KeUnTyrHkqeNr7lB9sHdZLUlj3dh8CaQS7411jIeyBG9NrPLmGH6+
uEYPMcO3cKZ1sa/ssEiRlr5pW1dqHxO0hvP3HsV5uBl6iSqOz807pyJ/haAs4Tnn9Vl1clAU22Vx
L3bCGsubrHbqo5AgWsA2eSvn4nIDcfwpYRKf6ZYhEnw+6Agvq7CdQZxm5ZRbusX3dIiaeOP2EMuK
CgRLGvf1ShHzIrKD16QozZUKznUuGZ8P2ocCwprpiZMR9Lq3ixGneQGGSOe0aldfQVcHg/LKp8Tk
BfDB+WAZVTGMfoEnVeQ7X5QQ8tmTiHtOraavYTkuTv08sb/GWmRrXeLXvQkm7ARh3hn2bRbZ+Qad
8WxNZ+8inM0DQZOxSdRmrYnFK9KcZIoiXS9PQH/8Z8Ap5SGhPrgNvci8SwdfraTo17YJhVB/Ljn7
pGeL63HgNqhRKy9PLb3325bNcWsBr+s3MudV54lGe66Sdv92cLvIvZnk34MutonhJCV6Lqk4AZCb
HtgZmtp6ydBle3+sgUxWefQzDoBZdIUTrgTWa7tmpozb3Ir85S0W2CpLenI9YysLQCxqRfTxh07z
3B2qlsPXtyd6bdsYpNszKmcmJS8mGvo5XaO0FScH2ddn6scjeDJRlmv6V1cXFCoKWCeAOACuzo+C
qVmeNjWqPE0jyoRBAVQyCqZ/aj38OQhPBxZDERpFPVnmK6F7/pPPspz5U/5vZKT0zkeupo4OiarL
U81+/TIDEzfuhNa9qSJ5k6suAOMtB7kp/TIPocgq7dPbS3ztwBgeC4xIPG3wpVK8rfpAysQSJ/RQ
701T2o9m7Td7M4fH2w1m+f3t4a6cF/Q8EKAhpqIduCwzyYCgzdnH5FzYLdUIINkb5aNHRPDIPnng
7h76NPQOb496ZZJYavECYGxKwcuyYYaRcRkovzz1fevdJ7oIj/hqzVodtRnjs+BOayycKzuXz4rQ
12yhM5NPFt9V9nUzZ46nUrbZfohrs7qpgTe0776K/bNxFvFHYM88lAa+6qOqw24Lzr0+dgqJpE0G
YHz39jJe2aw8tvlufAyPd/ciV1RFQkKQiOLUWLIytsAR1a2h6ubXbKJwqrIUV8INkCLL3NRZ3fgv
qTbowfHtH3H1WyKUQOpBfAdYdL6ytaqMhOIv37IMR0pL2QQFLPRvSEim49RimfH2eFcCHi01+sXY
Z6KptUx2lKFhdNhZ5QlFjwp2J1Fu06C4eEN3tSxXsuOrk5vFrZAdhBO3zORMp2pDJ4wEgYgq/hiL
6QU5Tf22bmLjMQOVv3Icr06OF9YsRc0JWXZNDS8aEMxhciLr6odB2UCCperjcqclQ2CtHMNrh98G
/kJPm6PI6+b807nS9Oq8ScSJ0zFsENnwIYJ4+rPhK/XEpT7tQ6vx/n3/97Ohz84C38TXJfgvcvUy
c9EOOo224X+A0onDE/3x76VXrJkFX/t6QBkAMyAvBxtrMT9DWGmFhkBxatu0HB4KK00QixmUMX4g
Rx7C77rSkBVc2TNXV/VPa82mGMnf56vqiJpyNcY9p1Tq+idEpH3r2OpD9tOoTP9TFWYfhB57az29
K1cmsAY4hhQhqK0sy71ea6OWbjXFSQ+b5HOQjtWmVab0d36f0IwNSydAy2L0TXETa0X27kYQyvDI
Ns8qSLOn+1Kmnl6PCA1NL055DnsnhBa66YIqBBrd1sZexZORoppvyZXSy7Uv7MCv9NHgQl9v2WvD
s7SNJTSXeQcXiBn705Y7Ut6kFc6wEdivlUrztW87e6rQFCfc8Y49/7aYWVllLKPyBDw8/6ZlBrJn
WBM+TXrb3Tptpw9bdIbkCkrt2rdlD8/Gr/Qp6Mqcj+premghUp+fBkg523AEqEgaFH019AZpFOQ+
9sqy218Z8LXXtw/r1fkCk2FHgZbFHOp85HKqYUg1dn6qutb70JQGRJTUqYqNRI9iZ9aF3AWOrFf6
tVfuNaILkOh5VPQal1dKpyMCkUTMl2QPPr/bv/RRFCHYhJnaLmmk22+yUnGtxUHovMR15/18e95X
0gX2MAkDxS54Cst2/ZR1hh5W/ILSnPz0DvWS+CP9E384vD3OlXjPOPM7ha4FYORFummCUqkrD5fx
KvJ8JKzyUanbeqozgWCYKLOb/zCcBQYIpROcTZda3NRgTMrxbnrC8ZadJLBuMh/c0A5BOxcihzSw
Eguv7Fz27f8POP/7v0oFyKu4vJfd7KSItLsm8KCqKC1ovkqw5du6a8RNOSTlz6zqp6e353olNDD0
HwQ/rwiY1+dDe7WAsu5hqW5FrW9DYlR+dignU32pAFj+ztLCWdk0Vw4LI0KPgKpBK3MZgnvfHVq7
sbNTXdXxR92KPQQdITP+SKhM/FtqXbDJhdutkWqunZa/h12sseqqUjNsLQO8Uv9AlMm7L+02y6Ce
dtUPGdb3aAh/hKGp7kq4QtX+PyzzH+1DslCbROl8mZsS3K6JLNZp6mR0Qnb8viqi8Uer2+PRbr3+
/fk1zwVAyjwO+d9yB5sg9VFwy/KTq9qfDQIJpCiRcdI6w1lj3VzduzOkCqlJUFXLR4qhVFgGepyf
gly/CytZ3Fl1OMC+0yJ1TBD9E9DUQv9ORu+3QsB0mE7m/4ZefNIA6m/SNxUydHWKo45XBd4+0Gzn
a0sauLKi13Yt9ySmEMA4iHiLlxFWFDhhZjZKQ4Xqmm06mW13Z1Z51xxqzQt2mWZW4aarDGe6eXvr
XAt+FLpo4820amdZei5VFLS5huEDwvbj/eDgROXjCfLLVo1ayROuDkUOSJbC3gFVcb5Lwxg2sRFr
6Qn3gfrWr6bmthOYvuXN0L38h1nRRp2Z4tTwl0kn0hZONqZxdkrcIj36U5VshkzZj4nHRfIfhgKp
j2sjlR/KP+ez8iY2LkAkAs5Uwc/tstE+uCCEu0OcQ13+D7Hc+2u0xUZpx2zQIQdnJ8BUUDSVRDTm
gxH2cBbyLNhU3lCEG6MxvaN0mnIlBboAidNv57RTeoJSgl6ju8jlJ3TX9ahj9EKREKI7hgjhrjFN
9CCBujke9gqD+UAZznktksbVkfMqmrs80/I1+5ZrewkGI1VNRHFmRc3zVTcrNRpplRanom/6Qxdn
3j2N+XrvOpmWbd7/haGFQdGCLcVJWQQCN2ulVxlazpWCmEBSoKS5lcgtACVraT2/Pdi1NQaHAwR+
buDPDYzzmeVOI7WxFOmJvmk7IvFvZP1+1Ce17/Ja2UeoNQptT2NyxzujNcRj4Maa3IH6qp7f/ilX
ghLvQwIgoi0z4XBxeUcQY4cmb9JTInLvoUx6K9h6Wr9xwl8hzGq+eWGu7e8rCQPN71nH1+ceo358
Pns6Ye40Qpc9VcjN/3QaozYOXl0k3rc+rSs8QRO/zN5/e9LlAyEz68fOycP5mK0p4GxNQ3LyVZne
QZUXgPuDfkDUydQfo07XypUddW2WvIWBH3GtMdNFzMDNVY8HN0xP2qh5G/wC/dsGTZgnXOv8rYtg
69qAV1JpnqN8yFlByrio11h9K3SvY8DUSN2tapHu2GdGb+grS3lty4B+5gHMo5sLbbF50T1wh8jw
WcpOy55RepbVbQEAOrrvaXFGx0r61BbDofOG947MiaE1NePXKBOBajj/iEkCWsI0cPcp+4CHdUfd
PMa53ZI50N4swooYCf0acnLp/X7nMZn3DdcanQ74nDDKzkeO+lHXzDZQp8igPQ56N8W219XcGDfH
xB2srVFO7WHsjLVQcREDGXiuGgFK4TKlunI+cFr6fiKGoj95oq0/CNHdRaqd7M2IDN97S2JzUgk6
hYlC3IBDcT4URIk6bILYO2V2M34tlD28JFEYb4MOPYe3l/NyVgxFS5iIA8CBU3I+VFX3AGiN1Dsp
Wp/9XmjgAfZW7Az3RYkmytuDXRzEeVpUwciawd2AmzofTKYI+kypnX/zMajcR000/Wv37vg1bnTx
ed5na/nsxQGZJ4d8N1QUqlJ44J4POEkrb+o2K7/1sVPs7bqp482Ek8h9Hsjpe2/1w22ZZsF/mCbv
eGBpKNyjVr74fGHYuuUQ1MW3KqjdXVnqmr5BwQjkI+LtN7JJUfJ8/8ICp4ZQzVdC9n3xppacxJRm
eP6tkFO/GbD3+1B4KvqA+Gt5kMLvV8ab74WzlhHrSt7sz2a7pLLL3BKdTNlrsLW/DVgB7UeVaPtW
d4bPdFvUoY4j9GSLbEh5OAThGnPKPh+bC4NXPHLF4JFBbl48OYsyjU14C+mr/D/OzqsnbuXv46/I
knu59TaWJYRwSIEbCwjxuLdxffXPx/nfZL0Ii0dHOTdRNDvjKb/yLRriQfm0ke1KkL5kChLizBRB
4CgzU5WIZz40/6TwlTUqrd0Y2rM2VOMeVRv5SKkPV5BJxZvQEI/l0Cj7BIOQ79Qdmpu4bb4Bh5IP
H3/Vv27g/ywzvwO4H8BrcnkAjty3578jLyRIEXWqniw9RcwKFwaE30+hgVfkrFiBx7xfYCcS7bDB
VbFISeLQQNYtaOL+65Sak3kVtm7RvkqJHe82k577A8+F+sVJAHZhbTM4Q3dUogIgA9hWr7tFV7d5
A6tr/UTfVIUlbM7alqXdRq8rU5vvlfOpwXcFGQNxZb7qlvcO+r49MsBa9DT0wJ1vQTrIJ5SArAGR
4wBs/eio4S6RSL5eRUZlGrvKHtTU2OVRnk4nWDmadudEikgRK3B6sR3zOBwxeYum8qCMRRLcakCq
i2McUvQ4GgP22scy0zPtW5Lwl47dGdYKcmJxu/HWz7INwHGRKtXIu5aXDYC+wHGq8RmocXGvt17U
+p6WYFWqe6i75t1KyRCW03IRZxI9+RYlHw6hukQYlVGfKykmXE9WGpXWQWlGEjEfYHxlX08ZvNVd
1ZleuHGAxWhfULNqth725uPOCgot9+dqTbav49B9UoVQtG3gjVnsA//q3E0V2aXYx4qo83tYbWri
98UUfrVabF9uLFciGyCl1+cH4VZa/rMxgyA81RiaT9VXFDrKSn6R2ZgdTIMey/0UexguJkWLCo6K
WW+JjjlE0+5AN6a+VuM8axA2HbTobtLC/kuOLKOLd1kbv9iNiDBFNOvpwcxRF9g2SseZTJ202sfj
OHRXMlOS4FDEnd5shjQsboo0reJ435be0F4P7lRTgesNfBBuC5R3XxPKYp3v6EFd7RxDyaPn0UQZ
xm+S1Ik3aZZYoT9oqWLGezvtg+g/eCDpozeyZKecRrmzqSxsV76UFaoyLcUCk9a8L63KUk4I7jlP
DuGR2BmVl36FzttK3FWD2D5YiKOhy+yNqXmEFaaVW6mDm9xNXd2XO5eNLX3karx7+Pl66au91XgH
kHpJ4I8WQt+bIWyMepuUxij32Pm00bFWqNNgajop9w2PWXBVYDqK+HU0DeLBq/rS3eWaLdxt04Ju
vclVtUwR8bEzr9tBr1ejDVjcwTkhHIwOdKg3QQ4vKYiRF0Lx+YdBmdQ+OShwVQ9kT2Z7CxMuN8EA
TMm13mIhivgeZ/amzuvhVrXqFv0yS0QeRgtTHR6rTh88HsC6snamUWjZQWk9J/6iJnpi35aRtEH3
KvU0XSHBgeK8dAUo9mzK8eY0B+UUtTTkNp0a9/lTWIpZIYRn/gXREGfcVHZR3nF9zqsWm+GwMwtd
jCcDW9n01in66Xc4SdEeA1k4ZeLHiFmh8ZyqOEPoPoYVvbvhzbLHQygC1JSnXlW01DcSLtdyq2S4
h36BCqgGD1rsau2xqkJP+2KqtZIfg6yoh2KDFleePYRZpoSoV6Ff96x1dpV/bVQnlcW2kWmg7xDy
KNsSrc1IjX8EKDgJRLC1xin0TdZHmfWfCvTQPmUFEKujUxVhQdOI7GHD0Wvlg+oqeh7u9ckwynDT
R4rT+X1mm8F139tDyamJwgTZOrtL3Vj6aeVG3s860BOx1e0xoLLeVDQ7RxGq3wV0qvuJ5mDo19wL
8THiatb2MlP1t8D16pOpYRK6xShyREypq1XjYRLK2D9rSCoBR+nUNv7el511ayqGqG6slrfJ54aC
fum6oVpfoz7mDZvQ0mW97TwbcE6vF5l6H1dZ/NYCdUWqSSUvGqns2f6AncEEozK2DpPmCs1Xa8d+
safc+FmhvK+xvYVWb+1xgngZlEaPepTiNI1fYHAebnSktmJqMA1Spvx7XGXNrBwAHE2RhhvH1L66
mhizTZMo2V0DcNFFqLdwh6ucZsvod00YDL7l5EV2jTxX1exVIcVxMlJD29ZSjorvjXKUlU/5tVV3
BFVotoR976LTNCEm3ph2rm1NFLnFwTBj3Ux2wkrRbqsxi0uOHcwlVO6aNPWsR7R9s9egMznXCD40
YmvXXmd+xYpLttdprQfmTdnYcZftY3Uy7euoDsRPK43HZpsifCb2Vq2b+capQusBB8q43yrT6HSu
b/VWV4R+5ZJHb/Q4Kb6GZhLIX6kHcmlDm0hH6aZS59khgKMgEgaKeU8UoE+7suWK+lZ0enel9rlO
0lbDJdlkEISnU9OnQfsV60W8UlPcW37VNI/+8LyZ4fcwH0ccSzC2f5WOHeobq5mAelkiTJuDVU75
neolHmRZu46tnTGYbbkfaTl1m9KuEPJTaG4ibpHkdumPCcjHq5Quidjmgen8zMF4jKdezkaDbmqZ
7bGV3ngHECFCr2aSMr+pEzBfu9KOBvuYaz37GYNG3fbpIxb1vRnlUXkAy9TZu0DNwaQ3paNoN12H
BoK2bXCr117GDIf6WxXpdVw0rQGLkRucaOAcTkAfQh8DyKHdBGQz5c827ssiOmBRaSrONi3FtGZ7
sWhn0PiDAQa+FFUIXnLkes/jPJrnQeuNyfQch1bTXRWhTB8qRPbar4ERcMYxgZk0n9fGHvaFlEbp
Z3nrrkkGL1LB+VdQ4SNuAUmIS/OS7WdgcGGrwtaeAyONMPXxql+a9JIcikn69nH4dxEqMRS5OxVw
hMXIqOcY/58AG/JCLEJZ6s/civmvZpThyRFR/STLaewOpeYkYv/xiIuMhcnZ1EiBBEMBJo9flg2S
WHQJga148VJTWL7ilP2t1mXajVRcTnVZxb5TlAYvv9TKzcdjXy4sMgQglee0wgXDs8jOcqunM4QX
xouU5VBtktGOHjNKUlt7SNO1nGGZHlEpZk3n5hhAISwMFiW9pg5di/5U/BwKqdzHcKLkF96Oothq
8BncrRVSyD3kVmd5XxHTn1C9U2XV7epwIihLjBhmAZyy6hgAyn8wQQN3lHml1/0JeuEWOEdoaRv9
6BWhqnt4Jpl6jLy6+V3ltp1yb7pZcZoAOXZXxHq5sYJ1vdg4rB/uwqRmHEaS3UXdqYsHu0Ex1Hqe
iJbr+TXXwrtEF/UJ85OaTVu1Rb375OdjTMQcZocYahfgbM83a93m7qhT8H2eX63Whx/RR9etQunE
L7ywbdd2yzI1YnEojcx1f1iwHgJF5+OF/ZQjGB6pz0PsjcO+LLW8vRuUpp9OFolMv7NqbYLVw9fD
0ElP3SfQGZ2+oTkDW2rE9XdI/RhGZ/qfqAxy9QNM0qm+1cu81a7Ql7W9+6kiRI/8WCHiy/3SMET5
Fo0lmhy+2sFOGHxUA9Toe8lLFu6CZGqyW89Ns2yjA11Mdnqra4+qsHrNt82qAjtZ0kUjySmxmysy
MYkHsy6t+g5doaLNMZoc2mILylsNN5DgFcXd1DiFxUdkqTAcLaJAb4lyA13ZOXpixd1G2rgN7XX6
9FO8GczGaSr/r3RVvMs6qxuKbVvInCZaEJddc29OPGE/0ZnI8hdH1FbzydoVd9VMFCS9U6HFULta
XFlRW8ZRX/fjI/2CcBdNuYKRR+QiuGm8FH2qrPS5lk/CrNhFggyXi0IqEt6LYyxrMWi9kOqjUpAr
7O0xCfejkuh3amql4UF1p26ruwjO+4nAr9dH7z0xVzb+8rDxGyyc9hAinHNbXqbzjYgwmBKmXq4/
hjYKSA7iwQ95X6BZVqgmIQdUtpVi5EXh5e+IHGzQE0CbqAycj5iUWmtVcaM/OmiObiLpkk9A9kc1
LQhwArCnA8a82iaP5A8FM6wTsm7hxq1SbeW1eGfmrDyHHo1VCk36YuaZJTIOeGo8BjKKjirMq53Z
1SPioUI9tbLt1ypOF2ceLD01Hh4oFEtA7C52Vz06bW/1tvk4xl7zG1VQ+xYhxtg+QadxVD9qkW3Y
SplM6aEgUSHFrZV616KaOm2RuNfdPViLT9q90CzhRyFSBY+Beu2FmHuIYF0L1c18BAYkNjo26zu3
qFr0Ibu8f8oKtAj2U20E6s+PL9xlU+7vwHQwZ1kkIGeAl8+3ARo64Nu4GR+FcIMfYEzqbFubTXlV
oeXi7UQhxmmbBLF4TNDO/Un3NN5BvFW1T7428wJA/OMWBmgMkWN+2P8JU0xcEmIEkq3Htuncu7jW
0c3xhC0JAiuHoNMtkvbw8dznqf1bF2NInPCo/FPRmSm1i8ufbqSqTINqPyIE/CfuzeKkmgWi1Bm0
qy3lOvkjpQR89/Gg72x3hAJhFKMcQw62fHE6jZKEmrX2Yzf06pWpCp1qzzQN9xS4TR/nolVh1Xeu
N4wj50VF7AFYy2JlPWLstCtz6zGvm6ne5SOyZ7bdIwaVOFpwCz5LJhsjtrp+Ax+o2Ki1Ma6015cR
4bzSTJUCNo0BRG4XZ7w1KqmmDZNWUQM4SMAf18TomKKRZG1VrD/8LDLy7ThY+cppv6jbzUODGwWh
BX7Vu2jstwYFtiQI3cdoCJL+S5yzI+5FalqgQRJLb3ezlHl9C9Xb2Ix26xq7jgy+38S9Jm4La9DF
MYt75arDQGv6U/PGtpGv0nVAXr9xtOF1MHuJkHouhXY/Qa9wNyVkrhuoQRgKfnbvUIGkVWXOIRIm
NYuHCq2pVnGKlGUsecJjq5WxL5CcBi3hJcmtBqJoJUC63DuMCLiNPhJaM+7fqvk/p9IO8QWU1Kgf
ux7S0WQq8tegyHEvRZZde6muXTWGOh5KnrZDykO6cinMW/P8hPL1uBhxEYETTJB2fimoBfh7cmP7
0cNR+KC7hdyGwhvwphymlWfonfeQy5cjifUIQEkaHudjCaqpYzCU9qPd19g9tFY7HKWntcIvKtuU
285tU6pYrfbFwTfMu5Ict51OXwvYHVJP4acvJ34OzxQQdoS36Kaf/xz80M0uHTX7sRr17puwg2on
yjHdO6LUECTHTtRJzXolKHhnvf8uOCQlx0E7dDHo4CKhRpnEfiREdFAIV/uX2HEAhTTwdz7XeOXh
YYKgcCGX6Ba34WIzUyI2mjpO7Eet0OMf/YjCOj7Q8bEpinzl215eP/NYCGvMLz748cVFX3nAshS+
PIqXnfRRcQKZEOr1ZkyKY2SFCo6HbbbXrTBa2b/vD4xpCsB5eG3LOQqDmpCJVtqj0jcewmhdfuV4
mePnyNRCvCh2XV8/B5aWrdy3f4Hp5wcHUR0GJQEnpsTM7Hz3WF0bWaao0idzQKnkAXyxp/mGG2q0
fls1RZ2Nbs9+zNDA3leZWWHcOKaJto1pNmYnU2iSDd+XVJGbDoMNQ5Hdqi7n/BvOfyM9RSL8GUML
oXnZ+YvQn0+KbEAGt5RPQZAme6uLxcZIZwvaEA03sJjmxmym0q/CAcG3IfQOMaW77ce36uWmxzYJ
FKYNg3SmFiweJxmpTStE5z5iqiAAHnXDXVN1yvPYW8pa9eky5AABiVoEmTWq4qgsnH8XAOZlZpOB
PSZ0IE6BZtTHAOFxQPeq8mPSMOJshnrtVM+n9nyh6RNx0qj90JsnCDgfNJ5CJ53sLnqqdYPmBU34
xxbL5oakymy3Zd0Ovz9e0fcGxL0EATg6qVSDFruPskQvQixGn7rGGn8C4MWvu9YxQE608Vcr1ZeP
h/vLul1OkPgCagqx89yyPp8g3FunbB0nfKoit7T/w8RMLzfU0xr1lAo18vEmsnYIbP3GYjg41Qbu
0P7oSO1QEvPuOrtJQFL2UZvurV6iRFxCdV1Zknc+PEJmHvc4MQjky8UmG71hNKKgcR8xjii3hUXg
FQ8ypRqW9K9mhsRhLWIemI9X5p2t7brECxRS+HNBj1aatJqM0WZUNF6AKyX6Db621i9ViZt45e24
vOvYW8R2kEhMsAdLLoeSWhj+oJv2pDpRvJldaQ9ZjWFfTvh+soXa3o9aW27CBFLJZ2fJaBApkBs0
UEhZgrZLKYKmR2f+CUkxx/BBKeUbzIiE6ieZKVZui3c2G6PN+ntz8kgLbPEllTx22rFvkifsYVV9
k0scLzY4wWfVnRI7udyZsrDGbZii9rVLk951nqFqD19LerCBb+mB+kdta9c5jWWHeYtIPTd+SGTD
Pv3kspBLga12UMCn0HxRv4uwIHBkIMVLNPLobIq2RovR1MZg5wZyDT9x8fXnSMVVSWvmDBYwx/kR
xKqqtvrYEy94pCQ3nZ2kBzfL6JOzPH5XKMb32o5ujKarV57Yi7tmLhNRQCA+RZ4KRsb5wCLHCCuj
sPcc8z48U6KbTl1XDt/KFOFpqCGftMmk2juPB4iLOJzq1EWxKHdw0hsS/TlosvxKTz3lZzfk6S5H
MA+/CE1NV6pT702QDAbdZJozPJWLCToBFmRRMJjPADHc56kb8JdP6Y6pTZRvjc7M1za4zoqd3aZc
TzZ0Nzibc9Z24WSnqaJuLV15dbO6tbdFXyHvqOqCFnjgRfnJqEXavaTa6KCgLCA8Fzi02VL+lxtj
Fe4jY+qq+irThrFZ+dbE48vfNnOA4UrwiDp43i3jmkYN41oOWfcKKkAouFh5jSCSAssbOZt+yF0r
uHGp3RxCxU2nr/gWWyptwYbkTokt4d2WoZ5tEaHJne2gWVl/K8sWaZjcMdXmqs6dPsd1KERoKIVo
jQAjoCjramoiLCPqUVO7fa92mfILDVfgjxQqjXTn4p32ahAr4PlUSqLzvtOiHAvdrAGoCQM0H+Od
XRp1Vfk5nePv9G+V8ZcnpPNoWCTGXzQzMh+Jl+P0dTK7sN3FXp6KDYCF9EVI6UR+mTvuT6XE8fng
hVVIyaDDQv6u0mtKFbI0+KcbSyUZQX2PLmh/LELbiu6dOG7v0aoMBtxVg+w/EzwTNp8zjmk7xg5t
QCUZytOoS/1h8hqpPY3Z5NWIfCZZ/LWjBXCy0YSMMLayzRRznN7OvjfmgEa/OzRg3fypATe9bWwj
vvGgvLrYS7hG6zuhUstdltb48+lR6ckjnRJRvTUZlaNNU2k1HZlJL/Bo7MF19lqEf7M7oiHE5/OC
75bTNvm+0YrR9i07MZEP6oWC0RfUgAN+fMpNkGWDt4l6p6gf7GoUar9rzapM8p0dWI4jrgqgse5+
ANL+C9s71XxNRBf3+yijyrv3KsX4Y0bBVGAwXLgeBXO7BxLVrzzAF9fiXM6aAd/Et/BWl3ohmheq
UYZU8ytXhMSZsW/3EaZq+zmr9ms6S1vsCKqtGvXJSgpwMbIDSQwQLX1USi48A+f3YmEjDYAxovnb
7tWsRmACXtEWBJ32jf5S8b0GnTOFOPukhXfAMwzllJXn56J0QOCBKAtKU+AGZ6Lc+Q8YsyGysiwP
/0g0+sJvhivdX0qvTQRiWf0Vznkcn6YqqHexaLPvvE7jykV2EXKBs6V2QCuSzItu8xwc/VO7oN2G
4YoikxfCe+0QuZkZbsscNxwf/ZJbJZ9Kl2a6V66BJpcXNtVEKpkE3ITcc9C9iH5Tt5JDWav2y6gA
UKimsTqWulseUtRHUUis7LXIy1xcirSxUZ1ApoHOK/hbdfFCtJj3uYEzeC8otjkTGKIu9ZX5jV4B
wS2jyRn1TleVVwg9D57AxTiqopQTr6z3QqUo8rEq6B6sIszeAN1YnxRGQ/5ptpAhniR6wQB0SXPS
RzMYI70PXnBwm67iZpLXTVSp6OIiz1J19Zpn0EUd/O+AwJIg/3FYCGMWu8WN0jTyCo+mtSW+OZ3X
fQ1cSMid2svjqEbUoIOSmkFWl+bRqMpnDOaUq48jtosa1N8fAaeLOIqdCzbg/EfUHfrYDjHFS1a1
er0N7MnFqtJxvwvZjdf96Jo7YcfJaz+EwZsupv5rauVq5luZ6q4E1cv7438/5a+nDbU3IMDnPyXN
W3WYZOe9lJ7b2kev6/La79rJBbDRo2KzNbRqov1YxN+0dgy/fbwSl1uaz4+OCpv57+iLhUCIy7Ra
5D5fqj6PtnbjjuHGEEjJrdzPl2eVcVzCKijo1CCWZKvR0IceUzcWPNWT/0wPTo49SevA09if7Mib
PolbnVcV7Ar8Z1xZgOQu7qSic+3R80b3BYNvAzXXwd1649hvOsUzn2RVryn3v3dkIW8QGXNogcfP
6/zPHdjNSN4hC70XbOOsO32ow8dcuMNxMuN0jUz23lrSSafUMJONiB7Px0pqIsJajxhLQII5FK2d
ngojcidfSRWcuzHlMr5/epuAFUD4HrEEeIrL5UTVvHeVuAheFDxbw01D9yrcqwlP+cpj9s5pYKD5
o9GppFG7SPrKjEKGWU7BS6OWxabIAw9URKnsEF8PrvR6TDdVEdQPcYzd68dTfOcLzlnG7HJFi4rq
zfmq6hIBTrOqvRfN6IV3mNQpTnx4CdNOHYDfrUQNyzeT/YkcJQk8Iooofi1Z7XakSyXVQuUlNRUT
u0h9HFO/0W3xGpRKShQhMz80vODXx5N8Z+twySMAQWWMXXpRdxamTYXZYnmDOkRoouiuSBWHozLA
drCwHFz5nO+NB1cFYgwpHGPOscs/x4JmYJ1qGGi8zPiIawVWzrbD6jfd4eMb35iswlq7/b3POOtg
EQfNFJmlExRtp9gLkDB5CdHcDLewamfzWjvON7mIg5XpvXN7MhaZEkf/b//rfHqp1YumFF3wkpsl
Fj4giYCXaTgortye7+0W4g7yfbr3bJfFife6usJzwgleHNx1jpPej7skTaJr+tbBjVNNKS5HU7Dy
SL43KOLmc/IHDw/MxvnkhiIovKRpw1eFTGFjpnW/S4PcvhJCq67asjW/lPqqq8/loOilUczEFYBH
gtv0fFDMt9UoUO3wtY0E9NjMqjo6RJDS9u4QVje5XmMpBAvc3H58MC6/JOPOERB1LWhASysNKtb1
EAqHM5FIo/YrPgQhCSWjPx+Pc7k9uUB5mlhO8Db0ac/nZ7exnTVFK16H3vFuDJxW/Lh37HtTV7zd
54eaWRTgPcgN+MHnQ2VhlMRqKyKG6rMbTGziB5F1YJuRsvj0tQKeZxaDwiOHEGYZGIdVIxpoHczK
M/IvmdIoOBVrHIVO3LhYz+w/ntk7mwRtDh4H7tBZzGaxScygdLI2gr/TqI21jZxB/vIUIz1mXhyB
mTN0FGixu/l40GWaNXusUQuhbUkDg4tr8eXAt9S5mRfRq6r2/cHQ42BrmJmB/XRi3FJhlvAMB/0H
II9h5yWqvXLVvLdxCC3mUtjM3lpq8QdRNTqVoUSvVOe6I89kvDGdPL13pi46fjzTy0ubrIBKNtLo
nAV26/nGsQq3sya7yl6bITWqnZpFRXLnIpmvf6dCJb+FJaTrNeGp9walFsZBI5kktFl806xMEiDs
RfGq9ZB81bDwvlEXwl9qyMUVIhvDyu32znjUCUic8c8jlVsGGrlnTzXwp+LVqB3LB8qMV07ZN3Lb
j735J6ZMvPLiX37A+RWkIUWhj6Lmsp4JMCjOw3ZIXzF/n/ZuETrfu8iwoOF3k/7pzQLJDsliuhGg
dKkWn39BwohC9H2ZvCoBnYKHMalJ/wMvyJRjAV3g4eP9cjGzOY+D/T4LW9H+XS4lKpNh2RuRfJ1l
np4k2ke+RoDK46sY3f9jLDIzEBJzqYNi2PnMQI+VtjpF7auhYjguVWStdryJEDwaJVprQVzcMyTh
1Gbn3IiZkSeeD9aZcJarQB9evaFpbowgsjdV2Vtfhy4+dl68i/Q8WTl7F+/QbB+MCizdHY6Bt0Rk
FqUb5GmIYbuaqIQv0skrdadTK1zJ+y6/GeV1mkhc1ohqQP0+n5qXdE1Hnqa/SnoUsGvxGLkW2KfJ
Tap6a1HgvE7/Frrn7zVj7eCfor9MD/h8MK2x4Ly0Xvo7tVoD8GNufYcXGm+mIXUAgEb5BiKbtwsT
Pf/98da8qDYgE4rEwqxyjf6sCgzifGhjsI2srbv6DyVT+zlC6OxEZjXeVzFso7QO+98l4oEPsakN
16YZuz/0bOxX1nrpZDbjnR0DrVIK6cQ1/Dn/EVGuDEExWfLNMMB27yY7Dmrfitqwoi42tsibRCra
R4j9m98VMxOA4kZDu8p6q06oGWf6s0xAvx9TVSvU/coKLXfcTNHgOUOoliwZAYvFjzMiBERkaulv
iBUZ950ZGM8KSKtfVLzrbJNq0NkGqke7ikz0VMV552w8S9FmTmMxBxNm96OekuEnLIx2TZFhaa/L
yqEZxLML5p+dCnz4fOW02k1lp036m1pL70tE5+mXZin4peuNa3zt4Qj2vieRVfJ7yvWZT3dCiG1X
l/2VNAUUWmFWwlr5nsunY/5RJMJEAmQ1M1v7/Ec5HXFil9ja2zSmw5tVacUfK6WqavLV7hErs3cr
n2j+BP+eH+qbhMNQaGi9k30vjVUHiEWZ0AbnLcb+ETeKPpeoIjoZhoiiCb8WTZmrN44YVd9M49bd
FjzV90FuYiJmaNlvHAUNby90mcXbj3/Z5UpQ+p2TdRIgMN3LvMRNC3QlWi34nbTWs5LYAe3+vOtv
Agftxiyu3z4ebnkfU+mltw43n61GQrKsVQZe20CF0MO3kEfAn1Q8YhqlUk512chjb+Tdtdm7YmX1
l5fX30Hx7qLCD26Xyu/514YuJ+CYMWgxAVmVhjAPtLw8CIGFdteie3oY0Jg5NiGM3o+n+87qckdT
16bQPYOVFwlYP4nKslolfEOnqH8spVtsRRwZJ7Mdku3giquPh7tYXRhEaI5yS/PaoUGymCiRkhpF
cRy/cXCazDcQ1nodjHZskOjIep+6Fgq9ltmt5ZnLpwgpEFZ1LogAKrgsCGu41rS4RiRvdcrRgXJT
bEOvDqyNavPufXbHMhitTZjlhGKzdvX51yxrR+/cvE3egFZEo1/BaVV2qUH1A/y9skO4o14zxH5n
fjM/aoYVW3OddXGHQZKMaZR32ZsVhvlVHbjuCTZwcJwiIKwff8L3hwKAy0ODiM2SczdB6i4Ttcze
RKpHu8zTlP0gMIeElkiBYCXIvNieAEEsHEfmDBNzjKUOCVXIWFOwHXsDvSg2UTLgPEoz6jCOnXKX
4Tn3/xkPoRqQL9RA3KVjjipBNcVaVLxFsRWiCFEWlTyq+mCdwjovFL8sTWMFOnlx9ucpchrm6wZ8
6PLTJYKevJI42Zsdx8O3IK7KXV3Etl+3CYAbtdHlTWVayT4iLFwLmt75ljwv6CCxd+bEb/77f0pn
IwbLcQjV8020QwGdqauKq6bq44hOd2bffbxx3vmWDEZawj1OLL+kauS5EWWp0RRvU54Yu8K02x2Q
wuHQocq46aHerdw1747Hy0nrdMaSLRc20/VWlNlQvLV1bF9RkEhwC6yzOx6u/KrhmV9pB1wuJupK
GnVd8NGz+dBiMashc8I+05K3yenV+ypsqy0F5vGOQv4advwy5CSIgttE4vxX90xd3KNaCb6TYCl9
C92qxIRn0lM0F1z7p9fo8Td3nOCMxWoFcqozvtpwDvdNN1UrLcTLBeZH0CDg9UCHhMrW+e6hKjmq
8VhwOJ0pPlhJESM3kRu/naFMrhqv+Cxah5Hw6AJrTNGAUtOyno2ucVdKZcrfmtF8btpKXoUGD1c5
OduIVGn/8Xa9/JxAw+jEUpbEi1ddylZBEWoTI1DaNyMxg9tInRCuib3oaBrd2+dHAklI2EFzn/b2
ItaLPGwypVJ3b0GvlzeT7old34XRPhNVffh4qMX7C6wLSUvQsUAYNGTAlnY849Qg1aFk+p8wL0z4
wo2+o6oW/iixnj1mrhVuA6E2aw4y7446Q8q45wwC7Hkj/XPN9AA1eymk9gfCg2nupFvpP6Qp2wMI
HePVKPX0Z4vIiva5y3yeLMUQWjwk8zz/y/yTziyIaE3qf0Z91HDhygPjPkST+9ts4a75cVJ3Ky//
/Mz+E0T/b0RE+mg9z3fAshxqD/jH6GFu/BEDXaSwLaYfeuwoK1Wexbn73yjzrIgxoPQu4XmZpDCZ
55rxR4LjOSK4AkyyV6B+FkmOy+So4xv6OdwaQ/6tzvNEkWISby/uNndoB0/JTONPVZT9sJv/nx2q
MYLCEbWApCYCjo936uL4/W9Ebm+4C1QJyW3P90xZ5agE6qn5BwhitGu82D5GArVSpTOV3cdDXa4n
yRZ9ANpk/Edb7nyotvei2ZlLhL4ajvUIQmyKtlZTBIiIqxnUCaN9+fSIKKuREBsm0A3+nI+ohW7R
WyBnQt+MG++6db1vMVmvt41rE6Jvg4Hbys68PIJIjrGOPPM8+HAYzkccAwxIExPpDr/V0FX70kJE
QQhEGf806eDu8DsLnw3QcPnzxzOdH6LzE8F4s+ogOSzU7CWQ2EssYXtpjbAqqE/1Szi04ohKmOsb
VRn+DLNEu0PrBscTpzFP9qg67colcLmP0K2E68RLidAES3A+cal7nS3VIg79xDIBn2Dp+JVVhsJt
FmsMkYvjP+ugAnOZx6LsZSzGKvOiV5TG6UL6LeingNhGxacrs7D87NdkIEg27B9oVJzH+Wv/c6E6
fTVg160O7Nggm5Kdh+6+vk0lIl7fcq5E2wdRJ8PrVkeBY+X2+QvCPfukDE4cN1cO6VNwz50PHlS2
6MvJYCsF0JfG/UQVUT8JLNvvosxAiCx1HamCDQdsuB2VSvWutQBpMlhIU7Gp4tDO/SovRunrSZ+R
BQ4asUrsI4wQmXdFhq7aBqkFafogZW3McVH5iJ6tuC2Ub3ZdivzaipVOhWiPWZ5v2OpIXKwNiCWV
fgA3NBo2phG6LygV5b9EJlBjtCenNtpdMNWuUWwpAk3whWrUOn59vNsvThmPzeyNRDRN2RiZ5fOl
oaJcGelgaKFve1lzzJsg+2KYVbYRosyfSASHX43r1mvMgEUKQdcIlQzuME446TVpxPmwnYXQjNlk
eugLKETNsa+Ksd70HUp8p7TsnPQarlR/QtGtzHYVTZC1POLiBoUCMysOz505uKlL5I0NzQt6T28I
lKh0b/QBvkrq2GD51U3h5e2LbYbWyq19MWnGRNoSzQ4ip7nsez5pkOII6XToKfmmVfwusHL7mqNP
TuP2/7i7mt02kiT9KoW+zAywkkXqz1zMGBApWpIlympRtrF9GSTJNJlmsYpdP5KoxQJ72YfY8576
sLc97s1vsk+yX1Qx1YxkiaSUgbbHaqC7adFRWZGRkfH7xV3jXf3+fu9kH9X9bw/uHw7WnICKt4XV
jWHVuHqpHcPRpXCPxvuNMbAUm7PEnB5mw1/Hp8N6/WF4nZnddO8ihhU8WWNrL0kWcuQIRhEAKBqt
0HTC37Y23Mu/5AgUfkEF7t5eMwMSYdaqJfu1SXNyN5y2tqZbjU6CApa/r1E1RXyNHXd4NKiBpM4+
VJKg5Zc/GWBJcWOyu4sWk2znNove3cOdTJPWNN+thZ8y9Pqjwngvr2WnrzER0GStw9co37m4PzBR
3jmM7nCFv4VHDYyLBLiP7/P8YWvUrCV1lKFPtib59Ph1I9s7GcFYRR/fNAV+NIxsAL410co7PByM
xuFBfrwH83jn7HAXzirAlpCz+/t5I8Nprje3osOawbysrfShvTeZ7JjLgzGCLMfAp06mxyGKHJ8J
6Q3rDjoPU+Dh9QDnEoF8zo8x7Ocd+D31T3eN/Hi//qERjpqTWfd5isR9iMP0cX6X7T7URvVPu13A
ZWw172dN876xRqZcOXYf4jiR2QjTv/e3hvVPcN2au7XWcOtdYs5ez/F/X/Xv/xkByatSVtI3f8Xn
fjyFyAMgx/n4pmP6SZzGn7O/0l97/Br/S2/eT3XUzRKts46aut9kfxH0588/VpliH9oR8sOzn3Od
zK51mofZ6t+WK8WLEKGr2ETZTbxEYqMvFS/zJKFAF+u6mU31337qA7olo/UNTRz9NP/V2eBvPyHA
vSAoj0sq3mYVhVDhpfMBSGPMwjZsSkD8oJKn+AHFMI6G89/vbKPUBl4Y7Nz5DxTnK8ajp7iw+gUt
s0uxeFw64+aqVyj5Q0ygDA1W5BB6Dg/q+9vIGaCfCyDi5Q/jAaKk21SAh/RuySN43N8XCyh96ceC
Gja6+KG2m4X939rf3YbbiB8CxqWf727/CdTC6+V3D7Yp0kBNRZXbv7O7jajyblH0/n3tO0o3PN+9
sU3bispWeNDFDwgubP/hNnEEl5j9NYyX74sF8BY9WQAJR0Eh6jJRk1384PZcYMFWHdKxg0p0uC7l
z3d3AlDy68mD3cY26lMRZ6dWTvqBK7LIg0ZjG4XIaLG0R+QZcrBw8z51VTxemK2RCQfFfWp0unAp
r/2C1f/LBBauS8TZMIiSfZUu2JL47xfuG3bfFpbDwi/poln4yL6bLn15/vLFsubPWvwj9qpsYfY3
9g9PjU5U0h/Nil/M5m91qSa4xI+SIa2Igi3032xWXIu4pcpPlUbEo8ZcRRgIr+bWMLKU4fYmm6gH
E1o6tFi6wHypEo+1JUNEKXDsTTRGP22Ps4CqD33ptvu5GsSJJUTLJZgXX7JvEx31R8FJbhSXBsIs
9yauwnGookFwltJ/UkuRFk9l9L70T/KZs2oAt/iT7eYJjsaEiQZKA/0JX6lEDXM1s5SIDwiq2I8v
P3ZXOsktlZIovEZf7n5IcnexKETzp/tRR/oh1yHXEntr5aFKDT76FctqnPsLz//9nH/ETvRHYPut
Yl1UzStU+5JmX/Hdb3QNtHB6BmwbqFfBV25O4GBHdN4tKWIhJW99CXf0venHlk4h5xIqsKvglAdX
uC4THZC26phfIZ7ccUZrsn3wy4/pB9Tf6EHQzVSmmTIs7DFf9rRAIFFhcDTRiemzbS3y2SvWj8Vs
dL23VGJ6Pa1YTIGqSpBYRlD4yTco6X/DA4x8fuMHPMBHeUpbzq0NCm88uRMbbvRlnHxGwcr84rb0
6MgRWjd2G0jWKOIEXtA+wS6vfty323fUBAMcdxPFTdYw3mKN0o77kP013/ku7PvPrgY4JK+Xb9P8
lTeUiKMogzeROYqlVjS5eNFNufQiDbB0Bz1vpe08iafceEOhzZL59jyiOBDZqFK1FraBH2urTjGp
bE9GdGOAyVStuXRrvdb8nk4C3zmAHSFbBbBa5M1QDID+wyXN8DyeXyFiPozdpyAxghwocL7RoHWI
smKae88FMP899r3pxQaZUY4gAg8FRXDoVUPPBxpnDpDhF3hQUyFL3q8wAYDLgcP0GggweD9kwgCm
JPC4jk4xZTvDuAZmD2BMWzG6Fgl21L9Qm/rS8XgBEzsYXZDonl023RbU4ET/IKWIwhA0/K/0zzbd
rUczJLjU2Qg11a5ziZIMVGSDiygFR+E5ev137aoqrLdvbZ2gagXqaZNbamFT/hFuobC3pCNWbMPG
FxHCIAkTZ8Rfn9QAm1IlHcwPCeGk+pJt6hAFahNLiI4EgU57k41TqMXCWTnVyYMexrdOMI8g0b2f
Ah89yXE6SkLF4peupPx3Zbshq5vAGIIfwXaQSpl8l3uso4lKxpZQYawK8PosARu4M0sVkb6rbaeZ
e7XRHAdfsq0H3R9x3lLKx5fsWwy5c5hAyJneZFUS66ro4Mr7aEM5e5uoqK/tIkkcqJLGd8knpgeP
C7awJUWEaa6rN2FUFESpnllKBd0loz1/9nE70clERZysBB8Q5eHcpcodXya0khiVBkw1oHfZn+5p
HkHnMCYAr9Kf7ll/STmgMEKAbqZCvlrqtffl7judOAKGyVsCZFUUdNRM86iQxA10oTInm1Q0jvry
4cJgvqRrmtSWXcTnH7ZuGN+qsSPAhKHtv2To9UxHaaYN5zNVM3hTz+/1pAfYxKGlRdoHkDn2Y4XV
vKEW7sQhiiP5iaZaSt8ld+JIOcHgfYEj0iHdbldXMIHgbXwX+4SbAvwqAdpxcueklCSuZtTdORc+
+sX9V3uFOEo+VCyXi85Lf8LXMW45fvBQhuRPl060dglLhFi7hdZEppFlNACNJbDmKVIalgwJMbxg
+/HlJ7l7q+DQJQNLqSBMDd2+p6N7pwf88kDvoQRZkz2UwQFLrFyygLR9GCdgMTMui746X1bMM0Tn
JhoOYu42Lgdw82fbgh9hXPUhd5jQxqyL+sr4yMaaPsIFpYcJF2gJr6arE6ekok5TUH25jbIEHcSf
Ybyw01JDikNGMSP82lF9PXA9PZR3S9hz5yh5vmXcRj8i2soFDNuv/0Hqv8o1Q8kXCrsawO0Eyg8w
7oqm+dU78e0SQJhlAmgT39Da4vpJf6L+a/GP2ghrZ7b8jD3L/sb+4crSKTUinWKlurA9BLR2azZ1
YjiE/rF6v8rK6FWLPVEPCkHsxEwtrWK9VOvrS/oMbrulUhCtCZzFszRRmhsdElci1vorW6vEvfUu
TgYOCyTU0Xl+p0zGVksdy77bdaER5OW1Eiia9Kf7HuacpVKIAcGk+S72Z2SUWOAGOJ3+VLsqH5jg
KFHuHbUyY7ThrdpFw4uyayRGYOis/fhyW25uZ9Cag/bEJEsFKdTA68vtTzrNgqaKWEgWmSd/yv+i
J47BSGOjfNd7GQcQuj+lgev54Jrzp35CDlXQzXsDQ6mGPjuK6GCWUMs3edSrurMxPh6N7hL+21Ev
Dzp5yiRyTl2AR/963e62rz+2j/8tIOFBQDRYkn/kLgH0hgHMBNpFkB3fc+VgUR9hb/8fp3Cwuhik
aC5bfQirzKYVxpRgDScVwPyAGxEOUezHTqOA4j6KhlBWVuXRpSNwoTfjLL1zy7Ul6CI6wyyFukAY
sAk8mGhgFlmwK0C2NVKDRZoSIedrPc17IWpK4MiiGCLAQIEh8wklws/HehL3YSXgMeufJyCBLZTf
J5jdypglICwtzBhBo/AiWcKXWK201rtDj6W3Rd1d9MgjS5mOkITd01JTHXzUyYBFnlZWQG1oZh5/
MYj/Z0ziDwRu9PZwNmWWzoGAwd3+NVdZDL0XUuNKpJmqIth73/1sJwZt4oysRLypnY0wdIyra8Lw
8F3uDY79iXK7jmgwhi/lE9Xjh3B9te/603Iycq4BiYDVsiCgLt2fAa2v/5PpYPCns9vYENRrydDC
Ia0JCNq5jmZMzCqqX/Nnh3kvTM+1CmoS4eMLVBNmI3a5INxomfJybxTrdbhAw699ZbeD3pahSvuO
x7/eXVgvwch2x1nGxUEkhK5Cdcd0MEBsJTgROkQFlHAHF2nfzcAKHImOyqF9Da87A061BBuIspsl
rElcc534gfQv+obsMgsVIVEodmlg4jOqEldGQZXfRAU2gO+hK9XwVtOkqcrZqtFI7X2kr7/+lkcO
pElNou7oGp4J74QDWrX/ert61h/pMNTM4gRanQDpsrh/qdED02QEiFMejyfpgeciQJea7FRwoQHa
aqnRQanTuAFf0cOodrcVCii5AnRzJxyPenJ/qjcx99LqEh3t3a//FQc38eTrb0Vt8FXy9b+jvuHN
MEAoF1g9jqHTL4FMoABdFT24ChowG/6EP2Cct3PACRXTV+YQJxij8jp4q1JmFtUlqrKA1WDclAIN
U/FddBtxGLS7GUupOIESF+wvSz4IxirYp7zcPPzFTHqqd8c1hkQ6qGyQ6i6db4myrKZJghsYcyzp
WGAE+27fUW+m2d5hBi2S8TtAeMa0GwLeWu9Pfbs4bNHf9wMGYj8P4dUis8OzlgLSf4Qapp4yXzjh
ff9jdZQgicZNQAG3APm+YagGOh3ZFRbqRYARHYB9oMGDkZVY8Ch3N01Ax2J8QsRPKYHo+h59hEV7
8YDvmcQ11k1McIFELQtFSEQMkPLisDIS9+IpItzBOf2re3RtmVr4WxI2+1mEci3tGDfACbcPevk9
Bsp86wDm7E/1nZpy1YCpa/5Uz2fJEGj9zsnALeNPumylPo+dAGuNkGF9D0h5o1fQFjjS56h5Go+W
WSJwri8Uz0mgtM6fF6g8VPHSEZHAokLtPRKEjixLWKaovh+YW+4tF4NOfOUChNXMPdMSqYhLPeV+
MsbB+G8dAUWhs6iylOO1CP3xkqkCtGGBhQNSzUynyMmkllhx/a9s+94wRdVFUbSaQm0wyjUBS+hm
pIxb84N5oPY5L9f4NwpY3UuchrkuQdogZmXplDaWxIrh0JJZ6Ko5jPS0z3o5Oz489HQFOyTajD4a
nQGzza6x4IeEqnuPWq34NjjLUBAwDV4FbeQd4yyfn8zFx2Fq0I7ABswfeJ5HKh3Bh3wV2P81VQ/F
VEkBG6I7RW4/nFXpG6BSSNg+HTMYoNi+rdJskWllffbT1z60yEbAVHOudUdmDLSLCFx7/N8Se3Dx
ocCsAeiFQFCpuFUUNigx4f/9+3+mYzVTwUkyQ+IJKzhF7nSi7K4xfQhsl4NdiczZjUE9wxbycjwZ
RVOaMTzZvvTLT2xXwykYW3FPXx0bFc/gL5ngZ9THKBbzogmxmGjs/9DjeDyIwcAbNYYbaSbMK8Hg
UgCkrN28bxfgqILB+QHjHSXIHOoz1SRmGySRJ2iiZx1ROStKpQlhP3lIM2GzxlGlmhMwflpxP06D
P59rHcJU+UvVYyTy2oX/RKWxHULRQPC5Al1VosO2haEqlbQFLIG35gsPYUrQRBchFbJbgMWis4vm
Qix58yuxCje8cebAuTSeYpm+gAM+p184tLTZ1I31WHZLwRoOpyuBInuScwNKojfiVKNjdC5FxTt0
+hjdDDevSrKK8V2+rt65AUYl8htWXZDywJBc+/Hl2qM1SmAWT1Q6X7qlWD5AwA251HdBS4UV7YIS
PZSXxilOkKho+6gilOLljBWHArGWSxSBcKoSZ5YY/ItGKIDD+aCd0b7Ay6XjymR9ZXBQK7Qx0OME
HqCmuQLg2V1FzWMx7Nb34FyBMZznDQGhxiWVjlRYHctorLXj1tdilfC9pzrUkfqn4CjtAyQDJSKF
srmhEwt3APZ4K49G3KCQcGtu4jEAYBjXMArQf7NvEGHjq5WIjt7kaOF3FisgmZ+wvSYtGP42z+C4
2vcvvXCBJywZmfX1HsB6yWlRqEon2aNFuLhumlh/iAG2GKPZQIPT3r4EqMaHRQBo4ExHcRK8z+F5
w16sUhx4KJ68g36n14DcBa7m+uLmb+j4VCBz+jo+i29Dunl15/Xit9uLTdmCfURVsKB/7FuWgt1a
HHxiF7CyZVvHyZDH7CVCydd56sTV6xKBh5uv/4vKmplePJIAfbUfn7qnqyTgD+ovq8BvtdtS7NVc
fLF7v1/UawbHLL7N9yH9VcCxP+BbVqDW/nhvWQWS++O9ZTn64I99rxdqaIDFmgeu8QRcqVYMEzi4
doDbJbK17RDRv/DWHUt0KBD9QCgi0yjnZaakhLeA2pEBYX3bi6Rw3iVme1yCwcV0H0b5tQAvrhDj
4zFwjMe2T/n+LsLHcSD/EGfuKMl7TMhq6zi73q9AmM5gclLhEDVV0nMj2RJPGOYm5KdDIhFOq8Vx
5qdDIDRLDYpNNYIYM9IShUotNQNoR5XzJJFWbjnSIdGNdRxPUHzNB/RIJHEt3er244O1tvN6wcZk
J3dglASmCJT9APOWct6nINEvdArEIx4IlvBN3kGOnf3D7HL/U41QGZXlu01kEg3qqNjKUuq9Ydn3
mkRP+hVwq7OYDAyWDa5LYOaUsb1zk2VleOlS3xquQSRKLsqnXOR97h3XJSD6EIGMzEANynBk3MNA
EysoRXRMAiX5BjU7JX9akEukICtC0PXlqTr5s/uKS0Z9NIBVx8Q0ykgR4ESpFZZKviRSnU3qBE1H
wUeD0EWlkgcYkOXnU6bQer32obvyCWuNrfVPaCLn5fSP1yXs5BZsWVR5WhYUIiVRgtFV3CqqSyR1
UMCXBe0c7ojb3luXmFFQSidMmGz09bdQT2aLXNmXKEsoXqCj8ASOPobeG4la0vIFylsg+HM5vuAv
iy+xi5j02mj6YtDIBkE3CIFV/TU+T5m+0Q+Rz33z/wAAAP//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rgbClr val="000000">
                <a:lumMod val="65000"/>
                <a:lumOff val="35000"/>
              </a:srgbClr>
            </a:solidFill>
            <a:latin typeface="Calibri"/>
            <a:ea typeface="Calibri"/>
            <a:cs typeface="Calibri"/>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2.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5.gif"/><Relationship Id="rId13" Type="http://schemas.openxmlformats.org/officeDocument/2006/relationships/hyperlink" Target="#'Data Analysis'!A1"/><Relationship Id="rId18" Type="http://schemas.openxmlformats.org/officeDocument/2006/relationships/chart" Target="../charts/chart9.xml"/><Relationship Id="rId3" Type="http://schemas.openxmlformats.org/officeDocument/2006/relationships/image" Target="../media/image1.emf"/><Relationship Id="rId21" Type="http://schemas.microsoft.com/office/2014/relationships/chartEx" Target="../charts/chartEx3.xml"/><Relationship Id="rId7" Type="http://schemas.openxmlformats.org/officeDocument/2006/relationships/hyperlink" Target="#Dashboard!A1"/><Relationship Id="rId12" Type="http://schemas.openxmlformats.org/officeDocument/2006/relationships/image" Target="../media/image7.png"/><Relationship Id="rId17" Type="http://schemas.openxmlformats.org/officeDocument/2006/relationships/chart" Target="../charts/chart8.xml"/><Relationship Id="rId2" Type="http://schemas.openxmlformats.org/officeDocument/2006/relationships/chart" Target="../charts/chart7.xml"/><Relationship Id="rId16" Type="http://schemas.openxmlformats.org/officeDocument/2006/relationships/image" Target="../media/image9.gif"/><Relationship Id="rId20" Type="http://schemas.openxmlformats.org/officeDocument/2006/relationships/chart" Target="../charts/chart11.xml"/><Relationship Id="rId1" Type="http://schemas.openxmlformats.org/officeDocument/2006/relationships/chart" Target="../charts/chart6.xml"/><Relationship Id="rId6" Type="http://schemas.openxmlformats.org/officeDocument/2006/relationships/image" Target="../media/image4.emf"/><Relationship Id="rId11" Type="http://schemas.openxmlformats.org/officeDocument/2006/relationships/hyperlink" Target="#'Cost Per Unit'!A1"/><Relationship Id="rId5" Type="http://schemas.openxmlformats.org/officeDocument/2006/relationships/image" Target="../media/image3.emf"/><Relationship Id="rId15" Type="http://schemas.openxmlformats.org/officeDocument/2006/relationships/hyperlink" Target="#Sheet3!A1"/><Relationship Id="rId10" Type="http://schemas.openxmlformats.org/officeDocument/2006/relationships/image" Target="../media/image6.gif"/><Relationship Id="rId19" Type="http://schemas.openxmlformats.org/officeDocument/2006/relationships/chart" Target="../charts/chart10.xml"/><Relationship Id="rId4" Type="http://schemas.openxmlformats.org/officeDocument/2006/relationships/image" Target="../media/image2.emf"/><Relationship Id="rId9" Type="http://schemas.openxmlformats.org/officeDocument/2006/relationships/hyperlink" Target="#'Retail Store Sales'!A1"/><Relationship Id="rId14" Type="http://schemas.openxmlformats.org/officeDocument/2006/relationships/image" Target="../media/image8.gif"/><Relationship Id="rId22" Type="http://schemas.openxmlformats.org/officeDocument/2006/relationships/chart" Target="../charts/chart12.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emf"/><Relationship Id="rId2" Type="http://schemas.openxmlformats.org/officeDocument/2006/relationships/image" Target="../media/image11.emf"/><Relationship Id="rId1" Type="http://schemas.openxmlformats.org/officeDocument/2006/relationships/image" Target="../media/image10.emf"/><Relationship Id="rId4" Type="http://schemas.openxmlformats.org/officeDocument/2006/relationships/image" Target="../media/image13.emf"/></Relationships>
</file>

<file path=xl/drawings/drawing1.xml><?xml version="1.0" encoding="utf-8"?>
<xdr:wsDr xmlns:xdr="http://schemas.openxmlformats.org/drawingml/2006/spreadsheetDrawing" xmlns:a="http://schemas.openxmlformats.org/drawingml/2006/main">
  <xdr:twoCellAnchor>
    <xdr:from>
      <xdr:col>10</xdr:col>
      <xdr:colOff>99060</xdr:colOff>
      <xdr:row>8</xdr:row>
      <xdr:rowOff>22860</xdr:rowOff>
    </xdr:from>
    <xdr:to>
      <xdr:col>17</xdr:col>
      <xdr:colOff>129540</xdr:colOff>
      <xdr:row>23</xdr:row>
      <xdr:rowOff>41910</xdr:rowOff>
    </xdr:to>
    <xdr:graphicFrame macro="">
      <xdr:nvGraphicFramePr>
        <xdr:cNvPr id="2" name="Chart 1">
          <a:extLst>
            <a:ext uri="{FF2B5EF4-FFF2-40B4-BE49-F238E27FC236}">
              <a16:creationId xmlns:a16="http://schemas.microsoft.com/office/drawing/2014/main" id="{0FA1AE02-3297-9C62-7419-A8181FB689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9</xdr:col>
      <xdr:colOff>1198855</xdr:colOff>
      <xdr:row>62</xdr:row>
      <xdr:rowOff>127649</xdr:rowOff>
    </xdr:from>
    <xdr:ext cx="1832227" cy="996450"/>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7C3469EA-0F32-21E7-6248-52B8660922A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4454306" y="11976330"/>
              <a:ext cx="1833222" cy="10153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4</xdr:col>
      <xdr:colOff>1414364</xdr:colOff>
      <xdr:row>1</xdr:row>
      <xdr:rowOff>152982</xdr:rowOff>
    </xdr:from>
    <xdr:ext cx="1855969" cy="2022727"/>
    <mc:AlternateContent xmlns:mc="http://schemas.openxmlformats.org/markup-compatibility/2006" xmlns:a14="http://schemas.microsoft.com/office/drawing/2010/main">
      <mc:Choice Requires="a14">
        <xdr:graphicFrame macro="">
          <xdr:nvGraphicFramePr>
            <xdr:cNvPr id="5" name="Country">
              <a:extLst>
                <a:ext uri="{FF2B5EF4-FFF2-40B4-BE49-F238E27FC236}">
                  <a16:creationId xmlns:a16="http://schemas.microsoft.com/office/drawing/2014/main" id="{8587C4B6-72D6-E3FA-8094-E4A4405408A7}"/>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7624999" y="337202"/>
              <a:ext cx="1847804" cy="20605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10</xdr:col>
      <xdr:colOff>635095</xdr:colOff>
      <xdr:row>59</xdr:row>
      <xdr:rowOff>62244</xdr:rowOff>
    </xdr:from>
    <xdr:ext cx="1822695" cy="1501355"/>
    <mc:AlternateContent xmlns:mc="http://schemas.openxmlformats.org/markup-compatibility/2006" xmlns:a14="http://schemas.microsoft.com/office/drawing/2010/main">
      <mc:Choice Requires="a14">
        <xdr:graphicFrame macro="">
          <xdr:nvGraphicFramePr>
            <xdr:cNvPr id="6" name="Product Category">
              <a:extLst>
                <a:ext uri="{FF2B5EF4-FFF2-40B4-BE49-F238E27FC236}">
                  <a16:creationId xmlns:a16="http://schemas.microsoft.com/office/drawing/2014/main" id="{6D91B9A7-065E-F956-3248-2D2843DD4A08}"/>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16796194" y="11073563"/>
              <a:ext cx="1824353" cy="152141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4</xdr:col>
      <xdr:colOff>401934</xdr:colOff>
      <xdr:row>135</xdr:row>
      <xdr:rowOff>93784</xdr:rowOff>
    </xdr:from>
    <xdr:to>
      <xdr:col>6</xdr:col>
      <xdr:colOff>1272791</xdr:colOff>
      <xdr:row>145</xdr:row>
      <xdr:rowOff>133978</xdr:rowOff>
    </xdr:to>
    <xdr:graphicFrame macro="">
      <xdr:nvGraphicFramePr>
        <xdr:cNvPr id="9" name="Chart 8">
          <a:extLst>
            <a:ext uri="{FF2B5EF4-FFF2-40B4-BE49-F238E27FC236}">
              <a16:creationId xmlns:a16="http://schemas.microsoft.com/office/drawing/2014/main" id="{6AF513ED-D56B-1A3D-C87E-3F6CC5A34B9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6642</xdr:colOff>
      <xdr:row>195</xdr:row>
      <xdr:rowOff>60940</xdr:rowOff>
    </xdr:from>
    <xdr:to>
      <xdr:col>8</xdr:col>
      <xdr:colOff>1137514</xdr:colOff>
      <xdr:row>210</xdr:row>
      <xdr:rowOff>40844</xdr:rowOff>
    </xdr:to>
    <xdr:graphicFrame macro="">
      <xdr:nvGraphicFramePr>
        <xdr:cNvPr id="7" name="Chart 6">
          <a:extLst>
            <a:ext uri="{FF2B5EF4-FFF2-40B4-BE49-F238E27FC236}">
              <a16:creationId xmlns:a16="http://schemas.microsoft.com/office/drawing/2014/main" id="{ED403991-6C5E-F653-80B1-DA7F4D8216C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1360615</xdr:colOff>
      <xdr:row>222</xdr:row>
      <xdr:rowOff>70782</xdr:rowOff>
    </xdr:from>
    <xdr:to>
      <xdr:col>7</xdr:col>
      <xdr:colOff>720113</xdr:colOff>
      <xdr:row>237</xdr:row>
      <xdr:rowOff>97942</xdr:rowOff>
    </xdr:to>
    <xdr:graphicFrame macro="">
      <xdr:nvGraphicFramePr>
        <xdr:cNvPr id="10" name="Chart 9">
          <a:extLst>
            <a:ext uri="{FF2B5EF4-FFF2-40B4-BE49-F238E27FC236}">
              <a16:creationId xmlns:a16="http://schemas.microsoft.com/office/drawing/2014/main" id="{C2C9338D-FB8F-4473-8938-BABC5028F1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oneCellAnchor>
    <xdr:from>
      <xdr:col>8</xdr:col>
      <xdr:colOff>1039176</xdr:colOff>
      <xdr:row>42</xdr:row>
      <xdr:rowOff>51140</xdr:rowOff>
    </xdr:from>
    <xdr:ext cx="1828800" cy="2466975"/>
    <mc:AlternateContent xmlns:mc="http://schemas.openxmlformats.org/markup-compatibility/2006">
      <mc:Choice xmlns:a14="http://schemas.microsoft.com/office/drawing/2010/main" Requires="a14">
        <xdr:graphicFrame macro="">
          <xdr:nvGraphicFramePr>
            <xdr:cNvPr id="12" name="Month">
              <a:extLst>
                <a:ext uri="{FF2B5EF4-FFF2-40B4-BE49-F238E27FC236}">
                  <a16:creationId xmlns:a16="http://schemas.microsoft.com/office/drawing/2014/main" id="{A0BFD75E-9998-9E6F-8541-7D1E9B719667}"/>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12407724" y="7794043"/>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9</xdr:col>
      <xdr:colOff>2000113</xdr:colOff>
      <xdr:row>247</xdr:row>
      <xdr:rowOff>67734</xdr:rowOff>
    </xdr:from>
    <xdr:to>
      <xdr:col>15</xdr:col>
      <xdr:colOff>81368</xdr:colOff>
      <xdr:row>262</xdr:row>
      <xdr:rowOff>95003</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8772964C-3322-3AB1-9EDA-AFC204370F3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3383931" y="46488158"/>
              <a:ext cx="4500528" cy="28443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76971</xdr:colOff>
      <xdr:row>260</xdr:row>
      <xdr:rowOff>33096</xdr:rowOff>
    </xdr:from>
    <xdr:to>
      <xdr:col>8</xdr:col>
      <xdr:colOff>969819</xdr:colOff>
      <xdr:row>274</xdr:row>
      <xdr:rowOff>174720</xdr:rowOff>
    </xdr:to>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8BEFCA98-0BC5-3E95-A8E1-69482131465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7435274" y="48893460"/>
              <a:ext cx="4572000" cy="275859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7698</xdr:colOff>
      <xdr:row>274</xdr:row>
      <xdr:rowOff>92362</xdr:rowOff>
    </xdr:from>
    <xdr:to>
      <xdr:col>4</xdr:col>
      <xdr:colOff>2085879</xdr:colOff>
      <xdr:row>290</xdr:row>
      <xdr:rowOff>28477</xdr:rowOff>
    </xdr:to>
    <xdr:graphicFrame macro="">
      <xdr:nvGraphicFramePr>
        <xdr:cNvPr id="16" name="Chart 15">
          <a:extLst>
            <a:ext uri="{FF2B5EF4-FFF2-40B4-BE49-F238E27FC236}">
              <a16:creationId xmlns:a16="http://schemas.microsoft.com/office/drawing/2014/main" id="{6448F8A9-D06A-A18A-10C5-ADBE564640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49786</xdr:colOff>
      <xdr:row>3</xdr:row>
      <xdr:rowOff>17996</xdr:rowOff>
    </xdr:from>
    <xdr:to>
      <xdr:col>2</xdr:col>
      <xdr:colOff>79092</xdr:colOff>
      <xdr:row>36</xdr:row>
      <xdr:rowOff>146538</xdr:rowOff>
    </xdr:to>
    <xdr:sp macro="" textlink="">
      <xdr:nvSpPr>
        <xdr:cNvPr id="4" name="Rectangle 3">
          <a:extLst>
            <a:ext uri="{FF2B5EF4-FFF2-40B4-BE49-F238E27FC236}">
              <a16:creationId xmlns:a16="http://schemas.microsoft.com/office/drawing/2014/main" id="{B09891CF-BA03-4514-96E9-153E37E1ADBF}"/>
            </a:ext>
          </a:extLst>
        </xdr:cNvPr>
        <xdr:cNvSpPr/>
      </xdr:nvSpPr>
      <xdr:spPr>
        <a:xfrm>
          <a:off x="657921" y="567515"/>
          <a:ext cx="637440" cy="6173254"/>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124551</xdr:colOff>
      <xdr:row>4</xdr:row>
      <xdr:rowOff>131890</xdr:rowOff>
    </xdr:from>
    <xdr:to>
      <xdr:col>4</xdr:col>
      <xdr:colOff>478592</xdr:colOff>
      <xdr:row>10</xdr:row>
      <xdr:rowOff>139217</xdr:rowOff>
    </xdr:to>
    <xdr:sp macro="" textlink="">
      <xdr:nvSpPr>
        <xdr:cNvPr id="3" name="Rectangle 2">
          <a:extLst>
            <a:ext uri="{FF2B5EF4-FFF2-40B4-BE49-F238E27FC236}">
              <a16:creationId xmlns:a16="http://schemas.microsoft.com/office/drawing/2014/main" id="{99BC1044-26E4-0F8B-A3B8-4C93E6A6C4E3}"/>
            </a:ext>
          </a:extLst>
        </xdr:cNvPr>
        <xdr:cNvSpPr/>
      </xdr:nvSpPr>
      <xdr:spPr>
        <a:xfrm>
          <a:off x="1340820" y="864582"/>
          <a:ext cx="1570310" cy="1106366"/>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2</xdr:col>
      <xdr:colOff>161191</xdr:colOff>
      <xdr:row>5</xdr:row>
      <xdr:rowOff>65946</xdr:rowOff>
    </xdr:from>
    <xdr:to>
      <xdr:col>4</xdr:col>
      <xdr:colOff>424960</xdr:colOff>
      <xdr:row>7</xdr:row>
      <xdr:rowOff>80599</xdr:rowOff>
    </xdr:to>
    <xdr:sp macro="" textlink="">
      <xdr:nvSpPr>
        <xdr:cNvPr id="11" name="TextBox 10">
          <a:extLst>
            <a:ext uri="{FF2B5EF4-FFF2-40B4-BE49-F238E27FC236}">
              <a16:creationId xmlns:a16="http://schemas.microsoft.com/office/drawing/2014/main" id="{2A09FA28-F99F-4564-3DC5-8704D09EDBBF}"/>
            </a:ext>
          </a:extLst>
        </xdr:cNvPr>
        <xdr:cNvSpPr txBox="1"/>
      </xdr:nvSpPr>
      <xdr:spPr>
        <a:xfrm>
          <a:off x="1377460" y="981811"/>
          <a:ext cx="1480038"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rgbClr val="0070C0"/>
              </a:solidFill>
            </a:rPr>
            <a:t>Sales</a:t>
          </a:r>
          <a:r>
            <a:rPr lang="en-IN" sz="1600" b="1" baseline="0">
              <a:solidFill>
                <a:srgbClr val="0070C0"/>
              </a:solidFill>
            </a:rPr>
            <a:t> Revenue</a:t>
          </a:r>
          <a:endParaRPr lang="en-IN" sz="1600" b="1">
            <a:solidFill>
              <a:srgbClr val="0070C0"/>
            </a:solidFill>
          </a:endParaRPr>
        </a:p>
      </xdr:txBody>
    </xdr:sp>
    <xdr:clientData/>
  </xdr:twoCellAnchor>
  <xdr:twoCellAnchor>
    <xdr:from>
      <xdr:col>2</xdr:col>
      <xdr:colOff>161191</xdr:colOff>
      <xdr:row>7</xdr:row>
      <xdr:rowOff>14656</xdr:rowOff>
    </xdr:from>
    <xdr:to>
      <xdr:col>4</xdr:col>
      <xdr:colOff>424960</xdr:colOff>
      <xdr:row>9</xdr:row>
      <xdr:rowOff>29310</xdr:rowOff>
    </xdr:to>
    <xdr:sp macro="" textlink="Sheet3!B7">
      <xdr:nvSpPr>
        <xdr:cNvPr id="15" name="TextBox 14">
          <a:extLst>
            <a:ext uri="{FF2B5EF4-FFF2-40B4-BE49-F238E27FC236}">
              <a16:creationId xmlns:a16="http://schemas.microsoft.com/office/drawing/2014/main" id="{B051B5ED-0B4B-5434-160E-2E3AF8553313}"/>
            </a:ext>
          </a:extLst>
        </xdr:cNvPr>
        <xdr:cNvSpPr txBox="1"/>
      </xdr:nvSpPr>
      <xdr:spPr>
        <a:xfrm>
          <a:off x="1377460" y="1296868"/>
          <a:ext cx="1480038"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6174D3F-3D28-4880-BFE9-A8177D49337F}" type="TxLink">
            <a:rPr lang="en-US" sz="2000" b="1" i="0" u="none" strike="noStrike">
              <a:solidFill>
                <a:schemeClr val="accent2">
                  <a:lumMod val="50000"/>
                </a:schemeClr>
              </a:solidFill>
              <a:latin typeface="Calibri"/>
              <a:ea typeface="Calibri"/>
              <a:cs typeface="Calibri"/>
            </a:rPr>
            <a:pPr marL="0" indent="0" algn="ctr"/>
            <a:t>₹ 774.2K</a:t>
          </a:fld>
          <a:endParaRPr lang="en-IN" sz="2000" b="1" i="0" u="none" strike="noStrike">
            <a:solidFill>
              <a:schemeClr val="accent2">
                <a:lumMod val="50000"/>
              </a:schemeClr>
            </a:solidFill>
            <a:latin typeface="Calibri"/>
            <a:ea typeface="Calibri"/>
            <a:cs typeface="Calibri"/>
          </a:endParaRPr>
        </a:p>
      </xdr:txBody>
    </xdr:sp>
    <xdr:clientData/>
  </xdr:twoCellAnchor>
  <xdr:twoCellAnchor>
    <xdr:from>
      <xdr:col>5</xdr:col>
      <xdr:colOff>51281</xdr:colOff>
      <xdr:row>4</xdr:row>
      <xdr:rowOff>131890</xdr:rowOff>
    </xdr:from>
    <xdr:to>
      <xdr:col>7</xdr:col>
      <xdr:colOff>405322</xdr:colOff>
      <xdr:row>10</xdr:row>
      <xdr:rowOff>139217</xdr:rowOff>
    </xdr:to>
    <xdr:sp macro="" textlink="">
      <xdr:nvSpPr>
        <xdr:cNvPr id="17" name="Rectangle 16">
          <a:extLst>
            <a:ext uri="{FF2B5EF4-FFF2-40B4-BE49-F238E27FC236}">
              <a16:creationId xmlns:a16="http://schemas.microsoft.com/office/drawing/2014/main" id="{61457841-A888-F0F9-5C98-7326EF368EF8}"/>
            </a:ext>
          </a:extLst>
        </xdr:cNvPr>
        <xdr:cNvSpPr/>
      </xdr:nvSpPr>
      <xdr:spPr>
        <a:xfrm>
          <a:off x="3091954" y="864582"/>
          <a:ext cx="1570310" cy="1106366"/>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5</xdr:col>
      <xdr:colOff>87921</xdr:colOff>
      <xdr:row>5</xdr:row>
      <xdr:rowOff>65946</xdr:rowOff>
    </xdr:from>
    <xdr:to>
      <xdr:col>7</xdr:col>
      <xdr:colOff>351690</xdr:colOff>
      <xdr:row>7</xdr:row>
      <xdr:rowOff>80599</xdr:rowOff>
    </xdr:to>
    <xdr:sp macro="" textlink="">
      <xdr:nvSpPr>
        <xdr:cNvPr id="18" name="TextBox 17">
          <a:extLst>
            <a:ext uri="{FF2B5EF4-FFF2-40B4-BE49-F238E27FC236}">
              <a16:creationId xmlns:a16="http://schemas.microsoft.com/office/drawing/2014/main" id="{297F9AFF-D343-5951-994F-3C0791422132}"/>
            </a:ext>
          </a:extLst>
        </xdr:cNvPr>
        <xdr:cNvSpPr txBox="1"/>
      </xdr:nvSpPr>
      <xdr:spPr>
        <a:xfrm>
          <a:off x="3128594" y="981811"/>
          <a:ext cx="1480038"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rgbClr val="0070C0"/>
              </a:solidFill>
            </a:rPr>
            <a:t>Total</a:t>
          </a:r>
          <a:r>
            <a:rPr lang="en-IN" sz="1600" b="1" baseline="0">
              <a:solidFill>
                <a:srgbClr val="0070C0"/>
              </a:solidFill>
            </a:rPr>
            <a:t> Cost</a:t>
          </a:r>
          <a:endParaRPr lang="en-IN" sz="1600" b="1">
            <a:solidFill>
              <a:srgbClr val="0070C0"/>
            </a:solidFill>
          </a:endParaRPr>
        </a:p>
      </xdr:txBody>
    </xdr:sp>
    <xdr:clientData/>
  </xdr:twoCellAnchor>
  <xdr:twoCellAnchor>
    <xdr:from>
      <xdr:col>5</xdr:col>
      <xdr:colOff>87921</xdr:colOff>
      <xdr:row>7</xdr:row>
      <xdr:rowOff>14656</xdr:rowOff>
    </xdr:from>
    <xdr:to>
      <xdr:col>7</xdr:col>
      <xdr:colOff>351690</xdr:colOff>
      <xdr:row>9</xdr:row>
      <xdr:rowOff>29310</xdr:rowOff>
    </xdr:to>
    <xdr:sp macro="" textlink="Sheet3!A7">
      <xdr:nvSpPr>
        <xdr:cNvPr id="19" name="TextBox 18">
          <a:extLst>
            <a:ext uri="{FF2B5EF4-FFF2-40B4-BE49-F238E27FC236}">
              <a16:creationId xmlns:a16="http://schemas.microsoft.com/office/drawing/2014/main" id="{C9A0E1B3-6B4E-B173-1225-0D9D43335EAD}"/>
            </a:ext>
          </a:extLst>
        </xdr:cNvPr>
        <xdr:cNvSpPr txBox="1"/>
      </xdr:nvSpPr>
      <xdr:spPr>
        <a:xfrm>
          <a:off x="3128594" y="1296868"/>
          <a:ext cx="1480038"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AAE9373-B4D1-478C-8647-DA965CBCEB1B}" type="TxLink">
            <a:rPr lang="en-US" sz="2000" b="1" i="0" u="none" strike="noStrike">
              <a:solidFill>
                <a:schemeClr val="accent2">
                  <a:lumMod val="50000"/>
                </a:schemeClr>
              </a:solidFill>
              <a:latin typeface="Calibri"/>
              <a:ea typeface="Calibri"/>
              <a:cs typeface="Calibri"/>
            </a:rPr>
            <a:pPr marL="0" indent="0" algn="ctr"/>
            <a:t>₹ 503.0K</a:t>
          </a:fld>
          <a:endParaRPr lang="en-IN" sz="2000" b="1" i="0" u="none" strike="noStrike">
            <a:solidFill>
              <a:schemeClr val="accent2">
                <a:lumMod val="50000"/>
              </a:schemeClr>
            </a:solidFill>
            <a:latin typeface="Calibri"/>
            <a:ea typeface="Calibri"/>
            <a:cs typeface="Calibri"/>
          </a:endParaRPr>
        </a:p>
      </xdr:txBody>
    </xdr:sp>
    <xdr:clientData/>
  </xdr:twoCellAnchor>
  <xdr:twoCellAnchor>
    <xdr:from>
      <xdr:col>7</xdr:col>
      <xdr:colOff>586146</xdr:colOff>
      <xdr:row>4</xdr:row>
      <xdr:rowOff>131890</xdr:rowOff>
    </xdr:from>
    <xdr:to>
      <xdr:col>10</xdr:col>
      <xdr:colOff>332052</xdr:colOff>
      <xdr:row>10</xdr:row>
      <xdr:rowOff>139217</xdr:rowOff>
    </xdr:to>
    <xdr:sp macro="" textlink="">
      <xdr:nvSpPr>
        <xdr:cNvPr id="20" name="Rectangle 19">
          <a:extLst>
            <a:ext uri="{FF2B5EF4-FFF2-40B4-BE49-F238E27FC236}">
              <a16:creationId xmlns:a16="http://schemas.microsoft.com/office/drawing/2014/main" id="{DE6C50E3-2EF4-05E9-B462-42B1658677BB}"/>
            </a:ext>
          </a:extLst>
        </xdr:cNvPr>
        <xdr:cNvSpPr/>
      </xdr:nvSpPr>
      <xdr:spPr>
        <a:xfrm>
          <a:off x="4843088" y="864582"/>
          <a:ext cx="1570310" cy="1106366"/>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8</xdr:col>
      <xdr:colOff>14651</xdr:colOff>
      <xdr:row>5</xdr:row>
      <xdr:rowOff>65946</xdr:rowOff>
    </xdr:from>
    <xdr:to>
      <xdr:col>10</xdr:col>
      <xdr:colOff>278420</xdr:colOff>
      <xdr:row>7</xdr:row>
      <xdr:rowOff>80599</xdr:rowOff>
    </xdr:to>
    <xdr:sp macro="" textlink="">
      <xdr:nvSpPr>
        <xdr:cNvPr id="21" name="TextBox 20">
          <a:extLst>
            <a:ext uri="{FF2B5EF4-FFF2-40B4-BE49-F238E27FC236}">
              <a16:creationId xmlns:a16="http://schemas.microsoft.com/office/drawing/2014/main" id="{23EC37C4-53D9-3420-B750-E4DFF6DA28EA}"/>
            </a:ext>
          </a:extLst>
        </xdr:cNvPr>
        <xdr:cNvSpPr txBox="1"/>
      </xdr:nvSpPr>
      <xdr:spPr>
        <a:xfrm>
          <a:off x="4878481" y="998180"/>
          <a:ext cx="1479726" cy="3875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rgbClr val="0070C0"/>
              </a:solidFill>
            </a:rPr>
            <a:t>Net Profit</a:t>
          </a:r>
        </a:p>
      </xdr:txBody>
    </xdr:sp>
    <xdr:clientData/>
  </xdr:twoCellAnchor>
  <xdr:twoCellAnchor>
    <xdr:from>
      <xdr:col>8</xdr:col>
      <xdr:colOff>14651</xdr:colOff>
      <xdr:row>7</xdr:row>
      <xdr:rowOff>14656</xdr:rowOff>
    </xdr:from>
    <xdr:to>
      <xdr:col>10</xdr:col>
      <xdr:colOff>278420</xdr:colOff>
      <xdr:row>9</xdr:row>
      <xdr:rowOff>29310</xdr:rowOff>
    </xdr:to>
    <xdr:sp macro="" textlink="Sheet3!C7">
      <xdr:nvSpPr>
        <xdr:cNvPr id="22" name="TextBox 21">
          <a:extLst>
            <a:ext uri="{FF2B5EF4-FFF2-40B4-BE49-F238E27FC236}">
              <a16:creationId xmlns:a16="http://schemas.microsoft.com/office/drawing/2014/main" id="{D80F91B8-D427-0461-0427-7105C2296CD5}"/>
            </a:ext>
          </a:extLst>
        </xdr:cNvPr>
        <xdr:cNvSpPr txBox="1"/>
      </xdr:nvSpPr>
      <xdr:spPr>
        <a:xfrm>
          <a:off x="4879728" y="1296868"/>
          <a:ext cx="1480038"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704F9052-635C-4658-B24D-EF050601326E}" type="TxLink">
            <a:rPr lang="en-US" sz="2000" b="1" i="0" u="none" strike="noStrike">
              <a:solidFill>
                <a:schemeClr val="accent2">
                  <a:lumMod val="50000"/>
                </a:schemeClr>
              </a:solidFill>
              <a:latin typeface="Calibri"/>
              <a:ea typeface="Calibri"/>
              <a:cs typeface="Calibri"/>
            </a:rPr>
            <a:pPr marL="0" indent="0" algn="ctr"/>
            <a:t>₹ 271.2K</a:t>
          </a:fld>
          <a:endParaRPr lang="en-IN" sz="2000" b="1" i="0" u="none" strike="noStrike">
            <a:solidFill>
              <a:schemeClr val="accent2">
                <a:lumMod val="50000"/>
              </a:schemeClr>
            </a:solidFill>
            <a:latin typeface="Calibri"/>
            <a:ea typeface="Calibri"/>
            <a:cs typeface="Calibri"/>
          </a:endParaRPr>
        </a:p>
      </xdr:txBody>
    </xdr:sp>
    <xdr:clientData/>
  </xdr:twoCellAnchor>
  <xdr:twoCellAnchor>
    <xdr:from>
      <xdr:col>10</xdr:col>
      <xdr:colOff>512876</xdr:colOff>
      <xdr:row>4</xdr:row>
      <xdr:rowOff>131890</xdr:rowOff>
    </xdr:from>
    <xdr:to>
      <xdr:col>13</xdr:col>
      <xdr:colOff>258782</xdr:colOff>
      <xdr:row>10</xdr:row>
      <xdr:rowOff>139217</xdr:rowOff>
    </xdr:to>
    <xdr:sp macro="" textlink="">
      <xdr:nvSpPr>
        <xdr:cNvPr id="23" name="Rectangle 22">
          <a:extLst>
            <a:ext uri="{FF2B5EF4-FFF2-40B4-BE49-F238E27FC236}">
              <a16:creationId xmlns:a16="http://schemas.microsoft.com/office/drawing/2014/main" id="{87CBD8C9-5FF0-85DA-7D38-BD2ED48F18A9}"/>
            </a:ext>
          </a:extLst>
        </xdr:cNvPr>
        <xdr:cNvSpPr/>
      </xdr:nvSpPr>
      <xdr:spPr>
        <a:xfrm>
          <a:off x="6594222" y="864582"/>
          <a:ext cx="1570310" cy="1106366"/>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10</xdr:col>
      <xdr:colOff>549516</xdr:colOff>
      <xdr:row>5</xdr:row>
      <xdr:rowOff>65946</xdr:rowOff>
    </xdr:from>
    <xdr:to>
      <xdr:col>13</xdr:col>
      <xdr:colOff>205150</xdr:colOff>
      <xdr:row>7</xdr:row>
      <xdr:rowOff>80599</xdr:rowOff>
    </xdr:to>
    <xdr:sp macro="" textlink="">
      <xdr:nvSpPr>
        <xdr:cNvPr id="24" name="TextBox 23">
          <a:extLst>
            <a:ext uri="{FF2B5EF4-FFF2-40B4-BE49-F238E27FC236}">
              <a16:creationId xmlns:a16="http://schemas.microsoft.com/office/drawing/2014/main" id="{58A916D0-8914-F7B1-D2B6-E262610118A7}"/>
            </a:ext>
          </a:extLst>
        </xdr:cNvPr>
        <xdr:cNvSpPr txBox="1"/>
      </xdr:nvSpPr>
      <xdr:spPr>
        <a:xfrm>
          <a:off x="6630862" y="981811"/>
          <a:ext cx="1480038"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rgbClr val="0070C0"/>
              </a:solidFill>
            </a:rPr>
            <a:t>Total</a:t>
          </a:r>
          <a:r>
            <a:rPr lang="en-IN" sz="1600" b="1" baseline="0">
              <a:solidFill>
                <a:srgbClr val="0070C0"/>
              </a:solidFill>
            </a:rPr>
            <a:t> Orders</a:t>
          </a:r>
        </a:p>
      </xdr:txBody>
    </xdr:sp>
    <xdr:clientData/>
  </xdr:twoCellAnchor>
  <xdr:twoCellAnchor>
    <xdr:from>
      <xdr:col>10</xdr:col>
      <xdr:colOff>549516</xdr:colOff>
      <xdr:row>7</xdr:row>
      <xdr:rowOff>14656</xdr:rowOff>
    </xdr:from>
    <xdr:to>
      <xdr:col>13</xdr:col>
      <xdr:colOff>205150</xdr:colOff>
      <xdr:row>9</xdr:row>
      <xdr:rowOff>29310</xdr:rowOff>
    </xdr:to>
    <xdr:sp macro="" textlink="Sheet3!F4">
      <xdr:nvSpPr>
        <xdr:cNvPr id="25" name="TextBox 24">
          <a:extLst>
            <a:ext uri="{FF2B5EF4-FFF2-40B4-BE49-F238E27FC236}">
              <a16:creationId xmlns:a16="http://schemas.microsoft.com/office/drawing/2014/main" id="{FCC44873-0FA9-498C-0192-8A8D1DAAD060}"/>
            </a:ext>
          </a:extLst>
        </xdr:cNvPr>
        <xdr:cNvSpPr txBox="1"/>
      </xdr:nvSpPr>
      <xdr:spPr>
        <a:xfrm>
          <a:off x="6630862" y="1296868"/>
          <a:ext cx="1480038"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EB710EB-D0D3-4CA1-9208-81C5AB933107}" type="TxLink">
            <a:rPr lang="en-US" sz="2000" b="1" i="0" u="none" strike="noStrike">
              <a:solidFill>
                <a:schemeClr val="accent2">
                  <a:lumMod val="50000"/>
                </a:schemeClr>
              </a:solidFill>
              <a:latin typeface="Calibri"/>
              <a:ea typeface="Calibri"/>
              <a:cs typeface="Calibri"/>
            </a:rPr>
            <a:pPr marL="0" indent="0" algn="ctr"/>
            <a:t>555</a:t>
          </a:fld>
          <a:endParaRPr lang="en-IN" sz="2000" b="1" i="0" u="none" strike="noStrike">
            <a:solidFill>
              <a:schemeClr val="accent2">
                <a:lumMod val="50000"/>
              </a:schemeClr>
            </a:solidFill>
            <a:latin typeface="Calibri"/>
            <a:ea typeface="Calibri"/>
            <a:cs typeface="Calibri"/>
          </a:endParaRPr>
        </a:p>
      </xdr:txBody>
    </xdr:sp>
    <xdr:clientData/>
  </xdr:twoCellAnchor>
  <xdr:twoCellAnchor>
    <xdr:from>
      <xdr:col>13</xdr:col>
      <xdr:colOff>351682</xdr:colOff>
      <xdr:row>4</xdr:row>
      <xdr:rowOff>131890</xdr:rowOff>
    </xdr:from>
    <xdr:to>
      <xdr:col>18</xdr:col>
      <xdr:colOff>549516</xdr:colOff>
      <xdr:row>10</xdr:row>
      <xdr:rowOff>139217</xdr:rowOff>
    </xdr:to>
    <xdr:sp macro="" textlink="">
      <xdr:nvSpPr>
        <xdr:cNvPr id="26" name="Rectangle 25">
          <a:extLst>
            <a:ext uri="{FF2B5EF4-FFF2-40B4-BE49-F238E27FC236}">
              <a16:creationId xmlns:a16="http://schemas.microsoft.com/office/drawing/2014/main" id="{10CAA5AB-5DBA-CC6E-C0C3-1C6019A0D61E}"/>
            </a:ext>
          </a:extLst>
        </xdr:cNvPr>
        <xdr:cNvSpPr/>
      </xdr:nvSpPr>
      <xdr:spPr>
        <a:xfrm>
          <a:off x="8257432" y="864582"/>
          <a:ext cx="3238507" cy="1106366"/>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13</xdr:col>
      <xdr:colOff>351681</xdr:colOff>
      <xdr:row>4</xdr:row>
      <xdr:rowOff>108130</xdr:rowOff>
    </xdr:from>
    <xdr:to>
      <xdr:col>15</xdr:col>
      <xdr:colOff>537882</xdr:colOff>
      <xdr:row>9</xdr:row>
      <xdr:rowOff>155533</xdr:rowOff>
    </xdr:to>
    <xdr:graphicFrame macro="">
      <xdr:nvGraphicFramePr>
        <xdr:cNvPr id="29" name="Chart 28">
          <a:extLst>
            <a:ext uri="{FF2B5EF4-FFF2-40B4-BE49-F238E27FC236}">
              <a16:creationId xmlns:a16="http://schemas.microsoft.com/office/drawing/2014/main" id="{C4317589-2A79-4446-B3D7-F21B3BE871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476247</xdr:colOff>
      <xdr:row>4</xdr:row>
      <xdr:rowOff>117094</xdr:rowOff>
    </xdr:from>
    <xdr:to>
      <xdr:col>18</xdr:col>
      <xdr:colOff>424959</xdr:colOff>
      <xdr:row>9</xdr:row>
      <xdr:rowOff>125766</xdr:rowOff>
    </xdr:to>
    <xdr:graphicFrame macro="">
      <xdr:nvGraphicFramePr>
        <xdr:cNvPr id="33" name="Chart 32">
          <a:extLst>
            <a:ext uri="{FF2B5EF4-FFF2-40B4-BE49-F238E27FC236}">
              <a16:creationId xmlns:a16="http://schemas.microsoft.com/office/drawing/2014/main" id="{4747619F-0290-4ECA-8BBA-852C325BBB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146537</xdr:colOff>
      <xdr:row>5</xdr:row>
      <xdr:rowOff>36639</xdr:rowOff>
    </xdr:from>
    <xdr:to>
      <xdr:col>17</xdr:col>
      <xdr:colOff>183172</xdr:colOff>
      <xdr:row>9</xdr:row>
      <xdr:rowOff>161196</xdr:rowOff>
    </xdr:to>
    <xdr:sp macro="" textlink="">
      <xdr:nvSpPr>
        <xdr:cNvPr id="34" name="TextBox 33">
          <a:extLst>
            <a:ext uri="{FF2B5EF4-FFF2-40B4-BE49-F238E27FC236}">
              <a16:creationId xmlns:a16="http://schemas.microsoft.com/office/drawing/2014/main" id="{566D86AF-B217-54F5-0928-87A5E7831E52}"/>
            </a:ext>
          </a:extLst>
        </xdr:cNvPr>
        <xdr:cNvSpPr txBox="1"/>
      </xdr:nvSpPr>
      <xdr:spPr>
        <a:xfrm>
          <a:off x="9268556" y="952504"/>
          <a:ext cx="1252904" cy="857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rgbClr val="0070C0"/>
              </a:solidFill>
            </a:rPr>
            <a:t>Order By status</a:t>
          </a:r>
        </a:p>
      </xdr:txBody>
    </xdr:sp>
    <xdr:clientData/>
  </xdr:twoCellAnchor>
  <xdr:twoCellAnchor>
    <xdr:from>
      <xdr:col>2</xdr:col>
      <xdr:colOff>139212</xdr:colOff>
      <xdr:row>2</xdr:row>
      <xdr:rowOff>58616</xdr:rowOff>
    </xdr:from>
    <xdr:to>
      <xdr:col>18</xdr:col>
      <xdr:colOff>554182</xdr:colOff>
      <xdr:row>4</xdr:row>
      <xdr:rowOff>80597</xdr:rowOff>
    </xdr:to>
    <xdr:sp macro="" textlink="">
      <xdr:nvSpPr>
        <xdr:cNvPr id="35" name="Rectangle 34">
          <a:extLst>
            <a:ext uri="{FF2B5EF4-FFF2-40B4-BE49-F238E27FC236}">
              <a16:creationId xmlns:a16="http://schemas.microsoft.com/office/drawing/2014/main" id="{71DC711C-0990-2325-6146-CBE981CC15B9}"/>
            </a:ext>
          </a:extLst>
        </xdr:cNvPr>
        <xdr:cNvSpPr/>
      </xdr:nvSpPr>
      <xdr:spPr>
        <a:xfrm>
          <a:off x="1358412" y="418834"/>
          <a:ext cx="10168570" cy="3821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161193</xdr:colOff>
      <xdr:row>2</xdr:row>
      <xdr:rowOff>65942</xdr:rowOff>
    </xdr:from>
    <xdr:to>
      <xdr:col>16</xdr:col>
      <xdr:colOff>29308</xdr:colOff>
      <xdr:row>4</xdr:row>
      <xdr:rowOff>58616</xdr:rowOff>
    </xdr:to>
    <xdr:sp macro="" textlink="">
      <xdr:nvSpPr>
        <xdr:cNvPr id="36" name="TextBox 35">
          <a:extLst>
            <a:ext uri="{FF2B5EF4-FFF2-40B4-BE49-F238E27FC236}">
              <a16:creationId xmlns:a16="http://schemas.microsoft.com/office/drawing/2014/main" id="{C14D2491-792B-9702-38D1-1F71AFD18E24}"/>
            </a:ext>
          </a:extLst>
        </xdr:cNvPr>
        <xdr:cNvSpPr txBox="1"/>
      </xdr:nvSpPr>
      <xdr:spPr>
        <a:xfrm>
          <a:off x="1377150" y="438836"/>
          <a:ext cx="8379818" cy="36556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2000" b="1">
              <a:solidFill>
                <a:srgbClr val="0070C0"/>
              </a:solidFill>
            </a:rPr>
            <a:t>Sales Analysis</a:t>
          </a:r>
          <a:r>
            <a:rPr lang="en-IN" sz="2000" b="1" baseline="0">
              <a:solidFill>
                <a:srgbClr val="0070C0"/>
              </a:solidFill>
            </a:rPr>
            <a:t> Dashboard</a:t>
          </a:r>
          <a:endParaRPr lang="en-IN" sz="2000" b="1">
            <a:solidFill>
              <a:srgbClr val="0070C0"/>
            </a:solidFill>
          </a:endParaRPr>
        </a:p>
      </xdr:txBody>
    </xdr:sp>
    <xdr:clientData/>
  </xdr:twoCellAnchor>
  <mc:AlternateContent xmlns:mc="http://schemas.openxmlformats.org/markup-compatibility/2006">
    <mc:Choice xmlns:a14="http://schemas.microsoft.com/office/drawing/2010/main" Requires="a14">
      <xdr:twoCellAnchor editAs="oneCell">
        <xdr:from>
          <xdr:col>2</xdr:col>
          <xdr:colOff>146540</xdr:colOff>
          <xdr:row>9</xdr:row>
          <xdr:rowOff>51288</xdr:rowOff>
        </xdr:from>
        <xdr:to>
          <xdr:col>4</xdr:col>
          <xdr:colOff>294458</xdr:colOff>
          <xdr:row>10</xdr:row>
          <xdr:rowOff>49607</xdr:rowOff>
        </xdr:to>
        <xdr:pic>
          <xdr:nvPicPr>
            <xdr:cNvPr id="32" name="Picture 31">
              <a:extLst>
                <a:ext uri="{FF2B5EF4-FFF2-40B4-BE49-F238E27FC236}">
                  <a16:creationId xmlns:a16="http://schemas.microsoft.com/office/drawing/2014/main" id="{47070FD7-9687-9347-2245-A6E548F62067}"/>
                </a:ext>
              </a:extLst>
            </xdr:cNvPr>
            <xdr:cNvPicPr>
              <a:picLocks noChangeAspect="1" noChangeArrowheads="1"/>
              <a:extLst>
                <a:ext uri="{84589F7E-364E-4C9E-8A38-B11213B215E9}">
                  <a14:cameraTool cellRange="Sheet3!$I$56" spid="_x0000_s2227"/>
                </a:ext>
              </a:extLst>
            </xdr:cNvPicPr>
          </xdr:nvPicPr>
          <xdr:blipFill>
            <a:blip xmlns:r="http://schemas.openxmlformats.org/officeDocument/2006/relationships" r:embed="rId3"/>
            <a:srcRect/>
            <a:stretch>
              <a:fillRect/>
            </a:stretch>
          </xdr:blipFill>
          <xdr:spPr bwMode="auto">
            <a:xfrm>
              <a:off x="1365740" y="1680063"/>
              <a:ext cx="1367118" cy="179294"/>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73269</xdr:colOff>
          <xdr:row>9</xdr:row>
          <xdr:rowOff>58615</xdr:rowOff>
        </xdr:from>
        <xdr:to>
          <xdr:col>7</xdr:col>
          <xdr:colOff>221187</xdr:colOff>
          <xdr:row>10</xdr:row>
          <xdr:rowOff>56934</xdr:rowOff>
        </xdr:to>
        <xdr:pic>
          <xdr:nvPicPr>
            <xdr:cNvPr id="39" name="Picture 38">
              <a:extLst>
                <a:ext uri="{FF2B5EF4-FFF2-40B4-BE49-F238E27FC236}">
                  <a16:creationId xmlns:a16="http://schemas.microsoft.com/office/drawing/2014/main" id="{09A28E00-7E48-5B61-A5CB-848872E681CA}"/>
                </a:ext>
              </a:extLst>
            </xdr:cNvPr>
            <xdr:cNvPicPr>
              <a:picLocks noChangeAspect="1" noChangeArrowheads="1"/>
              <a:extLst>
                <a:ext uri="{84589F7E-364E-4C9E-8A38-B11213B215E9}">
                  <a14:cameraTool cellRange="Sheet3!$I$64" spid="_x0000_s2228"/>
                </a:ext>
              </a:extLst>
            </xdr:cNvPicPr>
          </xdr:nvPicPr>
          <xdr:blipFill>
            <a:blip xmlns:r="http://schemas.openxmlformats.org/officeDocument/2006/relationships" r:embed="rId4"/>
            <a:srcRect/>
            <a:stretch>
              <a:fillRect/>
            </a:stretch>
          </xdr:blipFill>
          <xdr:spPr bwMode="auto">
            <a:xfrm>
              <a:off x="3121269" y="1687390"/>
              <a:ext cx="1367118" cy="179294"/>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29308</xdr:colOff>
          <xdr:row>9</xdr:row>
          <xdr:rowOff>51288</xdr:rowOff>
        </xdr:from>
        <xdr:to>
          <xdr:col>10</xdr:col>
          <xdr:colOff>177226</xdr:colOff>
          <xdr:row>10</xdr:row>
          <xdr:rowOff>49607</xdr:rowOff>
        </xdr:to>
        <xdr:pic>
          <xdr:nvPicPr>
            <xdr:cNvPr id="41" name="Picture 40">
              <a:extLst>
                <a:ext uri="{FF2B5EF4-FFF2-40B4-BE49-F238E27FC236}">
                  <a16:creationId xmlns:a16="http://schemas.microsoft.com/office/drawing/2014/main" id="{59215BE8-6E39-C256-A6C9-D4E1459DAF86}"/>
                </a:ext>
              </a:extLst>
            </xdr:cNvPr>
            <xdr:cNvPicPr>
              <a:picLocks noChangeAspect="1" noChangeArrowheads="1"/>
              <a:extLst>
                <a:ext uri="{84589F7E-364E-4C9E-8A38-B11213B215E9}">
                  <a14:cameraTool cellRange="Sheet3!$I$71" spid="_x0000_s2229"/>
                </a:ext>
              </a:extLst>
            </xdr:cNvPicPr>
          </xdr:nvPicPr>
          <xdr:blipFill>
            <a:blip xmlns:r="http://schemas.openxmlformats.org/officeDocument/2006/relationships" r:embed="rId5"/>
            <a:srcRect/>
            <a:stretch>
              <a:fillRect/>
            </a:stretch>
          </xdr:blipFill>
          <xdr:spPr bwMode="auto">
            <a:xfrm>
              <a:off x="4906108" y="1680063"/>
              <a:ext cx="1367118" cy="179294"/>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549519</xdr:colOff>
          <xdr:row>9</xdr:row>
          <xdr:rowOff>58615</xdr:rowOff>
        </xdr:from>
        <xdr:to>
          <xdr:col>13</xdr:col>
          <xdr:colOff>72007</xdr:colOff>
          <xdr:row>10</xdr:row>
          <xdr:rowOff>59364</xdr:rowOff>
        </xdr:to>
        <xdr:pic>
          <xdr:nvPicPr>
            <xdr:cNvPr id="6" name="Picture 5">
              <a:extLst>
                <a:ext uri="{FF2B5EF4-FFF2-40B4-BE49-F238E27FC236}">
                  <a16:creationId xmlns:a16="http://schemas.microsoft.com/office/drawing/2014/main" id="{1198BAC5-9149-AE4B-05BD-824D2B80C33C}"/>
                </a:ext>
              </a:extLst>
            </xdr:cNvPr>
            <xdr:cNvPicPr>
              <a:picLocks noChangeAspect="1" noChangeArrowheads="1"/>
              <a:extLst>
                <a:ext uri="{84589F7E-364E-4C9E-8A38-B11213B215E9}">
                  <a14:cameraTool cellRange="Sheet3!$I$77" spid="_x0000_s2230"/>
                </a:ext>
              </a:extLst>
            </xdr:cNvPicPr>
          </xdr:nvPicPr>
          <xdr:blipFill>
            <a:blip xmlns:r="http://schemas.openxmlformats.org/officeDocument/2006/relationships" r:embed="rId6"/>
            <a:srcRect/>
            <a:stretch>
              <a:fillRect/>
            </a:stretch>
          </xdr:blipFill>
          <xdr:spPr bwMode="auto">
            <a:xfrm>
              <a:off x="6676942" y="1684739"/>
              <a:ext cx="1360714" cy="181429"/>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3</xdr:col>
      <xdr:colOff>523735</xdr:colOff>
      <xdr:row>9</xdr:row>
      <xdr:rowOff>73269</xdr:rowOff>
    </xdr:from>
    <xdr:to>
      <xdr:col>5</xdr:col>
      <xdr:colOff>11147</xdr:colOff>
      <xdr:row>10</xdr:row>
      <xdr:rowOff>58618</xdr:rowOff>
    </xdr:to>
    <xdr:sp macro="" textlink="">
      <xdr:nvSpPr>
        <xdr:cNvPr id="8" name="TextBox 7">
          <a:extLst>
            <a:ext uri="{FF2B5EF4-FFF2-40B4-BE49-F238E27FC236}">
              <a16:creationId xmlns:a16="http://schemas.microsoft.com/office/drawing/2014/main" id="{0FD84B09-548A-487A-87B6-C10A04AFF452}"/>
            </a:ext>
          </a:extLst>
        </xdr:cNvPr>
        <xdr:cNvSpPr txBox="1"/>
      </xdr:nvSpPr>
      <xdr:spPr>
        <a:xfrm>
          <a:off x="2347671" y="1751290"/>
          <a:ext cx="703370" cy="1717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000" b="1">
              <a:solidFill>
                <a:srgbClr val="0070C0"/>
              </a:solidFill>
            </a:rPr>
            <a:t>vs</a:t>
          </a:r>
          <a:r>
            <a:rPr lang="en-IN" sz="1000" b="1" baseline="0">
              <a:solidFill>
                <a:srgbClr val="0070C0"/>
              </a:solidFill>
            </a:rPr>
            <a:t> LM</a:t>
          </a:r>
        </a:p>
      </xdr:txBody>
    </xdr:sp>
    <xdr:clientData/>
  </xdr:twoCellAnchor>
  <xdr:twoCellAnchor>
    <xdr:from>
      <xdr:col>6</xdr:col>
      <xdr:colOff>479773</xdr:colOff>
      <xdr:row>9</xdr:row>
      <xdr:rowOff>73269</xdr:rowOff>
    </xdr:from>
    <xdr:to>
      <xdr:col>7</xdr:col>
      <xdr:colOff>575320</xdr:colOff>
      <xdr:row>10</xdr:row>
      <xdr:rowOff>58618</xdr:rowOff>
    </xdr:to>
    <xdr:sp macro="" textlink="">
      <xdr:nvSpPr>
        <xdr:cNvPr id="13" name="TextBox 12">
          <a:extLst>
            <a:ext uri="{FF2B5EF4-FFF2-40B4-BE49-F238E27FC236}">
              <a16:creationId xmlns:a16="http://schemas.microsoft.com/office/drawing/2014/main" id="{BA64B9D1-56B2-DAE2-19FF-2DD9FFC23779}"/>
            </a:ext>
          </a:extLst>
        </xdr:cNvPr>
        <xdr:cNvSpPr txBox="1"/>
      </xdr:nvSpPr>
      <xdr:spPr>
        <a:xfrm>
          <a:off x="4127645" y="1751290"/>
          <a:ext cx="703526" cy="1717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000" b="1">
              <a:solidFill>
                <a:srgbClr val="0070C0"/>
              </a:solidFill>
            </a:rPr>
            <a:t>vs</a:t>
          </a:r>
          <a:r>
            <a:rPr lang="en-IN" sz="1000" b="1" baseline="0">
              <a:solidFill>
                <a:srgbClr val="0070C0"/>
              </a:solidFill>
            </a:rPr>
            <a:t> LM</a:t>
          </a:r>
        </a:p>
      </xdr:txBody>
    </xdr:sp>
    <xdr:clientData/>
  </xdr:twoCellAnchor>
  <xdr:twoCellAnchor>
    <xdr:from>
      <xdr:col>9</xdr:col>
      <xdr:colOff>289273</xdr:colOff>
      <xdr:row>9</xdr:row>
      <xdr:rowOff>73269</xdr:rowOff>
    </xdr:from>
    <xdr:to>
      <xdr:col>10</xdr:col>
      <xdr:colOff>384820</xdr:colOff>
      <xdr:row>10</xdr:row>
      <xdr:rowOff>58618</xdr:rowOff>
    </xdr:to>
    <xdr:sp macro="" textlink="">
      <xdr:nvSpPr>
        <xdr:cNvPr id="14" name="TextBox 13">
          <a:extLst>
            <a:ext uri="{FF2B5EF4-FFF2-40B4-BE49-F238E27FC236}">
              <a16:creationId xmlns:a16="http://schemas.microsoft.com/office/drawing/2014/main" id="{7D6D87C3-B358-5BFA-6A1E-C0A15F0A1291}"/>
            </a:ext>
          </a:extLst>
        </xdr:cNvPr>
        <xdr:cNvSpPr txBox="1"/>
      </xdr:nvSpPr>
      <xdr:spPr>
        <a:xfrm>
          <a:off x="5761082" y="1751290"/>
          <a:ext cx="703525" cy="1717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000" b="1">
              <a:solidFill>
                <a:srgbClr val="0070C0"/>
              </a:solidFill>
            </a:rPr>
            <a:t>vs</a:t>
          </a:r>
          <a:r>
            <a:rPr lang="en-IN" sz="1000" b="1" baseline="0">
              <a:solidFill>
                <a:srgbClr val="0070C0"/>
              </a:solidFill>
            </a:rPr>
            <a:t> LM</a:t>
          </a:r>
        </a:p>
      </xdr:txBody>
    </xdr:sp>
    <xdr:clientData/>
  </xdr:twoCellAnchor>
  <xdr:twoCellAnchor>
    <xdr:from>
      <xdr:col>12</xdr:col>
      <xdr:colOff>201351</xdr:colOff>
      <xdr:row>9</xdr:row>
      <xdr:rowOff>73269</xdr:rowOff>
    </xdr:from>
    <xdr:to>
      <xdr:col>13</xdr:col>
      <xdr:colOff>296897</xdr:colOff>
      <xdr:row>10</xdr:row>
      <xdr:rowOff>58618</xdr:rowOff>
    </xdr:to>
    <xdr:sp macro="" textlink="">
      <xdr:nvSpPr>
        <xdr:cNvPr id="16" name="TextBox 15">
          <a:extLst>
            <a:ext uri="{FF2B5EF4-FFF2-40B4-BE49-F238E27FC236}">
              <a16:creationId xmlns:a16="http://schemas.microsoft.com/office/drawing/2014/main" id="{89D97CB9-61B7-C542-A9B4-6CF8CECF9CC4}"/>
            </a:ext>
          </a:extLst>
        </xdr:cNvPr>
        <xdr:cNvSpPr txBox="1"/>
      </xdr:nvSpPr>
      <xdr:spPr>
        <a:xfrm>
          <a:off x="7498966" y="1721827"/>
          <a:ext cx="703681" cy="168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000" b="1">
              <a:solidFill>
                <a:srgbClr val="0070C0"/>
              </a:solidFill>
            </a:rPr>
            <a:t>vs</a:t>
          </a:r>
          <a:r>
            <a:rPr lang="en-IN" sz="1000" b="1" baseline="0">
              <a:solidFill>
                <a:srgbClr val="0070C0"/>
              </a:solidFill>
            </a:rPr>
            <a:t> LM</a:t>
          </a:r>
        </a:p>
      </xdr:txBody>
    </xdr:sp>
    <xdr:clientData/>
  </xdr:twoCellAnchor>
  <xdr:twoCellAnchor editAs="oneCell">
    <xdr:from>
      <xdr:col>7</xdr:col>
      <xdr:colOff>76817</xdr:colOff>
      <xdr:row>2</xdr:row>
      <xdr:rowOff>48495</xdr:rowOff>
    </xdr:from>
    <xdr:to>
      <xdr:col>9</xdr:col>
      <xdr:colOff>145142</xdr:colOff>
      <xdr:row>4</xdr:row>
      <xdr:rowOff>69980</xdr:rowOff>
    </xdr:to>
    <mc:AlternateContent xmlns:mc="http://schemas.openxmlformats.org/markup-compatibility/2006">
      <mc:Choice xmlns:a14="http://schemas.microsoft.com/office/drawing/2010/main" Requires="a14">
        <xdr:graphicFrame macro="">
          <xdr:nvGraphicFramePr>
            <xdr:cNvPr id="28" name="Year 1">
              <a:extLst>
                <a:ext uri="{FF2B5EF4-FFF2-40B4-BE49-F238E27FC236}">
                  <a16:creationId xmlns:a16="http://schemas.microsoft.com/office/drawing/2014/main" id="{FFC72990-EA35-4201-A9DE-F2988AF76BEC}"/>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4366013" y="409856"/>
              <a:ext cx="1293809" cy="38284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129701</xdr:colOff>
      <xdr:row>18</xdr:row>
      <xdr:rowOff>3916</xdr:rowOff>
    </xdr:from>
    <xdr:to>
      <xdr:col>1</xdr:col>
      <xdr:colOff>542685</xdr:colOff>
      <xdr:row>20</xdr:row>
      <xdr:rowOff>21969</xdr:rowOff>
    </xdr:to>
    <xdr:pic>
      <xdr:nvPicPr>
        <xdr:cNvPr id="31" name="Picture 30">
          <a:hlinkClick xmlns:r="http://schemas.openxmlformats.org/officeDocument/2006/relationships" r:id="rId7"/>
          <a:extLst>
            <a:ext uri="{FF2B5EF4-FFF2-40B4-BE49-F238E27FC236}">
              <a16:creationId xmlns:a16="http://schemas.microsoft.com/office/drawing/2014/main" id="{5ED75139-C0E0-A9AC-DDFB-527D25A6177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flipH="1">
          <a:off x="739301" y="3231210"/>
          <a:ext cx="412984" cy="376641"/>
        </a:xfrm>
        <a:prstGeom prst="rect">
          <a:avLst/>
        </a:prstGeom>
      </xdr:spPr>
    </xdr:pic>
    <xdr:clientData/>
  </xdr:twoCellAnchor>
  <xdr:twoCellAnchor editAs="oneCell">
    <xdr:from>
      <xdr:col>1</xdr:col>
      <xdr:colOff>131344</xdr:colOff>
      <xdr:row>31</xdr:row>
      <xdr:rowOff>19426</xdr:rowOff>
    </xdr:from>
    <xdr:to>
      <xdr:col>1</xdr:col>
      <xdr:colOff>544580</xdr:colOff>
      <xdr:row>33</xdr:row>
      <xdr:rowOff>32736</xdr:rowOff>
    </xdr:to>
    <xdr:pic>
      <xdr:nvPicPr>
        <xdr:cNvPr id="38" name="Picture 37">
          <a:hlinkClick xmlns:r="http://schemas.openxmlformats.org/officeDocument/2006/relationships" r:id="rId9"/>
          <a:extLst>
            <a:ext uri="{FF2B5EF4-FFF2-40B4-BE49-F238E27FC236}">
              <a16:creationId xmlns:a16="http://schemas.microsoft.com/office/drawing/2014/main" id="{28039056-1861-1ABD-EA9C-C4FBAD8AA40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flipH="1" flipV="1">
          <a:off x="740944" y="5577544"/>
          <a:ext cx="413236" cy="371898"/>
        </a:xfrm>
        <a:prstGeom prst="rect">
          <a:avLst/>
        </a:prstGeom>
      </xdr:spPr>
    </xdr:pic>
    <xdr:clientData/>
  </xdr:twoCellAnchor>
  <xdr:twoCellAnchor editAs="oneCell">
    <xdr:from>
      <xdr:col>1</xdr:col>
      <xdr:colOff>215331</xdr:colOff>
      <xdr:row>4</xdr:row>
      <xdr:rowOff>105674</xdr:rowOff>
    </xdr:from>
    <xdr:to>
      <xdr:col>1</xdr:col>
      <xdr:colOff>545878</xdr:colOff>
      <xdr:row>6</xdr:row>
      <xdr:rowOff>155497</xdr:rowOff>
    </xdr:to>
    <xdr:pic>
      <xdr:nvPicPr>
        <xdr:cNvPr id="44" name="Picture 43">
          <a:hlinkClick xmlns:r="http://schemas.openxmlformats.org/officeDocument/2006/relationships" r:id="rId11"/>
          <a:extLst>
            <a:ext uri="{FF2B5EF4-FFF2-40B4-BE49-F238E27FC236}">
              <a16:creationId xmlns:a16="http://schemas.microsoft.com/office/drawing/2014/main" id="{EE0F74B3-75CD-2BBA-5757-0B3BBEF89E0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flipH="1" flipV="1">
          <a:off x="823310" y="851461"/>
          <a:ext cx="330547" cy="422717"/>
        </a:xfrm>
        <a:prstGeom prst="rect">
          <a:avLst/>
        </a:prstGeom>
      </xdr:spPr>
    </xdr:pic>
    <xdr:clientData/>
  </xdr:twoCellAnchor>
  <xdr:twoCellAnchor editAs="oneCell">
    <xdr:from>
      <xdr:col>1</xdr:col>
      <xdr:colOff>120162</xdr:colOff>
      <xdr:row>11</xdr:row>
      <xdr:rowOff>39750</xdr:rowOff>
    </xdr:from>
    <xdr:to>
      <xdr:col>1</xdr:col>
      <xdr:colOff>542981</xdr:colOff>
      <xdr:row>13</xdr:row>
      <xdr:rowOff>119663</xdr:rowOff>
    </xdr:to>
    <xdr:pic>
      <xdr:nvPicPr>
        <xdr:cNvPr id="50" name="Picture 49">
          <a:hlinkClick xmlns:r="http://schemas.openxmlformats.org/officeDocument/2006/relationships" r:id="rId13"/>
          <a:extLst>
            <a:ext uri="{FF2B5EF4-FFF2-40B4-BE49-F238E27FC236}">
              <a16:creationId xmlns:a16="http://schemas.microsoft.com/office/drawing/2014/main" id="{82B5520D-912A-5964-0326-4E374B3A324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flipH="1" flipV="1">
          <a:off x="729762" y="2011985"/>
          <a:ext cx="422819" cy="438502"/>
        </a:xfrm>
        <a:prstGeom prst="rect">
          <a:avLst/>
        </a:prstGeom>
      </xdr:spPr>
    </xdr:pic>
    <xdr:clientData/>
  </xdr:twoCellAnchor>
  <xdr:twoCellAnchor editAs="oneCell">
    <xdr:from>
      <xdr:col>1</xdr:col>
      <xdr:colOff>137801</xdr:colOff>
      <xdr:row>24</xdr:row>
      <xdr:rowOff>85515</xdr:rowOff>
    </xdr:from>
    <xdr:to>
      <xdr:col>1</xdr:col>
      <xdr:colOff>564889</xdr:colOff>
      <xdr:row>26</xdr:row>
      <xdr:rowOff>135174</xdr:rowOff>
    </xdr:to>
    <xdr:pic>
      <xdr:nvPicPr>
        <xdr:cNvPr id="52" name="Picture 51">
          <a:hlinkClick xmlns:r="http://schemas.openxmlformats.org/officeDocument/2006/relationships" r:id="rId15"/>
          <a:extLst>
            <a:ext uri="{FF2B5EF4-FFF2-40B4-BE49-F238E27FC236}">
              <a16:creationId xmlns:a16="http://schemas.microsoft.com/office/drawing/2014/main" id="{4888B59C-7A94-0319-75DF-2C07341C7668}"/>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flipH="1" flipV="1">
          <a:off x="747401" y="4388574"/>
          <a:ext cx="427088" cy="408247"/>
        </a:xfrm>
        <a:prstGeom prst="rect">
          <a:avLst/>
        </a:prstGeom>
      </xdr:spPr>
    </xdr:pic>
    <xdr:clientData/>
  </xdr:twoCellAnchor>
  <xdr:twoCellAnchor>
    <xdr:from>
      <xdr:col>15</xdr:col>
      <xdr:colOff>450980</xdr:colOff>
      <xdr:row>11</xdr:row>
      <xdr:rowOff>16742</xdr:rowOff>
    </xdr:from>
    <xdr:to>
      <xdr:col>18</xdr:col>
      <xdr:colOff>542193</xdr:colOff>
      <xdr:row>36</xdr:row>
      <xdr:rowOff>116541</xdr:rowOff>
    </xdr:to>
    <xdr:sp macro="" textlink="">
      <xdr:nvSpPr>
        <xdr:cNvPr id="53" name="Rectangle: Rounded Corners 52">
          <a:extLst>
            <a:ext uri="{FF2B5EF4-FFF2-40B4-BE49-F238E27FC236}">
              <a16:creationId xmlns:a16="http://schemas.microsoft.com/office/drawing/2014/main" id="{10EA5894-A93A-6F64-CD00-F60B95827C6F}"/>
            </a:ext>
          </a:extLst>
        </xdr:cNvPr>
        <xdr:cNvSpPr/>
      </xdr:nvSpPr>
      <xdr:spPr>
        <a:xfrm>
          <a:off x="9594980" y="1988977"/>
          <a:ext cx="1920013" cy="4582152"/>
        </a:xfrm>
        <a:prstGeom prst="roundRect">
          <a:avLst>
            <a:gd name="adj" fmla="val 2786"/>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15</xdr:col>
      <xdr:colOff>489859</xdr:colOff>
      <xdr:row>11</xdr:row>
      <xdr:rowOff>120200</xdr:rowOff>
    </xdr:from>
    <xdr:to>
      <xdr:col>18</xdr:col>
      <xdr:colOff>497636</xdr:colOff>
      <xdr:row>24</xdr:row>
      <xdr:rowOff>161365</xdr:rowOff>
    </xdr:to>
    <mc:AlternateContent xmlns:mc="http://schemas.openxmlformats.org/markup-compatibility/2006" xmlns:a14="http://schemas.microsoft.com/office/drawing/2010/main">
      <mc:Choice Requires="a14">
        <xdr:graphicFrame macro="">
          <xdr:nvGraphicFramePr>
            <xdr:cNvPr id="56" name="Country 1">
              <a:extLst>
                <a:ext uri="{FF2B5EF4-FFF2-40B4-BE49-F238E27FC236}">
                  <a16:creationId xmlns:a16="http://schemas.microsoft.com/office/drawing/2014/main" id="{557AB6F7-BCF8-4103-A885-6BB013FC54DC}"/>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9633859" y="2092435"/>
              <a:ext cx="1836577" cy="237198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497632</xdr:colOff>
      <xdr:row>26</xdr:row>
      <xdr:rowOff>49161</xdr:rowOff>
    </xdr:from>
    <xdr:to>
      <xdr:col>18</xdr:col>
      <xdr:colOff>515075</xdr:colOff>
      <xdr:row>36</xdr:row>
      <xdr:rowOff>16387</xdr:rowOff>
    </xdr:to>
    <mc:AlternateContent xmlns:mc="http://schemas.openxmlformats.org/markup-compatibility/2006" xmlns:a14="http://schemas.microsoft.com/office/drawing/2010/main">
      <mc:Choice Requires="a14">
        <xdr:graphicFrame macro="">
          <xdr:nvGraphicFramePr>
            <xdr:cNvPr id="57" name="Product Category 1">
              <a:extLst>
                <a:ext uri="{FF2B5EF4-FFF2-40B4-BE49-F238E27FC236}">
                  <a16:creationId xmlns:a16="http://schemas.microsoft.com/office/drawing/2014/main" id="{91647E59-942B-44EA-81CB-7635C3CE5498}"/>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9641632" y="4616280"/>
              <a:ext cx="1846243" cy="17038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153859</xdr:colOff>
      <xdr:row>10</xdr:row>
      <xdr:rowOff>145595</xdr:rowOff>
    </xdr:from>
    <xdr:to>
      <xdr:col>6</xdr:col>
      <xdr:colOff>495385</xdr:colOff>
      <xdr:row>23</xdr:row>
      <xdr:rowOff>80596</xdr:rowOff>
    </xdr:to>
    <xdr:sp macro="" textlink="">
      <xdr:nvSpPr>
        <xdr:cNvPr id="61" name="Rectangle 60">
          <a:extLst>
            <a:ext uri="{FF2B5EF4-FFF2-40B4-BE49-F238E27FC236}">
              <a16:creationId xmlns:a16="http://schemas.microsoft.com/office/drawing/2014/main" id="{816962AC-72B2-5D74-1766-6CB5E508FA65}"/>
            </a:ext>
          </a:extLst>
        </xdr:cNvPr>
        <xdr:cNvSpPr/>
      </xdr:nvSpPr>
      <xdr:spPr>
        <a:xfrm>
          <a:off x="1370128" y="1977326"/>
          <a:ext cx="2774065" cy="2316251"/>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11</xdr:col>
      <xdr:colOff>118368</xdr:colOff>
      <xdr:row>11</xdr:row>
      <xdr:rowOff>6384</xdr:rowOff>
    </xdr:from>
    <xdr:to>
      <xdr:col>15</xdr:col>
      <xdr:colOff>367553</xdr:colOff>
      <xdr:row>23</xdr:row>
      <xdr:rowOff>98612</xdr:rowOff>
    </xdr:to>
    <xdr:sp macro="" textlink="">
      <xdr:nvSpPr>
        <xdr:cNvPr id="66" name="Rectangle 65">
          <a:extLst>
            <a:ext uri="{FF2B5EF4-FFF2-40B4-BE49-F238E27FC236}">
              <a16:creationId xmlns:a16="http://schemas.microsoft.com/office/drawing/2014/main" id="{4FB12393-36FF-E82A-E6C5-295DEFFC0D68}"/>
            </a:ext>
          </a:extLst>
        </xdr:cNvPr>
        <xdr:cNvSpPr/>
      </xdr:nvSpPr>
      <xdr:spPr>
        <a:xfrm>
          <a:off x="6791417" y="2040850"/>
          <a:ext cx="2675748" cy="2311645"/>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11</xdr:col>
      <xdr:colOff>170155</xdr:colOff>
      <xdr:row>13</xdr:row>
      <xdr:rowOff>0</xdr:rowOff>
    </xdr:from>
    <xdr:to>
      <xdr:col>15</xdr:col>
      <xdr:colOff>340657</xdr:colOff>
      <xdr:row>23</xdr:row>
      <xdr:rowOff>44823</xdr:rowOff>
    </xdr:to>
    <xdr:graphicFrame macro="">
      <xdr:nvGraphicFramePr>
        <xdr:cNvPr id="58" name="Chart 57">
          <a:extLst>
            <a:ext uri="{FF2B5EF4-FFF2-40B4-BE49-F238E27FC236}">
              <a16:creationId xmlns:a16="http://schemas.microsoft.com/office/drawing/2014/main" id="{D6EF9B73-3D57-45CB-9582-B25200CAC5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11</xdr:col>
      <xdr:colOff>118368</xdr:colOff>
      <xdr:row>24</xdr:row>
      <xdr:rowOff>33282</xdr:rowOff>
    </xdr:from>
    <xdr:to>
      <xdr:col>15</xdr:col>
      <xdr:colOff>367553</xdr:colOff>
      <xdr:row>36</xdr:row>
      <xdr:rowOff>125511</xdr:rowOff>
    </xdr:to>
    <xdr:sp macro="" textlink="">
      <xdr:nvSpPr>
        <xdr:cNvPr id="67" name="Rectangle 66">
          <a:extLst>
            <a:ext uri="{FF2B5EF4-FFF2-40B4-BE49-F238E27FC236}">
              <a16:creationId xmlns:a16="http://schemas.microsoft.com/office/drawing/2014/main" id="{B0F51216-66F3-4B9B-5386-3C65D89629C7}"/>
            </a:ext>
          </a:extLst>
        </xdr:cNvPr>
        <xdr:cNvSpPr/>
      </xdr:nvSpPr>
      <xdr:spPr>
        <a:xfrm>
          <a:off x="6791417" y="4472117"/>
          <a:ext cx="2675748" cy="2311646"/>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11</xdr:col>
      <xdr:colOff>150188</xdr:colOff>
      <xdr:row>11</xdr:row>
      <xdr:rowOff>24314</xdr:rowOff>
    </xdr:from>
    <xdr:to>
      <xdr:col>15</xdr:col>
      <xdr:colOff>367552</xdr:colOff>
      <xdr:row>13</xdr:row>
      <xdr:rowOff>38966</xdr:rowOff>
    </xdr:to>
    <xdr:sp macro="" textlink="">
      <xdr:nvSpPr>
        <xdr:cNvPr id="69" name="TextBox 68">
          <a:extLst>
            <a:ext uri="{FF2B5EF4-FFF2-40B4-BE49-F238E27FC236}">
              <a16:creationId xmlns:a16="http://schemas.microsoft.com/office/drawing/2014/main" id="{495196D0-48F0-47CE-85C3-46A410848B2E}"/>
            </a:ext>
          </a:extLst>
        </xdr:cNvPr>
        <xdr:cNvSpPr txBox="1"/>
      </xdr:nvSpPr>
      <xdr:spPr>
        <a:xfrm>
          <a:off x="6823237" y="2058780"/>
          <a:ext cx="2643927" cy="3845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150" b="1">
              <a:solidFill>
                <a:srgbClr val="0070C0"/>
              </a:solidFill>
            </a:rPr>
            <a:t>Revenue</a:t>
          </a:r>
          <a:r>
            <a:rPr lang="en-IN" sz="1150" b="1" baseline="0">
              <a:solidFill>
                <a:srgbClr val="0070C0"/>
              </a:solidFill>
            </a:rPr>
            <a:t> , Cost &amp; Profit By Category</a:t>
          </a:r>
          <a:endParaRPr lang="en-IN" sz="1150" b="1">
            <a:solidFill>
              <a:srgbClr val="0070C0"/>
            </a:solidFill>
          </a:endParaRPr>
        </a:p>
      </xdr:txBody>
    </xdr:sp>
    <xdr:clientData/>
  </xdr:twoCellAnchor>
  <xdr:twoCellAnchor>
    <xdr:from>
      <xdr:col>11</xdr:col>
      <xdr:colOff>111999</xdr:colOff>
      <xdr:row>24</xdr:row>
      <xdr:rowOff>42247</xdr:rowOff>
    </xdr:from>
    <xdr:to>
      <xdr:col>15</xdr:col>
      <xdr:colOff>277904</xdr:colOff>
      <xdr:row>26</xdr:row>
      <xdr:rowOff>56900</xdr:rowOff>
    </xdr:to>
    <xdr:sp macro="" textlink="">
      <xdr:nvSpPr>
        <xdr:cNvPr id="70" name="TextBox 69">
          <a:extLst>
            <a:ext uri="{FF2B5EF4-FFF2-40B4-BE49-F238E27FC236}">
              <a16:creationId xmlns:a16="http://schemas.microsoft.com/office/drawing/2014/main" id="{4E0EB288-E084-4693-B567-3BB949534D2B}"/>
            </a:ext>
          </a:extLst>
        </xdr:cNvPr>
        <xdr:cNvSpPr txBox="1"/>
      </xdr:nvSpPr>
      <xdr:spPr>
        <a:xfrm>
          <a:off x="6785048" y="4481082"/>
          <a:ext cx="2592468" cy="3845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150" b="1">
              <a:solidFill>
                <a:srgbClr val="0070C0"/>
              </a:solidFill>
            </a:rPr>
            <a:t>Monthly</a:t>
          </a:r>
          <a:r>
            <a:rPr lang="en-IN" sz="1150" b="1" baseline="0">
              <a:solidFill>
                <a:srgbClr val="0070C0"/>
              </a:solidFill>
            </a:rPr>
            <a:t> Revenue ,Cost &amp; Profit Trends</a:t>
          </a:r>
        </a:p>
      </xdr:txBody>
    </xdr:sp>
    <xdr:clientData/>
  </xdr:twoCellAnchor>
  <xdr:twoCellAnchor>
    <xdr:from>
      <xdr:col>11</xdr:col>
      <xdr:colOff>167116</xdr:colOff>
      <xdr:row>26</xdr:row>
      <xdr:rowOff>26894</xdr:rowOff>
    </xdr:from>
    <xdr:to>
      <xdr:col>15</xdr:col>
      <xdr:colOff>322729</xdr:colOff>
      <xdr:row>36</xdr:row>
      <xdr:rowOff>62753</xdr:rowOff>
    </xdr:to>
    <xdr:graphicFrame macro="">
      <xdr:nvGraphicFramePr>
        <xdr:cNvPr id="71" name="Chart 70">
          <a:extLst>
            <a:ext uri="{FF2B5EF4-FFF2-40B4-BE49-F238E27FC236}">
              <a16:creationId xmlns:a16="http://schemas.microsoft.com/office/drawing/2014/main" id="{8D5E03A3-91DD-4B33-9814-65BFE6A5E6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13</xdr:col>
      <xdr:colOff>386422</xdr:colOff>
      <xdr:row>9</xdr:row>
      <xdr:rowOff>77991</xdr:rowOff>
    </xdr:from>
    <xdr:to>
      <xdr:col>15</xdr:col>
      <xdr:colOff>423057</xdr:colOff>
      <xdr:row>10</xdr:row>
      <xdr:rowOff>81012</xdr:rowOff>
    </xdr:to>
    <xdr:sp macro="" textlink="">
      <xdr:nvSpPr>
        <xdr:cNvPr id="72" name="TextBox 71">
          <a:extLst>
            <a:ext uri="{FF2B5EF4-FFF2-40B4-BE49-F238E27FC236}">
              <a16:creationId xmlns:a16="http://schemas.microsoft.com/office/drawing/2014/main" id="{8A68919A-CE66-400C-828E-BDAA461AE508}"/>
            </a:ext>
          </a:extLst>
        </xdr:cNvPr>
        <xdr:cNvSpPr txBox="1"/>
      </xdr:nvSpPr>
      <xdr:spPr>
        <a:xfrm>
          <a:off x="8272752" y="1742554"/>
          <a:ext cx="1249917" cy="187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rgbClr val="0070C0"/>
              </a:solidFill>
            </a:rPr>
            <a:t>Completed</a:t>
          </a:r>
        </a:p>
      </xdr:txBody>
    </xdr:sp>
    <xdr:clientData/>
  </xdr:twoCellAnchor>
  <xdr:twoCellAnchor>
    <xdr:from>
      <xdr:col>16</xdr:col>
      <xdr:colOff>445607</xdr:colOff>
      <xdr:row>9</xdr:row>
      <xdr:rowOff>77991</xdr:rowOff>
    </xdr:from>
    <xdr:to>
      <xdr:col>18</xdr:col>
      <xdr:colOff>482242</xdr:colOff>
      <xdr:row>10</xdr:row>
      <xdr:rowOff>81012</xdr:rowOff>
    </xdr:to>
    <xdr:sp macro="" textlink="">
      <xdr:nvSpPr>
        <xdr:cNvPr id="2" name="TextBox 1">
          <a:extLst>
            <a:ext uri="{FF2B5EF4-FFF2-40B4-BE49-F238E27FC236}">
              <a16:creationId xmlns:a16="http://schemas.microsoft.com/office/drawing/2014/main" id="{EB3C3A7E-F498-DD43-1724-BD5CAA8F848A}"/>
            </a:ext>
          </a:extLst>
        </xdr:cNvPr>
        <xdr:cNvSpPr txBox="1"/>
      </xdr:nvSpPr>
      <xdr:spPr>
        <a:xfrm>
          <a:off x="10151859" y="1742554"/>
          <a:ext cx="1249917" cy="187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rgbClr val="0070C0"/>
              </a:solidFill>
            </a:rPr>
            <a:t>Returned</a:t>
          </a:r>
        </a:p>
      </xdr:txBody>
    </xdr:sp>
    <xdr:clientData/>
  </xdr:twoCellAnchor>
  <xdr:twoCellAnchor>
    <xdr:from>
      <xdr:col>6</xdr:col>
      <xdr:colOff>554855</xdr:colOff>
      <xdr:row>11</xdr:row>
      <xdr:rowOff>13782</xdr:rowOff>
    </xdr:from>
    <xdr:to>
      <xdr:col>11</xdr:col>
      <xdr:colOff>51786</xdr:colOff>
      <xdr:row>23</xdr:row>
      <xdr:rowOff>106010</xdr:rowOff>
    </xdr:to>
    <xdr:sp macro="" textlink="">
      <xdr:nvSpPr>
        <xdr:cNvPr id="30" name="Rectangle 29">
          <a:extLst>
            <a:ext uri="{FF2B5EF4-FFF2-40B4-BE49-F238E27FC236}">
              <a16:creationId xmlns:a16="http://schemas.microsoft.com/office/drawing/2014/main" id="{DDA76F25-808C-3DFB-D139-E9AB65267281}"/>
            </a:ext>
          </a:extLst>
        </xdr:cNvPr>
        <xdr:cNvSpPr/>
      </xdr:nvSpPr>
      <xdr:spPr>
        <a:xfrm>
          <a:off x="4194700" y="2048248"/>
          <a:ext cx="2530135" cy="2311645"/>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562253</xdr:colOff>
      <xdr:row>24</xdr:row>
      <xdr:rowOff>40680</xdr:rowOff>
    </xdr:from>
    <xdr:to>
      <xdr:col>11</xdr:col>
      <xdr:colOff>29592</xdr:colOff>
      <xdr:row>36</xdr:row>
      <xdr:rowOff>132909</xdr:rowOff>
    </xdr:to>
    <xdr:sp macro="" textlink="">
      <xdr:nvSpPr>
        <xdr:cNvPr id="37" name="Rectangle 36">
          <a:extLst>
            <a:ext uri="{FF2B5EF4-FFF2-40B4-BE49-F238E27FC236}">
              <a16:creationId xmlns:a16="http://schemas.microsoft.com/office/drawing/2014/main" id="{4A277DCB-8490-8B55-D87E-A408B1666AEF}"/>
            </a:ext>
          </a:extLst>
        </xdr:cNvPr>
        <xdr:cNvSpPr/>
      </xdr:nvSpPr>
      <xdr:spPr>
        <a:xfrm>
          <a:off x="4202098" y="4479515"/>
          <a:ext cx="2500543" cy="2311646"/>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6</xdr:col>
      <xdr:colOff>569651</xdr:colOff>
      <xdr:row>13</xdr:row>
      <xdr:rowOff>19638</xdr:rowOff>
    </xdr:from>
    <xdr:to>
      <xdr:col>11</xdr:col>
      <xdr:colOff>14796</xdr:colOff>
      <xdr:row>23</xdr:row>
      <xdr:rowOff>59184</xdr:rowOff>
    </xdr:to>
    <xdr:graphicFrame macro="">
      <xdr:nvGraphicFramePr>
        <xdr:cNvPr id="46" name="Chart 45">
          <a:extLst>
            <a:ext uri="{FF2B5EF4-FFF2-40B4-BE49-F238E27FC236}">
              <a16:creationId xmlns:a16="http://schemas.microsoft.com/office/drawing/2014/main" id="{E65B1DAE-4A85-426C-8B38-028E5501AB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6</xdr:col>
      <xdr:colOff>550352</xdr:colOff>
      <xdr:row>11</xdr:row>
      <xdr:rowOff>43857</xdr:rowOff>
    </xdr:from>
    <xdr:to>
      <xdr:col>11</xdr:col>
      <xdr:colOff>160326</xdr:colOff>
      <xdr:row>13</xdr:row>
      <xdr:rowOff>58509</xdr:rowOff>
    </xdr:to>
    <xdr:sp macro="" textlink="">
      <xdr:nvSpPr>
        <xdr:cNvPr id="49" name="TextBox 48">
          <a:extLst>
            <a:ext uri="{FF2B5EF4-FFF2-40B4-BE49-F238E27FC236}">
              <a16:creationId xmlns:a16="http://schemas.microsoft.com/office/drawing/2014/main" id="{CB25F943-A03D-480D-878E-37C04D70D5CE}"/>
            </a:ext>
          </a:extLst>
        </xdr:cNvPr>
        <xdr:cNvSpPr txBox="1"/>
      </xdr:nvSpPr>
      <xdr:spPr>
        <a:xfrm>
          <a:off x="4194700" y="2048248"/>
          <a:ext cx="2646930" cy="3790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150" b="1">
              <a:solidFill>
                <a:srgbClr val="0070C0"/>
              </a:solidFill>
            </a:rPr>
            <a:t>Daily Reveneue Trend </a:t>
          </a:r>
        </a:p>
      </xdr:txBody>
    </xdr:sp>
    <xdr:clientData/>
  </xdr:twoCellAnchor>
  <xdr:twoCellAnchor>
    <xdr:from>
      <xdr:col>6</xdr:col>
      <xdr:colOff>557750</xdr:colOff>
      <xdr:row>26</xdr:row>
      <xdr:rowOff>19051</xdr:rowOff>
    </xdr:from>
    <xdr:to>
      <xdr:col>11</xdr:col>
      <xdr:colOff>11044</xdr:colOff>
      <xdr:row>36</xdr:row>
      <xdr:rowOff>93869</xdr:rowOff>
    </xdr:to>
    <xdr:graphicFrame macro="">
      <xdr:nvGraphicFramePr>
        <xdr:cNvPr id="5" name="Chart 4">
          <a:extLst>
            <a:ext uri="{FF2B5EF4-FFF2-40B4-BE49-F238E27FC236}">
              <a16:creationId xmlns:a16="http://schemas.microsoft.com/office/drawing/2014/main" id="{D54DC4B0-FDE5-48C9-BC88-A0176AB32B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6</xdr:col>
      <xdr:colOff>544498</xdr:colOff>
      <xdr:row>24</xdr:row>
      <xdr:rowOff>40865</xdr:rowOff>
    </xdr:from>
    <xdr:to>
      <xdr:col>11</xdr:col>
      <xdr:colOff>100803</xdr:colOff>
      <xdr:row>26</xdr:row>
      <xdr:rowOff>55518</xdr:rowOff>
    </xdr:to>
    <xdr:sp macro="" textlink="">
      <xdr:nvSpPr>
        <xdr:cNvPr id="7" name="TextBox 6">
          <a:extLst>
            <a:ext uri="{FF2B5EF4-FFF2-40B4-BE49-F238E27FC236}">
              <a16:creationId xmlns:a16="http://schemas.microsoft.com/office/drawing/2014/main" id="{20F25348-65B3-480F-AC6E-2E261DEA4240}"/>
            </a:ext>
          </a:extLst>
        </xdr:cNvPr>
        <xdr:cNvSpPr txBox="1"/>
      </xdr:nvSpPr>
      <xdr:spPr>
        <a:xfrm>
          <a:off x="4202098" y="4384265"/>
          <a:ext cx="2604305" cy="3766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150" b="1">
              <a:solidFill>
                <a:srgbClr val="0070C0"/>
              </a:solidFill>
            </a:rPr>
            <a:t>Order By Payment</a:t>
          </a:r>
          <a:r>
            <a:rPr lang="en-IN" sz="1150" b="1" baseline="0">
              <a:solidFill>
                <a:srgbClr val="0070C0"/>
              </a:solidFill>
            </a:rPr>
            <a:t> Method</a:t>
          </a:r>
        </a:p>
      </xdr:txBody>
    </xdr:sp>
    <xdr:clientData/>
  </xdr:twoCellAnchor>
  <xdr:oneCellAnchor>
    <xdr:from>
      <xdr:col>9</xdr:col>
      <xdr:colOff>253200</xdr:colOff>
      <xdr:row>1</xdr:row>
      <xdr:rowOff>89590</xdr:rowOff>
    </xdr:from>
    <xdr:ext cx="5880900" cy="608910"/>
    <mc:AlternateContent xmlns:mc="http://schemas.openxmlformats.org/markup-compatibility/2006">
      <mc:Choice xmlns:a14="http://schemas.microsoft.com/office/drawing/2010/main" Requires="a14">
        <xdr:graphicFrame macro="">
          <xdr:nvGraphicFramePr>
            <xdr:cNvPr id="10" name="Month 1">
              <a:extLst>
                <a:ext uri="{FF2B5EF4-FFF2-40B4-BE49-F238E27FC236}">
                  <a16:creationId xmlns:a16="http://schemas.microsoft.com/office/drawing/2014/main" id="{988F11A5-840F-44FD-8863-D9C6769470AE}"/>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5767880" y="270270"/>
              <a:ext cx="5880900" cy="60891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2</xdr:col>
      <xdr:colOff>150872</xdr:colOff>
      <xdr:row>12</xdr:row>
      <xdr:rowOff>153865</xdr:rowOff>
    </xdr:from>
    <xdr:to>
      <xdr:col>6</xdr:col>
      <xdr:colOff>454269</xdr:colOff>
      <xdr:row>23</xdr:row>
      <xdr:rowOff>36634</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D35F6B4A-00C5-4DF3-AFEC-F2FCEB79772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1"/>
            </a:graphicData>
          </a:graphic>
        </xdr:graphicFrame>
      </mc:Choice>
      <mc:Fallback>
        <xdr:sp macro="" textlink="">
          <xdr:nvSpPr>
            <xdr:cNvPr id="0" name=""/>
            <xdr:cNvSpPr>
              <a:spLocks noTextEdit="1"/>
            </xdr:cNvSpPr>
          </xdr:nvSpPr>
          <xdr:spPr>
            <a:xfrm>
              <a:off x="1367141" y="2351942"/>
              <a:ext cx="2735936" cy="189767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121564</xdr:colOff>
      <xdr:row>11</xdr:row>
      <xdr:rowOff>25945</xdr:rowOff>
    </xdr:from>
    <xdr:to>
      <xdr:col>6</xdr:col>
      <xdr:colOff>286003</xdr:colOff>
      <xdr:row>13</xdr:row>
      <xdr:rowOff>40598</xdr:rowOff>
    </xdr:to>
    <xdr:sp macro="" textlink="">
      <xdr:nvSpPr>
        <xdr:cNvPr id="43" name="TextBox 42">
          <a:extLst>
            <a:ext uri="{FF2B5EF4-FFF2-40B4-BE49-F238E27FC236}">
              <a16:creationId xmlns:a16="http://schemas.microsoft.com/office/drawing/2014/main" id="{2F38B8F1-FC0E-4979-BA42-71EFAAE06B83}"/>
            </a:ext>
          </a:extLst>
        </xdr:cNvPr>
        <xdr:cNvSpPr txBox="1"/>
      </xdr:nvSpPr>
      <xdr:spPr>
        <a:xfrm>
          <a:off x="1337833" y="2040849"/>
          <a:ext cx="2596978" cy="3809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150" b="1">
              <a:solidFill>
                <a:srgbClr val="0070C0"/>
              </a:solidFill>
            </a:rPr>
            <a:t>Sales By Country</a:t>
          </a:r>
          <a:endParaRPr lang="en-IN" sz="1150" b="1" baseline="0">
            <a:solidFill>
              <a:srgbClr val="0070C0"/>
            </a:solidFill>
          </a:endParaRPr>
        </a:p>
      </xdr:txBody>
    </xdr:sp>
    <xdr:clientData/>
  </xdr:twoCellAnchor>
  <xdr:twoCellAnchor>
    <xdr:from>
      <xdr:col>2</xdr:col>
      <xdr:colOff>153859</xdr:colOff>
      <xdr:row>24</xdr:row>
      <xdr:rowOff>21037</xdr:rowOff>
    </xdr:from>
    <xdr:to>
      <xdr:col>6</xdr:col>
      <xdr:colOff>495385</xdr:colOff>
      <xdr:row>36</xdr:row>
      <xdr:rowOff>117231</xdr:rowOff>
    </xdr:to>
    <xdr:sp macro="" textlink="">
      <xdr:nvSpPr>
        <xdr:cNvPr id="45" name="Rectangle 44">
          <a:extLst>
            <a:ext uri="{FF2B5EF4-FFF2-40B4-BE49-F238E27FC236}">
              <a16:creationId xmlns:a16="http://schemas.microsoft.com/office/drawing/2014/main" id="{0A07479A-71AC-A367-47F1-FA717F7A98DA}"/>
            </a:ext>
          </a:extLst>
        </xdr:cNvPr>
        <xdr:cNvSpPr/>
      </xdr:nvSpPr>
      <xdr:spPr>
        <a:xfrm>
          <a:off x="1370128" y="4417191"/>
          <a:ext cx="2774065" cy="2294271"/>
        </a:xfrm>
        <a:prstGeom prst="rect">
          <a:avLst/>
        </a:prstGeom>
        <a:solidFill>
          <a:schemeClr val="bg2">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Y</a:t>
          </a:r>
        </a:p>
      </xdr:txBody>
    </xdr:sp>
    <xdr:clientData/>
  </xdr:twoCellAnchor>
  <xdr:twoCellAnchor>
    <xdr:from>
      <xdr:col>2</xdr:col>
      <xdr:colOff>161193</xdr:colOff>
      <xdr:row>25</xdr:row>
      <xdr:rowOff>175844</xdr:rowOff>
    </xdr:from>
    <xdr:to>
      <xdr:col>6</xdr:col>
      <xdr:colOff>446942</xdr:colOff>
      <xdr:row>36</xdr:row>
      <xdr:rowOff>58615</xdr:rowOff>
    </xdr:to>
    <xdr:graphicFrame macro="">
      <xdr:nvGraphicFramePr>
        <xdr:cNvPr id="42" name="Chart 41">
          <a:extLst>
            <a:ext uri="{FF2B5EF4-FFF2-40B4-BE49-F238E27FC236}">
              <a16:creationId xmlns:a16="http://schemas.microsoft.com/office/drawing/2014/main" id="{0B31FF4F-BC5C-ACFB-697C-3A6758A968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2</xdr:col>
      <xdr:colOff>153859</xdr:colOff>
      <xdr:row>24</xdr:row>
      <xdr:rowOff>13710</xdr:rowOff>
    </xdr:from>
    <xdr:to>
      <xdr:col>6</xdr:col>
      <xdr:colOff>318298</xdr:colOff>
      <xdr:row>26</xdr:row>
      <xdr:rowOff>28363</xdr:rowOff>
    </xdr:to>
    <xdr:sp macro="" textlink="">
      <xdr:nvSpPr>
        <xdr:cNvPr id="47" name="TextBox 46">
          <a:extLst>
            <a:ext uri="{FF2B5EF4-FFF2-40B4-BE49-F238E27FC236}">
              <a16:creationId xmlns:a16="http://schemas.microsoft.com/office/drawing/2014/main" id="{D173692A-2228-4BA2-B6A5-6AE96067F7B9}"/>
            </a:ext>
          </a:extLst>
        </xdr:cNvPr>
        <xdr:cNvSpPr txBox="1"/>
      </xdr:nvSpPr>
      <xdr:spPr>
        <a:xfrm>
          <a:off x="1370128" y="4409864"/>
          <a:ext cx="2596978" cy="3809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150" b="1">
              <a:solidFill>
                <a:srgbClr val="0070C0"/>
              </a:solidFill>
            </a:rPr>
            <a:t>Sales By Country</a:t>
          </a:r>
          <a:endParaRPr lang="en-IN" sz="1150" b="1" baseline="0">
            <a:solidFill>
              <a:srgbClr val="0070C0"/>
            </a:solidFill>
          </a:endParaRPr>
        </a:p>
      </xdr:txBody>
    </xdr:sp>
    <xdr:clientData/>
  </xdr:twoCellAnchor>
</xdr:wsDr>
</file>

<file path=xl/drawings/drawing3.xml><?xml version="1.0" encoding="utf-8"?>
<c:userShapes xmlns:c="http://schemas.openxmlformats.org/drawingml/2006/chart">
  <cdr:relSizeAnchor xmlns:cdr="http://schemas.openxmlformats.org/drawingml/2006/chartDrawing">
    <cdr:from>
      <cdr:x>0.2245</cdr:x>
      <cdr:y>0.38513</cdr:y>
    </cdr:from>
    <cdr:to>
      <cdr:x>0.82143</cdr:x>
      <cdr:y>0.61486</cdr:y>
    </cdr:to>
    <cdr:sp macro="" textlink="Sheet3!$E$15">
      <cdr:nvSpPr>
        <cdr:cNvPr id="2" name="TextBox 24">
          <a:extLst xmlns:a="http://schemas.openxmlformats.org/drawingml/2006/main">
            <a:ext uri="{FF2B5EF4-FFF2-40B4-BE49-F238E27FC236}">
              <a16:creationId xmlns:a16="http://schemas.microsoft.com/office/drawing/2014/main" id="{FCC44873-0FA9-498C-0192-8A8D1DAAD060}"/>
            </a:ext>
          </a:extLst>
        </cdr:cNvPr>
        <cdr:cNvSpPr txBox="1"/>
      </cdr:nvSpPr>
      <cdr:spPr>
        <a:xfrm xmlns:a="http://schemas.openxmlformats.org/drawingml/2006/main">
          <a:off x="322396" y="417634"/>
          <a:ext cx="857251" cy="249115"/>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vertOverflow="clip" horzOverflow="clip" wrap="square" rtlCol="0" anchor="ct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marL="0" indent="0" algn="ctr"/>
          <a:fld id="{7D617C25-CD26-4A85-92DD-1FA480DA4ED7}" type="TxLink">
            <a:rPr lang="en-US" sz="1500" b="1" i="0" u="none" strike="noStrike">
              <a:solidFill>
                <a:schemeClr val="accent2">
                  <a:lumMod val="50000"/>
                </a:schemeClr>
              </a:solidFill>
              <a:latin typeface="Calibri"/>
              <a:ea typeface="Calibri"/>
              <a:cs typeface="Calibri"/>
            </a:rPr>
            <a:pPr marL="0" indent="0" algn="ctr"/>
            <a:t>51.7%</a:t>
          </a:fld>
          <a:endParaRPr lang="en-IN" sz="1500" b="1" i="0" u="none" strike="noStrike">
            <a:solidFill>
              <a:schemeClr val="accent2">
                <a:lumMod val="50000"/>
              </a:schemeClr>
            </a:solidFill>
            <a:latin typeface="Calibri"/>
            <a:ea typeface="Calibri"/>
            <a:cs typeface="Calibri"/>
          </a:endParaRPr>
        </a:p>
      </cdr:txBody>
    </cdr:sp>
  </cdr:relSizeAnchor>
</c:userShapes>
</file>

<file path=xl/drawings/drawing4.xml><?xml version="1.0" encoding="utf-8"?>
<c:userShapes xmlns:c="http://schemas.openxmlformats.org/drawingml/2006/chart">
  <cdr:relSizeAnchor xmlns:cdr="http://schemas.openxmlformats.org/drawingml/2006/chartDrawing">
    <cdr:from>
      <cdr:x>0.15681</cdr:x>
      <cdr:y>0.3614</cdr:y>
    </cdr:from>
    <cdr:to>
      <cdr:x>0.89266</cdr:x>
      <cdr:y>0.61184</cdr:y>
    </cdr:to>
    <cdr:sp macro="" textlink="Sheet3!$H$16">
      <cdr:nvSpPr>
        <cdr:cNvPr id="2" name="TextBox 24">
          <a:extLst xmlns:a="http://schemas.openxmlformats.org/drawingml/2006/main">
            <a:ext uri="{FF2B5EF4-FFF2-40B4-BE49-F238E27FC236}">
              <a16:creationId xmlns:a16="http://schemas.microsoft.com/office/drawing/2014/main" id="{A760FD4C-1B4D-95F1-5866-A2B5F70C9031}"/>
            </a:ext>
          </a:extLst>
        </cdr:cNvPr>
        <cdr:cNvSpPr txBox="1"/>
      </cdr:nvSpPr>
      <cdr:spPr>
        <a:xfrm xmlns:a="http://schemas.openxmlformats.org/drawingml/2006/main">
          <a:off x="182684" y="402492"/>
          <a:ext cx="857251" cy="278910"/>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vertOverflow="clip" horzOverflow="clip" wrap="square" rtlCol="0" anchor="ct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marL="0" indent="0" algn="ctr"/>
          <a:fld id="{D4E30701-2D69-4D62-B096-C3C940E3543C}" type="TxLink">
            <a:rPr lang="en-US" sz="1500" b="1" i="0" u="none" strike="noStrike">
              <a:solidFill>
                <a:schemeClr val="accent2">
                  <a:lumMod val="50000"/>
                </a:schemeClr>
              </a:solidFill>
              <a:latin typeface="Calibri"/>
              <a:ea typeface="Calibri"/>
              <a:cs typeface="Calibri"/>
            </a:rPr>
            <a:pPr marL="0" indent="0" algn="ctr"/>
            <a:t>48.3%</a:t>
          </a:fld>
          <a:endParaRPr lang="en-IN" sz="1500" b="1" i="0" u="none" strike="noStrike">
            <a:solidFill>
              <a:schemeClr val="accent2">
                <a:lumMod val="50000"/>
              </a:schemeClr>
            </a:solidFill>
            <a:latin typeface="Calibri"/>
            <a:ea typeface="Calibri"/>
            <a:cs typeface="Calibri"/>
          </a:endParaRPr>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6015.502326620372" createdVersion="8" refreshedVersion="8" minRefreshableVersion="3" recordCount="555" xr:uid="{2EED6219-BFCE-4480-A9BA-711DD5ADCE7A}">
  <cacheSource type="worksheet">
    <worksheetSource name="Table2"/>
  </cacheSource>
  <cacheFields count="18">
    <cacheField name="Order ID" numFmtId="0">
      <sharedItems containsSemiMixedTypes="0" containsString="0" containsNumber="1" containsInteger="1" minValue="1" maxValue="555"/>
    </cacheField>
    <cacheField name="Customer Name" numFmtId="0">
      <sharedItems/>
    </cacheField>
    <cacheField name="Product Category" numFmtId="0">
      <sharedItems count="5">
        <s v="Electronics"/>
        <s v="Books"/>
        <s v="Apparel"/>
        <s v="Groceries"/>
        <s v="Home Decor"/>
      </sharedItems>
    </cacheField>
    <cacheField name="Product Name" numFmtId="0">
      <sharedItems/>
    </cacheField>
    <cacheField name="Order Date" numFmtId="14">
      <sharedItems containsSemiMixedTypes="0" containsNonDate="0" containsDate="1" containsString="0" minDate="2024-01-01T00:00:00" maxDate="2025-12-29T00:00:00"/>
    </cacheField>
    <cacheField name="Delivered Date" numFmtId="14">
      <sharedItems containsSemiMixedTypes="0" containsNonDate="0" containsDate="1" containsString="0" minDate="2024-01-10T00:00:00" maxDate="2026-01-01T00:00:00"/>
    </cacheField>
    <cacheField name="Quantity" numFmtId="0">
      <sharedItems containsSemiMixedTypes="0" containsString="0" containsNumber="1" containsInteger="1" minValue="1" maxValue="10"/>
    </cacheField>
    <cacheField name="Unit Price" numFmtId="0">
      <sharedItems containsSemiMixedTypes="0" containsString="0" containsNumber="1" containsInteger="1" minValue="10" maxValue="998"/>
    </cacheField>
    <cacheField name="Status" numFmtId="0">
      <sharedItems count="2">
        <s v="Completed"/>
        <s v="Returned"/>
      </sharedItems>
    </cacheField>
    <cacheField name="Country" numFmtId="0">
      <sharedItems count="7">
        <s v="Australia"/>
        <s v="United Kingdom"/>
        <s v="China"/>
        <s v="Nigeria"/>
        <s v="United States"/>
        <s v="Brazil"/>
        <s v="Antarctica"/>
      </sharedItems>
    </cacheField>
    <cacheField name="Payment Method" numFmtId="0">
      <sharedItems count="4">
        <s v="Mobile Money"/>
        <s v="Credit Card"/>
        <s v="Cash"/>
        <s v="Bank Transfer"/>
      </sharedItems>
    </cacheField>
    <cacheField name="Year" numFmtId="0">
      <sharedItems count="2">
        <s v="2024"/>
        <s v="2025"/>
      </sharedItems>
    </cacheField>
    <cacheField name="Month" numFmtId="0">
      <sharedItems count="12">
        <s v="May"/>
        <s v="Oct"/>
        <s v="Jul"/>
        <s v="Mar"/>
        <s v="Nov"/>
        <s v="Jun"/>
        <s v="Dec"/>
        <s v="Feb"/>
        <s v="Sep"/>
        <s v="Aug"/>
        <s v="Jan"/>
        <s v="Apr"/>
      </sharedItems>
    </cacheField>
    <cacheField name="Date" numFmtId="0">
      <sharedItems count="7">
        <s v="Mon"/>
        <s v="Tue"/>
        <s v="Wed"/>
        <s v="Thu"/>
        <s v="Sun"/>
        <s v="Sat"/>
        <s v="Fri"/>
      </sharedItems>
    </cacheField>
    <cacheField name="Delivery Time" numFmtId="0">
      <sharedItems containsSemiMixedTypes="0" containsString="0" containsNumber="1" containsInteger="1" minValue="1" maxValue="22"/>
    </cacheField>
    <cacheField name="Total Cost After Product Percentage Calc" numFmtId="0">
      <sharedItems containsSemiMixedTypes="0" containsString="0" containsNumber="1" containsInteger="1" minValue="8" maxValue="7305" count="508">
        <n v="714"/>
        <n v="147"/>
        <n v="3143"/>
        <n v="380"/>
        <n v="1240"/>
        <n v="1545"/>
        <n v="1231"/>
        <n v="1334"/>
        <n v="1053"/>
        <n v="1292"/>
        <n v="2158"/>
        <n v="362"/>
        <n v="1847"/>
        <n v="3179"/>
        <n v="5252"/>
        <n v="73"/>
        <n v="3049"/>
        <n v="1180"/>
        <n v="68"/>
        <n v="165"/>
        <n v="2499"/>
        <n v="1924"/>
        <n v="130"/>
        <n v="734"/>
        <n v="804"/>
        <n v="100"/>
        <n v="3897"/>
        <n v="1368"/>
        <n v="739"/>
        <n v="620"/>
        <n v="923"/>
        <n v="4944"/>
        <n v="1648"/>
        <n v="3876"/>
        <n v="4488"/>
        <n v="1422"/>
        <n v="1141"/>
        <n v="2108"/>
        <n v="8"/>
        <n v="4282"/>
        <n v="1278"/>
        <n v="78"/>
        <n v="1799"/>
        <n v="578"/>
        <n v="999"/>
        <n v="5598"/>
        <n v="1570"/>
        <n v="340"/>
        <n v="1066"/>
        <n v="2471"/>
        <n v="3210"/>
        <n v="322"/>
        <n v="2619"/>
        <n v="3604"/>
        <n v="2921"/>
        <n v="427"/>
        <n v="538"/>
        <n v="250"/>
        <n v="62"/>
        <n v="369"/>
        <n v="642"/>
        <n v="3892"/>
        <n v="1040"/>
        <n v="721"/>
        <n v="616"/>
        <n v="6083"/>
        <n v="2376"/>
        <n v="6737"/>
        <n v="296"/>
        <n v="2737"/>
        <n v="1263"/>
        <n v="1309"/>
        <n v="1289"/>
        <n v="33"/>
        <n v="780"/>
        <n v="560"/>
        <n v="148"/>
        <n v="2294"/>
        <n v="1601"/>
        <n v="2549"/>
        <n v="1729"/>
        <n v="1096"/>
        <n v="1115"/>
        <n v="1708"/>
        <n v="2174"/>
        <n v="2860"/>
        <n v="1718"/>
        <n v="787"/>
        <n v="905"/>
        <n v="4221"/>
        <n v="599"/>
        <n v="1157"/>
        <n v="2514"/>
        <n v="2099"/>
        <n v="603"/>
        <n v="1320"/>
        <n v="4956"/>
        <n v="212"/>
        <n v="1035"/>
        <n v="1467"/>
        <n v="231"/>
        <n v="2094"/>
        <n v="1082"/>
        <n v="990"/>
        <n v="854"/>
        <n v="765"/>
        <n v="571"/>
        <n v="190"/>
        <n v="755"/>
        <n v="666"/>
        <n v="1431"/>
        <n v="512"/>
        <n v="162"/>
        <n v="330"/>
        <n v="406"/>
        <n v="1042"/>
        <n v="473"/>
        <n v="1295"/>
        <n v="1642"/>
        <n v="211"/>
        <n v="3812"/>
        <n v="397"/>
        <n v="624"/>
        <n v="690"/>
        <n v="911"/>
        <n v="992"/>
        <n v="119"/>
        <n v="498"/>
        <n v="172"/>
        <n v="2262"/>
        <n v="636"/>
        <n v="3298"/>
        <n v="1870"/>
        <n v="3149"/>
        <n v="458"/>
        <n v="938"/>
        <n v="2485"/>
        <n v="631"/>
        <n v="3654"/>
        <n v="5145"/>
        <n v="520"/>
        <n v="187"/>
        <n v="3537"/>
        <n v="351"/>
        <n v="1650"/>
        <n v="5430"/>
        <n v="235"/>
        <n v="3754"/>
        <n v="4185"/>
        <n v="54"/>
        <n v="655"/>
        <n v="176"/>
        <n v="569"/>
        <n v="702"/>
        <n v="4549"/>
        <n v="2848"/>
        <n v="1426"/>
        <n v="1625"/>
        <n v="334"/>
        <n v="2160"/>
        <n v="1814"/>
        <n v="1506"/>
        <n v="77"/>
        <n v="3284"/>
        <n v="4236"/>
        <n v="883"/>
        <n v="756"/>
        <n v="3735"/>
        <n v="4648"/>
        <n v="942"/>
        <n v="1763"/>
        <n v="2150"/>
        <n v="2565"/>
        <n v="2652"/>
        <n v="725"/>
        <n v="1947"/>
        <n v="2681"/>
        <n v="3306"/>
        <n v="4818"/>
        <n v="1986"/>
        <n v="4154"/>
        <n v="1071"/>
        <n v="836"/>
        <n v="510"/>
        <n v="1550"/>
        <n v="826"/>
        <n v="1583"/>
        <n v="2684"/>
        <n v="1890"/>
        <n v="1478"/>
        <n v="1921"/>
        <n v="1863"/>
        <n v="2958"/>
        <n v="2157"/>
        <n v="829"/>
        <n v="1448"/>
        <n v="1896"/>
        <n v="320"/>
        <n v="1786"/>
        <n v="2792"/>
        <n v="502"/>
        <n v="2781"/>
        <n v="2907"/>
        <n v="286"/>
        <n v="2731"/>
        <n v="983"/>
        <n v="728"/>
        <n v="348"/>
        <n v="227"/>
        <n v="5633"/>
        <n v="2967"/>
        <n v="4745"/>
        <n v="314"/>
        <n v="5657"/>
        <n v="763"/>
        <n v="1229"/>
        <n v="382"/>
        <n v="1962"/>
        <n v="2785"/>
        <n v="125"/>
        <n v="4676"/>
        <n v="4166"/>
        <n v="951"/>
        <n v="2237"/>
        <n v="3488"/>
        <n v="845"/>
        <n v="1351"/>
        <n v="3649"/>
        <n v="543"/>
        <n v="4065"/>
        <n v="1121"/>
        <n v="2070"/>
        <n v="1201"/>
        <n v="4544"/>
        <n v="771"/>
        <n v="2575"/>
        <n v="157"/>
        <n v="329"/>
        <n v="1747"/>
        <n v="1055"/>
        <n v="3942"/>
        <n v="841"/>
        <n v="1770"/>
        <n v="1359"/>
        <n v="980"/>
        <n v="3247"/>
        <n v="4577"/>
        <n v="2040"/>
        <n v="3432"/>
        <n v="2373"/>
        <n v="6078"/>
        <n v="1463"/>
        <n v="3201"/>
        <n v="249"/>
        <n v="494"/>
        <n v="2064"/>
        <n v="976"/>
        <n v="34"/>
        <n v="132"/>
        <n v="1095"/>
        <n v="1446"/>
        <n v="3528"/>
        <n v="180"/>
        <n v="1114"/>
        <n v="1394"/>
        <n v="3975"/>
        <n v="3182"/>
        <n v="1780"/>
        <n v="3935"/>
        <n v="6004"/>
        <n v="2249"/>
        <n v="150"/>
        <n v="459"/>
        <n v="407"/>
        <n v="47"/>
        <n v="4332"/>
        <n v="838"/>
        <n v="541"/>
        <n v="446"/>
        <n v="664"/>
        <n v="438"/>
        <n v="1074"/>
        <n v="1193"/>
        <n v="559"/>
        <n v="909"/>
        <n v="137"/>
        <n v="3211"/>
        <n v="535"/>
        <n v="4048"/>
        <n v="1281"/>
        <n v="2630"/>
        <n v="1316"/>
        <n v="5299"/>
        <n v="795"/>
        <n v="1558"/>
        <n v="7305"/>
        <n v="269"/>
        <n v="98"/>
        <n v="1432"/>
        <n v="387"/>
        <n v="998"/>
        <n v="3038"/>
        <n v="887"/>
        <n v="1210"/>
        <n v="1062"/>
        <n v="1562"/>
        <n v="104"/>
        <n v="1451"/>
        <n v="2252"/>
        <n v="1511"/>
        <n v="448"/>
        <n v="1340"/>
        <n v="5429"/>
        <n v="730"/>
        <n v="391"/>
        <n v="1733"/>
        <n v="3390"/>
        <n v="1992"/>
        <n v="833"/>
        <n v="2592"/>
        <n v="4615"/>
        <n v="1788"/>
        <n v="1861"/>
        <n v="482"/>
        <n v="3869"/>
        <n v="151"/>
        <n v="832"/>
        <n v="900"/>
        <n v="3270"/>
        <n v="3214"/>
        <n v="802"/>
        <n v="3413"/>
        <n v="936"/>
        <n v="1773"/>
        <n v="3258"/>
        <n v="689"/>
        <n v="3906"/>
        <n v="888"/>
        <n v="1825"/>
        <n v="3801"/>
        <n v="288"/>
        <n v="1146"/>
        <n v="2600"/>
        <n v="1851"/>
        <n v="548"/>
        <n v="1258"/>
        <n v="2995"/>
        <n v="138"/>
        <n v="4367"/>
        <n v="2024"/>
        <n v="3150"/>
        <n v="491"/>
        <n v="550"/>
        <n v="1584"/>
        <n v="1395"/>
        <n v="1602"/>
        <n v="1038"/>
        <n v="753"/>
        <n v="6579"/>
        <n v="692"/>
        <n v="2229"/>
        <n v="2210"/>
        <n v="1689"/>
        <n v="4381"/>
        <n v="2457"/>
        <n v="1102"/>
        <n v="4290"/>
        <n v="3326"/>
        <n v="381"/>
        <n v="1098"/>
        <n v="2415"/>
        <n v="898"/>
        <n v="1306"/>
        <n v="226"/>
        <n v="874"/>
        <n v="2993"/>
        <n v="270"/>
        <n v="1530"/>
        <n v="218"/>
        <n v="396"/>
        <n v="140"/>
        <n v="1931"/>
        <n v="2435"/>
        <n v="3739"/>
        <n v="847"/>
        <n v="183"/>
        <n v="3092"/>
        <n v="2075"/>
        <n v="1039"/>
        <n v="110"/>
        <n v="801"/>
        <n v="1174"/>
        <n v="882"/>
        <n v="2670"/>
        <n v="5771"/>
        <n v="160"/>
        <n v="2464"/>
        <n v="1554"/>
        <n v="4104"/>
        <n v="4766"/>
        <n v="3584"/>
        <n v="6016"/>
        <n v="411"/>
        <n v="4618"/>
        <n v="1813"/>
        <n v="736"/>
        <n v="213"/>
        <n v="590"/>
        <n v="1548"/>
        <n v="553"/>
        <n v="392"/>
        <n v="1518"/>
        <n v="1379"/>
        <n v="536"/>
        <n v="1346"/>
        <n v="701"/>
        <n v="604"/>
        <n v="479"/>
        <n v="2093"/>
        <n v="254"/>
        <n v="5055"/>
        <n v="812"/>
        <n v="2128"/>
        <n v="959"/>
        <n v="600"/>
        <n v="1918"/>
        <n v="1440"/>
        <n v="2913"/>
        <n v="3178"/>
        <n v="455"/>
        <n v="1134"/>
        <n v="1516"/>
        <n v="2660"/>
        <n v="2340"/>
        <n v="546"/>
        <n v="17"/>
        <n v="475"/>
        <n v="4532"/>
        <n v="966"/>
        <n v="3599"/>
        <n v="1021"/>
        <n v="2700"/>
        <n v="1709"/>
        <n v="1691"/>
        <n v="2083"/>
        <n v="468"/>
        <n v="3278"/>
        <n v="372"/>
        <n v="3218"/>
        <n v="2072"/>
        <n v="5187"/>
        <n v="356"/>
        <n v="4258"/>
        <n v="1742"/>
        <n v="252"/>
        <n v="23"/>
        <n v="782"/>
        <n v="551"/>
        <n v="3515"/>
        <n v="3297"/>
        <n v="3674"/>
        <n v="1687"/>
        <n v="1362"/>
        <n v="245"/>
        <n v="5061"/>
        <n v="2783"/>
        <n v="1200"/>
        <n v="1945"/>
        <n v="4415"/>
        <n v="3775"/>
        <n v="154"/>
        <n v="2718"/>
        <n v="719"/>
        <n v="2020"/>
        <n v="315"/>
        <n v="49"/>
        <n v="333"/>
        <n v="2145"/>
        <n v="3016"/>
        <n v="693"/>
        <n v="4014"/>
        <n v="4099"/>
        <n v="4172"/>
        <n v="916"/>
        <n v="561"/>
        <n v="487"/>
        <n v="45"/>
        <n v="2843"/>
        <n v="4058"/>
        <n v="32"/>
        <n v="4410"/>
        <n v="1156"/>
        <n v="486"/>
        <n v="605"/>
        <n v="177"/>
        <n v="1744"/>
        <n v="1510"/>
        <n v="1290"/>
        <n v="368"/>
        <n v="1155"/>
        <n v="964"/>
        <n v="1686"/>
        <n v="1775"/>
        <n v="3574"/>
        <n v="1260"/>
        <n v="798"/>
        <n v="2545"/>
        <n v="532"/>
      </sharedItems>
    </cacheField>
    <cacheField name="Sales Revenue" numFmtId="0">
      <sharedItems containsSemiMixedTypes="0" containsString="0" containsNumber="1" containsInteger="1" minValue="13" maxValue="9740"/>
    </cacheField>
    <cacheField name="Net Profit" numFmtId="0">
      <sharedItems containsSemiMixedTypes="0" containsString="0" containsNumber="1" containsInteger="1" minValue="5" maxValue="4615"/>
    </cacheField>
  </cacheFields>
  <extLst>
    <ext xmlns:x14="http://schemas.microsoft.com/office/spreadsheetml/2009/9/main" uri="{725AE2AE-9491-48be-B2B4-4EB974FC3084}">
      <x14:pivotCacheDefinition pivotCacheId="171457928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5">
  <r>
    <n v="1"/>
    <s v="Allison Hill"/>
    <x v="0"/>
    <s v="Smartphone"/>
    <d v="2024-05-20T00:00:00"/>
    <d v="2024-05-24T00:00:00"/>
    <n v="4"/>
    <n v="238"/>
    <x v="0"/>
    <x v="0"/>
    <x v="0"/>
    <x v="0"/>
    <x v="0"/>
    <x v="0"/>
    <n v="4"/>
    <x v="0"/>
    <n v="952"/>
    <n v="238"/>
  </r>
  <r>
    <n v="2"/>
    <s v="Lance Hoffman"/>
    <x v="1"/>
    <s v="Fiction"/>
    <d v="2024-10-29T00:00:00"/>
    <d v="2024-11-04T00:00:00"/>
    <n v="7"/>
    <n v="42"/>
    <x v="0"/>
    <x v="0"/>
    <x v="1"/>
    <x v="0"/>
    <x v="1"/>
    <x v="1"/>
    <n v="6"/>
    <x v="1"/>
    <n v="294"/>
    <n v="147"/>
  </r>
  <r>
    <n v="3"/>
    <s v="Brent Abbott"/>
    <x v="2"/>
    <s v="Sneakers"/>
    <d v="2024-10-28T00:00:00"/>
    <d v="2024-11-07T00:00:00"/>
    <n v="5"/>
    <n v="838"/>
    <x v="0"/>
    <x v="1"/>
    <x v="1"/>
    <x v="0"/>
    <x v="1"/>
    <x v="0"/>
    <n v="10"/>
    <x v="2"/>
    <n v="4190"/>
    <n v="1047"/>
  </r>
  <r>
    <n v="4"/>
    <s v="Edward Fuller"/>
    <x v="3"/>
    <s v="Cereal"/>
    <d v="2024-05-22T00:00:00"/>
    <d v="2024-05-27T00:00:00"/>
    <n v="3"/>
    <n v="230"/>
    <x v="0"/>
    <x v="1"/>
    <x v="1"/>
    <x v="0"/>
    <x v="0"/>
    <x v="2"/>
    <n v="5"/>
    <x v="3"/>
    <n v="690"/>
    <n v="310"/>
  </r>
  <r>
    <n v="5"/>
    <s v="Melinda Jones"/>
    <x v="0"/>
    <s v="Headphones"/>
    <d v="2024-10-01T00:00:00"/>
    <d v="2024-10-17T00:00:00"/>
    <n v="2"/>
    <n v="954"/>
    <x v="1"/>
    <x v="2"/>
    <x v="2"/>
    <x v="0"/>
    <x v="1"/>
    <x v="1"/>
    <n v="16"/>
    <x v="4"/>
    <n v="1908"/>
    <n v="668"/>
  </r>
  <r>
    <n v="6"/>
    <s v="Andrew Stewart"/>
    <x v="4"/>
    <s v="Vase"/>
    <d v="2024-07-04T00:00:00"/>
    <d v="2024-07-10T00:00:00"/>
    <n v="10"/>
    <n v="206"/>
    <x v="0"/>
    <x v="3"/>
    <x v="2"/>
    <x v="0"/>
    <x v="2"/>
    <x v="3"/>
    <n v="6"/>
    <x v="5"/>
    <n v="2060"/>
    <n v="515"/>
  </r>
  <r>
    <n v="7"/>
    <s v="Nicole Patterson"/>
    <x v="3"/>
    <s v="Cereal"/>
    <d v="2024-03-24T00:00:00"/>
    <d v="2024-04-05T00:00:00"/>
    <n v="6"/>
    <n v="373"/>
    <x v="1"/>
    <x v="0"/>
    <x v="2"/>
    <x v="0"/>
    <x v="3"/>
    <x v="4"/>
    <n v="12"/>
    <x v="6"/>
    <n v="2238"/>
    <n v="1007"/>
  </r>
  <r>
    <n v="8"/>
    <s v="Anthony Rodriguez"/>
    <x v="0"/>
    <s v="Camera"/>
    <d v="2024-11-21T00:00:00"/>
    <d v="2024-12-01T00:00:00"/>
    <n v="3"/>
    <n v="556"/>
    <x v="0"/>
    <x v="3"/>
    <x v="1"/>
    <x v="0"/>
    <x v="4"/>
    <x v="3"/>
    <n v="10"/>
    <x v="7"/>
    <n v="1668"/>
    <n v="334"/>
  </r>
  <r>
    <n v="9"/>
    <s v="Shannon Smith"/>
    <x v="3"/>
    <s v="Milk"/>
    <d v="2024-05-18T00:00:00"/>
    <d v="2024-05-22T00:00:00"/>
    <n v="9"/>
    <n v="234"/>
    <x v="0"/>
    <x v="3"/>
    <x v="1"/>
    <x v="0"/>
    <x v="0"/>
    <x v="5"/>
    <n v="4"/>
    <x v="8"/>
    <n v="2106"/>
    <n v="1053"/>
  </r>
  <r>
    <n v="10"/>
    <s v="Pamela Romero"/>
    <x v="2"/>
    <s v="T-Shirt"/>
    <d v="2024-06-10T00:00:00"/>
    <d v="2024-06-25T00:00:00"/>
    <n v="7"/>
    <n v="284"/>
    <x v="1"/>
    <x v="0"/>
    <x v="1"/>
    <x v="0"/>
    <x v="5"/>
    <x v="0"/>
    <n v="15"/>
    <x v="9"/>
    <n v="1988"/>
    <n v="696"/>
  </r>
  <r>
    <n v="11"/>
    <s v="Tammy Sellers"/>
    <x v="4"/>
    <s v="Curtains"/>
    <d v="2024-12-01T00:00:00"/>
    <d v="2024-12-10T00:00:00"/>
    <n v="8"/>
    <n v="415"/>
    <x v="0"/>
    <x v="3"/>
    <x v="2"/>
    <x v="0"/>
    <x v="6"/>
    <x v="4"/>
    <n v="9"/>
    <x v="10"/>
    <n v="3320"/>
    <n v="1162"/>
  </r>
  <r>
    <n v="12"/>
    <s v="Joseph Obrien"/>
    <x v="1"/>
    <s v="Children's Book"/>
    <d v="2024-07-04T00:00:00"/>
    <d v="2024-07-07T00:00:00"/>
    <n v="4"/>
    <n v="151"/>
    <x v="0"/>
    <x v="3"/>
    <x v="1"/>
    <x v="0"/>
    <x v="2"/>
    <x v="3"/>
    <n v="3"/>
    <x v="11"/>
    <n v="604"/>
    <n v="242"/>
  </r>
  <r>
    <n v="13"/>
    <s v="Austin Smith"/>
    <x v="0"/>
    <s v="Smartphone"/>
    <d v="2024-03-19T00:00:00"/>
    <d v="2024-03-29T00:00:00"/>
    <n v="3"/>
    <n v="821"/>
    <x v="1"/>
    <x v="3"/>
    <x v="3"/>
    <x v="0"/>
    <x v="3"/>
    <x v="1"/>
    <n v="10"/>
    <x v="12"/>
    <n v="2463"/>
    <n v="616"/>
  </r>
  <r>
    <n v="14"/>
    <s v="David Caldwell"/>
    <x v="0"/>
    <s v="Headphones"/>
    <d v="2024-07-14T00:00:00"/>
    <d v="2024-07-28T00:00:00"/>
    <n v="10"/>
    <n v="489"/>
    <x v="1"/>
    <x v="3"/>
    <x v="2"/>
    <x v="0"/>
    <x v="2"/>
    <x v="4"/>
    <n v="14"/>
    <x v="13"/>
    <n v="4890"/>
    <n v="1711"/>
  </r>
  <r>
    <n v="15"/>
    <s v="Matthew Gomez"/>
    <x v="0"/>
    <s v="Smartphone"/>
    <d v="2024-12-15T00:00:00"/>
    <d v="2024-12-24T00:00:00"/>
    <n v="9"/>
    <n v="778"/>
    <x v="0"/>
    <x v="4"/>
    <x v="2"/>
    <x v="0"/>
    <x v="6"/>
    <x v="4"/>
    <n v="9"/>
    <x v="14"/>
    <n v="7002"/>
    <n v="1750"/>
  </r>
  <r>
    <n v="16"/>
    <s v="Maria Brown"/>
    <x v="4"/>
    <s v="Wall Art"/>
    <d v="2024-03-21T00:00:00"/>
    <d v="2024-03-29T00:00:00"/>
    <n v="8"/>
    <n v="13"/>
    <x v="1"/>
    <x v="3"/>
    <x v="3"/>
    <x v="0"/>
    <x v="3"/>
    <x v="3"/>
    <n v="8"/>
    <x v="15"/>
    <n v="104"/>
    <n v="31"/>
  </r>
  <r>
    <n v="17"/>
    <s v="Clifford Ford"/>
    <x v="2"/>
    <s v="Dress"/>
    <d v="2024-02-24T00:00:00"/>
    <d v="2024-03-03T00:00:00"/>
    <n v="5"/>
    <n v="871"/>
    <x v="1"/>
    <x v="3"/>
    <x v="0"/>
    <x v="0"/>
    <x v="7"/>
    <x v="5"/>
    <n v="8"/>
    <x v="16"/>
    <n v="4355"/>
    <n v="1306"/>
  </r>
  <r>
    <n v="18"/>
    <s v="Tammy Allison"/>
    <x v="2"/>
    <s v="Jeans"/>
    <d v="2024-07-10T00:00:00"/>
    <d v="2024-07-19T00:00:00"/>
    <n v="3"/>
    <n v="562"/>
    <x v="0"/>
    <x v="1"/>
    <x v="3"/>
    <x v="0"/>
    <x v="2"/>
    <x v="2"/>
    <n v="9"/>
    <x v="17"/>
    <n v="1686"/>
    <n v="506"/>
  </r>
  <r>
    <n v="19"/>
    <s v="Rachel Gibson"/>
    <x v="1"/>
    <s v="Biography"/>
    <d v="2024-09-07T00:00:00"/>
    <d v="2024-09-17T00:00:00"/>
    <n v="1"/>
    <n v="124"/>
    <x v="0"/>
    <x v="4"/>
    <x v="0"/>
    <x v="0"/>
    <x v="8"/>
    <x v="5"/>
    <n v="10"/>
    <x v="18"/>
    <n v="124"/>
    <n v="56"/>
  </r>
  <r>
    <n v="20"/>
    <s v="Lauren Daniels"/>
    <x v="0"/>
    <s v="Laptop"/>
    <d v="2024-10-17T00:00:00"/>
    <d v="2024-10-23T00:00:00"/>
    <n v="2"/>
    <n v="97"/>
    <x v="0"/>
    <x v="3"/>
    <x v="3"/>
    <x v="0"/>
    <x v="1"/>
    <x v="3"/>
    <n v="6"/>
    <x v="19"/>
    <n v="194"/>
    <n v="29"/>
  </r>
  <r>
    <n v="21"/>
    <s v="Joseph Obrien"/>
    <x v="1"/>
    <s v="Children's Book"/>
    <d v="2024-07-04T00:00:00"/>
    <d v="2024-07-07T00:00:00"/>
    <n v="4"/>
    <n v="151"/>
    <x v="0"/>
    <x v="3"/>
    <x v="0"/>
    <x v="0"/>
    <x v="2"/>
    <x v="3"/>
    <n v="3"/>
    <x v="11"/>
    <n v="604"/>
    <n v="242"/>
  </r>
  <r>
    <n v="22"/>
    <s v="Amanda Miller"/>
    <x v="1"/>
    <s v="Cookbook"/>
    <d v="2024-08-04T00:00:00"/>
    <d v="2024-08-16T00:00:00"/>
    <n v="4"/>
    <n v="961"/>
    <x v="1"/>
    <x v="3"/>
    <x v="0"/>
    <x v="0"/>
    <x v="9"/>
    <x v="4"/>
    <n v="12"/>
    <x v="20"/>
    <n v="3844"/>
    <n v="1345"/>
  </r>
  <r>
    <n v="23"/>
    <s v="Michael Evans"/>
    <x v="4"/>
    <s v="Wall Art"/>
    <d v="2024-12-09T00:00:00"/>
    <d v="2024-12-12T00:00:00"/>
    <n v="6"/>
    <n v="458"/>
    <x v="0"/>
    <x v="3"/>
    <x v="1"/>
    <x v="0"/>
    <x v="6"/>
    <x v="0"/>
    <n v="3"/>
    <x v="21"/>
    <n v="2748"/>
    <n v="824"/>
  </r>
  <r>
    <n v="24"/>
    <s v="Angel Lewis MD"/>
    <x v="2"/>
    <s v="Jeans"/>
    <d v="2024-02-02T00:00:00"/>
    <d v="2024-02-12T00:00:00"/>
    <n v="6"/>
    <n v="31"/>
    <x v="0"/>
    <x v="3"/>
    <x v="2"/>
    <x v="0"/>
    <x v="7"/>
    <x v="6"/>
    <n v="10"/>
    <x v="22"/>
    <n v="186"/>
    <n v="56"/>
  </r>
  <r>
    <n v="25"/>
    <s v="Joshua Turner"/>
    <x v="1"/>
    <s v="Non-Fiction"/>
    <d v="2024-01-04T00:00:00"/>
    <d v="2024-01-15T00:00:00"/>
    <n v="2"/>
    <n v="734"/>
    <x v="0"/>
    <x v="3"/>
    <x v="3"/>
    <x v="0"/>
    <x v="10"/>
    <x v="3"/>
    <n v="11"/>
    <x v="23"/>
    <n v="1468"/>
    <n v="734"/>
  </r>
  <r>
    <n v="26"/>
    <s v="Douglas Clark"/>
    <x v="0"/>
    <s v="Smartphone"/>
    <d v="2024-06-18T00:00:00"/>
    <d v="2024-06-29T00:00:00"/>
    <n v="2"/>
    <n v="536"/>
    <x v="1"/>
    <x v="0"/>
    <x v="0"/>
    <x v="0"/>
    <x v="5"/>
    <x v="1"/>
    <n v="11"/>
    <x v="24"/>
    <n v="1072"/>
    <n v="268"/>
  </r>
  <r>
    <n v="27"/>
    <s v="Kimberly Davenport"/>
    <x v="3"/>
    <s v="Milk"/>
    <d v="2024-08-27T00:00:00"/>
    <d v="2024-08-30T00:00:00"/>
    <n v="1"/>
    <n v="200"/>
    <x v="0"/>
    <x v="3"/>
    <x v="3"/>
    <x v="0"/>
    <x v="9"/>
    <x v="1"/>
    <n v="3"/>
    <x v="25"/>
    <n v="200"/>
    <n v="100"/>
  </r>
  <r>
    <n v="28"/>
    <s v="Richard Rodriguez"/>
    <x v="1"/>
    <s v="Fiction"/>
    <d v="2024-01-26T00:00:00"/>
    <d v="2024-02-07T00:00:00"/>
    <n v="9"/>
    <n v="866"/>
    <x v="0"/>
    <x v="0"/>
    <x v="2"/>
    <x v="0"/>
    <x v="10"/>
    <x v="6"/>
    <n v="12"/>
    <x v="26"/>
    <n v="7794"/>
    <n v="3897"/>
  </r>
  <r>
    <n v="29"/>
    <s v="Matthew Ross"/>
    <x v="2"/>
    <s v="Sneakers"/>
    <d v="2024-09-05T00:00:00"/>
    <d v="2024-09-19T00:00:00"/>
    <n v="8"/>
    <n v="228"/>
    <x v="0"/>
    <x v="1"/>
    <x v="2"/>
    <x v="0"/>
    <x v="8"/>
    <x v="3"/>
    <n v="14"/>
    <x v="27"/>
    <n v="1824"/>
    <n v="456"/>
  </r>
  <r>
    <n v="30"/>
    <s v="Victoria Johnson"/>
    <x v="3"/>
    <s v="Juice"/>
    <d v="2024-12-04T00:00:00"/>
    <d v="2024-12-11T00:00:00"/>
    <n v="8"/>
    <n v="168"/>
    <x v="0"/>
    <x v="0"/>
    <x v="1"/>
    <x v="0"/>
    <x v="6"/>
    <x v="2"/>
    <n v="7"/>
    <x v="28"/>
    <n v="1344"/>
    <n v="605"/>
  </r>
  <r>
    <n v="31"/>
    <s v="Stephanie Lee"/>
    <x v="0"/>
    <s v="Camera"/>
    <d v="2024-10-04T00:00:00"/>
    <d v="2024-10-07T00:00:00"/>
    <n v="1"/>
    <n v="775"/>
    <x v="0"/>
    <x v="4"/>
    <x v="1"/>
    <x v="0"/>
    <x v="1"/>
    <x v="6"/>
    <n v="3"/>
    <x v="29"/>
    <n v="775"/>
    <n v="155"/>
  </r>
  <r>
    <n v="32"/>
    <s v="Benjamin Beck"/>
    <x v="1"/>
    <s v="Children's Book"/>
    <d v="2024-09-14T00:00:00"/>
    <d v="2024-09-19T00:00:00"/>
    <n v="9"/>
    <n v="171"/>
    <x v="0"/>
    <x v="0"/>
    <x v="2"/>
    <x v="0"/>
    <x v="8"/>
    <x v="5"/>
    <n v="5"/>
    <x v="30"/>
    <n v="1539"/>
    <n v="616"/>
  </r>
  <r>
    <n v="33"/>
    <s v="Stephanie Gilbert"/>
    <x v="0"/>
    <s v="Camera"/>
    <d v="2024-05-06T00:00:00"/>
    <d v="2024-05-19T00:00:00"/>
    <n v="10"/>
    <n v="618"/>
    <x v="0"/>
    <x v="0"/>
    <x v="3"/>
    <x v="0"/>
    <x v="0"/>
    <x v="0"/>
    <n v="13"/>
    <x v="31"/>
    <n v="6180"/>
    <n v="1236"/>
  </r>
  <r>
    <n v="34"/>
    <s v="Jeffrey Carpenter"/>
    <x v="3"/>
    <s v="Juice"/>
    <d v="2024-10-16T00:00:00"/>
    <d v="2024-10-21T00:00:00"/>
    <n v="9"/>
    <n v="333"/>
    <x v="1"/>
    <x v="4"/>
    <x v="3"/>
    <x v="0"/>
    <x v="1"/>
    <x v="2"/>
    <n v="5"/>
    <x v="32"/>
    <n v="2997"/>
    <n v="1349"/>
  </r>
  <r>
    <n v="35"/>
    <s v="Curtis Johnson"/>
    <x v="4"/>
    <s v="Table Lamp"/>
    <d v="2024-01-05T00:00:00"/>
    <d v="2024-01-10T00:00:00"/>
    <n v="8"/>
    <n v="646"/>
    <x v="0"/>
    <x v="3"/>
    <x v="3"/>
    <x v="0"/>
    <x v="10"/>
    <x v="6"/>
    <n v="5"/>
    <x v="33"/>
    <n v="5168"/>
    <n v="1292"/>
  </r>
  <r>
    <n v="36"/>
    <s v="Michael Snyder"/>
    <x v="1"/>
    <s v="Non-Fiction"/>
    <d v="2024-09-16T00:00:00"/>
    <d v="2024-09-21T00:00:00"/>
    <n v="5"/>
    <n v="496"/>
    <x v="0"/>
    <x v="4"/>
    <x v="0"/>
    <x v="0"/>
    <x v="8"/>
    <x v="0"/>
    <n v="5"/>
    <x v="4"/>
    <n v="2480"/>
    <n v="1240"/>
  </r>
  <r>
    <n v="37"/>
    <s v="Melissa Marshall"/>
    <x v="4"/>
    <s v="Cushion"/>
    <d v="2024-03-21T00:00:00"/>
    <d v="2024-04-04T00:00:00"/>
    <n v="8"/>
    <n v="863"/>
    <x v="1"/>
    <x v="3"/>
    <x v="3"/>
    <x v="0"/>
    <x v="3"/>
    <x v="3"/>
    <n v="14"/>
    <x v="34"/>
    <n v="6904"/>
    <n v="2416"/>
  </r>
  <r>
    <n v="38"/>
    <s v="Michelle Wagner"/>
    <x v="1"/>
    <s v="Fiction"/>
    <d v="2024-12-07T00:00:00"/>
    <d v="2024-12-19T00:00:00"/>
    <n v="9"/>
    <n v="316"/>
    <x v="0"/>
    <x v="3"/>
    <x v="0"/>
    <x v="0"/>
    <x v="6"/>
    <x v="5"/>
    <n v="12"/>
    <x v="35"/>
    <n v="2844"/>
    <n v="1422"/>
  </r>
  <r>
    <n v="39"/>
    <s v="Sara Ramirez"/>
    <x v="4"/>
    <s v="Table Lamp"/>
    <d v="2024-02-24T00:00:00"/>
    <d v="2024-02-29T00:00:00"/>
    <n v="9"/>
    <n v="169"/>
    <x v="1"/>
    <x v="4"/>
    <x v="2"/>
    <x v="0"/>
    <x v="7"/>
    <x v="5"/>
    <n v="5"/>
    <x v="36"/>
    <n v="1521"/>
    <n v="380"/>
  </r>
  <r>
    <n v="40"/>
    <s v="George Orozco"/>
    <x v="2"/>
    <s v="Jacket"/>
    <d v="2024-04-14T00:00:00"/>
    <d v="2024-04-28T00:00:00"/>
    <n v="5"/>
    <n v="527"/>
    <x v="0"/>
    <x v="2"/>
    <x v="1"/>
    <x v="0"/>
    <x v="11"/>
    <x v="4"/>
    <n v="14"/>
    <x v="37"/>
    <n v="2635"/>
    <n v="527"/>
  </r>
  <r>
    <n v="41"/>
    <s v="Joshua Perry"/>
    <x v="0"/>
    <s v="Headphones"/>
    <d v="2024-05-21T00:00:00"/>
    <d v="2024-05-25T00:00:00"/>
    <n v="1"/>
    <n v="13"/>
    <x v="1"/>
    <x v="4"/>
    <x v="2"/>
    <x v="0"/>
    <x v="0"/>
    <x v="1"/>
    <n v="4"/>
    <x v="38"/>
    <n v="13"/>
    <n v="5"/>
  </r>
  <r>
    <n v="42"/>
    <s v="Aaron Bell"/>
    <x v="4"/>
    <s v="Curtains"/>
    <d v="2024-08-14T00:00:00"/>
    <d v="2024-08-21T00:00:00"/>
    <n v="9"/>
    <n v="732"/>
    <x v="0"/>
    <x v="2"/>
    <x v="2"/>
    <x v="0"/>
    <x v="9"/>
    <x v="2"/>
    <n v="7"/>
    <x v="39"/>
    <n v="6588"/>
    <n v="2306"/>
  </r>
  <r>
    <n v="43"/>
    <s v="Stephanie Freeman"/>
    <x v="0"/>
    <s v="Smartphone"/>
    <d v="2024-12-19T00:00:00"/>
    <d v="2024-12-25T00:00:00"/>
    <n v="3"/>
    <n v="568"/>
    <x v="1"/>
    <x v="0"/>
    <x v="3"/>
    <x v="0"/>
    <x v="6"/>
    <x v="3"/>
    <n v="6"/>
    <x v="40"/>
    <n v="1704"/>
    <n v="426"/>
  </r>
  <r>
    <n v="44"/>
    <s v="Rebecca Ramsey"/>
    <x v="1"/>
    <s v="Non-Fiction"/>
    <d v="2024-08-08T00:00:00"/>
    <d v="2024-08-12T00:00:00"/>
    <n v="3"/>
    <n v="52"/>
    <x v="0"/>
    <x v="4"/>
    <x v="3"/>
    <x v="0"/>
    <x v="9"/>
    <x v="3"/>
    <n v="4"/>
    <x v="41"/>
    <n v="156"/>
    <n v="78"/>
  </r>
  <r>
    <n v="45"/>
    <s v="Mary Miller"/>
    <x v="4"/>
    <s v="Curtains"/>
    <d v="2024-12-15T00:00:00"/>
    <d v="2024-12-26T00:00:00"/>
    <n v="4"/>
    <n v="692"/>
    <x v="1"/>
    <x v="0"/>
    <x v="1"/>
    <x v="0"/>
    <x v="6"/>
    <x v="4"/>
    <n v="11"/>
    <x v="42"/>
    <n v="2768"/>
    <n v="969"/>
  </r>
  <r>
    <n v="46"/>
    <s v="Andre Wright"/>
    <x v="2"/>
    <s v="T-Shirt"/>
    <d v="2024-07-14T00:00:00"/>
    <d v="2024-07-22T00:00:00"/>
    <n v="1"/>
    <n v="889"/>
    <x v="0"/>
    <x v="2"/>
    <x v="0"/>
    <x v="0"/>
    <x v="2"/>
    <x v="4"/>
    <n v="8"/>
    <x v="43"/>
    <n v="889"/>
    <n v="311"/>
  </r>
  <r>
    <n v="47"/>
    <s v="Jeffrey Wood"/>
    <x v="1"/>
    <s v="Biography"/>
    <d v="2024-01-15T00:00:00"/>
    <d v="2024-01-18T00:00:00"/>
    <n v="2"/>
    <n v="908"/>
    <x v="1"/>
    <x v="4"/>
    <x v="3"/>
    <x v="0"/>
    <x v="10"/>
    <x v="0"/>
    <n v="3"/>
    <x v="44"/>
    <n v="1816"/>
    <n v="817"/>
  </r>
  <r>
    <n v="48"/>
    <s v="Samuel Rivas"/>
    <x v="0"/>
    <s v="Headphones"/>
    <d v="2024-01-01T00:00:00"/>
    <d v="2024-01-15T00:00:00"/>
    <n v="9"/>
    <n v="957"/>
    <x v="1"/>
    <x v="1"/>
    <x v="3"/>
    <x v="0"/>
    <x v="10"/>
    <x v="0"/>
    <n v="14"/>
    <x v="45"/>
    <n v="8613"/>
    <n v="3015"/>
  </r>
  <r>
    <n v="49"/>
    <s v="Daniel Salinas"/>
    <x v="2"/>
    <s v="Jacket"/>
    <d v="2024-08-08T00:00:00"/>
    <d v="2024-08-15T00:00:00"/>
    <n v="2"/>
    <n v="981"/>
    <x v="1"/>
    <x v="3"/>
    <x v="1"/>
    <x v="0"/>
    <x v="9"/>
    <x v="3"/>
    <n v="7"/>
    <x v="46"/>
    <n v="1962"/>
    <n v="392"/>
  </r>
  <r>
    <n v="50"/>
    <s v="Michael West"/>
    <x v="3"/>
    <s v="Cereal"/>
    <d v="2024-10-10T00:00:00"/>
    <d v="2024-10-13T00:00:00"/>
    <n v="3"/>
    <n v="206"/>
    <x v="1"/>
    <x v="2"/>
    <x v="1"/>
    <x v="0"/>
    <x v="1"/>
    <x v="3"/>
    <n v="3"/>
    <x v="47"/>
    <n v="618"/>
    <n v="278"/>
  </r>
  <r>
    <n v="51"/>
    <s v="Elizabeth Ward"/>
    <x v="3"/>
    <s v="Milk"/>
    <d v="2024-12-11T00:00:00"/>
    <d v="2024-12-21T00:00:00"/>
    <n v="4"/>
    <n v="533"/>
    <x v="1"/>
    <x v="2"/>
    <x v="3"/>
    <x v="0"/>
    <x v="6"/>
    <x v="2"/>
    <n v="10"/>
    <x v="48"/>
    <n v="2132"/>
    <n v="1066"/>
  </r>
  <r>
    <n v="52"/>
    <s v="Kristen Terry"/>
    <x v="0"/>
    <s v="Tablet"/>
    <d v="2024-09-20T00:00:00"/>
    <d v="2024-09-27T00:00:00"/>
    <n v="10"/>
    <n v="353"/>
    <x v="1"/>
    <x v="0"/>
    <x v="3"/>
    <x v="0"/>
    <x v="8"/>
    <x v="6"/>
    <n v="7"/>
    <x v="49"/>
    <n v="3530"/>
    <n v="1059"/>
  </r>
  <r>
    <n v="53"/>
    <s v="David Grant"/>
    <x v="1"/>
    <s v="Fiction"/>
    <d v="2024-08-21T00:00:00"/>
    <d v="2024-09-01T00:00:00"/>
    <n v="7"/>
    <n v="917"/>
    <x v="0"/>
    <x v="3"/>
    <x v="0"/>
    <x v="0"/>
    <x v="9"/>
    <x v="2"/>
    <n v="11"/>
    <x v="50"/>
    <n v="6419"/>
    <n v="3209"/>
  </r>
  <r>
    <n v="54"/>
    <s v="Kevin Patterson"/>
    <x v="3"/>
    <s v="Milk"/>
    <d v="2024-07-23T00:00:00"/>
    <d v="2024-07-29T00:00:00"/>
    <n v="4"/>
    <n v="161"/>
    <x v="0"/>
    <x v="3"/>
    <x v="3"/>
    <x v="0"/>
    <x v="2"/>
    <x v="1"/>
    <n v="6"/>
    <x v="51"/>
    <n v="644"/>
    <n v="322"/>
  </r>
  <r>
    <n v="55"/>
    <s v="Juan Moore"/>
    <x v="3"/>
    <s v="Pasta"/>
    <d v="2024-03-31T00:00:00"/>
    <d v="2024-04-05T00:00:00"/>
    <n v="9"/>
    <n v="485"/>
    <x v="0"/>
    <x v="0"/>
    <x v="1"/>
    <x v="0"/>
    <x v="3"/>
    <x v="4"/>
    <n v="5"/>
    <x v="52"/>
    <n v="4365"/>
    <n v="1746"/>
  </r>
  <r>
    <n v="56"/>
    <s v="Dwayne Campbell"/>
    <x v="0"/>
    <s v="Headphones"/>
    <d v="2024-03-09T00:00:00"/>
    <d v="2024-03-13T00:00:00"/>
    <n v="8"/>
    <n v="693"/>
    <x v="1"/>
    <x v="3"/>
    <x v="0"/>
    <x v="0"/>
    <x v="3"/>
    <x v="5"/>
    <n v="4"/>
    <x v="53"/>
    <n v="5544"/>
    <n v="1940"/>
  </r>
  <r>
    <n v="57"/>
    <s v="Samantha Morse"/>
    <x v="2"/>
    <s v="Sneakers"/>
    <d v="2024-08-18T00:00:00"/>
    <d v="2024-08-28T00:00:00"/>
    <n v="5"/>
    <n v="779"/>
    <x v="1"/>
    <x v="0"/>
    <x v="2"/>
    <x v="0"/>
    <x v="9"/>
    <x v="4"/>
    <n v="10"/>
    <x v="54"/>
    <n v="3895"/>
    <n v="974"/>
  </r>
  <r>
    <n v="58"/>
    <s v="Kathryn Snyder"/>
    <x v="3"/>
    <s v="Pasta"/>
    <d v="2024-05-20T00:00:00"/>
    <d v="2024-05-31T00:00:00"/>
    <n v="8"/>
    <n v="89"/>
    <x v="0"/>
    <x v="3"/>
    <x v="1"/>
    <x v="0"/>
    <x v="0"/>
    <x v="0"/>
    <n v="11"/>
    <x v="55"/>
    <n v="712"/>
    <n v="285"/>
  </r>
  <r>
    <n v="59"/>
    <s v="Alicia Hubbard"/>
    <x v="4"/>
    <s v="Cushion"/>
    <d v="2024-06-12T00:00:00"/>
    <d v="2024-06-16T00:00:00"/>
    <n v="9"/>
    <n v="92"/>
    <x v="0"/>
    <x v="0"/>
    <x v="1"/>
    <x v="0"/>
    <x v="5"/>
    <x v="2"/>
    <n v="4"/>
    <x v="56"/>
    <n v="828"/>
    <n v="290"/>
  </r>
  <r>
    <n v="60"/>
    <s v="Tanya Kim"/>
    <x v="2"/>
    <s v="Jacket"/>
    <d v="2024-08-11T00:00:00"/>
    <d v="2024-08-25T00:00:00"/>
    <n v="8"/>
    <n v="39"/>
    <x v="1"/>
    <x v="2"/>
    <x v="1"/>
    <x v="0"/>
    <x v="9"/>
    <x v="4"/>
    <n v="14"/>
    <x v="57"/>
    <n v="312"/>
    <n v="62"/>
  </r>
  <r>
    <n v="61"/>
    <s v="Bruce Collier"/>
    <x v="1"/>
    <s v="Cookbook"/>
    <d v="2024-12-05T00:00:00"/>
    <d v="2024-12-12T00:00:00"/>
    <n v="1"/>
    <n v="95"/>
    <x v="0"/>
    <x v="3"/>
    <x v="0"/>
    <x v="0"/>
    <x v="6"/>
    <x v="3"/>
    <n v="7"/>
    <x v="58"/>
    <n v="95"/>
    <n v="33"/>
  </r>
  <r>
    <n v="62"/>
    <s v="Kimberly Gibson"/>
    <x v="0"/>
    <s v="Headphones"/>
    <d v="2024-01-10T00:00:00"/>
    <d v="2024-01-14T00:00:00"/>
    <n v="9"/>
    <n v="63"/>
    <x v="1"/>
    <x v="4"/>
    <x v="0"/>
    <x v="0"/>
    <x v="10"/>
    <x v="2"/>
    <n v="4"/>
    <x v="59"/>
    <n v="567"/>
    <n v="198"/>
  </r>
  <r>
    <n v="63"/>
    <s v="Reginald Williams"/>
    <x v="0"/>
    <s v="Smartphone"/>
    <d v="2024-01-16T00:00:00"/>
    <d v="2024-01-29T00:00:00"/>
    <n v="4"/>
    <n v="214"/>
    <x v="1"/>
    <x v="1"/>
    <x v="0"/>
    <x v="0"/>
    <x v="10"/>
    <x v="1"/>
    <n v="13"/>
    <x v="60"/>
    <n v="856"/>
    <n v="214"/>
  </r>
  <r>
    <n v="64"/>
    <s v="Amanda Shaw"/>
    <x v="2"/>
    <s v="Jeans"/>
    <d v="2024-03-05T00:00:00"/>
    <d v="2024-03-14T00:00:00"/>
    <n v="8"/>
    <n v="695"/>
    <x v="0"/>
    <x v="0"/>
    <x v="1"/>
    <x v="0"/>
    <x v="3"/>
    <x v="1"/>
    <n v="9"/>
    <x v="61"/>
    <n v="5560"/>
    <n v="1668"/>
  </r>
  <r>
    <n v="65"/>
    <s v="Alexis Thomas"/>
    <x v="3"/>
    <s v="Cereal"/>
    <d v="2024-07-07T00:00:00"/>
    <d v="2024-07-15T00:00:00"/>
    <n v="3"/>
    <n v="630"/>
    <x v="0"/>
    <x v="3"/>
    <x v="0"/>
    <x v="0"/>
    <x v="2"/>
    <x v="4"/>
    <n v="8"/>
    <x v="62"/>
    <n v="1890"/>
    <n v="850"/>
  </r>
  <r>
    <n v="66"/>
    <s v="Sarah Villarreal"/>
    <x v="4"/>
    <s v="Table Lamp"/>
    <d v="2024-10-23T00:00:00"/>
    <d v="2024-11-04T00:00:00"/>
    <n v="1"/>
    <n v="961"/>
    <x v="1"/>
    <x v="4"/>
    <x v="0"/>
    <x v="0"/>
    <x v="1"/>
    <x v="2"/>
    <n v="12"/>
    <x v="63"/>
    <n v="961"/>
    <n v="240"/>
  </r>
  <r>
    <n v="67"/>
    <s v="Cynthia Cohen"/>
    <x v="3"/>
    <s v="Milk"/>
    <d v="2024-04-11T00:00:00"/>
    <d v="2024-04-24T00:00:00"/>
    <n v="2"/>
    <n v="616"/>
    <x v="0"/>
    <x v="3"/>
    <x v="0"/>
    <x v="0"/>
    <x v="11"/>
    <x v="3"/>
    <n v="13"/>
    <x v="64"/>
    <n v="1232"/>
    <n v="616"/>
  </r>
  <r>
    <n v="68"/>
    <s v="Michele Garcia"/>
    <x v="4"/>
    <s v="Vase"/>
    <d v="2024-03-02T00:00:00"/>
    <d v="2024-03-13T00:00:00"/>
    <n v="10"/>
    <n v="811"/>
    <x v="1"/>
    <x v="0"/>
    <x v="0"/>
    <x v="0"/>
    <x v="3"/>
    <x v="5"/>
    <n v="11"/>
    <x v="65"/>
    <n v="8110"/>
    <n v="2027"/>
  </r>
  <r>
    <n v="69"/>
    <s v="Joel King"/>
    <x v="3"/>
    <s v="Rice"/>
    <d v="2024-08-09T00:00:00"/>
    <d v="2024-08-15T00:00:00"/>
    <n v="6"/>
    <n v="660"/>
    <x v="1"/>
    <x v="1"/>
    <x v="1"/>
    <x v="0"/>
    <x v="9"/>
    <x v="6"/>
    <n v="6"/>
    <x v="66"/>
    <n v="3960"/>
    <n v="1584"/>
  </r>
  <r>
    <n v="70"/>
    <s v="Brooke Alexander"/>
    <x v="2"/>
    <s v="Sneakers"/>
    <d v="2024-03-31T00:00:00"/>
    <d v="2024-04-13T00:00:00"/>
    <n v="9"/>
    <n v="998"/>
    <x v="1"/>
    <x v="3"/>
    <x v="2"/>
    <x v="0"/>
    <x v="3"/>
    <x v="4"/>
    <n v="13"/>
    <x v="67"/>
    <n v="8982"/>
    <n v="2245"/>
  </r>
  <r>
    <n v="71"/>
    <s v="Ann Phillips"/>
    <x v="1"/>
    <s v="Biography"/>
    <d v="2024-10-11T00:00:00"/>
    <d v="2024-10-17T00:00:00"/>
    <n v="1"/>
    <n v="539"/>
    <x v="0"/>
    <x v="0"/>
    <x v="3"/>
    <x v="0"/>
    <x v="1"/>
    <x v="6"/>
    <n v="6"/>
    <x v="68"/>
    <n v="539"/>
    <n v="243"/>
  </r>
  <r>
    <n v="72"/>
    <s v="Richard Smith"/>
    <x v="1"/>
    <s v="Biography"/>
    <d v="2024-08-30T00:00:00"/>
    <d v="2024-09-12T00:00:00"/>
    <n v="9"/>
    <n v="553"/>
    <x v="1"/>
    <x v="4"/>
    <x v="3"/>
    <x v="0"/>
    <x v="9"/>
    <x v="6"/>
    <n v="13"/>
    <x v="69"/>
    <n v="4977"/>
    <n v="2240"/>
  </r>
  <r>
    <n v="73"/>
    <s v="David Johnson"/>
    <x v="1"/>
    <s v="Biography"/>
    <d v="2024-06-29T00:00:00"/>
    <d v="2024-07-13T00:00:00"/>
    <n v="8"/>
    <n v="287"/>
    <x v="0"/>
    <x v="4"/>
    <x v="2"/>
    <x v="0"/>
    <x v="5"/>
    <x v="5"/>
    <n v="14"/>
    <x v="70"/>
    <n v="2296"/>
    <n v="1033"/>
  </r>
  <r>
    <n v="74"/>
    <s v="Elizabeth Ortiz"/>
    <x v="0"/>
    <s v="Laptop"/>
    <d v="2024-06-10T00:00:00"/>
    <d v="2024-06-19T00:00:00"/>
    <n v="2"/>
    <n v="770"/>
    <x v="0"/>
    <x v="3"/>
    <x v="3"/>
    <x v="0"/>
    <x v="5"/>
    <x v="0"/>
    <n v="9"/>
    <x v="71"/>
    <n v="1540"/>
    <n v="231"/>
  </r>
  <r>
    <n v="75"/>
    <s v="Teresa Ramirez"/>
    <x v="0"/>
    <s v="Laptop"/>
    <d v="2024-05-31T00:00:00"/>
    <d v="2024-06-14T00:00:00"/>
    <n v="4"/>
    <n v="379"/>
    <x v="0"/>
    <x v="0"/>
    <x v="2"/>
    <x v="0"/>
    <x v="0"/>
    <x v="6"/>
    <n v="14"/>
    <x v="72"/>
    <n v="1516"/>
    <n v="227"/>
  </r>
  <r>
    <n v="76"/>
    <s v="Michael Stephens"/>
    <x v="1"/>
    <s v="Non-Fiction"/>
    <d v="2024-05-20T00:00:00"/>
    <d v="2024-05-26T00:00:00"/>
    <n v="1"/>
    <n v="65"/>
    <x v="1"/>
    <x v="3"/>
    <x v="2"/>
    <x v="0"/>
    <x v="0"/>
    <x v="0"/>
    <n v="6"/>
    <x v="73"/>
    <n v="65"/>
    <n v="32"/>
  </r>
  <r>
    <n v="77"/>
    <s v="Kristen Willis"/>
    <x v="3"/>
    <s v="Cereal"/>
    <d v="2024-04-04T00:00:00"/>
    <d v="2024-04-15T00:00:00"/>
    <n v="1"/>
    <n v="268"/>
    <x v="0"/>
    <x v="1"/>
    <x v="0"/>
    <x v="0"/>
    <x v="11"/>
    <x v="3"/>
    <n v="11"/>
    <x v="1"/>
    <n v="268"/>
    <n v="121"/>
  </r>
  <r>
    <n v="78"/>
    <s v="Rebecca Rodriguez"/>
    <x v="0"/>
    <s v="Headphones"/>
    <d v="2024-09-08T00:00:00"/>
    <d v="2024-09-21T00:00:00"/>
    <n v="2"/>
    <n v="600"/>
    <x v="0"/>
    <x v="3"/>
    <x v="2"/>
    <x v="0"/>
    <x v="8"/>
    <x v="4"/>
    <n v="13"/>
    <x v="74"/>
    <n v="1200"/>
    <n v="420"/>
  </r>
  <r>
    <n v="79"/>
    <s v="Jessica Rodriguez DDS"/>
    <x v="3"/>
    <s v="Cereal"/>
    <d v="2024-10-28T00:00:00"/>
    <d v="2024-11-04T00:00:00"/>
    <n v="7"/>
    <n v="322"/>
    <x v="0"/>
    <x v="3"/>
    <x v="2"/>
    <x v="0"/>
    <x v="1"/>
    <x v="0"/>
    <n v="7"/>
    <x v="4"/>
    <n v="2254"/>
    <n v="1014"/>
  </r>
  <r>
    <n v="80"/>
    <s v="Donald Schultz"/>
    <x v="1"/>
    <s v="Fiction"/>
    <d v="2024-04-16T00:00:00"/>
    <d v="2024-04-22T00:00:00"/>
    <n v="4"/>
    <n v="280"/>
    <x v="0"/>
    <x v="3"/>
    <x v="1"/>
    <x v="0"/>
    <x v="11"/>
    <x v="1"/>
    <n v="6"/>
    <x v="75"/>
    <n v="1120"/>
    <n v="560"/>
  </r>
  <r>
    <n v="81"/>
    <s v="Emily Edwards"/>
    <x v="1"/>
    <s v="Children's Book"/>
    <d v="2024-05-29T00:00:00"/>
    <d v="2024-06-12T00:00:00"/>
    <n v="1"/>
    <n v="247"/>
    <x v="1"/>
    <x v="4"/>
    <x v="2"/>
    <x v="0"/>
    <x v="0"/>
    <x v="2"/>
    <n v="14"/>
    <x v="76"/>
    <n v="247"/>
    <n v="99"/>
  </r>
  <r>
    <n v="82"/>
    <s v="Anna Davis"/>
    <x v="3"/>
    <s v="Rice"/>
    <d v="2024-12-17T00:00:00"/>
    <d v="2024-12-30T00:00:00"/>
    <n v="4"/>
    <n v="956"/>
    <x v="1"/>
    <x v="4"/>
    <x v="1"/>
    <x v="0"/>
    <x v="6"/>
    <x v="1"/>
    <n v="13"/>
    <x v="77"/>
    <n v="3824"/>
    <n v="1530"/>
  </r>
  <r>
    <n v="83"/>
    <s v="Jordan Moore"/>
    <x v="2"/>
    <s v="T-Shirt"/>
    <d v="2024-01-31T00:00:00"/>
    <d v="2024-02-14T00:00:00"/>
    <n v="3"/>
    <n v="821"/>
    <x v="1"/>
    <x v="4"/>
    <x v="0"/>
    <x v="0"/>
    <x v="10"/>
    <x v="2"/>
    <n v="14"/>
    <x v="78"/>
    <n v="2463"/>
    <n v="862"/>
  </r>
  <r>
    <n v="84"/>
    <s v="Phillip Andrews"/>
    <x v="1"/>
    <s v="Biography"/>
    <d v="2024-08-12T00:00:00"/>
    <d v="2024-08-17T00:00:00"/>
    <n v="2"/>
    <n v="489"/>
    <x v="1"/>
    <x v="3"/>
    <x v="2"/>
    <x v="0"/>
    <x v="9"/>
    <x v="0"/>
    <n v="5"/>
    <x v="56"/>
    <n v="978"/>
    <n v="440"/>
  </r>
  <r>
    <n v="85"/>
    <s v="Christopher Park"/>
    <x v="3"/>
    <s v="Cereal"/>
    <d v="2024-09-13T00:00:00"/>
    <d v="2024-09-25T00:00:00"/>
    <n v="9"/>
    <n v="515"/>
    <x v="1"/>
    <x v="2"/>
    <x v="0"/>
    <x v="0"/>
    <x v="8"/>
    <x v="6"/>
    <n v="12"/>
    <x v="79"/>
    <n v="4635"/>
    <n v="2086"/>
  </r>
  <r>
    <n v="86"/>
    <s v="Andrea Figueroa"/>
    <x v="0"/>
    <s v="Headphones"/>
    <d v="2024-06-14T00:00:00"/>
    <d v="2024-06-19T00:00:00"/>
    <n v="10"/>
    <n v="266"/>
    <x v="0"/>
    <x v="0"/>
    <x v="0"/>
    <x v="0"/>
    <x v="5"/>
    <x v="6"/>
    <n v="5"/>
    <x v="80"/>
    <n v="2660"/>
    <n v="931"/>
  </r>
  <r>
    <n v="87"/>
    <s v="Karla Ramos"/>
    <x v="1"/>
    <s v="Children's Book"/>
    <d v="2024-05-22T00:00:00"/>
    <d v="2024-06-01T00:00:00"/>
    <n v="3"/>
    <n v="609"/>
    <x v="0"/>
    <x v="2"/>
    <x v="0"/>
    <x v="0"/>
    <x v="0"/>
    <x v="2"/>
    <n v="10"/>
    <x v="81"/>
    <n v="1827"/>
    <n v="731"/>
  </r>
  <r>
    <n v="88"/>
    <s v="Michael Watkins"/>
    <x v="3"/>
    <s v="Cereal"/>
    <d v="2024-07-28T00:00:00"/>
    <d v="2024-08-01T00:00:00"/>
    <n v="6"/>
    <n v="338"/>
    <x v="0"/>
    <x v="3"/>
    <x v="0"/>
    <x v="0"/>
    <x v="2"/>
    <x v="4"/>
    <n v="4"/>
    <x v="82"/>
    <n v="2028"/>
    <n v="913"/>
  </r>
  <r>
    <n v="89"/>
    <s v="Eric Clark"/>
    <x v="4"/>
    <s v="Wall Art"/>
    <d v="2024-12-21T00:00:00"/>
    <d v="2024-12-24T00:00:00"/>
    <n v="8"/>
    <n v="305"/>
    <x v="1"/>
    <x v="3"/>
    <x v="1"/>
    <x v="0"/>
    <x v="6"/>
    <x v="5"/>
    <n v="3"/>
    <x v="83"/>
    <n v="2440"/>
    <n v="732"/>
  </r>
  <r>
    <n v="90"/>
    <s v="Thomas Atkins"/>
    <x v="1"/>
    <s v="Fiction"/>
    <d v="2024-12-02T00:00:00"/>
    <d v="2024-12-15T00:00:00"/>
    <n v="9"/>
    <n v="483"/>
    <x v="0"/>
    <x v="2"/>
    <x v="1"/>
    <x v="0"/>
    <x v="6"/>
    <x v="0"/>
    <n v="13"/>
    <x v="84"/>
    <n v="4347"/>
    <n v="2173"/>
  </r>
  <r>
    <n v="91"/>
    <s v="Alex Nguyen"/>
    <x v="1"/>
    <s v="Biography"/>
    <d v="2024-11-14T00:00:00"/>
    <d v="2024-11-18T00:00:00"/>
    <n v="8"/>
    <n v="650"/>
    <x v="0"/>
    <x v="2"/>
    <x v="2"/>
    <x v="0"/>
    <x v="4"/>
    <x v="3"/>
    <n v="4"/>
    <x v="85"/>
    <n v="5200"/>
    <n v="2340"/>
  </r>
  <r>
    <n v="92"/>
    <s v="Kelly Foster"/>
    <x v="4"/>
    <s v="Vase"/>
    <d v="2024-03-08T00:00:00"/>
    <d v="2024-03-22T00:00:00"/>
    <n v="5"/>
    <n v="458"/>
    <x v="0"/>
    <x v="3"/>
    <x v="0"/>
    <x v="0"/>
    <x v="3"/>
    <x v="6"/>
    <n v="14"/>
    <x v="86"/>
    <n v="2290"/>
    <n v="572"/>
  </r>
  <r>
    <n v="93"/>
    <s v="Kerry Lee"/>
    <x v="0"/>
    <s v="Camera"/>
    <d v="2024-05-02T00:00:00"/>
    <d v="2024-05-13T00:00:00"/>
    <n v="3"/>
    <n v="328"/>
    <x v="1"/>
    <x v="3"/>
    <x v="0"/>
    <x v="0"/>
    <x v="0"/>
    <x v="3"/>
    <n v="11"/>
    <x v="87"/>
    <n v="984"/>
    <n v="197"/>
  </r>
  <r>
    <n v="94"/>
    <s v="Rebecca Vargas"/>
    <x v="2"/>
    <s v="Sneakers"/>
    <d v="2024-10-09T00:00:00"/>
    <d v="2024-10-16T00:00:00"/>
    <n v="3"/>
    <n v="402"/>
    <x v="1"/>
    <x v="0"/>
    <x v="3"/>
    <x v="0"/>
    <x v="1"/>
    <x v="2"/>
    <n v="7"/>
    <x v="88"/>
    <n v="1206"/>
    <n v="301"/>
  </r>
  <r>
    <n v="95"/>
    <s v="John Hernandez"/>
    <x v="0"/>
    <s v="Tablet"/>
    <d v="2024-06-01T00:00:00"/>
    <d v="2024-06-13T00:00:00"/>
    <n v="10"/>
    <n v="603"/>
    <x v="0"/>
    <x v="3"/>
    <x v="3"/>
    <x v="0"/>
    <x v="5"/>
    <x v="5"/>
    <n v="12"/>
    <x v="89"/>
    <n v="6030"/>
    <n v="1809"/>
  </r>
  <r>
    <n v="96"/>
    <s v="Katelyn Perez"/>
    <x v="0"/>
    <s v="Camera"/>
    <d v="2024-08-21T00:00:00"/>
    <d v="2024-09-02T00:00:00"/>
    <n v="1"/>
    <n v="749"/>
    <x v="1"/>
    <x v="0"/>
    <x v="0"/>
    <x v="0"/>
    <x v="9"/>
    <x v="2"/>
    <n v="12"/>
    <x v="90"/>
    <n v="749"/>
    <n v="150"/>
  </r>
  <r>
    <n v="97"/>
    <s v="George Miranda"/>
    <x v="2"/>
    <s v="T-Shirt"/>
    <d v="2024-08-28T00:00:00"/>
    <d v="2024-09-04T00:00:00"/>
    <n v="5"/>
    <n v="356"/>
    <x v="1"/>
    <x v="3"/>
    <x v="0"/>
    <x v="0"/>
    <x v="9"/>
    <x v="2"/>
    <n v="7"/>
    <x v="91"/>
    <n v="1780"/>
    <n v="623"/>
  </r>
  <r>
    <n v="98"/>
    <s v="Jackson Ball"/>
    <x v="0"/>
    <s v="Tablet"/>
    <d v="2024-12-11T00:00:00"/>
    <d v="2024-12-23T00:00:00"/>
    <n v="9"/>
    <n v="399"/>
    <x v="1"/>
    <x v="4"/>
    <x v="0"/>
    <x v="0"/>
    <x v="6"/>
    <x v="2"/>
    <n v="12"/>
    <x v="92"/>
    <n v="3591"/>
    <n v="1077"/>
  </r>
  <r>
    <n v="99"/>
    <s v="Vincent Mueller"/>
    <x v="0"/>
    <s v="Camera"/>
    <d v="2024-02-05T00:00:00"/>
    <d v="2024-02-09T00:00:00"/>
    <n v="4"/>
    <n v="656"/>
    <x v="0"/>
    <x v="3"/>
    <x v="2"/>
    <x v="0"/>
    <x v="7"/>
    <x v="0"/>
    <n v="4"/>
    <x v="93"/>
    <n v="2624"/>
    <n v="525"/>
  </r>
  <r>
    <n v="100"/>
    <s v="Tracy Montoya"/>
    <x v="0"/>
    <s v="Headphones"/>
    <d v="2024-02-20T00:00:00"/>
    <d v="2024-02-24T00:00:00"/>
    <n v="2"/>
    <n v="464"/>
    <x v="0"/>
    <x v="0"/>
    <x v="1"/>
    <x v="0"/>
    <x v="7"/>
    <x v="1"/>
    <n v="4"/>
    <x v="94"/>
    <n v="928"/>
    <n v="325"/>
  </r>
  <r>
    <n v="101"/>
    <s v="Phillip Nelson"/>
    <x v="0"/>
    <s v="Tablet"/>
    <d v="2024-01-29T00:00:00"/>
    <d v="2024-02-05T00:00:00"/>
    <n v="5"/>
    <n v="377"/>
    <x v="0"/>
    <x v="4"/>
    <x v="1"/>
    <x v="0"/>
    <x v="10"/>
    <x v="0"/>
    <n v="7"/>
    <x v="95"/>
    <n v="1885"/>
    <n v="565"/>
  </r>
  <r>
    <n v="102"/>
    <s v="Jonathan Young"/>
    <x v="2"/>
    <s v="Dress"/>
    <d v="2024-07-29T00:00:00"/>
    <d v="2024-08-09T00:00:00"/>
    <n v="10"/>
    <n v="708"/>
    <x v="0"/>
    <x v="1"/>
    <x v="2"/>
    <x v="0"/>
    <x v="2"/>
    <x v="0"/>
    <n v="11"/>
    <x v="96"/>
    <n v="7080"/>
    <n v="2124"/>
  </r>
  <r>
    <n v="103"/>
    <s v="Howard Norman"/>
    <x v="2"/>
    <s v="T-Shirt"/>
    <d v="2024-11-17T00:00:00"/>
    <d v="2024-11-23T00:00:00"/>
    <n v="1"/>
    <n v="326"/>
    <x v="0"/>
    <x v="1"/>
    <x v="3"/>
    <x v="0"/>
    <x v="4"/>
    <x v="4"/>
    <n v="6"/>
    <x v="97"/>
    <n v="326"/>
    <n v="114"/>
  </r>
  <r>
    <n v="104"/>
    <s v="Stephanie Hughes"/>
    <x v="1"/>
    <s v="Biography"/>
    <d v="2024-03-08T00:00:00"/>
    <d v="2024-03-18T00:00:00"/>
    <n v="2"/>
    <n v="941"/>
    <x v="1"/>
    <x v="4"/>
    <x v="2"/>
    <x v="0"/>
    <x v="3"/>
    <x v="6"/>
    <n v="10"/>
    <x v="98"/>
    <n v="1882"/>
    <n v="847"/>
  </r>
  <r>
    <n v="105"/>
    <s v="Samantha Gardner"/>
    <x v="3"/>
    <s v="Pasta"/>
    <d v="2024-04-12T00:00:00"/>
    <d v="2024-04-21T00:00:00"/>
    <n v="3"/>
    <n v="815"/>
    <x v="1"/>
    <x v="3"/>
    <x v="2"/>
    <x v="0"/>
    <x v="11"/>
    <x v="6"/>
    <n v="9"/>
    <x v="99"/>
    <n v="2445"/>
    <n v="978"/>
  </r>
  <r>
    <n v="106"/>
    <s v="William Gould"/>
    <x v="4"/>
    <s v="Table Lamp"/>
    <d v="2024-08-27T00:00:00"/>
    <d v="2024-09-03T00:00:00"/>
    <n v="2"/>
    <n v="154"/>
    <x v="1"/>
    <x v="1"/>
    <x v="2"/>
    <x v="0"/>
    <x v="9"/>
    <x v="1"/>
    <n v="7"/>
    <x v="100"/>
    <n v="308"/>
    <n v="77"/>
  </r>
  <r>
    <n v="107"/>
    <s v="Laura Moreno"/>
    <x v="1"/>
    <s v="Fiction"/>
    <d v="2024-08-20T00:00:00"/>
    <d v="2024-08-30T00:00:00"/>
    <n v="6"/>
    <n v="698"/>
    <x v="1"/>
    <x v="3"/>
    <x v="2"/>
    <x v="0"/>
    <x v="9"/>
    <x v="1"/>
    <n v="10"/>
    <x v="101"/>
    <n v="4188"/>
    <n v="2094"/>
  </r>
  <r>
    <n v="108"/>
    <s v="Kathryn Hughes"/>
    <x v="3"/>
    <s v="Cereal"/>
    <d v="2024-02-25T00:00:00"/>
    <d v="2024-03-02T00:00:00"/>
    <n v="4"/>
    <n v="492"/>
    <x v="1"/>
    <x v="0"/>
    <x v="0"/>
    <x v="0"/>
    <x v="7"/>
    <x v="4"/>
    <n v="6"/>
    <x v="102"/>
    <n v="1968"/>
    <n v="886"/>
  </r>
  <r>
    <n v="109"/>
    <s v="Benjamin Thompson"/>
    <x v="4"/>
    <s v="Vase"/>
    <d v="2024-04-23T00:00:00"/>
    <d v="2024-04-28T00:00:00"/>
    <n v="2"/>
    <n v="660"/>
    <x v="1"/>
    <x v="1"/>
    <x v="3"/>
    <x v="0"/>
    <x v="11"/>
    <x v="1"/>
    <n v="5"/>
    <x v="103"/>
    <n v="1320"/>
    <n v="330"/>
  </r>
  <r>
    <n v="110"/>
    <s v="Betty Shaw"/>
    <x v="3"/>
    <s v="Pasta"/>
    <d v="2024-07-04T00:00:00"/>
    <d v="2024-07-11T00:00:00"/>
    <n v="2"/>
    <n v="712"/>
    <x v="1"/>
    <x v="4"/>
    <x v="0"/>
    <x v="0"/>
    <x v="2"/>
    <x v="3"/>
    <n v="7"/>
    <x v="104"/>
    <n v="1424"/>
    <n v="570"/>
  </r>
  <r>
    <n v="111"/>
    <s v="Todd Jacobson"/>
    <x v="4"/>
    <s v="Table Lamp"/>
    <d v="2024-07-22T00:00:00"/>
    <d v="2024-07-26T00:00:00"/>
    <n v="5"/>
    <n v="204"/>
    <x v="0"/>
    <x v="0"/>
    <x v="3"/>
    <x v="0"/>
    <x v="2"/>
    <x v="0"/>
    <n v="4"/>
    <x v="105"/>
    <n v="1020"/>
    <n v="255"/>
  </r>
  <r>
    <n v="112"/>
    <s v="Martin Vargas"/>
    <x v="2"/>
    <s v="Dress"/>
    <d v="2024-01-11T00:00:00"/>
    <d v="2024-01-17T00:00:00"/>
    <n v="1"/>
    <n v="815"/>
    <x v="0"/>
    <x v="4"/>
    <x v="0"/>
    <x v="0"/>
    <x v="10"/>
    <x v="3"/>
    <n v="6"/>
    <x v="106"/>
    <n v="815"/>
    <n v="244"/>
  </r>
  <r>
    <n v="113"/>
    <s v="Travis Wise"/>
    <x v="1"/>
    <s v="Non-Fiction"/>
    <d v="2024-02-05T00:00:00"/>
    <d v="2024-02-13T00:00:00"/>
    <n v="9"/>
    <n v="222"/>
    <x v="0"/>
    <x v="3"/>
    <x v="1"/>
    <x v="0"/>
    <x v="7"/>
    <x v="0"/>
    <n v="8"/>
    <x v="44"/>
    <n v="1998"/>
    <n v="999"/>
  </r>
  <r>
    <n v="114"/>
    <s v="Stephen Gardner"/>
    <x v="4"/>
    <s v="Curtains"/>
    <d v="2024-11-01T00:00:00"/>
    <d v="2024-11-09T00:00:00"/>
    <n v="1"/>
    <n v="293"/>
    <x v="0"/>
    <x v="1"/>
    <x v="2"/>
    <x v="0"/>
    <x v="4"/>
    <x v="6"/>
    <n v="8"/>
    <x v="107"/>
    <n v="293"/>
    <n v="103"/>
  </r>
  <r>
    <n v="115"/>
    <s v="Jesse Barker"/>
    <x v="1"/>
    <s v="Biography"/>
    <d v="2024-03-30T00:00:00"/>
    <d v="2024-04-05T00:00:00"/>
    <n v="2"/>
    <n v="686"/>
    <x v="0"/>
    <x v="1"/>
    <x v="0"/>
    <x v="0"/>
    <x v="3"/>
    <x v="5"/>
    <n v="6"/>
    <x v="108"/>
    <n v="1372"/>
    <n v="617"/>
  </r>
  <r>
    <n v="116"/>
    <s v="James Gilbert"/>
    <x v="3"/>
    <s v="Cereal"/>
    <d v="2024-09-19T00:00:00"/>
    <d v="2024-09-29T00:00:00"/>
    <n v="10"/>
    <n v="121"/>
    <x v="0"/>
    <x v="2"/>
    <x v="2"/>
    <x v="0"/>
    <x v="8"/>
    <x v="3"/>
    <n v="10"/>
    <x v="109"/>
    <n v="1210"/>
    <n v="544"/>
  </r>
  <r>
    <n v="117"/>
    <s v="Shawn Jimenez"/>
    <x v="1"/>
    <s v="Fiction"/>
    <d v="2024-12-03T00:00:00"/>
    <d v="2024-12-07T00:00:00"/>
    <n v="9"/>
    <n v="318"/>
    <x v="0"/>
    <x v="2"/>
    <x v="1"/>
    <x v="0"/>
    <x v="6"/>
    <x v="1"/>
    <n v="4"/>
    <x v="110"/>
    <n v="2862"/>
    <n v="1431"/>
  </r>
  <r>
    <n v="118"/>
    <s v="Kyle Cameron"/>
    <x v="3"/>
    <s v="Milk"/>
    <d v="2024-08-06T00:00:00"/>
    <d v="2024-08-17T00:00:00"/>
    <n v="2"/>
    <n v="512"/>
    <x v="0"/>
    <x v="3"/>
    <x v="0"/>
    <x v="0"/>
    <x v="9"/>
    <x v="1"/>
    <n v="11"/>
    <x v="111"/>
    <n v="1024"/>
    <n v="512"/>
  </r>
  <r>
    <n v="119"/>
    <s v="Monica Gallagher"/>
    <x v="0"/>
    <s v="Tablet"/>
    <d v="2024-11-07T00:00:00"/>
    <d v="2024-11-12T00:00:00"/>
    <n v="3"/>
    <n v="77"/>
    <x v="1"/>
    <x v="0"/>
    <x v="2"/>
    <x v="0"/>
    <x v="4"/>
    <x v="3"/>
    <n v="5"/>
    <x v="112"/>
    <n v="231"/>
    <n v="69"/>
  </r>
  <r>
    <n v="120"/>
    <s v="Brent Brooks"/>
    <x v="3"/>
    <s v="Juice"/>
    <d v="2024-11-05T00:00:00"/>
    <d v="2024-11-09T00:00:00"/>
    <n v="7"/>
    <n v="111"/>
    <x v="1"/>
    <x v="1"/>
    <x v="3"/>
    <x v="0"/>
    <x v="4"/>
    <x v="1"/>
    <n v="4"/>
    <x v="55"/>
    <n v="777"/>
    <n v="350"/>
  </r>
  <r>
    <n v="121"/>
    <s v="Brenda Velazquez"/>
    <x v="3"/>
    <s v="Milk"/>
    <d v="2024-07-31T00:00:00"/>
    <d v="2024-08-05T00:00:00"/>
    <n v="2"/>
    <n v="330"/>
    <x v="1"/>
    <x v="2"/>
    <x v="3"/>
    <x v="0"/>
    <x v="2"/>
    <x v="2"/>
    <n v="5"/>
    <x v="113"/>
    <n v="660"/>
    <n v="330"/>
  </r>
  <r>
    <n v="122"/>
    <s v="Katie Hicks"/>
    <x v="4"/>
    <s v="Cushion"/>
    <d v="2024-03-19T00:00:00"/>
    <d v="2024-03-23T00:00:00"/>
    <n v="8"/>
    <n v="78"/>
    <x v="0"/>
    <x v="0"/>
    <x v="1"/>
    <x v="0"/>
    <x v="3"/>
    <x v="1"/>
    <n v="4"/>
    <x v="114"/>
    <n v="624"/>
    <n v="218"/>
  </r>
  <r>
    <n v="123"/>
    <s v="Veronica Silva"/>
    <x v="3"/>
    <s v="Rice"/>
    <d v="2024-07-09T00:00:00"/>
    <d v="2024-07-13T00:00:00"/>
    <n v="3"/>
    <n v="579"/>
    <x v="1"/>
    <x v="0"/>
    <x v="1"/>
    <x v="0"/>
    <x v="2"/>
    <x v="1"/>
    <n v="4"/>
    <x v="115"/>
    <n v="1737"/>
    <n v="695"/>
  </r>
  <r>
    <n v="124"/>
    <s v="Michelle Hampton"/>
    <x v="1"/>
    <s v="Biography"/>
    <d v="2024-12-09T00:00:00"/>
    <d v="2024-12-23T00:00:00"/>
    <n v="2"/>
    <n v="430"/>
    <x v="1"/>
    <x v="4"/>
    <x v="3"/>
    <x v="0"/>
    <x v="6"/>
    <x v="0"/>
    <n v="14"/>
    <x v="116"/>
    <n v="860"/>
    <n v="387"/>
  </r>
  <r>
    <n v="125"/>
    <s v="Ashley Smith"/>
    <x v="0"/>
    <s v="Tablet"/>
    <d v="2024-11-03T00:00:00"/>
    <d v="2024-11-24T00:00:00"/>
    <n v="5"/>
    <n v="370"/>
    <x v="1"/>
    <x v="0"/>
    <x v="0"/>
    <x v="0"/>
    <x v="4"/>
    <x v="4"/>
    <n v="21"/>
    <x v="117"/>
    <n v="1850"/>
    <n v="555"/>
  </r>
  <r>
    <n v="126"/>
    <s v="Gloria Gomez"/>
    <x v="1"/>
    <s v="Biography"/>
    <d v="2024-02-28T00:00:00"/>
    <d v="2024-03-03T00:00:00"/>
    <n v="5"/>
    <n v="597"/>
    <x v="1"/>
    <x v="0"/>
    <x v="3"/>
    <x v="0"/>
    <x v="7"/>
    <x v="2"/>
    <n v="4"/>
    <x v="118"/>
    <n v="2985"/>
    <n v="1343"/>
  </r>
  <r>
    <n v="127"/>
    <s v="Courtney Dudley"/>
    <x v="1"/>
    <s v="Cookbook"/>
    <d v="2024-12-11T00:00:00"/>
    <d v="2024-12-19T00:00:00"/>
    <n v="9"/>
    <n v="36"/>
    <x v="0"/>
    <x v="3"/>
    <x v="3"/>
    <x v="0"/>
    <x v="6"/>
    <x v="2"/>
    <n v="8"/>
    <x v="119"/>
    <n v="324"/>
    <n v="113"/>
  </r>
  <r>
    <n v="128"/>
    <s v="Timothy Pope"/>
    <x v="2"/>
    <s v="Jacket"/>
    <d v="2024-12-25T00:00:00"/>
    <d v="2025-01-03T00:00:00"/>
    <n v="5"/>
    <n v="953"/>
    <x v="0"/>
    <x v="4"/>
    <x v="0"/>
    <x v="0"/>
    <x v="6"/>
    <x v="2"/>
    <n v="9"/>
    <x v="120"/>
    <n v="4765"/>
    <n v="953"/>
  </r>
  <r>
    <n v="129"/>
    <s v="Tina Ballard"/>
    <x v="2"/>
    <s v="Jeans"/>
    <d v="2024-10-16T00:00:00"/>
    <d v="2024-10-19T00:00:00"/>
    <n v="7"/>
    <n v="81"/>
    <x v="0"/>
    <x v="0"/>
    <x v="1"/>
    <x v="0"/>
    <x v="1"/>
    <x v="2"/>
    <n v="3"/>
    <x v="121"/>
    <n v="567"/>
    <n v="170"/>
  </r>
  <r>
    <n v="130"/>
    <s v="Anthony Stein"/>
    <x v="4"/>
    <s v="Cushion"/>
    <d v="2024-10-17T00:00:00"/>
    <d v="2024-10-29T00:00:00"/>
    <n v="10"/>
    <n v="96"/>
    <x v="0"/>
    <x v="0"/>
    <x v="2"/>
    <x v="0"/>
    <x v="1"/>
    <x v="3"/>
    <n v="12"/>
    <x v="122"/>
    <n v="960"/>
    <n v="336"/>
  </r>
  <r>
    <n v="131"/>
    <s v="Matthew Velez"/>
    <x v="1"/>
    <s v="Children's Book"/>
    <d v="2024-07-31T00:00:00"/>
    <d v="2024-08-03T00:00:00"/>
    <n v="5"/>
    <n v="230"/>
    <x v="0"/>
    <x v="1"/>
    <x v="1"/>
    <x v="0"/>
    <x v="2"/>
    <x v="2"/>
    <n v="3"/>
    <x v="123"/>
    <n v="1150"/>
    <n v="460"/>
  </r>
  <r>
    <n v="132"/>
    <s v="Alexandra Bradley"/>
    <x v="1"/>
    <s v="Biography"/>
    <d v="2024-01-24T00:00:00"/>
    <d v="2024-02-07T00:00:00"/>
    <n v="4"/>
    <n v="414"/>
    <x v="0"/>
    <x v="3"/>
    <x v="0"/>
    <x v="0"/>
    <x v="10"/>
    <x v="2"/>
    <n v="14"/>
    <x v="124"/>
    <n v="1656"/>
    <n v="745"/>
  </r>
  <r>
    <n v="133"/>
    <s v="Nicole Thompson"/>
    <x v="0"/>
    <s v="Smartphone"/>
    <d v="2024-09-11T00:00:00"/>
    <d v="2024-09-24T00:00:00"/>
    <n v="7"/>
    <n v="189"/>
    <x v="1"/>
    <x v="0"/>
    <x v="1"/>
    <x v="0"/>
    <x v="8"/>
    <x v="2"/>
    <n v="13"/>
    <x v="125"/>
    <n v="1323"/>
    <n v="331"/>
  </r>
  <r>
    <n v="134"/>
    <s v="Stacy Carrillo"/>
    <x v="3"/>
    <s v="Cereal"/>
    <d v="2024-02-28T00:00:00"/>
    <d v="2024-03-05T00:00:00"/>
    <n v="7"/>
    <n v="31"/>
    <x v="1"/>
    <x v="4"/>
    <x v="1"/>
    <x v="0"/>
    <x v="7"/>
    <x v="2"/>
    <n v="6"/>
    <x v="126"/>
    <n v="217"/>
    <n v="98"/>
  </r>
  <r>
    <n v="135"/>
    <s v="Justin Brown"/>
    <x v="1"/>
    <s v="Children's Book"/>
    <d v="2024-09-25T00:00:00"/>
    <d v="2024-10-07T00:00:00"/>
    <n v="2"/>
    <n v="415"/>
    <x v="1"/>
    <x v="1"/>
    <x v="2"/>
    <x v="0"/>
    <x v="8"/>
    <x v="2"/>
    <n v="12"/>
    <x v="127"/>
    <n v="830"/>
    <n v="332"/>
  </r>
  <r>
    <n v="136"/>
    <s v="Steven Griffin Jr."/>
    <x v="4"/>
    <s v="Curtains"/>
    <d v="2024-06-19T00:00:00"/>
    <d v="2024-06-26T00:00:00"/>
    <n v="3"/>
    <n v="88"/>
    <x v="1"/>
    <x v="3"/>
    <x v="0"/>
    <x v="0"/>
    <x v="5"/>
    <x v="2"/>
    <n v="7"/>
    <x v="128"/>
    <n v="264"/>
    <n v="92"/>
  </r>
  <r>
    <n v="137"/>
    <s v="Aaron Robinson"/>
    <x v="1"/>
    <s v="Non-Fiction"/>
    <d v="2024-06-27T00:00:00"/>
    <d v="2024-07-05T00:00:00"/>
    <n v="6"/>
    <n v="754"/>
    <x v="0"/>
    <x v="1"/>
    <x v="0"/>
    <x v="0"/>
    <x v="5"/>
    <x v="3"/>
    <n v="8"/>
    <x v="129"/>
    <n v="4524"/>
    <n v="2262"/>
  </r>
  <r>
    <n v="138"/>
    <s v="Jason Mack"/>
    <x v="0"/>
    <s v="Laptop"/>
    <d v="2024-05-11T00:00:00"/>
    <d v="2024-05-23T00:00:00"/>
    <n v="4"/>
    <n v="187"/>
    <x v="1"/>
    <x v="3"/>
    <x v="0"/>
    <x v="0"/>
    <x v="0"/>
    <x v="5"/>
    <n v="12"/>
    <x v="130"/>
    <n v="748"/>
    <n v="112"/>
  </r>
  <r>
    <n v="139"/>
    <s v="Michael Stanley"/>
    <x v="0"/>
    <s v="Laptop"/>
    <d v="2024-11-17T00:00:00"/>
    <d v="2024-11-27T00:00:00"/>
    <n v="8"/>
    <n v="485"/>
    <x v="1"/>
    <x v="1"/>
    <x v="3"/>
    <x v="0"/>
    <x v="4"/>
    <x v="4"/>
    <n v="10"/>
    <x v="131"/>
    <n v="3880"/>
    <n v="582"/>
  </r>
  <r>
    <n v="140"/>
    <s v="Julie Ball"/>
    <x v="3"/>
    <s v="Juice"/>
    <d v="2024-11-25T00:00:00"/>
    <d v="2024-11-28T00:00:00"/>
    <n v="10"/>
    <n v="340"/>
    <x v="0"/>
    <x v="1"/>
    <x v="2"/>
    <x v="0"/>
    <x v="4"/>
    <x v="0"/>
    <n v="3"/>
    <x v="132"/>
    <n v="3400"/>
    <n v="1530"/>
  </r>
  <r>
    <n v="141"/>
    <s v="Donald Pineda"/>
    <x v="3"/>
    <s v="Rice"/>
    <d v="2024-08-28T00:00:00"/>
    <d v="2024-09-08T00:00:00"/>
    <n v="8"/>
    <n v="656"/>
    <x v="1"/>
    <x v="4"/>
    <x v="0"/>
    <x v="0"/>
    <x v="9"/>
    <x v="2"/>
    <n v="11"/>
    <x v="133"/>
    <n v="5248"/>
    <n v="2099"/>
  </r>
  <r>
    <n v="142"/>
    <s v="Jill Powers"/>
    <x v="0"/>
    <s v="Tablet"/>
    <d v="2024-09-16T00:00:00"/>
    <d v="2024-09-20T00:00:00"/>
    <n v="2"/>
    <n v="327"/>
    <x v="0"/>
    <x v="2"/>
    <x v="3"/>
    <x v="0"/>
    <x v="8"/>
    <x v="0"/>
    <n v="4"/>
    <x v="134"/>
    <n v="654"/>
    <n v="196"/>
  </r>
  <r>
    <n v="143"/>
    <s v="Donna Cabrera"/>
    <x v="0"/>
    <s v="Tablet"/>
    <d v="2024-05-26T00:00:00"/>
    <d v="2024-06-01T00:00:00"/>
    <n v="2"/>
    <n v="670"/>
    <x v="1"/>
    <x v="1"/>
    <x v="1"/>
    <x v="0"/>
    <x v="0"/>
    <x v="4"/>
    <n v="6"/>
    <x v="135"/>
    <n v="1340"/>
    <n v="402"/>
  </r>
  <r>
    <n v="144"/>
    <s v="Jason Hernandez"/>
    <x v="1"/>
    <s v="Non-Fiction"/>
    <d v="2024-06-13T00:00:00"/>
    <d v="2024-06-18T00:00:00"/>
    <n v="10"/>
    <n v="497"/>
    <x v="0"/>
    <x v="3"/>
    <x v="3"/>
    <x v="0"/>
    <x v="5"/>
    <x v="3"/>
    <n v="5"/>
    <x v="136"/>
    <n v="4970"/>
    <n v="2485"/>
  </r>
  <r>
    <n v="145"/>
    <s v="Michael Shaffer"/>
    <x v="3"/>
    <s v="Rice"/>
    <d v="2024-06-24T00:00:00"/>
    <d v="2024-07-03T00:00:00"/>
    <n v="2"/>
    <n v="526"/>
    <x v="0"/>
    <x v="3"/>
    <x v="2"/>
    <x v="0"/>
    <x v="5"/>
    <x v="0"/>
    <n v="9"/>
    <x v="137"/>
    <n v="1052"/>
    <n v="421"/>
  </r>
  <r>
    <n v="146"/>
    <s v="Kristin Mendoza"/>
    <x v="4"/>
    <s v="Cushion"/>
    <d v="2024-07-17T00:00:00"/>
    <d v="2024-07-31T00:00:00"/>
    <n v="7"/>
    <n v="803"/>
    <x v="0"/>
    <x v="4"/>
    <x v="0"/>
    <x v="0"/>
    <x v="2"/>
    <x v="2"/>
    <n v="14"/>
    <x v="138"/>
    <n v="5621"/>
    <n v="1967"/>
  </r>
  <r>
    <n v="147"/>
    <s v="Jose Crawford"/>
    <x v="4"/>
    <s v="Wall Art"/>
    <d v="2024-03-07T00:00:00"/>
    <d v="2024-03-13T00:00:00"/>
    <n v="10"/>
    <n v="735"/>
    <x v="1"/>
    <x v="0"/>
    <x v="1"/>
    <x v="0"/>
    <x v="3"/>
    <x v="3"/>
    <n v="6"/>
    <x v="139"/>
    <n v="7350"/>
    <n v="2205"/>
  </r>
  <r>
    <n v="148"/>
    <s v="Connie Thomas"/>
    <x v="3"/>
    <s v="Cereal"/>
    <d v="2024-03-06T00:00:00"/>
    <d v="2024-03-11T00:00:00"/>
    <n v="9"/>
    <n v="105"/>
    <x v="1"/>
    <x v="3"/>
    <x v="3"/>
    <x v="0"/>
    <x v="3"/>
    <x v="2"/>
    <n v="5"/>
    <x v="140"/>
    <n v="945"/>
    <n v="425"/>
  </r>
  <r>
    <n v="149"/>
    <s v="Robert Jackson"/>
    <x v="2"/>
    <s v="Jeans"/>
    <d v="2024-03-11T00:00:00"/>
    <d v="2024-03-16T00:00:00"/>
    <n v="3"/>
    <n v="89"/>
    <x v="1"/>
    <x v="4"/>
    <x v="3"/>
    <x v="0"/>
    <x v="3"/>
    <x v="0"/>
    <n v="5"/>
    <x v="141"/>
    <n v="267"/>
    <n v="80"/>
  </r>
  <r>
    <n v="150"/>
    <s v="Kelly Combs"/>
    <x v="1"/>
    <s v="Cookbook"/>
    <d v="2024-01-20T00:00:00"/>
    <d v="2024-01-25T00:00:00"/>
    <n v="6"/>
    <n v="907"/>
    <x v="0"/>
    <x v="1"/>
    <x v="0"/>
    <x v="0"/>
    <x v="10"/>
    <x v="5"/>
    <n v="5"/>
    <x v="142"/>
    <n v="5442"/>
    <n v="1905"/>
  </r>
  <r>
    <n v="151"/>
    <s v="Antonio Little"/>
    <x v="1"/>
    <s v="Children's Book"/>
    <d v="2024-03-19T00:00:00"/>
    <d v="2024-03-25T00:00:00"/>
    <n v="3"/>
    <n v="195"/>
    <x v="0"/>
    <x v="1"/>
    <x v="0"/>
    <x v="0"/>
    <x v="3"/>
    <x v="1"/>
    <n v="6"/>
    <x v="143"/>
    <n v="585"/>
    <n v="234"/>
  </r>
  <r>
    <n v="152"/>
    <s v="James Tran"/>
    <x v="1"/>
    <s v="Cookbook"/>
    <d v="2024-08-02T00:00:00"/>
    <d v="2024-08-11T00:00:00"/>
    <n v="3"/>
    <n v="846"/>
    <x v="0"/>
    <x v="0"/>
    <x v="3"/>
    <x v="0"/>
    <x v="9"/>
    <x v="6"/>
    <n v="9"/>
    <x v="144"/>
    <n v="2538"/>
    <n v="888"/>
  </r>
  <r>
    <n v="153"/>
    <s v="Tamara Hall"/>
    <x v="4"/>
    <s v="Table Lamp"/>
    <d v="2024-11-24T00:00:00"/>
    <d v="2024-12-02T00:00:00"/>
    <n v="8"/>
    <n v="905"/>
    <x v="0"/>
    <x v="4"/>
    <x v="3"/>
    <x v="0"/>
    <x v="4"/>
    <x v="4"/>
    <n v="8"/>
    <x v="145"/>
    <n v="7240"/>
    <n v="1810"/>
  </r>
  <r>
    <n v="154"/>
    <s v="Jennifer Ayala"/>
    <x v="0"/>
    <s v="Tablet"/>
    <d v="2024-04-24T00:00:00"/>
    <d v="2024-05-06T00:00:00"/>
    <n v="1"/>
    <n v="336"/>
    <x v="0"/>
    <x v="0"/>
    <x v="1"/>
    <x v="0"/>
    <x v="11"/>
    <x v="2"/>
    <n v="12"/>
    <x v="146"/>
    <n v="336"/>
    <n v="101"/>
  </r>
  <r>
    <n v="155"/>
    <s v="Kevin James"/>
    <x v="2"/>
    <s v="T-Shirt"/>
    <d v="2024-05-26T00:00:00"/>
    <d v="2024-06-09T00:00:00"/>
    <n v="8"/>
    <n v="722"/>
    <x v="1"/>
    <x v="1"/>
    <x v="2"/>
    <x v="0"/>
    <x v="0"/>
    <x v="4"/>
    <n v="14"/>
    <x v="147"/>
    <n v="5776"/>
    <n v="2022"/>
  </r>
  <r>
    <n v="156"/>
    <s v="Derrick Adams"/>
    <x v="0"/>
    <s v="Smartphone"/>
    <d v="2024-09-12T00:00:00"/>
    <d v="2024-09-23T00:00:00"/>
    <n v="10"/>
    <n v="558"/>
    <x v="1"/>
    <x v="0"/>
    <x v="0"/>
    <x v="0"/>
    <x v="8"/>
    <x v="3"/>
    <n v="11"/>
    <x v="148"/>
    <n v="5580"/>
    <n v="1395"/>
  </r>
  <r>
    <n v="157"/>
    <s v="Michelle Simpson"/>
    <x v="2"/>
    <s v="Jeans"/>
    <d v="2024-05-29T00:00:00"/>
    <d v="2024-06-03T00:00:00"/>
    <n v="7"/>
    <n v="11"/>
    <x v="0"/>
    <x v="3"/>
    <x v="0"/>
    <x v="0"/>
    <x v="0"/>
    <x v="2"/>
    <n v="5"/>
    <x v="149"/>
    <n v="77"/>
    <n v="23"/>
  </r>
  <r>
    <n v="158"/>
    <s v="Scott Alexander"/>
    <x v="1"/>
    <s v="Children's Book"/>
    <d v="2024-04-05T00:00:00"/>
    <d v="2024-04-14T00:00:00"/>
    <n v="2"/>
    <n v="546"/>
    <x v="1"/>
    <x v="4"/>
    <x v="2"/>
    <x v="0"/>
    <x v="11"/>
    <x v="6"/>
    <n v="9"/>
    <x v="150"/>
    <n v="1092"/>
    <n v="437"/>
  </r>
  <r>
    <n v="159"/>
    <s v="Ernest Oconnell"/>
    <x v="1"/>
    <s v="Cookbook"/>
    <d v="2024-09-16T00:00:00"/>
    <d v="2024-09-23T00:00:00"/>
    <n v="9"/>
    <n v="30"/>
    <x v="0"/>
    <x v="2"/>
    <x v="0"/>
    <x v="0"/>
    <x v="8"/>
    <x v="0"/>
    <n v="7"/>
    <x v="151"/>
    <n v="270"/>
    <n v="94"/>
  </r>
  <r>
    <n v="160"/>
    <s v="Randall Johnson"/>
    <x v="2"/>
    <s v="T-Shirt"/>
    <d v="2024-10-24T00:00:00"/>
    <d v="2024-11-12T00:00:00"/>
    <n v="6"/>
    <n v="146"/>
    <x v="1"/>
    <x v="0"/>
    <x v="1"/>
    <x v="0"/>
    <x v="1"/>
    <x v="3"/>
    <n v="19"/>
    <x v="152"/>
    <n v="876"/>
    <n v="307"/>
  </r>
  <r>
    <n v="161"/>
    <s v="Ryan Pope"/>
    <x v="4"/>
    <s v="Curtains"/>
    <d v="2024-12-16T00:00:00"/>
    <d v="2024-12-20T00:00:00"/>
    <n v="8"/>
    <n v="722"/>
    <x v="0"/>
    <x v="2"/>
    <x v="3"/>
    <x v="0"/>
    <x v="6"/>
    <x v="0"/>
    <n v="4"/>
    <x v="147"/>
    <n v="5776"/>
    <n v="2022"/>
  </r>
  <r>
    <n v="162"/>
    <s v="Jay Bennett"/>
    <x v="0"/>
    <s v="Headphones"/>
    <d v="2024-01-19T00:00:00"/>
    <d v="2024-02-02T00:00:00"/>
    <n v="5"/>
    <n v="216"/>
    <x v="0"/>
    <x v="0"/>
    <x v="3"/>
    <x v="0"/>
    <x v="10"/>
    <x v="6"/>
    <n v="14"/>
    <x v="153"/>
    <n v="1080"/>
    <n v="378"/>
  </r>
  <r>
    <n v="163"/>
    <s v="Lonnie Hart"/>
    <x v="0"/>
    <s v="Laptop"/>
    <d v="2024-05-26T00:00:00"/>
    <d v="2024-06-02T00:00:00"/>
    <n v="6"/>
    <n v="892"/>
    <x v="1"/>
    <x v="1"/>
    <x v="1"/>
    <x v="0"/>
    <x v="0"/>
    <x v="4"/>
    <n v="7"/>
    <x v="154"/>
    <n v="5352"/>
    <n v="803"/>
  </r>
  <r>
    <n v="164"/>
    <s v="Eric Patrick"/>
    <x v="0"/>
    <s v="Headphones"/>
    <d v="2024-02-10T00:00:00"/>
    <d v="2024-02-18T00:00:00"/>
    <n v="7"/>
    <n v="626"/>
    <x v="1"/>
    <x v="1"/>
    <x v="2"/>
    <x v="0"/>
    <x v="7"/>
    <x v="5"/>
    <n v="8"/>
    <x v="155"/>
    <n v="4382"/>
    <n v="1534"/>
  </r>
  <r>
    <n v="165"/>
    <s v="Rhonda Brown"/>
    <x v="0"/>
    <s v="Tablet"/>
    <d v="2024-11-10T00:00:00"/>
    <d v="2024-11-24T00:00:00"/>
    <n v="7"/>
    <n v="291"/>
    <x v="0"/>
    <x v="3"/>
    <x v="1"/>
    <x v="0"/>
    <x v="4"/>
    <x v="4"/>
    <n v="14"/>
    <x v="156"/>
    <n v="2037"/>
    <n v="611"/>
  </r>
  <r>
    <n v="166"/>
    <s v="Emily Price"/>
    <x v="3"/>
    <s v="Cereal"/>
    <d v="2024-09-19T00:00:00"/>
    <d v="2024-10-09T00:00:00"/>
    <n v="3"/>
    <n v="985"/>
    <x v="1"/>
    <x v="0"/>
    <x v="2"/>
    <x v="0"/>
    <x v="8"/>
    <x v="3"/>
    <n v="20"/>
    <x v="157"/>
    <n v="2955"/>
    <n v="1330"/>
  </r>
  <r>
    <n v="167"/>
    <s v="Jill Jackson"/>
    <x v="1"/>
    <s v="Children's Book"/>
    <d v="2024-10-14T00:00:00"/>
    <d v="2024-10-27T00:00:00"/>
    <n v="2"/>
    <n v="278"/>
    <x v="1"/>
    <x v="1"/>
    <x v="0"/>
    <x v="0"/>
    <x v="1"/>
    <x v="0"/>
    <n v="13"/>
    <x v="158"/>
    <n v="556"/>
    <n v="222"/>
  </r>
  <r>
    <n v="168"/>
    <s v="Ashley Wilson"/>
    <x v="3"/>
    <s v="Pasta"/>
    <d v="2024-11-09T00:00:00"/>
    <d v="2024-11-16T00:00:00"/>
    <n v="5"/>
    <n v="720"/>
    <x v="0"/>
    <x v="2"/>
    <x v="1"/>
    <x v="0"/>
    <x v="4"/>
    <x v="5"/>
    <n v="7"/>
    <x v="159"/>
    <n v="3600"/>
    <n v="1440"/>
  </r>
  <r>
    <n v="169"/>
    <s v="Ashley Greer PhD"/>
    <x v="2"/>
    <s v="T-Shirt"/>
    <d v="2024-08-19T00:00:00"/>
    <d v="2024-09-01T00:00:00"/>
    <n v="3"/>
    <n v="930"/>
    <x v="0"/>
    <x v="3"/>
    <x v="2"/>
    <x v="0"/>
    <x v="9"/>
    <x v="0"/>
    <n v="13"/>
    <x v="160"/>
    <n v="2790"/>
    <n v="976"/>
  </r>
  <r>
    <n v="170"/>
    <s v="Charles Clark"/>
    <x v="2"/>
    <s v="Jeans"/>
    <d v="2024-07-04T00:00:00"/>
    <d v="2024-07-17T00:00:00"/>
    <n v="9"/>
    <n v="239"/>
    <x v="0"/>
    <x v="0"/>
    <x v="2"/>
    <x v="0"/>
    <x v="2"/>
    <x v="3"/>
    <n v="13"/>
    <x v="161"/>
    <n v="2151"/>
    <n v="645"/>
  </r>
  <r>
    <n v="171"/>
    <s v="Brandi Thomas"/>
    <x v="1"/>
    <s v="Non-Fiction"/>
    <d v="2024-11-09T00:00:00"/>
    <d v="2024-11-22T00:00:00"/>
    <n v="2"/>
    <n v="77"/>
    <x v="1"/>
    <x v="4"/>
    <x v="1"/>
    <x v="0"/>
    <x v="4"/>
    <x v="5"/>
    <n v="13"/>
    <x v="162"/>
    <n v="154"/>
    <n v="77"/>
  </r>
  <r>
    <n v="172"/>
    <s v="Mark Burton"/>
    <x v="3"/>
    <s v="Juice"/>
    <d v="2024-07-29T00:00:00"/>
    <d v="2024-08-08T00:00:00"/>
    <n v="7"/>
    <n v="853"/>
    <x v="0"/>
    <x v="3"/>
    <x v="0"/>
    <x v="0"/>
    <x v="2"/>
    <x v="0"/>
    <n v="10"/>
    <x v="163"/>
    <n v="5971"/>
    <n v="2687"/>
  </r>
  <r>
    <n v="173"/>
    <s v="Paul Neal"/>
    <x v="4"/>
    <s v="Table Lamp"/>
    <d v="2024-08-18T00:00:00"/>
    <d v="2024-08-25T00:00:00"/>
    <n v="8"/>
    <n v="706"/>
    <x v="0"/>
    <x v="3"/>
    <x v="0"/>
    <x v="0"/>
    <x v="9"/>
    <x v="4"/>
    <n v="7"/>
    <x v="164"/>
    <n v="5648"/>
    <n v="1412"/>
  </r>
  <r>
    <n v="174"/>
    <s v="Raymond Oconnor"/>
    <x v="1"/>
    <s v="Cookbook"/>
    <d v="2024-04-03T00:00:00"/>
    <d v="2024-04-11T00:00:00"/>
    <n v="3"/>
    <n v="453"/>
    <x v="0"/>
    <x v="3"/>
    <x v="2"/>
    <x v="0"/>
    <x v="11"/>
    <x v="2"/>
    <n v="8"/>
    <x v="165"/>
    <n v="1359"/>
    <n v="476"/>
  </r>
  <r>
    <n v="175"/>
    <s v="Aaron Rubio"/>
    <x v="2"/>
    <s v="Jacket"/>
    <d v="2024-11-10T00:00:00"/>
    <d v="2024-11-18T00:00:00"/>
    <n v="9"/>
    <n v="105"/>
    <x v="1"/>
    <x v="3"/>
    <x v="2"/>
    <x v="0"/>
    <x v="4"/>
    <x v="4"/>
    <n v="8"/>
    <x v="166"/>
    <n v="945"/>
    <n v="189"/>
  </r>
  <r>
    <n v="176"/>
    <s v="Steven Martin"/>
    <x v="1"/>
    <s v="Non-Fiction"/>
    <d v="2024-03-28T00:00:00"/>
    <d v="2024-04-08T00:00:00"/>
    <n v="10"/>
    <n v="747"/>
    <x v="1"/>
    <x v="3"/>
    <x v="2"/>
    <x v="0"/>
    <x v="3"/>
    <x v="3"/>
    <n v="11"/>
    <x v="167"/>
    <n v="7470"/>
    <n v="3735"/>
  </r>
  <r>
    <n v="177"/>
    <s v="Jennifer Anderson MD"/>
    <x v="2"/>
    <s v="Dress"/>
    <d v="2024-08-01T00:00:00"/>
    <d v="2024-08-11T00:00:00"/>
    <n v="10"/>
    <n v="664"/>
    <x v="1"/>
    <x v="0"/>
    <x v="3"/>
    <x v="0"/>
    <x v="9"/>
    <x v="3"/>
    <n v="10"/>
    <x v="168"/>
    <n v="6640"/>
    <n v="1992"/>
  </r>
  <r>
    <n v="178"/>
    <s v="Emily Taylor"/>
    <x v="3"/>
    <s v="Pasta"/>
    <d v="2024-06-23T00:00:00"/>
    <d v="2024-06-27T00:00:00"/>
    <n v="10"/>
    <n v="157"/>
    <x v="1"/>
    <x v="4"/>
    <x v="3"/>
    <x v="0"/>
    <x v="5"/>
    <x v="4"/>
    <n v="4"/>
    <x v="169"/>
    <n v="1570"/>
    <n v="628"/>
  </r>
  <r>
    <n v="179"/>
    <s v="Matthew Bowers"/>
    <x v="2"/>
    <s v="Sneakers"/>
    <d v="2024-03-03T00:00:00"/>
    <d v="2024-03-15T00:00:00"/>
    <n v="5"/>
    <n v="470"/>
    <x v="0"/>
    <x v="0"/>
    <x v="3"/>
    <x v="0"/>
    <x v="3"/>
    <x v="4"/>
    <n v="12"/>
    <x v="170"/>
    <n v="2350"/>
    <n v="587"/>
  </r>
  <r>
    <n v="180"/>
    <s v="Samantha Green"/>
    <x v="2"/>
    <s v="Jacket"/>
    <d v="2024-07-06T00:00:00"/>
    <d v="2024-07-16T00:00:00"/>
    <n v="7"/>
    <n v="384"/>
    <x v="0"/>
    <x v="0"/>
    <x v="0"/>
    <x v="0"/>
    <x v="2"/>
    <x v="5"/>
    <n v="10"/>
    <x v="171"/>
    <n v="2688"/>
    <n v="538"/>
  </r>
  <r>
    <n v="181"/>
    <s v="Jesse Ward"/>
    <x v="1"/>
    <s v="Children's Book"/>
    <d v="2024-10-08T00:00:00"/>
    <d v="2024-10-12T00:00:00"/>
    <n v="5"/>
    <n v="855"/>
    <x v="0"/>
    <x v="3"/>
    <x v="2"/>
    <x v="0"/>
    <x v="1"/>
    <x v="1"/>
    <n v="4"/>
    <x v="172"/>
    <n v="4275"/>
    <n v="1710"/>
  </r>
  <r>
    <n v="182"/>
    <s v="Tyler Johnson"/>
    <x v="2"/>
    <s v="Jeans"/>
    <d v="2024-11-04T00:00:00"/>
    <d v="2024-11-16T00:00:00"/>
    <n v="9"/>
    <n v="421"/>
    <x v="0"/>
    <x v="3"/>
    <x v="0"/>
    <x v="0"/>
    <x v="4"/>
    <x v="0"/>
    <n v="12"/>
    <x v="173"/>
    <n v="3789"/>
    <n v="1137"/>
  </r>
  <r>
    <n v="183"/>
    <s v="Patricia Collins"/>
    <x v="2"/>
    <s v="Dress"/>
    <d v="2024-09-20T00:00:00"/>
    <d v="2024-09-27T00:00:00"/>
    <n v="3"/>
    <n v="345"/>
    <x v="0"/>
    <x v="3"/>
    <x v="3"/>
    <x v="0"/>
    <x v="8"/>
    <x v="6"/>
    <n v="7"/>
    <x v="174"/>
    <n v="1035"/>
    <n v="310"/>
  </r>
  <r>
    <n v="184"/>
    <s v="Jacob Bonilla"/>
    <x v="3"/>
    <s v="Juice"/>
    <d v="2024-06-02T00:00:00"/>
    <d v="2024-06-15T00:00:00"/>
    <n v="10"/>
    <n v="354"/>
    <x v="1"/>
    <x v="3"/>
    <x v="3"/>
    <x v="0"/>
    <x v="5"/>
    <x v="4"/>
    <n v="13"/>
    <x v="175"/>
    <n v="3540"/>
    <n v="1593"/>
  </r>
  <r>
    <n v="185"/>
    <s v="Anthony Shea DDS"/>
    <x v="0"/>
    <s v="Headphones"/>
    <d v="2024-10-25T00:00:00"/>
    <d v="2024-11-06T00:00:00"/>
    <n v="5"/>
    <n v="825"/>
    <x v="1"/>
    <x v="3"/>
    <x v="0"/>
    <x v="0"/>
    <x v="1"/>
    <x v="6"/>
    <n v="12"/>
    <x v="176"/>
    <n v="4125"/>
    <n v="1444"/>
  </r>
  <r>
    <n v="186"/>
    <s v="Kathy Walsh"/>
    <x v="3"/>
    <s v="Cereal"/>
    <d v="2024-12-01T00:00:00"/>
    <d v="2024-12-04T00:00:00"/>
    <n v="10"/>
    <n v="601"/>
    <x v="1"/>
    <x v="0"/>
    <x v="0"/>
    <x v="0"/>
    <x v="6"/>
    <x v="4"/>
    <n v="3"/>
    <x v="177"/>
    <n v="6010"/>
    <n v="2704"/>
  </r>
  <r>
    <n v="187"/>
    <s v="Cynthia Green"/>
    <x v="3"/>
    <s v="Pasta"/>
    <d v="2024-09-25T00:00:00"/>
    <d v="2024-10-07T00:00:00"/>
    <n v="10"/>
    <n v="803"/>
    <x v="0"/>
    <x v="1"/>
    <x v="3"/>
    <x v="0"/>
    <x v="8"/>
    <x v="2"/>
    <n v="12"/>
    <x v="178"/>
    <n v="8030"/>
    <n v="3212"/>
  </r>
  <r>
    <n v="188"/>
    <s v="Melissa Williams"/>
    <x v="0"/>
    <s v="Laptop"/>
    <d v="2024-09-22T00:00:00"/>
    <d v="2024-10-07T00:00:00"/>
    <n v="4"/>
    <n v="584"/>
    <x v="1"/>
    <x v="4"/>
    <x v="0"/>
    <x v="0"/>
    <x v="8"/>
    <x v="4"/>
    <n v="15"/>
    <x v="179"/>
    <n v="2336"/>
    <n v="350"/>
  </r>
  <r>
    <n v="189"/>
    <s v="Anthony Evans"/>
    <x v="3"/>
    <s v="Cereal"/>
    <d v="2024-03-29T00:00:00"/>
    <d v="2024-04-03T00:00:00"/>
    <n v="8"/>
    <n v="944"/>
    <x v="1"/>
    <x v="3"/>
    <x v="1"/>
    <x v="0"/>
    <x v="3"/>
    <x v="6"/>
    <n v="5"/>
    <x v="180"/>
    <n v="7552"/>
    <n v="3398"/>
  </r>
  <r>
    <n v="190"/>
    <s v="Antonio Norman"/>
    <x v="4"/>
    <s v="Cushion"/>
    <d v="2024-11-08T00:00:00"/>
    <d v="2024-11-20T00:00:00"/>
    <n v="8"/>
    <n v="206"/>
    <x v="1"/>
    <x v="0"/>
    <x v="2"/>
    <x v="0"/>
    <x v="4"/>
    <x v="6"/>
    <n v="12"/>
    <x v="181"/>
    <n v="1648"/>
    <n v="577"/>
  </r>
  <r>
    <n v="191"/>
    <s v="Kenneth Underwood"/>
    <x v="3"/>
    <s v="Cereal"/>
    <d v="2024-10-13T00:00:00"/>
    <d v="2024-10-21T00:00:00"/>
    <n v="5"/>
    <n v="304"/>
    <x v="1"/>
    <x v="0"/>
    <x v="3"/>
    <x v="0"/>
    <x v="1"/>
    <x v="4"/>
    <n v="8"/>
    <x v="182"/>
    <n v="1520"/>
    <n v="684"/>
  </r>
  <r>
    <n v="192"/>
    <s v="Danielle Phillips"/>
    <x v="0"/>
    <s v="Tablet"/>
    <d v="2024-12-31T00:00:00"/>
    <d v="2025-01-14T00:00:00"/>
    <n v="2"/>
    <n v="364"/>
    <x v="1"/>
    <x v="2"/>
    <x v="2"/>
    <x v="0"/>
    <x v="6"/>
    <x v="1"/>
    <n v="14"/>
    <x v="183"/>
    <n v="728"/>
    <n v="218"/>
  </r>
  <r>
    <n v="193"/>
    <s v="Curtis Wilkerson"/>
    <x v="3"/>
    <s v="Pasta"/>
    <d v="2024-04-13T00:00:00"/>
    <d v="2024-04-26T00:00:00"/>
    <n v="9"/>
    <n v="287"/>
    <x v="0"/>
    <x v="3"/>
    <x v="1"/>
    <x v="0"/>
    <x v="11"/>
    <x v="5"/>
    <n v="13"/>
    <x v="184"/>
    <n v="2583"/>
    <n v="1033"/>
  </r>
  <r>
    <n v="194"/>
    <s v="Kathryn Price"/>
    <x v="0"/>
    <s v="Camera"/>
    <d v="2024-10-27T00:00:00"/>
    <d v="2024-11-03T00:00:00"/>
    <n v="4"/>
    <n v="258"/>
    <x v="0"/>
    <x v="0"/>
    <x v="1"/>
    <x v="0"/>
    <x v="1"/>
    <x v="4"/>
    <n v="7"/>
    <x v="185"/>
    <n v="1032"/>
    <n v="206"/>
  </r>
  <r>
    <n v="195"/>
    <s v="Kevin Hall"/>
    <x v="2"/>
    <s v="T-Shirt"/>
    <d v="2024-02-21T00:00:00"/>
    <d v="2024-03-06T00:00:00"/>
    <n v="7"/>
    <n v="348"/>
    <x v="0"/>
    <x v="3"/>
    <x v="1"/>
    <x v="0"/>
    <x v="7"/>
    <x v="2"/>
    <n v="14"/>
    <x v="186"/>
    <n v="2436"/>
    <n v="853"/>
  </r>
  <r>
    <n v="196"/>
    <s v="Kristy Hart"/>
    <x v="2"/>
    <s v="Jacket"/>
    <d v="2024-06-13T00:00:00"/>
    <d v="2024-06-17T00:00:00"/>
    <n v="5"/>
    <n v="671"/>
    <x v="1"/>
    <x v="0"/>
    <x v="0"/>
    <x v="0"/>
    <x v="5"/>
    <x v="3"/>
    <n v="4"/>
    <x v="187"/>
    <n v="3355"/>
    <n v="671"/>
  </r>
  <r>
    <n v="197"/>
    <s v="Joseph Smith"/>
    <x v="1"/>
    <s v="Non-Fiction"/>
    <d v="2024-09-30T00:00:00"/>
    <d v="2024-10-06T00:00:00"/>
    <n v="1"/>
    <n v="945"/>
    <x v="0"/>
    <x v="0"/>
    <x v="3"/>
    <x v="0"/>
    <x v="8"/>
    <x v="0"/>
    <n v="6"/>
    <x v="116"/>
    <n v="945"/>
    <n v="472"/>
  </r>
  <r>
    <n v="198"/>
    <s v="Sarah Valencia"/>
    <x v="0"/>
    <s v="Headphones"/>
    <d v="2024-09-10T00:00:00"/>
    <d v="2024-09-21T00:00:00"/>
    <n v="3"/>
    <n v="969"/>
    <x v="0"/>
    <x v="3"/>
    <x v="2"/>
    <x v="0"/>
    <x v="8"/>
    <x v="1"/>
    <n v="11"/>
    <x v="188"/>
    <n v="2907"/>
    <n v="1017"/>
  </r>
  <r>
    <n v="199"/>
    <s v="Patricia Bradley"/>
    <x v="2"/>
    <s v="T-Shirt"/>
    <d v="2024-06-18T00:00:00"/>
    <d v="2024-06-24T00:00:00"/>
    <n v="3"/>
    <n v="758"/>
    <x v="1"/>
    <x v="2"/>
    <x v="2"/>
    <x v="0"/>
    <x v="5"/>
    <x v="1"/>
    <n v="6"/>
    <x v="189"/>
    <n v="2274"/>
    <n v="796"/>
  </r>
  <r>
    <n v="200"/>
    <s v="William Jackson"/>
    <x v="2"/>
    <s v="T-Shirt"/>
    <d v="2024-06-21T00:00:00"/>
    <d v="2024-06-25T00:00:00"/>
    <n v="5"/>
    <n v="591"/>
    <x v="0"/>
    <x v="3"/>
    <x v="0"/>
    <x v="0"/>
    <x v="5"/>
    <x v="6"/>
    <n v="4"/>
    <x v="190"/>
    <n v="2955"/>
    <n v="1034"/>
  </r>
  <r>
    <n v="201"/>
    <s v="Michelle Williams"/>
    <x v="1"/>
    <s v="Children's Book"/>
    <d v="2024-08-06T00:00:00"/>
    <d v="2024-08-18T00:00:00"/>
    <n v="9"/>
    <n v="345"/>
    <x v="1"/>
    <x v="0"/>
    <x v="3"/>
    <x v="0"/>
    <x v="9"/>
    <x v="1"/>
    <n v="12"/>
    <x v="191"/>
    <n v="3105"/>
    <n v="1242"/>
  </r>
  <r>
    <n v="202"/>
    <s v="Fernando Lynn"/>
    <x v="3"/>
    <s v="Pasta"/>
    <d v="2024-08-16T00:00:00"/>
    <d v="2024-08-29T00:00:00"/>
    <n v="5"/>
    <n v="986"/>
    <x v="1"/>
    <x v="4"/>
    <x v="0"/>
    <x v="0"/>
    <x v="9"/>
    <x v="6"/>
    <n v="13"/>
    <x v="192"/>
    <n v="4930"/>
    <n v="1972"/>
  </r>
  <r>
    <n v="203"/>
    <s v="Lisa Webb"/>
    <x v="1"/>
    <s v="Fiction"/>
    <d v="2024-05-13T00:00:00"/>
    <d v="2024-05-20T00:00:00"/>
    <n v="6"/>
    <n v="719"/>
    <x v="1"/>
    <x v="0"/>
    <x v="3"/>
    <x v="0"/>
    <x v="0"/>
    <x v="0"/>
    <n v="7"/>
    <x v="193"/>
    <n v="4314"/>
    <n v="2157"/>
  </r>
  <r>
    <n v="204"/>
    <s v="Jennifer Spencer"/>
    <x v="0"/>
    <s v="Headphones"/>
    <d v="2024-06-06T00:00:00"/>
    <d v="2024-06-18T00:00:00"/>
    <n v="3"/>
    <n v="425"/>
    <x v="1"/>
    <x v="3"/>
    <x v="3"/>
    <x v="0"/>
    <x v="5"/>
    <x v="3"/>
    <n v="12"/>
    <x v="194"/>
    <n v="1275"/>
    <n v="446"/>
  </r>
  <r>
    <n v="205"/>
    <s v="Sara Hernandez"/>
    <x v="4"/>
    <s v="Table Lamp"/>
    <d v="2024-11-23T00:00:00"/>
    <d v="2024-11-29T00:00:00"/>
    <n v="5"/>
    <n v="386"/>
    <x v="0"/>
    <x v="3"/>
    <x v="3"/>
    <x v="0"/>
    <x v="4"/>
    <x v="5"/>
    <n v="6"/>
    <x v="195"/>
    <n v="1930"/>
    <n v="482"/>
  </r>
  <r>
    <n v="206"/>
    <s v="Steven Baker"/>
    <x v="1"/>
    <s v="Children's Book"/>
    <d v="2024-10-02T00:00:00"/>
    <d v="2024-10-09T00:00:00"/>
    <n v="4"/>
    <n v="790"/>
    <x v="0"/>
    <x v="0"/>
    <x v="1"/>
    <x v="0"/>
    <x v="1"/>
    <x v="2"/>
    <n v="7"/>
    <x v="196"/>
    <n v="3160"/>
    <n v="1264"/>
  </r>
  <r>
    <n v="207"/>
    <s v="Dennis Marshall"/>
    <x v="1"/>
    <s v="Children's Book"/>
    <d v="2024-09-27T00:00:00"/>
    <d v="2024-10-07T00:00:00"/>
    <n v="6"/>
    <n v="89"/>
    <x v="0"/>
    <x v="3"/>
    <x v="1"/>
    <x v="0"/>
    <x v="8"/>
    <x v="6"/>
    <n v="10"/>
    <x v="197"/>
    <n v="534"/>
    <n v="214"/>
  </r>
  <r>
    <n v="208"/>
    <s v="Cynthia Evans"/>
    <x v="1"/>
    <s v="Children's Book"/>
    <d v="2024-02-29T00:00:00"/>
    <d v="2024-03-08T00:00:00"/>
    <n v="4"/>
    <n v="744"/>
    <x v="0"/>
    <x v="3"/>
    <x v="1"/>
    <x v="0"/>
    <x v="7"/>
    <x v="3"/>
    <n v="8"/>
    <x v="198"/>
    <n v="2976"/>
    <n v="1190"/>
  </r>
  <r>
    <n v="209"/>
    <s v="Beth Henderson"/>
    <x v="1"/>
    <s v="Fiction"/>
    <d v="2024-10-13T00:00:00"/>
    <d v="2024-10-25T00:00:00"/>
    <n v="8"/>
    <n v="698"/>
    <x v="1"/>
    <x v="1"/>
    <x v="3"/>
    <x v="0"/>
    <x v="1"/>
    <x v="4"/>
    <n v="12"/>
    <x v="199"/>
    <n v="5584"/>
    <n v="2792"/>
  </r>
  <r>
    <n v="210"/>
    <s v="Thomas Sloan"/>
    <x v="0"/>
    <s v="Headphones"/>
    <d v="2024-05-10T00:00:00"/>
    <d v="2024-05-13T00:00:00"/>
    <n v="1"/>
    <n v="773"/>
    <x v="0"/>
    <x v="0"/>
    <x v="3"/>
    <x v="0"/>
    <x v="0"/>
    <x v="6"/>
    <n v="3"/>
    <x v="200"/>
    <n v="773"/>
    <n v="271"/>
  </r>
  <r>
    <n v="211"/>
    <s v="Kara Jackson"/>
    <x v="3"/>
    <s v="Milk"/>
    <d v="2024-07-12T00:00:00"/>
    <d v="2024-07-17T00:00:00"/>
    <n v="7"/>
    <n v="92"/>
    <x v="0"/>
    <x v="3"/>
    <x v="0"/>
    <x v="0"/>
    <x v="2"/>
    <x v="6"/>
    <n v="5"/>
    <x v="51"/>
    <n v="644"/>
    <n v="322"/>
  </r>
  <r>
    <n v="212"/>
    <s v="Steve Rivera"/>
    <x v="4"/>
    <s v="Table Lamp"/>
    <d v="2024-04-01T00:00:00"/>
    <d v="2024-04-12T00:00:00"/>
    <n v="9"/>
    <n v="412"/>
    <x v="1"/>
    <x v="3"/>
    <x v="1"/>
    <x v="0"/>
    <x v="11"/>
    <x v="0"/>
    <n v="11"/>
    <x v="201"/>
    <n v="3708"/>
    <n v="927"/>
  </r>
  <r>
    <n v="213"/>
    <s v="Caitlin Collins"/>
    <x v="2"/>
    <s v="T-Shirt"/>
    <d v="2024-01-17T00:00:00"/>
    <d v="2024-01-27T00:00:00"/>
    <n v="7"/>
    <n v="639"/>
    <x v="0"/>
    <x v="1"/>
    <x v="1"/>
    <x v="0"/>
    <x v="10"/>
    <x v="2"/>
    <n v="10"/>
    <x v="202"/>
    <n v="4473"/>
    <n v="1566"/>
  </r>
  <r>
    <n v="214"/>
    <s v="Corey Whitaker"/>
    <x v="2"/>
    <s v="T-Shirt"/>
    <d v="2024-02-21T00:00:00"/>
    <d v="2024-03-05T00:00:00"/>
    <n v="10"/>
    <n v="44"/>
    <x v="1"/>
    <x v="2"/>
    <x v="2"/>
    <x v="0"/>
    <x v="7"/>
    <x v="2"/>
    <n v="13"/>
    <x v="203"/>
    <n v="440"/>
    <n v="154"/>
  </r>
  <r>
    <n v="215"/>
    <s v="Madison Martinez"/>
    <x v="0"/>
    <s v="Laptop"/>
    <d v="2024-01-23T00:00:00"/>
    <d v="2024-02-05T00:00:00"/>
    <n v="7"/>
    <n v="459"/>
    <x v="0"/>
    <x v="0"/>
    <x v="1"/>
    <x v="0"/>
    <x v="10"/>
    <x v="1"/>
    <n v="13"/>
    <x v="204"/>
    <n v="3213"/>
    <n v="482"/>
  </r>
  <r>
    <n v="216"/>
    <s v="Penny Lewis"/>
    <x v="1"/>
    <s v="Cookbook"/>
    <d v="2024-12-10T00:00:00"/>
    <d v="2024-12-19T00:00:00"/>
    <n v="6"/>
    <n v="252"/>
    <x v="1"/>
    <x v="4"/>
    <x v="2"/>
    <x v="0"/>
    <x v="6"/>
    <x v="1"/>
    <n v="9"/>
    <x v="205"/>
    <n v="1512"/>
    <n v="529"/>
  </r>
  <r>
    <n v="217"/>
    <s v="Carlos Thompson"/>
    <x v="1"/>
    <s v="Non-Fiction"/>
    <d v="2024-07-30T00:00:00"/>
    <d v="2024-08-06T00:00:00"/>
    <n v="5"/>
    <n v="291"/>
    <x v="1"/>
    <x v="0"/>
    <x v="2"/>
    <x v="0"/>
    <x v="2"/>
    <x v="1"/>
    <n v="7"/>
    <x v="206"/>
    <n v="1455"/>
    <n v="727"/>
  </r>
  <r>
    <n v="218"/>
    <s v="James Bailey"/>
    <x v="2"/>
    <s v="Sneakers"/>
    <d v="2024-10-11T00:00:00"/>
    <d v="2024-10-19T00:00:00"/>
    <n v="8"/>
    <n v="58"/>
    <x v="1"/>
    <x v="4"/>
    <x v="3"/>
    <x v="0"/>
    <x v="1"/>
    <x v="6"/>
    <n v="8"/>
    <x v="207"/>
    <n v="464"/>
    <n v="116"/>
  </r>
  <r>
    <n v="219"/>
    <s v="Brian Hunt"/>
    <x v="4"/>
    <s v="Wall Art"/>
    <d v="2024-07-28T00:00:00"/>
    <d v="2024-08-09T00:00:00"/>
    <n v="3"/>
    <n v="317"/>
    <x v="1"/>
    <x v="2"/>
    <x v="2"/>
    <x v="0"/>
    <x v="2"/>
    <x v="4"/>
    <n v="12"/>
    <x v="109"/>
    <n v="951"/>
    <n v="285"/>
  </r>
  <r>
    <n v="220"/>
    <s v="Sarah Pittman"/>
    <x v="0"/>
    <s v="Camera"/>
    <d v="2024-04-07T00:00:00"/>
    <d v="2024-04-19T00:00:00"/>
    <n v="1"/>
    <n v="284"/>
    <x v="1"/>
    <x v="2"/>
    <x v="0"/>
    <x v="0"/>
    <x v="11"/>
    <x v="4"/>
    <n v="12"/>
    <x v="208"/>
    <n v="284"/>
    <n v="57"/>
  </r>
  <r>
    <n v="221"/>
    <s v="Courtney Walker"/>
    <x v="0"/>
    <s v="Smartphone"/>
    <d v="2024-04-06T00:00:00"/>
    <d v="2024-04-09T00:00:00"/>
    <n v="10"/>
    <n v="751"/>
    <x v="0"/>
    <x v="3"/>
    <x v="2"/>
    <x v="0"/>
    <x v="11"/>
    <x v="5"/>
    <n v="3"/>
    <x v="209"/>
    <n v="7510"/>
    <n v="1877"/>
  </r>
  <r>
    <n v="222"/>
    <s v="Edward York"/>
    <x v="3"/>
    <s v="Pasta"/>
    <d v="2024-06-19T00:00:00"/>
    <d v="2024-07-03T00:00:00"/>
    <n v="5"/>
    <n v="989"/>
    <x v="0"/>
    <x v="0"/>
    <x v="0"/>
    <x v="0"/>
    <x v="5"/>
    <x v="2"/>
    <n v="14"/>
    <x v="210"/>
    <n v="4945"/>
    <n v="1978"/>
  </r>
  <r>
    <n v="223"/>
    <s v="Steve Mason"/>
    <x v="0"/>
    <s v="Headphones"/>
    <d v="2024-05-04T00:00:00"/>
    <d v="2024-05-17T00:00:00"/>
    <n v="10"/>
    <n v="730"/>
    <x v="0"/>
    <x v="0"/>
    <x v="0"/>
    <x v="0"/>
    <x v="0"/>
    <x v="5"/>
    <n v="13"/>
    <x v="211"/>
    <n v="7300"/>
    <n v="2555"/>
  </r>
  <r>
    <n v="224"/>
    <s v="Penny Anderson"/>
    <x v="2"/>
    <s v="Jacket"/>
    <d v="2024-06-09T00:00:00"/>
    <d v="2024-06-19T00:00:00"/>
    <n v="7"/>
    <n v="56"/>
    <x v="1"/>
    <x v="3"/>
    <x v="2"/>
    <x v="0"/>
    <x v="5"/>
    <x v="4"/>
    <n v="10"/>
    <x v="212"/>
    <n v="392"/>
    <n v="78"/>
  </r>
  <r>
    <n v="225"/>
    <s v="Joseph Cross"/>
    <x v="2"/>
    <s v="T-Shirt"/>
    <d v="2024-05-13T00:00:00"/>
    <d v="2024-05-16T00:00:00"/>
    <n v="9"/>
    <n v="967"/>
    <x v="1"/>
    <x v="3"/>
    <x v="0"/>
    <x v="0"/>
    <x v="0"/>
    <x v="0"/>
    <n v="3"/>
    <x v="213"/>
    <n v="8703"/>
    <n v="3046"/>
  </r>
  <r>
    <n v="226"/>
    <s v="Shawn Collins"/>
    <x v="3"/>
    <s v="Cereal"/>
    <d v="2024-03-19T00:00:00"/>
    <d v="2024-04-08T00:00:00"/>
    <n v="4"/>
    <n v="347"/>
    <x v="1"/>
    <x v="0"/>
    <x v="1"/>
    <x v="0"/>
    <x v="3"/>
    <x v="1"/>
    <n v="20"/>
    <x v="214"/>
    <n v="1388"/>
    <n v="625"/>
  </r>
  <r>
    <n v="227"/>
    <s v="Joy Meyer"/>
    <x v="2"/>
    <s v="Sneakers"/>
    <d v="2024-10-08T00:00:00"/>
    <d v="2024-10-17T00:00:00"/>
    <n v="6"/>
    <n v="273"/>
    <x v="1"/>
    <x v="1"/>
    <x v="3"/>
    <x v="0"/>
    <x v="1"/>
    <x v="1"/>
    <n v="9"/>
    <x v="215"/>
    <n v="1638"/>
    <n v="409"/>
  </r>
  <r>
    <n v="228"/>
    <s v="Alex Wagner"/>
    <x v="2"/>
    <s v="Dress"/>
    <d v="2024-11-24T00:00:00"/>
    <d v="2024-11-27T00:00:00"/>
    <n v="1"/>
    <n v="546"/>
    <x v="1"/>
    <x v="0"/>
    <x v="2"/>
    <x v="0"/>
    <x v="4"/>
    <x v="4"/>
    <n v="3"/>
    <x v="216"/>
    <n v="546"/>
    <n v="164"/>
  </r>
  <r>
    <n v="229"/>
    <s v="Martha Smith"/>
    <x v="0"/>
    <s v="Smartphone"/>
    <d v="2024-07-30T00:00:00"/>
    <d v="2024-08-10T00:00:00"/>
    <n v="3"/>
    <n v="872"/>
    <x v="0"/>
    <x v="3"/>
    <x v="2"/>
    <x v="0"/>
    <x v="2"/>
    <x v="1"/>
    <n v="11"/>
    <x v="217"/>
    <n v="2616"/>
    <n v="654"/>
  </r>
  <r>
    <n v="230"/>
    <s v="Matthew Bates"/>
    <x v="2"/>
    <s v="T-Shirt"/>
    <d v="2024-04-21T00:00:00"/>
    <d v="2024-04-28T00:00:00"/>
    <n v="9"/>
    <n v="476"/>
    <x v="1"/>
    <x v="4"/>
    <x v="3"/>
    <x v="0"/>
    <x v="11"/>
    <x v="4"/>
    <n v="7"/>
    <x v="218"/>
    <n v="4284"/>
    <n v="1499"/>
  </r>
  <r>
    <n v="231"/>
    <s v="Autumn Wilson"/>
    <x v="1"/>
    <s v="Children's Book"/>
    <d v="2024-12-03T00:00:00"/>
    <d v="2024-12-12T00:00:00"/>
    <n v="8"/>
    <n v="26"/>
    <x v="1"/>
    <x v="0"/>
    <x v="2"/>
    <x v="0"/>
    <x v="6"/>
    <x v="1"/>
    <n v="9"/>
    <x v="219"/>
    <n v="208"/>
    <n v="83"/>
  </r>
  <r>
    <n v="232"/>
    <s v="Michael Meadows"/>
    <x v="0"/>
    <s v="Camera"/>
    <d v="2024-12-23T00:00:00"/>
    <d v="2025-01-05T00:00:00"/>
    <n v="7"/>
    <n v="835"/>
    <x v="0"/>
    <x v="0"/>
    <x v="3"/>
    <x v="0"/>
    <x v="6"/>
    <x v="0"/>
    <n v="13"/>
    <x v="220"/>
    <n v="5845"/>
    <n v="1169"/>
  </r>
  <r>
    <n v="233"/>
    <s v="Sarah Ward"/>
    <x v="4"/>
    <s v="Wall Art"/>
    <d v="2024-02-10T00:00:00"/>
    <d v="2024-02-23T00:00:00"/>
    <n v="6"/>
    <n v="992"/>
    <x v="1"/>
    <x v="2"/>
    <x v="0"/>
    <x v="0"/>
    <x v="7"/>
    <x v="5"/>
    <n v="13"/>
    <x v="221"/>
    <n v="5952"/>
    <n v="1786"/>
  </r>
  <r>
    <n v="234"/>
    <s v="Charles Holland"/>
    <x v="2"/>
    <s v="Jeans"/>
    <d v="2024-06-02T00:00:00"/>
    <d v="2024-06-11T00:00:00"/>
    <n v="2"/>
    <n v="679"/>
    <x v="0"/>
    <x v="1"/>
    <x v="0"/>
    <x v="0"/>
    <x v="5"/>
    <x v="4"/>
    <n v="9"/>
    <x v="222"/>
    <n v="1358"/>
    <n v="407"/>
  </r>
  <r>
    <n v="235"/>
    <s v="Robert White"/>
    <x v="3"/>
    <s v="Milk"/>
    <d v="2024-07-12T00:00:00"/>
    <d v="2024-07-25T00:00:00"/>
    <n v="9"/>
    <n v="497"/>
    <x v="1"/>
    <x v="0"/>
    <x v="3"/>
    <x v="0"/>
    <x v="2"/>
    <x v="6"/>
    <n v="13"/>
    <x v="223"/>
    <n v="4473"/>
    <n v="2236"/>
  </r>
  <r>
    <n v="236"/>
    <s v="Karen Fisher"/>
    <x v="2"/>
    <s v="T-Shirt"/>
    <d v="2024-09-12T00:00:00"/>
    <d v="2024-09-20T00:00:00"/>
    <n v="7"/>
    <n v="670"/>
    <x v="1"/>
    <x v="1"/>
    <x v="3"/>
    <x v="0"/>
    <x v="8"/>
    <x v="3"/>
    <n v="8"/>
    <x v="16"/>
    <n v="4690"/>
    <n v="1641"/>
  </r>
  <r>
    <n v="237"/>
    <s v="Jason Williams"/>
    <x v="4"/>
    <s v="Table Lamp"/>
    <d v="2024-02-08T00:00:00"/>
    <d v="2024-02-21T00:00:00"/>
    <n v="5"/>
    <n v="930"/>
    <x v="1"/>
    <x v="3"/>
    <x v="1"/>
    <x v="0"/>
    <x v="7"/>
    <x v="3"/>
    <n v="13"/>
    <x v="224"/>
    <n v="4650"/>
    <n v="1162"/>
  </r>
  <r>
    <n v="238"/>
    <s v="Vanessa Santiago"/>
    <x v="0"/>
    <s v="Laptop"/>
    <d v="2024-06-10T00:00:00"/>
    <d v="2024-06-19T00:00:00"/>
    <n v="1"/>
    <n v="994"/>
    <x v="0"/>
    <x v="0"/>
    <x v="0"/>
    <x v="0"/>
    <x v="5"/>
    <x v="0"/>
    <n v="9"/>
    <x v="225"/>
    <n v="994"/>
    <n v="149"/>
  </r>
  <r>
    <n v="239"/>
    <s v="Erica Rivera"/>
    <x v="1"/>
    <s v="Biography"/>
    <d v="2024-07-15T00:00:00"/>
    <d v="2024-07-28T00:00:00"/>
    <n v="3"/>
    <n v="819"/>
    <x v="1"/>
    <x v="3"/>
    <x v="0"/>
    <x v="0"/>
    <x v="2"/>
    <x v="0"/>
    <n v="13"/>
    <x v="226"/>
    <n v="2457"/>
    <n v="1106"/>
  </r>
  <r>
    <n v="240"/>
    <s v="Alicia Powell"/>
    <x v="1"/>
    <s v="Cookbook"/>
    <d v="2024-10-31T00:00:00"/>
    <d v="2024-11-14T00:00:00"/>
    <n v="7"/>
    <n v="802"/>
    <x v="1"/>
    <x v="4"/>
    <x v="1"/>
    <x v="0"/>
    <x v="1"/>
    <x v="3"/>
    <n v="14"/>
    <x v="227"/>
    <n v="5614"/>
    <n v="1965"/>
  </r>
  <r>
    <n v="241"/>
    <s v="Brian Prince"/>
    <x v="2"/>
    <s v="T-Shirt"/>
    <d v="2024-02-12T00:00:00"/>
    <d v="2024-02-23T00:00:00"/>
    <n v="5"/>
    <n v="167"/>
    <x v="1"/>
    <x v="2"/>
    <x v="2"/>
    <x v="0"/>
    <x v="7"/>
    <x v="0"/>
    <n v="11"/>
    <x v="228"/>
    <n v="835"/>
    <n v="292"/>
  </r>
  <r>
    <n v="242"/>
    <s v="Janice Petty"/>
    <x v="1"/>
    <s v="Fiction"/>
    <d v="2024-11-01T00:00:00"/>
    <d v="2024-11-06T00:00:00"/>
    <n v="10"/>
    <n v="813"/>
    <x v="0"/>
    <x v="4"/>
    <x v="0"/>
    <x v="0"/>
    <x v="4"/>
    <x v="6"/>
    <n v="5"/>
    <x v="229"/>
    <n v="8130"/>
    <n v="4065"/>
  </r>
  <r>
    <n v="243"/>
    <s v="Nicole Evans"/>
    <x v="4"/>
    <s v="Wall Art"/>
    <d v="2024-07-17T00:00:00"/>
    <d v="2024-07-23T00:00:00"/>
    <n v="2"/>
    <n v="752"/>
    <x v="1"/>
    <x v="3"/>
    <x v="1"/>
    <x v="0"/>
    <x v="2"/>
    <x v="2"/>
    <n v="6"/>
    <x v="8"/>
    <n v="1504"/>
    <n v="451"/>
  </r>
  <r>
    <n v="244"/>
    <s v="Anthony Adams"/>
    <x v="4"/>
    <s v="Wall Art"/>
    <d v="2024-02-09T00:00:00"/>
    <d v="2024-02-13T00:00:00"/>
    <n v="6"/>
    <n v="267"/>
    <x v="1"/>
    <x v="5"/>
    <x v="2"/>
    <x v="0"/>
    <x v="7"/>
    <x v="6"/>
    <n v="4"/>
    <x v="230"/>
    <n v="1602"/>
    <n v="481"/>
  </r>
  <r>
    <n v="245"/>
    <s v="Richard Jennings"/>
    <x v="4"/>
    <s v="Vase"/>
    <d v="2024-07-13T00:00:00"/>
    <d v="2024-07-19T00:00:00"/>
    <n v="6"/>
    <n v="460"/>
    <x v="1"/>
    <x v="4"/>
    <x v="0"/>
    <x v="0"/>
    <x v="2"/>
    <x v="5"/>
    <n v="6"/>
    <x v="231"/>
    <n v="2760"/>
    <n v="690"/>
  </r>
  <r>
    <n v="246"/>
    <s v="Douglas Baker"/>
    <x v="4"/>
    <s v="Curtains"/>
    <d v="2024-07-22T00:00:00"/>
    <d v="2024-07-25T00:00:00"/>
    <n v="6"/>
    <n v="308"/>
    <x v="1"/>
    <x v="6"/>
    <x v="2"/>
    <x v="0"/>
    <x v="2"/>
    <x v="0"/>
    <n v="3"/>
    <x v="232"/>
    <n v="1848"/>
    <n v="647"/>
  </r>
  <r>
    <n v="247"/>
    <s v="Michael Fox"/>
    <x v="0"/>
    <s v="Camera"/>
    <d v="2024-04-12T00:00:00"/>
    <d v="2024-04-21T00:00:00"/>
    <n v="10"/>
    <n v="568"/>
    <x v="0"/>
    <x v="5"/>
    <x v="3"/>
    <x v="0"/>
    <x v="11"/>
    <x v="6"/>
    <n v="9"/>
    <x v="233"/>
    <n v="5680"/>
    <n v="1136"/>
  </r>
  <r>
    <n v="248"/>
    <s v="Lisa Oliver"/>
    <x v="3"/>
    <s v="Pasta"/>
    <d v="2024-11-20T00:00:00"/>
    <d v="2024-12-12T00:00:00"/>
    <n v="5"/>
    <n v="257"/>
    <x v="1"/>
    <x v="4"/>
    <x v="3"/>
    <x v="0"/>
    <x v="4"/>
    <x v="2"/>
    <n v="22"/>
    <x v="234"/>
    <n v="1285"/>
    <n v="514"/>
  </r>
  <r>
    <n v="249"/>
    <s v="Bradley Davis"/>
    <x v="1"/>
    <s v="Cookbook"/>
    <d v="2024-12-20T00:00:00"/>
    <d v="2024-12-28T00:00:00"/>
    <n v="7"/>
    <n v="566"/>
    <x v="1"/>
    <x v="5"/>
    <x v="0"/>
    <x v="0"/>
    <x v="6"/>
    <x v="6"/>
    <n v="8"/>
    <x v="235"/>
    <n v="3962"/>
    <n v="1387"/>
  </r>
  <r>
    <n v="250"/>
    <s v="Ronald Johns"/>
    <x v="1"/>
    <s v="Cookbook"/>
    <d v="2024-11-22T00:00:00"/>
    <d v="2024-12-05T00:00:00"/>
    <n v="2"/>
    <n v="121"/>
    <x v="1"/>
    <x v="1"/>
    <x v="3"/>
    <x v="0"/>
    <x v="4"/>
    <x v="6"/>
    <n v="13"/>
    <x v="236"/>
    <n v="242"/>
    <n v="85"/>
  </r>
  <r>
    <n v="251"/>
    <s v="Alan Nunez"/>
    <x v="3"/>
    <s v="Rice"/>
    <d v="2024-01-06T00:00:00"/>
    <d v="2024-01-14T00:00:00"/>
    <n v="2"/>
    <n v="274"/>
    <x v="1"/>
    <x v="5"/>
    <x v="1"/>
    <x v="0"/>
    <x v="10"/>
    <x v="5"/>
    <n v="8"/>
    <x v="237"/>
    <n v="548"/>
    <n v="219"/>
  </r>
  <r>
    <n v="252"/>
    <s v="Daniel Davenport"/>
    <x v="0"/>
    <s v="Headphones"/>
    <d v="2024-12-22T00:00:00"/>
    <d v="2024-12-30T00:00:00"/>
    <n v="8"/>
    <n v="336"/>
    <x v="0"/>
    <x v="5"/>
    <x v="1"/>
    <x v="0"/>
    <x v="6"/>
    <x v="4"/>
    <n v="8"/>
    <x v="238"/>
    <n v="2688"/>
    <n v="941"/>
  </r>
  <r>
    <n v="253"/>
    <s v="Angel Powers"/>
    <x v="0"/>
    <s v="Smartphone"/>
    <d v="2024-06-24T00:00:00"/>
    <d v="2024-06-29T00:00:00"/>
    <n v="2"/>
    <n v="703"/>
    <x v="1"/>
    <x v="1"/>
    <x v="2"/>
    <x v="0"/>
    <x v="5"/>
    <x v="0"/>
    <n v="5"/>
    <x v="239"/>
    <n v="1406"/>
    <n v="351"/>
  </r>
  <r>
    <n v="254"/>
    <s v="Ian Frazier"/>
    <x v="0"/>
    <s v="Camera"/>
    <d v="2024-04-11T00:00:00"/>
    <d v="2024-04-21T00:00:00"/>
    <n v="8"/>
    <n v="616"/>
    <x v="0"/>
    <x v="2"/>
    <x v="2"/>
    <x v="0"/>
    <x v="11"/>
    <x v="3"/>
    <n v="10"/>
    <x v="240"/>
    <n v="4928"/>
    <n v="986"/>
  </r>
  <r>
    <n v="255"/>
    <s v="Matthew Miller"/>
    <x v="2"/>
    <s v="Jeans"/>
    <d v="2024-05-22T00:00:00"/>
    <d v="2024-06-05T00:00:00"/>
    <n v="2"/>
    <n v="601"/>
    <x v="0"/>
    <x v="5"/>
    <x v="1"/>
    <x v="0"/>
    <x v="0"/>
    <x v="2"/>
    <n v="14"/>
    <x v="241"/>
    <n v="1202"/>
    <n v="361"/>
  </r>
  <r>
    <n v="256"/>
    <s v="Angela Jones"/>
    <x v="4"/>
    <s v="Cushion"/>
    <d v="2024-04-10T00:00:00"/>
    <d v="2024-04-20T00:00:00"/>
    <n v="8"/>
    <n v="126"/>
    <x v="1"/>
    <x v="4"/>
    <x v="0"/>
    <x v="0"/>
    <x v="11"/>
    <x v="2"/>
    <n v="10"/>
    <x v="150"/>
    <n v="1008"/>
    <n v="353"/>
  </r>
  <r>
    <n v="257"/>
    <s v="Sarah Drake"/>
    <x v="4"/>
    <s v="Wall Art"/>
    <d v="2024-11-12T00:00:00"/>
    <d v="2024-11-24T00:00:00"/>
    <n v="3"/>
    <n v="843"/>
    <x v="1"/>
    <x v="6"/>
    <x v="1"/>
    <x v="0"/>
    <x v="4"/>
    <x v="1"/>
    <n v="12"/>
    <x v="242"/>
    <n v="2529"/>
    <n v="759"/>
  </r>
  <r>
    <n v="258"/>
    <s v="Sierra Williams"/>
    <x v="0"/>
    <s v="Laptop"/>
    <d v="2024-07-10T00:00:00"/>
    <d v="2024-07-14T00:00:00"/>
    <n v="3"/>
    <n v="533"/>
    <x v="1"/>
    <x v="2"/>
    <x v="1"/>
    <x v="0"/>
    <x v="2"/>
    <x v="2"/>
    <n v="4"/>
    <x v="243"/>
    <n v="1599"/>
    <n v="240"/>
  </r>
  <r>
    <n v="259"/>
    <s v="Deborah Stephens"/>
    <x v="2"/>
    <s v="Dress"/>
    <d v="2024-07-15T00:00:00"/>
    <d v="2024-07-27T00:00:00"/>
    <n v="7"/>
    <n v="200"/>
    <x v="1"/>
    <x v="2"/>
    <x v="3"/>
    <x v="0"/>
    <x v="2"/>
    <x v="0"/>
    <n v="12"/>
    <x v="244"/>
    <n v="1400"/>
    <n v="420"/>
  </r>
  <r>
    <n v="260"/>
    <s v="Brenda Martin"/>
    <x v="3"/>
    <s v="Juice"/>
    <d v="2024-01-28T00:00:00"/>
    <d v="2024-02-07T00:00:00"/>
    <n v="6"/>
    <n v="984"/>
    <x v="0"/>
    <x v="5"/>
    <x v="3"/>
    <x v="0"/>
    <x v="10"/>
    <x v="4"/>
    <n v="10"/>
    <x v="245"/>
    <n v="5904"/>
    <n v="2657"/>
  </r>
  <r>
    <n v="261"/>
    <s v="Gary Wilson"/>
    <x v="2"/>
    <s v="Sneakers"/>
    <d v="2024-10-14T00:00:00"/>
    <d v="2024-10-28T00:00:00"/>
    <n v="9"/>
    <n v="678"/>
    <x v="1"/>
    <x v="2"/>
    <x v="3"/>
    <x v="0"/>
    <x v="1"/>
    <x v="0"/>
    <n v="14"/>
    <x v="246"/>
    <n v="6102"/>
    <n v="1525"/>
  </r>
  <r>
    <n v="262"/>
    <s v="Alison Williams"/>
    <x v="3"/>
    <s v="Milk"/>
    <d v="2024-12-29T00:00:00"/>
    <d v="2025-01-02T00:00:00"/>
    <n v="8"/>
    <n v="510"/>
    <x v="1"/>
    <x v="5"/>
    <x v="0"/>
    <x v="0"/>
    <x v="6"/>
    <x v="4"/>
    <n v="4"/>
    <x v="247"/>
    <n v="4080"/>
    <n v="2040"/>
  </r>
  <r>
    <n v="263"/>
    <s v="Rebecca Hoover"/>
    <x v="2"/>
    <s v="Sneakers"/>
    <d v="2024-10-16T00:00:00"/>
    <d v="2024-10-29T00:00:00"/>
    <n v="8"/>
    <n v="572"/>
    <x v="1"/>
    <x v="6"/>
    <x v="3"/>
    <x v="0"/>
    <x v="1"/>
    <x v="2"/>
    <n v="13"/>
    <x v="248"/>
    <n v="4576"/>
    <n v="1144"/>
  </r>
  <r>
    <n v="264"/>
    <s v="Joseph Blankenship"/>
    <x v="0"/>
    <s v="Tablet"/>
    <d v="2024-10-05T00:00:00"/>
    <d v="2024-10-09T00:00:00"/>
    <n v="6"/>
    <n v="565"/>
    <x v="1"/>
    <x v="1"/>
    <x v="3"/>
    <x v="0"/>
    <x v="1"/>
    <x v="5"/>
    <n v="4"/>
    <x v="249"/>
    <n v="3390"/>
    <n v="1017"/>
  </r>
  <r>
    <n v="265"/>
    <s v="Robert Velez"/>
    <x v="0"/>
    <s v="Laptop"/>
    <d v="2024-04-17T00:00:00"/>
    <d v="2024-04-24T00:00:00"/>
    <n v="10"/>
    <n v="715"/>
    <x v="1"/>
    <x v="4"/>
    <x v="2"/>
    <x v="0"/>
    <x v="11"/>
    <x v="2"/>
    <n v="7"/>
    <x v="250"/>
    <n v="7150"/>
    <n v="1072"/>
  </r>
  <r>
    <n v="266"/>
    <s v="Kimberly Scott"/>
    <x v="3"/>
    <s v="Pasta"/>
    <d v="2024-11-11T00:00:00"/>
    <d v="2024-11-24T00:00:00"/>
    <n v="3"/>
    <n v="813"/>
    <x v="0"/>
    <x v="5"/>
    <x v="0"/>
    <x v="0"/>
    <x v="4"/>
    <x v="0"/>
    <n v="13"/>
    <x v="251"/>
    <n v="2439"/>
    <n v="976"/>
  </r>
  <r>
    <n v="267"/>
    <s v="Wendy Sanders"/>
    <x v="4"/>
    <s v="Cushion"/>
    <d v="2024-10-20T00:00:00"/>
    <d v="2024-10-31T00:00:00"/>
    <n v="5"/>
    <n v="985"/>
    <x v="1"/>
    <x v="1"/>
    <x v="3"/>
    <x v="0"/>
    <x v="1"/>
    <x v="4"/>
    <n v="11"/>
    <x v="252"/>
    <n v="4925"/>
    <n v="1724"/>
  </r>
  <r>
    <n v="268"/>
    <s v="Eric Cooper"/>
    <x v="0"/>
    <s v="Laptop"/>
    <d v="2024-07-29T00:00:00"/>
    <d v="2024-08-04T00:00:00"/>
    <n v="1"/>
    <n v="293"/>
    <x v="1"/>
    <x v="1"/>
    <x v="1"/>
    <x v="0"/>
    <x v="2"/>
    <x v="0"/>
    <n v="6"/>
    <x v="253"/>
    <n v="293"/>
    <n v="44"/>
  </r>
  <r>
    <n v="269"/>
    <s v="Jessica Harris"/>
    <x v="3"/>
    <s v="Cereal"/>
    <d v="2024-10-24T00:00:00"/>
    <d v="2024-10-30T00:00:00"/>
    <n v="1"/>
    <n v="899"/>
    <x v="1"/>
    <x v="1"/>
    <x v="3"/>
    <x v="0"/>
    <x v="1"/>
    <x v="3"/>
    <n v="6"/>
    <x v="254"/>
    <n v="899"/>
    <n v="405"/>
  </r>
  <r>
    <n v="270"/>
    <s v="Lisa Craig"/>
    <x v="3"/>
    <s v="Cereal"/>
    <d v="2024-02-02T00:00:00"/>
    <d v="2024-02-11T00:00:00"/>
    <n v="9"/>
    <n v="417"/>
    <x v="0"/>
    <x v="5"/>
    <x v="3"/>
    <x v="0"/>
    <x v="7"/>
    <x v="6"/>
    <n v="9"/>
    <x v="255"/>
    <n v="3753"/>
    <n v="1689"/>
  </r>
  <r>
    <n v="271"/>
    <s v="Penny Gomez MD"/>
    <x v="3"/>
    <s v="Cereal"/>
    <d v="2024-06-14T00:00:00"/>
    <d v="2024-06-18T00:00:00"/>
    <n v="5"/>
    <n v="355"/>
    <x v="0"/>
    <x v="6"/>
    <x v="3"/>
    <x v="0"/>
    <x v="5"/>
    <x v="6"/>
    <n v="4"/>
    <x v="256"/>
    <n v="1775"/>
    <n v="799"/>
  </r>
  <r>
    <n v="272"/>
    <s v="Hannah Richmond"/>
    <x v="1"/>
    <s v="Children's Book"/>
    <d v="2024-06-24T00:00:00"/>
    <d v="2024-06-28T00:00:00"/>
    <n v="1"/>
    <n v="57"/>
    <x v="0"/>
    <x v="5"/>
    <x v="2"/>
    <x v="0"/>
    <x v="5"/>
    <x v="0"/>
    <n v="4"/>
    <x v="257"/>
    <n v="57"/>
    <n v="23"/>
  </r>
  <r>
    <n v="273"/>
    <s v="Debbie Russell"/>
    <x v="0"/>
    <s v="Laptop"/>
    <d v="2024-08-13T00:00:00"/>
    <d v="2024-08-25T00:00:00"/>
    <n v="8"/>
    <n v="10"/>
    <x v="1"/>
    <x v="2"/>
    <x v="1"/>
    <x v="0"/>
    <x v="9"/>
    <x v="1"/>
    <n v="12"/>
    <x v="18"/>
    <n v="80"/>
    <n v="12"/>
  </r>
  <r>
    <n v="274"/>
    <s v="Judy Murray"/>
    <x v="0"/>
    <s v="Tablet"/>
    <d v="2024-12-06T00:00:00"/>
    <d v="2024-12-13T00:00:00"/>
    <n v="3"/>
    <n v="63"/>
    <x v="1"/>
    <x v="2"/>
    <x v="1"/>
    <x v="0"/>
    <x v="6"/>
    <x v="6"/>
    <n v="7"/>
    <x v="258"/>
    <n v="189"/>
    <n v="57"/>
  </r>
  <r>
    <n v="275"/>
    <s v="Jennifer Gomez"/>
    <x v="2"/>
    <s v="Sneakers"/>
    <d v="2024-12-01T00:00:00"/>
    <d v="2024-12-10T00:00:00"/>
    <n v="2"/>
    <n v="730"/>
    <x v="0"/>
    <x v="5"/>
    <x v="1"/>
    <x v="0"/>
    <x v="6"/>
    <x v="4"/>
    <n v="9"/>
    <x v="259"/>
    <n v="1460"/>
    <n v="365"/>
  </r>
  <r>
    <n v="276"/>
    <s v="Hayden Shannon"/>
    <x v="3"/>
    <s v="Rice"/>
    <d v="2024-03-08T00:00:00"/>
    <d v="2024-03-15T00:00:00"/>
    <n v="10"/>
    <n v="241"/>
    <x v="0"/>
    <x v="6"/>
    <x v="1"/>
    <x v="0"/>
    <x v="3"/>
    <x v="6"/>
    <n v="7"/>
    <x v="260"/>
    <n v="2410"/>
    <n v="964"/>
  </r>
  <r>
    <n v="277"/>
    <s v="Nicolas Salas II"/>
    <x v="0"/>
    <s v="Tablet"/>
    <d v="2024-03-02T00:00:00"/>
    <d v="2024-03-15T00:00:00"/>
    <n v="7"/>
    <n v="720"/>
    <x v="0"/>
    <x v="5"/>
    <x v="1"/>
    <x v="0"/>
    <x v="3"/>
    <x v="5"/>
    <n v="13"/>
    <x v="261"/>
    <n v="5040"/>
    <n v="1512"/>
  </r>
  <r>
    <n v="278"/>
    <s v="Katherine Joyce"/>
    <x v="2"/>
    <s v="Sneakers"/>
    <d v="2024-03-09T00:00:00"/>
    <d v="2024-03-20T00:00:00"/>
    <n v="3"/>
    <n v="80"/>
    <x v="0"/>
    <x v="6"/>
    <x v="3"/>
    <x v="0"/>
    <x v="3"/>
    <x v="5"/>
    <n v="11"/>
    <x v="262"/>
    <n v="240"/>
    <n v="60"/>
  </r>
  <r>
    <n v="279"/>
    <s v="Alexandra Clark"/>
    <x v="1"/>
    <s v="Children's Book"/>
    <d v="2024-04-21T00:00:00"/>
    <d v="2024-04-27T00:00:00"/>
    <n v="2"/>
    <n v="928"/>
    <x v="0"/>
    <x v="5"/>
    <x v="0"/>
    <x v="0"/>
    <x v="11"/>
    <x v="4"/>
    <n v="6"/>
    <x v="263"/>
    <n v="1856"/>
    <n v="742"/>
  </r>
  <r>
    <n v="280"/>
    <s v="Jonathan Clark"/>
    <x v="1"/>
    <s v="Children's Book"/>
    <d v="2024-06-28T00:00:00"/>
    <d v="2024-07-11T00:00:00"/>
    <n v="7"/>
    <n v="332"/>
    <x v="0"/>
    <x v="1"/>
    <x v="3"/>
    <x v="0"/>
    <x v="5"/>
    <x v="6"/>
    <n v="13"/>
    <x v="264"/>
    <n v="2324"/>
    <n v="930"/>
  </r>
  <r>
    <n v="281"/>
    <s v="Adam Fisher"/>
    <x v="0"/>
    <s v="Tablet"/>
    <d v="2024-04-15T00:00:00"/>
    <d v="2024-04-18T00:00:00"/>
    <n v="9"/>
    <n v="631"/>
    <x v="1"/>
    <x v="6"/>
    <x v="1"/>
    <x v="0"/>
    <x v="11"/>
    <x v="0"/>
    <n v="3"/>
    <x v="265"/>
    <n v="5679"/>
    <n v="1704"/>
  </r>
  <r>
    <n v="282"/>
    <s v="Jason Bell"/>
    <x v="3"/>
    <s v="Rice"/>
    <d v="2024-05-03T00:00:00"/>
    <d v="2024-05-07T00:00:00"/>
    <n v="8"/>
    <n v="663"/>
    <x v="1"/>
    <x v="6"/>
    <x v="2"/>
    <x v="0"/>
    <x v="0"/>
    <x v="6"/>
    <n v="4"/>
    <x v="266"/>
    <n v="5304"/>
    <n v="2122"/>
  </r>
  <r>
    <n v="283"/>
    <s v="Greg Edwards"/>
    <x v="4"/>
    <s v="Vase"/>
    <d v="2024-12-15T00:00:00"/>
    <d v="2024-12-20T00:00:00"/>
    <n v="3"/>
    <n v="791"/>
    <x v="0"/>
    <x v="2"/>
    <x v="0"/>
    <x v="0"/>
    <x v="6"/>
    <x v="4"/>
    <n v="5"/>
    <x v="267"/>
    <n v="2373"/>
    <n v="593"/>
  </r>
  <r>
    <n v="284"/>
    <s v="Mary Shepard"/>
    <x v="1"/>
    <s v="Biography"/>
    <d v="2024-11-17T00:00:00"/>
    <d v="2024-11-20T00:00:00"/>
    <n v="9"/>
    <n v="795"/>
    <x v="1"/>
    <x v="2"/>
    <x v="3"/>
    <x v="0"/>
    <x v="4"/>
    <x v="4"/>
    <n v="3"/>
    <x v="268"/>
    <n v="7155"/>
    <n v="3220"/>
  </r>
  <r>
    <n v="285"/>
    <s v="Cameron Rose"/>
    <x v="0"/>
    <s v="Tablet"/>
    <d v="2024-02-10T00:00:00"/>
    <d v="2024-02-24T00:00:00"/>
    <n v="9"/>
    <n v="953"/>
    <x v="1"/>
    <x v="5"/>
    <x v="2"/>
    <x v="0"/>
    <x v="7"/>
    <x v="5"/>
    <n v="14"/>
    <x v="269"/>
    <n v="8577"/>
    <n v="2573"/>
  </r>
  <r>
    <n v="286"/>
    <s v="Kimberly Taylor"/>
    <x v="4"/>
    <s v="Wall Art"/>
    <d v="2024-10-27T00:00:00"/>
    <d v="2024-11-10T00:00:00"/>
    <n v="2"/>
    <n v="327"/>
    <x v="1"/>
    <x v="6"/>
    <x v="2"/>
    <x v="0"/>
    <x v="1"/>
    <x v="4"/>
    <n v="14"/>
    <x v="134"/>
    <n v="654"/>
    <n v="196"/>
  </r>
  <r>
    <n v="287"/>
    <s v="Sarah Cooper"/>
    <x v="1"/>
    <s v="Cookbook"/>
    <d v="2024-01-29T00:00:00"/>
    <d v="2024-02-02T00:00:00"/>
    <n v="5"/>
    <n v="692"/>
    <x v="0"/>
    <x v="6"/>
    <x v="1"/>
    <x v="0"/>
    <x v="10"/>
    <x v="0"/>
    <n v="4"/>
    <x v="270"/>
    <n v="3460"/>
    <n v="1211"/>
  </r>
  <r>
    <n v="288"/>
    <s v="Ralph Yates"/>
    <x v="0"/>
    <s v="Laptop"/>
    <d v="2024-12-25T00:00:00"/>
    <d v="2025-01-01T00:00:00"/>
    <n v="1"/>
    <n v="177"/>
    <x v="1"/>
    <x v="2"/>
    <x v="1"/>
    <x v="0"/>
    <x v="6"/>
    <x v="2"/>
    <n v="7"/>
    <x v="271"/>
    <n v="177"/>
    <n v="27"/>
  </r>
  <r>
    <n v="289"/>
    <s v="Connie Miller"/>
    <x v="1"/>
    <s v="Biography"/>
    <d v="2024-03-26T00:00:00"/>
    <d v="2024-04-08T00:00:00"/>
    <n v="6"/>
    <n v="139"/>
    <x v="1"/>
    <x v="6"/>
    <x v="3"/>
    <x v="0"/>
    <x v="3"/>
    <x v="1"/>
    <n v="13"/>
    <x v="272"/>
    <n v="834"/>
    <n v="375"/>
  </r>
  <r>
    <n v="290"/>
    <s v="Jason Floyd"/>
    <x v="1"/>
    <s v="Non-Fiction"/>
    <d v="2024-07-07T00:00:00"/>
    <d v="2024-07-17T00:00:00"/>
    <n v="3"/>
    <n v="271"/>
    <x v="1"/>
    <x v="1"/>
    <x v="0"/>
    <x v="0"/>
    <x v="2"/>
    <x v="4"/>
    <n v="10"/>
    <x v="273"/>
    <n v="813"/>
    <n v="406"/>
  </r>
  <r>
    <n v="291"/>
    <s v="Tiffany Brown"/>
    <x v="0"/>
    <s v="Laptop"/>
    <d v="2024-09-17T00:00:00"/>
    <d v="2024-09-20T00:00:00"/>
    <n v="1"/>
    <n v="55"/>
    <x v="0"/>
    <x v="1"/>
    <x v="3"/>
    <x v="0"/>
    <x v="8"/>
    <x v="1"/>
    <n v="3"/>
    <x v="274"/>
    <n v="55"/>
    <n v="8"/>
  </r>
  <r>
    <n v="292"/>
    <s v="Sandra Martinez"/>
    <x v="0"/>
    <s v="Headphones"/>
    <d v="2024-07-05T00:00:00"/>
    <d v="2024-07-18T00:00:00"/>
    <n v="7"/>
    <n v="952"/>
    <x v="0"/>
    <x v="5"/>
    <x v="0"/>
    <x v="0"/>
    <x v="2"/>
    <x v="6"/>
    <n v="13"/>
    <x v="275"/>
    <n v="6664"/>
    <n v="2332"/>
  </r>
  <r>
    <n v="293"/>
    <s v="Dawn Little"/>
    <x v="0"/>
    <s v="Camera"/>
    <d v="2024-07-09T00:00:00"/>
    <d v="2024-07-15T00:00:00"/>
    <n v="2"/>
    <n v="524"/>
    <x v="0"/>
    <x v="6"/>
    <x v="1"/>
    <x v="0"/>
    <x v="2"/>
    <x v="1"/>
    <n v="6"/>
    <x v="276"/>
    <n v="1048"/>
    <n v="210"/>
  </r>
  <r>
    <n v="294"/>
    <s v="Heather Taylor"/>
    <x v="2"/>
    <s v="Dress"/>
    <d v="2024-05-05T00:00:00"/>
    <d v="2024-05-09T00:00:00"/>
    <n v="3"/>
    <n v="16"/>
    <x v="0"/>
    <x v="2"/>
    <x v="2"/>
    <x v="0"/>
    <x v="0"/>
    <x v="4"/>
    <n v="4"/>
    <x v="257"/>
    <n v="48"/>
    <n v="14"/>
  </r>
  <r>
    <n v="295"/>
    <s v="Gregory Oconnor"/>
    <x v="1"/>
    <s v="Biography"/>
    <d v="2024-11-21T00:00:00"/>
    <d v="2024-11-25T00:00:00"/>
    <n v="1"/>
    <n v="983"/>
    <x v="1"/>
    <x v="4"/>
    <x v="1"/>
    <x v="0"/>
    <x v="4"/>
    <x v="3"/>
    <n v="4"/>
    <x v="277"/>
    <n v="983"/>
    <n v="442"/>
  </r>
  <r>
    <n v="296"/>
    <s v="Cynthia Le"/>
    <x v="0"/>
    <s v="Laptop"/>
    <d v="2024-12-20T00:00:00"/>
    <d v="2024-12-31T00:00:00"/>
    <n v="5"/>
    <n v="105"/>
    <x v="1"/>
    <x v="5"/>
    <x v="2"/>
    <x v="0"/>
    <x v="6"/>
    <x v="6"/>
    <n v="11"/>
    <x v="278"/>
    <n v="525"/>
    <n v="79"/>
  </r>
  <r>
    <n v="297"/>
    <s v="Douglas Ortiz"/>
    <x v="3"/>
    <s v="Cereal"/>
    <d v="2024-08-22T00:00:00"/>
    <d v="2024-09-05T00:00:00"/>
    <n v="2"/>
    <n v="604"/>
    <x v="0"/>
    <x v="5"/>
    <x v="0"/>
    <x v="0"/>
    <x v="9"/>
    <x v="3"/>
    <n v="14"/>
    <x v="279"/>
    <n v="1208"/>
    <n v="544"/>
  </r>
  <r>
    <n v="298"/>
    <s v="Beverly Russo"/>
    <x v="3"/>
    <s v="Rice"/>
    <d v="2024-10-30T00:00:00"/>
    <d v="2024-11-09T00:00:00"/>
    <n v="10"/>
    <n v="73"/>
    <x v="0"/>
    <x v="2"/>
    <x v="1"/>
    <x v="0"/>
    <x v="1"/>
    <x v="2"/>
    <n v="10"/>
    <x v="280"/>
    <n v="730"/>
    <n v="292"/>
  </r>
  <r>
    <n v="299"/>
    <s v="Amy Grant"/>
    <x v="3"/>
    <s v="Cereal"/>
    <d v="2024-04-29T00:00:00"/>
    <d v="2024-05-14T00:00:00"/>
    <n v="2"/>
    <n v="976"/>
    <x v="1"/>
    <x v="5"/>
    <x v="3"/>
    <x v="0"/>
    <x v="11"/>
    <x v="0"/>
    <n v="15"/>
    <x v="281"/>
    <n v="1952"/>
    <n v="878"/>
  </r>
  <r>
    <n v="300"/>
    <s v="Maurice Andrade"/>
    <x v="0"/>
    <s v="Smartphone"/>
    <d v="2024-03-21T00:00:00"/>
    <d v="2024-03-24T00:00:00"/>
    <n v="5"/>
    <n v="856"/>
    <x v="0"/>
    <x v="6"/>
    <x v="1"/>
    <x v="0"/>
    <x v="3"/>
    <x v="3"/>
    <n v="3"/>
    <x v="50"/>
    <n v="4280"/>
    <n v="1070"/>
  </r>
  <r>
    <n v="301"/>
    <s v="David Gardner"/>
    <x v="1"/>
    <s v="Fiction"/>
    <d v="2024-12-12T00:00:00"/>
    <d v="2024-12-25T00:00:00"/>
    <n v="5"/>
    <n v="276"/>
    <x v="0"/>
    <x v="1"/>
    <x v="3"/>
    <x v="0"/>
    <x v="6"/>
    <x v="3"/>
    <n v="13"/>
    <x v="123"/>
    <n v="1380"/>
    <n v="690"/>
  </r>
  <r>
    <n v="302"/>
    <s v="Andrew Mitchell"/>
    <x v="3"/>
    <s v="Milk"/>
    <d v="2024-10-11T00:00:00"/>
    <d v="2024-10-23T00:00:00"/>
    <n v="9"/>
    <n v="265"/>
    <x v="0"/>
    <x v="5"/>
    <x v="2"/>
    <x v="0"/>
    <x v="1"/>
    <x v="6"/>
    <n v="12"/>
    <x v="282"/>
    <n v="2385"/>
    <n v="1192"/>
  </r>
  <r>
    <n v="303"/>
    <s v="Rodney Norris"/>
    <x v="2"/>
    <s v="T-Shirt"/>
    <d v="2024-01-07T00:00:00"/>
    <d v="2024-01-12T00:00:00"/>
    <n v="1"/>
    <n v="860"/>
    <x v="0"/>
    <x v="1"/>
    <x v="1"/>
    <x v="0"/>
    <x v="10"/>
    <x v="4"/>
    <n v="5"/>
    <x v="283"/>
    <n v="860"/>
    <n v="301"/>
  </r>
  <r>
    <n v="304"/>
    <s v="Jacob Perkins"/>
    <x v="2"/>
    <s v="Sneakers"/>
    <d v="2024-07-09T00:00:00"/>
    <d v="2024-07-20T00:00:00"/>
    <n v="2"/>
    <n v="606"/>
    <x v="0"/>
    <x v="6"/>
    <x v="0"/>
    <x v="0"/>
    <x v="2"/>
    <x v="1"/>
    <n v="11"/>
    <x v="284"/>
    <n v="1212"/>
    <n v="303"/>
  </r>
  <r>
    <n v="305"/>
    <s v="Jessica Conrad"/>
    <x v="0"/>
    <s v="Smartphone"/>
    <d v="2024-08-24T00:00:00"/>
    <d v="2024-08-30T00:00:00"/>
    <n v="1"/>
    <n v="182"/>
    <x v="1"/>
    <x v="6"/>
    <x v="1"/>
    <x v="0"/>
    <x v="9"/>
    <x v="5"/>
    <n v="6"/>
    <x v="285"/>
    <n v="182"/>
    <n v="45"/>
  </r>
  <r>
    <n v="306"/>
    <s v="Caitlin Henderson"/>
    <x v="3"/>
    <s v="Cereal"/>
    <d v="2025-06-18T00:00:00"/>
    <d v="2025-06-28T00:00:00"/>
    <n v="6"/>
    <n v="973"/>
    <x v="0"/>
    <x v="1"/>
    <x v="0"/>
    <x v="1"/>
    <x v="5"/>
    <x v="2"/>
    <n v="10"/>
    <x v="286"/>
    <n v="5838"/>
    <n v="2627"/>
  </r>
  <r>
    <n v="307"/>
    <s v="Victoria Wyatt"/>
    <x v="3"/>
    <s v="Cereal"/>
    <d v="2025-02-02T00:00:00"/>
    <d v="2025-02-08T00:00:00"/>
    <n v="2"/>
    <n v="947"/>
    <x v="0"/>
    <x v="2"/>
    <x v="0"/>
    <x v="1"/>
    <x v="7"/>
    <x v="4"/>
    <n v="6"/>
    <x v="115"/>
    <n v="1894"/>
    <n v="852"/>
  </r>
  <r>
    <n v="308"/>
    <s v="Matthew Foster"/>
    <x v="2"/>
    <s v="Sneakers"/>
    <d v="2025-01-08T00:00:00"/>
    <d v="2025-01-21T00:00:00"/>
    <n v="1"/>
    <n v="713"/>
    <x v="1"/>
    <x v="2"/>
    <x v="1"/>
    <x v="1"/>
    <x v="10"/>
    <x v="2"/>
    <n v="13"/>
    <x v="287"/>
    <n v="713"/>
    <n v="178"/>
  </r>
  <r>
    <n v="309"/>
    <s v="David Bradley"/>
    <x v="4"/>
    <s v="Curtains"/>
    <d v="2025-06-03T00:00:00"/>
    <d v="2025-06-11T00:00:00"/>
    <n v="9"/>
    <n v="692"/>
    <x v="1"/>
    <x v="1"/>
    <x v="3"/>
    <x v="1"/>
    <x v="5"/>
    <x v="1"/>
    <n v="8"/>
    <x v="288"/>
    <n v="6228"/>
    <n v="2180"/>
  </r>
  <r>
    <n v="310"/>
    <s v="Tyler Miller"/>
    <x v="1"/>
    <s v="Children's Book"/>
    <d v="2025-05-26T00:00:00"/>
    <d v="2025-06-06T00:00:00"/>
    <n v="7"/>
    <n v="305"/>
    <x v="1"/>
    <x v="3"/>
    <x v="0"/>
    <x v="1"/>
    <x v="0"/>
    <x v="0"/>
    <n v="11"/>
    <x v="289"/>
    <n v="2135"/>
    <n v="854"/>
  </r>
  <r>
    <n v="311"/>
    <s v="Taylor Mathis Jr."/>
    <x v="0"/>
    <s v="Smartphone"/>
    <d v="2025-08-13T00:00:00"/>
    <d v="2025-08-18T00:00:00"/>
    <n v="7"/>
    <n v="501"/>
    <x v="1"/>
    <x v="2"/>
    <x v="3"/>
    <x v="1"/>
    <x v="9"/>
    <x v="2"/>
    <n v="5"/>
    <x v="290"/>
    <n v="3507"/>
    <n v="877"/>
  </r>
  <r>
    <n v="312"/>
    <s v="Candice Ramos"/>
    <x v="3"/>
    <s v="Milk"/>
    <d v="2025-06-07T00:00:00"/>
    <d v="2025-06-11T00:00:00"/>
    <n v="8"/>
    <n v="329"/>
    <x v="0"/>
    <x v="2"/>
    <x v="0"/>
    <x v="1"/>
    <x v="5"/>
    <x v="5"/>
    <n v="4"/>
    <x v="291"/>
    <n v="2632"/>
    <n v="1316"/>
  </r>
  <r>
    <n v="313"/>
    <s v="Christine Wright"/>
    <x v="2"/>
    <s v="Sneakers"/>
    <d v="2025-01-08T00:00:00"/>
    <d v="2025-01-15T00:00:00"/>
    <n v="9"/>
    <n v="785"/>
    <x v="0"/>
    <x v="4"/>
    <x v="3"/>
    <x v="1"/>
    <x v="10"/>
    <x v="2"/>
    <n v="7"/>
    <x v="292"/>
    <n v="7065"/>
    <n v="1766"/>
  </r>
  <r>
    <n v="314"/>
    <s v="Allison Doyle"/>
    <x v="4"/>
    <s v="Table Lamp"/>
    <d v="2025-09-02T00:00:00"/>
    <d v="2025-09-16T00:00:00"/>
    <n v="2"/>
    <n v="530"/>
    <x v="1"/>
    <x v="2"/>
    <x v="1"/>
    <x v="1"/>
    <x v="8"/>
    <x v="1"/>
    <n v="14"/>
    <x v="293"/>
    <n v="1060"/>
    <n v="265"/>
  </r>
  <r>
    <n v="315"/>
    <s v="Meghan Anthony"/>
    <x v="4"/>
    <s v="Curtains"/>
    <d v="2025-12-04T00:00:00"/>
    <d v="2025-12-13T00:00:00"/>
    <n v="3"/>
    <n v="799"/>
    <x v="0"/>
    <x v="1"/>
    <x v="3"/>
    <x v="1"/>
    <x v="6"/>
    <x v="3"/>
    <n v="9"/>
    <x v="294"/>
    <n v="2397"/>
    <n v="839"/>
  </r>
  <r>
    <n v="316"/>
    <s v="Jason Powell"/>
    <x v="4"/>
    <s v="Table Lamp"/>
    <d v="2025-07-13T00:00:00"/>
    <d v="2025-07-18T00:00:00"/>
    <n v="10"/>
    <n v="974"/>
    <x v="0"/>
    <x v="2"/>
    <x v="1"/>
    <x v="1"/>
    <x v="2"/>
    <x v="4"/>
    <n v="5"/>
    <x v="295"/>
    <n v="9740"/>
    <n v="2435"/>
  </r>
  <r>
    <n v="317"/>
    <s v="Rebecca Moyer"/>
    <x v="1"/>
    <s v="Non-Fiction"/>
    <d v="2025-06-27T00:00:00"/>
    <d v="2025-07-02T00:00:00"/>
    <n v="3"/>
    <n v="179"/>
    <x v="0"/>
    <x v="1"/>
    <x v="3"/>
    <x v="1"/>
    <x v="5"/>
    <x v="6"/>
    <n v="5"/>
    <x v="296"/>
    <n v="537"/>
    <n v="268"/>
  </r>
  <r>
    <n v="318"/>
    <s v="Daniel Murphy"/>
    <x v="1"/>
    <s v="Non-Fiction"/>
    <d v="2025-03-09T00:00:00"/>
    <d v="2025-03-14T00:00:00"/>
    <n v="4"/>
    <n v="49"/>
    <x v="1"/>
    <x v="4"/>
    <x v="1"/>
    <x v="1"/>
    <x v="3"/>
    <x v="4"/>
    <n v="5"/>
    <x v="297"/>
    <n v="196"/>
    <n v="98"/>
  </r>
  <r>
    <n v="319"/>
    <s v="Paul Williams"/>
    <x v="3"/>
    <s v="Milk"/>
    <d v="2025-06-19T00:00:00"/>
    <d v="2025-06-25T00:00:00"/>
    <n v="7"/>
    <n v="409"/>
    <x v="0"/>
    <x v="3"/>
    <x v="2"/>
    <x v="1"/>
    <x v="5"/>
    <x v="3"/>
    <n v="6"/>
    <x v="298"/>
    <n v="2863"/>
    <n v="1431"/>
  </r>
  <r>
    <n v="320"/>
    <s v="Pamela Jackson"/>
    <x v="4"/>
    <s v="Curtains"/>
    <d v="2025-11-17T00:00:00"/>
    <d v="2025-11-23T00:00:00"/>
    <n v="4"/>
    <n v="149"/>
    <x v="0"/>
    <x v="1"/>
    <x v="2"/>
    <x v="1"/>
    <x v="4"/>
    <x v="0"/>
    <n v="6"/>
    <x v="299"/>
    <n v="596"/>
    <n v="209"/>
  </r>
  <r>
    <n v="321"/>
    <s v="Miguel Jones"/>
    <x v="2"/>
    <s v="Jeans"/>
    <d v="2025-08-06T00:00:00"/>
    <d v="2025-08-12T00:00:00"/>
    <n v="5"/>
    <n v="285"/>
    <x v="0"/>
    <x v="0"/>
    <x v="3"/>
    <x v="1"/>
    <x v="9"/>
    <x v="2"/>
    <n v="6"/>
    <x v="300"/>
    <n v="1425"/>
    <n v="427"/>
  </r>
  <r>
    <n v="322"/>
    <s v="Jack Snow"/>
    <x v="2"/>
    <s v="Jeans"/>
    <d v="2025-05-16T00:00:00"/>
    <d v="2025-05-22T00:00:00"/>
    <n v="10"/>
    <n v="434"/>
    <x v="0"/>
    <x v="2"/>
    <x v="0"/>
    <x v="1"/>
    <x v="0"/>
    <x v="6"/>
    <n v="6"/>
    <x v="301"/>
    <n v="4340"/>
    <n v="1302"/>
  </r>
  <r>
    <n v="323"/>
    <s v="Robert Medina"/>
    <x v="2"/>
    <s v="T-Shirt"/>
    <d v="2025-07-01T00:00:00"/>
    <d v="2025-07-07T00:00:00"/>
    <n v="7"/>
    <n v="195"/>
    <x v="0"/>
    <x v="3"/>
    <x v="3"/>
    <x v="1"/>
    <x v="2"/>
    <x v="1"/>
    <n v="6"/>
    <x v="302"/>
    <n v="1365"/>
    <n v="478"/>
  </r>
  <r>
    <n v="324"/>
    <s v="Cheryl Allen"/>
    <x v="4"/>
    <s v="Wall Art"/>
    <d v="2025-07-17T00:00:00"/>
    <d v="2025-07-26T00:00:00"/>
    <n v="4"/>
    <n v="432"/>
    <x v="0"/>
    <x v="2"/>
    <x v="0"/>
    <x v="1"/>
    <x v="2"/>
    <x v="3"/>
    <n v="9"/>
    <x v="303"/>
    <n v="1728"/>
    <n v="518"/>
  </r>
  <r>
    <n v="325"/>
    <s v="Joseph Coleman"/>
    <x v="0"/>
    <s v="Smartphone"/>
    <d v="2025-07-27T00:00:00"/>
    <d v="2025-08-02T00:00:00"/>
    <n v="2"/>
    <n v="708"/>
    <x v="1"/>
    <x v="3"/>
    <x v="0"/>
    <x v="1"/>
    <x v="2"/>
    <x v="4"/>
    <n v="6"/>
    <x v="304"/>
    <n v="1416"/>
    <n v="354"/>
  </r>
  <r>
    <n v="326"/>
    <s v="Nathan Stewart"/>
    <x v="1"/>
    <s v="Children's Book"/>
    <d v="2025-12-17T00:00:00"/>
    <d v="2025-12-26T00:00:00"/>
    <n v="3"/>
    <n v="868"/>
    <x v="0"/>
    <x v="1"/>
    <x v="1"/>
    <x v="1"/>
    <x v="6"/>
    <x v="2"/>
    <n v="9"/>
    <x v="305"/>
    <n v="2604"/>
    <n v="1042"/>
  </r>
  <r>
    <n v="327"/>
    <s v="Scott Wilson"/>
    <x v="2"/>
    <s v="Jacket"/>
    <d v="2025-12-16T00:00:00"/>
    <d v="2025-12-27T00:00:00"/>
    <n v="1"/>
    <n v="130"/>
    <x v="1"/>
    <x v="0"/>
    <x v="0"/>
    <x v="1"/>
    <x v="6"/>
    <x v="1"/>
    <n v="11"/>
    <x v="306"/>
    <n v="130"/>
    <n v="26"/>
  </r>
  <r>
    <n v="328"/>
    <s v="Regina Gonzalez"/>
    <x v="2"/>
    <s v="T-Shirt"/>
    <d v="2025-12-13T00:00:00"/>
    <d v="2025-12-28T00:00:00"/>
    <n v="3"/>
    <n v="744"/>
    <x v="1"/>
    <x v="4"/>
    <x v="3"/>
    <x v="1"/>
    <x v="6"/>
    <x v="5"/>
    <n v="15"/>
    <x v="307"/>
    <n v="2232"/>
    <n v="781"/>
  </r>
  <r>
    <n v="329"/>
    <s v="Sydney White"/>
    <x v="1"/>
    <s v="Biography"/>
    <d v="2025-04-13T00:00:00"/>
    <d v="2025-04-17T00:00:00"/>
    <n v="1"/>
    <n v="62"/>
    <x v="1"/>
    <x v="3"/>
    <x v="0"/>
    <x v="1"/>
    <x v="11"/>
    <x v="4"/>
    <n v="4"/>
    <x v="257"/>
    <n v="62"/>
    <n v="28"/>
  </r>
  <r>
    <n v="330"/>
    <s v="Frank Garcia"/>
    <x v="4"/>
    <s v="Curtains"/>
    <d v="2025-08-18T00:00:00"/>
    <d v="2025-08-27T00:00:00"/>
    <n v="9"/>
    <n v="385"/>
    <x v="1"/>
    <x v="3"/>
    <x v="2"/>
    <x v="1"/>
    <x v="9"/>
    <x v="0"/>
    <n v="9"/>
    <x v="308"/>
    <n v="3465"/>
    <n v="1213"/>
  </r>
  <r>
    <n v="331"/>
    <s v="David Wilson"/>
    <x v="2"/>
    <s v="T-Shirt"/>
    <d v="2025-12-12T00:00:00"/>
    <d v="2025-12-13T00:00:00"/>
    <n v="5"/>
    <n v="465"/>
    <x v="0"/>
    <x v="3"/>
    <x v="0"/>
    <x v="1"/>
    <x v="6"/>
    <x v="6"/>
    <n v="1"/>
    <x v="309"/>
    <n v="2325"/>
    <n v="814"/>
  </r>
  <r>
    <n v="332"/>
    <s v="Joseph Dean"/>
    <x v="0"/>
    <s v="Camera"/>
    <d v="2025-04-15T00:00:00"/>
    <d v="2025-04-20T00:00:00"/>
    <n v="2"/>
    <n v="280"/>
    <x v="0"/>
    <x v="3"/>
    <x v="1"/>
    <x v="1"/>
    <x v="11"/>
    <x v="1"/>
    <n v="5"/>
    <x v="310"/>
    <n v="560"/>
    <n v="112"/>
  </r>
  <r>
    <n v="333"/>
    <s v="Emily Smith"/>
    <x v="1"/>
    <s v="Non-Fiction"/>
    <d v="2025-03-06T00:00:00"/>
    <d v="2025-03-16T00:00:00"/>
    <n v="5"/>
    <n v="536"/>
    <x v="1"/>
    <x v="4"/>
    <x v="3"/>
    <x v="1"/>
    <x v="3"/>
    <x v="3"/>
    <n v="10"/>
    <x v="311"/>
    <n v="2680"/>
    <n v="1340"/>
  </r>
  <r>
    <n v="334"/>
    <s v="Kristen Reyes"/>
    <x v="2"/>
    <s v="Jacket"/>
    <d v="2025-10-15T00:00:00"/>
    <d v="2025-10-19T00:00:00"/>
    <n v="9"/>
    <n v="754"/>
    <x v="0"/>
    <x v="2"/>
    <x v="2"/>
    <x v="1"/>
    <x v="1"/>
    <x v="2"/>
    <n v="4"/>
    <x v="312"/>
    <n v="6786"/>
    <n v="1357"/>
  </r>
  <r>
    <n v="335"/>
    <s v="Diane Evans"/>
    <x v="3"/>
    <s v="Milk"/>
    <d v="2025-08-09T00:00:00"/>
    <d v="2025-08-14T00:00:00"/>
    <n v="5"/>
    <n v="292"/>
    <x v="1"/>
    <x v="3"/>
    <x v="2"/>
    <x v="1"/>
    <x v="9"/>
    <x v="5"/>
    <n v="5"/>
    <x v="313"/>
    <n v="1460"/>
    <n v="730"/>
  </r>
  <r>
    <n v="336"/>
    <s v="Joseph Knight"/>
    <x v="4"/>
    <s v="Table Lamp"/>
    <d v="2025-08-12T00:00:00"/>
    <d v="2025-08-21T00:00:00"/>
    <n v="1"/>
    <n v="521"/>
    <x v="1"/>
    <x v="4"/>
    <x v="3"/>
    <x v="1"/>
    <x v="9"/>
    <x v="1"/>
    <n v="9"/>
    <x v="314"/>
    <n v="521"/>
    <n v="130"/>
  </r>
  <r>
    <n v="337"/>
    <s v="Christina Cruz"/>
    <x v="1"/>
    <s v="Biography"/>
    <d v="2025-12-09T00:00:00"/>
    <d v="2025-12-10T00:00:00"/>
    <n v="5"/>
    <n v="630"/>
    <x v="0"/>
    <x v="0"/>
    <x v="3"/>
    <x v="1"/>
    <x v="6"/>
    <x v="1"/>
    <n v="1"/>
    <x v="315"/>
    <n v="3150"/>
    <n v="1417"/>
  </r>
  <r>
    <n v="338"/>
    <s v="Michael Johnson"/>
    <x v="1"/>
    <s v="Non-Fiction"/>
    <d v="2025-04-28T00:00:00"/>
    <d v="2025-05-01T00:00:00"/>
    <n v="10"/>
    <n v="678"/>
    <x v="0"/>
    <x v="2"/>
    <x v="3"/>
    <x v="1"/>
    <x v="11"/>
    <x v="0"/>
    <n v="3"/>
    <x v="316"/>
    <n v="6780"/>
    <n v="3390"/>
  </r>
  <r>
    <n v="339"/>
    <s v="Tanner Mitchell DDS"/>
    <x v="1"/>
    <s v="Non-Fiction"/>
    <d v="2025-06-26T00:00:00"/>
    <d v="2025-07-04T00:00:00"/>
    <n v="7"/>
    <n v="569"/>
    <x v="0"/>
    <x v="2"/>
    <x v="3"/>
    <x v="1"/>
    <x v="5"/>
    <x v="3"/>
    <n v="8"/>
    <x v="317"/>
    <n v="3983"/>
    <n v="1991"/>
  </r>
  <r>
    <n v="340"/>
    <s v="Patricia Becker"/>
    <x v="3"/>
    <s v="Milk"/>
    <d v="2025-11-27T00:00:00"/>
    <d v="2025-12-03T00:00:00"/>
    <n v="9"/>
    <n v="185"/>
    <x v="1"/>
    <x v="0"/>
    <x v="0"/>
    <x v="1"/>
    <x v="4"/>
    <x v="3"/>
    <n v="6"/>
    <x v="318"/>
    <n v="1665"/>
    <n v="832"/>
  </r>
  <r>
    <n v="341"/>
    <s v="Susan Rivas"/>
    <x v="2"/>
    <s v="Jacket"/>
    <d v="2025-02-22T00:00:00"/>
    <d v="2025-02-24T00:00:00"/>
    <n v="8"/>
    <n v="405"/>
    <x v="0"/>
    <x v="4"/>
    <x v="1"/>
    <x v="1"/>
    <x v="7"/>
    <x v="5"/>
    <n v="2"/>
    <x v="319"/>
    <n v="3240"/>
    <n v="648"/>
  </r>
  <r>
    <n v="342"/>
    <s v="Regina Mcdonald"/>
    <x v="3"/>
    <s v="Milk"/>
    <d v="2025-04-10T00:00:00"/>
    <d v="2025-04-18T00:00:00"/>
    <n v="10"/>
    <n v="923"/>
    <x v="0"/>
    <x v="1"/>
    <x v="2"/>
    <x v="1"/>
    <x v="11"/>
    <x v="3"/>
    <n v="8"/>
    <x v="320"/>
    <n v="9230"/>
    <n v="4615"/>
  </r>
  <r>
    <n v="343"/>
    <s v="Jesse Santiago"/>
    <x v="3"/>
    <s v="Cereal"/>
    <d v="2025-06-03T00:00:00"/>
    <d v="2025-06-07T00:00:00"/>
    <n v="10"/>
    <n v="325"/>
    <x v="1"/>
    <x v="3"/>
    <x v="3"/>
    <x v="1"/>
    <x v="5"/>
    <x v="1"/>
    <n v="4"/>
    <x v="321"/>
    <n v="3250"/>
    <n v="1462"/>
  </r>
  <r>
    <n v="344"/>
    <s v="Samantha Davis"/>
    <x v="3"/>
    <s v="Juice"/>
    <d v="2025-10-06T00:00:00"/>
    <d v="2025-10-11T00:00:00"/>
    <n v="6"/>
    <n v="564"/>
    <x v="0"/>
    <x v="0"/>
    <x v="1"/>
    <x v="1"/>
    <x v="1"/>
    <x v="0"/>
    <n v="5"/>
    <x v="322"/>
    <n v="3384"/>
    <n v="1523"/>
  </r>
  <r>
    <n v="345"/>
    <s v="Cameron Fisher"/>
    <x v="2"/>
    <s v="Jeans"/>
    <d v="2025-06-21T00:00:00"/>
    <d v="2025-06-28T00:00:00"/>
    <n v="2"/>
    <n v="236"/>
    <x v="1"/>
    <x v="0"/>
    <x v="0"/>
    <x v="1"/>
    <x v="5"/>
    <x v="5"/>
    <n v="7"/>
    <x v="113"/>
    <n v="472"/>
    <n v="142"/>
  </r>
  <r>
    <n v="346"/>
    <s v="Richard Camacho"/>
    <x v="2"/>
    <s v="T-Shirt"/>
    <d v="2025-11-03T00:00:00"/>
    <d v="2025-11-10T00:00:00"/>
    <n v="1"/>
    <n v="741"/>
    <x v="0"/>
    <x v="1"/>
    <x v="2"/>
    <x v="1"/>
    <x v="4"/>
    <x v="0"/>
    <n v="7"/>
    <x v="323"/>
    <n v="741"/>
    <n v="259"/>
  </r>
  <r>
    <n v="347"/>
    <s v="Larry Garcia"/>
    <x v="0"/>
    <s v="Headphones"/>
    <d v="2025-09-11T00:00:00"/>
    <d v="2025-09-17T00:00:00"/>
    <n v="6"/>
    <n v="992"/>
    <x v="1"/>
    <x v="1"/>
    <x v="0"/>
    <x v="1"/>
    <x v="8"/>
    <x v="3"/>
    <n v="6"/>
    <x v="324"/>
    <n v="5952"/>
    <n v="2083"/>
  </r>
  <r>
    <n v="348"/>
    <s v="Meagan Jenkins"/>
    <x v="3"/>
    <s v="Cereal"/>
    <d v="2025-09-20T00:00:00"/>
    <d v="2025-09-21T00:00:00"/>
    <n v="5"/>
    <n v="55"/>
    <x v="0"/>
    <x v="0"/>
    <x v="3"/>
    <x v="1"/>
    <x v="8"/>
    <x v="5"/>
    <n v="1"/>
    <x v="325"/>
    <n v="275"/>
    <n v="124"/>
  </r>
  <r>
    <n v="349"/>
    <s v="Paula Bradley"/>
    <x v="1"/>
    <s v="Biography"/>
    <d v="2025-03-26T00:00:00"/>
    <d v="2025-04-04T00:00:00"/>
    <n v="7"/>
    <n v="216"/>
    <x v="1"/>
    <x v="2"/>
    <x v="1"/>
    <x v="1"/>
    <x v="3"/>
    <x v="2"/>
    <n v="9"/>
    <x v="326"/>
    <n v="1512"/>
    <n v="680"/>
  </r>
  <r>
    <n v="350"/>
    <s v="Crystal Hansen"/>
    <x v="2"/>
    <s v="Jacket"/>
    <d v="2025-12-20T00:00:00"/>
    <d v="2025-12-22T00:00:00"/>
    <n v="3"/>
    <n v="375"/>
    <x v="1"/>
    <x v="4"/>
    <x v="2"/>
    <x v="1"/>
    <x v="6"/>
    <x v="5"/>
    <n v="2"/>
    <x v="327"/>
    <n v="1125"/>
    <n v="225"/>
  </r>
  <r>
    <n v="351"/>
    <s v="Craig Morrison"/>
    <x v="2"/>
    <s v="T-Shirt"/>
    <d v="2025-02-14T00:00:00"/>
    <d v="2025-02-24T00:00:00"/>
    <n v="10"/>
    <n v="503"/>
    <x v="1"/>
    <x v="2"/>
    <x v="3"/>
    <x v="1"/>
    <x v="7"/>
    <x v="6"/>
    <n v="10"/>
    <x v="328"/>
    <n v="5030"/>
    <n v="1760"/>
  </r>
  <r>
    <n v="352"/>
    <s v="Sonia Day"/>
    <x v="3"/>
    <s v="Juice"/>
    <d v="2025-06-02T00:00:00"/>
    <d v="2025-06-09T00:00:00"/>
    <n v="6"/>
    <n v="974"/>
    <x v="0"/>
    <x v="1"/>
    <x v="1"/>
    <x v="1"/>
    <x v="5"/>
    <x v="0"/>
    <n v="7"/>
    <x v="329"/>
    <n v="5844"/>
    <n v="2630"/>
  </r>
  <r>
    <n v="353"/>
    <s v="Dustin Newman"/>
    <x v="3"/>
    <s v="Cereal"/>
    <d v="2025-07-25T00:00:00"/>
    <d v="2025-08-01T00:00:00"/>
    <n v="3"/>
    <n v="486"/>
    <x v="0"/>
    <x v="1"/>
    <x v="3"/>
    <x v="1"/>
    <x v="2"/>
    <x v="6"/>
    <n v="7"/>
    <x v="330"/>
    <n v="1458"/>
    <n v="656"/>
  </r>
  <r>
    <n v="354"/>
    <s v="Kelly Bishop MD"/>
    <x v="0"/>
    <s v="Laptop"/>
    <d v="2025-10-17T00:00:00"/>
    <d v="2025-10-22T00:00:00"/>
    <n v="5"/>
    <n v="803"/>
    <x v="0"/>
    <x v="3"/>
    <x v="1"/>
    <x v="1"/>
    <x v="1"/>
    <x v="6"/>
    <n v="5"/>
    <x v="331"/>
    <n v="4015"/>
    <n v="602"/>
  </r>
  <r>
    <n v="355"/>
    <s v="Rachel Holland"/>
    <x v="3"/>
    <s v="Cereal"/>
    <d v="2025-07-25T00:00:00"/>
    <d v="2025-07-30T00:00:00"/>
    <n v="4"/>
    <n v="176"/>
    <x v="1"/>
    <x v="0"/>
    <x v="2"/>
    <x v="1"/>
    <x v="2"/>
    <x v="6"/>
    <n v="5"/>
    <x v="299"/>
    <n v="704"/>
    <n v="317"/>
  </r>
  <r>
    <n v="356"/>
    <s v="Felicia Aguilar"/>
    <x v="3"/>
    <s v="Milk"/>
    <d v="2025-03-16T00:00:00"/>
    <d v="2025-03-29T00:00:00"/>
    <n v="4"/>
    <n v="468"/>
    <x v="1"/>
    <x v="1"/>
    <x v="0"/>
    <x v="1"/>
    <x v="3"/>
    <x v="4"/>
    <n v="13"/>
    <x v="332"/>
    <n v="1872"/>
    <n v="936"/>
  </r>
  <r>
    <n v="357"/>
    <s v="Meagan Calderon"/>
    <x v="4"/>
    <s v="Table Lamp"/>
    <d v="2025-04-28T00:00:00"/>
    <d v="2025-05-03T00:00:00"/>
    <n v="3"/>
    <n v="788"/>
    <x v="0"/>
    <x v="1"/>
    <x v="1"/>
    <x v="1"/>
    <x v="11"/>
    <x v="0"/>
    <n v="5"/>
    <x v="333"/>
    <n v="2364"/>
    <n v="591"/>
  </r>
  <r>
    <n v="358"/>
    <s v="Kaitlyn Guerra"/>
    <x v="2"/>
    <s v="Jacket"/>
    <d v="2025-02-12T00:00:00"/>
    <d v="2025-02-13T00:00:00"/>
    <n v="8"/>
    <n v="509"/>
    <x v="0"/>
    <x v="3"/>
    <x v="1"/>
    <x v="1"/>
    <x v="7"/>
    <x v="2"/>
    <n v="1"/>
    <x v="334"/>
    <n v="4072"/>
    <n v="814"/>
  </r>
  <r>
    <n v="359"/>
    <s v="Ruben Dunn"/>
    <x v="4"/>
    <s v="Curtains"/>
    <d v="2025-02-04T00:00:00"/>
    <d v="2025-02-19T00:00:00"/>
    <n v="2"/>
    <n v="530"/>
    <x v="1"/>
    <x v="0"/>
    <x v="3"/>
    <x v="1"/>
    <x v="7"/>
    <x v="1"/>
    <n v="15"/>
    <x v="335"/>
    <n v="1060"/>
    <n v="371"/>
  </r>
  <r>
    <n v="360"/>
    <s v="Jason Bauer"/>
    <x v="4"/>
    <s v="Table Lamp"/>
    <d v="2025-04-12T00:00:00"/>
    <d v="2025-04-20T00:00:00"/>
    <n v="7"/>
    <n v="744"/>
    <x v="0"/>
    <x v="2"/>
    <x v="1"/>
    <x v="1"/>
    <x v="11"/>
    <x v="5"/>
    <n v="8"/>
    <x v="336"/>
    <n v="5208"/>
    <n v="1302"/>
  </r>
  <r>
    <n v="361"/>
    <s v="Lynn Andrews"/>
    <x v="3"/>
    <s v="Milk"/>
    <d v="2025-08-23T00:00:00"/>
    <d v="2025-09-03T00:00:00"/>
    <n v="4"/>
    <n v="444"/>
    <x v="1"/>
    <x v="3"/>
    <x v="0"/>
    <x v="1"/>
    <x v="9"/>
    <x v="5"/>
    <n v="11"/>
    <x v="337"/>
    <n v="1776"/>
    <n v="888"/>
  </r>
  <r>
    <n v="362"/>
    <s v="Heather Ashley"/>
    <x v="3"/>
    <s v="Juice"/>
    <d v="2025-07-20T00:00:00"/>
    <d v="2025-07-28T00:00:00"/>
    <n v="7"/>
    <n v="474"/>
    <x v="0"/>
    <x v="2"/>
    <x v="0"/>
    <x v="1"/>
    <x v="2"/>
    <x v="4"/>
    <n v="8"/>
    <x v="338"/>
    <n v="3318"/>
    <n v="1493"/>
  </r>
  <r>
    <n v="363"/>
    <s v="Haley Quinn"/>
    <x v="0"/>
    <s v="Headphones"/>
    <d v="2025-10-01T00:00:00"/>
    <d v="2025-10-06T00:00:00"/>
    <n v="8"/>
    <n v="731"/>
    <x v="0"/>
    <x v="4"/>
    <x v="3"/>
    <x v="1"/>
    <x v="1"/>
    <x v="2"/>
    <n v="5"/>
    <x v="339"/>
    <n v="5848"/>
    <n v="2047"/>
  </r>
  <r>
    <n v="364"/>
    <s v="Catherine Taylor"/>
    <x v="1"/>
    <s v="Fiction"/>
    <d v="2025-05-27T00:00:00"/>
    <d v="2025-06-03T00:00:00"/>
    <n v="2"/>
    <n v="288"/>
    <x v="0"/>
    <x v="4"/>
    <x v="3"/>
    <x v="1"/>
    <x v="0"/>
    <x v="1"/>
    <n v="7"/>
    <x v="340"/>
    <n v="576"/>
    <n v="288"/>
  </r>
  <r>
    <n v="365"/>
    <s v="Emily Collins"/>
    <x v="2"/>
    <s v="Jacket"/>
    <d v="2025-12-16T00:00:00"/>
    <d v="2025-12-31T00:00:00"/>
    <n v="8"/>
    <n v="179"/>
    <x v="1"/>
    <x v="3"/>
    <x v="2"/>
    <x v="1"/>
    <x v="6"/>
    <x v="1"/>
    <n v="15"/>
    <x v="341"/>
    <n v="1432"/>
    <n v="286"/>
  </r>
  <r>
    <n v="366"/>
    <s v="Mitchell Jackson"/>
    <x v="1"/>
    <s v="Biography"/>
    <d v="2025-03-09T00:00:00"/>
    <d v="2025-03-14T00:00:00"/>
    <n v="6"/>
    <n v="788"/>
    <x v="0"/>
    <x v="1"/>
    <x v="3"/>
    <x v="1"/>
    <x v="3"/>
    <x v="4"/>
    <n v="5"/>
    <x v="342"/>
    <n v="4728"/>
    <n v="2128"/>
  </r>
  <r>
    <n v="367"/>
    <s v="Jessica Martinez"/>
    <x v="2"/>
    <s v="T-Shirt"/>
    <d v="2025-08-14T00:00:00"/>
    <d v="2025-08-16T00:00:00"/>
    <n v="3"/>
    <n v="949"/>
    <x v="0"/>
    <x v="3"/>
    <x v="2"/>
    <x v="1"/>
    <x v="9"/>
    <x v="3"/>
    <n v="2"/>
    <x v="343"/>
    <n v="2847"/>
    <n v="996"/>
  </r>
  <r>
    <n v="368"/>
    <s v="Michelle Pierce"/>
    <x v="1"/>
    <s v="Non-Fiction"/>
    <d v="2025-11-16T00:00:00"/>
    <d v="2025-11-25T00:00:00"/>
    <n v="8"/>
    <n v="137"/>
    <x v="0"/>
    <x v="2"/>
    <x v="0"/>
    <x v="1"/>
    <x v="4"/>
    <x v="4"/>
    <n v="9"/>
    <x v="344"/>
    <n v="1096"/>
    <n v="548"/>
  </r>
  <r>
    <n v="369"/>
    <s v="William Conner"/>
    <x v="0"/>
    <s v="Headphones"/>
    <d v="2025-08-26T00:00:00"/>
    <d v="2025-08-29T00:00:00"/>
    <n v="2"/>
    <n v="968"/>
    <x v="1"/>
    <x v="0"/>
    <x v="3"/>
    <x v="1"/>
    <x v="9"/>
    <x v="1"/>
    <n v="3"/>
    <x v="345"/>
    <n v="1936"/>
    <n v="678"/>
  </r>
  <r>
    <n v="370"/>
    <s v="Ana Sanders"/>
    <x v="3"/>
    <s v="Juice"/>
    <d v="2025-09-13T00:00:00"/>
    <d v="2025-09-22T00:00:00"/>
    <n v="9"/>
    <n v="605"/>
    <x v="1"/>
    <x v="2"/>
    <x v="3"/>
    <x v="1"/>
    <x v="8"/>
    <x v="5"/>
    <n v="9"/>
    <x v="346"/>
    <n v="5445"/>
    <n v="2450"/>
  </r>
  <r>
    <n v="371"/>
    <s v="Evan Jones"/>
    <x v="3"/>
    <s v="Cereal"/>
    <d v="2025-10-02T00:00:00"/>
    <d v="2025-10-12T00:00:00"/>
    <n v="5"/>
    <n v="50"/>
    <x v="1"/>
    <x v="4"/>
    <x v="1"/>
    <x v="1"/>
    <x v="1"/>
    <x v="3"/>
    <n v="10"/>
    <x v="347"/>
    <n v="250"/>
    <n v="112"/>
  </r>
  <r>
    <n v="372"/>
    <s v="Emma Travis"/>
    <x v="0"/>
    <s v="Smartphone"/>
    <d v="2025-12-12T00:00:00"/>
    <d v="2025-12-23T00:00:00"/>
    <n v="9"/>
    <n v="647"/>
    <x v="0"/>
    <x v="1"/>
    <x v="2"/>
    <x v="1"/>
    <x v="6"/>
    <x v="6"/>
    <n v="11"/>
    <x v="348"/>
    <n v="5823"/>
    <n v="1456"/>
  </r>
  <r>
    <n v="373"/>
    <s v="Emma Owens"/>
    <x v="2"/>
    <s v="Jacket"/>
    <d v="2025-05-13T00:00:00"/>
    <d v="2025-05-16T00:00:00"/>
    <n v="10"/>
    <n v="253"/>
    <x v="0"/>
    <x v="1"/>
    <x v="1"/>
    <x v="1"/>
    <x v="0"/>
    <x v="1"/>
    <n v="3"/>
    <x v="349"/>
    <n v="2530"/>
    <n v="506"/>
  </r>
  <r>
    <n v="374"/>
    <s v="Dylan Hughes"/>
    <x v="1"/>
    <s v="Children's Book"/>
    <d v="2025-06-13T00:00:00"/>
    <d v="2025-06-20T00:00:00"/>
    <n v="10"/>
    <n v="525"/>
    <x v="1"/>
    <x v="1"/>
    <x v="3"/>
    <x v="1"/>
    <x v="5"/>
    <x v="6"/>
    <n v="7"/>
    <x v="350"/>
    <n v="5250"/>
    <n v="2100"/>
  </r>
  <r>
    <n v="375"/>
    <s v="Andrew Williams"/>
    <x v="2"/>
    <s v="Jeans"/>
    <d v="2025-02-16T00:00:00"/>
    <d v="2025-02-22T00:00:00"/>
    <n v="6"/>
    <n v="678"/>
    <x v="1"/>
    <x v="0"/>
    <x v="3"/>
    <x v="1"/>
    <x v="7"/>
    <x v="4"/>
    <n v="6"/>
    <x v="155"/>
    <n v="4068"/>
    <n v="1220"/>
  </r>
  <r>
    <n v="376"/>
    <s v="Reginald Knapp"/>
    <x v="2"/>
    <s v="Jeans"/>
    <d v="2025-09-05T00:00:00"/>
    <d v="2025-09-07T00:00:00"/>
    <n v="6"/>
    <n v="117"/>
    <x v="0"/>
    <x v="4"/>
    <x v="0"/>
    <x v="1"/>
    <x v="8"/>
    <x v="6"/>
    <n v="2"/>
    <x v="351"/>
    <n v="702"/>
    <n v="211"/>
  </r>
  <r>
    <n v="377"/>
    <s v="Mary Burgess"/>
    <x v="2"/>
    <s v="Jeans"/>
    <d v="2025-02-13T00:00:00"/>
    <d v="2025-02-27T00:00:00"/>
    <n v="3"/>
    <n v="262"/>
    <x v="1"/>
    <x v="2"/>
    <x v="1"/>
    <x v="1"/>
    <x v="7"/>
    <x v="3"/>
    <n v="14"/>
    <x v="352"/>
    <n v="786"/>
    <n v="236"/>
  </r>
  <r>
    <n v="378"/>
    <s v="Brooke Delgado"/>
    <x v="3"/>
    <s v="Juice"/>
    <d v="2025-07-10T00:00:00"/>
    <d v="2025-07-18T00:00:00"/>
    <n v="8"/>
    <n v="360"/>
    <x v="1"/>
    <x v="2"/>
    <x v="2"/>
    <x v="1"/>
    <x v="2"/>
    <x v="3"/>
    <n v="8"/>
    <x v="353"/>
    <n v="2880"/>
    <n v="1296"/>
  </r>
  <r>
    <n v="379"/>
    <s v="Casey Gillespie"/>
    <x v="3"/>
    <s v="Milk"/>
    <d v="2025-10-22T00:00:00"/>
    <d v="2025-10-23T00:00:00"/>
    <n v="10"/>
    <n v="279"/>
    <x v="0"/>
    <x v="1"/>
    <x v="3"/>
    <x v="1"/>
    <x v="1"/>
    <x v="2"/>
    <n v="1"/>
    <x v="354"/>
    <n v="2790"/>
    <n v="1395"/>
  </r>
  <r>
    <n v="380"/>
    <s v="Corey Rodriguez"/>
    <x v="1"/>
    <s v="Non-Fiction"/>
    <d v="2025-01-18T00:00:00"/>
    <d v="2025-01-21T00:00:00"/>
    <n v="4"/>
    <n v="801"/>
    <x v="0"/>
    <x v="2"/>
    <x v="0"/>
    <x v="1"/>
    <x v="10"/>
    <x v="5"/>
    <n v="3"/>
    <x v="355"/>
    <n v="3204"/>
    <n v="1602"/>
  </r>
  <r>
    <n v="381"/>
    <s v="Cathy Taylor"/>
    <x v="4"/>
    <s v="Table Lamp"/>
    <d v="2025-11-28T00:00:00"/>
    <d v="2025-12-02T00:00:00"/>
    <n v="4"/>
    <n v="346"/>
    <x v="1"/>
    <x v="0"/>
    <x v="2"/>
    <x v="1"/>
    <x v="4"/>
    <x v="6"/>
    <n v="4"/>
    <x v="356"/>
    <n v="1384"/>
    <n v="346"/>
  </r>
  <r>
    <n v="382"/>
    <s v="Tiffany Turner"/>
    <x v="2"/>
    <s v="Jeans"/>
    <d v="2025-02-07T00:00:00"/>
    <d v="2025-02-18T00:00:00"/>
    <n v="5"/>
    <n v="215"/>
    <x v="1"/>
    <x v="3"/>
    <x v="1"/>
    <x v="1"/>
    <x v="7"/>
    <x v="6"/>
    <n v="11"/>
    <x v="357"/>
    <n v="1075"/>
    <n v="322"/>
  </r>
  <r>
    <n v="383"/>
    <s v="Michael Durham"/>
    <x v="0"/>
    <s v="Laptop"/>
    <d v="2025-04-17T00:00:00"/>
    <d v="2025-04-22T00:00:00"/>
    <n v="9"/>
    <n v="860"/>
    <x v="0"/>
    <x v="4"/>
    <x v="3"/>
    <x v="1"/>
    <x v="11"/>
    <x v="3"/>
    <n v="5"/>
    <x v="358"/>
    <n v="7740"/>
    <n v="1161"/>
  </r>
  <r>
    <n v="384"/>
    <s v="Donald Hawkins"/>
    <x v="2"/>
    <s v="Sneakers"/>
    <d v="2025-02-07T00:00:00"/>
    <d v="2025-02-16T00:00:00"/>
    <n v="2"/>
    <n v="461"/>
    <x v="1"/>
    <x v="1"/>
    <x v="1"/>
    <x v="1"/>
    <x v="7"/>
    <x v="6"/>
    <n v="9"/>
    <x v="359"/>
    <n v="922"/>
    <n v="230"/>
  </r>
  <r>
    <n v="385"/>
    <s v="Sarah Davis"/>
    <x v="3"/>
    <s v="Cereal"/>
    <d v="2025-11-27T00:00:00"/>
    <d v="2025-12-06T00:00:00"/>
    <n v="7"/>
    <n v="579"/>
    <x v="0"/>
    <x v="0"/>
    <x v="3"/>
    <x v="1"/>
    <x v="4"/>
    <x v="3"/>
    <n v="9"/>
    <x v="360"/>
    <n v="4053"/>
    <n v="1824"/>
  </r>
  <r>
    <n v="386"/>
    <s v="Autumn Key"/>
    <x v="0"/>
    <s v="Smartphone"/>
    <d v="2025-10-19T00:00:00"/>
    <d v="2025-10-23T00:00:00"/>
    <n v="3"/>
    <n v="982"/>
    <x v="1"/>
    <x v="0"/>
    <x v="3"/>
    <x v="1"/>
    <x v="1"/>
    <x v="4"/>
    <n v="4"/>
    <x v="361"/>
    <n v="2946"/>
    <n v="736"/>
  </r>
  <r>
    <n v="387"/>
    <s v="Kristen Rowe"/>
    <x v="3"/>
    <s v="Juice"/>
    <d v="2025-07-04T00:00:00"/>
    <d v="2025-07-11T00:00:00"/>
    <n v="2"/>
    <n v="969"/>
    <x v="0"/>
    <x v="3"/>
    <x v="3"/>
    <x v="1"/>
    <x v="2"/>
    <x v="6"/>
    <n v="7"/>
    <x v="48"/>
    <n v="1938"/>
    <n v="872"/>
  </r>
  <r>
    <n v="388"/>
    <s v="Kelly Sanchez"/>
    <x v="1"/>
    <s v="Fiction"/>
    <d v="2025-01-22T00:00:00"/>
    <d v="2025-01-29T00:00:00"/>
    <n v="6"/>
    <n v="563"/>
    <x v="0"/>
    <x v="0"/>
    <x v="3"/>
    <x v="1"/>
    <x v="10"/>
    <x v="2"/>
    <n v="7"/>
    <x v="362"/>
    <n v="3378"/>
    <n v="1689"/>
  </r>
  <r>
    <n v="389"/>
    <s v="Alan Bowen"/>
    <x v="2"/>
    <s v="Jeans"/>
    <d v="2025-08-12T00:00:00"/>
    <d v="2025-08-22T00:00:00"/>
    <n v="7"/>
    <n v="894"/>
    <x v="0"/>
    <x v="2"/>
    <x v="0"/>
    <x v="1"/>
    <x v="9"/>
    <x v="1"/>
    <n v="10"/>
    <x v="363"/>
    <n v="6258"/>
    <n v="1877"/>
  </r>
  <r>
    <n v="390"/>
    <s v="Susan Rodriguez"/>
    <x v="4"/>
    <s v="Table Lamp"/>
    <d v="2025-08-12T00:00:00"/>
    <d v="2025-08-13T00:00:00"/>
    <n v="8"/>
    <n v="177"/>
    <x v="0"/>
    <x v="0"/>
    <x v="0"/>
    <x v="1"/>
    <x v="9"/>
    <x v="1"/>
    <n v="1"/>
    <x v="304"/>
    <n v="1416"/>
    <n v="354"/>
  </r>
  <r>
    <n v="391"/>
    <s v="Tyler Stevens"/>
    <x v="1"/>
    <s v="Children's Book"/>
    <d v="2025-12-28T00:00:00"/>
    <d v="2025-12-30T00:00:00"/>
    <n v="9"/>
    <n v="455"/>
    <x v="0"/>
    <x v="4"/>
    <x v="2"/>
    <x v="1"/>
    <x v="6"/>
    <x v="4"/>
    <n v="2"/>
    <x v="364"/>
    <n v="4095"/>
    <n v="1638"/>
  </r>
  <r>
    <n v="392"/>
    <s v="Amanda Mcfarland"/>
    <x v="2"/>
    <s v="Jeans"/>
    <d v="2025-03-21T00:00:00"/>
    <d v="2025-03-30T00:00:00"/>
    <n v="6"/>
    <n v="565"/>
    <x v="0"/>
    <x v="1"/>
    <x v="3"/>
    <x v="1"/>
    <x v="3"/>
    <x v="6"/>
    <n v="9"/>
    <x v="249"/>
    <n v="3390"/>
    <n v="1017"/>
  </r>
  <r>
    <n v="393"/>
    <s v="Tanya Evans"/>
    <x v="0"/>
    <s v="Headphones"/>
    <d v="2025-09-24T00:00:00"/>
    <d v="2025-10-01T00:00:00"/>
    <n v="3"/>
    <n v="565"/>
    <x v="0"/>
    <x v="3"/>
    <x v="0"/>
    <x v="1"/>
    <x v="8"/>
    <x v="2"/>
    <n v="7"/>
    <x v="365"/>
    <n v="1695"/>
    <n v="593"/>
  </r>
  <r>
    <n v="394"/>
    <s v="Valerie Brown"/>
    <x v="2"/>
    <s v="Sneakers"/>
    <d v="2025-08-26T00:00:00"/>
    <d v="2025-08-27T00:00:00"/>
    <n v="10"/>
    <n v="572"/>
    <x v="0"/>
    <x v="3"/>
    <x v="1"/>
    <x v="1"/>
    <x v="9"/>
    <x v="1"/>
    <n v="1"/>
    <x v="366"/>
    <n v="5720"/>
    <n v="1430"/>
  </r>
  <r>
    <n v="395"/>
    <s v="Richard Moore"/>
    <x v="1"/>
    <s v="Children's Book"/>
    <d v="2025-03-02T00:00:00"/>
    <d v="2025-03-09T00:00:00"/>
    <n v="9"/>
    <n v="616"/>
    <x v="1"/>
    <x v="1"/>
    <x v="3"/>
    <x v="1"/>
    <x v="3"/>
    <x v="4"/>
    <n v="7"/>
    <x v="367"/>
    <n v="5544"/>
    <n v="2218"/>
  </r>
  <r>
    <n v="396"/>
    <s v="Philip Garcia"/>
    <x v="1"/>
    <s v="Biography"/>
    <d v="2025-04-27T00:00:00"/>
    <d v="2025-05-04T00:00:00"/>
    <n v="1"/>
    <n v="692"/>
    <x v="1"/>
    <x v="2"/>
    <x v="1"/>
    <x v="1"/>
    <x v="11"/>
    <x v="4"/>
    <n v="7"/>
    <x v="368"/>
    <n v="692"/>
    <n v="311"/>
  </r>
  <r>
    <n v="397"/>
    <s v="Rachel Shields"/>
    <x v="1"/>
    <s v="Non-Fiction"/>
    <d v="2025-07-23T00:00:00"/>
    <d v="2025-07-31T00:00:00"/>
    <n v="6"/>
    <n v="366"/>
    <x v="0"/>
    <x v="0"/>
    <x v="3"/>
    <x v="1"/>
    <x v="2"/>
    <x v="2"/>
    <n v="8"/>
    <x v="369"/>
    <n v="2196"/>
    <n v="1098"/>
  </r>
  <r>
    <n v="398"/>
    <s v="Douglas Hartman"/>
    <x v="1"/>
    <s v="Fiction"/>
    <d v="2025-01-04T00:00:00"/>
    <d v="2025-01-11T00:00:00"/>
    <n v="2"/>
    <n v="132"/>
    <x v="1"/>
    <x v="2"/>
    <x v="2"/>
    <x v="1"/>
    <x v="10"/>
    <x v="5"/>
    <n v="7"/>
    <x v="258"/>
    <n v="264"/>
    <n v="132"/>
  </r>
  <r>
    <n v="399"/>
    <s v="Sheila Barnes"/>
    <x v="0"/>
    <s v="Smartphone"/>
    <d v="2025-01-21T00:00:00"/>
    <d v="2025-02-05T00:00:00"/>
    <n v="1"/>
    <n v="102"/>
    <x v="1"/>
    <x v="0"/>
    <x v="1"/>
    <x v="1"/>
    <x v="10"/>
    <x v="1"/>
    <n v="15"/>
    <x v="162"/>
    <n v="102"/>
    <n v="25"/>
  </r>
  <r>
    <n v="400"/>
    <s v="Daniel Burgess"/>
    <x v="2"/>
    <s v="Sneakers"/>
    <d v="2025-10-09T00:00:00"/>
    <d v="2025-10-19T00:00:00"/>
    <n v="5"/>
    <n v="644"/>
    <x v="0"/>
    <x v="3"/>
    <x v="2"/>
    <x v="1"/>
    <x v="1"/>
    <x v="3"/>
    <n v="10"/>
    <x v="370"/>
    <n v="3220"/>
    <n v="805"/>
  </r>
  <r>
    <n v="401"/>
    <s v="Thomas Miller"/>
    <x v="4"/>
    <s v="Vase"/>
    <d v="2025-03-12T00:00:00"/>
    <d v="2025-03-18T00:00:00"/>
    <n v="7"/>
    <n v="171"/>
    <x v="1"/>
    <x v="1"/>
    <x v="0"/>
    <x v="1"/>
    <x v="3"/>
    <x v="2"/>
    <n v="6"/>
    <x v="371"/>
    <n v="1197"/>
    <n v="299"/>
  </r>
  <r>
    <n v="402"/>
    <s v="Christopher Castro"/>
    <x v="2"/>
    <s v="Jacket"/>
    <d v="2025-09-01T00:00:00"/>
    <d v="2025-09-03T00:00:00"/>
    <n v="8"/>
    <n v="204"/>
    <x v="1"/>
    <x v="3"/>
    <x v="0"/>
    <x v="1"/>
    <x v="8"/>
    <x v="0"/>
    <n v="2"/>
    <x v="372"/>
    <n v="1632"/>
    <n v="326"/>
  </r>
  <r>
    <n v="403"/>
    <s v="Jessica Johnson"/>
    <x v="3"/>
    <s v="Juice"/>
    <d v="2025-11-14T00:00:00"/>
    <d v="2025-11-24T00:00:00"/>
    <n v="1"/>
    <n v="410"/>
    <x v="1"/>
    <x v="1"/>
    <x v="1"/>
    <x v="1"/>
    <x v="4"/>
    <x v="6"/>
    <n v="10"/>
    <x v="373"/>
    <n v="410"/>
    <n v="184"/>
  </r>
  <r>
    <n v="404"/>
    <s v="Michael Mcbride"/>
    <x v="3"/>
    <s v="Milk"/>
    <d v="2025-05-05T00:00:00"/>
    <d v="2025-05-08T00:00:00"/>
    <n v="2"/>
    <n v="874"/>
    <x v="0"/>
    <x v="0"/>
    <x v="2"/>
    <x v="1"/>
    <x v="0"/>
    <x v="0"/>
    <n v="3"/>
    <x v="374"/>
    <n v="1748"/>
    <n v="874"/>
  </r>
  <r>
    <n v="405"/>
    <s v="Jennifer Taylor"/>
    <x v="1"/>
    <s v="Non-Fiction"/>
    <d v="2025-02-19T00:00:00"/>
    <d v="2025-02-23T00:00:00"/>
    <n v="7"/>
    <n v="855"/>
    <x v="1"/>
    <x v="2"/>
    <x v="0"/>
    <x v="1"/>
    <x v="7"/>
    <x v="2"/>
    <n v="4"/>
    <x v="375"/>
    <n v="5985"/>
    <n v="2992"/>
  </r>
  <r>
    <n v="406"/>
    <s v="Maria Cooke"/>
    <x v="4"/>
    <s v="Wall Art"/>
    <d v="2025-04-06T00:00:00"/>
    <d v="2025-04-13T00:00:00"/>
    <n v="1"/>
    <n v="386"/>
    <x v="0"/>
    <x v="0"/>
    <x v="1"/>
    <x v="1"/>
    <x v="11"/>
    <x v="4"/>
    <n v="7"/>
    <x v="376"/>
    <n v="386"/>
    <n v="116"/>
  </r>
  <r>
    <n v="407"/>
    <s v="Kari Lee"/>
    <x v="1"/>
    <s v="Biography"/>
    <d v="2025-03-16T00:00:00"/>
    <d v="2025-03-27T00:00:00"/>
    <n v="9"/>
    <n v="309"/>
    <x v="1"/>
    <x v="4"/>
    <x v="3"/>
    <x v="1"/>
    <x v="3"/>
    <x v="4"/>
    <n v="11"/>
    <x v="377"/>
    <n v="2781"/>
    <n v="1251"/>
  </r>
  <r>
    <n v="408"/>
    <s v="Xavier Rowe"/>
    <x v="4"/>
    <s v="Vase"/>
    <d v="2025-02-21T00:00:00"/>
    <d v="2025-03-03T00:00:00"/>
    <n v="3"/>
    <n v="97"/>
    <x v="0"/>
    <x v="2"/>
    <x v="0"/>
    <x v="1"/>
    <x v="7"/>
    <x v="6"/>
    <n v="10"/>
    <x v="378"/>
    <n v="291"/>
    <n v="73"/>
  </r>
  <r>
    <n v="409"/>
    <s v="Tiffany Robertson"/>
    <x v="1"/>
    <s v="Biography"/>
    <d v="2025-11-09T00:00:00"/>
    <d v="2025-11-20T00:00:00"/>
    <n v="4"/>
    <n v="180"/>
    <x v="1"/>
    <x v="1"/>
    <x v="3"/>
    <x v="1"/>
    <x v="4"/>
    <x v="4"/>
    <n v="11"/>
    <x v="379"/>
    <n v="720"/>
    <n v="324"/>
  </r>
  <r>
    <n v="410"/>
    <s v="Samantha Simpson"/>
    <x v="2"/>
    <s v="Sneakers"/>
    <d v="2025-06-28T00:00:00"/>
    <d v="2025-07-04T00:00:00"/>
    <n v="1"/>
    <n v="187"/>
    <x v="1"/>
    <x v="0"/>
    <x v="1"/>
    <x v="1"/>
    <x v="5"/>
    <x v="5"/>
    <n v="6"/>
    <x v="380"/>
    <n v="187"/>
    <n v="47"/>
  </r>
  <r>
    <n v="411"/>
    <s v="Rachel Shannon"/>
    <x v="4"/>
    <s v="Table Lamp"/>
    <d v="2025-09-26T00:00:00"/>
    <d v="2025-10-04T00:00:00"/>
    <n v="9"/>
    <n v="286"/>
    <x v="1"/>
    <x v="3"/>
    <x v="3"/>
    <x v="1"/>
    <x v="8"/>
    <x v="6"/>
    <n v="8"/>
    <x v="381"/>
    <n v="2574"/>
    <n v="643"/>
  </r>
  <r>
    <n v="412"/>
    <s v="Brandon Lewis"/>
    <x v="4"/>
    <s v="Vase"/>
    <d v="2025-01-18T00:00:00"/>
    <d v="2025-01-31T00:00:00"/>
    <n v="6"/>
    <n v="541"/>
    <x v="1"/>
    <x v="0"/>
    <x v="0"/>
    <x v="1"/>
    <x v="10"/>
    <x v="5"/>
    <n v="13"/>
    <x v="382"/>
    <n v="3246"/>
    <n v="811"/>
  </r>
  <r>
    <n v="413"/>
    <s v="Edwin Reyes"/>
    <x v="1"/>
    <s v="Children's Book"/>
    <d v="2025-07-12T00:00:00"/>
    <d v="2025-07-20T00:00:00"/>
    <n v="8"/>
    <n v="779"/>
    <x v="0"/>
    <x v="2"/>
    <x v="2"/>
    <x v="1"/>
    <x v="2"/>
    <x v="5"/>
    <n v="8"/>
    <x v="383"/>
    <n v="6232"/>
    <n v="2493"/>
  </r>
  <r>
    <n v="414"/>
    <s v="Lisa Ramos"/>
    <x v="0"/>
    <s v="Laptop"/>
    <d v="2025-09-09T00:00:00"/>
    <d v="2025-09-11T00:00:00"/>
    <n v="4"/>
    <n v="249"/>
    <x v="1"/>
    <x v="0"/>
    <x v="0"/>
    <x v="1"/>
    <x v="8"/>
    <x v="1"/>
    <n v="2"/>
    <x v="384"/>
    <n v="996"/>
    <n v="149"/>
  </r>
  <r>
    <n v="415"/>
    <s v="Peggy Vaughn"/>
    <x v="0"/>
    <s v="Headphones"/>
    <d v="2025-07-16T00:00:00"/>
    <d v="2025-07-29T00:00:00"/>
    <n v="2"/>
    <n v="146"/>
    <x v="1"/>
    <x v="4"/>
    <x v="3"/>
    <x v="1"/>
    <x v="2"/>
    <x v="2"/>
    <n v="13"/>
    <x v="107"/>
    <n v="292"/>
    <n v="102"/>
  </r>
  <r>
    <n v="416"/>
    <s v="Bonnie Valencia"/>
    <x v="3"/>
    <s v="Cereal"/>
    <d v="2025-01-08T00:00:00"/>
    <d v="2025-01-21T00:00:00"/>
    <n v="1"/>
    <n v="333"/>
    <x v="1"/>
    <x v="3"/>
    <x v="0"/>
    <x v="1"/>
    <x v="10"/>
    <x v="2"/>
    <n v="13"/>
    <x v="385"/>
    <n v="333"/>
    <n v="150"/>
  </r>
  <r>
    <n v="417"/>
    <s v="Austin Baker"/>
    <x v="3"/>
    <s v="Milk"/>
    <d v="2025-08-28T00:00:00"/>
    <d v="2025-09-04T00:00:00"/>
    <n v="9"/>
    <n v="687"/>
    <x v="1"/>
    <x v="4"/>
    <x v="2"/>
    <x v="1"/>
    <x v="9"/>
    <x v="3"/>
    <n v="7"/>
    <x v="386"/>
    <n v="6183"/>
    <n v="3091"/>
  </r>
  <r>
    <n v="418"/>
    <s v="James Davidson"/>
    <x v="2"/>
    <s v="Jacket"/>
    <d v="2025-07-09T00:00:00"/>
    <d v="2025-07-19T00:00:00"/>
    <n v="6"/>
    <n v="342"/>
    <x v="0"/>
    <x v="3"/>
    <x v="2"/>
    <x v="1"/>
    <x v="2"/>
    <x v="2"/>
    <n v="10"/>
    <x v="118"/>
    <n v="2052"/>
    <n v="410"/>
  </r>
  <r>
    <n v="419"/>
    <s v="Kevin Hines"/>
    <x v="4"/>
    <s v="Table Lamp"/>
    <d v="2025-11-11T00:00:00"/>
    <d v="2025-11-16T00:00:00"/>
    <n v="6"/>
    <n v="461"/>
    <x v="0"/>
    <x v="2"/>
    <x v="0"/>
    <x v="1"/>
    <x v="4"/>
    <x v="1"/>
    <n v="5"/>
    <x v="387"/>
    <n v="2766"/>
    <n v="691"/>
  </r>
  <r>
    <n v="420"/>
    <s v="Lee Parker"/>
    <x v="4"/>
    <s v="Wall Art"/>
    <d v="2025-02-19T00:00:00"/>
    <d v="2025-03-01T00:00:00"/>
    <n v="4"/>
    <n v="371"/>
    <x v="1"/>
    <x v="1"/>
    <x v="3"/>
    <x v="1"/>
    <x v="7"/>
    <x v="2"/>
    <n v="10"/>
    <x v="388"/>
    <n v="1484"/>
    <n v="445"/>
  </r>
  <r>
    <n v="421"/>
    <s v="Patricia Johnson"/>
    <x v="1"/>
    <s v="Biography"/>
    <d v="2025-02-10T00:00:00"/>
    <d v="2025-02-19T00:00:00"/>
    <n v="1"/>
    <n v="200"/>
    <x v="1"/>
    <x v="1"/>
    <x v="1"/>
    <x v="1"/>
    <x v="7"/>
    <x v="0"/>
    <n v="9"/>
    <x v="389"/>
    <n v="200"/>
    <n v="90"/>
  </r>
  <r>
    <n v="422"/>
    <s v="Megan Wilson"/>
    <x v="0"/>
    <s v="Smartphone"/>
    <d v="2025-02-06T00:00:00"/>
    <d v="2025-02-15T00:00:00"/>
    <n v="3"/>
    <n v="356"/>
    <x v="0"/>
    <x v="1"/>
    <x v="3"/>
    <x v="1"/>
    <x v="7"/>
    <x v="3"/>
    <n v="9"/>
    <x v="390"/>
    <n v="1068"/>
    <n v="267"/>
  </r>
  <r>
    <n v="423"/>
    <s v="Roger Duncan"/>
    <x v="1"/>
    <s v="Fiction"/>
    <d v="2025-03-04T00:00:00"/>
    <d v="2025-03-05T00:00:00"/>
    <n v="4"/>
    <n v="587"/>
    <x v="0"/>
    <x v="4"/>
    <x v="3"/>
    <x v="1"/>
    <x v="3"/>
    <x v="1"/>
    <n v="1"/>
    <x v="391"/>
    <n v="2348"/>
    <n v="1174"/>
  </r>
  <r>
    <n v="424"/>
    <s v="April Sandoval"/>
    <x v="1"/>
    <s v="Fiction"/>
    <d v="2025-06-27T00:00:00"/>
    <d v="2025-07-05T00:00:00"/>
    <n v="4"/>
    <n v="441"/>
    <x v="0"/>
    <x v="3"/>
    <x v="0"/>
    <x v="1"/>
    <x v="5"/>
    <x v="6"/>
    <n v="8"/>
    <x v="392"/>
    <n v="1764"/>
    <n v="882"/>
  </r>
  <r>
    <n v="425"/>
    <s v="Dillon Jones"/>
    <x v="1"/>
    <s v="Non-Fiction"/>
    <d v="2025-12-22T00:00:00"/>
    <d v="2025-12-31T00:00:00"/>
    <n v="8"/>
    <n v="953"/>
    <x v="0"/>
    <x v="1"/>
    <x v="2"/>
    <x v="1"/>
    <x v="6"/>
    <x v="0"/>
    <n v="9"/>
    <x v="120"/>
    <n v="7624"/>
    <n v="3812"/>
  </r>
  <r>
    <n v="426"/>
    <s v="Bryan Howard"/>
    <x v="4"/>
    <s v="Vase"/>
    <d v="2025-02-05T00:00:00"/>
    <d v="2025-02-14T00:00:00"/>
    <n v="10"/>
    <n v="356"/>
    <x v="0"/>
    <x v="4"/>
    <x v="3"/>
    <x v="1"/>
    <x v="7"/>
    <x v="2"/>
    <n v="9"/>
    <x v="393"/>
    <n v="3560"/>
    <n v="890"/>
  </r>
  <r>
    <n v="427"/>
    <s v="Angela Osborn"/>
    <x v="2"/>
    <s v="Sneakers"/>
    <d v="2025-07-24T00:00:00"/>
    <d v="2025-07-27T00:00:00"/>
    <n v="9"/>
    <n v="855"/>
    <x v="1"/>
    <x v="3"/>
    <x v="1"/>
    <x v="1"/>
    <x v="2"/>
    <x v="3"/>
    <n v="3"/>
    <x v="394"/>
    <n v="7695"/>
    <n v="1924"/>
  </r>
  <r>
    <n v="428"/>
    <s v="Daniel Lopez"/>
    <x v="1"/>
    <s v="Non-Fiction"/>
    <d v="2025-04-26T00:00:00"/>
    <d v="2025-05-10T00:00:00"/>
    <n v="1"/>
    <n v="320"/>
    <x v="1"/>
    <x v="0"/>
    <x v="0"/>
    <x v="1"/>
    <x v="11"/>
    <x v="5"/>
    <n v="14"/>
    <x v="395"/>
    <n v="320"/>
    <n v="160"/>
  </r>
  <r>
    <n v="429"/>
    <s v="Vickie Price"/>
    <x v="2"/>
    <s v="Jacket"/>
    <d v="2025-12-20T00:00:00"/>
    <d v="2025-12-30T00:00:00"/>
    <n v="10"/>
    <n v="308"/>
    <x v="1"/>
    <x v="0"/>
    <x v="3"/>
    <x v="1"/>
    <x v="6"/>
    <x v="5"/>
    <n v="10"/>
    <x v="396"/>
    <n v="3080"/>
    <n v="616"/>
  </r>
  <r>
    <n v="430"/>
    <s v="Morgan Kim"/>
    <x v="2"/>
    <s v="Sneakers"/>
    <d v="2025-12-16T00:00:00"/>
    <d v="2025-12-29T00:00:00"/>
    <n v="8"/>
    <n v="259"/>
    <x v="1"/>
    <x v="1"/>
    <x v="2"/>
    <x v="1"/>
    <x v="6"/>
    <x v="1"/>
    <n v="13"/>
    <x v="397"/>
    <n v="2072"/>
    <n v="518"/>
  </r>
  <r>
    <n v="431"/>
    <s v="Kevin Thompson"/>
    <x v="2"/>
    <s v="Sneakers"/>
    <d v="2025-01-27T00:00:00"/>
    <d v="2025-01-29T00:00:00"/>
    <n v="8"/>
    <n v="684"/>
    <x v="0"/>
    <x v="1"/>
    <x v="2"/>
    <x v="1"/>
    <x v="10"/>
    <x v="0"/>
    <n v="2"/>
    <x v="398"/>
    <n v="5472"/>
    <n v="1368"/>
  </r>
  <r>
    <n v="432"/>
    <s v="Heather Bennett"/>
    <x v="2"/>
    <s v="Jacket"/>
    <d v="2025-09-25T00:00:00"/>
    <d v="2025-09-30T00:00:00"/>
    <n v="6"/>
    <n v="993"/>
    <x v="1"/>
    <x v="4"/>
    <x v="0"/>
    <x v="1"/>
    <x v="8"/>
    <x v="3"/>
    <n v="5"/>
    <x v="399"/>
    <n v="5958"/>
    <n v="1192"/>
  </r>
  <r>
    <n v="433"/>
    <s v="Karen Davis"/>
    <x v="4"/>
    <s v="Curtains"/>
    <d v="2025-05-21T00:00:00"/>
    <d v="2025-05-27T00:00:00"/>
    <n v="1"/>
    <n v="773"/>
    <x v="1"/>
    <x v="3"/>
    <x v="0"/>
    <x v="1"/>
    <x v="0"/>
    <x v="2"/>
    <n v="6"/>
    <x v="200"/>
    <n v="773"/>
    <n v="271"/>
  </r>
  <r>
    <n v="434"/>
    <s v="Leah Spencer"/>
    <x v="0"/>
    <s v="Laptop"/>
    <d v="2025-01-06T00:00:00"/>
    <d v="2025-01-12T00:00:00"/>
    <n v="8"/>
    <n v="527"/>
    <x v="1"/>
    <x v="0"/>
    <x v="3"/>
    <x v="1"/>
    <x v="10"/>
    <x v="0"/>
    <n v="6"/>
    <x v="400"/>
    <n v="4216"/>
    <n v="632"/>
  </r>
  <r>
    <n v="435"/>
    <s v="Lisa Martinez"/>
    <x v="2"/>
    <s v="Jacket"/>
    <d v="2025-12-01T00:00:00"/>
    <d v="2025-12-11T00:00:00"/>
    <n v="10"/>
    <n v="752"/>
    <x v="0"/>
    <x v="0"/>
    <x v="0"/>
    <x v="1"/>
    <x v="6"/>
    <x v="0"/>
    <n v="10"/>
    <x v="401"/>
    <n v="7520"/>
    <n v="1504"/>
  </r>
  <r>
    <n v="436"/>
    <s v="Lisa Mills"/>
    <x v="3"/>
    <s v="Milk"/>
    <d v="2025-11-27T00:00:00"/>
    <d v="2025-12-04T00:00:00"/>
    <n v="1"/>
    <n v="821"/>
    <x v="0"/>
    <x v="1"/>
    <x v="0"/>
    <x v="1"/>
    <x v="4"/>
    <x v="3"/>
    <n v="7"/>
    <x v="402"/>
    <n v="821"/>
    <n v="410"/>
  </r>
  <r>
    <n v="437"/>
    <s v="Traci Garcia"/>
    <x v="2"/>
    <s v="Jeans"/>
    <d v="2025-09-28T00:00:00"/>
    <d v="2025-10-04T00:00:00"/>
    <n v="9"/>
    <n v="733"/>
    <x v="1"/>
    <x v="2"/>
    <x v="2"/>
    <x v="1"/>
    <x v="8"/>
    <x v="4"/>
    <n v="6"/>
    <x v="403"/>
    <n v="6597"/>
    <n v="1979"/>
  </r>
  <r>
    <n v="438"/>
    <s v="Ryan Garrison"/>
    <x v="3"/>
    <s v="Juice"/>
    <d v="2025-02-19T00:00:00"/>
    <d v="2025-02-25T00:00:00"/>
    <n v="7"/>
    <n v="471"/>
    <x v="1"/>
    <x v="0"/>
    <x v="3"/>
    <x v="1"/>
    <x v="7"/>
    <x v="2"/>
    <n v="6"/>
    <x v="404"/>
    <n v="3297"/>
    <n v="1484"/>
  </r>
  <r>
    <n v="439"/>
    <s v="Ann Alexander"/>
    <x v="4"/>
    <s v="Curtains"/>
    <d v="2025-03-22T00:00:00"/>
    <d v="2025-03-29T00:00:00"/>
    <n v="2"/>
    <n v="566"/>
    <x v="1"/>
    <x v="2"/>
    <x v="1"/>
    <x v="1"/>
    <x v="3"/>
    <x v="5"/>
    <n v="7"/>
    <x v="405"/>
    <n v="1132"/>
    <n v="396"/>
  </r>
  <r>
    <n v="440"/>
    <s v="Hailey Monroe"/>
    <x v="2"/>
    <s v="Sneakers"/>
    <d v="2025-07-01T00:00:00"/>
    <d v="2025-07-08T00:00:00"/>
    <n v="1"/>
    <n v="284"/>
    <x v="0"/>
    <x v="2"/>
    <x v="3"/>
    <x v="1"/>
    <x v="2"/>
    <x v="1"/>
    <n v="7"/>
    <x v="406"/>
    <n v="284"/>
    <n v="71"/>
  </r>
  <r>
    <n v="441"/>
    <s v="Donald Nguyen"/>
    <x v="0"/>
    <s v="Smartphone"/>
    <d v="2025-08-17T00:00:00"/>
    <d v="2025-08-18T00:00:00"/>
    <n v="8"/>
    <n v="48"/>
    <x v="0"/>
    <x v="3"/>
    <x v="3"/>
    <x v="1"/>
    <x v="9"/>
    <x v="4"/>
    <n v="1"/>
    <x v="340"/>
    <n v="384"/>
    <n v="96"/>
  </r>
  <r>
    <n v="442"/>
    <s v="Cynthia Brown"/>
    <x v="2"/>
    <s v="Sneakers"/>
    <d v="2025-08-05T00:00:00"/>
    <d v="2025-08-11T00:00:00"/>
    <n v="3"/>
    <n v="262"/>
    <x v="1"/>
    <x v="3"/>
    <x v="2"/>
    <x v="1"/>
    <x v="9"/>
    <x v="1"/>
    <n v="6"/>
    <x v="407"/>
    <n v="786"/>
    <n v="196"/>
  </r>
  <r>
    <n v="443"/>
    <s v="Jason Price"/>
    <x v="2"/>
    <s v="T-Shirt"/>
    <d v="2025-02-28T00:00:00"/>
    <d v="2025-03-10T00:00:00"/>
    <n v="8"/>
    <n v="733"/>
    <x v="0"/>
    <x v="0"/>
    <x v="3"/>
    <x v="1"/>
    <x v="7"/>
    <x v="6"/>
    <n v="10"/>
    <x v="120"/>
    <n v="5864"/>
    <n v="2052"/>
  </r>
  <r>
    <n v="444"/>
    <s v="William Orozco"/>
    <x v="2"/>
    <s v="Sneakers"/>
    <d v="2025-04-11T00:00:00"/>
    <d v="2025-04-14T00:00:00"/>
    <n v="8"/>
    <n v="258"/>
    <x v="0"/>
    <x v="4"/>
    <x v="0"/>
    <x v="1"/>
    <x v="11"/>
    <x v="6"/>
    <n v="3"/>
    <x v="408"/>
    <n v="2064"/>
    <n v="516"/>
  </r>
  <r>
    <n v="445"/>
    <s v="Christopher Walters"/>
    <x v="2"/>
    <s v="Sneakers"/>
    <d v="2025-03-26T00:00:00"/>
    <d v="2025-04-01T00:00:00"/>
    <n v="10"/>
    <n v="405"/>
    <x v="0"/>
    <x v="3"/>
    <x v="3"/>
    <x v="1"/>
    <x v="3"/>
    <x v="2"/>
    <n v="6"/>
    <x v="301"/>
    <n v="4050"/>
    <n v="1012"/>
  </r>
  <r>
    <n v="446"/>
    <s v="Katherine Christensen MD"/>
    <x v="2"/>
    <s v="Jacket"/>
    <d v="2025-09-24T00:00:00"/>
    <d v="2025-09-25T00:00:00"/>
    <n v="6"/>
    <n v="252"/>
    <x v="0"/>
    <x v="0"/>
    <x v="0"/>
    <x v="1"/>
    <x v="8"/>
    <x v="2"/>
    <n v="1"/>
    <x v="303"/>
    <n v="1512"/>
    <n v="302"/>
  </r>
  <r>
    <n v="447"/>
    <s v="Elizabeth Williams"/>
    <x v="4"/>
    <s v="Curtains"/>
    <d v="2025-11-04T00:00:00"/>
    <d v="2025-11-10T00:00:00"/>
    <n v="10"/>
    <n v="85"/>
    <x v="0"/>
    <x v="4"/>
    <x v="2"/>
    <x v="1"/>
    <x v="4"/>
    <x v="1"/>
    <n v="6"/>
    <x v="409"/>
    <n v="850"/>
    <n v="297"/>
  </r>
  <r>
    <n v="448"/>
    <s v="Ashley Scott"/>
    <x v="4"/>
    <s v="Curtains"/>
    <d v="2025-04-21T00:00:00"/>
    <d v="2025-04-25T00:00:00"/>
    <n v="9"/>
    <n v="67"/>
    <x v="0"/>
    <x v="0"/>
    <x v="0"/>
    <x v="1"/>
    <x v="11"/>
    <x v="0"/>
    <n v="4"/>
    <x v="410"/>
    <n v="603"/>
    <n v="211"/>
  </r>
  <r>
    <n v="449"/>
    <s v="Meghan White"/>
    <x v="2"/>
    <s v="Jeans"/>
    <d v="2025-06-04T00:00:00"/>
    <d v="2025-06-10T00:00:00"/>
    <n v="3"/>
    <n v="723"/>
    <x v="0"/>
    <x v="0"/>
    <x v="3"/>
    <x v="1"/>
    <x v="5"/>
    <x v="2"/>
    <n v="6"/>
    <x v="411"/>
    <n v="2169"/>
    <n v="651"/>
  </r>
  <r>
    <n v="450"/>
    <s v="Michael Cruz"/>
    <x v="4"/>
    <s v="Vase"/>
    <d v="2025-04-15T00:00:00"/>
    <d v="2025-04-19T00:00:00"/>
    <n v="2"/>
    <n v="919"/>
    <x v="0"/>
    <x v="0"/>
    <x v="1"/>
    <x v="1"/>
    <x v="11"/>
    <x v="1"/>
    <n v="4"/>
    <x v="412"/>
    <n v="1838"/>
    <n v="459"/>
  </r>
  <r>
    <n v="451"/>
    <s v="David Stevens"/>
    <x v="0"/>
    <s v="Laptop"/>
    <d v="2025-08-02T00:00:00"/>
    <d v="2025-08-08T00:00:00"/>
    <n v="2"/>
    <n v="315"/>
    <x v="0"/>
    <x v="3"/>
    <x v="3"/>
    <x v="1"/>
    <x v="9"/>
    <x v="5"/>
    <n v="6"/>
    <x v="413"/>
    <n v="630"/>
    <n v="94"/>
  </r>
  <r>
    <n v="452"/>
    <s v="Heidi Brown"/>
    <x v="0"/>
    <s v="Camera"/>
    <d v="2025-03-23T00:00:00"/>
    <d v="2025-03-29T00:00:00"/>
    <n v="3"/>
    <n v="561"/>
    <x v="0"/>
    <x v="3"/>
    <x v="2"/>
    <x v="1"/>
    <x v="3"/>
    <x v="4"/>
    <n v="6"/>
    <x v="414"/>
    <n v="1683"/>
    <n v="337"/>
  </r>
  <r>
    <n v="453"/>
    <s v="Peter Walker"/>
    <x v="0"/>
    <s v="Smartphone"/>
    <d v="2025-06-26T00:00:00"/>
    <d v="2025-06-30T00:00:00"/>
    <n v="1"/>
    <n v="934"/>
    <x v="0"/>
    <x v="3"/>
    <x v="0"/>
    <x v="1"/>
    <x v="5"/>
    <x v="3"/>
    <n v="4"/>
    <x v="415"/>
    <n v="934"/>
    <n v="233"/>
  </r>
  <r>
    <n v="454"/>
    <s v="Levi Lopez"/>
    <x v="0"/>
    <s v="Laptop"/>
    <d v="2025-12-17T00:00:00"/>
    <d v="2025-12-22T00:00:00"/>
    <n v="1"/>
    <n v="979"/>
    <x v="1"/>
    <x v="0"/>
    <x v="2"/>
    <x v="1"/>
    <x v="6"/>
    <x v="2"/>
    <n v="5"/>
    <x v="326"/>
    <n v="979"/>
    <n v="147"/>
  </r>
  <r>
    <n v="455"/>
    <s v="Peter Williams"/>
    <x v="4"/>
    <s v="Vase"/>
    <d v="2025-09-17T00:00:00"/>
    <d v="2025-09-23T00:00:00"/>
    <n v="1"/>
    <n v="805"/>
    <x v="1"/>
    <x v="1"/>
    <x v="2"/>
    <x v="1"/>
    <x v="8"/>
    <x v="2"/>
    <n v="6"/>
    <x v="416"/>
    <n v="805"/>
    <n v="201"/>
  </r>
  <r>
    <n v="456"/>
    <s v="Jessica Richards"/>
    <x v="1"/>
    <s v="Fiction"/>
    <d v="2025-01-09T00:00:00"/>
    <d v="2025-01-16T00:00:00"/>
    <n v="3"/>
    <n v="319"/>
    <x v="0"/>
    <x v="0"/>
    <x v="3"/>
    <x v="1"/>
    <x v="10"/>
    <x v="3"/>
    <n v="7"/>
    <x v="417"/>
    <n v="957"/>
    <n v="478"/>
  </r>
  <r>
    <n v="457"/>
    <s v="Tammy Anderson"/>
    <x v="1"/>
    <s v="Children's Book"/>
    <d v="2025-05-02T00:00:00"/>
    <d v="2025-05-12T00:00:00"/>
    <n v="4"/>
    <n v="872"/>
    <x v="0"/>
    <x v="2"/>
    <x v="2"/>
    <x v="1"/>
    <x v="0"/>
    <x v="6"/>
    <n v="10"/>
    <x v="418"/>
    <n v="3488"/>
    <n v="1395"/>
  </r>
  <r>
    <n v="458"/>
    <s v="Stephanie Ferguson"/>
    <x v="3"/>
    <s v="Juice"/>
    <d v="2025-03-12T00:00:00"/>
    <d v="2025-03-16T00:00:00"/>
    <n v="3"/>
    <n v="154"/>
    <x v="1"/>
    <x v="2"/>
    <x v="2"/>
    <x v="1"/>
    <x v="3"/>
    <x v="2"/>
    <n v="4"/>
    <x v="419"/>
    <n v="462"/>
    <n v="208"/>
  </r>
  <r>
    <n v="459"/>
    <s v="Ashley Parrish"/>
    <x v="0"/>
    <s v="Smartphone"/>
    <d v="2025-07-04T00:00:00"/>
    <d v="2025-07-06T00:00:00"/>
    <n v="10"/>
    <n v="674"/>
    <x v="1"/>
    <x v="1"/>
    <x v="1"/>
    <x v="1"/>
    <x v="2"/>
    <x v="6"/>
    <n v="2"/>
    <x v="420"/>
    <n v="6740"/>
    <n v="1685"/>
  </r>
  <r>
    <n v="460"/>
    <s v="Kimberly Morrison"/>
    <x v="1"/>
    <s v="Fiction"/>
    <d v="2025-09-25T00:00:00"/>
    <d v="2025-09-30T00:00:00"/>
    <n v="8"/>
    <n v="203"/>
    <x v="0"/>
    <x v="4"/>
    <x v="1"/>
    <x v="1"/>
    <x v="8"/>
    <x v="3"/>
    <n v="5"/>
    <x v="421"/>
    <n v="1624"/>
    <n v="812"/>
  </r>
  <r>
    <n v="461"/>
    <s v="Timothy Gilbert"/>
    <x v="4"/>
    <s v="Wall Art"/>
    <d v="2025-04-12T00:00:00"/>
    <d v="2025-04-18T00:00:00"/>
    <n v="5"/>
    <n v="608"/>
    <x v="1"/>
    <x v="0"/>
    <x v="3"/>
    <x v="1"/>
    <x v="11"/>
    <x v="5"/>
    <n v="6"/>
    <x v="422"/>
    <n v="3040"/>
    <n v="912"/>
  </r>
  <r>
    <n v="462"/>
    <s v="Erin Carter"/>
    <x v="4"/>
    <s v="Curtains"/>
    <d v="2025-04-21T00:00:00"/>
    <d v="2025-04-25T00:00:00"/>
    <n v="5"/>
    <n v="664"/>
    <x v="1"/>
    <x v="3"/>
    <x v="1"/>
    <x v="1"/>
    <x v="11"/>
    <x v="0"/>
    <n v="4"/>
    <x v="10"/>
    <n v="3320"/>
    <n v="1162"/>
  </r>
  <r>
    <n v="463"/>
    <s v="Jaime Lang"/>
    <x v="4"/>
    <s v="Curtains"/>
    <d v="2025-05-25T00:00:00"/>
    <d v="2025-06-06T00:00:00"/>
    <n v="9"/>
    <n v="164"/>
    <x v="1"/>
    <x v="4"/>
    <x v="0"/>
    <x v="1"/>
    <x v="0"/>
    <x v="4"/>
    <n v="12"/>
    <x v="423"/>
    <n v="1476"/>
    <n v="517"/>
  </r>
  <r>
    <n v="464"/>
    <s v="Amanda Jones"/>
    <x v="2"/>
    <s v="Sneakers"/>
    <d v="2025-01-26T00:00:00"/>
    <d v="2025-01-29T00:00:00"/>
    <n v="4"/>
    <n v="200"/>
    <x v="0"/>
    <x v="1"/>
    <x v="3"/>
    <x v="1"/>
    <x v="10"/>
    <x v="4"/>
    <n v="3"/>
    <x v="424"/>
    <n v="800"/>
    <n v="200"/>
  </r>
  <r>
    <n v="465"/>
    <s v="Elizabeth Miller"/>
    <x v="3"/>
    <s v="Milk"/>
    <d v="2025-05-16T00:00:00"/>
    <d v="2025-05-25T00:00:00"/>
    <n v="4"/>
    <n v="959"/>
    <x v="0"/>
    <x v="2"/>
    <x v="2"/>
    <x v="1"/>
    <x v="0"/>
    <x v="6"/>
    <n v="9"/>
    <x v="425"/>
    <n v="3836"/>
    <n v="1918"/>
  </r>
  <r>
    <n v="466"/>
    <s v="Joseph Taylor"/>
    <x v="3"/>
    <s v="Milk"/>
    <d v="2025-10-12T00:00:00"/>
    <d v="2025-10-15T00:00:00"/>
    <n v="3"/>
    <n v="960"/>
    <x v="0"/>
    <x v="4"/>
    <x v="3"/>
    <x v="1"/>
    <x v="1"/>
    <x v="4"/>
    <n v="3"/>
    <x v="426"/>
    <n v="2880"/>
    <n v="1440"/>
  </r>
  <r>
    <n v="467"/>
    <s v="Traci Camacho"/>
    <x v="3"/>
    <s v="Juice"/>
    <d v="2025-08-09T00:00:00"/>
    <d v="2025-08-13T00:00:00"/>
    <n v="1"/>
    <n v="269"/>
    <x v="0"/>
    <x v="2"/>
    <x v="0"/>
    <x v="1"/>
    <x v="9"/>
    <x v="5"/>
    <n v="4"/>
    <x v="76"/>
    <n v="269"/>
    <n v="121"/>
  </r>
  <r>
    <n v="468"/>
    <s v="Kenneth Long"/>
    <x v="0"/>
    <s v="Headphones"/>
    <d v="2025-01-23T00:00:00"/>
    <d v="2025-02-01T00:00:00"/>
    <n v="9"/>
    <n v="498"/>
    <x v="0"/>
    <x v="0"/>
    <x v="3"/>
    <x v="1"/>
    <x v="10"/>
    <x v="3"/>
    <n v="9"/>
    <x v="427"/>
    <n v="4482"/>
    <n v="1569"/>
  </r>
  <r>
    <n v="469"/>
    <s v="Michael Young"/>
    <x v="2"/>
    <s v="Jacket"/>
    <d v="2025-03-20T00:00:00"/>
    <d v="2025-03-27T00:00:00"/>
    <n v="6"/>
    <n v="662"/>
    <x v="0"/>
    <x v="2"/>
    <x v="3"/>
    <x v="1"/>
    <x v="3"/>
    <x v="3"/>
    <n v="7"/>
    <x v="428"/>
    <n v="3972"/>
    <n v="794"/>
  </r>
  <r>
    <n v="470"/>
    <s v="Matthew Steele"/>
    <x v="3"/>
    <s v="Milk"/>
    <d v="2025-01-24T00:00:00"/>
    <d v="2025-02-03T00:00:00"/>
    <n v="1"/>
    <n v="909"/>
    <x v="1"/>
    <x v="3"/>
    <x v="0"/>
    <x v="1"/>
    <x v="10"/>
    <x v="6"/>
    <n v="10"/>
    <x v="429"/>
    <n v="909"/>
    <n v="454"/>
  </r>
  <r>
    <n v="471"/>
    <s v="Reginald Diaz"/>
    <x v="4"/>
    <s v="Vase"/>
    <d v="2025-12-21T00:00:00"/>
    <d v="2025-12-24T00:00:00"/>
    <n v="8"/>
    <n v="189"/>
    <x v="0"/>
    <x v="0"/>
    <x v="2"/>
    <x v="1"/>
    <x v="6"/>
    <x v="4"/>
    <n v="3"/>
    <x v="430"/>
    <n v="1512"/>
    <n v="378"/>
  </r>
  <r>
    <n v="472"/>
    <s v="Amanda Juarez"/>
    <x v="3"/>
    <s v="Cereal"/>
    <d v="2025-04-23T00:00:00"/>
    <d v="2025-05-02T00:00:00"/>
    <n v="4"/>
    <n v="689"/>
    <x v="1"/>
    <x v="1"/>
    <x v="1"/>
    <x v="1"/>
    <x v="11"/>
    <x v="2"/>
    <n v="9"/>
    <x v="431"/>
    <n v="2756"/>
    <n v="1240"/>
  </r>
  <r>
    <n v="473"/>
    <s v="Courtney Sullivan"/>
    <x v="1"/>
    <s v="Children's Book"/>
    <d v="2025-09-21T00:00:00"/>
    <d v="2025-09-28T00:00:00"/>
    <n v="9"/>
    <n v="485"/>
    <x v="1"/>
    <x v="2"/>
    <x v="2"/>
    <x v="1"/>
    <x v="8"/>
    <x v="4"/>
    <n v="7"/>
    <x v="52"/>
    <n v="4365"/>
    <n v="1746"/>
  </r>
  <r>
    <n v="474"/>
    <s v="Linda Elliott"/>
    <x v="3"/>
    <s v="Cereal"/>
    <d v="2025-09-09T00:00:00"/>
    <d v="2025-09-11T00:00:00"/>
    <n v="2"/>
    <n v="31"/>
    <x v="1"/>
    <x v="4"/>
    <x v="0"/>
    <x v="1"/>
    <x v="8"/>
    <x v="1"/>
    <n v="2"/>
    <x v="257"/>
    <n v="62"/>
    <n v="28"/>
  </r>
  <r>
    <n v="475"/>
    <s v="Sherry Schmidt"/>
    <x v="1"/>
    <s v="Biography"/>
    <d v="2025-09-12T00:00:00"/>
    <d v="2025-09-14T00:00:00"/>
    <n v="6"/>
    <n v="806"/>
    <x v="0"/>
    <x v="3"/>
    <x v="0"/>
    <x v="1"/>
    <x v="8"/>
    <x v="6"/>
    <n v="2"/>
    <x v="432"/>
    <n v="4836"/>
    <n v="2176"/>
  </r>
  <r>
    <n v="476"/>
    <s v="Jacqueline Williams"/>
    <x v="4"/>
    <s v="Curtains"/>
    <d v="2025-10-08T00:00:00"/>
    <d v="2025-10-10T00:00:00"/>
    <n v="5"/>
    <n v="720"/>
    <x v="0"/>
    <x v="0"/>
    <x v="2"/>
    <x v="1"/>
    <x v="1"/>
    <x v="2"/>
    <n v="2"/>
    <x v="433"/>
    <n v="3600"/>
    <n v="1260"/>
  </r>
  <r>
    <n v="477"/>
    <s v="Brian Simmons"/>
    <x v="4"/>
    <s v="Curtains"/>
    <d v="2025-07-17T00:00:00"/>
    <d v="2025-07-23T00:00:00"/>
    <n v="2"/>
    <n v="420"/>
    <x v="0"/>
    <x v="1"/>
    <x v="3"/>
    <x v="1"/>
    <x v="2"/>
    <x v="3"/>
    <n v="6"/>
    <x v="434"/>
    <n v="840"/>
    <n v="294"/>
  </r>
  <r>
    <n v="478"/>
    <s v="Richard Avery"/>
    <x v="3"/>
    <s v="Juice"/>
    <d v="2025-12-16T00:00:00"/>
    <d v="2025-12-26T00:00:00"/>
    <n v="3"/>
    <n v="10"/>
    <x v="0"/>
    <x v="3"/>
    <x v="3"/>
    <x v="1"/>
    <x v="6"/>
    <x v="1"/>
    <n v="10"/>
    <x v="435"/>
    <n v="30"/>
    <n v="13"/>
  </r>
  <r>
    <n v="479"/>
    <s v="Abigail Davis"/>
    <x v="1"/>
    <s v="Fiction"/>
    <d v="2025-10-23T00:00:00"/>
    <d v="2025-11-02T00:00:00"/>
    <n v="1"/>
    <n v="950"/>
    <x v="0"/>
    <x v="1"/>
    <x v="1"/>
    <x v="1"/>
    <x v="1"/>
    <x v="3"/>
    <n v="10"/>
    <x v="436"/>
    <n v="950"/>
    <n v="475"/>
  </r>
  <r>
    <n v="480"/>
    <s v="Andrew Cruz"/>
    <x v="2"/>
    <s v="T-Shirt"/>
    <d v="2025-02-28T00:00:00"/>
    <d v="2025-03-06T00:00:00"/>
    <n v="7"/>
    <n v="996"/>
    <x v="0"/>
    <x v="4"/>
    <x v="0"/>
    <x v="1"/>
    <x v="7"/>
    <x v="6"/>
    <n v="6"/>
    <x v="437"/>
    <n v="6972"/>
    <n v="2440"/>
  </r>
  <r>
    <n v="481"/>
    <s v="Laura Benson"/>
    <x v="1"/>
    <s v="Biography"/>
    <d v="2025-02-01T00:00:00"/>
    <d v="2025-02-05T00:00:00"/>
    <n v="4"/>
    <n v="439"/>
    <x v="0"/>
    <x v="2"/>
    <x v="2"/>
    <x v="1"/>
    <x v="7"/>
    <x v="5"/>
    <n v="4"/>
    <x v="438"/>
    <n v="1756"/>
    <n v="790"/>
  </r>
  <r>
    <n v="482"/>
    <s v="Pamela Weaver"/>
    <x v="1"/>
    <s v="Biography"/>
    <d v="2025-01-03T00:00:00"/>
    <d v="2025-01-10T00:00:00"/>
    <n v="9"/>
    <n v="727"/>
    <x v="0"/>
    <x v="0"/>
    <x v="0"/>
    <x v="1"/>
    <x v="10"/>
    <x v="6"/>
    <n v="7"/>
    <x v="439"/>
    <n v="6543"/>
    <n v="2944"/>
  </r>
  <r>
    <n v="483"/>
    <s v="Robert Mendoza"/>
    <x v="0"/>
    <s v="Headphones"/>
    <d v="2025-02-16T00:00:00"/>
    <d v="2025-02-20T00:00:00"/>
    <n v="5"/>
    <n v="314"/>
    <x v="0"/>
    <x v="3"/>
    <x v="2"/>
    <x v="1"/>
    <x v="7"/>
    <x v="4"/>
    <n v="4"/>
    <x v="440"/>
    <n v="1570"/>
    <n v="549"/>
  </r>
  <r>
    <n v="484"/>
    <s v="Veronica Parks"/>
    <x v="4"/>
    <s v="Table Lamp"/>
    <d v="2025-09-20T00:00:00"/>
    <d v="2025-09-24T00:00:00"/>
    <n v="8"/>
    <n v="419"/>
    <x v="1"/>
    <x v="0"/>
    <x v="3"/>
    <x v="1"/>
    <x v="8"/>
    <x v="5"/>
    <n v="4"/>
    <x v="92"/>
    <n v="3352"/>
    <n v="838"/>
  </r>
  <r>
    <n v="485"/>
    <s v="Pamela Romero"/>
    <x v="1"/>
    <s v="Children's Book"/>
    <d v="2025-11-26T00:00:00"/>
    <d v="2025-12-05T00:00:00"/>
    <n v="5"/>
    <n v="900"/>
    <x v="1"/>
    <x v="1"/>
    <x v="3"/>
    <x v="1"/>
    <x v="4"/>
    <x v="2"/>
    <n v="9"/>
    <x v="441"/>
    <n v="4500"/>
    <n v="1800"/>
  </r>
  <r>
    <n v="486"/>
    <s v="Tammy Sellers"/>
    <x v="3"/>
    <s v="Cereal"/>
    <d v="2025-11-27T00:00:00"/>
    <d v="2025-12-03T00:00:00"/>
    <n v="7"/>
    <n v="444"/>
    <x v="1"/>
    <x v="1"/>
    <x v="3"/>
    <x v="1"/>
    <x v="4"/>
    <x v="3"/>
    <n v="6"/>
    <x v="442"/>
    <n v="3108"/>
    <n v="1399"/>
  </r>
  <r>
    <n v="487"/>
    <s v="Joseph Obrien"/>
    <x v="3"/>
    <s v="Cereal"/>
    <d v="2025-06-06T00:00:00"/>
    <d v="2025-06-09T00:00:00"/>
    <n v="5"/>
    <n v="615"/>
    <x v="1"/>
    <x v="1"/>
    <x v="0"/>
    <x v="1"/>
    <x v="5"/>
    <x v="6"/>
    <n v="3"/>
    <x v="443"/>
    <n v="3075"/>
    <n v="1384"/>
  </r>
  <r>
    <n v="488"/>
    <s v="Austin Smith"/>
    <x v="1"/>
    <s v="Non-Fiction"/>
    <d v="2025-12-15T00:00:00"/>
    <d v="2025-12-16T00:00:00"/>
    <n v="7"/>
    <n v="595"/>
    <x v="0"/>
    <x v="0"/>
    <x v="1"/>
    <x v="1"/>
    <x v="6"/>
    <x v="0"/>
    <n v="1"/>
    <x v="444"/>
    <n v="4165"/>
    <n v="2082"/>
  </r>
  <r>
    <n v="489"/>
    <s v="David Caldwell"/>
    <x v="4"/>
    <s v="Wall Art"/>
    <d v="2025-01-03T00:00:00"/>
    <d v="2025-01-12T00:00:00"/>
    <n v="1"/>
    <n v="669"/>
    <x v="0"/>
    <x v="0"/>
    <x v="1"/>
    <x v="1"/>
    <x v="10"/>
    <x v="6"/>
    <n v="9"/>
    <x v="445"/>
    <n v="669"/>
    <n v="201"/>
  </r>
  <r>
    <n v="490"/>
    <s v="Matthew Gomez"/>
    <x v="2"/>
    <s v="T-Shirt"/>
    <d v="2025-08-10T00:00:00"/>
    <d v="2025-08-13T00:00:00"/>
    <n v="9"/>
    <n v="967"/>
    <x v="0"/>
    <x v="3"/>
    <x v="1"/>
    <x v="1"/>
    <x v="9"/>
    <x v="4"/>
    <n v="3"/>
    <x v="213"/>
    <n v="8703"/>
    <n v="3046"/>
  </r>
  <r>
    <n v="491"/>
    <s v="Maria Brown"/>
    <x v="0"/>
    <s v="Smartphone"/>
    <d v="2025-04-12T00:00:00"/>
    <d v="2025-04-18T00:00:00"/>
    <n v="5"/>
    <n v="874"/>
    <x v="0"/>
    <x v="3"/>
    <x v="3"/>
    <x v="1"/>
    <x v="11"/>
    <x v="5"/>
    <n v="6"/>
    <x v="446"/>
    <n v="4370"/>
    <n v="1092"/>
  </r>
  <r>
    <n v="492"/>
    <s v="Clifford Ford"/>
    <x v="3"/>
    <s v="Milk"/>
    <d v="2025-10-18T00:00:00"/>
    <d v="2025-10-25T00:00:00"/>
    <n v="6"/>
    <n v="124"/>
    <x v="1"/>
    <x v="0"/>
    <x v="3"/>
    <x v="1"/>
    <x v="1"/>
    <x v="5"/>
    <n v="7"/>
    <x v="447"/>
    <n v="744"/>
    <n v="372"/>
  </r>
  <r>
    <n v="493"/>
    <s v="Tammy Allison"/>
    <x v="1"/>
    <s v="Children's Book"/>
    <d v="2025-10-26T00:00:00"/>
    <d v="2025-11-01T00:00:00"/>
    <n v="6"/>
    <n v="894"/>
    <x v="1"/>
    <x v="3"/>
    <x v="0"/>
    <x v="1"/>
    <x v="1"/>
    <x v="4"/>
    <n v="6"/>
    <x v="448"/>
    <n v="5364"/>
    <n v="2146"/>
  </r>
  <r>
    <n v="494"/>
    <s v="Rachel Gibson"/>
    <x v="2"/>
    <s v="Jeans"/>
    <d v="2025-05-23T00:00:00"/>
    <d v="2025-05-26T00:00:00"/>
    <n v="4"/>
    <n v="740"/>
    <x v="0"/>
    <x v="1"/>
    <x v="2"/>
    <x v="1"/>
    <x v="0"/>
    <x v="6"/>
    <n v="3"/>
    <x v="449"/>
    <n v="2960"/>
    <n v="888"/>
  </r>
  <r>
    <n v="495"/>
    <s v="Lauren Daniels"/>
    <x v="4"/>
    <s v="Wall Art"/>
    <d v="2025-09-16T00:00:00"/>
    <d v="2025-09-19T00:00:00"/>
    <n v="10"/>
    <n v="741"/>
    <x v="1"/>
    <x v="4"/>
    <x v="3"/>
    <x v="1"/>
    <x v="8"/>
    <x v="1"/>
    <n v="3"/>
    <x v="450"/>
    <n v="7410"/>
    <n v="2223"/>
  </r>
  <r>
    <n v="496"/>
    <s v="Joseph Obrien"/>
    <x v="0"/>
    <s v="Smartphone"/>
    <d v="2025-02-21T00:00:00"/>
    <d v="2025-03-02T00:00:00"/>
    <n v="1"/>
    <n v="474"/>
    <x v="1"/>
    <x v="3"/>
    <x v="2"/>
    <x v="1"/>
    <x v="7"/>
    <x v="6"/>
    <n v="9"/>
    <x v="451"/>
    <n v="474"/>
    <n v="118"/>
  </r>
  <r>
    <n v="497"/>
    <s v="Amanda Miller"/>
    <x v="4"/>
    <s v="Table Lamp"/>
    <d v="2025-02-03T00:00:00"/>
    <d v="2025-02-08T00:00:00"/>
    <n v="7"/>
    <n v="811"/>
    <x v="1"/>
    <x v="2"/>
    <x v="0"/>
    <x v="1"/>
    <x v="7"/>
    <x v="0"/>
    <n v="5"/>
    <x v="452"/>
    <n v="5677"/>
    <n v="1419"/>
  </r>
  <r>
    <n v="498"/>
    <s v="Michael Evans"/>
    <x v="3"/>
    <s v="Cereal"/>
    <d v="2025-03-25T00:00:00"/>
    <d v="2025-03-29T00:00:00"/>
    <n v="4"/>
    <n v="247"/>
    <x v="0"/>
    <x v="3"/>
    <x v="3"/>
    <x v="1"/>
    <x v="3"/>
    <x v="1"/>
    <n v="4"/>
    <x v="228"/>
    <n v="988"/>
    <n v="445"/>
  </r>
  <r>
    <n v="499"/>
    <s v="Angel Lewis MD"/>
    <x v="4"/>
    <s v="Vase"/>
    <d v="2025-03-25T00:00:00"/>
    <d v="2025-04-05T00:00:00"/>
    <n v="3"/>
    <n v="774"/>
    <x v="1"/>
    <x v="4"/>
    <x v="1"/>
    <x v="1"/>
    <x v="3"/>
    <x v="1"/>
    <n v="11"/>
    <x v="453"/>
    <n v="2322"/>
    <n v="580"/>
  </r>
  <r>
    <n v="500"/>
    <s v="Joshua Turner"/>
    <x v="2"/>
    <s v="Jacket"/>
    <d v="2025-04-06T00:00:00"/>
    <d v="2025-04-12T00:00:00"/>
    <n v="5"/>
    <n v="63"/>
    <x v="0"/>
    <x v="1"/>
    <x v="3"/>
    <x v="1"/>
    <x v="11"/>
    <x v="4"/>
    <n v="6"/>
    <x v="454"/>
    <n v="315"/>
    <n v="63"/>
  </r>
  <r>
    <n v="501"/>
    <s v="Douglas Clark"/>
    <x v="4"/>
    <s v="Vase"/>
    <d v="2025-04-17T00:00:00"/>
    <d v="2025-04-23T00:00:00"/>
    <n v="1"/>
    <n v="30"/>
    <x v="1"/>
    <x v="3"/>
    <x v="0"/>
    <x v="1"/>
    <x v="11"/>
    <x v="3"/>
    <n v="6"/>
    <x v="455"/>
    <n v="30"/>
    <n v="7"/>
  </r>
  <r>
    <n v="502"/>
    <s v="Kimberly Davenport"/>
    <x v="0"/>
    <s v="Smartphone"/>
    <d v="2025-10-01T00:00:00"/>
    <d v="2025-10-03T00:00:00"/>
    <n v="7"/>
    <n v="149"/>
    <x v="1"/>
    <x v="0"/>
    <x v="2"/>
    <x v="1"/>
    <x v="1"/>
    <x v="2"/>
    <n v="2"/>
    <x v="456"/>
    <n v="1043"/>
    <n v="261"/>
  </r>
  <r>
    <n v="503"/>
    <s v="Richard Rodriguez"/>
    <x v="4"/>
    <s v="Curtains"/>
    <d v="2025-01-05T00:00:00"/>
    <d v="2025-01-06T00:00:00"/>
    <n v="4"/>
    <n v="212"/>
    <x v="0"/>
    <x v="2"/>
    <x v="0"/>
    <x v="1"/>
    <x v="10"/>
    <x v="4"/>
    <n v="1"/>
    <x v="457"/>
    <n v="848"/>
    <n v="297"/>
  </r>
  <r>
    <n v="504"/>
    <s v="Matthew Ross"/>
    <x v="3"/>
    <s v="Juice"/>
    <d v="2025-01-12T00:00:00"/>
    <d v="2025-01-27T00:00:00"/>
    <n v="10"/>
    <n v="639"/>
    <x v="1"/>
    <x v="4"/>
    <x v="3"/>
    <x v="1"/>
    <x v="10"/>
    <x v="4"/>
    <n v="15"/>
    <x v="458"/>
    <n v="6390"/>
    <n v="2875"/>
  </r>
  <r>
    <n v="505"/>
    <s v="Victoria Johnson"/>
    <x v="1"/>
    <s v="Children's Book"/>
    <d v="2025-01-25T00:00:00"/>
    <d v="2025-01-26T00:00:00"/>
    <n v="7"/>
    <n v="785"/>
    <x v="0"/>
    <x v="4"/>
    <x v="1"/>
    <x v="1"/>
    <x v="10"/>
    <x v="5"/>
    <n v="1"/>
    <x v="459"/>
    <n v="5495"/>
    <n v="2198"/>
  </r>
  <r>
    <n v="506"/>
    <s v="Stephanie Lee"/>
    <x v="2"/>
    <s v="Jeans"/>
    <d v="2025-09-15T00:00:00"/>
    <d v="2025-09-18T00:00:00"/>
    <n v="8"/>
    <n v="656"/>
    <x v="0"/>
    <x v="0"/>
    <x v="3"/>
    <x v="1"/>
    <x v="8"/>
    <x v="0"/>
    <n v="3"/>
    <x v="460"/>
    <n v="5248"/>
    <n v="1574"/>
  </r>
  <r>
    <n v="507"/>
    <s v="Benjamin Beck"/>
    <x v="2"/>
    <s v="Jacket"/>
    <d v="2025-02-03T00:00:00"/>
    <d v="2025-02-11T00:00:00"/>
    <n v="3"/>
    <n v="703"/>
    <x v="0"/>
    <x v="4"/>
    <x v="2"/>
    <x v="1"/>
    <x v="7"/>
    <x v="0"/>
    <n v="8"/>
    <x v="461"/>
    <n v="2109"/>
    <n v="422"/>
  </r>
  <r>
    <n v="508"/>
    <s v="Stephanie Gilbert"/>
    <x v="1"/>
    <s v="Fiction"/>
    <d v="2025-10-06T00:00:00"/>
    <d v="2025-10-10T00:00:00"/>
    <n v="3"/>
    <n v="908"/>
    <x v="1"/>
    <x v="4"/>
    <x v="0"/>
    <x v="1"/>
    <x v="1"/>
    <x v="0"/>
    <n v="4"/>
    <x v="462"/>
    <n v="2724"/>
    <n v="1362"/>
  </r>
  <r>
    <n v="509"/>
    <s v="Jeffrey Carpenter"/>
    <x v="4"/>
    <s v="Wall Art"/>
    <d v="2025-10-19T00:00:00"/>
    <d v="2025-10-31T00:00:00"/>
    <n v="7"/>
    <n v="50"/>
    <x v="1"/>
    <x v="2"/>
    <x v="2"/>
    <x v="1"/>
    <x v="1"/>
    <x v="4"/>
    <n v="12"/>
    <x v="463"/>
    <n v="350"/>
    <n v="105"/>
  </r>
  <r>
    <n v="510"/>
    <s v="Curtis Johnson"/>
    <x v="2"/>
    <s v="Jeans"/>
    <d v="2025-05-27T00:00:00"/>
    <d v="2025-06-04T00:00:00"/>
    <n v="10"/>
    <n v="723"/>
    <x v="1"/>
    <x v="1"/>
    <x v="2"/>
    <x v="1"/>
    <x v="0"/>
    <x v="1"/>
    <n v="8"/>
    <x v="464"/>
    <n v="7230"/>
    <n v="2169"/>
  </r>
  <r>
    <n v="511"/>
    <s v="Michael Snyder"/>
    <x v="2"/>
    <s v="Jeans"/>
    <d v="2025-11-06T00:00:00"/>
    <d v="2025-11-12T00:00:00"/>
    <n v="7"/>
    <n v="568"/>
    <x v="1"/>
    <x v="4"/>
    <x v="3"/>
    <x v="1"/>
    <x v="4"/>
    <x v="3"/>
    <n v="6"/>
    <x v="465"/>
    <n v="3976"/>
    <n v="1193"/>
  </r>
  <r>
    <n v="512"/>
    <s v="Melissa Marshall"/>
    <x v="2"/>
    <s v="Jacket"/>
    <d v="2025-11-11T00:00:00"/>
    <d v="2025-11-26T00:00:00"/>
    <n v="6"/>
    <n v="250"/>
    <x v="1"/>
    <x v="2"/>
    <x v="2"/>
    <x v="1"/>
    <x v="4"/>
    <x v="1"/>
    <n v="15"/>
    <x v="466"/>
    <n v="1500"/>
    <n v="300"/>
  </r>
  <r>
    <n v="513"/>
    <s v="Michelle Wagner"/>
    <x v="0"/>
    <s v="Laptop"/>
    <d v="2025-02-05T00:00:00"/>
    <d v="2025-02-06T00:00:00"/>
    <n v="4"/>
    <n v="572"/>
    <x v="0"/>
    <x v="2"/>
    <x v="2"/>
    <x v="1"/>
    <x v="7"/>
    <x v="2"/>
    <n v="1"/>
    <x v="467"/>
    <n v="2288"/>
    <n v="343"/>
  </r>
  <r>
    <n v="514"/>
    <s v="Sara Ramirez"/>
    <x v="4"/>
    <s v="Curtains"/>
    <d v="2025-01-21T00:00:00"/>
    <d v="2025-02-04T00:00:00"/>
    <n v="8"/>
    <n v="849"/>
    <x v="1"/>
    <x v="0"/>
    <x v="1"/>
    <x v="1"/>
    <x v="10"/>
    <x v="1"/>
    <n v="14"/>
    <x v="468"/>
    <n v="6792"/>
    <n v="2377"/>
  </r>
  <r>
    <n v="515"/>
    <s v="George Orozco"/>
    <x v="3"/>
    <s v="Cereal"/>
    <d v="2025-03-17T00:00:00"/>
    <d v="2025-03-20T00:00:00"/>
    <n v="8"/>
    <n v="858"/>
    <x v="1"/>
    <x v="4"/>
    <x v="1"/>
    <x v="1"/>
    <x v="3"/>
    <x v="0"/>
    <n v="3"/>
    <x v="469"/>
    <n v="6864"/>
    <n v="3089"/>
  </r>
  <r>
    <n v="516"/>
    <s v="Joshua Perry"/>
    <x v="1"/>
    <s v="Children's Book"/>
    <d v="2025-07-06T00:00:00"/>
    <d v="2025-07-14T00:00:00"/>
    <n v="1"/>
    <n v="256"/>
    <x v="0"/>
    <x v="3"/>
    <x v="3"/>
    <x v="1"/>
    <x v="2"/>
    <x v="4"/>
    <n v="8"/>
    <x v="470"/>
    <n v="256"/>
    <n v="102"/>
  </r>
  <r>
    <n v="517"/>
    <s v="Aaron Bell"/>
    <x v="0"/>
    <s v="Smartphone"/>
    <d v="2025-05-22T00:00:00"/>
    <d v="2025-05-29T00:00:00"/>
    <n v="8"/>
    <n v="453"/>
    <x v="1"/>
    <x v="1"/>
    <x v="1"/>
    <x v="1"/>
    <x v="0"/>
    <x v="3"/>
    <n v="7"/>
    <x v="471"/>
    <n v="3624"/>
    <n v="906"/>
  </r>
  <r>
    <n v="518"/>
    <s v="Stephanie Freeman"/>
    <x v="3"/>
    <s v="Cereal"/>
    <d v="2025-06-14T00:00:00"/>
    <d v="2025-06-28T00:00:00"/>
    <n v="6"/>
    <n v="218"/>
    <x v="1"/>
    <x v="3"/>
    <x v="0"/>
    <x v="1"/>
    <x v="5"/>
    <x v="5"/>
    <n v="14"/>
    <x v="472"/>
    <n v="1308"/>
    <n v="589"/>
  </r>
  <r>
    <n v="519"/>
    <s v="Rebecca Ramsey"/>
    <x v="1"/>
    <s v="Children's Book"/>
    <d v="2025-12-18T00:00:00"/>
    <d v="2025-12-27T00:00:00"/>
    <n v="7"/>
    <n v="481"/>
    <x v="1"/>
    <x v="1"/>
    <x v="3"/>
    <x v="1"/>
    <x v="6"/>
    <x v="3"/>
    <n v="9"/>
    <x v="473"/>
    <n v="3367"/>
    <n v="1347"/>
  </r>
  <r>
    <n v="520"/>
    <s v="Mary Miller"/>
    <x v="2"/>
    <s v="Sneakers"/>
    <d v="2025-04-09T00:00:00"/>
    <d v="2025-04-17T00:00:00"/>
    <n v="1"/>
    <n v="420"/>
    <x v="0"/>
    <x v="2"/>
    <x v="2"/>
    <x v="1"/>
    <x v="11"/>
    <x v="2"/>
    <n v="8"/>
    <x v="474"/>
    <n v="420"/>
    <n v="105"/>
  </r>
  <r>
    <n v="521"/>
    <s v="Andre Wright"/>
    <x v="1"/>
    <s v="Fiction"/>
    <d v="2025-08-02T00:00:00"/>
    <d v="2025-08-06T00:00:00"/>
    <n v="1"/>
    <n v="98"/>
    <x v="1"/>
    <x v="2"/>
    <x v="3"/>
    <x v="1"/>
    <x v="9"/>
    <x v="5"/>
    <n v="4"/>
    <x v="475"/>
    <n v="98"/>
    <n v="49"/>
  </r>
  <r>
    <n v="522"/>
    <s v="Jeffrey Wood"/>
    <x v="4"/>
    <s v="Table Lamp"/>
    <d v="2025-02-26T00:00:00"/>
    <d v="2025-03-05T00:00:00"/>
    <n v="1"/>
    <n v="444"/>
    <x v="1"/>
    <x v="2"/>
    <x v="0"/>
    <x v="1"/>
    <x v="7"/>
    <x v="2"/>
    <n v="7"/>
    <x v="476"/>
    <n v="444"/>
    <n v="111"/>
  </r>
  <r>
    <n v="523"/>
    <s v="Samuel Rivas"/>
    <x v="1"/>
    <s v="Non-Fiction"/>
    <d v="2025-12-04T00:00:00"/>
    <d v="2025-12-10T00:00:00"/>
    <n v="5"/>
    <n v="858"/>
    <x v="0"/>
    <x v="1"/>
    <x v="3"/>
    <x v="1"/>
    <x v="6"/>
    <x v="3"/>
    <n v="6"/>
    <x v="477"/>
    <n v="4290"/>
    <n v="2145"/>
  </r>
  <r>
    <n v="524"/>
    <s v="Daniel Salinas"/>
    <x v="1"/>
    <s v="Biography"/>
    <d v="2025-09-05T00:00:00"/>
    <d v="2025-09-15T00:00:00"/>
    <n v="6"/>
    <n v="914"/>
    <x v="0"/>
    <x v="0"/>
    <x v="3"/>
    <x v="1"/>
    <x v="8"/>
    <x v="6"/>
    <n v="10"/>
    <x v="478"/>
    <n v="5484"/>
    <n v="2468"/>
  </r>
  <r>
    <n v="525"/>
    <s v="Michael West"/>
    <x v="0"/>
    <s v="Laptop"/>
    <d v="2025-10-05T00:00:00"/>
    <d v="2025-10-19T00:00:00"/>
    <n v="5"/>
    <n v="163"/>
    <x v="1"/>
    <x v="2"/>
    <x v="0"/>
    <x v="1"/>
    <x v="1"/>
    <x v="4"/>
    <n v="14"/>
    <x v="479"/>
    <n v="815"/>
    <n v="122"/>
  </r>
  <r>
    <n v="526"/>
    <s v="Elizabeth Ward"/>
    <x v="3"/>
    <s v="Juice"/>
    <d v="2025-11-25T00:00:00"/>
    <d v="2025-12-05T00:00:00"/>
    <n v="9"/>
    <n v="811"/>
    <x v="1"/>
    <x v="0"/>
    <x v="2"/>
    <x v="1"/>
    <x v="4"/>
    <x v="1"/>
    <n v="10"/>
    <x v="480"/>
    <n v="7299"/>
    <n v="3285"/>
  </r>
  <r>
    <n v="527"/>
    <s v="Kristen Terry"/>
    <x v="3"/>
    <s v="Cereal"/>
    <d v="2025-11-05T00:00:00"/>
    <d v="2025-11-07T00:00:00"/>
    <n v="9"/>
    <n v="828"/>
    <x v="0"/>
    <x v="1"/>
    <x v="1"/>
    <x v="1"/>
    <x v="4"/>
    <x v="2"/>
    <n v="2"/>
    <x v="481"/>
    <n v="7452"/>
    <n v="3353"/>
  </r>
  <r>
    <n v="528"/>
    <s v="David Grant"/>
    <x v="4"/>
    <s v="Wall Art"/>
    <d v="2025-02-18T00:00:00"/>
    <d v="2025-02-24T00:00:00"/>
    <n v="8"/>
    <n v="745"/>
    <x v="1"/>
    <x v="3"/>
    <x v="2"/>
    <x v="1"/>
    <x v="7"/>
    <x v="1"/>
    <n v="6"/>
    <x v="482"/>
    <n v="5960"/>
    <n v="1788"/>
  </r>
  <r>
    <n v="529"/>
    <s v="Kevin Patterson"/>
    <x v="1"/>
    <s v="Biography"/>
    <d v="2025-09-04T00:00:00"/>
    <d v="2025-09-10T00:00:00"/>
    <n v="7"/>
    <n v="238"/>
    <x v="0"/>
    <x v="2"/>
    <x v="0"/>
    <x v="1"/>
    <x v="8"/>
    <x v="3"/>
    <n v="6"/>
    <x v="483"/>
    <n v="1666"/>
    <n v="750"/>
  </r>
  <r>
    <n v="530"/>
    <s v="Juan Moore"/>
    <x v="0"/>
    <s v="Smartphone"/>
    <d v="2025-12-12T00:00:00"/>
    <d v="2025-12-22T00:00:00"/>
    <n v="1"/>
    <n v="159"/>
    <x v="0"/>
    <x v="2"/>
    <x v="0"/>
    <x v="1"/>
    <x v="6"/>
    <x v="6"/>
    <n v="10"/>
    <x v="126"/>
    <n v="159"/>
    <n v="40"/>
  </r>
  <r>
    <n v="531"/>
    <s v="Dwayne Campbell"/>
    <x v="3"/>
    <s v="Juice"/>
    <d v="2025-05-16T00:00:00"/>
    <d v="2025-05-20T00:00:00"/>
    <n v="10"/>
    <n v="102"/>
    <x v="1"/>
    <x v="2"/>
    <x v="2"/>
    <x v="1"/>
    <x v="0"/>
    <x v="6"/>
    <n v="4"/>
    <x v="484"/>
    <n v="1020"/>
    <n v="459"/>
  </r>
  <r>
    <n v="532"/>
    <s v="Samantha Morse"/>
    <x v="3"/>
    <s v="Cereal"/>
    <d v="2025-12-06T00:00:00"/>
    <d v="2025-12-07T00:00:00"/>
    <n v="2"/>
    <n v="443"/>
    <x v="0"/>
    <x v="4"/>
    <x v="3"/>
    <x v="1"/>
    <x v="6"/>
    <x v="5"/>
    <n v="1"/>
    <x v="485"/>
    <n v="886"/>
    <n v="399"/>
  </r>
  <r>
    <n v="533"/>
    <s v="Kathryn Snyder"/>
    <x v="3"/>
    <s v="Milk"/>
    <d v="2025-02-23T00:00:00"/>
    <d v="2025-02-26T00:00:00"/>
    <n v="9"/>
    <n v="10"/>
    <x v="0"/>
    <x v="0"/>
    <x v="3"/>
    <x v="1"/>
    <x v="7"/>
    <x v="4"/>
    <n v="3"/>
    <x v="486"/>
    <n v="90"/>
    <n v="45"/>
  </r>
  <r>
    <n v="534"/>
    <s v="Alicia Hubbard"/>
    <x v="4"/>
    <s v="Vase"/>
    <d v="2025-10-12T00:00:00"/>
    <d v="2025-10-25T00:00:00"/>
    <n v="5"/>
    <n v="758"/>
    <x v="1"/>
    <x v="0"/>
    <x v="1"/>
    <x v="1"/>
    <x v="1"/>
    <x v="4"/>
    <n v="13"/>
    <x v="487"/>
    <n v="3790"/>
    <n v="947"/>
  </r>
  <r>
    <n v="535"/>
    <s v="Tanya Kim"/>
    <x v="0"/>
    <s v="Smartphone"/>
    <d v="2025-08-27T00:00:00"/>
    <d v="2025-08-28T00:00:00"/>
    <n v="10"/>
    <n v="541"/>
    <x v="0"/>
    <x v="1"/>
    <x v="0"/>
    <x v="1"/>
    <x v="9"/>
    <x v="2"/>
    <n v="1"/>
    <x v="488"/>
    <n v="5410"/>
    <n v="1352"/>
  </r>
  <r>
    <n v="536"/>
    <s v="Bruce Collier"/>
    <x v="4"/>
    <s v="Wall Art"/>
    <d v="2025-08-21T00:00:00"/>
    <d v="2025-08-22T00:00:00"/>
    <n v="1"/>
    <n v="46"/>
    <x v="0"/>
    <x v="1"/>
    <x v="2"/>
    <x v="1"/>
    <x v="9"/>
    <x v="3"/>
    <n v="1"/>
    <x v="489"/>
    <n v="46"/>
    <n v="14"/>
  </r>
  <r>
    <n v="537"/>
    <s v="Kimberly Gibson"/>
    <x v="4"/>
    <s v="Curtains"/>
    <d v="2025-07-19T00:00:00"/>
    <d v="2025-07-25T00:00:00"/>
    <n v="4"/>
    <n v="82"/>
    <x v="1"/>
    <x v="2"/>
    <x v="0"/>
    <x v="1"/>
    <x v="2"/>
    <x v="5"/>
    <n v="6"/>
    <x v="406"/>
    <n v="328"/>
    <n v="115"/>
  </r>
  <r>
    <n v="538"/>
    <s v="Robert Woods"/>
    <x v="3"/>
    <s v="Cereal"/>
    <d v="2025-12-17T00:00:00"/>
    <d v="2025-12-23T00:00:00"/>
    <n v="9"/>
    <n v="891"/>
    <x v="1"/>
    <x v="2"/>
    <x v="2"/>
    <x v="1"/>
    <x v="6"/>
    <x v="2"/>
    <n v="6"/>
    <x v="490"/>
    <n v="8019"/>
    <n v="3609"/>
  </r>
  <r>
    <n v="539"/>
    <s v="Jane Mitchell"/>
    <x v="1"/>
    <s v="Non-Fiction"/>
    <d v="2025-05-02T00:00:00"/>
    <d v="2025-05-04T00:00:00"/>
    <n v="4"/>
    <n v="578"/>
    <x v="0"/>
    <x v="0"/>
    <x v="3"/>
    <x v="1"/>
    <x v="0"/>
    <x v="6"/>
    <n v="2"/>
    <x v="491"/>
    <n v="2312"/>
    <n v="1156"/>
  </r>
  <r>
    <n v="540"/>
    <s v="Teresa Adkins"/>
    <x v="0"/>
    <s v="Camera"/>
    <d v="2025-04-16T00:00:00"/>
    <d v="2025-04-20T00:00:00"/>
    <n v="4"/>
    <n v="152"/>
    <x v="1"/>
    <x v="2"/>
    <x v="3"/>
    <x v="1"/>
    <x v="11"/>
    <x v="2"/>
    <n v="4"/>
    <x v="492"/>
    <n v="608"/>
    <n v="122"/>
  </r>
  <r>
    <n v="541"/>
    <s v="Randy Warren"/>
    <x v="2"/>
    <s v="Jeans"/>
    <d v="2025-02-10T00:00:00"/>
    <d v="2025-02-11T00:00:00"/>
    <n v="3"/>
    <n v="288"/>
    <x v="0"/>
    <x v="0"/>
    <x v="3"/>
    <x v="1"/>
    <x v="7"/>
    <x v="0"/>
    <n v="1"/>
    <x v="493"/>
    <n v="864"/>
    <n v="259"/>
  </r>
  <r>
    <n v="542"/>
    <s v="Brandon Parker"/>
    <x v="3"/>
    <s v="Cereal"/>
    <d v="2025-11-25T00:00:00"/>
    <d v="2025-12-03T00:00:00"/>
    <n v="1"/>
    <n v="321"/>
    <x v="0"/>
    <x v="1"/>
    <x v="0"/>
    <x v="1"/>
    <x v="4"/>
    <x v="1"/>
    <n v="8"/>
    <x v="494"/>
    <n v="321"/>
    <n v="144"/>
  </r>
  <r>
    <n v="543"/>
    <s v="Mark Williamson"/>
    <x v="4"/>
    <s v="Wall Art"/>
    <d v="2025-04-02T00:00:00"/>
    <d v="2025-04-12T00:00:00"/>
    <n v="7"/>
    <n v="356"/>
    <x v="0"/>
    <x v="1"/>
    <x v="1"/>
    <x v="1"/>
    <x v="11"/>
    <x v="2"/>
    <n v="10"/>
    <x v="495"/>
    <n v="2492"/>
    <n v="748"/>
  </r>
  <r>
    <n v="544"/>
    <s v="Joseph Lopez"/>
    <x v="0"/>
    <s v="Camera"/>
    <d v="2025-03-10T00:00:00"/>
    <d v="2025-03-21T00:00:00"/>
    <n v="2"/>
    <n v="944"/>
    <x v="1"/>
    <x v="2"/>
    <x v="1"/>
    <x v="1"/>
    <x v="3"/>
    <x v="0"/>
    <n v="11"/>
    <x v="496"/>
    <n v="1888"/>
    <n v="378"/>
  </r>
  <r>
    <n v="545"/>
    <s v="Ray Boyd"/>
    <x v="4"/>
    <s v="Table Lamp"/>
    <d v="2025-12-17T00:00:00"/>
    <d v="2025-12-27T00:00:00"/>
    <n v="10"/>
    <n v="172"/>
    <x v="0"/>
    <x v="3"/>
    <x v="1"/>
    <x v="1"/>
    <x v="6"/>
    <x v="2"/>
    <n v="10"/>
    <x v="497"/>
    <n v="1720"/>
    <n v="430"/>
  </r>
  <r>
    <n v="546"/>
    <s v="Donald Wilson"/>
    <x v="2"/>
    <s v="Sneakers"/>
    <d v="2025-08-14T00:00:00"/>
    <d v="2025-08-16T00:00:00"/>
    <n v="7"/>
    <n v="70"/>
    <x v="0"/>
    <x v="4"/>
    <x v="3"/>
    <x v="1"/>
    <x v="9"/>
    <x v="3"/>
    <n v="2"/>
    <x v="498"/>
    <n v="490"/>
    <n v="122"/>
  </r>
  <r>
    <n v="547"/>
    <s v="Jonathan Parks"/>
    <x v="0"/>
    <s v="Camera"/>
    <d v="2025-09-19T00:00:00"/>
    <d v="2025-09-22T00:00:00"/>
    <n v="2"/>
    <n v="722"/>
    <x v="0"/>
    <x v="2"/>
    <x v="3"/>
    <x v="1"/>
    <x v="8"/>
    <x v="6"/>
    <n v="3"/>
    <x v="499"/>
    <n v="1444"/>
    <n v="289"/>
  </r>
  <r>
    <n v="548"/>
    <s v="Ashley Freeman"/>
    <x v="3"/>
    <s v="Juice"/>
    <d v="2025-12-11T00:00:00"/>
    <d v="2025-12-19T00:00:00"/>
    <n v="2"/>
    <n v="876"/>
    <x v="1"/>
    <x v="4"/>
    <x v="0"/>
    <x v="1"/>
    <x v="6"/>
    <x v="3"/>
    <n v="8"/>
    <x v="500"/>
    <n v="1752"/>
    <n v="788"/>
  </r>
  <r>
    <n v="549"/>
    <s v="Kimberly Gibson"/>
    <x v="2"/>
    <s v="Sneakers"/>
    <d v="2025-05-10T00:00:00"/>
    <d v="2025-05-17T00:00:00"/>
    <n v="8"/>
    <n v="281"/>
    <x v="0"/>
    <x v="3"/>
    <x v="2"/>
    <x v="1"/>
    <x v="0"/>
    <x v="5"/>
    <n v="7"/>
    <x v="501"/>
    <n v="2248"/>
    <n v="562"/>
  </r>
  <r>
    <n v="550"/>
    <s v="Dawn Diaz"/>
    <x v="0"/>
    <s v="Headphones"/>
    <d v="2025-04-10T00:00:00"/>
    <d v="2025-04-17T00:00:00"/>
    <n v="7"/>
    <n v="390"/>
    <x v="1"/>
    <x v="4"/>
    <x v="3"/>
    <x v="1"/>
    <x v="11"/>
    <x v="3"/>
    <n v="7"/>
    <x v="502"/>
    <n v="2730"/>
    <n v="955"/>
  </r>
  <r>
    <n v="551"/>
    <s v="Morgan Davenport"/>
    <x v="4"/>
    <s v="Table Lamp"/>
    <d v="2025-10-04T00:00:00"/>
    <d v="2025-10-10T00:00:00"/>
    <n v="5"/>
    <n v="953"/>
    <x v="0"/>
    <x v="1"/>
    <x v="2"/>
    <x v="1"/>
    <x v="1"/>
    <x v="5"/>
    <n v="6"/>
    <x v="503"/>
    <n v="4765"/>
    <n v="1191"/>
  </r>
  <r>
    <n v="552"/>
    <s v="Theresa Hansen"/>
    <x v="4"/>
    <s v="Curtains"/>
    <d v="2025-01-09T00:00:00"/>
    <d v="2025-01-21T00:00:00"/>
    <n v="6"/>
    <n v="323"/>
    <x v="1"/>
    <x v="4"/>
    <x v="0"/>
    <x v="1"/>
    <x v="10"/>
    <x v="3"/>
    <n v="12"/>
    <x v="504"/>
    <n v="1938"/>
    <n v="678"/>
  </r>
  <r>
    <n v="553"/>
    <s v="Krista Shea"/>
    <x v="4"/>
    <s v="Wall Art"/>
    <d v="2025-02-25T00:00:00"/>
    <d v="2025-03-01T00:00:00"/>
    <n v="3"/>
    <n v="380"/>
    <x v="0"/>
    <x v="1"/>
    <x v="3"/>
    <x v="1"/>
    <x v="7"/>
    <x v="1"/>
    <n v="4"/>
    <x v="505"/>
    <n v="1140"/>
    <n v="342"/>
  </r>
  <r>
    <n v="554"/>
    <s v="Rebecca Thompson"/>
    <x v="1"/>
    <s v="Fiction"/>
    <d v="2025-08-28T00:00:00"/>
    <d v="2025-09-05T00:00:00"/>
    <n v="10"/>
    <n v="509"/>
    <x v="1"/>
    <x v="4"/>
    <x v="0"/>
    <x v="1"/>
    <x v="9"/>
    <x v="3"/>
    <n v="8"/>
    <x v="506"/>
    <n v="5090"/>
    <n v="2545"/>
  </r>
  <r>
    <n v="555"/>
    <s v="Donald Schultz"/>
    <x v="3"/>
    <s v="Cereal"/>
    <d v="2025-03-27T00:00:00"/>
    <d v="2025-04-01T00:00:00"/>
    <n v="1"/>
    <n v="968"/>
    <x v="0"/>
    <x v="3"/>
    <x v="2"/>
    <x v="1"/>
    <x v="3"/>
    <x v="3"/>
    <n v="5"/>
    <x v="507"/>
    <n v="968"/>
    <n v="43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CE10ADD-A6BD-46B2-8D46-BD26CB15581A}"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2">
  <location ref="B259:C267"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axis="axisRow" showAll="0">
      <items count="8">
        <item x="6"/>
        <item x="0"/>
        <item x="5"/>
        <item x="2"/>
        <item x="3"/>
        <item x="1"/>
        <item x="4"/>
        <item t="default"/>
      </items>
    </pivotField>
    <pivotField showAll="0">
      <items count="5">
        <item x="3"/>
        <item x="2"/>
        <item x="1"/>
        <item x="0"/>
        <item t="default"/>
      </items>
    </pivotField>
    <pivotField showAll="0">
      <items count="3">
        <item x="0"/>
        <item x="1"/>
        <item t="default"/>
      </items>
    </pivotField>
    <pivotField showAll="0">
      <items count="13">
        <item x="10"/>
        <item x="7"/>
        <item x="3"/>
        <item x="11"/>
        <item x="0"/>
        <item x="5"/>
        <item x="2"/>
        <item x="9"/>
        <item x="8"/>
        <item x="1"/>
        <item x="4"/>
        <item x="6"/>
        <item t="default"/>
      </items>
    </pivotField>
    <pivotField showAll="0">
      <items count="8">
        <item x="0"/>
        <item x="1"/>
        <item x="2"/>
        <item x="3"/>
        <item x="6"/>
        <item x="5"/>
        <item x="4"/>
        <item t="default"/>
      </items>
    </pivotField>
    <pivotField showAll="0"/>
    <pivotField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dataField="1" showAll="0"/>
    <pivotField showAll="0"/>
  </pivotFields>
  <rowFields count="1">
    <field x="9"/>
  </rowFields>
  <rowItems count="8">
    <i>
      <x/>
    </i>
    <i>
      <x v="1"/>
    </i>
    <i>
      <x v="2"/>
    </i>
    <i>
      <x v="3"/>
    </i>
    <i>
      <x v="4"/>
    </i>
    <i>
      <x v="5"/>
    </i>
    <i>
      <x v="6"/>
    </i>
    <i t="grand">
      <x/>
    </i>
  </rowItems>
  <colItems count="1">
    <i/>
  </colItems>
  <pageFields count="1">
    <pageField fld="8" hier="-1"/>
  </pageFields>
  <dataFields count="1">
    <dataField name="Sum of Sales Revenue" fld="16" baseField="0" baseItem="0" numFmtId="171"/>
  </dataFields>
  <formats count="16">
    <format dxfId="5201">
      <pivotArea type="all" dataOnly="0" outline="0" fieldPosition="0"/>
    </format>
    <format dxfId="5202">
      <pivotArea outline="0" collapsedLevelsAreSubtotals="1" fieldPosition="0"/>
    </format>
    <format dxfId="5203">
      <pivotArea type="all" dataOnly="0" outline="0" fieldPosition="0"/>
    </format>
    <format dxfId="5204">
      <pivotArea field="12" type="button" dataOnly="0" labelOnly="1" outline="0"/>
    </format>
    <format dxfId="5205">
      <pivotArea dataOnly="0" labelOnly="1" grandRow="1" outline="0" fieldPosition="0"/>
    </format>
    <format dxfId="5206">
      <pivotArea type="all" dataOnly="0" outline="0" fieldPosition="0"/>
    </format>
    <format dxfId="5207">
      <pivotArea field="12" type="button" dataOnly="0" labelOnly="1" outline="0"/>
    </format>
    <format dxfId="5208">
      <pivotArea outline="0" collapsedLevelsAreSubtotals="1" fieldPosition="0"/>
    </format>
    <format dxfId="5209">
      <pivotArea dataOnly="0" labelOnly="1" outline="0" axis="axisValues" fieldPosition="0"/>
    </format>
    <format dxfId="5210">
      <pivotArea type="all" dataOnly="0" outline="0" fieldPosition="0"/>
    </format>
    <format dxfId="5211">
      <pivotArea outline="0" collapsedLevelsAreSubtotals="1" fieldPosition="0"/>
    </format>
    <format dxfId="5212">
      <pivotArea field="10" type="button" dataOnly="0" labelOnly="1" outline="0"/>
    </format>
    <format dxfId="5213">
      <pivotArea dataOnly="0" labelOnly="1" grandRow="1" outline="0" fieldPosition="0"/>
    </format>
    <format dxfId="5214">
      <pivotArea dataOnly="0" labelOnly="1" outline="0" axis="axisValues" fieldPosition="0"/>
    </format>
    <format dxfId="3319">
      <pivotArea dataOnly="0" labelOnly="1" outline="0" axis="axisValues" fieldPosition="0"/>
    </format>
    <format dxfId="3269">
      <pivotArea outline="0" collapsedLevelsAreSubtotals="1" fieldPosition="0"/>
    </format>
  </formats>
  <chartFormats count="3">
    <chartFormat chart="132" format="0" series="1">
      <pivotArea type="data" outline="0" fieldPosition="0">
        <references count="1">
          <reference field="4294967294" count="1" selected="0">
            <x v="0"/>
          </reference>
        </references>
      </pivotArea>
    </chartFormat>
    <chartFormat chart="137" format="2" series="1">
      <pivotArea type="data" outline="0" fieldPosition="0">
        <references count="1">
          <reference field="4294967294" count="1" selected="0">
            <x v="0"/>
          </reference>
        </references>
      </pivotArea>
    </chartFormat>
    <chartFormat chart="141" format="5"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ECE0889-214F-4833-BCAB-EAF62152E452}"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9">
  <location ref="C205:D213"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axis="axisRow" showAll="0">
      <items count="8">
        <item x="0"/>
        <item x="1"/>
        <item x="2"/>
        <item x="3"/>
        <item x="6"/>
        <item x="5"/>
        <item x="4"/>
        <item t="default"/>
      </items>
    </pivotField>
    <pivotField showAll="0"/>
    <pivotField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dataField="1" showAll="0"/>
    <pivotField showAll="0"/>
  </pivotFields>
  <rowFields count="1">
    <field x="13"/>
  </rowFields>
  <rowItems count="8">
    <i>
      <x/>
    </i>
    <i>
      <x v="1"/>
    </i>
    <i>
      <x v="2"/>
    </i>
    <i>
      <x v="3"/>
    </i>
    <i>
      <x v="4"/>
    </i>
    <i>
      <x v="5"/>
    </i>
    <i>
      <x v="6"/>
    </i>
    <i t="grand">
      <x/>
    </i>
  </rowItems>
  <colItems count="1">
    <i/>
  </colItems>
  <pageFields count="1">
    <pageField fld="8" hier="-1"/>
  </pageFields>
  <dataFields count="1">
    <dataField name="Sum of Sales Revenue" fld="16" baseField="0" baseItem="0"/>
  </dataFields>
  <formats count="15">
    <format dxfId="5332">
      <pivotArea type="all" dataOnly="0" outline="0" fieldPosition="0"/>
    </format>
    <format dxfId="5331">
      <pivotArea outline="0" collapsedLevelsAreSubtotals="1" fieldPosition="0"/>
    </format>
    <format dxfId="5330">
      <pivotArea type="all" dataOnly="0" outline="0" fieldPosition="0"/>
    </format>
    <format dxfId="5329">
      <pivotArea field="12" type="button" dataOnly="0" labelOnly="1" outline="0"/>
    </format>
    <format dxfId="5328">
      <pivotArea dataOnly="0" labelOnly="1" grandRow="1" outline="0" fieldPosition="0"/>
    </format>
    <format dxfId="5327">
      <pivotArea type="all" dataOnly="0" outline="0" fieldPosition="0"/>
    </format>
    <format dxfId="5326">
      <pivotArea field="12" type="button" dataOnly="0" labelOnly="1" outline="0"/>
    </format>
    <format dxfId="5325">
      <pivotArea outline="0" collapsedLevelsAreSubtotals="1" fieldPosition="0"/>
    </format>
    <format dxfId="5324">
      <pivotArea dataOnly="0" labelOnly="1" outline="0" axis="axisValues" fieldPosition="0"/>
    </format>
    <format dxfId="6">
      <pivotArea type="all" dataOnly="0" outline="0" fieldPosition="0"/>
    </format>
    <format dxfId="5">
      <pivotArea outline="0" collapsedLevelsAreSubtotals="1" fieldPosition="0"/>
    </format>
    <format dxfId="4">
      <pivotArea field="13" type="button" dataOnly="0" labelOnly="1" outline="0" axis="axisRow" fieldPosition="0"/>
    </format>
    <format dxfId="3">
      <pivotArea dataOnly="0" labelOnly="1" fieldPosition="0">
        <references count="1">
          <reference field="13" count="0"/>
        </references>
      </pivotArea>
    </format>
    <format dxfId="2">
      <pivotArea dataOnly="0" labelOnly="1" grandRow="1" outline="0" fieldPosition="0"/>
    </format>
    <format dxfId="1">
      <pivotArea dataOnly="0" labelOnly="1" outline="0" axis="axisValues" fieldPosition="0"/>
    </format>
  </formats>
  <chartFormats count="2">
    <chartFormat chart="80" format="0" series="1">
      <pivotArea type="data" outline="0" fieldPosition="0">
        <references count="1">
          <reference field="4294967294" count="1" selected="0">
            <x v="0"/>
          </reference>
        </references>
      </pivotArea>
    </chartFormat>
    <chartFormat chart="83"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BD2927B-9C42-41CA-A396-C5F74F8FA2FC}"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B55:B68" firstHeaderRow="1" firstDataRow="1" firstDataCol="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showAll="0"/>
    <pivotField showAll="0"/>
  </pivotFields>
  <rowFields count="1">
    <field x="12"/>
  </rowFields>
  <rowItems count="13">
    <i>
      <x/>
    </i>
    <i>
      <x v="1"/>
    </i>
    <i>
      <x v="2"/>
    </i>
    <i>
      <x v="3"/>
    </i>
    <i>
      <x v="4"/>
    </i>
    <i>
      <x v="5"/>
    </i>
    <i>
      <x v="6"/>
    </i>
    <i>
      <x v="7"/>
    </i>
    <i>
      <x v="8"/>
    </i>
    <i>
      <x v="9"/>
    </i>
    <i>
      <x v="10"/>
    </i>
    <i>
      <x v="11"/>
    </i>
    <i t="grand">
      <x/>
    </i>
  </rowItems>
  <colItems count="1">
    <i/>
  </colItems>
  <formats count="12">
    <format dxfId="5344">
      <pivotArea type="all" dataOnly="0" outline="0" fieldPosition="0"/>
    </format>
    <format dxfId="5343">
      <pivotArea outline="0" collapsedLevelsAreSubtotals="1" fieldPosition="0"/>
    </format>
    <format dxfId="5342">
      <pivotArea outline="0" collapsedLevelsAreSubtotals="1" fieldPosition="0"/>
    </format>
    <format dxfId="5341">
      <pivotArea collapsedLevelsAreSubtotals="1" fieldPosition="0">
        <references count="1">
          <reference field="12" count="0"/>
        </references>
      </pivotArea>
    </format>
    <format dxfId="5340">
      <pivotArea type="all" dataOnly="0" outline="0" fieldPosition="0"/>
    </format>
    <format dxfId="5339">
      <pivotArea field="12" type="button" dataOnly="0" labelOnly="1" outline="0" axis="axisRow" fieldPosition="0"/>
    </format>
    <format dxfId="5338">
      <pivotArea dataOnly="0" labelOnly="1" fieldPosition="0">
        <references count="1">
          <reference field="12" count="0"/>
        </references>
      </pivotArea>
    </format>
    <format dxfId="5337">
      <pivotArea dataOnly="0" labelOnly="1" grandRow="1" outline="0" fieldPosition="0"/>
    </format>
    <format dxfId="5336">
      <pivotArea type="all" dataOnly="0" outline="0" fieldPosition="0"/>
    </format>
    <format dxfId="5335">
      <pivotArea field="12" type="button" dataOnly="0" labelOnly="1" outline="0" axis="axisRow" fieldPosition="0"/>
    </format>
    <format dxfId="5334">
      <pivotArea dataOnly="0" labelOnly="1" fieldPosition="0">
        <references count="1">
          <reference field="12" count="0"/>
        </references>
      </pivotArea>
    </format>
    <format dxfId="5333">
      <pivotArea dataOnly="0" labelOnly="1" grandRow="1" outline="0"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CA968EE-BBA2-4DA2-B98C-89DD6B6FC510}"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2">
  <location ref="B155:E161" firstHeaderRow="0" firstDataRow="1" firstDataCol="1" rowPageCount="1" colPageCount="1"/>
  <pivotFields count="18">
    <pivotField showAll="0"/>
    <pivotField showAll="0"/>
    <pivotField axis="axisRow"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dataField="1"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dataField="1" showAll="0"/>
    <pivotField dataField="1" showAll="0"/>
  </pivotFields>
  <rowFields count="1">
    <field x="2"/>
  </rowFields>
  <rowItems count="6">
    <i>
      <x/>
    </i>
    <i>
      <x v="1"/>
    </i>
    <i>
      <x v="2"/>
    </i>
    <i>
      <x v="3"/>
    </i>
    <i>
      <x v="4"/>
    </i>
    <i t="grand">
      <x/>
    </i>
  </rowItems>
  <colFields count="1">
    <field x="-2"/>
  </colFields>
  <colItems count="3">
    <i>
      <x/>
    </i>
    <i i="1">
      <x v="1"/>
    </i>
    <i i="2">
      <x v="2"/>
    </i>
  </colItems>
  <pageFields count="1">
    <pageField fld="8" hier="-1"/>
  </pageFields>
  <dataFields count="3">
    <dataField name="Sum of Sales Revenue" fld="16" baseField="0" baseItem="0"/>
    <dataField name="Sum of Total Cost After Product Percentage Calc" fld="15" baseField="0" baseItem="0"/>
    <dataField name="Sum of Net Profit" fld="17" baseField="0" baseItem="0"/>
  </dataFields>
  <formats count="13">
    <format dxfId="5357">
      <pivotArea type="all" dataOnly="0" outline="0" fieldPosition="0"/>
    </format>
    <format dxfId="5356">
      <pivotArea outline="0" collapsedLevelsAreSubtotals="1" fieldPosition="0"/>
    </format>
    <format dxfId="5355">
      <pivotArea outline="0" collapsedLevelsAreSubtotals="1" fieldPosition="0"/>
    </format>
    <format dxfId="5354">
      <pivotArea type="all" dataOnly="0" outline="0" fieldPosition="0"/>
    </format>
    <format dxfId="5353">
      <pivotArea field="12" type="button" dataOnly="0" labelOnly="1" outline="0"/>
    </format>
    <format dxfId="5352">
      <pivotArea dataOnly="0" labelOnly="1" grandRow="1" outline="0" fieldPosition="0"/>
    </format>
    <format dxfId="5351">
      <pivotArea type="all" dataOnly="0" outline="0" fieldPosition="0"/>
    </format>
    <format dxfId="5350">
      <pivotArea field="12" type="button" dataOnly="0" labelOnly="1" outline="0"/>
    </format>
    <format dxfId="5349">
      <pivotArea collapsedLevelsAreSubtotals="1" fieldPosition="0">
        <references count="2">
          <reference field="4294967294" count="1" selected="0">
            <x v="1"/>
          </reference>
          <reference field="2" count="0"/>
        </references>
      </pivotArea>
    </format>
    <format dxfId="5348">
      <pivotArea dataOnly="0" labelOnly="1" outline="0" fieldPosition="0">
        <references count="1">
          <reference field="4294967294" count="1">
            <x v="1"/>
          </reference>
        </references>
      </pivotArea>
    </format>
    <format dxfId="5347">
      <pivotArea outline="0" collapsedLevelsAreSubtotals="1" fieldPosition="0">
        <references count="1">
          <reference field="4294967294" count="1" selected="0">
            <x v="0"/>
          </reference>
        </references>
      </pivotArea>
    </format>
    <format dxfId="5346">
      <pivotArea field="2" grandRow="1" outline="0" collapsedLevelsAreSubtotals="1" axis="axisRow" fieldPosition="0">
        <references count="1">
          <reference field="4294967294" count="1" selected="0">
            <x v="1"/>
          </reference>
        </references>
      </pivotArea>
    </format>
    <format dxfId="5345">
      <pivotArea outline="0" collapsedLevelsAreSubtotals="1" fieldPosition="0">
        <references count="1">
          <reference field="4294967294" count="1" selected="0">
            <x v="2"/>
          </reference>
        </references>
      </pivotArea>
    </format>
  </formats>
  <chartFormats count="9">
    <chartFormat chart="35" format="6" series="1">
      <pivotArea type="data" outline="0" fieldPosition="0">
        <references count="1">
          <reference field="4294967294" count="1" selected="0">
            <x v="0"/>
          </reference>
        </references>
      </pivotArea>
    </chartFormat>
    <chartFormat chart="35" format="7" series="1">
      <pivotArea type="data" outline="0" fieldPosition="0">
        <references count="1">
          <reference field="4294967294" count="1" selected="0">
            <x v="1"/>
          </reference>
        </references>
      </pivotArea>
    </chartFormat>
    <chartFormat chart="35" format="8" series="1">
      <pivotArea type="data" outline="0" fieldPosition="0">
        <references count="1">
          <reference field="4294967294" count="1" selected="0">
            <x v="2"/>
          </reference>
        </references>
      </pivotArea>
    </chartFormat>
    <chartFormat chart="50" format="0" series="1">
      <pivotArea type="data" outline="0" fieldPosition="0">
        <references count="1">
          <reference field="4294967294" count="1" selected="0">
            <x v="0"/>
          </reference>
        </references>
      </pivotArea>
    </chartFormat>
    <chartFormat chart="50" format="1" series="1">
      <pivotArea type="data" outline="0" fieldPosition="0">
        <references count="1">
          <reference field="4294967294" count="1" selected="0">
            <x v="1"/>
          </reference>
        </references>
      </pivotArea>
    </chartFormat>
    <chartFormat chart="50" format="2" series="1">
      <pivotArea type="data" outline="0" fieldPosition="0">
        <references count="1">
          <reference field="4294967294" count="1" selected="0">
            <x v="2"/>
          </reference>
        </references>
      </pivotArea>
    </chartFormat>
    <chartFormat chart="57" format="6" series="1">
      <pivotArea type="data" outline="0" fieldPosition="0">
        <references count="1">
          <reference field="4294967294" count="1" selected="0">
            <x v="0"/>
          </reference>
        </references>
      </pivotArea>
    </chartFormat>
    <chartFormat chart="57" format="7" series="1">
      <pivotArea type="data" outline="0" fieldPosition="0">
        <references count="1">
          <reference field="4294967294" count="1" selected="0">
            <x v="1"/>
          </reference>
        </references>
      </pivotArea>
    </chartFormat>
    <chartFormat chart="57" format="8" series="1">
      <pivotArea type="data" outline="0" fieldPosition="0">
        <references count="1">
          <reference field="4294967294" count="1" selected="0">
            <x v="2"/>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4441E46-17E2-42C3-8C6B-654392A6DA31}"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D14:E17" firstHeaderRow="1" firstDataRow="1" firstDataCol="1"/>
  <pivotFields count="18">
    <pivotField showAll="0"/>
    <pivotField dataField="1" showAll="0"/>
    <pivotField showAll="0">
      <items count="6">
        <item x="2"/>
        <item x="1"/>
        <item x="0"/>
        <item x="3"/>
        <item x="4"/>
        <item t="default"/>
      </items>
    </pivotField>
    <pivotField showAll="0"/>
    <pivotField numFmtId="14" showAll="0"/>
    <pivotField numFmtId="14" showAll="0"/>
    <pivotField showAll="0"/>
    <pivotField showAll="0"/>
    <pivotField axis="axisRow"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8"/>
  </rowFields>
  <rowItems count="3">
    <i>
      <x/>
    </i>
    <i>
      <x v="1"/>
    </i>
    <i t="grand">
      <x/>
    </i>
  </rowItems>
  <colItems count="1">
    <i/>
  </colItems>
  <dataFields count="1">
    <dataField name="Count of Customer Name" fld="1" subtotal="count" showDataAs="percentOfTotal" baseField="0" baseItem="0" numFmtId="164"/>
  </dataFields>
  <formats count="17">
    <format dxfId="5374">
      <pivotArea type="all" dataOnly="0" outline="0" fieldPosition="0"/>
    </format>
    <format dxfId="5373">
      <pivotArea outline="0" collapsedLevelsAreSubtotals="1" fieldPosition="0"/>
    </format>
    <format dxfId="5372">
      <pivotArea outline="0" fieldPosition="0">
        <references count="1">
          <reference field="4294967294" count="1">
            <x v="0"/>
          </reference>
        </references>
      </pivotArea>
    </format>
    <format dxfId="5371">
      <pivotArea collapsedLevelsAreSubtotals="1" fieldPosition="0">
        <references count="1">
          <reference field="8" count="1">
            <x v="0"/>
          </reference>
        </references>
      </pivotArea>
    </format>
    <format dxfId="5370">
      <pivotArea outline="0" collapsedLevelsAreSubtotals="1" fieldPosition="0"/>
    </format>
    <format dxfId="5369">
      <pivotArea type="all" dataOnly="0" outline="0" fieldPosition="0"/>
    </format>
    <format dxfId="5368">
      <pivotArea outline="0" collapsedLevelsAreSubtotals="1" fieldPosition="0"/>
    </format>
    <format dxfId="5367">
      <pivotArea field="8" type="button" dataOnly="0" labelOnly="1" outline="0" axis="axisRow" fieldPosition="0"/>
    </format>
    <format dxfId="5366">
      <pivotArea dataOnly="0" labelOnly="1" fieldPosition="0">
        <references count="1">
          <reference field="8" count="0"/>
        </references>
      </pivotArea>
    </format>
    <format dxfId="5365">
      <pivotArea dataOnly="0" labelOnly="1" grandRow="1" outline="0" fieldPosition="0"/>
    </format>
    <format dxfId="5364">
      <pivotArea dataOnly="0" labelOnly="1" outline="0" axis="axisValues" fieldPosition="0"/>
    </format>
    <format dxfId="5363">
      <pivotArea type="all" dataOnly="0" outline="0" fieldPosition="0"/>
    </format>
    <format dxfId="5362">
      <pivotArea outline="0" collapsedLevelsAreSubtotals="1" fieldPosition="0"/>
    </format>
    <format dxfId="5361">
      <pivotArea field="8" type="button" dataOnly="0" labelOnly="1" outline="0" axis="axisRow" fieldPosition="0"/>
    </format>
    <format dxfId="5360">
      <pivotArea dataOnly="0" labelOnly="1" fieldPosition="0">
        <references count="1">
          <reference field="8" count="0"/>
        </references>
      </pivotArea>
    </format>
    <format dxfId="5359">
      <pivotArea dataOnly="0" labelOnly="1" grandRow="1" outline="0" fieldPosition="0"/>
    </format>
    <format dxfId="5358">
      <pivotArea dataOnly="0" labelOnly="1" outline="0" axis="axisValues" fieldPosition="0"/>
    </format>
  </formats>
  <chartFormats count="9">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8" count="1" selected="0">
            <x v="0"/>
          </reference>
        </references>
      </pivotArea>
    </chartFormat>
    <chartFormat chart="3" format="6">
      <pivotArea type="data" outline="0" fieldPosition="0">
        <references count="2">
          <reference field="4294967294" count="1" selected="0">
            <x v="0"/>
          </reference>
          <reference field="8" count="1" selected="0">
            <x v="1"/>
          </reference>
        </references>
      </pivotArea>
    </chartFormat>
    <chartFormat chart="17" format="7" series="1">
      <pivotArea type="data" outline="0" fieldPosition="0">
        <references count="1">
          <reference field="4294967294" count="1" selected="0">
            <x v="0"/>
          </reference>
        </references>
      </pivotArea>
    </chartFormat>
    <chartFormat chart="17" format="8">
      <pivotArea type="data" outline="0" fieldPosition="0">
        <references count="2">
          <reference field="4294967294" count="1" selected="0">
            <x v="0"/>
          </reference>
          <reference field="8" count="1" selected="0">
            <x v="0"/>
          </reference>
        </references>
      </pivotArea>
    </chartFormat>
    <chartFormat chart="17" format="9">
      <pivotArea type="data" outline="0" fieldPosition="0">
        <references count="2">
          <reference field="4294967294" count="1" selected="0">
            <x v="0"/>
          </reference>
          <reference field="8" count="1" selected="0">
            <x v="1"/>
          </reference>
        </references>
      </pivotArea>
    </chartFormat>
    <chartFormat chart="0" format="1">
      <pivotArea type="data" outline="0" fieldPosition="0">
        <references count="2">
          <reference field="4294967294" count="1" selected="0">
            <x v="0"/>
          </reference>
          <reference field="8" count="1" selected="0">
            <x v="0"/>
          </reference>
        </references>
      </pivotArea>
    </chartFormat>
    <chartFormat chart="0" format="2">
      <pivotArea type="data" outline="0" fieldPosition="0">
        <references count="2">
          <reference field="4294967294" count="1" selected="0">
            <x v="0"/>
          </reference>
          <reference field="8"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9E7ABAE-1C5F-43E5-9F33-C3396B7A4037}"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9">
  <location ref="B227:C232"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axis="axisRow" dataField="1" showAll="0">
      <items count="5">
        <item x="3"/>
        <item x="2"/>
        <item x="1"/>
        <item x="0"/>
        <item t="default"/>
      </items>
    </pivotField>
    <pivotField showAll="0">
      <items count="3">
        <item x="0"/>
        <item x="1"/>
        <item t="default"/>
      </items>
    </pivotField>
    <pivotField showAll="0">
      <items count="13">
        <item x="10"/>
        <item x="7"/>
        <item x="3"/>
        <item x="11"/>
        <item x="0"/>
        <item x="5"/>
        <item x="2"/>
        <item x="9"/>
        <item x="8"/>
        <item x="1"/>
        <item x="4"/>
        <item x="6"/>
        <item t="default"/>
      </items>
    </pivotField>
    <pivotField showAll="0">
      <items count="8">
        <item x="0"/>
        <item x="1"/>
        <item x="2"/>
        <item x="3"/>
        <item x="6"/>
        <item x="5"/>
        <item x="4"/>
        <item t="default"/>
      </items>
    </pivotField>
    <pivotField showAll="0"/>
    <pivotField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showAll="0"/>
    <pivotField showAll="0"/>
  </pivotFields>
  <rowFields count="1">
    <field x="10"/>
  </rowFields>
  <rowItems count="5">
    <i>
      <x/>
    </i>
    <i>
      <x v="1"/>
    </i>
    <i>
      <x v="2"/>
    </i>
    <i>
      <x v="3"/>
    </i>
    <i t="grand">
      <x/>
    </i>
  </rowItems>
  <colItems count="1">
    <i/>
  </colItems>
  <pageFields count="1">
    <pageField fld="8" hier="-1"/>
  </pageFields>
  <dataFields count="1">
    <dataField name="Count of Payment Method" fld="10" subtotal="count" baseField="10" baseItem="0"/>
  </dataFields>
  <formats count="15">
    <format dxfId="5383">
      <pivotArea type="all" dataOnly="0" outline="0" fieldPosition="0"/>
    </format>
    <format dxfId="5382">
      <pivotArea outline="0" collapsedLevelsAreSubtotals="1" fieldPosition="0"/>
    </format>
    <format dxfId="5381">
      <pivotArea type="all" dataOnly="0" outline="0" fieldPosition="0"/>
    </format>
    <format dxfId="5380">
      <pivotArea field="12" type="button" dataOnly="0" labelOnly="1" outline="0"/>
    </format>
    <format dxfId="5379">
      <pivotArea dataOnly="0" labelOnly="1" grandRow="1" outline="0" fieldPosition="0"/>
    </format>
    <format dxfId="5378">
      <pivotArea type="all" dataOnly="0" outline="0" fieldPosition="0"/>
    </format>
    <format dxfId="5377">
      <pivotArea field="12" type="button" dataOnly="0" labelOnly="1" outline="0"/>
    </format>
    <format dxfId="5376">
      <pivotArea outline="0" collapsedLevelsAreSubtotals="1" fieldPosition="0"/>
    </format>
    <format dxfId="5375">
      <pivotArea dataOnly="0" labelOnly="1" outline="0" axis="axisValues" fieldPosition="0"/>
    </format>
    <format dxfId="5220">
      <pivotArea type="all" dataOnly="0" outline="0" fieldPosition="0"/>
    </format>
    <format dxfId="5219">
      <pivotArea outline="0" collapsedLevelsAreSubtotals="1" fieldPosition="0"/>
    </format>
    <format dxfId="5218">
      <pivotArea field="10" type="button" dataOnly="0" labelOnly="1" outline="0" axis="axisRow" fieldPosition="0"/>
    </format>
    <format dxfId="5217">
      <pivotArea dataOnly="0" labelOnly="1" fieldPosition="0">
        <references count="1">
          <reference field="10" count="0"/>
        </references>
      </pivotArea>
    </format>
    <format dxfId="5216">
      <pivotArea dataOnly="0" labelOnly="1" grandRow="1" outline="0" fieldPosition="0"/>
    </format>
    <format dxfId="5215">
      <pivotArea dataOnly="0" labelOnly="1" outline="0" axis="axisValues" fieldPosition="0"/>
    </format>
  </formats>
  <chartFormats count="10">
    <chartFormat chart="110" format="0" series="1">
      <pivotArea type="data" outline="0" fieldPosition="0">
        <references count="1">
          <reference field="4294967294" count="1" selected="0">
            <x v="0"/>
          </reference>
        </references>
      </pivotArea>
    </chartFormat>
    <chartFormat chart="121" format="6" series="1">
      <pivotArea type="data" outline="0" fieldPosition="0">
        <references count="1">
          <reference field="4294967294" count="1" selected="0">
            <x v="0"/>
          </reference>
        </references>
      </pivotArea>
    </chartFormat>
    <chartFormat chart="121" format="7">
      <pivotArea type="data" outline="0" fieldPosition="0">
        <references count="2">
          <reference field="4294967294" count="1" selected="0">
            <x v="0"/>
          </reference>
          <reference field="10" count="1" selected="0">
            <x v="0"/>
          </reference>
        </references>
      </pivotArea>
    </chartFormat>
    <chartFormat chart="121" format="8">
      <pivotArea type="data" outline="0" fieldPosition="0">
        <references count="2">
          <reference field="4294967294" count="1" selected="0">
            <x v="0"/>
          </reference>
          <reference field="10" count="1" selected="0">
            <x v="1"/>
          </reference>
        </references>
      </pivotArea>
    </chartFormat>
    <chartFormat chart="121" format="9">
      <pivotArea type="data" outline="0" fieldPosition="0">
        <references count="2">
          <reference field="4294967294" count="1" selected="0">
            <x v="0"/>
          </reference>
          <reference field="10" count="1" selected="0">
            <x v="2"/>
          </reference>
        </references>
      </pivotArea>
    </chartFormat>
    <chartFormat chart="121" format="10">
      <pivotArea type="data" outline="0" fieldPosition="0">
        <references count="2">
          <reference field="4294967294" count="1" selected="0">
            <x v="0"/>
          </reference>
          <reference field="10" count="1" selected="0">
            <x v="3"/>
          </reference>
        </references>
      </pivotArea>
    </chartFormat>
    <chartFormat chart="110" format="1">
      <pivotArea type="data" outline="0" fieldPosition="0">
        <references count="2">
          <reference field="4294967294" count="1" selected="0">
            <x v="0"/>
          </reference>
          <reference field="10" count="1" selected="0">
            <x v="0"/>
          </reference>
        </references>
      </pivotArea>
    </chartFormat>
    <chartFormat chart="110" format="2">
      <pivotArea type="data" outline="0" fieldPosition="0">
        <references count="2">
          <reference field="4294967294" count="1" selected="0">
            <x v="0"/>
          </reference>
          <reference field="10" count="1" selected="0">
            <x v="1"/>
          </reference>
        </references>
      </pivotArea>
    </chartFormat>
    <chartFormat chart="110" format="3">
      <pivotArea type="data" outline="0" fieldPosition="0">
        <references count="2">
          <reference field="4294967294" count="1" selected="0">
            <x v="0"/>
          </reference>
          <reference field="10" count="1" selected="0">
            <x v="2"/>
          </reference>
        </references>
      </pivotArea>
    </chartFormat>
    <chartFormat chart="110" format="4">
      <pivotArea type="data" outline="0" fieldPosition="0">
        <references count="2">
          <reference field="4294967294" count="1" selected="0">
            <x v="0"/>
          </reference>
          <reference field="10" count="1" selected="0">
            <x v="3"/>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57927E0-0365-493A-B54A-1642C3A15764}"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3:F4" firstHeaderRow="1" firstDataRow="1" firstDataCol="0"/>
  <pivotFields count="18">
    <pivotField showAll="0"/>
    <pivotField dataField="1" showAll="0"/>
    <pivotField showAll="0">
      <items count="6">
        <item x="2"/>
        <item x="1"/>
        <item x="0"/>
        <item x="3"/>
        <item x="4"/>
        <item t="default"/>
      </items>
    </pivotField>
    <pivotField showAll="0"/>
    <pivotField numFmtId="14" showAll="0"/>
    <pivotField numFmtId="14" showAll="0"/>
    <pivotField showAll="0"/>
    <pivotField showAll="0"/>
    <pivotField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 showAll="0"/>
    <pivotField showAll="0"/>
  </pivotFields>
  <rowItems count="1">
    <i/>
  </rowItems>
  <colItems count="1">
    <i/>
  </colItems>
  <dataFields count="1">
    <dataField name="Count of Customer Name" fld="1" subtotal="count" baseField="0" baseItem="0"/>
  </dataFields>
  <formats count="8">
    <format dxfId="5391">
      <pivotArea type="all" dataOnly="0" outline="0" fieldPosition="0"/>
    </format>
    <format dxfId="5390">
      <pivotArea outline="0" collapsedLevelsAreSubtotals="1" fieldPosition="0"/>
    </format>
    <format dxfId="5389">
      <pivotArea type="all" dataOnly="0" outline="0" fieldPosition="0"/>
    </format>
    <format dxfId="5388">
      <pivotArea outline="0" collapsedLevelsAreSubtotals="1" fieldPosition="0"/>
    </format>
    <format dxfId="5387">
      <pivotArea dataOnly="0" labelOnly="1" outline="0" axis="axisValues" fieldPosition="0"/>
    </format>
    <format dxfId="5386">
      <pivotArea type="all" dataOnly="0" outline="0" fieldPosition="0"/>
    </format>
    <format dxfId="5385">
      <pivotArea outline="0" collapsedLevelsAreSubtotals="1" fieldPosition="0"/>
    </format>
    <format dxfId="5384">
      <pivotArea dataOnly="0" labelOnly="1" outline="0" axis="axisValues"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4014F7AC-6978-40A6-A481-0FB5929E352B}" name="MAIN"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C33:F46" firstHeaderRow="0" firstDataRow="1" firstDataCol="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Fields count="1">
    <field x="12"/>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Sum of Sales Revenue" fld="16" baseField="0" baseItem="0"/>
    <dataField name="Sum of Total Cost After Product Percentage Calc" fld="15" baseField="0" baseItem="0"/>
    <dataField name="Sum of Net Profit" fld="17" baseField="0" baseItem="0"/>
  </dataFields>
  <formats count="19">
    <format dxfId="5409">
      <pivotArea type="all" dataOnly="0" outline="0" fieldPosition="0"/>
    </format>
    <format dxfId="5408">
      <pivotArea outline="0" collapsedLevelsAreSubtotals="1" fieldPosition="0"/>
    </format>
    <format dxfId="5407">
      <pivotArea outline="0" collapsedLevelsAreSubtotals="1" fieldPosition="0"/>
    </format>
    <format dxfId="5406">
      <pivotArea field="12" grandRow="1" outline="0" collapsedLevelsAreSubtotals="1" axis="axisRow" fieldPosition="0">
        <references count="1">
          <reference field="4294967294" count="1" selected="0">
            <x v="1"/>
          </reference>
        </references>
      </pivotArea>
    </format>
    <format dxfId="5405">
      <pivotArea field="12" grandRow="1" outline="0" collapsedLevelsAreSubtotals="1" axis="axisRow" fieldPosition="0">
        <references count="1">
          <reference field="4294967294" count="1" selected="0">
            <x v="2"/>
          </reference>
        </references>
      </pivotArea>
    </format>
    <format dxfId="5404">
      <pivotArea field="12" grandRow="1" outline="0" collapsedLevelsAreSubtotals="1" axis="axisRow" fieldPosition="0">
        <references count="1">
          <reference field="4294967294" count="1" selected="0">
            <x v="0"/>
          </reference>
        </references>
      </pivotArea>
    </format>
    <format dxfId="5403">
      <pivotArea type="all" dataOnly="0" outline="0" fieldPosition="0"/>
    </format>
    <format dxfId="5402">
      <pivotArea outline="0" collapsedLevelsAreSubtotals="1" fieldPosition="0"/>
    </format>
    <format dxfId="5401">
      <pivotArea field="12" type="button" dataOnly="0" labelOnly="1" outline="0" axis="axisRow" fieldPosition="0"/>
    </format>
    <format dxfId="5400">
      <pivotArea dataOnly="0" labelOnly="1" fieldPosition="0">
        <references count="1">
          <reference field="12" count="0"/>
        </references>
      </pivotArea>
    </format>
    <format dxfId="5399">
      <pivotArea dataOnly="0" labelOnly="1" grandRow="1" outline="0" fieldPosition="0"/>
    </format>
    <format dxfId="5398">
      <pivotArea dataOnly="0" labelOnly="1" outline="0" fieldPosition="0">
        <references count="1">
          <reference field="4294967294" count="3">
            <x v="0"/>
            <x v="1"/>
            <x v="2"/>
          </reference>
        </references>
      </pivotArea>
    </format>
    <format dxfId="5397">
      <pivotArea type="all" dataOnly="0" outline="0" fieldPosition="0"/>
    </format>
    <format dxfId="5396">
      <pivotArea outline="0" collapsedLevelsAreSubtotals="1" fieldPosition="0"/>
    </format>
    <format dxfId="5395">
      <pivotArea field="12" type="button" dataOnly="0" labelOnly="1" outline="0" axis="axisRow" fieldPosition="0"/>
    </format>
    <format dxfId="5394">
      <pivotArea dataOnly="0" labelOnly="1" fieldPosition="0">
        <references count="1">
          <reference field="12" count="0"/>
        </references>
      </pivotArea>
    </format>
    <format dxfId="5393">
      <pivotArea dataOnly="0" labelOnly="1" grandRow="1" outline="0" fieldPosition="0"/>
    </format>
    <format dxfId="5392">
      <pivotArea dataOnly="0" labelOnly="1" outline="0" fieldPosition="0">
        <references count="1">
          <reference field="4294967294" count="3">
            <x v="0"/>
            <x v="1"/>
            <x v="2"/>
          </reference>
        </references>
      </pivotArea>
    </format>
    <format dxfId="4152">
      <pivotArea collapsedLevelsAreSubtotals="1" fieldPosition="0">
        <references count="1">
          <reference field="12" count="0"/>
        </references>
      </pivotArea>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F626357-EAF7-4517-BF23-16B9C3095718}"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4">
  <location ref="B171:C184"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dataField="1" showAll="0"/>
    <pivotField showAll="0"/>
  </pivotFields>
  <rowFields count="1">
    <field x="12"/>
  </rowFields>
  <rowItems count="13">
    <i>
      <x/>
    </i>
    <i>
      <x v="1"/>
    </i>
    <i>
      <x v="2"/>
    </i>
    <i>
      <x v="3"/>
    </i>
    <i>
      <x v="4"/>
    </i>
    <i>
      <x v="5"/>
    </i>
    <i>
      <x v="6"/>
    </i>
    <i>
      <x v="7"/>
    </i>
    <i>
      <x v="8"/>
    </i>
    <i>
      <x v="9"/>
    </i>
    <i>
      <x v="10"/>
    </i>
    <i>
      <x v="11"/>
    </i>
    <i t="grand">
      <x/>
    </i>
  </rowItems>
  <colItems count="1">
    <i/>
  </colItems>
  <pageFields count="1">
    <pageField fld="8" hier="-1"/>
  </pageFields>
  <dataFields count="1">
    <dataField name="Sum of Sales Revenue" fld="16" baseField="0" baseItem="0"/>
  </dataFields>
  <formats count="9">
    <format dxfId="5231">
      <pivotArea type="all" dataOnly="0" outline="0" fieldPosition="0"/>
    </format>
    <format dxfId="5230">
      <pivotArea outline="0" collapsedLevelsAreSubtotals="1" fieldPosition="0"/>
    </format>
    <format dxfId="5229">
      <pivotArea outline="0" collapsedLevelsAreSubtotals="1" fieldPosition="0"/>
    </format>
    <format dxfId="5228">
      <pivotArea type="all" dataOnly="0" outline="0" fieldPosition="0"/>
    </format>
    <format dxfId="5227">
      <pivotArea field="12" type="button" dataOnly="0" labelOnly="1" outline="0" axis="axisRow" fieldPosition="0"/>
    </format>
    <format dxfId="5226">
      <pivotArea dataOnly="0" labelOnly="1" grandRow="1" outline="0" fieldPosition="0"/>
    </format>
    <format dxfId="5225">
      <pivotArea type="all" dataOnly="0" outline="0" fieldPosition="0"/>
    </format>
    <format dxfId="5224">
      <pivotArea field="12" type="button" dataOnly="0" labelOnly="1" outline="0" axis="axisRow" fieldPosition="0"/>
    </format>
    <format dxfId="5223">
      <pivotArea outline="0" collapsedLevelsAreSubtotals="1" fieldPosition="0">
        <references count="1">
          <reference field="4294967294" count="1" selected="0">
            <x v="0"/>
          </reference>
        </references>
      </pivotArea>
    </format>
  </formats>
  <chartFormats count="6">
    <chartFormat chart="32" format="0" series="1">
      <pivotArea type="data" outline="0" fieldPosition="0">
        <references count="1">
          <reference field="4294967294" count="1" selected="0">
            <x v="0"/>
          </reference>
        </references>
      </pivotArea>
    </chartFormat>
    <chartFormat chart="35" format="6" series="1">
      <pivotArea type="data" outline="0" fieldPosition="0">
        <references count="1">
          <reference field="4294967294" count="1" selected="0">
            <x v="0"/>
          </reference>
        </references>
      </pivotArea>
    </chartFormat>
    <chartFormat chart="43" format="0" series="1">
      <pivotArea type="data" outline="0" fieldPosition="0">
        <references count="1">
          <reference field="4294967294" count="1" selected="0">
            <x v="0"/>
          </reference>
        </references>
      </pivotArea>
    </chartFormat>
    <chartFormat chart="50" format="0" series="1">
      <pivotArea type="data" outline="0" fieldPosition="0">
        <references count="1">
          <reference field="4294967294" count="1" selected="0">
            <x v="0"/>
          </reference>
        </references>
      </pivotArea>
    </chartFormat>
    <chartFormat chart="57" format="6" series="1">
      <pivotArea type="data" outline="0" fieldPosition="0">
        <references count="1">
          <reference field="4294967294" count="1" selected="0">
            <x v="0"/>
          </reference>
        </references>
      </pivotArea>
    </chartFormat>
    <chartFormat chart="77" format="6"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10C19C5-D217-4CC7-AB91-BE7B14D10CF5}"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4:B17" firstHeaderRow="1" firstDataRow="1" firstDataCol="1"/>
  <pivotFields count="18">
    <pivotField showAll="0"/>
    <pivotField dataField="1" showAll="0"/>
    <pivotField showAll="0">
      <items count="6">
        <item x="2"/>
        <item x="1"/>
        <item x="0"/>
        <item x="3"/>
        <item x="4"/>
        <item t="default"/>
      </items>
    </pivotField>
    <pivotField showAll="0"/>
    <pivotField numFmtId="14" showAll="0"/>
    <pivotField numFmtId="14" showAll="0"/>
    <pivotField showAll="0"/>
    <pivotField showAll="0"/>
    <pivotField axis="axisRow"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showAll="0"/>
    <pivotField showAll="0"/>
    <pivotField showAll="0"/>
  </pivotFields>
  <rowFields count="1">
    <field x="8"/>
  </rowFields>
  <rowItems count="3">
    <i>
      <x/>
    </i>
    <i>
      <x v="1"/>
    </i>
    <i t="grand">
      <x/>
    </i>
  </rowItems>
  <colItems count="1">
    <i/>
  </colItems>
  <dataFields count="1">
    <dataField name="Count of Customer Name" fld="1" subtotal="count" baseField="0" baseItem="0"/>
  </dataFields>
  <formats count="14">
    <format dxfId="5245">
      <pivotArea type="all" dataOnly="0" outline="0" fieldPosition="0"/>
    </format>
    <format dxfId="5244">
      <pivotArea outline="0" collapsedLevelsAreSubtotals="1" fieldPosition="0"/>
    </format>
    <format dxfId="5243">
      <pivotArea type="all" dataOnly="0" outline="0" fieldPosition="0"/>
    </format>
    <format dxfId="5242">
      <pivotArea outline="0" collapsedLevelsAreSubtotals="1" fieldPosition="0"/>
    </format>
    <format dxfId="5241">
      <pivotArea field="8" type="button" dataOnly="0" labelOnly="1" outline="0" axis="axisRow" fieldPosition="0"/>
    </format>
    <format dxfId="5240">
      <pivotArea dataOnly="0" labelOnly="1" fieldPosition="0">
        <references count="1">
          <reference field="8" count="0"/>
        </references>
      </pivotArea>
    </format>
    <format dxfId="5239">
      <pivotArea dataOnly="0" labelOnly="1" grandRow="1" outline="0" fieldPosition="0"/>
    </format>
    <format dxfId="5238">
      <pivotArea dataOnly="0" labelOnly="1" outline="0" axis="axisValues" fieldPosition="0"/>
    </format>
    <format dxfId="5237">
      <pivotArea type="all" dataOnly="0" outline="0" fieldPosition="0"/>
    </format>
    <format dxfId="5236">
      <pivotArea outline="0" collapsedLevelsAreSubtotals="1" fieldPosition="0"/>
    </format>
    <format dxfId="5235">
      <pivotArea field="8" type="button" dataOnly="0" labelOnly="1" outline="0" axis="axisRow" fieldPosition="0"/>
    </format>
    <format dxfId="5234">
      <pivotArea dataOnly="0" labelOnly="1" fieldPosition="0">
        <references count="1">
          <reference field="8" count="0"/>
        </references>
      </pivotArea>
    </format>
    <format dxfId="5233">
      <pivotArea dataOnly="0" labelOnly="1" grandRow="1" outline="0" fieldPosition="0"/>
    </format>
    <format dxfId="5232">
      <pivotArea dataOnly="0" labelOnly="1" outline="0" axis="axisValues"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4D6674C-A5C9-4D77-909A-034C5F4FE6D4}"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C4" firstHeaderRow="0" firstDataRow="1" firstDataCol="0"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showAll="0"/>
    <pivotField showAll="0"/>
    <pivotField dataField="1" showAll="0"/>
    <pivotField dataField="1" showAll="0"/>
    <pivotField dataField="1" showAll="0"/>
  </pivotFields>
  <rowItems count="1">
    <i/>
  </rowItems>
  <colFields count="1">
    <field x="-2"/>
  </colFields>
  <colItems count="3">
    <i>
      <x/>
    </i>
    <i i="1">
      <x v="1"/>
    </i>
    <i i="2">
      <x v="2"/>
    </i>
  </colItems>
  <pageFields count="1">
    <pageField fld="8" hier="-1"/>
  </pageFields>
  <dataFields count="3">
    <dataField name="Sum of Total Cost After Product Percentage Calc" fld="15" baseField="0" baseItem="0"/>
    <dataField name="Sum of Sales Revenue" fld="16" baseField="0" baseItem="0"/>
    <dataField name="Sum of Net Profit" fld="17" baseField="0" baseItem="0"/>
  </dataFields>
  <formats count="10">
    <format dxfId="5255">
      <pivotArea type="all" dataOnly="0" outline="0" fieldPosition="0"/>
    </format>
    <format dxfId="5254">
      <pivotArea outline="0" collapsedLevelsAreSubtotals="1" fieldPosition="0"/>
    </format>
    <format dxfId="5253">
      <pivotArea dataOnly="0" labelOnly="1" outline="0" fieldPosition="0">
        <references count="1">
          <reference field="4294967294" count="3">
            <x v="0"/>
            <x v="1"/>
            <x v="2"/>
          </reference>
        </references>
      </pivotArea>
    </format>
    <format dxfId="5252">
      <pivotArea outline="0" collapsedLevelsAreSubtotals="1" fieldPosition="0"/>
    </format>
    <format dxfId="5251">
      <pivotArea type="all" dataOnly="0" outline="0" fieldPosition="0"/>
    </format>
    <format dxfId="5250">
      <pivotArea outline="0" collapsedLevelsAreSubtotals="1" fieldPosition="0"/>
    </format>
    <format dxfId="5249">
      <pivotArea dataOnly="0" labelOnly="1" outline="0" fieldPosition="0">
        <references count="1">
          <reference field="4294967294" count="3">
            <x v="0"/>
            <x v="1"/>
            <x v="2"/>
          </reference>
        </references>
      </pivotArea>
    </format>
    <format dxfId="5248">
      <pivotArea type="all" dataOnly="0" outline="0" fieldPosition="0"/>
    </format>
    <format dxfId="5247">
      <pivotArea outline="0" collapsedLevelsAreSubtotals="1" fieldPosition="0"/>
    </format>
    <format dxfId="5246">
      <pivotArea dataOnly="0" labelOnly="1" outline="0" fieldPosition="0">
        <references count="1">
          <reference field="4294967294" count="3">
            <x v="0"/>
            <x v="1"/>
            <x v="2"/>
          </reference>
        </references>
      </pivotArea>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9DA0BAA-A8ED-4142-9CD8-A336D7B8E34F}"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B137:B143" firstHeaderRow="1" firstDataRow="1" firstDataCol="1"/>
  <pivotFields count="18">
    <pivotField showAll="0"/>
    <pivotField showAll="0"/>
    <pivotField axis="axisRow" showAll="0">
      <items count="6">
        <item x="2"/>
        <item x="1"/>
        <item x="0"/>
        <item x="3"/>
        <item x="4"/>
        <item t="default"/>
      </items>
    </pivotField>
    <pivotField showAll="0"/>
    <pivotField numFmtId="14" showAll="0"/>
    <pivotField numFmtId="14" showAll="0"/>
    <pivotField showAll="0"/>
    <pivotField showAll="0"/>
    <pivotField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h="1" x="10"/>
        <item x="7"/>
        <item h="1" x="3"/>
        <item h="1" x="11"/>
        <item h="1" x="0"/>
        <item h="1" x="5"/>
        <item h="1" x="2"/>
        <item h="1" x="9"/>
        <item h="1" x="8"/>
        <item h="1" x="1"/>
        <item h="1" x="4"/>
        <item h="1" x="6"/>
        <item t="default"/>
      </items>
    </pivotField>
    <pivotField showAll="0"/>
    <pivotField showAll="0"/>
    <pivotField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showAll="0"/>
    <pivotField showAll="0"/>
  </pivotFields>
  <rowFields count="1">
    <field x="2"/>
  </rowFields>
  <rowItems count="6">
    <i>
      <x/>
    </i>
    <i>
      <x v="1"/>
    </i>
    <i>
      <x v="2"/>
    </i>
    <i>
      <x v="3"/>
    </i>
    <i>
      <x v="4"/>
    </i>
    <i t="grand">
      <x/>
    </i>
  </rowItems>
  <colItems count="1">
    <i/>
  </colItems>
  <formats count="9">
    <format dxfId="5264">
      <pivotArea type="all" dataOnly="0" outline="0" fieldPosition="0"/>
    </format>
    <format dxfId="5263">
      <pivotArea outline="0" collapsedLevelsAreSubtotals="1" fieldPosition="0"/>
    </format>
    <format dxfId="5262">
      <pivotArea outline="0" collapsedLevelsAreSubtotals="1" fieldPosition="0"/>
    </format>
    <format dxfId="5261">
      <pivotArea type="all" dataOnly="0" outline="0" fieldPosition="0"/>
    </format>
    <format dxfId="5260">
      <pivotArea field="12" type="button" dataOnly="0" labelOnly="1" outline="0"/>
    </format>
    <format dxfId="5259">
      <pivotArea dataOnly="0" labelOnly="1" grandRow="1" outline="0" fieldPosition="0"/>
    </format>
    <format dxfId="5258">
      <pivotArea type="all" dataOnly="0" outline="0" fieldPosition="0"/>
    </format>
    <format dxfId="5257">
      <pivotArea field="12" type="button" dataOnly="0" labelOnly="1" outline="0"/>
    </format>
    <format dxfId="5256">
      <pivotArea dataOnly="0" labelOnly="1" grandRow="1" outline="0"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1FF5247-F239-425C-AE8F-DDEE12A35B6F}"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9">
  <location ref="B118:C126" firstHeaderRow="1" firstDataRow="1" firstDataCol="1" rowPageCount="1" colPageCount="1"/>
  <pivotFields count="18">
    <pivotField showAll="0"/>
    <pivotField showAll="0"/>
    <pivotField showAll="0">
      <items count="6">
        <item x="2"/>
        <item x="1"/>
        <item x="0"/>
        <item x="3"/>
        <item x="4"/>
        <item t="default"/>
      </items>
    </pivotField>
    <pivotField showAll="0"/>
    <pivotField numFmtId="14" showAll="0"/>
    <pivotField numFmtId="14" showAll="0"/>
    <pivotField showAll="0"/>
    <pivotField showAll="0"/>
    <pivotField axis="axisPage" multipleItemSelectionAllowed="1" showAll="0">
      <items count="3">
        <item x="0"/>
        <item h="1"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x="10"/>
        <item x="7"/>
        <item x="3"/>
        <item x="11"/>
        <item x="0"/>
        <item x="5"/>
        <item x="2"/>
        <item x="9"/>
        <item x="8"/>
        <item x="1"/>
        <item x="4"/>
        <item x="6"/>
        <item t="default"/>
      </items>
    </pivotField>
    <pivotField axis="axisRow" showAll="0">
      <items count="8">
        <item x="0"/>
        <item x="1"/>
        <item x="2"/>
        <item x="3"/>
        <item x="6"/>
        <item x="5"/>
        <item x="4"/>
        <item t="default"/>
      </items>
    </pivotField>
    <pivotField showAll="0"/>
    <pivotField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dataField="1" showAll="0"/>
    <pivotField showAll="0"/>
  </pivotFields>
  <rowFields count="1">
    <field x="13"/>
  </rowFields>
  <rowItems count="8">
    <i>
      <x/>
    </i>
    <i>
      <x v="1"/>
    </i>
    <i>
      <x v="2"/>
    </i>
    <i>
      <x v="3"/>
    </i>
    <i>
      <x v="4"/>
    </i>
    <i>
      <x v="5"/>
    </i>
    <i>
      <x v="6"/>
    </i>
    <i t="grand">
      <x/>
    </i>
  </rowItems>
  <colItems count="1">
    <i/>
  </colItems>
  <pageFields count="1">
    <pageField fld="8" hier="-1"/>
  </pageFields>
  <dataFields count="1">
    <dataField name="Sum of Sales Revenue" fld="16" baseField="0" baseItem="0"/>
  </dataFields>
  <formats count="9">
    <format dxfId="5273">
      <pivotArea type="all" dataOnly="0" outline="0" fieldPosition="0"/>
    </format>
    <format dxfId="5272">
      <pivotArea outline="0" collapsedLevelsAreSubtotals="1" fieldPosition="0"/>
    </format>
    <format dxfId="5271">
      <pivotArea type="all" dataOnly="0" outline="0" fieldPosition="0"/>
    </format>
    <format dxfId="5270">
      <pivotArea field="12" type="button" dataOnly="0" labelOnly="1" outline="0"/>
    </format>
    <format dxfId="5269">
      <pivotArea dataOnly="0" labelOnly="1" grandRow="1" outline="0" fieldPosition="0"/>
    </format>
    <format dxfId="5268">
      <pivotArea type="all" dataOnly="0" outline="0" fieldPosition="0"/>
    </format>
    <format dxfId="5267">
      <pivotArea field="12" type="button" dataOnly="0" labelOnly="1" outline="0"/>
    </format>
    <format dxfId="5266">
      <pivotArea outline="0" collapsedLevelsAreSubtotals="1" fieldPosition="0"/>
    </format>
    <format dxfId="5265">
      <pivotArea dataOnly="0" labelOnly="1" outline="0" axis="axisValues" fieldPosition="0"/>
    </format>
  </formats>
  <chartFormats count="2">
    <chartFormat chart="80" format="0" series="1">
      <pivotArea type="data" outline="0" fieldPosition="0">
        <references count="1">
          <reference field="4294967294" count="1" selected="0">
            <x v="0"/>
          </reference>
        </references>
      </pivotArea>
    </chartFormat>
    <chartFormat chart="83"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E56CD3B-477C-4DE1-81E7-66AA51F20E55}"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C105:D107" firstHeaderRow="1" firstDataRow="1" firstDataCol="1"/>
  <pivotFields count="18">
    <pivotField showAll="0"/>
    <pivotField dataField="1" showAll="0"/>
    <pivotField showAll="0">
      <items count="6">
        <item x="2"/>
        <item x="1"/>
        <item x="0"/>
        <item x="3"/>
        <item x="4"/>
        <item t="default"/>
      </items>
    </pivotField>
    <pivotField showAll="0"/>
    <pivotField numFmtId="14" showAll="0"/>
    <pivotField numFmtId="14" showAll="0"/>
    <pivotField showAll="0"/>
    <pivotField showAll="0"/>
    <pivotField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axis="axisRow" showAll="0">
      <items count="13">
        <item h="1" x="10"/>
        <item x="7"/>
        <item h="1" x="3"/>
        <item h="1" x="11"/>
        <item h="1" x="0"/>
        <item h="1" x="5"/>
        <item h="1" x="2"/>
        <item h="1" x="9"/>
        <item h="1" x="8"/>
        <item h="1" x="1"/>
        <item h="1" x="4"/>
        <item h="1" x="6"/>
        <item t="default"/>
      </items>
    </pivotField>
    <pivotField showAll="0"/>
    <pivotField showAll="0"/>
    <pivotField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showAll="0"/>
    <pivotField showAll="0"/>
  </pivotFields>
  <rowFields count="1">
    <field x="12"/>
  </rowFields>
  <rowItems count="2">
    <i>
      <x v="1"/>
    </i>
    <i t="grand">
      <x/>
    </i>
  </rowItems>
  <colItems count="1">
    <i/>
  </colItems>
  <dataFields count="1">
    <dataField name="Count of Customer Name" fld="1" subtotal="count" baseField="0" baseItem="0"/>
  </dataFields>
  <formats count="17">
    <format dxfId="5290">
      <pivotArea type="all" dataOnly="0" outline="0" fieldPosition="0"/>
    </format>
    <format dxfId="5289">
      <pivotArea outline="0" collapsedLevelsAreSubtotals="1" fieldPosition="0"/>
    </format>
    <format dxfId="5288">
      <pivotArea outline="0" collapsedLevelsAreSubtotals="1" fieldPosition="0"/>
    </format>
    <format dxfId="5287">
      <pivotArea collapsedLevelsAreSubtotals="1" fieldPosition="0">
        <references count="1">
          <reference field="12" count="0"/>
        </references>
      </pivotArea>
    </format>
    <format dxfId="5286">
      <pivotArea grandRow="1" outline="0" collapsedLevelsAreSubtotals="1" fieldPosition="0"/>
    </format>
    <format dxfId="5285">
      <pivotArea type="all" dataOnly="0" outline="0" fieldPosition="0"/>
    </format>
    <format dxfId="5284">
      <pivotArea outline="0" collapsedLevelsAreSubtotals="1" fieldPosition="0"/>
    </format>
    <format dxfId="5283">
      <pivotArea field="12" type="button" dataOnly="0" labelOnly="1" outline="0" axis="axisRow" fieldPosition="0"/>
    </format>
    <format dxfId="5282">
      <pivotArea dataOnly="0" labelOnly="1" fieldPosition="0">
        <references count="1">
          <reference field="12" count="0"/>
        </references>
      </pivotArea>
    </format>
    <format dxfId="5281">
      <pivotArea dataOnly="0" labelOnly="1" grandRow="1" outline="0" fieldPosition="0"/>
    </format>
    <format dxfId="5280">
      <pivotArea dataOnly="0" labelOnly="1" outline="0" axis="axisValues" fieldPosition="0"/>
    </format>
    <format dxfId="5279">
      <pivotArea type="all" dataOnly="0" outline="0" fieldPosition="0"/>
    </format>
    <format dxfId="5278">
      <pivotArea outline="0" collapsedLevelsAreSubtotals="1" fieldPosition="0"/>
    </format>
    <format dxfId="5277">
      <pivotArea field="12" type="button" dataOnly="0" labelOnly="1" outline="0" axis="axisRow" fieldPosition="0"/>
    </format>
    <format dxfId="5276">
      <pivotArea dataOnly="0" labelOnly="1" fieldPosition="0">
        <references count="1">
          <reference field="12" count="0"/>
        </references>
      </pivotArea>
    </format>
    <format dxfId="5275">
      <pivotArea dataOnly="0" labelOnly="1" grandRow="1" outline="0" fieldPosition="0"/>
    </format>
    <format dxfId="5274">
      <pivotArea dataOnly="0" labelOnly="1" outline="0" axis="axisValues"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039C03A-4B39-48D0-908D-ADEDCCD6A3B1}"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G14:H17" firstHeaderRow="1" firstDataRow="1" firstDataCol="1"/>
  <pivotFields count="18">
    <pivotField showAll="0"/>
    <pivotField dataField="1" showAll="0"/>
    <pivotField showAll="0">
      <items count="6">
        <item x="2"/>
        <item x="1"/>
        <item x="0"/>
        <item x="3"/>
        <item x="4"/>
        <item t="default"/>
      </items>
    </pivotField>
    <pivotField showAll="0"/>
    <pivotField numFmtId="14" showAll="0"/>
    <pivotField numFmtId="14" showAll="0"/>
    <pivotField showAll="0"/>
    <pivotField showAll="0"/>
    <pivotField axis="axisRow"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showAll="0">
      <items count="13">
        <item h="1" x="10"/>
        <item x="7"/>
        <item h="1" x="3"/>
        <item h="1" x="11"/>
        <item h="1" x="0"/>
        <item h="1" x="5"/>
        <item h="1" x="2"/>
        <item h="1" x="9"/>
        <item h="1" x="8"/>
        <item h="1" x="1"/>
        <item h="1" x="4"/>
        <item h="1" x="6"/>
        <item t="default"/>
      </items>
    </pivotField>
    <pivotField showAll="0"/>
    <pivotField showAll="0"/>
    <pivotField showAll="0"/>
    <pivotField showAll="0"/>
    <pivotField showAll="0"/>
  </pivotFields>
  <rowFields count="1">
    <field x="8"/>
  </rowFields>
  <rowItems count="3">
    <i>
      <x/>
    </i>
    <i>
      <x v="1"/>
    </i>
    <i t="grand">
      <x/>
    </i>
  </rowItems>
  <colItems count="1">
    <i/>
  </colItems>
  <dataFields count="1">
    <dataField name="Count of Customer Name" fld="1" subtotal="count" showDataAs="percentOfTotal" baseField="0" baseItem="0" numFmtId="164"/>
  </dataFields>
  <formats count="17">
    <format dxfId="5307">
      <pivotArea type="all" dataOnly="0" outline="0" fieldPosition="0"/>
    </format>
    <format dxfId="5306">
      <pivotArea outline="0" collapsedLevelsAreSubtotals="1" fieldPosition="0"/>
    </format>
    <format dxfId="5305">
      <pivotArea outline="0" fieldPosition="0">
        <references count="1">
          <reference field="4294967294" count="1">
            <x v="0"/>
          </reference>
        </references>
      </pivotArea>
    </format>
    <format dxfId="5304">
      <pivotArea collapsedLevelsAreSubtotals="1" fieldPosition="0">
        <references count="1">
          <reference field="8" count="1">
            <x v="0"/>
          </reference>
        </references>
      </pivotArea>
    </format>
    <format dxfId="5303">
      <pivotArea outline="0" collapsedLevelsAreSubtotals="1" fieldPosition="0"/>
    </format>
    <format dxfId="5302">
      <pivotArea type="all" dataOnly="0" outline="0" fieldPosition="0"/>
    </format>
    <format dxfId="5301">
      <pivotArea outline="0" collapsedLevelsAreSubtotals="1" fieldPosition="0"/>
    </format>
    <format dxfId="5300">
      <pivotArea field="8" type="button" dataOnly="0" labelOnly="1" outline="0" axis="axisRow" fieldPosition="0"/>
    </format>
    <format dxfId="5299">
      <pivotArea dataOnly="0" labelOnly="1" fieldPosition="0">
        <references count="1">
          <reference field="8" count="0"/>
        </references>
      </pivotArea>
    </format>
    <format dxfId="5298">
      <pivotArea dataOnly="0" labelOnly="1" grandRow="1" outline="0" fieldPosition="0"/>
    </format>
    <format dxfId="5297">
      <pivotArea dataOnly="0" labelOnly="1" outline="0" axis="axisValues" fieldPosition="0"/>
    </format>
    <format dxfId="5296">
      <pivotArea type="all" dataOnly="0" outline="0" fieldPosition="0"/>
    </format>
    <format dxfId="5295">
      <pivotArea outline="0" collapsedLevelsAreSubtotals="1" fieldPosition="0"/>
    </format>
    <format dxfId="5294">
      <pivotArea field="8" type="button" dataOnly="0" labelOnly="1" outline="0" axis="axisRow" fieldPosition="0"/>
    </format>
    <format dxfId="5293">
      <pivotArea dataOnly="0" labelOnly="1" fieldPosition="0">
        <references count="1">
          <reference field="8" count="0"/>
        </references>
      </pivotArea>
    </format>
    <format dxfId="5292">
      <pivotArea dataOnly="0" labelOnly="1" grandRow="1" outline="0" fieldPosition="0"/>
    </format>
    <format dxfId="5291">
      <pivotArea dataOnly="0" labelOnly="1" outline="0" axis="axisValues" fieldPosition="0"/>
    </format>
  </formats>
  <chartFormats count="7">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8" count="1" selected="0">
            <x v="0"/>
          </reference>
        </references>
      </pivotArea>
    </chartFormat>
    <chartFormat chart="3" format="6">
      <pivotArea type="data" outline="0" fieldPosition="0">
        <references count="2">
          <reference field="4294967294" count="1" selected="0">
            <x v="0"/>
          </reference>
          <reference field="8" count="1" selected="0">
            <x v="1"/>
          </reference>
        </references>
      </pivotArea>
    </chartFormat>
    <chartFormat chart="17" format="7" series="1">
      <pivotArea type="data" outline="0" fieldPosition="0">
        <references count="1">
          <reference field="4294967294" count="1" selected="0">
            <x v="0"/>
          </reference>
        </references>
      </pivotArea>
    </chartFormat>
    <chartFormat chart="17" format="8">
      <pivotArea type="data" outline="0" fieldPosition="0">
        <references count="2">
          <reference field="4294967294" count="1" selected="0">
            <x v="0"/>
          </reference>
          <reference field="8" count="1" selected="0">
            <x v="0"/>
          </reference>
        </references>
      </pivotArea>
    </chartFormat>
    <chartFormat chart="17" format="9">
      <pivotArea type="data" outline="0" fieldPosition="0">
        <references count="2">
          <reference field="4294967294" count="1" selected="0">
            <x v="0"/>
          </reference>
          <reference field="8"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920CFCB-5CC1-4CED-A588-81328E737733}"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B83:C96" firstHeaderRow="1" firstDataRow="1" firstDataCol="1"/>
  <pivotFields count="18">
    <pivotField showAll="0"/>
    <pivotField dataField="1" showAll="0"/>
    <pivotField showAll="0">
      <items count="6">
        <item x="2"/>
        <item x="1"/>
        <item x="0"/>
        <item x="3"/>
        <item x="4"/>
        <item t="default"/>
      </items>
    </pivotField>
    <pivotField showAll="0"/>
    <pivotField numFmtId="14" showAll="0"/>
    <pivotField numFmtId="14" showAll="0"/>
    <pivotField showAll="0"/>
    <pivotField showAll="0"/>
    <pivotField multipleItemSelectionAllowed="1" showAll="0">
      <items count="3">
        <item x="0"/>
        <item x="1"/>
        <item t="default"/>
      </items>
    </pivotField>
    <pivotField showAll="0">
      <items count="8">
        <item x="6"/>
        <item x="0"/>
        <item x="5"/>
        <item x="2"/>
        <item x="3"/>
        <item x="1"/>
        <item x="4"/>
        <item t="default"/>
      </items>
    </pivotField>
    <pivotField showAll="0"/>
    <pivotField showAll="0">
      <items count="3">
        <item x="0"/>
        <item x="1"/>
        <item t="default"/>
      </items>
    </pivotField>
    <pivotField axis="axisRow" showAll="0">
      <items count="13">
        <item x="10"/>
        <item x="7"/>
        <item x="3"/>
        <item x="11"/>
        <item x="0"/>
        <item x="5"/>
        <item x="2"/>
        <item x="9"/>
        <item x="8"/>
        <item x="1"/>
        <item x="4"/>
        <item x="6"/>
        <item t="default"/>
      </items>
    </pivotField>
    <pivotField showAll="0"/>
    <pivotField showAll="0"/>
    <pivotField showAll="0">
      <items count="509">
        <item x="38"/>
        <item x="435"/>
        <item x="455"/>
        <item x="489"/>
        <item x="73"/>
        <item x="257"/>
        <item x="486"/>
        <item x="274"/>
        <item x="475"/>
        <item x="149"/>
        <item x="58"/>
        <item x="18"/>
        <item x="15"/>
        <item x="162"/>
        <item x="41"/>
        <item x="297"/>
        <item x="25"/>
        <item x="306"/>
        <item x="389"/>
        <item x="126"/>
        <item x="219"/>
        <item x="22"/>
        <item x="258"/>
        <item x="285"/>
        <item x="347"/>
        <item x="380"/>
        <item x="1"/>
        <item x="76"/>
        <item x="271"/>
        <item x="325"/>
        <item x="470"/>
        <item x="236"/>
        <item x="395"/>
        <item x="112"/>
        <item x="19"/>
        <item x="128"/>
        <item x="151"/>
        <item x="494"/>
        <item x="262"/>
        <item x="385"/>
        <item x="141"/>
        <item x="107"/>
        <item x="119"/>
        <item x="97"/>
        <item x="406"/>
        <item x="378"/>
        <item x="373"/>
        <item x="208"/>
        <item x="100"/>
        <item x="146"/>
        <item x="463"/>
        <item x="253"/>
        <item x="57"/>
        <item x="454"/>
        <item x="419"/>
        <item x="296"/>
        <item x="376"/>
        <item x="203"/>
        <item x="340"/>
        <item x="68"/>
        <item x="212"/>
        <item x="474"/>
        <item x="197"/>
        <item x="51"/>
        <item x="237"/>
        <item x="113"/>
        <item x="476"/>
        <item x="158"/>
        <item x="47"/>
        <item x="207"/>
        <item x="143"/>
        <item x="451"/>
        <item x="11"/>
        <item x="498"/>
        <item x="59"/>
        <item x="447"/>
        <item x="3"/>
        <item x="368"/>
        <item x="216"/>
        <item x="299"/>
        <item x="314"/>
        <item x="410"/>
        <item x="379"/>
        <item x="121"/>
        <item x="114"/>
        <item x="273"/>
        <item x="402"/>
        <item x="55"/>
        <item x="280"/>
        <item x="278"/>
        <item x="310"/>
        <item x="429"/>
        <item x="134"/>
        <item x="272"/>
        <item x="445"/>
        <item x="116"/>
        <item x="436"/>
        <item x="417"/>
        <item x="323"/>
        <item x="492"/>
        <item x="485"/>
        <item x="351"/>
        <item x="254"/>
        <item x="127"/>
        <item x="200"/>
        <item x="183"/>
        <item x="111"/>
        <item x="140"/>
        <item x="507"/>
        <item x="287"/>
        <item x="413"/>
        <item x="56"/>
        <item x="277"/>
        <item x="228"/>
        <item x="434"/>
        <item x="344"/>
        <item x="352"/>
        <item x="457"/>
        <item x="409"/>
        <item x="283"/>
        <item x="75"/>
        <item x="484"/>
        <item x="152"/>
        <item x="106"/>
        <item x="43"/>
        <item x="407"/>
        <item x="90"/>
        <item x="424"/>
        <item x="94"/>
        <item x="416"/>
        <item x="493"/>
        <item x="64"/>
        <item x="29"/>
        <item x="122"/>
        <item x="137"/>
        <item x="130"/>
        <item x="60"/>
        <item x="150"/>
        <item x="279"/>
        <item x="109"/>
        <item x="335"/>
        <item x="123"/>
        <item x="359"/>
        <item x="479"/>
        <item x="415"/>
        <item x="153"/>
        <item x="0"/>
        <item x="472"/>
        <item x="63"/>
        <item x="174"/>
        <item x="206"/>
        <item x="313"/>
        <item x="23"/>
        <item x="405"/>
        <item x="28"/>
        <item x="357"/>
        <item x="108"/>
        <item x="166"/>
        <item x="214"/>
        <item x="105"/>
        <item x="234"/>
        <item x="74"/>
        <item x="456"/>
        <item x="87"/>
        <item x="293"/>
        <item x="505"/>
        <item x="390"/>
        <item x="330"/>
        <item x="24"/>
        <item x="421"/>
        <item x="185"/>
        <item x="194"/>
        <item x="326"/>
        <item x="318"/>
        <item x="182"/>
        <item x="276"/>
        <item x="241"/>
        <item x="225"/>
        <item x="384"/>
        <item x="104"/>
        <item x="374"/>
        <item x="392"/>
        <item x="165"/>
        <item x="302"/>
        <item x="337"/>
        <item x="371"/>
        <item x="327"/>
        <item x="88"/>
        <item x="284"/>
        <item x="124"/>
        <item x="483"/>
        <item x="30"/>
        <item x="332"/>
        <item x="135"/>
        <item x="169"/>
        <item x="222"/>
        <item x="423"/>
        <item x="500"/>
        <item x="438"/>
        <item x="256"/>
        <item x="244"/>
        <item x="205"/>
        <item x="103"/>
        <item x="125"/>
        <item x="300"/>
        <item x="44"/>
        <item x="440"/>
        <item x="98"/>
        <item x="356"/>
        <item x="388"/>
        <item x="62"/>
        <item x="115"/>
        <item x="8"/>
        <item x="239"/>
        <item x="304"/>
        <item x="48"/>
        <item x="181"/>
        <item x="281"/>
        <item x="102"/>
        <item x="259"/>
        <item x="81"/>
        <item x="369"/>
        <item x="365"/>
        <item x="263"/>
        <item x="82"/>
        <item x="230"/>
        <item x="430"/>
        <item x="36"/>
        <item x="341"/>
        <item x="499"/>
        <item x="491"/>
        <item x="91"/>
        <item x="391"/>
        <item x="17"/>
        <item x="282"/>
        <item x="466"/>
        <item x="232"/>
        <item x="303"/>
        <item x="215"/>
        <item x="6"/>
        <item x="4"/>
        <item x="345"/>
        <item x="504"/>
        <item x="70"/>
        <item x="40"/>
        <item x="289"/>
        <item x="72"/>
        <item x="497"/>
        <item x="9"/>
        <item x="117"/>
        <item x="372"/>
        <item x="71"/>
        <item x="291"/>
        <item x="95"/>
        <item x="7"/>
        <item x="311"/>
        <item x="414"/>
        <item x="226"/>
        <item x="243"/>
        <item x="462"/>
        <item x="27"/>
        <item x="412"/>
        <item x="264"/>
        <item x="354"/>
        <item x="35"/>
        <item x="156"/>
        <item x="110"/>
        <item x="298"/>
        <item x="426"/>
        <item x="260"/>
        <item x="195"/>
        <item x="307"/>
        <item x="251"/>
        <item x="99"/>
        <item x="189"/>
        <item x="161"/>
        <item x="496"/>
        <item x="309"/>
        <item x="431"/>
        <item x="411"/>
        <item x="377"/>
        <item x="5"/>
        <item x="408"/>
        <item x="184"/>
        <item x="397"/>
        <item x="294"/>
        <item x="305"/>
        <item x="46"/>
        <item x="186"/>
        <item x="353"/>
        <item x="78"/>
        <item x="355"/>
        <item x="157"/>
        <item x="118"/>
        <item x="32"/>
        <item x="144"/>
        <item x="501"/>
        <item x="461"/>
        <item x="362"/>
        <item x="443"/>
        <item x="83"/>
        <item x="442"/>
        <item x="86"/>
        <item x="80"/>
        <item x="315"/>
        <item x="453"/>
        <item x="495"/>
        <item x="238"/>
        <item x="170"/>
        <item x="242"/>
        <item x="333"/>
        <item x="502"/>
        <item x="267"/>
        <item x="198"/>
        <item x="321"/>
        <item x="42"/>
        <item x="404"/>
        <item x="160"/>
        <item x="338"/>
        <item x="12"/>
        <item x="343"/>
        <item x="322"/>
        <item x="191"/>
        <item x="132"/>
        <item x="188"/>
        <item x="196"/>
        <item x="425"/>
        <item x="190"/>
        <item x="21"/>
        <item x="381"/>
        <item x="467"/>
        <item x="175"/>
        <item x="217"/>
        <item x="179"/>
        <item x="317"/>
        <item x="473"/>
        <item x="349"/>
        <item x="247"/>
        <item x="255"/>
        <item x="231"/>
        <item x="449"/>
        <item x="387"/>
        <item x="444"/>
        <item x="418"/>
        <item x="101"/>
        <item x="93"/>
        <item x="37"/>
        <item x="422"/>
        <item x="477"/>
        <item x="171"/>
        <item x="193"/>
        <item x="10"/>
        <item x="159"/>
        <item x="84"/>
        <item x="361"/>
        <item x="360"/>
        <item x="223"/>
        <item x="270"/>
        <item x="308"/>
        <item x="129"/>
        <item x="77"/>
        <item x="433"/>
        <item x="249"/>
        <item x="66"/>
        <item x="370"/>
        <item x="382"/>
        <item x="364"/>
        <item x="396"/>
        <item x="49"/>
        <item x="136"/>
        <item x="20"/>
        <item x="92"/>
        <item x="506"/>
        <item x="79"/>
        <item x="172"/>
        <item x="235"/>
        <item x="319"/>
        <item x="342"/>
        <item x="52"/>
        <item x="290"/>
        <item x="173"/>
        <item x="432"/>
        <item x="393"/>
        <item x="176"/>
        <item x="187"/>
        <item x="441"/>
        <item x="471"/>
        <item x="204"/>
        <item x="69"/>
        <item x="201"/>
        <item x="465"/>
        <item x="218"/>
        <item x="199"/>
        <item x="487"/>
        <item x="155"/>
        <item x="85"/>
        <item x="202"/>
        <item x="427"/>
        <item x="54"/>
        <item x="192"/>
        <item x="210"/>
        <item x="375"/>
        <item x="346"/>
        <item x="478"/>
        <item x="301"/>
        <item x="16"/>
        <item x="386"/>
        <item x="2"/>
        <item x="133"/>
        <item x="350"/>
        <item x="428"/>
        <item x="13"/>
        <item x="266"/>
        <item x="252"/>
        <item x="50"/>
        <item x="286"/>
        <item x="329"/>
        <item x="448"/>
        <item x="245"/>
        <item x="334"/>
        <item x="328"/>
        <item x="446"/>
        <item x="163"/>
        <item x="459"/>
        <item x="131"/>
        <item x="177"/>
        <item x="367"/>
        <item x="316"/>
        <item x="331"/>
        <item x="248"/>
        <item x="224"/>
        <item x="458"/>
        <item x="261"/>
        <item x="142"/>
        <item x="503"/>
        <item x="400"/>
        <item x="439"/>
        <item x="53"/>
        <item x="227"/>
        <item x="138"/>
        <item x="460"/>
        <item x="167"/>
        <item x="383"/>
        <item x="147"/>
        <item x="469"/>
        <item x="339"/>
        <item x="120"/>
        <item x="324"/>
        <item x="33"/>
        <item x="61"/>
        <item x="26"/>
        <item x="336"/>
        <item x="268"/>
        <item x="240"/>
        <item x="265"/>
        <item x="480"/>
        <item x="288"/>
        <item x="488"/>
        <item x="229"/>
        <item x="481"/>
        <item x="398"/>
        <item x="180"/>
        <item x="221"/>
        <item x="482"/>
        <item x="148"/>
        <item x="89"/>
        <item x="164"/>
        <item x="452"/>
        <item x="39"/>
        <item x="366"/>
        <item x="275"/>
        <item x="348"/>
        <item x="363"/>
        <item x="490"/>
        <item x="468"/>
        <item x="34"/>
        <item x="437"/>
        <item x="233"/>
        <item x="154"/>
        <item x="246"/>
        <item x="320"/>
        <item x="403"/>
        <item x="168"/>
        <item x="220"/>
        <item x="211"/>
        <item x="399"/>
        <item x="178"/>
        <item x="31"/>
        <item x="96"/>
        <item x="420"/>
        <item x="464"/>
        <item x="139"/>
        <item x="450"/>
        <item x="14"/>
        <item x="292"/>
        <item x="312"/>
        <item x="145"/>
        <item x="45"/>
        <item x="209"/>
        <item x="213"/>
        <item x="394"/>
        <item x="269"/>
        <item x="401"/>
        <item x="250"/>
        <item x="65"/>
        <item x="358"/>
        <item x="67"/>
        <item x="295"/>
        <item t="default"/>
      </items>
    </pivotField>
    <pivotField showAll="0"/>
    <pivotField showAll="0"/>
  </pivotFields>
  <rowFields count="1">
    <field x="12"/>
  </rowFields>
  <rowItems count="13">
    <i>
      <x/>
    </i>
    <i>
      <x v="1"/>
    </i>
    <i>
      <x v="2"/>
    </i>
    <i>
      <x v="3"/>
    </i>
    <i>
      <x v="4"/>
    </i>
    <i>
      <x v="5"/>
    </i>
    <i>
      <x v="6"/>
    </i>
    <i>
      <x v="7"/>
    </i>
    <i>
      <x v="8"/>
    </i>
    <i>
      <x v="9"/>
    </i>
    <i>
      <x v="10"/>
    </i>
    <i>
      <x v="11"/>
    </i>
    <i t="grand">
      <x/>
    </i>
  </rowItems>
  <colItems count="1">
    <i/>
  </colItems>
  <dataFields count="1">
    <dataField name="Count of Customer Name" fld="1" subtotal="count" baseField="0" baseItem="0"/>
  </dataFields>
  <formats count="16">
    <format dxfId="5323">
      <pivotArea type="all" dataOnly="0" outline="0" fieldPosition="0"/>
    </format>
    <format dxfId="5322">
      <pivotArea outline="0" collapsedLevelsAreSubtotals="1" fieldPosition="0"/>
    </format>
    <format dxfId="5321">
      <pivotArea outline="0" collapsedLevelsAreSubtotals="1" fieldPosition="0"/>
    </format>
    <format dxfId="5320">
      <pivotArea collapsedLevelsAreSubtotals="1" fieldPosition="0">
        <references count="1">
          <reference field="12" count="0"/>
        </references>
      </pivotArea>
    </format>
    <format dxfId="5319">
      <pivotArea type="all" dataOnly="0" outline="0" fieldPosition="0"/>
    </format>
    <format dxfId="5318">
      <pivotArea outline="0" collapsedLevelsAreSubtotals="1" fieldPosition="0"/>
    </format>
    <format dxfId="5317">
      <pivotArea field="12" type="button" dataOnly="0" labelOnly="1" outline="0" axis="axisRow" fieldPosition="0"/>
    </format>
    <format dxfId="5316">
      <pivotArea dataOnly="0" labelOnly="1" fieldPosition="0">
        <references count="1">
          <reference field="12" count="0"/>
        </references>
      </pivotArea>
    </format>
    <format dxfId="5315">
      <pivotArea dataOnly="0" labelOnly="1" grandRow="1" outline="0" fieldPosition="0"/>
    </format>
    <format dxfId="5314">
      <pivotArea dataOnly="0" labelOnly="1" outline="0" axis="axisValues" fieldPosition="0"/>
    </format>
    <format dxfId="5313">
      <pivotArea type="all" dataOnly="0" outline="0" fieldPosition="0"/>
    </format>
    <format dxfId="5312">
      <pivotArea outline="0" collapsedLevelsAreSubtotals="1" fieldPosition="0"/>
    </format>
    <format dxfId="5311">
      <pivotArea field="12" type="button" dataOnly="0" labelOnly="1" outline="0" axis="axisRow" fieldPosition="0"/>
    </format>
    <format dxfId="5310">
      <pivotArea dataOnly="0" labelOnly="1" fieldPosition="0">
        <references count="1">
          <reference field="12" count="0"/>
        </references>
      </pivotArea>
    </format>
    <format dxfId="5309">
      <pivotArea dataOnly="0" labelOnly="1" grandRow="1" outline="0" fieldPosition="0"/>
    </format>
    <format dxfId="5308">
      <pivotArea dataOnly="0" labelOnly="1" outline="0" axis="axisValues"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40F3CFB6-407D-4BB9-BE8B-ACE4934A7FF0}" sourceName="Year">
  <pivotTables>
    <pivotTable tabId="6" name="PivotTable1"/>
    <pivotTable tabId="6" name="PivotTable2"/>
    <pivotTable tabId="6" name="PivotTable3"/>
    <pivotTable tabId="6" name="PivotTable4"/>
    <pivotTable tabId="6" name="PivotTable5"/>
    <pivotTable tabId="6" name="PivotTable6"/>
    <pivotTable tabId="6" name="PivotTable9"/>
    <pivotTable tabId="6" name="PivotTable8"/>
    <pivotTable tabId="6" name="PivotTable7"/>
    <pivotTable tabId="6" name="PivotTable10"/>
    <pivotTable tabId="6" name="PivotTable11"/>
    <pivotTable tabId="6" name="PivotTable12"/>
    <pivotTable tabId="6" name="PivotTable13"/>
    <pivotTable tabId="6" name="PivotTable14"/>
    <pivotTable tabId="6" name="PivotTable15"/>
  </pivotTables>
  <data>
    <tabular pivotCacheId="1714579288">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C267862-0226-457B-8F99-3D97B62B6823}" sourceName="Country">
  <pivotTables>
    <pivotTable tabId="6" name="PivotTable7"/>
    <pivotTable tabId="6" name="PivotTable1"/>
    <pivotTable tabId="6" name="PivotTable2"/>
    <pivotTable tabId="6" name="PivotTable3"/>
    <pivotTable tabId="6" name="PivotTable4"/>
    <pivotTable tabId="6" name="PivotTable5"/>
    <pivotTable tabId="6" name="PivotTable6"/>
    <pivotTable tabId="6" name="PivotTable8"/>
    <pivotTable tabId="6" name="PivotTable9"/>
    <pivotTable tabId="6" name="PivotTable10"/>
    <pivotTable tabId="6" name="PivotTable11"/>
    <pivotTable tabId="6" name="PivotTable12"/>
    <pivotTable tabId="6" name="PivotTable13"/>
    <pivotTable tabId="6" name="PivotTable14"/>
    <pivotTable tabId="6" name="MAIN"/>
    <pivotTable tabId="6" name="PivotTable15"/>
  </pivotTables>
  <data>
    <tabular pivotCacheId="1714579288">
      <items count="7">
        <i x="6" s="1"/>
        <i x="0" s="1"/>
        <i x="5" s="1"/>
        <i x="2" s="1"/>
        <i x="3" s="1"/>
        <i x="1"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3EE07263-6338-4E8A-B165-E4C338FFC526}" sourceName="Product Category">
  <pivotTables>
    <pivotTable tabId="6" name="PivotTable7"/>
    <pivotTable tabId="6" name="PivotTable1"/>
    <pivotTable tabId="6" name="PivotTable2"/>
    <pivotTable tabId="6" name="PivotTable3"/>
    <pivotTable tabId="6" name="PivotTable4"/>
    <pivotTable tabId="6" name="PivotTable5"/>
    <pivotTable tabId="6" name="PivotTable6"/>
    <pivotTable tabId="6" name="PivotTable8"/>
    <pivotTable tabId="6" name="PivotTable9"/>
    <pivotTable tabId="6" name="PivotTable10"/>
    <pivotTable tabId="6" name="PivotTable11"/>
    <pivotTable tabId="6" name="PivotTable12"/>
    <pivotTable tabId="6" name="PivotTable13"/>
    <pivotTable tabId="6" name="PivotTable14"/>
    <pivotTable tabId="6" name="PivotTable15"/>
  </pivotTables>
  <data>
    <tabular pivotCacheId="1714579288">
      <items count="5">
        <i x="2" s="1"/>
        <i x="1" s="1"/>
        <i x="0" s="1"/>
        <i x="3"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2D8082B8-0245-4257-B52E-F1F6403752EB}" sourceName="Month">
  <pivotTables>
    <pivotTable tabId="6" name="PivotTable6"/>
    <pivotTable tabId="6" name="MAIN"/>
    <pivotTable tabId="6" name="PivotTable1"/>
    <pivotTable tabId="6" name="PivotTable10"/>
    <pivotTable tabId="6" name="PivotTable11"/>
    <pivotTable tabId="6" name="PivotTable12"/>
    <pivotTable tabId="6" name="PivotTable13"/>
    <pivotTable tabId="6" name="PivotTable14"/>
    <pivotTable tabId="6" name="PivotTable2"/>
    <pivotTable tabId="6" name="PivotTable3"/>
    <pivotTable tabId="6" name="PivotTable4"/>
    <pivotTable tabId="6" name="PivotTable15"/>
  </pivotTables>
  <data>
    <tabular pivotCacheId="1714579288">
      <items count="12">
        <i x="10" s="1"/>
        <i x="7" s="1"/>
        <i x="3" s="1"/>
        <i x="11" s="1"/>
        <i x="0" s="1"/>
        <i x="5" s="1"/>
        <i x="2" s="1"/>
        <i x="9" s="1"/>
        <i x="8" s="1"/>
        <i x="1" s="1"/>
        <i x="4" s="1"/>
        <i x="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E867F796-0EE6-4C27-8E65-9101A6C846A5}" cache="Slicer_Year" caption="Year" rowHeight="234950"/>
  <slicer name="Country" xr10:uid="{DE7E553F-444D-4B7E-8997-860B7BF4990D}" cache="Slicer_Country" caption="Country" rowHeight="234950"/>
  <slicer name="Product Category" xr10:uid="{D4AC33CF-001C-496B-BB1A-43719A06087A}" cache="Slicer_Product_Category" caption="Product Category" startItem="1" rowHeight="234950"/>
  <slicer name="Month" xr10:uid="{F9C35BB5-0712-4499-8951-B4897A022C13}" cache="Slicer_Month" caption="Month"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AB489595-75E0-4803-90D5-74565E26574D}" cache="Slicer_Year" caption="Year" columnCount="2" showCaption="0" style="SlicerStyleOther2" rowHeight="234950"/>
  <slicer name="Country 1" xr10:uid="{97C6D708-A4A2-4D75-A296-B23F1398229D}" cache="Slicer_Country" caption="Country" style="SlicerStyleLight1 2" rowHeight="234950"/>
  <slicer name="Product Category 1" xr10:uid="{4121623A-65C5-41A7-9E98-AA75F7C01DF5}" cache="Slicer_Product_Category" caption="Product Category" style="SlicerStyleLight1 2" rowHeight="234950"/>
  <slicer name="Month 1" xr10:uid="{045FC294-BC49-4A52-86CE-8F0F66504E14}" cache="Slicer_Month" caption="Month" columnCount="12" style="SlicerStyleLight1 3"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887F10E-4AD9-4D72-B67C-6217A0192603}" name="Table2" displayName="Table2" ref="A1:R556" totalsRowShown="0" headerRowDxfId="5429" dataDxfId="5428">
  <autoFilter ref="A1:R556" xr:uid="{8887F10E-4AD9-4D72-B67C-6217A0192603}"/>
  <tableColumns count="18">
    <tableColumn id="1" xr3:uid="{2EC7B9D3-CFF4-49DD-84D5-E41415AB63CB}" name="Order ID" dataDxfId="5427"/>
    <tableColumn id="2" xr3:uid="{2943E279-7370-4145-B995-5235844DF179}" name="Customer Name" dataDxfId="5426"/>
    <tableColumn id="3" xr3:uid="{64456C20-C361-438A-9859-366D4183A32C}" name="Product Category" dataDxfId="5425"/>
    <tableColumn id="4" xr3:uid="{B6C30904-5C78-4F78-95C1-43140CEAB7C8}" name="Product Name" dataDxfId="5424"/>
    <tableColumn id="5" xr3:uid="{0640F4F4-BF6A-490C-813E-AC8F3AB0C9BF}" name="Order Date" dataDxfId="5423"/>
    <tableColumn id="6" xr3:uid="{7BABDEEA-9482-43FB-8E55-85E464A2BFD0}" name="Delivered Date" dataDxfId="5422"/>
    <tableColumn id="7" xr3:uid="{97779C11-F6F1-4F87-B9D9-2F1F870A0D4C}" name="Quantity" dataDxfId="5421"/>
    <tableColumn id="8" xr3:uid="{F35FF9E0-61D3-4F9C-9304-B90512C0310A}" name="Unit Price" dataDxfId="5420"/>
    <tableColumn id="9" xr3:uid="{72535FB8-52FC-4D2B-8688-D2CD854EE38B}" name="Status" dataDxfId="5419"/>
    <tableColumn id="10" xr3:uid="{2A10BDCC-37E6-4A1D-A0A8-569C87B726D2}" name="Country" dataDxfId="5418"/>
    <tableColumn id="11" xr3:uid="{4140BFFC-1868-4A2A-81A0-3A32871FC606}" name="Payment Method" dataDxfId="5417"/>
    <tableColumn id="12" xr3:uid="{9802BBE3-C7E8-45DB-8E93-EC17CF100C40}" name="Year" dataDxfId="5416">
      <calculatedColumnFormula>TEXT(Table2[[#This Row],[Order Date]],"YYY")</calculatedColumnFormula>
    </tableColumn>
    <tableColumn id="13" xr3:uid="{7540B39B-DFA5-4C15-93BD-2C81FEF70221}" name="Month" dataDxfId="5415">
      <calculatedColumnFormula>TEXT(Table2[[#This Row],[Order Date]],"MMM")</calculatedColumnFormula>
    </tableColumn>
    <tableColumn id="14" xr3:uid="{17806542-68DA-4A8F-AD6E-A66E637E36EF}" name="Date" dataDxfId="5414">
      <calculatedColumnFormula>TEXT(Table2[[#This Row],[Order Date]],"DDD")</calculatedColumnFormula>
    </tableColumn>
    <tableColumn id="15" xr3:uid="{F93DC354-8E0E-42E2-9701-7F901D968F72}" name="Delivery Time" dataDxfId="5413">
      <calculatedColumnFormula>DATEDIF(Table2[[#This Row],[Order Date]],Table2[[#This Row],[Delivered Date]],"D")</calculatedColumnFormula>
    </tableColumn>
    <tableColumn id="16" xr3:uid="{AE8FEF05-71D1-4D72-A3A6-08E8EC0EB372}" name="Total Cost After Product Percentage Calc" dataDxfId="5412">
      <calculatedColumnFormula>ROUND(Table2[[#This Row],[Quantity]]*Table2[[#This Row],[Unit Price]]*VLOOKUP(Table2[[#This Row],[Product Name]],Table_1[#All],2,FALSE),0)</calculatedColumnFormula>
    </tableColumn>
    <tableColumn id="17" xr3:uid="{2A19EDED-1FC0-401E-B68C-D9B09D1ED52B}" name="Sales Revenue" dataDxfId="5411">
      <calculatedColumnFormula>Table2[[#This Row],[Quantity]]*Table2[[#This Row],[Unit Price]]</calculatedColumnFormula>
    </tableColumn>
    <tableColumn id="18" xr3:uid="{5E5BAF22-FB25-45EC-AB38-791BD0D5D790}" name="Net Profit" dataDxfId="5410">
      <calculatedColumnFormula>Table2[[#This Row],[Sales Revenue]]-Table2[[#This Row],[Total Cost After Product Percentage Calc]]</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1:B26">
  <tableColumns count="2">
    <tableColumn id="1" xr3:uid="{00000000-0010-0000-0000-000001000000}" name="Product Name"/>
    <tableColumn id="2" xr3:uid="{00000000-0010-0000-0000-000002000000}" name="Cost Percentage"/>
  </tableColumns>
  <tableStyleInfo name="Cost Per Unit-style" showFirstColumn="1" showLastColumn="1"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drawing" Target="../drawings/drawing1.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R999"/>
  <sheetViews>
    <sheetView workbookViewId="0"/>
  </sheetViews>
  <sheetFormatPr defaultColWidth="14.44140625" defaultRowHeight="15" customHeight="1" x14ac:dyDescent="0.3"/>
  <cols>
    <col min="1" max="1" width="10.109375" bestFit="1" customWidth="1"/>
    <col min="2" max="2" width="22.33203125" bestFit="1" customWidth="1"/>
    <col min="3" max="3" width="17.44140625" bestFit="1" customWidth="1"/>
    <col min="4" max="4" width="14.88671875" bestFit="1" customWidth="1"/>
    <col min="5" max="5" width="12.21875" style="3" bestFit="1" customWidth="1"/>
    <col min="6" max="6" width="16.77734375" style="3" bestFit="1" customWidth="1"/>
    <col min="7" max="7" width="10.21875" bestFit="1" customWidth="1"/>
    <col min="8" max="8" width="11.109375" bestFit="1" customWidth="1"/>
    <col min="9" max="9" width="9.88671875" bestFit="1" customWidth="1"/>
    <col min="10" max="10" width="14" bestFit="1" customWidth="1"/>
    <col min="11" max="11" width="17.33203125" bestFit="1" customWidth="1"/>
    <col min="12" max="12" width="19.5546875" customWidth="1"/>
    <col min="13" max="13" width="8.6640625" customWidth="1"/>
    <col min="14" max="14" width="16.5546875" bestFit="1" customWidth="1"/>
    <col min="15" max="15" width="14.21875" bestFit="1" customWidth="1"/>
    <col min="16" max="16" width="37" bestFit="1" customWidth="1"/>
    <col min="17" max="17" width="16" customWidth="1"/>
    <col min="18" max="18" width="21.77734375" customWidth="1"/>
    <col min="19" max="26" width="8.6640625" customWidth="1"/>
  </cols>
  <sheetData>
    <row r="1" spans="1:18" ht="14.25" customHeight="1" x14ac:dyDescent="0.3">
      <c r="A1" s="8" t="s">
        <v>0</v>
      </c>
      <c r="B1" s="8" t="s">
        <v>1</v>
      </c>
      <c r="C1" s="8" t="s">
        <v>2</v>
      </c>
      <c r="D1" s="8" t="s">
        <v>3</v>
      </c>
      <c r="E1" s="9" t="s">
        <v>4</v>
      </c>
      <c r="F1" s="9" t="s">
        <v>5</v>
      </c>
      <c r="G1" s="8" t="s">
        <v>6</v>
      </c>
      <c r="H1" s="8" t="s">
        <v>7</v>
      </c>
      <c r="I1" s="8" t="s">
        <v>8</v>
      </c>
      <c r="J1" s="8" t="s">
        <v>9</v>
      </c>
      <c r="K1" s="8" t="s">
        <v>10</v>
      </c>
      <c r="L1" s="8" t="s">
        <v>554</v>
      </c>
      <c r="M1" s="8" t="s">
        <v>555</v>
      </c>
      <c r="N1" s="8" t="s">
        <v>556</v>
      </c>
      <c r="O1" s="8" t="s">
        <v>557</v>
      </c>
      <c r="P1" s="8" t="s">
        <v>558</v>
      </c>
      <c r="Q1" s="8" t="s">
        <v>560</v>
      </c>
      <c r="R1" s="8" t="s">
        <v>559</v>
      </c>
    </row>
    <row r="2" spans="1:18" ht="14.25" customHeight="1" x14ac:dyDescent="0.3">
      <c r="A2" s="1">
        <v>1</v>
      </c>
      <c r="B2" s="1" t="s">
        <v>11</v>
      </c>
      <c r="C2" s="1" t="s">
        <v>12</v>
      </c>
      <c r="D2" s="1" t="s">
        <v>13</v>
      </c>
      <c r="E2" s="2">
        <v>45432</v>
      </c>
      <c r="F2" s="4">
        <v>45436</v>
      </c>
      <c r="G2" s="1">
        <v>4</v>
      </c>
      <c r="H2" s="1">
        <v>238</v>
      </c>
      <c r="I2" s="1" t="s">
        <v>14</v>
      </c>
      <c r="J2" s="1" t="s">
        <v>15</v>
      </c>
      <c r="K2" s="1" t="s">
        <v>16</v>
      </c>
      <c r="L2" t="str">
        <f>TEXT(Table2[[#This Row],[Order Date]],"YYY")</f>
        <v>2024</v>
      </c>
      <c r="M2" t="str">
        <f>TEXT(Table2[[#This Row],[Order Date]],"MMM")</f>
        <v>May</v>
      </c>
      <c r="N2" t="str">
        <f>TEXT(Table2[[#This Row],[Order Date]],"DDD")</f>
        <v>Mon</v>
      </c>
      <c r="O2">
        <f>DATEDIF(Table2[[#This Row],[Order Date]],Table2[[#This Row],[Delivered Date]],"D")</f>
        <v>4</v>
      </c>
      <c r="P2" s="10">
        <f>ROUND(Table2[[#This Row],[Quantity]]*Table2[[#This Row],[Unit Price]]*VLOOKUP(Table2[[#This Row],[Product Name]],Table_1[#All],2,FALSE),0)</f>
        <v>714</v>
      </c>
      <c r="Q2" s="10">
        <f>Table2[[#This Row],[Quantity]]*Table2[[#This Row],[Unit Price]]</f>
        <v>952</v>
      </c>
      <c r="R2" s="10">
        <f>Table2[[#This Row],[Sales Revenue]]-Table2[[#This Row],[Total Cost After Product Percentage Calc]]</f>
        <v>238</v>
      </c>
    </row>
    <row r="3" spans="1:18" ht="14.25" customHeight="1" x14ac:dyDescent="0.3">
      <c r="A3" s="1">
        <v>2</v>
      </c>
      <c r="B3" s="1" t="s">
        <v>17</v>
      </c>
      <c r="C3" s="1" t="s">
        <v>18</v>
      </c>
      <c r="D3" s="1" t="s">
        <v>19</v>
      </c>
      <c r="E3" s="2">
        <v>45594</v>
      </c>
      <c r="F3" s="4">
        <v>45600</v>
      </c>
      <c r="G3" s="1">
        <v>7</v>
      </c>
      <c r="H3" s="1">
        <v>42</v>
      </c>
      <c r="I3" s="1" t="s">
        <v>14</v>
      </c>
      <c r="J3" s="1" t="s">
        <v>15</v>
      </c>
      <c r="K3" s="1" t="s">
        <v>20</v>
      </c>
      <c r="L3" t="str">
        <f>TEXT(Table2[[#This Row],[Order Date]],"YYY")</f>
        <v>2024</v>
      </c>
      <c r="M3" t="str">
        <f>TEXT(Table2[[#This Row],[Order Date]],"MMM")</f>
        <v>Oct</v>
      </c>
      <c r="N3" t="str">
        <f>TEXT(Table2[[#This Row],[Order Date]],"DDD")</f>
        <v>Tue</v>
      </c>
      <c r="O3">
        <f>DATEDIF(Table2[[#This Row],[Order Date]],Table2[[#This Row],[Delivered Date]],"D")</f>
        <v>6</v>
      </c>
      <c r="P3" s="10">
        <f>ROUND(Table2[[#This Row],[Quantity]]*Table2[[#This Row],[Unit Price]]*VLOOKUP(Table2[[#This Row],[Product Name]],Table_1[#All],2,FALSE),0)</f>
        <v>147</v>
      </c>
      <c r="Q3" s="10">
        <f>Table2[[#This Row],[Quantity]]*Table2[[#This Row],[Unit Price]]</f>
        <v>294</v>
      </c>
      <c r="R3" s="10">
        <f>Table2[[#This Row],[Sales Revenue]]-Table2[[#This Row],[Total Cost After Product Percentage Calc]]</f>
        <v>147</v>
      </c>
    </row>
    <row r="4" spans="1:18" ht="14.25" customHeight="1" x14ac:dyDescent="0.3">
      <c r="A4" s="1">
        <v>3</v>
      </c>
      <c r="B4" s="1" t="s">
        <v>21</v>
      </c>
      <c r="C4" s="1" t="s">
        <v>22</v>
      </c>
      <c r="D4" s="1" t="s">
        <v>23</v>
      </c>
      <c r="E4" s="2">
        <v>45593</v>
      </c>
      <c r="F4" s="4">
        <v>45603</v>
      </c>
      <c r="G4" s="1">
        <v>5</v>
      </c>
      <c r="H4" s="1">
        <v>838</v>
      </c>
      <c r="I4" s="1" t="s">
        <v>14</v>
      </c>
      <c r="J4" s="1" t="s">
        <v>24</v>
      </c>
      <c r="K4" s="1" t="s">
        <v>20</v>
      </c>
      <c r="L4" t="str">
        <f>TEXT(Table2[[#This Row],[Order Date]],"YYY")</f>
        <v>2024</v>
      </c>
      <c r="M4" t="str">
        <f>TEXT(Table2[[#This Row],[Order Date]],"MMM")</f>
        <v>Oct</v>
      </c>
      <c r="N4" t="str">
        <f>TEXT(Table2[[#This Row],[Order Date]],"DDD")</f>
        <v>Mon</v>
      </c>
      <c r="O4">
        <f>DATEDIF(Table2[[#This Row],[Order Date]],Table2[[#This Row],[Delivered Date]],"D")</f>
        <v>10</v>
      </c>
      <c r="P4" s="10">
        <f>ROUND(Table2[[#This Row],[Quantity]]*Table2[[#This Row],[Unit Price]]*VLOOKUP(Table2[[#This Row],[Product Name]],Table_1[#All],2,FALSE),0)</f>
        <v>3143</v>
      </c>
      <c r="Q4" s="10">
        <f>Table2[[#This Row],[Quantity]]*Table2[[#This Row],[Unit Price]]</f>
        <v>4190</v>
      </c>
      <c r="R4" s="10">
        <f>Table2[[#This Row],[Sales Revenue]]-Table2[[#This Row],[Total Cost After Product Percentage Calc]]</f>
        <v>1047</v>
      </c>
    </row>
    <row r="5" spans="1:18" ht="14.25" customHeight="1" x14ac:dyDescent="0.3">
      <c r="A5" s="1">
        <v>4</v>
      </c>
      <c r="B5" s="1" t="s">
        <v>25</v>
      </c>
      <c r="C5" s="1" t="s">
        <v>26</v>
      </c>
      <c r="D5" s="1" t="s">
        <v>27</v>
      </c>
      <c r="E5" s="2">
        <v>45434</v>
      </c>
      <c r="F5" s="4">
        <v>45439</v>
      </c>
      <c r="G5" s="1">
        <v>3</v>
      </c>
      <c r="H5" s="1">
        <v>230</v>
      </c>
      <c r="I5" s="1" t="s">
        <v>14</v>
      </c>
      <c r="J5" s="1" t="s">
        <v>24</v>
      </c>
      <c r="K5" s="1" t="s">
        <v>20</v>
      </c>
      <c r="L5" t="str">
        <f>TEXT(Table2[[#This Row],[Order Date]],"YYY")</f>
        <v>2024</v>
      </c>
      <c r="M5" t="str">
        <f>TEXT(Table2[[#This Row],[Order Date]],"MMM")</f>
        <v>May</v>
      </c>
      <c r="N5" t="str">
        <f>TEXT(Table2[[#This Row],[Order Date]],"DDD")</f>
        <v>Wed</v>
      </c>
      <c r="O5">
        <f>DATEDIF(Table2[[#This Row],[Order Date]],Table2[[#This Row],[Delivered Date]],"D")</f>
        <v>5</v>
      </c>
      <c r="P5" s="10">
        <f>ROUND(Table2[[#This Row],[Quantity]]*Table2[[#This Row],[Unit Price]]*VLOOKUP(Table2[[#This Row],[Product Name]],Table_1[#All],2,FALSE),0)</f>
        <v>380</v>
      </c>
      <c r="Q5" s="10">
        <f>Table2[[#This Row],[Quantity]]*Table2[[#This Row],[Unit Price]]</f>
        <v>690</v>
      </c>
      <c r="R5" s="10">
        <f>Table2[[#This Row],[Sales Revenue]]-Table2[[#This Row],[Total Cost After Product Percentage Calc]]</f>
        <v>310</v>
      </c>
    </row>
    <row r="6" spans="1:18" ht="14.25" customHeight="1" x14ac:dyDescent="0.3">
      <c r="A6" s="1">
        <v>5</v>
      </c>
      <c r="B6" s="1" t="s">
        <v>28</v>
      </c>
      <c r="C6" s="1" t="s">
        <v>12</v>
      </c>
      <c r="D6" s="1" t="s">
        <v>29</v>
      </c>
      <c r="E6" s="2">
        <v>45566</v>
      </c>
      <c r="F6" s="4">
        <v>45582</v>
      </c>
      <c r="G6" s="1">
        <v>2</v>
      </c>
      <c r="H6" s="1">
        <v>954</v>
      </c>
      <c r="I6" s="1" t="s">
        <v>30</v>
      </c>
      <c r="J6" s="1" t="s">
        <v>31</v>
      </c>
      <c r="K6" s="1" t="s">
        <v>32</v>
      </c>
      <c r="L6" t="str">
        <f>TEXT(Table2[[#This Row],[Order Date]],"YYY")</f>
        <v>2024</v>
      </c>
      <c r="M6" t="str">
        <f>TEXT(Table2[[#This Row],[Order Date]],"MMM")</f>
        <v>Oct</v>
      </c>
      <c r="N6" t="str">
        <f>TEXT(Table2[[#This Row],[Order Date]],"DDD")</f>
        <v>Tue</v>
      </c>
      <c r="O6">
        <f>DATEDIF(Table2[[#This Row],[Order Date]],Table2[[#This Row],[Delivered Date]],"D")</f>
        <v>16</v>
      </c>
      <c r="P6" s="10">
        <f>ROUND(Table2[[#This Row],[Quantity]]*Table2[[#This Row],[Unit Price]]*VLOOKUP(Table2[[#This Row],[Product Name]],Table_1[#All],2,FALSE),0)</f>
        <v>1240</v>
      </c>
      <c r="Q6" s="10">
        <f>Table2[[#This Row],[Quantity]]*Table2[[#This Row],[Unit Price]]</f>
        <v>1908</v>
      </c>
      <c r="R6" s="10">
        <f>Table2[[#This Row],[Sales Revenue]]-Table2[[#This Row],[Total Cost After Product Percentage Calc]]</f>
        <v>668</v>
      </c>
    </row>
    <row r="7" spans="1:18" ht="14.25" customHeight="1" x14ac:dyDescent="0.3">
      <c r="A7" s="1">
        <v>6</v>
      </c>
      <c r="B7" s="1" t="s">
        <v>33</v>
      </c>
      <c r="C7" s="1" t="s">
        <v>34</v>
      </c>
      <c r="D7" s="1" t="s">
        <v>35</v>
      </c>
      <c r="E7" s="2">
        <v>45477</v>
      </c>
      <c r="F7" s="4">
        <v>45483</v>
      </c>
      <c r="G7" s="1">
        <v>10</v>
      </c>
      <c r="H7" s="1">
        <v>206</v>
      </c>
      <c r="I7" s="1" t="s">
        <v>14</v>
      </c>
      <c r="J7" s="1" t="s">
        <v>36</v>
      </c>
      <c r="K7" s="1" t="s">
        <v>32</v>
      </c>
      <c r="L7" t="str">
        <f>TEXT(Table2[[#This Row],[Order Date]],"YYY")</f>
        <v>2024</v>
      </c>
      <c r="M7" t="str">
        <f>TEXT(Table2[[#This Row],[Order Date]],"MMM")</f>
        <v>Jul</v>
      </c>
      <c r="N7" t="str">
        <f>TEXT(Table2[[#This Row],[Order Date]],"DDD")</f>
        <v>Thu</v>
      </c>
      <c r="O7">
        <f>DATEDIF(Table2[[#This Row],[Order Date]],Table2[[#This Row],[Delivered Date]],"D")</f>
        <v>6</v>
      </c>
      <c r="P7" s="10">
        <f>ROUND(Table2[[#This Row],[Quantity]]*Table2[[#This Row],[Unit Price]]*VLOOKUP(Table2[[#This Row],[Product Name]],Table_1[#All],2,FALSE),0)</f>
        <v>1545</v>
      </c>
      <c r="Q7" s="10">
        <f>Table2[[#This Row],[Quantity]]*Table2[[#This Row],[Unit Price]]</f>
        <v>2060</v>
      </c>
      <c r="R7" s="10">
        <f>Table2[[#This Row],[Sales Revenue]]-Table2[[#This Row],[Total Cost After Product Percentage Calc]]</f>
        <v>515</v>
      </c>
    </row>
    <row r="8" spans="1:18" ht="14.25" customHeight="1" thickBot="1" x14ac:dyDescent="0.35">
      <c r="A8" s="1">
        <v>7</v>
      </c>
      <c r="B8" s="1" t="s">
        <v>37</v>
      </c>
      <c r="C8" s="1" t="s">
        <v>26</v>
      </c>
      <c r="D8" s="1" t="s">
        <v>27</v>
      </c>
      <c r="E8" s="2">
        <v>45375</v>
      </c>
      <c r="F8" s="4">
        <v>45387</v>
      </c>
      <c r="G8" s="1">
        <v>6</v>
      </c>
      <c r="H8" s="1">
        <v>373</v>
      </c>
      <c r="I8" s="1" t="s">
        <v>30</v>
      </c>
      <c r="J8" s="1" t="s">
        <v>15</v>
      </c>
      <c r="K8" s="1" t="s">
        <v>32</v>
      </c>
      <c r="L8" t="str">
        <f>TEXT(Table2[[#This Row],[Order Date]],"YYY")</f>
        <v>2024</v>
      </c>
      <c r="M8" t="str">
        <f>TEXT(Table2[[#This Row],[Order Date]],"MMM")</f>
        <v>Mar</v>
      </c>
      <c r="N8" t="str">
        <f>TEXT(Table2[[#This Row],[Order Date]],"DDD")</f>
        <v>Sun</v>
      </c>
      <c r="O8">
        <f>DATEDIF(Table2[[#This Row],[Order Date]],Table2[[#This Row],[Delivered Date]],"D")</f>
        <v>12</v>
      </c>
      <c r="P8" s="10">
        <f>ROUND(Table2[[#This Row],[Quantity]]*Table2[[#This Row],[Unit Price]]*VLOOKUP(Table2[[#This Row],[Product Name]],Table_1[#All],2,FALSE),0)</f>
        <v>1231</v>
      </c>
      <c r="Q8" s="10">
        <f>Table2[[#This Row],[Quantity]]*Table2[[#This Row],[Unit Price]]</f>
        <v>2238</v>
      </c>
      <c r="R8" s="10">
        <f>Table2[[#This Row],[Sales Revenue]]-Table2[[#This Row],[Total Cost After Product Percentage Calc]]</f>
        <v>1007</v>
      </c>
    </row>
    <row r="9" spans="1:18" ht="14.25" customHeight="1" x14ac:dyDescent="0.3">
      <c r="A9" s="1">
        <v>8</v>
      </c>
      <c r="B9" s="1" t="s">
        <v>38</v>
      </c>
      <c r="C9" s="1" t="s">
        <v>12</v>
      </c>
      <c r="D9" s="1" t="s">
        <v>39</v>
      </c>
      <c r="E9" s="2">
        <v>45617</v>
      </c>
      <c r="F9" s="4">
        <v>45627</v>
      </c>
      <c r="G9" s="1">
        <v>3</v>
      </c>
      <c r="H9" s="1">
        <v>556</v>
      </c>
      <c r="I9" s="1" t="s">
        <v>14</v>
      </c>
      <c r="J9" s="1" t="s">
        <v>36</v>
      </c>
      <c r="K9" s="1" t="s">
        <v>20</v>
      </c>
      <c r="L9" t="str">
        <f>TEXT(Table2[[#This Row],[Order Date]],"YYY")</f>
        <v>2024</v>
      </c>
      <c r="M9" t="str">
        <f>TEXT(Table2[[#This Row],[Order Date]],"MMM")</f>
        <v>Nov</v>
      </c>
      <c r="N9" s="6" t="str">
        <f>TEXT(Table2[[#This Row],[Order Date]],"DDD")</f>
        <v>Thu</v>
      </c>
      <c r="O9" s="7">
        <f>DATEDIF(Table2[[#This Row],[Order Date]],Table2[[#This Row],[Delivered Date]],"D")</f>
        <v>10</v>
      </c>
      <c r="P9" s="10">
        <f>ROUND(Table2[[#This Row],[Quantity]]*Table2[[#This Row],[Unit Price]]*VLOOKUP(Table2[[#This Row],[Product Name]],Table_1[#All],2,FALSE),0)</f>
        <v>1334</v>
      </c>
      <c r="Q9" s="10">
        <f>Table2[[#This Row],[Quantity]]*Table2[[#This Row],[Unit Price]]</f>
        <v>1668</v>
      </c>
      <c r="R9" s="10">
        <f>Table2[[#This Row],[Sales Revenue]]-Table2[[#This Row],[Total Cost After Product Percentage Calc]]</f>
        <v>334</v>
      </c>
    </row>
    <row r="10" spans="1:18" ht="14.25" customHeight="1" x14ac:dyDescent="0.3">
      <c r="A10" s="1">
        <v>9</v>
      </c>
      <c r="B10" s="1" t="s">
        <v>40</v>
      </c>
      <c r="C10" s="1" t="s">
        <v>26</v>
      </c>
      <c r="D10" s="1" t="s">
        <v>41</v>
      </c>
      <c r="E10" s="2">
        <v>45430</v>
      </c>
      <c r="F10" s="4">
        <v>45434</v>
      </c>
      <c r="G10" s="1">
        <v>9</v>
      </c>
      <c r="H10" s="1">
        <v>234</v>
      </c>
      <c r="I10" s="1" t="s">
        <v>14</v>
      </c>
      <c r="J10" s="1" t="s">
        <v>36</v>
      </c>
      <c r="K10" s="1" t="s">
        <v>20</v>
      </c>
      <c r="L10" t="str">
        <f>TEXT(Table2[[#This Row],[Order Date]],"YYY")</f>
        <v>2024</v>
      </c>
      <c r="M10" t="str">
        <f>TEXT(Table2[[#This Row],[Order Date]],"MMM")</f>
        <v>May</v>
      </c>
      <c r="N10" t="str">
        <f>TEXT(Table2[[#This Row],[Order Date]],"DDD")</f>
        <v>Sat</v>
      </c>
      <c r="O10">
        <f>DATEDIF(Table2[[#This Row],[Order Date]],Table2[[#This Row],[Delivered Date]],"D")</f>
        <v>4</v>
      </c>
      <c r="P10" s="10">
        <f>ROUND(Table2[[#This Row],[Quantity]]*Table2[[#This Row],[Unit Price]]*VLOOKUP(Table2[[#This Row],[Product Name]],Table_1[#All],2,FALSE),0)</f>
        <v>1053</v>
      </c>
      <c r="Q10" s="10">
        <f>Table2[[#This Row],[Quantity]]*Table2[[#This Row],[Unit Price]]</f>
        <v>2106</v>
      </c>
      <c r="R10" s="10">
        <f>Table2[[#This Row],[Sales Revenue]]-Table2[[#This Row],[Total Cost After Product Percentage Calc]]</f>
        <v>1053</v>
      </c>
    </row>
    <row r="11" spans="1:18" ht="14.25" customHeight="1" x14ac:dyDescent="0.3">
      <c r="A11" s="1">
        <v>10</v>
      </c>
      <c r="B11" s="1" t="s">
        <v>42</v>
      </c>
      <c r="C11" s="1" t="s">
        <v>22</v>
      </c>
      <c r="D11" s="1" t="s">
        <v>43</v>
      </c>
      <c r="E11" s="2">
        <v>45453</v>
      </c>
      <c r="F11" s="4">
        <v>45468</v>
      </c>
      <c r="G11" s="1">
        <v>7</v>
      </c>
      <c r="H11" s="1">
        <v>284</v>
      </c>
      <c r="I11" s="1" t="s">
        <v>30</v>
      </c>
      <c r="J11" s="1" t="s">
        <v>15</v>
      </c>
      <c r="K11" s="1" t="s">
        <v>20</v>
      </c>
      <c r="L11" t="str">
        <f>TEXT(Table2[[#This Row],[Order Date]],"YYY")</f>
        <v>2024</v>
      </c>
      <c r="M11" t="str">
        <f>TEXT(Table2[[#This Row],[Order Date]],"MMM")</f>
        <v>Jun</v>
      </c>
      <c r="N11" t="str">
        <f>TEXT(Table2[[#This Row],[Order Date]],"DDD")</f>
        <v>Mon</v>
      </c>
      <c r="O11">
        <f>DATEDIF(Table2[[#This Row],[Order Date]],Table2[[#This Row],[Delivered Date]],"D")</f>
        <v>15</v>
      </c>
      <c r="P11" s="10">
        <f>ROUND(Table2[[#This Row],[Quantity]]*Table2[[#This Row],[Unit Price]]*VLOOKUP(Table2[[#This Row],[Product Name]],Table_1[#All],2,FALSE),0)</f>
        <v>1292</v>
      </c>
      <c r="Q11" s="10">
        <f>Table2[[#This Row],[Quantity]]*Table2[[#This Row],[Unit Price]]</f>
        <v>1988</v>
      </c>
      <c r="R11" s="10">
        <f>Table2[[#This Row],[Sales Revenue]]-Table2[[#This Row],[Total Cost After Product Percentage Calc]]</f>
        <v>696</v>
      </c>
    </row>
    <row r="12" spans="1:18" ht="14.25" customHeight="1" x14ac:dyDescent="0.3">
      <c r="A12" s="1">
        <v>11</v>
      </c>
      <c r="B12" s="1" t="s">
        <v>44</v>
      </c>
      <c r="C12" s="1" t="s">
        <v>34</v>
      </c>
      <c r="D12" s="1" t="s">
        <v>45</v>
      </c>
      <c r="E12" s="2">
        <v>45627</v>
      </c>
      <c r="F12" s="4">
        <v>45636</v>
      </c>
      <c r="G12" s="1">
        <v>8</v>
      </c>
      <c r="H12" s="1">
        <v>415</v>
      </c>
      <c r="I12" s="1" t="s">
        <v>14</v>
      </c>
      <c r="J12" s="1" t="s">
        <v>36</v>
      </c>
      <c r="K12" s="1" t="s">
        <v>32</v>
      </c>
      <c r="L12" t="str">
        <f>TEXT(Table2[[#This Row],[Order Date]],"YYY")</f>
        <v>2024</v>
      </c>
      <c r="M12" t="str">
        <f>TEXT(Table2[[#This Row],[Order Date]],"MMM")</f>
        <v>Dec</v>
      </c>
      <c r="N12" t="str">
        <f>TEXT(Table2[[#This Row],[Order Date]],"DDD")</f>
        <v>Sun</v>
      </c>
      <c r="O12">
        <f>DATEDIF(Table2[[#This Row],[Order Date]],Table2[[#This Row],[Delivered Date]],"D")</f>
        <v>9</v>
      </c>
      <c r="P12" s="10">
        <f>ROUND(Table2[[#This Row],[Quantity]]*Table2[[#This Row],[Unit Price]]*VLOOKUP(Table2[[#This Row],[Product Name]],Table_1[#All],2,FALSE),0)</f>
        <v>2158</v>
      </c>
      <c r="Q12" s="10">
        <f>Table2[[#This Row],[Quantity]]*Table2[[#This Row],[Unit Price]]</f>
        <v>3320</v>
      </c>
      <c r="R12" s="10">
        <f>Table2[[#This Row],[Sales Revenue]]-Table2[[#This Row],[Total Cost After Product Percentage Calc]]</f>
        <v>1162</v>
      </c>
    </row>
    <row r="13" spans="1:18" ht="14.25" customHeight="1" x14ac:dyDescent="0.3">
      <c r="A13" s="1">
        <v>12</v>
      </c>
      <c r="B13" s="1" t="s">
        <v>46</v>
      </c>
      <c r="C13" s="1" t="s">
        <v>18</v>
      </c>
      <c r="D13" s="1" t="s">
        <v>47</v>
      </c>
      <c r="E13" s="2">
        <v>45477</v>
      </c>
      <c r="F13" s="4">
        <v>45480</v>
      </c>
      <c r="G13" s="1">
        <v>4</v>
      </c>
      <c r="H13" s="1">
        <v>151</v>
      </c>
      <c r="I13" s="1" t="s">
        <v>14</v>
      </c>
      <c r="J13" s="1" t="s">
        <v>36</v>
      </c>
      <c r="K13" s="1" t="s">
        <v>20</v>
      </c>
      <c r="L13" t="str">
        <f>TEXT(Table2[[#This Row],[Order Date]],"YYY")</f>
        <v>2024</v>
      </c>
      <c r="M13" t="str">
        <f>TEXT(Table2[[#This Row],[Order Date]],"MMM")</f>
        <v>Jul</v>
      </c>
      <c r="N13" t="str">
        <f>TEXT(Table2[[#This Row],[Order Date]],"DDD")</f>
        <v>Thu</v>
      </c>
      <c r="O13">
        <f>DATEDIF(Table2[[#This Row],[Order Date]],Table2[[#This Row],[Delivered Date]],"D")</f>
        <v>3</v>
      </c>
      <c r="P13" s="10">
        <f>ROUND(Table2[[#This Row],[Quantity]]*Table2[[#This Row],[Unit Price]]*VLOOKUP(Table2[[#This Row],[Product Name]],Table_1[#All],2,FALSE),0)</f>
        <v>362</v>
      </c>
      <c r="Q13" s="10">
        <f>Table2[[#This Row],[Quantity]]*Table2[[#This Row],[Unit Price]]</f>
        <v>604</v>
      </c>
      <c r="R13" s="10">
        <f>Table2[[#This Row],[Sales Revenue]]-Table2[[#This Row],[Total Cost After Product Percentage Calc]]</f>
        <v>242</v>
      </c>
    </row>
    <row r="14" spans="1:18" ht="14.25" customHeight="1" x14ac:dyDescent="0.3">
      <c r="A14" s="1">
        <v>13</v>
      </c>
      <c r="B14" s="1" t="s">
        <v>48</v>
      </c>
      <c r="C14" s="1" t="s">
        <v>12</v>
      </c>
      <c r="D14" s="1" t="s">
        <v>13</v>
      </c>
      <c r="E14" s="2">
        <v>45370</v>
      </c>
      <c r="F14" s="4">
        <v>45380</v>
      </c>
      <c r="G14" s="1">
        <v>3</v>
      </c>
      <c r="H14" s="1">
        <v>821</v>
      </c>
      <c r="I14" s="1" t="s">
        <v>30</v>
      </c>
      <c r="J14" s="1" t="s">
        <v>36</v>
      </c>
      <c r="K14" s="1" t="s">
        <v>49</v>
      </c>
      <c r="L14" t="str">
        <f>TEXT(Table2[[#This Row],[Order Date]],"YYY")</f>
        <v>2024</v>
      </c>
      <c r="M14" t="str">
        <f>TEXT(Table2[[#This Row],[Order Date]],"MMM")</f>
        <v>Mar</v>
      </c>
      <c r="N14" t="str">
        <f>TEXT(Table2[[#This Row],[Order Date]],"DDD")</f>
        <v>Tue</v>
      </c>
      <c r="O14">
        <f>DATEDIF(Table2[[#This Row],[Order Date]],Table2[[#This Row],[Delivered Date]],"D")</f>
        <v>10</v>
      </c>
      <c r="P14" s="10">
        <f>ROUND(Table2[[#This Row],[Quantity]]*Table2[[#This Row],[Unit Price]]*VLOOKUP(Table2[[#This Row],[Product Name]],Table_1[#All],2,FALSE),0)</f>
        <v>1847</v>
      </c>
      <c r="Q14" s="10">
        <f>Table2[[#This Row],[Quantity]]*Table2[[#This Row],[Unit Price]]</f>
        <v>2463</v>
      </c>
      <c r="R14" s="10">
        <f>Table2[[#This Row],[Sales Revenue]]-Table2[[#This Row],[Total Cost After Product Percentage Calc]]</f>
        <v>616</v>
      </c>
    </row>
    <row r="15" spans="1:18" ht="14.25" customHeight="1" x14ac:dyDescent="0.3">
      <c r="A15" s="1">
        <v>14</v>
      </c>
      <c r="B15" s="1" t="s">
        <v>50</v>
      </c>
      <c r="C15" s="1" t="s">
        <v>12</v>
      </c>
      <c r="D15" s="1" t="s">
        <v>29</v>
      </c>
      <c r="E15" s="2">
        <v>45487</v>
      </c>
      <c r="F15" s="4">
        <v>45501</v>
      </c>
      <c r="G15" s="1">
        <v>10</v>
      </c>
      <c r="H15" s="1">
        <v>489</v>
      </c>
      <c r="I15" s="1" t="s">
        <v>30</v>
      </c>
      <c r="J15" s="1" t="s">
        <v>36</v>
      </c>
      <c r="K15" s="1" t="s">
        <v>32</v>
      </c>
      <c r="L15" t="str">
        <f>TEXT(Table2[[#This Row],[Order Date]],"YYY")</f>
        <v>2024</v>
      </c>
      <c r="M15" t="str">
        <f>TEXT(Table2[[#This Row],[Order Date]],"MMM")</f>
        <v>Jul</v>
      </c>
      <c r="N15" t="str">
        <f>TEXT(Table2[[#This Row],[Order Date]],"DDD")</f>
        <v>Sun</v>
      </c>
      <c r="O15">
        <f>DATEDIF(Table2[[#This Row],[Order Date]],Table2[[#This Row],[Delivered Date]],"D")</f>
        <v>14</v>
      </c>
      <c r="P15" s="10">
        <f>ROUND(Table2[[#This Row],[Quantity]]*Table2[[#This Row],[Unit Price]]*VLOOKUP(Table2[[#This Row],[Product Name]],Table_1[#All],2,FALSE),0)</f>
        <v>3179</v>
      </c>
      <c r="Q15" s="10">
        <f>Table2[[#This Row],[Quantity]]*Table2[[#This Row],[Unit Price]]</f>
        <v>4890</v>
      </c>
      <c r="R15" s="10">
        <f>Table2[[#This Row],[Sales Revenue]]-Table2[[#This Row],[Total Cost After Product Percentage Calc]]</f>
        <v>1711</v>
      </c>
    </row>
    <row r="16" spans="1:18" ht="14.25" customHeight="1" x14ac:dyDescent="0.3">
      <c r="A16" s="1">
        <v>15</v>
      </c>
      <c r="B16" s="1" t="s">
        <v>51</v>
      </c>
      <c r="C16" s="1" t="s">
        <v>12</v>
      </c>
      <c r="D16" s="1" t="s">
        <v>13</v>
      </c>
      <c r="E16" s="2">
        <v>45641</v>
      </c>
      <c r="F16" s="4">
        <v>45650</v>
      </c>
      <c r="G16" s="1">
        <v>9</v>
      </c>
      <c r="H16" s="1">
        <v>778</v>
      </c>
      <c r="I16" s="1" t="s">
        <v>14</v>
      </c>
      <c r="J16" s="1" t="s">
        <v>52</v>
      </c>
      <c r="K16" s="1" t="s">
        <v>32</v>
      </c>
      <c r="L16" t="str">
        <f>TEXT(Table2[[#This Row],[Order Date]],"YYY")</f>
        <v>2024</v>
      </c>
      <c r="M16" t="str">
        <f>TEXT(Table2[[#This Row],[Order Date]],"MMM")</f>
        <v>Dec</v>
      </c>
      <c r="N16" t="str">
        <f>TEXT(Table2[[#This Row],[Order Date]],"DDD")</f>
        <v>Sun</v>
      </c>
      <c r="O16">
        <f>DATEDIF(Table2[[#This Row],[Order Date]],Table2[[#This Row],[Delivered Date]],"D")</f>
        <v>9</v>
      </c>
      <c r="P16" s="10">
        <f>ROUND(Table2[[#This Row],[Quantity]]*Table2[[#This Row],[Unit Price]]*VLOOKUP(Table2[[#This Row],[Product Name]],Table_1[#All],2,FALSE),0)</f>
        <v>5252</v>
      </c>
      <c r="Q16" s="10">
        <f>Table2[[#This Row],[Quantity]]*Table2[[#This Row],[Unit Price]]</f>
        <v>7002</v>
      </c>
      <c r="R16" s="10">
        <f>Table2[[#This Row],[Sales Revenue]]-Table2[[#This Row],[Total Cost After Product Percentage Calc]]</f>
        <v>1750</v>
      </c>
    </row>
    <row r="17" spans="1:18" ht="14.25" customHeight="1" x14ac:dyDescent="0.3">
      <c r="A17" s="1">
        <v>16</v>
      </c>
      <c r="B17" s="1" t="s">
        <v>53</v>
      </c>
      <c r="C17" s="1" t="s">
        <v>34</v>
      </c>
      <c r="D17" s="1" t="s">
        <v>54</v>
      </c>
      <c r="E17" s="2">
        <v>45372</v>
      </c>
      <c r="F17" s="4">
        <v>45380</v>
      </c>
      <c r="G17" s="1">
        <v>8</v>
      </c>
      <c r="H17" s="1">
        <v>13</v>
      </c>
      <c r="I17" s="1" t="s">
        <v>30</v>
      </c>
      <c r="J17" s="1" t="s">
        <v>36</v>
      </c>
      <c r="K17" s="1" t="s">
        <v>49</v>
      </c>
      <c r="L17" t="str">
        <f>TEXT(Table2[[#This Row],[Order Date]],"YYY")</f>
        <v>2024</v>
      </c>
      <c r="M17" t="str">
        <f>TEXT(Table2[[#This Row],[Order Date]],"MMM")</f>
        <v>Mar</v>
      </c>
      <c r="N17" t="str">
        <f>TEXT(Table2[[#This Row],[Order Date]],"DDD")</f>
        <v>Thu</v>
      </c>
      <c r="O17">
        <f>DATEDIF(Table2[[#This Row],[Order Date]],Table2[[#This Row],[Delivered Date]],"D")</f>
        <v>8</v>
      </c>
      <c r="P17" s="10">
        <f>ROUND(Table2[[#This Row],[Quantity]]*Table2[[#This Row],[Unit Price]]*VLOOKUP(Table2[[#This Row],[Product Name]],Table_1[#All],2,FALSE),0)</f>
        <v>73</v>
      </c>
      <c r="Q17" s="10">
        <f>Table2[[#This Row],[Quantity]]*Table2[[#This Row],[Unit Price]]</f>
        <v>104</v>
      </c>
      <c r="R17" s="10">
        <f>Table2[[#This Row],[Sales Revenue]]-Table2[[#This Row],[Total Cost After Product Percentage Calc]]</f>
        <v>31</v>
      </c>
    </row>
    <row r="18" spans="1:18" ht="14.25" customHeight="1" x14ac:dyDescent="0.3">
      <c r="A18" s="1">
        <v>17</v>
      </c>
      <c r="B18" s="1" t="s">
        <v>55</v>
      </c>
      <c r="C18" s="1" t="s">
        <v>22</v>
      </c>
      <c r="D18" s="1" t="s">
        <v>56</v>
      </c>
      <c r="E18" s="2">
        <v>45346</v>
      </c>
      <c r="F18" s="4">
        <v>45354</v>
      </c>
      <c r="G18" s="1">
        <v>5</v>
      </c>
      <c r="H18" s="1">
        <v>871</v>
      </c>
      <c r="I18" s="1" t="s">
        <v>30</v>
      </c>
      <c r="J18" s="1" t="s">
        <v>36</v>
      </c>
      <c r="K18" s="1" t="s">
        <v>16</v>
      </c>
      <c r="L18" t="str">
        <f>TEXT(Table2[[#This Row],[Order Date]],"YYY")</f>
        <v>2024</v>
      </c>
      <c r="M18" t="str">
        <f>TEXT(Table2[[#This Row],[Order Date]],"MMM")</f>
        <v>Feb</v>
      </c>
      <c r="N18" t="str">
        <f>TEXT(Table2[[#This Row],[Order Date]],"DDD")</f>
        <v>Sat</v>
      </c>
      <c r="O18">
        <f>DATEDIF(Table2[[#This Row],[Order Date]],Table2[[#This Row],[Delivered Date]],"D")</f>
        <v>8</v>
      </c>
      <c r="P18" s="10">
        <f>ROUND(Table2[[#This Row],[Quantity]]*Table2[[#This Row],[Unit Price]]*VLOOKUP(Table2[[#This Row],[Product Name]],Table_1[#All],2,FALSE),0)</f>
        <v>3049</v>
      </c>
      <c r="Q18" s="10">
        <f>Table2[[#This Row],[Quantity]]*Table2[[#This Row],[Unit Price]]</f>
        <v>4355</v>
      </c>
      <c r="R18" s="10">
        <f>Table2[[#This Row],[Sales Revenue]]-Table2[[#This Row],[Total Cost After Product Percentage Calc]]</f>
        <v>1306</v>
      </c>
    </row>
    <row r="19" spans="1:18" ht="14.25" customHeight="1" x14ac:dyDescent="0.3">
      <c r="A19" s="1">
        <v>18</v>
      </c>
      <c r="B19" s="1" t="s">
        <v>57</v>
      </c>
      <c r="C19" s="1" t="s">
        <v>22</v>
      </c>
      <c r="D19" s="1" t="s">
        <v>58</v>
      </c>
      <c r="E19" s="2">
        <v>45483</v>
      </c>
      <c r="F19" s="4">
        <v>45492</v>
      </c>
      <c r="G19" s="1">
        <v>3</v>
      </c>
      <c r="H19" s="1">
        <v>562</v>
      </c>
      <c r="I19" s="1" t="s">
        <v>14</v>
      </c>
      <c r="J19" s="1" t="s">
        <v>24</v>
      </c>
      <c r="K19" s="1" t="s">
        <v>49</v>
      </c>
      <c r="L19" t="str">
        <f>TEXT(Table2[[#This Row],[Order Date]],"YYY")</f>
        <v>2024</v>
      </c>
      <c r="M19" t="str">
        <f>TEXT(Table2[[#This Row],[Order Date]],"MMM")</f>
        <v>Jul</v>
      </c>
      <c r="N19" t="str">
        <f>TEXT(Table2[[#This Row],[Order Date]],"DDD")</f>
        <v>Wed</v>
      </c>
      <c r="O19">
        <f>DATEDIF(Table2[[#This Row],[Order Date]],Table2[[#This Row],[Delivered Date]],"D")</f>
        <v>9</v>
      </c>
      <c r="P19" s="10">
        <f>ROUND(Table2[[#This Row],[Quantity]]*Table2[[#This Row],[Unit Price]]*VLOOKUP(Table2[[#This Row],[Product Name]],Table_1[#All],2,FALSE),0)</f>
        <v>1180</v>
      </c>
      <c r="Q19" s="10">
        <f>Table2[[#This Row],[Quantity]]*Table2[[#This Row],[Unit Price]]</f>
        <v>1686</v>
      </c>
      <c r="R19" s="10">
        <f>Table2[[#This Row],[Sales Revenue]]-Table2[[#This Row],[Total Cost After Product Percentage Calc]]</f>
        <v>506</v>
      </c>
    </row>
    <row r="20" spans="1:18" ht="14.25" customHeight="1" x14ac:dyDescent="0.3">
      <c r="A20" s="1">
        <v>19</v>
      </c>
      <c r="B20" s="1" t="s">
        <v>59</v>
      </c>
      <c r="C20" s="1" t="s">
        <v>18</v>
      </c>
      <c r="D20" s="1" t="s">
        <v>60</v>
      </c>
      <c r="E20" s="2">
        <v>45542</v>
      </c>
      <c r="F20" s="4">
        <v>45552</v>
      </c>
      <c r="G20" s="1">
        <v>1</v>
      </c>
      <c r="H20" s="1">
        <v>124</v>
      </c>
      <c r="I20" s="1" t="s">
        <v>14</v>
      </c>
      <c r="J20" s="1" t="s">
        <v>52</v>
      </c>
      <c r="K20" s="1" t="s">
        <v>16</v>
      </c>
      <c r="L20" t="str">
        <f>TEXT(Table2[[#This Row],[Order Date]],"YYY")</f>
        <v>2024</v>
      </c>
      <c r="M20" t="str">
        <f>TEXT(Table2[[#This Row],[Order Date]],"MMM")</f>
        <v>Sep</v>
      </c>
      <c r="N20" t="str">
        <f>TEXT(Table2[[#This Row],[Order Date]],"DDD")</f>
        <v>Sat</v>
      </c>
      <c r="O20">
        <f>DATEDIF(Table2[[#This Row],[Order Date]],Table2[[#This Row],[Delivered Date]],"D")</f>
        <v>10</v>
      </c>
      <c r="P20" s="10">
        <f>ROUND(Table2[[#This Row],[Quantity]]*Table2[[#This Row],[Unit Price]]*VLOOKUP(Table2[[#This Row],[Product Name]],Table_1[#All],2,FALSE),0)</f>
        <v>68</v>
      </c>
      <c r="Q20" s="10">
        <f>Table2[[#This Row],[Quantity]]*Table2[[#This Row],[Unit Price]]</f>
        <v>124</v>
      </c>
      <c r="R20" s="10">
        <f>Table2[[#This Row],[Sales Revenue]]-Table2[[#This Row],[Total Cost After Product Percentage Calc]]</f>
        <v>56</v>
      </c>
    </row>
    <row r="21" spans="1:18" ht="14.25" customHeight="1" x14ac:dyDescent="0.3">
      <c r="A21" s="1">
        <v>20</v>
      </c>
      <c r="B21" s="1" t="s">
        <v>61</v>
      </c>
      <c r="C21" s="1" t="s">
        <v>12</v>
      </c>
      <c r="D21" s="1" t="s">
        <v>62</v>
      </c>
      <c r="E21" s="2">
        <v>45582</v>
      </c>
      <c r="F21" s="4">
        <v>45588</v>
      </c>
      <c r="G21" s="1">
        <v>2</v>
      </c>
      <c r="H21" s="1">
        <v>97</v>
      </c>
      <c r="I21" s="1" t="s">
        <v>14</v>
      </c>
      <c r="J21" s="1" t="s">
        <v>36</v>
      </c>
      <c r="K21" s="1" t="s">
        <v>49</v>
      </c>
      <c r="L21" t="str">
        <f>TEXT(Table2[[#This Row],[Order Date]],"YYY")</f>
        <v>2024</v>
      </c>
      <c r="M21" t="str">
        <f>TEXT(Table2[[#This Row],[Order Date]],"MMM")</f>
        <v>Oct</v>
      </c>
      <c r="N21" t="str">
        <f>TEXT(Table2[[#This Row],[Order Date]],"DDD")</f>
        <v>Thu</v>
      </c>
      <c r="O21">
        <f>DATEDIF(Table2[[#This Row],[Order Date]],Table2[[#This Row],[Delivered Date]],"D")</f>
        <v>6</v>
      </c>
      <c r="P21" s="10">
        <f>ROUND(Table2[[#This Row],[Quantity]]*Table2[[#This Row],[Unit Price]]*VLOOKUP(Table2[[#This Row],[Product Name]],Table_1[#All],2,FALSE),0)</f>
        <v>165</v>
      </c>
      <c r="Q21" s="10">
        <f>Table2[[#This Row],[Quantity]]*Table2[[#This Row],[Unit Price]]</f>
        <v>194</v>
      </c>
      <c r="R21" s="10">
        <f>Table2[[#This Row],[Sales Revenue]]-Table2[[#This Row],[Total Cost After Product Percentage Calc]]</f>
        <v>29</v>
      </c>
    </row>
    <row r="22" spans="1:18" ht="14.25" customHeight="1" x14ac:dyDescent="0.3">
      <c r="A22" s="1">
        <v>21</v>
      </c>
      <c r="B22" s="1" t="s">
        <v>46</v>
      </c>
      <c r="C22" s="1" t="s">
        <v>18</v>
      </c>
      <c r="D22" s="1" t="s">
        <v>47</v>
      </c>
      <c r="E22" s="2">
        <v>45477</v>
      </c>
      <c r="F22" s="4">
        <v>45480</v>
      </c>
      <c r="G22" s="1">
        <v>4</v>
      </c>
      <c r="H22" s="1">
        <v>151</v>
      </c>
      <c r="I22" s="1" t="s">
        <v>14</v>
      </c>
      <c r="J22" s="1" t="s">
        <v>36</v>
      </c>
      <c r="K22" s="1" t="s">
        <v>16</v>
      </c>
      <c r="L22" t="str">
        <f>TEXT(Table2[[#This Row],[Order Date]],"YYY")</f>
        <v>2024</v>
      </c>
      <c r="M22" t="str">
        <f>TEXT(Table2[[#This Row],[Order Date]],"MMM")</f>
        <v>Jul</v>
      </c>
      <c r="N22" t="str">
        <f>TEXT(Table2[[#This Row],[Order Date]],"DDD")</f>
        <v>Thu</v>
      </c>
      <c r="O22">
        <f>DATEDIF(Table2[[#This Row],[Order Date]],Table2[[#This Row],[Delivered Date]],"D")</f>
        <v>3</v>
      </c>
      <c r="P22" s="10">
        <f>ROUND(Table2[[#This Row],[Quantity]]*Table2[[#This Row],[Unit Price]]*VLOOKUP(Table2[[#This Row],[Product Name]],Table_1[#All],2,FALSE),0)</f>
        <v>362</v>
      </c>
      <c r="Q22" s="10">
        <f>Table2[[#This Row],[Quantity]]*Table2[[#This Row],[Unit Price]]</f>
        <v>604</v>
      </c>
      <c r="R22" s="10">
        <f>Table2[[#This Row],[Sales Revenue]]-Table2[[#This Row],[Total Cost After Product Percentage Calc]]</f>
        <v>242</v>
      </c>
    </row>
    <row r="23" spans="1:18" ht="14.25" customHeight="1" thickBot="1" x14ac:dyDescent="0.35">
      <c r="A23" s="1">
        <v>22</v>
      </c>
      <c r="B23" s="1" t="s">
        <v>63</v>
      </c>
      <c r="C23" s="1" t="s">
        <v>18</v>
      </c>
      <c r="D23" s="1" t="s">
        <v>64</v>
      </c>
      <c r="E23" s="2">
        <v>45508</v>
      </c>
      <c r="F23" s="4">
        <v>45520</v>
      </c>
      <c r="G23" s="1">
        <v>4</v>
      </c>
      <c r="H23" s="1">
        <v>961</v>
      </c>
      <c r="I23" s="1" t="s">
        <v>30</v>
      </c>
      <c r="J23" s="1" t="s">
        <v>36</v>
      </c>
      <c r="K23" s="1" t="s">
        <v>16</v>
      </c>
      <c r="L23" t="str">
        <f>TEXT(Table2[[#This Row],[Order Date]],"YYY")</f>
        <v>2024</v>
      </c>
      <c r="M23" t="str">
        <f>TEXT(Table2[[#This Row],[Order Date]],"MMM")</f>
        <v>Aug</v>
      </c>
      <c r="N23" s="5" t="str">
        <f>TEXT(Table2[[#This Row],[Order Date]],"DDD")</f>
        <v>Sun</v>
      </c>
      <c r="O23" s="5">
        <f>DATEDIF(Table2[[#This Row],[Order Date]],Table2[[#This Row],[Delivered Date]],"D")</f>
        <v>12</v>
      </c>
      <c r="P23" s="10">
        <f>ROUND(Table2[[#This Row],[Quantity]]*Table2[[#This Row],[Unit Price]]*VLOOKUP(Table2[[#This Row],[Product Name]],Table_1[#All],2,FALSE),0)</f>
        <v>2499</v>
      </c>
      <c r="Q23" s="10">
        <f>Table2[[#This Row],[Quantity]]*Table2[[#This Row],[Unit Price]]</f>
        <v>3844</v>
      </c>
      <c r="R23" s="10">
        <f>Table2[[#This Row],[Sales Revenue]]-Table2[[#This Row],[Total Cost After Product Percentage Calc]]</f>
        <v>1345</v>
      </c>
    </row>
    <row r="24" spans="1:18" ht="14.25" customHeight="1" x14ac:dyDescent="0.3">
      <c r="A24" s="1">
        <v>23</v>
      </c>
      <c r="B24" s="1" t="s">
        <v>65</v>
      </c>
      <c r="C24" s="1" t="s">
        <v>34</v>
      </c>
      <c r="D24" s="1" t="s">
        <v>54</v>
      </c>
      <c r="E24" s="2">
        <v>45635</v>
      </c>
      <c r="F24" s="4">
        <v>45638</v>
      </c>
      <c r="G24" s="1">
        <v>6</v>
      </c>
      <c r="H24" s="1">
        <v>458</v>
      </c>
      <c r="I24" s="1" t="s">
        <v>14</v>
      </c>
      <c r="J24" s="1" t="s">
        <v>36</v>
      </c>
      <c r="K24" s="1" t="s">
        <v>20</v>
      </c>
      <c r="L24" t="str">
        <f>TEXT(Table2[[#This Row],[Order Date]],"YYY")</f>
        <v>2024</v>
      </c>
      <c r="M24" t="str">
        <f>TEXT(Table2[[#This Row],[Order Date]],"MMM")</f>
        <v>Dec</v>
      </c>
      <c r="N24" t="str">
        <f>TEXT(Table2[[#This Row],[Order Date]],"DDD")</f>
        <v>Mon</v>
      </c>
      <c r="O24">
        <f>DATEDIF(Table2[[#This Row],[Order Date]],Table2[[#This Row],[Delivered Date]],"D")</f>
        <v>3</v>
      </c>
      <c r="P24" s="10">
        <f>ROUND(Table2[[#This Row],[Quantity]]*Table2[[#This Row],[Unit Price]]*VLOOKUP(Table2[[#This Row],[Product Name]],Table_1[#All],2,FALSE),0)</f>
        <v>1924</v>
      </c>
      <c r="Q24" s="10">
        <f>Table2[[#This Row],[Quantity]]*Table2[[#This Row],[Unit Price]]</f>
        <v>2748</v>
      </c>
      <c r="R24" s="10">
        <f>Table2[[#This Row],[Sales Revenue]]-Table2[[#This Row],[Total Cost After Product Percentage Calc]]</f>
        <v>824</v>
      </c>
    </row>
    <row r="25" spans="1:18" ht="14.25" customHeight="1" x14ac:dyDescent="0.3">
      <c r="A25" s="1">
        <v>24</v>
      </c>
      <c r="B25" s="1" t="s">
        <v>66</v>
      </c>
      <c r="C25" s="1" t="s">
        <v>22</v>
      </c>
      <c r="D25" s="1" t="s">
        <v>58</v>
      </c>
      <c r="E25" s="2">
        <v>45324</v>
      </c>
      <c r="F25" s="4">
        <v>45334</v>
      </c>
      <c r="G25" s="1">
        <v>6</v>
      </c>
      <c r="H25" s="1">
        <v>31</v>
      </c>
      <c r="I25" s="1" t="s">
        <v>14</v>
      </c>
      <c r="J25" s="1" t="s">
        <v>36</v>
      </c>
      <c r="K25" s="1" t="s">
        <v>32</v>
      </c>
      <c r="L25" t="str">
        <f>TEXT(Table2[[#This Row],[Order Date]],"YYY")</f>
        <v>2024</v>
      </c>
      <c r="M25" t="str">
        <f>TEXT(Table2[[#This Row],[Order Date]],"MMM")</f>
        <v>Feb</v>
      </c>
      <c r="N25" t="str">
        <f>TEXT(Table2[[#This Row],[Order Date]],"DDD")</f>
        <v>Fri</v>
      </c>
      <c r="O25">
        <f>DATEDIF(Table2[[#This Row],[Order Date]],Table2[[#This Row],[Delivered Date]],"D")</f>
        <v>10</v>
      </c>
      <c r="P25" s="10">
        <f>ROUND(Table2[[#This Row],[Quantity]]*Table2[[#This Row],[Unit Price]]*VLOOKUP(Table2[[#This Row],[Product Name]],Table_1[#All],2,FALSE),0)</f>
        <v>130</v>
      </c>
      <c r="Q25" s="10">
        <f>Table2[[#This Row],[Quantity]]*Table2[[#This Row],[Unit Price]]</f>
        <v>186</v>
      </c>
      <c r="R25" s="10">
        <f>Table2[[#This Row],[Sales Revenue]]-Table2[[#This Row],[Total Cost After Product Percentage Calc]]</f>
        <v>56</v>
      </c>
    </row>
    <row r="26" spans="1:18" ht="14.25" customHeight="1" x14ac:dyDescent="0.3">
      <c r="A26" s="1">
        <v>25</v>
      </c>
      <c r="B26" s="1" t="s">
        <v>67</v>
      </c>
      <c r="C26" s="1" t="s">
        <v>18</v>
      </c>
      <c r="D26" s="1" t="s">
        <v>68</v>
      </c>
      <c r="E26" s="2">
        <v>45295</v>
      </c>
      <c r="F26" s="4">
        <v>45306</v>
      </c>
      <c r="G26" s="1">
        <v>2</v>
      </c>
      <c r="H26" s="1">
        <v>734</v>
      </c>
      <c r="I26" s="1" t="s">
        <v>14</v>
      </c>
      <c r="J26" s="1" t="s">
        <v>36</v>
      </c>
      <c r="K26" s="1" t="s">
        <v>49</v>
      </c>
      <c r="L26" t="str">
        <f>TEXT(Table2[[#This Row],[Order Date]],"YYY")</f>
        <v>2024</v>
      </c>
      <c r="M26" t="str">
        <f>TEXT(Table2[[#This Row],[Order Date]],"MMM")</f>
        <v>Jan</v>
      </c>
      <c r="N26" t="str">
        <f>TEXT(Table2[[#This Row],[Order Date]],"DDD")</f>
        <v>Thu</v>
      </c>
      <c r="O26">
        <f>DATEDIF(Table2[[#This Row],[Order Date]],Table2[[#This Row],[Delivered Date]],"D")</f>
        <v>11</v>
      </c>
      <c r="P26" s="10">
        <f>ROUND(Table2[[#This Row],[Quantity]]*Table2[[#This Row],[Unit Price]]*VLOOKUP(Table2[[#This Row],[Product Name]],Table_1[#All],2,FALSE),0)</f>
        <v>734</v>
      </c>
      <c r="Q26" s="10">
        <f>Table2[[#This Row],[Quantity]]*Table2[[#This Row],[Unit Price]]</f>
        <v>1468</v>
      </c>
      <c r="R26" s="10">
        <f>Table2[[#This Row],[Sales Revenue]]-Table2[[#This Row],[Total Cost After Product Percentage Calc]]</f>
        <v>734</v>
      </c>
    </row>
    <row r="27" spans="1:18" ht="14.25" customHeight="1" x14ac:dyDescent="0.3">
      <c r="A27" s="1">
        <v>26</v>
      </c>
      <c r="B27" s="1" t="s">
        <v>69</v>
      </c>
      <c r="C27" s="1" t="s">
        <v>12</v>
      </c>
      <c r="D27" s="1" t="s">
        <v>13</v>
      </c>
      <c r="E27" s="2">
        <v>45461</v>
      </c>
      <c r="F27" s="4">
        <v>45472</v>
      </c>
      <c r="G27" s="1">
        <v>2</v>
      </c>
      <c r="H27" s="1">
        <v>536</v>
      </c>
      <c r="I27" s="1" t="s">
        <v>30</v>
      </c>
      <c r="J27" s="1" t="s">
        <v>15</v>
      </c>
      <c r="K27" s="1" t="s">
        <v>16</v>
      </c>
      <c r="L27" t="str">
        <f>TEXT(Table2[[#This Row],[Order Date]],"YYY")</f>
        <v>2024</v>
      </c>
      <c r="M27" t="str">
        <f>TEXT(Table2[[#This Row],[Order Date]],"MMM")</f>
        <v>Jun</v>
      </c>
      <c r="N27" t="str">
        <f>TEXT(Table2[[#This Row],[Order Date]],"DDD")</f>
        <v>Tue</v>
      </c>
      <c r="O27">
        <f>DATEDIF(Table2[[#This Row],[Order Date]],Table2[[#This Row],[Delivered Date]],"D")</f>
        <v>11</v>
      </c>
      <c r="P27" s="10">
        <f>ROUND(Table2[[#This Row],[Quantity]]*Table2[[#This Row],[Unit Price]]*VLOOKUP(Table2[[#This Row],[Product Name]],Table_1[#All],2,FALSE),0)</f>
        <v>804</v>
      </c>
      <c r="Q27" s="10">
        <f>Table2[[#This Row],[Quantity]]*Table2[[#This Row],[Unit Price]]</f>
        <v>1072</v>
      </c>
      <c r="R27" s="10">
        <f>Table2[[#This Row],[Sales Revenue]]-Table2[[#This Row],[Total Cost After Product Percentage Calc]]</f>
        <v>268</v>
      </c>
    </row>
    <row r="28" spans="1:18" ht="14.25" customHeight="1" x14ac:dyDescent="0.3">
      <c r="A28" s="1">
        <v>27</v>
      </c>
      <c r="B28" s="1" t="s">
        <v>70</v>
      </c>
      <c r="C28" s="1" t="s">
        <v>26</v>
      </c>
      <c r="D28" s="1" t="s">
        <v>41</v>
      </c>
      <c r="E28" s="2">
        <v>45531</v>
      </c>
      <c r="F28" s="4">
        <v>45534</v>
      </c>
      <c r="G28" s="1">
        <v>1</v>
      </c>
      <c r="H28" s="1">
        <v>200</v>
      </c>
      <c r="I28" s="1" t="s">
        <v>14</v>
      </c>
      <c r="J28" s="1" t="s">
        <v>36</v>
      </c>
      <c r="K28" s="1" t="s">
        <v>49</v>
      </c>
      <c r="L28" t="str">
        <f>TEXT(Table2[[#This Row],[Order Date]],"YYY")</f>
        <v>2024</v>
      </c>
      <c r="M28" t="str">
        <f>TEXT(Table2[[#This Row],[Order Date]],"MMM")</f>
        <v>Aug</v>
      </c>
      <c r="N28" t="str">
        <f>TEXT(Table2[[#This Row],[Order Date]],"DDD")</f>
        <v>Tue</v>
      </c>
      <c r="O28">
        <f>DATEDIF(Table2[[#This Row],[Order Date]],Table2[[#This Row],[Delivered Date]],"D")</f>
        <v>3</v>
      </c>
      <c r="P28" s="10">
        <f>ROUND(Table2[[#This Row],[Quantity]]*Table2[[#This Row],[Unit Price]]*VLOOKUP(Table2[[#This Row],[Product Name]],Table_1[#All],2,FALSE),0)</f>
        <v>100</v>
      </c>
      <c r="Q28" s="10">
        <f>Table2[[#This Row],[Quantity]]*Table2[[#This Row],[Unit Price]]</f>
        <v>200</v>
      </c>
      <c r="R28" s="10">
        <f>Table2[[#This Row],[Sales Revenue]]-Table2[[#This Row],[Total Cost After Product Percentage Calc]]</f>
        <v>100</v>
      </c>
    </row>
    <row r="29" spans="1:18" ht="14.25" customHeight="1" x14ac:dyDescent="0.3">
      <c r="A29" s="1">
        <v>28</v>
      </c>
      <c r="B29" s="1" t="s">
        <v>71</v>
      </c>
      <c r="C29" s="1" t="s">
        <v>18</v>
      </c>
      <c r="D29" s="1" t="s">
        <v>19</v>
      </c>
      <c r="E29" s="2">
        <v>45317</v>
      </c>
      <c r="F29" s="4">
        <v>45329</v>
      </c>
      <c r="G29" s="1">
        <v>9</v>
      </c>
      <c r="H29" s="1">
        <v>866</v>
      </c>
      <c r="I29" s="1" t="s">
        <v>14</v>
      </c>
      <c r="J29" s="1" t="s">
        <v>15</v>
      </c>
      <c r="K29" s="1" t="s">
        <v>32</v>
      </c>
      <c r="L29" t="str">
        <f>TEXT(Table2[[#This Row],[Order Date]],"YYY")</f>
        <v>2024</v>
      </c>
      <c r="M29" t="str">
        <f>TEXT(Table2[[#This Row],[Order Date]],"MMM")</f>
        <v>Jan</v>
      </c>
      <c r="N29" t="str">
        <f>TEXT(Table2[[#This Row],[Order Date]],"DDD")</f>
        <v>Fri</v>
      </c>
      <c r="O29">
        <f>DATEDIF(Table2[[#This Row],[Order Date]],Table2[[#This Row],[Delivered Date]],"D")</f>
        <v>12</v>
      </c>
      <c r="P29" s="10">
        <f>ROUND(Table2[[#This Row],[Quantity]]*Table2[[#This Row],[Unit Price]]*VLOOKUP(Table2[[#This Row],[Product Name]],Table_1[#All],2,FALSE),0)</f>
        <v>3897</v>
      </c>
      <c r="Q29" s="10">
        <f>Table2[[#This Row],[Quantity]]*Table2[[#This Row],[Unit Price]]</f>
        <v>7794</v>
      </c>
      <c r="R29" s="10">
        <f>Table2[[#This Row],[Sales Revenue]]-Table2[[#This Row],[Total Cost After Product Percentage Calc]]</f>
        <v>3897</v>
      </c>
    </row>
    <row r="30" spans="1:18" ht="14.25" customHeight="1" x14ac:dyDescent="0.3">
      <c r="A30" s="1">
        <v>29</v>
      </c>
      <c r="B30" s="1" t="s">
        <v>72</v>
      </c>
      <c r="C30" s="1" t="s">
        <v>22</v>
      </c>
      <c r="D30" s="1" t="s">
        <v>23</v>
      </c>
      <c r="E30" s="2">
        <v>45540</v>
      </c>
      <c r="F30" s="4">
        <v>45554</v>
      </c>
      <c r="G30" s="1">
        <v>8</v>
      </c>
      <c r="H30" s="1">
        <v>228</v>
      </c>
      <c r="I30" s="1" t="s">
        <v>14</v>
      </c>
      <c r="J30" s="1" t="s">
        <v>24</v>
      </c>
      <c r="K30" s="1" t="s">
        <v>32</v>
      </c>
      <c r="L30" t="str">
        <f>TEXT(Table2[[#This Row],[Order Date]],"YYY")</f>
        <v>2024</v>
      </c>
      <c r="M30" t="str">
        <f>TEXT(Table2[[#This Row],[Order Date]],"MMM")</f>
        <v>Sep</v>
      </c>
      <c r="N30" t="str">
        <f>TEXT(Table2[[#This Row],[Order Date]],"DDD")</f>
        <v>Thu</v>
      </c>
      <c r="O30">
        <f>DATEDIF(Table2[[#This Row],[Order Date]],Table2[[#This Row],[Delivered Date]],"D")</f>
        <v>14</v>
      </c>
      <c r="P30" s="10">
        <f>ROUND(Table2[[#This Row],[Quantity]]*Table2[[#This Row],[Unit Price]]*VLOOKUP(Table2[[#This Row],[Product Name]],Table_1[#All],2,FALSE),0)</f>
        <v>1368</v>
      </c>
      <c r="Q30" s="10">
        <f>Table2[[#This Row],[Quantity]]*Table2[[#This Row],[Unit Price]]</f>
        <v>1824</v>
      </c>
      <c r="R30" s="10">
        <f>Table2[[#This Row],[Sales Revenue]]-Table2[[#This Row],[Total Cost After Product Percentage Calc]]</f>
        <v>456</v>
      </c>
    </row>
    <row r="31" spans="1:18" ht="14.25" customHeight="1" x14ac:dyDescent="0.3">
      <c r="A31" s="1">
        <v>30</v>
      </c>
      <c r="B31" s="1" t="s">
        <v>73</v>
      </c>
      <c r="C31" s="1" t="s">
        <v>26</v>
      </c>
      <c r="D31" s="1" t="s">
        <v>74</v>
      </c>
      <c r="E31" s="2">
        <v>45630</v>
      </c>
      <c r="F31" s="4">
        <v>45637</v>
      </c>
      <c r="G31" s="1">
        <v>8</v>
      </c>
      <c r="H31" s="1">
        <v>168</v>
      </c>
      <c r="I31" s="1" t="s">
        <v>14</v>
      </c>
      <c r="J31" s="1" t="s">
        <v>15</v>
      </c>
      <c r="K31" s="1" t="s">
        <v>20</v>
      </c>
      <c r="L31" t="str">
        <f>TEXT(Table2[[#This Row],[Order Date]],"YYY")</f>
        <v>2024</v>
      </c>
      <c r="M31" t="str">
        <f>TEXT(Table2[[#This Row],[Order Date]],"MMM")</f>
        <v>Dec</v>
      </c>
      <c r="N31" t="str">
        <f>TEXT(Table2[[#This Row],[Order Date]],"DDD")</f>
        <v>Wed</v>
      </c>
      <c r="O31">
        <f>DATEDIF(Table2[[#This Row],[Order Date]],Table2[[#This Row],[Delivered Date]],"D")</f>
        <v>7</v>
      </c>
      <c r="P31" s="10">
        <f>ROUND(Table2[[#This Row],[Quantity]]*Table2[[#This Row],[Unit Price]]*VLOOKUP(Table2[[#This Row],[Product Name]],Table_1[#All],2,FALSE),0)</f>
        <v>739</v>
      </c>
      <c r="Q31" s="10">
        <f>Table2[[#This Row],[Quantity]]*Table2[[#This Row],[Unit Price]]</f>
        <v>1344</v>
      </c>
      <c r="R31" s="10">
        <f>Table2[[#This Row],[Sales Revenue]]-Table2[[#This Row],[Total Cost After Product Percentage Calc]]</f>
        <v>605</v>
      </c>
    </row>
    <row r="32" spans="1:18" ht="14.25" customHeight="1" x14ac:dyDescent="0.3">
      <c r="A32" s="1">
        <v>31</v>
      </c>
      <c r="B32" s="1" t="s">
        <v>75</v>
      </c>
      <c r="C32" s="1" t="s">
        <v>12</v>
      </c>
      <c r="D32" s="1" t="s">
        <v>39</v>
      </c>
      <c r="E32" s="2">
        <v>45569</v>
      </c>
      <c r="F32" s="4">
        <v>45572</v>
      </c>
      <c r="G32" s="1">
        <v>1</v>
      </c>
      <c r="H32" s="1">
        <v>775</v>
      </c>
      <c r="I32" s="1" t="s">
        <v>14</v>
      </c>
      <c r="J32" s="1" t="s">
        <v>52</v>
      </c>
      <c r="K32" s="1" t="s">
        <v>20</v>
      </c>
      <c r="L32" t="str">
        <f>TEXT(Table2[[#This Row],[Order Date]],"YYY")</f>
        <v>2024</v>
      </c>
      <c r="M32" t="str">
        <f>TEXT(Table2[[#This Row],[Order Date]],"MMM")</f>
        <v>Oct</v>
      </c>
      <c r="N32" t="str">
        <f>TEXT(Table2[[#This Row],[Order Date]],"DDD")</f>
        <v>Fri</v>
      </c>
      <c r="O32">
        <f>DATEDIF(Table2[[#This Row],[Order Date]],Table2[[#This Row],[Delivered Date]],"D")</f>
        <v>3</v>
      </c>
      <c r="P32" s="10">
        <f>ROUND(Table2[[#This Row],[Quantity]]*Table2[[#This Row],[Unit Price]]*VLOOKUP(Table2[[#This Row],[Product Name]],Table_1[#All],2,FALSE),0)</f>
        <v>620</v>
      </c>
      <c r="Q32" s="10">
        <f>Table2[[#This Row],[Quantity]]*Table2[[#This Row],[Unit Price]]</f>
        <v>775</v>
      </c>
      <c r="R32" s="10">
        <f>Table2[[#This Row],[Sales Revenue]]-Table2[[#This Row],[Total Cost After Product Percentage Calc]]</f>
        <v>155</v>
      </c>
    </row>
    <row r="33" spans="1:18" ht="14.25" customHeight="1" x14ac:dyDescent="0.3">
      <c r="A33" s="1">
        <v>32</v>
      </c>
      <c r="B33" s="1" t="s">
        <v>76</v>
      </c>
      <c r="C33" s="1" t="s">
        <v>18</v>
      </c>
      <c r="D33" s="1" t="s">
        <v>47</v>
      </c>
      <c r="E33" s="2">
        <v>45549</v>
      </c>
      <c r="F33" s="4">
        <v>45554</v>
      </c>
      <c r="G33" s="1">
        <v>9</v>
      </c>
      <c r="H33" s="1">
        <v>171</v>
      </c>
      <c r="I33" s="1" t="s">
        <v>14</v>
      </c>
      <c r="J33" s="1" t="s">
        <v>15</v>
      </c>
      <c r="K33" s="1" t="s">
        <v>32</v>
      </c>
      <c r="L33" t="str">
        <f>TEXT(Table2[[#This Row],[Order Date]],"YYY")</f>
        <v>2024</v>
      </c>
      <c r="M33" t="str">
        <f>TEXT(Table2[[#This Row],[Order Date]],"MMM")</f>
        <v>Sep</v>
      </c>
      <c r="N33" t="str">
        <f>TEXT(Table2[[#This Row],[Order Date]],"DDD")</f>
        <v>Sat</v>
      </c>
      <c r="O33">
        <f>DATEDIF(Table2[[#This Row],[Order Date]],Table2[[#This Row],[Delivered Date]],"D")</f>
        <v>5</v>
      </c>
      <c r="P33" s="10">
        <f>ROUND(Table2[[#This Row],[Quantity]]*Table2[[#This Row],[Unit Price]]*VLOOKUP(Table2[[#This Row],[Product Name]],Table_1[#All],2,FALSE),0)</f>
        <v>923</v>
      </c>
      <c r="Q33" s="10">
        <f>Table2[[#This Row],[Quantity]]*Table2[[#This Row],[Unit Price]]</f>
        <v>1539</v>
      </c>
      <c r="R33" s="10">
        <f>Table2[[#This Row],[Sales Revenue]]-Table2[[#This Row],[Total Cost After Product Percentage Calc]]</f>
        <v>616</v>
      </c>
    </row>
    <row r="34" spans="1:18" ht="14.25" customHeight="1" x14ac:dyDescent="0.3">
      <c r="A34" s="1">
        <v>33</v>
      </c>
      <c r="B34" s="1" t="s">
        <v>77</v>
      </c>
      <c r="C34" s="1" t="s">
        <v>12</v>
      </c>
      <c r="D34" s="1" t="s">
        <v>39</v>
      </c>
      <c r="E34" s="2">
        <v>45418</v>
      </c>
      <c r="F34" s="4">
        <v>45431</v>
      </c>
      <c r="G34" s="1">
        <v>10</v>
      </c>
      <c r="H34" s="1">
        <v>618</v>
      </c>
      <c r="I34" s="1" t="s">
        <v>14</v>
      </c>
      <c r="J34" s="1" t="s">
        <v>15</v>
      </c>
      <c r="K34" s="1" t="s">
        <v>49</v>
      </c>
      <c r="L34" t="str">
        <f>TEXT(Table2[[#This Row],[Order Date]],"YYY")</f>
        <v>2024</v>
      </c>
      <c r="M34" t="str">
        <f>TEXT(Table2[[#This Row],[Order Date]],"MMM")</f>
        <v>May</v>
      </c>
      <c r="N34" t="str">
        <f>TEXT(Table2[[#This Row],[Order Date]],"DDD")</f>
        <v>Mon</v>
      </c>
      <c r="O34">
        <f>DATEDIF(Table2[[#This Row],[Order Date]],Table2[[#This Row],[Delivered Date]],"D")</f>
        <v>13</v>
      </c>
      <c r="P34" s="10">
        <f>ROUND(Table2[[#This Row],[Quantity]]*Table2[[#This Row],[Unit Price]]*VLOOKUP(Table2[[#This Row],[Product Name]],Table_1[#All],2,FALSE),0)</f>
        <v>4944</v>
      </c>
      <c r="Q34" s="10">
        <f>Table2[[#This Row],[Quantity]]*Table2[[#This Row],[Unit Price]]</f>
        <v>6180</v>
      </c>
      <c r="R34" s="10">
        <f>Table2[[#This Row],[Sales Revenue]]-Table2[[#This Row],[Total Cost After Product Percentage Calc]]</f>
        <v>1236</v>
      </c>
    </row>
    <row r="35" spans="1:18" ht="14.25" customHeight="1" x14ac:dyDescent="0.3">
      <c r="A35" s="1">
        <v>34</v>
      </c>
      <c r="B35" s="1" t="s">
        <v>78</v>
      </c>
      <c r="C35" s="1" t="s">
        <v>26</v>
      </c>
      <c r="D35" s="1" t="s">
        <v>74</v>
      </c>
      <c r="E35" s="2">
        <v>45581</v>
      </c>
      <c r="F35" s="4">
        <v>45586</v>
      </c>
      <c r="G35" s="1">
        <v>9</v>
      </c>
      <c r="H35" s="1">
        <v>333</v>
      </c>
      <c r="I35" s="1" t="s">
        <v>30</v>
      </c>
      <c r="J35" s="1" t="s">
        <v>52</v>
      </c>
      <c r="K35" s="1" t="s">
        <v>49</v>
      </c>
      <c r="L35" t="str">
        <f>TEXT(Table2[[#This Row],[Order Date]],"YYY")</f>
        <v>2024</v>
      </c>
      <c r="M35" t="str">
        <f>TEXT(Table2[[#This Row],[Order Date]],"MMM")</f>
        <v>Oct</v>
      </c>
      <c r="N35" t="str">
        <f>TEXT(Table2[[#This Row],[Order Date]],"DDD")</f>
        <v>Wed</v>
      </c>
      <c r="O35">
        <f>DATEDIF(Table2[[#This Row],[Order Date]],Table2[[#This Row],[Delivered Date]],"D")</f>
        <v>5</v>
      </c>
      <c r="P35" s="10">
        <f>ROUND(Table2[[#This Row],[Quantity]]*Table2[[#This Row],[Unit Price]]*VLOOKUP(Table2[[#This Row],[Product Name]],Table_1[#All],2,FALSE),0)</f>
        <v>1648</v>
      </c>
      <c r="Q35" s="10">
        <f>Table2[[#This Row],[Quantity]]*Table2[[#This Row],[Unit Price]]</f>
        <v>2997</v>
      </c>
      <c r="R35" s="10">
        <f>Table2[[#This Row],[Sales Revenue]]-Table2[[#This Row],[Total Cost After Product Percentage Calc]]</f>
        <v>1349</v>
      </c>
    </row>
    <row r="36" spans="1:18" ht="14.25" customHeight="1" x14ac:dyDescent="0.3">
      <c r="A36" s="1">
        <v>35</v>
      </c>
      <c r="B36" s="1" t="s">
        <v>79</v>
      </c>
      <c r="C36" s="1" t="s">
        <v>34</v>
      </c>
      <c r="D36" s="1" t="s">
        <v>80</v>
      </c>
      <c r="E36" s="2">
        <v>45296</v>
      </c>
      <c r="F36" s="4">
        <v>45301</v>
      </c>
      <c r="G36" s="1">
        <v>8</v>
      </c>
      <c r="H36" s="1">
        <v>646</v>
      </c>
      <c r="I36" s="1" t="s">
        <v>14</v>
      </c>
      <c r="J36" s="1" t="s">
        <v>36</v>
      </c>
      <c r="K36" s="1" t="s">
        <v>49</v>
      </c>
      <c r="L36" t="str">
        <f>TEXT(Table2[[#This Row],[Order Date]],"YYY")</f>
        <v>2024</v>
      </c>
      <c r="M36" t="str">
        <f>TEXT(Table2[[#This Row],[Order Date]],"MMM")</f>
        <v>Jan</v>
      </c>
      <c r="N36" t="str">
        <f>TEXT(Table2[[#This Row],[Order Date]],"DDD")</f>
        <v>Fri</v>
      </c>
      <c r="O36">
        <f>DATEDIF(Table2[[#This Row],[Order Date]],Table2[[#This Row],[Delivered Date]],"D")</f>
        <v>5</v>
      </c>
      <c r="P36" s="10">
        <f>ROUND(Table2[[#This Row],[Quantity]]*Table2[[#This Row],[Unit Price]]*VLOOKUP(Table2[[#This Row],[Product Name]],Table_1[#All],2,FALSE),0)</f>
        <v>3876</v>
      </c>
      <c r="Q36" s="10">
        <f>Table2[[#This Row],[Quantity]]*Table2[[#This Row],[Unit Price]]</f>
        <v>5168</v>
      </c>
      <c r="R36" s="10">
        <f>Table2[[#This Row],[Sales Revenue]]-Table2[[#This Row],[Total Cost After Product Percentage Calc]]</f>
        <v>1292</v>
      </c>
    </row>
    <row r="37" spans="1:18" ht="14.25" customHeight="1" x14ac:dyDescent="0.3">
      <c r="A37" s="1">
        <v>36</v>
      </c>
      <c r="B37" s="1" t="s">
        <v>81</v>
      </c>
      <c r="C37" s="1" t="s">
        <v>18</v>
      </c>
      <c r="D37" s="1" t="s">
        <v>68</v>
      </c>
      <c r="E37" s="2">
        <v>45551</v>
      </c>
      <c r="F37" s="4">
        <v>45556</v>
      </c>
      <c r="G37" s="1">
        <v>5</v>
      </c>
      <c r="H37">
        <v>496</v>
      </c>
      <c r="I37" s="1" t="s">
        <v>14</v>
      </c>
      <c r="J37" s="1" t="s">
        <v>52</v>
      </c>
      <c r="K37" s="1" t="s">
        <v>16</v>
      </c>
      <c r="L37" t="str">
        <f>TEXT(Table2[[#This Row],[Order Date]],"YYY")</f>
        <v>2024</v>
      </c>
      <c r="M37" t="str">
        <f>TEXT(Table2[[#This Row],[Order Date]],"MMM")</f>
        <v>Sep</v>
      </c>
      <c r="N37" t="str">
        <f>TEXT(Table2[[#This Row],[Order Date]],"DDD")</f>
        <v>Mon</v>
      </c>
      <c r="O37">
        <f>DATEDIF(Table2[[#This Row],[Order Date]],Table2[[#This Row],[Delivered Date]],"D")</f>
        <v>5</v>
      </c>
      <c r="P37" s="10">
        <f>ROUND(Table2[[#This Row],[Quantity]]*Table2[[#This Row],[Unit Price]]*VLOOKUP(Table2[[#This Row],[Product Name]],Table_1[#All],2,FALSE),0)</f>
        <v>1240</v>
      </c>
      <c r="Q37" s="10">
        <f>Table2[[#This Row],[Quantity]]*Table2[[#This Row],[Unit Price]]</f>
        <v>2480</v>
      </c>
      <c r="R37" s="10">
        <f>Table2[[#This Row],[Sales Revenue]]-Table2[[#This Row],[Total Cost After Product Percentage Calc]]</f>
        <v>1240</v>
      </c>
    </row>
    <row r="38" spans="1:18" ht="14.25" customHeight="1" x14ac:dyDescent="0.3">
      <c r="A38" s="1">
        <v>37</v>
      </c>
      <c r="B38" s="1" t="s">
        <v>82</v>
      </c>
      <c r="C38" s="1" t="s">
        <v>34</v>
      </c>
      <c r="D38" s="1" t="s">
        <v>83</v>
      </c>
      <c r="E38" s="2">
        <v>45372</v>
      </c>
      <c r="F38" s="4">
        <v>45386</v>
      </c>
      <c r="G38" s="1">
        <v>8</v>
      </c>
      <c r="H38" s="1">
        <v>863</v>
      </c>
      <c r="I38" s="1" t="s">
        <v>30</v>
      </c>
      <c r="J38" s="1" t="s">
        <v>36</v>
      </c>
      <c r="K38" s="1" t="s">
        <v>49</v>
      </c>
      <c r="L38" t="str">
        <f>TEXT(Table2[[#This Row],[Order Date]],"YYY")</f>
        <v>2024</v>
      </c>
      <c r="M38" t="str">
        <f>TEXT(Table2[[#This Row],[Order Date]],"MMM")</f>
        <v>Mar</v>
      </c>
      <c r="N38" t="str">
        <f>TEXT(Table2[[#This Row],[Order Date]],"DDD")</f>
        <v>Thu</v>
      </c>
      <c r="O38">
        <f>DATEDIF(Table2[[#This Row],[Order Date]],Table2[[#This Row],[Delivered Date]],"D")</f>
        <v>14</v>
      </c>
      <c r="P38" s="10">
        <f>ROUND(Table2[[#This Row],[Quantity]]*Table2[[#This Row],[Unit Price]]*VLOOKUP(Table2[[#This Row],[Product Name]],Table_1[#All],2,FALSE),0)</f>
        <v>4488</v>
      </c>
      <c r="Q38" s="10">
        <f>Table2[[#This Row],[Quantity]]*Table2[[#This Row],[Unit Price]]</f>
        <v>6904</v>
      </c>
      <c r="R38" s="10">
        <f>Table2[[#This Row],[Sales Revenue]]-Table2[[#This Row],[Total Cost After Product Percentage Calc]]</f>
        <v>2416</v>
      </c>
    </row>
    <row r="39" spans="1:18" ht="14.25" customHeight="1" x14ac:dyDescent="0.3">
      <c r="A39" s="1">
        <v>38</v>
      </c>
      <c r="B39" s="1" t="s">
        <v>84</v>
      </c>
      <c r="C39" s="1" t="s">
        <v>18</v>
      </c>
      <c r="D39" s="1" t="s">
        <v>19</v>
      </c>
      <c r="E39" s="2">
        <v>45633</v>
      </c>
      <c r="F39" s="4">
        <v>45645</v>
      </c>
      <c r="G39" s="1">
        <v>9</v>
      </c>
      <c r="H39" s="1">
        <v>316</v>
      </c>
      <c r="I39" s="1" t="s">
        <v>14</v>
      </c>
      <c r="J39" s="1" t="s">
        <v>36</v>
      </c>
      <c r="K39" s="1" t="s">
        <v>16</v>
      </c>
      <c r="L39" t="str">
        <f>TEXT(Table2[[#This Row],[Order Date]],"YYY")</f>
        <v>2024</v>
      </c>
      <c r="M39" t="str">
        <f>TEXT(Table2[[#This Row],[Order Date]],"MMM")</f>
        <v>Dec</v>
      </c>
      <c r="N39" t="str">
        <f>TEXT(Table2[[#This Row],[Order Date]],"DDD")</f>
        <v>Sat</v>
      </c>
      <c r="O39">
        <f>DATEDIF(Table2[[#This Row],[Order Date]],Table2[[#This Row],[Delivered Date]],"D")</f>
        <v>12</v>
      </c>
      <c r="P39" s="10">
        <f>ROUND(Table2[[#This Row],[Quantity]]*Table2[[#This Row],[Unit Price]]*VLOOKUP(Table2[[#This Row],[Product Name]],Table_1[#All],2,FALSE),0)</f>
        <v>1422</v>
      </c>
      <c r="Q39" s="10">
        <f>Table2[[#This Row],[Quantity]]*Table2[[#This Row],[Unit Price]]</f>
        <v>2844</v>
      </c>
      <c r="R39" s="10">
        <f>Table2[[#This Row],[Sales Revenue]]-Table2[[#This Row],[Total Cost After Product Percentage Calc]]</f>
        <v>1422</v>
      </c>
    </row>
    <row r="40" spans="1:18" ht="14.25" customHeight="1" x14ac:dyDescent="0.3">
      <c r="A40" s="1">
        <v>39</v>
      </c>
      <c r="B40" s="1" t="s">
        <v>85</v>
      </c>
      <c r="C40" s="1" t="s">
        <v>34</v>
      </c>
      <c r="D40" s="1" t="s">
        <v>80</v>
      </c>
      <c r="E40" s="2">
        <v>45346</v>
      </c>
      <c r="F40" s="4">
        <v>45351</v>
      </c>
      <c r="G40" s="1">
        <v>9</v>
      </c>
      <c r="H40" s="1">
        <v>169</v>
      </c>
      <c r="I40" s="1" t="s">
        <v>30</v>
      </c>
      <c r="J40" s="1" t="s">
        <v>52</v>
      </c>
      <c r="K40" s="1" t="s">
        <v>32</v>
      </c>
      <c r="L40" t="str">
        <f>TEXT(Table2[[#This Row],[Order Date]],"YYY")</f>
        <v>2024</v>
      </c>
      <c r="M40" t="str">
        <f>TEXT(Table2[[#This Row],[Order Date]],"MMM")</f>
        <v>Feb</v>
      </c>
      <c r="N40" t="str">
        <f>TEXT(Table2[[#This Row],[Order Date]],"DDD")</f>
        <v>Sat</v>
      </c>
      <c r="O40">
        <f>DATEDIF(Table2[[#This Row],[Order Date]],Table2[[#This Row],[Delivered Date]],"D")</f>
        <v>5</v>
      </c>
      <c r="P40" s="10">
        <f>ROUND(Table2[[#This Row],[Quantity]]*Table2[[#This Row],[Unit Price]]*VLOOKUP(Table2[[#This Row],[Product Name]],Table_1[#All],2,FALSE),0)</f>
        <v>1141</v>
      </c>
      <c r="Q40" s="10">
        <f>Table2[[#This Row],[Quantity]]*Table2[[#This Row],[Unit Price]]</f>
        <v>1521</v>
      </c>
      <c r="R40" s="10">
        <f>Table2[[#This Row],[Sales Revenue]]-Table2[[#This Row],[Total Cost After Product Percentage Calc]]</f>
        <v>380</v>
      </c>
    </row>
    <row r="41" spans="1:18" ht="14.25" customHeight="1" x14ac:dyDescent="0.3">
      <c r="A41" s="1">
        <v>40</v>
      </c>
      <c r="B41" s="1" t="s">
        <v>86</v>
      </c>
      <c r="C41" s="1" t="s">
        <v>22</v>
      </c>
      <c r="D41" s="1" t="s">
        <v>87</v>
      </c>
      <c r="E41" s="2">
        <v>45396</v>
      </c>
      <c r="F41" s="4">
        <v>45410</v>
      </c>
      <c r="G41" s="1">
        <v>5</v>
      </c>
      <c r="H41" s="1">
        <v>527</v>
      </c>
      <c r="I41" s="1" t="s">
        <v>14</v>
      </c>
      <c r="J41" s="1" t="s">
        <v>31</v>
      </c>
      <c r="K41" s="1" t="s">
        <v>20</v>
      </c>
      <c r="L41" t="str">
        <f>TEXT(Table2[[#This Row],[Order Date]],"YYY")</f>
        <v>2024</v>
      </c>
      <c r="M41" t="str">
        <f>TEXT(Table2[[#This Row],[Order Date]],"MMM")</f>
        <v>Apr</v>
      </c>
      <c r="N41" t="str">
        <f>TEXT(Table2[[#This Row],[Order Date]],"DDD")</f>
        <v>Sun</v>
      </c>
      <c r="O41">
        <f>DATEDIF(Table2[[#This Row],[Order Date]],Table2[[#This Row],[Delivered Date]],"D")</f>
        <v>14</v>
      </c>
      <c r="P41" s="10">
        <f>ROUND(Table2[[#This Row],[Quantity]]*Table2[[#This Row],[Unit Price]]*VLOOKUP(Table2[[#This Row],[Product Name]],Table_1[#All],2,FALSE),0)</f>
        <v>2108</v>
      </c>
      <c r="Q41" s="10">
        <f>Table2[[#This Row],[Quantity]]*Table2[[#This Row],[Unit Price]]</f>
        <v>2635</v>
      </c>
      <c r="R41" s="10">
        <f>Table2[[#This Row],[Sales Revenue]]-Table2[[#This Row],[Total Cost After Product Percentage Calc]]</f>
        <v>527</v>
      </c>
    </row>
    <row r="42" spans="1:18" ht="14.25" customHeight="1" x14ac:dyDescent="0.3">
      <c r="A42" s="1">
        <v>41</v>
      </c>
      <c r="B42" s="1" t="s">
        <v>88</v>
      </c>
      <c r="C42" s="1" t="s">
        <v>12</v>
      </c>
      <c r="D42" s="1" t="s">
        <v>29</v>
      </c>
      <c r="E42" s="2">
        <v>45433</v>
      </c>
      <c r="F42" s="4">
        <v>45437</v>
      </c>
      <c r="G42" s="1">
        <v>1</v>
      </c>
      <c r="H42" s="1">
        <v>13</v>
      </c>
      <c r="I42" s="1" t="s">
        <v>30</v>
      </c>
      <c r="J42" s="1" t="s">
        <v>52</v>
      </c>
      <c r="K42" s="1" t="s">
        <v>32</v>
      </c>
      <c r="L42" t="str">
        <f>TEXT(Table2[[#This Row],[Order Date]],"YYY")</f>
        <v>2024</v>
      </c>
      <c r="M42" t="str">
        <f>TEXT(Table2[[#This Row],[Order Date]],"MMM")</f>
        <v>May</v>
      </c>
      <c r="N42" t="str">
        <f>TEXT(Table2[[#This Row],[Order Date]],"DDD")</f>
        <v>Tue</v>
      </c>
      <c r="O42">
        <f>DATEDIF(Table2[[#This Row],[Order Date]],Table2[[#This Row],[Delivered Date]],"D")</f>
        <v>4</v>
      </c>
      <c r="P42" s="10">
        <f>ROUND(Table2[[#This Row],[Quantity]]*Table2[[#This Row],[Unit Price]]*VLOOKUP(Table2[[#This Row],[Product Name]],Table_1[#All],2,FALSE),0)</f>
        <v>8</v>
      </c>
      <c r="Q42" s="10">
        <f>Table2[[#This Row],[Quantity]]*Table2[[#This Row],[Unit Price]]</f>
        <v>13</v>
      </c>
      <c r="R42" s="10">
        <f>Table2[[#This Row],[Sales Revenue]]-Table2[[#This Row],[Total Cost After Product Percentage Calc]]</f>
        <v>5</v>
      </c>
    </row>
    <row r="43" spans="1:18" ht="14.25" customHeight="1" x14ac:dyDescent="0.3">
      <c r="A43" s="1">
        <v>42</v>
      </c>
      <c r="B43" s="1" t="s">
        <v>89</v>
      </c>
      <c r="C43" s="1" t="s">
        <v>34</v>
      </c>
      <c r="D43" s="1" t="s">
        <v>45</v>
      </c>
      <c r="E43" s="2">
        <v>45518</v>
      </c>
      <c r="F43" s="4">
        <v>45525</v>
      </c>
      <c r="G43" s="1">
        <v>9</v>
      </c>
      <c r="H43" s="1">
        <v>732</v>
      </c>
      <c r="I43" s="1" t="s">
        <v>14</v>
      </c>
      <c r="J43" s="1" t="s">
        <v>31</v>
      </c>
      <c r="K43" s="1" t="s">
        <v>32</v>
      </c>
      <c r="L43" t="str">
        <f>TEXT(Table2[[#This Row],[Order Date]],"YYY")</f>
        <v>2024</v>
      </c>
      <c r="M43" t="str">
        <f>TEXT(Table2[[#This Row],[Order Date]],"MMM")</f>
        <v>Aug</v>
      </c>
      <c r="N43" t="str">
        <f>TEXT(Table2[[#This Row],[Order Date]],"DDD")</f>
        <v>Wed</v>
      </c>
      <c r="O43">
        <f>DATEDIF(Table2[[#This Row],[Order Date]],Table2[[#This Row],[Delivered Date]],"D")</f>
        <v>7</v>
      </c>
      <c r="P43" s="10">
        <f>ROUND(Table2[[#This Row],[Quantity]]*Table2[[#This Row],[Unit Price]]*VLOOKUP(Table2[[#This Row],[Product Name]],Table_1[#All],2,FALSE),0)</f>
        <v>4282</v>
      </c>
      <c r="Q43" s="10">
        <f>Table2[[#This Row],[Quantity]]*Table2[[#This Row],[Unit Price]]</f>
        <v>6588</v>
      </c>
      <c r="R43" s="10">
        <f>Table2[[#This Row],[Sales Revenue]]-Table2[[#This Row],[Total Cost After Product Percentage Calc]]</f>
        <v>2306</v>
      </c>
    </row>
    <row r="44" spans="1:18" ht="14.25" customHeight="1" x14ac:dyDescent="0.3">
      <c r="A44" s="1">
        <v>43</v>
      </c>
      <c r="B44" s="1" t="s">
        <v>90</v>
      </c>
      <c r="C44" s="1" t="s">
        <v>12</v>
      </c>
      <c r="D44" s="1" t="s">
        <v>13</v>
      </c>
      <c r="E44" s="2">
        <v>45645</v>
      </c>
      <c r="F44" s="4">
        <v>45651</v>
      </c>
      <c r="G44" s="1">
        <v>3</v>
      </c>
      <c r="H44" s="1">
        <v>568</v>
      </c>
      <c r="I44" s="1" t="s">
        <v>30</v>
      </c>
      <c r="J44" s="1" t="s">
        <v>15</v>
      </c>
      <c r="K44" s="1" t="s">
        <v>49</v>
      </c>
      <c r="L44" t="str">
        <f>TEXT(Table2[[#This Row],[Order Date]],"YYY")</f>
        <v>2024</v>
      </c>
      <c r="M44" t="str">
        <f>TEXT(Table2[[#This Row],[Order Date]],"MMM")</f>
        <v>Dec</v>
      </c>
      <c r="N44" t="str">
        <f>TEXT(Table2[[#This Row],[Order Date]],"DDD")</f>
        <v>Thu</v>
      </c>
      <c r="O44">
        <f>DATEDIF(Table2[[#This Row],[Order Date]],Table2[[#This Row],[Delivered Date]],"D")</f>
        <v>6</v>
      </c>
      <c r="P44" s="10">
        <f>ROUND(Table2[[#This Row],[Quantity]]*Table2[[#This Row],[Unit Price]]*VLOOKUP(Table2[[#This Row],[Product Name]],Table_1[#All],2,FALSE),0)</f>
        <v>1278</v>
      </c>
      <c r="Q44" s="10">
        <f>Table2[[#This Row],[Quantity]]*Table2[[#This Row],[Unit Price]]</f>
        <v>1704</v>
      </c>
      <c r="R44" s="10">
        <f>Table2[[#This Row],[Sales Revenue]]-Table2[[#This Row],[Total Cost After Product Percentage Calc]]</f>
        <v>426</v>
      </c>
    </row>
    <row r="45" spans="1:18" ht="14.25" customHeight="1" x14ac:dyDescent="0.3">
      <c r="A45" s="1">
        <v>44</v>
      </c>
      <c r="B45" s="1" t="s">
        <v>91</v>
      </c>
      <c r="C45" s="1" t="s">
        <v>18</v>
      </c>
      <c r="D45" s="1" t="s">
        <v>68</v>
      </c>
      <c r="E45" s="2">
        <v>45512</v>
      </c>
      <c r="F45" s="4">
        <v>45516</v>
      </c>
      <c r="G45" s="1">
        <v>3</v>
      </c>
      <c r="H45" s="1">
        <v>52</v>
      </c>
      <c r="I45" s="1" t="s">
        <v>14</v>
      </c>
      <c r="J45" s="1" t="s">
        <v>52</v>
      </c>
      <c r="K45" s="1" t="s">
        <v>49</v>
      </c>
      <c r="L45" t="str">
        <f>TEXT(Table2[[#This Row],[Order Date]],"YYY")</f>
        <v>2024</v>
      </c>
      <c r="M45" t="str">
        <f>TEXT(Table2[[#This Row],[Order Date]],"MMM")</f>
        <v>Aug</v>
      </c>
      <c r="N45" t="str">
        <f>TEXT(Table2[[#This Row],[Order Date]],"DDD")</f>
        <v>Thu</v>
      </c>
      <c r="O45">
        <f>DATEDIF(Table2[[#This Row],[Order Date]],Table2[[#This Row],[Delivered Date]],"D")</f>
        <v>4</v>
      </c>
      <c r="P45" s="10">
        <f>ROUND(Table2[[#This Row],[Quantity]]*Table2[[#This Row],[Unit Price]]*VLOOKUP(Table2[[#This Row],[Product Name]],Table_1[#All],2,FALSE),0)</f>
        <v>78</v>
      </c>
      <c r="Q45" s="10">
        <f>Table2[[#This Row],[Quantity]]*Table2[[#This Row],[Unit Price]]</f>
        <v>156</v>
      </c>
      <c r="R45" s="10">
        <f>Table2[[#This Row],[Sales Revenue]]-Table2[[#This Row],[Total Cost After Product Percentage Calc]]</f>
        <v>78</v>
      </c>
    </row>
    <row r="46" spans="1:18" ht="14.25" customHeight="1" x14ac:dyDescent="0.3">
      <c r="A46" s="1">
        <v>45</v>
      </c>
      <c r="B46" s="1" t="s">
        <v>92</v>
      </c>
      <c r="C46" s="1" t="s">
        <v>34</v>
      </c>
      <c r="D46" s="1" t="s">
        <v>45</v>
      </c>
      <c r="E46" s="2">
        <v>45641</v>
      </c>
      <c r="F46" s="4">
        <v>45652</v>
      </c>
      <c r="G46" s="1">
        <v>4</v>
      </c>
      <c r="H46" s="1">
        <v>692</v>
      </c>
      <c r="I46" s="1" t="s">
        <v>30</v>
      </c>
      <c r="J46" s="1" t="s">
        <v>15</v>
      </c>
      <c r="K46" s="1" t="s">
        <v>20</v>
      </c>
      <c r="L46" t="str">
        <f>TEXT(Table2[[#This Row],[Order Date]],"YYY")</f>
        <v>2024</v>
      </c>
      <c r="M46" t="str">
        <f>TEXT(Table2[[#This Row],[Order Date]],"MMM")</f>
        <v>Dec</v>
      </c>
      <c r="N46" t="str">
        <f>TEXT(Table2[[#This Row],[Order Date]],"DDD")</f>
        <v>Sun</v>
      </c>
      <c r="O46">
        <f>DATEDIF(Table2[[#This Row],[Order Date]],Table2[[#This Row],[Delivered Date]],"D")</f>
        <v>11</v>
      </c>
      <c r="P46" s="10">
        <f>ROUND(Table2[[#This Row],[Quantity]]*Table2[[#This Row],[Unit Price]]*VLOOKUP(Table2[[#This Row],[Product Name]],Table_1[#All],2,FALSE),0)</f>
        <v>1799</v>
      </c>
      <c r="Q46" s="10">
        <f>Table2[[#This Row],[Quantity]]*Table2[[#This Row],[Unit Price]]</f>
        <v>2768</v>
      </c>
      <c r="R46" s="10">
        <f>Table2[[#This Row],[Sales Revenue]]-Table2[[#This Row],[Total Cost After Product Percentage Calc]]</f>
        <v>969</v>
      </c>
    </row>
    <row r="47" spans="1:18" ht="14.25" customHeight="1" x14ac:dyDescent="0.3">
      <c r="A47" s="1">
        <v>46</v>
      </c>
      <c r="B47" s="1" t="s">
        <v>93</v>
      </c>
      <c r="C47" s="1" t="s">
        <v>22</v>
      </c>
      <c r="D47" s="1" t="s">
        <v>43</v>
      </c>
      <c r="E47" s="2">
        <v>45487</v>
      </c>
      <c r="F47" s="4">
        <v>45495</v>
      </c>
      <c r="G47" s="1">
        <v>1</v>
      </c>
      <c r="H47" s="1">
        <v>889</v>
      </c>
      <c r="I47" s="1" t="s">
        <v>14</v>
      </c>
      <c r="J47" s="1" t="s">
        <v>31</v>
      </c>
      <c r="K47" s="1" t="s">
        <v>16</v>
      </c>
      <c r="L47" t="str">
        <f>TEXT(Table2[[#This Row],[Order Date]],"YYY")</f>
        <v>2024</v>
      </c>
      <c r="M47" t="str">
        <f>TEXT(Table2[[#This Row],[Order Date]],"MMM")</f>
        <v>Jul</v>
      </c>
      <c r="N47" t="str">
        <f>TEXT(Table2[[#This Row],[Order Date]],"DDD")</f>
        <v>Sun</v>
      </c>
      <c r="O47">
        <f>DATEDIF(Table2[[#This Row],[Order Date]],Table2[[#This Row],[Delivered Date]],"D")</f>
        <v>8</v>
      </c>
      <c r="P47" s="10">
        <f>ROUND(Table2[[#This Row],[Quantity]]*Table2[[#This Row],[Unit Price]]*VLOOKUP(Table2[[#This Row],[Product Name]],Table_1[#All],2,FALSE),0)</f>
        <v>578</v>
      </c>
      <c r="Q47" s="10">
        <f>Table2[[#This Row],[Quantity]]*Table2[[#This Row],[Unit Price]]</f>
        <v>889</v>
      </c>
      <c r="R47" s="10">
        <f>Table2[[#This Row],[Sales Revenue]]-Table2[[#This Row],[Total Cost After Product Percentage Calc]]</f>
        <v>311</v>
      </c>
    </row>
    <row r="48" spans="1:18" ht="14.25" customHeight="1" x14ac:dyDescent="0.3">
      <c r="A48" s="1">
        <v>47</v>
      </c>
      <c r="B48" s="1" t="s">
        <v>94</v>
      </c>
      <c r="C48" s="1" t="s">
        <v>18</v>
      </c>
      <c r="D48" s="1" t="s">
        <v>60</v>
      </c>
      <c r="E48" s="2">
        <v>45306</v>
      </c>
      <c r="F48" s="4">
        <v>45309</v>
      </c>
      <c r="G48" s="1">
        <v>2</v>
      </c>
      <c r="H48" s="1">
        <v>908</v>
      </c>
      <c r="I48" s="1" t="s">
        <v>30</v>
      </c>
      <c r="J48" s="1" t="s">
        <v>52</v>
      </c>
      <c r="K48" s="1" t="s">
        <v>49</v>
      </c>
      <c r="L48" t="str">
        <f>TEXT(Table2[[#This Row],[Order Date]],"YYY")</f>
        <v>2024</v>
      </c>
      <c r="M48" t="str">
        <f>TEXT(Table2[[#This Row],[Order Date]],"MMM")</f>
        <v>Jan</v>
      </c>
      <c r="N48" t="str">
        <f>TEXT(Table2[[#This Row],[Order Date]],"DDD")</f>
        <v>Mon</v>
      </c>
      <c r="O48">
        <f>DATEDIF(Table2[[#This Row],[Order Date]],Table2[[#This Row],[Delivered Date]],"D")</f>
        <v>3</v>
      </c>
      <c r="P48" s="10">
        <f>ROUND(Table2[[#This Row],[Quantity]]*Table2[[#This Row],[Unit Price]]*VLOOKUP(Table2[[#This Row],[Product Name]],Table_1[#All],2,FALSE),0)</f>
        <v>999</v>
      </c>
      <c r="Q48" s="10">
        <f>Table2[[#This Row],[Quantity]]*Table2[[#This Row],[Unit Price]]</f>
        <v>1816</v>
      </c>
      <c r="R48" s="10">
        <f>Table2[[#This Row],[Sales Revenue]]-Table2[[#This Row],[Total Cost After Product Percentage Calc]]</f>
        <v>817</v>
      </c>
    </row>
    <row r="49" spans="1:18" ht="14.25" customHeight="1" x14ac:dyDescent="0.3">
      <c r="A49" s="1">
        <v>48</v>
      </c>
      <c r="B49" s="1" t="s">
        <v>95</v>
      </c>
      <c r="C49" s="1" t="s">
        <v>12</v>
      </c>
      <c r="D49" s="1" t="s">
        <v>29</v>
      </c>
      <c r="E49" s="2">
        <v>45292</v>
      </c>
      <c r="F49" s="4">
        <v>45306</v>
      </c>
      <c r="G49" s="1">
        <v>9</v>
      </c>
      <c r="H49" s="1">
        <v>957</v>
      </c>
      <c r="I49" s="1" t="s">
        <v>30</v>
      </c>
      <c r="J49" s="1" t="s">
        <v>24</v>
      </c>
      <c r="K49" s="1" t="s">
        <v>49</v>
      </c>
      <c r="L49" t="str">
        <f>TEXT(Table2[[#This Row],[Order Date]],"YYY")</f>
        <v>2024</v>
      </c>
      <c r="M49" t="str">
        <f>TEXT(Table2[[#This Row],[Order Date]],"MMM")</f>
        <v>Jan</v>
      </c>
      <c r="N49" t="str">
        <f>TEXT(Table2[[#This Row],[Order Date]],"DDD")</f>
        <v>Mon</v>
      </c>
      <c r="O49">
        <f>DATEDIF(Table2[[#This Row],[Order Date]],Table2[[#This Row],[Delivered Date]],"D")</f>
        <v>14</v>
      </c>
      <c r="P49" s="10">
        <f>ROUND(Table2[[#This Row],[Quantity]]*Table2[[#This Row],[Unit Price]]*VLOOKUP(Table2[[#This Row],[Product Name]],Table_1[#All],2,FALSE),0)</f>
        <v>5598</v>
      </c>
      <c r="Q49" s="10">
        <f>Table2[[#This Row],[Quantity]]*Table2[[#This Row],[Unit Price]]</f>
        <v>8613</v>
      </c>
      <c r="R49" s="10">
        <f>Table2[[#This Row],[Sales Revenue]]-Table2[[#This Row],[Total Cost After Product Percentage Calc]]</f>
        <v>3015</v>
      </c>
    </row>
    <row r="50" spans="1:18" ht="14.25" customHeight="1" x14ac:dyDescent="0.3">
      <c r="A50" s="1">
        <v>49</v>
      </c>
      <c r="B50" s="1" t="s">
        <v>96</v>
      </c>
      <c r="C50" s="1" t="s">
        <v>22</v>
      </c>
      <c r="D50" s="1" t="s">
        <v>87</v>
      </c>
      <c r="E50" s="2">
        <v>45512</v>
      </c>
      <c r="F50" s="4">
        <v>45519</v>
      </c>
      <c r="G50" s="1">
        <v>2</v>
      </c>
      <c r="H50" s="1">
        <v>981</v>
      </c>
      <c r="I50" s="1" t="s">
        <v>30</v>
      </c>
      <c r="J50" s="1" t="s">
        <v>36</v>
      </c>
      <c r="K50" s="1" t="s">
        <v>20</v>
      </c>
      <c r="L50" t="str">
        <f>TEXT(Table2[[#This Row],[Order Date]],"YYY")</f>
        <v>2024</v>
      </c>
      <c r="M50" t="str">
        <f>TEXT(Table2[[#This Row],[Order Date]],"MMM")</f>
        <v>Aug</v>
      </c>
      <c r="N50" t="str">
        <f>TEXT(Table2[[#This Row],[Order Date]],"DDD")</f>
        <v>Thu</v>
      </c>
      <c r="O50">
        <f>DATEDIF(Table2[[#This Row],[Order Date]],Table2[[#This Row],[Delivered Date]],"D")</f>
        <v>7</v>
      </c>
      <c r="P50" s="10">
        <f>ROUND(Table2[[#This Row],[Quantity]]*Table2[[#This Row],[Unit Price]]*VLOOKUP(Table2[[#This Row],[Product Name]],Table_1[#All],2,FALSE),0)</f>
        <v>1570</v>
      </c>
      <c r="Q50" s="10">
        <f>Table2[[#This Row],[Quantity]]*Table2[[#This Row],[Unit Price]]</f>
        <v>1962</v>
      </c>
      <c r="R50" s="10">
        <f>Table2[[#This Row],[Sales Revenue]]-Table2[[#This Row],[Total Cost After Product Percentage Calc]]</f>
        <v>392</v>
      </c>
    </row>
    <row r="51" spans="1:18" ht="14.25" customHeight="1" x14ac:dyDescent="0.3">
      <c r="A51" s="1">
        <v>50</v>
      </c>
      <c r="B51" s="1" t="s">
        <v>97</v>
      </c>
      <c r="C51" s="1" t="s">
        <v>26</v>
      </c>
      <c r="D51" s="1" t="s">
        <v>27</v>
      </c>
      <c r="E51" s="2">
        <v>45575</v>
      </c>
      <c r="F51" s="4">
        <v>45578</v>
      </c>
      <c r="G51" s="1">
        <v>3</v>
      </c>
      <c r="H51" s="1">
        <v>206</v>
      </c>
      <c r="I51" s="1" t="s">
        <v>30</v>
      </c>
      <c r="J51" s="1" t="s">
        <v>31</v>
      </c>
      <c r="K51" s="1" t="s">
        <v>20</v>
      </c>
      <c r="L51" t="str">
        <f>TEXT(Table2[[#This Row],[Order Date]],"YYY")</f>
        <v>2024</v>
      </c>
      <c r="M51" t="str">
        <f>TEXT(Table2[[#This Row],[Order Date]],"MMM")</f>
        <v>Oct</v>
      </c>
      <c r="N51" t="str">
        <f>TEXT(Table2[[#This Row],[Order Date]],"DDD")</f>
        <v>Thu</v>
      </c>
      <c r="O51">
        <f>DATEDIF(Table2[[#This Row],[Order Date]],Table2[[#This Row],[Delivered Date]],"D")</f>
        <v>3</v>
      </c>
      <c r="P51" s="10">
        <f>ROUND(Table2[[#This Row],[Quantity]]*Table2[[#This Row],[Unit Price]]*VLOOKUP(Table2[[#This Row],[Product Name]],Table_1[#All],2,FALSE),0)</f>
        <v>340</v>
      </c>
      <c r="Q51" s="10">
        <f>Table2[[#This Row],[Quantity]]*Table2[[#This Row],[Unit Price]]</f>
        <v>618</v>
      </c>
      <c r="R51" s="10">
        <f>Table2[[#This Row],[Sales Revenue]]-Table2[[#This Row],[Total Cost After Product Percentage Calc]]</f>
        <v>278</v>
      </c>
    </row>
    <row r="52" spans="1:18" ht="14.25" customHeight="1" x14ac:dyDescent="0.3">
      <c r="A52" s="1">
        <v>51</v>
      </c>
      <c r="B52" s="1" t="s">
        <v>98</v>
      </c>
      <c r="C52" s="1" t="s">
        <v>26</v>
      </c>
      <c r="D52" s="1" t="s">
        <v>41</v>
      </c>
      <c r="E52" s="2">
        <v>45637</v>
      </c>
      <c r="F52" s="4">
        <v>45647</v>
      </c>
      <c r="G52" s="1">
        <v>4</v>
      </c>
      <c r="H52" s="1">
        <v>533</v>
      </c>
      <c r="I52" s="1" t="s">
        <v>30</v>
      </c>
      <c r="J52" s="1" t="s">
        <v>31</v>
      </c>
      <c r="K52" s="1" t="s">
        <v>49</v>
      </c>
      <c r="L52" t="str">
        <f>TEXT(Table2[[#This Row],[Order Date]],"YYY")</f>
        <v>2024</v>
      </c>
      <c r="M52" t="str">
        <f>TEXT(Table2[[#This Row],[Order Date]],"MMM")</f>
        <v>Dec</v>
      </c>
      <c r="N52" t="str">
        <f>TEXT(Table2[[#This Row],[Order Date]],"DDD")</f>
        <v>Wed</v>
      </c>
      <c r="O52">
        <f>DATEDIF(Table2[[#This Row],[Order Date]],Table2[[#This Row],[Delivered Date]],"D")</f>
        <v>10</v>
      </c>
      <c r="P52" s="10">
        <f>ROUND(Table2[[#This Row],[Quantity]]*Table2[[#This Row],[Unit Price]]*VLOOKUP(Table2[[#This Row],[Product Name]],Table_1[#All],2,FALSE),0)</f>
        <v>1066</v>
      </c>
      <c r="Q52" s="10">
        <f>Table2[[#This Row],[Quantity]]*Table2[[#This Row],[Unit Price]]</f>
        <v>2132</v>
      </c>
      <c r="R52" s="10">
        <f>Table2[[#This Row],[Sales Revenue]]-Table2[[#This Row],[Total Cost After Product Percentage Calc]]</f>
        <v>1066</v>
      </c>
    </row>
    <row r="53" spans="1:18" ht="14.25" customHeight="1" x14ac:dyDescent="0.3">
      <c r="A53" s="1">
        <v>52</v>
      </c>
      <c r="B53" s="1" t="s">
        <v>99</v>
      </c>
      <c r="C53" s="1" t="s">
        <v>12</v>
      </c>
      <c r="D53" s="1" t="s">
        <v>100</v>
      </c>
      <c r="E53" s="2">
        <v>45555</v>
      </c>
      <c r="F53" s="4">
        <v>45562</v>
      </c>
      <c r="G53" s="1">
        <v>10</v>
      </c>
      <c r="H53" s="1">
        <v>353</v>
      </c>
      <c r="I53" s="1" t="s">
        <v>30</v>
      </c>
      <c r="J53" s="1" t="s">
        <v>15</v>
      </c>
      <c r="K53" s="1" t="s">
        <v>49</v>
      </c>
      <c r="L53" t="str">
        <f>TEXT(Table2[[#This Row],[Order Date]],"YYY")</f>
        <v>2024</v>
      </c>
      <c r="M53" t="str">
        <f>TEXT(Table2[[#This Row],[Order Date]],"MMM")</f>
        <v>Sep</v>
      </c>
      <c r="N53" t="str">
        <f>TEXT(Table2[[#This Row],[Order Date]],"DDD")</f>
        <v>Fri</v>
      </c>
      <c r="O53">
        <f>DATEDIF(Table2[[#This Row],[Order Date]],Table2[[#This Row],[Delivered Date]],"D")</f>
        <v>7</v>
      </c>
      <c r="P53" s="10">
        <f>ROUND(Table2[[#This Row],[Quantity]]*Table2[[#This Row],[Unit Price]]*VLOOKUP(Table2[[#This Row],[Product Name]],Table_1[#All],2,FALSE),0)</f>
        <v>2471</v>
      </c>
      <c r="Q53" s="10">
        <f>Table2[[#This Row],[Quantity]]*Table2[[#This Row],[Unit Price]]</f>
        <v>3530</v>
      </c>
      <c r="R53" s="10">
        <f>Table2[[#This Row],[Sales Revenue]]-Table2[[#This Row],[Total Cost After Product Percentage Calc]]</f>
        <v>1059</v>
      </c>
    </row>
    <row r="54" spans="1:18" ht="14.25" customHeight="1" x14ac:dyDescent="0.3">
      <c r="A54" s="1">
        <v>53</v>
      </c>
      <c r="B54" s="1" t="s">
        <v>101</v>
      </c>
      <c r="C54" s="1" t="s">
        <v>18</v>
      </c>
      <c r="D54" s="1" t="s">
        <v>19</v>
      </c>
      <c r="E54" s="2">
        <v>45525</v>
      </c>
      <c r="F54" s="4">
        <v>45536</v>
      </c>
      <c r="G54" s="1">
        <v>7</v>
      </c>
      <c r="H54" s="1">
        <v>917</v>
      </c>
      <c r="I54" s="1" t="s">
        <v>14</v>
      </c>
      <c r="J54" s="1" t="s">
        <v>36</v>
      </c>
      <c r="K54" s="1" t="s">
        <v>16</v>
      </c>
      <c r="L54" t="str">
        <f>TEXT(Table2[[#This Row],[Order Date]],"YYY")</f>
        <v>2024</v>
      </c>
      <c r="M54" t="str">
        <f>TEXT(Table2[[#This Row],[Order Date]],"MMM")</f>
        <v>Aug</v>
      </c>
      <c r="N54" t="str">
        <f>TEXT(Table2[[#This Row],[Order Date]],"DDD")</f>
        <v>Wed</v>
      </c>
      <c r="O54">
        <f>DATEDIF(Table2[[#This Row],[Order Date]],Table2[[#This Row],[Delivered Date]],"D")</f>
        <v>11</v>
      </c>
      <c r="P54" s="10">
        <f>ROUND(Table2[[#This Row],[Quantity]]*Table2[[#This Row],[Unit Price]]*VLOOKUP(Table2[[#This Row],[Product Name]],Table_1[#All],2,FALSE),0)</f>
        <v>3210</v>
      </c>
      <c r="Q54" s="10">
        <f>Table2[[#This Row],[Quantity]]*Table2[[#This Row],[Unit Price]]</f>
        <v>6419</v>
      </c>
      <c r="R54" s="10">
        <f>Table2[[#This Row],[Sales Revenue]]-Table2[[#This Row],[Total Cost After Product Percentage Calc]]</f>
        <v>3209</v>
      </c>
    </row>
    <row r="55" spans="1:18" ht="14.25" customHeight="1" x14ac:dyDescent="0.3">
      <c r="A55" s="1">
        <v>54</v>
      </c>
      <c r="B55" s="1" t="s">
        <v>102</v>
      </c>
      <c r="C55" s="1" t="s">
        <v>26</v>
      </c>
      <c r="D55" s="1" t="s">
        <v>41</v>
      </c>
      <c r="E55" s="2">
        <v>45496</v>
      </c>
      <c r="F55" s="4">
        <v>45502</v>
      </c>
      <c r="G55" s="1">
        <v>4</v>
      </c>
      <c r="H55" s="1">
        <v>161</v>
      </c>
      <c r="I55" s="1" t="s">
        <v>14</v>
      </c>
      <c r="J55" s="1" t="s">
        <v>36</v>
      </c>
      <c r="K55" s="1" t="s">
        <v>49</v>
      </c>
      <c r="L55" t="str">
        <f>TEXT(Table2[[#This Row],[Order Date]],"YYY")</f>
        <v>2024</v>
      </c>
      <c r="M55" t="str">
        <f>TEXT(Table2[[#This Row],[Order Date]],"MMM")</f>
        <v>Jul</v>
      </c>
      <c r="N55" t="str">
        <f>TEXT(Table2[[#This Row],[Order Date]],"DDD")</f>
        <v>Tue</v>
      </c>
      <c r="O55">
        <f>DATEDIF(Table2[[#This Row],[Order Date]],Table2[[#This Row],[Delivered Date]],"D")</f>
        <v>6</v>
      </c>
      <c r="P55" s="10">
        <f>ROUND(Table2[[#This Row],[Quantity]]*Table2[[#This Row],[Unit Price]]*VLOOKUP(Table2[[#This Row],[Product Name]],Table_1[#All],2,FALSE),0)</f>
        <v>322</v>
      </c>
      <c r="Q55" s="10">
        <f>Table2[[#This Row],[Quantity]]*Table2[[#This Row],[Unit Price]]</f>
        <v>644</v>
      </c>
      <c r="R55" s="10">
        <f>Table2[[#This Row],[Sales Revenue]]-Table2[[#This Row],[Total Cost After Product Percentage Calc]]</f>
        <v>322</v>
      </c>
    </row>
    <row r="56" spans="1:18" ht="14.25" customHeight="1" x14ac:dyDescent="0.3">
      <c r="A56" s="1">
        <v>55</v>
      </c>
      <c r="B56" s="1" t="s">
        <v>103</v>
      </c>
      <c r="C56" s="1" t="s">
        <v>26</v>
      </c>
      <c r="D56" s="1" t="s">
        <v>104</v>
      </c>
      <c r="E56" s="2">
        <v>45382</v>
      </c>
      <c r="F56" s="4">
        <v>45387</v>
      </c>
      <c r="G56" s="1">
        <v>9</v>
      </c>
      <c r="H56" s="1">
        <v>485</v>
      </c>
      <c r="I56" s="1" t="s">
        <v>14</v>
      </c>
      <c r="J56" s="1" t="s">
        <v>15</v>
      </c>
      <c r="K56" s="1" t="s">
        <v>20</v>
      </c>
      <c r="L56" t="str">
        <f>TEXT(Table2[[#This Row],[Order Date]],"YYY")</f>
        <v>2024</v>
      </c>
      <c r="M56" t="str">
        <f>TEXT(Table2[[#This Row],[Order Date]],"MMM")</f>
        <v>Mar</v>
      </c>
      <c r="N56" t="str">
        <f>TEXT(Table2[[#This Row],[Order Date]],"DDD")</f>
        <v>Sun</v>
      </c>
      <c r="O56">
        <f>DATEDIF(Table2[[#This Row],[Order Date]],Table2[[#This Row],[Delivered Date]],"D")</f>
        <v>5</v>
      </c>
      <c r="P56" s="10">
        <f>ROUND(Table2[[#This Row],[Quantity]]*Table2[[#This Row],[Unit Price]]*VLOOKUP(Table2[[#This Row],[Product Name]],Table_1[#All],2,FALSE),0)</f>
        <v>2619</v>
      </c>
      <c r="Q56" s="10">
        <f>Table2[[#This Row],[Quantity]]*Table2[[#This Row],[Unit Price]]</f>
        <v>4365</v>
      </c>
      <c r="R56" s="10">
        <f>Table2[[#This Row],[Sales Revenue]]-Table2[[#This Row],[Total Cost After Product Percentage Calc]]</f>
        <v>1746</v>
      </c>
    </row>
    <row r="57" spans="1:18" ht="14.25" customHeight="1" x14ac:dyDescent="0.3">
      <c r="A57" s="1">
        <v>56</v>
      </c>
      <c r="B57" s="1" t="s">
        <v>105</v>
      </c>
      <c r="C57" s="1" t="s">
        <v>12</v>
      </c>
      <c r="D57" s="1" t="s">
        <v>29</v>
      </c>
      <c r="E57" s="2">
        <v>45360</v>
      </c>
      <c r="F57" s="4">
        <v>45364</v>
      </c>
      <c r="G57" s="1">
        <v>8</v>
      </c>
      <c r="H57" s="1">
        <v>693</v>
      </c>
      <c r="I57" s="1" t="s">
        <v>30</v>
      </c>
      <c r="J57" s="1" t="s">
        <v>36</v>
      </c>
      <c r="K57" s="1" t="s">
        <v>16</v>
      </c>
      <c r="L57" t="str">
        <f>TEXT(Table2[[#This Row],[Order Date]],"YYY")</f>
        <v>2024</v>
      </c>
      <c r="M57" t="str">
        <f>TEXT(Table2[[#This Row],[Order Date]],"MMM")</f>
        <v>Mar</v>
      </c>
      <c r="N57" t="str">
        <f>TEXT(Table2[[#This Row],[Order Date]],"DDD")</f>
        <v>Sat</v>
      </c>
      <c r="O57">
        <f>DATEDIF(Table2[[#This Row],[Order Date]],Table2[[#This Row],[Delivered Date]],"D")</f>
        <v>4</v>
      </c>
      <c r="P57" s="10">
        <f>ROUND(Table2[[#This Row],[Quantity]]*Table2[[#This Row],[Unit Price]]*VLOOKUP(Table2[[#This Row],[Product Name]],Table_1[#All],2,FALSE),0)</f>
        <v>3604</v>
      </c>
      <c r="Q57" s="10">
        <f>Table2[[#This Row],[Quantity]]*Table2[[#This Row],[Unit Price]]</f>
        <v>5544</v>
      </c>
      <c r="R57" s="10">
        <f>Table2[[#This Row],[Sales Revenue]]-Table2[[#This Row],[Total Cost After Product Percentage Calc]]</f>
        <v>1940</v>
      </c>
    </row>
    <row r="58" spans="1:18" ht="14.25" customHeight="1" x14ac:dyDescent="0.3">
      <c r="A58" s="1">
        <v>57</v>
      </c>
      <c r="B58" s="1" t="s">
        <v>106</v>
      </c>
      <c r="C58" s="1" t="s">
        <v>22</v>
      </c>
      <c r="D58" s="1" t="s">
        <v>23</v>
      </c>
      <c r="E58" s="2">
        <v>45522</v>
      </c>
      <c r="F58" s="4">
        <v>45532</v>
      </c>
      <c r="G58" s="1">
        <v>5</v>
      </c>
      <c r="H58" s="1">
        <v>779</v>
      </c>
      <c r="I58" s="1" t="s">
        <v>30</v>
      </c>
      <c r="J58" s="1" t="s">
        <v>15</v>
      </c>
      <c r="K58" s="1" t="s">
        <v>32</v>
      </c>
      <c r="L58" t="str">
        <f>TEXT(Table2[[#This Row],[Order Date]],"YYY")</f>
        <v>2024</v>
      </c>
      <c r="M58" t="str">
        <f>TEXT(Table2[[#This Row],[Order Date]],"MMM")</f>
        <v>Aug</v>
      </c>
      <c r="N58" t="str">
        <f>TEXT(Table2[[#This Row],[Order Date]],"DDD")</f>
        <v>Sun</v>
      </c>
      <c r="O58">
        <f>DATEDIF(Table2[[#This Row],[Order Date]],Table2[[#This Row],[Delivered Date]],"D")</f>
        <v>10</v>
      </c>
      <c r="P58" s="10">
        <f>ROUND(Table2[[#This Row],[Quantity]]*Table2[[#This Row],[Unit Price]]*VLOOKUP(Table2[[#This Row],[Product Name]],Table_1[#All],2,FALSE),0)</f>
        <v>2921</v>
      </c>
      <c r="Q58" s="10">
        <f>Table2[[#This Row],[Quantity]]*Table2[[#This Row],[Unit Price]]</f>
        <v>3895</v>
      </c>
      <c r="R58" s="10">
        <f>Table2[[#This Row],[Sales Revenue]]-Table2[[#This Row],[Total Cost After Product Percentage Calc]]</f>
        <v>974</v>
      </c>
    </row>
    <row r="59" spans="1:18" ht="14.25" customHeight="1" x14ac:dyDescent="0.3">
      <c r="A59" s="1">
        <v>58</v>
      </c>
      <c r="B59" s="1" t="s">
        <v>107</v>
      </c>
      <c r="C59" s="1" t="s">
        <v>26</v>
      </c>
      <c r="D59" s="1" t="s">
        <v>104</v>
      </c>
      <c r="E59" s="2">
        <v>45432</v>
      </c>
      <c r="F59" s="4">
        <v>45443</v>
      </c>
      <c r="G59" s="1">
        <v>8</v>
      </c>
      <c r="H59" s="1">
        <v>89</v>
      </c>
      <c r="I59" s="1" t="s">
        <v>14</v>
      </c>
      <c r="J59" s="1" t="s">
        <v>36</v>
      </c>
      <c r="K59" s="1" t="s">
        <v>20</v>
      </c>
      <c r="L59" t="str">
        <f>TEXT(Table2[[#This Row],[Order Date]],"YYY")</f>
        <v>2024</v>
      </c>
      <c r="M59" t="str">
        <f>TEXT(Table2[[#This Row],[Order Date]],"MMM")</f>
        <v>May</v>
      </c>
      <c r="N59" t="str">
        <f>TEXT(Table2[[#This Row],[Order Date]],"DDD")</f>
        <v>Mon</v>
      </c>
      <c r="O59">
        <f>DATEDIF(Table2[[#This Row],[Order Date]],Table2[[#This Row],[Delivered Date]],"D")</f>
        <v>11</v>
      </c>
      <c r="P59" s="10">
        <f>ROUND(Table2[[#This Row],[Quantity]]*Table2[[#This Row],[Unit Price]]*VLOOKUP(Table2[[#This Row],[Product Name]],Table_1[#All],2,FALSE),0)</f>
        <v>427</v>
      </c>
      <c r="Q59" s="10">
        <f>Table2[[#This Row],[Quantity]]*Table2[[#This Row],[Unit Price]]</f>
        <v>712</v>
      </c>
      <c r="R59" s="10">
        <f>Table2[[#This Row],[Sales Revenue]]-Table2[[#This Row],[Total Cost After Product Percentage Calc]]</f>
        <v>285</v>
      </c>
    </row>
    <row r="60" spans="1:18" ht="14.25" customHeight="1" x14ac:dyDescent="0.3">
      <c r="A60" s="1">
        <v>59</v>
      </c>
      <c r="B60" s="1" t="s">
        <v>108</v>
      </c>
      <c r="C60" s="1" t="s">
        <v>34</v>
      </c>
      <c r="D60" s="1" t="s">
        <v>83</v>
      </c>
      <c r="E60" s="2">
        <v>45455</v>
      </c>
      <c r="F60" s="4">
        <v>45459</v>
      </c>
      <c r="G60" s="1">
        <v>9</v>
      </c>
      <c r="H60" s="1">
        <v>92</v>
      </c>
      <c r="I60" s="1" t="s">
        <v>14</v>
      </c>
      <c r="J60" s="1" t="s">
        <v>15</v>
      </c>
      <c r="K60" s="1" t="s">
        <v>20</v>
      </c>
      <c r="L60" t="str">
        <f>TEXT(Table2[[#This Row],[Order Date]],"YYY")</f>
        <v>2024</v>
      </c>
      <c r="M60" t="str">
        <f>TEXT(Table2[[#This Row],[Order Date]],"MMM")</f>
        <v>Jun</v>
      </c>
      <c r="N60" t="str">
        <f>TEXT(Table2[[#This Row],[Order Date]],"DDD")</f>
        <v>Wed</v>
      </c>
      <c r="O60">
        <f>DATEDIF(Table2[[#This Row],[Order Date]],Table2[[#This Row],[Delivered Date]],"D")</f>
        <v>4</v>
      </c>
      <c r="P60" s="10">
        <f>ROUND(Table2[[#This Row],[Quantity]]*Table2[[#This Row],[Unit Price]]*VLOOKUP(Table2[[#This Row],[Product Name]],Table_1[#All],2,FALSE),0)</f>
        <v>538</v>
      </c>
      <c r="Q60" s="10">
        <f>Table2[[#This Row],[Quantity]]*Table2[[#This Row],[Unit Price]]</f>
        <v>828</v>
      </c>
      <c r="R60" s="10">
        <f>Table2[[#This Row],[Sales Revenue]]-Table2[[#This Row],[Total Cost After Product Percentage Calc]]</f>
        <v>290</v>
      </c>
    </row>
    <row r="61" spans="1:18" ht="14.25" customHeight="1" x14ac:dyDescent="0.3">
      <c r="A61" s="1">
        <v>60</v>
      </c>
      <c r="B61" s="1" t="s">
        <v>109</v>
      </c>
      <c r="C61" s="1" t="s">
        <v>22</v>
      </c>
      <c r="D61" s="1" t="s">
        <v>87</v>
      </c>
      <c r="E61" s="2">
        <v>45515</v>
      </c>
      <c r="F61" s="4">
        <v>45529</v>
      </c>
      <c r="G61" s="1">
        <v>8</v>
      </c>
      <c r="H61" s="1">
        <v>39</v>
      </c>
      <c r="I61" s="1" t="s">
        <v>30</v>
      </c>
      <c r="J61" s="1" t="s">
        <v>31</v>
      </c>
      <c r="K61" s="1" t="s">
        <v>20</v>
      </c>
      <c r="L61" t="str">
        <f>TEXT(Table2[[#This Row],[Order Date]],"YYY")</f>
        <v>2024</v>
      </c>
      <c r="M61" t="str">
        <f>TEXT(Table2[[#This Row],[Order Date]],"MMM")</f>
        <v>Aug</v>
      </c>
      <c r="N61" t="str">
        <f>TEXT(Table2[[#This Row],[Order Date]],"DDD")</f>
        <v>Sun</v>
      </c>
      <c r="O61">
        <f>DATEDIF(Table2[[#This Row],[Order Date]],Table2[[#This Row],[Delivered Date]],"D")</f>
        <v>14</v>
      </c>
      <c r="P61" s="10">
        <f>ROUND(Table2[[#This Row],[Quantity]]*Table2[[#This Row],[Unit Price]]*VLOOKUP(Table2[[#This Row],[Product Name]],Table_1[#All],2,FALSE),0)</f>
        <v>250</v>
      </c>
      <c r="Q61" s="10">
        <f>Table2[[#This Row],[Quantity]]*Table2[[#This Row],[Unit Price]]</f>
        <v>312</v>
      </c>
      <c r="R61" s="10">
        <f>Table2[[#This Row],[Sales Revenue]]-Table2[[#This Row],[Total Cost After Product Percentage Calc]]</f>
        <v>62</v>
      </c>
    </row>
    <row r="62" spans="1:18" ht="14.25" customHeight="1" x14ac:dyDescent="0.3">
      <c r="A62" s="1">
        <v>61</v>
      </c>
      <c r="B62" s="1" t="s">
        <v>110</v>
      </c>
      <c r="C62" s="1" t="s">
        <v>18</v>
      </c>
      <c r="D62" s="1" t="s">
        <v>64</v>
      </c>
      <c r="E62" s="2">
        <v>45631</v>
      </c>
      <c r="F62" s="4">
        <v>45638</v>
      </c>
      <c r="G62" s="1">
        <v>1</v>
      </c>
      <c r="H62" s="1">
        <v>95</v>
      </c>
      <c r="I62" s="1" t="s">
        <v>14</v>
      </c>
      <c r="J62" s="1" t="s">
        <v>36</v>
      </c>
      <c r="K62" s="1" t="s">
        <v>16</v>
      </c>
      <c r="L62" t="str">
        <f>TEXT(Table2[[#This Row],[Order Date]],"YYY")</f>
        <v>2024</v>
      </c>
      <c r="M62" t="str">
        <f>TEXT(Table2[[#This Row],[Order Date]],"MMM")</f>
        <v>Dec</v>
      </c>
      <c r="N62" t="str">
        <f>TEXT(Table2[[#This Row],[Order Date]],"DDD")</f>
        <v>Thu</v>
      </c>
      <c r="O62">
        <f>DATEDIF(Table2[[#This Row],[Order Date]],Table2[[#This Row],[Delivered Date]],"D")</f>
        <v>7</v>
      </c>
      <c r="P62" s="10">
        <f>ROUND(Table2[[#This Row],[Quantity]]*Table2[[#This Row],[Unit Price]]*VLOOKUP(Table2[[#This Row],[Product Name]],Table_1[#All],2,FALSE),0)</f>
        <v>62</v>
      </c>
      <c r="Q62" s="10">
        <f>Table2[[#This Row],[Quantity]]*Table2[[#This Row],[Unit Price]]</f>
        <v>95</v>
      </c>
      <c r="R62" s="10">
        <f>Table2[[#This Row],[Sales Revenue]]-Table2[[#This Row],[Total Cost After Product Percentage Calc]]</f>
        <v>33</v>
      </c>
    </row>
    <row r="63" spans="1:18" ht="14.25" customHeight="1" x14ac:dyDescent="0.3">
      <c r="A63" s="1">
        <v>62</v>
      </c>
      <c r="B63" s="1" t="s">
        <v>111</v>
      </c>
      <c r="C63" s="1" t="s">
        <v>12</v>
      </c>
      <c r="D63" s="1" t="s">
        <v>29</v>
      </c>
      <c r="E63" s="2">
        <v>45301</v>
      </c>
      <c r="F63" s="4">
        <v>45305</v>
      </c>
      <c r="G63" s="1">
        <v>9</v>
      </c>
      <c r="H63" s="1">
        <v>63</v>
      </c>
      <c r="I63" s="1" t="s">
        <v>30</v>
      </c>
      <c r="J63" s="1" t="s">
        <v>52</v>
      </c>
      <c r="K63" s="1" t="s">
        <v>16</v>
      </c>
      <c r="L63" t="str">
        <f>TEXT(Table2[[#This Row],[Order Date]],"YYY")</f>
        <v>2024</v>
      </c>
      <c r="M63" t="str">
        <f>TEXT(Table2[[#This Row],[Order Date]],"MMM")</f>
        <v>Jan</v>
      </c>
      <c r="N63" t="str">
        <f>TEXT(Table2[[#This Row],[Order Date]],"DDD")</f>
        <v>Wed</v>
      </c>
      <c r="O63">
        <f>DATEDIF(Table2[[#This Row],[Order Date]],Table2[[#This Row],[Delivered Date]],"D")</f>
        <v>4</v>
      </c>
      <c r="P63" s="10">
        <f>ROUND(Table2[[#This Row],[Quantity]]*Table2[[#This Row],[Unit Price]]*VLOOKUP(Table2[[#This Row],[Product Name]],Table_1[#All],2,FALSE),0)</f>
        <v>369</v>
      </c>
      <c r="Q63" s="10">
        <f>Table2[[#This Row],[Quantity]]*Table2[[#This Row],[Unit Price]]</f>
        <v>567</v>
      </c>
      <c r="R63" s="10">
        <f>Table2[[#This Row],[Sales Revenue]]-Table2[[#This Row],[Total Cost After Product Percentage Calc]]</f>
        <v>198</v>
      </c>
    </row>
    <row r="64" spans="1:18" ht="14.25" customHeight="1" x14ac:dyDescent="0.3">
      <c r="A64" s="1">
        <v>63</v>
      </c>
      <c r="B64" s="1" t="s">
        <v>112</v>
      </c>
      <c r="C64" s="1" t="s">
        <v>12</v>
      </c>
      <c r="D64" s="1" t="s">
        <v>13</v>
      </c>
      <c r="E64" s="2">
        <v>45307</v>
      </c>
      <c r="F64" s="4">
        <v>45320</v>
      </c>
      <c r="G64" s="1">
        <v>4</v>
      </c>
      <c r="H64" s="1">
        <v>214</v>
      </c>
      <c r="I64" s="1" t="s">
        <v>30</v>
      </c>
      <c r="J64" s="1" t="s">
        <v>24</v>
      </c>
      <c r="K64" s="1" t="s">
        <v>16</v>
      </c>
      <c r="L64" t="str">
        <f>TEXT(Table2[[#This Row],[Order Date]],"YYY")</f>
        <v>2024</v>
      </c>
      <c r="M64" t="str">
        <f>TEXT(Table2[[#This Row],[Order Date]],"MMM")</f>
        <v>Jan</v>
      </c>
      <c r="N64" t="str">
        <f>TEXT(Table2[[#This Row],[Order Date]],"DDD")</f>
        <v>Tue</v>
      </c>
      <c r="O64">
        <f>DATEDIF(Table2[[#This Row],[Order Date]],Table2[[#This Row],[Delivered Date]],"D")</f>
        <v>13</v>
      </c>
      <c r="P64" s="10">
        <f>ROUND(Table2[[#This Row],[Quantity]]*Table2[[#This Row],[Unit Price]]*VLOOKUP(Table2[[#This Row],[Product Name]],Table_1[#All],2,FALSE),0)</f>
        <v>642</v>
      </c>
      <c r="Q64" s="10">
        <f>Table2[[#This Row],[Quantity]]*Table2[[#This Row],[Unit Price]]</f>
        <v>856</v>
      </c>
      <c r="R64" s="10">
        <f>Table2[[#This Row],[Sales Revenue]]-Table2[[#This Row],[Total Cost After Product Percentage Calc]]</f>
        <v>214</v>
      </c>
    </row>
    <row r="65" spans="1:18" ht="14.25" customHeight="1" x14ac:dyDescent="0.3">
      <c r="A65" s="1">
        <v>64</v>
      </c>
      <c r="B65" s="1" t="s">
        <v>113</v>
      </c>
      <c r="C65" s="1" t="s">
        <v>22</v>
      </c>
      <c r="D65" s="1" t="s">
        <v>58</v>
      </c>
      <c r="E65" s="2">
        <v>45356</v>
      </c>
      <c r="F65" s="4">
        <v>45365</v>
      </c>
      <c r="G65" s="1">
        <v>8</v>
      </c>
      <c r="H65" s="1">
        <v>695</v>
      </c>
      <c r="I65" s="1" t="s">
        <v>14</v>
      </c>
      <c r="J65" s="1" t="s">
        <v>15</v>
      </c>
      <c r="K65" s="1" t="s">
        <v>20</v>
      </c>
      <c r="L65" t="str">
        <f>TEXT(Table2[[#This Row],[Order Date]],"YYY")</f>
        <v>2024</v>
      </c>
      <c r="M65" t="str">
        <f>TEXT(Table2[[#This Row],[Order Date]],"MMM")</f>
        <v>Mar</v>
      </c>
      <c r="N65" t="str">
        <f>TEXT(Table2[[#This Row],[Order Date]],"DDD")</f>
        <v>Tue</v>
      </c>
      <c r="O65">
        <f>DATEDIF(Table2[[#This Row],[Order Date]],Table2[[#This Row],[Delivered Date]],"D")</f>
        <v>9</v>
      </c>
      <c r="P65" s="10">
        <f>ROUND(Table2[[#This Row],[Quantity]]*Table2[[#This Row],[Unit Price]]*VLOOKUP(Table2[[#This Row],[Product Name]],Table_1[#All],2,FALSE),0)</f>
        <v>3892</v>
      </c>
      <c r="Q65" s="10">
        <f>Table2[[#This Row],[Quantity]]*Table2[[#This Row],[Unit Price]]</f>
        <v>5560</v>
      </c>
      <c r="R65" s="10">
        <f>Table2[[#This Row],[Sales Revenue]]-Table2[[#This Row],[Total Cost After Product Percentage Calc]]</f>
        <v>1668</v>
      </c>
    </row>
    <row r="66" spans="1:18" ht="14.25" customHeight="1" x14ac:dyDescent="0.3">
      <c r="A66" s="1">
        <v>65</v>
      </c>
      <c r="B66" s="1" t="s">
        <v>114</v>
      </c>
      <c r="C66" s="1" t="s">
        <v>26</v>
      </c>
      <c r="D66" s="1" t="s">
        <v>27</v>
      </c>
      <c r="E66" s="2">
        <v>45480</v>
      </c>
      <c r="F66" s="4">
        <v>45488</v>
      </c>
      <c r="G66" s="1">
        <v>3</v>
      </c>
      <c r="H66" s="1">
        <v>630</v>
      </c>
      <c r="I66" s="1" t="s">
        <v>14</v>
      </c>
      <c r="J66" s="1" t="s">
        <v>36</v>
      </c>
      <c r="K66" s="1" t="s">
        <v>16</v>
      </c>
      <c r="L66" t="str">
        <f>TEXT(Table2[[#This Row],[Order Date]],"YYY")</f>
        <v>2024</v>
      </c>
      <c r="M66" t="str">
        <f>TEXT(Table2[[#This Row],[Order Date]],"MMM")</f>
        <v>Jul</v>
      </c>
      <c r="N66" t="str">
        <f>TEXT(Table2[[#This Row],[Order Date]],"DDD")</f>
        <v>Sun</v>
      </c>
      <c r="O66">
        <f>DATEDIF(Table2[[#This Row],[Order Date]],Table2[[#This Row],[Delivered Date]],"D")</f>
        <v>8</v>
      </c>
      <c r="P66" s="10">
        <f>ROUND(Table2[[#This Row],[Quantity]]*Table2[[#This Row],[Unit Price]]*VLOOKUP(Table2[[#This Row],[Product Name]],Table_1[#All],2,FALSE),0)</f>
        <v>1040</v>
      </c>
      <c r="Q66" s="10">
        <f>Table2[[#This Row],[Quantity]]*Table2[[#This Row],[Unit Price]]</f>
        <v>1890</v>
      </c>
      <c r="R66" s="10">
        <f>Table2[[#This Row],[Sales Revenue]]-Table2[[#This Row],[Total Cost After Product Percentage Calc]]</f>
        <v>850</v>
      </c>
    </row>
    <row r="67" spans="1:18" ht="14.25" customHeight="1" x14ac:dyDescent="0.3">
      <c r="A67" s="1">
        <v>66</v>
      </c>
      <c r="B67" s="1" t="s">
        <v>115</v>
      </c>
      <c r="C67" s="1" t="s">
        <v>34</v>
      </c>
      <c r="D67" s="1" t="s">
        <v>80</v>
      </c>
      <c r="E67" s="2">
        <v>45588</v>
      </c>
      <c r="F67" s="4">
        <v>45600</v>
      </c>
      <c r="G67" s="1">
        <v>1</v>
      </c>
      <c r="H67" s="1">
        <v>961</v>
      </c>
      <c r="I67" s="1" t="s">
        <v>30</v>
      </c>
      <c r="J67" s="1" t="s">
        <v>52</v>
      </c>
      <c r="K67" s="1" t="s">
        <v>16</v>
      </c>
      <c r="L67" t="str">
        <f>TEXT(Table2[[#This Row],[Order Date]],"YYY")</f>
        <v>2024</v>
      </c>
      <c r="M67" t="str">
        <f>TEXT(Table2[[#This Row],[Order Date]],"MMM")</f>
        <v>Oct</v>
      </c>
      <c r="N67" t="str">
        <f>TEXT(Table2[[#This Row],[Order Date]],"DDD")</f>
        <v>Wed</v>
      </c>
      <c r="O67">
        <f>DATEDIF(Table2[[#This Row],[Order Date]],Table2[[#This Row],[Delivered Date]],"D")</f>
        <v>12</v>
      </c>
      <c r="P67" s="10">
        <f>ROUND(Table2[[#This Row],[Quantity]]*Table2[[#This Row],[Unit Price]]*VLOOKUP(Table2[[#This Row],[Product Name]],Table_1[#All],2,FALSE),0)</f>
        <v>721</v>
      </c>
      <c r="Q67" s="10">
        <f>Table2[[#This Row],[Quantity]]*Table2[[#This Row],[Unit Price]]</f>
        <v>961</v>
      </c>
      <c r="R67" s="10">
        <f>Table2[[#This Row],[Sales Revenue]]-Table2[[#This Row],[Total Cost After Product Percentage Calc]]</f>
        <v>240</v>
      </c>
    </row>
    <row r="68" spans="1:18" ht="14.25" customHeight="1" x14ac:dyDescent="0.3">
      <c r="A68" s="1">
        <v>67</v>
      </c>
      <c r="B68" s="1" t="s">
        <v>116</v>
      </c>
      <c r="C68" s="1" t="s">
        <v>26</v>
      </c>
      <c r="D68" s="1" t="s">
        <v>41</v>
      </c>
      <c r="E68" s="2">
        <v>45393</v>
      </c>
      <c r="F68" s="4">
        <v>45406</v>
      </c>
      <c r="G68" s="1">
        <v>2</v>
      </c>
      <c r="H68" s="1">
        <v>616</v>
      </c>
      <c r="I68" s="1" t="s">
        <v>14</v>
      </c>
      <c r="J68" s="1" t="s">
        <v>36</v>
      </c>
      <c r="K68" s="1" t="s">
        <v>16</v>
      </c>
      <c r="L68" t="str">
        <f>TEXT(Table2[[#This Row],[Order Date]],"YYY")</f>
        <v>2024</v>
      </c>
      <c r="M68" t="str">
        <f>TEXT(Table2[[#This Row],[Order Date]],"MMM")</f>
        <v>Apr</v>
      </c>
      <c r="N68" t="str">
        <f>TEXT(Table2[[#This Row],[Order Date]],"DDD")</f>
        <v>Thu</v>
      </c>
      <c r="O68">
        <f>DATEDIF(Table2[[#This Row],[Order Date]],Table2[[#This Row],[Delivered Date]],"D")</f>
        <v>13</v>
      </c>
      <c r="P68" s="10">
        <f>ROUND(Table2[[#This Row],[Quantity]]*Table2[[#This Row],[Unit Price]]*VLOOKUP(Table2[[#This Row],[Product Name]],Table_1[#All],2,FALSE),0)</f>
        <v>616</v>
      </c>
      <c r="Q68" s="10">
        <f>Table2[[#This Row],[Quantity]]*Table2[[#This Row],[Unit Price]]</f>
        <v>1232</v>
      </c>
      <c r="R68" s="10">
        <f>Table2[[#This Row],[Sales Revenue]]-Table2[[#This Row],[Total Cost After Product Percentage Calc]]</f>
        <v>616</v>
      </c>
    </row>
    <row r="69" spans="1:18" ht="14.25" customHeight="1" x14ac:dyDescent="0.3">
      <c r="A69" s="1">
        <v>68</v>
      </c>
      <c r="B69" s="1" t="s">
        <v>117</v>
      </c>
      <c r="C69" s="1" t="s">
        <v>34</v>
      </c>
      <c r="D69" s="1" t="s">
        <v>35</v>
      </c>
      <c r="E69" s="2">
        <v>45353</v>
      </c>
      <c r="F69" s="4">
        <v>45364</v>
      </c>
      <c r="G69" s="1">
        <v>10</v>
      </c>
      <c r="H69" s="1">
        <v>811</v>
      </c>
      <c r="I69" s="1" t="s">
        <v>30</v>
      </c>
      <c r="J69" s="1" t="s">
        <v>15</v>
      </c>
      <c r="K69" s="1" t="s">
        <v>16</v>
      </c>
      <c r="L69" t="str">
        <f>TEXT(Table2[[#This Row],[Order Date]],"YYY")</f>
        <v>2024</v>
      </c>
      <c r="M69" t="str">
        <f>TEXT(Table2[[#This Row],[Order Date]],"MMM")</f>
        <v>Mar</v>
      </c>
      <c r="N69" t="str">
        <f>TEXT(Table2[[#This Row],[Order Date]],"DDD")</f>
        <v>Sat</v>
      </c>
      <c r="O69">
        <f>DATEDIF(Table2[[#This Row],[Order Date]],Table2[[#This Row],[Delivered Date]],"D")</f>
        <v>11</v>
      </c>
      <c r="P69" s="10">
        <f>ROUND(Table2[[#This Row],[Quantity]]*Table2[[#This Row],[Unit Price]]*VLOOKUP(Table2[[#This Row],[Product Name]],Table_1[#All],2,FALSE),0)</f>
        <v>6083</v>
      </c>
      <c r="Q69" s="10">
        <f>Table2[[#This Row],[Quantity]]*Table2[[#This Row],[Unit Price]]</f>
        <v>8110</v>
      </c>
      <c r="R69" s="10">
        <f>Table2[[#This Row],[Sales Revenue]]-Table2[[#This Row],[Total Cost After Product Percentage Calc]]</f>
        <v>2027</v>
      </c>
    </row>
    <row r="70" spans="1:18" ht="14.25" customHeight="1" x14ac:dyDescent="0.3">
      <c r="A70" s="1">
        <v>69</v>
      </c>
      <c r="B70" s="1" t="s">
        <v>118</v>
      </c>
      <c r="C70" s="1" t="s">
        <v>26</v>
      </c>
      <c r="D70" s="1" t="s">
        <v>119</v>
      </c>
      <c r="E70" s="2">
        <v>45513</v>
      </c>
      <c r="F70" s="4">
        <v>45519</v>
      </c>
      <c r="G70" s="1">
        <v>6</v>
      </c>
      <c r="H70" s="1">
        <v>660</v>
      </c>
      <c r="I70" s="1" t="s">
        <v>30</v>
      </c>
      <c r="J70" s="1" t="s">
        <v>24</v>
      </c>
      <c r="K70" s="1" t="s">
        <v>20</v>
      </c>
      <c r="L70" t="str">
        <f>TEXT(Table2[[#This Row],[Order Date]],"YYY")</f>
        <v>2024</v>
      </c>
      <c r="M70" t="str">
        <f>TEXT(Table2[[#This Row],[Order Date]],"MMM")</f>
        <v>Aug</v>
      </c>
      <c r="N70" t="str">
        <f>TEXT(Table2[[#This Row],[Order Date]],"DDD")</f>
        <v>Fri</v>
      </c>
      <c r="O70">
        <f>DATEDIF(Table2[[#This Row],[Order Date]],Table2[[#This Row],[Delivered Date]],"D")</f>
        <v>6</v>
      </c>
      <c r="P70" s="10">
        <f>ROUND(Table2[[#This Row],[Quantity]]*Table2[[#This Row],[Unit Price]]*VLOOKUP(Table2[[#This Row],[Product Name]],Table_1[#All],2,FALSE),0)</f>
        <v>2376</v>
      </c>
      <c r="Q70" s="10">
        <f>Table2[[#This Row],[Quantity]]*Table2[[#This Row],[Unit Price]]</f>
        <v>3960</v>
      </c>
      <c r="R70" s="10">
        <f>Table2[[#This Row],[Sales Revenue]]-Table2[[#This Row],[Total Cost After Product Percentage Calc]]</f>
        <v>1584</v>
      </c>
    </row>
    <row r="71" spans="1:18" ht="14.25" customHeight="1" x14ac:dyDescent="0.3">
      <c r="A71" s="1">
        <v>70</v>
      </c>
      <c r="B71" s="1" t="s">
        <v>120</v>
      </c>
      <c r="C71" s="1" t="s">
        <v>22</v>
      </c>
      <c r="D71" s="1" t="s">
        <v>23</v>
      </c>
      <c r="E71" s="2">
        <v>45382</v>
      </c>
      <c r="F71" s="4">
        <v>45395</v>
      </c>
      <c r="G71" s="1">
        <v>9</v>
      </c>
      <c r="H71" s="1">
        <v>998</v>
      </c>
      <c r="I71" s="1" t="s">
        <v>30</v>
      </c>
      <c r="J71" s="1" t="s">
        <v>36</v>
      </c>
      <c r="K71" s="1" t="s">
        <v>32</v>
      </c>
      <c r="L71" t="str">
        <f>TEXT(Table2[[#This Row],[Order Date]],"YYY")</f>
        <v>2024</v>
      </c>
      <c r="M71" t="str">
        <f>TEXT(Table2[[#This Row],[Order Date]],"MMM")</f>
        <v>Mar</v>
      </c>
      <c r="N71" t="str">
        <f>TEXT(Table2[[#This Row],[Order Date]],"DDD")</f>
        <v>Sun</v>
      </c>
      <c r="O71">
        <f>DATEDIF(Table2[[#This Row],[Order Date]],Table2[[#This Row],[Delivered Date]],"D")</f>
        <v>13</v>
      </c>
      <c r="P71" s="10">
        <f>ROUND(Table2[[#This Row],[Quantity]]*Table2[[#This Row],[Unit Price]]*VLOOKUP(Table2[[#This Row],[Product Name]],Table_1[#All],2,FALSE),0)</f>
        <v>6737</v>
      </c>
      <c r="Q71" s="10">
        <f>Table2[[#This Row],[Quantity]]*Table2[[#This Row],[Unit Price]]</f>
        <v>8982</v>
      </c>
      <c r="R71" s="10">
        <f>Table2[[#This Row],[Sales Revenue]]-Table2[[#This Row],[Total Cost After Product Percentage Calc]]</f>
        <v>2245</v>
      </c>
    </row>
    <row r="72" spans="1:18" ht="14.25" customHeight="1" x14ac:dyDescent="0.3">
      <c r="A72" s="1">
        <v>71</v>
      </c>
      <c r="B72" s="1" t="s">
        <v>121</v>
      </c>
      <c r="C72" s="1" t="s">
        <v>18</v>
      </c>
      <c r="D72" s="1" t="s">
        <v>60</v>
      </c>
      <c r="E72" s="2">
        <v>45576</v>
      </c>
      <c r="F72" s="4">
        <v>45582</v>
      </c>
      <c r="G72" s="1">
        <v>1</v>
      </c>
      <c r="H72" s="1">
        <v>539</v>
      </c>
      <c r="I72" s="1" t="s">
        <v>14</v>
      </c>
      <c r="J72" s="1" t="s">
        <v>15</v>
      </c>
      <c r="K72" s="1" t="s">
        <v>49</v>
      </c>
      <c r="L72" t="str">
        <f>TEXT(Table2[[#This Row],[Order Date]],"YYY")</f>
        <v>2024</v>
      </c>
      <c r="M72" t="str">
        <f>TEXT(Table2[[#This Row],[Order Date]],"MMM")</f>
        <v>Oct</v>
      </c>
      <c r="N72" t="str">
        <f>TEXT(Table2[[#This Row],[Order Date]],"DDD")</f>
        <v>Fri</v>
      </c>
      <c r="O72">
        <f>DATEDIF(Table2[[#This Row],[Order Date]],Table2[[#This Row],[Delivered Date]],"D")</f>
        <v>6</v>
      </c>
      <c r="P72" s="10">
        <f>ROUND(Table2[[#This Row],[Quantity]]*Table2[[#This Row],[Unit Price]]*VLOOKUP(Table2[[#This Row],[Product Name]],Table_1[#All],2,FALSE),0)</f>
        <v>296</v>
      </c>
      <c r="Q72" s="10">
        <f>Table2[[#This Row],[Quantity]]*Table2[[#This Row],[Unit Price]]</f>
        <v>539</v>
      </c>
      <c r="R72" s="10">
        <f>Table2[[#This Row],[Sales Revenue]]-Table2[[#This Row],[Total Cost After Product Percentage Calc]]</f>
        <v>243</v>
      </c>
    </row>
    <row r="73" spans="1:18" ht="14.25" customHeight="1" x14ac:dyDescent="0.3">
      <c r="A73" s="1">
        <v>72</v>
      </c>
      <c r="B73" s="1" t="s">
        <v>122</v>
      </c>
      <c r="C73" s="1" t="s">
        <v>18</v>
      </c>
      <c r="D73" s="1" t="s">
        <v>60</v>
      </c>
      <c r="E73" s="2">
        <v>45534</v>
      </c>
      <c r="F73" s="4">
        <v>45547</v>
      </c>
      <c r="G73" s="1">
        <v>9</v>
      </c>
      <c r="H73" s="1">
        <v>553</v>
      </c>
      <c r="I73" s="1" t="s">
        <v>30</v>
      </c>
      <c r="J73" s="1" t="s">
        <v>52</v>
      </c>
      <c r="K73" s="1" t="s">
        <v>49</v>
      </c>
      <c r="L73" t="str">
        <f>TEXT(Table2[[#This Row],[Order Date]],"YYY")</f>
        <v>2024</v>
      </c>
      <c r="M73" t="str">
        <f>TEXT(Table2[[#This Row],[Order Date]],"MMM")</f>
        <v>Aug</v>
      </c>
      <c r="N73" t="str">
        <f>TEXT(Table2[[#This Row],[Order Date]],"DDD")</f>
        <v>Fri</v>
      </c>
      <c r="O73">
        <f>DATEDIF(Table2[[#This Row],[Order Date]],Table2[[#This Row],[Delivered Date]],"D")</f>
        <v>13</v>
      </c>
      <c r="P73" s="10">
        <f>ROUND(Table2[[#This Row],[Quantity]]*Table2[[#This Row],[Unit Price]]*VLOOKUP(Table2[[#This Row],[Product Name]],Table_1[#All],2,FALSE),0)</f>
        <v>2737</v>
      </c>
      <c r="Q73" s="10">
        <f>Table2[[#This Row],[Quantity]]*Table2[[#This Row],[Unit Price]]</f>
        <v>4977</v>
      </c>
      <c r="R73" s="10">
        <f>Table2[[#This Row],[Sales Revenue]]-Table2[[#This Row],[Total Cost After Product Percentage Calc]]</f>
        <v>2240</v>
      </c>
    </row>
    <row r="74" spans="1:18" ht="14.25" customHeight="1" x14ac:dyDescent="0.3">
      <c r="A74" s="1">
        <v>73</v>
      </c>
      <c r="B74" s="1" t="s">
        <v>123</v>
      </c>
      <c r="C74" s="1" t="s">
        <v>18</v>
      </c>
      <c r="D74" s="1" t="s">
        <v>60</v>
      </c>
      <c r="E74" s="2">
        <v>45472</v>
      </c>
      <c r="F74" s="4">
        <v>45486</v>
      </c>
      <c r="G74" s="1">
        <v>8</v>
      </c>
      <c r="H74" s="1">
        <v>287</v>
      </c>
      <c r="I74" s="1" t="s">
        <v>14</v>
      </c>
      <c r="J74" s="1" t="s">
        <v>52</v>
      </c>
      <c r="K74" s="1" t="s">
        <v>32</v>
      </c>
      <c r="L74" t="str">
        <f>TEXT(Table2[[#This Row],[Order Date]],"YYY")</f>
        <v>2024</v>
      </c>
      <c r="M74" t="str">
        <f>TEXT(Table2[[#This Row],[Order Date]],"MMM")</f>
        <v>Jun</v>
      </c>
      <c r="N74" t="str">
        <f>TEXT(Table2[[#This Row],[Order Date]],"DDD")</f>
        <v>Sat</v>
      </c>
      <c r="O74">
        <f>DATEDIF(Table2[[#This Row],[Order Date]],Table2[[#This Row],[Delivered Date]],"D")</f>
        <v>14</v>
      </c>
      <c r="P74" s="10">
        <f>ROUND(Table2[[#This Row],[Quantity]]*Table2[[#This Row],[Unit Price]]*VLOOKUP(Table2[[#This Row],[Product Name]],Table_1[#All],2,FALSE),0)</f>
        <v>1263</v>
      </c>
      <c r="Q74" s="10">
        <f>Table2[[#This Row],[Quantity]]*Table2[[#This Row],[Unit Price]]</f>
        <v>2296</v>
      </c>
      <c r="R74" s="10">
        <f>Table2[[#This Row],[Sales Revenue]]-Table2[[#This Row],[Total Cost After Product Percentage Calc]]</f>
        <v>1033</v>
      </c>
    </row>
    <row r="75" spans="1:18" ht="14.25" customHeight="1" x14ac:dyDescent="0.3">
      <c r="A75" s="1">
        <v>74</v>
      </c>
      <c r="B75" s="1" t="s">
        <v>124</v>
      </c>
      <c r="C75" s="1" t="s">
        <v>12</v>
      </c>
      <c r="D75" s="1" t="s">
        <v>62</v>
      </c>
      <c r="E75" s="2">
        <v>45453</v>
      </c>
      <c r="F75" s="4">
        <v>45462</v>
      </c>
      <c r="G75" s="1">
        <v>2</v>
      </c>
      <c r="H75" s="1">
        <v>770</v>
      </c>
      <c r="I75" s="1" t="s">
        <v>14</v>
      </c>
      <c r="J75" s="1" t="s">
        <v>36</v>
      </c>
      <c r="K75" s="1" t="s">
        <v>49</v>
      </c>
      <c r="L75" t="str">
        <f>TEXT(Table2[[#This Row],[Order Date]],"YYY")</f>
        <v>2024</v>
      </c>
      <c r="M75" t="str">
        <f>TEXT(Table2[[#This Row],[Order Date]],"MMM")</f>
        <v>Jun</v>
      </c>
      <c r="N75" t="str">
        <f>TEXT(Table2[[#This Row],[Order Date]],"DDD")</f>
        <v>Mon</v>
      </c>
      <c r="O75">
        <f>DATEDIF(Table2[[#This Row],[Order Date]],Table2[[#This Row],[Delivered Date]],"D")</f>
        <v>9</v>
      </c>
      <c r="P75" s="10">
        <f>ROUND(Table2[[#This Row],[Quantity]]*Table2[[#This Row],[Unit Price]]*VLOOKUP(Table2[[#This Row],[Product Name]],Table_1[#All],2,FALSE),0)</f>
        <v>1309</v>
      </c>
      <c r="Q75" s="10">
        <f>Table2[[#This Row],[Quantity]]*Table2[[#This Row],[Unit Price]]</f>
        <v>1540</v>
      </c>
      <c r="R75" s="10">
        <f>Table2[[#This Row],[Sales Revenue]]-Table2[[#This Row],[Total Cost After Product Percentage Calc]]</f>
        <v>231</v>
      </c>
    </row>
    <row r="76" spans="1:18" ht="14.25" customHeight="1" x14ac:dyDescent="0.3">
      <c r="A76" s="1">
        <v>75</v>
      </c>
      <c r="B76" s="1" t="s">
        <v>125</v>
      </c>
      <c r="C76" s="1" t="s">
        <v>12</v>
      </c>
      <c r="D76" s="1" t="s">
        <v>62</v>
      </c>
      <c r="E76" s="2">
        <v>45443</v>
      </c>
      <c r="F76" s="4">
        <v>45457</v>
      </c>
      <c r="G76" s="1">
        <v>4</v>
      </c>
      <c r="H76" s="1">
        <v>379</v>
      </c>
      <c r="I76" s="1" t="s">
        <v>14</v>
      </c>
      <c r="J76" s="1" t="s">
        <v>15</v>
      </c>
      <c r="K76" s="1" t="s">
        <v>32</v>
      </c>
      <c r="L76" t="str">
        <f>TEXT(Table2[[#This Row],[Order Date]],"YYY")</f>
        <v>2024</v>
      </c>
      <c r="M76" t="str">
        <f>TEXT(Table2[[#This Row],[Order Date]],"MMM")</f>
        <v>May</v>
      </c>
      <c r="N76" t="str">
        <f>TEXT(Table2[[#This Row],[Order Date]],"DDD")</f>
        <v>Fri</v>
      </c>
      <c r="O76">
        <f>DATEDIF(Table2[[#This Row],[Order Date]],Table2[[#This Row],[Delivered Date]],"D")</f>
        <v>14</v>
      </c>
      <c r="P76" s="10">
        <f>ROUND(Table2[[#This Row],[Quantity]]*Table2[[#This Row],[Unit Price]]*VLOOKUP(Table2[[#This Row],[Product Name]],Table_1[#All],2,FALSE),0)</f>
        <v>1289</v>
      </c>
      <c r="Q76" s="10">
        <f>Table2[[#This Row],[Quantity]]*Table2[[#This Row],[Unit Price]]</f>
        <v>1516</v>
      </c>
      <c r="R76" s="10">
        <f>Table2[[#This Row],[Sales Revenue]]-Table2[[#This Row],[Total Cost After Product Percentage Calc]]</f>
        <v>227</v>
      </c>
    </row>
    <row r="77" spans="1:18" ht="14.25" customHeight="1" x14ac:dyDescent="0.3">
      <c r="A77" s="1">
        <v>76</v>
      </c>
      <c r="B77" s="1" t="s">
        <v>126</v>
      </c>
      <c r="C77" s="1" t="s">
        <v>18</v>
      </c>
      <c r="D77" s="1" t="s">
        <v>68</v>
      </c>
      <c r="E77" s="2">
        <v>45432</v>
      </c>
      <c r="F77" s="4">
        <v>45438</v>
      </c>
      <c r="G77" s="1">
        <v>1</v>
      </c>
      <c r="H77" s="1">
        <v>65</v>
      </c>
      <c r="I77" s="1" t="s">
        <v>30</v>
      </c>
      <c r="J77" s="1" t="s">
        <v>36</v>
      </c>
      <c r="K77" s="1" t="s">
        <v>32</v>
      </c>
      <c r="L77" t="str">
        <f>TEXT(Table2[[#This Row],[Order Date]],"YYY")</f>
        <v>2024</v>
      </c>
      <c r="M77" t="str">
        <f>TEXT(Table2[[#This Row],[Order Date]],"MMM")</f>
        <v>May</v>
      </c>
      <c r="N77" t="str">
        <f>TEXT(Table2[[#This Row],[Order Date]],"DDD")</f>
        <v>Mon</v>
      </c>
      <c r="O77">
        <f>DATEDIF(Table2[[#This Row],[Order Date]],Table2[[#This Row],[Delivered Date]],"D")</f>
        <v>6</v>
      </c>
      <c r="P77" s="10">
        <f>ROUND(Table2[[#This Row],[Quantity]]*Table2[[#This Row],[Unit Price]]*VLOOKUP(Table2[[#This Row],[Product Name]],Table_1[#All],2,FALSE),0)</f>
        <v>33</v>
      </c>
      <c r="Q77" s="10">
        <f>Table2[[#This Row],[Quantity]]*Table2[[#This Row],[Unit Price]]</f>
        <v>65</v>
      </c>
      <c r="R77" s="10">
        <f>Table2[[#This Row],[Sales Revenue]]-Table2[[#This Row],[Total Cost After Product Percentage Calc]]</f>
        <v>32</v>
      </c>
    </row>
    <row r="78" spans="1:18" ht="14.25" customHeight="1" x14ac:dyDescent="0.3">
      <c r="A78" s="1">
        <v>77</v>
      </c>
      <c r="B78" s="1" t="s">
        <v>127</v>
      </c>
      <c r="C78" s="1" t="s">
        <v>26</v>
      </c>
      <c r="D78" s="1" t="s">
        <v>27</v>
      </c>
      <c r="E78" s="2">
        <v>45386</v>
      </c>
      <c r="F78" s="4">
        <v>45397</v>
      </c>
      <c r="G78" s="1">
        <v>1</v>
      </c>
      <c r="H78" s="1">
        <v>268</v>
      </c>
      <c r="I78" s="1" t="s">
        <v>14</v>
      </c>
      <c r="J78" s="1" t="s">
        <v>24</v>
      </c>
      <c r="K78" s="1" t="s">
        <v>16</v>
      </c>
      <c r="L78" t="str">
        <f>TEXT(Table2[[#This Row],[Order Date]],"YYY")</f>
        <v>2024</v>
      </c>
      <c r="M78" t="str">
        <f>TEXT(Table2[[#This Row],[Order Date]],"MMM")</f>
        <v>Apr</v>
      </c>
      <c r="N78" t="str">
        <f>TEXT(Table2[[#This Row],[Order Date]],"DDD")</f>
        <v>Thu</v>
      </c>
      <c r="O78">
        <f>DATEDIF(Table2[[#This Row],[Order Date]],Table2[[#This Row],[Delivered Date]],"D")</f>
        <v>11</v>
      </c>
      <c r="P78" s="10">
        <f>ROUND(Table2[[#This Row],[Quantity]]*Table2[[#This Row],[Unit Price]]*VLOOKUP(Table2[[#This Row],[Product Name]],Table_1[#All],2,FALSE),0)</f>
        <v>147</v>
      </c>
      <c r="Q78" s="10">
        <f>Table2[[#This Row],[Quantity]]*Table2[[#This Row],[Unit Price]]</f>
        <v>268</v>
      </c>
      <c r="R78" s="10">
        <f>Table2[[#This Row],[Sales Revenue]]-Table2[[#This Row],[Total Cost After Product Percentage Calc]]</f>
        <v>121</v>
      </c>
    </row>
    <row r="79" spans="1:18" ht="14.25" customHeight="1" x14ac:dyDescent="0.3">
      <c r="A79" s="1">
        <v>78</v>
      </c>
      <c r="B79" s="1" t="s">
        <v>128</v>
      </c>
      <c r="C79" s="1" t="s">
        <v>12</v>
      </c>
      <c r="D79" s="1" t="s">
        <v>29</v>
      </c>
      <c r="E79" s="2">
        <v>45543</v>
      </c>
      <c r="F79" s="4">
        <v>45556</v>
      </c>
      <c r="G79" s="1">
        <v>2</v>
      </c>
      <c r="H79" s="1">
        <v>600</v>
      </c>
      <c r="I79" s="1" t="s">
        <v>14</v>
      </c>
      <c r="J79" s="1" t="s">
        <v>36</v>
      </c>
      <c r="K79" s="1" t="s">
        <v>32</v>
      </c>
      <c r="L79" t="str">
        <f>TEXT(Table2[[#This Row],[Order Date]],"YYY")</f>
        <v>2024</v>
      </c>
      <c r="M79" t="str">
        <f>TEXT(Table2[[#This Row],[Order Date]],"MMM")</f>
        <v>Sep</v>
      </c>
      <c r="N79" t="str">
        <f>TEXT(Table2[[#This Row],[Order Date]],"DDD")</f>
        <v>Sun</v>
      </c>
      <c r="O79">
        <f>DATEDIF(Table2[[#This Row],[Order Date]],Table2[[#This Row],[Delivered Date]],"D")</f>
        <v>13</v>
      </c>
      <c r="P79" s="10">
        <f>ROUND(Table2[[#This Row],[Quantity]]*Table2[[#This Row],[Unit Price]]*VLOOKUP(Table2[[#This Row],[Product Name]],Table_1[#All],2,FALSE),0)</f>
        <v>780</v>
      </c>
      <c r="Q79" s="10">
        <f>Table2[[#This Row],[Quantity]]*Table2[[#This Row],[Unit Price]]</f>
        <v>1200</v>
      </c>
      <c r="R79" s="10">
        <f>Table2[[#This Row],[Sales Revenue]]-Table2[[#This Row],[Total Cost After Product Percentage Calc]]</f>
        <v>420</v>
      </c>
    </row>
    <row r="80" spans="1:18" ht="14.25" customHeight="1" x14ac:dyDescent="0.3">
      <c r="A80" s="1">
        <v>79</v>
      </c>
      <c r="B80" s="1" t="s">
        <v>129</v>
      </c>
      <c r="C80" s="1" t="s">
        <v>26</v>
      </c>
      <c r="D80" s="1" t="s">
        <v>27</v>
      </c>
      <c r="E80" s="2">
        <v>45593</v>
      </c>
      <c r="F80" s="4">
        <v>45600</v>
      </c>
      <c r="G80" s="1">
        <v>7</v>
      </c>
      <c r="H80" s="1">
        <v>322</v>
      </c>
      <c r="I80" s="1" t="s">
        <v>14</v>
      </c>
      <c r="J80" s="1" t="s">
        <v>36</v>
      </c>
      <c r="K80" s="1" t="s">
        <v>32</v>
      </c>
      <c r="L80" t="str">
        <f>TEXT(Table2[[#This Row],[Order Date]],"YYY")</f>
        <v>2024</v>
      </c>
      <c r="M80" t="str">
        <f>TEXT(Table2[[#This Row],[Order Date]],"MMM")</f>
        <v>Oct</v>
      </c>
      <c r="N80" t="str">
        <f>TEXT(Table2[[#This Row],[Order Date]],"DDD")</f>
        <v>Mon</v>
      </c>
      <c r="O80">
        <f>DATEDIF(Table2[[#This Row],[Order Date]],Table2[[#This Row],[Delivered Date]],"D")</f>
        <v>7</v>
      </c>
      <c r="P80" s="10">
        <f>ROUND(Table2[[#This Row],[Quantity]]*Table2[[#This Row],[Unit Price]]*VLOOKUP(Table2[[#This Row],[Product Name]],Table_1[#All],2,FALSE),0)</f>
        <v>1240</v>
      </c>
      <c r="Q80" s="10">
        <f>Table2[[#This Row],[Quantity]]*Table2[[#This Row],[Unit Price]]</f>
        <v>2254</v>
      </c>
      <c r="R80" s="10">
        <f>Table2[[#This Row],[Sales Revenue]]-Table2[[#This Row],[Total Cost After Product Percentage Calc]]</f>
        <v>1014</v>
      </c>
    </row>
    <row r="81" spans="1:18" ht="14.25" customHeight="1" x14ac:dyDescent="0.3">
      <c r="A81" s="1">
        <v>80</v>
      </c>
      <c r="B81" s="1" t="s">
        <v>130</v>
      </c>
      <c r="C81" s="1" t="s">
        <v>18</v>
      </c>
      <c r="D81" s="1" t="s">
        <v>19</v>
      </c>
      <c r="E81" s="2">
        <v>45398</v>
      </c>
      <c r="F81" s="4">
        <v>45404</v>
      </c>
      <c r="G81" s="1">
        <v>4</v>
      </c>
      <c r="H81" s="1">
        <v>280</v>
      </c>
      <c r="I81" s="1" t="s">
        <v>14</v>
      </c>
      <c r="J81" s="1" t="s">
        <v>36</v>
      </c>
      <c r="K81" s="1" t="s">
        <v>20</v>
      </c>
      <c r="L81" t="str">
        <f>TEXT(Table2[[#This Row],[Order Date]],"YYY")</f>
        <v>2024</v>
      </c>
      <c r="M81" t="str">
        <f>TEXT(Table2[[#This Row],[Order Date]],"MMM")</f>
        <v>Apr</v>
      </c>
      <c r="N81" t="str">
        <f>TEXT(Table2[[#This Row],[Order Date]],"DDD")</f>
        <v>Tue</v>
      </c>
      <c r="O81">
        <f>DATEDIF(Table2[[#This Row],[Order Date]],Table2[[#This Row],[Delivered Date]],"D")</f>
        <v>6</v>
      </c>
      <c r="P81" s="10">
        <f>ROUND(Table2[[#This Row],[Quantity]]*Table2[[#This Row],[Unit Price]]*VLOOKUP(Table2[[#This Row],[Product Name]],Table_1[#All],2,FALSE),0)</f>
        <v>560</v>
      </c>
      <c r="Q81" s="10">
        <f>Table2[[#This Row],[Quantity]]*Table2[[#This Row],[Unit Price]]</f>
        <v>1120</v>
      </c>
      <c r="R81" s="10">
        <f>Table2[[#This Row],[Sales Revenue]]-Table2[[#This Row],[Total Cost After Product Percentage Calc]]</f>
        <v>560</v>
      </c>
    </row>
    <row r="82" spans="1:18" ht="14.25" customHeight="1" x14ac:dyDescent="0.3">
      <c r="A82" s="1">
        <v>81</v>
      </c>
      <c r="B82" s="1" t="s">
        <v>131</v>
      </c>
      <c r="C82" s="1" t="s">
        <v>18</v>
      </c>
      <c r="D82" s="1" t="s">
        <v>47</v>
      </c>
      <c r="E82" s="2">
        <v>45441</v>
      </c>
      <c r="F82" s="4">
        <v>45455</v>
      </c>
      <c r="G82" s="1">
        <v>1</v>
      </c>
      <c r="H82" s="1">
        <v>247</v>
      </c>
      <c r="I82" s="1" t="s">
        <v>30</v>
      </c>
      <c r="J82" s="1" t="s">
        <v>52</v>
      </c>
      <c r="K82" s="1" t="s">
        <v>32</v>
      </c>
      <c r="L82" t="str">
        <f>TEXT(Table2[[#This Row],[Order Date]],"YYY")</f>
        <v>2024</v>
      </c>
      <c r="M82" t="str">
        <f>TEXT(Table2[[#This Row],[Order Date]],"MMM")</f>
        <v>May</v>
      </c>
      <c r="N82" t="str">
        <f>TEXT(Table2[[#This Row],[Order Date]],"DDD")</f>
        <v>Wed</v>
      </c>
      <c r="O82">
        <f>DATEDIF(Table2[[#This Row],[Order Date]],Table2[[#This Row],[Delivered Date]],"D")</f>
        <v>14</v>
      </c>
      <c r="P82" s="10">
        <f>ROUND(Table2[[#This Row],[Quantity]]*Table2[[#This Row],[Unit Price]]*VLOOKUP(Table2[[#This Row],[Product Name]],Table_1[#All],2,FALSE),0)</f>
        <v>148</v>
      </c>
      <c r="Q82" s="10">
        <f>Table2[[#This Row],[Quantity]]*Table2[[#This Row],[Unit Price]]</f>
        <v>247</v>
      </c>
      <c r="R82" s="10">
        <f>Table2[[#This Row],[Sales Revenue]]-Table2[[#This Row],[Total Cost After Product Percentage Calc]]</f>
        <v>99</v>
      </c>
    </row>
    <row r="83" spans="1:18" ht="14.25" customHeight="1" x14ac:dyDescent="0.3">
      <c r="A83" s="1">
        <v>82</v>
      </c>
      <c r="B83" s="1" t="s">
        <v>132</v>
      </c>
      <c r="C83" s="1" t="s">
        <v>26</v>
      </c>
      <c r="D83" s="1" t="s">
        <v>119</v>
      </c>
      <c r="E83" s="2">
        <v>45643</v>
      </c>
      <c r="F83" s="4">
        <v>45656</v>
      </c>
      <c r="G83" s="1">
        <v>4</v>
      </c>
      <c r="H83" s="1">
        <v>956</v>
      </c>
      <c r="I83" s="1" t="s">
        <v>30</v>
      </c>
      <c r="J83" s="1" t="s">
        <v>52</v>
      </c>
      <c r="K83" s="1" t="s">
        <v>20</v>
      </c>
      <c r="L83" t="str">
        <f>TEXT(Table2[[#This Row],[Order Date]],"YYY")</f>
        <v>2024</v>
      </c>
      <c r="M83" t="str">
        <f>TEXT(Table2[[#This Row],[Order Date]],"MMM")</f>
        <v>Dec</v>
      </c>
      <c r="N83" t="str">
        <f>TEXT(Table2[[#This Row],[Order Date]],"DDD")</f>
        <v>Tue</v>
      </c>
      <c r="O83">
        <f>DATEDIF(Table2[[#This Row],[Order Date]],Table2[[#This Row],[Delivered Date]],"D")</f>
        <v>13</v>
      </c>
      <c r="P83" s="10">
        <f>ROUND(Table2[[#This Row],[Quantity]]*Table2[[#This Row],[Unit Price]]*VLOOKUP(Table2[[#This Row],[Product Name]],Table_1[#All],2,FALSE),0)</f>
        <v>2294</v>
      </c>
      <c r="Q83" s="10">
        <f>Table2[[#This Row],[Quantity]]*Table2[[#This Row],[Unit Price]]</f>
        <v>3824</v>
      </c>
      <c r="R83" s="10">
        <f>Table2[[#This Row],[Sales Revenue]]-Table2[[#This Row],[Total Cost After Product Percentage Calc]]</f>
        <v>1530</v>
      </c>
    </row>
    <row r="84" spans="1:18" ht="14.25" customHeight="1" x14ac:dyDescent="0.3">
      <c r="A84" s="1">
        <v>83</v>
      </c>
      <c r="B84" s="1" t="s">
        <v>133</v>
      </c>
      <c r="C84" s="1" t="s">
        <v>22</v>
      </c>
      <c r="D84" s="1" t="s">
        <v>43</v>
      </c>
      <c r="E84" s="2">
        <v>45322</v>
      </c>
      <c r="F84" s="4">
        <v>45336</v>
      </c>
      <c r="G84" s="1">
        <v>3</v>
      </c>
      <c r="H84" s="1">
        <v>821</v>
      </c>
      <c r="I84" s="1" t="s">
        <v>30</v>
      </c>
      <c r="J84" s="1" t="s">
        <v>52</v>
      </c>
      <c r="K84" s="1" t="s">
        <v>16</v>
      </c>
      <c r="L84" t="str">
        <f>TEXT(Table2[[#This Row],[Order Date]],"YYY")</f>
        <v>2024</v>
      </c>
      <c r="M84" t="str">
        <f>TEXT(Table2[[#This Row],[Order Date]],"MMM")</f>
        <v>Jan</v>
      </c>
      <c r="N84" t="str">
        <f>TEXT(Table2[[#This Row],[Order Date]],"DDD")</f>
        <v>Wed</v>
      </c>
      <c r="O84">
        <f>DATEDIF(Table2[[#This Row],[Order Date]],Table2[[#This Row],[Delivered Date]],"D")</f>
        <v>14</v>
      </c>
      <c r="P84" s="10">
        <f>ROUND(Table2[[#This Row],[Quantity]]*Table2[[#This Row],[Unit Price]]*VLOOKUP(Table2[[#This Row],[Product Name]],Table_1[#All],2,FALSE),0)</f>
        <v>1601</v>
      </c>
      <c r="Q84" s="10">
        <f>Table2[[#This Row],[Quantity]]*Table2[[#This Row],[Unit Price]]</f>
        <v>2463</v>
      </c>
      <c r="R84" s="10">
        <f>Table2[[#This Row],[Sales Revenue]]-Table2[[#This Row],[Total Cost After Product Percentage Calc]]</f>
        <v>862</v>
      </c>
    </row>
    <row r="85" spans="1:18" ht="14.25" customHeight="1" x14ac:dyDescent="0.3">
      <c r="A85" s="1">
        <v>84</v>
      </c>
      <c r="B85" s="1" t="s">
        <v>134</v>
      </c>
      <c r="C85" s="1" t="s">
        <v>18</v>
      </c>
      <c r="D85" s="1" t="s">
        <v>60</v>
      </c>
      <c r="E85" s="2">
        <v>45516</v>
      </c>
      <c r="F85" s="4">
        <v>45521</v>
      </c>
      <c r="G85" s="1">
        <v>2</v>
      </c>
      <c r="H85" s="1">
        <v>489</v>
      </c>
      <c r="I85" s="1" t="s">
        <v>30</v>
      </c>
      <c r="J85" s="1" t="s">
        <v>36</v>
      </c>
      <c r="K85" s="1" t="s">
        <v>32</v>
      </c>
      <c r="L85" t="str">
        <f>TEXT(Table2[[#This Row],[Order Date]],"YYY")</f>
        <v>2024</v>
      </c>
      <c r="M85" t="str">
        <f>TEXT(Table2[[#This Row],[Order Date]],"MMM")</f>
        <v>Aug</v>
      </c>
      <c r="N85" t="str">
        <f>TEXT(Table2[[#This Row],[Order Date]],"DDD")</f>
        <v>Mon</v>
      </c>
      <c r="O85">
        <f>DATEDIF(Table2[[#This Row],[Order Date]],Table2[[#This Row],[Delivered Date]],"D")</f>
        <v>5</v>
      </c>
      <c r="P85" s="10">
        <f>ROUND(Table2[[#This Row],[Quantity]]*Table2[[#This Row],[Unit Price]]*VLOOKUP(Table2[[#This Row],[Product Name]],Table_1[#All],2,FALSE),0)</f>
        <v>538</v>
      </c>
      <c r="Q85" s="10">
        <f>Table2[[#This Row],[Quantity]]*Table2[[#This Row],[Unit Price]]</f>
        <v>978</v>
      </c>
      <c r="R85" s="10">
        <f>Table2[[#This Row],[Sales Revenue]]-Table2[[#This Row],[Total Cost After Product Percentage Calc]]</f>
        <v>440</v>
      </c>
    </row>
    <row r="86" spans="1:18" ht="14.25" customHeight="1" x14ac:dyDescent="0.3">
      <c r="A86" s="1">
        <v>85</v>
      </c>
      <c r="B86" s="1" t="s">
        <v>135</v>
      </c>
      <c r="C86" s="1" t="s">
        <v>26</v>
      </c>
      <c r="D86" s="1" t="s">
        <v>27</v>
      </c>
      <c r="E86" s="2">
        <v>45548</v>
      </c>
      <c r="F86" s="4">
        <v>45560</v>
      </c>
      <c r="G86" s="1">
        <v>9</v>
      </c>
      <c r="H86" s="1">
        <v>515</v>
      </c>
      <c r="I86" s="1" t="s">
        <v>30</v>
      </c>
      <c r="J86" s="1" t="s">
        <v>31</v>
      </c>
      <c r="K86" s="1" t="s">
        <v>16</v>
      </c>
      <c r="L86" t="str">
        <f>TEXT(Table2[[#This Row],[Order Date]],"YYY")</f>
        <v>2024</v>
      </c>
      <c r="M86" t="str">
        <f>TEXT(Table2[[#This Row],[Order Date]],"MMM")</f>
        <v>Sep</v>
      </c>
      <c r="N86" t="str">
        <f>TEXT(Table2[[#This Row],[Order Date]],"DDD")</f>
        <v>Fri</v>
      </c>
      <c r="O86">
        <f>DATEDIF(Table2[[#This Row],[Order Date]],Table2[[#This Row],[Delivered Date]],"D")</f>
        <v>12</v>
      </c>
      <c r="P86" s="10">
        <f>ROUND(Table2[[#This Row],[Quantity]]*Table2[[#This Row],[Unit Price]]*VLOOKUP(Table2[[#This Row],[Product Name]],Table_1[#All],2,FALSE),0)</f>
        <v>2549</v>
      </c>
      <c r="Q86" s="10">
        <f>Table2[[#This Row],[Quantity]]*Table2[[#This Row],[Unit Price]]</f>
        <v>4635</v>
      </c>
      <c r="R86" s="10">
        <f>Table2[[#This Row],[Sales Revenue]]-Table2[[#This Row],[Total Cost After Product Percentage Calc]]</f>
        <v>2086</v>
      </c>
    </row>
    <row r="87" spans="1:18" ht="14.25" customHeight="1" x14ac:dyDescent="0.3">
      <c r="A87" s="1">
        <v>86</v>
      </c>
      <c r="B87" s="1" t="s">
        <v>136</v>
      </c>
      <c r="C87" s="1" t="s">
        <v>12</v>
      </c>
      <c r="D87" s="1" t="s">
        <v>29</v>
      </c>
      <c r="E87" s="2">
        <v>45457</v>
      </c>
      <c r="F87" s="4">
        <v>45462</v>
      </c>
      <c r="G87" s="1">
        <v>10</v>
      </c>
      <c r="H87" s="1">
        <v>266</v>
      </c>
      <c r="I87" s="1" t="s">
        <v>14</v>
      </c>
      <c r="J87" s="1" t="s">
        <v>15</v>
      </c>
      <c r="K87" s="1" t="s">
        <v>16</v>
      </c>
      <c r="L87" t="str">
        <f>TEXT(Table2[[#This Row],[Order Date]],"YYY")</f>
        <v>2024</v>
      </c>
      <c r="M87" t="str">
        <f>TEXT(Table2[[#This Row],[Order Date]],"MMM")</f>
        <v>Jun</v>
      </c>
      <c r="N87" t="str">
        <f>TEXT(Table2[[#This Row],[Order Date]],"DDD")</f>
        <v>Fri</v>
      </c>
      <c r="O87">
        <f>DATEDIF(Table2[[#This Row],[Order Date]],Table2[[#This Row],[Delivered Date]],"D")</f>
        <v>5</v>
      </c>
      <c r="P87" s="10">
        <f>ROUND(Table2[[#This Row],[Quantity]]*Table2[[#This Row],[Unit Price]]*VLOOKUP(Table2[[#This Row],[Product Name]],Table_1[#All],2,FALSE),0)</f>
        <v>1729</v>
      </c>
      <c r="Q87" s="10">
        <f>Table2[[#This Row],[Quantity]]*Table2[[#This Row],[Unit Price]]</f>
        <v>2660</v>
      </c>
      <c r="R87" s="10">
        <f>Table2[[#This Row],[Sales Revenue]]-Table2[[#This Row],[Total Cost After Product Percentage Calc]]</f>
        <v>931</v>
      </c>
    </row>
    <row r="88" spans="1:18" ht="14.25" customHeight="1" x14ac:dyDescent="0.3">
      <c r="A88" s="1">
        <v>87</v>
      </c>
      <c r="B88" s="1" t="s">
        <v>137</v>
      </c>
      <c r="C88" s="1" t="s">
        <v>18</v>
      </c>
      <c r="D88" s="1" t="s">
        <v>47</v>
      </c>
      <c r="E88" s="2">
        <v>45434</v>
      </c>
      <c r="F88" s="4">
        <v>45444</v>
      </c>
      <c r="G88" s="1">
        <v>3</v>
      </c>
      <c r="H88" s="1">
        <v>609</v>
      </c>
      <c r="I88" s="1" t="s">
        <v>14</v>
      </c>
      <c r="J88" s="1" t="s">
        <v>31</v>
      </c>
      <c r="K88" s="1" t="s">
        <v>16</v>
      </c>
      <c r="L88" t="str">
        <f>TEXT(Table2[[#This Row],[Order Date]],"YYY")</f>
        <v>2024</v>
      </c>
      <c r="M88" t="str">
        <f>TEXT(Table2[[#This Row],[Order Date]],"MMM")</f>
        <v>May</v>
      </c>
      <c r="N88" t="str">
        <f>TEXT(Table2[[#This Row],[Order Date]],"DDD")</f>
        <v>Wed</v>
      </c>
      <c r="O88">
        <f>DATEDIF(Table2[[#This Row],[Order Date]],Table2[[#This Row],[Delivered Date]],"D")</f>
        <v>10</v>
      </c>
      <c r="P88" s="10">
        <f>ROUND(Table2[[#This Row],[Quantity]]*Table2[[#This Row],[Unit Price]]*VLOOKUP(Table2[[#This Row],[Product Name]],Table_1[#All],2,FALSE),0)</f>
        <v>1096</v>
      </c>
      <c r="Q88" s="10">
        <f>Table2[[#This Row],[Quantity]]*Table2[[#This Row],[Unit Price]]</f>
        <v>1827</v>
      </c>
      <c r="R88" s="10">
        <f>Table2[[#This Row],[Sales Revenue]]-Table2[[#This Row],[Total Cost After Product Percentage Calc]]</f>
        <v>731</v>
      </c>
    </row>
    <row r="89" spans="1:18" ht="14.25" customHeight="1" x14ac:dyDescent="0.3">
      <c r="A89" s="1">
        <v>88</v>
      </c>
      <c r="B89" s="1" t="s">
        <v>138</v>
      </c>
      <c r="C89" s="1" t="s">
        <v>26</v>
      </c>
      <c r="D89" s="1" t="s">
        <v>27</v>
      </c>
      <c r="E89" s="2">
        <v>45501</v>
      </c>
      <c r="F89" s="4">
        <v>45505</v>
      </c>
      <c r="G89" s="1">
        <v>6</v>
      </c>
      <c r="H89" s="1">
        <v>338</v>
      </c>
      <c r="I89" s="1" t="s">
        <v>14</v>
      </c>
      <c r="J89" s="1" t="s">
        <v>36</v>
      </c>
      <c r="K89" s="1" t="s">
        <v>16</v>
      </c>
      <c r="L89" t="str">
        <f>TEXT(Table2[[#This Row],[Order Date]],"YYY")</f>
        <v>2024</v>
      </c>
      <c r="M89" t="str">
        <f>TEXT(Table2[[#This Row],[Order Date]],"MMM")</f>
        <v>Jul</v>
      </c>
      <c r="N89" t="str">
        <f>TEXT(Table2[[#This Row],[Order Date]],"DDD")</f>
        <v>Sun</v>
      </c>
      <c r="O89">
        <f>DATEDIF(Table2[[#This Row],[Order Date]],Table2[[#This Row],[Delivered Date]],"D")</f>
        <v>4</v>
      </c>
      <c r="P89" s="10">
        <f>ROUND(Table2[[#This Row],[Quantity]]*Table2[[#This Row],[Unit Price]]*VLOOKUP(Table2[[#This Row],[Product Name]],Table_1[#All],2,FALSE),0)</f>
        <v>1115</v>
      </c>
      <c r="Q89" s="10">
        <f>Table2[[#This Row],[Quantity]]*Table2[[#This Row],[Unit Price]]</f>
        <v>2028</v>
      </c>
      <c r="R89" s="10">
        <f>Table2[[#This Row],[Sales Revenue]]-Table2[[#This Row],[Total Cost After Product Percentage Calc]]</f>
        <v>913</v>
      </c>
    </row>
    <row r="90" spans="1:18" ht="14.25" customHeight="1" x14ac:dyDescent="0.3">
      <c r="A90" s="1">
        <v>89</v>
      </c>
      <c r="B90" s="1" t="s">
        <v>139</v>
      </c>
      <c r="C90" s="1" t="s">
        <v>34</v>
      </c>
      <c r="D90" s="1" t="s">
        <v>54</v>
      </c>
      <c r="E90" s="2">
        <v>45647</v>
      </c>
      <c r="F90" s="4">
        <v>45650</v>
      </c>
      <c r="G90" s="1">
        <v>8</v>
      </c>
      <c r="H90" s="1">
        <v>305</v>
      </c>
      <c r="I90" s="1" t="s">
        <v>30</v>
      </c>
      <c r="J90" s="1" t="s">
        <v>36</v>
      </c>
      <c r="K90" s="1" t="s">
        <v>20</v>
      </c>
      <c r="L90" t="str">
        <f>TEXT(Table2[[#This Row],[Order Date]],"YYY")</f>
        <v>2024</v>
      </c>
      <c r="M90" t="str">
        <f>TEXT(Table2[[#This Row],[Order Date]],"MMM")</f>
        <v>Dec</v>
      </c>
      <c r="N90" t="str">
        <f>TEXT(Table2[[#This Row],[Order Date]],"DDD")</f>
        <v>Sat</v>
      </c>
      <c r="O90">
        <f>DATEDIF(Table2[[#This Row],[Order Date]],Table2[[#This Row],[Delivered Date]],"D")</f>
        <v>3</v>
      </c>
      <c r="P90" s="10">
        <f>ROUND(Table2[[#This Row],[Quantity]]*Table2[[#This Row],[Unit Price]]*VLOOKUP(Table2[[#This Row],[Product Name]],Table_1[#All],2,FALSE),0)</f>
        <v>1708</v>
      </c>
      <c r="Q90" s="10">
        <f>Table2[[#This Row],[Quantity]]*Table2[[#This Row],[Unit Price]]</f>
        <v>2440</v>
      </c>
      <c r="R90" s="10">
        <f>Table2[[#This Row],[Sales Revenue]]-Table2[[#This Row],[Total Cost After Product Percentage Calc]]</f>
        <v>732</v>
      </c>
    </row>
    <row r="91" spans="1:18" ht="14.25" customHeight="1" x14ac:dyDescent="0.3">
      <c r="A91" s="1">
        <v>90</v>
      </c>
      <c r="B91" s="1" t="s">
        <v>140</v>
      </c>
      <c r="C91" s="1" t="s">
        <v>18</v>
      </c>
      <c r="D91" s="1" t="s">
        <v>19</v>
      </c>
      <c r="E91" s="2">
        <v>45628</v>
      </c>
      <c r="F91" s="4">
        <v>45641</v>
      </c>
      <c r="G91" s="1">
        <v>9</v>
      </c>
      <c r="H91" s="1">
        <v>483</v>
      </c>
      <c r="I91" s="1" t="s">
        <v>14</v>
      </c>
      <c r="J91" s="1" t="s">
        <v>31</v>
      </c>
      <c r="K91" s="1" t="s">
        <v>20</v>
      </c>
      <c r="L91" t="str">
        <f>TEXT(Table2[[#This Row],[Order Date]],"YYY")</f>
        <v>2024</v>
      </c>
      <c r="M91" t="str">
        <f>TEXT(Table2[[#This Row],[Order Date]],"MMM")</f>
        <v>Dec</v>
      </c>
      <c r="N91" t="str">
        <f>TEXT(Table2[[#This Row],[Order Date]],"DDD")</f>
        <v>Mon</v>
      </c>
      <c r="O91">
        <f>DATEDIF(Table2[[#This Row],[Order Date]],Table2[[#This Row],[Delivered Date]],"D")</f>
        <v>13</v>
      </c>
      <c r="P91" s="10">
        <f>ROUND(Table2[[#This Row],[Quantity]]*Table2[[#This Row],[Unit Price]]*VLOOKUP(Table2[[#This Row],[Product Name]],Table_1[#All],2,FALSE),0)</f>
        <v>2174</v>
      </c>
      <c r="Q91" s="10">
        <f>Table2[[#This Row],[Quantity]]*Table2[[#This Row],[Unit Price]]</f>
        <v>4347</v>
      </c>
      <c r="R91" s="10">
        <f>Table2[[#This Row],[Sales Revenue]]-Table2[[#This Row],[Total Cost After Product Percentage Calc]]</f>
        <v>2173</v>
      </c>
    </row>
    <row r="92" spans="1:18" ht="14.25" customHeight="1" x14ac:dyDescent="0.3">
      <c r="A92" s="1">
        <v>91</v>
      </c>
      <c r="B92" s="1" t="s">
        <v>141</v>
      </c>
      <c r="C92" s="1" t="s">
        <v>18</v>
      </c>
      <c r="D92" s="1" t="s">
        <v>60</v>
      </c>
      <c r="E92" s="2">
        <v>45610</v>
      </c>
      <c r="F92" s="4">
        <v>45614</v>
      </c>
      <c r="G92" s="1">
        <v>8</v>
      </c>
      <c r="H92" s="1">
        <v>650</v>
      </c>
      <c r="I92" s="1" t="s">
        <v>14</v>
      </c>
      <c r="J92" s="1" t="s">
        <v>31</v>
      </c>
      <c r="K92" s="1" t="s">
        <v>32</v>
      </c>
      <c r="L92" t="str">
        <f>TEXT(Table2[[#This Row],[Order Date]],"YYY")</f>
        <v>2024</v>
      </c>
      <c r="M92" t="str">
        <f>TEXT(Table2[[#This Row],[Order Date]],"MMM")</f>
        <v>Nov</v>
      </c>
      <c r="N92" t="str">
        <f>TEXT(Table2[[#This Row],[Order Date]],"DDD")</f>
        <v>Thu</v>
      </c>
      <c r="O92">
        <f>DATEDIF(Table2[[#This Row],[Order Date]],Table2[[#This Row],[Delivered Date]],"D")</f>
        <v>4</v>
      </c>
      <c r="P92" s="10">
        <f>ROUND(Table2[[#This Row],[Quantity]]*Table2[[#This Row],[Unit Price]]*VLOOKUP(Table2[[#This Row],[Product Name]],Table_1[#All],2,FALSE),0)</f>
        <v>2860</v>
      </c>
      <c r="Q92" s="10">
        <f>Table2[[#This Row],[Quantity]]*Table2[[#This Row],[Unit Price]]</f>
        <v>5200</v>
      </c>
      <c r="R92" s="10">
        <f>Table2[[#This Row],[Sales Revenue]]-Table2[[#This Row],[Total Cost After Product Percentage Calc]]</f>
        <v>2340</v>
      </c>
    </row>
    <row r="93" spans="1:18" ht="14.25" customHeight="1" x14ac:dyDescent="0.3">
      <c r="A93" s="1">
        <v>92</v>
      </c>
      <c r="B93" s="1" t="s">
        <v>142</v>
      </c>
      <c r="C93" s="1" t="s">
        <v>34</v>
      </c>
      <c r="D93" s="1" t="s">
        <v>35</v>
      </c>
      <c r="E93" s="2">
        <v>45359</v>
      </c>
      <c r="F93" s="4">
        <v>45373</v>
      </c>
      <c r="G93" s="1">
        <v>5</v>
      </c>
      <c r="H93" s="1">
        <v>458</v>
      </c>
      <c r="I93" s="1" t="s">
        <v>14</v>
      </c>
      <c r="J93" s="1" t="s">
        <v>36</v>
      </c>
      <c r="K93" s="1" t="s">
        <v>16</v>
      </c>
      <c r="L93" t="str">
        <f>TEXT(Table2[[#This Row],[Order Date]],"YYY")</f>
        <v>2024</v>
      </c>
      <c r="M93" t="str">
        <f>TEXT(Table2[[#This Row],[Order Date]],"MMM")</f>
        <v>Mar</v>
      </c>
      <c r="N93" t="str">
        <f>TEXT(Table2[[#This Row],[Order Date]],"DDD")</f>
        <v>Fri</v>
      </c>
      <c r="O93">
        <f>DATEDIF(Table2[[#This Row],[Order Date]],Table2[[#This Row],[Delivered Date]],"D")</f>
        <v>14</v>
      </c>
      <c r="P93" s="10">
        <f>ROUND(Table2[[#This Row],[Quantity]]*Table2[[#This Row],[Unit Price]]*VLOOKUP(Table2[[#This Row],[Product Name]],Table_1[#All],2,FALSE),0)</f>
        <v>1718</v>
      </c>
      <c r="Q93" s="10">
        <f>Table2[[#This Row],[Quantity]]*Table2[[#This Row],[Unit Price]]</f>
        <v>2290</v>
      </c>
      <c r="R93" s="10">
        <f>Table2[[#This Row],[Sales Revenue]]-Table2[[#This Row],[Total Cost After Product Percentage Calc]]</f>
        <v>572</v>
      </c>
    </row>
    <row r="94" spans="1:18" ht="14.25" customHeight="1" x14ac:dyDescent="0.3">
      <c r="A94" s="1">
        <v>93</v>
      </c>
      <c r="B94" s="1" t="s">
        <v>143</v>
      </c>
      <c r="C94" s="1" t="s">
        <v>12</v>
      </c>
      <c r="D94" s="1" t="s">
        <v>39</v>
      </c>
      <c r="E94" s="2">
        <v>45414</v>
      </c>
      <c r="F94" s="4">
        <v>45425</v>
      </c>
      <c r="G94" s="1">
        <v>3</v>
      </c>
      <c r="H94" s="1">
        <v>328</v>
      </c>
      <c r="I94" s="1" t="s">
        <v>30</v>
      </c>
      <c r="J94" s="1" t="s">
        <v>36</v>
      </c>
      <c r="K94" s="1" t="s">
        <v>16</v>
      </c>
      <c r="L94" t="str">
        <f>TEXT(Table2[[#This Row],[Order Date]],"YYY")</f>
        <v>2024</v>
      </c>
      <c r="M94" t="str">
        <f>TEXT(Table2[[#This Row],[Order Date]],"MMM")</f>
        <v>May</v>
      </c>
      <c r="N94" t="str">
        <f>TEXT(Table2[[#This Row],[Order Date]],"DDD")</f>
        <v>Thu</v>
      </c>
      <c r="O94">
        <f>DATEDIF(Table2[[#This Row],[Order Date]],Table2[[#This Row],[Delivered Date]],"D")</f>
        <v>11</v>
      </c>
      <c r="P94" s="10">
        <f>ROUND(Table2[[#This Row],[Quantity]]*Table2[[#This Row],[Unit Price]]*VLOOKUP(Table2[[#This Row],[Product Name]],Table_1[#All],2,FALSE),0)</f>
        <v>787</v>
      </c>
      <c r="Q94" s="10">
        <f>Table2[[#This Row],[Quantity]]*Table2[[#This Row],[Unit Price]]</f>
        <v>984</v>
      </c>
      <c r="R94" s="10">
        <f>Table2[[#This Row],[Sales Revenue]]-Table2[[#This Row],[Total Cost After Product Percentage Calc]]</f>
        <v>197</v>
      </c>
    </row>
    <row r="95" spans="1:18" ht="14.25" customHeight="1" x14ac:dyDescent="0.3">
      <c r="A95" s="1">
        <v>94</v>
      </c>
      <c r="B95" s="1" t="s">
        <v>144</v>
      </c>
      <c r="C95" s="1" t="s">
        <v>22</v>
      </c>
      <c r="D95" s="1" t="s">
        <v>23</v>
      </c>
      <c r="E95" s="2">
        <v>45574</v>
      </c>
      <c r="F95" s="4">
        <v>45581</v>
      </c>
      <c r="G95" s="1">
        <v>3</v>
      </c>
      <c r="H95" s="1">
        <v>402</v>
      </c>
      <c r="I95" s="1" t="s">
        <v>30</v>
      </c>
      <c r="J95" s="1" t="s">
        <v>15</v>
      </c>
      <c r="K95" s="1" t="s">
        <v>49</v>
      </c>
      <c r="L95" t="str">
        <f>TEXT(Table2[[#This Row],[Order Date]],"YYY")</f>
        <v>2024</v>
      </c>
      <c r="M95" t="str">
        <f>TEXT(Table2[[#This Row],[Order Date]],"MMM")</f>
        <v>Oct</v>
      </c>
      <c r="N95" t="str">
        <f>TEXT(Table2[[#This Row],[Order Date]],"DDD")</f>
        <v>Wed</v>
      </c>
      <c r="O95">
        <f>DATEDIF(Table2[[#This Row],[Order Date]],Table2[[#This Row],[Delivered Date]],"D")</f>
        <v>7</v>
      </c>
      <c r="P95" s="10">
        <f>ROUND(Table2[[#This Row],[Quantity]]*Table2[[#This Row],[Unit Price]]*VLOOKUP(Table2[[#This Row],[Product Name]],Table_1[#All],2,FALSE),0)</f>
        <v>905</v>
      </c>
      <c r="Q95" s="10">
        <f>Table2[[#This Row],[Quantity]]*Table2[[#This Row],[Unit Price]]</f>
        <v>1206</v>
      </c>
      <c r="R95" s="10">
        <f>Table2[[#This Row],[Sales Revenue]]-Table2[[#This Row],[Total Cost After Product Percentage Calc]]</f>
        <v>301</v>
      </c>
    </row>
    <row r="96" spans="1:18" ht="14.25" customHeight="1" x14ac:dyDescent="0.3">
      <c r="A96" s="1">
        <v>95</v>
      </c>
      <c r="B96" s="1" t="s">
        <v>145</v>
      </c>
      <c r="C96" s="1" t="s">
        <v>12</v>
      </c>
      <c r="D96" s="1" t="s">
        <v>100</v>
      </c>
      <c r="E96" s="2">
        <v>45444</v>
      </c>
      <c r="F96" s="4">
        <v>45456</v>
      </c>
      <c r="G96" s="1">
        <v>10</v>
      </c>
      <c r="H96" s="1">
        <v>603</v>
      </c>
      <c r="I96" s="1" t="s">
        <v>14</v>
      </c>
      <c r="J96" s="1" t="s">
        <v>36</v>
      </c>
      <c r="K96" s="1" t="s">
        <v>49</v>
      </c>
      <c r="L96" t="str">
        <f>TEXT(Table2[[#This Row],[Order Date]],"YYY")</f>
        <v>2024</v>
      </c>
      <c r="M96" t="str">
        <f>TEXT(Table2[[#This Row],[Order Date]],"MMM")</f>
        <v>Jun</v>
      </c>
      <c r="N96" t="str">
        <f>TEXT(Table2[[#This Row],[Order Date]],"DDD")</f>
        <v>Sat</v>
      </c>
      <c r="O96">
        <f>DATEDIF(Table2[[#This Row],[Order Date]],Table2[[#This Row],[Delivered Date]],"D")</f>
        <v>12</v>
      </c>
      <c r="P96" s="10">
        <f>ROUND(Table2[[#This Row],[Quantity]]*Table2[[#This Row],[Unit Price]]*VLOOKUP(Table2[[#This Row],[Product Name]],Table_1[#All],2,FALSE),0)</f>
        <v>4221</v>
      </c>
      <c r="Q96" s="10">
        <f>Table2[[#This Row],[Quantity]]*Table2[[#This Row],[Unit Price]]</f>
        <v>6030</v>
      </c>
      <c r="R96" s="10">
        <f>Table2[[#This Row],[Sales Revenue]]-Table2[[#This Row],[Total Cost After Product Percentage Calc]]</f>
        <v>1809</v>
      </c>
    </row>
    <row r="97" spans="1:18" ht="14.25" customHeight="1" x14ac:dyDescent="0.3">
      <c r="A97" s="1">
        <v>96</v>
      </c>
      <c r="B97" s="1" t="s">
        <v>146</v>
      </c>
      <c r="C97" s="1" t="s">
        <v>12</v>
      </c>
      <c r="D97" s="1" t="s">
        <v>39</v>
      </c>
      <c r="E97" s="2">
        <v>45525</v>
      </c>
      <c r="F97" s="4">
        <v>45537</v>
      </c>
      <c r="G97" s="1">
        <v>1</v>
      </c>
      <c r="H97" s="1">
        <v>749</v>
      </c>
      <c r="I97" s="1" t="s">
        <v>30</v>
      </c>
      <c r="J97" s="1" t="s">
        <v>15</v>
      </c>
      <c r="K97" s="1" t="s">
        <v>16</v>
      </c>
      <c r="L97" t="str">
        <f>TEXT(Table2[[#This Row],[Order Date]],"YYY")</f>
        <v>2024</v>
      </c>
      <c r="M97" t="str">
        <f>TEXT(Table2[[#This Row],[Order Date]],"MMM")</f>
        <v>Aug</v>
      </c>
      <c r="N97" t="str">
        <f>TEXT(Table2[[#This Row],[Order Date]],"DDD")</f>
        <v>Wed</v>
      </c>
      <c r="O97">
        <f>DATEDIF(Table2[[#This Row],[Order Date]],Table2[[#This Row],[Delivered Date]],"D")</f>
        <v>12</v>
      </c>
      <c r="P97" s="10">
        <f>ROUND(Table2[[#This Row],[Quantity]]*Table2[[#This Row],[Unit Price]]*VLOOKUP(Table2[[#This Row],[Product Name]],Table_1[#All],2,FALSE),0)</f>
        <v>599</v>
      </c>
      <c r="Q97" s="10">
        <f>Table2[[#This Row],[Quantity]]*Table2[[#This Row],[Unit Price]]</f>
        <v>749</v>
      </c>
      <c r="R97" s="10">
        <f>Table2[[#This Row],[Sales Revenue]]-Table2[[#This Row],[Total Cost After Product Percentage Calc]]</f>
        <v>150</v>
      </c>
    </row>
    <row r="98" spans="1:18" ht="14.25" customHeight="1" x14ac:dyDescent="0.3">
      <c r="A98" s="1">
        <v>97</v>
      </c>
      <c r="B98" s="1" t="s">
        <v>147</v>
      </c>
      <c r="C98" s="1" t="s">
        <v>22</v>
      </c>
      <c r="D98" s="1" t="s">
        <v>43</v>
      </c>
      <c r="E98" s="2">
        <v>45532</v>
      </c>
      <c r="F98" s="4">
        <v>45539</v>
      </c>
      <c r="G98" s="1">
        <v>5</v>
      </c>
      <c r="H98" s="1">
        <v>356</v>
      </c>
      <c r="I98" s="1" t="s">
        <v>30</v>
      </c>
      <c r="J98" s="1" t="s">
        <v>36</v>
      </c>
      <c r="K98" s="1" t="s">
        <v>16</v>
      </c>
      <c r="L98" t="str">
        <f>TEXT(Table2[[#This Row],[Order Date]],"YYY")</f>
        <v>2024</v>
      </c>
      <c r="M98" t="str">
        <f>TEXT(Table2[[#This Row],[Order Date]],"MMM")</f>
        <v>Aug</v>
      </c>
      <c r="N98" t="str">
        <f>TEXT(Table2[[#This Row],[Order Date]],"DDD")</f>
        <v>Wed</v>
      </c>
      <c r="O98">
        <f>DATEDIF(Table2[[#This Row],[Order Date]],Table2[[#This Row],[Delivered Date]],"D")</f>
        <v>7</v>
      </c>
      <c r="P98" s="10">
        <f>ROUND(Table2[[#This Row],[Quantity]]*Table2[[#This Row],[Unit Price]]*VLOOKUP(Table2[[#This Row],[Product Name]],Table_1[#All],2,FALSE),0)</f>
        <v>1157</v>
      </c>
      <c r="Q98" s="10">
        <f>Table2[[#This Row],[Quantity]]*Table2[[#This Row],[Unit Price]]</f>
        <v>1780</v>
      </c>
      <c r="R98" s="10">
        <f>Table2[[#This Row],[Sales Revenue]]-Table2[[#This Row],[Total Cost After Product Percentage Calc]]</f>
        <v>623</v>
      </c>
    </row>
    <row r="99" spans="1:18" ht="14.25" customHeight="1" x14ac:dyDescent="0.3">
      <c r="A99" s="1">
        <v>98</v>
      </c>
      <c r="B99" s="1" t="s">
        <v>148</v>
      </c>
      <c r="C99" s="1" t="s">
        <v>12</v>
      </c>
      <c r="D99" s="1" t="s">
        <v>100</v>
      </c>
      <c r="E99" s="2">
        <v>45637</v>
      </c>
      <c r="F99" s="4">
        <v>45649</v>
      </c>
      <c r="G99" s="1">
        <v>9</v>
      </c>
      <c r="H99" s="1">
        <v>399</v>
      </c>
      <c r="I99" s="1" t="s">
        <v>30</v>
      </c>
      <c r="J99" s="1" t="s">
        <v>52</v>
      </c>
      <c r="K99" s="1" t="s">
        <v>16</v>
      </c>
      <c r="L99" t="str">
        <f>TEXT(Table2[[#This Row],[Order Date]],"YYY")</f>
        <v>2024</v>
      </c>
      <c r="M99" t="str">
        <f>TEXT(Table2[[#This Row],[Order Date]],"MMM")</f>
        <v>Dec</v>
      </c>
      <c r="N99" t="str">
        <f>TEXT(Table2[[#This Row],[Order Date]],"DDD")</f>
        <v>Wed</v>
      </c>
      <c r="O99">
        <f>DATEDIF(Table2[[#This Row],[Order Date]],Table2[[#This Row],[Delivered Date]],"D")</f>
        <v>12</v>
      </c>
      <c r="P99" s="10">
        <f>ROUND(Table2[[#This Row],[Quantity]]*Table2[[#This Row],[Unit Price]]*VLOOKUP(Table2[[#This Row],[Product Name]],Table_1[#All],2,FALSE),0)</f>
        <v>2514</v>
      </c>
      <c r="Q99" s="10">
        <f>Table2[[#This Row],[Quantity]]*Table2[[#This Row],[Unit Price]]</f>
        <v>3591</v>
      </c>
      <c r="R99" s="10">
        <f>Table2[[#This Row],[Sales Revenue]]-Table2[[#This Row],[Total Cost After Product Percentage Calc]]</f>
        <v>1077</v>
      </c>
    </row>
    <row r="100" spans="1:18" ht="14.25" customHeight="1" x14ac:dyDescent="0.3">
      <c r="A100" s="1">
        <v>99</v>
      </c>
      <c r="B100" s="1" t="s">
        <v>149</v>
      </c>
      <c r="C100" s="1" t="s">
        <v>12</v>
      </c>
      <c r="D100" s="1" t="s">
        <v>39</v>
      </c>
      <c r="E100" s="2">
        <v>45327</v>
      </c>
      <c r="F100" s="4">
        <v>45331</v>
      </c>
      <c r="G100" s="1">
        <v>4</v>
      </c>
      <c r="H100" s="1">
        <v>656</v>
      </c>
      <c r="I100" s="1" t="s">
        <v>14</v>
      </c>
      <c r="J100" s="1" t="s">
        <v>36</v>
      </c>
      <c r="K100" s="1" t="s">
        <v>32</v>
      </c>
      <c r="L100" t="str">
        <f>TEXT(Table2[[#This Row],[Order Date]],"YYY")</f>
        <v>2024</v>
      </c>
      <c r="M100" t="str">
        <f>TEXT(Table2[[#This Row],[Order Date]],"MMM")</f>
        <v>Feb</v>
      </c>
      <c r="N100" t="str">
        <f>TEXT(Table2[[#This Row],[Order Date]],"DDD")</f>
        <v>Mon</v>
      </c>
      <c r="O100">
        <f>DATEDIF(Table2[[#This Row],[Order Date]],Table2[[#This Row],[Delivered Date]],"D")</f>
        <v>4</v>
      </c>
      <c r="P100" s="10">
        <f>ROUND(Table2[[#This Row],[Quantity]]*Table2[[#This Row],[Unit Price]]*VLOOKUP(Table2[[#This Row],[Product Name]],Table_1[#All],2,FALSE),0)</f>
        <v>2099</v>
      </c>
      <c r="Q100" s="10">
        <f>Table2[[#This Row],[Quantity]]*Table2[[#This Row],[Unit Price]]</f>
        <v>2624</v>
      </c>
      <c r="R100" s="10">
        <f>Table2[[#This Row],[Sales Revenue]]-Table2[[#This Row],[Total Cost After Product Percentage Calc]]</f>
        <v>525</v>
      </c>
    </row>
    <row r="101" spans="1:18" ht="14.25" customHeight="1" x14ac:dyDescent="0.3">
      <c r="A101" s="1">
        <v>100</v>
      </c>
      <c r="B101" s="1" t="s">
        <v>150</v>
      </c>
      <c r="C101" s="1" t="s">
        <v>12</v>
      </c>
      <c r="D101" s="1" t="s">
        <v>29</v>
      </c>
      <c r="E101" s="2">
        <v>45342</v>
      </c>
      <c r="F101" s="4">
        <v>45346</v>
      </c>
      <c r="G101" s="1">
        <v>2</v>
      </c>
      <c r="H101" s="1">
        <v>464</v>
      </c>
      <c r="I101" s="1" t="s">
        <v>14</v>
      </c>
      <c r="J101" s="1" t="s">
        <v>15</v>
      </c>
      <c r="K101" s="1" t="s">
        <v>20</v>
      </c>
      <c r="L101" t="str">
        <f>TEXT(Table2[[#This Row],[Order Date]],"YYY")</f>
        <v>2024</v>
      </c>
      <c r="M101" t="str">
        <f>TEXT(Table2[[#This Row],[Order Date]],"MMM")</f>
        <v>Feb</v>
      </c>
      <c r="N101" t="str">
        <f>TEXT(Table2[[#This Row],[Order Date]],"DDD")</f>
        <v>Tue</v>
      </c>
      <c r="O101">
        <f>DATEDIF(Table2[[#This Row],[Order Date]],Table2[[#This Row],[Delivered Date]],"D")</f>
        <v>4</v>
      </c>
      <c r="P101" s="10">
        <f>ROUND(Table2[[#This Row],[Quantity]]*Table2[[#This Row],[Unit Price]]*VLOOKUP(Table2[[#This Row],[Product Name]],Table_1[#All],2,FALSE),0)</f>
        <v>603</v>
      </c>
      <c r="Q101" s="10">
        <f>Table2[[#This Row],[Quantity]]*Table2[[#This Row],[Unit Price]]</f>
        <v>928</v>
      </c>
      <c r="R101" s="10">
        <f>Table2[[#This Row],[Sales Revenue]]-Table2[[#This Row],[Total Cost After Product Percentage Calc]]</f>
        <v>325</v>
      </c>
    </row>
    <row r="102" spans="1:18" ht="14.25" customHeight="1" x14ac:dyDescent="0.3">
      <c r="A102" s="1">
        <v>101</v>
      </c>
      <c r="B102" s="1" t="s">
        <v>151</v>
      </c>
      <c r="C102" s="1" t="s">
        <v>12</v>
      </c>
      <c r="D102" s="1" t="s">
        <v>100</v>
      </c>
      <c r="E102" s="2">
        <v>45320</v>
      </c>
      <c r="F102" s="4">
        <v>45327</v>
      </c>
      <c r="G102" s="1">
        <v>5</v>
      </c>
      <c r="H102" s="1">
        <v>377</v>
      </c>
      <c r="I102" s="1" t="s">
        <v>14</v>
      </c>
      <c r="J102" s="1" t="s">
        <v>52</v>
      </c>
      <c r="K102" s="1" t="s">
        <v>20</v>
      </c>
      <c r="L102" t="str">
        <f>TEXT(Table2[[#This Row],[Order Date]],"YYY")</f>
        <v>2024</v>
      </c>
      <c r="M102" t="str">
        <f>TEXT(Table2[[#This Row],[Order Date]],"MMM")</f>
        <v>Jan</v>
      </c>
      <c r="N102" t="str">
        <f>TEXT(Table2[[#This Row],[Order Date]],"DDD")</f>
        <v>Mon</v>
      </c>
      <c r="O102">
        <f>DATEDIF(Table2[[#This Row],[Order Date]],Table2[[#This Row],[Delivered Date]],"D")</f>
        <v>7</v>
      </c>
      <c r="P102" s="10">
        <f>ROUND(Table2[[#This Row],[Quantity]]*Table2[[#This Row],[Unit Price]]*VLOOKUP(Table2[[#This Row],[Product Name]],Table_1[#All],2,FALSE),0)</f>
        <v>1320</v>
      </c>
      <c r="Q102" s="10">
        <f>Table2[[#This Row],[Quantity]]*Table2[[#This Row],[Unit Price]]</f>
        <v>1885</v>
      </c>
      <c r="R102" s="10">
        <f>Table2[[#This Row],[Sales Revenue]]-Table2[[#This Row],[Total Cost After Product Percentage Calc]]</f>
        <v>565</v>
      </c>
    </row>
    <row r="103" spans="1:18" ht="14.25" customHeight="1" x14ac:dyDescent="0.3">
      <c r="A103" s="1">
        <v>102</v>
      </c>
      <c r="B103" s="1" t="s">
        <v>152</v>
      </c>
      <c r="C103" s="1" t="s">
        <v>22</v>
      </c>
      <c r="D103" s="1" t="s">
        <v>56</v>
      </c>
      <c r="E103" s="2">
        <v>45502</v>
      </c>
      <c r="F103" s="4">
        <v>45513</v>
      </c>
      <c r="G103" s="1">
        <v>10</v>
      </c>
      <c r="H103" s="1">
        <v>708</v>
      </c>
      <c r="I103" s="1" t="s">
        <v>14</v>
      </c>
      <c r="J103" s="1" t="s">
        <v>24</v>
      </c>
      <c r="K103" s="1" t="s">
        <v>32</v>
      </c>
      <c r="L103" t="str">
        <f>TEXT(Table2[[#This Row],[Order Date]],"YYY")</f>
        <v>2024</v>
      </c>
      <c r="M103" t="str">
        <f>TEXT(Table2[[#This Row],[Order Date]],"MMM")</f>
        <v>Jul</v>
      </c>
      <c r="N103" t="str">
        <f>TEXT(Table2[[#This Row],[Order Date]],"DDD")</f>
        <v>Mon</v>
      </c>
      <c r="O103">
        <f>DATEDIF(Table2[[#This Row],[Order Date]],Table2[[#This Row],[Delivered Date]],"D")</f>
        <v>11</v>
      </c>
      <c r="P103" s="10">
        <f>ROUND(Table2[[#This Row],[Quantity]]*Table2[[#This Row],[Unit Price]]*VLOOKUP(Table2[[#This Row],[Product Name]],Table_1[#All],2,FALSE),0)</f>
        <v>4956</v>
      </c>
      <c r="Q103" s="10">
        <f>Table2[[#This Row],[Quantity]]*Table2[[#This Row],[Unit Price]]</f>
        <v>7080</v>
      </c>
      <c r="R103" s="10">
        <f>Table2[[#This Row],[Sales Revenue]]-Table2[[#This Row],[Total Cost After Product Percentage Calc]]</f>
        <v>2124</v>
      </c>
    </row>
    <row r="104" spans="1:18" ht="14.25" customHeight="1" x14ac:dyDescent="0.3">
      <c r="A104" s="1">
        <v>103</v>
      </c>
      <c r="B104" s="1" t="s">
        <v>153</v>
      </c>
      <c r="C104" s="1" t="s">
        <v>22</v>
      </c>
      <c r="D104" s="1" t="s">
        <v>43</v>
      </c>
      <c r="E104" s="2">
        <v>45613</v>
      </c>
      <c r="F104" s="4">
        <v>45619</v>
      </c>
      <c r="G104" s="1">
        <v>1</v>
      </c>
      <c r="H104" s="1">
        <v>326</v>
      </c>
      <c r="I104" s="1" t="s">
        <v>14</v>
      </c>
      <c r="J104" s="1" t="s">
        <v>24</v>
      </c>
      <c r="K104" s="1" t="s">
        <v>49</v>
      </c>
      <c r="L104" t="str">
        <f>TEXT(Table2[[#This Row],[Order Date]],"YYY")</f>
        <v>2024</v>
      </c>
      <c r="M104" t="str">
        <f>TEXT(Table2[[#This Row],[Order Date]],"MMM")</f>
        <v>Nov</v>
      </c>
      <c r="N104" t="str">
        <f>TEXT(Table2[[#This Row],[Order Date]],"DDD")</f>
        <v>Sun</v>
      </c>
      <c r="O104">
        <f>DATEDIF(Table2[[#This Row],[Order Date]],Table2[[#This Row],[Delivered Date]],"D")</f>
        <v>6</v>
      </c>
      <c r="P104" s="10">
        <f>ROUND(Table2[[#This Row],[Quantity]]*Table2[[#This Row],[Unit Price]]*VLOOKUP(Table2[[#This Row],[Product Name]],Table_1[#All],2,FALSE),0)</f>
        <v>212</v>
      </c>
      <c r="Q104" s="10">
        <f>Table2[[#This Row],[Quantity]]*Table2[[#This Row],[Unit Price]]</f>
        <v>326</v>
      </c>
      <c r="R104" s="10">
        <f>Table2[[#This Row],[Sales Revenue]]-Table2[[#This Row],[Total Cost After Product Percentage Calc]]</f>
        <v>114</v>
      </c>
    </row>
    <row r="105" spans="1:18" ht="14.25" customHeight="1" x14ac:dyDescent="0.3">
      <c r="A105" s="1">
        <v>104</v>
      </c>
      <c r="B105" s="1" t="s">
        <v>154</v>
      </c>
      <c r="C105" s="1" t="s">
        <v>18</v>
      </c>
      <c r="D105" s="1" t="s">
        <v>60</v>
      </c>
      <c r="E105" s="2">
        <v>45359</v>
      </c>
      <c r="F105" s="4">
        <v>45369</v>
      </c>
      <c r="G105" s="1">
        <v>2</v>
      </c>
      <c r="H105" s="1">
        <v>941</v>
      </c>
      <c r="I105" s="1" t="s">
        <v>30</v>
      </c>
      <c r="J105" s="1" t="s">
        <v>52</v>
      </c>
      <c r="K105" s="1" t="s">
        <v>32</v>
      </c>
      <c r="L105" t="str">
        <f>TEXT(Table2[[#This Row],[Order Date]],"YYY")</f>
        <v>2024</v>
      </c>
      <c r="M105" t="str">
        <f>TEXT(Table2[[#This Row],[Order Date]],"MMM")</f>
        <v>Mar</v>
      </c>
      <c r="N105" t="str">
        <f>TEXT(Table2[[#This Row],[Order Date]],"DDD")</f>
        <v>Fri</v>
      </c>
      <c r="O105">
        <f>DATEDIF(Table2[[#This Row],[Order Date]],Table2[[#This Row],[Delivered Date]],"D")</f>
        <v>10</v>
      </c>
      <c r="P105" s="10">
        <f>ROUND(Table2[[#This Row],[Quantity]]*Table2[[#This Row],[Unit Price]]*VLOOKUP(Table2[[#This Row],[Product Name]],Table_1[#All],2,FALSE),0)</f>
        <v>1035</v>
      </c>
      <c r="Q105" s="10">
        <f>Table2[[#This Row],[Quantity]]*Table2[[#This Row],[Unit Price]]</f>
        <v>1882</v>
      </c>
      <c r="R105" s="10">
        <f>Table2[[#This Row],[Sales Revenue]]-Table2[[#This Row],[Total Cost After Product Percentage Calc]]</f>
        <v>847</v>
      </c>
    </row>
    <row r="106" spans="1:18" ht="14.25" customHeight="1" x14ac:dyDescent="0.3">
      <c r="A106" s="1">
        <v>105</v>
      </c>
      <c r="B106" s="1" t="s">
        <v>155</v>
      </c>
      <c r="C106" s="1" t="s">
        <v>26</v>
      </c>
      <c r="D106" s="1" t="s">
        <v>104</v>
      </c>
      <c r="E106" s="2">
        <v>45394</v>
      </c>
      <c r="F106" s="4">
        <v>45403</v>
      </c>
      <c r="G106" s="1">
        <v>3</v>
      </c>
      <c r="H106" s="1">
        <v>815</v>
      </c>
      <c r="I106" s="1" t="s">
        <v>30</v>
      </c>
      <c r="J106" s="1" t="s">
        <v>36</v>
      </c>
      <c r="K106" s="1" t="s">
        <v>32</v>
      </c>
      <c r="L106" t="str">
        <f>TEXT(Table2[[#This Row],[Order Date]],"YYY")</f>
        <v>2024</v>
      </c>
      <c r="M106" t="str">
        <f>TEXT(Table2[[#This Row],[Order Date]],"MMM")</f>
        <v>Apr</v>
      </c>
      <c r="N106" t="str">
        <f>TEXT(Table2[[#This Row],[Order Date]],"DDD")</f>
        <v>Fri</v>
      </c>
      <c r="O106">
        <f>DATEDIF(Table2[[#This Row],[Order Date]],Table2[[#This Row],[Delivered Date]],"D")</f>
        <v>9</v>
      </c>
      <c r="P106" s="10">
        <f>ROUND(Table2[[#This Row],[Quantity]]*Table2[[#This Row],[Unit Price]]*VLOOKUP(Table2[[#This Row],[Product Name]],Table_1[#All],2,FALSE),0)</f>
        <v>1467</v>
      </c>
      <c r="Q106" s="10">
        <f>Table2[[#This Row],[Quantity]]*Table2[[#This Row],[Unit Price]]</f>
        <v>2445</v>
      </c>
      <c r="R106" s="10">
        <f>Table2[[#This Row],[Sales Revenue]]-Table2[[#This Row],[Total Cost After Product Percentage Calc]]</f>
        <v>978</v>
      </c>
    </row>
    <row r="107" spans="1:18" ht="14.25" customHeight="1" x14ac:dyDescent="0.3">
      <c r="A107" s="1">
        <v>106</v>
      </c>
      <c r="B107" s="1" t="s">
        <v>156</v>
      </c>
      <c r="C107" s="1" t="s">
        <v>34</v>
      </c>
      <c r="D107" s="1" t="s">
        <v>80</v>
      </c>
      <c r="E107" s="2">
        <v>45531</v>
      </c>
      <c r="F107" s="4">
        <v>45538</v>
      </c>
      <c r="G107" s="1">
        <v>2</v>
      </c>
      <c r="H107" s="1">
        <v>154</v>
      </c>
      <c r="I107" s="1" t="s">
        <v>30</v>
      </c>
      <c r="J107" s="1" t="s">
        <v>24</v>
      </c>
      <c r="K107" s="1" t="s">
        <v>32</v>
      </c>
      <c r="L107" t="str">
        <f>TEXT(Table2[[#This Row],[Order Date]],"YYY")</f>
        <v>2024</v>
      </c>
      <c r="M107" t="str">
        <f>TEXT(Table2[[#This Row],[Order Date]],"MMM")</f>
        <v>Aug</v>
      </c>
      <c r="N107" t="str">
        <f>TEXT(Table2[[#This Row],[Order Date]],"DDD")</f>
        <v>Tue</v>
      </c>
      <c r="O107">
        <f>DATEDIF(Table2[[#This Row],[Order Date]],Table2[[#This Row],[Delivered Date]],"D")</f>
        <v>7</v>
      </c>
      <c r="P107" s="10">
        <f>ROUND(Table2[[#This Row],[Quantity]]*Table2[[#This Row],[Unit Price]]*VLOOKUP(Table2[[#This Row],[Product Name]],Table_1[#All],2,FALSE),0)</f>
        <v>231</v>
      </c>
      <c r="Q107" s="10">
        <f>Table2[[#This Row],[Quantity]]*Table2[[#This Row],[Unit Price]]</f>
        <v>308</v>
      </c>
      <c r="R107" s="10">
        <f>Table2[[#This Row],[Sales Revenue]]-Table2[[#This Row],[Total Cost After Product Percentage Calc]]</f>
        <v>77</v>
      </c>
    </row>
    <row r="108" spans="1:18" ht="14.25" customHeight="1" x14ac:dyDescent="0.3">
      <c r="A108" s="1">
        <v>107</v>
      </c>
      <c r="B108" s="1" t="s">
        <v>157</v>
      </c>
      <c r="C108" s="1" t="s">
        <v>18</v>
      </c>
      <c r="D108" s="1" t="s">
        <v>19</v>
      </c>
      <c r="E108" s="2">
        <v>45524</v>
      </c>
      <c r="F108" s="4">
        <v>45534</v>
      </c>
      <c r="G108" s="1">
        <v>6</v>
      </c>
      <c r="H108" s="1">
        <v>698</v>
      </c>
      <c r="I108" s="1" t="s">
        <v>30</v>
      </c>
      <c r="J108" s="1" t="s">
        <v>36</v>
      </c>
      <c r="K108" s="1" t="s">
        <v>32</v>
      </c>
      <c r="L108" t="str">
        <f>TEXT(Table2[[#This Row],[Order Date]],"YYY")</f>
        <v>2024</v>
      </c>
      <c r="M108" t="str">
        <f>TEXT(Table2[[#This Row],[Order Date]],"MMM")</f>
        <v>Aug</v>
      </c>
      <c r="N108" t="str">
        <f>TEXT(Table2[[#This Row],[Order Date]],"DDD")</f>
        <v>Tue</v>
      </c>
      <c r="O108">
        <f>DATEDIF(Table2[[#This Row],[Order Date]],Table2[[#This Row],[Delivered Date]],"D")</f>
        <v>10</v>
      </c>
      <c r="P108" s="10">
        <f>ROUND(Table2[[#This Row],[Quantity]]*Table2[[#This Row],[Unit Price]]*VLOOKUP(Table2[[#This Row],[Product Name]],Table_1[#All],2,FALSE),0)</f>
        <v>2094</v>
      </c>
      <c r="Q108" s="10">
        <f>Table2[[#This Row],[Quantity]]*Table2[[#This Row],[Unit Price]]</f>
        <v>4188</v>
      </c>
      <c r="R108" s="10">
        <f>Table2[[#This Row],[Sales Revenue]]-Table2[[#This Row],[Total Cost After Product Percentage Calc]]</f>
        <v>2094</v>
      </c>
    </row>
    <row r="109" spans="1:18" ht="14.25" customHeight="1" x14ac:dyDescent="0.3">
      <c r="A109" s="1">
        <v>108</v>
      </c>
      <c r="B109" s="1" t="s">
        <v>158</v>
      </c>
      <c r="C109" s="1" t="s">
        <v>26</v>
      </c>
      <c r="D109" s="1" t="s">
        <v>27</v>
      </c>
      <c r="E109" s="2">
        <v>45347</v>
      </c>
      <c r="F109" s="4">
        <v>45353</v>
      </c>
      <c r="G109" s="1">
        <v>4</v>
      </c>
      <c r="H109" s="1">
        <v>492</v>
      </c>
      <c r="I109" s="1" t="s">
        <v>30</v>
      </c>
      <c r="J109" s="1" t="s">
        <v>15</v>
      </c>
      <c r="K109" s="1" t="s">
        <v>16</v>
      </c>
      <c r="L109" t="str">
        <f>TEXT(Table2[[#This Row],[Order Date]],"YYY")</f>
        <v>2024</v>
      </c>
      <c r="M109" t="str">
        <f>TEXT(Table2[[#This Row],[Order Date]],"MMM")</f>
        <v>Feb</v>
      </c>
      <c r="N109" t="str">
        <f>TEXT(Table2[[#This Row],[Order Date]],"DDD")</f>
        <v>Sun</v>
      </c>
      <c r="O109">
        <f>DATEDIF(Table2[[#This Row],[Order Date]],Table2[[#This Row],[Delivered Date]],"D")</f>
        <v>6</v>
      </c>
      <c r="P109" s="10">
        <f>ROUND(Table2[[#This Row],[Quantity]]*Table2[[#This Row],[Unit Price]]*VLOOKUP(Table2[[#This Row],[Product Name]],Table_1[#All],2,FALSE),0)</f>
        <v>1082</v>
      </c>
      <c r="Q109" s="10">
        <f>Table2[[#This Row],[Quantity]]*Table2[[#This Row],[Unit Price]]</f>
        <v>1968</v>
      </c>
      <c r="R109" s="10">
        <f>Table2[[#This Row],[Sales Revenue]]-Table2[[#This Row],[Total Cost After Product Percentage Calc]]</f>
        <v>886</v>
      </c>
    </row>
    <row r="110" spans="1:18" ht="14.25" customHeight="1" x14ac:dyDescent="0.3">
      <c r="A110" s="1">
        <v>109</v>
      </c>
      <c r="B110" s="1" t="s">
        <v>159</v>
      </c>
      <c r="C110" s="1" t="s">
        <v>34</v>
      </c>
      <c r="D110" s="1" t="s">
        <v>35</v>
      </c>
      <c r="E110" s="2">
        <v>45405</v>
      </c>
      <c r="F110" s="4">
        <v>45410</v>
      </c>
      <c r="G110" s="1">
        <v>2</v>
      </c>
      <c r="H110" s="1">
        <v>660</v>
      </c>
      <c r="I110" s="1" t="s">
        <v>30</v>
      </c>
      <c r="J110" s="1" t="s">
        <v>24</v>
      </c>
      <c r="K110" s="1" t="s">
        <v>49</v>
      </c>
      <c r="L110" t="str">
        <f>TEXT(Table2[[#This Row],[Order Date]],"YYY")</f>
        <v>2024</v>
      </c>
      <c r="M110" t="str">
        <f>TEXT(Table2[[#This Row],[Order Date]],"MMM")</f>
        <v>Apr</v>
      </c>
      <c r="N110" t="str">
        <f>TEXT(Table2[[#This Row],[Order Date]],"DDD")</f>
        <v>Tue</v>
      </c>
      <c r="O110">
        <f>DATEDIF(Table2[[#This Row],[Order Date]],Table2[[#This Row],[Delivered Date]],"D")</f>
        <v>5</v>
      </c>
      <c r="P110" s="10">
        <f>ROUND(Table2[[#This Row],[Quantity]]*Table2[[#This Row],[Unit Price]]*VLOOKUP(Table2[[#This Row],[Product Name]],Table_1[#All],2,FALSE),0)</f>
        <v>990</v>
      </c>
      <c r="Q110" s="10">
        <f>Table2[[#This Row],[Quantity]]*Table2[[#This Row],[Unit Price]]</f>
        <v>1320</v>
      </c>
      <c r="R110" s="10">
        <f>Table2[[#This Row],[Sales Revenue]]-Table2[[#This Row],[Total Cost After Product Percentage Calc]]</f>
        <v>330</v>
      </c>
    </row>
    <row r="111" spans="1:18" ht="14.25" customHeight="1" x14ac:dyDescent="0.3">
      <c r="A111" s="1">
        <v>110</v>
      </c>
      <c r="B111" s="1" t="s">
        <v>160</v>
      </c>
      <c r="C111" s="1" t="s">
        <v>26</v>
      </c>
      <c r="D111" s="1" t="s">
        <v>104</v>
      </c>
      <c r="E111" s="2">
        <v>45477</v>
      </c>
      <c r="F111" s="4">
        <v>45484</v>
      </c>
      <c r="G111" s="1">
        <v>2</v>
      </c>
      <c r="H111" s="1">
        <v>712</v>
      </c>
      <c r="I111" s="1" t="s">
        <v>30</v>
      </c>
      <c r="J111" s="1" t="s">
        <v>52</v>
      </c>
      <c r="K111" s="1" t="s">
        <v>16</v>
      </c>
      <c r="L111" t="str">
        <f>TEXT(Table2[[#This Row],[Order Date]],"YYY")</f>
        <v>2024</v>
      </c>
      <c r="M111" t="str">
        <f>TEXT(Table2[[#This Row],[Order Date]],"MMM")</f>
        <v>Jul</v>
      </c>
      <c r="N111" t="str">
        <f>TEXT(Table2[[#This Row],[Order Date]],"DDD")</f>
        <v>Thu</v>
      </c>
      <c r="O111">
        <f>DATEDIF(Table2[[#This Row],[Order Date]],Table2[[#This Row],[Delivered Date]],"D")</f>
        <v>7</v>
      </c>
      <c r="P111" s="10">
        <f>ROUND(Table2[[#This Row],[Quantity]]*Table2[[#This Row],[Unit Price]]*VLOOKUP(Table2[[#This Row],[Product Name]],Table_1[#All],2,FALSE),0)</f>
        <v>854</v>
      </c>
      <c r="Q111" s="10">
        <f>Table2[[#This Row],[Quantity]]*Table2[[#This Row],[Unit Price]]</f>
        <v>1424</v>
      </c>
      <c r="R111" s="10">
        <f>Table2[[#This Row],[Sales Revenue]]-Table2[[#This Row],[Total Cost After Product Percentage Calc]]</f>
        <v>570</v>
      </c>
    </row>
    <row r="112" spans="1:18" ht="14.25" customHeight="1" x14ac:dyDescent="0.3">
      <c r="A112" s="1">
        <v>111</v>
      </c>
      <c r="B112" s="1" t="s">
        <v>161</v>
      </c>
      <c r="C112" s="1" t="s">
        <v>34</v>
      </c>
      <c r="D112" s="1" t="s">
        <v>80</v>
      </c>
      <c r="E112" s="2">
        <v>45495</v>
      </c>
      <c r="F112" s="4">
        <v>45499</v>
      </c>
      <c r="G112" s="1">
        <v>5</v>
      </c>
      <c r="H112" s="1">
        <v>204</v>
      </c>
      <c r="I112" s="1" t="s">
        <v>14</v>
      </c>
      <c r="J112" s="1" t="s">
        <v>15</v>
      </c>
      <c r="K112" s="1" t="s">
        <v>49</v>
      </c>
      <c r="L112" t="str">
        <f>TEXT(Table2[[#This Row],[Order Date]],"YYY")</f>
        <v>2024</v>
      </c>
      <c r="M112" t="str">
        <f>TEXT(Table2[[#This Row],[Order Date]],"MMM")</f>
        <v>Jul</v>
      </c>
      <c r="N112" t="str">
        <f>TEXT(Table2[[#This Row],[Order Date]],"DDD")</f>
        <v>Mon</v>
      </c>
      <c r="O112">
        <f>DATEDIF(Table2[[#This Row],[Order Date]],Table2[[#This Row],[Delivered Date]],"D")</f>
        <v>4</v>
      </c>
      <c r="P112" s="10">
        <f>ROUND(Table2[[#This Row],[Quantity]]*Table2[[#This Row],[Unit Price]]*VLOOKUP(Table2[[#This Row],[Product Name]],Table_1[#All],2,FALSE),0)</f>
        <v>765</v>
      </c>
      <c r="Q112" s="10">
        <f>Table2[[#This Row],[Quantity]]*Table2[[#This Row],[Unit Price]]</f>
        <v>1020</v>
      </c>
      <c r="R112" s="10">
        <f>Table2[[#This Row],[Sales Revenue]]-Table2[[#This Row],[Total Cost After Product Percentage Calc]]</f>
        <v>255</v>
      </c>
    </row>
    <row r="113" spans="1:18" ht="14.25" customHeight="1" x14ac:dyDescent="0.3">
      <c r="A113" s="1">
        <v>112</v>
      </c>
      <c r="B113" s="1" t="s">
        <v>162</v>
      </c>
      <c r="C113" s="1" t="s">
        <v>22</v>
      </c>
      <c r="D113" s="1" t="s">
        <v>56</v>
      </c>
      <c r="E113" s="2">
        <v>45302</v>
      </c>
      <c r="F113" s="4">
        <v>45308</v>
      </c>
      <c r="G113" s="1">
        <v>1</v>
      </c>
      <c r="H113" s="1">
        <v>815</v>
      </c>
      <c r="I113" s="1" t="s">
        <v>14</v>
      </c>
      <c r="J113" s="1" t="s">
        <v>52</v>
      </c>
      <c r="K113" s="1" t="s">
        <v>16</v>
      </c>
      <c r="L113" t="str">
        <f>TEXT(Table2[[#This Row],[Order Date]],"YYY")</f>
        <v>2024</v>
      </c>
      <c r="M113" t="str">
        <f>TEXT(Table2[[#This Row],[Order Date]],"MMM")</f>
        <v>Jan</v>
      </c>
      <c r="N113" t="str">
        <f>TEXT(Table2[[#This Row],[Order Date]],"DDD")</f>
        <v>Thu</v>
      </c>
      <c r="O113">
        <f>DATEDIF(Table2[[#This Row],[Order Date]],Table2[[#This Row],[Delivered Date]],"D")</f>
        <v>6</v>
      </c>
      <c r="P113" s="10">
        <f>ROUND(Table2[[#This Row],[Quantity]]*Table2[[#This Row],[Unit Price]]*VLOOKUP(Table2[[#This Row],[Product Name]],Table_1[#All],2,FALSE),0)</f>
        <v>571</v>
      </c>
      <c r="Q113" s="10">
        <f>Table2[[#This Row],[Quantity]]*Table2[[#This Row],[Unit Price]]</f>
        <v>815</v>
      </c>
      <c r="R113" s="10">
        <f>Table2[[#This Row],[Sales Revenue]]-Table2[[#This Row],[Total Cost After Product Percentage Calc]]</f>
        <v>244</v>
      </c>
    </row>
    <row r="114" spans="1:18" ht="14.25" customHeight="1" x14ac:dyDescent="0.3">
      <c r="A114" s="1">
        <v>113</v>
      </c>
      <c r="B114" s="1" t="s">
        <v>163</v>
      </c>
      <c r="C114" s="1" t="s">
        <v>18</v>
      </c>
      <c r="D114" s="1" t="s">
        <v>68</v>
      </c>
      <c r="E114" s="2">
        <v>45327</v>
      </c>
      <c r="F114" s="4">
        <v>45335</v>
      </c>
      <c r="G114" s="1">
        <v>9</v>
      </c>
      <c r="H114" s="1">
        <v>222</v>
      </c>
      <c r="I114" s="1" t="s">
        <v>14</v>
      </c>
      <c r="J114" s="1" t="s">
        <v>36</v>
      </c>
      <c r="K114" s="1" t="s">
        <v>20</v>
      </c>
      <c r="L114" t="str">
        <f>TEXT(Table2[[#This Row],[Order Date]],"YYY")</f>
        <v>2024</v>
      </c>
      <c r="M114" t="str">
        <f>TEXT(Table2[[#This Row],[Order Date]],"MMM")</f>
        <v>Feb</v>
      </c>
      <c r="N114" t="str">
        <f>TEXT(Table2[[#This Row],[Order Date]],"DDD")</f>
        <v>Mon</v>
      </c>
      <c r="O114">
        <f>DATEDIF(Table2[[#This Row],[Order Date]],Table2[[#This Row],[Delivered Date]],"D")</f>
        <v>8</v>
      </c>
      <c r="P114" s="10">
        <f>ROUND(Table2[[#This Row],[Quantity]]*Table2[[#This Row],[Unit Price]]*VLOOKUP(Table2[[#This Row],[Product Name]],Table_1[#All],2,FALSE),0)</f>
        <v>999</v>
      </c>
      <c r="Q114" s="10">
        <f>Table2[[#This Row],[Quantity]]*Table2[[#This Row],[Unit Price]]</f>
        <v>1998</v>
      </c>
      <c r="R114" s="10">
        <f>Table2[[#This Row],[Sales Revenue]]-Table2[[#This Row],[Total Cost After Product Percentage Calc]]</f>
        <v>999</v>
      </c>
    </row>
    <row r="115" spans="1:18" ht="14.25" customHeight="1" x14ac:dyDescent="0.3">
      <c r="A115" s="1">
        <v>114</v>
      </c>
      <c r="B115" s="1" t="s">
        <v>164</v>
      </c>
      <c r="C115" s="1" t="s">
        <v>34</v>
      </c>
      <c r="D115" s="1" t="s">
        <v>45</v>
      </c>
      <c r="E115" s="2">
        <v>45597</v>
      </c>
      <c r="F115" s="4">
        <v>45605</v>
      </c>
      <c r="G115" s="1">
        <v>1</v>
      </c>
      <c r="H115" s="1">
        <v>293</v>
      </c>
      <c r="I115" s="1" t="s">
        <v>14</v>
      </c>
      <c r="J115" s="1" t="s">
        <v>24</v>
      </c>
      <c r="K115" s="1" t="s">
        <v>32</v>
      </c>
      <c r="L115" t="str">
        <f>TEXT(Table2[[#This Row],[Order Date]],"YYY")</f>
        <v>2024</v>
      </c>
      <c r="M115" t="str">
        <f>TEXT(Table2[[#This Row],[Order Date]],"MMM")</f>
        <v>Nov</v>
      </c>
      <c r="N115" t="str">
        <f>TEXT(Table2[[#This Row],[Order Date]],"DDD")</f>
        <v>Fri</v>
      </c>
      <c r="O115">
        <f>DATEDIF(Table2[[#This Row],[Order Date]],Table2[[#This Row],[Delivered Date]],"D")</f>
        <v>8</v>
      </c>
      <c r="P115" s="10">
        <f>ROUND(Table2[[#This Row],[Quantity]]*Table2[[#This Row],[Unit Price]]*VLOOKUP(Table2[[#This Row],[Product Name]],Table_1[#All],2,FALSE),0)</f>
        <v>190</v>
      </c>
      <c r="Q115" s="10">
        <f>Table2[[#This Row],[Quantity]]*Table2[[#This Row],[Unit Price]]</f>
        <v>293</v>
      </c>
      <c r="R115" s="10">
        <f>Table2[[#This Row],[Sales Revenue]]-Table2[[#This Row],[Total Cost After Product Percentage Calc]]</f>
        <v>103</v>
      </c>
    </row>
    <row r="116" spans="1:18" ht="14.25" customHeight="1" x14ac:dyDescent="0.3">
      <c r="A116" s="1">
        <v>115</v>
      </c>
      <c r="B116" s="1" t="s">
        <v>165</v>
      </c>
      <c r="C116" s="1" t="s">
        <v>18</v>
      </c>
      <c r="D116" s="1" t="s">
        <v>60</v>
      </c>
      <c r="E116" s="2">
        <v>45381</v>
      </c>
      <c r="F116" s="4">
        <v>45387</v>
      </c>
      <c r="G116" s="1">
        <v>2</v>
      </c>
      <c r="H116" s="1">
        <v>686</v>
      </c>
      <c r="I116" s="1" t="s">
        <v>14</v>
      </c>
      <c r="J116" s="1" t="s">
        <v>24</v>
      </c>
      <c r="K116" s="1" t="s">
        <v>16</v>
      </c>
      <c r="L116" t="str">
        <f>TEXT(Table2[[#This Row],[Order Date]],"YYY")</f>
        <v>2024</v>
      </c>
      <c r="M116" t="str">
        <f>TEXT(Table2[[#This Row],[Order Date]],"MMM")</f>
        <v>Mar</v>
      </c>
      <c r="N116" t="str">
        <f>TEXT(Table2[[#This Row],[Order Date]],"DDD")</f>
        <v>Sat</v>
      </c>
      <c r="O116">
        <f>DATEDIF(Table2[[#This Row],[Order Date]],Table2[[#This Row],[Delivered Date]],"D")</f>
        <v>6</v>
      </c>
      <c r="P116" s="10">
        <f>ROUND(Table2[[#This Row],[Quantity]]*Table2[[#This Row],[Unit Price]]*VLOOKUP(Table2[[#This Row],[Product Name]],Table_1[#All],2,FALSE),0)</f>
        <v>755</v>
      </c>
      <c r="Q116" s="10">
        <f>Table2[[#This Row],[Quantity]]*Table2[[#This Row],[Unit Price]]</f>
        <v>1372</v>
      </c>
      <c r="R116" s="10">
        <f>Table2[[#This Row],[Sales Revenue]]-Table2[[#This Row],[Total Cost After Product Percentage Calc]]</f>
        <v>617</v>
      </c>
    </row>
    <row r="117" spans="1:18" ht="14.25" customHeight="1" x14ac:dyDescent="0.3">
      <c r="A117" s="1">
        <v>116</v>
      </c>
      <c r="B117" s="1" t="s">
        <v>166</v>
      </c>
      <c r="C117" s="1" t="s">
        <v>26</v>
      </c>
      <c r="D117" s="1" t="s">
        <v>27</v>
      </c>
      <c r="E117" s="2">
        <v>45554</v>
      </c>
      <c r="F117" s="4">
        <v>45564</v>
      </c>
      <c r="G117" s="1">
        <v>10</v>
      </c>
      <c r="H117" s="1">
        <v>121</v>
      </c>
      <c r="I117" s="1" t="s">
        <v>14</v>
      </c>
      <c r="J117" s="1" t="s">
        <v>31</v>
      </c>
      <c r="K117" s="1" t="s">
        <v>32</v>
      </c>
      <c r="L117" t="str">
        <f>TEXT(Table2[[#This Row],[Order Date]],"YYY")</f>
        <v>2024</v>
      </c>
      <c r="M117" t="str">
        <f>TEXT(Table2[[#This Row],[Order Date]],"MMM")</f>
        <v>Sep</v>
      </c>
      <c r="N117" t="str">
        <f>TEXT(Table2[[#This Row],[Order Date]],"DDD")</f>
        <v>Thu</v>
      </c>
      <c r="O117">
        <f>DATEDIF(Table2[[#This Row],[Order Date]],Table2[[#This Row],[Delivered Date]],"D")</f>
        <v>10</v>
      </c>
      <c r="P117" s="10">
        <f>ROUND(Table2[[#This Row],[Quantity]]*Table2[[#This Row],[Unit Price]]*VLOOKUP(Table2[[#This Row],[Product Name]],Table_1[#All],2,FALSE),0)</f>
        <v>666</v>
      </c>
      <c r="Q117" s="10">
        <f>Table2[[#This Row],[Quantity]]*Table2[[#This Row],[Unit Price]]</f>
        <v>1210</v>
      </c>
      <c r="R117" s="10">
        <f>Table2[[#This Row],[Sales Revenue]]-Table2[[#This Row],[Total Cost After Product Percentage Calc]]</f>
        <v>544</v>
      </c>
    </row>
    <row r="118" spans="1:18" ht="14.25" customHeight="1" x14ac:dyDescent="0.3">
      <c r="A118" s="1">
        <v>117</v>
      </c>
      <c r="B118" s="1" t="s">
        <v>167</v>
      </c>
      <c r="C118" s="1" t="s">
        <v>18</v>
      </c>
      <c r="D118" s="1" t="s">
        <v>19</v>
      </c>
      <c r="E118" s="2">
        <v>45629</v>
      </c>
      <c r="F118" s="4">
        <v>45633</v>
      </c>
      <c r="G118" s="1">
        <v>9</v>
      </c>
      <c r="H118" s="1">
        <v>318</v>
      </c>
      <c r="I118" s="1" t="s">
        <v>14</v>
      </c>
      <c r="J118" s="1" t="s">
        <v>31</v>
      </c>
      <c r="K118" s="1" t="s">
        <v>20</v>
      </c>
      <c r="L118" t="str">
        <f>TEXT(Table2[[#This Row],[Order Date]],"YYY")</f>
        <v>2024</v>
      </c>
      <c r="M118" t="str">
        <f>TEXT(Table2[[#This Row],[Order Date]],"MMM")</f>
        <v>Dec</v>
      </c>
      <c r="N118" t="str">
        <f>TEXT(Table2[[#This Row],[Order Date]],"DDD")</f>
        <v>Tue</v>
      </c>
      <c r="O118">
        <f>DATEDIF(Table2[[#This Row],[Order Date]],Table2[[#This Row],[Delivered Date]],"D")</f>
        <v>4</v>
      </c>
      <c r="P118" s="10">
        <f>ROUND(Table2[[#This Row],[Quantity]]*Table2[[#This Row],[Unit Price]]*VLOOKUP(Table2[[#This Row],[Product Name]],Table_1[#All],2,FALSE),0)</f>
        <v>1431</v>
      </c>
      <c r="Q118" s="10">
        <f>Table2[[#This Row],[Quantity]]*Table2[[#This Row],[Unit Price]]</f>
        <v>2862</v>
      </c>
      <c r="R118" s="10">
        <f>Table2[[#This Row],[Sales Revenue]]-Table2[[#This Row],[Total Cost After Product Percentage Calc]]</f>
        <v>1431</v>
      </c>
    </row>
    <row r="119" spans="1:18" ht="14.25" customHeight="1" x14ac:dyDescent="0.3">
      <c r="A119" s="1">
        <v>118</v>
      </c>
      <c r="B119" s="1" t="s">
        <v>168</v>
      </c>
      <c r="C119" s="1" t="s">
        <v>26</v>
      </c>
      <c r="D119" s="1" t="s">
        <v>41</v>
      </c>
      <c r="E119" s="2">
        <v>45510</v>
      </c>
      <c r="F119" s="4">
        <v>45521</v>
      </c>
      <c r="G119" s="1">
        <v>2</v>
      </c>
      <c r="H119" s="1">
        <v>512</v>
      </c>
      <c r="I119" s="1" t="s">
        <v>14</v>
      </c>
      <c r="J119" s="1" t="s">
        <v>36</v>
      </c>
      <c r="K119" s="1" t="s">
        <v>16</v>
      </c>
      <c r="L119" t="str">
        <f>TEXT(Table2[[#This Row],[Order Date]],"YYY")</f>
        <v>2024</v>
      </c>
      <c r="M119" t="str">
        <f>TEXT(Table2[[#This Row],[Order Date]],"MMM")</f>
        <v>Aug</v>
      </c>
      <c r="N119" t="str">
        <f>TEXT(Table2[[#This Row],[Order Date]],"DDD")</f>
        <v>Tue</v>
      </c>
      <c r="O119">
        <f>DATEDIF(Table2[[#This Row],[Order Date]],Table2[[#This Row],[Delivered Date]],"D")</f>
        <v>11</v>
      </c>
      <c r="P119" s="10">
        <f>ROUND(Table2[[#This Row],[Quantity]]*Table2[[#This Row],[Unit Price]]*VLOOKUP(Table2[[#This Row],[Product Name]],Table_1[#All],2,FALSE),0)</f>
        <v>512</v>
      </c>
      <c r="Q119" s="10">
        <f>Table2[[#This Row],[Quantity]]*Table2[[#This Row],[Unit Price]]</f>
        <v>1024</v>
      </c>
      <c r="R119" s="10">
        <f>Table2[[#This Row],[Sales Revenue]]-Table2[[#This Row],[Total Cost After Product Percentage Calc]]</f>
        <v>512</v>
      </c>
    </row>
    <row r="120" spans="1:18" ht="14.25" customHeight="1" x14ac:dyDescent="0.3">
      <c r="A120" s="1">
        <v>119</v>
      </c>
      <c r="B120" s="1" t="s">
        <v>169</v>
      </c>
      <c r="C120" s="1" t="s">
        <v>12</v>
      </c>
      <c r="D120" s="1" t="s">
        <v>100</v>
      </c>
      <c r="E120" s="2">
        <v>45603</v>
      </c>
      <c r="F120" s="4">
        <v>45608</v>
      </c>
      <c r="G120" s="1">
        <v>3</v>
      </c>
      <c r="H120" s="1">
        <v>77</v>
      </c>
      <c r="I120" s="1" t="s">
        <v>30</v>
      </c>
      <c r="J120" s="1" t="s">
        <v>15</v>
      </c>
      <c r="K120" s="1" t="s">
        <v>32</v>
      </c>
      <c r="L120" t="str">
        <f>TEXT(Table2[[#This Row],[Order Date]],"YYY")</f>
        <v>2024</v>
      </c>
      <c r="M120" t="str">
        <f>TEXT(Table2[[#This Row],[Order Date]],"MMM")</f>
        <v>Nov</v>
      </c>
      <c r="N120" t="str">
        <f>TEXT(Table2[[#This Row],[Order Date]],"DDD")</f>
        <v>Thu</v>
      </c>
      <c r="O120">
        <f>DATEDIF(Table2[[#This Row],[Order Date]],Table2[[#This Row],[Delivered Date]],"D")</f>
        <v>5</v>
      </c>
      <c r="P120" s="10">
        <f>ROUND(Table2[[#This Row],[Quantity]]*Table2[[#This Row],[Unit Price]]*VLOOKUP(Table2[[#This Row],[Product Name]],Table_1[#All],2,FALSE),0)</f>
        <v>162</v>
      </c>
      <c r="Q120" s="10">
        <f>Table2[[#This Row],[Quantity]]*Table2[[#This Row],[Unit Price]]</f>
        <v>231</v>
      </c>
      <c r="R120" s="10">
        <f>Table2[[#This Row],[Sales Revenue]]-Table2[[#This Row],[Total Cost After Product Percentage Calc]]</f>
        <v>69</v>
      </c>
    </row>
    <row r="121" spans="1:18" ht="14.25" customHeight="1" x14ac:dyDescent="0.3">
      <c r="A121" s="1">
        <v>120</v>
      </c>
      <c r="B121" s="1" t="s">
        <v>170</v>
      </c>
      <c r="C121" s="1" t="s">
        <v>26</v>
      </c>
      <c r="D121" s="1" t="s">
        <v>74</v>
      </c>
      <c r="E121" s="2">
        <v>45601</v>
      </c>
      <c r="F121" s="4">
        <v>45605</v>
      </c>
      <c r="G121" s="1">
        <v>7</v>
      </c>
      <c r="H121" s="1">
        <v>111</v>
      </c>
      <c r="I121" s="1" t="s">
        <v>30</v>
      </c>
      <c r="J121" s="1" t="s">
        <v>24</v>
      </c>
      <c r="K121" s="1" t="s">
        <v>49</v>
      </c>
      <c r="L121" t="str">
        <f>TEXT(Table2[[#This Row],[Order Date]],"YYY")</f>
        <v>2024</v>
      </c>
      <c r="M121" t="str">
        <f>TEXT(Table2[[#This Row],[Order Date]],"MMM")</f>
        <v>Nov</v>
      </c>
      <c r="N121" t="str">
        <f>TEXT(Table2[[#This Row],[Order Date]],"DDD")</f>
        <v>Tue</v>
      </c>
      <c r="O121">
        <f>DATEDIF(Table2[[#This Row],[Order Date]],Table2[[#This Row],[Delivered Date]],"D")</f>
        <v>4</v>
      </c>
      <c r="P121" s="10">
        <f>ROUND(Table2[[#This Row],[Quantity]]*Table2[[#This Row],[Unit Price]]*VLOOKUP(Table2[[#This Row],[Product Name]],Table_1[#All],2,FALSE),0)</f>
        <v>427</v>
      </c>
      <c r="Q121" s="10">
        <f>Table2[[#This Row],[Quantity]]*Table2[[#This Row],[Unit Price]]</f>
        <v>777</v>
      </c>
      <c r="R121" s="10">
        <f>Table2[[#This Row],[Sales Revenue]]-Table2[[#This Row],[Total Cost After Product Percentage Calc]]</f>
        <v>350</v>
      </c>
    </row>
    <row r="122" spans="1:18" ht="14.25" customHeight="1" x14ac:dyDescent="0.3">
      <c r="A122" s="1">
        <v>121</v>
      </c>
      <c r="B122" s="1" t="s">
        <v>171</v>
      </c>
      <c r="C122" s="1" t="s">
        <v>26</v>
      </c>
      <c r="D122" s="1" t="s">
        <v>41</v>
      </c>
      <c r="E122" s="2">
        <v>45504</v>
      </c>
      <c r="F122" s="4">
        <v>45509</v>
      </c>
      <c r="G122" s="1">
        <v>2</v>
      </c>
      <c r="H122" s="1">
        <v>330</v>
      </c>
      <c r="I122" s="1" t="s">
        <v>30</v>
      </c>
      <c r="J122" s="1" t="s">
        <v>31</v>
      </c>
      <c r="K122" s="1" t="s">
        <v>49</v>
      </c>
      <c r="L122" t="str">
        <f>TEXT(Table2[[#This Row],[Order Date]],"YYY")</f>
        <v>2024</v>
      </c>
      <c r="M122" t="str">
        <f>TEXT(Table2[[#This Row],[Order Date]],"MMM")</f>
        <v>Jul</v>
      </c>
      <c r="N122" t="str">
        <f>TEXT(Table2[[#This Row],[Order Date]],"DDD")</f>
        <v>Wed</v>
      </c>
      <c r="O122">
        <f>DATEDIF(Table2[[#This Row],[Order Date]],Table2[[#This Row],[Delivered Date]],"D")</f>
        <v>5</v>
      </c>
      <c r="P122" s="10">
        <f>ROUND(Table2[[#This Row],[Quantity]]*Table2[[#This Row],[Unit Price]]*VLOOKUP(Table2[[#This Row],[Product Name]],Table_1[#All],2,FALSE),0)</f>
        <v>330</v>
      </c>
      <c r="Q122" s="10">
        <f>Table2[[#This Row],[Quantity]]*Table2[[#This Row],[Unit Price]]</f>
        <v>660</v>
      </c>
      <c r="R122" s="10">
        <f>Table2[[#This Row],[Sales Revenue]]-Table2[[#This Row],[Total Cost After Product Percentage Calc]]</f>
        <v>330</v>
      </c>
    </row>
    <row r="123" spans="1:18" ht="14.25" customHeight="1" x14ac:dyDescent="0.3">
      <c r="A123" s="1">
        <v>122</v>
      </c>
      <c r="B123" s="1" t="s">
        <v>172</v>
      </c>
      <c r="C123" s="1" t="s">
        <v>34</v>
      </c>
      <c r="D123" s="1" t="s">
        <v>83</v>
      </c>
      <c r="E123" s="2">
        <v>45370</v>
      </c>
      <c r="F123" s="4">
        <v>45374</v>
      </c>
      <c r="G123" s="1">
        <v>8</v>
      </c>
      <c r="H123" s="1">
        <v>78</v>
      </c>
      <c r="I123" s="1" t="s">
        <v>14</v>
      </c>
      <c r="J123" s="1" t="s">
        <v>15</v>
      </c>
      <c r="K123" s="1" t="s">
        <v>20</v>
      </c>
      <c r="L123" t="str">
        <f>TEXT(Table2[[#This Row],[Order Date]],"YYY")</f>
        <v>2024</v>
      </c>
      <c r="M123" t="str">
        <f>TEXT(Table2[[#This Row],[Order Date]],"MMM")</f>
        <v>Mar</v>
      </c>
      <c r="N123" t="str">
        <f>TEXT(Table2[[#This Row],[Order Date]],"DDD")</f>
        <v>Tue</v>
      </c>
      <c r="O123">
        <f>DATEDIF(Table2[[#This Row],[Order Date]],Table2[[#This Row],[Delivered Date]],"D")</f>
        <v>4</v>
      </c>
      <c r="P123" s="10">
        <f>ROUND(Table2[[#This Row],[Quantity]]*Table2[[#This Row],[Unit Price]]*VLOOKUP(Table2[[#This Row],[Product Name]],Table_1[#All],2,FALSE),0)</f>
        <v>406</v>
      </c>
      <c r="Q123" s="10">
        <f>Table2[[#This Row],[Quantity]]*Table2[[#This Row],[Unit Price]]</f>
        <v>624</v>
      </c>
      <c r="R123" s="10">
        <f>Table2[[#This Row],[Sales Revenue]]-Table2[[#This Row],[Total Cost After Product Percentage Calc]]</f>
        <v>218</v>
      </c>
    </row>
    <row r="124" spans="1:18" ht="14.25" customHeight="1" x14ac:dyDescent="0.3">
      <c r="A124" s="1">
        <v>123</v>
      </c>
      <c r="B124" s="1" t="s">
        <v>173</v>
      </c>
      <c r="C124" s="1" t="s">
        <v>26</v>
      </c>
      <c r="D124" s="1" t="s">
        <v>119</v>
      </c>
      <c r="E124" s="2">
        <v>45482</v>
      </c>
      <c r="F124" s="4">
        <v>45486</v>
      </c>
      <c r="G124" s="1">
        <v>3</v>
      </c>
      <c r="H124" s="1">
        <v>579</v>
      </c>
      <c r="I124" s="1" t="s">
        <v>30</v>
      </c>
      <c r="J124" s="1" t="s">
        <v>15</v>
      </c>
      <c r="K124" s="1" t="s">
        <v>20</v>
      </c>
      <c r="L124" t="str">
        <f>TEXT(Table2[[#This Row],[Order Date]],"YYY")</f>
        <v>2024</v>
      </c>
      <c r="M124" t="str">
        <f>TEXT(Table2[[#This Row],[Order Date]],"MMM")</f>
        <v>Jul</v>
      </c>
      <c r="N124" t="str">
        <f>TEXT(Table2[[#This Row],[Order Date]],"DDD")</f>
        <v>Tue</v>
      </c>
      <c r="O124">
        <f>DATEDIF(Table2[[#This Row],[Order Date]],Table2[[#This Row],[Delivered Date]],"D")</f>
        <v>4</v>
      </c>
      <c r="P124" s="10">
        <f>ROUND(Table2[[#This Row],[Quantity]]*Table2[[#This Row],[Unit Price]]*VLOOKUP(Table2[[#This Row],[Product Name]],Table_1[#All],2,FALSE),0)</f>
        <v>1042</v>
      </c>
      <c r="Q124" s="10">
        <f>Table2[[#This Row],[Quantity]]*Table2[[#This Row],[Unit Price]]</f>
        <v>1737</v>
      </c>
      <c r="R124" s="10">
        <f>Table2[[#This Row],[Sales Revenue]]-Table2[[#This Row],[Total Cost After Product Percentage Calc]]</f>
        <v>695</v>
      </c>
    </row>
    <row r="125" spans="1:18" ht="14.25" customHeight="1" x14ac:dyDescent="0.3">
      <c r="A125" s="1">
        <v>124</v>
      </c>
      <c r="B125" s="1" t="s">
        <v>174</v>
      </c>
      <c r="C125" s="1" t="s">
        <v>18</v>
      </c>
      <c r="D125" s="1" t="s">
        <v>60</v>
      </c>
      <c r="E125" s="2">
        <v>45635</v>
      </c>
      <c r="F125" s="4">
        <v>45649</v>
      </c>
      <c r="G125" s="1">
        <v>2</v>
      </c>
      <c r="H125" s="1">
        <v>430</v>
      </c>
      <c r="I125" s="1" t="s">
        <v>30</v>
      </c>
      <c r="J125" s="1" t="s">
        <v>52</v>
      </c>
      <c r="K125" s="1" t="s">
        <v>49</v>
      </c>
      <c r="L125" t="str">
        <f>TEXT(Table2[[#This Row],[Order Date]],"YYY")</f>
        <v>2024</v>
      </c>
      <c r="M125" t="str">
        <f>TEXT(Table2[[#This Row],[Order Date]],"MMM")</f>
        <v>Dec</v>
      </c>
      <c r="N125" t="str">
        <f>TEXT(Table2[[#This Row],[Order Date]],"DDD")</f>
        <v>Mon</v>
      </c>
      <c r="O125">
        <f>DATEDIF(Table2[[#This Row],[Order Date]],Table2[[#This Row],[Delivered Date]],"D")</f>
        <v>14</v>
      </c>
      <c r="P125" s="10">
        <f>ROUND(Table2[[#This Row],[Quantity]]*Table2[[#This Row],[Unit Price]]*VLOOKUP(Table2[[#This Row],[Product Name]],Table_1[#All],2,FALSE),0)</f>
        <v>473</v>
      </c>
      <c r="Q125" s="10">
        <f>Table2[[#This Row],[Quantity]]*Table2[[#This Row],[Unit Price]]</f>
        <v>860</v>
      </c>
      <c r="R125" s="10">
        <f>Table2[[#This Row],[Sales Revenue]]-Table2[[#This Row],[Total Cost After Product Percentage Calc]]</f>
        <v>387</v>
      </c>
    </row>
    <row r="126" spans="1:18" ht="14.25" customHeight="1" x14ac:dyDescent="0.3">
      <c r="A126" s="1">
        <v>125</v>
      </c>
      <c r="B126" s="1" t="s">
        <v>175</v>
      </c>
      <c r="C126" s="1" t="s">
        <v>12</v>
      </c>
      <c r="D126" s="1" t="s">
        <v>100</v>
      </c>
      <c r="E126" s="2">
        <v>45599</v>
      </c>
      <c r="F126" s="4">
        <v>45620</v>
      </c>
      <c r="G126" s="1">
        <v>5</v>
      </c>
      <c r="H126" s="1">
        <v>370</v>
      </c>
      <c r="I126" s="1" t="s">
        <v>30</v>
      </c>
      <c r="J126" s="1" t="s">
        <v>15</v>
      </c>
      <c r="K126" s="1" t="s">
        <v>16</v>
      </c>
      <c r="L126" t="str">
        <f>TEXT(Table2[[#This Row],[Order Date]],"YYY")</f>
        <v>2024</v>
      </c>
      <c r="M126" t="str">
        <f>TEXT(Table2[[#This Row],[Order Date]],"MMM")</f>
        <v>Nov</v>
      </c>
      <c r="N126" t="str">
        <f>TEXT(Table2[[#This Row],[Order Date]],"DDD")</f>
        <v>Sun</v>
      </c>
      <c r="O126">
        <f>DATEDIF(Table2[[#This Row],[Order Date]],Table2[[#This Row],[Delivered Date]],"D")</f>
        <v>21</v>
      </c>
      <c r="P126" s="10">
        <f>ROUND(Table2[[#This Row],[Quantity]]*Table2[[#This Row],[Unit Price]]*VLOOKUP(Table2[[#This Row],[Product Name]],Table_1[#All],2,FALSE),0)</f>
        <v>1295</v>
      </c>
      <c r="Q126" s="10">
        <f>Table2[[#This Row],[Quantity]]*Table2[[#This Row],[Unit Price]]</f>
        <v>1850</v>
      </c>
      <c r="R126" s="10">
        <f>Table2[[#This Row],[Sales Revenue]]-Table2[[#This Row],[Total Cost After Product Percentage Calc]]</f>
        <v>555</v>
      </c>
    </row>
    <row r="127" spans="1:18" ht="14.25" customHeight="1" x14ac:dyDescent="0.3">
      <c r="A127" s="1">
        <v>126</v>
      </c>
      <c r="B127" s="1" t="s">
        <v>176</v>
      </c>
      <c r="C127" s="1" t="s">
        <v>18</v>
      </c>
      <c r="D127" s="1" t="s">
        <v>60</v>
      </c>
      <c r="E127" s="2">
        <v>45350</v>
      </c>
      <c r="F127" s="4">
        <v>45354</v>
      </c>
      <c r="G127" s="1">
        <v>5</v>
      </c>
      <c r="H127" s="1">
        <v>597</v>
      </c>
      <c r="I127" s="1" t="s">
        <v>30</v>
      </c>
      <c r="J127" s="1" t="s">
        <v>15</v>
      </c>
      <c r="K127" s="1" t="s">
        <v>49</v>
      </c>
      <c r="L127" t="str">
        <f>TEXT(Table2[[#This Row],[Order Date]],"YYY")</f>
        <v>2024</v>
      </c>
      <c r="M127" t="str">
        <f>TEXT(Table2[[#This Row],[Order Date]],"MMM")</f>
        <v>Feb</v>
      </c>
      <c r="N127" t="str">
        <f>TEXT(Table2[[#This Row],[Order Date]],"DDD")</f>
        <v>Wed</v>
      </c>
      <c r="O127">
        <f>DATEDIF(Table2[[#This Row],[Order Date]],Table2[[#This Row],[Delivered Date]],"D")</f>
        <v>4</v>
      </c>
      <c r="P127" s="10">
        <f>ROUND(Table2[[#This Row],[Quantity]]*Table2[[#This Row],[Unit Price]]*VLOOKUP(Table2[[#This Row],[Product Name]],Table_1[#All],2,FALSE),0)</f>
        <v>1642</v>
      </c>
      <c r="Q127" s="10">
        <f>Table2[[#This Row],[Quantity]]*Table2[[#This Row],[Unit Price]]</f>
        <v>2985</v>
      </c>
      <c r="R127" s="10">
        <f>Table2[[#This Row],[Sales Revenue]]-Table2[[#This Row],[Total Cost After Product Percentage Calc]]</f>
        <v>1343</v>
      </c>
    </row>
    <row r="128" spans="1:18" ht="14.25" customHeight="1" x14ac:dyDescent="0.3">
      <c r="A128" s="1">
        <v>127</v>
      </c>
      <c r="B128" s="1" t="s">
        <v>177</v>
      </c>
      <c r="C128" s="1" t="s">
        <v>18</v>
      </c>
      <c r="D128" s="1" t="s">
        <v>64</v>
      </c>
      <c r="E128" s="2">
        <v>45637</v>
      </c>
      <c r="F128" s="4">
        <v>45645</v>
      </c>
      <c r="G128" s="1">
        <v>9</v>
      </c>
      <c r="H128" s="1">
        <v>36</v>
      </c>
      <c r="I128" s="1" t="s">
        <v>14</v>
      </c>
      <c r="J128" s="1" t="s">
        <v>36</v>
      </c>
      <c r="K128" s="1" t="s">
        <v>49</v>
      </c>
      <c r="L128" t="str">
        <f>TEXT(Table2[[#This Row],[Order Date]],"YYY")</f>
        <v>2024</v>
      </c>
      <c r="M128" t="str">
        <f>TEXT(Table2[[#This Row],[Order Date]],"MMM")</f>
        <v>Dec</v>
      </c>
      <c r="N128" t="str">
        <f>TEXT(Table2[[#This Row],[Order Date]],"DDD")</f>
        <v>Wed</v>
      </c>
      <c r="O128">
        <f>DATEDIF(Table2[[#This Row],[Order Date]],Table2[[#This Row],[Delivered Date]],"D")</f>
        <v>8</v>
      </c>
      <c r="P128" s="10">
        <f>ROUND(Table2[[#This Row],[Quantity]]*Table2[[#This Row],[Unit Price]]*VLOOKUP(Table2[[#This Row],[Product Name]],Table_1[#All],2,FALSE),0)</f>
        <v>211</v>
      </c>
      <c r="Q128" s="10">
        <f>Table2[[#This Row],[Quantity]]*Table2[[#This Row],[Unit Price]]</f>
        <v>324</v>
      </c>
      <c r="R128" s="10">
        <f>Table2[[#This Row],[Sales Revenue]]-Table2[[#This Row],[Total Cost After Product Percentage Calc]]</f>
        <v>113</v>
      </c>
    </row>
    <row r="129" spans="1:18" ht="14.25" customHeight="1" x14ac:dyDescent="0.3">
      <c r="A129" s="1">
        <v>128</v>
      </c>
      <c r="B129" s="1" t="s">
        <v>178</v>
      </c>
      <c r="C129" s="1" t="s">
        <v>22</v>
      </c>
      <c r="D129" s="1" t="s">
        <v>87</v>
      </c>
      <c r="E129" s="2">
        <v>45651</v>
      </c>
      <c r="F129" s="4">
        <v>45660</v>
      </c>
      <c r="G129" s="1">
        <v>5</v>
      </c>
      <c r="H129" s="1">
        <v>953</v>
      </c>
      <c r="I129" s="1" t="s">
        <v>14</v>
      </c>
      <c r="J129" s="1" t="s">
        <v>52</v>
      </c>
      <c r="K129" s="1" t="s">
        <v>16</v>
      </c>
      <c r="L129" t="str">
        <f>TEXT(Table2[[#This Row],[Order Date]],"YYY")</f>
        <v>2024</v>
      </c>
      <c r="M129" t="str">
        <f>TEXT(Table2[[#This Row],[Order Date]],"MMM")</f>
        <v>Dec</v>
      </c>
      <c r="N129" t="str">
        <f>TEXT(Table2[[#This Row],[Order Date]],"DDD")</f>
        <v>Wed</v>
      </c>
      <c r="O129">
        <f>DATEDIF(Table2[[#This Row],[Order Date]],Table2[[#This Row],[Delivered Date]],"D")</f>
        <v>9</v>
      </c>
      <c r="P129" s="10">
        <f>ROUND(Table2[[#This Row],[Quantity]]*Table2[[#This Row],[Unit Price]]*VLOOKUP(Table2[[#This Row],[Product Name]],Table_1[#All],2,FALSE),0)</f>
        <v>3812</v>
      </c>
      <c r="Q129" s="10">
        <f>Table2[[#This Row],[Quantity]]*Table2[[#This Row],[Unit Price]]</f>
        <v>4765</v>
      </c>
      <c r="R129" s="10">
        <f>Table2[[#This Row],[Sales Revenue]]-Table2[[#This Row],[Total Cost After Product Percentage Calc]]</f>
        <v>953</v>
      </c>
    </row>
    <row r="130" spans="1:18" ht="14.25" customHeight="1" x14ac:dyDescent="0.3">
      <c r="A130" s="1">
        <v>129</v>
      </c>
      <c r="B130" s="1" t="s">
        <v>179</v>
      </c>
      <c r="C130" s="1" t="s">
        <v>22</v>
      </c>
      <c r="D130" s="1" t="s">
        <v>58</v>
      </c>
      <c r="E130" s="2">
        <v>45581</v>
      </c>
      <c r="F130" s="4">
        <v>45584</v>
      </c>
      <c r="G130" s="1">
        <v>7</v>
      </c>
      <c r="H130" s="1">
        <v>81</v>
      </c>
      <c r="I130" s="1" t="s">
        <v>14</v>
      </c>
      <c r="J130" s="1" t="s">
        <v>15</v>
      </c>
      <c r="K130" s="1" t="s">
        <v>20</v>
      </c>
      <c r="L130" t="str">
        <f>TEXT(Table2[[#This Row],[Order Date]],"YYY")</f>
        <v>2024</v>
      </c>
      <c r="M130" t="str">
        <f>TEXT(Table2[[#This Row],[Order Date]],"MMM")</f>
        <v>Oct</v>
      </c>
      <c r="N130" t="str">
        <f>TEXT(Table2[[#This Row],[Order Date]],"DDD")</f>
        <v>Wed</v>
      </c>
      <c r="O130">
        <f>DATEDIF(Table2[[#This Row],[Order Date]],Table2[[#This Row],[Delivered Date]],"D")</f>
        <v>3</v>
      </c>
      <c r="P130" s="10">
        <f>ROUND(Table2[[#This Row],[Quantity]]*Table2[[#This Row],[Unit Price]]*VLOOKUP(Table2[[#This Row],[Product Name]],Table_1[#All],2,FALSE),0)</f>
        <v>397</v>
      </c>
      <c r="Q130" s="10">
        <f>Table2[[#This Row],[Quantity]]*Table2[[#This Row],[Unit Price]]</f>
        <v>567</v>
      </c>
      <c r="R130" s="10">
        <f>Table2[[#This Row],[Sales Revenue]]-Table2[[#This Row],[Total Cost After Product Percentage Calc]]</f>
        <v>170</v>
      </c>
    </row>
    <row r="131" spans="1:18" ht="14.25" customHeight="1" x14ac:dyDescent="0.3">
      <c r="A131" s="1">
        <v>130</v>
      </c>
      <c r="B131" s="1" t="s">
        <v>180</v>
      </c>
      <c r="C131" s="1" t="s">
        <v>34</v>
      </c>
      <c r="D131" s="1" t="s">
        <v>83</v>
      </c>
      <c r="E131" s="2">
        <v>45582</v>
      </c>
      <c r="F131" s="4">
        <v>45594</v>
      </c>
      <c r="G131" s="1">
        <v>10</v>
      </c>
      <c r="H131" s="1">
        <v>96</v>
      </c>
      <c r="I131" s="1" t="s">
        <v>14</v>
      </c>
      <c r="J131" s="1" t="s">
        <v>15</v>
      </c>
      <c r="K131" s="1" t="s">
        <v>32</v>
      </c>
      <c r="L131" t="str">
        <f>TEXT(Table2[[#This Row],[Order Date]],"YYY")</f>
        <v>2024</v>
      </c>
      <c r="M131" t="str">
        <f>TEXT(Table2[[#This Row],[Order Date]],"MMM")</f>
        <v>Oct</v>
      </c>
      <c r="N131" t="str">
        <f>TEXT(Table2[[#This Row],[Order Date]],"DDD")</f>
        <v>Thu</v>
      </c>
      <c r="O131">
        <f>DATEDIF(Table2[[#This Row],[Order Date]],Table2[[#This Row],[Delivered Date]],"D")</f>
        <v>12</v>
      </c>
      <c r="P131" s="10">
        <f>ROUND(Table2[[#This Row],[Quantity]]*Table2[[#This Row],[Unit Price]]*VLOOKUP(Table2[[#This Row],[Product Name]],Table_1[#All],2,FALSE),0)</f>
        <v>624</v>
      </c>
      <c r="Q131" s="10">
        <f>Table2[[#This Row],[Quantity]]*Table2[[#This Row],[Unit Price]]</f>
        <v>960</v>
      </c>
      <c r="R131" s="10">
        <f>Table2[[#This Row],[Sales Revenue]]-Table2[[#This Row],[Total Cost After Product Percentage Calc]]</f>
        <v>336</v>
      </c>
    </row>
    <row r="132" spans="1:18" ht="14.25" customHeight="1" x14ac:dyDescent="0.3">
      <c r="A132" s="1">
        <v>131</v>
      </c>
      <c r="B132" s="1" t="s">
        <v>181</v>
      </c>
      <c r="C132" s="1" t="s">
        <v>18</v>
      </c>
      <c r="D132" s="1" t="s">
        <v>47</v>
      </c>
      <c r="E132" s="2">
        <v>45504</v>
      </c>
      <c r="F132" s="4">
        <v>45507</v>
      </c>
      <c r="G132" s="1">
        <v>5</v>
      </c>
      <c r="H132" s="1">
        <v>230</v>
      </c>
      <c r="I132" s="1" t="s">
        <v>14</v>
      </c>
      <c r="J132" s="1" t="s">
        <v>24</v>
      </c>
      <c r="K132" s="1" t="s">
        <v>20</v>
      </c>
      <c r="L132" t="str">
        <f>TEXT(Table2[[#This Row],[Order Date]],"YYY")</f>
        <v>2024</v>
      </c>
      <c r="M132" t="str">
        <f>TEXT(Table2[[#This Row],[Order Date]],"MMM")</f>
        <v>Jul</v>
      </c>
      <c r="N132" t="str">
        <f>TEXT(Table2[[#This Row],[Order Date]],"DDD")</f>
        <v>Wed</v>
      </c>
      <c r="O132">
        <f>DATEDIF(Table2[[#This Row],[Order Date]],Table2[[#This Row],[Delivered Date]],"D")</f>
        <v>3</v>
      </c>
      <c r="P132" s="10">
        <f>ROUND(Table2[[#This Row],[Quantity]]*Table2[[#This Row],[Unit Price]]*VLOOKUP(Table2[[#This Row],[Product Name]],Table_1[#All],2,FALSE),0)</f>
        <v>690</v>
      </c>
      <c r="Q132" s="10">
        <f>Table2[[#This Row],[Quantity]]*Table2[[#This Row],[Unit Price]]</f>
        <v>1150</v>
      </c>
      <c r="R132" s="10">
        <f>Table2[[#This Row],[Sales Revenue]]-Table2[[#This Row],[Total Cost After Product Percentage Calc]]</f>
        <v>460</v>
      </c>
    </row>
    <row r="133" spans="1:18" ht="14.25" customHeight="1" x14ac:dyDescent="0.3">
      <c r="A133" s="1">
        <v>132</v>
      </c>
      <c r="B133" s="1" t="s">
        <v>182</v>
      </c>
      <c r="C133" s="1" t="s">
        <v>18</v>
      </c>
      <c r="D133" s="1" t="s">
        <v>60</v>
      </c>
      <c r="E133" s="2">
        <v>45315</v>
      </c>
      <c r="F133" s="4">
        <v>45329</v>
      </c>
      <c r="G133" s="1">
        <v>4</v>
      </c>
      <c r="H133" s="1">
        <v>414</v>
      </c>
      <c r="I133" s="1" t="s">
        <v>14</v>
      </c>
      <c r="J133" s="1" t="s">
        <v>36</v>
      </c>
      <c r="K133" s="1" t="s">
        <v>16</v>
      </c>
      <c r="L133" t="str">
        <f>TEXT(Table2[[#This Row],[Order Date]],"YYY")</f>
        <v>2024</v>
      </c>
      <c r="M133" t="str">
        <f>TEXT(Table2[[#This Row],[Order Date]],"MMM")</f>
        <v>Jan</v>
      </c>
      <c r="N133" t="str">
        <f>TEXT(Table2[[#This Row],[Order Date]],"DDD")</f>
        <v>Wed</v>
      </c>
      <c r="O133">
        <f>DATEDIF(Table2[[#This Row],[Order Date]],Table2[[#This Row],[Delivered Date]],"D")</f>
        <v>14</v>
      </c>
      <c r="P133" s="10">
        <f>ROUND(Table2[[#This Row],[Quantity]]*Table2[[#This Row],[Unit Price]]*VLOOKUP(Table2[[#This Row],[Product Name]],Table_1[#All],2,FALSE),0)</f>
        <v>911</v>
      </c>
      <c r="Q133" s="10">
        <f>Table2[[#This Row],[Quantity]]*Table2[[#This Row],[Unit Price]]</f>
        <v>1656</v>
      </c>
      <c r="R133" s="10">
        <f>Table2[[#This Row],[Sales Revenue]]-Table2[[#This Row],[Total Cost After Product Percentage Calc]]</f>
        <v>745</v>
      </c>
    </row>
    <row r="134" spans="1:18" ht="14.25" customHeight="1" x14ac:dyDescent="0.3">
      <c r="A134" s="1">
        <v>133</v>
      </c>
      <c r="B134" s="1" t="s">
        <v>183</v>
      </c>
      <c r="C134" s="1" t="s">
        <v>12</v>
      </c>
      <c r="D134" s="1" t="s">
        <v>13</v>
      </c>
      <c r="E134" s="2">
        <v>45546</v>
      </c>
      <c r="F134" s="4">
        <v>45559</v>
      </c>
      <c r="G134" s="1">
        <v>7</v>
      </c>
      <c r="H134" s="1">
        <v>189</v>
      </c>
      <c r="I134" s="1" t="s">
        <v>30</v>
      </c>
      <c r="J134" s="1" t="s">
        <v>15</v>
      </c>
      <c r="K134" s="1" t="s">
        <v>20</v>
      </c>
      <c r="L134" t="str">
        <f>TEXT(Table2[[#This Row],[Order Date]],"YYY")</f>
        <v>2024</v>
      </c>
      <c r="M134" t="str">
        <f>TEXT(Table2[[#This Row],[Order Date]],"MMM")</f>
        <v>Sep</v>
      </c>
      <c r="N134" t="str">
        <f>TEXT(Table2[[#This Row],[Order Date]],"DDD")</f>
        <v>Wed</v>
      </c>
      <c r="O134">
        <f>DATEDIF(Table2[[#This Row],[Order Date]],Table2[[#This Row],[Delivered Date]],"D")</f>
        <v>13</v>
      </c>
      <c r="P134" s="10">
        <f>ROUND(Table2[[#This Row],[Quantity]]*Table2[[#This Row],[Unit Price]]*VLOOKUP(Table2[[#This Row],[Product Name]],Table_1[#All],2,FALSE),0)</f>
        <v>992</v>
      </c>
      <c r="Q134" s="10">
        <f>Table2[[#This Row],[Quantity]]*Table2[[#This Row],[Unit Price]]</f>
        <v>1323</v>
      </c>
      <c r="R134" s="10">
        <f>Table2[[#This Row],[Sales Revenue]]-Table2[[#This Row],[Total Cost After Product Percentage Calc]]</f>
        <v>331</v>
      </c>
    </row>
    <row r="135" spans="1:18" ht="14.25" customHeight="1" x14ac:dyDescent="0.3">
      <c r="A135" s="1">
        <v>134</v>
      </c>
      <c r="B135" s="1" t="s">
        <v>184</v>
      </c>
      <c r="C135" s="1" t="s">
        <v>26</v>
      </c>
      <c r="D135" s="1" t="s">
        <v>27</v>
      </c>
      <c r="E135" s="2">
        <v>45350</v>
      </c>
      <c r="F135" s="4">
        <v>45356</v>
      </c>
      <c r="G135" s="1">
        <v>7</v>
      </c>
      <c r="H135" s="1">
        <v>31</v>
      </c>
      <c r="I135" s="1" t="s">
        <v>30</v>
      </c>
      <c r="J135" s="1" t="s">
        <v>52</v>
      </c>
      <c r="K135" s="1" t="s">
        <v>20</v>
      </c>
      <c r="L135" t="str">
        <f>TEXT(Table2[[#This Row],[Order Date]],"YYY")</f>
        <v>2024</v>
      </c>
      <c r="M135" t="str">
        <f>TEXT(Table2[[#This Row],[Order Date]],"MMM")</f>
        <v>Feb</v>
      </c>
      <c r="N135" t="str">
        <f>TEXT(Table2[[#This Row],[Order Date]],"DDD")</f>
        <v>Wed</v>
      </c>
      <c r="O135">
        <f>DATEDIF(Table2[[#This Row],[Order Date]],Table2[[#This Row],[Delivered Date]],"D")</f>
        <v>6</v>
      </c>
      <c r="P135" s="10">
        <f>ROUND(Table2[[#This Row],[Quantity]]*Table2[[#This Row],[Unit Price]]*VLOOKUP(Table2[[#This Row],[Product Name]],Table_1[#All],2,FALSE),0)</f>
        <v>119</v>
      </c>
      <c r="Q135" s="10">
        <f>Table2[[#This Row],[Quantity]]*Table2[[#This Row],[Unit Price]]</f>
        <v>217</v>
      </c>
      <c r="R135" s="10">
        <f>Table2[[#This Row],[Sales Revenue]]-Table2[[#This Row],[Total Cost After Product Percentage Calc]]</f>
        <v>98</v>
      </c>
    </row>
    <row r="136" spans="1:18" ht="14.25" customHeight="1" x14ac:dyDescent="0.3">
      <c r="A136" s="1">
        <v>135</v>
      </c>
      <c r="B136" s="1" t="s">
        <v>185</v>
      </c>
      <c r="C136" s="1" t="s">
        <v>18</v>
      </c>
      <c r="D136" s="1" t="s">
        <v>47</v>
      </c>
      <c r="E136" s="2">
        <v>45560</v>
      </c>
      <c r="F136" s="4">
        <v>45572</v>
      </c>
      <c r="G136" s="1">
        <v>2</v>
      </c>
      <c r="H136" s="1">
        <v>415</v>
      </c>
      <c r="I136" s="1" t="s">
        <v>30</v>
      </c>
      <c r="J136" s="1" t="s">
        <v>24</v>
      </c>
      <c r="K136" s="1" t="s">
        <v>32</v>
      </c>
      <c r="L136" t="str">
        <f>TEXT(Table2[[#This Row],[Order Date]],"YYY")</f>
        <v>2024</v>
      </c>
      <c r="M136" t="str">
        <f>TEXT(Table2[[#This Row],[Order Date]],"MMM")</f>
        <v>Sep</v>
      </c>
      <c r="N136" t="str">
        <f>TEXT(Table2[[#This Row],[Order Date]],"DDD")</f>
        <v>Wed</v>
      </c>
      <c r="O136">
        <f>DATEDIF(Table2[[#This Row],[Order Date]],Table2[[#This Row],[Delivered Date]],"D")</f>
        <v>12</v>
      </c>
      <c r="P136" s="10">
        <f>ROUND(Table2[[#This Row],[Quantity]]*Table2[[#This Row],[Unit Price]]*VLOOKUP(Table2[[#This Row],[Product Name]],Table_1[#All],2,FALSE),0)</f>
        <v>498</v>
      </c>
      <c r="Q136" s="10">
        <f>Table2[[#This Row],[Quantity]]*Table2[[#This Row],[Unit Price]]</f>
        <v>830</v>
      </c>
      <c r="R136" s="10">
        <f>Table2[[#This Row],[Sales Revenue]]-Table2[[#This Row],[Total Cost After Product Percentage Calc]]</f>
        <v>332</v>
      </c>
    </row>
    <row r="137" spans="1:18" ht="14.25" customHeight="1" x14ac:dyDescent="0.3">
      <c r="A137" s="1">
        <v>136</v>
      </c>
      <c r="B137" s="1" t="s">
        <v>186</v>
      </c>
      <c r="C137" s="1" t="s">
        <v>34</v>
      </c>
      <c r="D137" s="1" t="s">
        <v>45</v>
      </c>
      <c r="E137" s="2">
        <v>45462</v>
      </c>
      <c r="F137" s="4">
        <v>45469</v>
      </c>
      <c r="G137" s="1">
        <v>3</v>
      </c>
      <c r="H137" s="1">
        <v>88</v>
      </c>
      <c r="I137" s="1" t="s">
        <v>30</v>
      </c>
      <c r="J137" s="1" t="s">
        <v>36</v>
      </c>
      <c r="K137" s="1" t="s">
        <v>16</v>
      </c>
      <c r="L137" t="str">
        <f>TEXT(Table2[[#This Row],[Order Date]],"YYY")</f>
        <v>2024</v>
      </c>
      <c r="M137" t="str">
        <f>TEXT(Table2[[#This Row],[Order Date]],"MMM")</f>
        <v>Jun</v>
      </c>
      <c r="N137" t="str">
        <f>TEXT(Table2[[#This Row],[Order Date]],"DDD")</f>
        <v>Wed</v>
      </c>
      <c r="O137">
        <f>DATEDIF(Table2[[#This Row],[Order Date]],Table2[[#This Row],[Delivered Date]],"D")</f>
        <v>7</v>
      </c>
      <c r="P137" s="10">
        <f>ROUND(Table2[[#This Row],[Quantity]]*Table2[[#This Row],[Unit Price]]*VLOOKUP(Table2[[#This Row],[Product Name]],Table_1[#All],2,FALSE),0)</f>
        <v>172</v>
      </c>
      <c r="Q137" s="10">
        <f>Table2[[#This Row],[Quantity]]*Table2[[#This Row],[Unit Price]]</f>
        <v>264</v>
      </c>
      <c r="R137" s="10">
        <f>Table2[[#This Row],[Sales Revenue]]-Table2[[#This Row],[Total Cost After Product Percentage Calc]]</f>
        <v>92</v>
      </c>
    </row>
    <row r="138" spans="1:18" ht="14.25" customHeight="1" x14ac:dyDescent="0.3">
      <c r="A138" s="1">
        <v>137</v>
      </c>
      <c r="B138" s="1" t="s">
        <v>187</v>
      </c>
      <c r="C138" s="1" t="s">
        <v>18</v>
      </c>
      <c r="D138" s="1" t="s">
        <v>68</v>
      </c>
      <c r="E138" s="2">
        <v>45470</v>
      </c>
      <c r="F138" s="4">
        <v>45478</v>
      </c>
      <c r="G138" s="1">
        <v>6</v>
      </c>
      <c r="H138" s="1">
        <v>754</v>
      </c>
      <c r="I138" s="1" t="s">
        <v>14</v>
      </c>
      <c r="J138" s="1" t="s">
        <v>24</v>
      </c>
      <c r="K138" s="1" t="s">
        <v>16</v>
      </c>
      <c r="L138" t="str">
        <f>TEXT(Table2[[#This Row],[Order Date]],"YYY")</f>
        <v>2024</v>
      </c>
      <c r="M138" t="str">
        <f>TEXT(Table2[[#This Row],[Order Date]],"MMM")</f>
        <v>Jun</v>
      </c>
      <c r="N138" t="str">
        <f>TEXT(Table2[[#This Row],[Order Date]],"DDD")</f>
        <v>Thu</v>
      </c>
      <c r="O138">
        <f>DATEDIF(Table2[[#This Row],[Order Date]],Table2[[#This Row],[Delivered Date]],"D")</f>
        <v>8</v>
      </c>
      <c r="P138" s="10">
        <f>ROUND(Table2[[#This Row],[Quantity]]*Table2[[#This Row],[Unit Price]]*VLOOKUP(Table2[[#This Row],[Product Name]],Table_1[#All],2,FALSE),0)</f>
        <v>2262</v>
      </c>
      <c r="Q138" s="10">
        <f>Table2[[#This Row],[Quantity]]*Table2[[#This Row],[Unit Price]]</f>
        <v>4524</v>
      </c>
      <c r="R138" s="10">
        <f>Table2[[#This Row],[Sales Revenue]]-Table2[[#This Row],[Total Cost After Product Percentage Calc]]</f>
        <v>2262</v>
      </c>
    </row>
    <row r="139" spans="1:18" ht="14.25" customHeight="1" x14ac:dyDescent="0.3">
      <c r="A139" s="1">
        <v>138</v>
      </c>
      <c r="B139" s="1" t="s">
        <v>188</v>
      </c>
      <c r="C139" s="1" t="s">
        <v>12</v>
      </c>
      <c r="D139" s="1" t="s">
        <v>62</v>
      </c>
      <c r="E139" s="2">
        <v>45423</v>
      </c>
      <c r="F139" s="4">
        <v>45435</v>
      </c>
      <c r="G139" s="1">
        <v>4</v>
      </c>
      <c r="H139" s="1">
        <v>187</v>
      </c>
      <c r="I139" s="1" t="s">
        <v>30</v>
      </c>
      <c r="J139" s="1" t="s">
        <v>36</v>
      </c>
      <c r="K139" s="1" t="s">
        <v>16</v>
      </c>
      <c r="L139" t="str">
        <f>TEXT(Table2[[#This Row],[Order Date]],"YYY")</f>
        <v>2024</v>
      </c>
      <c r="M139" t="str">
        <f>TEXT(Table2[[#This Row],[Order Date]],"MMM")</f>
        <v>May</v>
      </c>
      <c r="N139" t="str">
        <f>TEXT(Table2[[#This Row],[Order Date]],"DDD")</f>
        <v>Sat</v>
      </c>
      <c r="O139">
        <f>DATEDIF(Table2[[#This Row],[Order Date]],Table2[[#This Row],[Delivered Date]],"D")</f>
        <v>12</v>
      </c>
      <c r="P139" s="10">
        <f>ROUND(Table2[[#This Row],[Quantity]]*Table2[[#This Row],[Unit Price]]*VLOOKUP(Table2[[#This Row],[Product Name]],Table_1[#All],2,FALSE),0)</f>
        <v>636</v>
      </c>
      <c r="Q139" s="10">
        <f>Table2[[#This Row],[Quantity]]*Table2[[#This Row],[Unit Price]]</f>
        <v>748</v>
      </c>
      <c r="R139" s="10">
        <f>Table2[[#This Row],[Sales Revenue]]-Table2[[#This Row],[Total Cost After Product Percentage Calc]]</f>
        <v>112</v>
      </c>
    </row>
    <row r="140" spans="1:18" ht="14.25" customHeight="1" x14ac:dyDescent="0.3">
      <c r="A140" s="1">
        <v>139</v>
      </c>
      <c r="B140" s="1" t="s">
        <v>189</v>
      </c>
      <c r="C140" s="1" t="s">
        <v>12</v>
      </c>
      <c r="D140" s="1" t="s">
        <v>62</v>
      </c>
      <c r="E140" s="2">
        <v>45613</v>
      </c>
      <c r="F140" s="4">
        <v>45623</v>
      </c>
      <c r="G140" s="1">
        <v>8</v>
      </c>
      <c r="H140" s="1">
        <v>485</v>
      </c>
      <c r="I140" s="1" t="s">
        <v>30</v>
      </c>
      <c r="J140" s="1" t="s">
        <v>24</v>
      </c>
      <c r="K140" s="1" t="s">
        <v>49</v>
      </c>
      <c r="L140" t="str">
        <f>TEXT(Table2[[#This Row],[Order Date]],"YYY")</f>
        <v>2024</v>
      </c>
      <c r="M140" t="str">
        <f>TEXT(Table2[[#This Row],[Order Date]],"MMM")</f>
        <v>Nov</v>
      </c>
      <c r="N140" t="str">
        <f>TEXT(Table2[[#This Row],[Order Date]],"DDD")</f>
        <v>Sun</v>
      </c>
      <c r="O140">
        <f>DATEDIF(Table2[[#This Row],[Order Date]],Table2[[#This Row],[Delivered Date]],"D")</f>
        <v>10</v>
      </c>
      <c r="P140" s="10">
        <f>ROUND(Table2[[#This Row],[Quantity]]*Table2[[#This Row],[Unit Price]]*VLOOKUP(Table2[[#This Row],[Product Name]],Table_1[#All],2,FALSE),0)</f>
        <v>3298</v>
      </c>
      <c r="Q140" s="10">
        <f>Table2[[#This Row],[Quantity]]*Table2[[#This Row],[Unit Price]]</f>
        <v>3880</v>
      </c>
      <c r="R140" s="10">
        <f>Table2[[#This Row],[Sales Revenue]]-Table2[[#This Row],[Total Cost After Product Percentage Calc]]</f>
        <v>582</v>
      </c>
    </row>
    <row r="141" spans="1:18" ht="14.25" customHeight="1" x14ac:dyDescent="0.3">
      <c r="A141" s="1">
        <v>140</v>
      </c>
      <c r="B141" s="1" t="s">
        <v>190</v>
      </c>
      <c r="C141" s="1" t="s">
        <v>26</v>
      </c>
      <c r="D141" s="1" t="s">
        <v>74</v>
      </c>
      <c r="E141" s="2">
        <v>45621</v>
      </c>
      <c r="F141" s="4">
        <v>45624</v>
      </c>
      <c r="G141" s="1">
        <v>10</v>
      </c>
      <c r="H141" s="1">
        <v>340</v>
      </c>
      <c r="I141" s="1" t="s">
        <v>14</v>
      </c>
      <c r="J141" s="1" t="s">
        <v>24</v>
      </c>
      <c r="K141" s="1" t="s">
        <v>32</v>
      </c>
      <c r="L141" t="str">
        <f>TEXT(Table2[[#This Row],[Order Date]],"YYY")</f>
        <v>2024</v>
      </c>
      <c r="M141" t="str">
        <f>TEXT(Table2[[#This Row],[Order Date]],"MMM")</f>
        <v>Nov</v>
      </c>
      <c r="N141" t="str">
        <f>TEXT(Table2[[#This Row],[Order Date]],"DDD")</f>
        <v>Mon</v>
      </c>
      <c r="O141">
        <f>DATEDIF(Table2[[#This Row],[Order Date]],Table2[[#This Row],[Delivered Date]],"D")</f>
        <v>3</v>
      </c>
      <c r="P141" s="10">
        <f>ROUND(Table2[[#This Row],[Quantity]]*Table2[[#This Row],[Unit Price]]*VLOOKUP(Table2[[#This Row],[Product Name]],Table_1[#All],2,FALSE),0)</f>
        <v>1870</v>
      </c>
      <c r="Q141" s="10">
        <f>Table2[[#This Row],[Quantity]]*Table2[[#This Row],[Unit Price]]</f>
        <v>3400</v>
      </c>
      <c r="R141" s="10">
        <f>Table2[[#This Row],[Sales Revenue]]-Table2[[#This Row],[Total Cost After Product Percentage Calc]]</f>
        <v>1530</v>
      </c>
    </row>
    <row r="142" spans="1:18" ht="14.25" customHeight="1" x14ac:dyDescent="0.3">
      <c r="A142" s="1">
        <v>141</v>
      </c>
      <c r="B142" s="1" t="s">
        <v>191</v>
      </c>
      <c r="C142" s="1" t="s">
        <v>26</v>
      </c>
      <c r="D142" s="1" t="s">
        <v>119</v>
      </c>
      <c r="E142" s="2">
        <v>45532</v>
      </c>
      <c r="F142" s="4">
        <v>45543</v>
      </c>
      <c r="G142" s="1">
        <v>8</v>
      </c>
      <c r="H142" s="1">
        <v>656</v>
      </c>
      <c r="I142" s="1" t="s">
        <v>30</v>
      </c>
      <c r="J142" s="1" t="s">
        <v>52</v>
      </c>
      <c r="K142" s="1" t="s">
        <v>16</v>
      </c>
      <c r="L142" t="str">
        <f>TEXT(Table2[[#This Row],[Order Date]],"YYY")</f>
        <v>2024</v>
      </c>
      <c r="M142" t="str">
        <f>TEXT(Table2[[#This Row],[Order Date]],"MMM")</f>
        <v>Aug</v>
      </c>
      <c r="N142" t="str">
        <f>TEXT(Table2[[#This Row],[Order Date]],"DDD")</f>
        <v>Wed</v>
      </c>
      <c r="O142">
        <f>DATEDIF(Table2[[#This Row],[Order Date]],Table2[[#This Row],[Delivered Date]],"D")</f>
        <v>11</v>
      </c>
      <c r="P142" s="10">
        <f>ROUND(Table2[[#This Row],[Quantity]]*Table2[[#This Row],[Unit Price]]*VLOOKUP(Table2[[#This Row],[Product Name]],Table_1[#All],2,FALSE),0)</f>
        <v>3149</v>
      </c>
      <c r="Q142" s="10">
        <f>Table2[[#This Row],[Quantity]]*Table2[[#This Row],[Unit Price]]</f>
        <v>5248</v>
      </c>
      <c r="R142" s="10">
        <f>Table2[[#This Row],[Sales Revenue]]-Table2[[#This Row],[Total Cost After Product Percentage Calc]]</f>
        <v>2099</v>
      </c>
    </row>
    <row r="143" spans="1:18" ht="14.25" customHeight="1" x14ac:dyDescent="0.3">
      <c r="A143" s="1">
        <v>142</v>
      </c>
      <c r="B143" s="1" t="s">
        <v>192</v>
      </c>
      <c r="C143" s="1" t="s">
        <v>12</v>
      </c>
      <c r="D143" s="1" t="s">
        <v>100</v>
      </c>
      <c r="E143" s="2">
        <v>45551</v>
      </c>
      <c r="F143" s="4">
        <v>45555</v>
      </c>
      <c r="G143" s="1">
        <v>2</v>
      </c>
      <c r="H143" s="1">
        <v>327</v>
      </c>
      <c r="I143" s="1" t="s">
        <v>14</v>
      </c>
      <c r="J143" s="1" t="s">
        <v>31</v>
      </c>
      <c r="K143" s="1" t="s">
        <v>49</v>
      </c>
      <c r="L143" t="str">
        <f>TEXT(Table2[[#This Row],[Order Date]],"YYY")</f>
        <v>2024</v>
      </c>
      <c r="M143" t="str">
        <f>TEXT(Table2[[#This Row],[Order Date]],"MMM")</f>
        <v>Sep</v>
      </c>
      <c r="N143" t="str">
        <f>TEXT(Table2[[#This Row],[Order Date]],"DDD")</f>
        <v>Mon</v>
      </c>
      <c r="O143">
        <f>DATEDIF(Table2[[#This Row],[Order Date]],Table2[[#This Row],[Delivered Date]],"D")</f>
        <v>4</v>
      </c>
      <c r="P143" s="10">
        <f>ROUND(Table2[[#This Row],[Quantity]]*Table2[[#This Row],[Unit Price]]*VLOOKUP(Table2[[#This Row],[Product Name]],Table_1[#All],2,FALSE),0)</f>
        <v>458</v>
      </c>
      <c r="Q143" s="10">
        <f>Table2[[#This Row],[Quantity]]*Table2[[#This Row],[Unit Price]]</f>
        <v>654</v>
      </c>
      <c r="R143" s="10">
        <f>Table2[[#This Row],[Sales Revenue]]-Table2[[#This Row],[Total Cost After Product Percentage Calc]]</f>
        <v>196</v>
      </c>
    </row>
    <row r="144" spans="1:18" ht="14.25" customHeight="1" x14ac:dyDescent="0.3">
      <c r="A144" s="1">
        <v>143</v>
      </c>
      <c r="B144" s="1" t="s">
        <v>193</v>
      </c>
      <c r="C144" s="1" t="s">
        <v>12</v>
      </c>
      <c r="D144" s="1" t="s">
        <v>100</v>
      </c>
      <c r="E144" s="2">
        <v>45438</v>
      </c>
      <c r="F144" s="4">
        <v>45444</v>
      </c>
      <c r="G144" s="1">
        <v>2</v>
      </c>
      <c r="H144" s="1">
        <v>670</v>
      </c>
      <c r="I144" s="1" t="s">
        <v>30</v>
      </c>
      <c r="J144" s="1" t="s">
        <v>24</v>
      </c>
      <c r="K144" s="1" t="s">
        <v>20</v>
      </c>
      <c r="L144" t="str">
        <f>TEXT(Table2[[#This Row],[Order Date]],"YYY")</f>
        <v>2024</v>
      </c>
      <c r="M144" t="str">
        <f>TEXT(Table2[[#This Row],[Order Date]],"MMM")</f>
        <v>May</v>
      </c>
      <c r="N144" t="str">
        <f>TEXT(Table2[[#This Row],[Order Date]],"DDD")</f>
        <v>Sun</v>
      </c>
      <c r="O144">
        <f>DATEDIF(Table2[[#This Row],[Order Date]],Table2[[#This Row],[Delivered Date]],"D")</f>
        <v>6</v>
      </c>
      <c r="P144" s="10">
        <f>ROUND(Table2[[#This Row],[Quantity]]*Table2[[#This Row],[Unit Price]]*VLOOKUP(Table2[[#This Row],[Product Name]],Table_1[#All],2,FALSE),0)</f>
        <v>938</v>
      </c>
      <c r="Q144" s="10">
        <f>Table2[[#This Row],[Quantity]]*Table2[[#This Row],[Unit Price]]</f>
        <v>1340</v>
      </c>
      <c r="R144" s="10">
        <f>Table2[[#This Row],[Sales Revenue]]-Table2[[#This Row],[Total Cost After Product Percentage Calc]]</f>
        <v>402</v>
      </c>
    </row>
    <row r="145" spans="1:18" ht="14.25" customHeight="1" x14ac:dyDescent="0.3">
      <c r="A145" s="1">
        <v>144</v>
      </c>
      <c r="B145" s="1" t="s">
        <v>194</v>
      </c>
      <c r="C145" s="1" t="s">
        <v>18</v>
      </c>
      <c r="D145" s="1" t="s">
        <v>68</v>
      </c>
      <c r="E145" s="2">
        <v>45456</v>
      </c>
      <c r="F145" s="4">
        <v>45461</v>
      </c>
      <c r="G145" s="1">
        <v>10</v>
      </c>
      <c r="H145" s="1">
        <v>497</v>
      </c>
      <c r="I145" s="1" t="s">
        <v>14</v>
      </c>
      <c r="J145" s="1" t="s">
        <v>36</v>
      </c>
      <c r="K145" s="1" t="s">
        <v>49</v>
      </c>
      <c r="L145" t="str">
        <f>TEXT(Table2[[#This Row],[Order Date]],"YYY")</f>
        <v>2024</v>
      </c>
      <c r="M145" t="str">
        <f>TEXT(Table2[[#This Row],[Order Date]],"MMM")</f>
        <v>Jun</v>
      </c>
      <c r="N145" t="str">
        <f>TEXT(Table2[[#This Row],[Order Date]],"DDD")</f>
        <v>Thu</v>
      </c>
      <c r="O145">
        <f>DATEDIF(Table2[[#This Row],[Order Date]],Table2[[#This Row],[Delivered Date]],"D")</f>
        <v>5</v>
      </c>
      <c r="P145" s="10">
        <f>ROUND(Table2[[#This Row],[Quantity]]*Table2[[#This Row],[Unit Price]]*VLOOKUP(Table2[[#This Row],[Product Name]],Table_1[#All],2,FALSE),0)</f>
        <v>2485</v>
      </c>
      <c r="Q145" s="10">
        <f>Table2[[#This Row],[Quantity]]*Table2[[#This Row],[Unit Price]]</f>
        <v>4970</v>
      </c>
      <c r="R145" s="10">
        <f>Table2[[#This Row],[Sales Revenue]]-Table2[[#This Row],[Total Cost After Product Percentage Calc]]</f>
        <v>2485</v>
      </c>
    </row>
    <row r="146" spans="1:18" ht="14.25" customHeight="1" x14ac:dyDescent="0.3">
      <c r="A146" s="1">
        <v>145</v>
      </c>
      <c r="B146" s="1" t="s">
        <v>195</v>
      </c>
      <c r="C146" s="1" t="s">
        <v>26</v>
      </c>
      <c r="D146" s="1" t="s">
        <v>119</v>
      </c>
      <c r="E146" s="2">
        <v>45467</v>
      </c>
      <c r="F146" s="4">
        <v>45476</v>
      </c>
      <c r="G146" s="1">
        <v>2</v>
      </c>
      <c r="H146" s="1">
        <v>526</v>
      </c>
      <c r="I146" s="1" t="s">
        <v>14</v>
      </c>
      <c r="J146" s="1" t="s">
        <v>36</v>
      </c>
      <c r="K146" s="1" t="s">
        <v>32</v>
      </c>
      <c r="L146" t="str">
        <f>TEXT(Table2[[#This Row],[Order Date]],"YYY")</f>
        <v>2024</v>
      </c>
      <c r="M146" t="str">
        <f>TEXT(Table2[[#This Row],[Order Date]],"MMM")</f>
        <v>Jun</v>
      </c>
      <c r="N146" t="str">
        <f>TEXT(Table2[[#This Row],[Order Date]],"DDD")</f>
        <v>Mon</v>
      </c>
      <c r="O146">
        <f>DATEDIF(Table2[[#This Row],[Order Date]],Table2[[#This Row],[Delivered Date]],"D")</f>
        <v>9</v>
      </c>
      <c r="P146" s="10">
        <f>ROUND(Table2[[#This Row],[Quantity]]*Table2[[#This Row],[Unit Price]]*VLOOKUP(Table2[[#This Row],[Product Name]],Table_1[#All],2,FALSE),0)</f>
        <v>631</v>
      </c>
      <c r="Q146" s="10">
        <f>Table2[[#This Row],[Quantity]]*Table2[[#This Row],[Unit Price]]</f>
        <v>1052</v>
      </c>
      <c r="R146" s="10">
        <f>Table2[[#This Row],[Sales Revenue]]-Table2[[#This Row],[Total Cost After Product Percentage Calc]]</f>
        <v>421</v>
      </c>
    </row>
    <row r="147" spans="1:18" ht="14.25" customHeight="1" x14ac:dyDescent="0.3">
      <c r="A147" s="1">
        <v>146</v>
      </c>
      <c r="B147" s="1" t="s">
        <v>196</v>
      </c>
      <c r="C147" s="1" t="s">
        <v>34</v>
      </c>
      <c r="D147" s="1" t="s">
        <v>83</v>
      </c>
      <c r="E147" s="2">
        <v>45490</v>
      </c>
      <c r="F147" s="4">
        <v>45504</v>
      </c>
      <c r="G147" s="1">
        <v>7</v>
      </c>
      <c r="H147" s="1">
        <v>803</v>
      </c>
      <c r="I147" s="1" t="s">
        <v>14</v>
      </c>
      <c r="J147" s="1" t="s">
        <v>52</v>
      </c>
      <c r="K147" s="1" t="s">
        <v>16</v>
      </c>
      <c r="L147" t="str">
        <f>TEXT(Table2[[#This Row],[Order Date]],"YYY")</f>
        <v>2024</v>
      </c>
      <c r="M147" t="str">
        <f>TEXT(Table2[[#This Row],[Order Date]],"MMM")</f>
        <v>Jul</v>
      </c>
      <c r="N147" t="str">
        <f>TEXT(Table2[[#This Row],[Order Date]],"DDD")</f>
        <v>Wed</v>
      </c>
      <c r="O147">
        <f>DATEDIF(Table2[[#This Row],[Order Date]],Table2[[#This Row],[Delivered Date]],"D")</f>
        <v>14</v>
      </c>
      <c r="P147" s="10">
        <f>ROUND(Table2[[#This Row],[Quantity]]*Table2[[#This Row],[Unit Price]]*VLOOKUP(Table2[[#This Row],[Product Name]],Table_1[#All],2,FALSE),0)</f>
        <v>3654</v>
      </c>
      <c r="Q147" s="10">
        <f>Table2[[#This Row],[Quantity]]*Table2[[#This Row],[Unit Price]]</f>
        <v>5621</v>
      </c>
      <c r="R147" s="10">
        <f>Table2[[#This Row],[Sales Revenue]]-Table2[[#This Row],[Total Cost After Product Percentage Calc]]</f>
        <v>1967</v>
      </c>
    </row>
    <row r="148" spans="1:18" ht="14.25" customHeight="1" x14ac:dyDescent="0.3">
      <c r="A148" s="1">
        <v>147</v>
      </c>
      <c r="B148" s="1" t="s">
        <v>197</v>
      </c>
      <c r="C148" s="1" t="s">
        <v>34</v>
      </c>
      <c r="D148" s="1" t="s">
        <v>54</v>
      </c>
      <c r="E148" s="2">
        <v>45358</v>
      </c>
      <c r="F148" s="4">
        <v>45364</v>
      </c>
      <c r="G148" s="1">
        <v>10</v>
      </c>
      <c r="H148" s="1">
        <v>735</v>
      </c>
      <c r="I148" s="1" t="s">
        <v>30</v>
      </c>
      <c r="J148" s="1" t="s">
        <v>15</v>
      </c>
      <c r="K148" s="1" t="s">
        <v>20</v>
      </c>
      <c r="L148" t="str">
        <f>TEXT(Table2[[#This Row],[Order Date]],"YYY")</f>
        <v>2024</v>
      </c>
      <c r="M148" t="str">
        <f>TEXT(Table2[[#This Row],[Order Date]],"MMM")</f>
        <v>Mar</v>
      </c>
      <c r="N148" t="str">
        <f>TEXT(Table2[[#This Row],[Order Date]],"DDD")</f>
        <v>Thu</v>
      </c>
      <c r="O148">
        <f>DATEDIF(Table2[[#This Row],[Order Date]],Table2[[#This Row],[Delivered Date]],"D")</f>
        <v>6</v>
      </c>
      <c r="P148" s="10">
        <f>ROUND(Table2[[#This Row],[Quantity]]*Table2[[#This Row],[Unit Price]]*VLOOKUP(Table2[[#This Row],[Product Name]],Table_1[#All],2,FALSE),0)</f>
        <v>5145</v>
      </c>
      <c r="Q148" s="10">
        <f>Table2[[#This Row],[Quantity]]*Table2[[#This Row],[Unit Price]]</f>
        <v>7350</v>
      </c>
      <c r="R148" s="10">
        <f>Table2[[#This Row],[Sales Revenue]]-Table2[[#This Row],[Total Cost After Product Percentage Calc]]</f>
        <v>2205</v>
      </c>
    </row>
    <row r="149" spans="1:18" ht="14.25" customHeight="1" x14ac:dyDescent="0.3">
      <c r="A149" s="1">
        <v>148</v>
      </c>
      <c r="B149" s="1" t="s">
        <v>198</v>
      </c>
      <c r="C149" s="1" t="s">
        <v>26</v>
      </c>
      <c r="D149" s="1" t="s">
        <v>27</v>
      </c>
      <c r="E149" s="2">
        <v>45357</v>
      </c>
      <c r="F149" s="4">
        <v>45362</v>
      </c>
      <c r="G149" s="1">
        <v>9</v>
      </c>
      <c r="H149" s="1">
        <v>105</v>
      </c>
      <c r="I149" s="1" t="s">
        <v>30</v>
      </c>
      <c r="J149" s="1" t="s">
        <v>36</v>
      </c>
      <c r="K149" s="1" t="s">
        <v>49</v>
      </c>
      <c r="L149" t="str">
        <f>TEXT(Table2[[#This Row],[Order Date]],"YYY")</f>
        <v>2024</v>
      </c>
      <c r="M149" t="str">
        <f>TEXT(Table2[[#This Row],[Order Date]],"MMM")</f>
        <v>Mar</v>
      </c>
      <c r="N149" t="str">
        <f>TEXT(Table2[[#This Row],[Order Date]],"DDD")</f>
        <v>Wed</v>
      </c>
      <c r="O149">
        <f>DATEDIF(Table2[[#This Row],[Order Date]],Table2[[#This Row],[Delivered Date]],"D")</f>
        <v>5</v>
      </c>
      <c r="P149" s="10">
        <f>ROUND(Table2[[#This Row],[Quantity]]*Table2[[#This Row],[Unit Price]]*VLOOKUP(Table2[[#This Row],[Product Name]],Table_1[#All],2,FALSE),0)</f>
        <v>520</v>
      </c>
      <c r="Q149" s="10">
        <f>Table2[[#This Row],[Quantity]]*Table2[[#This Row],[Unit Price]]</f>
        <v>945</v>
      </c>
      <c r="R149" s="10">
        <f>Table2[[#This Row],[Sales Revenue]]-Table2[[#This Row],[Total Cost After Product Percentage Calc]]</f>
        <v>425</v>
      </c>
    </row>
    <row r="150" spans="1:18" ht="14.25" customHeight="1" x14ac:dyDescent="0.3">
      <c r="A150" s="1">
        <v>149</v>
      </c>
      <c r="B150" s="1" t="s">
        <v>199</v>
      </c>
      <c r="C150" s="1" t="s">
        <v>22</v>
      </c>
      <c r="D150" s="1" t="s">
        <v>58</v>
      </c>
      <c r="E150" s="2">
        <v>45362</v>
      </c>
      <c r="F150" s="4">
        <v>45367</v>
      </c>
      <c r="G150" s="1">
        <v>3</v>
      </c>
      <c r="H150" s="1">
        <v>89</v>
      </c>
      <c r="I150" s="1" t="s">
        <v>30</v>
      </c>
      <c r="J150" s="1" t="s">
        <v>52</v>
      </c>
      <c r="K150" s="1" t="s">
        <v>49</v>
      </c>
      <c r="L150" t="str">
        <f>TEXT(Table2[[#This Row],[Order Date]],"YYY")</f>
        <v>2024</v>
      </c>
      <c r="M150" t="str">
        <f>TEXT(Table2[[#This Row],[Order Date]],"MMM")</f>
        <v>Mar</v>
      </c>
      <c r="N150" t="str">
        <f>TEXT(Table2[[#This Row],[Order Date]],"DDD")</f>
        <v>Mon</v>
      </c>
      <c r="O150">
        <f>DATEDIF(Table2[[#This Row],[Order Date]],Table2[[#This Row],[Delivered Date]],"D")</f>
        <v>5</v>
      </c>
      <c r="P150" s="10">
        <f>ROUND(Table2[[#This Row],[Quantity]]*Table2[[#This Row],[Unit Price]]*VLOOKUP(Table2[[#This Row],[Product Name]],Table_1[#All],2,FALSE),0)</f>
        <v>187</v>
      </c>
      <c r="Q150" s="10">
        <f>Table2[[#This Row],[Quantity]]*Table2[[#This Row],[Unit Price]]</f>
        <v>267</v>
      </c>
      <c r="R150" s="10">
        <f>Table2[[#This Row],[Sales Revenue]]-Table2[[#This Row],[Total Cost After Product Percentage Calc]]</f>
        <v>80</v>
      </c>
    </row>
    <row r="151" spans="1:18" ht="14.25" customHeight="1" x14ac:dyDescent="0.3">
      <c r="A151" s="1">
        <v>150</v>
      </c>
      <c r="B151" s="1" t="s">
        <v>200</v>
      </c>
      <c r="C151" s="1" t="s">
        <v>18</v>
      </c>
      <c r="D151" s="1" t="s">
        <v>64</v>
      </c>
      <c r="E151" s="2">
        <v>45311</v>
      </c>
      <c r="F151" s="4">
        <v>45316</v>
      </c>
      <c r="G151" s="1">
        <v>6</v>
      </c>
      <c r="H151" s="1">
        <v>907</v>
      </c>
      <c r="I151" s="1" t="s">
        <v>14</v>
      </c>
      <c r="J151" s="1" t="s">
        <v>24</v>
      </c>
      <c r="K151" s="1" t="s">
        <v>16</v>
      </c>
      <c r="L151" t="str">
        <f>TEXT(Table2[[#This Row],[Order Date]],"YYY")</f>
        <v>2024</v>
      </c>
      <c r="M151" t="str">
        <f>TEXT(Table2[[#This Row],[Order Date]],"MMM")</f>
        <v>Jan</v>
      </c>
      <c r="N151" t="str">
        <f>TEXT(Table2[[#This Row],[Order Date]],"DDD")</f>
        <v>Sat</v>
      </c>
      <c r="O151">
        <f>DATEDIF(Table2[[#This Row],[Order Date]],Table2[[#This Row],[Delivered Date]],"D")</f>
        <v>5</v>
      </c>
      <c r="P151" s="10">
        <f>ROUND(Table2[[#This Row],[Quantity]]*Table2[[#This Row],[Unit Price]]*VLOOKUP(Table2[[#This Row],[Product Name]],Table_1[#All],2,FALSE),0)</f>
        <v>3537</v>
      </c>
      <c r="Q151" s="10">
        <f>Table2[[#This Row],[Quantity]]*Table2[[#This Row],[Unit Price]]</f>
        <v>5442</v>
      </c>
      <c r="R151" s="10">
        <f>Table2[[#This Row],[Sales Revenue]]-Table2[[#This Row],[Total Cost After Product Percentage Calc]]</f>
        <v>1905</v>
      </c>
    </row>
    <row r="152" spans="1:18" ht="14.25" customHeight="1" x14ac:dyDescent="0.3">
      <c r="A152" s="1">
        <v>151</v>
      </c>
      <c r="B152" s="1" t="s">
        <v>201</v>
      </c>
      <c r="C152" s="1" t="s">
        <v>18</v>
      </c>
      <c r="D152" s="1" t="s">
        <v>47</v>
      </c>
      <c r="E152" s="2">
        <v>45370</v>
      </c>
      <c r="F152" s="4">
        <v>45376</v>
      </c>
      <c r="G152" s="1">
        <v>3</v>
      </c>
      <c r="H152" s="1">
        <v>195</v>
      </c>
      <c r="I152" s="1" t="s">
        <v>14</v>
      </c>
      <c r="J152" s="1" t="s">
        <v>24</v>
      </c>
      <c r="K152" s="1" t="s">
        <v>16</v>
      </c>
      <c r="L152" t="str">
        <f>TEXT(Table2[[#This Row],[Order Date]],"YYY")</f>
        <v>2024</v>
      </c>
      <c r="M152" t="str">
        <f>TEXT(Table2[[#This Row],[Order Date]],"MMM")</f>
        <v>Mar</v>
      </c>
      <c r="N152" t="str">
        <f>TEXT(Table2[[#This Row],[Order Date]],"DDD")</f>
        <v>Tue</v>
      </c>
      <c r="O152">
        <f>DATEDIF(Table2[[#This Row],[Order Date]],Table2[[#This Row],[Delivered Date]],"D")</f>
        <v>6</v>
      </c>
      <c r="P152" s="10">
        <f>ROUND(Table2[[#This Row],[Quantity]]*Table2[[#This Row],[Unit Price]]*VLOOKUP(Table2[[#This Row],[Product Name]],Table_1[#All],2,FALSE),0)</f>
        <v>351</v>
      </c>
      <c r="Q152" s="10">
        <f>Table2[[#This Row],[Quantity]]*Table2[[#This Row],[Unit Price]]</f>
        <v>585</v>
      </c>
      <c r="R152" s="10">
        <f>Table2[[#This Row],[Sales Revenue]]-Table2[[#This Row],[Total Cost After Product Percentage Calc]]</f>
        <v>234</v>
      </c>
    </row>
    <row r="153" spans="1:18" ht="14.25" customHeight="1" x14ac:dyDescent="0.3">
      <c r="A153" s="1">
        <v>152</v>
      </c>
      <c r="B153" s="1" t="s">
        <v>202</v>
      </c>
      <c r="C153" s="1" t="s">
        <v>18</v>
      </c>
      <c r="D153" s="1" t="s">
        <v>64</v>
      </c>
      <c r="E153" s="2">
        <v>45506</v>
      </c>
      <c r="F153" s="4">
        <v>45515</v>
      </c>
      <c r="G153" s="1">
        <v>3</v>
      </c>
      <c r="H153" s="1">
        <v>846</v>
      </c>
      <c r="I153" s="1" t="s">
        <v>14</v>
      </c>
      <c r="J153" s="1" t="s">
        <v>15</v>
      </c>
      <c r="K153" s="1" t="s">
        <v>49</v>
      </c>
      <c r="L153" t="str">
        <f>TEXT(Table2[[#This Row],[Order Date]],"YYY")</f>
        <v>2024</v>
      </c>
      <c r="M153" t="str">
        <f>TEXT(Table2[[#This Row],[Order Date]],"MMM")</f>
        <v>Aug</v>
      </c>
      <c r="N153" t="str">
        <f>TEXT(Table2[[#This Row],[Order Date]],"DDD")</f>
        <v>Fri</v>
      </c>
      <c r="O153">
        <f>DATEDIF(Table2[[#This Row],[Order Date]],Table2[[#This Row],[Delivered Date]],"D")</f>
        <v>9</v>
      </c>
      <c r="P153" s="10">
        <f>ROUND(Table2[[#This Row],[Quantity]]*Table2[[#This Row],[Unit Price]]*VLOOKUP(Table2[[#This Row],[Product Name]],Table_1[#All],2,FALSE),0)</f>
        <v>1650</v>
      </c>
      <c r="Q153" s="10">
        <f>Table2[[#This Row],[Quantity]]*Table2[[#This Row],[Unit Price]]</f>
        <v>2538</v>
      </c>
      <c r="R153" s="10">
        <f>Table2[[#This Row],[Sales Revenue]]-Table2[[#This Row],[Total Cost After Product Percentage Calc]]</f>
        <v>888</v>
      </c>
    </row>
    <row r="154" spans="1:18" ht="14.25" customHeight="1" x14ac:dyDescent="0.3">
      <c r="A154" s="1">
        <v>153</v>
      </c>
      <c r="B154" s="1" t="s">
        <v>203</v>
      </c>
      <c r="C154" s="1" t="s">
        <v>34</v>
      </c>
      <c r="D154" s="1" t="s">
        <v>80</v>
      </c>
      <c r="E154" s="2">
        <v>45620</v>
      </c>
      <c r="F154" s="4">
        <v>45628</v>
      </c>
      <c r="G154" s="1">
        <v>8</v>
      </c>
      <c r="H154" s="1">
        <v>905</v>
      </c>
      <c r="I154" s="1" t="s">
        <v>14</v>
      </c>
      <c r="J154" s="1" t="s">
        <v>52</v>
      </c>
      <c r="K154" s="1" t="s">
        <v>49</v>
      </c>
      <c r="L154" t="str">
        <f>TEXT(Table2[[#This Row],[Order Date]],"YYY")</f>
        <v>2024</v>
      </c>
      <c r="M154" t="str">
        <f>TEXT(Table2[[#This Row],[Order Date]],"MMM")</f>
        <v>Nov</v>
      </c>
      <c r="N154" t="str">
        <f>TEXT(Table2[[#This Row],[Order Date]],"DDD")</f>
        <v>Sun</v>
      </c>
      <c r="O154">
        <f>DATEDIF(Table2[[#This Row],[Order Date]],Table2[[#This Row],[Delivered Date]],"D")</f>
        <v>8</v>
      </c>
      <c r="P154" s="10">
        <f>ROUND(Table2[[#This Row],[Quantity]]*Table2[[#This Row],[Unit Price]]*VLOOKUP(Table2[[#This Row],[Product Name]],Table_1[#All],2,FALSE),0)</f>
        <v>5430</v>
      </c>
      <c r="Q154" s="10">
        <f>Table2[[#This Row],[Quantity]]*Table2[[#This Row],[Unit Price]]</f>
        <v>7240</v>
      </c>
      <c r="R154" s="10">
        <f>Table2[[#This Row],[Sales Revenue]]-Table2[[#This Row],[Total Cost After Product Percentage Calc]]</f>
        <v>1810</v>
      </c>
    </row>
    <row r="155" spans="1:18" ht="14.25" customHeight="1" x14ac:dyDescent="0.3">
      <c r="A155" s="1">
        <v>154</v>
      </c>
      <c r="B155" s="1" t="s">
        <v>204</v>
      </c>
      <c r="C155" s="1" t="s">
        <v>12</v>
      </c>
      <c r="D155" s="1" t="s">
        <v>100</v>
      </c>
      <c r="E155" s="2">
        <v>45406</v>
      </c>
      <c r="F155" s="4">
        <v>45418</v>
      </c>
      <c r="G155" s="1">
        <v>1</v>
      </c>
      <c r="H155" s="1">
        <v>336</v>
      </c>
      <c r="I155" s="1" t="s">
        <v>14</v>
      </c>
      <c r="J155" s="1" t="s">
        <v>15</v>
      </c>
      <c r="K155" s="1" t="s">
        <v>20</v>
      </c>
      <c r="L155" t="str">
        <f>TEXT(Table2[[#This Row],[Order Date]],"YYY")</f>
        <v>2024</v>
      </c>
      <c r="M155" t="str">
        <f>TEXT(Table2[[#This Row],[Order Date]],"MMM")</f>
        <v>Apr</v>
      </c>
      <c r="N155" t="str">
        <f>TEXT(Table2[[#This Row],[Order Date]],"DDD")</f>
        <v>Wed</v>
      </c>
      <c r="O155">
        <f>DATEDIF(Table2[[#This Row],[Order Date]],Table2[[#This Row],[Delivered Date]],"D")</f>
        <v>12</v>
      </c>
      <c r="P155" s="10">
        <f>ROUND(Table2[[#This Row],[Quantity]]*Table2[[#This Row],[Unit Price]]*VLOOKUP(Table2[[#This Row],[Product Name]],Table_1[#All],2,FALSE),0)</f>
        <v>235</v>
      </c>
      <c r="Q155" s="10">
        <f>Table2[[#This Row],[Quantity]]*Table2[[#This Row],[Unit Price]]</f>
        <v>336</v>
      </c>
      <c r="R155" s="10">
        <f>Table2[[#This Row],[Sales Revenue]]-Table2[[#This Row],[Total Cost After Product Percentage Calc]]</f>
        <v>101</v>
      </c>
    </row>
    <row r="156" spans="1:18" ht="14.25" customHeight="1" x14ac:dyDescent="0.3">
      <c r="A156" s="1">
        <v>155</v>
      </c>
      <c r="B156" s="1" t="s">
        <v>205</v>
      </c>
      <c r="C156" s="1" t="s">
        <v>22</v>
      </c>
      <c r="D156" s="1" t="s">
        <v>43</v>
      </c>
      <c r="E156" s="2">
        <v>45438</v>
      </c>
      <c r="F156" s="4">
        <v>45452</v>
      </c>
      <c r="G156" s="1">
        <v>8</v>
      </c>
      <c r="H156" s="1">
        <v>722</v>
      </c>
      <c r="I156" s="1" t="s">
        <v>30</v>
      </c>
      <c r="J156" s="1" t="s">
        <v>24</v>
      </c>
      <c r="K156" s="1" t="s">
        <v>32</v>
      </c>
      <c r="L156" t="str">
        <f>TEXT(Table2[[#This Row],[Order Date]],"YYY")</f>
        <v>2024</v>
      </c>
      <c r="M156" t="str">
        <f>TEXT(Table2[[#This Row],[Order Date]],"MMM")</f>
        <v>May</v>
      </c>
      <c r="N156" t="str">
        <f>TEXT(Table2[[#This Row],[Order Date]],"DDD")</f>
        <v>Sun</v>
      </c>
      <c r="O156">
        <f>DATEDIF(Table2[[#This Row],[Order Date]],Table2[[#This Row],[Delivered Date]],"D")</f>
        <v>14</v>
      </c>
      <c r="P156" s="10">
        <f>ROUND(Table2[[#This Row],[Quantity]]*Table2[[#This Row],[Unit Price]]*VLOOKUP(Table2[[#This Row],[Product Name]],Table_1[#All],2,FALSE),0)</f>
        <v>3754</v>
      </c>
      <c r="Q156" s="10">
        <f>Table2[[#This Row],[Quantity]]*Table2[[#This Row],[Unit Price]]</f>
        <v>5776</v>
      </c>
      <c r="R156" s="10">
        <f>Table2[[#This Row],[Sales Revenue]]-Table2[[#This Row],[Total Cost After Product Percentage Calc]]</f>
        <v>2022</v>
      </c>
    </row>
    <row r="157" spans="1:18" ht="14.25" customHeight="1" x14ac:dyDescent="0.3">
      <c r="A157" s="1">
        <v>156</v>
      </c>
      <c r="B157" s="1" t="s">
        <v>206</v>
      </c>
      <c r="C157" s="1" t="s">
        <v>12</v>
      </c>
      <c r="D157" s="1" t="s">
        <v>13</v>
      </c>
      <c r="E157" s="2">
        <v>45547</v>
      </c>
      <c r="F157" s="4">
        <v>45558</v>
      </c>
      <c r="G157" s="1">
        <v>10</v>
      </c>
      <c r="H157" s="1">
        <v>558</v>
      </c>
      <c r="I157" s="1" t="s">
        <v>30</v>
      </c>
      <c r="J157" s="1" t="s">
        <v>15</v>
      </c>
      <c r="K157" s="1" t="s">
        <v>16</v>
      </c>
      <c r="L157" t="str">
        <f>TEXT(Table2[[#This Row],[Order Date]],"YYY")</f>
        <v>2024</v>
      </c>
      <c r="M157" t="str">
        <f>TEXT(Table2[[#This Row],[Order Date]],"MMM")</f>
        <v>Sep</v>
      </c>
      <c r="N157" t="str">
        <f>TEXT(Table2[[#This Row],[Order Date]],"DDD")</f>
        <v>Thu</v>
      </c>
      <c r="O157">
        <f>DATEDIF(Table2[[#This Row],[Order Date]],Table2[[#This Row],[Delivered Date]],"D")</f>
        <v>11</v>
      </c>
      <c r="P157" s="10">
        <f>ROUND(Table2[[#This Row],[Quantity]]*Table2[[#This Row],[Unit Price]]*VLOOKUP(Table2[[#This Row],[Product Name]],Table_1[#All],2,FALSE),0)</f>
        <v>4185</v>
      </c>
      <c r="Q157" s="10">
        <f>Table2[[#This Row],[Quantity]]*Table2[[#This Row],[Unit Price]]</f>
        <v>5580</v>
      </c>
      <c r="R157" s="10">
        <f>Table2[[#This Row],[Sales Revenue]]-Table2[[#This Row],[Total Cost After Product Percentage Calc]]</f>
        <v>1395</v>
      </c>
    </row>
    <row r="158" spans="1:18" ht="14.25" customHeight="1" x14ac:dyDescent="0.3">
      <c r="A158" s="1">
        <v>157</v>
      </c>
      <c r="B158" s="1" t="s">
        <v>207</v>
      </c>
      <c r="C158" s="1" t="s">
        <v>22</v>
      </c>
      <c r="D158" s="1" t="s">
        <v>58</v>
      </c>
      <c r="E158" s="2">
        <v>45441</v>
      </c>
      <c r="F158" s="4">
        <v>45446</v>
      </c>
      <c r="G158" s="1">
        <v>7</v>
      </c>
      <c r="H158" s="1">
        <v>11</v>
      </c>
      <c r="I158" s="1" t="s">
        <v>14</v>
      </c>
      <c r="J158" s="1" t="s">
        <v>36</v>
      </c>
      <c r="K158" s="1" t="s">
        <v>16</v>
      </c>
      <c r="L158" t="str">
        <f>TEXT(Table2[[#This Row],[Order Date]],"YYY")</f>
        <v>2024</v>
      </c>
      <c r="M158" t="str">
        <f>TEXT(Table2[[#This Row],[Order Date]],"MMM")</f>
        <v>May</v>
      </c>
      <c r="N158" t="str">
        <f>TEXT(Table2[[#This Row],[Order Date]],"DDD")</f>
        <v>Wed</v>
      </c>
      <c r="O158">
        <f>DATEDIF(Table2[[#This Row],[Order Date]],Table2[[#This Row],[Delivered Date]],"D")</f>
        <v>5</v>
      </c>
      <c r="P158" s="10">
        <f>ROUND(Table2[[#This Row],[Quantity]]*Table2[[#This Row],[Unit Price]]*VLOOKUP(Table2[[#This Row],[Product Name]],Table_1[#All],2,FALSE),0)</f>
        <v>54</v>
      </c>
      <c r="Q158" s="10">
        <f>Table2[[#This Row],[Quantity]]*Table2[[#This Row],[Unit Price]]</f>
        <v>77</v>
      </c>
      <c r="R158" s="10">
        <f>Table2[[#This Row],[Sales Revenue]]-Table2[[#This Row],[Total Cost After Product Percentage Calc]]</f>
        <v>23</v>
      </c>
    </row>
    <row r="159" spans="1:18" ht="14.25" customHeight="1" x14ac:dyDescent="0.3">
      <c r="A159" s="1">
        <v>158</v>
      </c>
      <c r="B159" s="1" t="s">
        <v>208</v>
      </c>
      <c r="C159" s="1" t="s">
        <v>18</v>
      </c>
      <c r="D159" s="1" t="s">
        <v>47</v>
      </c>
      <c r="E159" s="2">
        <v>45387</v>
      </c>
      <c r="F159" s="4">
        <v>45396</v>
      </c>
      <c r="G159" s="1">
        <v>2</v>
      </c>
      <c r="H159" s="1">
        <v>546</v>
      </c>
      <c r="I159" s="1" t="s">
        <v>30</v>
      </c>
      <c r="J159" s="1" t="s">
        <v>52</v>
      </c>
      <c r="K159" s="1" t="s">
        <v>32</v>
      </c>
      <c r="L159" t="str">
        <f>TEXT(Table2[[#This Row],[Order Date]],"YYY")</f>
        <v>2024</v>
      </c>
      <c r="M159" t="str">
        <f>TEXT(Table2[[#This Row],[Order Date]],"MMM")</f>
        <v>Apr</v>
      </c>
      <c r="N159" t="str">
        <f>TEXT(Table2[[#This Row],[Order Date]],"DDD")</f>
        <v>Fri</v>
      </c>
      <c r="O159">
        <f>DATEDIF(Table2[[#This Row],[Order Date]],Table2[[#This Row],[Delivered Date]],"D")</f>
        <v>9</v>
      </c>
      <c r="P159" s="10">
        <f>ROUND(Table2[[#This Row],[Quantity]]*Table2[[#This Row],[Unit Price]]*VLOOKUP(Table2[[#This Row],[Product Name]],Table_1[#All],2,FALSE),0)</f>
        <v>655</v>
      </c>
      <c r="Q159" s="10">
        <f>Table2[[#This Row],[Quantity]]*Table2[[#This Row],[Unit Price]]</f>
        <v>1092</v>
      </c>
      <c r="R159" s="10">
        <f>Table2[[#This Row],[Sales Revenue]]-Table2[[#This Row],[Total Cost After Product Percentage Calc]]</f>
        <v>437</v>
      </c>
    </row>
    <row r="160" spans="1:18" ht="14.25" customHeight="1" x14ac:dyDescent="0.3">
      <c r="A160" s="1">
        <v>159</v>
      </c>
      <c r="B160" s="1" t="s">
        <v>209</v>
      </c>
      <c r="C160" s="1" t="s">
        <v>18</v>
      </c>
      <c r="D160" s="1" t="s">
        <v>64</v>
      </c>
      <c r="E160" s="2">
        <v>45551</v>
      </c>
      <c r="F160" s="4">
        <v>45558</v>
      </c>
      <c r="G160" s="1">
        <v>9</v>
      </c>
      <c r="H160" s="1">
        <v>30</v>
      </c>
      <c r="I160" s="1" t="s">
        <v>14</v>
      </c>
      <c r="J160" s="1" t="s">
        <v>31</v>
      </c>
      <c r="K160" s="1" t="s">
        <v>16</v>
      </c>
      <c r="L160" t="str">
        <f>TEXT(Table2[[#This Row],[Order Date]],"YYY")</f>
        <v>2024</v>
      </c>
      <c r="M160" t="str">
        <f>TEXT(Table2[[#This Row],[Order Date]],"MMM")</f>
        <v>Sep</v>
      </c>
      <c r="N160" t="str">
        <f>TEXT(Table2[[#This Row],[Order Date]],"DDD")</f>
        <v>Mon</v>
      </c>
      <c r="O160">
        <f>DATEDIF(Table2[[#This Row],[Order Date]],Table2[[#This Row],[Delivered Date]],"D")</f>
        <v>7</v>
      </c>
      <c r="P160" s="10">
        <f>ROUND(Table2[[#This Row],[Quantity]]*Table2[[#This Row],[Unit Price]]*VLOOKUP(Table2[[#This Row],[Product Name]],Table_1[#All],2,FALSE),0)</f>
        <v>176</v>
      </c>
      <c r="Q160" s="10">
        <f>Table2[[#This Row],[Quantity]]*Table2[[#This Row],[Unit Price]]</f>
        <v>270</v>
      </c>
      <c r="R160" s="10">
        <f>Table2[[#This Row],[Sales Revenue]]-Table2[[#This Row],[Total Cost After Product Percentage Calc]]</f>
        <v>94</v>
      </c>
    </row>
    <row r="161" spans="1:18" ht="14.25" customHeight="1" x14ac:dyDescent="0.3">
      <c r="A161" s="1">
        <v>160</v>
      </c>
      <c r="B161" s="1" t="s">
        <v>210</v>
      </c>
      <c r="C161" s="1" t="s">
        <v>22</v>
      </c>
      <c r="D161" s="1" t="s">
        <v>43</v>
      </c>
      <c r="E161" s="2">
        <v>45589</v>
      </c>
      <c r="F161" s="4">
        <v>45608</v>
      </c>
      <c r="G161" s="1">
        <v>6</v>
      </c>
      <c r="H161" s="1">
        <v>146</v>
      </c>
      <c r="I161" s="1" t="s">
        <v>30</v>
      </c>
      <c r="J161" s="1" t="s">
        <v>15</v>
      </c>
      <c r="K161" s="1" t="s">
        <v>20</v>
      </c>
      <c r="L161" t="str">
        <f>TEXT(Table2[[#This Row],[Order Date]],"YYY")</f>
        <v>2024</v>
      </c>
      <c r="M161" t="str">
        <f>TEXT(Table2[[#This Row],[Order Date]],"MMM")</f>
        <v>Oct</v>
      </c>
      <c r="N161" t="str">
        <f>TEXT(Table2[[#This Row],[Order Date]],"DDD")</f>
        <v>Thu</v>
      </c>
      <c r="O161">
        <f>DATEDIF(Table2[[#This Row],[Order Date]],Table2[[#This Row],[Delivered Date]],"D")</f>
        <v>19</v>
      </c>
      <c r="P161" s="10">
        <f>ROUND(Table2[[#This Row],[Quantity]]*Table2[[#This Row],[Unit Price]]*VLOOKUP(Table2[[#This Row],[Product Name]],Table_1[#All],2,FALSE),0)</f>
        <v>569</v>
      </c>
      <c r="Q161" s="10">
        <f>Table2[[#This Row],[Quantity]]*Table2[[#This Row],[Unit Price]]</f>
        <v>876</v>
      </c>
      <c r="R161" s="10">
        <f>Table2[[#This Row],[Sales Revenue]]-Table2[[#This Row],[Total Cost After Product Percentage Calc]]</f>
        <v>307</v>
      </c>
    </row>
    <row r="162" spans="1:18" ht="14.25" customHeight="1" x14ac:dyDescent="0.3">
      <c r="A162" s="1">
        <v>161</v>
      </c>
      <c r="B162" s="1" t="s">
        <v>211</v>
      </c>
      <c r="C162" s="1" t="s">
        <v>34</v>
      </c>
      <c r="D162" s="1" t="s">
        <v>45</v>
      </c>
      <c r="E162" s="2">
        <v>45642</v>
      </c>
      <c r="F162" s="4">
        <v>45646</v>
      </c>
      <c r="G162" s="1">
        <v>8</v>
      </c>
      <c r="H162" s="1">
        <v>722</v>
      </c>
      <c r="I162" s="1" t="s">
        <v>14</v>
      </c>
      <c r="J162" s="1" t="s">
        <v>31</v>
      </c>
      <c r="K162" s="1" t="s">
        <v>49</v>
      </c>
      <c r="L162" t="str">
        <f>TEXT(Table2[[#This Row],[Order Date]],"YYY")</f>
        <v>2024</v>
      </c>
      <c r="M162" t="str">
        <f>TEXT(Table2[[#This Row],[Order Date]],"MMM")</f>
        <v>Dec</v>
      </c>
      <c r="N162" t="str">
        <f>TEXT(Table2[[#This Row],[Order Date]],"DDD")</f>
        <v>Mon</v>
      </c>
      <c r="O162">
        <f>DATEDIF(Table2[[#This Row],[Order Date]],Table2[[#This Row],[Delivered Date]],"D")</f>
        <v>4</v>
      </c>
      <c r="P162" s="10">
        <f>ROUND(Table2[[#This Row],[Quantity]]*Table2[[#This Row],[Unit Price]]*VLOOKUP(Table2[[#This Row],[Product Name]],Table_1[#All],2,FALSE),0)</f>
        <v>3754</v>
      </c>
      <c r="Q162" s="10">
        <f>Table2[[#This Row],[Quantity]]*Table2[[#This Row],[Unit Price]]</f>
        <v>5776</v>
      </c>
      <c r="R162" s="10">
        <f>Table2[[#This Row],[Sales Revenue]]-Table2[[#This Row],[Total Cost After Product Percentage Calc]]</f>
        <v>2022</v>
      </c>
    </row>
    <row r="163" spans="1:18" ht="14.25" customHeight="1" x14ac:dyDescent="0.3">
      <c r="A163" s="1">
        <v>162</v>
      </c>
      <c r="B163" s="1" t="s">
        <v>212</v>
      </c>
      <c r="C163" s="1" t="s">
        <v>12</v>
      </c>
      <c r="D163" s="1" t="s">
        <v>29</v>
      </c>
      <c r="E163" s="2">
        <v>45310</v>
      </c>
      <c r="F163" s="4">
        <v>45324</v>
      </c>
      <c r="G163" s="1">
        <v>5</v>
      </c>
      <c r="H163" s="1">
        <v>216</v>
      </c>
      <c r="I163" s="1" t="s">
        <v>14</v>
      </c>
      <c r="J163" s="1" t="s">
        <v>15</v>
      </c>
      <c r="K163" s="1" t="s">
        <v>49</v>
      </c>
      <c r="L163" t="str">
        <f>TEXT(Table2[[#This Row],[Order Date]],"YYY")</f>
        <v>2024</v>
      </c>
      <c r="M163" t="str">
        <f>TEXT(Table2[[#This Row],[Order Date]],"MMM")</f>
        <v>Jan</v>
      </c>
      <c r="N163" t="str">
        <f>TEXT(Table2[[#This Row],[Order Date]],"DDD")</f>
        <v>Fri</v>
      </c>
      <c r="O163">
        <f>DATEDIF(Table2[[#This Row],[Order Date]],Table2[[#This Row],[Delivered Date]],"D")</f>
        <v>14</v>
      </c>
      <c r="P163" s="10">
        <f>ROUND(Table2[[#This Row],[Quantity]]*Table2[[#This Row],[Unit Price]]*VLOOKUP(Table2[[#This Row],[Product Name]],Table_1[#All],2,FALSE),0)</f>
        <v>702</v>
      </c>
      <c r="Q163" s="10">
        <f>Table2[[#This Row],[Quantity]]*Table2[[#This Row],[Unit Price]]</f>
        <v>1080</v>
      </c>
      <c r="R163" s="10">
        <f>Table2[[#This Row],[Sales Revenue]]-Table2[[#This Row],[Total Cost After Product Percentage Calc]]</f>
        <v>378</v>
      </c>
    </row>
    <row r="164" spans="1:18" ht="14.25" customHeight="1" x14ac:dyDescent="0.3">
      <c r="A164" s="1">
        <v>163</v>
      </c>
      <c r="B164" s="1" t="s">
        <v>213</v>
      </c>
      <c r="C164" s="1" t="s">
        <v>12</v>
      </c>
      <c r="D164" s="1" t="s">
        <v>62</v>
      </c>
      <c r="E164" s="2">
        <v>45438</v>
      </c>
      <c r="F164" s="4">
        <v>45445</v>
      </c>
      <c r="G164" s="1">
        <v>6</v>
      </c>
      <c r="H164" s="1">
        <v>892</v>
      </c>
      <c r="I164" s="1" t="s">
        <v>30</v>
      </c>
      <c r="J164" s="1" t="s">
        <v>24</v>
      </c>
      <c r="K164" s="1" t="s">
        <v>20</v>
      </c>
      <c r="L164" t="str">
        <f>TEXT(Table2[[#This Row],[Order Date]],"YYY")</f>
        <v>2024</v>
      </c>
      <c r="M164" t="str">
        <f>TEXT(Table2[[#This Row],[Order Date]],"MMM")</f>
        <v>May</v>
      </c>
      <c r="N164" t="str">
        <f>TEXT(Table2[[#This Row],[Order Date]],"DDD")</f>
        <v>Sun</v>
      </c>
      <c r="O164">
        <f>DATEDIF(Table2[[#This Row],[Order Date]],Table2[[#This Row],[Delivered Date]],"D")</f>
        <v>7</v>
      </c>
      <c r="P164" s="10">
        <f>ROUND(Table2[[#This Row],[Quantity]]*Table2[[#This Row],[Unit Price]]*VLOOKUP(Table2[[#This Row],[Product Name]],Table_1[#All],2,FALSE),0)</f>
        <v>4549</v>
      </c>
      <c r="Q164" s="10">
        <f>Table2[[#This Row],[Quantity]]*Table2[[#This Row],[Unit Price]]</f>
        <v>5352</v>
      </c>
      <c r="R164" s="10">
        <f>Table2[[#This Row],[Sales Revenue]]-Table2[[#This Row],[Total Cost After Product Percentage Calc]]</f>
        <v>803</v>
      </c>
    </row>
    <row r="165" spans="1:18" ht="14.25" customHeight="1" x14ac:dyDescent="0.3">
      <c r="A165" s="1">
        <v>164</v>
      </c>
      <c r="B165" s="1" t="s">
        <v>214</v>
      </c>
      <c r="C165" s="1" t="s">
        <v>12</v>
      </c>
      <c r="D165" s="1" t="s">
        <v>29</v>
      </c>
      <c r="E165" s="2">
        <v>45332</v>
      </c>
      <c r="F165" s="4">
        <v>45340</v>
      </c>
      <c r="G165" s="1">
        <v>7</v>
      </c>
      <c r="H165" s="1">
        <v>626</v>
      </c>
      <c r="I165" s="1" t="s">
        <v>30</v>
      </c>
      <c r="J165" s="1" t="s">
        <v>24</v>
      </c>
      <c r="K165" s="1" t="s">
        <v>32</v>
      </c>
      <c r="L165" t="str">
        <f>TEXT(Table2[[#This Row],[Order Date]],"YYY")</f>
        <v>2024</v>
      </c>
      <c r="M165" t="str">
        <f>TEXT(Table2[[#This Row],[Order Date]],"MMM")</f>
        <v>Feb</v>
      </c>
      <c r="N165" t="str">
        <f>TEXT(Table2[[#This Row],[Order Date]],"DDD")</f>
        <v>Sat</v>
      </c>
      <c r="O165">
        <f>DATEDIF(Table2[[#This Row],[Order Date]],Table2[[#This Row],[Delivered Date]],"D")</f>
        <v>8</v>
      </c>
      <c r="P165" s="10">
        <f>ROUND(Table2[[#This Row],[Quantity]]*Table2[[#This Row],[Unit Price]]*VLOOKUP(Table2[[#This Row],[Product Name]],Table_1[#All],2,FALSE),0)</f>
        <v>2848</v>
      </c>
      <c r="Q165" s="10">
        <f>Table2[[#This Row],[Quantity]]*Table2[[#This Row],[Unit Price]]</f>
        <v>4382</v>
      </c>
      <c r="R165" s="10">
        <f>Table2[[#This Row],[Sales Revenue]]-Table2[[#This Row],[Total Cost After Product Percentage Calc]]</f>
        <v>1534</v>
      </c>
    </row>
    <row r="166" spans="1:18" ht="14.25" customHeight="1" x14ac:dyDescent="0.3">
      <c r="A166" s="1">
        <v>165</v>
      </c>
      <c r="B166" s="1" t="s">
        <v>215</v>
      </c>
      <c r="C166" s="1" t="s">
        <v>12</v>
      </c>
      <c r="D166" s="1" t="s">
        <v>100</v>
      </c>
      <c r="E166" s="2">
        <v>45606</v>
      </c>
      <c r="F166" s="4">
        <v>45620</v>
      </c>
      <c r="G166" s="1">
        <v>7</v>
      </c>
      <c r="H166" s="1">
        <v>291</v>
      </c>
      <c r="I166" s="1" t="s">
        <v>14</v>
      </c>
      <c r="J166" s="1" t="s">
        <v>36</v>
      </c>
      <c r="K166" s="1" t="s">
        <v>20</v>
      </c>
      <c r="L166" t="str">
        <f>TEXT(Table2[[#This Row],[Order Date]],"YYY")</f>
        <v>2024</v>
      </c>
      <c r="M166" t="str">
        <f>TEXT(Table2[[#This Row],[Order Date]],"MMM")</f>
        <v>Nov</v>
      </c>
      <c r="N166" t="str">
        <f>TEXT(Table2[[#This Row],[Order Date]],"DDD")</f>
        <v>Sun</v>
      </c>
      <c r="O166">
        <f>DATEDIF(Table2[[#This Row],[Order Date]],Table2[[#This Row],[Delivered Date]],"D")</f>
        <v>14</v>
      </c>
      <c r="P166" s="10">
        <f>ROUND(Table2[[#This Row],[Quantity]]*Table2[[#This Row],[Unit Price]]*VLOOKUP(Table2[[#This Row],[Product Name]],Table_1[#All],2,FALSE),0)</f>
        <v>1426</v>
      </c>
      <c r="Q166" s="10">
        <f>Table2[[#This Row],[Quantity]]*Table2[[#This Row],[Unit Price]]</f>
        <v>2037</v>
      </c>
      <c r="R166" s="10">
        <f>Table2[[#This Row],[Sales Revenue]]-Table2[[#This Row],[Total Cost After Product Percentage Calc]]</f>
        <v>611</v>
      </c>
    </row>
    <row r="167" spans="1:18" ht="14.25" customHeight="1" x14ac:dyDescent="0.3">
      <c r="A167" s="1">
        <v>166</v>
      </c>
      <c r="B167" s="1" t="s">
        <v>216</v>
      </c>
      <c r="C167" s="1" t="s">
        <v>26</v>
      </c>
      <c r="D167" s="1" t="s">
        <v>27</v>
      </c>
      <c r="E167" s="2">
        <v>45554</v>
      </c>
      <c r="F167" s="4">
        <v>45574</v>
      </c>
      <c r="G167" s="1">
        <v>3</v>
      </c>
      <c r="H167" s="1">
        <v>985</v>
      </c>
      <c r="I167" s="1" t="s">
        <v>30</v>
      </c>
      <c r="J167" s="1" t="s">
        <v>15</v>
      </c>
      <c r="K167" s="1" t="s">
        <v>32</v>
      </c>
      <c r="L167" t="str">
        <f>TEXT(Table2[[#This Row],[Order Date]],"YYY")</f>
        <v>2024</v>
      </c>
      <c r="M167" t="str">
        <f>TEXT(Table2[[#This Row],[Order Date]],"MMM")</f>
        <v>Sep</v>
      </c>
      <c r="N167" t="str">
        <f>TEXT(Table2[[#This Row],[Order Date]],"DDD")</f>
        <v>Thu</v>
      </c>
      <c r="O167">
        <f>DATEDIF(Table2[[#This Row],[Order Date]],Table2[[#This Row],[Delivered Date]],"D")</f>
        <v>20</v>
      </c>
      <c r="P167" s="10">
        <f>ROUND(Table2[[#This Row],[Quantity]]*Table2[[#This Row],[Unit Price]]*VLOOKUP(Table2[[#This Row],[Product Name]],Table_1[#All],2,FALSE),0)</f>
        <v>1625</v>
      </c>
      <c r="Q167" s="10">
        <f>Table2[[#This Row],[Quantity]]*Table2[[#This Row],[Unit Price]]</f>
        <v>2955</v>
      </c>
      <c r="R167" s="10">
        <f>Table2[[#This Row],[Sales Revenue]]-Table2[[#This Row],[Total Cost After Product Percentage Calc]]</f>
        <v>1330</v>
      </c>
    </row>
    <row r="168" spans="1:18" ht="14.25" customHeight="1" x14ac:dyDescent="0.3">
      <c r="A168" s="1">
        <v>167</v>
      </c>
      <c r="B168" s="1" t="s">
        <v>217</v>
      </c>
      <c r="C168" s="1" t="s">
        <v>18</v>
      </c>
      <c r="D168" s="1" t="s">
        <v>47</v>
      </c>
      <c r="E168" s="2">
        <v>45579</v>
      </c>
      <c r="F168" s="4">
        <v>45592</v>
      </c>
      <c r="G168" s="1">
        <v>2</v>
      </c>
      <c r="H168" s="1">
        <v>278</v>
      </c>
      <c r="I168" s="1" t="s">
        <v>30</v>
      </c>
      <c r="J168" s="1" t="s">
        <v>24</v>
      </c>
      <c r="K168" s="1" t="s">
        <v>16</v>
      </c>
      <c r="L168" t="str">
        <f>TEXT(Table2[[#This Row],[Order Date]],"YYY")</f>
        <v>2024</v>
      </c>
      <c r="M168" t="str">
        <f>TEXT(Table2[[#This Row],[Order Date]],"MMM")</f>
        <v>Oct</v>
      </c>
      <c r="N168" t="str">
        <f>TEXT(Table2[[#This Row],[Order Date]],"DDD")</f>
        <v>Mon</v>
      </c>
      <c r="O168">
        <f>DATEDIF(Table2[[#This Row],[Order Date]],Table2[[#This Row],[Delivered Date]],"D")</f>
        <v>13</v>
      </c>
      <c r="P168" s="10">
        <f>ROUND(Table2[[#This Row],[Quantity]]*Table2[[#This Row],[Unit Price]]*VLOOKUP(Table2[[#This Row],[Product Name]],Table_1[#All],2,FALSE),0)</f>
        <v>334</v>
      </c>
      <c r="Q168" s="10">
        <f>Table2[[#This Row],[Quantity]]*Table2[[#This Row],[Unit Price]]</f>
        <v>556</v>
      </c>
      <c r="R168" s="10">
        <f>Table2[[#This Row],[Sales Revenue]]-Table2[[#This Row],[Total Cost After Product Percentage Calc]]</f>
        <v>222</v>
      </c>
    </row>
    <row r="169" spans="1:18" ht="14.25" customHeight="1" x14ac:dyDescent="0.3">
      <c r="A169" s="1">
        <v>168</v>
      </c>
      <c r="B169" s="1" t="s">
        <v>218</v>
      </c>
      <c r="C169" s="1" t="s">
        <v>26</v>
      </c>
      <c r="D169" s="1" t="s">
        <v>104</v>
      </c>
      <c r="E169" s="2">
        <v>45605</v>
      </c>
      <c r="F169" s="4">
        <v>45612</v>
      </c>
      <c r="G169" s="1">
        <v>5</v>
      </c>
      <c r="H169" s="1">
        <v>720</v>
      </c>
      <c r="I169" s="1" t="s">
        <v>14</v>
      </c>
      <c r="J169" s="1" t="s">
        <v>31</v>
      </c>
      <c r="K169" s="1" t="s">
        <v>20</v>
      </c>
      <c r="L169" t="str">
        <f>TEXT(Table2[[#This Row],[Order Date]],"YYY")</f>
        <v>2024</v>
      </c>
      <c r="M169" t="str">
        <f>TEXT(Table2[[#This Row],[Order Date]],"MMM")</f>
        <v>Nov</v>
      </c>
      <c r="N169" t="str">
        <f>TEXT(Table2[[#This Row],[Order Date]],"DDD")</f>
        <v>Sat</v>
      </c>
      <c r="O169">
        <f>DATEDIF(Table2[[#This Row],[Order Date]],Table2[[#This Row],[Delivered Date]],"D")</f>
        <v>7</v>
      </c>
      <c r="P169" s="10">
        <f>ROUND(Table2[[#This Row],[Quantity]]*Table2[[#This Row],[Unit Price]]*VLOOKUP(Table2[[#This Row],[Product Name]],Table_1[#All],2,FALSE),0)</f>
        <v>2160</v>
      </c>
      <c r="Q169" s="10">
        <f>Table2[[#This Row],[Quantity]]*Table2[[#This Row],[Unit Price]]</f>
        <v>3600</v>
      </c>
      <c r="R169" s="10">
        <f>Table2[[#This Row],[Sales Revenue]]-Table2[[#This Row],[Total Cost After Product Percentage Calc]]</f>
        <v>1440</v>
      </c>
    </row>
    <row r="170" spans="1:18" ht="14.25" customHeight="1" x14ac:dyDescent="0.3">
      <c r="A170" s="1">
        <v>169</v>
      </c>
      <c r="B170" s="1" t="s">
        <v>219</v>
      </c>
      <c r="C170" s="1" t="s">
        <v>22</v>
      </c>
      <c r="D170" s="1" t="s">
        <v>43</v>
      </c>
      <c r="E170" s="2">
        <v>45523</v>
      </c>
      <c r="F170" s="4">
        <v>45536</v>
      </c>
      <c r="G170" s="1">
        <v>3</v>
      </c>
      <c r="H170" s="1">
        <v>930</v>
      </c>
      <c r="I170" s="1" t="s">
        <v>14</v>
      </c>
      <c r="J170" s="1" t="s">
        <v>36</v>
      </c>
      <c r="K170" s="1" t="s">
        <v>32</v>
      </c>
      <c r="L170" t="str">
        <f>TEXT(Table2[[#This Row],[Order Date]],"YYY")</f>
        <v>2024</v>
      </c>
      <c r="M170" t="str">
        <f>TEXT(Table2[[#This Row],[Order Date]],"MMM")</f>
        <v>Aug</v>
      </c>
      <c r="N170" t="str">
        <f>TEXT(Table2[[#This Row],[Order Date]],"DDD")</f>
        <v>Mon</v>
      </c>
      <c r="O170">
        <f>DATEDIF(Table2[[#This Row],[Order Date]],Table2[[#This Row],[Delivered Date]],"D")</f>
        <v>13</v>
      </c>
      <c r="P170" s="10">
        <f>ROUND(Table2[[#This Row],[Quantity]]*Table2[[#This Row],[Unit Price]]*VLOOKUP(Table2[[#This Row],[Product Name]],Table_1[#All],2,FALSE),0)</f>
        <v>1814</v>
      </c>
      <c r="Q170" s="10">
        <f>Table2[[#This Row],[Quantity]]*Table2[[#This Row],[Unit Price]]</f>
        <v>2790</v>
      </c>
      <c r="R170" s="10">
        <f>Table2[[#This Row],[Sales Revenue]]-Table2[[#This Row],[Total Cost After Product Percentage Calc]]</f>
        <v>976</v>
      </c>
    </row>
    <row r="171" spans="1:18" ht="14.25" customHeight="1" x14ac:dyDescent="0.3">
      <c r="A171" s="1">
        <v>170</v>
      </c>
      <c r="B171" s="1" t="s">
        <v>220</v>
      </c>
      <c r="C171" s="1" t="s">
        <v>22</v>
      </c>
      <c r="D171" s="1" t="s">
        <v>58</v>
      </c>
      <c r="E171" s="2">
        <v>45477</v>
      </c>
      <c r="F171" s="4">
        <v>45490</v>
      </c>
      <c r="G171" s="1">
        <v>9</v>
      </c>
      <c r="H171" s="1">
        <v>239</v>
      </c>
      <c r="I171" s="1" t="s">
        <v>14</v>
      </c>
      <c r="J171" s="1" t="s">
        <v>15</v>
      </c>
      <c r="K171" s="1" t="s">
        <v>32</v>
      </c>
      <c r="L171" t="str">
        <f>TEXT(Table2[[#This Row],[Order Date]],"YYY")</f>
        <v>2024</v>
      </c>
      <c r="M171" t="str">
        <f>TEXT(Table2[[#This Row],[Order Date]],"MMM")</f>
        <v>Jul</v>
      </c>
      <c r="N171" t="str">
        <f>TEXT(Table2[[#This Row],[Order Date]],"DDD")</f>
        <v>Thu</v>
      </c>
      <c r="O171">
        <f>DATEDIF(Table2[[#This Row],[Order Date]],Table2[[#This Row],[Delivered Date]],"D")</f>
        <v>13</v>
      </c>
      <c r="P171" s="10">
        <f>ROUND(Table2[[#This Row],[Quantity]]*Table2[[#This Row],[Unit Price]]*VLOOKUP(Table2[[#This Row],[Product Name]],Table_1[#All],2,FALSE),0)</f>
        <v>1506</v>
      </c>
      <c r="Q171" s="10">
        <f>Table2[[#This Row],[Quantity]]*Table2[[#This Row],[Unit Price]]</f>
        <v>2151</v>
      </c>
      <c r="R171" s="10">
        <f>Table2[[#This Row],[Sales Revenue]]-Table2[[#This Row],[Total Cost After Product Percentage Calc]]</f>
        <v>645</v>
      </c>
    </row>
    <row r="172" spans="1:18" ht="14.25" customHeight="1" x14ac:dyDescent="0.3">
      <c r="A172" s="1">
        <v>171</v>
      </c>
      <c r="B172" s="1" t="s">
        <v>221</v>
      </c>
      <c r="C172" s="1" t="s">
        <v>18</v>
      </c>
      <c r="D172" s="1" t="s">
        <v>68</v>
      </c>
      <c r="E172" s="2">
        <v>45605</v>
      </c>
      <c r="F172" s="4">
        <v>45618</v>
      </c>
      <c r="G172" s="1">
        <v>2</v>
      </c>
      <c r="H172" s="1">
        <v>77</v>
      </c>
      <c r="I172" s="1" t="s">
        <v>30</v>
      </c>
      <c r="J172" s="1" t="s">
        <v>52</v>
      </c>
      <c r="K172" s="1" t="s">
        <v>20</v>
      </c>
      <c r="L172" t="str">
        <f>TEXT(Table2[[#This Row],[Order Date]],"YYY")</f>
        <v>2024</v>
      </c>
      <c r="M172" t="str">
        <f>TEXT(Table2[[#This Row],[Order Date]],"MMM")</f>
        <v>Nov</v>
      </c>
      <c r="N172" t="str">
        <f>TEXT(Table2[[#This Row],[Order Date]],"DDD")</f>
        <v>Sat</v>
      </c>
      <c r="O172">
        <f>DATEDIF(Table2[[#This Row],[Order Date]],Table2[[#This Row],[Delivered Date]],"D")</f>
        <v>13</v>
      </c>
      <c r="P172" s="10">
        <f>ROUND(Table2[[#This Row],[Quantity]]*Table2[[#This Row],[Unit Price]]*VLOOKUP(Table2[[#This Row],[Product Name]],Table_1[#All],2,FALSE),0)</f>
        <v>77</v>
      </c>
      <c r="Q172" s="10">
        <f>Table2[[#This Row],[Quantity]]*Table2[[#This Row],[Unit Price]]</f>
        <v>154</v>
      </c>
      <c r="R172" s="10">
        <f>Table2[[#This Row],[Sales Revenue]]-Table2[[#This Row],[Total Cost After Product Percentage Calc]]</f>
        <v>77</v>
      </c>
    </row>
    <row r="173" spans="1:18" ht="14.25" customHeight="1" x14ac:dyDescent="0.3">
      <c r="A173" s="1">
        <v>172</v>
      </c>
      <c r="B173" s="1" t="s">
        <v>222</v>
      </c>
      <c r="C173" s="1" t="s">
        <v>26</v>
      </c>
      <c r="D173" s="1" t="s">
        <v>74</v>
      </c>
      <c r="E173" s="2">
        <v>45502</v>
      </c>
      <c r="F173" s="4">
        <v>45512</v>
      </c>
      <c r="G173" s="1">
        <v>7</v>
      </c>
      <c r="H173" s="1">
        <v>853</v>
      </c>
      <c r="I173" s="1" t="s">
        <v>14</v>
      </c>
      <c r="J173" s="1" t="s">
        <v>36</v>
      </c>
      <c r="K173" s="1" t="s">
        <v>16</v>
      </c>
      <c r="L173" t="str">
        <f>TEXT(Table2[[#This Row],[Order Date]],"YYY")</f>
        <v>2024</v>
      </c>
      <c r="M173" t="str">
        <f>TEXT(Table2[[#This Row],[Order Date]],"MMM")</f>
        <v>Jul</v>
      </c>
      <c r="N173" t="str">
        <f>TEXT(Table2[[#This Row],[Order Date]],"DDD")</f>
        <v>Mon</v>
      </c>
      <c r="O173">
        <f>DATEDIF(Table2[[#This Row],[Order Date]],Table2[[#This Row],[Delivered Date]],"D")</f>
        <v>10</v>
      </c>
      <c r="P173" s="10">
        <f>ROUND(Table2[[#This Row],[Quantity]]*Table2[[#This Row],[Unit Price]]*VLOOKUP(Table2[[#This Row],[Product Name]],Table_1[#All],2,FALSE),0)</f>
        <v>3284</v>
      </c>
      <c r="Q173" s="10">
        <f>Table2[[#This Row],[Quantity]]*Table2[[#This Row],[Unit Price]]</f>
        <v>5971</v>
      </c>
      <c r="R173" s="10">
        <f>Table2[[#This Row],[Sales Revenue]]-Table2[[#This Row],[Total Cost After Product Percentage Calc]]</f>
        <v>2687</v>
      </c>
    </row>
    <row r="174" spans="1:18" ht="14.25" customHeight="1" x14ac:dyDescent="0.3">
      <c r="A174" s="1">
        <v>173</v>
      </c>
      <c r="B174" s="1" t="s">
        <v>223</v>
      </c>
      <c r="C174" s="1" t="s">
        <v>34</v>
      </c>
      <c r="D174" s="1" t="s">
        <v>80</v>
      </c>
      <c r="E174" s="2">
        <v>45522</v>
      </c>
      <c r="F174" s="4">
        <v>45529</v>
      </c>
      <c r="G174" s="1">
        <v>8</v>
      </c>
      <c r="H174" s="1">
        <v>706</v>
      </c>
      <c r="I174" s="1" t="s">
        <v>14</v>
      </c>
      <c r="J174" s="1" t="s">
        <v>36</v>
      </c>
      <c r="K174" s="1" t="s">
        <v>16</v>
      </c>
      <c r="L174" t="str">
        <f>TEXT(Table2[[#This Row],[Order Date]],"YYY")</f>
        <v>2024</v>
      </c>
      <c r="M174" t="str">
        <f>TEXT(Table2[[#This Row],[Order Date]],"MMM")</f>
        <v>Aug</v>
      </c>
      <c r="N174" t="str">
        <f>TEXT(Table2[[#This Row],[Order Date]],"DDD")</f>
        <v>Sun</v>
      </c>
      <c r="O174">
        <f>DATEDIF(Table2[[#This Row],[Order Date]],Table2[[#This Row],[Delivered Date]],"D")</f>
        <v>7</v>
      </c>
      <c r="P174" s="10">
        <f>ROUND(Table2[[#This Row],[Quantity]]*Table2[[#This Row],[Unit Price]]*VLOOKUP(Table2[[#This Row],[Product Name]],Table_1[#All],2,FALSE),0)</f>
        <v>4236</v>
      </c>
      <c r="Q174" s="10">
        <f>Table2[[#This Row],[Quantity]]*Table2[[#This Row],[Unit Price]]</f>
        <v>5648</v>
      </c>
      <c r="R174" s="10">
        <f>Table2[[#This Row],[Sales Revenue]]-Table2[[#This Row],[Total Cost After Product Percentage Calc]]</f>
        <v>1412</v>
      </c>
    </row>
    <row r="175" spans="1:18" ht="14.25" customHeight="1" x14ac:dyDescent="0.3">
      <c r="A175" s="1">
        <v>174</v>
      </c>
      <c r="B175" s="1" t="s">
        <v>224</v>
      </c>
      <c r="C175" s="1" t="s">
        <v>18</v>
      </c>
      <c r="D175" s="1" t="s">
        <v>64</v>
      </c>
      <c r="E175" s="2">
        <v>45385</v>
      </c>
      <c r="F175" s="4">
        <v>45393</v>
      </c>
      <c r="G175" s="1">
        <v>3</v>
      </c>
      <c r="H175" s="1">
        <v>453</v>
      </c>
      <c r="I175" s="1" t="s">
        <v>14</v>
      </c>
      <c r="J175" s="1" t="s">
        <v>36</v>
      </c>
      <c r="K175" s="1" t="s">
        <v>32</v>
      </c>
      <c r="L175" t="str">
        <f>TEXT(Table2[[#This Row],[Order Date]],"YYY")</f>
        <v>2024</v>
      </c>
      <c r="M175" t="str">
        <f>TEXT(Table2[[#This Row],[Order Date]],"MMM")</f>
        <v>Apr</v>
      </c>
      <c r="N175" t="str">
        <f>TEXT(Table2[[#This Row],[Order Date]],"DDD")</f>
        <v>Wed</v>
      </c>
      <c r="O175">
        <f>DATEDIF(Table2[[#This Row],[Order Date]],Table2[[#This Row],[Delivered Date]],"D")</f>
        <v>8</v>
      </c>
      <c r="P175" s="10">
        <f>ROUND(Table2[[#This Row],[Quantity]]*Table2[[#This Row],[Unit Price]]*VLOOKUP(Table2[[#This Row],[Product Name]],Table_1[#All],2,FALSE),0)</f>
        <v>883</v>
      </c>
      <c r="Q175" s="10">
        <f>Table2[[#This Row],[Quantity]]*Table2[[#This Row],[Unit Price]]</f>
        <v>1359</v>
      </c>
      <c r="R175" s="10">
        <f>Table2[[#This Row],[Sales Revenue]]-Table2[[#This Row],[Total Cost After Product Percentage Calc]]</f>
        <v>476</v>
      </c>
    </row>
    <row r="176" spans="1:18" ht="14.25" customHeight="1" x14ac:dyDescent="0.3">
      <c r="A176" s="1">
        <v>175</v>
      </c>
      <c r="B176" s="1" t="s">
        <v>225</v>
      </c>
      <c r="C176" s="1" t="s">
        <v>22</v>
      </c>
      <c r="D176" s="1" t="s">
        <v>87</v>
      </c>
      <c r="E176" s="2">
        <v>45606</v>
      </c>
      <c r="F176" s="4">
        <v>45614</v>
      </c>
      <c r="G176" s="1">
        <v>9</v>
      </c>
      <c r="H176" s="1">
        <v>105</v>
      </c>
      <c r="I176" s="1" t="s">
        <v>30</v>
      </c>
      <c r="J176" s="1" t="s">
        <v>36</v>
      </c>
      <c r="K176" s="1" t="s">
        <v>32</v>
      </c>
      <c r="L176" t="str">
        <f>TEXT(Table2[[#This Row],[Order Date]],"YYY")</f>
        <v>2024</v>
      </c>
      <c r="M176" t="str">
        <f>TEXT(Table2[[#This Row],[Order Date]],"MMM")</f>
        <v>Nov</v>
      </c>
      <c r="N176" t="str">
        <f>TEXT(Table2[[#This Row],[Order Date]],"DDD")</f>
        <v>Sun</v>
      </c>
      <c r="O176">
        <f>DATEDIF(Table2[[#This Row],[Order Date]],Table2[[#This Row],[Delivered Date]],"D")</f>
        <v>8</v>
      </c>
      <c r="P176" s="10">
        <f>ROUND(Table2[[#This Row],[Quantity]]*Table2[[#This Row],[Unit Price]]*VLOOKUP(Table2[[#This Row],[Product Name]],Table_1[#All],2,FALSE),0)</f>
        <v>756</v>
      </c>
      <c r="Q176" s="10">
        <f>Table2[[#This Row],[Quantity]]*Table2[[#This Row],[Unit Price]]</f>
        <v>945</v>
      </c>
      <c r="R176" s="10">
        <f>Table2[[#This Row],[Sales Revenue]]-Table2[[#This Row],[Total Cost After Product Percentage Calc]]</f>
        <v>189</v>
      </c>
    </row>
    <row r="177" spans="1:18" ht="14.25" customHeight="1" x14ac:dyDescent="0.3">
      <c r="A177" s="1">
        <v>176</v>
      </c>
      <c r="B177" s="1" t="s">
        <v>226</v>
      </c>
      <c r="C177" s="1" t="s">
        <v>18</v>
      </c>
      <c r="D177" s="1" t="s">
        <v>68</v>
      </c>
      <c r="E177" s="2">
        <v>45379</v>
      </c>
      <c r="F177" s="4">
        <v>45390</v>
      </c>
      <c r="G177" s="1">
        <v>10</v>
      </c>
      <c r="H177" s="1">
        <v>747</v>
      </c>
      <c r="I177" s="1" t="s">
        <v>30</v>
      </c>
      <c r="J177" s="1" t="s">
        <v>36</v>
      </c>
      <c r="K177" s="1" t="s">
        <v>32</v>
      </c>
      <c r="L177" t="str">
        <f>TEXT(Table2[[#This Row],[Order Date]],"YYY")</f>
        <v>2024</v>
      </c>
      <c r="M177" t="str">
        <f>TEXT(Table2[[#This Row],[Order Date]],"MMM")</f>
        <v>Mar</v>
      </c>
      <c r="N177" t="str">
        <f>TEXT(Table2[[#This Row],[Order Date]],"DDD")</f>
        <v>Thu</v>
      </c>
      <c r="O177">
        <f>DATEDIF(Table2[[#This Row],[Order Date]],Table2[[#This Row],[Delivered Date]],"D")</f>
        <v>11</v>
      </c>
      <c r="P177" s="10">
        <f>ROUND(Table2[[#This Row],[Quantity]]*Table2[[#This Row],[Unit Price]]*VLOOKUP(Table2[[#This Row],[Product Name]],Table_1[#All],2,FALSE),0)</f>
        <v>3735</v>
      </c>
      <c r="Q177" s="10">
        <f>Table2[[#This Row],[Quantity]]*Table2[[#This Row],[Unit Price]]</f>
        <v>7470</v>
      </c>
      <c r="R177" s="10">
        <f>Table2[[#This Row],[Sales Revenue]]-Table2[[#This Row],[Total Cost After Product Percentage Calc]]</f>
        <v>3735</v>
      </c>
    </row>
    <row r="178" spans="1:18" ht="14.25" customHeight="1" x14ac:dyDescent="0.3">
      <c r="A178" s="1">
        <v>177</v>
      </c>
      <c r="B178" s="1" t="s">
        <v>227</v>
      </c>
      <c r="C178" s="1" t="s">
        <v>22</v>
      </c>
      <c r="D178" s="1" t="s">
        <v>56</v>
      </c>
      <c r="E178" s="2">
        <v>45505</v>
      </c>
      <c r="F178" s="4">
        <v>45515</v>
      </c>
      <c r="G178" s="1">
        <v>10</v>
      </c>
      <c r="H178" s="1">
        <v>664</v>
      </c>
      <c r="I178" s="1" t="s">
        <v>30</v>
      </c>
      <c r="J178" s="1" t="s">
        <v>15</v>
      </c>
      <c r="K178" s="1" t="s">
        <v>49</v>
      </c>
      <c r="L178" t="str">
        <f>TEXT(Table2[[#This Row],[Order Date]],"YYY")</f>
        <v>2024</v>
      </c>
      <c r="M178" t="str">
        <f>TEXT(Table2[[#This Row],[Order Date]],"MMM")</f>
        <v>Aug</v>
      </c>
      <c r="N178" t="str">
        <f>TEXT(Table2[[#This Row],[Order Date]],"DDD")</f>
        <v>Thu</v>
      </c>
      <c r="O178">
        <f>DATEDIF(Table2[[#This Row],[Order Date]],Table2[[#This Row],[Delivered Date]],"D")</f>
        <v>10</v>
      </c>
      <c r="P178" s="10">
        <f>ROUND(Table2[[#This Row],[Quantity]]*Table2[[#This Row],[Unit Price]]*VLOOKUP(Table2[[#This Row],[Product Name]],Table_1[#All],2,FALSE),0)</f>
        <v>4648</v>
      </c>
      <c r="Q178" s="10">
        <f>Table2[[#This Row],[Quantity]]*Table2[[#This Row],[Unit Price]]</f>
        <v>6640</v>
      </c>
      <c r="R178" s="10">
        <f>Table2[[#This Row],[Sales Revenue]]-Table2[[#This Row],[Total Cost After Product Percentage Calc]]</f>
        <v>1992</v>
      </c>
    </row>
    <row r="179" spans="1:18" ht="14.25" customHeight="1" x14ac:dyDescent="0.3">
      <c r="A179" s="1">
        <v>178</v>
      </c>
      <c r="B179" s="1" t="s">
        <v>228</v>
      </c>
      <c r="C179" s="1" t="s">
        <v>26</v>
      </c>
      <c r="D179" s="1" t="s">
        <v>104</v>
      </c>
      <c r="E179" s="2">
        <v>45466</v>
      </c>
      <c r="F179" s="4">
        <v>45470</v>
      </c>
      <c r="G179" s="1">
        <v>10</v>
      </c>
      <c r="H179" s="1">
        <v>157</v>
      </c>
      <c r="I179" s="1" t="s">
        <v>30</v>
      </c>
      <c r="J179" s="1" t="s">
        <v>52</v>
      </c>
      <c r="K179" s="1" t="s">
        <v>49</v>
      </c>
      <c r="L179" t="str">
        <f>TEXT(Table2[[#This Row],[Order Date]],"YYY")</f>
        <v>2024</v>
      </c>
      <c r="M179" t="str">
        <f>TEXT(Table2[[#This Row],[Order Date]],"MMM")</f>
        <v>Jun</v>
      </c>
      <c r="N179" t="str">
        <f>TEXT(Table2[[#This Row],[Order Date]],"DDD")</f>
        <v>Sun</v>
      </c>
      <c r="O179">
        <f>DATEDIF(Table2[[#This Row],[Order Date]],Table2[[#This Row],[Delivered Date]],"D")</f>
        <v>4</v>
      </c>
      <c r="P179" s="10">
        <f>ROUND(Table2[[#This Row],[Quantity]]*Table2[[#This Row],[Unit Price]]*VLOOKUP(Table2[[#This Row],[Product Name]],Table_1[#All],2,FALSE),0)</f>
        <v>942</v>
      </c>
      <c r="Q179" s="10">
        <f>Table2[[#This Row],[Quantity]]*Table2[[#This Row],[Unit Price]]</f>
        <v>1570</v>
      </c>
      <c r="R179" s="10">
        <f>Table2[[#This Row],[Sales Revenue]]-Table2[[#This Row],[Total Cost After Product Percentage Calc]]</f>
        <v>628</v>
      </c>
    </row>
    <row r="180" spans="1:18" ht="14.25" customHeight="1" x14ac:dyDescent="0.3">
      <c r="A180" s="1">
        <v>179</v>
      </c>
      <c r="B180" s="1" t="s">
        <v>229</v>
      </c>
      <c r="C180" s="1" t="s">
        <v>22</v>
      </c>
      <c r="D180" s="1" t="s">
        <v>23</v>
      </c>
      <c r="E180" s="2">
        <v>45354</v>
      </c>
      <c r="F180" s="4">
        <v>45366</v>
      </c>
      <c r="G180" s="1">
        <v>5</v>
      </c>
      <c r="H180" s="1">
        <v>470</v>
      </c>
      <c r="I180" s="1" t="s">
        <v>14</v>
      </c>
      <c r="J180" s="1" t="s">
        <v>15</v>
      </c>
      <c r="K180" s="1" t="s">
        <v>49</v>
      </c>
      <c r="L180" t="str">
        <f>TEXT(Table2[[#This Row],[Order Date]],"YYY")</f>
        <v>2024</v>
      </c>
      <c r="M180" t="str">
        <f>TEXT(Table2[[#This Row],[Order Date]],"MMM")</f>
        <v>Mar</v>
      </c>
      <c r="N180" t="str">
        <f>TEXT(Table2[[#This Row],[Order Date]],"DDD")</f>
        <v>Sun</v>
      </c>
      <c r="O180">
        <f>DATEDIF(Table2[[#This Row],[Order Date]],Table2[[#This Row],[Delivered Date]],"D")</f>
        <v>12</v>
      </c>
      <c r="P180" s="10">
        <f>ROUND(Table2[[#This Row],[Quantity]]*Table2[[#This Row],[Unit Price]]*VLOOKUP(Table2[[#This Row],[Product Name]],Table_1[#All],2,FALSE),0)</f>
        <v>1763</v>
      </c>
      <c r="Q180" s="10">
        <f>Table2[[#This Row],[Quantity]]*Table2[[#This Row],[Unit Price]]</f>
        <v>2350</v>
      </c>
      <c r="R180" s="10">
        <f>Table2[[#This Row],[Sales Revenue]]-Table2[[#This Row],[Total Cost After Product Percentage Calc]]</f>
        <v>587</v>
      </c>
    </row>
    <row r="181" spans="1:18" ht="14.25" customHeight="1" x14ac:dyDescent="0.3">
      <c r="A181" s="1">
        <v>180</v>
      </c>
      <c r="B181" s="1" t="s">
        <v>230</v>
      </c>
      <c r="C181" s="1" t="s">
        <v>22</v>
      </c>
      <c r="D181" s="1" t="s">
        <v>87</v>
      </c>
      <c r="E181" s="2">
        <v>45479</v>
      </c>
      <c r="F181" s="4">
        <v>45489</v>
      </c>
      <c r="G181" s="1">
        <v>7</v>
      </c>
      <c r="H181" s="1">
        <v>384</v>
      </c>
      <c r="I181" s="1" t="s">
        <v>14</v>
      </c>
      <c r="J181" s="1" t="s">
        <v>15</v>
      </c>
      <c r="K181" s="1" t="s">
        <v>16</v>
      </c>
      <c r="L181" t="str">
        <f>TEXT(Table2[[#This Row],[Order Date]],"YYY")</f>
        <v>2024</v>
      </c>
      <c r="M181" t="str">
        <f>TEXT(Table2[[#This Row],[Order Date]],"MMM")</f>
        <v>Jul</v>
      </c>
      <c r="N181" t="str">
        <f>TEXT(Table2[[#This Row],[Order Date]],"DDD")</f>
        <v>Sat</v>
      </c>
      <c r="O181">
        <f>DATEDIF(Table2[[#This Row],[Order Date]],Table2[[#This Row],[Delivered Date]],"D")</f>
        <v>10</v>
      </c>
      <c r="P181" s="10">
        <f>ROUND(Table2[[#This Row],[Quantity]]*Table2[[#This Row],[Unit Price]]*VLOOKUP(Table2[[#This Row],[Product Name]],Table_1[#All],2,FALSE),0)</f>
        <v>2150</v>
      </c>
      <c r="Q181" s="10">
        <f>Table2[[#This Row],[Quantity]]*Table2[[#This Row],[Unit Price]]</f>
        <v>2688</v>
      </c>
      <c r="R181" s="10">
        <f>Table2[[#This Row],[Sales Revenue]]-Table2[[#This Row],[Total Cost After Product Percentage Calc]]</f>
        <v>538</v>
      </c>
    </row>
    <row r="182" spans="1:18" ht="14.25" customHeight="1" x14ac:dyDescent="0.3">
      <c r="A182" s="1">
        <v>181</v>
      </c>
      <c r="B182" s="1" t="s">
        <v>231</v>
      </c>
      <c r="C182" s="1" t="s">
        <v>18</v>
      </c>
      <c r="D182" s="1" t="s">
        <v>47</v>
      </c>
      <c r="E182" s="2">
        <v>45573</v>
      </c>
      <c r="F182" s="4">
        <v>45577</v>
      </c>
      <c r="G182" s="1">
        <v>5</v>
      </c>
      <c r="H182" s="1">
        <v>855</v>
      </c>
      <c r="I182" s="1" t="s">
        <v>14</v>
      </c>
      <c r="J182" s="1" t="s">
        <v>36</v>
      </c>
      <c r="K182" s="1" t="s">
        <v>32</v>
      </c>
      <c r="L182" t="str">
        <f>TEXT(Table2[[#This Row],[Order Date]],"YYY")</f>
        <v>2024</v>
      </c>
      <c r="M182" t="str">
        <f>TEXT(Table2[[#This Row],[Order Date]],"MMM")</f>
        <v>Oct</v>
      </c>
      <c r="N182" t="str">
        <f>TEXT(Table2[[#This Row],[Order Date]],"DDD")</f>
        <v>Tue</v>
      </c>
      <c r="O182">
        <f>DATEDIF(Table2[[#This Row],[Order Date]],Table2[[#This Row],[Delivered Date]],"D")</f>
        <v>4</v>
      </c>
      <c r="P182" s="10">
        <f>ROUND(Table2[[#This Row],[Quantity]]*Table2[[#This Row],[Unit Price]]*VLOOKUP(Table2[[#This Row],[Product Name]],Table_1[#All],2,FALSE),0)</f>
        <v>2565</v>
      </c>
      <c r="Q182" s="10">
        <f>Table2[[#This Row],[Quantity]]*Table2[[#This Row],[Unit Price]]</f>
        <v>4275</v>
      </c>
      <c r="R182" s="10">
        <f>Table2[[#This Row],[Sales Revenue]]-Table2[[#This Row],[Total Cost After Product Percentage Calc]]</f>
        <v>1710</v>
      </c>
    </row>
    <row r="183" spans="1:18" ht="14.25" customHeight="1" x14ac:dyDescent="0.3">
      <c r="A183" s="1">
        <v>182</v>
      </c>
      <c r="B183" s="1" t="s">
        <v>232</v>
      </c>
      <c r="C183" s="1" t="s">
        <v>22</v>
      </c>
      <c r="D183" s="1" t="s">
        <v>58</v>
      </c>
      <c r="E183" s="2">
        <v>45600</v>
      </c>
      <c r="F183" s="4">
        <v>45612</v>
      </c>
      <c r="G183" s="1">
        <v>9</v>
      </c>
      <c r="H183" s="1">
        <v>421</v>
      </c>
      <c r="I183" s="1" t="s">
        <v>14</v>
      </c>
      <c r="J183" s="1" t="s">
        <v>36</v>
      </c>
      <c r="K183" s="1" t="s">
        <v>16</v>
      </c>
      <c r="L183" t="str">
        <f>TEXT(Table2[[#This Row],[Order Date]],"YYY")</f>
        <v>2024</v>
      </c>
      <c r="M183" t="str">
        <f>TEXT(Table2[[#This Row],[Order Date]],"MMM")</f>
        <v>Nov</v>
      </c>
      <c r="N183" t="str">
        <f>TEXT(Table2[[#This Row],[Order Date]],"DDD")</f>
        <v>Mon</v>
      </c>
      <c r="O183">
        <f>DATEDIF(Table2[[#This Row],[Order Date]],Table2[[#This Row],[Delivered Date]],"D")</f>
        <v>12</v>
      </c>
      <c r="P183" s="10">
        <f>ROUND(Table2[[#This Row],[Quantity]]*Table2[[#This Row],[Unit Price]]*VLOOKUP(Table2[[#This Row],[Product Name]],Table_1[#All],2,FALSE),0)</f>
        <v>2652</v>
      </c>
      <c r="Q183" s="10">
        <f>Table2[[#This Row],[Quantity]]*Table2[[#This Row],[Unit Price]]</f>
        <v>3789</v>
      </c>
      <c r="R183" s="10">
        <f>Table2[[#This Row],[Sales Revenue]]-Table2[[#This Row],[Total Cost After Product Percentage Calc]]</f>
        <v>1137</v>
      </c>
    </row>
    <row r="184" spans="1:18" ht="14.25" customHeight="1" x14ac:dyDescent="0.3">
      <c r="A184" s="1">
        <v>183</v>
      </c>
      <c r="B184" s="1" t="s">
        <v>233</v>
      </c>
      <c r="C184" s="1" t="s">
        <v>22</v>
      </c>
      <c r="D184" s="1" t="s">
        <v>56</v>
      </c>
      <c r="E184" s="2">
        <v>45555</v>
      </c>
      <c r="F184" s="4">
        <v>45562</v>
      </c>
      <c r="G184" s="1">
        <v>3</v>
      </c>
      <c r="H184" s="1">
        <v>345</v>
      </c>
      <c r="I184" s="1" t="s">
        <v>14</v>
      </c>
      <c r="J184" s="1" t="s">
        <v>36</v>
      </c>
      <c r="K184" s="1" t="s">
        <v>49</v>
      </c>
      <c r="L184" t="str">
        <f>TEXT(Table2[[#This Row],[Order Date]],"YYY")</f>
        <v>2024</v>
      </c>
      <c r="M184" t="str">
        <f>TEXT(Table2[[#This Row],[Order Date]],"MMM")</f>
        <v>Sep</v>
      </c>
      <c r="N184" t="str">
        <f>TEXT(Table2[[#This Row],[Order Date]],"DDD")</f>
        <v>Fri</v>
      </c>
      <c r="O184">
        <f>DATEDIF(Table2[[#This Row],[Order Date]],Table2[[#This Row],[Delivered Date]],"D")</f>
        <v>7</v>
      </c>
      <c r="P184" s="10">
        <f>ROUND(Table2[[#This Row],[Quantity]]*Table2[[#This Row],[Unit Price]]*VLOOKUP(Table2[[#This Row],[Product Name]],Table_1[#All],2,FALSE),0)</f>
        <v>725</v>
      </c>
      <c r="Q184" s="10">
        <f>Table2[[#This Row],[Quantity]]*Table2[[#This Row],[Unit Price]]</f>
        <v>1035</v>
      </c>
      <c r="R184" s="10">
        <f>Table2[[#This Row],[Sales Revenue]]-Table2[[#This Row],[Total Cost After Product Percentage Calc]]</f>
        <v>310</v>
      </c>
    </row>
    <row r="185" spans="1:18" ht="14.25" customHeight="1" x14ac:dyDescent="0.3">
      <c r="A185" s="1">
        <v>184</v>
      </c>
      <c r="B185" s="1" t="s">
        <v>234</v>
      </c>
      <c r="C185" s="1" t="s">
        <v>26</v>
      </c>
      <c r="D185" s="1" t="s">
        <v>74</v>
      </c>
      <c r="E185" s="2">
        <v>45445</v>
      </c>
      <c r="F185" s="4">
        <v>45458</v>
      </c>
      <c r="G185" s="1">
        <v>10</v>
      </c>
      <c r="H185" s="1">
        <v>354</v>
      </c>
      <c r="I185" s="1" t="s">
        <v>30</v>
      </c>
      <c r="J185" s="1" t="s">
        <v>36</v>
      </c>
      <c r="K185" s="1" t="s">
        <v>49</v>
      </c>
      <c r="L185" t="str">
        <f>TEXT(Table2[[#This Row],[Order Date]],"YYY")</f>
        <v>2024</v>
      </c>
      <c r="M185" t="str">
        <f>TEXT(Table2[[#This Row],[Order Date]],"MMM")</f>
        <v>Jun</v>
      </c>
      <c r="N185" t="str">
        <f>TEXT(Table2[[#This Row],[Order Date]],"DDD")</f>
        <v>Sun</v>
      </c>
      <c r="O185">
        <f>DATEDIF(Table2[[#This Row],[Order Date]],Table2[[#This Row],[Delivered Date]],"D")</f>
        <v>13</v>
      </c>
      <c r="P185" s="10">
        <f>ROUND(Table2[[#This Row],[Quantity]]*Table2[[#This Row],[Unit Price]]*VLOOKUP(Table2[[#This Row],[Product Name]],Table_1[#All],2,FALSE),0)</f>
        <v>1947</v>
      </c>
      <c r="Q185" s="10">
        <f>Table2[[#This Row],[Quantity]]*Table2[[#This Row],[Unit Price]]</f>
        <v>3540</v>
      </c>
      <c r="R185" s="10">
        <f>Table2[[#This Row],[Sales Revenue]]-Table2[[#This Row],[Total Cost After Product Percentage Calc]]</f>
        <v>1593</v>
      </c>
    </row>
    <row r="186" spans="1:18" ht="14.25" customHeight="1" x14ac:dyDescent="0.3">
      <c r="A186" s="1">
        <v>185</v>
      </c>
      <c r="B186" s="1" t="s">
        <v>235</v>
      </c>
      <c r="C186" s="1" t="s">
        <v>12</v>
      </c>
      <c r="D186" s="1" t="s">
        <v>29</v>
      </c>
      <c r="E186" s="2">
        <v>45590</v>
      </c>
      <c r="F186" s="4">
        <v>45602</v>
      </c>
      <c r="G186" s="1">
        <v>5</v>
      </c>
      <c r="H186" s="1">
        <v>825</v>
      </c>
      <c r="I186" s="1" t="s">
        <v>30</v>
      </c>
      <c r="J186" s="1" t="s">
        <v>36</v>
      </c>
      <c r="K186" s="1" t="s">
        <v>16</v>
      </c>
      <c r="L186" t="str">
        <f>TEXT(Table2[[#This Row],[Order Date]],"YYY")</f>
        <v>2024</v>
      </c>
      <c r="M186" t="str">
        <f>TEXT(Table2[[#This Row],[Order Date]],"MMM")</f>
        <v>Oct</v>
      </c>
      <c r="N186" t="str">
        <f>TEXT(Table2[[#This Row],[Order Date]],"DDD")</f>
        <v>Fri</v>
      </c>
      <c r="O186">
        <f>DATEDIF(Table2[[#This Row],[Order Date]],Table2[[#This Row],[Delivered Date]],"D")</f>
        <v>12</v>
      </c>
      <c r="P186" s="10">
        <f>ROUND(Table2[[#This Row],[Quantity]]*Table2[[#This Row],[Unit Price]]*VLOOKUP(Table2[[#This Row],[Product Name]],Table_1[#All],2,FALSE),0)</f>
        <v>2681</v>
      </c>
      <c r="Q186" s="10">
        <f>Table2[[#This Row],[Quantity]]*Table2[[#This Row],[Unit Price]]</f>
        <v>4125</v>
      </c>
      <c r="R186" s="10">
        <f>Table2[[#This Row],[Sales Revenue]]-Table2[[#This Row],[Total Cost After Product Percentage Calc]]</f>
        <v>1444</v>
      </c>
    </row>
    <row r="187" spans="1:18" ht="14.25" customHeight="1" x14ac:dyDescent="0.3">
      <c r="A187" s="1">
        <v>186</v>
      </c>
      <c r="B187" s="1" t="s">
        <v>236</v>
      </c>
      <c r="C187" s="1" t="s">
        <v>26</v>
      </c>
      <c r="D187" s="1" t="s">
        <v>27</v>
      </c>
      <c r="E187" s="2">
        <v>45627</v>
      </c>
      <c r="F187" s="4">
        <v>45630</v>
      </c>
      <c r="G187" s="1">
        <v>10</v>
      </c>
      <c r="H187" s="1">
        <v>601</v>
      </c>
      <c r="I187" s="1" t="s">
        <v>30</v>
      </c>
      <c r="J187" s="1" t="s">
        <v>15</v>
      </c>
      <c r="K187" s="1" t="s">
        <v>16</v>
      </c>
      <c r="L187" t="str">
        <f>TEXT(Table2[[#This Row],[Order Date]],"YYY")</f>
        <v>2024</v>
      </c>
      <c r="M187" t="str">
        <f>TEXT(Table2[[#This Row],[Order Date]],"MMM")</f>
        <v>Dec</v>
      </c>
      <c r="N187" t="str">
        <f>TEXT(Table2[[#This Row],[Order Date]],"DDD")</f>
        <v>Sun</v>
      </c>
      <c r="O187">
        <f>DATEDIF(Table2[[#This Row],[Order Date]],Table2[[#This Row],[Delivered Date]],"D")</f>
        <v>3</v>
      </c>
      <c r="P187" s="10">
        <f>ROUND(Table2[[#This Row],[Quantity]]*Table2[[#This Row],[Unit Price]]*VLOOKUP(Table2[[#This Row],[Product Name]],Table_1[#All],2,FALSE),0)</f>
        <v>3306</v>
      </c>
      <c r="Q187" s="10">
        <f>Table2[[#This Row],[Quantity]]*Table2[[#This Row],[Unit Price]]</f>
        <v>6010</v>
      </c>
      <c r="R187" s="10">
        <f>Table2[[#This Row],[Sales Revenue]]-Table2[[#This Row],[Total Cost After Product Percentage Calc]]</f>
        <v>2704</v>
      </c>
    </row>
    <row r="188" spans="1:18" ht="14.25" customHeight="1" x14ac:dyDescent="0.3">
      <c r="A188" s="1">
        <v>187</v>
      </c>
      <c r="B188" s="1" t="s">
        <v>237</v>
      </c>
      <c r="C188" s="1" t="s">
        <v>26</v>
      </c>
      <c r="D188" s="1" t="s">
        <v>104</v>
      </c>
      <c r="E188" s="2">
        <v>45560</v>
      </c>
      <c r="F188" s="4">
        <v>45572</v>
      </c>
      <c r="G188" s="1">
        <v>10</v>
      </c>
      <c r="H188" s="1">
        <v>803</v>
      </c>
      <c r="I188" s="1" t="s">
        <v>14</v>
      </c>
      <c r="J188" s="1" t="s">
        <v>24</v>
      </c>
      <c r="K188" s="1" t="s">
        <v>49</v>
      </c>
      <c r="L188" t="str">
        <f>TEXT(Table2[[#This Row],[Order Date]],"YYY")</f>
        <v>2024</v>
      </c>
      <c r="M188" t="str">
        <f>TEXT(Table2[[#This Row],[Order Date]],"MMM")</f>
        <v>Sep</v>
      </c>
      <c r="N188" t="str">
        <f>TEXT(Table2[[#This Row],[Order Date]],"DDD")</f>
        <v>Wed</v>
      </c>
      <c r="O188">
        <f>DATEDIF(Table2[[#This Row],[Order Date]],Table2[[#This Row],[Delivered Date]],"D")</f>
        <v>12</v>
      </c>
      <c r="P188" s="10">
        <f>ROUND(Table2[[#This Row],[Quantity]]*Table2[[#This Row],[Unit Price]]*VLOOKUP(Table2[[#This Row],[Product Name]],Table_1[#All],2,FALSE),0)</f>
        <v>4818</v>
      </c>
      <c r="Q188" s="10">
        <f>Table2[[#This Row],[Quantity]]*Table2[[#This Row],[Unit Price]]</f>
        <v>8030</v>
      </c>
      <c r="R188" s="10">
        <f>Table2[[#This Row],[Sales Revenue]]-Table2[[#This Row],[Total Cost After Product Percentage Calc]]</f>
        <v>3212</v>
      </c>
    </row>
    <row r="189" spans="1:18" ht="14.25" customHeight="1" x14ac:dyDescent="0.3">
      <c r="A189" s="1">
        <v>188</v>
      </c>
      <c r="B189" s="1" t="s">
        <v>238</v>
      </c>
      <c r="C189" s="1" t="s">
        <v>12</v>
      </c>
      <c r="D189" s="1" t="s">
        <v>62</v>
      </c>
      <c r="E189" s="2">
        <v>45557</v>
      </c>
      <c r="F189" s="4">
        <v>45572</v>
      </c>
      <c r="G189" s="1">
        <v>4</v>
      </c>
      <c r="H189" s="1">
        <v>584</v>
      </c>
      <c r="I189" s="1" t="s">
        <v>30</v>
      </c>
      <c r="J189" s="1" t="s">
        <v>52</v>
      </c>
      <c r="K189" s="1" t="s">
        <v>16</v>
      </c>
      <c r="L189" t="str">
        <f>TEXT(Table2[[#This Row],[Order Date]],"YYY")</f>
        <v>2024</v>
      </c>
      <c r="M189" t="str">
        <f>TEXT(Table2[[#This Row],[Order Date]],"MMM")</f>
        <v>Sep</v>
      </c>
      <c r="N189" t="str">
        <f>TEXT(Table2[[#This Row],[Order Date]],"DDD")</f>
        <v>Sun</v>
      </c>
      <c r="O189">
        <f>DATEDIF(Table2[[#This Row],[Order Date]],Table2[[#This Row],[Delivered Date]],"D")</f>
        <v>15</v>
      </c>
      <c r="P189" s="10">
        <f>ROUND(Table2[[#This Row],[Quantity]]*Table2[[#This Row],[Unit Price]]*VLOOKUP(Table2[[#This Row],[Product Name]],Table_1[#All],2,FALSE),0)</f>
        <v>1986</v>
      </c>
      <c r="Q189" s="10">
        <f>Table2[[#This Row],[Quantity]]*Table2[[#This Row],[Unit Price]]</f>
        <v>2336</v>
      </c>
      <c r="R189" s="10">
        <f>Table2[[#This Row],[Sales Revenue]]-Table2[[#This Row],[Total Cost After Product Percentage Calc]]</f>
        <v>350</v>
      </c>
    </row>
    <row r="190" spans="1:18" ht="14.25" customHeight="1" x14ac:dyDescent="0.3">
      <c r="A190" s="1">
        <v>189</v>
      </c>
      <c r="B190" s="1" t="s">
        <v>239</v>
      </c>
      <c r="C190" s="1" t="s">
        <v>26</v>
      </c>
      <c r="D190" s="1" t="s">
        <v>27</v>
      </c>
      <c r="E190" s="2">
        <v>45380</v>
      </c>
      <c r="F190" s="4">
        <v>45385</v>
      </c>
      <c r="G190" s="1">
        <v>8</v>
      </c>
      <c r="H190" s="1">
        <v>944</v>
      </c>
      <c r="I190" s="1" t="s">
        <v>30</v>
      </c>
      <c r="J190" s="1" t="s">
        <v>36</v>
      </c>
      <c r="K190" s="1" t="s">
        <v>20</v>
      </c>
      <c r="L190" t="str">
        <f>TEXT(Table2[[#This Row],[Order Date]],"YYY")</f>
        <v>2024</v>
      </c>
      <c r="M190" t="str">
        <f>TEXT(Table2[[#This Row],[Order Date]],"MMM")</f>
        <v>Mar</v>
      </c>
      <c r="N190" t="str">
        <f>TEXT(Table2[[#This Row],[Order Date]],"DDD")</f>
        <v>Fri</v>
      </c>
      <c r="O190">
        <f>DATEDIF(Table2[[#This Row],[Order Date]],Table2[[#This Row],[Delivered Date]],"D")</f>
        <v>5</v>
      </c>
      <c r="P190" s="10">
        <f>ROUND(Table2[[#This Row],[Quantity]]*Table2[[#This Row],[Unit Price]]*VLOOKUP(Table2[[#This Row],[Product Name]],Table_1[#All],2,FALSE),0)</f>
        <v>4154</v>
      </c>
      <c r="Q190" s="10">
        <f>Table2[[#This Row],[Quantity]]*Table2[[#This Row],[Unit Price]]</f>
        <v>7552</v>
      </c>
      <c r="R190" s="10">
        <f>Table2[[#This Row],[Sales Revenue]]-Table2[[#This Row],[Total Cost After Product Percentage Calc]]</f>
        <v>3398</v>
      </c>
    </row>
    <row r="191" spans="1:18" ht="14.25" customHeight="1" x14ac:dyDescent="0.3">
      <c r="A191" s="1">
        <v>190</v>
      </c>
      <c r="B191" s="1" t="s">
        <v>240</v>
      </c>
      <c r="C191" s="1" t="s">
        <v>34</v>
      </c>
      <c r="D191" s="1" t="s">
        <v>83</v>
      </c>
      <c r="E191" s="2">
        <v>45604</v>
      </c>
      <c r="F191" s="4">
        <v>45616</v>
      </c>
      <c r="G191" s="1">
        <v>8</v>
      </c>
      <c r="H191" s="1">
        <v>206</v>
      </c>
      <c r="I191" s="1" t="s">
        <v>30</v>
      </c>
      <c r="J191" s="1" t="s">
        <v>15</v>
      </c>
      <c r="K191" s="1" t="s">
        <v>32</v>
      </c>
      <c r="L191" t="str">
        <f>TEXT(Table2[[#This Row],[Order Date]],"YYY")</f>
        <v>2024</v>
      </c>
      <c r="M191" t="str">
        <f>TEXT(Table2[[#This Row],[Order Date]],"MMM")</f>
        <v>Nov</v>
      </c>
      <c r="N191" t="str">
        <f>TEXT(Table2[[#This Row],[Order Date]],"DDD")</f>
        <v>Fri</v>
      </c>
      <c r="O191">
        <f>DATEDIF(Table2[[#This Row],[Order Date]],Table2[[#This Row],[Delivered Date]],"D")</f>
        <v>12</v>
      </c>
      <c r="P191" s="10">
        <f>ROUND(Table2[[#This Row],[Quantity]]*Table2[[#This Row],[Unit Price]]*VLOOKUP(Table2[[#This Row],[Product Name]],Table_1[#All],2,FALSE),0)</f>
        <v>1071</v>
      </c>
      <c r="Q191" s="10">
        <f>Table2[[#This Row],[Quantity]]*Table2[[#This Row],[Unit Price]]</f>
        <v>1648</v>
      </c>
      <c r="R191" s="10">
        <f>Table2[[#This Row],[Sales Revenue]]-Table2[[#This Row],[Total Cost After Product Percentage Calc]]</f>
        <v>577</v>
      </c>
    </row>
    <row r="192" spans="1:18" ht="14.25" customHeight="1" x14ac:dyDescent="0.3">
      <c r="A192" s="1">
        <v>191</v>
      </c>
      <c r="B192" s="1" t="s">
        <v>241</v>
      </c>
      <c r="C192" s="1" t="s">
        <v>26</v>
      </c>
      <c r="D192" s="1" t="s">
        <v>27</v>
      </c>
      <c r="E192" s="2">
        <v>45578</v>
      </c>
      <c r="F192" s="4">
        <v>45586</v>
      </c>
      <c r="G192" s="1">
        <v>5</v>
      </c>
      <c r="H192" s="1">
        <v>304</v>
      </c>
      <c r="I192" s="1" t="s">
        <v>30</v>
      </c>
      <c r="J192" s="1" t="s">
        <v>15</v>
      </c>
      <c r="K192" s="1" t="s">
        <v>49</v>
      </c>
      <c r="L192" t="str">
        <f>TEXT(Table2[[#This Row],[Order Date]],"YYY")</f>
        <v>2024</v>
      </c>
      <c r="M192" t="str">
        <f>TEXT(Table2[[#This Row],[Order Date]],"MMM")</f>
        <v>Oct</v>
      </c>
      <c r="N192" t="str">
        <f>TEXT(Table2[[#This Row],[Order Date]],"DDD")</f>
        <v>Sun</v>
      </c>
      <c r="O192">
        <f>DATEDIF(Table2[[#This Row],[Order Date]],Table2[[#This Row],[Delivered Date]],"D")</f>
        <v>8</v>
      </c>
      <c r="P192" s="10">
        <f>ROUND(Table2[[#This Row],[Quantity]]*Table2[[#This Row],[Unit Price]]*VLOOKUP(Table2[[#This Row],[Product Name]],Table_1[#All],2,FALSE),0)</f>
        <v>836</v>
      </c>
      <c r="Q192" s="10">
        <f>Table2[[#This Row],[Quantity]]*Table2[[#This Row],[Unit Price]]</f>
        <v>1520</v>
      </c>
      <c r="R192" s="10">
        <f>Table2[[#This Row],[Sales Revenue]]-Table2[[#This Row],[Total Cost After Product Percentage Calc]]</f>
        <v>684</v>
      </c>
    </row>
    <row r="193" spans="1:18" ht="14.25" customHeight="1" x14ac:dyDescent="0.3">
      <c r="A193" s="1">
        <v>192</v>
      </c>
      <c r="B193" s="1" t="s">
        <v>242</v>
      </c>
      <c r="C193" s="1" t="s">
        <v>12</v>
      </c>
      <c r="D193" s="1" t="s">
        <v>100</v>
      </c>
      <c r="E193" s="2">
        <v>45657</v>
      </c>
      <c r="F193" s="4">
        <v>45671</v>
      </c>
      <c r="G193" s="1">
        <v>2</v>
      </c>
      <c r="H193" s="1">
        <v>364</v>
      </c>
      <c r="I193" s="1" t="s">
        <v>30</v>
      </c>
      <c r="J193" s="1" t="s">
        <v>31</v>
      </c>
      <c r="K193" s="1" t="s">
        <v>32</v>
      </c>
      <c r="L193" t="str">
        <f>TEXT(Table2[[#This Row],[Order Date]],"YYY")</f>
        <v>2024</v>
      </c>
      <c r="M193" t="str">
        <f>TEXT(Table2[[#This Row],[Order Date]],"MMM")</f>
        <v>Dec</v>
      </c>
      <c r="N193" t="str">
        <f>TEXT(Table2[[#This Row],[Order Date]],"DDD")</f>
        <v>Tue</v>
      </c>
      <c r="O193">
        <f>DATEDIF(Table2[[#This Row],[Order Date]],Table2[[#This Row],[Delivered Date]],"D")</f>
        <v>14</v>
      </c>
      <c r="P193" s="10">
        <f>ROUND(Table2[[#This Row],[Quantity]]*Table2[[#This Row],[Unit Price]]*VLOOKUP(Table2[[#This Row],[Product Name]],Table_1[#All],2,FALSE),0)</f>
        <v>510</v>
      </c>
      <c r="Q193" s="10">
        <f>Table2[[#This Row],[Quantity]]*Table2[[#This Row],[Unit Price]]</f>
        <v>728</v>
      </c>
      <c r="R193" s="10">
        <f>Table2[[#This Row],[Sales Revenue]]-Table2[[#This Row],[Total Cost After Product Percentage Calc]]</f>
        <v>218</v>
      </c>
    </row>
    <row r="194" spans="1:18" ht="14.25" customHeight="1" x14ac:dyDescent="0.3">
      <c r="A194" s="1">
        <v>193</v>
      </c>
      <c r="B194" s="1" t="s">
        <v>243</v>
      </c>
      <c r="C194" s="1" t="s">
        <v>26</v>
      </c>
      <c r="D194" s="1" t="s">
        <v>104</v>
      </c>
      <c r="E194" s="2">
        <v>45395</v>
      </c>
      <c r="F194" s="4">
        <v>45408</v>
      </c>
      <c r="G194" s="1">
        <v>9</v>
      </c>
      <c r="H194" s="1">
        <v>287</v>
      </c>
      <c r="I194" s="1" t="s">
        <v>14</v>
      </c>
      <c r="J194" s="1" t="s">
        <v>36</v>
      </c>
      <c r="K194" s="1" t="s">
        <v>20</v>
      </c>
      <c r="L194" t="str">
        <f>TEXT(Table2[[#This Row],[Order Date]],"YYY")</f>
        <v>2024</v>
      </c>
      <c r="M194" t="str">
        <f>TEXT(Table2[[#This Row],[Order Date]],"MMM")</f>
        <v>Apr</v>
      </c>
      <c r="N194" t="str">
        <f>TEXT(Table2[[#This Row],[Order Date]],"DDD")</f>
        <v>Sat</v>
      </c>
      <c r="O194">
        <f>DATEDIF(Table2[[#This Row],[Order Date]],Table2[[#This Row],[Delivered Date]],"D")</f>
        <v>13</v>
      </c>
      <c r="P194" s="10">
        <f>ROUND(Table2[[#This Row],[Quantity]]*Table2[[#This Row],[Unit Price]]*VLOOKUP(Table2[[#This Row],[Product Name]],Table_1[#All],2,FALSE),0)</f>
        <v>1550</v>
      </c>
      <c r="Q194" s="10">
        <f>Table2[[#This Row],[Quantity]]*Table2[[#This Row],[Unit Price]]</f>
        <v>2583</v>
      </c>
      <c r="R194" s="10">
        <f>Table2[[#This Row],[Sales Revenue]]-Table2[[#This Row],[Total Cost After Product Percentage Calc]]</f>
        <v>1033</v>
      </c>
    </row>
    <row r="195" spans="1:18" ht="14.25" customHeight="1" x14ac:dyDescent="0.3">
      <c r="A195" s="1">
        <v>194</v>
      </c>
      <c r="B195" s="1" t="s">
        <v>244</v>
      </c>
      <c r="C195" s="1" t="s">
        <v>12</v>
      </c>
      <c r="D195" s="1" t="s">
        <v>39</v>
      </c>
      <c r="E195" s="2">
        <v>45592</v>
      </c>
      <c r="F195" s="4">
        <v>45599</v>
      </c>
      <c r="G195" s="1">
        <v>4</v>
      </c>
      <c r="H195" s="1">
        <v>258</v>
      </c>
      <c r="I195" s="1" t="s">
        <v>14</v>
      </c>
      <c r="J195" s="1" t="s">
        <v>15</v>
      </c>
      <c r="K195" s="1" t="s">
        <v>20</v>
      </c>
      <c r="L195" t="str">
        <f>TEXT(Table2[[#This Row],[Order Date]],"YYY")</f>
        <v>2024</v>
      </c>
      <c r="M195" t="str">
        <f>TEXT(Table2[[#This Row],[Order Date]],"MMM")</f>
        <v>Oct</v>
      </c>
      <c r="N195" t="str">
        <f>TEXT(Table2[[#This Row],[Order Date]],"DDD")</f>
        <v>Sun</v>
      </c>
      <c r="O195">
        <f>DATEDIF(Table2[[#This Row],[Order Date]],Table2[[#This Row],[Delivered Date]],"D")</f>
        <v>7</v>
      </c>
      <c r="P195" s="10">
        <f>ROUND(Table2[[#This Row],[Quantity]]*Table2[[#This Row],[Unit Price]]*VLOOKUP(Table2[[#This Row],[Product Name]],Table_1[#All],2,FALSE),0)</f>
        <v>826</v>
      </c>
      <c r="Q195" s="10">
        <f>Table2[[#This Row],[Quantity]]*Table2[[#This Row],[Unit Price]]</f>
        <v>1032</v>
      </c>
      <c r="R195" s="10">
        <f>Table2[[#This Row],[Sales Revenue]]-Table2[[#This Row],[Total Cost After Product Percentage Calc]]</f>
        <v>206</v>
      </c>
    </row>
    <row r="196" spans="1:18" ht="14.25" customHeight="1" x14ac:dyDescent="0.3">
      <c r="A196" s="1">
        <v>195</v>
      </c>
      <c r="B196" s="1" t="s">
        <v>245</v>
      </c>
      <c r="C196" s="1" t="s">
        <v>22</v>
      </c>
      <c r="D196" s="1" t="s">
        <v>43</v>
      </c>
      <c r="E196" s="2">
        <v>45343</v>
      </c>
      <c r="F196" s="4">
        <v>45357</v>
      </c>
      <c r="G196" s="1">
        <v>7</v>
      </c>
      <c r="H196" s="1">
        <v>348</v>
      </c>
      <c r="I196" s="1" t="s">
        <v>14</v>
      </c>
      <c r="J196" s="1" t="s">
        <v>36</v>
      </c>
      <c r="K196" s="1" t="s">
        <v>20</v>
      </c>
      <c r="L196" t="str">
        <f>TEXT(Table2[[#This Row],[Order Date]],"YYY")</f>
        <v>2024</v>
      </c>
      <c r="M196" t="str">
        <f>TEXT(Table2[[#This Row],[Order Date]],"MMM")</f>
        <v>Feb</v>
      </c>
      <c r="N196" t="str">
        <f>TEXT(Table2[[#This Row],[Order Date]],"DDD")</f>
        <v>Wed</v>
      </c>
      <c r="O196">
        <f>DATEDIF(Table2[[#This Row],[Order Date]],Table2[[#This Row],[Delivered Date]],"D")</f>
        <v>14</v>
      </c>
      <c r="P196" s="10">
        <f>ROUND(Table2[[#This Row],[Quantity]]*Table2[[#This Row],[Unit Price]]*VLOOKUP(Table2[[#This Row],[Product Name]],Table_1[#All],2,FALSE),0)</f>
        <v>1583</v>
      </c>
      <c r="Q196" s="10">
        <f>Table2[[#This Row],[Quantity]]*Table2[[#This Row],[Unit Price]]</f>
        <v>2436</v>
      </c>
      <c r="R196" s="10">
        <f>Table2[[#This Row],[Sales Revenue]]-Table2[[#This Row],[Total Cost After Product Percentage Calc]]</f>
        <v>853</v>
      </c>
    </row>
    <row r="197" spans="1:18" ht="14.25" customHeight="1" x14ac:dyDescent="0.3">
      <c r="A197" s="1">
        <v>196</v>
      </c>
      <c r="B197" s="1" t="s">
        <v>246</v>
      </c>
      <c r="C197" s="1" t="s">
        <v>22</v>
      </c>
      <c r="D197" s="1" t="s">
        <v>87</v>
      </c>
      <c r="E197" s="2">
        <v>45456</v>
      </c>
      <c r="F197" s="4">
        <v>45460</v>
      </c>
      <c r="G197" s="1">
        <v>5</v>
      </c>
      <c r="H197" s="1">
        <v>671</v>
      </c>
      <c r="I197" s="1" t="s">
        <v>30</v>
      </c>
      <c r="J197" s="1" t="s">
        <v>15</v>
      </c>
      <c r="K197" s="1" t="s">
        <v>16</v>
      </c>
      <c r="L197" t="str">
        <f>TEXT(Table2[[#This Row],[Order Date]],"YYY")</f>
        <v>2024</v>
      </c>
      <c r="M197" t="str">
        <f>TEXT(Table2[[#This Row],[Order Date]],"MMM")</f>
        <v>Jun</v>
      </c>
      <c r="N197" t="str">
        <f>TEXT(Table2[[#This Row],[Order Date]],"DDD")</f>
        <v>Thu</v>
      </c>
      <c r="O197">
        <f>DATEDIF(Table2[[#This Row],[Order Date]],Table2[[#This Row],[Delivered Date]],"D")</f>
        <v>4</v>
      </c>
      <c r="P197" s="10">
        <f>ROUND(Table2[[#This Row],[Quantity]]*Table2[[#This Row],[Unit Price]]*VLOOKUP(Table2[[#This Row],[Product Name]],Table_1[#All],2,FALSE),0)</f>
        <v>2684</v>
      </c>
      <c r="Q197" s="10">
        <f>Table2[[#This Row],[Quantity]]*Table2[[#This Row],[Unit Price]]</f>
        <v>3355</v>
      </c>
      <c r="R197" s="10">
        <f>Table2[[#This Row],[Sales Revenue]]-Table2[[#This Row],[Total Cost After Product Percentage Calc]]</f>
        <v>671</v>
      </c>
    </row>
    <row r="198" spans="1:18" ht="14.25" customHeight="1" x14ac:dyDescent="0.3">
      <c r="A198" s="1">
        <v>197</v>
      </c>
      <c r="B198" s="1" t="s">
        <v>247</v>
      </c>
      <c r="C198" s="1" t="s">
        <v>18</v>
      </c>
      <c r="D198" s="1" t="s">
        <v>68</v>
      </c>
      <c r="E198" s="2">
        <v>45565</v>
      </c>
      <c r="F198" s="4">
        <v>45571</v>
      </c>
      <c r="G198" s="1">
        <v>1</v>
      </c>
      <c r="H198" s="1">
        <v>945</v>
      </c>
      <c r="I198" s="1" t="s">
        <v>14</v>
      </c>
      <c r="J198" s="1" t="s">
        <v>15</v>
      </c>
      <c r="K198" s="1" t="s">
        <v>49</v>
      </c>
      <c r="L198" t="str">
        <f>TEXT(Table2[[#This Row],[Order Date]],"YYY")</f>
        <v>2024</v>
      </c>
      <c r="M198" t="str">
        <f>TEXT(Table2[[#This Row],[Order Date]],"MMM")</f>
        <v>Sep</v>
      </c>
      <c r="N198" t="str">
        <f>TEXT(Table2[[#This Row],[Order Date]],"DDD")</f>
        <v>Mon</v>
      </c>
      <c r="O198">
        <f>DATEDIF(Table2[[#This Row],[Order Date]],Table2[[#This Row],[Delivered Date]],"D")</f>
        <v>6</v>
      </c>
      <c r="P198" s="10">
        <f>ROUND(Table2[[#This Row],[Quantity]]*Table2[[#This Row],[Unit Price]]*VLOOKUP(Table2[[#This Row],[Product Name]],Table_1[#All],2,FALSE),0)</f>
        <v>473</v>
      </c>
      <c r="Q198" s="10">
        <f>Table2[[#This Row],[Quantity]]*Table2[[#This Row],[Unit Price]]</f>
        <v>945</v>
      </c>
      <c r="R198" s="10">
        <f>Table2[[#This Row],[Sales Revenue]]-Table2[[#This Row],[Total Cost After Product Percentage Calc]]</f>
        <v>472</v>
      </c>
    </row>
    <row r="199" spans="1:18" ht="14.25" customHeight="1" x14ac:dyDescent="0.3">
      <c r="A199" s="1">
        <v>198</v>
      </c>
      <c r="B199" s="1" t="s">
        <v>248</v>
      </c>
      <c r="C199" s="1" t="s">
        <v>12</v>
      </c>
      <c r="D199" s="1" t="s">
        <v>29</v>
      </c>
      <c r="E199" s="2">
        <v>45545</v>
      </c>
      <c r="F199" s="4">
        <v>45556</v>
      </c>
      <c r="G199" s="1">
        <v>3</v>
      </c>
      <c r="H199" s="1">
        <v>969</v>
      </c>
      <c r="I199" s="1" t="s">
        <v>14</v>
      </c>
      <c r="J199" s="1" t="s">
        <v>36</v>
      </c>
      <c r="K199" s="1" t="s">
        <v>32</v>
      </c>
      <c r="L199" t="str">
        <f>TEXT(Table2[[#This Row],[Order Date]],"YYY")</f>
        <v>2024</v>
      </c>
      <c r="M199" t="str">
        <f>TEXT(Table2[[#This Row],[Order Date]],"MMM")</f>
        <v>Sep</v>
      </c>
      <c r="N199" t="str">
        <f>TEXT(Table2[[#This Row],[Order Date]],"DDD")</f>
        <v>Tue</v>
      </c>
      <c r="O199">
        <f>DATEDIF(Table2[[#This Row],[Order Date]],Table2[[#This Row],[Delivered Date]],"D")</f>
        <v>11</v>
      </c>
      <c r="P199" s="10">
        <f>ROUND(Table2[[#This Row],[Quantity]]*Table2[[#This Row],[Unit Price]]*VLOOKUP(Table2[[#This Row],[Product Name]],Table_1[#All],2,FALSE),0)</f>
        <v>1890</v>
      </c>
      <c r="Q199" s="10">
        <f>Table2[[#This Row],[Quantity]]*Table2[[#This Row],[Unit Price]]</f>
        <v>2907</v>
      </c>
      <c r="R199" s="10">
        <f>Table2[[#This Row],[Sales Revenue]]-Table2[[#This Row],[Total Cost After Product Percentage Calc]]</f>
        <v>1017</v>
      </c>
    </row>
    <row r="200" spans="1:18" ht="14.25" customHeight="1" x14ac:dyDescent="0.3">
      <c r="A200" s="1">
        <v>199</v>
      </c>
      <c r="B200" s="1" t="s">
        <v>249</v>
      </c>
      <c r="C200" s="1" t="s">
        <v>22</v>
      </c>
      <c r="D200" s="1" t="s">
        <v>43</v>
      </c>
      <c r="E200" s="2">
        <v>45461</v>
      </c>
      <c r="F200" s="4">
        <v>45467</v>
      </c>
      <c r="G200" s="1">
        <v>3</v>
      </c>
      <c r="H200" s="1">
        <v>758</v>
      </c>
      <c r="I200" s="1" t="s">
        <v>30</v>
      </c>
      <c r="J200" s="1" t="s">
        <v>31</v>
      </c>
      <c r="K200" s="1" t="s">
        <v>32</v>
      </c>
      <c r="L200" t="str">
        <f>TEXT(Table2[[#This Row],[Order Date]],"YYY")</f>
        <v>2024</v>
      </c>
      <c r="M200" t="str">
        <f>TEXT(Table2[[#This Row],[Order Date]],"MMM")</f>
        <v>Jun</v>
      </c>
      <c r="N200" t="str">
        <f>TEXT(Table2[[#This Row],[Order Date]],"DDD")</f>
        <v>Tue</v>
      </c>
      <c r="O200">
        <f>DATEDIF(Table2[[#This Row],[Order Date]],Table2[[#This Row],[Delivered Date]],"D")</f>
        <v>6</v>
      </c>
      <c r="P200" s="10">
        <f>ROUND(Table2[[#This Row],[Quantity]]*Table2[[#This Row],[Unit Price]]*VLOOKUP(Table2[[#This Row],[Product Name]],Table_1[#All],2,FALSE),0)</f>
        <v>1478</v>
      </c>
      <c r="Q200" s="10">
        <f>Table2[[#This Row],[Quantity]]*Table2[[#This Row],[Unit Price]]</f>
        <v>2274</v>
      </c>
      <c r="R200" s="10">
        <f>Table2[[#This Row],[Sales Revenue]]-Table2[[#This Row],[Total Cost After Product Percentage Calc]]</f>
        <v>796</v>
      </c>
    </row>
    <row r="201" spans="1:18" ht="14.25" customHeight="1" x14ac:dyDescent="0.3">
      <c r="A201" s="1">
        <v>200</v>
      </c>
      <c r="B201" s="1" t="s">
        <v>250</v>
      </c>
      <c r="C201" s="1" t="s">
        <v>22</v>
      </c>
      <c r="D201" s="1" t="s">
        <v>43</v>
      </c>
      <c r="E201" s="2">
        <v>45464</v>
      </c>
      <c r="F201" s="4">
        <v>45468</v>
      </c>
      <c r="G201" s="1">
        <v>5</v>
      </c>
      <c r="H201" s="1">
        <v>591</v>
      </c>
      <c r="I201" s="1" t="s">
        <v>14</v>
      </c>
      <c r="J201" s="1" t="s">
        <v>36</v>
      </c>
      <c r="K201" s="1" t="s">
        <v>16</v>
      </c>
      <c r="L201" t="str">
        <f>TEXT(Table2[[#This Row],[Order Date]],"YYY")</f>
        <v>2024</v>
      </c>
      <c r="M201" t="str">
        <f>TEXT(Table2[[#This Row],[Order Date]],"MMM")</f>
        <v>Jun</v>
      </c>
      <c r="N201" t="str">
        <f>TEXT(Table2[[#This Row],[Order Date]],"DDD")</f>
        <v>Fri</v>
      </c>
      <c r="O201">
        <f>DATEDIF(Table2[[#This Row],[Order Date]],Table2[[#This Row],[Delivered Date]],"D")</f>
        <v>4</v>
      </c>
      <c r="P201" s="10">
        <f>ROUND(Table2[[#This Row],[Quantity]]*Table2[[#This Row],[Unit Price]]*VLOOKUP(Table2[[#This Row],[Product Name]],Table_1[#All],2,FALSE),0)</f>
        <v>1921</v>
      </c>
      <c r="Q201" s="10">
        <f>Table2[[#This Row],[Quantity]]*Table2[[#This Row],[Unit Price]]</f>
        <v>2955</v>
      </c>
      <c r="R201" s="10">
        <f>Table2[[#This Row],[Sales Revenue]]-Table2[[#This Row],[Total Cost After Product Percentage Calc]]</f>
        <v>1034</v>
      </c>
    </row>
    <row r="202" spans="1:18" ht="14.25" customHeight="1" x14ac:dyDescent="0.3">
      <c r="A202" s="1">
        <v>201</v>
      </c>
      <c r="B202" s="1" t="s">
        <v>251</v>
      </c>
      <c r="C202" s="1" t="s">
        <v>18</v>
      </c>
      <c r="D202" s="1" t="s">
        <v>47</v>
      </c>
      <c r="E202" s="2">
        <v>45510</v>
      </c>
      <c r="F202" s="4">
        <v>45522</v>
      </c>
      <c r="G202" s="1">
        <v>9</v>
      </c>
      <c r="H202" s="1">
        <v>345</v>
      </c>
      <c r="I202" s="1" t="s">
        <v>30</v>
      </c>
      <c r="J202" s="1" t="s">
        <v>15</v>
      </c>
      <c r="K202" s="1" t="s">
        <v>49</v>
      </c>
      <c r="L202" t="str">
        <f>TEXT(Table2[[#This Row],[Order Date]],"YYY")</f>
        <v>2024</v>
      </c>
      <c r="M202" t="str">
        <f>TEXT(Table2[[#This Row],[Order Date]],"MMM")</f>
        <v>Aug</v>
      </c>
      <c r="N202" t="str">
        <f>TEXT(Table2[[#This Row],[Order Date]],"DDD")</f>
        <v>Tue</v>
      </c>
      <c r="O202">
        <f>DATEDIF(Table2[[#This Row],[Order Date]],Table2[[#This Row],[Delivered Date]],"D")</f>
        <v>12</v>
      </c>
      <c r="P202" s="10">
        <f>ROUND(Table2[[#This Row],[Quantity]]*Table2[[#This Row],[Unit Price]]*VLOOKUP(Table2[[#This Row],[Product Name]],Table_1[#All],2,FALSE),0)</f>
        <v>1863</v>
      </c>
      <c r="Q202" s="10">
        <f>Table2[[#This Row],[Quantity]]*Table2[[#This Row],[Unit Price]]</f>
        <v>3105</v>
      </c>
      <c r="R202" s="10">
        <f>Table2[[#This Row],[Sales Revenue]]-Table2[[#This Row],[Total Cost After Product Percentage Calc]]</f>
        <v>1242</v>
      </c>
    </row>
    <row r="203" spans="1:18" ht="14.25" customHeight="1" x14ac:dyDescent="0.3">
      <c r="A203" s="1">
        <v>202</v>
      </c>
      <c r="B203" s="1" t="s">
        <v>252</v>
      </c>
      <c r="C203" s="1" t="s">
        <v>26</v>
      </c>
      <c r="D203" s="1" t="s">
        <v>104</v>
      </c>
      <c r="E203" s="2">
        <v>45520</v>
      </c>
      <c r="F203" s="4">
        <v>45533</v>
      </c>
      <c r="G203" s="1">
        <v>5</v>
      </c>
      <c r="H203" s="1">
        <v>986</v>
      </c>
      <c r="I203" s="1" t="s">
        <v>30</v>
      </c>
      <c r="J203" s="1" t="s">
        <v>52</v>
      </c>
      <c r="K203" s="1" t="s">
        <v>16</v>
      </c>
      <c r="L203" t="str">
        <f>TEXT(Table2[[#This Row],[Order Date]],"YYY")</f>
        <v>2024</v>
      </c>
      <c r="M203" t="str">
        <f>TEXT(Table2[[#This Row],[Order Date]],"MMM")</f>
        <v>Aug</v>
      </c>
      <c r="N203" t="str">
        <f>TEXT(Table2[[#This Row],[Order Date]],"DDD")</f>
        <v>Fri</v>
      </c>
      <c r="O203">
        <f>DATEDIF(Table2[[#This Row],[Order Date]],Table2[[#This Row],[Delivered Date]],"D")</f>
        <v>13</v>
      </c>
      <c r="P203" s="10">
        <f>ROUND(Table2[[#This Row],[Quantity]]*Table2[[#This Row],[Unit Price]]*VLOOKUP(Table2[[#This Row],[Product Name]],Table_1[#All],2,FALSE),0)</f>
        <v>2958</v>
      </c>
      <c r="Q203" s="10">
        <f>Table2[[#This Row],[Quantity]]*Table2[[#This Row],[Unit Price]]</f>
        <v>4930</v>
      </c>
      <c r="R203" s="10">
        <f>Table2[[#This Row],[Sales Revenue]]-Table2[[#This Row],[Total Cost After Product Percentage Calc]]</f>
        <v>1972</v>
      </c>
    </row>
    <row r="204" spans="1:18" ht="14.25" customHeight="1" x14ac:dyDescent="0.3">
      <c r="A204" s="1">
        <v>203</v>
      </c>
      <c r="B204" s="1" t="s">
        <v>253</v>
      </c>
      <c r="C204" s="1" t="s">
        <v>18</v>
      </c>
      <c r="D204" s="1" t="s">
        <v>19</v>
      </c>
      <c r="E204" s="2">
        <v>45425</v>
      </c>
      <c r="F204" s="4">
        <v>45432</v>
      </c>
      <c r="G204" s="1">
        <v>6</v>
      </c>
      <c r="H204" s="1">
        <v>719</v>
      </c>
      <c r="I204" s="1" t="s">
        <v>30</v>
      </c>
      <c r="J204" s="1" t="s">
        <v>15</v>
      </c>
      <c r="K204" s="1" t="s">
        <v>49</v>
      </c>
      <c r="L204" t="str">
        <f>TEXT(Table2[[#This Row],[Order Date]],"YYY")</f>
        <v>2024</v>
      </c>
      <c r="M204" t="str">
        <f>TEXT(Table2[[#This Row],[Order Date]],"MMM")</f>
        <v>May</v>
      </c>
      <c r="N204" t="str">
        <f>TEXT(Table2[[#This Row],[Order Date]],"DDD")</f>
        <v>Mon</v>
      </c>
      <c r="O204">
        <f>DATEDIF(Table2[[#This Row],[Order Date]],Table2[[#This Row],[Delivered Date]],"D")</f>
        <v>7</v>
      </c>
      <c r="P204" s="10">
        <f>ROUND(Table2[[#This Row],[Quantity]]*Table2[[#This Row],[Unit Price]]*VLOOKUP(Table2[[#This Row],[Product Name]],Table_1[#All],2,FALSE),0)</f>
        <v>2157</v>
      </c>
      <c r="Q204" s="10">
        <f>Table2[[#This Row],[Quantity]]*Table2[[#This Row],[Unit Price]]</f>
        <v>4314</v>
      </c>
      <c r="R204" s="10">
        <f>Table2[[#This Row],[Sales Revenue]]-Table2[[#This Row],[Total Cost After Product Percentage Calc]]</f>
        <v>2157</v>
      </c>
    </row>
    <row r="205" spans="1:18" ht="14.25" customHeight="1" x14ac:dyDescent="0.3">
      <c r="A205" s="1">
        <v>204</v>
      </c>
      <c r="B205" s="1" t="s">
        <v>254</v>
      </c>
      <c r="C205" s="1" t="s">
        <v>12</v>
      </c>
      <c r="D205" s="1" t="s">
        <v>29</v>
      </c>
      <c r="E205" s="2">
        <v>45449</v>
      </c>
      <c r="F205" s="4">
        <v>45461</v>
      </c>
      <c r="G205" s="1">
        <v>3</v>
      </c>
      <c r="H205" s="1">
        <v>425</v>
      </c>
      <c r="I205" s="1" t="s">
        <v>30</v>
      </c>
      <c r="J205" s="1" t="s">
        <v>36</v>
      </c>
      <c r="K205" s="1" t="s">
        <v>49</v>
      </c>
      <c r="L205" t="str">
        <f>TEXT(Table2[[#This Row],[Order Date]],"YYY")</f>
        <v>2024</v>
      </c>
      <c r="M205" t="str">
        <f>TEXT(Table2[[#This Row],[Order Date]],"MMM")</f>
        <v>Jun</v>
      </c>
      <c r="N205" t="str">
        <f>TEXT(Table2[[#This Row],[Order Date]],"DDD")</f>
        <v>Thu</v>
      </c>
      <c r="O205">
        <f>DATEDIF(Table2[[#This Row],[Order Date]],Table2[[#This Row],[Delivered Date]],"D")</f>
        <v>12</v>
      </c>
      <c r="P205" s="10">
        <f>ROUND(Table2[[#This Row],[Quantity]]*Table2[[#This Row],[Unit Price]]*VLOOKUP(Table2[[#This Row],[Product Name]],Table_1[#All],2,FALSE),0)</f>
        <v>829</v>
      </c>
      <c r="Q205" s="10">
        <f>Table2[[#This Row],[Quantity]]*Table2[[#This Row],[Unit Price]]</f>
        <v>1275</v>
      </c>
      <c r="R205" s="10">
        <f>Table2[[#This Row],[Sales Revenue]]-Table2[[#This Row],[Total Cost After Product Percentage Calc]]</f>
        <v>446</v>
      </c>
    </row>
    <row r="206" spans="1:18" ht="14.25" customHeight="1" x14ac:dyDescent="0.3">
      <c r="A206" s="1">
        <v>205</v>
      </c>
      <c r="B206" s="1" t="s">
        <v>255</v>
      </c>
      <c r="C206" s="1" t="s">
        <v>34</v>
      </c>
      <c r="D206" s="1" t="s">
        <v>80</v>
      </c>
      <c r="E206" s="2">
        <v>45619</v>
      </c>
      <c r="F206" s="4">
        <v>45625</v>
      </c>
      <c r="G206" s="1">
        <v>5</v>
      </c>
      <c r="H206" s="1">
        <v>386</v>
      </c>
      <c r="I206" s="1" t="s">
        <v>14</v>
      </c>
      <c r="J206" s="1" t="s">
        <v>36</v>
      </c>
      <c r="K206" s="1" t="s">
        <v>49</v>
      </c>
      <c r="L206" t="str">
        <f>TEXT(Table2[[#This Row],[Order Date]],"YYY")</f>
        <v>2024</v>
      </c>
      <c r="M206" t="str">
        <f>TEXT(Table2[[#This Row],[Order Date]],"MMM")</f>
        <v>Nov</v>
      </c>
      <c r="N206" t="str">
        <f>TEXT(Table2[[#This Row],[Order Date]],"DDD")</f>
        <v>Sat</v>
      </c>
      <c r="O206">
        <f>DATEDIF(Table2[[#This Row],[Order Date]],Table2[[#This Row],[Delivered Date]],"D")</f>
        <v>6</v>
      </c>
      <c r="P206" s="10">
        <f>ROUND(Table2[[#This Row],[Quantity]]*Table2[[#This Row],[Unit Price]]*VLOOKUP(Table2[[#This Row],[Product Name]],Table_1[#All],2,FALSE),0)</f>
        <v>1448</v>
      </c>
      <c r="Q206" s="10">
        <f>Table2[[#This Row],[Quantity]]*Table2[[#This Row],[Unit Price]]</f>
        <v>1930</v>
      </c>
      <c r="R206" s="10">
        <f>Table2[[#This Row],[Sales Revenue]]-Table2[[#This Row],[Total Cost After Product Percentage Calc]]</f>
        <v>482</v>
      </c>
    </row>
    <row r="207" spans="1:18" ht="14.25" customHeight="1" x14ac:dyDescent="0.3">
      <c r="A207" s="1">
        <v>206</v>
      </c>
      <c r="B207" s="1" t="s">
        <v>256</v>
      </c>
      <c r="C207" s="1" t="s">
        <v>18</v>
      </c>
      <c r="D207" s="1" t="s">
        <v>47</v>
      </c>
      <c r="E207" s="2">
        <v>45567</v>
      </c>
      <c r="F207" s="4">
        <v>45574</v>
      </c>
      <c r="G207" s="1">
        <v>4</v>
      </c>
      <c r="H207" s="1">
        <v>790</v>
      </c>
      <c r="I207" s="1" t="s">
        <v>14</v>
      </c>
      <c r="J207" s="1" t="s">
        <v>15</v>
      </c>
      <c r="K207" s="1" t="s">
        <v>20</v>
      </c>
      <c r="L207" t="str">
        <f>TEXT(Table2[[#This Row],[Order Date]],"YYY")</f>
        <v>2024</v>
      </c>
      <c r="M207" t="str">
        <f>TEXT(Table2[[#This Row],[Order Date]],"MMM")</f>
        <v>Oct</v>
      </c>
      <c r="N207" t="str">
        <f>TEXT(Table2[[#This Row],[Order Date]],"DDD")</f>
        <v>Wed</v>
      </c>
      <c r="O207">
        <f>DATEDIF(Table2[[#This Row],[Order Date]],Table2[[#This Row],[Delivered Date]],"D")</f>
        <v>7</v>
      </c>
      <c r="P207" s="10">
        <f>ROUND(Table2[[#This Row],[Quantity]]*Table2[[#This Row],[Unit Price]]*VLOOKUP(Table2[[#This Row],[Product Name]],Table_1[#All],2,FALSE),0)</f>
        <v>1896</v>
      </c>
      <c r="Q207" s="10">
        <f>Table2[[#This Row],[Quantity]]*Table2[[#This Row],[Unit Price]]</f>
        <v>3160</v>
      </c>
      <c r="R207" s="10">
        <f>Table2[[#This Row],[Sales Revenue]]-Table2[[#This Row],[Total Cost After Product Percentage Calc]]</f>
        <v>1264</v>
      </c>
    </row>
    <row r="208" spans="1:18" ht="14.25" customHeight="1" x14ac:dyDescent="0.3">
      <c r="A208" s="1">
        <v>207</v>
      </c>
      <c r="B208" s="1" t="s">
        <v>257</v>
      </c>
      <c r="C208" s="1" t="s">
        <v>18</v>
      </c>
      <c r="D208" s="1" t="s">
        <v>47</v>
      </c>
      <c r="E208" s="2">
        <v>45562</v>
      </c>
      <c r="F208" s="4">
        <v>45572</v>
      </c>
      <c r="G208" s="1">
        <v>6</v>
      </c>
      <c r="H208" s="1">
        <v>89</v>
      </c>
      <c r="I208" s="1" t="s">
        <v>14</v>
      </c>
      <c r="J208" s="1" t="s">
        <v>36</v>
      </c>
      <c r="K208" s="1" t="s">
        <v>20</v>
      </c>
      <c r="L208" t="str">
        <f>TEXT(Table2[[#This Row],[Order Date]],"YYY")</f>
        <v>2024</v>
      </c>
      <c r="M208" t="str">
        <f>TEXT(Table2[[#This Row],[Order Date]],"MMM")</f>
        <v>Sep</v>
      </c>
      <c r="N208" t="str">
        <f>TEXT(Table2[[#This Row],[Order Date]],"DDD")</f>
        <v>Fri</v>
      </c>
      <c r="O208">
        <f>DATEDIF(Table2[[#This Row],[Order Date]],Table2[[#This Row],[Delivered Date]],"D")</f>
        <v>10</v>
      </c>
      <c r="P208" s="10">
        <f>ROUND(Table2[[#This Row],[Quantity]]*Table2[[#This Row],[Unit Price]]*VLOOKUP(Table2[[#This Row],[Product Name]],Table_1[#All],2,FALSE),0)</f>
        <v>320</v>
      </c>
      <c r="Q208" s="10">
        <f>Table2[[#This Row],[Quantity]]*Table2[[#This Row],[Unit Price]]</f>
        <v>534</v>
      </c>
      <c r="R208" s="10">
        <f>Table2[[#This Row],[Sales Revenue]]-Table2[[#This Row],[Total Cost After Product Percentage Calc]]</f>
        <v>214</v>
      </c>
    </row>
    <row r="209" spans="1:18" ht="14.25" customHeight="1" x14ac:dyDescent="0.3">
      <c r="A209" s="1">
        <v>208</v>
      </c>
      <c r="B209" s="1" t="s">
        <v>258</v>
      </c>
      <c r="C209" s="1" t="s">
        <v>18</v>
      </c>
      <c r="D209" s="1" t="s">
        <v>47</v>
      </c>
      <c r="E209" s="2">
        <v>45351</v>
      </c>
      <c r="F209" s="4">
        <v>45359</v>
      </c>
      <c r="G209" s="1">
        <v>4</v>
      </c>
      <c r="H209" s="1">
        <v>744</v>
      </c>
      <c r="I209" s="1" t="s">
        <v>14</v>
      </c>
      <c r="J209" s="1" t="s">
        <v>36</v>
      </c>
      <c r="K209" s="1" t="s">
        <v>20</v>
      </c>
      <c r="L209" t="str">
        <f>TEXT(Table2[[#This Row],[Order Date]],"YYY")</f>
        <v>2024</v>
      </c>
      <c r="M209" t="str">
        <f>TEXT(Table2[[#This Row],[Order Date]],"MMM")</f>
        <v>Feb</v>
      </c>
      <c r="N209" t="str">
        <f>TEXT(Table2[[#This Row],[Order Date]],"DDD")</f>
        <v>Thu</v>
      </c>
      <c r="O209">
        <f>DATEDIF(Table2[[#This Row],[Order Date]],Table2[[#This Row],[Delivered Date]],"D")</f>
        <v>8</v>
      </c>
      <c r="P209" s="10">
        <f>ROUND(Table2[[#This Row],[Quantity]]*Table2[[#This Row],[Unit Price]]*VLOOKUP(Table2[[#This Row],[Product Name]],Table_1[#All],2,FALSE),0)</f>
        <v>1786</v>
      </c>
      <c r="Q209" s="10">
        <f>Table2[[#This Row],[Quantity]]*Table2[[#This Row],[Unit Price]]</f>
        <v>2976</v>
      </c>
      <c r="R209" s="10">
        <f>Table2[[#This Row],[Sales Revenue]]-Table2[[#This Row],[Total Cost After Product Percentage Calc]]</f>
        <v>1190</v>
      </c>
    </row>
    <row r="210" spans="1:18" ht="14.25" customHeight="1" x14ac:dyDescent="0.3">
      <c r="A210" s="1">
        <v>209</v>
      </c>
      <c r="B210" s="1" t="s">
        <v>259</v>
      </c>
      <c r="C210" s="1" t="s">
        <v>18</v>
      </c>
      <c r="D210" s="1" t="s">
        <v>19</v>
      </c>
      <c r="E210" s="2">
        <v>45578</v>
      </c>
      <c r="F210" s="4">
        <v>45590</v>
      </c>
      <c r="G210" s="1">
        <v>8</v>
      </c>
      <c r="H210" s="1">
        <v>698</v>
      </c>
      <c r="I210" s="1" t="s">
        <v>30</v>
      </c>
      <c r="J210" s="1" t="s">
        <v>24</v>
      </c>
      <c r="K210" s="1" t="s">
        <v>49</v>
      </c>
      <c r="L210" t="str">
        <f>TEXT(Table2[[#This Row],[Order Date]],"YYY")</f>
        <v>2024</v>
      </c>
      <c r="M210" t="str">
        <f>TEXT(Table2[[#This Row],[Order Date]],"MMM")</f>
        <v>Oct</v>
      </c>
      <c r="N210" t="str">
        <f>TEXT(Table2[[#This Row],[Order Date]],"DDD")</f>
        <v>Sun</v>
      </c>
      <c r="O210">
        <f>DATEDIF(Table2[[#This Row],[Order Date]],Table2[[#This Row],[Delivered Date]],"D")</f>
        <v>12</v>
      </c>
      <c r="P210" s="10">
        <f>ROUND(Table2[[#This Row],[Quantity]]*Table2[[#This Row],[Unit Price]]*VLOOKUP(Table2[[#This Row],[Product Name]],Table_1[#All],2,FALSE),0)</f>
        <v>2792</v>
      </c>
      <c r="Q210" s="10">
        <f>Table2[[#This Row],[Quantity]]*Table2[[#This Row],[Unit Price]]</f>
        <v>5584</v>
      </c>
      <c r="R210" s="10">
        <f>Table2[[#This Row],[Sales Revenue]]-Table2[[#This Row],[Total Cost After Product Percentage Calc]]</f>
        <v>2792</v>
      </c>
    </row>
    <row r="211" spans="1:18" ht="14.25" customHeight="1" x14ac:dyDescent="0.3">
      <c r="A211" s="1">
        <v>210</v>
      </c>
      <c r="B211" s="1" t="s">
        <v>260</v>
      </c>
      <c r="C211" s="1" t="s">
        <v>12</v>
      </c>
      <c r="D211" s="1" t="s">
        <v>29</v>
      </c>
      <c r="E211" s="2">
        <v>45422</v>
      </c>
      <c r="F211" s="4">
        <v>45425</v>
      </c>
      <c r="G211" s="1">
        <v>1</v>
      </c>
      <c r="H211" s="1">
        <v>773</v>
      </c>
      <c r="I211" s="1" t="s">
        <v>14</v>
      </c>
      <c r="J211" s="1" t="s">
        <v>15</v>
      </c>
      <c r="K211" s="1" t="s">
        <v>49</v>
      </c>
      <c r="L211" t="str">
        <f>TEXT(Table2[[#This Row],[Order Date]],"YYY")</f>
        <v>2024</v>
      </c>
      <c r="M211" t="str">
        <f>TEXT(Table2[[#This Row],[Order Date]],"MMM")</f>
        <v>May</v>
      </c>
      <c r="N211" t="str">
        <f>TEXT(Table2[[#This Row],[Order Date]],"DDD")</f>
        <v>Fri</v>
      </c>
      <c r="O211">
        <f>DATEDIF(Table2[[#This Row],[Order Date]],Table2[[#This Row],[Delivered Date]],"D")</f>
        <v>3</v>
      </c>
      <c r="P211" s="10">
        <f>ROUND(Table2[[#This Row],[Quantity]]*Table2[[#This Row],[Unit Price]]*VLOOKUP(Table2[[#This Row],[Product Name]],Table_1[#All],2,FALSE),0)</f>
        <v>502</v>
      </c>
      <c r="Q211" s="10">
        <f>Table2[[#This Row],[Quantity]]*Table2[[#This Row],[Unit Price]]</f>
        <v>773</v>
      </c>
      <c r="R211" s="10">
        <f>Table2[[#This Row],[Sales Revenue]]-Table2[[#This Row],[Total Cost After Product Percentage Calc]]</f>
        <v>271</v>
      </c>
    </row>
    <row r="212" spans="1:18" ht="14.25" customHeight="1" x14ac:dyDescent="0.3">
      <c r="A212" s="1">
        <v>211</v>
      </c>
      <c r="B212" s="1" t="s">
        <v>261</v>
      </c>
      <c r="C212" s="1" t="s">
        <v>26</v>
      </c>
      <c r="D212" s="1" t="s">
        <v>41</v>
      </c>
      <c r="E212" s="2">
        <v>45485</v>
      </c>
      <c r="F212" s="4">
        <v>45490</v>
      </c>
      <c r="G212" s="1">
        <v>7</v>
      </c>
      <c r="H212" s="1">
        <v>92</v>
      </c>
      <c r="I212" s="1" t="s">
        <v>14</v>
      </c>
      <c r="J212" s="1" t="s">
        <v>36</v>
      </c>
      <c r="K212" s="1" t="s">
        <v>16</v>
      </c>
      <c r="L212" t="str">
        <f>TEXT(Table2[[#This Row],[Order Date]],"YYY")</f>
        <v>2024</v>
      </c>
      <c r="M212" t="str">
        <f>TEXT(Table2[[#This Row],[Order Date]],"MMM")</f>
        <v>Jul</v>
      </c>
      <c r="N212" t="str">
        <f>TEXT(Table2[[#This Row],[Order Date]],"DDD")</f>
        <v>Fri</v>
      </c>
      <c r="O212">
        <f>DATEDIF(Table2[[#This Row],[Order Date]],Table2[[#This Row],[Delivered Date]],"D")</f>
        <v>5</v>
      </c>
      <c r="P212" s="10">
        <f>ROUND(Table2[[#This Row],[Quantity]]*Table2[[#This Row],[Unit Price]]*VLOOKUP(Table2[[#This Row],[Product Name]],Table_1[#All],2,FALSE),0)</f>
        <v>322</v>
      </c>
      <c r="Q212" s="10">
        <f>Table2[[#This Row],[Quantity]]*Table2[[#This Row],[Unit Price]]</f>
        <v>644</v>
      </c>
      <c r="R212" s="10">
        <f>Table2[[#This Row],[Sales Revenue]]-Table2[[#This Row],[Total Cost After Product Percentage Calc]]</f>
        <v>322</v>
      </c>
    </row>
    <row r="213" spans="1:18" ht="14.25" customHeight="1" x14ac:dyDescent="0.3">
      <c r="A213" s="1">
        <v>212</v>
      </c>
      <c r="B213" s="1" t="s">
        <v>262</v>
      </c>
      <c r="C213" s="1" t="s">
        <v>34</v>
      </c>
      <c r="D213" s="1" t="s">
        <v>80</v>
      </c>
      <c r="E213" s="2">
        <v>45383</v>
      </c>
      <c r="F213" s="4">
        <v>45394</v>
      </c>
      <c r="G213" s="1">
        <v>9</v>
      </c>
      <c r="H213" s="1">
        <v>412</v>
      </c>
      <c r="I213" s="1" t="s">
        <v>30</v>
      </c>
      <c r="J213" s="1" t="s">
        <v>36</v>
      </c>
      <c r="K213" s="1" t="s">
        <v>20</v>
      </c>
      <c r="L213" t="str">
        <f>TEXT(Table2[[#This Row],[Order Date]],"YYY")</f>
        <v>2024</v>
      </c>
      <c r="M213" t="str">
        <f>TEXT(Table2[[#This Row],[Order Date]],"MMM")</f>
        <v>Apr</v>
      </c>
      <c r="N213" t="str">
        <f>TEXT(Table2[[#This Row],[Order Date]],"DDD")</f>
        <v>Mon</v>
      </c>
      <c r="O213">
        <f>DATEDIF(Table2[[#This Row],[Order Date]],Table2[[#This Row],[Delivered Date]],"D")</f>
        <v>11</v>
      </c>
      <c r="P213" s="10">
        <f>ROUND(Table2[[#This Row],[Quantity]]*Table2[[#This Row],[Unit Price]]*VLOOKUP(Table2[[#This Row],[Product Name]],Table_1[#All],2,FALSE),0)</f>
        <v>2781</v>
      </c>
      <c r="Q213" s="10">
        <f>Table2[[#This Row],[Quantity]]*Table2[[#This Row],[Unit Price]]</f>
        <v>3708</v>
      </c>
      <c r="R213" s="10">
        <f>Table2[[#This Row],[Sales Revenue]]-Table2[[#This Row],[Total Cost After Product Percentage Calc]]</f>
        <v>927</v>
      </c>
    </row>
    <row r="214" spans="1:18" ht="14.25" customHeight="1" x14ac:dyDescent="0.3">
      <c r="A214" s="1">
        <v>213</v>
      </c>
      <c r="B214" s="1" t="s">
        <v>263</v>
      </c>
      <c r="C214" s="1" t="s">
        <v>22</v>
      </c>
      <c r="D214" s="1" t="s">
        <v>43</v>
      </c>
      <c r="E214" s="2">
        <v>45308</v>
      </c>
      <c r="F214" s="4">
        <v>45318</v>
      </c>
      <c r="G214" s="1">
        <v>7</v>
      </c>
      <c r="H214" s="1">
        <v>639</v>
      </c>
      <c r="I214" s="1" t="s">
        <v>14</v>
      </c>
      <c r="J214" s="1" t="s">
        <v>24</v>
      </c>
      <c r="K214" s="1" t="s">
        <v>20</v>
      </c>
      <c r="L214" t="str">
        <f>TEXT(Table2[[#This Row],[Order Date]],"YYY")</f>
        <v>2024</v>
      </c>
      <c r="M214" t="str">
        <f>TEXT(Table2[[#This Row],[Order Date]],"MMM")</f>
        <v>Jan</v>
      </c>
      <c r="N214" t="str">
        <f>TEXT(Table2[[#This Row],[Order Date]],"DDD")</f>
        <v>Wed</v>
      </c>
      <c r="O214">
        <f>DATEDIF(Table2[[#This Row],[Order Date]],Table2[[#This Row],[Delivered Date]],"D")</f>
        <v>10</v>
      </c>
      <c r="P214" s="10">
        <f>ROUND(Table2[[#This Row],[Quantity]]*Table2[[#This Row],[Unit Price]]*VLOOKUP(Table2[[#This Row],[Product Name]],Table_1[#All],2,FALSE),0)</f>
        <v>2907</v>
      </c>
      <c r="Q214" s="10">
        <f>Table2[[#This Row],[Quantity]]*Table2[[#This Row],[Unit Price]]</f>
        <v>4473</v>
      </c>
      <c r="R214" s="10">
        <f>Table2[[#This Row],[Sales Revenue]]-Table2[[#This Row],[Total Cost After Product Percentage Calc]]</f>
        <v>1566</v>
      </c>
    </row>
    <row r="215" spans="1:18" ht="14.25" customHeight="1" x14ac:dyDescent="0.3">
      <c r="A215" s="1">
        <v>214</v>
      </c>
      <c r="B215" s="1" t="s">
        <v>264</v>
      </c>
      <c r="C215" s="1" t="s">
        <v>22</v>
      </c>
      <c r="D215" s="1" t="s">
        <v>43</v>
      </c>
      <c r="E215" s="2">
        <v>45343</v>
      </c>
      <c r="F215" s="4">
        <v>45356</v>
      </c>
      <c r="G215" s="1">
        <v>10</v>
      </c>
      <c r="H215" s="1">
        <v>44</v>
      </c>
      <c r="I215" s="1" t="s">
        <v>30</v>
      </c>
      <c r="J215" s="1" t="s">
        <v>31</v>
      </c>
      <c r="K215" s="1" t="s">
        <v>32</v>
      </c>
      <c r="L215" t="str">
        <f>TEXT(Table2[[#This Row],[Order Date]],"YYY")</f>
        <v>2024</v>
      </c>
      <c r="M215" t="str">
        <f>TEXT(Table2[[#This Row],[Order Date]],"MMM")</f>
        <v>Feb</v>
      </c>
      <c r="N215" t="str">
        <f>TEXT(Table2[[#This Row],[Order Date]],"DDD")</f>
        <v>Wed</v>
      </c>
      <c r="O215">
        <f>DATEDIF(Table2[[#This Row],[Order Date]],Table2[[#This Row],[Delivered Date]],"D")</f>
        <v>13</v>
      </c>
      <c r="P215" s="10">
        <f>ROUND(Table2[[#This Row],[Quantity]]*Table2[[#This Row],[Unit Price]]*VLOOKUP(Table2[[#This Row],[Product Name]],Table_1[#All],2,FALSE),0)</f>
        <v>286</v>
      </c>
      <c r="Q215" s="10">
        <f>Table2[[#This Row],[Quantity]]*Table2[[#This Row],[Unit Price]]</f>
        <v>440</v>
      </c>
      <c r="R215" s="10">
        <f>Table2[[#This Row],[Sales Revenue]]-Table2[[#This Row],[Total Cost After Product Percentage Calc]]</f>
        <v>154</v>
      </c>
    </row>
    <row r="216" spans="1:18" ht="14.25" customHeight="1" x14ac:dyDescent="0.3">
      <c r="A216" s="1">
        <v>215</v>
      </c>
      <c r="B216" s="1" t="s">
        <v>265</v>
      </c>
      <c r="C216" s="1" t="s">
        <v>12</v>
      </c>
      <c r="D216" s="1" t="s">
        <v>62</v>
      </c>
      <c r="E216" s="2">
        <v>45314</v>
      </c>
      <c r="F216" s="4">
        <v>45327</v>
      </c>
      <c r="G216" s="1">
        <v>7</v>
      </c>
      <c r="H216" s="1">
        <v>459</v>
      </c>
      <c r="I216" s="1" t="s">
        <v>14</v>
      </c>
      <c r="J216" s="1" t="s">
        <v>15</v>
      </c>
      <c r="K216" s="1" t="s">
        <v>20</v>
      </c>
      <c r="L216" t="str">
        <f>TEXT(Table2[[#This Row],[Order Date]],"YYY")</f>
        <v>2024</v>
      </c>
      <c r="M216" t="str">
        <f>TEXT(Table2[[#This Row],[Order Date]],"MMM")</f>
        <v>Jan</v>
      </c>
      <c r="N216" t="str">
        <f>TEXT(Table2[[#This Row],[Order Date]],"DDD")</f>
        <v>Tue</v>
      </c>
      <c r="O216">
        <f>DATEDIF(Table2[[#This Row],[Order Date]],Table2[[#This Row],[Delivered Date]],"D")</f>
        <v>13</v>
      </c>
      <c r="P216" s="10">
        <f>ROUND(Table2[[#This Row],[Quantity]]*Table2[[#This Row],[Unit Price]]*VLOOKUP(Table2[[#This Row],[Product Name]],Table_1[#All],2,FALSE),0)</f>
        <v>2731</v>
      </c>
      <c r="Q216" s="10">
        <f>Table2[[#This Row],[Quantity]]*Table2[[#This Row],[Unit Price]]</f>
        <v>3213</v>
      </c>
      <c r="R216" s="10">
        <f>Table2[[#This Row],[Sales Revenue]]-Table2[[#This Row],[Total Cost After Product Percentage Calc]]</f>
        <v>482</v>
      </c>
    </row>
    <row r="217" spans="1:18" ht="14.25" customHeight="1" x14ac:dyDescent="0.3">
      <c r="A217" s="1">
        <v>216</v>
      </c>
      <c r="B217" s="1" t="s">
        <v>266</v>
      </c>
      <c r="C217" s="1" t="s">
        <v>18</v>
      </c>
      <c r="D217" s="1" t="s">
        <v>64</v>
      </c>
      <c r="E217" s="2">
        <v>45636</v>
      </c>
      <c r="F217" s="4">
        <v>45645</v>
      </c>
      <c r="G217" s="1">
        <v>6</v>
      </c>
      <c r="H217" s="1">
        <v>252</v>
      </c>
      <c r="I217" s="1" t="s">
        <v>30</v>
      </c>
      <c r="J217" s="1" t="s">
        <v>52</v>
      </c>
      <c r="K217" s="1" t="s">
        <v>32</v>
      </c>
      <c r="L217" t="str">
        <f>TEXT(Table2[[#This Row],[Order Date]],"YYY")</f>
        <v>2024</v>
      </c>
      <c r="M217" t="str">
        <f>TEXT(Table2[[#This Row],[Order Date]],"MMM")</f>
        <v>Dec</v>
      </c>
      <c r="N217" t="str">
        <f>TEXT(Table2[[#This Row],[Order Date]],"DDD")</f>
        <v>Tue</v>
      </c>
      <c r="O217">
        <f>DATEDIF(Table2[[#This Row],[Order Date]],Table2[[#This Row],[Delivered Date]],"D")</f>
        <v>9</v>
      </c>
      <c r="P217" s="10">
        <f>ROUND(Table2[[#This Row],[Quantity]]*Table2[[#This Row],[Unit Price]]*VLOOKUP(Table2[[#This Row],[Product Name]],Table_1[#All],2,FALSE),0)</f>
        <v>983</v>
      </c>
      <c r="Q217" s="10">
        <f>Table2[[#This Row],[Quantity]]*Table2[[#This Row],[Unit Price]]</f>
        <v>1512</v>
      </c>
      <c r="R217" s="10">
        <f>Table2[[#This Row],[Sales Revenue]]-Table2[[#This Row],[Total Cost After Product Percentage Calc]]</f>
        <v>529</v>
      </c>
    </row>
    <row r="218" spans="1:18" ht="14.25" customHeight="1" x14ac:dyDescent="0.3">
      <c r="A218" s="1">
        <v>217</v>
      </c>
      <c r="B218" s="1" t="s">
        <v>267</v>
      </c>
      <c r="C218" s="1" t="s">
        <v>18</v>
      </c>
      <c r="D218" s="1" t="s">
        <v>68</v>
      </c>
      <c r="E218" s="2">
        <v>45503</v>
      </c>
      <c r="F218" s="4">
        <v>45510</v>
      </c>
      <c r="G218" s="1">
        <v>5</v>
      </c>
      <c r="H218" s="1">
        <v>291</v>
      </c>
      <c r="I218" s="1" t="s">
        <v>30</v>
      </c>
      <c r="J218" s="1" t="s">
        <v>15</v>
      </c>
      <c r="K218" s="1" t="s">
        <v>32</v>
      </c>
      <c r="L218" t="str">
        <f>TEXT(Table2[[#This Row],[Order Date]],"YYY")</f>
        <v>2024</v>
      </c>
      <c r="M218" t="str">
        <f>TEXT(Table2[[#This Row],[Order Date]],"MMM")</f>
        <v>Jul</v>
      </c>
      <c r="N218" t="str">
        <f>TEXT(Table2[[#This Row],[Order Date]],"DDD")</f>
        <v>Tue</v>
      </c>
      <c r="O218">
        <f>DATEDIF(Table2[[#This Row],[Order Date]],Table2[[#This Row],[Delivered Date]],"D")</f>
        <v>7</v>
      </c>
      <c r="P218" s="10">
        <f>ROUND(Table2[[#This Row],[Quantity]]*Table2[[#This Row],[Unit Price]]*VLOOKUP(Table2[[#This Row],[Product Name]],Table_1[#All],2,FALSE),0)</f>
        <v>728</v>
      </c>
      <c r="Q218" s="10">
        <f>Table2[[#This Row],[Quantity]]*Table2[[#This Row],[Unit Price]]</f>
        <v>1455</v>
      </c>
      <c r="R218" s="10">
        <f>Table2[[#This Row],[Sales Revenue]]-Table2[[#This Row],[Total Cost After Product Percentage Calc]]</f>
        <v>727</v>
      </c>
    </row>
    <row r="219" spans="1:18" ht="14.25" customHeight="1" x14ac:dyDescent="0.3">
      <c r="A219" s="1">
        <v>218</v>
      </c>
      <c r="B219" s="1" t="s">
        <v>268</v>
      </c>
      <c r="C219" s="1" t="s">
        <v>22</v>
      </c>
      <c r="D219" s="1" t="s">
        <v>23</v>
      </c>
      <c r="E219" s="2">
        <v>45576</v>
      </c>
      <c r="F219" s="4">
        <v>45584</v>
      </c>
      <c r="G219" s="1">
        <v>8</v>
      </c>
      <c r="H219" s="1">
        <v>58</v>
      </c>
      <c r="I219" s="1" t="s">
        <v>30</v>
      </c>
      <c r="J219" s="1" t="s">
        <v>52</v>
      </c>
      <c r="K219" s="1" t="s">
        <v>49</v>
      </c>
      <c r="L219" t="str">
        <f>TEXT(Table2[[#This Row],[Order Date]],"YYY")</f>
        <v>2024</v>
      </c>
      <c r="M219" t="str">
        <f>TEXT(Table2[[#This Row],[Order Date]],"MMM")</f>
        <v>Oct</v>
      </c>
      <c r="N219" t="str">
        <f>TEXT(Table2[[#This Row],[Order Date]],"DDD")</f>
        <v>Fri</v>
      </c>
      <c r="O219">
        <f>DATEDIF(Table2[[#This Row],[Order Date]],Table2[[#This Row],[Delivered Date]],"D")</f>
        <v>8</v>
      </c>
      <c r="P219" s="10">
        <f>ROUND(Table2[[#This Row],[Quantity]]*Table2[[#This Row],[Unit Price]]*VLOOKUP(Table2[[#This Row],[Product Name]],Table_1[#All],2,FALSE),0)</f>
        <v>348</v>
      </c>
      <c r="Q219" s="10">
        <f>Table2[[#This Row],[Quantity]]*Table2[[#This Row],[Unit Price]]</f>
        <v>464</v>
      </c>
      <c r="R219" s="10">
        <f>Table2[[#This Row],[Sales Revenue]]-Table2[[#This Row],[Total Cost After Product Percentage Calc]]</f>
        <v>116</v>
      </c>
    </row>
    <row r="220" spans="1:18" ht="14.25" customHeight="1" x14ac:dyDescent="0.3">
      <c r="A220" s="1">
        <v>219</v>
      </c>
      <c r="B220" s="1" t="s">
        <v>269</v>
      </c>
      <c r="C220" s="1" t="s">
        <v>34</v>
      </c>
      <c r="D220" s="1" t="s">
        <v>54</v>
      </c>
      <c r="E220" s="2">
        <v>45501</v>
      </c>
      <c r="F220" s="4">
        <v>45513</v>
      </c>
      <c r="G220" s="1">
        <v>3</v>
      </c>
      <c r="H220" s="1">
        <v>317</v>
      </c>
      <c r="I220" s="1" t="s">
        <v>30</v>
      </c>
      <c r="J220" s="1" t="s">
        <v>31</v>
      </c>
      <c r="K220" s="1" t="s">
        <v>32</v>
      </c>
      <c r="L220" t="str">
        <f>TEXT(Table2[[#This Row],[Order Date]],"YYY")</f>
        <v>2024</v>
      </c>
      <c r="M220" t="str">
        <f>TEXT(Table2[[#This Row],[Order Date]],"MMM")</f>
        <v>Jul</v>
      </c>
      <c r="N220" t="str">
        <f>TEXT(Table2[[#This Row],[Order Date]],"DDD")</f>
        <v>Sun</v>
      </c>
      <c r="O220">
        <f>DATEDIF(Table2[[#This Row],[Order Date]],Table2[[#This Row],[Delivered Date]],"D")</f>
        <v>12</v>
      </c>
      <c r="P220" s="10">
        <f>ROUND(Table2[[#This Row],[Quantity]]*Table2[[#This Row],[Unit Price]]*VLOOKUP(Table2[[#This Row],[Product Name]],Table_1[#All],2,FALSE),0)</f>
        <v>666</v>
      </c>
      <c r="Q220" s="10">
        <f>Table2[[#This Row],[Quantity]]*Table2[[#This Row],[Unit Price]]</f>
        <v>951</v>
      </c>
      <c r="R220" s="10">
        <f>Table2[[#This Row],[Sales Revenue]]-Table2[[#This Row],[Total Cost After Product Percentage Calc]]</f>
        <v>285</v>
      </c>
    </row>
    <row r="221" spans="1:18" ht="14.25" customHeight="1" x14ac:dyDescent="0.3">
      <c r="A221" s="1">
        <v>220</v>
      </c>
      <c r="B221" s="1" t="s">
        <v>270</v>
      </c>
      <c r="C221" s="1" t="s">
        <v>12</v>
      </c>
      <c r="D221" s="1" t="s">
        <v>39</v>
      </c>
      <c r="E221" s="2">
        <v>45389</v>
      </c>
      <c r="F221" s="4">
        <v>45401</v>
      </c>
      <c r="G221" s="1">
        <v>1</v>
      </c>
      <c r="H221" s="1">
        <v>284</v>
      </c>
      <c r="I221" s="1" t="s">
        <v>30</v>
      </c>
      <c r="J221" s="1" t="s">
        <v>31</v>
      </c>
      <c r="K221" s="1" t="s">
        <v>16</v>
      </c>
      <c r="L221" t="str">
        <f>TEXT(Table2[[#This Row],[Order Date]],"YYY")</f>
        <v>2024</v>
      </c>
      <c r="M221" t="str">
        <f>TEXT(Table2[[#This Row],[Order Date]],"MMM")</f>
        <v>Apr</v>
      </c>
      <c r="N221" t="str">
        <f>TEXT(Table2[[#This Row],[Order Date]],"DDD")</f>
        <v>Sun</v>
      </c>
      <c r="O221">
        <f>DATEDIF(Table2[[#This Row],[Order Date]],Table2[[#This Row],[Delivered Date]],"D")</f>
        <v>12</v>
      </c>
      <c r="P221" s="10">
        <f>ROUND(Table2[[#This Row],[Quantity]]*Table2[[#This Row],[Unit Price]]*VLOOKUP(Table2[[#This Row],[Product Name]],Table_1[#All],2,FALSE),0)</f>
        <v>227</v>
      </c>
      <c r="Q221" s="10">
        <f>Table2[[#This Row],[Quantity]]*Table2[[#This Row],[Unit Price]]</f>
        <v>284</v>
      </c>
      <c r="R221" s="10">
        <f>Table2[[#This Row],[Sales Revenue]]-Table2[[#This Row],[Total Cost After Product Percentage Calc]]</f>
        <v>57</v>
      </c>
    </row>
    <row r="222" spans="1:18" ht="14.25" customHeight="1" x14ac:dyDescent="0.3">
      <c r="A222" s="1">
        <v>221</v>
      </c>
      <c r="B222" s="1" t="s">
        <v>271</v>
      </c>
      <c r="C222" s="1" t="s">
        <v>12</v>
      </c>
      <c r="D222" s="1" t="s">
        <v>13</v>
      </c>
      <c r="E222" s="2">
        <v>45388</v>
      </c>
      <c r="F222" s="4">
        <v>45391</v>
      </c>
      <c r="G222" s="1">
        <v>10</v>
      </c>
      <c r="H222" s="1">
        <v>751</v>
      </c>
      <c r="I222" s="1" t="s">
        <v>14</v>
      </c>
      <c r="J222" s="1" t="s">
        <v>36</v>
      </c>
      <c r="K222" s="1" t="s">
        <v>32</v>
      </c>
      <c r="L222" t="str">
        <f>TEXT(Table2[[#This Row],[Order Date]],"YYY")</f>
        <v>2024</v>
      </c>
      <c r="M222" t="str">
        <f>TEXT(Table2[[#This Row],[Order Date]],"MMM")</f>
        <v>Apr</v>
      </c>
      <c r="N222" t="str">
        <f>TEXT(Table2[[#This Row],[Order Date]],"DDD")</f>
        <v>Sat</v>
      </c>
      <c r="O222">
        <f>DATEDIF(Table2[[#This Row],[Order Date]],Table2[[#This Row],[Delivered Date]],"D")</f>
        <v>3</v>
      </c>
      <c r="P222" s="10">
        <f>ROUND(Table2[[#This Row],[Quantity]]*Table2[[#This Row],[Unit Price]]*VLOOKUP(Table2[[#This Row],[Product Name]],Table_1[#All],2,FALSE),0)</f>
        <v>5633</v>
      </c>
      <c r="Q222" s="10">
        <f>Table2[[#This Row],[Quantity]]*Table2[[#This Row],[Unit Price]]</f>
        <v>7510</v>
      </c>
      <c r="R222" s="10">
        <f>Table2[[#This Row],[Sales Revenue]]-Table2[[#This Row],[Total Cost After Product Percentage Calc]]</f>
        <v>1877</v>
      </c>
    </row>
    <row r="223" spans="1:18" ht="14.25" customHeight="1" x14ac:dyDescent="0.3">
      <c r="A223" s="1">
        <v>222</v>
      </c>
      <c r="B223" s="1" t="s">
        <v>272</v>
      </c>
      <c r="C223" s="1" t="s">
        <v>26</v>
      </c>
      <c r="D223" s="1" t="s">
        <v>104</v>
      </c>
      <c r="E223" s="2">
        <v>45462</v>
      </c>
      <c r="F223" s="4">
        <v>45476</v>
      </c>
      <c r="G223" s="1">
        <v>5</v>
      </c>
      <c r="H223" s="1">
        <v>989</v>
      </c>
      <c r="I223" s="1" t="s">
        <v>14</v>
      </c>
      <c r="J223" s="1" t="s">
        <v>15</v>
      </c>
      <c r="K223" s="1" t="s">
        <v>16</v>
      </c>
      <c r="L223" t="str">
        <f>TEXT(Table2[[#This Row],[Order Date]],"YYY")</f>
        <v>2024</v>
      </c>
      <c r="M223" t="str">
        <f>TEXT(Table2[[#This Row],[Order Date]],"MMM")</f>
        <v>Jun</v>
      </c>
      <c r="N223" t="str">
        <f>TEXT(Table2[[#This Row],[Order Date]],"DDD")</f>
        <v>Wed</v>
      </c>
      <c r="O223">
        <f>DATEDIF(Table2[[#This Row],[Order Date]],Table2[[#This Row],[Delivered Date]],"D")</f>
        <v>14</v>
      </c>
      <c r="P223" s="10">
        <f>ROUND(Table2[[#This Row],[Quantity]]*Table2[[#This Row],[Unit Price]]*VLOOKUP(Table2[[#This Row],[Product Name]],Table_1[#All],2,FALSE),0)</f>
        <v>2967</v>
      </c>
      <c r="Q223" s="10">
        <f>Table2[[#This Row],[Quantity]]*Table2[[#This Row],[Unit Price]]</f>
        <v>4945</v>
      </c>
      <c r="R223" s="10">
        <f>Table2[[#This Row],[Sales Revenue]]-Table2[[#This Row],[Total Cost After Product Percentage Calc]]</f>
        <v>1978</v>
      </c>
    </row>
    <row r="224" spans="1:18" ht="14.25" customHeight="1" x14ac:dyDescent="0.3">
      <c r="A224" s="1">
        <v>223</v>
      </c>
      <c r="B224" s="1" t="s">
        <v>273</v>
      </c>
      <c r="C224" s="1" t="s">
        <v>12</v>
      </c>
      <c r="D224" s="1" t="s">
        <v>29</v>
      </c>
      <c r="E224" s="2">
        <v>45416</v>
      </c>
      <c r="F224" s="4">
        <v>45429</v>
      </c>
      <c r="G224" s="1">
        <v>10</v>
      </c>
      <c r="H224" s="1">
        <v>730</v>
      </c>
      <c r="I224" s="1" t="s">
        <v>14</v>
      </c>
      <c r="J224" s="1" t="s">
        <v>15</v>
      </c>
      <c r="K224" s="1" t="s">
        <v>16</v>
      </c>
      <c r="L224" t="str">
        <f>TEXT(Table2[[#This Row],[Order Date]],"YYY")</f>
        <v>2024</v>
      </c>
      <c r="M224" t="str">
        <f>TEXT(Table2[[#This Row],[Order Date]],"MMM")</f>
        <v>May</v>
      </c>
      <c r="N224" t="str">
        <f>TEXT(Table2[[#This Row],[Order Date]],"DDD")</f>
        <v>Sat</v>
      </c>
      <c r="O224">
        <f>DATEDIF(Table2[[#This Row],[Order Date]],Table2[[#This Row],[Delivered Date]],"D")</f>
        <v>13</v>
      </c>
      <c r="P224" s="10">
        <f>ROUND(Table2[[#This Row],[Quantity]]*Table2[[#This Row],[Unit Price]]*VLOOKUP(Table2[[#This Row],[Product Name]],Table_1[#All],2,FALSE),0)</f>
        <v>4745</v>
      </c>
      <c r="Q224" s="10">
        <f>Table2[[#This Row],[Quantity]]*Table2[[#This Row],[Unit Price]]</f>
        <v>7300</v>
      </c>
      <c r="R224" s="10">
        <f>Table2[[#This Row],[Sales Revenue]]-Table2[[#This Row],[Total Cost After Product Percentage Calc]]</f>
        <v>2555</v>
      </c>
    </row>
    <row r="225" spans="1:18" ht="14.25" customHeight="1" x14ac:dyDescent="0.3">
      <c r="A225" s="1">
        <v>224</v>
      </c>
      <c r="B225" s="1" t="s">
        <v>274</v>
      </c>
      <c r="C225" s="1" t="s">
        <v>22</v>
      </c>
      <c r="D225" s="1" t="s">
        <v>87</v>
      </c>
      <c r="E225" s="2">
        <v>45452</v>
      </c>
      <c r="F225" s="4">
        <v>45462</v>
      </c>
      <c r="G225" s="1">
        <v>7</v>
      </c>
      <c r="H225" s="1">
        <v>56</v>
      </c>
      <c r="I225" s="1" t="s">
        <v>30</v>
      </c>
      <c r="J225" s="1" t="s">
        <v>36</v>
      </c>
      <c r="K225" s="1" t="s">
        <v>32</v>
      </c>
      <c r="L225" t="str">
        <f>TEXT(Table2[[#This Row],[Order Date]],"YYY")</f>
        <v>2024</v>
      </c>
      <c r="M225" t="str">
        <f>TEXT(Table2[[#This Row],[Order Date]],"MMM")</f>
        <v>Jun</v>
      </c>
      <c r="N225" t="str">
        <f>TEXT(Table2[[#This Row],[Order Date]],"DDD")</f>
        <v>Sun</v>
      </c>
      <c r="O225">
        <f>DATEDIF(Table2[[#This Row],[Order Date]],Table2[[#This Row],[Delivered Date]],"D")</f>
        <v>10</v>
      </c>
      <c r="P225" s="10">
        <f>ROUND(Table2[[#This Row],[Quantity]]*Table2[[#This Row],[Unit Price]]*VLOOKUP(Table2[[#This Row],[Product Name]],Table_1[#All],2,FALSE),0)</f>
        <v>314</v>
      </c>
      <c r="Q225" s="10">
        <f>Table2[[#This Row],[Quantity]]*Table2[[#This Row],[Unit Price]]</f>
        <v>392</v>
      </c>
      <c r="R225" s="10">
        <f>Table2[[#This Row],[Sales Revenue]]-Table2[[#This Row],[Total Cost After Product Percentage Calc]]</f>
        <v>78</v>
      </c>
    </row>
    <row r="226" spans="1:18" ht="14.25" customHeight="1" x14ac:dyDescent="0.3">
      <c r="A226" s="1">
        <v>225</v>
      </c>
      <c r="B226" s="1" t="s">
        <v>275</v>
      </c>
      <c r="C226" s="1" t="s">
        <v>22</v>
      </c>
      <c r="D226" s="1" t="s">
        <v>43</v>
      </c>
      <c r="E226" s="2">
        <v>45425</v>
      </c>
      <c r="F226" s="4">
        <v>45428</v>
      </c>
      <c r="G226" s="1">
        <v>9</v>
      </c>
      <c r="H226" s="1">
        <v>967</v>
      </c>
      <c r="I226" s="1" t="s">
        <v>30</v>
      </c>
      <c r="J226" s="1" t="s">
        <v>36</v>
      </c>
      <c r="K226" s="1" t="s">
        <v>16</v>
      </c>
      <c r="L226" t="str">
        <f>TEXT(Table2[[#This Row],[Order Date]],"YYY")</f>
        <v>2024</v>
      </c>
      <c r="M226" t="str">
        <f>TEXT(Table2[[#This Row],[Order Date]],"MMM")</f>
        <v>May</v>
      </c>
      <c r="N226" t="str">
        <f>TEXT(Table2[[#This Row],[Order Date]],"DDD")</f>
        <v>Mon</v>
      </c>
      <c r="O226">
        <f>DATEDIF(Table2[[#This Row],[Order Date]],Table2[[#This Row],[Delivered Date]],"D")</f>
        <v>3</v>
      </c>
      <c r="P226" s="10">
        <f>ROUND(Table2[[#This Row],[Quantity]]*Table2[[#This Row],[Unit Price]]*VLOOKUP(Table2[[#This Row],[Product Name]],Table_1[#All],2,FALSE),0)</f>
        <v>5657</v>
      </c>
      <c r="Q226" s="10">
        <f>Table2[[#This Row],[Quantity]]*Table2[[#This Row],[Unit Price]]</f>
        <v>8703</v>
      </c>
      <c r="R226" s="10">
        <f>Table2[[#This Row],[Sales Revenue]]-Table2[[#This Row],[Total Cost After Product Percentage Calc]]</f>
        <v>3046</v>
      </c>
    </row>
    <row r="227" spans="1:18" ht="14.25" customHeight="1" x14ac:dyDescent="0.3">
      <c r="A227" s="1">
        <v>226</v>
      </c>
      <c r="B227" s="1" t="s">
        <v>276</v>
      </c>
      <c r="C227" s="1" t="s">
        <v>26</v>
      </c>
      <c r="D227" s="1" t="s">
        <v>27</v>
      </c>
      <c r="E227" s="2">
        <v>45370</v>
      </c>
      <c r="F227" s="4">
        <v>45390</v>
      </c>
      <c r="G227" s="1">
        <v>4</v>
      </c>
      <c r="H227" s="1">
        <v>347</v>
      </c>
      <c r="I227" s="1" t="s">
        <v>30</v>
      </c>
      <c r="J227" s="1" t="s">
        <v>15</v>
      </c>
      <c r="K227" s="1" t="s">
        <v>20</v>
      </c>
      <c r="L227" t="str">
        <f>TEXT(Table2[[#This Row],[Order Date]],"YYY")</f>
        <v>2024</v>
      </c>
      <c r="M227" t="str">
        <f>TEXT(Table2[[#This Row],[Order Date]],"MMM")</f>
        <v>Mar</v>
      </c>
      <c r="N227" t="str">
        <f>TEXT(Table2[[#This Row],[Order Date]],"DDD")</f>
        <v>Tue</v>
      </c>
      <c r="O227">
        <f>DATEDIF(Table2[[#This Row],[Order Date]],Table2[[#This Row],[Delivered Date]],"D")</f>
        <v>20</v>
      </c>
      <c r="P227" s="10">
        <f>ROUND(Table2[[#This Row],[Quantity]]*Table2[[#This Row],[Unit Price]]*VLOOKUP(Table2[[#This Row],[Product Name]],Table_1[#All],2,FALSE),0)</f>
        <v>763</v>
      </c>
      <c r="Q227" s="10">
        <f>Table2[[#This Row],[Quantity]]*Table2[[#This Row],[Unit Price]]</f>
        <v>1388</v>
      </c>
      <c r="R227" s="10">
        <f>Table2[[#This Row],[Sales Revenue]]-Table2[[#This Row],[Total Cost After Product Percentage Calc]]</f>
        <v>625</v>
      </c>
    </row>
    <row r="228" spans="1:18" ht="14.25" customHeight="1" x14ac:dyDescent="0.3">
      <c r="A228" s="1">
        <v>227</v>
      </c>
      <c r="B228" s="1" t="s">
        <v>277</v>
      </c>
      <c r="C228" s="1" t="s">
        <v>22</v>
      </c>
      <c r="D228" s="1" t="s">
        <v>23</v>
      </c>
      <c r="E228" s="2">
        <v>45573</v>
      </c>
      <c r="F228" s="4">
        <v>45582</v>
      </c>
      <c r="G228" s="1">
        <v>6</v>
      </c>
      <c r="H228" s="1">
        <v>273</v>
      </c>
      <c r="I228" s="1" t="s">
        <v>30</v>
      </c>
      <c r="J228" s="1" t="s">
        <v>24</v>
      </c>
      <c r="K228" s="1" t="s">
        <v>49</v>
      </c>
      <c r="L228" t="str">
        <f>TEXT(Table2[[#This Row],[Order Date]],"YYY")</f>
        <v>2024</v>
      </c>
      <c r="M228" t="str">
        <f>TEXT(Table2[[#This Row],[Order Date]],"MMM")</f>
        <v>Oct</v>
      </c>
      <c r="N228" t="str">
        <f>TEXT(Table2[[#This Row],[Order Date]],"DDD")</f>
        <v>Tue</v>
      </c>
      <c r="O228">
        <f>DATEDIF(Table2[[#This Row],[Order Date]],Table2[[#This Row],[Delivered Date]],"D")</f>
        <v>9</v>
      </c>
      <c r="P228" s="10">
        <f>ROUND(Table2[[#This Row],[Quantity]]*Table2[[#This Row],[Unit Price]]*VLOOKUP(Table2[[#This Row],[Product Name]],Table_1[#All],2,FALSE),0)</f>
        <v>1229</v>
      </c>
      <c r="Q228" s="10">
        <f>Table2[[#This Row],[Quantity]]*Table2[[#This Row],[Unit Price]]</f>
        <v>1638</v>
      </c>
      <c r="R228" s="10">
        <f>Table2[[#This Row],[Sales Revenue]]-Table2[[#This Row],[Total Cost After Product Percentage Calc]]</f>
        <v>409</v>
      </c>
    </row>
    <row r="229" spans="1:18" ht="14.25" customHeight="1" x14ac:dyDescent="0.3">
      <c r="A229" s="1">
        <v>228</v>
      </c>
      <c r="B229" s="1" t="s">
        <v>278</v>
      </c>
      <c r="C229" s="1" t="s">
        <v>22</v>
      </c>
      <c r="D229" s="1" t="s">
        <v>56</v>
      </c>
      <c r="E229" s="2">
        <v>45620</v>
      </c>
      <c r="F229" s="4">
        <v>45623</v>
      </c>
      <c r="G229" s="1">
        <v>1</v>
      </c>
      <c r="H229" s="1">
        <v>546</v>
      </c>
      <c r="I229" s="1" t="s">
        <v>30</v>
      </c>
      <c r="J229" s="1" t="s">
        <v>15</v>
      </c>
      <c r="K229" s="1" t="s">
        <v>32</v>
      </c>
      <c r="L229" t="str">
        <f>TEXT(Table2[[#This Row],[Order Date]],"YYY")</f>
        <v>2024</v>
      </c>
      <c r="M229" t="str">
        <f>TEXT(Table2[[#This Row],[Order Date]],"MMM")</f>
        <v>Nov</v>
      </c>
      <c r="N229" t="str">
        <f>TEXT(Table2[[#This Row],[Order Date]],"DDD")</f>
        <v>Sun</v>
      </c>
      <c r="O229">
        <f>DATEDIF(Table2[[#This Row],[Order Date]],Table2[[#This Row],[Delivered Date]],"D")</f>
        <v>3</v>
      </c>
      <c r="P229" s="10">
        <f>ROUND(Table2[[#This Row],[Quantity]]*Table2[[#This Row],[Unit Price]]*VLOOKUP(Table2[[#This Row],[Product Name]],Table_1[#All],2,FALSE),0)</f>
        <v>382</v>
      </c>
      <c r="Q229" s="10">
        <f>Table2[[#This Row],[Quantity]]*Table2[[#This Row],[Unit Price]]</f>
        <v>546</v>
      </c>
      <c r="R229" s="10">
        <f>Table2[[#This Row],[Sales Revenue]]-Table2[[#This Row],[Total Cost After Product Percentage Calc]]</f>
        <v>164</v>
      </c>
    </row>
    <row r="230" spans="1:18" ht="14.25" customHeight="1" x14ac:dyDescent="0.3">
      <c r="A230" s="1">
        <v>229</v>
      </c>
      <c r="B230" s="1" t="s">
        <v>279</v>
      </c>
      <c r="C230" s="1" t="s">
        <v>12</v>
      </c>
      <c r="D230" s="1" t="s">
        <v>13</v>
      </c>
      <c r="E230" s="2">
        <v>45503</v>
      </c>
      <c r="F230" s="4">
        <v>45514</v>
      </c>
      <c r="G230" s="1">
        <v>3</v>
      </c>
      <c r="H230" s="1">
        <v>872</v>
      </c>
      <c r="I230" s="1" t="s">
        <v>14</v>
      </c>
      <c r="J230" s="1" t="s">
        <v>36</v>
      </c>
      <c r="K230" s="1" t="s">
        <v>32</v>
      </c>
      <c r="L230" t="str">
        <f>TEXT(Table2[[#This Row],[Order Date]],"YYY")</f>
        <v>2024</v>
      </c>
      <c r="M230" t="str">
        <f>TEXT(Table2[[#This Row],[Order Date]],"MMM")</f>
        <v>Jul</v>
      </c>
      <c r="N230" t="str">
        <f>TEXT(Table2[[#This Row],[Order Date]],"DDD")</f>
        <v>Tue</v>
      </c>
      <c r="O230">
        <f>DATEDIF(Table2[[#This Row],[Order Date]],Table2[[#This Row],[Delivered Date]],"D")</f>
        <v>11</v>
      </c>
      <c r="P230" s="10">
        <f>ROUND(Table2[[#This Row],[Quantity]]*Table2[[#This Row],[Unit Price]]*VLOOKUP(Table2[[#This Row],[Product Name]],Table_1[#All],2,FALSE),0)</f>
        <v>1962</v>
      </c>
      <c r="Q230" s="10">
        <f>Table2[[#This Row],[Quantity]]*Table2[[#This Row],[Unit Price]]</f>
        <v>2616</v>
      </c>
      <c r="R230" s="10">
        <f>Table2[[#This Row],[Sales Revenue]]-Table2[[#This Row],[Total Cost After Product Percentage Calc]]</f>
        <v>654</v>
      </c>
    </row>
    <row r="231" spans="1:18" ht="14.25" customHeight="1" x14ac:dyDescent="0.3">
      <c r="A231" s="1">
        <v>230</v>
      </c>
      <c r="B231" s="1" t="s">
        <v>280</v>
      </c>
      <c r="C231" s="1" t="s">
        <v>22</v>
      </c>
      <c r="D231" s="1" t="s">
        <v>43</v>
      </c>
      <c r="E231" s="2">
        <v>45403</v>
      </c>
      <c r="F231" s="4">
        <v>45410</v>
      </c>
      <c r="G231" s="1">
        <v>9</v>
      </c>
      <c r="H231" s="1">
        <v>476</v>
      </c>
      <c r="I231" s="1" t="s">
        <v>30</v>
      </c>
      <c r="J231" s="1" t="s">
        <v>52</v>
      </c>
      <c r="K231" s="1" t="s">
        <v>49</v>
      </c>
      <c r="L231" t="str">
        <f>TEXT(Table2[[#This Row],[Order Date]],"YYY")</f>
        <v>2024</v>
      </c>
      <c r="M231" t="str">
        <f>TEXT(Table2[[#This Row],[Order Date]],"MMM")</f>
        <v>Apr</v>
      </c>
      <c r="N231" t="str">
        <f>TEXT(Table2[[#This Row],[Order Date]],"DDD")</f>
        <v>Sun</v>
      </c>
      <c r="O231">
        <f>DATEDIF(Table2[[#This Row],[Order Date]],Table2[[#This Row],[Delivered Date]],"D")</f>
        <v>7</v>
      </c>
      <c r="P231" s="10">
        <f>ROUND(Table2[[#This Row],[Quantity]]*Table2[[#This Row],[Unit Price]]*VLOOKUP(Table2[[#This Row],[Product Name]],Table_1[#All],2,FALSE),0)</f>
        <v>2785</v>
      </c>
      <c r="Q231" s="10">
        <f>Table2[[#This Row],[Quantity]]*Table2[[#This Row],[Unit Price]]</f>
        <v>4284</v>
      </c>
      <c r="R231" s="10">
        <f>Table2[[#This Row],[Sales Revenue]]-Table2[[#This Row],[Total Cost After Product Percentage Calc]]</f>
        <v>1499</v>
      </c>
    </row>
    <row r="232" spans="1:18" ht="14.25" customHeight="1" x14ac:dyDescent="0.3">
      <c r="A232" s="1">
        <v>231</v>
      </c>
      <c r="B232" s="1" t="s">
        <v>281</v>
      </c>
      <c r="C232" s="1" t="s">
        <v>18</v>
      </c>
      <c r="D232" s="1" t="s">
        <v>47</v>
      </c>
      <c r="E232" s="2">
        <v>45629</v>
      </c>
      <c r="F232" s="4">
        <v>45638</v>
      </c>
      <c r="G232" s="1">
        <v>8</v>
      </c>
      <c r="H232" s="1">
        <v>26</v>
      </c>
      <c r="I232" s="1" t="s">
        <v>30</v>
      </c>
      <c r="J232" s="1" t="s">
        <v>15</v>
      </c>
      <c r="K232" s="1" t="s">
        <v>32</v>
      </c>
      <c r="L232" t="str">
        <f>TEXT(Table2[[#This Row],[Order Date]],"YYY")</f>
        <v>2024</v>
      </c>
      <c r="M232" t="str">
        <f>TEXT(Table2[[#This Row],[Order Date]],"MMM")</f>
        <v>Dec</v>
      </c>
      <c r="N232" t="str">
        <f>TEXT(Table2[[#This Row],[Order Date]],"DDD")</f>
        <v>Tue</v>
      </c>
      <c r="O232">
        <f>DATEDIF(Table2[[#This Row],[Order Date]],Table2[[#This Row],[Delivered Date]],"D")</f>
        <v>9</v>
      </c>
      <c r="P232" s="10">
        <f>ROUND(Table2[[#This Row],[Quantity]]*Table2[[#This Row],[Unit Price]]*VLOOKUP(Table2[[#This Row],[Product Name]],Table_1[#All],2,FALSE),0)</f>
        <v>125</v>
      </c>
      <c r="Q232" s="10">
        <f>Table2[[#This Row],[Quantity]]*Table2[[#This Row],[Unit Price]]</f>
        <v>208</v>
      </c>
      <c r="R232" s="10">
        <f>Table2[[#This Row],[Sales Revenue]]-Table2[[#This Row],[Total Cost After Product Percentage Calc]]</f>
        <v>83</v>
      </c>
    </row>
    <row r="233" spans="1:18" ht="14.25" customHeight="1" x14ac:dyDescent="0.3">
      <c r="A233" s="1">
        <v>232</v>
      </c>
      <c r="B233" s="1" t="s">
        <v>282</v>
      </c>
      <c r="C233" s="1" t="s">
        <v>12</v>
      </c>
      <c r="D233" s="1" t="s">
        <v>39</v>
      </c>
      <c r="E233" s="2">
        <v>45649</v>
      </c>
      <c r="F233" s="4">
        <v>45662</v>
      </c>
      <c r="G233" s="1">
        <v>7</v>
      </c>
      <c r="H233" s="1">
        <v>835</v>
      </c>
      <c r="I233" s="1" t="s">
        <v>14</v>
      </c>
      <c r="J233" s="1" t="s">
        <v>15</v>
      </c>
      <c r="K233" s="1" t="s">
        <v>49</v>
      </c>
      <c r="L233" t="str">
        <f>TEXT(Table2[[#This Row],[Order Date]],"YYY")</f>
        <v>2024</v>
      </c>
      <c r="M233" t="str">
        <f>TEXT(Table2[[#This Row],[Order Date]],"MMM")</f>
        <v>Dec</v>
      </c>
      <c r="N233" t="str">
        <f>TEXT(Table2[[#This Row],[Order Date]],"DDD")</f>
        <v>Mon</v>
      </c>
      <c r="O233">
        <f>DATEDIF(Table2[[#This Row],[Order Date]],Table2[[#This Row],[Delivered Date]],"D")</f>
        <v>13</v>
      </c>
      <c r="P233" s="10">
        <f>ROUND(Table2[[#This Row],[Quantity]]*Table2[[#This Row],[Unit Price]]*VLOOKUP(Table2[[#This Row],[Product Name]],Table_1[#All],2,FALSE),0)</f>
        <v>4676</v>
      </c>
      <c r="Q233" s="10">
        <f>Table2[[#This Row],[Quantity]]*Table2[[#This Row],[Unit Price]]</f>
        <v>5845</v>
      </c>
      <c r="R233" s="10">
        <f>Table2[[#This Row],[Sales Revenue]]-Table2[[#This Row],[Total Cost After Product Percentage Calc]]</f>
        <v>1169</v>
      </c>
    </row>
    <row r="234" spans="1:18" ht="14.25" customHeight="1" x14ac:dyDescent="0.3">
      <c r="A234" s="1">
        <v>233</v>
      </c>
      <c r="B234" s="1" t="s">
        <v>283</v>
      </c>
      <c r="C234" s="1" t="s">
        <v>34</v>
      </c>
      <c r="D234" s="1" t="s">
        <v>54</v>
      </c>
      <c r="E234" s="2">
        <v>45332</v>
      </c>
      <c r="F234" s="4">
        <v>45345</v>
      </c>
      <c r="G234" s="1">
        <v>6</v>
      </c>
      <c r="H234" s="1">
        <v>992</v>
      </c>
      <c r="I234" s="1" t="s">
        <v>30</v>
      </c>
      <c r="J234" s="1" t="s">
        <v>31</v>
      </c>
      <c r="K234" s="1" t="s">
        <v>16</v>
      </c>
      <c r="L234" t="str">
        <f>TEXT(Table2[[#This Row],[Order Date]],"YYY")</f>
        <v>2024</v>
      </c>
      <c r="M234" t="str">
        <f>TEXT(Table2[[#This Row],[Order Date]],"MMM")</f>
        <v>Feb</v>
      </c>
      <c r="N234" t="str">
        <f>TEXT(Table2[[#This Row],[Order Date]],"DDD")</f>
        <v>Sat</v>
      </c>
      <c r="O234">
        <f>DATEDIF(Table2[[#This Row],[Order Date]],Table2[[#This Row],[Delivered Date]],"D")</f>
        <v>13</v>
      </c>
      <c r="P234" s="10">
        <f>ROUND(Table2[[#This Row],[Quantity]]*Table2[[#This Row],[Unit Price]]*VLOOKUP(Table2[[#This Row],[Product Name]],Table_1[#All],2,FALSE),0)</f>
        <v>4166</v>
      </c>
      <c r="Q234" s="10">
        <f>Table2[[#This Row],[Quantity]]*Table2[[#This Row],[Unit Price]]</f>
        <v>5952</v>
      </c>
      <c r="R234" s="10">
        <f>Table2[[#This Row],[Sales Revenue]]-Table2[[#This Row],[Total Cost After Product Percentage Calc]]</f>
        <v>1786</v>
      </c>
    </row>
    <row r="235" spans="1:18" ht="14.25" customHeight="1" x14ac:dyDescent="0.3">
      <c r="A235" s="1">
        <v>234</v>
      </c>
      <c r="B235" s="1" t="s">
        <v>284</v>
      </c>
      <c r="C235" s="1" t="s">
        <v>22</v>
      </c>
      <c r="D235" s="1" t="s">
        <v>58</v>
      </c>
      <c r="E235" s="2">
        <v>45445</v>
      </c>
      <c r="F235" s="4">
        <v>45454</v>
      </c>
      <c r="G235" s="1">
        <v>2</v>
      </c>
      <c r="H235" s="1">
        <v>679</v>
      </c>
      <c r="I235" s="1" t="s">
        <v>14</v>
      </c>
      <c r="J235" s="1" t="s">
        <v>24</v>
      </c>
      <c r="K235" s="1" t="s">
        <v>16</v>
      </c>
      <c r="L235" t="str">
        <f>TEXT(Table2[[#This Row],[Order Date]],"YYY")</f>
        <v>2024</v>
      </c>
      <c r="M235" t="str">
        <f>TEXT(Table2[[#This Row],[Order Date]],"MMM")</f>
        <v>Jun</v>
      </c>
      <c r="N235" t="str">
        <f>TEXT(Table2[[#This Row],[Order Date]],"DDD")</f>
        <v>Sun</v>
      </c>
      <c r="O235">
        <f>DATEDIF(Table2[[#This Row],[Order Date]],Table2[[#This Row],[Delivered Date]],"D")</f>
        <v>9</v>
      </c>
      <c r="P235" s="10">
        <f>ROUND(Table2[[#This Row],[Quantity]]*Table2[[#This Row],[Unit Price]]*VLOOKUP(Table2[[#This Row],[Product Name]],Table_1[#All],2,FALSE),0)</f>
        <v>951</v>
      </c>
      <c r="Q235" s="10">
        <f>Table2[[#This Row],[Quantity]]*Table2[[#This Row],[Unit Price]]</f>
        <v>1358</v>
      </c>
      <c r="R235" s="10">
        <f>Table2[[#This Row],[Sales Revenue]]-Table2[[#This Row],[Total Cost After Product Percentage Calc]]</f>
        <v>407</v>
      </c>
    </row>
    <row r="236" spans="1:18" ht="14.25" customHeight="1" x14ac:dyDescent="0.3">
      <c r="A236" s="1">
        <v>235</v>
      </c>
      <c r="B236" s="1" t="s">
        <v>285</v>
      </c>
      <c r="C236" s="1" t="s">
        <v>26</v>
      </c>
      <c r="D236" s="1" t="s">
        <v>41</v>
      </c>
      <c r="E236" s="2">
        <v>45485</v>
      </c>
      <c r="F236" s="4">
        <v>45498</v>
      </c>
      <c r="G236" s="1">
        <v>9</v>
      </c>
      <c r="H236" s="1">
        <v>497</v>
      </c>
      <c r="I236" s="1" t="s">
        <v>30</v>
      </c>
      <c r="J236" s="1" t="s">
        <v>15</v>
      </c>
      <c r="K236" s="1" t="s">
        <v>49</v>
      </c>
      <c r="L236" t="str">
        <f>TEXT(Table2[[#This Row],[Order Date]],"YYY")</f>
        <v>2024</v>
      </c>
      <c r="M236" t="str">
        <f>TEXT(Table2[[#This Row],[Order Date]],"MMM")</f>
        <v>Jul</v>
      </c>
      <c r="N236" t="str">
        <f>TEXT(Table2[[#This Row],[Order Date]],"DDD")</f>
        <v>Fri</v>
      </c>
      <c r="O236">
        <f>DATEDIF(Table2[[#This Row],[Order Date]],Table2[[#This Row],[Delivered Date]],"D")</f>
        <v>13</v>
      </c>
      <c r="P236" s="10">
        <f>ROUND(Table2[[#This Row],[Quantity]]*Table2[[#This Row],[Unit Price]]*VLOOKUP(Table2[[#This Row],[Product Name]],Table_1[#All],2,FALSE),0)</f>
        <v>2237</v>
      </c>
      <c r="Q236" s="10">
        <f>Table2[[#This Row],[Quantity]]*Table2[[#This Row],[Unit Price]]</f>
        <v>4473</v>
      </c>
      <c r="R236" s="10">
        <f>Table2[[#This Row],[Sales Revenue]]-Table2[[#This Row],[Total Cost After Product Percentage Calc]]</f>
        <v>2236</v>
      </c>
    </row>
    <row r="237" spans="1:18" ht="14.25" customHeight="1" x14ac:dyDescent="0.3">
      <c r="A237" s="1">
        <v>236</v>
      </c>
      <c r="B237" s="1" t="s">
        <v>286</v>
      </c>
      <c r="C237" s="1" t="s">
        <v>22</v>
      </c>
      <c r="D237" s="1" t="s">
        <v>43</v>
      </c>
      <c r="E237" s="2">
        <v>45547</v>
      </c>
      <c r="F237" s="4">
        <v>45555</v>
      </c>
      <c r="G237" s="1">
        <v>7</v>
      </c>
      <c r="H237" s="1">
        <v>670</v>
      </c>
      <c r="I237" s="1" t="s">
        <v>30</v>
      </c>
      <c r="J237" s="1" t="s">
        <v>24</v>
      </c>
      <c r="K237" s="1" t="s">
        <v>49</v>
      </c>
      <c r="L237" t="str">
        <f>TEXT(Table2[[#This Row],[Order Date]],"YYY")</f>
        <v>2024</v>
      </c>
      <c r="M237" t="str">
        <f>TEXT(Table2[[#This Row],[Order Date]],"MMM")</f>
        <v>Sep</v>
      </c>
      <c r="N237" t="str">
        <f>TEXT(Table2[[#This Row],[Order Date]],"DDD")</f>
        <v>Thu</v>
      </c>
      <c r="O237">
        <f>DATEDIF(Table2[[#This Row],[Order Date]],Table2[[#This Row],[Delivered Date]],"D")</f>
        <v>8</v>
      </c>
      <c r="P237" s="10">
        <f>ROUND(Table2[[#This Row],[Quantity]]*Table2[[#This Row],[Unit Price]]*VLOOKUP(Table2[[#This Row],[Product Name]],Table_1[#All],2,FALSE),0)</f>
        <v>3049</v>
      </c>
      <c r="Q237" s="10">
        <f>Table2[[#This Row],[Quantity]]*Table2[[#This Row],[Unit Price]]</f>
        <v>4690</v>
      </c>
      <c r="R237" s="10">
        <f>Table2[[#This Row],[Sales Revenue]]-Table2[[#This Row],[Total Cost After Product Percentage Calc]]</f>
        <v>1641</v>
      </c>
    </row>
    <row r="238" spans="1:18" ht="14.25" customHeight="1" x14ac:dyDescent="0.3">
      <c r="A238" s="1">
        <v>237</v>
      </c>
      <c r="B238" s="1" t="s">
        <v>287</v>
      </c>
      <c r="C238" s="1" t="s">
        <v>34</v>
      </c>
      <c r="D238" s="1" t="s">
        <v>80</v>
      </c>
      <c r="E238" s="2">
        <v>45330</v>
      </c>
      <c r="F238" s="4">
        <v>45343</v>
      </c>
      <c r="G238" s="1">
        <v>5</v>
      </c>
      <c r="H238" s="1">
        <v>930</v>
      </c>
      <c r="I238" s="1" t="s">
        <v>30</v>
      </c>
      <c r="J238" s="1" t="s">
        <v>36</v>
      </c>
      <c r="K238" s="1" t="s">
        <v>20</v>
      </c>
      <c r="L238" t="str">
        <f>TEXT(Table2[[#This Row],[Order Date]],"YYY")</f>
        <v>2024</v>
      </c>
      <c r="M238" t="str">
        <f>TEXT(Table2[[#This Row],[Order Date]],"MMM")</f>
        <v>Feb</v>
      </c>
      <c r="N238" t="str">
        <f>TEXT(Table2[[#This Row],[Order Date]],"DDD")</f>
        <v>Thu</v>
      </c>
      <c r="O238">
        <f>DATEDIF(Table2[[#This Row],[Order Date]],Table2[[#This Row],[Delivered Date]],"D")</f>
        <v>13</v>
      </c>
      <c r="P238" s="10">
        <f>ROUND(Table2[[#This Row],[Quantity]]*Table2[[#This Row],[Unit Price]]*VLOOKUP(Table2[[#This Row],[Product Name]],Table_1[#All],2,FALSE),0)</f>
        <v>3488</v>
      </c>
      <c r="Q238" s="10">
        <f>Table2[[#This Row],[Quantity]]*Table2[[#This Row],[Unit Price]]</f>
        <v>4650</v>
      </c>
      <c r="R238" s="10">
        <f>Table2[[#This Row],[Sales Revenue]]-Table2[[#This Row],[Total Cost After Product Percentage Calc]]</f>
        <v>1162</v>
      </c>
    </row>
    <row r="239" spans="1:18" ht="14.25" customHeight="1" x14ac:dyDescent="0.3">
      <c r="A239" s="1">
        <v>238</v>
      </c>
      <c r="B239" s="1" t="s">
        <v>288</v>
      </c>
      <c r="C239" s="1" t="s">
        <v>12</v>
      </c>
      <c r="D239" s="1" t="s">
        <v>62</v>
      </c>
      <c r="E239" s="2">
        <v>45453</v>
      </c>
      <c r="F239" s="4">
        <v>45462</v>
      </c>
      <c r="G239" s="1">
        <v>1</v>
      </c>
      <c r="H239" s="1">
        <v>994</v>
      </c>
      <c r="I239" s="1" t="s">
        <v>14</v>
      </c>
      <c r="J239" s="1" t="s">
        <v>15</v>
      </c>
      <c r="K239" s="1" t="s">
        <v>16</v>
      </c>
      <c r="L239" t="str">
        <f>TEXT(Table2[[#This Row],[Order Date]],"YYY")</f>
        <v>2024</v>
      </c>
      <c r="M239" t="str">
        <f>TEXT(Table2[[#This Row],[Order Date]],"MMM")</f>
        <v>Jun</v>
      </c>
      <c r="N239" t="str">
        <f>TEXT(Table2[[#This Row],[Order Date]],"DDD")</f>
        <v>Mon</v>
      </c>
      <c r="O239">
        <f>DATEDIF(Table2[[#This Row],[Order Date]],Table2[[#This Row],[Delivered Date]],"D")</f>
        <v>9</v>
      </c>
      <c r="P239" s="10">
        <f>ROUND(Table2[[#This Row],[Quantity]]*Table2[[#This Row],[Unit Price]]*VLOOKUP(Table2[[#This Row],[Product Name]],Table_1[#All],2,FALSE),0)</f>
        <v>845</v>
      </c>
      <c r="Q239" s="10">
        <f>Table2[[#This Row],[Quantity]]*Table2[[#This Row],[Unit Price]]</f>
        <v>994</v>
      </c>
      <c r="R239" s="10">
        <f>Table2[[#This Row],[Sales Revenue]]-Table2[[#This Row],[Total Cost After Product Percentage Calc]]</f>
        <v>149</v>
      </c>
    </row>
    <row r="240" spans="1:18" ht="14.25" customHeight="1" x14ac:dyDescent="0.3">
      <c r="A240" s="1">
        <v>239</v>
      </c>
      <c r="B240" s="1" t="s">
        <v>289</v>
      </c>
      <c r="C240" s="1" t="s">
        <v>18</v>
      </c>
      <c r="D240" s="1" t="s">
        <v>60</v>
      </c>
      <c r="E240" s="2">
        <v>45488</v>
      </c>
      <c r="F240" s="4">
        <v>45501</v>
      </c>
      <c r="G240" s="1">
        <v>3</v>
      </c>
      <c r="H240" s="1">
        <v>819</v>
      </c>
      <c r="I240" s="1" t="s">
        <v>30</v>
      </c>
      <c r="J240" s="1" t="s">
        <v>36</v>
      </c>
      <c r="K240" s="1" t="s">
        <v>16</v>
      </c>
      <c r="L240" t="str">
        <f>TEXT(Table2[[#This Row],[Order Date]],"YYY")</f>
        <v>2024</v>
      </c>
      <c r="M240" t="str">
        <f>TEXT(Table2[[#This Row],[Order Date]],"MMM")</f>
        <v>Jul</v>
      </c>
      <c r="N240" t="str">
        <f>TEXT(Table2[[#This Row],[Order Date]],"DDD")</f>
        <v>Mon</v>
      </c>
      <c r="O240">
        <f>DATEDIF(Table2[[#This Row],[Order Date]],Table2[[#This Row],[Delivered Date]],"D")</f>
        <v>13</v>
      </c>
      <c r="P240" s="10">
        <f>ROUND(Table2[[#This Row],[Quantity]]*Table2[[#This Row],[Unit Price]]*VLOOKUP(Table2[[#This Row],[Product Name]],Table_1[#All],2,FALSE),0)</f>
        <v>1351</v>
      </c>
      <c r="Q240" s="10">
        <f>Table2[[#This Row],[Quantity]]*Table2[[#This Row],[Unit Price]]</f>
        <v>2457</v>
      </c>
      <c r="R240" s="10">
        <f>Table2[[#This Row],[Sales Revenue]]-Table2[[#This Row],[Total Cost After Product Percentage Calc]]</f>
        <v>1106</v>
      </c>
    </row>
    <row r="241" spans="1:18" ht="14.25" customHeight="1" x14ac:dyDescent="0.3">
      <c r="A241" s="1">
        <v>240</v>
      </c>
      <c r="B241" s="1" t="s">
        <v>290</v>
      </c>
      <c r="C241" s="1" t="s">
        <v>18</v>
      </c>
      <c r="D241" s="1" t="s">
        <v>64</v>
      </c>
      <c r="E241" s="2">
        <v>45596</v>
      </c>
      <c r="F241" s="4">
        <v>45610</v>
      </c>
      <c r="G241" s="1">
        <v>7</v>
      </c>
      <c r="H241" s="1">
        <v>802</v>
      </c>
      <c r="I241" s="1" t="s">
        <v>30</v>
      </c>
      <c r="J241" s="1" t="s">
        <v>52</v>
      </c>
      <c r="K241" s="1" t="s">
        <v>20</v>
      </c>
      <c r="L241" t="str">
        <f>TEXT(Table2[[#This Row],[Order Date]],"YYY")</f>
        <v>2024</v>
      </c>
      <c r="M241" t="str">
        <f>TEXT(Table2[[#This Row],[Order Date]],"MMM")</f>
        <v>Oct</v>
      </c>
      <c r="N241" t="str">
        <f>TEXT(Table2[[#This Row],[Order Date]],"DDD")</f>
        <v>Thu</v>
      </c>
      <c r="O241">
        <f>DATEDIF(Table2[[#This Row],[Order Date]],Table2[[#This Row],[Delivered Date]],"D")</f>
        <v>14</v>
      </c>
      <c r="P241" s="10">
        <f>ROUND(Table2[[#This Row],[Quantity]]*Table2[[#This Row],[Unit Price]]*VLOOKUP(Table2[[#This Row],[Product Name]],Table_1[#All],2,FALSE),0)</f>
        <v>3649</v>
      </c>
      <c r="Q241" s="10">
        <f>Table2[[#This Row],[Quantity]]*Table2[[#This Row],[Unit Price]]</f>
        <v>5614</v>
      </c>
      <c r="R241" s="10">
        <f>Table2[[#This Row],[Sales Revenue]]-Table2[[#This Row],[Total Cost After Product Percentage Calc]]</f>
        <v>1965</v>
      </c>
    </row>
    <row r="242" spans="1:18" ht="14.25" customHeight="1" x14ac:dyDescent="0.3">
      <c r="A242" s="1">
        <v>241</v>
      </c>
      <c r="B242" s="1" t="s">
        <v>291</v>
      </c>
      <c r="C242" s="1" t="s">
        <v>22</v>
      </c>
      <c r="D242" s="1" t="s">
        <v>43</v>
      </c>
      <c r="E242" s="2">
        <v>45334</v>
      </c>
      <c r="F242" s="4">
        <v>45345</v>
      </c>
      <c r="G242" s="1">
        <v>5</v>
      </c>
      <c r="H242" s="1">
        <v>167</v>
      </c>
      <c r="I242" s="1" t="s">
        <v>30</v>
      </c>
      <c r="J242" s="1" t="s">
        <v>31</v>
      </c>
      <c r="K242" s="1" t="s">
        <v>32</v>
      </c>
      <c r="L242" t="str">
        <f>TEXT(Table2[[#This Row],[Order Date]],"YYY")</f>
        <v>2024</v>
      </c>
      <c r="M242" t="str">
        <f>TEXT(Table2[[#This Row],[Order Date]],"MMM")</f>
        <v>Feb</v>
      </c>
      <c r="N242" t="str">
        <f>TEXT(Table2[[#This Row],[Order Date]],"DDD")</f>
        <v>Mon</v>
      </c>
      <c r="O242">
        <f>DATEDIF(Table2[[#This Row],[Order Date]],Table2[[#This Row],[Delivered Date]],"D")</f>
        <v>11</v>
      </c>
      <c r="P242" s="10">
        <f>ROUND(Table2[[#This Row],[Quantity]]*Table2[[#This Row],[Unit Price]]*VLOOKUP(Table2[[#This Row],[Product Name]],Table_1[#All],2,FALSE),0)</f>
        <v>543</v>
      </c>
      <c r="Q242" s="10">
        <f>Table2[[#This Row],[Quantity]]*Table2[[#This Row],[Unit Price]]</f>
        <v>835</v>
      </c>
      <c r="R242" s="10">
        <f>Table2[[#This Row],[Sales Revenue]]-Table2[[#This Row],[Total Cost After Product Percentage Calc]]</f>
        <v>292</v>
      </c>
    </row>
    <row r="243" spans="1:18" ht="14.25" customHeight="1" x14ac:dyDescent="0.3">
      <c r="A243" s="1">
        <v>242</v>
      </c>
      <c r="B243" s="1" t="s">
        <v>292</v>
      </c>
      <c r="C243" s="1" t="s">
        <v>18</v>
      </c>
      <c r="D243" s="1" t="s">
        <v>19</v>
      </c>
      <c r="E243" s="2">
        <v>45597</v>
      </c>
      <c r="F243" s="4">
        <v>45602</v>
      </c>
      <c r="G243" s="1">
        <v>10</v>
      </c>
      <c r="H243" s="1">
        <v>813</v>
      </c>
      <c r="I243" s="1" t="s">
        <v>14</v>
      </c>
      <c r="J243" s="1" t="s">
        <v>52</v>
      </c>
      <c r="K243" s="1" t="s">
        <v>16</v>
      </c>
      <c r="L243" t="str">
        <f>TEXT(Table2[[#This Row],[Order Date]],"YYY")</f>
        <v>2024</v>
      </c>
      <c r="M243" t="str">
        <f>TEXT(Table2[[#This Row],[Order Date]],"MMM")</f>
        <v>Nov</v>
      </c>
      <c r="N243" t="str">
        <f>TEXT(Table2[[#This Row],[Order Date]],"DDD")</f>
        <v>Fri</v>
      </c>
      <c r="O243">
        <f>DATEDIF(Table2[[#This Row],[Order Date]],Table2[[#This Row],[Delivered Date]],"D")</f>
        <v>5</v>
      </c>
      <c r="P243" s="10">
        <f>ROUND(Table2[[#This Row],[Quantity]]*Table2[[#This Row],[Unit Price]]*VLOOKUP(Table2[[#This Row],[Product Name]],Table_1[#All],2,FALSE),0)</f>
        <v>4065</v>
      </c>
      <c r="Q243" s="10">
        <f>Table2[[#This Row],[Quantity]]*Table2[[#This Row],[Unit Price]]</f>
        <v>8130</v>
      </c>
      <c r="R243" s="10">
        <f>Table2[[#This Row],[Sales Revenue]]-Table2[[#This Row],[Total Cost After Product Percentage Calc]]</f>
        <v>4065</v>
      </c>
    </row>
    <row r="244" spans="1:18" ht="14.25" customHeight="1" x14ac:dyDescent="0.3">
      <c r="A244" s="1">
        <v>243</v>
      </c>
      <c r="B244" s="1" t="s">
        <v>293</v>
      </c>
      <c r="C244" s="1" t="s">
        <v>34</v>
      </c>
      <c r="D244" s="1" t="s">
        <v>54</v>
      </c>
      <c r="E244" s="2">
        <v>45490</v>
      </c>
      <c r="F244" s="4">
        <v>45496</v>
      </c>
      <c r="G244" s="1">
        <v>2</v>
      </c>
      <c r="H244" s="1">
        <v>752</v>
      </c>
      <c r="I244" s="1" t="s">
        <v>30</v>
      </c>
      <c r="J244" s="1" t="s">
        <v>36</v>
      </c>
      <c r="K244" s="1" t="s">
        <v>20</v>
      </c>
      <c r="L244" t="str">
        <f>TEXT(Table2[[#This Row],[Order Date]],"YYY")</f>
        <v>2024</v>
      </c>
      <c r="M244" t="str">
        <f>TEXT(Table2[[#This Row],[Order Date]],"MMM")</f>
        <v>Jul</v>
      </c>
      <c r="N244" t="str">
        <f>TEXT(Table2[[#This Row],[Order Date]],"DDD")</f>
        <v>Wed</v>
      </c>
      <c r="O244">
        <f>DATEDIF(Table2[[#This Row],[Order Date]],Table2[[#This Row],[Delivered Date]],"D")</f>
        <v>6</v>
      </c>
      <c r="P244" s="10">
        <f>ROUND(Table2[[#This Row],[Quantity]]*Table2[[#This Row],[Unit Price]]*VLOOKUP(Table2[[#This Row],[Product Name]],Table_1[#All],2,FALSE),0)</f>
        <v>1053</v>
      </c>
      <c r="Q244" s="10">
        <f>Table2[[#This Row],[Quantity]]*Table2[[#This Row],[Unit Price]]</f>
        <v>1504</v>
      </c>
      <c r="R244" s="10">
        <f>Table2[[#This Row],[Sales Revenue]]-Table2[[#This Row],[Total Cost After Product Percentage Calc]]</f>
        <v>451</v>
      </c>
    </row>
    <row r="245" spans="1:18" ht="14.25" customHeight="1" x14ac:dyDescent="0.3">
      <c r="A245" s="1">
        <v>244</v>
      </c>
      <c r="B245" s="1" t="s">
        <v>294</v>
      </c>
      <c r="C245" s="1" t="s">
        <v>34</v>
      </c>
      <c r="D245" s="1" t="s">
        <v>54</v>
      </c>
      <c r="E245" s="2">
        <v>45331</v>
      </c>
      <c r="F245" s="4">
        <v>45335</v>
      </c>
      <c r="G245" s="1">
        <v>6</v>
      </c>
      <c r="H245" s="1">
        <v>267</v>
      </c>
      <c r="I245" s="1" t="s">
        <v>30</v>
      </c>
      <c r="J245" s="1" t="s">
        <v>295</v>
      </c>
      <c r="K245" s="1" t="s">
        <v>32</v>
      </c>
      <c r="L245" t="str">
        <f>TEXT(Table2[[#This Row],[Order Date]],"YYY")</f>
        <v>2024</v>
      </c>
      <c r="M245" t="str">
        <f>TEXT(Table2[[#This Row],[Order Date]],"MMM")</f>
        <v>Feb</v>
      </c>
      <c r="N245" t="str">
        <f>TEXT(Table2[[#This Row],[Order Date]],"DDD")</f>
        <v>Fri</v>
      </c>
      <c r="O245">
        <f>DATEDIF(Table2[[#This Row],[Order Date]],Table2[[#This Row],[Delivered Date]],"D")</f>
        <v>4</v>
      </c>
      <c r="P245" s="10">
        <f>ROUND(Table2[[#This Row],[Quantity]]*Table2[[#This Row],[Unit Price]]*VLOOKUP(Table2[[#This Row],[Product Name]],Table_1[#All],2,FALSE),0)</f>
        <v>1121</v>
      </c>
      <c r="Q245" s="10">
        <f>Table2[[#This Row],[Quantity]]*Table2[[#This Row],[Unit Price]]</f>
        <v>1602</v>
      </c>
      <c r="R245" s="10">
        <f>Table2[[#This Row],[Sales Revenue]]-Table2[[#This Row],[Total Cost After Product Percentage Calc]]</f>
        <v>481</v>
      </c>
    </row>
    <row r="246" spans="1:18" ht="14.25" customHeight="1" x14ac:dyDescent="0.3">
      <c r="A246" s="1">
        <v>245</v>
      </c>
      <c r="B246" s="1" t="s">
        <v>296</v>
      </c>
      <c r="C246" s="1" t="s">
        <v>34</v>
      </c>
      <c r="D246" s="1" t="s">
        <v>35</v>
      </c>
      <c r="E246" s="2">
        <v>45486</v>
      </c>
      <c r="F246" s="4">
        <v>45492</v>
      </c>
      <c r="G246" s="1">
        <v>6</v>
      </c>
      <c r="H246" s="1">
        <v>460</v>
      </c>
      <c r="I246" s="1" t="s">
        <v>30</v>
      </c>
      <c r="J246" s="1" t="s">
        <v>52</v>
      </c>
      <c r="K246" s="1" t="s">
        <v>16</v>
      </c>
      <c r="L246" t="str">
        <f>TEXT(Table2[[#This Row],[Order Date]],"YYY")</f>
        <v>2024</v>
      </c>
      <c r="M246" t="str">
        <f>TEXT(Table2[[#This Row],[Order Date]],"MMM")</f>
        <v>Jul</v>
      </c>
      <c r="N246" t="str">
        <f>TEXT(Table2[[#This Row],[Order Date]],"DDD")</f>
        <v>Sat</v>
      </c>
      <c r="O246">
        <f>DATEDIF(Table2[[#This Row],[Order Date]],Table2[[#This Row],[Delivered Date]],"D")</f>
        <v>6</v>
      </c>
      <c r="P246" s="10">
        <f>ROUND(Table2[[#This Row],[Quantity]]*Table2[[#This Row],[Unit Price]]*VLOOKUP(Table2[[#This Row],[Product Name]],Table_1[#All],2,FALSE),0)</f>
        <v>2070</v>
      </c>
      <c r="Q246" s="10">
        <f>Table2[[#This Row],[Quantity]]*Table2[[#This Row],[Unit Price]]</f>
        <v>2760</v>
      </c>
      <c r="R246" s="10">
        <f>Table2[[#This Row],[Sales Revenue]]-Table2[[#This Row],[Total Cost After Product Percentage Calc]]</f>
        <v>690</v>
      </c>
    </row>
    <row r="247" spans="1:18" ht="14.25" customHeight="1" x14ac:dyDescent="0.3">
      <c r="A247" s="1">
        <v>246</v>
      </c>
      <c r="B247" s="1" t="s">
        <v>297</v>
      </c>
      <c r="C247" s="1" t="s">
        <v>34</v>
      </c>
      <c r="D247" s="1" t="s">
        <v>45</v>
      </c>
      <c r="E247" s="2">
        <v>45495</v>
      </c>
      <c r="F247" s="4">
        <v>45498</v>
      </c>
      <c r="G247" s="1">
        <v>6</v>
      </c>
      <c r="H247" s="1">
        <v>308</v>
      </c>
      <c r="I247" s="1" t="s">
        <v>30</v>
      </c>
      <c r="J247" s="1" t="s">
        <v>298</v>
      </c>
      <c r="K247" s="1" t="s">
        <v>32</v>
      </c>
      <c r="L247" t="str">
        <f>TEXT(Table2[[#This Row],[Order Date]],"YYY")</f>
        <v>2024</v>
      </c>
      <c r="M247" t="str">
        <f>TEXT(Table2[[#This Row],[Order Date]],"MMM")</f>
        <v>Jul</v>
      </c>
      <c r="N247" t="str">
        <f>TEXT(Table2[[#This Row],[Order Date]],"DDD")</f>
        <v>Mon</v>
      </c>
      <c r="O247">
        <f>DATEDIF(Table2[[#This Row],[Order Date]],Table2[[#This Row],[Delivered Date]],"D")</f>
        <v>3</v>
      </c>
      <c r="P247" s="10">
        <f>ROUND(Table2[[#This Row],[Quantity]]*Table2[[#This Row],[Unit Price]]*VLOOKUP(Table2[[#This Row],[Product Name]],Table_1[#All],2,FALSE),0)</f>
        <v>1201</v>
      </c>
      <c r="Q247" s="10">
        <f>Table2[[#This Row],[Quantity]]*Table2[[#This Row],[Unit Price]]</f>
        <v>1848</v>
      </c>
      <c r="R247" s="10">
        <f>Table2[[#This Row],[Sales Revenue]]-Table2[[#This Row],[Total Cost After Product Percentage Calc]]</f>
        <v>647</v>
      </c>
    </row>
    <row r="248" spans="1:18" ht="14.25" customHeight="1" x14ac:dyDescent="0.3">
      <c r="A248" s="1">
        <v>247</v>
      </c>
      <c r="B248" s="1" t="s">
        <v>299</v>
      </c>
      <c r="C248" s="1" t="s">
        <v>12</v>
      </c>
      <c r="D248" s="1" t="s">
        <v>39</v>
      </c>
      <c r="E248" s="2">
        <v>45394</v>
      </c>
      <c r="F248" s="4">
        <v>45403</v>
      </c>
      <c r="G248" s="1">
        <v>10</v>
      </c>
      <c r="H248" s="1">
        <v>568</v>
      </c>
      <c r="I248" s="1" t="s">
        <v>14</v>
      </c>
      <c r="J248" s="1" t="s">
        <v>295</v>
      </c>
      <c r="K248" s="1" t="s">
        <v>49</v>
      </c>
      <c r="L248" t="str">
        <f>TEXT(Table2[[#This Row],[Order Date]],"YYY")</f>
        <v>2024</v>
      </c>
      <c r="M248" t="str">
        <f>TEXT(Table2[[#This Row],[Order Date]],"MMM")</f>
        <v>Apr</v>
      </c>
      <c r="N248" t="str">
        <f>TEXT(Table2[[#This Row],[Order Date]],"DDD")</f>
        <v>Fri</v>
      </c>
      <c r="O248">
        <f>DATEDIF(Table2[[#This Row],[Order Date]],Table2[[#This Row],[Delivered Date]],"D")</f>
        <v>9</v>
      </c>
      <c r="P248" s="10">
        <f>ROUND(Table2[[#This Row],[Quantity]]*Table2[[#This Row],[Unit Price]]*VLOOKUP(Table2[[#This Row],[Product Name]],Table_1[#All],2,FALSE),0)</f>
        <v>4544</v>
      </c>
      <c r="Q248" s="10">
        <f>Table2[[#This Row],[Quantity]]*Table2[[#This Row],[Unit Price]]</f>
        <v>5680</v>
      </c>
      <c r="R248" s="10">
        <f>Table2[[#This Row],[Sales Revenue]]-Table2[[#This Row],[Total Cost After Product Percentage Calc]]</f>
        <v>1136</v>
      </c>
    </row>
    <row r="249" spans="1:18" ht="14.25" customHeight="1" x14ac:dyDescent="0.3">
      <c r="A249" s="1">
        <v>248</v>
      </c>
      <c r="B249" s="1" t="s">
        <v>300</v>
      </c>
      <c r="C249" s="1" t="s">
        <v>26</v>
      </c>
      <c r="D249" s="1" t="s">
        <v>104</v>
      </c>
      <c r="E249" s="2">
        <v>45616</v>
      </c>
      <c r="F249" s="4">
        <v>45638</v>
      </c>
      <c r="G249" s="1">
        <v>5</v>
      </c>
      <c r="H249" s="1">
        <v>257</v>
      </c>
      <c r="I249" s="1" t="s">
        <v>30</v>
      </c>
      <c r="J249" s="1" t="s">
        <v>52</v>
      </c>
      <c r="K249" s="1" t="s">
        <v>49</v>
      </c>
      <c r="L249" t="str">
        <f>TEXT(Table2[[#This Row],[Order Date]],"YYY")</f>
        <v>2024</v>
      </c>
      <c r="M249" t="str">
        <f>TEXT(Table2[[#This Row],[Order Date]],"MMM")</f>
        <v>Nov</v>
      </c>
      <c r="N249" t="str">
        <f>TEXT(Table2[[#This Row],[Order Date]],"DDD")</f>
        <v>Wed</v>
      </c>
      <c r="O249">
        <f>DATEDIF(Table2[[#This Row],[Order Date]],Table2[[#This Row],[Delivered Date]],"D")</f>
        <v>22</v>
      </c>
      <c r="P249" s="10">
        <f>ROUND(Table2[[#This Row],[Quantity]]*Table2[[#This Row],[Unit Price]]*VLOOKUP(Table2[[#This Row],[Product Name]],Table_1[#All],2,FALSE),0)</f>
        <v>771</v>
      </c>
      <c r="Q249" s="10">
        <f>Table2[[#This Row],[Quantity]]*Table2[[#This Row],[Unit Price]]</f>
        <v>1285</v>
      </c>
      <c r="R249" s="10">
        <f>Table2[[#This Row],[Sales Revenue]]-Table2[[#This Row],[Total Cost After Product Percentage Calc]]</f>
        <v>514</v>
      </c>
    </row>
    <row r="250" spans="1:18" ht="14.25" customHeight="1" x14ac:dyDescent="0.3">
      <c r="A250" s="1">
        <v>249</v>
      </c>
      <c r="B250" s="1" t="s">
        <v>301</v>
      </c>
      <c r="C250" s="1" t="s">
        <v>18</v>
      </c>
      <c r="D250" s="1" t="s">
        <v>64</v>
      </c>
      <c r="E250" s="2">
        <v>45646</v>
      </c>
      <c r="F250" s="4">
        <v>45654</v>
      </c>
      <c r="G250" s="1">
        <v>7</v>
      </c>
      <c r="H250" s="1">
        <v>566</v>
      </c>
      <c r="I250" s="1" t="s">
        <v>30</v>
      </c>
      <c r="J250" s="1" t="s">
        <v>295</v>
      </c>
      <c r="K250" s="1" t="s">
        <v>16</v>
      </c>
      <c r="L250" t="str">
        <f>TEXT(Table2[[#This Row],[Order Date]],"YYY")</f>
        <v>2024</v>
      </c>
      <c r="M250" t="str">
        <f>TEXT(Table2[[#This Row],[Order Date]],"MMM")</f>
        <v>Dec</v>
      </c>
      <c r="N250" t="str">
        <f>TEXT(Table2[[#This Row],[Order Date]],"DDD")</f>
        <v>Fri</v>
      </c>
      <c r="O250">
        <f>DATEDIF(Table2[[#This Row],[Order Date]],Table2[[#This Row],[Delivered Date]],"D")</f>
        <v>8</v>
      </c>
      <c r="P250" s="10">
        <f>ROUND(Table2[[#This Row],[Quantity]]*Table2[[#This Row],[Unit Price]]*VLOOKUP(Table2[[#This Row],[Product Name]],Table_1[#All],2,FALSE),0)</f>
        <v>2575</v>
      </c>
      <c r="Q250" s="10">
        <f>Table2[[#This Row],[Quantity]]*Table2[[#This Row],[Unit Price]]</f>
        <v>3962</v>
      </c>
      <c r="R250" s="10">
        <f>Table2[[#This Row],[Sales Revenue]]-Table2[[#This Row],[Total Cost After Product Percentage Calc]]</f>
        <v>1387</v>
      </c>
    </row>
    <row r="251" spans="1:18" ht="14.25" customHeight="1" x14ac:dyDescent="0.3">
      <c r="A251" s="1">
        <v>250</v>
      </c>
      <c r="B251" s="1" t="s">
        <v>302</v>
      </c>
      <c r="C251" s="1" t="s">
        <v>18</v>
      </c>
      <c r="D251" s="1" t="s">
        <v>64</v>
      </c>
      <c r="E251" s="2">
        <v>45618</v>
      </c>
      <c r="F251" s="4">
        <v>45631</v>
      </c>
      <c r="G251" s="1">
        <v>2</v>
      </c>
      <c r="H251" s="1">
        <v>121</v>
      </c>
      <c r="I251" s="1" t="s">
        <v>30</v>
      </c>
      <c r="J251" s="1" t="s">
        <v>24</v>
      </c>
      <c r="K251" s="1" t="s">
        <v>49</v>
      </c>
      <c r="L251" t="str">
        <f>TEXT(Table2[[#This Row],[Order Date]],"YYY")</f>
        <v>2024</v>
      </c>
      <c r="M251" t="str">
        <f>TEXT(Table2[[#This Row],[Order Date]],"MMM")</f>
        <v>Nov</v>
      </c>
      <c r="N251" t="str">
        <f>TEXT(Table2[[#This Row],[Order Date]],"DDD")</f>
        <v>Fri</v>
      </c>
      <c r="O251">
        <f>DATEDIF(Table2[[#This Row],[Order Date]],Table2[[#This Row],[Delivered Date]],"D")</f>
        <v>13</v>
      </c>
      <c r="P251" s="10">
        <f>ROUND(Table2[[#This Row],[Quantity]]*Table2[[#This Row],[Unit Price]]*VLOOKUP(Table2[[#This Row],[Product Name]],Table_1[#All],2,FALSE),0)</f>
        <v>157</v>
      </c>
      <c r="Q251" s="10">
        <f>Table2[[#This Row],[Quantity]]*Table2[[#This Row],[Unit Price]]</f>
        <v>242</v>
      </c>
      <c r="R251" s="10">
        <f>Table2[[#This Row],[Sales Revenue]]-Table2[[#This Row],[Total Cost After Product Percentage Calc]]</f>
        <v>85</v>
      </c>
    </row>
    <row r="252" spans="1:18" ht="14.25" customHeight="1" x14ac:dyDescent="0.3">
      <c r="A252" s="1">
        <v>251</v>
      </c>
      <c r="B252" s="1" t="s">
        <v>303</v>
      </c>
      <c r="C252" s="1" t="s">
        <v>26</v>
      </c>
      <c r="D252" s="1" t="s">
        <v>119</v>
      </c>
      <c r="E252" s="2">
        <v>45297</v>
      </c>
      <c r="F252" s="4">
        <v>45305</v>
      </c>
      <c r="G252" s="1">
        <v>2</v>
      </c>
      <c r="H252" s="1">
        <v>274</v>
      </c>
      <c r="I252" s="1" t="s">
        <v>30</v>
      </c>
      <c r="J252" s="1" t="s">
        <v>295</v>
      </c>
      <c r="K252" s="1" t="s">
        <v>20</v>
      </c>
      <c r="L252" t="str">
        <f>TEXT(Table2[[#This Row],[Order Date]],"YYY")</f>
        <v>2024</v>
      </c>
      <c r="M252" t="str">
        <f>TEXT(Table2[[#This Row],[Order Date]],"MMM")</f>
        <v>Jan</v>
      </c>
      <c r="N252" t="str">
        <f>TEXT(Table2[[#This Row],[Order Date]],"DDD")</f>
        <v>Sat</v>
      </c>
      <c r="O252">
        <f>DATEDIF(Table2[[#This Row],[Order Date]],Table2[[#This Row],[Delivered Date]],"D")</f>
        <v>8</v>
      </c>
      <c r="P252" s="10">
        <f>ROUND(Table2[[#This Row],[Quantity]]*Table2[[#This Row],[Unit Price]]*VLOOKUP(Table2[[#This Row],[Product Name]],Table_1[#All],2,FALSE),0)</f>
        <v>329</v>
      </c>
      <c r="Q252" s="10">
        <f>Table2[[#This Row],[Quantity]]*Table2[[#This Row],[Unit Price]]</f>
        <v>548</v>
      </c>
      <c r="R252" s="10">
        <f>Table2[[#This Row],[Sales Revenue]]-Table2[[#This Row],[Total Cost After Product Percentage Calc]]</f>
        <v>219</v>
      </c>
    </row>
    <row r="253" spans="1:18" ht="14.25" customHeight="1" x14ac:dyDescent="0.3">
      <c r="A253" s="1">
        <v>252</v>
      </c>
      <c r="B253" s="1" t="s">
        <v>304</v>
      </c>
      <c r="C253" s="1" t="s">
        <v>12</v>
      </c>
      <c r="D253" s="1" t="s">
        <v>29</v>
      </c>
      <c r="E253" s="2">
        <v>45648</v>
      </c>
      <c r="F253" s="4">
        <v>45656</v>
      </c>
      <c r="G253" s="1">
        <v>8</v>
      </c>
      <c r="H253" s="1">
        <v>336</v>
      </c>
      <c r="I253" s="1" t="s">
        <v>14</v>
      </c>
      <c r="J253" s="1" t="s">
        <v>295</v>
      </c>
      <c r="K253" s="1" t="s">
        <v>20</v>
      </c>
      <c r="L253" t="str">
        <f>TEXT(Table2[[#This Row],[Order Date]],"YYY")</f>
        <v>2024</v>
      </c>
      <c r="M253" t="str">
        <f>TEXT(Table2[[#This Row],[Order Date]],"MMM")</f>
        <v>Dec</v>
      </c>
      <c r="N253" t="str">
        <f>TEXT(Table2[[#This Row],[Order Date]],"DDD")</f>
        <v>Sun</v>
      </c>
      <c r="O253">
        <f>DATEDIF(Table2[[#This Row],[Order Date]],Table2[[#This Row],[Delivered Date]],"D")</f>
        <v>8</v>
      </c>
      <c r="P253" s="10">
        <f>ROUND(Table2[[#This Row],[Quantity]]*Table2[[#This Row],[Unit Price]]*VLOOKUP(Table2[[#This Row],[Product Name]],Table_1[#All],2,FALSE),0)</f>
        <v>1747</v>
      </c>
      <c r="Q253" s="10">
        <f>Table2[[#This Row],[Quantity]]*Table2[[#This Row],[Unit Price]]</f>
        <v>2688</v>
      </c>
      <c r="R253" s="10">
        <f>Table2[[#This Row],[Sales Revenue]]-Table2[[#This Row],[Total Cost After Product Percentage Calc]]</f>
        <v>941</v>
      </c>
    </row>
    <row r="254" spans="1:18" ht="14.25" customHeight="1" x14ac:dyDescent="0.3">
      <c r="A254" s="1">
        <v>253</v>
      </c>
      <c r="B254" s="1" t="s">
        <v>305</v>
      </c>
      <c r="C254" s="1" t="s">
        <v>12</v>
      </c>
      <c r="D254" s="1" t="s">
        <v>13</v>
      </c>
      <c r="E254" s="2">
        <v>45467</v>
      </c>
      <c r="F254" s="4">
        <v>45472</v>
      </c>
      <c r="G254" s="1">
        <v>2</v>
      </c>
      <c r="H254" s="1">
        <v>703</v>
      </c>
      <c r="I254" s="1" t="s">
        <v>30</v>
      </c>
      <c r="J254" s="1" t="s">
        <v>24</v>
      </c>
      <c r="K254" s="1" t="s">
        <v>32</v>
      </c>
      <c r="L254" t="str">
        <f>TEXT(Table2[[#This Row],[Order Date]],"YYY")</f>
        <v>2024</v>
      </c>
      <c r="M254" t="str">
        <f>TEXT(Table2[[#This Row],[Order Date]],"MMM")</f>
        <v>Jun</v>
      </c>
      <c r="N254" t="str">
        <f>TEXT(Table2[[#This Row],[Order Date]],"DDD")</f>
        <v>Mon</v>
      </c>
      <c r="O254">
        <f>DATEDIF(Table2[[#This Row],[Order Date]],Table2[[#This Row],[Delivered Date]],"D")</f>
        <v>5</v>
      </c>
      <c r="P254" s="10">
        <f>ROUND(Table2[[#This Row],[Quantity]]*Table2[[#This Row],[Unit Price]]*VLOOKUP(Table2[[#This Row],[Product Name]],Table_1[#All],2,FALSE),0)</f>
        <v>1055</v>
      </c>
      <c r="Q254" s="10">
        <f>Table2[[#This Row],[Quantity]]*Table2[[#This Row],[Unit Price]]</f>
        <v>1406</v>
      </c>
      <c r="R254" s="10">
        <f>Table2[[#This Row],[Sales Revenue]]-Table2[[#This Row],[Total Cost After Product Percentage Calc]]</f>
        <v>351</v>
      </c>
    </row>
    <row r="255" spans="1:18" ht="14.25" customHeight="1" x14ac:dyDescent="0.3">
      <c r="A255" s="1">
        <v>254</v>
      </c>
      <c r="B255" s="1" t="s">
        <v>306</v>
      </c>
      <c r="C255" s="1" t="s">
        <v>12</v>
      </c>
      <c r="D255" s="1" t="s">
        <v>39</v>
      </c>
      <c r="E255" s="2">
        <v>45393</v>
      </c>
      <c r="F255" s="4">
        <v>45403</v>
      </c>
      <c r="G255" s="1">
        <v>8</v>
      </c>
      <c r="H255" s="1">
        <v>616</v>
      </c>
      <c r="I255" s="1" t="s">
        <v>14</v>
      </c>
      <c r="J255" s="1" t="s">
        <v>31</v>
      </c>
      <c r="K255" s="1" t="s">
        <v>32</v>
      </c>
      <c r="L255" t="str">
        <f>TEXT(Table2[[#This Row],[Order Date]],"YYY")</f>
        <v>2024</v>
      </c>
      <c r="M255" t="str">
        <f>TEXT(Table2[[#This Row],[Order Date]],"MMM")</f>
        <v>Apr</v>
      </c>
      <c r="N255" t="str">
        <f>TEXT(Table2[[#This Row],[Order Date]],"DDD")</f>
        <v>Thu</v>
      </c>
      <c r="O255">
        <f>DATEDIF(Table2[[#This Row],[Order Date]],Table2[[#This Row],[Delivered Date]],"D")</f>
        <v>10</v>
      </c>
      <c r="P255" s="10">
        <f>ROUND(Table2[[#This Row],[Quantity]]*Table2[[#This Row],[Unit Price]]*VLOOKUP(Table2[[#This Row],[Product Name]],Table_1[#All],2,FALSE),0)</f>
        <v>3942</v>
      </c>
      <c r="Q255" s="10">
        <f>Table2[[#This Row],[Quantity]]*Table2[[#This Row],[Unit Price]]</f>
        <v>4928</v>
      </c>
      <c r="R255" s="10">
        <f>Table2[[#This Row],[Sales Revenue]]-Table2[[#This Row],[Total Cost After Product Percentage Calc]]</f>
        <v>986</v>
      </c>
    </row>
    <row r="256" spans="1:18" ht="14.25" customHeight="1" x14ac:dyDescent="0.3">
      <c r="A256" s="1">
        <v>255</v>
      </c>
      <c r="B256" s="1" t="s">
        <v>307</v>
      </c>
      <c r="C256" s="1" t="s">
        <v>22</v>
      </c>
      <c r="D256" s="1" t="s">
        <v>58</v>
      </c>
      <c r="E256" s="2">
        <v>45434</v>
      </c>
      <c r="F256" s="4">
        <v>45448</v>
      </c>
      <c r="G256" s="1">
        <v>2</v>
      </c>
      <c r="H256" s="1">
        <v>601</v>
      </c>
      <c r="I256" s="1" t="s">
        <v>14</v>
      </c>
      <c r="J256" s="1" t="s">
        <v>295</v>
      </c>
      <c r="K256" s="1" t="s">
        <v>20</v>
      </c>
      <c r="L256" t="str">
        <f>TEXT(Table2[[#This Row],[Order Date]],"YYY")</f>
        <v>2024</v>
      </c>
      <c r="M256" t="str">
        <f>TEXT(Table2[[#This Row],[Order Date]],"MMM")</f>
        <v>May</v>
      </c>
      <c r="N256" t="str">
        <f>TEXT(Table2[[#This Row],[Order Date]],"DDD")</f>
        <v>Wed</v>
      </c>
      <c r="O256">
        <f>DATEDIF(Table2[[#This Row],[Order Date]],Table2[[#This Row],[Delivered Date]],"D")</f>
        <v>14</v>
      </c>
      <c r="P256" s="10">
        <f>ROUND(Table2[[#This Row],[Quantity]]*Table2[[#This Row],[Unit Price]]*VLOOKUP(Table2[[#This Row],[Product Name]],Table_1[#All],2,FALSE),0)</f>
        <v>841</v>
      </c>
      <c r="Q256" s="10">
        <f>Table2[[#This Row],[Quantity]]*Table2[[#This Row],[Unit Price]]</f>
        <v>1202</v>
      </c>
      <c r="R256" s="10">
        <f>Table2[[#This Row],[Sales Revenue]]-Table2[[#This Row],[Total Cost After Product Percentage Calc]]</f>
        <v>361</v>
      </c>
    </row>
    <row r="257" spans="1:18" ht="14.25" customHeight="1" x14ac:dyDescent="0.3">
      <c r="A257" s="1">
        <v>256</v>
      </c>
      <c r="B257" s="1" t="s">
        <v>308</v>
      </c>
      <c r="C257" s="1" t="s">
        <v>34</v>
      </c>
      <c r="D257" s="1" t="s">
        <v>83</v>
      </c>
      <c r="E257" s="2">
        <v>45392</v>
      </c>
      <c r="F257" s="4">
        <v>45402</v>
      </c>
      <c r="G257" s="1">
        <v>8</v>
      </c>
      <c r="H257" s="1">
        <v>126</v>
      </c>
      <c r="I257" s="1" t="s">
        <v>30</v>
      </c>
      <c r="J257" s="1" t="s">
        <v>52</v>
      </c>
      <c r="K257" s="1" t="s">
        <v>16</v>
      </c>
      <c r="L257" t="str">
        <f>TEXT(Table2[[#This Row],[Order Date]],"YYY")</f>
        <v>2024</v>
      </c>
      <c r="M257" t="str">
        <f>TEXT(Table2[[#This Row],[Order Date]],"MMM")</f>
        <v>Apr</v>
      </c>
      <c r="N257" t="str">
        <f>TEXT(Table2[[#This Row],[Order Date]],"DDD")</f>
        <v>Wed</v>
      </c>
      <c r="O257">
        <f>DATEDIF(Table2[[#This Row],[Order Date]],Table2[[#This Row],[Delivered Date]],"D")</f>
        <v>10</v>
      </c>
      <c r="P257" s="10">
        <f>ROUND(Table2[[#This Row],[Quantity]]*Table2[[#This Row],[Unit Price]]*VLOOKUP(Table2[[#This Row],[Product Name]],Table_1[#All],2,FALSE),0)</f>
        <v>655</v>
      </c>
      <c r="Q257" s="10">
        <f>Table2[[#This Row],[Quantity]]*Table2[[#This Row],[Unit Price]]</f>
        <v>1008</v>
      </c>
      <c r="R257" s="10">
        <f>Table2[[#This Row],[Sales Revenue]]-Table2[[#This Row],[Total Cost After Product Percentage Calc]]</f>
        <v>353</v>
      </c>
    </row>
    <row r="258" spans="1:18" ht="14.25" customHeight="1" x14ac:dyDescent="0.3">
      <c r="A258" s="1">
        <v>257</v>
      </c>
      <c r="B258" s="1" t="s">
        <v>309</v>
      </c>
      <c r="C258" s="1" t="s">
        <v>34</v>
      </c>
      <c r="D258" s="1" t="s">
        <v>54</v>
      </c>
      <c r="E258" s="2">
        <v>45608</v>
      </c>
      <c r="F258" s="4">
        <v>45620</v>
      </c>
      <c r="G258" s="1">
        <v>3</v>
      </c>
      <c r="H258" s="1">
        <v>843</v>
      </c>
      <c r="I258" s="1" t="s">
        <v>30</v>
      </c>
      <c r="J258" s="1" t="s">
        <v>298</v>
      </c>
      <c r="K258" s="1" t="s">
        <v>20</v>
      </c>
      <c r="L258" t="str">
        <f>TEXT(Table2[[#This Row],[Order Date]],"YYY")</f>
        <v>2024</v>
      </c>
      <c r="M258" t="str">
        <f>TEXT(Table2[[#This Row],[Order Date]],"MMM")</f>
        <v>Nov</v>
      </c>
      <c r="N258" t="str">
        <f>TEXT(Table2[[#This Row],[Order Date]],"DDD")</f>
        <v>Tue</v>
      </c>
      <c r="O258">
        <f>DATEDIF(Table2[[#This Row],[Order Date]],Table2[[#This Row],[Delivered Date]],"D")</f>
        <v>12</v>
      </c>
      <c r="P258" s="10">
        <f>ROUND(Table2[[#This Row],[Quantity]]*Table2[[#This Row],[Unit Price]]*VLOOKUP(Table2[[#This Row],[Product Name]],Table_1[#All],2,FALSE),0)</f>
        <v>1770</v>
      </c>
      <c r="Q258" s="10">
        <f>Table2[[#This Row],[Quantity]]*Table2[[#This Row],[Unit Price]]</f>
        <v>2529</v>
      </c>
      <c r="R258" s="10">
        <f>Table2[[#This Row],[Sales Revenue]]-Table2[[#This Row],[Total Cost After Product Percentage Calc]]</f>
        <v>759</v>
      </c>
    </row>
    <row r="259" spans="1:18" ht="14.25" customHeight="1" x14ac:dyDescent="0.3">
      <c r="A259" s="1">
        <v>258</v>
      </c>
      <c r="B259" s="1" t="s">
        <v>310</v>
      </c>
      <c r="C259" s="1" t="s">
        <v>12</v>
      </c>
      <c r="D259" s="1" t="s">
        <v>62</v>
      </c>
      <c r="E259" s="2">
        <v>45483</v>
      </c>
      <c r="F259" s="4">
        <v>45487</v>
      </c>
      <c r="G259" s="1">
        <v>3</v>
      </c>
      <c r="H259" s="1">
        <v>533</v>
      </c>
      <c r="I259" s="1" t="s">
        <v>30</v>
      </c>
      <c r="J259" s="1" t="s">
        <v>31</v>
      </c>
      <c r="K259" s="1" t="s">
        <v>20</v>
      </c>
      <c r="L259" t="str">
        <f>TEXT(Table2[[#This Row],[Order Date]],"YYY")</f>
        <v>2024</v>
      </c>
      <c r="M259" t="str">
        <f>TEXT(Table2[[#This Row],[Order Date]],"MMM")</f>
        <v>Jul</v>
      </c>
      <c r="N259" t="str">
        <f>TEXT(Table2[[#This Row],[Order Date]],"DDD")</f>
        <v>Wed</v>
      </c>
      <c r="O259">
        <f>DATEDIF(Table2[[#This Row],[Order Date]],Table2[[#This Row],[Delivered Date]],"D")</f>
        <v>4</v>
      </c>
      <c r="P259" s="10">
        <f>ROUND(Table2[[#This Row],[Quantity]]*Table2[[#This Row],[Unit Price]]*VLOOKUP(Table2[[#This Row],[Product Name]],Table_1[#All],2,FALSE),0)</f>
        <v>1359</v>
      </c>
      <c r="Q259" s="10">
        <f>Table2[[#This Row],[Quantity]]*Table2[[#This Row],[Unit Price]]</f>
        <v>1599</v>
      </c>
      <c r="R259" s="10">
        <f>Table2[[#This Row],[Sales Revenue]]-Table2[[#This Row],[Total Cost After Product Percentage Calc]]</f>
        <v>240</v>
      </c>
    </row>
    <row r="260" spans="1:18" ht="14.25" customHeight="1" x14ac:dyDescent="0.3">
      <c r="A260" s="1">
        <v>259</v>
      </c>
      <c r="B260" s="1" t="s">
        <v>311</v>
      </c>
      <c r="C260" s="1" t="s">
        <v>22</v>
      </c>
      <c r="D260" s="1" t="s">
        <v>56</v>
      </c>
      <c r="E260" s="2">
        <v>45488</v>
      </c>
      <c r="F260" s="4">
        <v>45500</v>
      </c>
      <c r="G260" s="1">
        <v>7</v>
      </c>
      <c r="H260" s="1">
        <v>200</v>
      </c>
      <c r="I260" s="1" t="s">
        <v>30</v>
      </c>
      <c r="J260" s="1" t="s">
        <v>31</v>
      </c>
      <c r="K260" s="1" t="s">
        <v>49</v>
      </c>
      <c r="L260" t="str">
        <f>TEXT(Table2[[#This Row],[Order Date]],"YYY")</f>
        <v>2024</v>
      </c>
      <c r="M260" t="str">
        <f>TEXT(Table2[[#This Row],[Order Date]],"MMM")</f>
        <v>Jul</v>
      </c>
      <c r="N260" t="str">
        <f>TEXT(Table2[[#This Row],[Order Date]],"DDD")</f>
        <v>Mon</v>
      </c>
      <c r="O260">
        <f>DATEDIF(Table2[[#This Row],[Order Date]],Table2[[#This Row],[Delivered Date]],"D")</f>
        <v>12</v>
      </c>
      <c r="P260" s="10">
        <f>ROUND(Table2[[#This Row],[Quantity]]*Table2[[#This Row],[Unit Price]]*VLOOKUP(Table2[[#This Row],[Product Name]],Table_1[#All],2,FALSE),0)</f>
        <v>980</v>
      </c>
      <c r="Q260" s="10">
        <f>Table2[[#This Row],[Quantity]]*Table2[[#This Row],[Unit Price]]</f>
        <v>1400</v>
      </c>
      <c r="R260" s="10">
        <f>Table2[[#This Row],[Sales Revenue]]-Table2[[#This Row],[Total Cost After Product Percentage Calc]]</f>
        <v>420</v>
      </c>
    </row>
    <row r="261" spans="1:18" ht="14.25" customHeight="1" x14ac:dyDescent="0.3">
      <c r="A261" s="1">
        <v>260</v>
      </c>
      <c r="B261" s="1" t="s">
        <v>312</v>
      </c>
      <c r="C261" s="1" t="s">
        <v>26</v>
      </c>
      <c r="D261" s="1" t="s">
        <v>74</v>
      </c>
      <c r="E261" s="2">
        <v>45319</v>
      </c>
      <c r="F261" s="4">
        <v>45329</v>
      </c>
      <c r="G261" s="1">
        <v>6</v>
      </c>
      <c r="H261" s="1">
        <v>984</v>
      </c>
      <c r="I261" s="1" t="s">
        <v>14</v>
      </c>
      <c r="J261" s="1" t="s">
        <v>295</v>
      </c>
      <c r="K261" s="1" t="s">
        <v>49</v>
      </c>
      <c r="L261" t="str">
        <f>TEXT(Table2[[#This Row],[Order Date]],"YYY")</f>
        <v>2024</v>
      </c>
      <c r="M261" t="str">
        <f>TEXT(Table2[[#This Row],[Order Date]],"MMM")</f>
        <v>Jan</v>
      </c>
      <c r="N261" t="str">
        <f>TEXT(Table2[[#This Row],[Order Date]],"DDD")</f>
        <v>Sun</v>
      </c>
      <c r="O261">
        <f>DATEDIF(Table2[[#This Row],[Order Date]],Table2[[#This Row],[Delivered Date]],"D")</f>
        <v>10</v>
      </c>
      <c r="P261" s="10">
        <f>ROUND(Table2[[#This Row],[Quantity]]*Table2[[#This Row],[Unit Price]]*VLOOKUP(Table2[[#This Row],[Product Name]],Table_1[#All],2,FALSE),0)</f>
        <v>3247</v>
      </c>
      <c r="Q261" s="10">
        <f>Table2[[#This Row],[Quantity]]*Table2[[#This Row],[Unit Price]]</f>
        <v>5904</v>
      </c>
      <c r="R261" s="10">
        <f>Table2[[#This Row],[Sales Revenue]]-Table2[[#This Row],[Total Cost After Product Percentage Calc]]</f>
        <v>2657</v>
      </c>
    </row>
    <row r="262" spans="1:18" ht="14.25" customHeight="1" x14ac:dyDescent="0.3">
      <c r="A262" s="1">
        <v>261</v>
      </c>
      <c r="B262" s="1" t="s">
        <v>313</v>
      </c>
      <c r="C262" s="1" t="s">
        <v>22</v>
      </c>
      <c r="D262" s="1" t="s">
        <v>23</v>
      </c>
      <c r="E262" s="2">
        <v>45579</v>
      </c>
      <c r="F262" s="4">
        <v>45593</v>
      </c>
      <c r="G262" s="1">
        <v>9</v>
      </c>
      <c r="H262" s="1">
        <v>678</v>
      </c>
      <c r="I262" s="1" t="s">
        <v>30</v>
      </c>
      <c r="J262" s="1" t="s">
        <v>31</v>
      </c>
      <c r="K262" s="1" t="s">
        <v>49</v>
      </c>
      <c r="L262" t="str">
        <f>TEXT(Table2[[#This Row],[Order Date]],"YYY")</f>
        <v>2024</v>
      </c>
      <c r="M262" t="str">
        <f>TEXT(Table2[[#This Row],[Order Date]],"MMM")</f>
        <v>Oct</v>
      </c>
      <c r="N262" t="str">
        <f>TEXT(Table2[[#This Row],[Order Date]],"DDD")</f>
        <v>Mon</v>
      </c>
      <c r="O262">
        <f>DATEDIF(Table2[[#This Row],[Order Date]],Table2[[#This Row],[Delivered Date]],"D")</f>
        <v>14</v>
      </c>
      <c r="P262" s="10">
        <f>ROUND(Table2[[#This Row],[Quantity]]*Table2[[#This Row],[Unit Price]]*VLOOKUP(Table2[[#This Row],[Product Name]],Table_1[#All],2,FALSE),0)</f>
        <v>4577</v>
      </c>
      <c r="Q262" s="10">
        <f>Table2[[#This Row],[Quantity]]*Table2[[#This Row],[Unit Price]]</f>
        <v>6102</v>
      </c>
      <c r="R262" s="10">
        <f>Table2[[#This Row],[Sales Revenue]]-Table2[[#This Row],[Total Cost After Product Percentage Calc]]</f>
        <v>1525</v>
      </c>
    </row>
    <row r="263" spans="1:18" ht="14.25" customHeight="1" x14ac:dyDescent="0.3">
      <c r="A263" s="1">
        <v>262</v>
      </c>
      <c r="B263" s="1" t="s">
        <v>314</v>
      </c>
      <c r="C263" s="1" t="s">
        <v>26</v>
      </c>
      <c r="D263" s="1" t="s">
        <v>41</v>
      </c>
      <c r="E263" s="2">
        <v>45655</v>
      </c>
      <c r="F263" s="4">
        <v>45659</v>
      </c>
      <c r="G263" s="1">
        <v>8</v>
      </c>
      <c r="H263" s="1">
        <v>510</v>
      </c>
      <c r="I263" s="1" t="s">
        <v>30</v>
      </c>
      <c r="J263" s="1" t="s">
        <v>295</v>
      </c>
      <c r="K263" s="1" t="s">
        <v>16</v>
      </c>
      <c r="L263" t="str">
        <f>TEXT(Table2[[#This Row],[Order Date]],"YYY")</f>
        <v>2024</v>
      </c>
      <c r="M263" t="str">
        <f>TEXT(Table2[[#This Row],[Order Date]],"MMM")</f>
        <v>Dec</v>
      </c>
      <c r="N263" t="str">
        <f>TEXT(Table2[[#This Row],[Order Date]],"DDD")</f>
        <v>Sun</v>
      </c>
      <c r="O263">
        <f>DATEDIF(Table2[[#This Row],[Order Date]],Table2[[#This Row],[Delivered Date]],"D")</f>
        <v>4</v>
      </c>
      <c r="P263" s="10">
        <f>ROUND(Table2[[#This Row],[Quantity]]*Table2[[#This Row],[Unit Price]]*VLOOKUP(Table2[[#This Row],[Product Name]],Table_1[#All],2,FALSE),0)</f>
        <v>2040</v>
      </c>
      <c r="Q263" s="10">
        <f>Table2[[#This Row],[Quantity]]*Table2[[#This Row],[Unit Price]]</f>
        <v>4080</v>
      </c>
      <c r="R263" s="10">
        <f>Table2[[#This Row],[Sales Revenue]]-Table2[[#This Row],[Total Cost After Product Percentage Calc]]</f>
        <v>2040</v>
      </c>
    </row>
    <row r="264" spans="1:18" ht="14.25" customHeight="1" x14ac:dyDescent="0.3">
      <c r="A264" s="1">
        <v>263</v>
      </c>
      <c r="B264" s="1" t="s">
        <v>315</v>
      </c>
      <c r="C264" s="1" t="s">
        <v>22</v>
      </c>
      <c r="D264" s="1" t="s">
        <v>23</v>
      </c>
      <c r="E264" s="2">
        <v>45581</v>
      </c>
      <c r="F264" s="4">
        <v>45594</v>
      </c>
      <c r="G264" s="1">
        <v>8</v>
      </c>
      <c r="H264" s="1">
        <v>572</v>
      </c>
      <c r="I264" s="1" t="s">
        <v>30</v>
      </c>
      <c r="J264" s="1" t="s">
        <v>298</v>
      </c>
      <c r="K264" s="1" t="s">
        <v>49</v>
      </c>
      <c r="L264" t="str">
        <f>TEXT(Table2[[#This Row],[Order Date]],"YYY")</f>
        <v>2024</v>
      </c>
      <c r="M264" t="str">
        <f>TEXT(Table2[[#This Row],[Order Date]],"MMM")</f>
        <v>Oct</v>
      </c>
      <c r="N264" t="str">
        <f>TEXT(Table2[[#This Row],[Order Date]],"DDD")</f>
        <v>Wed</v>
      </c>
      <c r="O264">
        <f>DATEDIF(Table2[[#This Row],[Order Date]],Table2[[#This Row],[Delivered Date]],"D")</f>
        <v>13</v>
      </c>
      <c r="P264" s="10">
        <f>ROUND(Table2[[#This Row],[Quantity]]*Table2[[#This Row],[Unit Price]]*VLOOKUP(Table2[[#This Row],[Product Name]],Table_1[#All],2,FALSE),0)</f>
        <v>3432</v>
      </c>
      <c r="Q264" s="10">
        <f>Table2[[#This Row],[Quantity]]*Table2[[#This Row],[Unit Price]]</f>
        <v>4576</v>
      </c>
      <c r="R264" s="10">
        <f>Table2[[#This Row],[Sales Revenue]]-Table2[[#This Row],[Total Cost After Product Percentage Calc]]</f>
        <v>1144</v>
      </c>
    </row>
    <row r="265" spans="1:18" ht="14.25" customHeight="1" x14ac:dyDescent="0.3">
      <c r="A265" s="1">
        <v>264</v>
      </c>
      <c r="B265" s="1" t="s">
        <v>316</v>
      </c>
      <c r="C265" s="1" t="s">
        <v>12</v>
      </c>
      <c r="D265" s="1" t="s">
        <v>100</v>
      </c>
      <c r="E265" s="2">
        <v>45570</v>
      </c>
      <c r="F265" s="4">
        <v>45574</v>
      </c>
      <c r="G265" s="1">
        <v>6</v>
      </c>
      <c r="H265" s="1">
        <v>565</v>
      </c>
      <c r="I265" s="1" t="s">
        <v>30</v>
      </c>
      <c r="J265" s="1" t="s">
        <v>24</v>
      </c>
      <c r="K265" s="1" t="s">
        <v>49</v>
      </c>
      <c r="L265" t="str">
        <f>TEXT(Table2[[#This Row],[Order Date]],"YYY")</f>
        <v>2024</v>
      </c>
      <c r="M265" t="str">
        <f>TEXT(Table2[[#This Row],[Order Date]],"MMM")</f>
        <v>Oct</v>
      </c>
      <c r="N265" t="str">
        <f>TEXT(Table2[[#This Row],[Order Date]],"DDD")</f>
        <v>Sat</v>
      </c>
      <c r="O265">
        <f>DATEDIF(Table2[[#This Row],[Order Date]],Table2[[#This Row],[Delivered Date]],"D")</f>
        <v>4</v>
      </c>
      <c r="P265" s="10">
        <f>ROUND(Table2[[#This Row],[Quantity]]*Table2[[#This Row],[Unit Price]]*VLOOKUP(Table2[[#This Row],[Product Name]],Table_1[#All],2,FALSE),0)</f>
        <v>2373</v>
      </c>
      <c r="Q265" s="10">
        <f>Table2[[#This Row],[Quantity]]*Table2[[#This Row],[Unit Price]]</f>
        <v>3390</v>
      </c>
      <c r="R265" s="10">
        <f>Table2[[#This Row],[Sales Revenue]]-Table2[[#This Row],[Total Cost After Product Percentage Calc]]</f>
        <v>1017</v>
      </c>
    </row>
    <row r="266" spans="1:18" ht="14.25" customHeight="1" x14ac:dyDescent="0.3">
      <c r="A266" s="1">
        <v>265</v>
      </c>
      <c r="B266" s="1" t="s">
        <v>317</v>
      </c>
      <c r="C266" s="1" t="s">
        <v>12</v>
      </c>
      <c r="D266" s="1" t="s">
        <v>62</v>
      </c>
      <c r="E266" s="2">
        <v>45399</v>
      </c>
      <c r="F266" s="4">
        <v>45406</v>
      </c>
      <c r="G266" s="1">
        <v>10</v>
      </c>
      <c r="H266" s="1">
        <v>715</v>
      </c>
      <c r="I266" s="1" t="s">
        <v>30</v>
      </c>
      <c r="J266" s="1" t="s">
        <v>52</v>
      </c>
      <c r="K266" s="1" t="s">
        <v>32</v>
      </c>
      <c r="L266" t="str">
        <f>TEXT(Table2[[#This Row],[Order Date]],"YYY")</f>
        <v>2024</v>
      </c>
      <c r="M266" t="str">
        <f>TEXT(Table2[[#This Row],[Order Date]],"MMM")</f>
        <v>Apr</v>
      </c>
      <c r="N266" t="str">
        <f>TEXT(Table2[[#This Row],[Order Date]],"DDD")</f>
        <v>Wed</v>
      </c>
      <c r="O266">
        <f>DATEDIF(Table2[[#This Row],[Order Date]],Table2[[#This Row],[Delivered Date]],"D")</f>
        <v>7</v>
      </c>
      <c r="P266" s="10">
        <f>ROUND(Table2[[#This Row],[Quantity]]*Table2[[#This Row],[Unit Price]]*VLOOKUP(Table2[[#This Row],[Product Name]],Table_1[#All],2,FALSE),0)</f>
        <v>6078</v>
      </c>
      <c r="Q266" s="10">
        <f>Table2[[#This Row],[Quantity]]*Table2[[#This Row],[Unit Price]]</f>
        <v>7150</v>
      </c>
      <c r="R266" s="10">
        <f>Table2[[#This Row],[Sales Revenue]]-Table2[[#This Row],[Total Cost After Product Percentage Calc]]</f>
        <v>1072</v>
      </c>
    </row>
    <row r="267" spans="1:18" ht="14.25" customHeight="1" x14ac:dyDescent="0.3">
      <c r="A267" s="1">
        <v>266</v>
      </c>
      <c r="B267" s="1" t="s">
        <v>318</v>
      </c>
      <c r="C267" s="1" t="s">
        <v>26</v>
      </c>
      <c r="D267" s="1" t="s">
        <v>104</v>
      </c>
      <c r="E267" s="2">
        <v>45607</v>
      </c>
      <c r="F267" s="4">
        <v>45620</v>
      </c>
      <c r="G267" s="1">
        <v>3</v>
      </c>
      <c r="H267" s="1">
        <v>813</v>
      </c>
      <c r="I267" s="1" t="s">
        <v>14</v>
      </c>
      <c r="J267" s="1" t="s">
        <v>295</v>
      </c>
      <c r="K267" s="1" t="s">
        <v>16</v>
      </c>
      <c r="L267" t="str">
        <f>TEXT(Table2[[#This Row],[Order Date]],"YYY")</f>
        <v>2024</v>
      </c>
      <c r="M267" t="str">
        <f>TEXT(Table2[[#This Row],[Order Date]],"MMM")</f>
        <v>Nov</v>
      </c>
      <c r="N267" t="str">
        <f>TEXT(Table2[[#This Row],[Order Date]],"DDD")</f>
        <v>Mon</v>
      </c>
      <c r="O267">
        <f>DATEDIF(Table2[[#This Row],[Order Date]],Table2[[#This Row],[Delivered Date]],"D")</f>
        <v>13</v>
      </c>
      <c r="P267" s="10">
        <f>ROUND(Table2[[#This Row],[Quantity]]*Table2[[#This Row],[Unit Price]]*VLOOKUP(Table2[[#This Row],[Product Name]],Table_1[#All],2,FALSE),0)</f>
        <v>1463</v>
      </c>
      <c r="Q267" s="10">
        <f>Table2[[#This Row],[Quantity]]*Table2[[#This Row],[Unit Price]]</f>
        <v>2439</v>
      </c>
      <c r="R267" s="10">
        <f>Table2[[#This Row],[Sales Revenue]]-Table2[[#This Row],[Total Cost After Product Percentage Calc]]</f>
        <v>976</v>
      </c>
    </row>
    <row r="268" spans="1:18" ht="14.25" customHeight="1" x14ac:dyDescent="0.3">
      <c r="A268" s="1">
        <v>267</v>
      </c>
      <c r="B268" s="1" t="s">
        <v>319</v>
      </c>
      <c r="C268" s="1" t="s">
        <v>34</v>
      </c>
      <c r="D268" s="1" t="s">
        <v>83</v>
      </c>
      <c r="E268" s="2">
        <v>45585</v>
      </c>
      <c r="F268" s="4">
        <v>45596</v>
      </c>
      <c r="G268" s="1">
        <v>5</v>
      </c>
      <c r="H268" s="1">
        <v>985</v>
      </c>
      <c r="I268" s="1" t="s">
        <v>30</v>
      </c>
      <c r="J268" s="1" t="s">
        <v>24</v>
      </c>
      <c r="K268" s="1" t="s">
        <v>49</v>
      </c>
      <c r="L268" t="str">
        <f>TEXT(Table2[[#This Row],[Order Date]],"YYY")</f>
        <v>2024</v>
      </c>
      <c r="M268" t="str">
        <f>TEXT(Table2[[#This Row],[Order Date]],"MMM")</f>
        <v>Oct</v>
      </c>
      <c r="N268" t="str">
        <f>TEXT(Table2[[#This Row],[Order Date]],"DDD")</f>
        <v>Sun</v>
      </c>
      <c r="O268">
        <f>DATEDIF(Table2[[#This Row],[Order Date]],Table2[[#This Row],[Delivered Date]],"D")</f>
        <v>11</v>
      </c>
      <c r="P268" s="10">
        <f>ROUND(Table2[[#This Row],[Quantity]]*Table2[[#This Row],[Unit Price]]*VLOOKUP(Table2[[#This Row],[Product Name]],Table_1[#All],2,FALSE),0)</f>
        <v>3201</v>
      </c>
      <c r="Q268" s="10">
        <f>Table2[[#This Row],[Quantity]]*Table2[[#This Row],[Unit Price]]</f>
        <v>4925</v>
      </c>
      <c r="R268" s="10">
        <f>Table2[[#This Row],[Sales Revenue]]-Table2[[#This Row],[Total Cost After Product Percentage Calc]]</f>
        <v>1724</v>
      </c>
    </row>
    <row r="269" spans="1:18" ht="14.25" customHeight="1" x14ac:dyDescent="0.3">
      <c r="A269" s="1">
        <v>268</v>
      </c>
      <c r="B269" s="1" t="s">
        <v>320</v>
      </c>
      <c r="C269" s="1" t="s">
        <v>12</v>
      </c>
      <c r="D269" s="1" t="s">
        <v>62</v>
      </c>
      <c r="E269" s="2">
        <v>45502</v>
      </c>
      <c r="F269" s="4">
        <v>45508</v>
      </c>
      <c r="G269" s="1">
        <v>1</v>
      </c>
      <c r="H269" s="1">
        <v>293</v>
      </c>
      <c r="I269" s="1" t="s">
        <v>30</v>
      </c>
      <c r="J269" s="1" t="s">
        <v>24</v>
      </c>
      <c r="K269" s="1" t="s">
        <v>20</v>
      </c>
      <c r="L269" t="str">
        <f>TEXT(Table2[[#This Row],[Order Date]],"YYY")</f>
        <v>2024</v>
      </c>
      <c r="M269" t="str">
        <f>TEXT(Table2[[#This Row],[Order Date]],"MMM")</f>
        <v>Jul</v>
      </c>
      <c r="N269" t="str">
        <f>TEXT(Table2[[#This Row],[Order Date]],"DDD")</f>
        <v>Mon</v>
      </c>
      <c r="O269">
        <f>DATEDIF(Table2[[#This Row],[Order Date]],Table2[[#This Row],[Delivered Date]],"D")</f>
        <v>6</v>
      </c>
      <c r="P269" s="10">
        <f>ROUND(Table2[[#This Row],[Quantity]]*Table2[[#This Row],[Unit Price]]*VLOOKUP(Table2[[#This Row],[Product Name]],Table_1[#All],2,FALSE),0)</f>
        <v>249</v>
      </c>
      <c r="Q269" s="10">
        <f>Table2[[#This Row],[Quantity]]*Table2[[#This Row],[Unit Price]]</f>
        <v>293</v>
      </c>
      <c r="R269" s="10">
        <f>Table2[[#This Row],[Sales Revenue]]-Table2[[#This Row],[Total Cost After Product Percentage Calc]]</f>
        <v>44</v>
      </c>
    </row>
    <row r="270" spans="1:18" ht="14.25" customHeight="1" x14ac:dyDescent="0.3">
      <c r="A270" s="1">
        <v>269</v>
      </c>
      <c r="B270" s="1" t="s">
        <v>321</v>
      </c>
      <c r="C270" s="1" t="s">
        <v>26</v>
      </c>
      <c r="D270" s="1" t="s">
        <v>27</v>
      </c>
      <c r="E270" s="2">
        <v>45589</v>
      </c>
      <c r="F270" s="4">
        <v>45595</v>
      </c>
      <c r="G270" s="1">
        <v>1</v>
      </c>
      <c r="H270" s="1">
        <v>899</v>
      </c>
      <c r="I270" s="1" t="s">
        <v>30</v>
      </c>
      <c r="J270" s="1" t="s">
        <v>24</v>
      </c>
      <c r="K270" s="1" t="s">
        <v>49</v>
      </c>
      <c r="L270" t="str">
        <f>TEXT(Table2[[#This Row],[Order Date]],"YYY")</f>
        <v>2024</v>
      </c>
      <c r="M270" t="str">
        <f>TEXT(Table2[[#This Row],[Order Date]],"MMM")</f>
        <v>Oct</v>
      </c>
      <c r="N270" t="str">
        <f>TEXT(Table2[[#This Row],[Order Date]],"DDD")</f>
        <v>Thu</v>
      </c>
      <c r="O270">
        <f>DATEDIF(Table2[[#This Row],[Order Date]],Table2[[#This Row],[Delivered Date]],"D")</f>
        <v>6</v>
      </c>
      <c r="P270" s="10">
        <f>ROUND(Table2[[#This Row],[Quantity]]*Table2[[#This Row],[Unit Price]]*VLOOKUP(Table2[[#This Row],[Product Name]],Table_1[#All],2,FALSE),0)</f>
        <v>494</v>
      </c>
      <c r="Q270" s="10">
        <f>Table2[[#This Row],[Quantity]]*Table2[[#This Row],[Unit Price]]</f>
        <v>899</v>
      </c>
      <c r="R270" s="10">
        <f>Table2[[#This Row],[Sales Revenue]]-Table2[[#This Row],[Total Cost After Product Percentage Calc]]</f>
        <v>405</v>
      </c>
    </row>
    <row r="271" spans="1:18" ht="14.25" customHeight="1" x14ac:dyDescent="0.3">
      <c r="A271" s="1">
        <v>270</v>
      </c>
      <c r="B271" s="1" t="s">
        <v>322</v>
      </c>
      <c r="C271" s="1" t="s">
        <v>26</v>
      </c>
      <c r="D271" s="1" t="s">
        <v>27</v>
      </c>
      <c r="E271" s="2">
        <v>45324</v>
      </c>
      <c r="F271" s="4">
        <v>45333</v>
      </c>
      <c r="G271" s="1">
        <v>9</v>
      </c>
      <c r="H271" s="1">
        <v>417</v>
      </c>
      <c r="I271" s="1" t="s">
        <v>14</v>
      </c>
      <c r="J271" s="1" t="s">
        <v>295</v>
      </c>
      <c r="K271" s="1" t="s">
        <v>49</v>
      </c>
      <c r="L271" t="str">
        <f>TEXT(Table2[[#This Row],[Order Date]],"YYY")</f>
        <v>2024</v>
      </c>
      <c r="M271" t="str">
        <f>TEXT(Table2[[#This Row],[Order Date]],"MMM")</f>
        <v>Feb</v>
      </c>
      <c r="N271" t="str">
        <f>TEXT(Table2[[#This Row],[Order Date]],"DDD")</f>
        <v>Fri</v>
      </c>
      <c r="O271">
        <f>DATEDIF(Table2[[#This Row],[Order Date]],Table2[[#This Row],[Delivered Date]],"D")</f>
        <v>9</v>
      </c>
      <c r="P271" s="10">
        <f>ROUND(Table2[[#This Row],[Quantity]]*Table2[[#This Row],[Unit Price]]*VLOOKUP(Table2[[#This Row],[Product Name]],Table_1[#All],2,FALSE),0)</f>
        <v>2064</v>
      </c>
      <c r="Q271" s="10">
        <f>Table2[[#This Row],[Quantity]]*Table2[[#This Row],[Unit Price]]</f>
        <v>3753</v>
      </c>
      <c r="R271" s="10">
        <f>Table2[[#This Row],[Sales Revenue]]-Table2[[#This Row],[Total Cost After Product Percentage Calc]]</f>
        <v>1689</v>
      </c>
    </row>
    <row r="272" spans="1:18" ht="14.25" customHeight="1" x14ac:dyDescent="0.3">
      <c r="A272" s="1">
        <v>271</v>
      </c>
      <c r="B272" s="1" t="s">
        <v>323</v>
      </c>
      <c r="C272" s="1" t="s">
        <v>26</v>
      </c>
      <c r="D272" s="1" t="s">
        <v>27</v>
      </c>
      <c r="E272" s="2">
        <v>45457</v>
      </c>
      <c r="F272" s="4">
        <v>45461</v>
      </c>
      <c r="G272" s="1">
        <v>5</v>
      </c>
      <c r="H272" s="1">
        <v>355</v>
      </c>
      <c r="I272" s="1" t="s">
        <v>14</v>
      </c>
      <c r="J272" s="1" t="s">
        <v>298</v>
      </c>
      <c r="K272" s="1" t="s">
        <v>49</v>
      </c>
      <c r="L272" t="str">
        <f>TEXT(Table2[[#This Row],[Order Date]],"YYY")</f>
        <v>2024</v>
      </c>
      <c r="M272" t="str">
        <f>TEXT(Table2[[#This Row],[Order Date]],"MMM")</f>
        <v>Jun</v>
      </c>
      <c r="N272" t="str">
        <f>TEXT(Table2[[#This Row],[Order Date]],"DDD")</f>
        <v>Fri</v>
      </c>
      <c r="O272">
        <f>DATEDIF(Table2[[#This Row],[Order Date]],Table2[[#This Row],[Delivered Date]],"D")</f>
        <v>4</v>
      </c>
      <c r="P272" s="10">
        <f>ROUND(Table2[[#This Row],[Quantity]]*Table2[[#This Row],[Unit Price]]*VLOOKUP(Table2[[#This Row],[Product Name]],Table_1[#All],2,FALSE),0)</f>
        <v>976</v>
      </c>
      <c r="Q272" s="10">
        <f>Table2[[#This Row],[Quantity]]*Table2[[#This Row],[Unit Price]]</f>
        <v>1775</v>
      </c>
      <c r="R272" s="10">
        <f>Table2[[#This Row],[Sales Revenue]]-Table2[[#This Row],[Total Cost After Product Percentage Calc]]</f>
        <v>799</v>
      </c>
    </row>
    <row r="273" spans="1:18" ht="14.25" customHeight="1" x14ac:dyDescent="0.3">
      <c r="A273" s="1">
        <v>272</v>
      </c>
      <c r="B273" s="1" t="s">
        <v>324</v>
      </c>
      <c r="C273" s="1" t="s">
        <v>18</v>
      </c>
      <c r="D273" s="1" t="s">
        <v>47</v>
      </c>
      <c r="E273" s="2">
        <v>45467</v>
      </c>
      <c r="F273" s="4">
        <v>45471</v>
      </c>
      <c r="G273" s="1">
        <v>1</v>
      </c>
      <c r="H273" s="1">
        <v>57</v>
      </c>
      <c r="I273" s="1" t="s">
        <v>14</v>
      </c>
      <c r="J273" s="1" t="s">
        <v>295</v>
      </c>
      <c r="K273" s="1" t="s">
        <v>32</v>
      </c>
      <c r="L273" t="str">
        <f>TEXT(Table2[[#This Row],[Order Date]],"YYY")</f>
        <v>2024</v>
      </c>
      <c r="M273" t="str">
        <f>TEXT(Table2[[#This Row],[Order Date]],"MMM")</f>
        <v>Jun</v>
      </c>
      <c r="N273" t="str">
        <f>TEXT(Table2[[#This Row],[Order Date]],"DDD")</f>
        <v>Mon</v>
      </c>
      <c r="O273">
        <f>DATEDIF(Table2[[#This Row],[Order Date]],Table2[[#This Row],[Delivered Date]],"D")</f>
        <v>4</v>
      </c>
      <c r="P273" s="10">
        <f>ROUND(Table2[[#This Row],[Quantity]]*Table2[[#This Row],[Unit Price]]*VLOOKUP(Table2[[#This Row],[Product Name]],Table_1[#All],2,FALSE),0)</f>
        <v>34</v>
      </c>
      <c r="Q273" s="10">
        <f>Table2[[#This Row],[Quantity]]*Table2[[#This Row],[Unit Price]]</f>
        <v>57</v>
      </c>
      <c r="R273" s="10">
        <f>Table2[[#This Row],[Sales Revenue]]-Table2[[#This Row],[Total Cost After Product Percentage Calc]]</f>
        <v>23</v>
      </c>
    </row>
    <row r="274" spans="1:18" ht="14.25" customHeight="1" x14ac:dyDescent="0.3">
      <c r="A274" s="1">
        <v>273</v>
      </c>
      <c r="B274" s="1" t="s">
        <v>325</v>
      </c>
      <c r="C274" s="1" t="s">
        <v>12</v>
      </c>
      <c r="D274" s="1" t="s">
        <v>62</v>
      </c>
      <c r="E274" s="2">
        <v>45517</v>
      </c>
      <c r="F274" s="4">
        <v>45529</v>
      </c>
      <c r="G274" s="1">
        <v>8</v>
      </c>
      <c r="H274" s="1">
        <v>10</v>
      </c>
      <c r="I274" s="1" t="s">
        <v>30</v>
      </c>
      <c r="J274" s="1" t="s">
        <v>31</v>
      </c>
      <c r="K274" s="1" t="s">
        <v>20</v>
      </c>
      <c r="L274" t="str">
        <f>TEXT(Table2[[#This Row],[Order Date]],"YYY")</f>
        <v>2024</v>
      </c>
      <c r="M274" t="str">
        <f>TEXT(Table2[[#This Row],[Order Date]],"MMM")</f>
        <v>Aug</v>
      </c>
      <c r="N274" t="str">
        <f>TEXT(Table2[[#This Row],[Order Date]],"DDD")</f>
        <v>Tue</v>
      </c>
      <c r="O274">
        <f>DATEDIF(Table2[[#This Row],[Order Date]],Table2[[#This Row],[Delivered Date]],"D")</f>
        <v>12</v>
      </c>
      <c r="P274" s="10">
        <f>ROUND(Table2[[#This Row],[Quantity]]*Table2[[#This Row],[Unit Price]]*VLOOKUP(Table2[[#This Row],[Product Name]],Table_1[#All],2,FALSE),0)</f>
        <v>68</v>
      </c>
      <c r="Q274" s="10">
        <f>Table2[[#This Row],[Quantity]]*Table2[[#This Row],[Unit Price]]</f>
        <v>80</v>
      </c>
      <c r="R274" s="10">
        <f>Table2[[#This Row],[Sales Revenue]]-Table2[[#This Row],[Total Cost After Product Percentage Calc]]</f>
        <v>12</v>
      </c>
    </row>
    <row r="275" spans="1:18" ht="14.25" customHeight="1" x14ac:dyDescent="0.3">
      <c r="A275" s="1">
        <v>274</v>
      </c>
      <c r="B275" s="1" t="s">
        <v>326</v>
      </c>
      <c r="C275" s="1" t="s">
        <v>12</v>
      </c>
      <c r="D275" s="1" t="s">
        <v>100</v>
      </c>
      <c r="E275" s="2">
        <v>45632</v>
      </c>
      <c r="F275" s="4">
        <v>45639</v>
      </c>
      <c r="G275" s="1">
        <v>3</v>
      </c>
      <c r="H275" s="1">
        <v>63</v>
      </c>
      <c r="I275" s="1" t="s">
        <v>30</v>
      </c>
      <c r="J275" s="1" t="s">
        <v>31</v>
      </c>
      <c r="K275" s="1" t="s">
        <v>20</v>
      </c>
      <c r="L275" t="str">
        <f>TEXT(Table2[[#This Row],[Order Date]],"YYY")</f>
        <v>2024</v>
      </c>
      <c r="M275" t="str">
        <f>TEXT(Table2[[#This Row],[Order Date]],"MMM")</f>
        <v>Dec</v>
      </c>
      <c r="N275" t="str">
        <f>TEXT(Table2[[#This Row],[Order Date]],"DDD")</f>
        <v>Fri</v>
      </c>
      <c r="O275">
        <f>DATEDIF(Table2[[#This Row],[Order Date]],Table2[[#This Row],[Delivered Date]],"D")</f>
        <v>7</v>
      </c>
      <c r="P275" s="10">
        <f>ROUND(Table2[[#This Row],[Quantity]]*Table2[[#This Row],[Unit Price]]*VLOOKUP(Table2[[#This Row],[Product Name]],Table_1[#All],2,FALSE),0)</f>
        <v>132</v>
      </c>
      <c r="Q275" s="10">
        <f>Table2[[#This Row],[Quantity]]*Table2[[#This Row],[Unit Price]]</f>
        <v>189</v>
      </c>
      <c r="R275" s="10">
        <f>Table2[[#This Row],[Sales Revenue]]-Table2[[#This Row],[Total Cost After Product Percentage Calc]]</f>
        <v>57</v>
      </c>
    </row>
    <row r="276" spans="1:18" ht="14.25" customHeight="1" x14ac:dyDescent="0.3">
      <c r="A276" s="1">
        <v>275</v>
      </c>
      <c r="B276" s="1" t="s">
        <v>327</v>
      </c>
      <c r="C276" s="1" t="s">
        <v>22</v>
      </c>
      <c r="D276" s="1" t="s">
        <v>23</v>
      </c>
      <c r="E276" s="2">
        <v>45627</v>
      </c>
      <c r="F276" s="4">
        <v>45636</v>
      </c>
      <c r="G276" s="1">
        <v>2</v>
      </c>
      <c r="H276" s="1">
        <v>730</v>
      </c>
      <c r="I276" s="1" t="s">
        <v>14</v>
      </c>
      <c r="J276" s="1" t="s">
        <v>295</v>
      </c>
      <c r="K276" s="1" t="s">
        <v>20</v>
      </c>
      <c r="L276" t="str">
        <f>TEXT(Table2[[#This Row],[Order Date]],"YYY")</f>
        <v>2024</v>
      </c>
      <c r="M276" t="str">
        <f>TEXT(Table2[[#This Row],[Order Date]],"MMM")</f>
        <v>Dec</v>
      </c>
      <c r="N276" t="str">
        <f>TEXT(Table2[[#This Row],[Order Date]],"DDD")</f>
        <v>Sun</v>
      </c>
      <c r="O276">
        <f>DATEDIF(Table2[[#This Row],[Order Date]],Table2[[#This Row],[Delivered Date]],"D")</f>
        <v>9</v>
      </c>
      <c r="P276" s="10">
        <f>ROUND(Table2[[#This Row],[Quantity]]*Table2[[#This Row],[Unit Price]]*VLOOKUP(Table2[[#This Row],[Product Name]],Table_1[#All],2,FALSE),0)</f>
        <v>1095</v>
      </c>
      <c r="Q276" s="10">
        <f>Table2[[#This Row],[Quantity]]*Table2[[#This Row],[Unit Price]]</f>
        <v>1460</v>
      </c>
      <c r="R276" s="10">
        <f>Table2[[#This Row],[Sales Revenue]]-Table2[[#This Row],[Total Cost After Product Percentage Calc]]</f>
        <v>365</v>
      </c>
    </row>
    <row r="277" spans="1:18" ht="14.25" customHeight="1" x14ac:dyDescent="0.3">
      <c r="A277" s="1">
        <v>276</v>
      </c>
      <c r="B277" s="1" t="s">
        <v>328</v>
      </c>
      <c r="C277" s="1" t="s">
        <v>26</v>
      </c>
      <c r="D277" s="1" t="s">
        <v>119</v>
      </c>
      <c r="E277" s="2">
        <v>45359</v>
      </c>
      <c r="F277" s="4">
        <v>45366</v>
      </c>
      <c r="G277" s="1">
        <v>10</v>
      </c>
      <c r="H277" s="1">
        <v>241</v>
      </c>
      <c r="I277" s="1" t="s">
        <v>14</v>
      </c>
      <c r="J277" s="1" t="s">
        <v>298</v>
      </c>
      <c r="K277" s="1" t="s">
        <v>20</v>
      </c>
      <c r="L277" t="str">
        <f>TEXT(Table2[[#This Row],[Order Date]],"YYY")</f>
        <v>2024</v>
      </c>
      <c r="M277" t="str">
        <f>TEXT(Table2[[#This Row],[Order Date]],"MMM")</f>
        <v>Mar</v>
      </c>
      <c r="N277" t="str">
        <f>TEXT(Table2[[#This Row],[Order Date]],"DDD")</f>
        <v>Fri</v>
      </c>
      <c r="O277">
        <f>DATEDIF(Table2[[#This Row],[Order Date]],Table2[[#This Row],[Delivered Date]],"D")</f>
        <v>7</v>
      </c>
      <c r="P277" s="10">
        <f>ROUND(Table2[[#This Row],[Quantity]]*Table2[[#This Row],[Unit Price]]*VLOOKUP(Table2[[#This Row],[Product Name]],Table_1[#All],2,FALSE),0)</f>
        <v>1446</v>
      </c>
      <c r="Q277" s="10">
        <f>Table2[[#This Row],[Quantity]]*Table2[[#This Row],[Unit Price]]</f>
        <v>2410</v>
      </c>
      <c r="R277" s="10">
        <f>Table2[[#This Row],[Sales Revenue]]-Table2[[#This Row],[Total Cost After Product Percentage Calc]]</f>
        <v>964</v>
      </c>
    </row>
    <row r="278" spans="1:18" ht="14.25" customHeight="1" x14ac:dyDescent="0.3">
      <c r="A278" s="1">
        <v>277</v>
      </c>
      <c r="B278" s="1" t="s">
        <v>329</v>
      </c>
      <c r="C278" s="1" t="s">
        <v>12</v>
      </c>
      <c r="D278" s="1" t="s">
        <v>100</v>
      </c>
      <c r="E278" s="2">
        <v>45353</v>
      </c>
      <c r="F278" s="4">
        <v>45366</v>
      </c>
      <c r="G278" s="1">
        <v>7</v>
      </c>
      <c r="H278" s="1">
        <v>720</v>
      </c>
      <c r="I278" s="1" t="s">
        <v>14</v>
      </c>
      <c r="J278" s="1" t="s">
        <v>295</v>
      </c>
      <c r="K278" s="1" t="s">
        <v>20</v>
      </c>
      <c r="L278" t="str">
        <f>TEXT(Table2[[#This Row],[Order Date]],"YYY")</f>
        <v>2024</v>
      </c>
      <c r="M278" t="str">
        <f>TEXT(Table2[[#This Row],[Order Date]],"MMM")</f>
        <v>Mar</v>
      </c>
      <c r="N278" t="str">
        <f>TEXT(Table2[[#This Row],[Order Date]],"DDD")</f>
        <v>Sat</v>
      </c>
      <c r="O278">
        <f>DATEDIF(Table2[[#This Row],[Order Date]],Table2[[#This Row],[Delivered Date]],"D")</f>
        <v>13</v>
      </c>
      <c r="P278" s="10">
        <f>ROUND(Table2[[#This Row],[Quantity]]*Table2[[#This Row],[Unit Price]]*VLOOKUP(Table2[[#This Row],[Product Name]],Table_1[#All],2,FALSE),0)</f>
        <v>3528</v>
      </c>
      <c r="Q278" s="10">
        <f>Table2[[#This Row],[Quantity]]*Table2[[#This Row],[Unit Price]]</f>
        <v>5040</v>
      </c>
      <c r="R278" s="10">
        <f>Table2[[#This Row],[Sales Revenue]]-Table2[[#This Row],[Total Cost After Product Percentage Calc]]</f>
        <v>1512</v>
      </c>
    </row>
    <row r="279" spans="1:18" ht="14.25" customHeight="1" x14ac:dyDescent="0.3">
      <c r="A279" s="1">
        <v>278</v>
      </c>
      <c r="B279" s="1" t="s">
        <v>330</v>
      </c>
      <c r="C279" s="1" t="s">
        <v>22</v>
      </c>
      <c r="D279" s="1" t="s">
        <v>23</v>
      </c>
      <c r="E279" s="2">
        <v>45360</v>
      </c>
      <c r="F279" s="4">
        <v>45371</v>
      </c>
      <c r="G279" s="1">
        <v>3</v>
      </c>
      <c r="H279" s="1">
        <v>80</v>
      </c>
      <c r="I279" s="1" t="s">
        <v>14</v>
      </c>
      <c r="J279" s="1" t="s">
        <v>298</v>
      </c>
      <c r="K279" s="1" t="s">
        <v>49</v>
      </c>
      <c r="L279" t="str">
        <f>TEXT(Table2[[#This Row],[Order Date]],"YYY")</f>
        <v>2024</v>
      </c>
      <c r="M279" t="str">
        <f>TEXT(Table2[[#This Row],[Order Date]],"MMM")</f>
        <v>Mar</v>
      </c>
      <c r="N279" t="str">
        <f>TEXT(Table2[[#This Row],[Order Date]],"DDD")</f>
        <v>Sat</v>
      </c>
      <c r="O279">
        <f>DATEDIF(Table2[[#This Row],[Order Date]],Table2[[#This Row],[Delivered Date]],"D")</f>
        <v>11</v>
      </c>
      <c r="P279" s="10">
        <f>ROUND(Table2[[#This Row],[Quantity]]*Table2[[#This Row],[Unit Price]]*VLOOKUP(Table2[[#This Row],[Product Name]],Table_1[#All],2,FALSE),0)</f>
        <v>180</v>
      </c>
      <c r="Q279" s="10">
        <f>Table2[[#This Row],[Quantity]]*Table2[[#This Row],[Unit Price]]</f>
        <v>240</v>
      </c>
      <c r="R279" s="10">
        <f>Table2[[#This Row],[Sales Revenue]]-Table2[[#This Row],[Total Cost After Product Percentage Calc]]</f>
        <v>60</v>
      </c>
    </row>
    <row r="280" spans="1:18" ht="14.25" customHeight="1" x14ac:dyDescent="0.3">
      <c r="A280" s="1">
        <v>279</v>
      </c>
      <c r="B280" s="1" t="s">
        <v>331</v>
      </c>
      <c r="C280" s="1" t="s">
        <v>18</v>
      </c>
      <c r="D280" s="1" t="s">
        <v>47</v>
      </c>
      <c r="E280" s="2">
        <v>45403</v>
      </c>
      <c r="F280" s="4">
        <v>45409</v>
      </c>
      <c r="G280" s="1">
        <v>2</v>
      </c>
      <c r="H280" s="1">
        <v>928</v>
      </c>
      <c r="I280" s="1" t="s">
        <v>14</v>
      </c>
      <c r="J280" s="1" t="s">
        <v>295</v>
      </c>
      <c r="K280" s="1" t="s">
        <v>16</v>
      </c>
      <c r="L280" t="str">
        <f>TEXT(Table2[[#This Row],[Order Date]],"YYY")</f>
        <v>2024</v>
      </c>
      <c r="M280" t="str">
        <f>TEXT(Table2[[#This Row],[Order Date]],"MMM")</f>
        <v>Apr</v>
      </c>
      <c r="N280" t="str">
        <f>TEXT(Table2[[#This Row],[Order Date]],"DDD")</f>
        <v>Sun</v>
      </c>
      <c r="O280">
        <f>DATEDIF(Table2[[#This Row],[Order Date]],Table2[[#This Row],[Delivered Date]],"D")</f>
        <v>6</v>
      </c>
      <c r="P280" s="10">
        <f>ROUND(Table2[[#This Row],[Quantity]]*Table2[[#This Row],[Unit Price]]*VLOOKUP(Table2[[#This Row],[Product Name]],Table_1[#All],2,FALSE),0)</f>
        <v>1114</v>
      </c>
      <c r="Q280" s="10">
        <f>Table2[[#This Row],[Quantity]]*Table2[[#This Row],[Unit Price]]</f>
        <v>1856</v>
      </c>
      <c r="R280" s="10">
        <f>Table2[[#This Row],[Sales Revenue]]-Table2[[#This Row],[Total Cost After Product Percentage Calc]]</f>
        <v>742</v>
      </c>
    </row>
    <row r="281" spans="1:18" ht="14.25" customHeight="1" x14ac:dyDescent="0.3">
      <c r="A281" s="1">
        <v>280</v>
      </c>
      <c r="B281" s="1" t="s">
        <v>332</v>
      </c>
      <c r="C281" s="1" t="s">
        <v>18</v>
      </c>
      <c r="D281" s="1" t="s">
        <v>47</v>
      </c>
      <c r="E281" s="2">
        <v>45471</v>
      </c>
      <c r="F281" s="4">
        <v>45484</v>
      </c>
      <c r="G281" s="1">
        <v>7</v>
      </c>
      <c r="H281" s="1">
        <v>332</v>
      </c>
      <c r="I281" s="1" t="s">
        <v>14</v>
      </c>
      <c r="J281" s="1" t="s">
        <v>24</v>
      </c>
      <c r="K281" s="1" t="s">
        <v>49</v>
      </c>
      <c r="L281" t="str">
        <f>TEXT(Table2[[#This Row],[Order Date]],"YYY")</f>
        <v>2024</v>
      </c>
      <c r="M281" t="str">
        <f>TEXT(Table2[[#This Row],[Order Date]],"MMM")</f>
        <v>Jun</v>
      </c>
      <c r="N281" t="str">
        <f>TEXT(Table2[[#This Row],[Order Date]],"DDD")</f>
        <v>Fri</v>
      </c>
      <c r="O281">
        <f>DATEDIF(Table2[[#This Row],[Order Date]],Table2[[#This Row],[Delivered Date]],"D")</f>
        <v>13</v>
      </c>
      <c r="P281" s="10">
        <f>ROUND(Table2[[#This Row],[Quantity]]*Table2[[#This Row],[Unit Price]]*VLOOKUP(Table2[[#This Row],[Product Name]],Table_1[#All],2,FALSE),0)</f>
        <v>1394</v>
      </c>
      <c r="Q281" s="10">
        <f>Table2[[#This Row],[Quantity]]*Table2[[#This Row],[Unit Price]]</f>
        <v>2324</v>
      </c>
      <c r="R281" s="10">
        <f>Table2[[#This Row],[Sales Revenue]]-Table2[[#This Row],[Total Cost After Product Percentage Calc]]</f>
        <v>930</v>
      </c>
    </row>
    <row r="282" spans="1:18" ht="14.25" customHeight="1" x14ac:dyDescent="0.3">
      <c r="A282" s="1">
        <v>281</v>
      </c>
      <c r="B282" s="1" t="s">
        <v>333</v>
      </c>
      <c r="C282" s="1" t="s">
        <v>12</v>
      </c>
      <c r="D282" s="1" t="s">
        <v>100</v>
      </c>
      <c r="E282" s="2">
        <v>45397</v>
      </c>
      <c r="F282" s="4">
        <v>45400</v>
      </c>
      <c r="G282" s="1">
        <v>9</v>
      </c>
      <c r="H282" s="1">
        <v>631</v>
      </c>
      <c r="I282" s="1" t="s">
        <v>30</v>
      </c>
      <c r="J282" s="1" t="s">
        <v>298</v>
      </c>
      <c r="K282" s="1" t="s">
        <v>20</v>
      </c>
      <c r="L282" t="str">
        <f>TEXT(Table2[[#This Row],[Order Date]],"YYY")</f>
        <v>2024</v>
      </c>
      <c r="M282" t="str">
        <f>TEXT(Table2[[#This Row],[Order Date]],"MMM")</f>
        <v>Apr</v>
      </c>
      <c r="N282" t="str">
        <f>TEXT(Table2[[#This Row],[Order Date]],"DDD")</f>
        <v>Mon</v>
      </c>
      <c r="O282">
        <f>DATEDIF(Table2[[#This Row],[Order Date]],Table2[[#This Row],[Delivered Date]],"D")</f>
        <v>3</v>
      </c>
      <c r="P282" s="10">
        <f>ROUND(Table2[[#This Row],[Quantity]]*Table2[[#This Row],[Unit Price]]*VLOOKUP(Table2[[#This Row],[Product Name]],Table_1[#All],2,FALSE),0)</f>
        <v>3975</v>
      </c>
      <c r="Q282" s="10">
        <f>Table2[[#This Row],[Quantity]]*Table2[[#This Row],[Unit Price]]</f>
        <v>5679</v>
      </c>
      <c r="R282" s="10">
        <f>Table2[[#This Row],[Sales Revenue]]-Table2[[#This Row],[Total Cost After Product Percentage Calc]]</f>
        <v>1704</v>
      </c>
    </row>
    <row r="283" spans="1:18" ht="14.25" customHeight="1" x14ac:dyDescent="0.3">
      <c r="A283" s="1">
        <v>282</v>
      </c>
      <c r="B283" s="1" t="s">
        <v>334</v>
      </c>
      <c r="C283" s="1" t="s">
        <v>26</v>
      </c>
      <c r="D283" s="1" t="s">
        <v>119</v>
      </c>
      <c r="E283" s="2">
        <v>45415</v>
      </c>
      <c r="F283" s="4">
        <v>45419</v>
      </c>
      <c r="G283" s="1">
        <v>8</v>
      </c>
      <c r="H283" s="1">
        <v>663</v>
      </c>
      <c r="I283" s="1" t="s">
        <v>30</v>
      </c>
      <c r="J283" s="1" t="s">
        <v>298</v>
      </c>
      <c r="K283" s="1" t="s">
        <v>32</v>
      </c>
      <c r="L283" t="str">
        <f>TEXT(Table2[[#This Row],[Order Date]],"YYY")</f>
        <v>2024</v>
      </c>
      <c r="M283" t="str">
        <f>TEXT(Table2[[#This Row],[Order Date]],"MMM")</f>
        <v>May</v>
      </c>
      <c r="N283" t="str">
        <f>TEXT(Table2[[#This Row],[Order Date]],"DDD")</f>
        <v>Fri</v>
      </c>
      <c r="O283">
        <f>DATEDIF(Table2[[#This Row],[Order Date]],Table2[[#This Row],[Delivered Date]],"D")</f>
        <v>4</v>
      </c>
      <c r="P283" s="10">
        <f>ROUND(Table2[[#This Row],[Quantity]]*Table2[[#This Row],[Unit Price]]*VLOOKUP(Table2[[#This Row],[Product Name]],Table_1[#All],2,FALSE),0)</f>
        <v>3182</v>
      </c>
      <c r="Q283" s="10">
        <f>Table2[[#This Row],[Quantity]]*Table2[[#This Row],[Unit Price]]</f>
        <v>5304</v>
      </c>
      <c r="R283" s="10">
        <f>Table2[[#This Row],[Sales Revenue]]-Table2[[#This Row],[Total Cost After Product Percentage Calc]]</f>
        <v>2122</v>
      </c>
    </row>
    <row r="284" spans="1:18" ht="14.25" customHeight="1" x14ac:dyDescent="0.3">
      <c r="A284" s="1">
        <v>283</v>
      </c>
      <c r="B284" s="1" t="s">
        <v>335</v>
      </c>
      <c r="C284" s="1" t="s">
        <v>34</v>
      </c>
      <c r="D284" s="1" t="s">
        <v>35</v>
      </c>
      <c r="E284" s="2">
        <v>45641</v>
      </c>
      <c r="F284" s="4">
        <v>45646</v>
      </c>
      <c r="G284" s="1">
        <v>3</v>
      </c>
      <c r="H284" s="1">
        <v>791</v>
      </c>
      <c r="I284" s="1" t="s">
        <v>14</v>
      </c>
      <c r="J284" s="1" t="s">
        <v>31</v>
      </c>
      <c r="K284" s="1" t="s">
        <v>16</v>
      </c>
      <c r="L284" t="str">
        <f>TEXT(Table2[[#This Row],[Order Date]],"YYY")</f>
        <v>2024</v>
      </c>
      <c r="M284" t="str">
        <f>TEXT(Table2[[#This Row],[Order Date]],"MMM")</f>
        <v>Dec</v>
      </c>
      <c r="N284" t="str">
        <f>TEXT(Table2[[#This Row],[Order Date]],"DDD")</f>
        <v>Sun</v>
      </c>
      <c r="O284">
        <f>DATEDIF(Table2[[#This Row],[Order Date]],Table2[[#This Row],[Delivered Date]],"D")</f>
        <v>5</v>
      </c>
      <c r="P284" s="10">
        <f>ROUND(Table2[[#This Row],[Quantity]]*Table2[[#This Row],[Unit Price]]*VLOOKUP(Table2[[#This Row],[Product Name]],Table_1[#All],2,FALSE),0)</f>
        <v>1780</v>
      </c>
      <c r="Q284" s="10">
        <f>Table2[[#This Row],[Quantity]]*Table2[[#This Row],[Unit Price]]</f>
        <v>2373</v>
      </c>
      <c r="R284" s="10">
        <f>Table2[[#This Row],[Sales Revenue]]-Table2[[#This Row],[Total Cost After Product Percentage Calc]]</f>
        <v>593</v>
      </c>
    </row>
    <row r="285" spans="1:18" ht="14.25" customHeight="1" x14ac:dyDescent="0.3">
      <c r="A285" s="1">
        <v>284</v>
      </c>
      <c r="B285" s="1" t="s">
        <v>336</v>
      </c>
      <c r="C285" s="1" t="s">
        <v>18</v>
      </c>
      <c r="D285" s="1" t="s">
        <v>60</v>
      </c>
      <c r="E285" s="2">
        <v>45613</v>
      </c>
      <c r="F285" s="4">
        <v>45616</v>
      </c>
      <c r="G285" s="1">
        <v>9</v>
      </c>
      <c r="H285" s="1">
        <v>795</v>
      </c>
      <c r="I285" s="1" t="s">
        <v>30</v>
      </c>
      <c r="J285" s="1" t="s">
        <v>31</v>
      </c>
      <c r="K285" s="1" t="s">
        <v>49</v>
      </c>
      <c r="L285" t="str">
        <f>TEXT(Table2[[#This Row],[Order Date]],"YYY")</f>
        <v>2024</v>
      </c>
      <c r="M285" t="str">
        <f>TEXT(Table2[[#This Row],[Order Date]],"MMM")</f>
        <v>Nov</v>
      </c>
      <c r="N285" t="str">
        <f>TEXT(Table2[[#This Row],[Order Date]],"DDD")</f>
        <v>Sun</v>
      </c>
      <c r="O285">
        <f>DATEDIF(Table2[[#This Row],[Order Date]],Table2[[#This Row],[Delivered Date]],"D")</f>
        <v>3</v>
      </c>
      <c r="P285" s="10">
        <f>ROUND(Table2[[#This Row],[Quantity]]*Table2[[#This Row],[Unit Price]]*VLOOKUP(Table2[[#This Row],[Product Name]],Table_1[#All],2,FALSE),0)</f>
        <v>3935</v>
      </c>
      <c r="Q285" s="10">
        <f>Table2[[#This Row],[Quantity]]*Table2[[#This Row],[Unit Price]]</f>
        <v>7155</v>
      </c>
      <c r="R285" s="10">
        <f>Table2[[#This Row],[Sales Revenue]]-Table2[[#This Row],[Total Cost After Product Percentage Calc]]</f>
        <v>3220</v>
      </c>
    </row>
    <row r="286" spans="1:18" ht="14.25" customHeight="1" x14ac:dyDescent="0.3">
      <c r="A286" s="1">
        <v>285</v>
      </c>
      <c r="B286" s="1" t="s">
        <v>337</v>
      </c>
      <c r="C286" s="1" t="s">
        <v>12</v>
      </c>
      <c r="D286" s="1" t="s">
        <v>100</v>
      </c>
      <c r="E286" s="2">
        <v>45332</v>
      </c>
      <c r="F286" s="4">
        <v>45346</v>
      </c>
      <c r="G286" s="1">
        <v>9</v>
      </c>
      <c r="H286" s="1">
        <v>953</v>
      </c>
      <c r="I286" s="1" t="s">
        <v>30</v>
      </c>
      <c r="J286" s="1" t="s">
        <v>295</v>
      </c>
      <c r="K286" s="1" t="s">
        <v>32</v>
      </c>
      <c r="L286" t="str">
        <f>TEXT(Table2[[#This Row],[Order Date]],"YYY")</f>
        <v>2024</v>
      </c>
      <c r="M286" t="str">
        <f>TEXT(Table2[[#This Row],[Order Date]],"MMM")</f>
        <v>Feb</v>
      </c>
      <c r="N286" t="str">
        <f>TEXT(Table2[[#This Row],[Order Date]],"DDD")</f>
        <v>Sat</v>
      </c>
      <c r="O286">
        <f>DATEDIF(Table2[[#This Row],[Order Date]],Table2[[#This Row],[Delivered Date]],"D")</f>
        <v>14</v>
      </c>
      <c r="P286" s="10">
        <f>ROUND(Table2[[#This Row],[Quantity]]*Table2[[#This Row],[Unit Price]]*VLOOKUP(Table2[[#This Row],[Product Name]],Table_1[#All],2,FALSE),0)</f>
        <v>6004</v>
      </c>
      <c r="Q286" s="10">
        <f>Table2[[#This Row],[Quantity]]*Table2[[#This Row],[Unit Price]]</f>
        <v>8577</v>
      </c>
      <c r="R286" s="10">
        <f>Table2[[#This Row],[Sales Revenue]]-Table2[[#This Row],[Total Cost After Product Percentage Calc]]</f>
        <v>2573</v>
      </c>
    </row>
    <row r="287" spans="1:18" ht="14.25" customHeight="1" x14ac:dyDescent="0.3">
      <c r="A287" s="1">
        <v>286</v>
      </c>
      <c r="B287" s="1" t="s">
        <v>338</v>
      </c>
      <c r="C287" s="1" t="s">
        <v>34</v>
      </c>
      <c r="D287" s="1" t="s">
        <v>54</v>
      </c>
      <c r="E287" s="2">
        <v>45592</v>
      </c>
      <c r="F287" s="4">
        <v>45606</v>
      </c>
      <c r="G287" s="1">
        <v>2</v>
      </c>
      <c r="H287" s="1">
        <v>327</v>
      </c>
      <c r="I287" s="1" t="s">
        <v>30</v>
      </c>
      <c r="J287" s="1" t="s">
        <v>298</v>
      </c>
      <c r="K287" s="1" t="s">
        <v>32</v>
      </c>
      <c r="L287" t="str">
        <f>TEXT(Table2[[#This Row],[Order Date]],"YYY")</f>
        <v>2024</v>
      </c>
      <c r="M287" t="str">
        <f>TEXT(Table2[[#This Row],[Order Date]],"MMM")</f>
        <v>Oct</v>
      </c>
      <c r="N287" t="str">
        <f>TEXT(Table2[[#This Row],[Order Date]],"DDD")</f>
        <v>Sun</v>
      </c>
      <c r="O287">
        <f>DATEDIF(Table2[[#This Row],[Order Date]],Table2[[#This Row],[Delivered Date]],"D")</f>
        <v>14</v>
      </c>
      <c r="P287" s="10">
        <f>ROUND(Table2[[#This Row],[Quantity]]*Table2[[#This Row],[Unit Price]]*VLOOKUP(Table2[[#This Row],[Product Name]],Table_1[#All],2,FALSE),0)</f>
        <v>458</v>
      </c>
      <c r="Q287" s="10">
        <f>Table2[[#This Row],[Quantity]]*Table2[[#This Row],[Unit Price]]</f>
        <v>654</v>
      </c>
      <c r="R287" s="10">
        <f>Table2[[#This Row],[Sales Revenue]]-Table2[[#This Row],[Total Cost After Product Percentage Calc]]</f>
        <v>196</v>
      </c>
    </row>
    <row r="288" spans="1:18" ht="14.25" customHeight="1" x14ac:dyDescent="0.3">
      <c r="A288" s="1">
        <v>287</v>
      </c>
      <c r="B288" s="1" t="s">
        <v>339</v>
      </c>
      <c r="C288" s="1" t="s">
        <v>18</v>
      </c>
      <c r="D288" s="1" t="s">
        <v>64</v>
      </c>
      <c r="E288" s="2">
        <v>45320</v>
      </c>
      <c r="F288" s="4">
        <v>45324</v>
      </c>
      <c r="G288" s="1">
        <v>5</v>
      </c>
      <c r="H288" s="1">
        <v>692</v>
      </c>
      <c r="I288" s="1" t="s">
        <v>14</v>
      </c>
      <c r="J288" s="1" t="s">
        <v>298</v>
      </c>
      <c r="K288" s="1" t="s">
        <v>20</v>
      </c>
      <c r="L288" t="str">
        <f>TEXT(Table2[[#This Row],[Order Date]],"YYY")</f>
        <v>2024</v>
      </c>
      <c r="M288" t="str">
        <f>TEXT(Table2[[#This Row],[Order Date]],"MMM")</f>
        <v>Jan</v>
      </c>
      <c r="N288" t="str">
        <f>TEXT(Table2[[#This Row],[Order Date]],"DDD")</f>
        <v>Mon</v>
      </c>
      <c r="O288">
        <f>DATEDIF(Table2[[#This Row],[Order Date]],Table2[[#This Row],[Delivered Date]],"D")</f>
        <v>4</v>
      </c>
      <c r="P288" s="10">
        <f>ROUND(Table2[[#This Row],[Quantity]]*Table2[[#This Row],[Unit Price]]*VLOOKUP(Table2[[#This Row],[Product Name]],Table_1[#All],2,FALSE),0)</f>
        <v>2249</v>
      </c>
      <c r="Q288" s="10">
        <f>Table2[[#This Row],[Quantity]]*Table2[[#This Row],[Unit Price]]</f>
        <v>3460</v>
      </c>
      <c r="R288" s="10">
        <f>Table2[[#This Row],[Sales Revenue]]-Table2[[#This Row],[Total Cost After Product Percentage Calc]]</f>
        <v>1211</v>
      </c>
    </row>
    <row r="289" spans="1:18" ht="14.25" customHeight="1" x14ac:dyDescent="0.3">
      <c r="A289" s="1">
        <v>288</v>
      </c>
      <c r="B289" s="1" t="s">
        <v>340</v>
      </c>
      <c r="C289" s="1" t="s">
        <v>12</v>
      </c>
      <c r="D289" s="1" t="s">
        <v>62</v>
      </c>
      <c r="E289" s="2">
        <v>45651</v>
      </c>
      <c r="F289" s="4">
        <v>45658</v>
      </c>
      <c r="G289" s="1">
        <v>1</v>
      </c>
      <c r="H289" s="1">
        <v>177</v>
      </c>
      <c r="I289" s="1" t="s">
        <v>30</v>
      </c>
      <c r="J289" s="1" t="s">
        <v>31</v>
      </c>
      <c r="K289" s="1" t="s">
        <v>20</v>
      </c>
      <c r="L289" t="str">
        <f>TEXT(Table2[[#This Row],[Order Date]],"YYY")</f>
        <v>2024</v>
      </c>
      <c r="M289" t="str">
        <f>TEXT(Table2[[#This Row],[Order Date]],"MMM")</f>
        <v>Dec</v>
      </c>
      <c r="N289" t="str">
        <f>TEXT(Table2[[#This Row],[Order Date]],"DDD")</f>
        <v>Wed</v>
      </c>
      <c r="O289">
        <f>DATEDIF(Table2[[#This Row],[Order Date]],Table2[[#This Row],[Delivered Date]],"D")</f>
        <v>7</v>
      </c>
      <c r="P289" s="10">
        <f>ROUND(Table2[[#This Row],[Quantity]]*Table2[[#This Row],[Unit Price]]*VLOOKUP(Table2[[#This Row],[Product Name]],Table_1[#All],2,FALSE),0)</f>
        <v>150</v>
      </c>
      <c r="Q289" s="10">
        <f>Table2[[#This Row],[Quantity]]*Table2[[#This Row],[Unit Price]]</f>
        <v>177</v>
      </c>
      <c r="R289" s="10">
        <f>Table2[[#This Row],[Sales Revenue]]-Table2[[#This Row],[Total Cost After Product Percentage Calc]]</f>
        <v>27</v>
      </c>
    </row>
    <row r="290" spans="1:18" ht="14.25" customHeight="1" x14ac:dyDescent="0.3">
      <c r="A290" s="1">
        <v>289</v>
      </c>
      <c r="B290" s="1" t="s">
        <v>341</v>
      </c>
      <c r="C290" s="1" t="s">
        <v>18</v>
      </c>
      <c r="D290" s="1" t="s">
        <v>60</v>
      </c>
      <c r="E290" s="2">
        <v>45377</v>
      </c>
      <c r="F290" s="4">
        <v>45390</v>
      </c>
      <c r="G290" s="1">
        <v>6</v>
      </c>
      <c r="H290" s="1">
        <v>139</v>
      </c>
      <c r="I290" s="1" t="s">
        <v>30</v>
      </c>
      <c r="J290" s="1" t="s">
        <v>298</v>
      </c>
      <c r="K290" s="1" t="s">
        <v>49</v>
      </c>
      <c r="L290" t="str">
        <f>TEXT(Table2[[#This Row],[Order Date]],"YYY")</f>
        <v>2024</v>
      </c>
      <c r="M290" t="str">
        <f>TEXT(Table2[[#This Row],[Order Date]],"MMM")</f>
        <v>Mar</v>
      </c>
      <c r="N290" t="str">
        <f>TEXT(Table2[[#This Row],[Order Date]],"DDD")</f>
        <v>Tue</v>
      </c>
      <c r="O290">
        <f>DATEDIF(Table2[[#This Row],[Order Date]],Table2[[#This Row],[Delivered Date]],"D")</f>
        <v>13</v>
      </c>
      <c r="P290" s="10">
        <f>ROUND(Table2[[#This Row],[Quantity]]*Table2[[#This Row],[Unit Price]]*VLOOKUP(Table2[[#This Row],[Product Name]],Table_1[#All],2,FALSE),0)</f>
        <v>459</v>
      </c>
      <c r="Q290" s="10">
        <f>Table2[[#This Row],[Quantity]]*Table2[[#This Row],[Unit Price]]</f>
        <v>834</v>
      </c>
      <c r="R290" s="10">
        <f>Table2[[#This Row],[Sales Revenue]]-Table2[[#This Row],[Total Cost After Product Percentage Calc]]</f>
        <v>375</v>
      </c>
    </row>
    <row r="291" spans="1:18" ht="14.25" customHeight="1" x14ac:dyDescent="0.3">
      <c r="A291" s="1">
        <v>290</v>
      </c>
      <c r="B291" s="1" t="s">
        <v>342</v>
      </c>
      <c r="C291" s="1" t="s">
        <v>18</v>
      </c>
      <c r="D291" s="1" t="s">
        <v>68</v>
      </c>
      <c r="E291" s="2">
        <v>45480</v>
      </c>
      <c r="F291" s="4">
        <v>45490</v>
      </c>
      <c r="G291" s="1">
        <v>3</v>
      </c>
      <c r="H291" s="1">
        <v>271</v>
      </c>
      <c r="I291" s="1" t="s">
        <v>30</v>
      </c>
      <c r="J291" s="1" t="s">
        <v>24</v>
      </c>
      <c r="K291" s="1" t="s">
        <v>16</v>
      </c>
      <c r="L291" t="str">
        <f>TEXT(Table2[[#This Row],[Order Date]],"YYY")</f>
        <v>2024</v>
      </c>
      <c r="M291" t="str">
        <f>TEXT(Table2[[#This Row],[Order Date]],"MMM")</f>
        <v>Jul</v>
      </c>
      <c r="N291" t="str">
        <f>TEXT(Table2[[#This Row],[Order Date]],"DDD")</f>
        <v>Sun</v>
      </c>
      <c r="O291">
        <f>DATEDIF(Table2[[#This Row],[Order Date]],Table2[[#This Row],[Delivered Date]],"D")</f>
        <v>10</v>
      </c>
      <c r="P291" s="10">
        <f>ROUND(Table2[[#This Row],[Quantity]]*Table2[[#This Row],[Unit Price]]*VLOOKUP(Table2[[#This Row],[Product Name]],Table_1[#All],2,FALSE),0)</f>
        <v>407</v>
      </c>
      <c r="Q291" s="10">
        <f>Table2[[#This Row],[Quantity]]*Table2[[#This Row],[Unit Price]]</f>
        <v>813</v>
      </c>
      <c r="R291" s="10">
        <f>Table2[[#This Row],[Sales Revenue]]-Table2[[#This Row],[Total Cost After Product Percentage Calc]]</f>
        <v>406</v>
      </c>
    </row>
    <row r="292" spans="1:18" ht="14.25" customHeight="1" x14ac:dyDescent="0.3">
      <c r="A292" s="1">
        <v>291</v>
      </c>
      <c r="B292" s="1" t="s">
        <v>343</v>
      </c>
      <c r="C292" s="1" t="s">
        <v>12</v>
      </c>
      <c r="D292" s="1" t="s">
        <v>62</v>
      </c>
      <c r="E292" s="2">
        <v>45552</v>
      </c>
      <c r="F292" s="4">
        <v>45555</v>
      </c>
      <c r="G292" s="1">
        <v>1</v>
      </c>
      <c r="H292" s="1">
        <v>55</v>
      </c>
      <c r="I292" s="1" t="s">
        <v>14</v>
      </c>
      <c r="J292" s="1" t="s">
        <v>24</v>
      </c>
      <c r="K292" s="1" t="s">
        <v>49</v>
      </c>
      <c r="L292" t="str">
        <f>TEXT(Table2[[#This Row],[Order Date]],"YYY")</f>
        <v>2024</v>
      </c>
      <c r="M292" t="str">
        <f>TEXT(Table2[[#This Row],[Order Date]],"MMM")</f>
        <v>Sep</v>
      </c>
      <c r="N292" t="str">
        <f>TEXT(Table2[[#This Row],[Order Date]],"DDD")</f>
        <v>Tue</v>
      </c>
      <c r="O292">
        <f>DATEDIF(Table2[[#This Row],[Order Date]],Table2[[#This Row],[Delivered Date]],"D")</f>
        <v>3</v>
      </c>
      <c r="P292" s="10">
        <f>ROUND(Table2[[#This Row],[Quantity]]*Table2[[#This Row],[Unit Price]]*VLOOKUP(Table2[[#This Row],[Product Name]],Table_1[#All],2,FALSE),0)</f>
        <v>47</v>
      </c>
      <c r="Q292" s="10">
        <f>Table2[[#This Row],[Quantity]]*Table2[[#This Row],[Unit Price]]</f>
        <v>55</v>
      </c>
      <c r="R292" s="10">
        <f>Table2[[#This Row],[Sales Revenue]]-Table2[[#This Row],[Total Cost After Product Percentage Calc]]</f>
        <v>8</v>
      </c>
    </row>
    <row r="293" spans="1:18" ht="14.25" customHeight="1" x14ac:dyDescent="0.3">
      <c r="A293" s="1">
        <v>292</v>
      </c>
      <c r="B293" s="1" t="s">
        <v>344</v>
      </c>
      <c r="C293" s="1" t="s">
        <v>12</v>
      </c>
      <c r="D293" s="1" t="s">
        <v>29</v>
      </c>
      <c r="E293" s="2">
        <v>45478</v>
      </c>
      <c r="F293" s="4">
        <v>45491</v>
      </c>
      <c r="G293" s="1">
        <v>7</v>
      </c>
      <c r="H293" s="1">
        <v>952</v>
      </c>
      <c r="I293" s="1" t="s">
        <v>14</v>
      </c>
      <c r="J293" s="1" t="s">
        <v>295</v>
      </c>
      <c r="K293" s="1" t="s">
        <v>16</v>
      </c>
      <c r="L293" t="str">
        <f>TEXT(Table2[[#This Row],[Order Date]],"YYY")</f>
        <v>2024</v>
      </c>
      <c r="M293" t="str">
        <f>TEXT(Table2[[#This Row],[Order Date]],"MMM")</f>
        <v>Jul</v>
      </c>
      <c r="N293" t="str">
        <f>TEXT(Table2[[#This Row],[Order Date]],"DDD")</f>
        <v>Fri</v>
      </c>
      <c r="O293">
        <f>DATEDIF(Table2[[#This Row],[Order Date]],Table2[[#This Row],[Delivered Date]],"D")</f>
        <v>13</v>
      </c>
      <c r="P293" s="10">
        <f>ROUND(Table2[[#This Row],[Quantity]]*Table2[[#This Row],[Unit Price]]*VLOOKUP(Table2[[#This Row],[Product Name]],Table_1[#All],2,FALSE),0)</f>
        <v>4332</v>
      </c>
      <c r="Q293" s="10">
        <f>Table2[[#This Row],[Quantity]]*Table2[[#This Row],[Unit Price]]</f>
        <v>6664</v>
      </c>
      <c r="R293" s="10">
        <f>Table2[[#This Row],[Sales Revenue]]-Table2[[#This Row],[Total Cost After Product Percentage Calc]]</f>
        <v>2332</v>
      </c>
    </row>
    <row r="294" spans="1:18" ht="14.25" customHeight="1" x14ac:dyDescent="0.3">
      <c r="A294" s="1">
        <v>293</v>
      </c>
      <c r="B294" s="1" t="s">
        <v>345</v>
      </c>
      <c r="C294" s="1" t="s">
        <v>12</v>
      </c>
      <c r="D294" s="1" t="s">
        <v>39</v>
      </c>
      <c r="E294" s="2">
        <v>45482</v>
      </c>
      <c r="F294" s="4">
        <v>45488</v>
      </c>
      <c r="G294" s="1">
        <v>2</v>
      </c>
      <c r="H294" s="1">
        <v>524</v>
      </c>
      <c r="I294" s="1" t="s">
        <v>14</v>
      </c>
      <c r="J294" s="1" t="s">
        <v>298</v>
      </c>
      <c r="K294" s="1" t="s">
        <v>20</v>
      </c>
      <c r="L294" t="str">
        <f>TEXT(Table2[[#This Row],[Order Date]],"YYY")</f>
        <v>2024</v>
      </c>
      <c r="M294" t="str">
        <f>TEXT(Table2[[#This Row],[Order Date]],"MMM")</f>
        <v>Jul</v>
      </c>
      <c r="N294" t="str">
        <f>TEXT(Table2[[#This Row],[Order Date]],"DDD")</f>
        <v>Tue</v>
      </c>
      <c r="O294">
        <f>DATEDIF(Table2[[#This Row],[Order Date]],Table2[[#This Row],[Delivered Date]],"D")</f>
        <v>6</v>
      </c>
      <c r="P294" s="10">
        <f>ROUND(Table2[[#This Row],[Quantity]]*Table2[[#This Row],[Unit Price]]*VLOOKUP(Table2[[#This Row],[Product Name]],Table_1[#All],2,FALSE),0)</f>
        <v>838</v>
      </c>
      <c r="Q294" s="10">
        <f>Table2[[#This Row],[Quantity]]*Table2[[#This Row],[Unit Price]]</f>
        <v>1048</v>
      </c>
      <c r="R294" s="10">
        <f>Table2[[#This Row],[Sales Revenue]]-Table2[[#This Row],[Total Cost After Product Percentage Calc]]</f>
        <v>210</v>
      </c>
    </row>
    <row r="295" spans="1:18" ht="14.25" customHeight="1" x14ac:dyDescent="0.3">
      <c r="A295" s="1">
        <v>294</v>
      </c>
      <c r="B295" s="1" t="s">
        <v>346</v>
      </c>
      <c r="C295" s="1" t="s">
        <v>22</v>
      </c>
      <c r="D295" s="1" t="s">
        <v>56</v>
      </c>
      <c r="E295" s="2">
        <v>45417</v>
      </c>
      <c r="F295" s="4">
        <v>45421</v>
      </c>
      <c r="G295" s="1">
        <v>3</v>
      </c>
      <c r="H295" s="1">
        <v>16</v>
      </c>
      <c r="I295" s="1" t="s">
        <v>14</v>
      </c>
      <c r="J295" s="1" t="s">
        <v>31</v>
      </c>
      <c r="K295" s="1" t="s">
        <v>32</v>
      </c>
      <c r="L295" t="str">
        <f>TEXT(Table2[[#This Row],[Order Date]],"YYY")</f>
        <v>2024</v>
      </c>
      <c r="M295" t="str">
        <f>TEXT(Table2[[#This Row],[Order Date]],"MMM")</f>
        <v>May</v>
      </c>
      <c r="N295" t="str">
        <f>TEXT(Table2[[#This Row],[Order Date]],"DDD")</f>
        <v>Sun</v>
      </c>
      <c r="O295">
        <f>DATEDIF(Table2[[#This Row],[Order Date]],Table2[[#This Row],[Delivered Date]],"D")</f>
        <v>4</v>
      </c>
      <c r="P295" s="10">
        <f>ROUND(Table2[[#This Row],[Quantity]]*Table2[[#This Row],[Unit Price]]*VLOOKUP(Table2[[#This Row],[Product Name]],Table_1[#All],2,FALSE),0)</f>
        <v>34</v>
      </c>
      <c r="Q295" s="10">
        <f>Table2[[#This Row],[Quantity]]*Table2[[#This Row],[Unit Price]]</f>
        <v>48</v>
      </c>
      <c r="R295" s="10">
        <f>Table2[[#This Row],[Sales Revenue]]-Table2[[#This Row],[Total Cost After Product Percentage Calc]]</f>
        <v>14</v>
      </c>
    </row>
    <row r="296" spans="1:18" ht="14.25" customHeight="1" x14ac:dyDescent="0.3">
      <c r="A296" s="1">
        <v>295</v>
      </c>
      <c r="B296" s="1" t="s">
        <v>347</v>
      </c>
      <c r="C296" s="1" t="s">
        <v>18</v>
      </c>
      <c r="D296" s="1" t="s">
        <v>60</v>
      </c>
      <c r="E296" s="2">
        <v>45617</v>
      </c>
      <c r="F296" s="4">
        <v>45621</v>
      </c>
      <c r="G296" s="1">
        <v>1</v>
      </c>
      <c r="H296" s="1">
        <v>983</v>
      </c>
      <c r="I296" s="1" t="s">
        <v>30</v>
      </c>
      <c r="J296" s="1" t="s">
        <v>52</v>
      </c>
      <c r="K296" s="1" t="s">
        <v>20</v>
      </c>
      <c r="L296" t="str">
        <f>TEXT(Table2[[#This Row],[Order Date]],"YYY")</f>
        <v>2024</v>
      </c>
      <c r="M296" t="str">
        <f>TEXT(Table2[[#This Row],[Order Date]],"MMM")</f>
        <v>Nov</v>
      </c>
      <c r="N296" t="str">
        <f>TEXT(Table2[[#This Row],[Order Date]],"DDD")</f>
        <v>Thu</v>
      </c>
      <c r="O296">
        <f>DATEDIF(Table2[[#This Row],[Order Date]],Table2[[#This Row],[Delivered Date]],"D")</f>
        <v>4</v>
      </c>
      <c r="P296" s="10">
        <f>ROUND(Table2[[#This Row],[Quantity]]*Table2[[#This Row],[Unit Price]]*VLOOKUP(Table2[[#This Row],[Product Name]],Table_1[#All],2,FALSE),0)</f>
        <v>541</v>
      </c>
      <c r="Q296" s="10">
        <f>Table2[[#This Row],[Quantity]]*Table2[[#This Row],[Unit Price]]</f>
        <v>983</v>
      </c>
      <c r="R296" s="10">
        <f>Table2[[#This Row],[Sales Revenue]]-Table2[[#This Row],[Total Cost After Product Percentage Calc]]</f>
        <v>442</v>
      </c>
    </row>
    <row r="297" spans="1:18" ht="14.25" customHeight="1" x14ac:dyDescent="0.3">
      <c r="A297" s="1">
        <v>296</v>
      </c>
      <c r="B297" s="1" t="s">
        <v>348</v>
      </c>
      <c r="C297" s="1" t="s">
        <v>12</v>
      </c>
      <c r="D297" s="1" t="s">
        <v>62</v>
      </c>
      <c r="E297" s="2">
        <v>45646</v>
      </c>
      <c r="F297" s="4">
        <v>45657</v>
      </c>
      <c r="G297" s="1">
        <v>5</v>
      </c>
      <c r="H297" s="1">
        <v>105</v>
      </c>
      <c r="I297" s="1" t="s">
        <v>30</v>
      </c>
      <c r="J297" s="1" t="s">
        <v>295</v>
      </c>
      <c r="K297" s="1" t="s">
        <v>32</v>
      </c>
      <c r="L297" t="str">
        <f>TEXT(Table2[[#This Row],[Order Date]],"YYY")</f>
        <v>2024</v>
      </c>
      <c r="M297" t="str">
        <f>TEXT(Table2[[#This Row],[Order Date]],"MMM")</f>
        <v>Dec</v>
      </c>
      <c r="N297" t="str">
        <f>TEXT(Table2[[#This Row],[Order Date]],"DDD")</f>
        <v>Fri</v>
      </c>
      <c r="O297">
        <f>DATEDIF(Table2[[#This Row],[Order Date]],Table2[[#This Row],[Delivered Date]],"D")</f>
        <v>11</v>
      </c>
      <c r="P297" s="10">
        <f>ROUND(Table2[[#This Row],[Quantity]]*Table2[[#This Row],[Unit Price]]*VLOOKUP(Table2[[#This Row],[Product Name]],Table_1[#All],2,FALSE),0)</f>
        <v>446</v>
      </c>
      <c r="Q297" s="10">
        <f>Table2[[#This Row],[Quantity]]*Table2[[#This Row],[Unit Price]]</f>
        <v>525</v>
      </c>
      <c r="R297" s="10">
        <f>Table2[[#This Row],[Sales Revenue]]-Table2[[#This Row],[Total Cost After Product Percentage Calc]]</f>
        <v>79</v>
      </c>
    </row>
    <row r="298" spans="1:18" ht="14.25" customHeight="1" x14ac:dyDescent="0.3">
      <c r="A298" s="1">
        <v>297</v>
      </c>
      <c r="B298" s="1" t="s">
        <v>349</v>
      </c>
      <c r="C298" s="1" t="s">
        <v>26</v>
      </c>
      <c r="D298" s="1" t="s">
        <v>27</v>
      </c>
      <c r="E298" s="2">
        <v>45526</v>
      </c>
      <c r="F298" s="4">
        <v>45540</v>
      </c>
      <c r="G298" s="1">
        <v>2</v>
      </c>
      <c r="H298" s="1">
        <v>604</v>
      </c>
      <c r="I298" s="1" t="s">
        <v>14</v>
      </c>
      <c r="J298" s="1" t="s">
        <v>295</v>
      </c>
      <c r="K298" s="1" t="s">
        <v>16</v>
      </c>
      <c r="L298" t="str">
        <f>TEXT(Table2[[#This Row],[Order Date]],"YYY")</f>
        <v>2024</v>
      </c>
      <c r="M298" t="str">
        <f>TEXT(Table2[[#This Row],[Order Date]],"MMM")</f>
        <v>Aug</v>
      </c>
      <c r="N298" t="str">
        <f>TEXT(Table2[[#This Row],[Order Date]],"DDD")</f>
        <v>Thu</v>
      </c>
      <c r="O298">
        <f>DATEDIF(Table2[[#This Row],[Order Date]],Table2[[#This Row],[Delivered Date]],"D")</f>
        <v>14</v>
      </c>
      <c r="P298" s="10">
        <f>ROUND(Table2[[#This Row],[Quantity]]*Table2[[#This Row],[Unit Price]]*VLOOKUP(Table2[[#This Row],[Product Name]],Table_1[#All],2,FALSE),0)</f>
        <v>664</v>
      </c>
      <c r="Q298" s="10">
        <f>Table2[[#This Row],[Quantity]]*Table2[[#This Row],[Unit Price]]</f>
        <v>1208</v>
      </c>
      <c r="R298" s="10">
        <f>Table2[[#This Row],[Sales Revenue]]-Table2[[#This Row],[Total Cost After Product Percentage Calc]]</f>
        <v>544</v>
      </c>
    </row>
    <row r="299" spans="1:18" ht="14.25" customHeight="1" x14ac:dyDescent="0.3">
      <c r="A299" s="1">
        <v>298</v>
      </c>
      <c r="B299" s="1" t="s">
        <v>350</v>
      </c>
      <c r="C299" s="1" t="s">
        <v>26</v>
      </c>
      <c r="D299" s="1" t="s">
        <v>119</v>
      </c>
      <c r="E299" s="2">
        <v>45595</v>
      </c>
      <c r="F299" s="4">
        <v>45605</v>
      </c>
      <c r="G299" s="1">
        <v>10</v>
      </c>
      <c r="H299" s="1">
        <v>73</v>
      </c>
      <c r="I299" s="1" t="s">
        <v>14</v>
      </c>
      <c r="J299" s="1" t="s">
        <v>31</v>
      </c>
      <c r="K299" s="1" t="s">
        <v>20</v>
      </c>
      <c r="L299" t="str">
        <f>TEXT(Table2[[#This Row],[Order Date]],"YYY")</f>
        <v>2024</v>
      </c>
      <c r="M299" t="str">
        <f>TEXT(Table2[[#This Row],[Order Date]],"MMM")</f>
        <v>Oct</v>
      </c>
      <c r="N299" t="str">
        <f>TEXT(Table2[[#This Row],[Order Date]],"DDD")</f>
        <v>Wed</v>
      </c>
      <c r="O299">
        <f>DATEDIF(Table2[[#This Row],[Order Date]],Table2[[#This Row],[Delivered Date]],"D")</f>
        <v>10</v>
      </c>
      <c r="P299" s="10">
        <f>ROUND(Table2[[#This Row],[Quantity]]*Table2[[#This Row],[Unit Price]]*VLOOKUP(Table2[[#This Row],[Product Name]],Table_1[#All],2,FALSE),0)</f>
        <v>438</v>
      </c>
      <c r="Q299" s="10">
        <f>Table2[[#This Row],[Quantity]]*Table2[[#This Row],[Unit Price]]</f>
        <v>730</v>
      </c>
      <c r="R299" s="10">
        <f>Table2[[#This Row],[Sales Revenue]]-Table2[[#This Row],[Total Cost After Product Percentage Calc]]</f>
        <v>292</v>
      </c>
    </row>
    <row r="300" spans="1:18" ht="14.25" customHeight="1" x14ac:dyDescent="0.3">
      <c r="A300" s="1">
        <v>299</v>
      </c>
      <c r="B300" s="1" t="s">
        <v>351</v>
      </c>
      <c r="C300" s="1" t="s">
        <v>26</v>
      </c>
      <c r="D300" s="1" t="s">
        <v>27</v>
      </c>
      <c r="E300" s="2">
        <v>45411</v>
      </c>
      <c r="F300" s="4">
        <v>45426</v>
      </c>
      <c r="G300" s="1">
        <v>2</v>
      </c>
      <c r="H300" s="1">
        <v>976</v>
      </c>
      <c r="I300" s="1" t="s">
        <v>30</v>
      </c>
      <c r="J300" s="1" t="s">
        <v>295</v>
      </c>
      <c r="K300" s="1" t="s">
        <v>49</v>
      </c>
      <c r="L300" t="str">
        <f>TEXT(Table2[[#This Row],[Order Date]],"YYY")</f>
        <v>2024</v>
      </c>
      <c r="M300" t="str">
        <f>TEXT(Table2[[#This Row],[Order Date]],"MMM")</f>
        <v>Apr</v>
      </c>
      <c r="N300" t="str">
        <f>TEXT(Table2[[#This Row],[Order Date]],"DDD")</f>
        <v>Mon</v>
      </c>
      <c r="O300">
        <f>DATEDIF(Table2[[#This Row],[Order Date]],Table2[[#This Row],[Delivered Date]],"D")</f>
        <v>15</v>
      </c>
      <c r="P300" s="10">
        <f>ROUND(Table2[[#This Row],[Quantity]]*Table2[[#This Row],[Unit Price]]*VLOOKUP(Table2[[#This Row],[Product Name]],Table_1[#All],2,FALSE),0)</f>
        <v>1074</v>
      </c>
      <c r="Q300" s="10">
        <f>Table2[[#This Row],[Quantity]]*Table2[[#This Row],[Unit Price]]</f>
        <v>1952</v>
      </c>
      <c r="R300" s="10">
        <f>Table2[[#This Row],[Sales Revenue]]-Table2[[#This Row],[Total Cost After Product Percentage Calc]]</f>
        <v>878</v>
      </c>
    </row>
    <row r="301" spans="1:18" ht="14.25" customHeight="1" x14ac:dyDescent="0.3">
      <c r="A301" s="1">
        <v>300</v>
      </c>
      <c r="B301" s="1" t="s">
        <v>352</v>
      </c>
      <c r="C301" s="1" t="s">
        <v>12</v>
      </c>
      <c r="D301" s="1" t="s">
        <v>13</v>
      </c>
      <c r="E301" s="2">
        <v>45372</v>
      </c>
      <c r="F301" s="4">
        <v>45375</v>
      </c>
      <c r="G301" s="1">
        <v>5</v>
      </c>
      <c r="H301" s="1">
        <v>856</v>
      </c>
      <c r="I301" s="1" t="s">
        <v>14</v>
      </c>
      <c r="J301" s="1" t="s">
        <v>298</v>
      </c>
      <c r="K301" s="1" t="s">
        <v>20</v>
      </c>
      <c r="L301" t="str">
        <f>TEXT(Table2[[#This Row],[Order Date]],"YYY")</f>
        <v>2024</v>
      </c>
      <c r="M301" t="str">
        <f>TEXT(Table2[[#This Row],[Order Date]],"MMM")</f>
        <v>Mar</v>
      </c>
      <c r="N301" t="str">
        <f>TEXT(Table2[[#This Row],[Order Date]],"DDD")</f>
        <v>Thu</v>
      </c>
      <c r="O301">
        <f>DATEDIF(Table2[[#This Row],[Order Date]],Table2[[#This Row],[Delivered Date]],"D")</f>
        <v>3</v>
      </c>
      <c r="P301" s="10">
        <f>ROUND(Table2[[#This Row],[Quantity]]*Table2[[#This Row],[Unit Price]]*VLOOKUP(Table2[[#This Row],[Product Name]],Table_1[#All],2,FALSE),0)</f>
        <v>3210</v>
      </c>
      <c r="Q301" s="10">
        <f>Table2[[#This Row],[Quantity]]*Table2[[#This Row],[Unit Price]]</f>
        <v>4280</v>
      </c>
      <c r="R301" s="10">
        <f>Table2[[#This Row],[Sales Revenue]]-Table2[[#This Row],[Total Cost After Product Percentage Calc]]</f>
        <v>1070</v>
      </c>
    </row>
    <row r="302" spans="1:18" ht="14.25" customHeight="1" x14ac:dyDescent="0.3">
      <c r="A302" s="1">
        <v>301</v>
      </c>
      <c r="B302" s="1" t="s">
        <v>353</v>
      </c>
      <c r="C302" s="1" t="s">
        <v>18</v>
      </c>
      <c r="D302" s="1" t="s">
        <v>19</v>
      </c>
      <c r="E302" s="2">
        <v>45638</v>
      </c>
      <c r="F302" s="4">
        <v>45651</v>
      </c>
      <c r="G302" s="1">
        <v>5</v>
      </c>
      <c r="H302" s="1">
        <v>276</v>
      </c>
      <c r="I302" s="1" t="s">
        <v>14</v>
      </c>
      <c r="J302" s="1" t="s">
        <v>24</v>
      </c>
      <c r="K302" s="1" t="s">
        <v>49</v>
      </c>
      <c r="L302" t="str">
        <f>TEXT(Table2[[#This Row],[Order Date]],"YYY")</f>
        <v>2024</v>
      </c>
      <c r="M302" t="str">
        <f>TEXT(Table2[[#This Row],[Order Date]],"MMM")</f>
        <v>Dec</v>
      </c>
      <c r="N302" t="str">
        <f>TEXT(Table2[[#This Row],[Order Date]],"DDD")</f>
        <v>Thu</v>
      </c>
      <c r="O302">
        <f>DATEDIF(Table2[[#This Row],[Order Date]],Table2[[#This Row],[Delivered Date]],"D")</f>
        <v>13</v>
      </c>
      <c r="P302" s="10">
        <f>ROUND(Table2[[#This Row],[Quantity]]*Table2[[#This Row],[Unit Price]]*VLOOKUP(Table2[[#This Row],[Product Name]],Table_1[#All],2,FALSE),0)</f>
        <v>690</v>
      </c>
      <c r="Q302" s="10">
        <f>Table2[[#This Row],[Quantity]]*Table2[[#This Row],[Unit Price]]</f>
        <v>1380</v>
      </c>
      <c r="R302" s="10">
        <f>Table2[[#This Row],[Sales Revenue]]-Table2[[#This Row],[Total Cost After Product Percentage Calc]]</f>
        <v>690</v>
      </c>
    </row>
    <row r="303" spans="1:18" ht="14.25" customHeight="1" x14ac:dyDescent="0.3">
      <c r="A303" s="1">
        <v>302</v>
      </c>
      <c r="B303" s="1" t="s">
        <v>354</v>
      </c>
      <c r="C303" s="1" t="s">
        <v>26</v>
      </c>
      <c r="D303" s="1" t="s">
        <v>41</v>
      </c>
      <c r="E303" s="2">
        <v>45576</v>
      </c>
      <c r="F303" s="4">
        <v>45588</v>
      </c>
      <c r="G303" s="1">
        <v>9</v>
      </c>
      <c r="H303" s="1">
        <v>265</v>
      </c>
      <c r="I303" s="1" t="s">
        <v>14</v>
      </c>
      <c r="J303" s="1" t="s">
        <v>295</v>
      </c>
      <c r="K303" s="1" t="s">
        <v>32</v>
      </c>
      <c r="L303" t="str">
        <f>TEXT(Table2[[#This Row],[Order Date]],"YYY")</f>
        <v>2024</v>
      </c>
      <c r="M303" t="str">
        <f>TEXT(Table2[[#This Row],[Order Date]],"MMM")</f>
        <v>Oct</v>
      </c>
      <c r="N303" t="str">
        <f>TEXT(Table2[[#This Row],[Order Date]],"DDD")</f>
        <v>Fri</v>
      </c>
      <c r="O303">
        <f>DATEDIF(Table2[[#This Row],[Order Date]],Table2[[#This Row],[Delivered Date]],"D")</f>
        <v>12</v>
      </c>
      <c r="P303" s="10">
        <f>ROUND(Table2[[#This Row],[Quantity]]*Table2[[#This Row],[Unit Price]]*VLOOKUP(Table2[[#This Row],[Product Name]],Table_1[#All],2,FALSE),0)</f>
        <v>1193</v>
      </c>
      <c r="Q303" s="10">
        <f>Table2[[#This Row],[Quantity]]*Table2[[#This Row],[Unit Price]]</f>
        <v>2385</v>
      </c>
      <c r="R303" s="10">
        <f>Table2[[#This Row],[Sales Revenue]]-Table2[[#This Row],[Total Cost After Product Percentage Calc]]</f>
        <v>1192</v>
      </c>
    </row>
    <row r="304" spans="1:18" ht="14.25" customHeight="1" x14ac:dyDescent="0.3">
      <c r="A304" s="1">
        <v>303</v>
      </c>
      <c r="B304" s="1" t="s">
        <v>355</v>
      </c>
      <c r="C304" s="1" t="s">
        <v>22</v>
      </c>
      <c r="D304" s="1" t="s">
        <v>43</v>
      </c>
      <c r="E304" s="2">
        <v>45298</v>
      </c>
      <c r="F304" s="4">
        <v>45303</v>
      </c>
      <c r="G304" s="1">
        <v>1</v>
      </c>
      <c r="H304" s="1">
        <v>860</v>
      </c>
      <c r="I304" s="1" t="s">
        <v>14</v>
      </c>
      <c r="J304" s="1" t="s">
        <v>24</v>
      </c>
      <c r="K304" s="1" t="s">
        <v>20</v>
      </c>
      <c r="L304" t="str">
        <f>TEXT(Table2[[#This Row],[Order Date]],"YYY")</f>
        <v>2024</v>
      </c>
      <c r="M304" t="str">
        <f>TEXT(Table2[[#This Row],[Order Date]],"MMM")</f>
        <v>Jan</v>
      </c>
      <c r="N304" t="str">
        <f>TEXT(Table2[[#This Row],[Order Date]],"DDD")</f>
        <v>Sun</v>
      </c>
      <c r="O304">
        <f>DATEDIF(Table2[[#This Row],[Order Date]],Table2[[#This Row],[Delivered Date]],"D")</f>
        <v>5</v>
      </c>
      <c r="P304" s="10">
        <f>ROUND(Table2[[#This Row],[Quantity]]*Table2[[#This Row],[Unit Price]]*VLOOKUP(Table2[[#This Row],[Product Name]],Table_1[#All],2,FALSE),0)</f>
        <v>559</v>
      </c>
      <c r="Q304" s="10">
        <f>Table2[[#This Row],[Quantity]]*Table2[[#This Row],[Unit Price]]</f>
        <v>860</v>
      </c>
      <c r="R304" s="10">
        <f>Table2[[#This Row],[Sales Revenue]]-Table2[[#This Row],[Total Cost After Product Percentage Calc]]</f>
        <v>301</v>
      </c>
    </row>
    <row r="305" spans="1:18" ht="14.25" customHeight="1" x14ac:dyDescent="0.3">
      <c r="A305" s="1">
        <v>304</v>
      </c>
      <c r="B305" s="1" t="s">
        <v>356</v>
      </c>
      <c r="C305" s="1" t="s">
        <v>22</v>
      </c>
      <c r="D305" s="1" t="s">
        <v>23</v>
      </c>
      <c r="E305" s="2">
        <v>45482</v>
      </c>
      <c r="F305" s="4">
        <v>45493</v>
      </c>
      <c r="G305" s="1">
        <v>2</v>
      </c>
      <c r="H305" s="1">
        <v>606</v>
      </c>
      <c r="I305" s="1" t="s">
        <v>14</v>
      </c>
      <c r="J305" s="1" t="s">
        <v>298</v>
      </c>
      <c r="K305" s="1" t="s">
        <v>16</v>
      </c>
      <c r="L305" t="str">
        <f>TEXT(Table2[[#This Row],[Order Date]],"YYY")</f>
        <v>2024</v>
      </c>
      <c r="M305" t="str">
        <f>TEXT(Table2[[#This Row],[Order Date]],"MMM")</f>
        <v>Jul</v>
      </c>
      <c r="N305" t="str">
        <f>TEXT(Table2[[#This Row],[Order Date]],"DDD")</f>
        <v>Tue</v>
      </c>
      <c r="O305">
        <f>DATEDIF(Table2[[#This Row],[Order Date]],Table2[[#This Row],[Delivered Date]],"D")</f>
        <v>11</v>
      </c>
      <c r="P305" s="10">
        <f>ROUND(Table2[[#This Row],[Quantity]]*Table2[[#This Row],[Unit Price]]*VLOOKUP(Table2[[#This Row],[Product Name]],Table_1[#All],2,FALSE),0)</f>
        <v>909</v>
      </c>
      <c r="Q305" s="10">
        <f>Table2[[#This Row],[Quantity]]*Table2[[#This Row],[Unit Price]]</f>
        <v>1212</v>
      </c>
      <c r="R305" s="10">
        <f>Table2[[#This Row],[Sales Revenue]]-Table2[[#This Row],[Total Cost After Product Percentage Calc]]</f>
        <v>303</v>
      </c>
    </row>
    <row r="306" spans="1:18" ht="14.25" customHeight="1" x14ac:dyDescent="0.3">
      <c r="A306" s="1">
        <v>305</v>
      </c>
      <c r="B306" s="1" t="s">
        <v>357</v>
      </c>
      <c r="C306" s="1" t="s">
        <v>12</v>
      </c>
      <c r="D306" s="1" t="s">
        <v>13</v>
      </c>
      <c r="E306" s="2">
        <v>45528</v>
      </c>
      <c r="F306" s="4">
        <v>45534</v>
      </c>
      <c r="G306" s="1">
        <v>1</v>
      </c>
      <c r="H306" s="1">
        <v>182</v>
      </c>
      <c r="I306" s="1" t="s">
        <v>30</v>
      </c>
      <c r="J306" s="1" t="s">
        <v>298</v>
      </c>
      <c r="K306" s="1" t="s">
        <v>20</v>
      </c>
      <c r="L306" t="str">
        <f>TEXT(Table2[[#This Row],[Order Date]],"YYY")</f>
        <v>2024</v>
      </c>
      <c r="M306" t="str">
        <f>TEXT(Table2[[#This Row],[Order Date]],"MMM")</f>
        <v>Aug</v>
      </c>
      <c r="N306" t="str">
        <f>TEXT(Table2[[#This Row],[Order Date]],"DDD")</f>
        <v>Sat</v>
      </c>
      <c r="O306">
        <f>DATEDIF(Table2[[#This Row],[Order Date]],Table2[[#This Row],[Delivered Date]],"D")</f>
        <v>6</v>
      </c>
      <c r="P306" s="10">
        <f>ROUND(Table2[[#This Row],[Quantity]]*Table2[[#This Row],[Unit Price]]*VLOOKUP(Table2[[#This Row],[Product Name]],Table_1[#All],2,FALSE),0)</f>
        <v>137</v>
      </c>
      <c r="Q306" s="10">
        <f>Table2[[#This Row],[Quantity]]*Table2[[#This Row],[Unit Price]]</f>
        <v>182</v>
      </c>
      <c r="R306" s="10">
        <f>Table2[[#This Row],[Sales Revenue]]-Table2[[#This Row],[Total Cost After Product Percentage Calc]]</f>
        <v>45</v>
      </c>
    </row>
    <row r="307" spans="1:18" ht="14.25" customHeight="1" x14ac:dyDescent="0.3">
      <c r="A307" s="1">
        <v>306</v>
      </c>
      <c r="B307" s="1" t="s">
        <v>358</v>
      </c>
      <c r="C307" s="1" t="s">
        <v>26</v>
      </c>
      <c r="D307" s="1" t="s">
        <v>27</v>
      </c>
      <c r="E307" s="2">
        <v>45826</v>
      </c>
      <c r="F307" s="4">
        <v>45836</v>
      </c>
      <c r="G307" s="1">
        <v>6</v>
      </c>
      <c r="H307" s="1">
        <v>973</v>
      </c>
      <c r="I307" s="1" t="s">
        <v>14</v>
      </c>
      <c r="J307" s="1" t="s">
        <v>24</v>
      </c>
      <c r="K307" s="1" t="s">
        <v>16</v>
      </c>
      <c r="L307" t="str">
        <f>TEXT(Table2[[#This Row],[Order Date]],"YYY")</f>
        <v>2025</v>
      </c>
      <c r="M307" t="str">
        <f>TEXT(Table2[[#This Row],[Order Date]],"MMM")</f>
        <v>Jun</v>
      </c>
      <c r="N307" t="str">
        <f>TEXT(Table2[[#This Row],[Order Date]],"DDD")</f>
        <v>Wed</v>
      </c>
      <c r="O307">
        <f>DATEDIF(Table2[[#This Row],[Order Date]],Table2[[#This Row],[Delivered Date]],"D")</f>
        <v>10</v>
      </c>
      <c r="P307" s="10">
        <f>ROUND(Table2[[#This Row],[Quantity]]*Table2[[#This Row],[Unit Price]]*VLOOKUP(Table2[[#This Row],[Product Name]],Table_1[#All],2,FALSE),0)</f>
        <v>3211</v>
      </c>
      <c r="Q307" s="10">
        <f>Table2[[#This Row],[Quantity]]*Table2[[#This Row],[Unit Price]]</f>
        <v>5838</v>
      </c>
      <c r="R307" s="10">
        <f>Table2[[#This Row],[Sales Revenue]]-Table2[[#This Row],[Total Cost After Product Percentage Calc]]</f>
        <v>2627</v>
      </c>
    </row>
    <row r="308" spans="1:18" ht="14.25" customHeight="1" x14ac:dyDescent="0.3">
      <c r="A308" s="1">
        <v>307</v>
      </c>
      <c r="B308" s="1" t="s">
        <v>359</v>
      </c>
      <c r="C308" s="1" t="s">
        <v>26</v>
      </c>
      <c r="D308" s="1" t="s">
        <v>27</v>
      </c>
      <c r="E308" s="2">
        <v>45690</v>
      </c>
      <c r="F308" s="4">
        <v>45696</v>
      </c>
      <c r="G308" s="1">
        <v>2</v>
      </c>
      <c r="H308" s="1">
        <v>947</v>
      </c>
      <c r="I308" s="1" t="s">
        <v>14</v>
      </c>
      <c r="J308" s="1" t="s">
        <v>31</v>
      </c>
      <c r="K308" s="1" t="s">
        <v>16</v>
      </c>
      <c r="L308" t="str">
        <f>TEXT(Table2[[#This Row],[Order Date]],"YYY")</f>
        <v>2025</v>
      </c>
      <c r="M308" t="str">
        <f>TEXT(Table2[[#This Row],[Order Date]],"MMM")</f>
        <v>Feb</v>
      </c>
      <c r="N308" t="str">
        <f>TEXT(Table2[[#This Row],[Order Date]],"DDD")</f>
        <v>Sun</v>
      </c>
      <c r="O308">
        <f>DATEDIF(Table2[[#This Row],[Order Date]],Table2[[#This Row],[Delivered Date]],"D")</f>
        <v>6</v>
      </c>
      <c r="P308" s="10">
        <f>ROUND(Table2[[#This Row],[Quantity]]*Table2[[#This Row],[Unit Price]]*VLOOKUP(Table2[[#This Row],[Product Name]],Table_1[#All],2,FALSE),0)</f>
        <v>1042</v>
      </c>
      <c r="Q308" s="10">
        <f>Table2[[#This Row],[Quantity]]*Table2[[#This Row],[Unit Price]]</f>
        <v>1894</v>
      </c>
      <c r="R308" s="10">
        <f>Table2[[#This Row],[Sales Revenue]]-Table2[[#This Row],[Total Cost After Product Percentage Calc]]</f>
        <v>852</v>
      </c>
    </row>
    <row r="309" spans="1:18" ht="14.25" customHeight="1" x14ac:dyDescent="0.3">
      <c r="A309" s="1">
        <v>308</v>
      </c>
      <c r="B309" s="1" t="s">
        <v>360</v>
      </c>
      <c r="C309" s="1" t="s">
        <v>22</v>
      </c>
      <c r="D309" s="1" t="s">
        <v>23</v>
      </c>
      <c r="E309" s="2">
        <v>45665</v>
      </c>
      <c r="F309" s="4">
        <v>45678</v>
      </c>
      <c r="G309" s="1">
        <v>1</v>
      </c>
      <c r="H309" s="1">
        <v>713</v>
      </c>
      <c r="I309" s="1" t="s">
        <v>30</v>
      </c>
      <c r="J309" s="1" t="s">
        <v>31</v>
      </c>
      <c r="K309" s="1" t="s">
        <v>20</v>
      </c>
      <c r="L309" t="str">
        <f>TEXT(Table2[[#This Row],[Order Date]],"YYY")</f>
        <v>2025</v>
      </c>
      <c r="M309" t="str">
        <f>TEXT(Table2[[#This Row],[Order Date]],"MMM")</f>
        <v>Jan</v>
      </c>
      <c r="N309" t="str">
        <f>TEXT(Table2[[#This Row],[Order Date]],"DDD")</f>
        <v>Wed</v>
      </c>
      <c r="O309">
        <f>DATEDIF(Table2[[#This Row],[Order Date]],Table2[[#This Row],[Delivered Date]],"D")</f>
        <v>13</v>
      </c>
      <c r="P309" s="10">
        <f>ROUND(Table2[[#This Row],[Quantity]]*Table2[[#This Row],[Unit Price]]*VLOOKUP(Table2[[#This Row],[Product Name]],Table_1[#All],2,FALSE),0)</f>
        <v>535</v>
      </c>
      <c r="Q309" s="10">
        <f>Table2[[#This Row],[Quantity]]*Table2[[#This Row],[Unit Price]]</f>
        <v>713</v>
      </c>
      <c r="R309" s="10">
        <f>Table2[[#This Row],[Sales Revenue]]-Table2[[#This Row],[Total Cost After Product Percentage Calc]]</f>
        <v>178</v>
      </c>
    </row>
    <row r="310" spans="1:18" ht="14.25" customHeight="1" x14ac:dyDescent="0.3">
      <c r="A310" s="1">
        <v>309</v>
      </c>
      <c r="B310" s="1" t="s">
        <v>361</v>
      </c>
      <c r="C310" s="1" t="s">
        <v>34</v>
      </c>
      <c r="D310" s="1" t="s">
        <v>45</v>
      </c>
      <c r="E310" s="2">
        <v>45811</v>
      </c>
      <c r="F310" s="4">
        <v>45819</v>
      </c>
      <c r="G310" s="1">
        <v>9</v>
      </c>
      <c r="H310" s="1">
        <v>692</v>
      </c>
      <c r="I310" s="1" t="s">
        <v>30</v>
      </c>
      <c r="J310" s="1" t="s">
        <v>24</v>
      </c>
      <c r="K310" s="1" t="s">
        <v>49</v>
      </c>
      <c r="L310" t="str">
        <f>TEXT(Table2[[#This Row],[Order Date]],"YYY")</f>
        <v>2025</v>
      </c>
      <c r="M310" t="str">
        <f>TEXT(Table2[[#This Row],[Order Date]],"MMM")</f>
        <v>Jun</v>
      </c>
      <c r="N310" t="str">
        <f>TEXT(Table2[[#This Row],[Order Date]],"DDD")</f>
        <v>Tue</v>
      </c>
      <c r="O310">
        <f>DATEDIF(Table2[[#This Row],[Order Date]],Table2[[#This Row],[Delivered Date]],"D")</f>
        <v>8</v>
      </c>
      <c r="P310" s="10">
        <f>ROUND(Table2[[#This Row],[Quantity]]*Table2[[#This Row],[Unit Price]]*VLOOKUP(Table2[[#This Row],[Product Name]],Table_1[#All],2,FALSE),0)</f>
        <v>4048</v>
      </c>
      <c r="Q310" s="10">
        <f>Table2[[#This Row],[Quantity]]*Table2[[#This Row],[Unit Price]]</f>
        <v>6228</v>
      </c>
      <c r="R310" s="10">
        <f>Table2[[#This Row],[Sales Revenue]]-Table2[[#This Row],[Total Cost After Product Percentage Calc]]</f>
        <v>2180</v>
      </c>
    </row>
    <row r="311" spans="1:18" ht="14.25" customHeight="1" x14ac:dyDescent="0.3">
      <c r="A311" s="1">
        <v>310</v>
      </c>
      <c r="B311" s="1" t="s">
        <v>362</v>
      </c>
      <c r="C311" s="1" t="s">
        <v>18</v>
      </c>
      <c r="D311" s="1" t="s">
        <v>47</v>
      </c>
      <c r="E311" s="2">
        <v>45803</v>
      </c>
      <c r="F311" s="4">
        <v>45814</v>
      </c>
      <c r="G311" s="1">
        <v>7</v>
      </c>
      <c r="H311" s="1">
        <v>305</v>
      </c>
      <c r="I311" s="1" t="s">
        <v>30</v>
      </c>
      <c r="J311" s="1" t="s">
        <v>36</v>
      </c>
      <c r="K311" s="1" t="s">
        <v>16</v>
      </c>
      <c r="L311" t="str">
        <f>TEXT(Table2[[#This Row],[Order Date]],"YYY")</f>
        <v>2025</v>
      </c>
      <c r="M311" t="str">
        <f>TEXT(Table2[[#This Row],[Order Date]],"MMM")</f>
        <v>May</v>
      </c>
      <c r="N311" t="str">
        <f>TEXT(Table2[[#This Row],[Order Date]],"DDD")</f>
        <v>Mon</v>
      </c>
      <c r="O311">
        <f>DATEDIF(Table2[[#This Row],[Order Date]],Table2[[#This Row],[Delivered Date]],"D")</f>
        <v>11</v>
      </c>
      <c r="P311" s="10">
        <f>ROUND(Table2[[#This Row],[Quantity]]*Table2[[#This Row],[Unit Price]]*VLOOKUP(Table2[[#This Row],[Product Name]],Table_1[#All],2,FALSE),0)</f>
        <v>1281</v>
      </c>
      <c r="Q311" s="10">
        <f>Table2[[#This Row],[Quantity]]*Table2[[#This Row],[Unit Price]]</f>
        <v>2135</v>
      </c>
      <c r="R311" s="10">
        <f>Table2[[#This Row],[Sales Revenue]]-Table2[[#This Row],[Total Cost After Product Percentage Calc]]</f>
        <v>854</v>
      </c>
    </row>
    <row r="312" spans="1:18" ht="14.25" customHeight="1" x14ac:dyDescent="0.3">
      <c r="A312" s="1">
        <v>311</v>
      </c>
      <c r="B312" s="1" t="s">
        <v>363</v>
      </c>
      <c r="C312" s="1" t="s">
        <v>12</v>
      </c>
      <c r="D312" s="1" t="s">
        <v>13</v>
      </c>
      <c r="E312" s="2">
        <v>45882</v>
      </c>
      <c r="F312" s="4">
        <v>45887</v>
      </c>
      <c r="G312" s="1">
        <v>7</v>
      </c>
      <c r="H312" s="1">
        <v>501</v>
      </c>
      <c r="I312" s="1" t="s">
        <v>30</v>
      </c>
      <c r="J312" s="1" t="s">
        <v>31</v>
      </c>
      <c r="K312" s="1" t="s">
        <v>49</v>
      </c>
      <c r="L312" t="str">
        <f>TEXT(Table2[[#This Row],[Order Date]],"YYY")</f>
        <v>2025</v>
      </c>
      <c r="M312" t="str">
        <f>TEXT(Table2[[#This Row],[Order Date]],"MMM")</f>
        <v>Aug</v>
      </c>
      <c r="N312" t="str">
        <f>TEXT(Table2[[#This Row],[Order Date]],"DDD")</f>
        <v>Wed</v>
      </c>
      <c r="O312">
        <f>DATEDIF(Table2[[#This Row],[Order Date]],Table2[[#This Row],[Delivered Date]],"D")</f>
        <v>5</v>
      </c>
      <c r="P312" s="10">
        <f>ROUND(Table2[[#This Row],[Quantity]]*Table2[[#This Row],[Unit Price]]*VLOOKUP(Table2[[#This Row],[Product Name]],Table_1[#All],2,FALSE),0)</f>
        <v>2630</v>
      </c>
      <c r="Q312" s="10">
        <f>Table2[[#This Row],[Quantity]]*Table2[[#This Row],[Unit Price]]</f>
        <v>3507</v>
      </c>
      <c r="R312" s="10">
        <f>Table2[[#This Row],[Sales Revenue]]-Table2[[#This Row],[Total Cost After Product Percentage Calc]]</f>
        <v>877</v>
      </c>
    </row>
    <row r="313" spans="1:18" ht="14.25" customHeight="1" x14ac:dyDescent="0.3">
      <c r="A313" s="1">
        <v>312</v>
      </c>
      <c r="B313" s="1" t="s">
        <v>364</v>
      </c>
      <c r="C313" s="1" t="s">
        <v>26</v>
      </c>
      <c r="D313" s="1" t="s">
        <v>41</v>
      </c>
      <c r="E313" s="2">
        <v>45815</v>
      </c>
      <c r="F313" s="4">
        <v>45819</v>
      </c>
      <c r="G313" s="1">
        <v>8</v>
      </c>
      <c r="H313" s="1">
        <v>329</v>
      </c>
      <c r="I313" s="1" t="s">
        <v>14</v>
      </c>
      <c r="J313" s="1" t="s">
        <v>31</v>
      </c>
      <c r="K313" s="1" t="s">
        <v>16</v>
      </c>
      <c r="L313" t="str">
        <f>TEXT(Table2[[#This Row],[Order Date]],"YYY")</f>
        <v>2025</v>
      </c>
      <c r="M313" t="str">
        <f>TEXT(Table2[[#This Row],[Order Date]],"MMM")</f>
        <v>Jun</v>
      </c>
      <c r="N313" t="str">
        <f>TEXT(Table2[[#This Row],[Order Date]],"DDD")</f>
        <v>Sat</v>
      </c>
      <c r="O313">
        <f>DATEDIF(Table2[[#This Row],[Order Date]],Table2[[#This Row],[Delivered Date]],"D")</f>
        <v>4</v>
      </c>
      <c r="P313" s="10">
        <f>ROUND(Table2[[#This Row],[Quantity]]*Table2[[#This Row],[Unit Price]]*VLOOKUP(Table2[[#This Row],[Product Name]],Table_1[#All],2,FALSE),0)</f>
        <v>1316</v>
      </c>
      <c r="Q313" s="10">
        <f>Table2[[#This Row],[Quantity]]*Table2[[#This Row],[Unit Price]]</f>
        <v>2632</v>
      </c>
      <c r="R313" s="10">
        <f>Table2[[#This Row],[Sales Revenue]]-Table2[[#This Row],[Total Cost After Product Percentage Calc]]</f>
        <v>1316</v>
      </c>
    </row>
    <row r="314" spans="1:18" ht="14.25" customHeight="1" x14ac:dyDescent="0.3">
      <c r="A314" s="1">
        <v>313</v>
      </c>
      <c r="B314" s="1" t="s">
        <v>365</v>
      </c>
      <c r="C314" s="1" t="s">
        <v>22</v>
      </c>
      <c r="D314" s="1" t="s">
        <v>23</v>
      </c>
      <c r="E314" s="2">
        <v>45665</v>
      </c>
      <c r="F314" s="4">
        <v>45672</v>
      </c>
      <c r="G314" s="1">
        <v>9</v>
      </c>
      <c r="H314" s="1">
        <v>785</v>
      </c>
      <c r="I314" s="1" t="s">
        <v>14</v>
      </c>
      <c r="J314" s="1" t="s">
        <v>52</v>
      </c>
      <c r="K314" s="1" t="s">
        <v>49</v>
      </c>
      <c r="L314" t="str">
        <f>TEXT(Table2[[#This Row],[Order Date]],"YYY")</f>
        <v>2025</v>
      </c>
      <c r="M314" t="str">
        <f>TEXT(Table2[[#This Row],[Order Date]],"MMM")</f>
        <v>Jan</v>
      </c>
      <c r="N314" t="str">
        <f>TEXT(Table2[[#This Row],[Order Date]],"DDD")</f>
        <v>Wed</v>
      </c>
      <c r="O314">
        <f>DATEDIF(Table2[[#This Row],[Order Date]],Table2[[#This Row],[Delivered Date]],"D")</f>
        <v>7</v>
      </c>
      <c r="P314" s="10">
        <f>ROUND(Table2[[#This Row],[Quantity]]*Table2[[#This Row],[Unit Price]]*VLOOKUP(Table2[[#This Row],[Product Name]],Table_1[#All],2,FALSE),0)</f>
        <v>5299</v>
      </c>
      <c r="Q314" s="10">
        <f>Table2[[#This Row],[Quantity]]*Table2[[#This Row],[Unit Price]]</f>
        <v>7065</v>
      </c>
      <c r="R314" s="10">
        <f>Table2[[#This Row],[Sales Revenue]]-Table2[[#This Row],[Total Cost After Product Percentage Calc]]</f>
        <v>1766</v>
      </c>
    </row>
    <row r="315" spans="1:18" ht="14.25" customHeight="1" x14ac:dyDescent="0.3">
      <c r="A315" s="1">
        <v>314</v>
      </c>
      <c r="B315" s="1" t="s">
        <v>366</v>
      </c>
      <c r="C315" s="1" t="s">
        <v>34</v>
      </c>
      <c r="D315" s="1" t="s">
        <v>80</v>
      </c>
      <c r="E315" s="2">
        <v>45902</v>
      </c>
      <c r="F315" s="4">
        <v>45916</v>
      </c>
      <c r="G315" s="1">
        <v>2</v>
      </c>
      <c r="H315" s="1">
        <v>530</v>
      </c>
      <c r="I315" s="1" t="s">
        <v>30</v>
      </c>
      <c r="J315" s="1" t="s">
        <v>31</v>
      </c>
      <c r="K315" s="1" t="s">
        <v>20</v>
      </c>
      <c r="L315" t="str">
        <f>TEXT(Table2[[#This Row],[Order Date]],"YYY")</f>
        <v>2025</v>
      </c>
      <c r="M315" t="str">
        <f>TEXT(Table2[[#This Row],[Order Date]],"MMM")</f>
        <v>Sep</v>
      </c>
      <c r="N315" t="str">
        <f>TEXT(Table2[[#This Row],[Order Date]],"DDD")</f>
        <v>Tue</v>
      </c>
      <c r="O315">
        <f>DATEDIF(Table2[[#This Row],[Order Date]],Table2[[#This Row],[Delivered Date]],"D")</f>
        <v>14</v>
      </c>
      <c r="P315" s="10">
        <f>ROUND(Table2[[#This Row],[Quantity]]*Table2[[#This Row],[Unit Price]]*VLOOKUP(Table2[[#This Row],[Product Name]],Table_1[#All],2,FALSE),0)</f>
        <v>795</v>
      </c>
      <c r="Q315" s="10">
        <f>Table2[[#This Row],[Quantity]]*Table2[[#This Row],[Unit Price]]</f>
        <v>1060</v>
      </c>
      <c r="R315" s="10">
        <f>Table2[[#This Row],[Sales Revenue]]-Table2[[#This Row],[Total Cost After Product Percentage Calc]]</f>
        <v>265</v>
      </c>
    </row>
    <row r="316" spans="1:18" ht="14.25" customHeight="1" x14ac:dyDescent="0.3">
      <c r="A316" s="1">
        <v>315</v>
      </c>
      <c r="B316" s="1" t="s">
        <v>367</v>
      </c>
      <c r="C316" s="1" t="s">
        <v>34</v>
      </c>
      <c r="D316" s="1" t="s">
        <v>45</v>
      </c>
      <c r="E316" s="2">
        <v>45995</v>
      </c>
      <c r="F316" s="4">
        <v>46004</v>
      </c>
      <c r="G316" s="1">
        <v>3</v>
      </c>
      <c r="H316" s="1">
        <v>799</v>
      </c>
      <c r="I316" s="1" t="s">
        <v>14</v>
      </c>
      <c r="J316" s="1" t="s">
        <v>24</v>
      </c>
      <c r="K316" s="1" t="s">
        <v>49</v>
      </c>
      <c r="L316" t="str">
        <f>TEXT(Table2[[#This Row],[Order Date]],"YYY")</f>
        <v>2025</v>
      </c>
      <c r="M316" t="str">
        <f>TEXT(Table2[[#This Row],[Order Date]],"MMM")</f>
        <v>Dec</v>
      </c>
      <c r="N316" t="str">
        <f>TEXT(Table2[[#This Row],[Order Date]],"DDD")</f>
        <v>Thu</v>
      </c>
      <c r="O316">
        <f>DATEDIF(Table2[[#This Row],[Order Date]],Table2[[#This Row],[Delivered Date]],"D")</f>
        <v>9</v>
      </c>
      <c r="P316" s="10">
        <f>ROUND(Table2[[#This Row],[Quantity]]*Table2[[#This Row],[Unit Price]]*VLOOKUP(Table2[[#This Row],[Product Name]],Table_1[#All],2,FALSE),0)</f>
        <v>1558</v>
      </c>
      <c r="Q316" s="10">
        <f>Table2[[#This Row],[Quantity]]*Table2[[#This Row],[Unit Price]]</f>
        <v>2397</v>
      </c>
      <c r="R316" s="10">
        <f>Table2[[#This Row],[Sales Revenue]]-Table2[[#This Row],[Total Cost After Product Percentage Calc]]</f>
        <v>839</v>
      </c>
    </row>
    <row r="317" spans="1:18" ht="14.25" customHeight="1" x14ac:dyDescent="0.3">
      <c r="A317" s="1">
        <v>316</v>
      </c>
      <c r="B317" s="1" t="s">
        <v>368</v>
      </c>
      <c r="C317" s="1" t="s">
        <v>34</v>
      </c>
      <c r="D317" s="1" t="s">
        <v>80</v>
      </c>
      <c r="E317" s="2">
        <v>45851</v>
      </c>
      <c r="F317" s="4">
        <v>45856</v>
      </c>
      <c r="G317" s="1">
        <v>10</v>
      </c>
      <c r="H317" s="1">
        <v>974</v>
      </c>
      <c r="I317" s="1" t="s">
        <v>14</v>
      </c>
      <c r="J317" s="1" t="s">
        <v>31</v>
      </c>
      <c r="K317" s="1" t="s">
        <v>20</v>
      </c>
      <c r="L317" t="str">
        <f>TEXT(Table2[[#This Row],[Order Date]],"YYY")</f>
        <v>2025</v>
      </c>
      <c r="M317" t="str">
        <f>TEXT(Table2[[#This Row],[Order Date]],"MMM")</f>
        <v>Jul</v>
      </c>
      <c r="N317" t="str">
        <f>TEXT(Table2[[#This Row],[Order Date]],"DDD")</f>
        <v>Sun</v>
      </c>
      <c r="O317">
        <f>DATEDIF(Table2[[#This Row],[Order Date]],Table2[[#This Row],[Delivered Date]],"D")</f>
        <v>5</v>
      </c>
      <c r="P317" s="10">
        <f>ROUND(Table2[[#This Row],[Quantity]]*Table2[[#This Row],[Unit Price]]*VLOOKUP(Table2[[#This Row],[Product Name]],Table_1[#All],2,FALSE),0)</f>
        <v>7305</v>
      </c>
      <c r="Q317" s="10">
        <f>Table2[[#This Row],[Quantity]]*Table2[[#This Row],[Unit Price]]</f>
        <v>9740</v>
      </c>
      <c r="R317" s="10">
        <f>Table2[[#This Row],[Sales Revenue]]-Table2[[#This Row],[Total Cost After Product Percentage Calc]]</f>
        <v>2435</v>
      </c>
    </row>
    <row r="318" spans="1:18" ht="14.25" customHeight="1" x14ac:dyDescent="0.3">
      <c r="A318" s="1">
        <v>317</v>
      </c>
      <c r="B318" s="1" t="s">
        <v>369</v>
      </c>
      <c r="C318" s="1" t="s">
        <v>18</v>
      </c>
      <c r="D318" s="1" t="s">
        <v>68</v>
      </c>
      <c r="E318" s="2">
        <v>45835</v>
      </c>
      <c r="F318" s="4">
        <v>45840</v>
      </c>
      <c r="G318" s="1">
        <v>3</v>
      </c>
      <c r="H318" s="1">
        <v>179</v>
      </c>
      <c r="I318" s="1" t="s">
        <v>14</v>
      </c>
      <c r="J318" s="1" t="s">
        <v>24</v>
      </c>
      <c r="K318" s="1" t="s">
        <v>49</v>
      </c>
      <c r="L318" t="str">
        <f>TEXT(Table2[[#This Row],[Order Date]],"YYY")</f>
        <v>2025</v>
      </c>
      <c r="M318" t="str">
        <f>TEXT(Table2[[#This Row],[Order Date]],"MMM")</f>
        <v>Jun</v>
      </c>
      <c r="N318" t="str">
        <f>TEXT(Table2[[#This Row],[Order Date]],"DDD")</f>
        <v>Fri</v>
      </c>
      <c r="O318">
        <f>DATEDIF(Table2[[#This Row],[Order Date]],Table2[[#This Row],[Delivered Date]],"D")</f>
        <v>5</v>
      </c>
      <c r="P318" s="10">
        <f>ROUND(Table2[[#This Row],[Quantity]]*Table2[[#This Row],[Unit Price]]*VLOOKUP(Table2[[#This Row],[Product Name]],Table_1[#All],2,FALSE),0)</f>
        <v>269</v>
      </c>
      <c r="Q318" s="10">
        <f>Table2[[#This Row],[Quantity]]*Table2[[#This Row],[Unit Price]]</f>
        <v>537</v>
      </c>
      <c r="R318" s="10">
        <f>Table2[[#This Row],[Sales Revenue]]-Table2[[#This Row],[Total Cost After Product Percentage Calc]]</f>
        <v>268</v>
      </c>
    </row>
    <row r="319" spans="1:18" ht="14.25" customHeight="1" x14ac:dyDescent="0.3">
      <c r="A319" s="1">
        <v>318</v>
      </c>
      <c r="B319" s="1" t="s">
        <v>370</v>
      </c>
      <c r="C319" s="1" t="s">
        <v>18</v>
      </c>
      <c r="D319" s="1" t="s">
        <v>68</v>
      </c>
      <c r="E319" s="2">
        <v>45725</v>
      </c>
      <c r="F319" s="4">
        <v>45730</v>
      </c>
      <c r="G319" s="1">
        <v>4</v>
      </c>
      <c r="H319" s="1">
        <v>49</v>
      </c>
      <c r="I319" s="1" t="s">
        <v>30</v>
      </c>
      <c r="J319" s="1" t="s">
        <v>52</v>
      </c>
      <c r="K319" s="1" t="s">
        <v>20</v>
      </c>
      <c r="L319" t="str">
        <f>TEXT(Table2[[#This Row],[Order Date]],"YYY")</f>
        <v>2025</v>
      </c>
      <c r="M319" t="str">
        <f>TEXT(Table2[[#This Row],[Order Date]],"MMM")</f>
        <v>Mar</v>
      </c>
      <c r="N319" t="str">
        <f>TEXT(Table2[[#This Row],[Order Date]],"DDD")</f>
        <v>Sun</v>
      </c>
      <c r="O319">
        <f>DATEDIF(Table2[[#This Row],[Order Date]],Table2[[#This Row],[Delivered Date]],"D")</f>
        <v>5</v>
      </c>
      <c r="P319" s="10">
        <f>ROUND(Table2[[#This Row],[Quantity]]*Table2[[#This Row],[Unit Price]]*VLOOKUP(Table2[[#This Row],[Product Name]],Table_1[#All],2,FALSE),0)</f>
        <v>98</v>
      </c>
      <c r="Q319" s="10">
        <f>Table2[[#This Row],[Quantity]]*Table2[[#This Row],[Unit Price]]</f>
        <v>196</v>
      </c>
      <c r="R319" s="10">
        <f>Table2[[#This Row],[Sales Revenue]]-Table2[[#This Row],[Total Cost After Product Percentage Calc]]</f>
        <v>98</v>
      </c>
    </row>
    <row r="320" spans="1:18" ht="14.25" customHeight="1" x14ac:dyDescent="0.3">
      <c r="A320" s="1">
        <v>319</v>
      </c>
      <c r="B320" s="1" t="s">
        <v>371</v>
      </c>
      <c r="C320" s="1" t="s">
        <v>26</v>
      </c>
      <c r="D320" s="1" t="s">
        <v>41</v>
      </c>
      <c r="E320" s="2">
        <v>45827</v>
      </c>
      <c r="F320" s="4">
        <v>45833</v>
      </c>
      <c r="G320" s="1">
        <v>7</v>
      </c>
      <c r="H320" s="1">
        <v>409</v>
      </c>
      <c r="I320" s="1" t="s">
        <v>14</v>
      </c>
      <c r="J320" s="1" t="s">
        <v>36</v>
      </c>
      <c r="K320" s="1" t="s">
        <v>32</v>
      </c>
      <c r="L320" t="str">
        <f>TEXT(Table2[[#This Row],[Order Date]],"YYY")</f>
        <v>2025</v>
      </c>
      <c r="M320" t="str">
        <f>TEXT(Table2[[#This Row],[Order Date]],"MMM")</f>
        <v>Jun</v>
      </c>
      <c r="N320" t="str">
        <f>TEXT(Table2[[#This Row],[Order Date]],"DDD")</f>
        <v>Thu</v>
      </c>
      <c r="O320">
        <f>DATEDIF(Table2[[#This Row],[Order Date]],Table2[[#This Row],[Delivered Date]],"D")</f>
        <v>6</v>
      </c>
      <c r="P320" s="10">
        <f>ROUND(Table2[[#This Row],[Quantity]]*Table2[[#This Row],[Unit Price]]*VLOOKUP(Table2[[#This Row],[Product Name]],Table_1[#All],2,FALSE),0)</f>
        <v>1432</v>
      </c>
      <c r="Q320" s="10">
        <f>Table2[[#This Row],[Quantity]]*Table2[[#This Row],[Unit Price]]</f>
        <v>2863</v>
      </c>
      <c r="R320" s="10">
        <f>Table2[[#This Row],[Sales Revenue]]-Table2[[#This Row],[Total Cost After Product Percentage Calc]]</f>
        <v>1431</v>
      </c>
    </row>
    <row r="321" spans="1:18" ht="14.25" customHeight="1" x14ac:dyDescent="0.3">
      <c r="A321" s="1">
        <v>320</v>
      </c>
      <c r="B321" s="1" t="s">
        <v>372</v>
      </c>
      <c r="C321" s="1" t="s">
        <v>34</v>
      </c>
      <c r="D321" s="1" t="s">
        <v>45</v>
      </c>
      <c r="E321" s="2">
        <v>45978</v>
      </c>
      <c r="F321" s="4">
        <v>45984</v>
      </c>
      <c r="G321" s="1">
        <v>4</v>
      </c>
      <c r="H321" s="1">
        <v>149</v>
      </c>
      <c r="I321" s="1" t="s">
        <v>14</v>
      </c>
      <c r="J321" s="1" t="s">
        <v>24</v>
      </c>
      <c r="K321" s="1" t="s">
        <v>32</v>
      </c>
      <c r="L321" t="str">
        <f>TEXT(Table2[[#This Row],[Order Date]],"YYY")</f>
        <v>2025</v>
      </c>
      <c r="M321" t="str">
        <f>TEXT(Table2[[#This Row],[Order Date]],"MMM")</f>
        <v>Nov</v>
      </c>
      <c r="N321" t="str">
        <f>TEXT(Table2[[#This Row],[Order Date]],"DDD")</f>
        <v>Mon</v>
      </c>
      <c r="O321">
        <f>DATEDIF(Table2[[#This Row],[Order Date]],Table2[[#This Row],[Delivered Date]],"D")</f>
        <v>6</v>
      </c>
      <c r="P321" s="10">
        <f>ROUND(Table2[[#This Row],[Quantity]]*Table2[[#This Row],[Unit Price]]*VLOOKUP(Table2[[#This Row],[Product Name]],Table_1[#All],2,FALSE),0)</f>
        <v>387</v>
      </c>
      <c r="Q321" s="10">
        <f>Table2[[#This Row],[Quantity]]*Table2[[#This Row],[Unit Price]]</f>
        <v>596</v>
      </c>
      <c r="R321" s="10">
        <f>Table2[[#This Row],[Sales Revenue]]-Table2[[#This Row],[Total Cost After Product Percentage Calc]]</f>
        <v>209</v>
      </c>
    </row>
    <row r="322" spans="1:18" ht="14.25" customHeight="1" x14ac:dyDescent="0.3">
      <c r="A322" s="1">
        <v>321</v>
      </c>
      <c r="B322" s="1" t="s">
        <v>373</v>
      </c>
      <c r="C322" s="1" t="s">
        <v>22</v>
      </c>
      <c r="D322" s="1" t="s">
        <v>58</v>
      </c>
      <c r="E322" s="2">
        <v>45875</v>
      </c>
      <c r="F322" s="4">
        <v>45881</v>
      </c>
      <c r="G322" s="1">
        <v>5</v>
      </c>
      <c r="H322" s="1">
        <v>285</v>
      </c>
      <c r="I322" s="1" t="s">
        <v>14</v>
      </c>
      <c r="J322" s="1" t="s">
        <v>15</v>
      </c>
      <c r="K322" s="1" t="s">
        <v>49</v>
      </c>
      <c r="L322" t="str">
        <f>TEXT(Table2[[#This Row],[Order Date]],"YYY")</f>
        <v>2025</v>
      </c>
      <c r="M322" t="str">
        <f>TEXT(Table2[[#This Row],[Order Date]],"MMM")</f>
        <v>Aug</v>
      </c>
      <c r="N322" t="str">
        <f>TEXT(Table2[[#This Row],[Order Date]],"DDD")</f>
        <v>Wed</v>
      </c>
      <c r="O322">
        <f>DATEDIF(Table2[[#This Row],[Order Date]],Table2[[#This Row],[Delivered Date]],"D")</f>
        <v>6</v>
      </c>
      <c r="P322" s="10">
        <f>ROUND(Table2[[#This Row],[Quantity]]*Table2[[#This Row],[Unit Price]]*VLOOKUP(Table2[[#This Row],[Product Name]],Table_1[#All],2,FALSE),0)</f>
        <v>998</v>
      </c>
      <c r="Q322" s="10">
        <f>Table2[[#This Row],[Quantity]]*Table2[[#This Row],[Unit Price]]</f>
        <v>1425</v>
      </c>
      <c r="R322" s="10">
        <f>Table2[[#This Row],[Sales Revenue]]-Table2[[#This Row],[Total Cost After Product Percentage Calc]]</f>
        <v>427</v>
      </c>
    </row>
    <row r="323" spans="1:18" ht="14.25" customHeight="1" x14ac:dyDescent="0.3">
      <c r="A323" s="1">
        <v>322</v>
      </c>
      <c r="B323" s="1" t="s">
        <v>374</v>
      </c>
      <c r="C323" s="1" t="s">
        <v>22</v>
      </c>
      <c r="D323" s="1" t="s">
        <v>58</v>
      </c>
      <c r="E323" s="2">
        <v>45793</v>
      </c>
      <c r="F323" s="4">
        <v>45799</v>
      </c>
      <c r="G323" s="1">
        <v>10</v>
      </c>
      <c r="H323" s="1">
        <v>434</v>
      </c>
      <c r="I323" s="1" t="s">
        <v>14</v>
      </c>
      <c r="J323" s="1" t="s">
        <v>31</v>
      </c>
      <c r="K323" s="1" t="s">
        <v>16</v>
      </c>
      <c r="L323" t="str">
        <f>TEXT(Table2[[#This Row],[Order Date]],"YYY")</f>
        <v>2025</v>
      </c>
      <c r="M323" t="str">
        <f>TEXT(Table2[[#This Row],[Order Date]],"MMM")</f>
        <v>May</v>
      </c>
      <c r="N323" t="str">
        <f>TEXT(Table2[[#This Row],[Order Date]],"DDD")</f>
        <v>Fri</v>
      </c>
      <c r="O323">
        <f>DATEDIF(Table2[[#This Row],[Order Date]],Table2[[#This Row],[Delivered Date]],"D")</f>
        <v>6</v>
      </c>
      <c r="P323" s="10">
        <f>ROUND(Table2[[#This Row],[Quantity]]*Table2[[#This Row],[Unit Price]]*VLOOKUP(Table2[[#This Row],[Product Name]],Table_1[#All],2,FALSE),0)</f>
        <v>3038</v>
      </c>
      <c r="Q323" s="10">
        <f>Table2[[#This Row],[Quantity]]*Table2[[#This Row],[Unit Price]]</f>
        <v>4340</v>
      </c>
      <c r="R323" s="10">
        <f>Table2[[#This Row],[Sales Revenue]]-Table2[[#This Row],[Total Cost After Product Percentage Calc]]</f>
        <v>1302</v>
      </c>
    </row>
    <row r="324" spans="1:18" ht="14.25" customHeight="1" x14ac:dyDescent="0.3">
      <c r="A324" s="1">
        <v>323</v>
      </c>
      <c r="B324" s="1" t="s">
        <v>375</v>
      </c>
      <c r="C324" s="1" t="s">
        <v>22</v>
      </c>
      <c r="D324" s="1" t="s">
        <v>43</v>
      </c>
      <c r="E324" s="2">
        <v>45839</v>
      </c>
      <c r="F324" s="4">
        <v>45845</v>
      </c>
      <c r="G324" s="1">
        <v>7</v>
      </c>
      <c r="H324" s="1">
        <v>195</v>
      </c>
      <c r="I324" s="1" t="s">
        <v>14</v>
      </c>
      <c r="J324" s="1" t="s">
        <v>36</v>
      </c>
      <c r="K324" s="1" t="s">
        <v>49</v>
      </c>
      <c r="L324" t="str">
        <f>TEXT(Table2[[#This Row],[Order Date]],"YYY")</f>
        <v>2025</v>
      </c>
      <c r="M324" t="str">
        <f>TEXT(Table2[[#This Row],[Order Date]],"MMM")</f>
        <v>Jul</v>
      </c>
      <c r="N324" t="str">
        <f>TEXT(Table2[[#This Row],[Order Date]],"DDD")</f>
        <v>Tue</v>
      </c>
      <c r="O324">
        <f>DATEDIF(Table2[[#This Row],[Order Date]],Table2[[#This Row],[Delivered Date]],"D")</f>
        <v>6</v>
      </c>
      <c r="P324" s="10">
        <f>ROUND(Table2[[#This Row],[Quantity]]*Table2[[#This Row],[Unit Price]]*VLOOKUP(Table2[[#This Row],[Product Name]],Table_1[#All],2,FALSE),0)</f>
        <v>887</v>
      </c>
      <c r="Q324" s="10">
        <f>Table2[[#This Row],[Quantity]]*Table2[[#This Row],[Unit Price]]</f>
        <v>1365</v>
      </c>
      <c r="R324" s="10">
        <f>Table2[[#This Row],[Sales Revenue]]-Table2[[#This Row],[Total Cost After Product Percentage Calc]]</f>
        <v>478</v>
      </c>
    </row>
    <row r="325" spans="1:18" ht="14.25" customHeight="1" x14ac:dyDescent="0.3">
      <c r="A325" s="1">
        <v>324</v>
      </c>
      <c r="B325" s="1" t="s">
        <v>376</v>
      </c>
      <c r="C325" s="1" t="s">
        <v>34</v>
      </c>
      <c r="D325" s="1" t="s">
        <v>54</v>
      </c>
      <c r="E325" s="2">
        <v>45855</v>
      </c>
      <c r="F325" s="4">
        <v>45864</v>
      </c>
      <c r="G325" s="1">
        <v>4</v>
      </c>
      <c r="H325" s="1">
        <v>432</v>
      </c>
      <c r="I325" s="1" t="s">
        <v>14</v>
      </c>
      <c r="J325" s="1" t="s">
        <v>31</v>
      </c>
      <c r="K325" s="1" t="s">
        <v>16</v>
      </c>
      <c r="L325" t="str">
        <f>TEXT(Table2[[#This Row],[Order Date]],"YYY")</f>
        <v>2025</v>
      </c>
      <c r="M325" t="str">
        <f>TEXT(Table2[[#This Row],[Order Date]],"MMM")</f>
        <v>Jul</v>
      </c>
      <c r="N325" t="str">
        <f>TEXT(Table2[[#This Row],[Order Date]],"DDD")</f>
        <v>Thu</v>
      </c>
      <c r="O325">
        <f>DATEDIF(Table2[[#This Row],[Order Date]],Table2[[#This Row],[Delivered Date]],"D")</f>
        <v>9</v>
      </c>
      <c r="P325" s="10">
        <f>ROUND(Table2[[#This Row],[Quantity]]*Table2[[#This Row],[Unit Price]]*VLOOKUP(Table2[[#This Row],[Product Name]],Table_1[#All],2,FALSE),0)</f>
        <v>1210</v>
      </c>
      <c r="Q325" s="10">
        <f>Table2[[#This Row],[Quantity]]*Table2[[#This Row],[Unit Price]]</f>
        <v>1728</v>
      </c>
      <c r="R325" s="10">
        <f>Table2[[#This Row],[Sales Revenue]]-Table2[[#This Row],[Total Cost After Product Percentage Calc]]</f>
        <v>518</v>
      </c>
    </row>
    <row r="326" spans="1:18" ht="14.25" customHeight="1" x14ac:dyDescent="0.3">
      <c r="A326" s="1">
        <v>325</v>
      </c>
      <c r="B326" s="1" t="s">
        <v>377</v>
      </c>
      <c r="C326" s="1" t="s">
        <v>12</v>
      </c>
      <c r="D326" s="1" t="s">
        <v>13</v>
      </c>
      <c r="E326" s="2">
        <v>45865</v>
      </c>
      <c r="F326" s="4">
        <v>45871</v>
      </c>
      <c r="G326" s="1">
        <v>2</v>
      </c>
      <c r="H326" s="1">
        <v>708</v>
      </c>
      <c r="I326" s="1" t="s">
        <v>30</v>
      </c>
      <c r="J326" s="1" t="s">
        <v>36</v>
      </c>
      <c r="K326" s="1" t="s">
        <v>16</v>
      </c>
      <c r="L326" t="str">
        <f>TEXT(Table2[[#This Row],[Order Date]],"YYY")</f>
        <v>2025</v>
      </c>
      <c r="M326" t="str">
        <f>TEXT(Table2[[#This Row],[Order Date]],"MMM")</f>
        <v>Jul</v>
      </c>
      <c r="N326" t="str">
        <f>TEXT(Table2[[#This Row],[Order Date]],"DDD")</f>
        <v>Sun</v>
      </c>
      <c r="O326">
        <f>DATEDIF(Table2[[#This Row],[Order Date]],Table2[[#This Row],[Delivered Date]],"D")</f>
        <v>6</v>
      </c>
      <c r="P326" s="10">
        <f>ROUND(Table2[[#This Row],[Quantity]]*Table2[[#This Row],[Unit Price]]*VLOOKUP(Table2[[#This Row],[Product Name]],Table_1[#All],2,FALSE),0)</f>
        <v>1062</v>
      </c>
      <c r="Q326" s="10">
        <f>Table2[[#This Row],[Quantity]]*Table2[[#This Row],[Unit Price]]</f>
        <v>1416</v>
      </c>
      <c r="R326" s="10">
        <f>Table2[[#This Row],[Sales Revenue]]-Table2[[#This Row],[Total Cost After Product Percentage Calc]]</f>
        <v>354</v>
      </c>
    </row>
    <row r="327" spans="1:18" ht="14.25" customHeight="1" x14ac:dyDescent="0.3">
      <c r="A327" s="1">
        <v>326</v>
      </c>
      <c r="B327" s="1" t="s">
        <v>378</v>
      </c>
      <c r="C327" s="1" t="s">
        <v>18</v>
      </c>
      <c r="D327" s="1" t="s">
        <v>47</v>
      </c>
      <c r="E327" s="2">
        <v>46008</v>
      </c>
      <c r="F327" s="4">
        <v>46017</v>
      </c>
      <c r="G327" s="1">
        <v>3</v>
      </c>
      <c r="H327" s="1">
        <v>868</v>
      </c>
      <c r="I327" s="1" t="s">
        <v>14</v>
      </c>
      <c r="J327" s="1" t="s">
        <v>24</v>
      </c>
      <c r="K327" s="1" t="s">
        <v>20</v>
      </c>
      <c r="L327" t="str">
        <f>TEXT(Table2[[#This Row],[Order Date]],"YYY")</f>
        <v>2025</v>
      </c>
      <c r="M327" t="str">
        <f>TEXT(Table2[[#This Row],[Order Date]],"MMM")</f>
        <v>Dec</v>
      </c>
      <c r="N327" t="str">
        <f>TEXT(Table2[[#This Row],[Order Date]],"DDD")</f>
        <v>Wed</v>
      </c>
      <c r="O327">
        <f>DATEDIF(Table2[[#This Row],[Order Date]],Table2[[#This Row],[Delivered Date]],"D")</f>
        <v>9</v>
      </c>
      <c r="P327" s="10">
        <f>ROUND(Table2[[#This Row],[Quantity]]*Table2[[#This Row],[Unit Price]]*VLOOKUP(Table2[[#This Row],[Product Name]],Table_1[#All],2,FALSE),0)</f>
        <v>1562</v>
      </c>
      <c r="Q327" s="10">
        <f>Table2[[#This Row],[Quantity]]*Table2[[#This Row],[Unit Price]]</f>
        <v>2604</v>
      </c>
      <c r="R327" s="10">
        <f>Table2[[#This Row],[Sales Revenue]]-Table2[[#This Row],[Total Cost After Product Percentage Calc]]</f>
        <v>1042</v>
      </c>
    </row>
    <row r="328" spans="1:18" ht="14.25" customHeight="1" x14ac:dyDescent="0.3">
      <c r="A328" s="1">
        <v>327</v>
      </c>
      <c r="B328" s="1" t="s">
        <v>379</v>
      </c>
      <c r="C328" s="1" t="s">
        <v>22</v>
      </c>
      <c r="D328" s="1" t="s">
        <v>87</v>
      </c>
      <c r="E328" s="2">
        <v>46007</v>
      </c>
      <c r="F328" s="4">
        <v>46018</v>
      </c>
      <c r="G328" s="1">
        <v>1</v>
      </c>
      <c r="H328" s="1">
        <v>130</v>
      </c>
      <c r="I328" s="1" t="s">
        <v>30</v>
      </c>
      <c r="J328" s="1" t="s">
        <v>15</v>
      </c>
      <c r="K328" s="1" t="s">
        <v>16</v>
      </c>
      <c r="L328" t="str">
        <f>TEXT(Table2[[#This Row],[Order Date]],"YYY")</f>
        <v>2025</v>
      </c>
      <c r="M328" t="str">
        <f>TEXT(Table2[[#This Row],[Order Date]],"MMM")</f>
        <v>Dec</v>
      </c>
      <c r="N328" t="str">
        <f>TEXT(Table2[[#This Row],[Order Date]],"DDD")</f>
        <v>Tue</v>
      </c>
      <c r="O328">
        <f>DATEDIF(Table2[[#This Row],[Order Date]],Table2[[#This Row],[Delivered Date]],"D")</f>
        <v>11</v>
      </c>
      <c r="P328" s="10">
        <f>ROUND(Table2[[#This Row],[Quantity]]*Table2[[#This Row],[Unit Price]]*VLOOKUP(Table2[[#This Row],[Product Name]],Table_1[#All],2,FALSE),0)</f>
        <v>104</v>
      </c>
      <c r="Q328" s="10">
        <f>Table2[[#This Row],[Quantity]]*Table2[[#This Row],[Unit Price]]</f>
        <v>130</v>
      </c>
      <c r="R328" s="10">
        <f>Table2[[#This Row],[Sales Revenue]]-Table2[[#This Row],[Total Cost After Product Percentage Calc]]</f>
        <v>26</v>
      </c>
    </row>
    <row r="329" spans="1:18" ht="14.25" customHeight="1" x14ac:dyDescent="0.3">
      <c r="A329" s="1">
        <v>328</v>
      </c>
      <c r="B329" s="1" t="s">
        <v>380</v>
      </c>
      <c r="C329" s="1" t="s">
        <v>22</v>
      </c>
      <c r="D329" s="1" t="s">
        <v>43</v>
      </c>
      <c r="E329" s="2">
        <v>46004</v>
      </c>
      <c r="F329" s="4">
        <v>46019</v>
      </c>
      <c r="G329" s="1">
        <v>3</v>
      </c>
      <c r="H329" s="1">
        <v>744</v>
      </c>
      <c r="I329" s="1" t="s">
        <v>30</v>
      </c>
      <c r="J329" s="1" t="s">
        <v>52</v>
      </c>
      <c r="K329" s="1" t="s">
        <v>49</v>
      </c>
      <c r="L329" t="str">
        <f>TEXT(Table2[[#This Row],[Order Date]],"YYY")</f>
        <v>2025</v>
      </c>
      <c r="M329" t="str">
        <f>TEXT(Table2[[#This Row],[Order Date]],"MMM")</f>
        <v>Dec</v>
      </c>
      <c r="N329" t="str">
        <f>TEXT(Table2[[#This Row],[Order Date]],"DDD")</f>
        <v>Sat</v>
      </c>
      <c r="O329">
        <f>DATEDIF(Table2[[#This Row],[Order Date]],Table2[[#This Row],[Delivered Date]],"D")</f>
        <v>15</v>
      </c>
      <c r="P329" s="10">
        <f>ROUND(Table2[[#This Row],[Quantity]]*Table2[[#This Row],[Unit Price]]*VLOOKUP(Table2[[#This Row],[Product Name]],Table_1[#All],2,FALSE),0)</f>
        <v>1451</v>
      </c>
      <c r="Q329" s="10">
        <f>Table2[[#This Row],[Quantity]]*Table2[[#This Row],[Unit Price]]</f>
        <v>2232</v>
      </c>
      <c r="R329" s="10">
        <f>Table2[[#This Row],[Sales Revenue]]-Table2[[#This Row],[Total Cost After Product Percentage Calc]]</f>
        <v>781</v>
      </c>
    </row>
    <row r="330" spans="1:18" ht="14.25" customHeight="1" x14ac:dyDescent="0.3">
      <c r="A330" s="1">
        <v>329</v>
      </c>
      <c r="B330" s="1" t="s">
        <v>381</v>
      </c>
      <c r="C330" s="1" t="s">
        <v>18</v>
      </c>
      <c r="D330" s="1" t="s">
        <v>60</v>
      </c>
      <c r="E330" s="2">
        <v>45760</v>
      </c>
      <c r="F330" s="4">
        <v>45764</v>
      </c>
      <c r="G330" s="1">
        <v>1</v>
      </c>
      <c r="H330" s="1">
        <v>62</v>
      </c>
      <c r="I330" s="1" t="s">
        <v>30</v>
      </c>
      <c r="J330" s="1" t="s">
        <v>36</v>
      </c>
      <c r="K330" s="1" t="s">
        <v>16</v>
      </c>
      <c r="L330" t="str">
        <f>TEXT(Table2[[#This Row],[Order Date]],"YYY")</f>
        <v>2025</v>
      </c>
      <c r="M330" t="str">
        <f>TEXT(Table2[[#This Row],[Order Date]],"MMM")</f>
        <v>Apr</v>
      </c>
      <c r="N330" t="str">
        <f>TEXT(Table2[[#This Row],[Order Date]],"DDD")</f>
        <v>Sun</v>
      </c>
      <c r="O330">
        <f>DATEDIF(Table2[[#This Row],[Order Date]],Table2[[#This Row],[Delivered Date]],"D")</f>
        <v>4</v>
      </c>
      <c r="P330" s="10">
        <f>ROUND(Table2[[#This Row],[Quantity]]*Table2[[#This Row],[Unit Price]]*VLOOKUP(Table2[[#This Row],[Product Name]],Table_1[#All],2,FALSE),0)</f>
        <v>34</v>
      </c>
      <c r="Q330" s="10">
        <f>Table2[[#This Row],[Quantity]]*Table2[[#This Row],[Unit Price]]</f>
        <v>62</v>
      </c>
      <c r="R330" s="10">
        <f>Table2[[#This Row],[Sales Revenue]]-Table2[[#This Row],[Total Cost After Product Percentage Calc]]</f>
        <v>28</v>
      </c>
    </row>
    <row r="331" spans="1:18" ht="14.25" customHeight="1" x14ac:dyDescent="0.3">
      <c r="A331" s="1">
        <v>330</v>
      </c>
      <c r="B331" s="1" t="s">
        <v>382</v>
      </c>
      <c r="C331" s="1" t="s">
        <v>34</v>
      </c>
      <c r="D331" s="1" t="s">
        <v>45</v>
      </c>
      <c r="E331" s="2">
        <v>45887</v>
      </c>
      <c r="F331" s="4">
        <v>45896</v>
      </c>
      <c r="G331" s="1">
        <v>9</v>
      </c>
      <c r="H331" s="1">
        <v>385</v>
      </c>
      <c r="I331" s="1" t="s">
        <v>30</v>
      </c>
      <c r="J331" s="1" t="s">
        <v>36</v>
      </c>
      <c r="K331" s="1" t="s">
        <v>32</v>
      </c>
      <c r="L331" t="str">
        <f>TEXT(Table2[[#This Row],[Order Date]],"YYY")</f>
        <v>2025</v>
      </c>
      <c r="M331" t="str">
        <f>TEXT(Table2[[#This Row],[Order Date]],"MMM")</f>
        <v>Aug</v>
      </c>
      <c r="N331" t="str">
        <f>TEXT(Table2[[#This Row],[Order Date]],"DDD")</f>
        <v>Mon</v>
      </c>
      <c r="O331">
        <f>DATEDIF(Table2[[#This Row],[Order Date]],Table2[[#This Row],[Delivered Date]],"D")</f>
        <v>9</v>
      </c>
      <c r="P331" s="10">
        <f>ROUND(Table2[[#This Row],[Quantity]]*Table2[[#This Row],[Unit Price]]*VLOOKUP(Table2[[#This Row],[Product Name]],Table_1[#All],2,FALSE),0)</f>
        <v>2252</v>
      </c>
      <c r="Q331" s="10">
        <f>Table2[[#This Row],[Quantity]]*Table2[[#This Row],[Unit Price]]</f>
        <v>3465</v>
      </c>
      <c r="R331" s="10">
        <f>Table2[[#This Row],[Sales Revenue]]-Table2[[#This Row],[Total Cost After Product Percentage Calc]]</f>
        <v>1213</v>
      </c>
    </row>
    <row r="332" spans="1:18" ht="14.25" customHeight="1" x14ac:dyDescent="0.3">
      <c r="A332" s="1">
        <v>331</v>
      </c>
      <c r="B332" s="1" t="s">
        <v>383</v>
      </c>
      <c r="C332" s="1" t="s">
        <v>22</v>
      </c>
      <c r="D332" s="1" t="s">
        <v>43</v>
      </c>
      <c r="E332" s="2">
        <v>46003</v>
      </c>
      <c r="F332" s="4">
        <v>46004</v>
      </c>
      <c r="G332" s="1">
        <v>5</v>
      </c>
      <c r="H332" s="1">
        <v>465</v>
      </c>
      <c r="I332" s="1" t="s">
        <v>14</v>
      </c>
      <c r="J332" s="1" t="s">
        <v>36</v>
      </c>
      <c r="K332" s="1" t="s">
        <v>16</v>
      </c>
      <c r="L332" t="str">
        <f>TEXT(Table2[[#This Row],[Order Date]],"YYY")</f>
        <v>2025</v>
      </c>
      <c r="M332" t="str">
        <f>TEXT(Table2[[#This Row],[Order Date]],"MMM")</f>
        <v>Dec</v>
      </c>
      <c r="N332" t="str">
        <f>TEXT(Table2[[#This Row],[Order Date]],"DDD")</f>
        <v>Fri</v>
      </c>
      <c r="O332">
        <f>DATEDIF(Table2[[#This Row],[Order Date]],Table2[[#This Row],[Delivered Date]],"D")</f>
        <v>1</v>
      </c>
      <c r="P332" s="10">
        <f>ROUND(Table2[[#This Row],[Quantity]]*Table2[[#This Row],[Unit Price]]*VLOOKUP(Table2[[#This Row],[Product Name]],Table_1[#All],2,FALSE),0)</f>
        <v>1511</v>
      </c>
      <c r="Q332" s="10">
        <f>Table2[[#This Row],[Quantity]]*Table2[[#This Row],[Unit Price]]</f>
        <v>2325</v>
      </c>
      <c r="R332" s="10">
        <f>Table2[[#This Row],[Sales Revenue]]-Table2[[#This Row],[Total Cost After Product Percentage Calc]]</f>
        <v>814</v>
      </c>
    </row>
    <row r="333" spans="1:18" ht="14.25" customHeight="1" x14ac:dyDescent="0.3">
      <c r="A333" s="1">
        <v>332</v>
      </c>
      <c r="B333" s="1" t="s">
        <v>384</v>
      </c>
      <c r="C333" s="1" t="s">
        <v>12</v>
      </c>
      <c r="D333" s="1" t="s">
        <v>39</v>
      </c>
      <c r="E333" s="2">
        <v>45762</v>
      </c>
      <c r="F333" s="4">
        <v>45767</v>
      </c>
      <c r="G333" s="1">
        <v>2</v>
      </c>
      <c r="H333" s="1">
        <v>280</v>
      </c>
      <c r="I333" s="1" t="s">
        <v>14</v>
      </c>
      <c r="J333" s="1" t="s">
        <v>36</v>
      </c>
      <c r="K333" s="1" t="s">
        <v>20</v>
      </c>
      <c r="L333" t="str">
        <f>TEXT(Table2[[#This Row],[Order Date]],"YYY")</f>
        <v>2025</v>
      </c>
      <c r="M333" t="str">
        <f>TEXT(Table2[[#This Row],[Order Date]],"MMM")</f>
        <v>Apr</v>
      </c>
      <c r="N333" t="str">
        <f>TEXT(Table2[[#This Row],[Order Date]],"DDD")</f>
        <v>Tue</v>
      </c>
      <c r="O333">
        <f>DATEDIF(Table2[[#This Row],[Order Date]],Table2[[#This Row],[Delivered Date]],"D")</f>
        <v>5</v>
      </c>
      <c r="P333" s="10">
        <f>ROUND(Table2[[#This Row],[Quantity]]*Table2[[#This Row],[Unit Price]]*VLOOKUP(Table2[[#This Row],[Product Name]],Table_1[#All],2,FALSE),0)</f>
        <v>448</v>
      </c>
      <c r="Q333" s="10">
        <f>Table2[[#This Row],[Quantity]]*Table2[[#This Row],[Unit Price]]</f>
        <v>560</v>
      </c>
      <c r="R333" s="10">
        <f>Table2[[#This Row],[Sales Revenue]]-Table2[[#This Row],[Total Cost After Product Percentage Calc]]</f>
        <v>112</v>
      </c>
    </row>
    <row r="334" spans="1:18" ht="14.25" customHeight="1" x14ac:dyDescent="0.3">
      <c r="A334" s="1">
        <v>333</v>
      </c>
      <c r="B334" s="1" t="s">
        <v>385</v>
      </c>
      <c r="C334" s="1" t="s">
        <v>18</v>
      </c>
      <c r="D334" s="1" t="s">
        <v>68</v>
      </c>
      <c r="E334" s="2">
        <v>45722</v>
      </c>
      <c r="F334" s="4">
        <v>45732</v>
      </c>
      <c r="G334" s="1">
        <v>5</v>
      </c>
      <c r="H334" s="1">
        <v>536</v>
      </c>
      <c r="I334" s="1" t="s">
        <v>30</v>
      </c>
      <c r="J334" s="1" t="s">
        <v>52</v>
      </c>
      <c r="K334" s="1" t="s">
        <v>49</v>
      </c>
      <c r="L334" t="str">
        <f>TEXT(Table2[[#This Row],[Order Date]],"YYY")</f>
        <v>2025</v>
      </c>
      <c r="M334" t="str">
        <f>TEXT(Table2[[#This Row],[Order Date]],"MMM")</f>
        <v>Mar</v>
      </c>
      <c r="N334" t="str">
        <f>TEXT(Table2[[#This Row],[Order Date]],"DDD")</f>
        <v>Thu</v>
      </c>
      <c r="O334">
        <f>DATEDIF(Table2[[#This Row],[Order Date]],Table2[[#This Row],[Delivered Date]],"D")</f>
        <v>10</v>
      </c>
      <c r="P334" s="10">
        <f>ROUND(Table2[[#This Row],[Quantity]]*Table2[[#This Row],[Unit Price]]*VLOOKUP(Table2[[#This Row],[Product Name]],Table_1[#All],2,FALSE),0)</f>
        <v>1340</v>
      </c>
      <c r="Q334" s="10">
        <f>Table2[[#This Row],[Quantity]]*Table2[[#This Row],[Unit Price]]</f>
        <v>2680</v>
      </c>
      <c r="R334" s="10">
        <f>Table2[[#This Row],[Sales Revenue]]-Table2[[#This Row],[Total Cost After Product Percentage Calc]]</f>
        <v>1340</v>
      </c>
    </row>
    <row r="335" spans="1:18" ht="14.25" customHeight="1" x14ac:dyDescent="0.3">
      <c r="A335" s="1">
        <v>334</v>
      </c>
      <c r="B335" s="1" t="s">
        <v>386</v>
      </c>
      <c r="C335" s="1" t="s">
        <v>22</v>
      </c>
      <c r="D335" s="1" t="s">
        <v>87</v>
      </c>
      <c r="E335" s="2">
        <v>45945</v>
      </c>
      <c r="F335" s="4">
        <v>45949</v>
      </c>
      <c r="G335" s="1">
        <v>9</v>
      </c>
      <c r="H335" s="1">
        <v>754</v>
      </c>
      <c r="I335" s="1" t="s">
        <v>14</v>
      </c>
      <c r="J335" s="1" t="s">
        <v>31</v>
      </c>
      <c r="K335" s="1" t="s">
        <v>32</v>
      </c>
      <c r="L335" t="str">
        <f>TEXT(Table2[[#This Row],[Order Date]],"YYY")</f>
        <v>2025</v>
      </c>
      <c r="M335" t="str">
        <f>TEXT(Table2[[#This Row],[Order Date]],"MMM")</f>
        <v>Oct</v>
      </c>
      <c r="N335" t="str">
        <f>TEXT(Table2[[#This Row],[Order Date]],"DDD")</f>
        <v>Wed</v>
      </c>
      <c r="O335">
        <f>DATEDIF(Table2[[#This Row],[Order Date]],Table2[[#This Row],[Delivered Date]],"D")</f>
        <v>4</v>
      </c>
      <c r="P335" s="10">
        <f>ROUND(Table2[[#This Row],[Quantity]]*Table2[[#This Row],[Unit Price]]*VLOOKUP(Table2[[#This Row],[Product Name]],Table_1[#All],2,FALSE),0)</f>
        <v>5429</v>
      </c>
      <c r="Q335" s="10">
        <f>Table2[[#This Row],[Quantity]]*Table2[[#This Row],[Unit Price]]</f>
        <v>6786</v>
      </c>
      <c r="R335" s="10">
        <f>Table2[[#This Row],[Sales Revenue]]-Table2[[#This Row],[Total Cost After Product Percentage Calc]]</f>
        <v>1357</v>
      </c>
    </row>
    <row r="336" spans="1:18" ht="14.25" customHeight="1" x14ac:dyDescent="0.3">
      <c r="A336" s="1">
        <v>335</v>
      </c>
      <c r="B336" s="1" t="s">
        <v>387</v>
      </c>
      <c r="C336" s="1" t="s">
        <v>26</v>
      </c>
      <c r="D336" s="1" t="s">
        <v>41</v>
      </c>
      <c r="E336" s="2">
        <v>45878</v>
      </c>
      <c r="F336" s="4">
        <v>45883</v>
      </c>
      <c r="G336" s="1">
        <v>5</v>
      </c>
      <c r="H336" s="1">
        <v>292</v>
      </c>
      <c r="I336" s="1" t="s">
        <v>30</v>
      </c>
      <c r="J336" s="1" t="s">
        <v>36</v>
      </c>
      <c r="K336" s="1" t="s">
        <v>32</v>
      </c>
      <c r="L336" t="str">
        <f>TEXT(Table2[[#This Row],[Order Date]],"YYY")</f>
        <v>2025</v>
      </c>
      <c r="M336" t="str">
        <f>TEXT(Table2[[#This Row],[Order Date]],"MMM")</f>
        <v>Aug</v>
      </c>
      <c r="N336" t="str">
        <f>TEXT(Table2[[#This Row],[Order Date]],"DDD")</f>
        <v>Sat</v>
      </c>
      <c r="O336">
        <f>DATEDIF(Table2[[#This Row],[Order Date]],Table2[[#This Row],[Delivered Date]],"D")</f>
        <v>5</v>
      </c>
      <c r="P336" s="10">
        <f>ROUND(Table2[[#This Row],[Quantity]]*Table2[[#This Row],[Unit Price]]*VLOOKUP(Table2[[#This Row],[Product Name]],Table_1[#All],2,FALSE),0)</f>
        <v>730</v>
      </c>
      <c r="Q336" s="10">
        <f>Table2[[#This Row],[Quantity]]*Table2[[#This Row],[Unit Price]]</f>
        <v>1460</v>
      </c>
      <c r="R336" s="10">
        <f>Table2[[#This Row],[Sales Revenue]]-Table2[[#This Row],[Total Cost After Product Percentage Calc]]</f>
        <v>730</v>
      </c>
    </row>
    <row r="337" spans="1:18" ht="14.25" customHeight="1" x14ac:dyDescent="0.3">
      <c r="A337" s="1">
        <v>336</v>
      </c>
      <c r="B337" s="1" t="s">
        <v>388</v>
      </c>
      <c r="C337" s="1" t="s">
        <v>34</v>
      </c>
      <c r="D337" s="1" t="s">
        <v>80</v>
      </c>
      <c r="E337" s="2">
        <v>45881</v>
      </c>
      <c r="F337" s="4">
        <v>45890</v>
      </c>
      <c r="G337" s="1">
        <v>1</v>
      </c>
      <c r="H337" s="1">
        <v>521</v>
      </c>
      <c r="I337" s="1" t="s">
        <v>30</v>
      </c>
      <c r="J337" s="1" t="s">
        <v>52</v>
      </c>
      <c r="K337" s="1" t="s">
        <v>49</v>
      </c>
      <c r="L337" t="str">
        <f>TEXT(Table2[[#This Row],[Order Date]],"YYY")</f>
        <v>2025</v>
      </c>
      <c r="M337" t="str">
        <f>TEXT(Table2[[#This Row],[Order Date]],"MMM")</f>
        <v>Aug</v>
      </c>
      <c r="N337" t="str">
        <f>TEXT(Table2[[#This Row],[Order Date]],"DDD")</f>
        <v>Tue</v>
      </c>
      <c r="O337">
        <f>DATEDIF(Table2[[#This Row],[Order Date]],Table2[[#This Row],[Delivered Date]],"D")</f>
        <v>9</v>
      </c>
      <c r="P337" s="10">
        <f>ROUND(Table2[[#This Row],[Quantity]]*Table2[[#This Row],[Unit Price]]*VLOOKUP(Table2[[#This Row],[Product Name]],Table_1[#All],2,FALSE),0)</f>
        <v>391</v>
      </c>
      <c r="Q337" s="10">
        <f>Table2[[#This Row],[Quantity]]*Table2[[#This Row],[Unit Price]]</f>
        <v>521</v>
      </c>
      <c r="R337" s="10">
        <f>Table2[[#This Row],[Sales Revenue]]-Table2[[#This Row],[Total Cost After Product Percentage Calc]]</f>
        <v>130</v>
      </c>
    </row>
    <row r="338" spans="1:18" ht="14.25" customHeight="1" x14ac:dyDescent="0.3">
      <c r="A338" s="1">
        <v>337</v>
      </c>
      <c r="B338" s="1" t="s">
        <v>389</v>
      </c>
      <c r="C338" s="1" t="s">
        <v>18</v>
      </c>
      <c r="D338" s="1" t="s">
        <v>60</v>
      </c>
      <c r="E338" s="2">
        <v>46000</v>
      </c>
      <c r="F338" s="4">
        <v>46001</v>
      </c>
      <c r="G338" s="1">
        <v>5</v>
      </c>
      <c r="H338" s="1">
        <v>630</v>
      </c>
      <c r="I338" s="1" t="s">
        <v>14</v>
      </c>
      <c r="J338" s="1" t="s">
        <v>15</v>
      </c>
      <c r="K338" s="1" t="s">
        <v>49</v>
      </c>
      <c r="L338" t="str">
        <f>TEXT(Table2[[#This Row],[Order Date]],"YYY")</f>
        <v>2025</v>
      </c>
      <c r="M338" t="str">
        <f>TEXT(Table2[[#This Row],[Order Date]],"MMM")</f>
        <v>Dec</v>
      </c>
      <c r="N338" t="str">
        <f>TEXT(Table2[[#This Row],[Order Date]],"DDD")</f>
        <v>Tue</v>
      </c>
      <c r="O338">
        <f>DATEDIF(Table2[[#This Row],[Order Date]],Table2[[#This Row],[Delivered Date]],"D")</f>
        <v>1</v>
      </c>
      <c r="P338" s="10">
        <f>ROUND(Table2[[#This Row],[Quantity]]*Table2[[#This Row],[Unit Price]]*VLOOKUP(Table2[[#This Row],[Product Name]],Table_1[#All],2,FALSE),0)</f>
        <v>1733</v>
      </c>
      <c r="Q338" s="10">
        <f>Table2[[#This Row],[Quantity]]*Table2[[#This Row],[Unit Price]]</f>
        <v>3150</v>
      </c>
      <c r="R338" s="10">
        <f>Table2[[#This Row],[Sales Revenue]]-Table2[[#This Row],[Total Cost After Product Percentage Calc]]</f>
        <v>1417</v>
      </c>
    </row>
    <row r="339" spans="1:18" ht="14.25" customHeight="1" x14ac:dyDescent="0.3">
      <c r="A339" s="1">
        <v>338</v>
      </c>
      <c r="B339" s="1" t="s">
        <v>390</v>
      </c>
      <c r="C339" s="1" t="s">
        <v>18</v>
      </c>
      <c r="D339" s="1" t="s">
        <v>68</v>
      </c>
      <c r="E339" s="2">
        <v>45775</v>
      </c>
      <c r="F339" s="4">
        <v>45778</v>
      </c>
      <c r="G339" s="1">
        <v>10</v>
      </c>
      <c r="H339" s="1">
        <v>678</v>
      </c>
      <c r="I339" s="1" t="s">
        <v>14</v>
      </c>
      <c r="J339" s="1" t="s">
        <v>31</v>
      </c>
      <c r="K339" s="1" t="s">
        <v>49</v>
      </c>
      <c r="L339" t="str">
        <f>TEXT(Table2[[#This Row],[Order Date]],"YYY")</f>
        <v>2025</v>
      </c>
      <c r="M339" t="str">
        <f>TEXT(Table2[[#This Row],[Order Date]],"MMM")</f>
        <v>Apr</v>
      </c>
      <c r="N339" t="str">
        <f>TEXT(Table2[[#This Row],[Order Date]],"DDD")</f>
        <v>Mon</v>
      </c>
      <c r="O339">
        <f>DATEDIF(Table2[[#This Row],[Order Date]],Table2[[#This Row],[Delivered Date]],"D")</f>
        <v>3</v>
      </c>
      <c r="P339" s="10">
        <f>ROUND(Table2[[#This Row],[Quantity]]*Table2[[#This Row],[Unit Price]]*VLOOKUP(Table2[[#This Row],[Product Name]],Table_1[#All],2,FALSE),0)</f>
        <v>3390</v>
      </c>
      <c r="Q339" s="10">
        <f>Table2[[#This Row],[Quantity]]*Table2[[#This Row],[Unit Price]]</f>
        <v>6780</v>
      </c>
      <c r="R339" s="10">
        <f>Table2[[#This Row],[Sales Revenue]]-Table2[[#This Row],[Total Cost After Product Percentage Calc]]</f>
        <v>3390</v>
      </c>
    </row>
    <row r="340" spans="1:18" ht="14.25" customHeight="1" x14ac:dyDescent="0.3">
      <c r="A340" s="1">
        <v>339</v>
      </c>
      <c r="B340" s="1" t="s">
        <v>391</v>
      </c>
      <c r="C340" s="1" t="s">
        <v>18</v>
      </c>
      <c r="D340" s="1" t="s">
        <v>68</v>
      </c>
      <c r="E340" s="2">
        <v>45834</v>
      </c>
      <c r="F340" s="4">
        <v>45842</v>
      </c>
      <c r="G340" s="1">
        <v>7</v>
      </c>
      <c r="H340" s="1">
        <v>569</v>
      </c>
      <c r="I340" s="1" t="s">
        <v>14</v>
      </c>
      <c r="J340" s="1" t="s">
        <v>31</v>
      </c>
      <c r="K340" s="1" t="s">
        <v>49</v>
      </c>
      <c r="L340" t="str">
        <f>TEXT(Table2[[#This Row],[Order Date]],"YYY")</f>
        <v>2025</v>
      </c>
      <c r="M340" t="str">
        <f>TEXT(Table2[[#This Row],[Order Date]],"MMM")</f>
        <v>Jun</v>
      </c>
      <c r="N340" t="str">
        <f>TEXT(Table2[[#This Row],[Order Date]],"DDD")</f>
        <v>Thu</v>
      </c>
      <c r="O340">
        <f>DATEDIF(Table2[[#This Row],[Order Date]],Table2[[#This Row],[Delivered Date]],"D")</f>
        <v>8</v>
      </c>
      <c r="P340" s="10">
        <f>ROUND(Table2[[#This Row],[Quantity]]*Table2[[#This Row],[Unit Price]]*VLOOKUP(Table2[[#This Row],[Product Name]],Table_1[#All],2,FALSE),0)</f>
        <v>1992</v>
      </c>
      <c r="Q340" s="10">
        <f>Table2[[#This Row],[Quantity]]*Table2[[#This Row],[Unit Price]]</f>
        <v>3983</v>
      </c>
      <c r="R340" s="10">
        <f>Table2[[#This Row],[Sales Revenue]]-Table2[[#This Row],[Total Cost After Product Percentage Calc]]</f>
        <v>1991</v>
      </c>
    </row>
    <row r="341" spans="1:18" ht="14.25" customHeight="1" x14ac:dyDescent="0.3">
      <c r="A341" s="1">
        <v>340</v>
      </c>
      <c r="B341" s="1" t="s">
        <v>392</v>
      </c>
      <c r="C341" s="1" t="s">
        <v>26</v>
      </c>
      <c r="D341" s="1" t="s">
        <v>41</v>
      </c>
      <c r="E341" s="2">
        <v>45988</v>
      </c>
      <c r="F341" s="4">
        <v>45994</v>
      </c>
      <c r="G341" s="1">
        <v>9</v>
      </c>
      <c r="H341" s="1">
        <v>185</v>
      </c>
      <c r="I341" s="1" t="s">
        <v>30</v>
      </c>
      <c r="J341" s="1" t="s">
        <v>15</v>
      </c>
      <c r="K341" s="1" t="s">
        <v>16</v>
      </c>
      <c r="L341" t="str">
        <f>TEXT(Table2[[#This Row],[Order Date]],"YYY")</f>
        <v>2025</v>
      </c>
      <c r="M341" t="str">
        <f>TEXT(Table2[[#This Row],[Order Date]],"MMM")</f>
        <v>Nov</v>
      </c>
      <c r="N341" t="str">
        <f>TEXT(Table2[[#This Row],[Order Date]],"DDD")</f>
        <v>Thu</v>
      </c>
      <c r="O341">
        <f>DATEDIF(Table2[[#This Row],[Order Date]],Table2[[#This Row],[Delivered Date]],"D")</f>
        <v>6</v>
      </c>
      <c r="P341" s="10">
        <f>ROUND(Table2[[#This Row],[Quantity]]*Table2[[#This Row],[Unit Price]]*VLOOKUP(Table2[[#This Row],[Product Name]],Table_1[#All],2,FALSE),0)</f>
        <v>833</v>
      </c>
      <c r="Q341" s="10">
        <f>Table2[[#This Row],[Quantity]]*Table2[[#This Row],[Unit Price]]</f>
        <v>1665</v>
      </c>
      <c r="R341" s="10">
        <f>Table2[[#This Row],[Sales Revenue]]-Table2[[#This Row],[Total Cost After Product Percentage Calc]]</f>
        <v>832</v>
      </c>
    </row>
    <row r="342" spans="1:18" ht="14.25" customHeight="1" x14ac:dyDescent="0.3">
      <c r="A342" s="1">
        <v>341</v>
      </c>
      <c r="B342" s="1" t="s">
        <v>393</v>
      </c>
      <c r="C342" s="1" t="s">
        <v>22</v>
      </c>
      <c r="D342" s="1" t="s">
        <v>87</v>
      </c>
      <c r="E342" s="2">
        <v>45710</v>
      </c>
      <c r="F342" s="4">
        <v>45712</v>
      </c>
      <c r="G342" s="1">
        <v>8</v>
      </c>
      <c r="H342" s="1">
        <v>405</v>
      </c>
      <c r="I342" s="1" t="s">
        <v>14</v>
      </c>
      <c r="J342" s="1" t="s">
        <v>52</v>
      </c>
      <c r="K342" s="1" t="s">
        <v>20</v>
      </c>
      <c r="L342" t="str">
        <f>TEXT(Table2[[#This Row],[Order Date]],"YYY")</f>
        <v>2025</v>
      </c>
      <c r="M342" t="str">
        <f>TEXT(Table2[[#This Row],[Order Date]],"MMM")</f>
        <v>Feb</v>
      </c>
      <c r="N342" t="str">
        <f>TEXT(Table2[[#This Row],[Order Date]],"DDD")</f>
        <v>Sat</v>
      </c>
      <c r="O342">
        <f>DATEDIF(Table2[[#This Row],[Order Date]],Table2[[#This Row],[Delivered Date]],"D")</f>
        <v>2</v>
      </c>
      <c r="P342" s="10">
        <f>ROUND(Table2[[#This Row],[Quantity]]*Table2[[#This Row],[Unit Price]]*VLOOKUP(Table2[[#This Row],[Product Name]],Table_1[#All],2,FALSE),0)</f>
        <v>2592</v>
      </c>
      <c r="Q342" s="10">
        <f>Table2[[#This Row],[Quantity]]*Table2[[#This Row],[Unit Price]]</f>
        <v>3240</v>
      </c>
      <c r="R342" s="10">
        <f>Table2[[#This Row],[Sales Revenue]]-Table2[[#This Row],[Total Cost After Product Percentage Calc]]</f>
        <v>648</v>
      </c>
    </row>
    <row r="343" spans="1:18" ht="14.25" customHeight="1" x14ac:dyDescent="0.3">
      <c r="A343" s="1">
        <v>342</v>
      </c>
      <c r="B343" s="1" t="s">
        <v>394</v>
      </c>
      <c r="C343" s="1" t="s">
        <v>26</v>
      </c>
      <c r="D343" s="1" t="s">
        <v>41</v>
      </c>
      <c r="E343" s="2">
        <v>45757</v>
      </c>
      <c r="F343" s="4">
        <v>45765</v>
      </c>
      <c r="G343" s="1">
        <v>10</v>
      </c>
      <c r="H343" s="1">
        <v>923</v>
      </c>
      <c r="I343" s="1" t="s">
        <v>14</v>
      </c>
      <c r="J343" s="1" t="s">
        <v>24</v>
      </c>
      <c r="K343" s="1" t="s">
        <v>32</v>
      </c>
      <c r="L343" t="str">
        <f>TEXT(Table2[[#This Row],[Order Date]],"YYY")</f>
        <v>2025</v>
      </c>
      <c r="M343" t="str">
        <f>TEXT(Table2[[#This Row],[Order Date]],"MMM")</f>
        <v>Apr</v>
      </c>
      <c r="N343" t="str">
        <f>TEXT(Table2[[#This Row],[Order Date]],"DDD")</f>
        <v>Thu</v>
      </c>
      <c r="O343">
        <f>DATEDIF(Table2[[#This Row],[Order Date]],Table2[[#This Row],[Delivered Date]],"D")</f>
        <v>8</v>
      </c>
      <c r="P343" s="10">
        <f>ROUND(Table2[[#This Row],[Quantity]]*Table2[[#This Row],[Unit Price]]*VLOOKUP(Table2[[#This Row],[Product Name]],Table_1[#All],2,FALSE),0)</f>
        <v>4615</v>
      </c>
      <c r="Q343" s="10">
        <f>Table2[[#This Row],[Quantity]]*Table2[[#This Row],[Unit Price]]</f>
        <v>9230</v>
      </c>
      <c r="R343" s="10">
        <f>Table2[[#This Row],[Sales Revenue]]-Table2[[#This Row],[Total Cost After Product Percentage Calc]]</f>
        <v>4615</v>
      </c>
    </row>
    <row r="344" spans="1:18" ht="14.25" customHeight="1" x14ac:dyDescent="0.3">
      <c r="A344" s="1">
        <v>343</v>
      </c>
      <c r="B344" s="1" t="s">
        <v>395</v>
      </c>
      <c r="C344" s="1" t="s">
        <v>26</v>
      </c>
      <c r="D344" s="1" t="s">
        <v>27</v>
      </c>
      <c r="E344" s="2">
        <v>45811</v>
      </c>
      <c r="F344" s="4">
        <v>45815</v>
      </c>
      <c r="G344" s="1">
        <v>10</v>
      </c>
      <c r="H344" s="1">
        <v>325</v>
      </c>
      <c r="I344" s="1" t="s">
        <v>30</v>
      </c>
      <c r="J344" s="1" t="s">
        <v>36</v>
      </c>
      <c r="K344" s="1" t="s">
        <v>49</v>
      </c>
      <c r="L344" t="str">
        <f>TEXT(Table2[[#This Row],[Order Date]],"YYY")</f>
        <v>2025</v>
      </c>
      <c r="M344" t="str">
        <f>TEXT(Table2[[#This Row],[Order Date]],"MMM")</f>
        <v>Jun</v>
      </c>
      <c r="N344" t="str">
        <f>TEXT(Table2[[#This Row],[Order Date]],"DDD")</f>
        <v>Tue</v>
      </c>
      <c r="O344">
        <f>DATEDIF(Table2[[#This Row],[Order Date]],Table2[[#This Row],[Delivered Date]],"D")</f>
        <v>4</v>
      </c>
      <c r="P344" s="10">
        <f>ROUND(Table2[[#This Row],[Quantity]]*Table2[[#This Row],[Unit Price]]*VLOOKUP(Table2[[#This Row],[Product Name]],Table_1[#All],2,FALSE),0)</f>
        <v>1788</v>
      </c>
      <c r="Q344" s="10">
        <f>Table2[[#This Row],[Quantity]]*Table2[[#This Row],[Unit Price]]</f>
        <v>3250</v>
      </c>
      <c r="R344" s="10">
        <f>Table2[[#This Row],[Sales Revenue]]-Table2[[#This Row],[Total Cost After Product Percentage Calc]]</f>
        <v>1462</v>
      </c>
    </row>
    <row r="345" spans="1:18" ht="14.25" customHeight="1" x14ac:dyDescent="0.3">
      <c r="A345" s="1">
        <v>344</v>
      </c>
      <c r="B345" s="1" t="s">
        <v>396</v>
      </c>
      <c r="C345" s="1" t="s">
        <v>26</v>
      </c>
      <c r="D345" s="1" t="s">
        <v>74</v>
      </c>
      <c r="E345" s="2">
        <v>45936</v>
      </c>
      <c r="F345" s="4">
        <v>45941</v>
      </c>
      <c r="G345" s="1">
        <v>6</v>
      </c>
      <c r="H345" s="1">
        <v>564</v>
      </c>
      <c r="I345" s="1" t="s">
        <v>14</v>
      </c>
      <c r="J345" s="1" t="s">
        <v>15</v>
      </c>
      <c r="K345" s="1" t="s">
        <v>20</v>
      </c>
      <c r="L345" t="str">
        <f>TEXT(Table2[[#This Row],[Order Date]],"YYY")</f>
        <v>2025</v>
      </c>
      <c r="M345" t="str">
        <f>TEXT(Table2[[#This Row],[Order Date]],"MMM")</f>
        <v>Oct</v>
      </c>
      <c r="N345" t="str">
        <f>TEXT(Table2[[#This Row],[Order Date]],"DDD")</f>
        <v>Mon</v>
      </c>
      <c r="O345">
        <f>DATEDIF(Table2[[#This Row],[Order Date]],Table2[[#This Row],[Delivered Date]],"D")</f>
        <v>5</v>
      </c>
      <c r="P345" s="10">
        <f>ROUND(Table2[[#This Row],[Quantity]]*Table2[[#This Row],[Unit Price]]*VLOOKUP(Table2[[#This Row],[Product Name]],Table_1[#All],2,FALSE),0)</f>
        <v>1861</v>
      </c>
      <c r="Q345" s="10">
        <f>Table2[[#This Row],[Quantity]]*Table2[[#This Row],[Unit Price]]</f>
        <v>3384</v>
      </c>
      <c r="R345" s="10">
        <f>Table2[[#This Row],[Sales Revenue]]-Table2[[#This Row],[Total Cost After Product Percentage Calc]]</f>
        <v>1523</v>
      </c>
    </row>
    <row r="346" spans="1:18" ht="14.25" customHeight="1" x14ac:dyDescent="0.3">
      <c r="A346" s="1">
        <v>345</v>
      </c>
      <c r="B346" s="1" t="s">
        <v>397</v>
      </c>
      <c r="C346" s="1" t="s">
        <v>22</v>
      </c>
      <c r="D346" s="1" t="s">
        <v>58</v>
      </c>
      <c r="E346" s="2">
        <v>45829</v>
      </c>
      <c r="F346" s="4">
        <v>45836</v>
      </c>
      <c r="G346" s="1">
        <v>2</v>
      </c>
      <c r="H346" s="1">
        <v>236</v>
      </c>
      <c r="I346" s="1" t="s">
        <v>30</v>
      </c>
      <c r="J346" s="1" t="s">
        <v>15</v>
      </c>
      <c r="K346" s="1" t="s">
        <v>16</v>
      </c>
      <c r="L346" t="str">
        <f>TEXT(Table2[[#This Row],[Order Date]],"YYY")</f>
        <v>2025</v>
      </c>
      <c r="M346" t="str">
        <f>TEXT(Table2[[#This Row],[Order Date]],"MMM")</f>
        <v>Jun</v>
      </c>
      <c r="N346" t="str">
        <f>TEXT(Table2[[#This Row],[Order Date]],"DDD")</f>
        <v>Sat</v>
      </c>
      <c r="O346">
        <f>DATEDIF(Table2[[#This Row],[Order Date]],Table2[[#This Row],[Delivered Date]],"D")</f>
        <v>7</v>
      </c>
      <c r="P346" s="10">
        <f>ROUND(Table2[[#This Row],[Quantity]]*Table2[[#This Row],[Unit Price]]*VLOOKUP(Table2[[#This Row],[Product Name]],Table_1[#All],2,FALSE),0)</f>
        <v>330</v>
      </c>
      <c r="Q346" s="10">
        <f>Table2[[#This Row],[Quantity]]*Table2[[#This Row],[Unit Price]]</f>
        <v>472</v>
      </c>
      <c r="R346" s="10">
        <f>Table2[[#This Row],[Sales Revenue]]-Table2[[#This Row],[Total Cost After Product Percentage Calc]]</f>
        <v>142</v>
      </c>
    </row>
    <row r="347" spans="1:18" ht="14.25" customHeight="1" x14ac:dyDescent="0.3">
      <c r="A347" s="1">
        <v>346</v>
      </c>
      <c r="B347" s="1" t="s">
        <v>398</v>
      </c>
      <c r="C347" s="1" t="s">
        <v>22</v>
      </c>
      <c r="D347" s="1" t="s">
        <v>43</v>
      </c>
      <c r="E347" s="2">
        <v>45964</v>
      </c>
      <c r="F347" s="4">
        <v>45971</v>
      </c>
      <c r="G347" s="1">
        <v>1</v>
      </c>
      <c r="H347" s="1">
        <v>741</v>
      </c>
      <c r="I347" s="1" t="s">
        <v>14</v>
      </c>
      <c r="J347" s="1" t="s">
        <v>24</v>
      </c>
      <c r="K347" s="1" t="s">
        <v>32</v>
      </c>
      <c r="L347" t="str">
        <f>TEXT(Table2[[#This Row],[Order Date]],"YYY")</f>
        <v>2025</v>
      </c>
      <c r="M347" t="str">
        <f>TEXT(Table2[[#This Row],[Order Date]],"MMM")</f>
        <v>Nov</v>
      </c>
      <c r="N347" t="str">
        <f>TEXT(Table2[[#This Row],[Order Date]],"DDD")</f>
        <v>Mon</v>
      </c>
      <c r="O347">
        <f>DATEDIF(Table2[[#This Row],[Order Date]],Table2[[#This Row],[Delivered Date]],"D")</f>
        <v>7</v>
      </c>
      <c r="P347" s="10">
        <f>ROUND(Table2[[#This Row],[Quantity]]*Table2[[#This Row],[Unit Price]]*VLOOKUP(Table2[[#This Row],[Product Name]],Table_1[#All],2,FALSE),0)</f>
        <v>482</v>
      </c>
      <c r="Q347" s="10">
        <f>Table2[[#This Row],[Quantity]]*Table2[[#This Row],[Unit Price]]</f>
        <v>741</v>
      </c>
      <c r="R347" s="10">
        <f>Table2[[#This Row],[Sales Revenue]]-Table2[[#This Row],[Total Cost After Product Percentage Calc]]</f>
        <v>259</v>
      </c>
    </row>
    <row r="348" spans="1:18" ht="14.25" customHeight="1" x14ac:dyDescent="0.3">
      <c r="A348" s="1">
        <v>347</v>
      </c>
      <c r="B348" s="1" t="s">
        <v>399</v>
      </c>
      <c r="C348" s="1" t="s">
        <v>12</v>
      </c>
      <c r="D348" s="1" t="s">
        <v>29</v>
      </c>
      <c r="E348" s="2">
        <v>45911</v>
      </c>
      <c r="F348" s="4">
        <v>45917</v>
      </c>
      <c r="G348" s="1">
        <v>6</v>
      </c>
      <c r="H348" s="1">
        <v>992</v>
      </c>
      <c r="I348" s="1" t="s">
        <v>30</v>
      </c>
      <c r="J348" s="1" t="s">
        <v>24</v>
      </c>
      <c r="K348" s="1" t="s">
        <v>16</v>
      </c>
      <c r="L348" t="str">
        <f>TEXT(Table2[[#This Row],[Order Date]],"YYY")</f>
        <v>2025</v>
      </c>
      <c r="M348" t="str">
        <f>TEXT(Table2[[#This Row],[Order Date]],"MMM")</f>
        <v>Sep</v>
      </c>
      <c r="N348" t="str">
        <f>TEXT(Table2[[#This Row],[Order Date]],"DDD")</f>
        <v>Thu</v>
      </c>
      <c r="O348">
        <f>DATEDIF(Table2[[#This Row],[Order Date]],Table2[[#This Row],[Delivered Date]],"D")</f>
        <v>6</v>
      </c>
      <c r="P348" s="10">
        <f>ROUND(Table2[[#This Row],[Quantity]]*Table2[[#This Row],[Unit Price]]*VLOOKUP(Table2[[#This Row],[Product Name]],Table_1[#All],2,FALSE),0)</f>
        <v>3869</v>
      </c>
      <c r="Q348" s="10">
        <f>Table2[[#This Row],[Quantity]]*Table2[[#This Row],[Unit Price]]</f>
        <v>5952</v>
      </c>
      <c r="R348" s="10">
        <f>Table2[[#This Row],[Sales Revenue]]-Table2[[#This Row],[Total Cost After Product Percentage Calc]]</f>
        <v>2083</v>
      </c>
    </row>
    <row r="349" spans="1:18" ht="14.25" customHeight="1" x14ac:dyDescent="0.3">
      <c r="A349" s="1">
        <v>348</v>
      </c>
      <c r="B349" s="1" t="s">
        <v>400</v>
      </c>
      <c r="C349" s="1" t="s">
        <v>26</v>
      </c>
      <c r="D349" s="1" t="s">
        <v>27</v>
      </c>
      <c r="E349" s="2">
        <v>45920</v>
      </c>
      <c r="F349" s="4">
        <v>45921</v>
      </c>
      <c r="G349" s="1">
        <v>5</v>
      </c>
      <c r="H349" s="1">
        <v>55</v>
      </c>
      <c r="I349" s="1" t="s">
        <v>14</v>
      </c>
      <c r="J349" s="1" t="s">
        <v>15</v>
      </c>
      <c r="K349" s="1" t="s">
        <v>49</v>
      </c>
      <c r="L349" t="str">
        <f>TEXT(Table2[[#This Row],[Order Date]],"YYY")</f>
        <v>2025</v>
      </c>
      <c r="M349" t="str">
        <f>TEXT(Table2[[#This Row],[Order Date]],"MMM")</f>
        <v>Sep</v>
      </c>
      <c r="N349" t="str">
        <f>TEXT(Table2[[#This Row],[Order Date]],"DDD")</f>
        <v>Sat</v>
      </c>
      <c r="O349">
        <f>DATEDIF(Table2[[#This Row],[Order Date]],Table2[[#This Row],[Delivered Date]],"D")</f>
        <v>1</v>
      </c>
      <c r="P349" s="10">
        <f>ROUND(Table2[[#This Row],[Quantity]]*Table2[[#This Row],[Unit Price]]*VLOOKUP(Table2[[#This Row],[Product Name]],Table_1[#All],2,FALSE),0)</f>
        <v>151</v>
      </c>
      <c r="Q349" s="10">
        <f>Table2[[#This Row],[Quantity]]*Table2[[#This Row],[Unit Price]]</f>
        <v>275</v>
      </c>
      <c r="R349" s="10">
        <f>Table2[[#This Row],[Sales Revenue]]-Table2[[#This Row],[Total Cost After Product Percentage Calc]]</f>
        <v>124</v>
      </c>
    </row>
    <row r="350" spans="1:18" ht="14.25" customHeight="1" x14ac:dyDescent="0.3">
      <c r="A350" s="1">
        <v>349</v>
      </c>
      <c r="B350" s="1" t="s">
        <v>401</v>
      </c>
      <c r="C350" s="1" t="s">
        <v>18</v>
      </c>
      <c r="D350" s="1" t="s">
        <v>60</v>
      </c>
      <c r="E350" s="2">
        <v>45742</v>
      </c>
      <c r="F350" s="4">
        <v>45751</v>
      </c>
      <c r="G350" s="1">
        <v>7</v>
      </c>
      <c r="H350" s="1">
        <v>216</v>
      </c>
      <c r="I350" s="1" t="s">
        <v>30</v>
      </c>
      <c r="J350" s="1" t="s">
        <v>31</v>
      </c>
      <c r="K350" s="1" t="s">
        <v>20</v>
      </c>
      <c r="L350" t="str">
        <f>TEXT(Table2[[#This Row],[Order Date]],"YYY")</f>
        <v>2025</v>
      </c>
      <c r="M350" t="str">
        <f>TEXT(Table2[[#This Row],[Order Date]],"MMM")</f>
        <v>Mar</v>
      </c>
      <c r="N350" t="str">
        <f>TEXT(Table2[[#This Row],[Order Date]],"DDD")</f>
        <v>Wed</v>
      </c>
      <c r="O350">
        <f>DATEDIF(Table2[[#This Row],[Order Date]],Table2[[#This Row],[Delivered Date]],"D")</f>
        <v>9</v>
      </c>
      <c r="P350" s="10">
        <f>ROUND(Table2[[#This Row],[Quantity]]*Table2[[#This Row],[Unit Price]]*VLOOKUP(Table2[[#This Row],[Product Name]],Table_1[#All],2,FALSE),0)</f>
        <v>832</v>
      </c>
      <c r="Q350" s="10">
        <f>Table2[[#This Row],[Quantity]]*Table2[[#This Row],[Unit Price]]</f>
        <v>1512</v>
      </c>
      <c r="R350" s="10">
        <f>Table2[[#This Row],[Sales Revenue]]-Table2[[#This Row],[Total Cost After Product Percentage Calc]]</f>
        <v>680</v>
      </c>
    </row>
    <row r="351" spans="1:18" ht="14.25" customHeight="1" x14ac:dyDescent="0.3">
      <c r="A351" s="1">
        <v>350</v>
      </c>
      <c r="B351" s="1" t="s">
        <v>402</v>
      </c>
      <c r="C351" s="1" t="s">
        <v>22</v>
      </c>
      <c r="D351" s="1" t="s">
        <v>87</v>
      </c>
      <c r="E351" s="2">
        <v>46011</v>
      </c>
      <c r="F351" s="4">
        <v>46013</v>
      </c>
      <c r="G351" s="1">
        <v>3</v>
      </c>
      <c r="H351" s="1">
        <v>375</v>
      </c>
      <c r="I351" s="1" t="s">
        <v>30</v>
      </c>
      <c r="J351" s="1" t="s">
        <v>52</v>
      </c>
      <c r="K351" s="1" t="s">
        <v>32</v>
      </c>
      <c r="L351" t="str">
        <f>TEXT(Table2[[#This Row],[Order Date]],"YYY")</f>
        <v>2025</v>
      </c>
      <c r="M351" t="str">
        <f>TEXT(Table2[[#This Row],[Order Date]],"MMM")</f>
        <v>Dec</v>
      </c>
      <c r="N351" t="str">
        <f>TEXT(Table2[[#This Row],[Order Date]],"DDD")</f>
        <v>Sat</v>
      </c>
      <c r="O351">
        <f>DATEDIF(Table2[[#This Row],[Order Date]],Table2[[#This Row],[Delivered Date]],"D")</f>
        <v>2</v>
      </c>
      <c r="P351" s="10">
        <f>ROUND(Table2[[#This Row],[Quantity]]*Table2[[#This Row],[Unit Price]]*VLOOKUP(Table2[[#This Row],[Product Name]],Table_1[#All],2,FALSE),0)</f>
        <v>900</v>
      </c>
      <c r="Q351" s="10">
        <f>Table2[[#This Row],[Quantity]]*Table2[[#This Row],[Unit Price]]</f>
        <v>1125</v>
      </c>
      <c r="R351" s="10">
        <f>Table2[[#This Row],[Sales Revenue]]-Table2[[#This Row],[Total Cost After Product Percentage Calc]]</f>
        <v>225</v>
      </c>
    </row>
    <row r="352" spans="1:18" ht="14.25" customHeight="1" x14ac:dyDescent="0.3">
      <c r="A352" s="1">
        <v>351</v>
      </c>
      <c r="B352" s="1" t="s">
        <v>403</v>
      </c>
      <c r="C352" s="1" t="s">
        <v>22</v>
      </c>
      <c r="D352" s="1" t="s">
        <v>43</v>
      </c>
      <c r="E352" s="2">
        <v>45702</v>
      </c>
      <c r="F352" s="4">
        <v>45712</v>
      </c>
      <c r="G352" s="1">
        <v>10</v>
      </c>
      <c r="H352" s="1">
        <v>503</v>
      </c>
      <c r="I352" s="1" t="s">
        <v>30</v>
      </c>
      <c r="J352" s="1" t="s">
        <v>31</v>
      </c>
      <c r="K352" s="1" t="s">
        <v>49</v>
      </c>
      <c r="L352" t="str">
        <f>TEXT(Table2[[#This Row],[Order Date]],"YYY")</f>
        <v>2025</v>
      </c>
      <c r="M352" t="str">
        <f>TEXT(Table2[[#This Row],[Order Date]],"MMM")</f>
        <v>Feb</v>
      </c>
      <c r="N352" t="str">
        <f>TEXT(Table2[[#This Row],[Order Date]],"DDD")</f>
        <v>Fri</v>
      </c>
      <c r="O352">
        <f>DATEDIF(Table2[[#This Row],[Order Date]],Table2[[#This Row],[Delivered Date]],"D")</f>
        <v>10</v>
      </c>
      <c r="P352" s="10">
        <f>ROUND(Table2[[#This Row],[Quantity]]*Table2[[#This Row],[Unit Price]]*VLOOKUP(Table2[[#This Row],[Product Name]],Table_1[#All],2,FALSE),0)</f>
        <v>3270</v>
      </c>
      <c r="Q352" s="10">
        <f>Table2[[#This Row],[Quantity]]*Table2[[#This Row],[Unit Price]]</f>
        <v>5030</v>
      </c>
      <c r="R352" s="10">
        <f>Table2[[#This Row],[Sales Revenue]]-Table2[[#This Row],[Total Cost After Product Percentage Calc]]</f>
        <v>1760</v>
      </c>
    </row>
    <row r="353" spans="1:18" ht="14.25" customHeight="1" x14ac:dyDescent="0.3">
      <c r="A353" s="1">
        <v>352</v>
      </c>
      <c r="B353" s="1" t="s">
        <v>404</v>
      </c>
      <c r="C353" s="1" t="s">
        <v>26</v>
      </c>
      <c r="D353" s="1" t="s">
        <v>74</v>
      </c>
      <c r="E353" s="2">
        <v>45810</v>
      </c>
      <c r="F353" s="4">
        <v>45817</v>
      </c>
      <c r="G353" s="1">
        <v>6</v>
      </c>
      <c r="H353" s="1">
        <v>974</v>
      </c>
      <c r="I353" s="1" t="s">
        <v>14</v>
      </c>
      <c r="J353" s="1" t="s">
        <v>24</v>
      </c>
      <c r="K353" s="1" t="s">
        <v>20</v>
      </c>
      <c r="L353" t="str">
        <f>TEXT(Table2[[#This Row],[Order Date]],"YYY")</f>
        <v>2025</v>
      </c>
      <c r="M353" t="str">
        <f>TEXT(Table2[[#This Row],[Order Date]],"MMM")</f>
        <v>Jun</v>
      </c>
      <c r="N353" t="str">
        <f>TEXT(Table2[[#This Row],[Order Date]],"DDD")</f>
        <v>Mon</v>
      </c>
      <c r="O353">
        <f>DATEDIF(Table2[[#This Row],[Order Date]],Table2[[#This Row],[Delivered Date]],"D")</f>
        <v>7</v>
      </c>
      <c r="P353" s="10">
        <f>ROUND(Table2[[#This Row],[Quantity]]*Table2[[#This Row],[Unit Price]]*VLOOKUP(Table2[[#This Row],[Product Name]],Table_1[#All],2,FALSE),0)</f>
        <v>3214</v>
      </c>
      <c r="Q353" s="10">
        <f>Table2[[#This Row],[Quantity]]*Table2[[#This Row],[Unit Price]]</f>
        <v>5844</v>
      </c>
      <c r="R353" s="10">
        <f>Table2[[#This Row],[Sales Revenue]]-Table2[[#This Row],[Total Cost After Product Percentage Calc]]</f>
        <v>2630</v>
      </c>
    </row>
    <row r="354" spans="1:18" ht="14.25" customHeight="1" x14ac:dyDescent="0.3">
      <c r="A354" s="1">
        <v>353</v>
      </c>
      <c r="B354" s="1" t="s">
        <v>405</v>
      </c>
      <c r="C354" s="1" t="s">
        <v>26</v>
      </c>
      <c r="D354" s="1" t="s">
        <v>27</v>
      </c>
      <c r="E354" s="2">
        <v>45863</v>
      </c>
      <c r="F354" s="4">
        <v>45870</v>
      </c>
      <c r="G354" s="1">
        <v>3</v>
      </c>
      <c r="H354" s="1">
        <v>486</v>
      </c>
      <c r="I354" s="1" t="s">
        <v>14</v>
      </c>
      <c r="J354" s="1" t="s">
        <v>24</v>
      </c>
      <c r="K354" s="1" t="s">
        <v>49</v>
      </c>
      <c r="L354" t="str">
        <f>TEXT(Table2[[#This Row],[Order Date]],"YYY")</f>
        <v>2025</v>
      </c>
      <c r="M354" t="str">
        <f>TEXT(Table2[[#This Row],[Order Date]],"MMM")</f>
        <v>Jul</v>
      </c>
      <c r="N354" t="str">
        <f>TEXT(Table2[[#This Row],[Order Date]],"DDD")</f>
        <v>Fri</v>
      </c>
      <c r="O354">
        <f>DATEDIF(Table2[[#This Row],[Order Date]],Table2[[#This Row],[Delivered Date]],"D")</f>
        <v>7</v>
      </c>
      <c r="P354" s="10">
        <f>ROUND(Table2[[#This Row],[Quantity]]*Table2[[#This Row],[Unit Price]]*VLOOKUP(Table2[[#This Row],[Product Name]],Table_1[#All],2,FALSE),0)</f>
        <v>802</v>
      </c>
      <c r="Q354" s="10">
        <f>Table2[[#This Row],[Quantity]]*Table2[[#This Row],[Unit Price]]</f>
        <v>1458</v>
      </c>
      <c r="R354" s="10">
        <f>Table2[[#This Row],[Sales Revenue]]-Table2[[#This Row],[Total Cost After Product Percentage Calc]]</f>
        <v>656</v>
      </c>
    </row>
    <row r="355" spans="1:18" ht="14.25" customHeight="1" x14ac:dyDescent="0.3">
      <c r="A355" s="1">
        <v>354</v>
      </c>
      <c r="B355" s="1" t="s">
        <v>406</v>
      </c>
      <c r="C355" s="1" t="s">
        <v>12</v>
      </c>
      <c r="D355" s="1" t="s">
        <v>62</v>
      </c>
      <c r="E355" s="2">
        <v>45947</v>
      </c>
      <c r="F355" s="4">
        <v>45952</v>
      </c>
      <c r="G355" s="1">
        <v>5</v>
      </c>
      <c r="H355" s="1">
        <v>803</v>
      </c>
      <c r="I355" s="1" t="s">
        <v>14</v>
      </c>
      <c r="J355" s="1" t="s">
        <v>36</v>
      </c>
      <c r="K355" s="1" t="s">
        <v>20</v>
      </c>
      <c r="L355" t="str">
        <f>TEXT(Table2[[#This Row],[Order Date]],"YYY")</f>
        <v>2025</v>
      </c>
      <c r="M355" t="str">
        <f>TEXT(Table2[[#This Row],[Order Date]],"MMM")</f>
        <v>Oct</v>
      </c>
      <c r="N355" t="str">
        <f>TEXT(Table2[[#This Row],[Order Date]],"DDD")</f>
        <v>Fri</v>
      </c>
      <c r="O355">
        <f>DATEDIF(Table2[[#This Row],[Order Date]],Table2[[#This Row],[Delivered Date]],"D")</f>
        <v>5</v>
      </c>
      <c r="P355" s="10">
        <f>ROUND(Table2[[#This Row],[Quantity]]*Table2[[#This Row],[Unit Price]]*VLOOKUP(Table2[[#This Row],[Product Name]],Table_1[#All],2,FALSE),0)</f>
        <v>3413</v>
      </c>
      <c r="Q355" s="10">
        <f>Table2[[#This Row],[Quantity]]*Table2[[#This Row],[Unit Price]]</f>
        <v>4015</v>
      </c>
      <c r="R355" s="10">
        <f>Table2[[#This Row],[Sales Revenue]]-Table2[[#This Row],[Total Cost After Product Percentage Calc]]</f>
        <v>602</v>
      </c>
    </row>
    <row r="356" spans="1:18" ht="14.25" customHeight="1" x14ac:dyDescent="0.3">
      <c r="A356" s="1">
        <v>355</v>
      </c>
      <c r="B356" s="1" t="s">
        <v>407</v>
      </c>
      <c r="C356" s="1" t="s">
        <v>26</v>
      </c>
      <c r="D356" s="1" t="s">
        <v>27</v>
      </c>
      <c r="E356" s="2">
        <v>45863</v>
      </c>
      <c r="F356" s="4">
        <v>45868</v>
      </c>
      <c r="G356" s="1">
        <v>4</v>
      </c>
      <c r="H356" s="1">
        <v>176</v>
      </c>
      <c r="I356" s="1" t="s">
        <v>30</v>
      </c>
      <c r="J356" s="1" t="s">
        <v>15</v>
      </c>
      <c r="K356" s="1" t="s">
        <v>32</v>
      </c>
      <c r="L356" t="str">
        <f>TEXT(Table2[[#This Row],[Order Date]],"YYY")</f>
        <v>2025</v>
      </c>
      <c r="M356" t="str">
        <f>TEXT(Table2[[#This Row],[Order Date]],"MMM")</f>
        <v>Jul</v>
      </c>
      <c r="N356" t="str">
        <f>TEXT(Table2[[#This Row],[Order Date]],"DDD")</f>
        <v>Fri</v>
      </c>
      <c r="O356">
        <f>DATEDIF(Table2[[#This Row],[Order Date]],Table2[[#This Row],[Delivered Date]],"D")</f>
        <v>5</v>
      </c>
      <c r="P356" s="10">
        <f>ROUND(Table2[[#This Row],[Quantity]]*Table2[[#This Row],[Unit Price]]*VLOOKUP(Table2[[#This Row],[Product Name]],Table_1[#All],2,FALSE),0)</f>
        <v>387</v>
      </c>
      <c r="Q356" s="10">
        <f>Table2[[#This Row],[Quantity]]*Table2[[#This Row],[Unit Price]]</f>
        <v>704</v>
      </c>
      <c r="R356" s="10">
        <f>Table2[[#This Row],[Sales Revenue]]-Table2[[#This Row],[Total Cost After Product Percentage Calc]]</f>
        <v>317</v>
      </c>
    </row>
    <row r="357" spans="1:18" ht="14.25" customHeight="1" x14ac:dyDescent="0.3">
      <c r="A357" s="1">
        <v>356</v>
      </c>
      <c r="B357" s="1" t="s">
        <v>408</v>
      </c>
      <c r="C357" s="1" t="s">
        <v>26</v>
      </c>
      <c r="D357" s="1" t="s">
        <v>41</v>
      </c>
      <c r="E357" s="2">
        <v>45732</v>
      </c>
      <c r="F357" s="4">
        <v>45745</v>
      </c>
      <c r="G357" s="1">
        <v>4</v>
      </c>
      <c r="H357" s="1">
        <v>468</v>
      </c>
      <c r="I357" s="1" t="s">
        <v>30</v>
      </c>
      <c r="J357" s="1" t="s">
        <v>24</v>
      </c>
      <c r="K357" s="1" t="s">
        <v>16</v>
      </c>
      <c r="L357" t="str">
        <f>TEXT(Table2[[#This Row],[Order Date]],"YYY")</f>
        <v>2025</v>
      </c>
      <c r="M357" t="str">
        <f>TEXT(Table2[[#This Row],[Order Date]],"MMM")</f>
        <v>Mar</v>
      </c>
      <c r="N357" t="str">
        <f>TEXT(Table2[[#This Row],[Order Date]],"DDD")</f>
        <v>Sun</v>
      </c>
      <c r="O357">
        <f>DATEDIF(Table2[[#This Row],[Order Date]],Table2[[#This Row],[Delivered Date]],"D")</f>
        <v>13</v>
      </c>
      <c r="P357" s="10">
        <f>ROUND(Table2[[#This Row],[Quantity]]*Table2[[#This Row],[Unit Price]]*VLOOKUP(Table2[[#This Row],[Product Name]],Table_1[#All],2,FALSE),0)</f>
        <v>936</v>
      </c>
      <c r="Q357" s="10">
        <f>Table2[[#This Row],[Quantity]]*Table2[[#This Row],[Unit Price]]</f>
        <v>1872</v>
      </c>
      <c r="R357" s="10">
        <f>Table2[[#This Row],[Sales Revenue]]-Table2[[#This Row],[Total Cost After Product Percentage Calc]]</f>
        <v>936</v>
      </c>
    </row>
    <row r="358" spans="1:18" ht="14.25" customHeight="1" x14ac:dyDescent="0.3">
      <c r="A358" s="1">
        <v>357</v>
      </c>
      <c r="B358" s="1" t="s">
        <v>409</v>
      </c>
      <c r="C358" s="1" t="s">
        <v>34</v>
      </c>
      <c r="D358" s="1" t="s">
        <v>80</v>
      </c>
      <c r="E358" s="2">
        <v>45775</v>
      </c>
      <c r="F358" s="4">
        <v>45780</v>
      </c>
      <c r="G358" s="1">
        <v>3</v>
      </c>
      <c r="H358" s="1">
        <v>788</v>
      </c>
      <c r="I358" s="1" t="s">
        <v>14</v>
      </c>
      <c r="J358" s="1" t="s">
        <v>24</v>
      </c>
      <c r="K358" s="1" t="s">
        <v>20</v>
      </c>
      <c r="L358" t="str">
        <f>TEXT(Table2[[#This Row],[Order Date]],"YYY")</f>
        <v>2025</v>
      </c>
      <c r="M358" t="str">
        <f>TEXT(Table2[[#This Row],[Order Date]],"MMM")</f>
        <v>Apr</v>
      </c>
      <c r="N358" t="str">
        <f>TEXT(Table2[[#This Row],[Order Date]],"DDD")</f>
        <v>Mon</v>
      </c>
      <c r="O358">
        <f>DATEDIF(Table2[[#This Row],[Order Date]],Table2[[#This Row],[Delivered Date]],"D")</f>
        <v>5</v>
      </c>
      <c r="P358" s="10">
        <f>ROUND(Table2[[#This Row],[Quantity]]*Table2[[#This Row],[Unit Price]]*VLOOKUP(Table2[[#This Row],[Product Name]],Table_1[#All],2,FALSE),0)</f>
        <v>1773</v>
      </c>
      <c r="Q358" s="10">
        <f>Table2[[#This Row],[Quantity]]*Table2[[#This Row],[Unit Price]]</f>
        <v>2364</v>
      </c>
      <c r="R358" s="10">
        <f>Table2[[#This Row],[Sales Revenue]]-Table2[[#This Row],[Total Cost After Product Percentage Calc]]</f>
        <v>591</v>
      </c>
    </row>
    <row r="359" spans="1:18" ht="14.25" customHeight="1" x14ac:dyDescent="0.3">
      <c r="A359" s="1">
        <v>358</v>
      </c>
      <c r="B359" s="1" t="s">
        <v>410</v>
      </c>
      <c r="C359" s="1" t="s">
        <v>22</v>
      </c>
      <c r="D359" s="1" t="s">
        <v>87</v>
      </c>
      <c r="E359" s="2">
        <v>45700</v>
      </c>
      <c r="F359" s="4">
        <v>45701</v>
      </c>
      <c r="G359" s="1">
        <v>8</v>
      </c>
      <c r="H359" s="1">
        <v>509</v>
      </c>
      <c r="I359" s="1" t="s">
        <v>14</v>
      </c>
      <c r="J359" s="1" t="s">
        <v>36</v>
      </c>
      <c r="K359" s="1" t="s">
        <v>20</v>
      </c>
      <c r="L359" t="str">
        <f>TEXT(Table2[[#This Row],[Order Date]],"YYY")</f>
        <v>2025</v>
      </c>
      <c r="M359" t="str">
        <f>TEXT(Table2[[#This Row],[Order Date]],"MMM")</f>
        <v>Feb</v>
      </c>
      <c r="N359" t="str">
        <f>TEXT(Table2[[#This Row],[Order Date]],"DDD")</f>
        <v>Wed</v>
      </c>
      <c r="O359">
        <f>DATEDIF(Table2[[#This Row],[Order Date]],Table2[[#This Row],[Delivered Date]],"D")</f>
        <v>1</v>
      </c>
      <c r="P359" s="10">
        <f>ROUND(Table2[[#This Row],[Quantity]]*Table2[[#This Row],[Unit Price]]*VLOOKUP(Table2[[#This Row],[Product Name]],Table_1[#All],2,FALSE),0)</f>
        <v>3258</v>
      </c>
      <c r="Q359" s="10">
        <f>Table2[[#This Row],[Quantity]]*Table2[[#This Row],[Unit Price]]</f>
        <v>4072</v>
      </c>
      <c r="R359" s="10">
        <f>Table2[[#This Row],[Sales Revenue]]-Table2[[#This Row],[Total Cost After Product Percentage Calc]]</f>
        <v>814</v>
      </c>
    </row>
    <row r="360" spans="1:18" ht="14.25" customHeight="1" x14ac:dyDescent="0.3">
      <c r="A360" s="1">
        <v>359</v>
      </c>
      <c r="B360" s="1" t="s">
        <v>411</v>
      </c>
      <c r="C360" s="1" t="s">
        <v>34</v>
      </c>
      <c r="D360" s="1" t="s">
        <v>45</v>
      </c>
      <c r="E360" s="2">
        <v>45692</v>
      </c>
      <c r="F360" s="4">
        <v>45707</v>
      </c>
      <c r="G360" s="1">
        <v>2</v>
      </c>
      <c r="H360" s="1">
        <v>530</v>
      </c>
      <c r="I360" s="1" t="s">
        <v>30</v>
      </c>
      <c r="J360" s="1" t="s">
        <v>15</v>
      </c>
      <c r="K360" s="1" t="s">
        <v>49</v>
      </c>
      <c r="L360" t="str">
        <f>TEXT(Table2[[#This Row],[Order Date]],"YYY")</f>
        <v>2025</v>
      </c>
      <c r="M360" t="str">
        <f>TEXT(Table2[[#This Row],[Order Date]],"MMM")</f>
        <v>Feb</v>
      </c>
      <c r="N360" t="str">
        <f>TEXT(Table2[[#This Row],[Order Date]],"DDD")</f>
        <v>Tue</v>
      </c>
      <c r="O360">
        <f>DATEDIF(Table2[[#This Row],[Order Date]],Table2[[#This Row],[Delivered Date]],"D")</f>
        <v>15</v>
      </c>
      <c r="P360" s="10">
        <f>ROUND(Table2[[#This Row],[Quantity]]*Table2[[#This Row],[Unit Price]]*VLOOKUP(Table2[[#This Row],[Product Name]],Table_1[#All],2,FALSE),0)</f>
        <v>689</v>
      </c>
      <c r="Q360" s="10">
        <f>Table2[[#This Row],[Quantity]]*Table2[[#This Row],[Unit Price]]</f>
        <v>1060</v>
      </c>
      <c r="R360" s="10">
        <f>Table2[[#This Row],[Sales Revenue]]-Table2[[#This Row],[Total Cost After Product Percentage Calc]]</f>
        <v>371</v>
      </c>
    </row>
    <row r="361" spans="1:18" ht="14.25" customHeight="1" x14ac:dyDescent="0.3">
      <c r="A361" s="1">
        <v>360</v>
      </c>
      <c r="B361" s="1" t="s">
        <v>412</v>
      </c>
      <c r="C361" s="1" t="s">
        <v>34</v>
      </c>
      <c r="D361" s="1" t="s">
        <v>80</v>
      </c>
      <c r="E361" s="2">
        <v>45759</v>
      </c>
      <c r="F361" s="4">
        <v>45767</v>
      </c>
      <c r="G361" s="1">
        <v>7</v>
      </c>
      <c r="H361" s="1">
        <v>744</v>
      </c>
      <c r="I361" s="1" t="s">
        <v>14</v>
      </c>
      <c r="J361" s="1" t="s">
        <v>31</v>
      </c>
      <c r="K361" s="1" t="s">
        <v>20</v>
      </c>
      <c r="L361" t="str">
        <f>TEXT(Table2[[#This Row],[Order Date]],"YYY")</f>
        <v>2025</v>
      </c>
      <c r="M361" t="str">
        <f>TEXT(Table2[[#This Row],[Order Date]],"MMM")</f>
        <v>Apr</v>
      </c>
      <c r="N361" t="str">
        <f>TEXT(Table2[[#This Row],[Order Date]],"DDD")</f>
        <v>Sat</v>
      </c>
      <c r="O361">
        <f>DATEDIF(Table2[[#This Row],[Order Date]],Table2[[#This Row],[Delivered Date]],"D")</f>
        <v>8</v>
      </c>
      <c r="P361" s="10">
        <f>ROUND(Table2[[#This Row],[Quantity]]*Table2[[#This Row],[Unit Price]]*VLOOKUP(Table2[[#This Row],[Product Name]],Table_1[#All],2,FALSE),0)</f>
        <v>3906</v>
      </c>
      <c r="Q361" s="10">
        <f>Table2[[#This Row],[Quantity]]*Table2[[#This Row],[Unit Price]]</f>
        <v>5208</v>
      </c>
      <c r="R361" s="10">
        <f>Table2[[#This Row],[Sales Revenue]]-Table2[[#This Row],[Total Cost After Product Percentage Calc]]</f>
        <v>1302</v>
      </c>
    </row>
    <row r="362" spans="1:18" ht="14.25" customHeight="1" x14ac:dyDescent="0.3">
      <c r="A362" s="1">
        <v>361</v>
      </c>
      <c r="B362" s="1" t="s">
        <v>413</v>
      </c>
      <c r="C362" s="1" t="s">
        <v>26</v>
      </c>
      <c r="D362" s="1" t="s">
        <v>41</v>
      </c>
      <c r="E362" s="2">
        <v>45892</v>
      </c>
      <c r="F362" s="4">
        <v>45903</v>
      </c>
      <c r="G362" s="1">
        <v>4</v>
      </c>
      <c r="H362" s="1">
        <v>444</v>
      </c>
      <c r="I362" s="1" t="s">
        <v>30</v>
      </c>
      <c r="J362" s="1" t="s">
        <v>36</v>
      </c>
      <c r="K362" s="1" t="s">
        <v>16</v>
      </c>
      <c r="L362" t="str">
        <f>TEXT(Table2[[#This Row],[Order Date]],"YYY")</f>
        <v>2025</v>
      </c>
      <c r="M362" t="str">
        <f>TEXT(Table2[[#This Row],[Order Date]],"MMM")</f>
        <v>Aug</v>
      </c>
      <c r="N362" t="str">
        <f>TEXT(Table2[[#This Row],[Order Date]],"DDD")</f>
        <v>Sat</v>
      </c>
      <c r="O362">
        <f>DATEDIF(Table2[[#This Row],[Order Date]],Table2[[#This Row],[Delivered Date]],"D")</f>
        <v>11</v>
      </c>
      <c r="P362" s="10">
        <f>ROUND(Table2[[#This Row],[Quantity]]*Table2[[#This Row],[Unit Price]]*VLOOKUP(Table2[[#This Row],[Product Name]],Table_1[#All],2,FALSE),0)</f>
        <v>888</v>
      </c>
      <c r="Q362" s="10">
        <f>Table2[[#This Row],[Quantity]]*Table2[[#This Row],[Unit Price]]</f>
        <v>1776</v>
      </c>
      <c r="R362" s="10">
        <f>Table2[[#This Row],[Sales Revenue]]-Table2[[#This Row],[Total Cost After Product Percentage Calc]]</f>
        <v>888</v>
      </c>
    </row>
    <row r="363" spans="1:18" ht="14.25" customHeight="1" x14ac:dyDescent="0.3">
      <c r="A363" s="1">
        <v>362</v>
      </c>
      <c r="B363" s="1" t="s">
        <v>414</v>
      </c>
      <c r="C363" s="1" t="s">
        <v>26</v>
      </c>
      <c r="D363" s="1" t="s">
        <v>74</v>
      </c>
      <c r="E363" s="2">
        <v>45858</v>
      </c>
      <c r="F363" s="4">
        <v>45866</v>
      </c>
      <c r="G363" s="1">
        <v>7</v>
      </c>
      <c r="H363" s="1">
        <v>474</v>
      </c>
      <c r="I363" s="1" t="s">
        <v>14</v>
      </c>
      <c r="J363" s="1" t="s">
        <v>31</v>
      </c>
      <c r="K363" s="1" t="s">
        <v>16</v>
      </c>
      <c r="L363" t="str">
        <f>TEXT(Table2[[#This Row],[Order Date]],"YYY")</f>
        <v>2025</v>
      </c>
      <c r="M363" t="str">
        <f>TEXT(Table2[[#This Row],[Order Date]],"MMM")</f>
        <v>Jul</v>
      </c>
      <c r="N363" t="str">
        <f>TEXT(Table2[[#This Row],[Order Date]],"DDD")</f>
        <v>Sun</v>
      </c>
      <c r="O363">
        <f>DATEDIF(Table2[[#This Row],[Order Date]],Table2[[#This Row],[Delivered Date]],"D")</f>
        <v>8</v>
      </c>
      <c r="P363" s="10">
        <f>ROUND(Table2[[#This Row],[Quantity]]*Table2[[#This Row],[Unit Price]]*VLOOKUP(Table2[[#This Row],[Product Name]],Table_1[#All],2,FALSE),0)</f>
        <v>1825</v>
      </c>
      <c r="Q363" s="10">
        <f>Table2[[#This Row],[Quantity]]*Table2[[#This Row],[Unit Price]]</f>
        <v>3318</v>
      </c>
      <c r="R363" s="10">
        <f>Table2[[#This Row],[Sales Revenue]]-Table2[[#This Row],[Total Cost After Product Percentage Calc]]</f>
        <v>1493</v>
      </c>
    </row>
    <row r="364" spans="1:18" ht="14.25" customHeight="1" x14ac:dyDescent="0.3">
      <c r="A364" s="1">
        <v>363</v>
      </c>
      <c r="B364" s="1" t="s">
        <v>415</v>
      </c>
      <c r="C364" s="1" t="s">
        <v>12</v>
      </c>
      <c r="D364" s="1" t="s">
        <v>29</v>
      </c>
      <c r="E364" s="2">
        <v>45931</v>
      </c>
      <c r="F364" s="4">
        <v>45936</v>
      </c>
      <c r="G364" s="1">
        <v>8</v>
      </c>
      <c r="H364" s="1">
        <v>731</v>
      </c>
      <c r="I364" s="1" t="s">
        <v>14</v>
      </c>
      <c r="J364" s="1" t="s">
        <v>52</v>
      </c>
      <c r="K364" s="1" t="s">
        <v>49</v>
      </c>
      <c r="L364" t="str">
        <f>TEXT(Table2[[#This Row],[Order Date]],"YYY")</f>
        <v>2025</v>
      </c>
      <c r="M364" t="str">
        <f>TEXT(Table2[[#This Row],[Order Date]],"MMM")</f>
        <v>Oct</v>
      </c>
      <c r="N364" t="str">
        <f>TEXT(Table2[[#This Row],[Order Date]],"DDD")</f>
        <v>Wed</v>
      </c>
      <c r="O364">
        <f>DATEDIF(Table2[[#This Row],[Order Date]],Table2[[#This Row],[Delivered Date]],"D")</f>
        <v>5</v>
      </c>
      <c r="P364" s="10">
        <f>ROUND(Table2[[#This Row],[Quantity]]*Table2[[#This Row],[Unit Price]]*VLOOKUP(Table2[[#This Row],[Product Name]],Table_1[#All],2,FALSE),0)</f>
        <v>3801</v>
      </c>
      <c r="Q364" s="10">
        <f>Table2[[#This Row],[Quantity]]*Table2[[#This Row],[Unit Price]]</f>
        <v>5848</v>
      </c>
      <c r="R364" s="10">
        <f>Table2[[#This Row],[Sales Revenue]]-Table2[[#This Row],[Total Cost After Product Percentage Calc]]</f>
        <v>2047</v>
      </c>
    </row>
    <row r="365" spans="1:18" ht="14.25" customHeight="1" x14ac:dyDescent="0.3">
      <c r="A365" s="1">
        <v>364</v>
      </c>
      <c r="B365" s="1" t="s">
        <v>416</v>
      </c>
      <c r="C365" s="1" t="s">
        <v>18</v>
      </c>
      <c r="D365" s="1" t="s">
        <v>19</v>
      </c>
      <c r="E365" s="2">
        <v>45804</v>
      </c>
      <c r="F365" s="4">
        <v>45811</v>
      </c>
      <c r="G365" s="1">
        <v>2</v>
      </c>
      <c r="H365" s="1">
        <v>288</v>
      </c>
      <c r="I365" s="1" t="s">
        <v>14</v>
      </c>
      <c r="J365" s="1" t="s">
        <v>52</v>
      </c>
      <c r="K365" s="1" t="s">
        <v>49</v>
      </c>
      <c r="L365" t="str">
        <f>TEXT(Table2[[#This Row],[Order Date]],"YYY")</f>
        <v>2025</v>
      </c>
      <c r="M365" t="str">
        <f>TEXT(Table2[[#This Row],[Order Date]],"MMM")</f>
        <v>May</v>
      </c>
      <c r="N365" t="str">
        <f>TEXT(Table2[[#This Row],[Order Date]],"DDD")</f>
        <v>Tue</v>
      </c>
      <c r="O365">
        <f>DATEDIF(Table2[[#This Row],[Order Date]],Table2[[#This Row],[Delivered Date]],"D")</f>
        <v>7</v>
      </c>
      <c r="P365" s="10">
        <f>ROUND(Table2[[#This Row],[Quantity]]*Table2[[#This Row],[Unit Price]]*VLOOKUP(Table2[[#This Row],[Product Name]],Table_1[#All],2,FALSE),0)</f>
        <v>288</v>
      </c>
      <c r="Q365" s="10">
        <f>Table2[[#This Row],[Quantity]]*Table2[[#This Row],[Unit Price]]</f>
        <v>576</v>
      </c>
      <c r="R365" s="10">
        <f>Table2[[#This Row],[Sales Revenue]]-Table2[[#This Row],[Total Cost After Product Percentage Calc]]</f>
        <v>288</v>
      </c>
    </row>
    <row r="366" spans="1:18" ht="14.25" customHeight="1" x14ac:dyDescent="0.3">
      <c r="A366" s="1">
        <v>365</v>
      </c>
      <c r="B366" s="1" t="s">
        <v>417</v>
      </c>
      <c r="C366" s="1" t="s">
        <v>22</v>
      </c>
      <c r="D366" s="1" t="s">
        <v>87</v>
      </c>
      <c r="E366" s="2">
        <v>46007</v>
      </c>
      <c r="F366" s="4">
        <v>46022</v>
      </c>
      <c r="G366" s="1">
        <v>8</v>
      </c>
      <c r="H366" s="1">
        <v>179</v>
      </c>
      <c r="I366" s="1" t="s">
        <v>30</v>
      </c>
      <c r="J366" s="1" t="s">
        <v>36</v>
      </c>
      <c r="K366" s="1" t="s">
        <v>32</v>
      </c>
      <c r="L366" t="str">
        <f>TEXT(Table2[[#This Row],[Order Date]],"YYY")</f>
        <v>2025</v>
      </c>
      <c r="M366" t="str">
        <f>TEXT(Table2[[#This Row],[Order Date]],"MMM")</f>
        <v>Dec</v>
      </c>
      <c r="N366" t="str">
        <f>TEXT(Table2[[#This Row],[Order Date]],"DDD")</f>
        <v>Tue</v>
      </c>
      <c r="O366">
        <f>DATEDIF(Table2[[#This Row],[Order Date]],Table2[[#This Row],[Delivered Date]],"D")</f>
        <v>15</v>
      </c>
      <c r="P366" s="10">
        <f>ROUND(Table2[[#This Row],[Quantity]]*Table2[[#This Row],[Unit Price]]*VLOOKUP(Table2[[#This Row],[Product Name]],Table_1[#All],2,FALSE),0)</f>
        <v>1146</v>
      </c>
      <c r="Q366" s="10">
        <f>Table2[[#This Row],[Quantity]]*Table2[[#This Row],[Unit Price]]</f>
        <v>1432</v>
      </c>
      <c r="R366" s="10">
        <f>Table2[[#This Row],[Sales Revenue]]-Table2[[#This Row],[Total Cost After Product Percentage Calc]]</f>
        <v>286</v>
      </c>
    </row>
    <row r="367" spans="1:18" ht="14.25" customHeight="1" x14ac:dyDescent="0.3">
      <c r="A367" s="1">
        <v>366</v>
      </c>
      <c r="B367" s="1" t="s">
        <v>418</v>
      </c>
      <c r="C367" s="1" t="s">
        <v>18</v>
      </c>
      <c r="D367" s="1" t="s">
        <v>60</v>
      </c>
      <c r="E367" s="2">
        <v>45725</v>
      </c>
      <c r="F367" s="4">
        <v>45730</v>
      </c>
      <c r="G367" s="1">
        <v>6</v>
      </c>
      <c r="H367" s="1">
        <v>788</v>
      </c>
      <c r="I367" s="1" t="s">
        <v>14</v>
      </c>
      <c r="J367" s="1" t="s">
        <v>24</v>
      </c>
      <c r="K367" s="1" t="s">
        <v>49</v>
      </c>
      <c r="L367" t="str">
        <f>TEXT(Table2[[#This Row],[Order Date]],"YYY")</f>
        <v>2025</v>
      </c>
      <c r="M367" t="str">
        <f>TEXT(Table2[[#This Row],[Order Date]],"MMM")</f>
        <v>Mar</v>
      </c>
      <c r="N367" t="str">
        <f>TEXT(Table2[[#This Row],[Order Date]],"DDD")</f>
        <v>Sun</v>
      </c>
      <c r="O367">
        <f>DATEDIF(Table2[[#This Row],[Order Date]],Table2[[#This Row],[Delivered Date]],"D")</f>
        <v>5</v>
      </c>
      <c r="P367" s="10">
        <f>ROUND(Table2[[#This Row],[Quantity]]*Table2[[#This Row],[Unit Price]]*VLOOKUP(Table2[[#This Row],[Product Name]],Table_1[#All],2,FALSE),0)</f>
        <v>2600</v>
      </c>
      <c r="Q367" s="10">
        <f>Table2[[#This Row],[Quantity]]*Table2[[#This Row],[Unit Price]]</f>
        <v>4728</v>
      </c>
      <c r="R367" s="10">
        <f>Table2[[#This Row],[Sales Revenue]]-Table2[[#This Row],[Total Cost After Product Percentage Calc]]</f>
        <v>2128</v>
      </c>
    </row>
    <row r="368" spans="1:18" ht="14.25" customHeight="1" x14ac:dyDescent="0.3">
      <c r="A368" s="1">
        <v>367</v>
      </c>
      <c r="B368" s="1" t="s">
        <v>419</v>
      </c>
      <c r="C368" s="1" t="s">
        <v>22</v>
      </c>
      <c r="D368" s="1" t="s">
        <v>43</v>
      </c>
      <c r="E368" s="2">
        <v>45883</v>
      </c>
      <c r="F368" s="4">
        <v>45885</v>
      </c>
      <c r="G368" s="1">
        <v>3</v>
      </c>
      <c r="H368" s="1">
        <v>949</v>
      </c>
      <c r="I368" s="1" t="s">
        <v>14</v>
      </c>
      <c r="J368" s="1" t="s">
        <v>36</v>
      </c>
      <c r="K368" s="1" t="s">
        <v>32</v>
      </c>
      <c r="L368" t="str">
        <f>TEXT(Table2[[#This Row],[Order Date]],"YYY")</f>
        <v>2025</v>
      </c>
      <c r="M368" t="str">
        <f>TEXT(Table2[[#This Row],[Order Date]],"MMM")</f>
        <v>Aug</v>
      </c>
      <c r="N368" t="str">
        <f>TEXT(Table2[[#This Row],[Order Date]],"DDD")</f>
        <v>Thu</v>
      </c>
      <c r="O368">
        <f>DATEDIF(Table2[[#This Row],[Order Date]],Table2[[#This Row],[Delivered Date]],"D")</f>
        <v>2</v>
      </c>
      <c r="P368" s="10">
        <f>ROUND(Table2[[#This Row],[Quantity]]*Table2[[#This Row],[Unit Price]]*VLOOKUP(Table2[[#This Row],[Product Name]],Table_1[#All],2,FALSE),0)</f>
        <v>1851</v>
      </c>
      <c r="Q368" s="10">
        <f>Table2[[#This Row],[Quantity]]*Table2[[#This Row],[Unit Price]]</f>
        <v>2847</v>
      </c>
      <c r="R368" s="10">
        <f>Table2[[#This Row],[Sales Revenue]]-Table2[[#This Row],[Total Cost After Product Percentage Calc]]</f>
        <v>996</v>
      </c>
    </row>
    <row r="369" spans="1:18" ht="14.25" customHeight="1" x14ac:dyDescent="0.3">
      <c r="A369" s="1">
        <v>368</v>
      </c>
      <c r="B369" s="1" t="s">
        <v>420</v>
      </c>
      <c r="C369" s="1" t="s">
        <v>18</v>
      </c>
      <c r="D369" s="1" t="s">
        <v>68</v>
      </c>
      <c r="E369" s="2">
        <v>45977</v>
      </c>
      <c r="F369" s="4">
        <v>45986</v>
      </c>
      <c r="G369" s="1">
        <v>8</v>
      </c>
      <c r="H369" s="1">
        <v>137</v>
      </c>
      <c r="I369" s="1" t="s">
        <v>14</v>
      </c>
      <c r="J369" s="1" t="s">
        <v>31</v>
      </c>
      <c r="K369" s="1" t="s">
        <v>16</v>
      </c>
      <c r="L369" t="str">
        <f>TEXT(Table2[[#This Row],[Order Date]],"YYY")</f>
        <v>2025</v>
      </c>
      <c r="M369" t="str">
        <f>TEXT(Table2[[#This Row],[Order Date]],"MMM")</f>
        <v>Nov</v>
      </c>
      <c r="N369" t="str">
        <f>TEXT(Table2[[#This Row],[Order Date]],"DDD")</f>
        <v>Sun</v>
      </c>
      <c r="O369">
        <f>DATEDIF(Table2[[#This Row],[Order Date]],Table2[[#This Row],[Delivered Date]],"D")</f>
        <v>9</v>
      </c>
      <c r="P369" s="10">
        <f>ROUND(Table2[[#This Row],[Quantity]]*Table2[[#This Row],[Unit Price]]*VLOOKUP(Table2[[#This Row],[Product Name]],Table_1[#All],2,FALSE),0)</f>
        <v>548</v>
      </c>
      <c r="Q369" s="10">
        <f>Table2[[#This Row],[Quantity]]*Table2[[#This Row],[Unit Price]]</f>
        <v>1096</v>
      </c>
      <c r="R369" s="10">
        <f>Table2[[#This Row],[Sales Revenue]]-Table2[[#This Row],[Total Cost After Product Percentage Calc]]</f>
        <v>548</v>
      </c>
    </row>
    <row r="370" spans="1:18" ht="14.25" customHeight="1" x14ac:dyDescent="0.3">
      <c r="A370" s="1">
        <v>369</v>
      </c>
      <c r="B370" s="1" t="s">
        <v>421</v>
      </c>
      <c r="C370" s="1" t="s">
        <v>12</v>
      </c>
      <c r="D370" s="1" t="s">
        <v>29</v>
      </c>
      <c r="E370" s="2">
        <v>45895</v>
      </c>
      <c r="F370" s="4">
        <v>45898</v>
      </c>
      <c r="G370" s="1">
        <v>2</v>
      </c>
      <c r="H370" s="1">
        <v>968</v>
      </c>
      <c r="I370" s="1" t="s">
        <v>30</v>
      </c>
      <c r="J370" s="1" t="s">
        <v>15</v>
      </c>
      <c r="K370" s="1" t="s">
        <v>49</v>
      </c>
      <c r="L370" t="str">
        <f>TEXT(Table2[[#This Row],[Order Date]],"YYY")</f>
        <v>2025</v>
      </c>
      <c r="M370" t="str">
        <f>TEXT(Table2[[#This Row],[Order Date]],"MMM")</f>
        <v>Aug</v>
      </c>
      <c r="N370" t="str">
        <f>TEXT(Table2[[#This Row],[Order Date]],"DDD")</f>
        <v>Tue</v>
      </c>
      <c r="O370">
        <f>DATEDIF(Table2[[#This Row],[Order Date]],Table2[[#This Row],[Delivered Date]],"D")</f>
        <v>3</v>
      </c>
      <c r="P370" s="10">
        <f>ROUND(Table2[[#This Row],[Quantity]]*Table2[[#This Row],[Unit Price]]*VLOOKUP(Table2[[#This Row],[Product Name]],Table_1[#All],2,FALSE),0)</f>
        <v>1258</v>
      </c>
      <c r="Q370" s="10">
        <f>Table2[[#This Row],[Quantity]]*Table2[[#This Row],[Unit Price]]</f>
        <v>1936</v>
      </c>
      <c r="R370" s="10">
        <f>Table2[[#This Row],[Sales Revenue]]-Table2[[#This Row],[Total Cost After Product Percentage Calc]]</f>
        <v>678</v>
      </c>
    </row>
    <row r="371" spans="1:18" ht="14.25" customHeight="1" x14ac:dyDescent="0.3">
      <c r="A371" s="1">
        <v>370</v>
      </c>
      <c r="B371" s="1" t="s">
        <v>422</v>
      </c>
      <c r="C371" s="1" t="s">
        <v>26</v>
      </c>
      <c r="D371" s="1" t="s">
        <v>74</v>
      </c>
      <c r="E371" s="2">
        <v>45913</v>
      </c>
      <c r="F371" s="4">
        <v>45922</v>
      </c>
      <c r="G371" s="1">
        <v>9</v>
      </c>
      <c r="H371" s="1">
        <v>605</v>
      </c>
      <c r="I371" s="1" t="s">
        <v>30</v>
      </c>
      <c r="J371" s="1" t="s">
        <v>31</v>
      </c>
      <c r="K371" s="1" t="s">
        <v>49</v>
      </c>
      <c r="L371" t="str">
        <f>TEXT(Table2[[#This Row],[Order Date]],"YYY")</f>
        <v>2025</v>
      </c>
      <c r="M371" t="str">
        <f>TEXT(Table2[[#This Row],[Order Date]],"MMM")</f>
        <v>Sep</v>
      </c>
      <c r="N371" t="str">
        <f>TEXT(Table2[[#This Row],[Order Date]],"DDD")</f>
        <v>Sat</v>
      </c>
      <c r="O371">
        <f>DATEDIF(Table2[[#This Row],[Order Date]],Table2[[#This Row],[Delivered Date]],"D")</f>
        <v>9</v>
      </c>
      <c r="P371" s="10">
        <f>ROUND(Table2[[#This Row],[Quantity]]*Table2[[#This Row],[Unit Price]]*VLOOKUP(Table2[[#This Row],[Product Name]],Table_1[#All],2,FALSE),0)</f>
        <v>2995</v>
      </c>
      <c r="Q371" s="10">
        <f>Table2[[#This Row],[Quantity]]*Table2[[#This Row],[Unit Price]]</f>
        <v>5445</v>
      </c>
      <c r="R371" s="10">
        <f>Table2[[#This Row],[Sales Revenue]]-Table2[[#This Row],[Total Cost After Product Percentage Calc]]</f>
        <v>2450</v>
      </c>
    </row>
    <row r="372" spans="1:18" ht="14.25" customHeight="1" x14ac:dyDescent="0.3">
      <c r="A372" s="1">
        <v>371</v>
      </c>
      <c r="B372" s="1" t="s">
        <v>423</v>
      </c>
      <c r="C372" s="1" t="s">
        <v>26</v>
      </c>
      <c r="D372" s="1" t="s">
        <v>27</v>
      </c>
      <c r="E372" s="2">
        <v>45932</v>
      </c>
      <c r="F372" s="4">
        <v>45942</v>
      </c>
      <c r="G372" s="1">
        <v>5</v>
      </c>
      <c r="H372" s="1">
        <v>50</v>
      </c>
      <c r="I372" s="1" t="s">
        <v>30</v>
      </c>
      <c r="J372" s="1" t="s">
        <v>52</v>
      </c>
      <c r="K372" s="1" t="s">
        <v>20</v>
      </c>
      <c r="L372" t="str">
        <f>TEXT(Table2[[#This Row],[Order Date]],"YYY")</f>
        <v>2025</v>
      </c>
      <c r="M372" t="str">
        <f>TEXT(Table2[[#This Row],[Order Date]],"MMM")</f>
        <v>Oct</v>
      </c>
      <c r="N372" t="str">
        <f>TEXT(Table2[[#This Row],[Order Date]],"DDD")</f>
        <v>Thu</v>
      </c>
      <c r="O372">
        <f>DATEDIF(Table2[[#This Row],[Order Date]],Table2[[#This Row],[Delivered Date]],"D")</f>
        <v>10</v>
      </c>
      <c r="P372" s="10">
        <f>ROUND(Table2[[#This Row],[Quantity]]*Table2[[#This Row],[Unit Price]]*VLOOKUP(Table2[[#This Row],[Product Name]],Table_1[#All],2,FALSE),0)</f>
        <v>138</v>
      </c>
      <c r="Q372" s="10">
        <f>Table2[[#This Row],[Quantity]]*Table2[[#This Row],[Unit Price]]</f>
        <v>250</v>
      </c>
      <c r="R372" s="10">
        <f>Table2[[#This Row],[Sales Revenue]]-Table2[[#This Row],[Total Cost After Product Percentage Calc]]</f>
        <v>112</v>
      </c>
    </row>
    <row r="373" spans="1:18" ht="14.25" customHeight="1" x14ac:dyDescent="0.3">
      <c r="A373" s="1">
        <v>372</v>
      </c>
      <c r="B373" s="1" t="s">
        <v>424</v>
      </c>
      <c r="C373" s="1" t="s">
        <v>12</v>
      </c>
      <c r="D373" s="1" t="s">
        <v>13</v>
      </c>
      <c r="E373" s="2">
        <v>46003</v>
      </c>
      <c r="F373" s="4">
        <v>46014</v>
      </c>
      <c r="G373" s="1">
        <v>9</v>
      </c>
      <c r="H373" s="1">
        <v>647</v>
      </c>
      <c r="I373" s="1" t="s">
        <v>14</v>
      </c>
      <c r="J373" s="1" t="s">
        <v>24</v>
      </c>
      <c r="K373" s="1" t="s">
        <v>32</v>
      </c>
      <c r="L373" t="str">
        <f>TEXT(Table2[[#This Row],[Order Date]],"YYY")</f>
        <v>2025</v>
      </c>
      <c r="M373" t="str">
        <f>TEXT(Table2[[#This Row],[Order Date]],"MMM")</f>
        <v>Dec</v>
      </c>
      <c r="N373" t="str">
        <f>TEXT(Table2[[#This Row],[Order Date]],"DDD")</f>
        <v>Fri</v>
      </c>
      <c r="O373">
        <f>DATEDIF(Table2[[#This Row],[Order Date]],Table2[[#This Row],[Delivered Date]],"D")</f>
        <v>11</v>
      </c>
      <c r="P373" s="10">
        <f>ROUND(Table2[[#This Row],[Quantity]]*Table2[[#This Row],[Unit Price]]*VLOOKUP(Table2[[#This Row],[Product Name]],Table_1[#All],2,FALSE),0)</f>
        <v>4367</v>
      </c>
      <c r="Q373" s="10">
        <f>Table2[[#This Row],[Quantity]]*Table2[[#This Row],[Unit Price]]</f>
        <v>5823</v>
      </c>
      <c r="R373" s="10">
        <f>Table2[[#This Row],[Sales Revenue]]-Table2[[#This Row],[Total Cost After Product Percentage Calc]]</f>
        <v>1456</v>
      </c>
    </row>
    <row r="374" spans="1:18" ht="14.25" customHeight="1" x14ac:dyDescent="0.3">
      <c r="A374" s="1">
        <v>373</v>
      </c>
      <c r="B374" s="1" t="s">
        <v>425</v>
      </c>
      <c r="C374" s="1" t="s">
        <v>22</v>
      </c>
      <c r="D374" s="1" t="s">
        <v>87</v>
      </c>
      <c r="E374" s="2">
        <v>45790</v>
      </c>
      <c r="F374" s="4">
        <v>45793</v>
      </c>
      <c r="G374" s="1">
        <v>10</v>
      </c>
      <c r="H374" s="1">
        <v>253</v>
      </c>
      <c r="I374" s="1" t="s">
        <v>14</v>
      </c>
      <c r="J374" s="1" t="s">
        <v>24</v>
      </c>
      <c r="K374" s="1" t="s">
        <v>20</v>
      </c>
      <c r="L374" t="str">
        <f>TEXT(Table2[[#This Row],[Order Date]],"YYY")</f>
        <v>2025</v>
      </c>
      <c r="M374" t="str">
        <f>TEXT(Table2[[#This Row],[Order Date]],"MMM")</f>
        <v>May</v>
      </c>
      <c r="N374" t="str">
        <f>TEXT(Table2[[#This Row],[Order Date]],"DDD")</f>
        <v>Tue</v>
      </c>
      <c r="O374">
        <f>DATEDIF(Table2[[#This Row],[Order Date]],Table2[[#This Row],[Delivered Date]],"D")</f>
        <v>3</v>
      </c>
      <c r="P374" s="10">
        <f>ROUND(Table2[[#This Row],[Quantity]]*Table2[[#This Row],[Unit Price]]*VLOOKUP(Table2[[#This Row],[Product Name]],Table_1[#All],2,FALSE),0)</f>
        <v>2024</v>
      </c>
      <c r="Q374" s="10">
        <f>Table2[[#This Row],[Quantity]]*Table2[[#This Row],[Unit Price]]</f>
        <v>2530</v>
      </c>
      <c r="R374" s="10">
        <f>Table2[[#This Row],[Sales Revenue]]-Table2[[#This Row],[Total Cost After Product Percentage Calc]]</f>
        <v>506</v>
      </c>
    </row>
    <row r="375" spans="1:18" ht="14.25" customHeight="1" x14ac:dyDescent="0.3">
      <c r="A375" s="1">
        <v>374</v>
      </c>
      <c r="B375" s="1" t="s">
        <v>426</v>
      </c>
      <c r="C375" s="1" t="s">
        <v>18</v>
      </c>
      <c r="D375" s="1" t="s">
        <v>47</v>
      </c>
      <c r="E375" s="2">
        <v>45821</v>
      </c>
      <c r="F375" s="4">
        <v>45828</v>
      </c>
      <c r="G375" s="1">
        <v>10</v>
      </c>
      <c r="H375" s="1">
        <v>525</v>
      </c>
      <c r="I375" s="1" t="s">
        <v>30</v>
      </c>
      <c r="J375" s="1" t="s">
        <v>24</v>
      </c>
      <c r="K375" s="1" t="s">
        <v>49</v>
      </c>
      <c r="L375" t="str">
        <f>TEXT(Table2[[#This Row],[Order Date]],"YYY")</f>
        <v>2025</v>
      </c>
      <c r="M375" t="str">
        <f>TEXT(Table2[[#This Row],[Order Date]],"MMM")</f>
        <v>Jun</v>
      </c>
      <c r="N375" t="str">
        <f>TEXT(Table2[[#This Row],[Order Date]],"DDD")</f>
        <v>Fri</v>
      </c>
      <c r="O375">
        <f>DATEDIF(Table2[[#This Row],[Order Date]],Table2[[#This Row],[Delivered Date]],"D")</f>
        <v>7</v>
      </c>
      <c r="P375" s="10">
        <f>ROUND(Table2[[#This Row],[Quantity]]*Table2[[#This Row],[Unit Price]]*VLOOKUP(Table2[[#This Row],[Product Name]],Table_1[#All],2,FALSE),0)</f>
        <v>3150</v>
      </c>
      <c r="Q375" s="10">
        <f>Table2[[#This Row],[Quantity]]*Table2[[#This Row],[Unit Price]]</f>
        <v>5250</v>
      </c>
      <c r="R375" s="10">
        <f>Table2[[#This Row],[Sales Revenue]]-Table2[[#This Row],[Total Cost After Product Percentage Calc]]</f>
        <v>2100</v>
      </c>
    </row>
    <row r="376" spans="1:18" ht="14.25" customHeight="1" x14ac:dyDescent="0.3">
      <c r="A376" s="1">
        <v>375</v>
      </c>
      <c r="B376" s="1" t="s">
        <v>427</v>
      </c>
      <c r="C376" s="1" t="s">
        <v>22</v>
      </c>
      <c r="D376" s="1" t="s">
        <v>58</v>
      </c>
      <c r="E376" s="2">
        <v>45704</v>
      </c>
      <c r="F376" s="4">
        <v>45710</v>
      </c>
      <c r="G376" s="1">
        <v>6</v>
      </c>
      <c r="H376" s="1">
        <v>678</v>
      </c>
      <c r="I376" s="1" t="s">
        <v>30</v>
      </c>
      <c r="J376" s="1" t="s">
        <v>15</v>
      </c>
      <c r="K376" s="1" t="s">
        <v>49</v>
      </c>
      <c r="L376" t="str">
        <f>TEXT(Table2[[#This Row],[Order Date]],"YYY")</f>
        <v>2025</v>
      </c>
      <c r="M376" t="str">
        <f>TEXT(Table2[[#This Row],[Order Date]],"MMM")</f>
        <v>Feb</v>
      </c>
      <c r="N376" t="str">
        <f>TEXT(Table2[[#This Row],[Order Date]],"DDD")</f>
        <v>Sun</v>
      </c>
      <c r="O376">
        <f>DATEDIF(Table2[[#This Row],[Order Date]],Table2[[#This Row],[Delivered Date]],"D")</f>
        <v>6</v>
      </c>
      <c r="P376" s="10">
        <f>ROUND(Table2[[#This Row],[Quantity]]*Table2[[#This Row],[Unit Price]]*VLOOKUP(Table2[[#This Row],[Product Name]],Table_1[#All],2,FALSE),0)</f>
        <v>2848</v>
      </c>
      <c r="Q376" s="10">
        <f>Table2[[#This Row],[Quantity]]*Table2[[#This Row],[Unit Price]]</f>
        <v>4068</v>
      </c>
      <c r="R376" s="10">
        <f>Table2[[#This Row],[Sales Revenue]]-Table2[[#This Row],[Total Cost After Product Percentage Calc]]</f>
        <v>1220</v>
      </c>
    </row>
    <row r="377" spans="1:18" ht="14.25" customHeight="1" x14ac:dyDescent="0.3">
      <c r="A377" s="1">
        <v>376</v>
      </c>
      <c r="B377" s="1" t="s">
        <v>428</v>
      </c>
      <c r="C377" s="1" t="s">
        <v>22</v>
      </c>
      <c r="D377" s="1" t="s">
        <v>58</v>
      </c>
      <c r="E377" s="2">
        <v>45905</v>
      </c>
      <c r="F377" s="4">
        <v>45907</v>
      </c>
      <c r="G377" s="1">
        <v>6</v>
      </c>
      <c r="H377" s="1">
        <v>117</v>
      </c>
      <c r="I377" s="1" t="s">
        <v>14</v>
      </c>
      <c r="J377" s="1" t="s">
        <v>52</v>
      </c>
      <c r="K377" s="1" t="s">
        <v>16</v>
      </c>
      <c r="L377" t="str">
        <f>TEXT(Table2[[#This Row],[Order Date]],"YYY")</f>
        <v>2025</v>
      </c>
      <c r="M377" t="str">
        <f>TEXT(Table2[[#This Row],[Order Date]],"MMM")</f>
        <v>Sep</v>
      </c>
      <c r="N377" t="str">
        <f>TEXT(Table2[[#This Row],[Order Date]],"DDD")</f>
        <v>Fri</v>
      </c>
      <c r="O377">
        <f>DATEDIF(Table2[[#This Row],[Order Date]],Table2[[#This Row],[Delivered Date]],"D")</f>
        <v>2</v>
      </c>
      <c r="P377" s="10">
        <f>ROUND(Table2[[#This Row],[Quantity]]*Table2[[#This Row],[Unit Price]]*VLOOKUP(Table2[[#This Row],[Product Name]],Table_1[#All],2,FALSE),0)</f>
        <v>491</v>
      </c>
      <c r="Q377" s="10">
        <f>Table2[[#This Row],[Quantity]]*Table2[[#This Row],[Unit Price]]</f>
        <v>702</v>
      </c>
      <c r="R377" s="10">
        <f>Table2[[#This Row],[Sales Revenue]]-Table2[[#This Row],[Total Cost After Product Percentage Calc]]</f>
        <v>211</v>
      </c>
    </row>
    <row r="378" spans="1:18" ht="14.25" customHeight="1" x14ac:dyDescent="0.3">
      <c r="A378" s="1">
        <v>377</v>
      </c>
      <c r="B378" s="1" t="s">
        <v>429</v>
      </c>
      <c r="C378" s="1" t="s">
        <v>22</v>
      </c>
      <c r="D378" s="1" t="s">
        <v>58</v>
      </c>
      <c r="E378" s="2">
        <v>45701</v>
      </c>
      <c r="F378" s="4">
        <v>45715</v>
      </c>
      <c r="G378" s="1">
        <v>3</v>
      </c>
      <c r="H378" s="1">
        <v>262</v>
      </c>
      <c r="I378" s="1" t="s">
        <v>30</v>
      </c>
      <c r="J378" s="1" t="s">
        <v>31</v>
      </c>
      <c r="K378" s="1" t="s">
        <v>20</v>
      </c>
      <c r="L378" t="str">
        <f>TEXT(Table2[[#This Row],[Order Date]],"YYY")</f>
        <v>2025</v>
      </c>
      <c r="M378" t="str">
        <f>TEXT(Table2[[#This Row],[Order Date]],"MMM")</f>
        <v>Feb</v>
      </c>
      <c r="N378" t="str">
        <f>TEXT(Table2[[#This Row],[Order Date]],"DDD")</f>
        <v>Thu</v>
      </c>
      <c r="O378">
        <f>DATEDIF(Table2[[#This Row],[Order Date]],Table2[[#This Row],[Delivered Date]],"D")</f>
        <v>14</v>
      </c>
      <c r="P378" s="10">
        <f>ROUND(Table2[[#This Row],[Quantity]]*Table2[[#This Row],[Unit Price]]*VLOOKUP(Table2[[#This Row],[Product Name]],Table_1[#All],2,FALSE),0)</f>
        <v>550</v>
      </c>
      <c r="Q378" s="10">
        <f>Table2[[#This Row],[Quantity]]*Table2[[#This Row],[Unit Price]]</f>
        <v>786</v>
      </c>
      <c r="R378" s="10">
        <f>Table2[[#This Row],[Sales Revenue]]-Table2[[#This Row],[Total Cost After Product Percentage Calc]]</f>
        <v>236</v>
      </c>
    </row>
    <row r="379" spans="1:18" ht="14.25" customHeight="1" x14ac:dyDescent="0.3">
      <c r="A379" s="1">
        <v>378</v>
      </c>
      <c r="B379" s="1" t="s">
        <v>430</v>
      </c>
      <c r="C379" s="1" t="s">
        <v>26</v>
      </c>
      <c r="D379" s="1" t="s">
        <v>74</v>
      </c>
      <c r="E379" s="2">
        <v>45848</v>
      </c>
      <c r="F379" s="4">
        <v>45856</v>
      </c>
      <c r="G379" s="1">
        <v>8</v>
      </c>
      <c r="H379" s="1">
        <v>360</v>
      </c>
      <c r="I379" s="1" t="s">
        <v>30</v>
      </c>
      <c r="J379" s="1" t="s">
        <v>31</v>
      </c>
      <c r="K379" s="1" t="s">
        <v>32</v>
      </c>
      <c r="L379" t="str">
        <f>TEXT(Table2[[#This Row],[Order Date]],"YYY")</f>
        <v>2025</v>
      </c>
      <c r="M379" t="str">
        <f>TEXT(Table2[[#This Row],[Order Date]],"MMM")</f>
        <v>Jul</v>
      </c>
      <c r="N379" t="str">
        <f>TEXT(Table2[[#This Row],[Order Date]],"DDD")</f>
        <v>Thu</v>
      </c>
      <c r="O379">
        <f>DATEDIF(Table2[[#This Row],[Order Date]],Table2[[#This Row],[Delivered Date]],"D")</f>
        <v>8</v>
      </c>
      <c r="P379" s="10">
        <f>ROUND(Table2[[#This Row],[Quantity]]*Table2[[#This Row],[Unit Price]]*VLOOKUP(Table2[[#This Row],[Product Name]],Table_1[#All],2,FALSE),0)</f>
        <v>1584</v>
      </c>
      <c r="Q379" s="10">
        <f>Table2[[#This Row],[Quantity]]*Table2[[#This Row],[Unit Price]]</f>
        <v>2880</v>
      </c>
      <c r="R379" s="10">
        <f>Table2[[#This Row],[Sales Revenue]]-Table2[[#This Row],[Total Cost After Product Percentage Calc]]</f>
        <v>1296</v>
      </c>
    </row>
    <row r="380" spans="1:18" ht="14.25" customHeight="1" x14ac:dyDescent="0.3">
      <c r="A380" s="1">
        <v>379</v>
      </c>
      <c r="B380" s="1" t="s">
        <v>431</v>
      </c>
      <c r="C380" s="1" t="s">
        <v>26</v>
      </c>
      <c r="D380" s="1" t="s">
        <v>41</v>
      </c>
      <c r="E380" s="2">
        <v>45952</v>
      </c>
      <c r="F380" s="4">
        <v>45953</v>
      </c>
      <c r="G380" s="1">
        <v>10</v>
      </c>
      <c r="H380" s="1">
        <v>279</v>
      </c>
      <c r="I380" s="1" t="s">
        <v>14</v>
      </c>
      <c r="J380" s="1" t="s">
        <v>24</v>
      </c>
      <c r="K380" s="1" t="s">
        <v>49</v>
      </c>
      <c r="L380" t="str">
        <f>TEXT(Table2[[#This Row],[Order Date]],"YYY")</f>
        <v>2025</v>
      </c>
      <c r="M380" t="str">
        <f>TEXT(Table2[[#This Row],[Order Date]],"MMM")</f>
        <v>Oct</v>
      </c>
      <c r="N380" t="str">
        <f>TEXT(Table2[[#This Row],[Order Date]],"DDD")</f>
        <v>Wed</v>
      </c>
      <c r="O380">
        <f>DATEDIF(Table2[[#This Row],[Order Date]],Table2[[#This Row],[Delivered Date]],"D")</f>
        <v>1</v>
      </c>
      <c r="P380" s="10">
        <f>ROUND(Table2[[#This Row],[Quantity]]*Table2[[#This Row],[Unit Price]]*VLOOKUP(Table2[[#This Row],[Product Name]],Table_1[#All],2,FALSE),0)</f>
        <v>1395</v>
      </c>
      <c r="Q380" s="10">
        <f>Table2[[#This Row],[Quantity]]*Table2[[#This Row],[Unit Price]]</f>
        <v>2790</v>
      </c>
      <c r="R380" s="10">
        <f>Table2[[#This Row],[Sales Revenue]]-Table2[[#This Row],[Total Cost After Product Percentage Calc]]</f>
        <v>1395</v>
      </c>
    </row>
    <row r="381" spans="1:18" ht="14.25" customHeight="1" x14ac:dyDescent="0.3">
      <c r="A381" s="1">
        <v>380</v>
      </c>
      <c r="B381" s="1" t="s">
        <v>432</v>
      </c>
      <c r="C381" s="1" t="s">
        <v>18</v>
      </c>
      <c r="D381" s="1" t="s">
        <v>68</v>
      </c>
      <c r="E381" s="2">
        <v>45675</v>
      </c>
      <c r="F381" s="4">
        <v>45678</v>
      </c>
      <c r="G381" s="1">
        <v>4</v>
      </c>
      <c r="H381" s="1">
        <v>801</v>
      </c>
      <c r="I381" s="1" t="s">
        <v>14</v>
      </c>
      <c r="J381" s="1" t="s">
        <v>31</v>
      </c>
      <c r="K381" s="1" t="s">
        <v>16</v>
      </c>
      <c r="L381" t="str">
        <f>TEXT(Table2[[#This Row],[Order Date]],"YYY")</f>
        <v>2025</v>
      </c>
      <c r="M381" t="str">
        <f>TEXT(Table2[[#This Row],[Order Date]],"MMM")</f>
        <v>Jan</v>
      </c>
      <c r="N381" t="str">
        <f>TEXT(Table2[[#This Row],[Order Date]],"DDD")</f>
        <v>Sat</v>
      </c>
      <c r="O381">
        <f>DATEDIF(Table2[[#This Row],[Order Date]],Table2[[#This Row],[Delivered Date]],"D")</f>
        <v>3</v>
      </c>
      <c r="P381" s="10">
        <f>ROUND(Table2[[#This Row],[Quantity]]*Table2[[#This Row],[Unit Price]]*VLOOKUP(Table2[[#This Row],[Product Name]],Table_1[#All],2,FALSE),0)</f>
        <v>1602</v>
      </c>
      <c r="Q381" s="10">
        <f>Table2[[#This Row],[Quantity]]*Table2[[#This Row],[Unit Price]]</f>
        <v>3204</v>
      </c>
      <c r="R381" s="10">
        <f>Table2[[#This Row],[Sales Revenue]]-Table2[[#This Row],[Total Cost After Product Percentage Calc]]</f>
        <v>1602</v>
      </c>
    </row>
    <row r="382" spans="1:18" ht="14.25" customHeight="1" x14ac:dyDescent="0.3">
      <c r="A382" s="1">
        <v>381</v>
      </c>
      <c r="B382" s="1" t="s">
        <v>433</v>
      </c>
      <c r="C382" s="1" t="s">
        <v>34</v>
      </c>
      <c r="D382" s="1" t="s">
        <v>80</v>
      </c>
      <c r="E382" s="2">
        <v>45989</v>
      </c>
      <c r="F382" s="4">
        <v>45993</v>
      </c>
      <c r="G382" s="1">
        <v>4</v>
      </c>
      <c r="H382" s="1">
        <v>346</v>
      </c>
      <c r="I382" s="1" t="s">
        <v>30</v>
      </c>
      <c r="J382" s="1" t="s">
        <v>15</v>
      </c>
      <c r="K382" s="1" t="s">
        <v>32</v>
      </c>
      <c r="L382" t="str">
        <f>TEXT(Table2[[#This Row],[Order Date]],"YYY")</f>
        <v>2025</v>
      </c>
      <c r="M382" t="str">
        <f>TEXT(Table2[[#This Row],[Order Date]],"MMM")</f>
        <v>Nov</v>
      </c>
      <c r="N382" t="str">
        <f>TEXT(Table2[[#This Row],[Order Date]],"DDD")</f>
        <v>Fri</v>
      </c>
      <c r="O382">
        <f>DATEDIF(Table2[[#This Row],[Order Date]],Table2[[#This Row],[Delivered Date]],"D")</f>
        <v>4</v>
      </c>
      <c r="P382" s="10">
        <f>ROUND(Table2[[#This Row],[Quantity]]*Table2[[#This Row],[Unit Price]]*VLOOKUP(Table2[[#This Row],[Product Name]],Table_1[#All],2,FALSE),0)</f>
        <v>1038</v>
      </c>
      <c r="Q382" s="10">
        <f>Table2[[#This Row],[Quantity]]*Table2[[#This Row],[Unit Price]]</f>
        <v>1384</v>
      </c>
      <c r="R382" s="10">
        <f>Table2[[#This Row],[Sales Revenue]]-Table2[[#This Row],[Total Cost After Product Percentage Calc]]</f>
        <v>346</v>
      </c>
    </row>
    <row r="383" spans="1:18" ht="14.25" customHeight="1" x14ac:dyDescent="0.3">
      <c r="A383" s="1">
        <v>382</v>
      </c>
      <c r="B383" s="1" t="s">
        <v>434</v>
      </c>
      <c r="C383" s="1" t="s">
        <v>22</v>
      </c>
      <c r="D383" s="1" t="s">
        <v>58</v>
      </c>
      <c r="E383" s="2">
        <v>45695</v>
      </c>
      <c r="F383" s="4">
        <v>45706</v>
      </c>
      <c r="G383" s="1">
        <v>5</v>
      </c>
      <c r="H383" s="1">
        <v>215</v>
      </c>
      <c r="I383" s="1" t="s">
        <v>30</v>
      </c>
      <c r="J383" s="1" t="s">
        <v>36</v>
      </c>
      <c r="K383" s="1" t="s">
        <v>20</v>
      </c>
      <c r="L383" t="str">
        <f>TEXT(Table2[[#This Row],[Order Date]],"YYY")</f>
        <v>2025</v>
      </c>
      <c r="M383" t="str">
        <f>TEXT(Table2[[#This Row],[Order Date]],"MMM")</f>
        <v>Feb</v>
      </c>
      <c r="N383" t="str">
        <f>TEXT(Table2[[#This Row],[Order Date]],"DDD")</f>
        <v>Fri</v>
      </c>
      <c r="O383">
        <f>DATEDIF(Table2[[#This Row],[Order Date]],Table2[[#This Row],[Delivered Date]],"D")</f>
        <v>11</v>
      </c>
      <c r="P383" s="10">
        <f>ROUND(Table2[[#This Row],[Quantity]]*Table2[[#This Row],[Unit Price]]*VLOOKUP(Table2[[#This Row],[Product Name]],Table_1[#All],2,FALSE),0)</f>
        <v>753</v>
      </c>
      <c r="Q383" s="10">
        <f>Table2[[#This Row],[Quantity]]*Table2[[#This Row],[Unit Price]]</f>
        <v>1075</v>
      </c>
      <c r="R383" s="10">
        <f>Table2[[#This Row],[Sales Revenue]]-Table2[[#This Row],[Total Cost After Product Percentage Calc]]</f>
        <v>322</v>
      </c>
    </row>
    <row r="384" spans="1:18" ht="14.25" customHeight="1" x14ac:dyDescent="0.3">
      <c r="A384" s="1">
        <v>383</v>
      </c>
      <c r="B384" s="1" t="s">
        <v>435</v>
      </c>
      <c r="C384" s="1" t="s">
        <v>12</v>
      </c>
      <c r="D384" s="1" t="s">
        <v>62</v>
      </c>
      <c r="E384" s="2">
        <v>45764</v>
      </c>
      <c r="F384" s="4">
        <v>45769</v>
      </c>
      <c r="G384" s="1">
        <v>9</v>
      </c>
      <c r="H384" s="1">
        <v>860</v>
      </c>
      <c r="I384" s="1" t="s">
        <v>14</v>
      </c>
      <c r="J384" s="1" t="s">
        <v>52</v>
      </c>
      <c r="K384" s="1" t="s">
        <v>49</v>
      </c>
      <c r="L384" t="str">
        <f>TEXT(Table2[[#This Row],[Order Date]],"YYY")</f>
        <v>2025</v>
      </c>
      <c r="M384" t="str">
        <f>TEXT(Table2[[#This Row],[Order Date]],"MMM")</f>
        <v>Apr</v>
      </c>
      <c r="N384" t="str">
        <f>TEXT(Table2[[#This Row],[Order Date]],"DDD")</f>
        <v>Thu</v>
      </c>
      <c r="O384">
        <f>DATEDIF(Table2[[#This Row],[Order Date]],Table2[[#This Row],[Delivered Date]],"D")</f>
        <v>5</v>
      </c>
      <c r="P384" s="10">
        <f>ROUND(Table2[[#This Row],[Quantity]]*Table2[[#This Row],[Unit Price]]*VLOOKUP(Table2[[#This Row],[Product Name]],Table_1[#All],2,FALSE),0)</f>
        <v>6579</v>
      </c>
      <c r="Q384" s="10">
        <f>Table2[[#This Row],[Quantity]]*Table2[[#This Row],[Unit Price]]</f>
        <v>7740</v>
      </c>
      <c r="R384" s="10">
        <f>Table2[[#This Row],[Sales Revenue]]-Table2[[#This Row],[Total Cost After Product Percentage Calc]]</f>
        <v>1161</v>
      </c>
    </row>
    <row r="385" spans="1:18" ht="14.25" customHeight="1" x14ac:dyDescent="0.3">
      <c r="A385" s="1">
        <v>384</v>
      </c>
      <c r="B385" s="1" t="s">
        <v>436</v>
      </c>
      <c r="C385" s="1" t="s">
        <v>22</v>
      </c>
      <c r="D385" s="1" t="s">
        <v>23</v>
      </c>
      <c r="E385" s="2">
        <v>45695</v>
      </c>
      <c r="F385" s="4">
        <v>45704</v>
      </c>
      <c r="G385" s="1">
        <v>2</v>
      </c>
      <c r="H385" s="1">
        <v>461</v>
      </c>
      <c r="I385" s="1" t="s">
        <v>30</v>
      </c>
      <c r="J385" s="1" t="s">
        <v>24</v>
      </c>
      <c r="K385" s="1" t="s">
        <v>20</v>
      </c>
      <c r="L385" t="str">
        <f>TEXT(Table2[[#This Row],[Order Date]],"YYY")</f>
        <v>2025</v>
      </c>
      <c r="M385" t="str">
        <f>TEXT(Table2[[#This Row],[Order Date]],"MMM")</f>
        <v>Feb</v>
      </c>
      <c r="N385" t="str">
        <f>TEXT(Table2[[#This Row],[Order Date]],"DDD")</f>
        <v>Fri</v>
      </c>
      <c r="O385">
        <f>DATEDIF(Table2[[#This Row],[Order Date]],Table2[[#This Row],[Delivered Date]],"D")</f>
        <v>9</v>
      </c>
      <c r="P385" s="10">
        <f>ROUND(Table2[[#This Row],[Quantity]]*Table2[[#This Row],[Unit Price]]*VLOOKUP(Table2[[#This Row],[Product Name]],Table_1[#All],2,FALSE),0)</f>
        <v>692</v>
      </c>
      <c r="Q385" s="10">
        <f>Table2[[#This Row],[Quantity]]*Table2[[#This Row],[Unit Price]]</f>
        <v>922</v>
      </c>
      <c r="R385" s="10">
        <f>Table2[[#This Row],[Sales Revenue]]-Table2[[#This Row],[Total Cost After Product Percentage Calc]]</f>
        <v>230</v>
      </c>
    </row>
    <row r="386" spans="1:18" ht="14.25" customHeight="1" x14ac:dyDescent="0.3">
      <c r="A386" s="1">
        <v>385</v>
      </c>
      <c r="B386" s="1" t="s">
        <v>437</v>
      </c>
      <c r="C386" s="1" t="s">
        <v>26</v>
      </c>
      <c r="D386" s="1" t="s">
        <v>27</v>
      </c>
      <c r="E386" s="2">
        <v>45988</v>
      </c>
      <c r="F386" s="4">
        <v>45997</v>
      </c>
      <c r="G386" s="1">
        <v>7</v>
      </c>
      <c r="H386" s="1">
        <v>579</v>
      </c>
      <c r="I386" s="1" t="s">
        <v>14</v>
      </c>
      <c r="J386" s="1" t="s">
        <v>15</v>
      </c>
      <c r="K386" s="1" t="s">
        <v>49</v>
      </c>
      <c r="L386" t="str">
        <f>TEXT(Table2[[#This Row],[Order Date]],"YYY")</f>
        <v>2025</v>
      </c>
      <c r="M386" t="str">
        <f>TEXT(Table2[[#This Row],[Order Date]],"MMM")</f>
        <v>Nov</v>
      </c>
      <c r="N386" t="str">
        <f>TEXT(Table2[[#This Row],[Order Date]],"DDD")</f>
        <v>Thu</v>
      </c>
      <c r="O386">
        <f>DATEDIF(Table2[[#This Row],[Order Date]],Table2[[#This Row],[Delivered Date]],"D")</f>
        <v>9</v>
      </c>
      <c r="P386" s="10">
        <f>ROUND(Table2[[#This Row],[Quantity]]*Table2[[#This Row],[Unit Price]]*VLOOKUP(Table2[[#This Row],[Product Name]],Table_1[#All],2,FALSE),0)</f>
        <v>2229</v>
      </c>
      <c r="Q386" s="10">
        <f>Table2[[#This Row],[Quantity]]*Table2[[#This Row],[Unit Price]]</f>
        <v>4053</v>
      </c>
      <c r="R386" s="10">
        <f>Table2[[#This Row],[Sales Revenue]]-Table2[[#This Row],[Total Cost After Product Percentage Calc]]</f>
        <v>1824</v>
      </c>
    </row>
    <row r="387" spans="1:18" ht="14.25" customHeight="1" x14ac:dyDescent="0.3">
      <c r="A387" s="1">
        <v>386</v>
      </c>
      <c r="B387" s="1" t="s">
        <v>438</v>
      </c>
      <c r="C387" s="1" t="s">
        <v>12</v>
      </c>
      <c r="D387" s="1" t="s">
        <v>13</v>
      </c>
      <c r="E387" s="2">
        <v>45949</v>
      </c>
      <c r="F387" s="4">
        <v>45953</v>
      </c>
      <c r="G387" s="1">
        <v>3</v>
      </c>
      <c r="H387" s="1">
        <v>982</v>
      </c>
      <c r="I387" s="1" t="s">
        <v>30</v>
      </c>
      <c r="J387" s="1" t="s">
        <v>15</v>
      </c>
      <c r="K387" s="1" t="s">
        <v>49</v>
      </c>
      <c r="L387" t="str">
        <f>TEXT(Table2[[#This Row],[Order Date]],"YYY")</f>
        <v>2025</v>
      </c>
      <c r="M387" t="str">
        <f>TEXT(Table2[[#This Row],[Order Date]],"MMM")</f>
        <v>Oct</v>
      </c>
      <c r="N387" t="str">
        <f>TEXT(Table2[[#This Row],[Order Date]],"DDD")</f>
        <v>Sun</v>
      </c>
      <c r="O387">
        <f>DATEDIF(Table2[[#This Row],[Order Date]],Table2[[#This Row],[Delivered Date]],"D")</f>
        <v>4</v>
      </c>
      <c r="P387" s="10">
        <f>ROUND(Table2[[#This Row],[Quantity]]*Table2[[#This Row],[Unit Price]]*VLOOKUP(Table2[[#This Row],[Product Name]],Table_1[#All],2,FALSE),0)</f>
        <v>2210</v>
      </c>
      <c r="Q387" s="10">
        <f>Table2[[#This Row],[Quantity]]*Table2[[#This Row],[Unit Price]]</f>
        <v>2946</v>
      </c>
      <c r="R387" s="10">
        <f>Table2[[#This Row],[Sales Revenue]]-Table2[[#This Row],[Total Cost After Product Percentage Calc]]</f>
        <v>736</v>
      </c>
    </row>
    <row r="388" spans="1:18" ht="14.25" customHeight="1" x14ac:dyDescent="0.3">
      <c r="A388" s="1">
        <v>387</v>
      </c>
      <c r="B388" s="1" t="s">
        <v>439</v>
      </c>
      <c r="C388" s="1" t="s">
        <v>26</v>
      </c>
      <c r="D388" s="1" t="s">
        <v>74</v>
      </c>
      <c r="E388" s="2">
        <v>45842</v>
      </c>
      <c r="F388" s="4">
        <v>45849</v>
      </c>
      <c r="G388" s="1">
        <v>2</v>
      </c>
      <c r="H388" s="1">
        <v>969</v>
      </c>
      <c r="I388" s="1" t="s">
        <v>14</v>
      </c>
      <c r="J388" s="1" t="s">
        <v>36</v>
      </c>
      <c r="K388" s="1" t="s">
        <v>49</v>
      </c>
      <c r="L388" t="str">
        <f>TEXT(Table2[[#This Row],[Order Date]],"YYY")</f>
        <v>2025</v>
      </c>
      <c r="M388" t="str">
        <f>TEXT(Table2[[#This Row],[Order Date]],"MMM")</f>
        <v>Jul</v>
      </c>
      <c r="N388" t="str">
        <f>TEXT(Table2[[#This Row],[Order Date]],"DDD")</f>
        <v>Fri</v>
      </c>
      <c r="O388">
        <f>DATEDIF(Table2[[#This Row],[Order Date]],Table2[[#This Row],[Delivered Date]],"D")</f>
        <v>7</v>
      </c>
      <c r="P388" s="10">
        <f>ROUND(Table2[[#This Row],[Quantity]]*Table2[[#This Row],[Unit Price]]*VLOOKUP(Table2[[#This Row],[Product Name]],Table_1[#All],2,FALSE),0)</f>
        <v>1066</v>
      </c>
      <c r="Q388" s="10">
        <f>Table2[[#This Row],[Quantity]]*Table2[[#This Row],[Unit Price]]</f>
        <v>1938</v>
      </c>
      <c r="R388" s="10">
        <f>Table2[[#This Row],[Sales Revenue]]-Table2[[#This Row],[Total Cost After Product Percentage Calc]]</f>
        <v>872</v>
      </c>
    </row>
    <row r="389" spans="1:18" ht="14.25" customHeight="1" x14ac:dyDescent="0.3">
      <c r="A389" s="1">
        <v>388</v>
      </c>
      <c r="B389" s="1" t="s">
        <v>440</v>
      </c>
      <c r="C389" s="1" t="s">
        <v>18</v>
      </c>
      <c r="D389" s="1" t="s">
        <v>19</v>
      </c>
      <c r="E389" s="2">
        <v>45679</v>
      </c>
      <c r="F389" s="4">
        <v>45686</v>
      </c>
      <c r="G389" s="1">
        <v>6</v>
      </c>
      <c r="H389" s="1">
        <v>563</v>
      </c>
      <c r="I389" s="1" t="s">
        <v>14</v>
      </c>
      <c r="J389" s="1" t="s">
        <v>15</v>
      </c>
      <c r="K389" s="1" t="s">
        <v>49</v>
      </c>
      <c r="L389" t="str">
        <f>TEXT(Table2[[#This Row],[Order Date]],"YYY")</f>
        <v>2025</v>
      </c>
      <c r="M389" t="str">
        <f>TEXT(Table2[[#This Row],[Order Date]],"MMM")</f>
        <v>Jan</v>
      </c>
      <c r="N389" t="str">
        <f>TEXT(Table2[[#This Row],[Order Date]],"DDD")</f>
        <v>Wed</v>
      </c>
      <c r="O389">
        <f>DATEDIF(Table2[[#This Row],[Order Date]],Table2[[#This Row],[Delivered Date]],"D")</f>
        <v>7</v>
      </c>
      <c r="P389" s="10">
        <f>ROUND(Table2[[#This Row],[Quantity]]*Table2[[#This Row],[Unit Price]]*VLOOKUP(Table2[[#This Row],[Product Name]],Table_1[#All],2,FALSE),0)</f>
        <v>1689</v>
      </c>
      <c r="Q389" s="10">
        <f>Table2[[#This Row],[Quantity]]*Table2[[#This Row],[Unit Price]]</f>
        <v>3378</v>
      </c>
      <c r="R389" s="10">
        <f>Table2[[#This Row],[Sales Revenue]]-Table2[[#This Row],[Total Cost After Product Percentage Calc]]</f>
        <v>1689</v>
      </c>
    </row>
    <row r="390" spans="1:18" ht="14.25" customHeight="1" x14ac:dyDescent="0.3">
      <c r="A390" s="1">
        <v>389</v>
      </c>
      <c r="B390" s="1" t="s">
        <v>441</v>
      </c>
      <c r="C390" s="1" t="s">
        <v>22</v>
      </c>
      <c r="D390" s="1" t="s">
        <v>58</v>
      </c>
      <c r="E390" s="2">
        <v>45881</v>
      </c>
      <c r="F390" s="4">
        <v>45891</v>
      </c>
      <c r="G390" s="1">
        <v>7</v>
      </c>
      <c r="H390" s="1">
        <v>894</v>
      </c>
      <c r="I390" s="1" t="s">
        <v>14</v>
      </c>
      <c r="J390" s="1" t="s">
        <v>31</v>
      </c>
      <c r="K390" s="1" t="s">
        <v>16</v>
      </c>
      <c r="L390" t="str">
        <f>TEXT(Table2[[#This Row],[Order Date]],"YYY")</f>
        <v>2025</v>
      </c>
      <c r="M390" t="str">
        <f>TEXT(Table2[[#This Row],[Order Date]],"MMM")</f>
        <v>Aug</v>
      </c>
      <c r="N390" t="str">
        <f>TEXT(Table2[[#This Row],[Order Date]],"DDD")</f>
        <v>Tue</v>
      </c>
      <c r="O390">
        <f>DATEDIF(Table2[[#This Row],[Order Date]],Table2[[#This Row],[Delivered Date]],"D")</f>
        <v>10</v>
      </c>
      <c r="P390" s="10">
        <f>ROUND(Table2[[#This Row],[Quantity]]*Table2[[#This Row],[Unit Price]]*VLOOKUP(Table2[[#This Row],[Product Name]],Table_1[#All],2,FALSE),0)</f>
        <v>4381</v>
      </c>
      <c r="Q390" s="10">
        <f>Table2[[#This Row],[Quantity]]*Table2[[#This Row],[Unit Price]]</f>
        <v>6258</v>
      </c>
      <c r="R390" s="10">
        <f>Table2[[#This Row],[Sales Revenue]]-Table2[[#This Row],[Total Cost After Product Percentage Calc]]</f>
        <v>1877</v>
      </c>
    </row>
    <row r="391" spans="1:18" ht="14.25" customHeight="1" x14ac:dyDescent="0.3">
      <c r="A391" s="1">
        <v>390</v>
      </c>
      <c r="B391" s="1" t="s">
        <v>442</v>
      </c>
      <c r="C391" s="1" t="s">
        <v>34</v>
      </c>
      <c r="D391" s="1" t="s">
        <v>80</v>
      </c>
      <c r="E391" s="2">
        <v>45881</v>
      </c>
      <c r="F391" s="4">
        <v>45882</v>
      </c>
      <c r="G391" s="1">
        <v>8</v>
      </c>
      <c r="H391" s="1">
        <v>177</v>
      </c>
      <c r="I391" s="1" t="s">
        <v>14</v>
      </c>
      <c r="J391" s="1" t="s">
        <v>15</v>
      </c>
      <c r="K391" s="1" t="s">
        <v>16</v>
      </c>
      <c r="L391" t="str">
        <f>TEXT(Table2[[#This Row],[Order Date]],"YYY")</f>
        <v>2025</v>
      </c>
      <c r="M391" t="str">
        <f>TEXT(Table2[[#This Row],[Order Date]],"MMM")</f>
        <v>Aug</v>
      </c>
      <c r="N391" t="str">
        <f>TEXT(Table2[[#This Row],[Order Date]],"DDD")</f>
        <v>Tue</v>
      </c>
      <c r="O391">
        <f>DATEDIF(Table2[[#This Row],[Order Date]],Table2[[#This Row],[Delivered Date]],"D")</f>
        <v>1</v>
      </c>
      <c r="P391" s="10">
        <f>ROUND(Table2[[#This Row],[Quantity]]*Table2[[#This Row],[Unit Price]]*VLOOKUP(Table2[[#This Row],[Product Name]],Table_1[#All],2,FALSE),0)</f>
        <v>1062</v>
      </c>
      <c r="Q391" s="10">
        <f>Table2[[#This Row],[Quantity]]*Table2[[#This Row],[Unit Price]]</f>
        <v>1416</v>
      </c>
      <c r="R391" s="10">
        <f>Table2[[#This Row],[Sales Revenue]]-Table2[[#This Row],[Total Cost After Product Percentage Calc]]</f>
        <v>354</v>
      </c>
    </row>
    <row r="392" spans="1:18" ht="14.25" customHeight="1" x14ac:dyDescent="0.3">
      <c r="A392" s="1">
        <v>391</v>
      </c>
      <c r="B392" s="1" t="s">
        <v>443</v>
      </c>
      <c r="C392" s="1" t="s">
        <v>18</v>
      </c>
      <c r="D392" s="1" t="s">
        <v>47</v>
      </c>
      <c r="E392" s="2">
        <v>46019</v>
      </c>
      <c r="F392" s="4">
        <v>46021</v>
      </c>
      <c r="G392" s="1">
        <v>9</v>
      </c>
      <c r="H392" s="1">
        <v>455</v>
      </c>
      <c r="I392" s="1" t="s">
        <v>14</v>
      </c>
      <c r="J392" s="1" t="s">
        <v>52</v>
      </c>
      <c r="K392" s="1" t="s">
        <v>32</v>
      </c>
      <c r="L392" t="str">
        <f>TEXT(Table2[[#This Row],[Order Date]],"YYY")</f>
        <v>2025</v>
      </c>
      <c r="M392" t="str">
        <f>TEXT(Table2[[#This Row],[Order Date]],"MMM")</f>
        <v>Dec</v>
      </c>
      <c r="N392" t="str">
        <f>TEXT(Table2[[#This Row],[Order Date]],"DDD")</f>
        <v>Sun</v>
      </c>
      <c r="O392">
        <f>DATEDIF(Table2[[#This Row],[Order Date]],Table2[[#This Row],[Delivered Date]],"D")</f>
        <v>2</v>
      </c>
      <c r="P392" s="10">
        <f>ROUND(Table2[[#This Row],[Quantity]]*Table2[[#This Row],[Unit Price]]*VLOOKUP(Table2[[#This Row],[Product Name]],Table_1[#All],2,FALSE),0)</f>
        <v>2457</v>
      </c>
      <c r="Q392" s="10">
        <f>Table2[[#This Row],[Quantity]]*Table2[[#This Row],[Unit Price]]</f>
        <v>4095</v>
      </c>
      <c r="R392" s="10">
        <f>Table2[[#This Row],[Sales Revenue]]-Table2[[#This Row],[Total Cost After Product Percentage Calc]]</f>
        <v>1638</v>
      </c>
    </row>
    <row r="393" spans="1:18" ht="14.25" customHeight="1" x14ac:dyDescent="0.3">
      <c r="A393" s="1">
        <v>392</v>
      </c>
      <c r="B393" s="1" t="s">
        <v>444</v>
      </c>
      <c r="C393" s="1" t="s">
        <v>22</v>
      </c>
      <c r="D393" s="1" t="s">
        <v>58</v>
      </c>
      <c r="E393" s="2">
        <v>45737</v>
      </c>
      <c r="F393" s="4">
        <v>45746</v>
      </c>
      <c r="G393" s="1">
        <v>6</v>
      </c>
      <c r="H393" s="1">
        <v>565</v>
      </c>
      <c r="I393" s="1" t="s">
        <v>14</v>
      </c>
      <c r="J393" s="1" t="s">
        <v>24</v>
      </c>
      <c r="K393" s="1" t="s">
        <v>49</v>
      </c>
      <c r="L393" t="str">
        <f>TEXT(Table2[[#This Row],[Order Date]],"YYY")</f>
        <v>2025</v>
      </c>
      <c r="M393" t="str">
        <f>TEXT(Table2[[#This Row],[Order Date]],"MMM")</f>
        <v>Mar</v>
      </c>
      <c r="N393" t="str">
        <f>TEXT(Table2[[#This Row],[Order Date]],"DDD")</f>
        <v>Fri</v>
      </c>
      <c r="O393">
        <f>DATEDIF(Table2[[#This Row],[Order Date]],Table2[[#This Row],[Delivered Date]],"D")</f>
        <v>9</v>
      </c>
      <c r="P393" s="10">
        <f>ROUND(Table2[[#This Row],[Quantity]]*Table2[[#This Row],[Unit Price]]*VLOOKUP(Table2[[#This Row],[Product Name]],Table_1[#All],2,FALSE),0)</f>
        <v>2373</v>
      </c>
      <c r="Q393" s="10">
        <f>Table2[[#This Row],[Quantity]]*Table2[[#This Row],[Unit Price]]</f>
        <v>3390</v>
      </c>
      <c r="R393" s="10">
        <f>Table2[[#This Row],[Sales Revenue]]-Table2[[#This Row],[Total Cost After Product Percentage Calc]]</f>
        <v>1017</v>
      </c>
    </row>
    <row r="394" spans="1:18" ht="14.25" customHeight="1" x14ac:dyDescent="0.3">
      <c r="A394" s="1">
        <v>393</v>
      </c>
      <c r="B394" s="1" t="s">
        <v>445</v>
      </c>
      <c r="C394" s="1" t="s">
        <v>12</v>
      </c>
      <c r="D394" s="1" t="s">
        <v>29</v>
      </c>
      <c r="E394" s="2">
        <v>45924</v>
      </c>
      <c r="F394" s="4">
        <v>45931</v>
      </c>
      <c r="G394" s="1">
        <v>3</v>
      </c>
      <c r="H394" s="1">
        <v>565</v>
      </c>
      <c r="I394" s="1" t="s">
        <v>14</v>
      </c>
      <c r="J394" s="1" t="s">
        <v>36</v>
      </c>
      <c r="K394" s="1" t="s">
        <v>16</v>
      </c>
      <c r="L394" t="str">
        <f>TEXT(Table2[[#This Row],[Order Date]],"YYY")</f>
        <v>2025</v>
      </c>
      <c r="M394" t="str">
        <f>TEXT(Table2[[#This Row],[Order Date]],"MMM")</f>
        <v>Sep</v>
      </c>
      <c r="N394" t="str">
        <f>TEXT(Table2[[#This Row],[Order Date]],"DDD")</f>
        <v>Wed</v>
      </c>
      <c r="O394">
        <f>DATEDIF(Table2[[#This Row],[Order Date]],Table2[[#This Row],[Delivered Date]],"D")</f>
        <v>7</v>
      </c>
      <c r="P394" s="10">
        <f>ROUND(Table2[[#This Row],[Quantity]]*Table2[[#This Row],[Unit Price]]*VLOOKUP(Table2[[#This Row],[Product Name]],Table_1[#All],2,FALSE),0)</f>
        <v>1102</v>
      </c>
      <c r="Q394" s="10">
        <f>Table2[[#This Row],[Quantity]]*Table2[[#This Row],[Unit Price]]</f>
        <v>1695</v>
      </c>
      <c r="R394" s="10">
        <f>Table2[[#This Row],[Sales Revenue]]-Table2[[#This Row],[Total Cost After Product Percentage Calc]]</f>
        <v>593</v>
      </c>
    </row>
    <row r="395" spans="1:18" ht="14.25" customHeight="1" x14ac:dyDescent="0.3">
      <c r="A395" s="1">
        <v>394</v>
      </c>
      <c r="B395" s="1" t="s">
        <v>446</v>
      </c>
      <c r="C395" s="1" t="s">
        <v>22</v>
      </c>
      <c r="D395" s="1" t="s">
        <v>23</v>
      </c>
      <c r="E395" s="2">
        <v>45895</v>
      </c>
      <c r="F395" s="4">
        <v>45896</v>
      </c>
      <c r="G395" s="1">
        <v>10</v>
      </c>
      <c r="H395" s="1">
        <v>572</v>
      </c>
      <c r="I395" s="1" t="s">
        <v>14</v>
      </c>
      <c r="J395" s="1" t="s">
        <v>36</v>
      </c>
      <c r="K395" s="1" t="s">
        <v>20</v>
      </c>
      <c r="L395" t="str">
        <f>TEXT(Table2[[#This Row],[Order Date]],"YYY")</f>
        <v>2025</v>
      </c>
      <c r="M395" t="str">
        <f>TEXT(Table2[[#This Row],[Order Date]],"MMM")</f>
        <v>Aug</v>
      </c>
      <c r="N395" t="str">
        <f>TEXT(Table2[[#This Row],[Order Date]],"DDD")</f>
        <v>Tue</v>
      </c>
      <c r="O395">
        <f>DATEDIF(Table2[[#This Row],[Order Date]],Table2[[#This Row],[Delivered Date]],"D")</f>
        <v>1</v>
      </c>
      <c r="P395" s="10">
        <f>ROUND(Table2[[#This Row],[Quantity]]*Table2[[#This Row],[Unit Price]]*VLOOKUP(Table2[[#This Row],[Product Name]],Table_1[#All],2,FALSE),0)</f>
        <v>4290</v>
      </c>
      <c r="Q395" s="10">
        <f>Table2[[#This Row],[Quantity]]*Table2[[#This Row],[Unit Price]]</f>
        <v>5720</v>
      </c>
      <c r="R395" s="10">
        <f>Table2[[#This Row],[Sales Revenue]]-Table2[[#This Row],[Total Cost After Product Percentage Calc]]</f>
        <v>1430</v>
      </c>
    </row>
    <row r="396" spans="1:18" ht="14.25" customHeight="1" x14ac:dyDescent="0.3">
      <c r="A396" s="1">
        <v>395</v>
      </c>
      <c r="B396" s="1" t="s">
        <v>447</v>
      </c>
      <c r="C396" s="1" t="s">
        <v>18</v>
      </c>
      <c r="D396" s="1" t="s">
        <v>47</v>
      </c>
      <c r="E396" s="2">
        <v>45718</v>
      </c>
      <c r="F396" s="4">
        <v>45725</v>
      </c>
      <c r="G396" s="1">
        <v>9</v>
      </c>
      <c r="H396" s="1">
        <v>616</v>
      </c>
      <c r="I396" s="1" t="s">
        <v>30</v>
      </c>
      <c r="J396" s="1" t="s">
        <v>24</v>
      </c>
      <c r="K396" s="1" t="s">
        <v>49</v>
      </c>
      <c r="L396" t="str">
        <f>TEXT(Table2[[#This Row],[Order Date]],"YYY")</f>
        <v>2025</v>
      </c>
      <c r="M396" t="str">
        <f>TEXT(Table2[[#This Row],[Order Date]],"MMM")</f>
        <v>Mar</v>
      </c>
      <c r="N396" t="str">
        <f>TEXT(Table2[[#This Row],[Order Date]],"DDD")</f>
        <v>Sun</v>
      </c>
      <c r="O396">
        <f>DATEDIF(Table2[[#This Row],[Order Date]],Table2[[#This Row],[Delivered Date]],"D")</f>
        <v>7</v>
      </c>
      <c r="P396" s="10">
        <f>ROUND(Table2[[#This Row],[Quantity]]*Table2[[#This Row],[Unit Price]]*VLOOKUP(Table2[[#This Row],[Product Name]],Table_1[#All],2,FALSE),0)</f>
        <v>3326</v>
      </c>
      <c r="Q396" s="10">
        <f>Table2[[#This Row],[Quantity]]*Table2[[#This Row],[Unit Price]]</f>
        <v>5544</v>
      </c>
      <c r="R396" s="10">
        <f>Table2[[#This Row],[Sales Revenue]]-Table2[[#This Row],[Total Cost After Product Percentage Calc]]</f>
        <v>2218</v>
      </c>
    </row>
    <row r="397" spans="1:18" ht="14.25" customHeight="1" x14ac:dyDescent="0.3">
      <c r="A397" s="1">
        <v>396</v>
      </c>
      <c r="B397" s="1" t="s">
        <v>448</v>
      </c>
      <c r="C397" s="1" t="s">
        <v>18</v>
      </c>
      <c r="D397" s="1" t="s">
        <v>60</v>
      </c>
      <c r="E397" s="2">
        <v>45774</v>
      </c>
      <c r="F397" s="4">
        <v>45781</v>
      </c>
      <c r="G397" s="1">
        <v>1</v>
      </c>
      <c r="H397" s="1">
        <v>692</v>
      </c>
      <c r="I397" s="1" t="s">
        <v>30</v>
      </c>
      <c r="J397" s="1" t="s">
        <v>31</v>
      </c>
      <c r="K397" s="1" t="s">
        <v>20</v>
      </c>
      <c r="L397" t="str">
        <f>TEXT(Table2[[#This Row],[Order Date]],"YYY")</f>
        <v>2025</v>
      </c>
      <c r="M397" t="str">
        <f>TEXT(Table2[[#This Row],[Order Date]],"MMM")</f>
        <v>Apr</v>
      </c>
      <c r="N397" t="str">
        <f>TEXT(Table2[[#This Row],[Order Date]],"DDD")</f>
        <v>Sun</v>
      </c>
      <c r="O397">
        <f>DATEDIF(Table2[[#This Row],[Order Date]],Table2[[#This Row],[Delivered Date]],"D")</f>
        <v>7</v>
      </c>
      <c r="P397" s="10">
        <f>ROUND(Table2[[#This Row],[Quantity]]*Table2[[#This Row],[Unit Price]]*VLOOKUP(Table2[[#This Row],[Product Name]],Table_1[#All],2,FALSE),0)</f>
        <v>381</v>
      </c>
      <c r="Q397" s="10">
        <f>Table2[[#This Row],[Quantity]]*Table2[[#This Row],[Unit Price]]</f>
        <v>692</v>
      </c>
      <c r="R397" s="10">
        <f>Table2[[#This Row],[Sales Revenue]]-Table2[[#This Row],[Total Cost After Product Percentage Calc]]</f>
        <v>311</v>
      </c>
    </row>
    <row r="398" spans="1:18" ht="14.25" customHeight="1" x14ac:dyDescent="0.3">
      <c r="A398" s="1">
        <v>397</v>
      </c>
      <c r="B398" s="1" t="s">
        <v>449</v>
      </c>
      <c r="C398" s="1" t="s">
        <v>18</v>
      </c>
      <c r="D398" s="1" t="s">
        <v>68</v>
      </c>
      <c r="E398" s="2">
        <v>45861</v>
      </c>
      <c r="F398" s="4">
        <v>45869</v>
      </c>
      <c r="G398" s="1">
        <v>6</v>
      </c>
      <c r="H398" s="1">
        <v>366</v>
      </c>
      <c r="I398" s="1" t="s">
        <v>14</v>
      </c>
      <c r="J398" s="1" t="s">
        <v>15</v>
      </c>
      <c r="K398" s="1" t="s">
        <v>49</v>
      </c>
      <c r="L398" t="str">
        <f>TEXT(Table2[[#This Row],[Order Date]],"YYY")</f>
        <v>2025</v>
      </c>
      <c r="M398" t="str">
        <f>TEXT(Table2[[#This Row],[Order Date]],"MMM")</f>
        <v>Jul</v>
      </c>
      <c r="N398" t="str">
        <f>TEXT(Table2[[#This Row],[Order Date]],"DDD")</f>
        <v>Wed</v>
      </c>
      <c r="O398">
        <f>DATEDIF(Table2[[#This Row],[Order Date]],Table2[[#This Row],[Delivered Date]],"D")</f>
        <v>8</v>
      </c>
      <c r="P398" s="10">
        <f>ROUND(Table2[[#This Row],[Quantity]]*Table2[[#This Row],[Unit Price]]*VLOOKUP(Table2[[#This Row],[Product Name]],Table_1[#All],2,FALSE),0)</f>
        <v>1098</v>
      </c>
      <c r="Q398" s="10">
        <f>Table2[[#This Row],[Quantity]]*Table2[[#This Row],[Unit Price]]</f>
        <v>2196</v>
      </c>
      <c r="R398" s="10">
        <f>Table2[[#This Row],[Sales Revenue]]-Table2[[#This Row],[Total Cost After Product Percentage Calc]]</f>
        <v>1098</v>
      </c>
    </row>
    <row r="399" spans="1:18" ht="14.25" customHeight="1" x14ac:dyDescent="0.3">
      <c r="A399" s="1">
        <v>398</v>
      </c>
      <c r="B399" s="1" t="s">
        <v>450</v>
      </c>
      <c r="C399" s="1" t="s">
        <v>18</v>
      </c>
      <c r="D399" s="1" t="s">
        <v>19</v>
      </c>
      <c r="E399" s="2">
        <v>45661</v>
      </c>
      <c r="F399" s="4">
        <v>45668</v>
      </c>
      <c r="G399" s="1">
        <v>2</v>
      </c>
      <c r="H399" s="1">
        <v>132</v>
      </c>
      <c r="I399" s="1" t="s">
        <v>30</v>
      </c>
      <c r="J399" s="1" t="s">
        <v>31</v>
      </c>
      <c r="K399" s="1" t="s">
        <v>32</v>
      </c>
      <c r="L399" t="str">
        <f>TEXT(Table2[[#This Row],[Order Date]],"YYY")</f>
        <v>2025</v>
      </c>
      <c r="M399" t="str">
        <f>TEXT(Table2[[#This Row],[Order Date]],"MMM")</f>
        <v>Jan</v>
      </c>
      <c r="N399" t="str">
        <f>TEXT(Table2[[#This Row],[Order Date]],"DDD")</f>
        <v>Sat</v>
      </c>
      <c r="O399">
        <f>DATEDIF(Table2[[#This Row],[Order Date]],Table2[[#This Row],[Delivered Date]],"D")</f>
        <v>7</v>
      </c>
      <c r="P399" s="10">
        <f>ROUND(Table2[[#This Row],[Quantity]]*Table2[[#This Row],[Unit Price]]*VLOOKUP(Table2[[#This Row],[Product Name]],Table_1[#All],2,FALSE),0)</f>
        <v>132</v>
      </c>
      <c r="Q399" s="10">
        <f>Table2[[#This Row],[Quantity]]*Table2[[#This Row],[Unit Price]]</f>
        <v>264</v>
      </c>
      <c r="R399" s="10">
        <f>Table2[[#This Row],[Sales Revenue]]-Table2[[#This Row],[Total Cost After Product Percentage Calc]]</f>
        <v>132</v>
      </c>
    </row>
    <row r="400" spans="1:18" ht="14.25" customHeight="1" x14ac:dyDescent="0.3">
      <c r="A400" s="1">
        <v>399</v>
      </c>
      <c r="B400" s="1" t="s">
        <v>451</v>
      </c>
      <c r="C400" s="1" t="s">
        <v>12</v>
      </c>
      <c r="D400" s="1" t="s">
        <v>13</v>
      </c>
      <c r="E400" s="2">
        <v>45678</v>
      </c>
      <c r="F400" s="4">
        <v>45693</v>
      </c>
      <c r="G400" s="1">
        <v>1</v>
      </c>
      <c r="H400" s="1">
        <v>102</v>
      </c>
      <c r="I400" s="1" t="s">
        <v>30</v>
      </c>
      <c r="J400" s="1" t="s">
        <v>15</v>
      </c>
      <c r="K400" s="1" t="s">
        <v>20</v>
      </c>
      <c r="L400" t="str">
        <f>TEXT(Table2[[#This Row],[Order Date]],"YYY")</f>
        <v>2025</v>
      </c>
      <c r="M400" t="str">
        <f>TEXT(Table2[[#This Row],[Order Date]],"MMM")</f>
        <v>Jan</v>
      </c>
      <c r="N400" t="str">
        <f>TEXT(Table2[[#This Row],[Order Date]],"DDD")</f>
        <v>Tue</v>
      </c>
      <c r="O400">
        <f>DATEDIF(Table2[[#This Row],[Order Date]],Table2[[#This Row],[Delivered Date]],"D")</f>
        <v>15</v>
      </c>
      <c r="P400" s="10">
        <f>ROUND(Table2[[#This Row],[Quantity]]*Table2[[#This Row],[Unit Price]]*VLOOKUP(Table2[[#This Row],[Product Name]],Table_1[#All],2,FALSE),0)</f>
        <v>77</v>
      </c>
      <c r="Q400" s="10">
        <f>Table2[[#This Row],[Quantity]]*Table2[[#This Row],[Unit Price]]</f>
        <v>102</v>
      </c>
      <c r="R400" s="10">
        <f>Table2[[#This Row],[Sales Revenue]]-Table2[[#This Row],[Total Cost After Product Percentage Calc]]</f>
        <v>25</v>
      </c>
    </row>
    <row r="401" spans="1:18" ht="14.25" customHeight="1" x14ac:dyDescent="0.3">
      <c r="A401" s="1">
        <v>400</v>
      </c>
      <c r="B401" s="1" t="s">
        <v>452</v>
      </c>
      <c r="C401" s="1" t="s">
        <v>22</v>
      </c>
      <c r="D401" s="1" t="s">
        <v>23</v>
      </c>
      <c r="E401" s="2">
        <v>45939</v>
      </c>
      <c r="F401" s="4">
        <v>45949</v>
      </c>
      <c r="G401" s="1">
        <v>5</v>
      </c>
      <c r="H401" s="1">
        <v>644</v>
      </c>
      <c r="I401" s="1" t="s">
        <v>14</v>
      </c>
      <c r="J401" s="1" t="s">
        <v>36</v>
      </c>
      <c r="K401" s="1" t="s">
        <v>32</v>
      </c>
      <c r="L401" t="str">
        <f>TEXT(Table2[[#This Row],[Order Date]],"YYY")</f>
        <v>2025</v>
      </c>
      <c r="M401" t="str">
        <f>TEXT(Table2[[#This Row],[Order Date]],"MMM")</f>
        <v>Oct</v>
      </c>
      <c r="N401" t="str">
        <f>TEXT(Table2[[#This Row],[Order Date]],"DDD")</f>
        <v>Thu</v>
      </c>
      <c r="O401">
        <f>DATEDIF(Table2[[#This Row],[Order Date]],Table2[[#This Row],[Delivered Date]],"D")</f>
        <v>10</v>
      </c>
      <c r="P401" s="10">
        <f>ROUND(Table2[[#This Row],[Quantity]]*Table2[[#This Row],[Unit Price]]*VLOOKUP(Table2[[#This Row],[Product Name]],Table_1[#All],2,FALSE),0)</f>
        <v>2415</v>
      </c>
      <c r="Q401" s="10">
        <f>Table2[[#This Row],[Quantity]]*Table2[[#This Row],[Unit Price]]</f>
        <v>3220</v>
      </c>
      <c r="R401" s="10">
        <f>Table2[[#This Row],[Sales Revenue]]-Table2[[#This Row],[Total Cost After Product Percentage Calc]]</f>
        <v>805</v>
      </c>
    </row>
    <row r="402" spans="1:18" ht="14.25" customHeight="1" x14ac:dyDescent="0.3">
      <c r="A402" s="1">
        <v>401</v>
      </c>
      <c r="B402" s="1" t="s">
        <v>453</v>
      </c>
      <c r="C402" s="1" t="s">
        <v>34</v>
      </c>
      <c r="D402" s="1" t="s">
        <v>35</v>
      </c>
      <c r="E402" s="2">
        <v>45728</v>
      </c>
      <c r="F402" s="4">
        <v>45734</v>
      </c>
      <c r="G402" s="1">
        <v>7</v>
      </c>
      <c r="H402" s="1">
        <v>171</v>
      </c>
      <c r="I402" s="1" t="s">
        <v>30</v>
      </c>
      <c r="J402" s="1" t="s">
        <v>24</v>
      </c>
      <c r="K402" s="1" t="s">
        <v>16</v>
      </c>
      <c r="L402" t="str">
        <f>TEXT(Table2[[#This Row],[Order Date]],"YYY")</f>
        <v>2025</v>
      </c>
      <c r="M402" t="str">
        <f>TEXT(Table2[[#This Row],[Order Date]],"MMM")</f>
        <v>Mar</v>
      </c>
      <c r="N402" t="str">
        <f>TEXT(Table2[[#This Row],[Order Date]],"DDD")</f>
        <v>Wed</v>
      </c>
      <c r="O402">
        <f>DATEDIF(Table2[[#This Row],[Order Date]],Table2[[#This Row],[Delivered Date]],"D")</f>
        <v>6</v>
      </c>
      <c r="P402" s="10">
        <f>ROUND(Table2[[#This Row],[Quantity]]*Table2[[#This Row],[Unit Price]]*VLOOKUP(Table2[[#This Row],[Product Name]],Table_1[#All],2,FALSE),0)</f>
        <v>898</v>
      </c>
      <c r="Q402" s="10">
        <f>Table2[[#This Row],[Quantity]]*Table2[[#This Row],[Unit Price]]</f>
        <v>1197</v>
      </c>
      <c r="R402" s="10">
        <f>Table2[[#This Row],[Sales Revenue]]-Table2[[#This Row],[Total Cost After Product Percentage Calc]]</f>
        <v>299</v>
      </c>
    </row>
    <row r="403" spans="1:18" ht="14.25" customHeight="1" x14ac:dyDescent="0.3">
      <c r="A403" s="1">
        <v>402</v>
      </c>
      <c r="B403" s="1" t="s">
        <v>454</v>
      </c>
      <c r="C403" s="1" t="s">
        <v>22</v>
      </c>
      <c r="D403" s="1" t="s">
        <v>87</v>
      </c>
      <c r="E403" s="2">
        <v>45901</v>
      </c>
      <c r="F403" s="4">
        <v>45903</v>
      </c>
      <c r="G403" s="1">
        <v>8</v>
      </c>
      <c r="H403" s="1">
        <v>204</v>
      </c>
      <c r="I403" s="1" t="s">
        <v>30</v>
      </c>
      <c r="J403" s="1" t="s">
        <v>36</v>
      </c>
      <c r="K403" s="1" t="s">
        <v>16</v>
      </c>
      <c r="L403" t="str">
        <f>TEXT(Table2[[#This Row],[Order Date]],"YYY")</f>
        <v>2025</v>
      </c>
      <c r="M403" t="str">
        <f>TEXT(Table2[[#This Row],[Order Date]],"MMM")</f>
        <v>Sep</v>
      </c>
      <c r="N403" t="str">
        <f>TEXT(Table2[[#This Row],[Order Date]],"DDD")</f>
        <v>Mon</v>
      </c>
      <c r="O403">
        <f>DATEDIF(Table2[[#This Row],[Order Date]],Table2[[#This Row],[Delivered Date]],"D")</f>
        <v>2</v>
      </c>
      <c r="P403" s="10">
        <f>ROUND(Table2[[#This Row],[Quantity]]*Table2[[#This Row],[Unit Price]]*VLOOKUP(Table2[[#This Row],[Product Name]],Table_1[#All],2,FALSE),0)</f>
        <v>1306</v>
      </c>
      <c r="Q403" s="10">
        <f>Table2[[#This Row],[Quantity]]*Table2[[#This Row],[Unit Price]]</f>
        <v>1632</v>
      </c>
      <c r="R403" s="10">
        <f>Table2[[#This Row],[Sales Revenue]]-Table2[[#This Row],[Total Cost After Product Percentage Calc]]</f>
        <v>326</v>
      </c>
    </row>
    <row r="404" spans="1:18" ht="14.25" customHeight="1" x14ac:dyDescent="0.3">
      <c r="A404" s="1">
        <v>403</v>
      </c>
      <c r="B404" s="1" t="s">
        <v>455</v>
      </c>
      <c r="C404" s="1" t="s">
        <v>26</v>
      </c>
      <c r="D404" s="1" t="s">
        <v>74</v>
      </c>
      <c r="E404" s="2">
        <v>45975</v>
      </c>
      <c r="F404" s="4">
        <v>45985</v>
      </c>
      <c r="G404" s="1">
        <v>1</v>
      </c>
      <c r="H404" s="1">
        <v>410</v>
      </c>
      <c r="I404" s="1" t="s">
        <v>30</v>
      </c>
      <c r="J404" s="1" t="s">
        <v>24</v>
      </c>
      <c r="K404" s="1" t="s">
        <v>20</v>
      </c>
      <c r="L404" t="str">
        <f>TEXT(Table2[[#This Row],[Order Date]],"YYY")</f>
        <v>2025</v>
      </c>
      <c r="M404" t="str">
        <f>TEXT(Table2[[#This Row],[Order Date]],"MMM")</f>
        <v>Nov</v>
      </c>
      <c r="N404" t="str">
        <f>TEXT(Table2[[#This Row],[Order Date]],"DDD")</f>
        <v>Fri</v>
      </c>
      <c r="O404">
        <f>DATEDIF(Table2[[#This Row],[Order Date]],Table2[[#This Row],[Delivered Date]],"D")</f>
        <v>10</v>
      </c>
      <c r="P404" s="10">
        <f>ROUND(Table2[[#This Row],[Quantity]]*Table2[[#This Row],[Unit Price]]*VLOOKUP(Table2[[#This Row],[Product Name]],Table_1[#All],2,FALSE),0)</f>
        <v>226</v>
      </c>
      <c r="Q404" s="10">
        <f>Table2[[#This Row],[Quantity]]*Table2[[#This Row],[Unit Price]]</f>
        <v>410</v>
      </c>
      <c r="R404" s="10">
        <f>Table2[[#This Row],[Sales Revenue]]-Table2[[#This Row],[Total Cost After Product Percentage Calc]]</f>
        <v>184</v>
      </c>
    </row>
    <row r="405" spans="1:18" ht="14.25" customHeight="1" x14ac:dyDescent="0.3">
      <c r="A405" s="1">
        <v>404</v>
      </c>
      <c r="B405" s="1" t="s">
        <v>456</v>
      </c>
      <c r="C405" s="1" t="s">
        <v>26</v>
      </c>
      <c r="D405" s="1" t="s">
        <v>41</v>
      </c>
      <c r="E405" s="2">
        <v>45782</v>
      </c>
      <c r="F405" s="4">
        <v>45785</v>
      </c>
      <c r="G405" s="1">
        <v>2</v>
      </c>
      <c r="H405" s="1">
        <v>874</v>
      </c>
      <c r="I405" s="1" t="s">
        <v>14</v>
      </c>
      <c r="J405" s="1" t="s">
        <v>15</v>
      </c>
      <c r="K405" s="1" t="s">
        <v>32</v>
      </c>
      <c r="L405" t="str">
        <f>TEXT(Table2[[#This Row],[Order Date]],"YYY")</f>
        <v>2025</v>
      </c>
      <c r="M405" t="str">
        <f>TEXT(Table2[[#This Row],[Order Date]],"MMM")</f>
        <v>May</v>
      </c>
      <c r="N405" t="str">
        <f>TEXT(Table2[[#This Row],[Order Date]],"DDD")</f>
        <v>Mon</v>
      </c>
      <c r="O405">
        <f>DATEDIF(Table2[[#This Row],[Order Date]],Table2[[#This Row],[Delivered Date]],"D")</f>
        <v>3</v>
      </c>
      <c r="P405" s="10">
        <f>ROUND(Table2[[#This Row],[Quantity]]*Table2[[#This Row],[Unit Price]]*VLOOKUP(Table2[[#This Row],[Product Name]],Table_1[#All],2,FALSE),0)</f>
        <v>874</v>
      </c>
      <c r="Q405" s="10">
        <f>Table2[[#This Row],[Quantity]]*Table2[[#This Row],[Unit Price]]</f>
        <v>1748</v>
      </c>
      <c r="R405" s="10">
        <f>Table2[[#This Row],[Sales Revenue]]-Table2[[#This Row],[Total Cost After Product Percentage Calc]]</f>
        <v>874</v>
      </c>
    </row>
    <row r="406" spans="1:18" ht="14.25" customHeight="1" x14ac:dyDescent="0.3">
      <c r="A406" s="1">
        <v>405</v>
      </c>
      <c r="B406" s="1" t="s">
        <v>457</v>
      </c>
      <c r="C406" s="1" t="s">
        <v>18</v>
      </c>
      <c r="D406" s="1" t="s">
        <v>68</v>
      </c>
      <c r="E406" s="2">
        <v>45707</v>
      </c>
      <c r="F406" s="4">
        <v>45711</v>
      </c>
      <c r="G406" s="1">
        <v>7</v>
      </c>
      <c r="H406" s="1">
        <v>855</v>
      </c>
      <c r="I406" s="1" t="s">
        <v>30</v>
      </c>
      <c r="J406" s="1" t="s">
        <v>31</v>
      </c>
      <c r="K406" s="1" t="s">
        <v>16</v>
      </c>
      <c r="L406" t="str">
        <f>TEXT(Table2[[#This Row],[Order Date]],"YYY")</f>
        <v>2025</v>
      </c>
      <c r="M406" t="str">
        <f>TEXT(Table2[[#This Row],[Order Date]],"MMM")</f>
        <v>Feb</v>
      </c>
      <c r="N406" t="str">
        <f>TEXT(Table2[[#This Row],[Order Date]],"DDD")</f>
        <v>Wed</v>
      </c>
      <c r="O406">
        <f>DATEDIF(Table2[[#This Row],[Order Date]],Table2[[#This Row],[Delivered Date]],"D")</f>
        <v>4</v>
      </c>
      <c r="P406" s="10">
        <f>ROUND(Table2[[#This Row],[Quantity]]*Table2[[#This Row],[Unit Price]]*VLOOKUP(Table2[[#This Row],[Product Name]],Table_1[#All],2,FALSE),0)</f>
        <v>2993</v>
      </c>
      <c r="Q406" s="10">
        <f>Table2[[#This Row],[Quantity]]*Table2[[#This Row],[Unit Price]]</f>
        <v>5985</v>
      </c>
      <c r="R406" s="10">
        <f>Table2[[#This Row],[Sales Revenue]]-Table2[[#This Row],[Total Cost After Product Percentage Calc]]</f>
        <v>2992</v>
      </c>
    </row>
    <row r="407" spans="1:18" ht="14.25" customHeight="1" x14ac:dyDescent="0.3">
      <c r="A407" s="1">
        <v>406</v>
      </c>
      <c r="B407" s="1" t="s">
        <v>458</v>
      </c>
      <c r="C407" s="1" t="s">
        <v>34</v>
      </c>
      <c r="D407" s="1" t="s">
        <v>54</v>
      </c>
      <c r="E407" s="2">
        <v>45753</v>
      </c>
      <c r="F407" s="4">
        <v>45760</v>
      </c>
      <c r="G407" s="1">
        <v>1</v>
      </c>
      <c r="H407" s="1">
        <v>386</v>
      </c>
      <c r="I407" s="1" t="s">
        <v>14</v>
      </c>
      <c r="J407" s="1" t="s">
        <v>15</v>
      </c>
      <c r="K407" s="1" t="s">
        <v>20</v>
      </c>
      <c r="L407" t="str">
        <f>TEXT(Table2[[#This Row],[Order Date]],"YYY")</f>
        <v>2025</v>
      </c>
      <c r="M407" t="str">
        <f>TEXT(Table2[[#This Row],[Order Date]],"MMM")</f>
        <v>Apr</v>
      </c>
      <c r="N407" t="str">
        <f>TEXT(Table2[[#This Row],[Order Date]],"DDD")</f>
        <v>Sun</v>
      </c>
      <c r="O407">
        <f>DATEDIF(Table2[[#This Row],[Order Date]],Table2[[#This Row],[Delivered Date]],"D")</f>
        <v>7</v>
      </c>
      <c r="P407" s="10">
        <f>ROUND(Table2[[#This Row],[Quantity]]*Table2[[#This Row],[Unit Price]]*VLOOKUP(Table2[[#This Row],[Product Name]],Table_1[#All],2,FALSE),0)</f>
        <v>270</v>
      </c>
      <c r="Q407" s="10">
        <f>Table2[[#This Row],[Quantity]]*Table2[[#This Row],[Unit Price]]</f>
        <v>386</v>
      </c>
      <c r="R407" s="10">
        <f>Table2[[#This Row],[Sales Revenue]]-Table2[[#This Row],[Total Cost After Product Percentage Calc]]</f>
        <v>116</v>
      </c>
    </row>
    <row r="408" spans="1:18" ht="14.25" customHeight="1" x14ac:dyDescent="0.3">
      <c r="A408" s="1">
        <v>407</v>
      </c>
      <c r="B408" s="1" t="s">
        <v>459</v>
      </c>
      <c r="C408" s="1" t="s">
        <v>18</v>
      </c>
      <c r="D408" s="1" t="s">
        <v>60</v>
      </c>
      <c r="E408" s="2">
        <v>45732</v>
      </c>
      <c r="F408" s="4">
        <v>45743</v>
      </c>
      <c r="G408" s="1">
        <v>9</v>
      </c>
      <c r="H408" s="1">
        <v>309</v>
      </c>
      <c r="I408" s="1" t="s">
        <v>30</v>
      </c>
      <c r="J408" s="1" t="s">
        <v>52</v>
      </c>
      <c r="K408" s="1" t="s">
        <v>49</v>
      </c>
      <c r="L408" t="str">
        <f>TEXT(Table2[[#This Row],[Order Date]],"YYY")</f>
        <v>2025</v>
      </c>
      <c r="M408" t="str">
        <f>TEXT(Table2[[#This Row],[Order Date]],"MMM")</f>
        <v>Mar</v>
      </c>
      <c r="N408" t="str">
        <f>TEXT(Table2[[#This Row],[Order Date]],"DDD")</f>
        <v>Sun</v>
      </c>
      <c r="O408">
        <f>DATEDIF(Table2[[#This Row],[Order Date]],Table2[[#This Row],[Delivered Date]],"D")</f>
        <v>11</v>
      </c>
      <c r="P408" s="10">
        <f>ROUND(Table2[[#This Row],[Quantity]]*Table2[[#This Row],[Unit Price]]*VLOOKUP(Table2[[#This Row],[Product Name]],Table_1[#All],2,FALSE),0)</f>
        <v>1530</v>
      </c>
      <c r="Q408" s="10">
        <f>Table2[[#This Row],[Quantity]]*Table2[[#This Row],[Unit Price]]</f>
        <v>2781</v>
      </c>
      <c r="R408" s="10">
        <f>Table2[[#This Row],[Sales Revenue]]-Table2[[#This Row],[Total Cost After Product Percentage Calc]]</f>
        <v>1251</v>
      </c>
    </row>
    <row r="409" spans="1:18" ht="14.25" customHeight="1" x14ac:dyDescent="0.3">
      <c r="A409" s="1">
        <v>408</v>
      </c>
      <c r="B409" s="1" t="s">
        <v>460</v>
      </c>
      <c r="C409" s="1" t="s">
        <v>34</v>
      </c>
      <c r="D409" s="1" t="s">
        <v>35</v>
      </c>
      <c r="E409" s="2">
        <v>45709</v>
      </c>
      <c r="F409" s="4">
        <v>45719</v>
      </c>
      <c r="G409" s="1">
        <v>3</v>
      </c>
      <c r="H409" s="1">
        <v>97</v>
      </c>
      <c r="I409" s="1" t="s">
        <v>14</v>
      </c>
      <c r="J409" s="1" t="s">
        <v>31</v>
      </c>
      <c r="K409" s="1" t="s">
        <v>16</v>
      </c>
      <c r="L409" t="str">
        <f>TEXT(Table2[[#This Row],[Order Date]],"YYY")</f>
        <v>2025</v>
      </c>
      <c r="M409" t="str">
        <f>TEXT(Table2[[#This Row],[Order Date]],"MMM")</f>
        <v>Feb</v>
      </c>
      <c r="N409" t="str">
        <f>TEXT(Table2[[#This Row],[Order Date]],"DDD")</f>
        <v>Fri</v>
      </c>
      <c r="O409">
        <f>DATEDIF(Table2[[#This Row],[Order Date]],Table2[[#This Row],[Delivered Date]],"D")</f>
        <v>10</v>
      </c>
      <c r="P409" s="10">
        <f>ROUND(Table2[[#This Row],[Quantity]]*Table2[[#This Row],[Unit Price]]*VLOOKUP(Table2[[#This Row],[Product Name]],Table_1[#All],2,FALSE),0)</f>
        <v>218</v>
      </c>
      <c r="Q409" s="10">
        <f>Table2[[#This Row],[Quantity]]*Table2[[#This Row],[Unit Price]]</f>
        <v>291</v>
      </c>
      <c r="R409" s="10">
        <f>Table2[[#This Row],[Sales Revenue]]-Table2[[#This Row],[Total Cost After Product Percentage Calc]]</f>
        <v>73</v>
      </c>
    </row>
    <row r="410" spans="1:18" ht="14.25" customHeight="1" x14ac:dyDescent="0.3">
      <c r="A410" s="1">
        <v>409</v>
      </c>
      <c r="B410" s="1" t="s">
        <v>461</v>
      </c>
      <c r="C410" s="1" t="s">
        <v>18</v>
      </c>
      <c r="D410" s="1" t="s">
        <v>60</v>
      </c>
      <c r="E410" s="2">
        <v>45970</v>
      </c>
      <c r="F410" s="4">
        <v>45981</v>
      </c>
      <c r="G410" s="1">
        <v>4</v>
      </c>
      <c r="H410" s="1">
        <v>180</v>
      </c>
      <c r="I410" s="1" t="s">
        <v>30</v>
      </c>
      <c r="J410" s="1" t="s">
        <v>24</v>
      </c>
      <c r="K410" s="1" t="s">
        <v>49</v>
      </c>
      <c r="L410" t="str">
        <f>TEXT(Table2[[#This Row],[Order Date]],"YYY")</f>
        <v>2025</v>
      </c>
      <c r="M410" t="str">
        <f>TEXT(Table2[[#This Row],[Order Date]],"MMM")</f>
        <v>Nov</v>
      </c>
      <c r="N410" t="str">
        <f>TEXT(Table2[[#This Row],[Order Date]],"DDD")</f>
        <v>Sun</v>
      </c>
      <c r="O410">
        <f>DATEDIF(Table2[[#This Row],[Order Date]],Table2[[#This Row],[Delivered Date]],"D")</f>
        <v>11</v>
      </c>
      <c r="P410" s="10">
        <f>ROUND(Table2[[#This Row],[Quantity]]*Table2[[#This Row],[Unit Price]]*VLOOKUP(Table2[[#This Row],[Product Name]],Table_1[#All],2,FALSE),0)</f>
        <v>396</v>
      </c>
      <c r="Q410" s="10">
        <f>Table2[[#This Row],[Quantity]]*Table2[[#This Row],[Unit Price]]</f>
        <v>720</v>
      </c>
      <c r="R410" s="10">
        <f>Table2[[#This Row],[Sales Revenue]]-Table2[[#This Row],[Total Cost After Product Percentage Calc]]</f>
        <v>324</v>
      </c>
    </row>
    <row r="411" spans="1:18" ht="14.25" customHeight="1" x14ac:dyDescent="0.3">
      <c r="A411" s="1">
        <v>410</v>
      </c>
      <c r="B411" s="1" t="s">
        <v>462</v>
      </c>
      <c r="C411" s="1" t="s">
        <v>22</v>
      </c>
      <c r="D411" s="1" t="s">
        <v>23</v>
      </c>
      <c r="E411" s="2">
        <v>45836</v>
      </c>
      <c r="F411" s="4">
        <v>45842</v>
      </c>
      <c r="G411" s="1">
        <v>1</v>
      </c>
      <c r="H411" s="1">
        <v>187</v>
      </c>
      <c r="I411" s="1" t="s">
        <v>30</v>
      </c>
      <c r="J411" s="1" t="s">
        <v>15</v>
      </c>
      <c r="K411" s="1" t="s">
        <v>20</v>
      </c>
      <c r="L411" t="str">
        <f>TEXT(Table2[[#This Row],[Order Date]],"YYY")</f>
        <v>2025</v>
      </c>
      <c r="M411" t="str">
        <f>TEXT(Table2[[#This Row],[Order Date]],"MMM")</f>
        <v>Jun</v>
      </c>
      <c r="N411" t="str">
        <f>TEXT(Table2[[#This Row],[Order Date]],"DDD")</f>
        <v>Sat</v>
      </c>
      <c r="O411">
        <f>DATEDIF(Table2[[#This Row],[Order Date]],Table2[[#This Row],[Delivered Date]],"D")</f>
        <v>6</v>
      </c>
      <c r="P411" s="10">
        <f>ROUND(Table2[[#This Row],[Quantity]]*Table2[[#This Row],[Unit Price]]*VLOOKUP(Table2[[#This Row],[Product Name]],Table_1[#All],2,FALSE),0)</f>
        <v>140</v>
      </c>
      <c r="Q411" s="10">
        <f>Table2[[#This Row],[Quantity]]*Table2[[#This Row],[Unit Price]]</f>
        <v>187</v>
      </c>
      <c r="R411" s="10">
        <f>Table2[[#This Row],[Sales Revenue]]-Table2[[#This Row],[Total Cost After Product Percentage Calc]]</f>
        <v>47</v>
      </c>
    </row>
    <row r="412" spans="1:18" ht="14.25" customHeight="1" x14ac:dyDescent="0.3">
      <c r="A412" s="1">
        <v>411</v>
      </c>
      <c r="B412" s="1" t="s">
        <v>463</v>
      </c>
      <c r="C412" s="1" t="s">
        <v>34</v>
      </c>
      <c r="D412" s="1" t="s">
        <v>80</v>
      </c>
      <c r="E412" s="2">
        <v>45926</v>
      </c>
      <c r="F412" s="4">
        <v>45934</v>
      </c>
      <c r="G412" s="1">
        <v>9</v>
      </c>
      <c r="H412" s="1">
        <v>286</v>
      </c>
      <c r="I412" s="1" t="s">
        <v>30</v>
      </c>
      <c r="J412" s="1" t="s">
        <v>36</v>
      </c>
      <c r="K412" s="1" t="s">
        <v>49</v>
      </c>
      <c r="L412" t="str">
        <f>TEXT(Table2[[#This Row],[Order Date]],"YYY")</f>
        <v>2025</v>
      </c>
      <c r="M412" t="str">
        <f>TEXT(Table2[[#This Row],[Order Date]],"MMM")</f>
        <v>Sep</v>
      </c>
      <c r="N412" t="str">
        <f>TEXT(Table2[[#This Row],[Order Date]],"DDD")</f>
        <v>Fri</v>
      </c>
      <c r="O412">
        <f>DATEDIF(Table2[[#This Row],[Order Date]],Table2[[#This Row],[Delivered Date]],"D")</f>
        <v>8</v>
      </c>
      <c r="P412" s="10">
        <f>ROUND(Table2[[#This Row],[Quantity]]*Table2[[#This Row],[Unit Price]]*VLOOKUP(Table2[[#This Row],[Product Name]],Table_1[#All],2,FALSE),0)</f>
        <v>1931</v>
      </c>
      <c r="Q412" s="10">
        <f>Table2[[#This Row],[Quantity]]*Table2[[#This Row],[Unit Price]]</f>
        <v>2574</v>
      </c>
      <c r="R412" s="10">
        <f>Table2[[#This Row],[Sales Revenue]]-Table2[[#This Row],[Total Cost After Product Percentage Calc]]</f>
        <v>643</v>
      </c>
    </row>
    <row r="413" spans="1:18" ht="14.25" customHeight="1" x14ac:dyDescent="0.3">
      <c r="A413" s="1">
        <v>412</v>
      </c>
      <c r="B413" s="1" t="s">
        <v>464</v>
      </c>
      <c r="C413" s="1" t="s">
        <v>34</v>
      </c>
      <c r="D413" s="1" t="s">
        <v>35</v>
      </c>
      <c r="E413" s="2">
        <v>45675</v>
      </c>
      <c r="F413" s="4">
        <v>45688</v>
      </c>
      <c r="G413" s="1">
        <v>6</v>
      </c>
      <c r="H413" s="1">
        <v>541</v>
      </c>
      <c r="I413" s="1" t="s">
        <v>30</v>
      </c>
      <c r="J413" s="1" t="s">
        <v>15</v>
      </c>
      <c r="K413" s="1" t="s">
        <v>16</v>
      </c>
      <c r="L413" t="str">
        <f>TEXT(Table2[[#This Row],[Order Date]],"YYY")</f>
        <v>2025</v>
      </c>
      <c r="M413" t="str">
        <f>TEXT(Table2[[#This Row],[Order Date]],"MMM")</f>
        <v>Jan</v>
      </c>
      <c r="N413" t="str">
        <f>TEXT(Table2[[#This Row],[Order Date]],"DDD")</f>
        <v>Sat</v>
      </c>
      <c r="O413">
        <f>DATEDIF(Table2[[#This Row],[Order Date]],Table2[[#This Row],[Delivered Date]],"D")</f>
        <v>13</v>
      </c>
      <c r="P413" s="10">
        <f>ROUND(Table2[[#This Row],[Quantity]]*Table2[[#This Row],[Unit Price]]*VLOOKUP(Table2[[#This Row],[Product Name]],Table_1[#All],2,FALSE),0)</f>
        <v>2435</v>
      </c>
      <c r="Q413" s="10">
        <f>Table2[[#This Row],[Quantity]]*Table2[[#This Row],[Unit Price]]</f>
        <v>3246</v>
      </c>
      <c r="R413" s="10">
        <f>Table2[[#This Row],[Sales Revenue]]-Table2[[#This Row],[Total Cost After Product Percentage Calc]]</f>
        <v>811</v>
      </c>
    </row>
    <row r="414" spans="1:18" ht="14.25" customHeight="1" x14ac:dyDescent="0.3">
      <c r="A414" s="1">
        <v>413</v>
      </c>
      <c r="B414" s="1" t="s">
        <v>465</v>
      </c>
      <c r="C414" s="1" t="s">
        <v>18</v>
      </c>
      <c r="D414" s="1" t="s">
        <v>47</v>
      </c>
      <c r="E414" s="2">
        <v>45850</v>
      </c>
      <c r="F414" s="4">
        <v>45858</v>
      </c>
      <c r="G414" s="1">
        <v>8</v>
      </c>
      <c r="H414" s="1">
        <v>779</v>
      </c>
      <c r="I414" s="1" t="s">
        <v>14</v>
      </c>
      <c r="J414" s="1" t="s">
        <v>31</v>
      </c>
      <c r="K414" s="1" t="s">
        <v>32</v>
      </c>
      <c r="L414" t="str">
        <f>TEXT(Table2[[#This Row],[Order Date]],"YYY")</f>
        <v>2025</v>
      </c>
      <c r="M414" t="str">
        <f>TEXT(Table2[[#This Row],[Order Date]],"MMM")</f>
        <v>Jul</v>
      </c>
      <c r="N414" t="str">
        <f>TEXT(Table2[[#This Row],[Order Date]],"DDD")</f>
        <v>Sat</v>
      </c>
      <c r="O414">
        <f>DATEDIF(Table2[[#This Row],[Order Date]],Table2[[#This Row],[Delivered Date]],"D")</f>
        <v>8</v>
      </c>
      <c r="P414" s="10">
        <f>ROUND(Table2[[#This Row],[Quantity]]*Table2[[#This Row],[Unit Price]]*VLOOKUP(Table2[[#This Row],[Product Name]],Table_1[#All],2,FALSE),0)</f>
        <v>3739</v>
      </c>
      <c r="Q414" s="10">
        <f>Table2[[#This Row],[Quantity]]*Table2[[#This Row],[Unit Price]]</f>
        <v>6232</v>
      </c>
      <c r="R414" s="10">
        <f>Table2[[#This Row],[Sales Revenue]]-Table2[[#This Row],[Total Cost After Product Percentage Calc]]</f>
        <v>2493</v>
      </c>
    </row>
    <row r="415" spans="1:18" ht="14.25" customHeight="1" x14ac:dyDescent="0.3">
      <c r="A415" s="1">
        <v>414</v>
      </c>
      <c r="B415" s="1" t="s">
        <v>466</v>
      </c>
      <c r="C415" s="1" t="s">
        <v>12</v>
      </c>
      <c r="D415" s="1" t="s">
        <v>62</v>
      </c>
      <c r="E415" s="2">
        <v>45909</v>
      </c>
      <c r="F415" s="4">
        <v>45911</v>
      </c>
      <c r="G415" s="1">
        <v>4</v>
      </c>
      <c r="H415" s="1">
        <v>249</v>
      </c>
      <c r="I415" s="1" t="s">
        <v>30</v>
      </c>
      <c r="J415" s="1" t="s">
        <v>15</v>
      </c>
      <c r="K415" s="1" t="s">
        <v>16</v>
      </c>
      <c r="L415" t="str">
        <f>TEXT(Table2[[#This Row],[Order Date]],"YYY")</f>
        <v>2025</v>
      </c>
      <c r="M415" t="str">
        <f>TEXT(Table2[[#This Row],[Order Date]],"MMM")</f>
        <v>Sep</v>
      </c>
      <c r="N415" t="str">
        <f>TEXT(Table2[[#This Row],[Order Date]],"DDD")</f>
        <v>Tue</v>
      </c>
      <c r="O415">
        <f>DATEDIF(Table2[[#This Row],[Order Date]],Table2[[#This Row],[Delivered Date]],"D")</f>
        <v>2</v>
      </c>
      <c r="P415" s="10">
        <f>ROUND(Table2[[#This Row],[Quantity]]*Table2[[#This Row],[Unit Price]]*VLOOKUP(Table2[[#This Row],[Product Name]],Table_1[#All],2,FALSE),0)</f>
        <v>847</v>
      </c>
      <c r="Q415" s="10">
        <f>Table2[[#This Row],[Quantity]]*Table2[[#This Row],[Unit Price]]</f>
        <v>996</v>
      </c>
      <c r="R415" s="10">
        <f>Table2[[#This Row],[Sales Revenue]]-Table2[[#This Row],[Total Cost After Product Percentage Calc]]</f>
        <v>149</v>
      </c>
    </row>
    <row r="416" spans="1:18" ht="14.25" customHeight="1" x14ac:dyDescent="0.3">
      <c r="A416" s="1">
        <v>415</v>
      </c>
      <c r="B416" s="1" t="s">
        <v>467</v>
      </c>
      <c r="C416" s="1" t="s">
        <v>12</v>
      </c>
      <c r="D416" s="1" t="s">
        <v>29</v>
      </c>
      <c r="E416" s="2">
        <v>45854</v>
      </c>
      <c r="F416" s="4">
        <v>45867</v>
      </c>
      <c r="G416" s="1">
        <v>2</v>
      </c>
      <c r="H416" s="1">
        <v>146</v>
      </c>
      <c r="I416" s="1" t="s">
        <v>30</v>
      </c>
      <c r="J416" s="1" t="s">
        <v>52</v>
      </c>
      <c r="K416" s="1" t="s">
        <v>49</v>
      </c>
      <c r="L416" t="str">
        <f>TEXT(Table2[[#This Row],[Order Date]],"YYY")</f>
        <v>2025</v>
      </c>
      <c r="M416" t="str">
        <f>TEXT(Table2[[#This Row],[Order Date]],"MMM")</f>
        <v>Jul</v>
      </c>
      <c r="N416" t="str">
        <f>TEXT(Table2[[#This Row],[Order Date]],"DDD")</f>
        <v>Wed</v>
      </c>
      <c r="O416">
        <f>DATEDIF(Table2[[#This Row],[Order Date]],Table2[[#This Row],[Delivered Date]],"D")</f>
        <v>13</v>
      </c>
      <c r="P416" s="10">
        <f>ROUND(Table2[[#This Row],[Quantity]]*Table2[[#This Row],[Unit Price]]*VLOOKUP(Table2[[#This Row],[Product Name]],Table_1[#All],2,FALSE),0)</f>
        <v>190</v>
      </c>
      <c r="Q416" s="10">
        <f>Table2[[#This Row],[Quantity]]*Table2[[#This Row],[Unit Price]]</f>
        <v>292</v>
      </c>
      <c r="R416" s="10">
        <f>Table2[[#This Row],[Sales Revenue]]-Table2[[#This Row],[Total Cost After Product Percentage Calc]]</f>
        <v>102</v>
      </c>
    </row>
    <row r="417" spans="1:18" ht="14.25" customHeight="1" x14ac:dyDescent="0.3">
      <c r="A417" s="1">
        <v>416</v>
      </c>
      <c r="B417" s="1" t="s">
        <v>468</v>
      </c>
      <c r="C417" s="1" t="s">
        <v>26</v>
      </c>
      <c r="D417" s="1" t="s">
        <v>27</v>
      </c>
      <c r="E417" s="2">
        <v>45665</v>
      </c>
      <c r="F417" s="4">
        <v>45678</v>
      </c>
      <c r="G417" s="1">
        <v>1</v>
      </c>
      <c r="H417" s="1">
        <v>333</v>
      </c>
      <c r="I417" s="1" t="s">
        <v>30</v>
      </c>
      <c r="J417" s="1" t="s">
        <v>36</v>
      </c>
      <c r="K417" s="1" t="s">
        <v>16</v>
      </c>
      <c r="L417" t="str">
        <f>TEXT(Table2[[#This Row],[Order Date]],"YYY")</f>
        <v>2025</v>
      </c>
      <c r="M417" t="str">
        <f>TEXT(Table2[[#This Row],[Order Date]],"MMM")</f>
        <v>Jan</v>
      </c>
      <c r="N417" t="str">
        <f>TEXT(Table2[[#This Row],[Order Date]],"DDD")</f>
        <v>Wed</v>
      </c>
      <c r="O417">
        <f>DATEDIF(Table2[[#This Row],[Order Date]],Table2[[#This Row],[Delivered Date]],"D")</f>
        <v>13</v>
      </c>
      <c r="P417" s="10">
        <f>ROUND(Table2[[#This Row],[Quantity]]*Table2[[#This Row],[Unit Price]]*VLOOKUP(Table2[[#This Row],[Product Name]],Table_1[#All],2,FALSE),0)</f>
        <v>183</v>
      </c>
      <c r="Q417" s="10">
        <f>Table2[[#This Row],[Quantity]]*Table2[[#This Row],[Unit Price]]</f>
        <v>333</v>
      </c>
      <c r="R417" s="10">
        <f>Table2[[#This Row],[Sales Revenue]]-Table2[[#This Row],[Total Cost After Product Percentage Calc]]</f>
        <v>150</v>
      </c>
    </row>
    <row r="418" spans="1:18" ht="14.25" customHeight="1" x14ac:dyDescent="0.3">
      <c r="A418" s="1">
        <v>417</v>
      </c>
      <c r="B418" s="1" t="s">
        <v>469</v>
      </c>
      <c r="C418" s="1" t="s">
        <v>26</v>
      </c>
      <c r="D418" s="1" t="s">
        <v>41</v>
      </c>
      <c r="E418" s="2">
        <v>45897</v>
      </c>
      <c r="F418" s="4">
        <v>45904</v>
      </c>
      <c r="G418" s="1">
        <v>9</v>
      </c>
      <c r="H418" s="1">
        <v>687</v>
      </c>
      <c r="I418" s="1" t="s">
        <v>30</v>
      </c>
      <c r="J418" s="1" t="s">
        <v>52</v>
      </c>
      <c r="K418" s="1" t="s">
        <v>32</v>
      </c>
      <c r="L418" t="str">
        <f>TEXT(Table2[[#This Row],[Order Date]],"YYY")</f>
        <v>2025</v>
      </c>
      <c r="M418" t="str">
        <f>TEXT(Table2[[#This Row],[Order Date]],"MMM")</f>
        <v>Aug</v>
      </c>
      <c r="N418" t="str">
        <f>TEXT(Table2[[#This Row],[Order Date]],"DDD")</f>
        <v>Thu</v>
      </c>
      <c r="O418">
        <f>DATEDIF(Table2[[#This Row],[Order Date]],Table2[[#This Row],[Delivered Date]],"D")</f>
        <v>7</v>
      </c>
      <c r="P418" s="10">
        <f>ROUND(Table2[[#This Row],[Quantity]]*Table2[[#This Row],[Unit Price]]*VLOOKUP(Table2[[#This Row],[Product Name]],Table_1[#All],2,FALSE),0)</f>
        <v>3092</v>
      </c>
      <c r="Q418" s="10">
        <f>Table2[[#This Row],[Quantity]]*Table2[[#This Row],[Unit Price]]</f>
        <v>6183</v>
      </c>
      <c r="R418" s="10">
        <f>Table2[[#This Row],[Sales Revenue]]-Table2[[#This Row],[Total Cost After Product Percentage Calc]]</f>
        <v>3091</v>
      </c>
    </row>
    <row r="419" spans="1:18" ht="14.25" customHeight="1" x14ac:dyDescent="0.3">
      <c r="A419" s="1">
        <v>418</v>
      </c>
      <c r="B419" s="1" t="s">
        <v>470</v>
      </c>
      <c r="C419" s="1" t="s">
        <v>22</v>
      </c>
      <c r="D419" s="1" t="s">
        <v>87</v>
      </c>
      <c r="E419" s="2">
        <v>45847</v>
      </c>
      <c r="F419" s="4">
        <v>45857</v>
      </c>
      <c r="G419" s="1">
        <v>6</v>
      </c>
      <c r="H419" s="1">
        <v>342</v>
      </c>
      <c r="I419" s="1" t="s">
        <v>14</v>
      </c>
      <c r="J419" s="1" t="s">
        <v>36</v>
      </c>
      <c r="K419" s="1" t="s">
        <v>32</v>
      </c>
      <c r="L419" t="str">
        <f>TEXT(Table2[[#This Row],[Order Date]],"YYY")</f>
        <v>2025</v>
      </c>
      <c r="M419" t="str">
        <f>TEXT(Table2[[#This Row],[Order Date]],"MMM")</f>
        <v>Jul</v>
      </c>
      <c r="N419" t="str">
        <f>TEXT(Table2[[#This Row],[Order Date]],"DDD")</f>
        <v>Wed</v>
      </c>
      <c r="O419">
        <f>DATEDIF(Table2[[#This Row],[Order Date]],Table2[[#This Row],[Delivered Date]],"D")</f>
        <v>10</v>
      </c>
      <c r="P419" s="10">
        <f>ROUND(Table2[[#This Row],[Quantity]]*Table2[[#This Row],[Unit Price]]*VLOOKUP(Table2[[#This Row],[Product Name]],Table_1[#All],2,FALSE),0)</f>
        <v>1642</v>
      </c>
      <c r="Q419" s="10">
        <f>Table2[[#This Row],[Quantity]]*Table2[[#This Row],[Unit Price]]</f>
        <v>2052</v>
      </c>
      <c r="R419" s="10">
        <f>Table2[[#This Row],[Sales Revenue]]-Table2[[#This Row],[Total Cost After Product Percentage Calc]]</f>
        <v>410</v>
      </c>
    </row>
    <row r="420" spans="1:18" ht="14.25" customHeight="1" x14ac:dyDescent="0.3">
      <c r="A420" s="1">
        <v>419</v>
      </c>
      <c r="B420" s="1" t="s">
        <v>471</v>
      </c>
      <c r="C420" s="1" t="s">
        <v>34</v>
      </c>
      <c r="D420" s="1" t="s">
        <v>80</v>
      </c>
      <c r="E420" s="2">
        <v>45972</v>
      </c>
      <c r="F420" s="4">
        <v>45977</v>
      </c>
      <c r="G420" s="1">
        <v>6</v>
      </c>
      <c r="H420" s="1">
        <v>461</v>
      </c>
      <c r="I420" s="1" t="s">
        <v>14</v>
      </c>
      <c r="J420" s="1" t="s">
        <v>31</v>
      </c>
      <c r="K420" s="1" t="s">
        <v>16</v>
      </c>
      <c r="L420" t="str">
        <f>TEXT(Table2[[#This Row],[Order Date]],"YYY")</f>
        <v>2025</v>
      </c>
      <c r="M420" t="str">
        <f>TEXT(Table2[[#This Row],[Order Date]],"MMM")</f>
        <v>Nov</v>
      </c>
      <c r="N420" t="str">
        <f>TEXT(Table2[[#This Row],[Order Date]],"DDD")</f>
        <v>Tue</v>
      </c>
      <c r="O420">
        <f>DATEDIF(Table2[[#This Row],[Order Date]],Table2[[#This Row],[Delivered Date]],"D")</f>
        <v>5</v>
      </c>
      <c r="P420" s="10">
        <f>ROUND(Table2[[#This Row],[Quantity]]*Table2[[#This Row],[Unit Price]]*VLOOKUP(Table2[[#This Row],[Product Name]],Table_1[#All],2,FALSE),0)</f>
        <v>2075</v>
      </c>
      <c r="Q420" s="10">
        <f>Table2[[#This Row],[Quantity]]*Table2[[#This Row],[Unit Price]]</f>
        <v>2766</v>
      </c>
      <c r="R420" s="10">
        <f>Table2[[#This Row],[Sales Revenue]]-Table2[[#This Row],[Total Cost After Product Percentage Calc]]</f>
        <v>691</v>
      </c>
    </row>
    <row r="421" spans="1:18" ht="14.25" customHeight="1" x14ac:dyDescent="0.3">
      <c r="A421" s="1">
        <v>420</v>
      </c>
      <c r="B421" s="1" t="s">
        <v>472</v>
      </c>
      <c r="C421" s="1" t="s">
        <v>34</v>
      </c>
      <c r="D421" s="1" t="s">
        <v>54</v>
      </c>
      <c r="E421" s="2">
        <v>45707</v>
      </c>
      <c r="F421" s="4">
        <v>45717</v>
      </c>
      <c r="G421" s="1">
        <v>4</v>
      </c>
      <c r="H421" s="1">
        <v>371</v>
      </c>
      <c r="I421" s="1" t="s">
        <v>30</v>
      </c>
      <c r="J421" s="1" t="s">
        <v>24</v>
      </c>
      <c r="K421" s="1" t="s">
        <v>49</v>
      </c>
      <c r="L421" t="str">
        <f>TEXT(Table2[[#This Row],[Order Date]],"YYY")</f>
        <v>2025</v>
      </c>
      <c r="M421" t="str">
        <f>TEXT(Table2[[#This Row],[Order Date]],"MMM")</f>
        <v>Feb</v>
      </c>
      <c r="N421" t="str">
        <f>TEXT(Table2[[#This Row],[Order Date]],"DDD")</f>
        <v>Wed</v>
      </c>
      <c r="O421">
        <f>DATEDIF(Table2[[#This Row],[Order Date]],Table2[[#This Row],[Delivered Date]],"D")</f>
        <v>10</v>
      </c>
      <c r="P421" s="10">
        <f>ROUND(Table2[[#This Row],[Quantity]]*Table2[[#This Row],[Unit Price]]*VLOOKUP(Table2[[#This Row],[Product Name]],Table_1[#All],2,FALSE),0)</f>
        <v>1039</v>
      </c>
      <c r="Q421" s="10">
        <f>Table2[[#This Row],[Quantity]]*Table2[[#This Row],[Unit Price]]</f>
        <v>1484</v>
      </c>
      <c r="R421" s="10">
        <f>Table2[[#This Row],[Sales Revenue]]-Table2[[#This Row],[Total Cost After Product Percentage Calc]]</f>
        <v>445</v>
      </c>
    </row>
    <row r="422" spans="1:18" ht="14.25" customHeight="1" x14ac:dyDescent="0.3">
      <c r="A422" s="1">
        <v>421</v>
      </c>
      <c r="B422" s="1" t="s">
        <v>473</v>
      </c>
      <c r="C422" s="1" t="s">
        <v>18</v>
      </c>
      <c r="D422" s="1" t="s">
        <v>60</v>
      </c>
      <c r="E422" s="2">
        <v>45698</v>
      </c>
      <c r="F422" s="4">
        <v>45707</v>
      </c>
      <c r="G422" s="1">
        <v>1</v>
      </c>
      <c r="H422" s="1">
        <v>200</v>
      </c>
      <c r="I422" s="1" t="s">
        <v>30</v>
      </c>
      <c r="J422" s="1" t="s">
        <v>24</v>
      </c>
      <c r="K422" s="1" t="s">
        <v>20</v>
      </c>
      <c r="L422" t="str">
        <f>TEXT(Table2[[#This Row],[Order Date]],"YYY")</f>
        <v>2025</v>
      </c>
      <c r="M422" t="str">
        <f>TEXT(Table2[[#This Row],[Order Date]],"MMM")</f>
        <v>Feb</v>
      </c>
      <c r="N422" t="str">
        <f>TEXT(Table2[[#This Row],[Order Date]],"DDD")</f>
        <v>Mon</v>
      </c>
      <c r="O422">
        <f>DATEDIF(Table2[[#This Row],[Order Date]],Table2[[#This Row],[Delivered Date]],"D")</f>
        <v>9</v>
      </c>
      <c r="P422" s="10">
        <f>ROUND(Table2[[#This Row],[Quantity]]*Table2[[#This Row],[Unit Price]]*VLOOKUP(Table2[[#This Row],[Product Name]],Table_1[#All],2,FALSE),0)</f>
        <v>110</v>
      </c>
      <c r="Q422" s="10">
        <f>Table2[[#This Row],[Quantity]]*Table2[[#This Row],[Unit Price]]</f>
        <v>200</v>
      </c>
      <c r="R422" s="10">
        <f>Table2[[#This Row],[Sales Revenue]]-Table2[[#This Row],[Total Cost After Product Percentage Calc]]</f>
        <v>90</v>
      </c>
    </row>
    <row r="423" spans="1:18" ht="14.25" customHeight="1" x14ac:dyDescent="0.3">
      <c r="A423" s="1">
        <v>422</v>
      </c>
      <c r="B423" s="1" t="s">
        <v>474</v>
      </c>
      <c r="C423" s="1" t="s">
        <v>12</v>
      </c>
      <c r="D423" s="1" t="s">
        <v>13</v>
      </c>
      <c r="E423" s="2">
        <v>45694</v>
      </c>
      <c r="F423" s="4">
        <v>45703</v>
      </c>
      <c r="G423" s="1">
        <v>3</v>
      </c>
      <c r="H423" s="1">
        <v>356</v>
      </c>
      <c r="I423" s="1" t="s">
        <v>14</v>
      </c>
      <c r="J423" s="1" t="s">
        <v>24</v>
      </c>
      <c r="K423" s="1" t="s">
        <v>49</v>
      </c>
      <c r="L423" t="str">
        <f>TEXT(Table2[[#This Row],[Order Date]],"YYY")</f>
        <v>2025</v>
      </c>
      <c r="M423" t="str">
        <f>TEXT(Table2[[#This Row],[Order Date]],"MMM")</f>
        <v>Feb</v>
      </c>
      <c r="N423" t="str">
        <f>TEXT(Table2[[#This Row],[Order Date]],"DDD")</f>
        <v>Thu</v>
      </c>
      <c r="O423">
        <f>DATEDIF(Table2[[#This Row],[Order Date]],Table2[[#This Row],[Delivered Date]],"D")</f>
        <v>9</v>
      </c>
      <c r="P423" s="10">
        <f>ROUND(Table2[[#This Row],[Quantity]]*Table2[[#This Row],[Unit Price]]*VLOOKUP(Table2[[#This Row],[Product Name]],Table_1[#All],2,FALSE),0)</f>
        <v>801</v>
      </c>
      <c r="Q423" s="10">
        <f>Table2[[#This Row],[Quantity]]*Table2[[#This Row],[Unit Price]]</f>
        <v>1068</v>
      </c>
      <c r="R423" s="10">
        <f>Table2[[#This Row],[Sales Revenue]]-Table2[[#This Row],[Total Cost After Product Percentage Calc]]</f>
        <v>267</v>
      </c>
    </row>
    <row r="424" spans="1:18" ht="14.25" customHeight="1" x14ac:dyDescent="0.3">
      <c r="A424" s="1">
        <v>423</v>
      </c>
      <c r="B424" s="1" t="s">
        <v>475</v>
      </c>
      <c r="C424" s="1" t="s">
        <v>18</v>
      </c>
      <c r="D424" s="1" t="s">
        <v>19</v>
      </c>
      <c r="E424" s="2">
        <v>45720</v>
      </c>
      <c r="F424" s="4">
        <v>45721</v>
      </c>
      <c r="G424" s="1">
        <v>4</v>
      </c>
      <c r="H424" s="1">
        <v>587</v>
      </c>
      <c r="I424" s="1" t="s">
        <v>14</v>
      </c>
      <c r="J424" s="1" t="s">
        <v>52</v>
      </c>
      <c r="K424" s="1" t="s">
        <v>49</v>
      </c>
      <c r="L424" t="str">
        <f>TEXT(Table2[[#This Row],[Order Date]],"YYY")</f>
        <v>2025</v>
      </c>
      <c r="M424" t="str">
        <f>TEXT(Table2[[#This Row],[Order Date]],"MMM")</f>
        <v>Mar</v>
      </c>
      <c r="N424" t="str">
        <f>TEXT(Table2[[#This Row],[Order Date]],"DDD")</f>
        <v>Tue</v>
      </c>
      <c r="O424">
        <f>DATEDIF(Table2[[#This Row],[Order Date]],Table2[[#This Row],[Delivered Date]],"D")</f>
        <v>1</v>
      </c>
      <c r="P424" s="10">
        <f>ROUND(Table2[[#This Row],[Quantity]]*Table2[[#This Row],[Unit Price]]*VLOOKUP(Table2[[#This Row],[Product Name]],Table_1[#All],2,FALSE),0)</f>
        <v>1174</v>
      </c>
      <c r="Q424" s="10">
        <f>Table2[[#This Row],[Quantity]]*Table2[[#This Row],[Unit Price]]</f>
        <v>2348</v>
      </c>
      <c r="R424" s="10">
        <f>Table2[[#This Row],[Sales Revenue]]-Table2[[#This Row],[Total Cost After Product Percentage Calc]]</f>
        <v>1174</v>
      </c>
    </row>
    <row r="425" spans="1:18" ht="14.25" customHeight="1" x14ac:dyDescent="0.3">
      <c r="A425" s="1">
        <v>424</v>
      </c>
      <c r="B425" s="1" t="s">
        <v>476</v>
      </c>
      <c r="C425" s="1" t="s">
        <v>18</v>
      </c>
      <c r="D425" s="1" t="s">
        <v>19</v>
      </c>
      <c r="E425" s="2">
        <v>45835</v>
      </c>
      <c r="F425" s="4">
        <v>45843</v>
      </c>
      <c r="G425" s="1">
        <v>4</v>
      </c>
      <c r="H425" s="1">
        <v>441</v>
      </c>
      <c r="I425" s="1" t="s">
        <v>14</v>
      </c>
      <c r="J425" s="1" t="s">
        <v>36</v>
      </c>
      <c r="K425" s="1" t="s">
        <v>16</v>
      </c>
      <c r="L425" t="str">
        <f>TEXT(Table2[[#This Row],[Order Date]],"YYY")</f>
        <v>2025</v>
      </c>
      <c r="M425" t="str">
        <f>TEXT(Table2[[#This Row],[Order Date]],"MMM")</f>
        <v>Jun</v>
      </c>
      <c r="N425" t="str">
        <f>TEXT(Table2[[#This Row],[Order Date]],"DDD")</f>
        <v>Fri</v>
      </c>
      <c r="O425">
        <f>DATEDIF(Table2[[#This Row],[Order Date]],Table2[[#This Row],[Delivered Date]],"D")</f>
        <v>8</v>
      </c>
      <c r="P425" s="10">
        <f>ROUND(Table2[[#This Row],[Quantity]]*Table2[[#This Row],[Unit Price]]*VLOOKUP(Table2[[#This Row],[Product Name]],Table_1[#All],2,FALSE),0)</f>
        <v>882</v>
      </c>
      <c r="Q425" s="10">
        <f>Table2[[#This Row],[Quantity]]*Table2[[#This Row],[Unit Price]]</f>
        <v>1764</v>
      </c>
      <c r="R425" s="10">
        <f>Table2[[#This Row],[Sales Revenue]]-Table2[[#This Row],[Total Cost After Product Percentage Calc]]</f>
        <v>882</v>
      </c>
    </row>
    <row r="426" spans="1:18" ht="14.25" customHeight="1" x14ac:dyDescent="0.3">
      <c r="A426" s="1">
        <v>425</v>
      </c>
      <c r="B426" s="1" t="s">
        <v>477</v>
      </c>
      <c r="C426" s="1" t="s">
        <v>18</v>
      </c>
      <c r="D426" s="1" t="s">
        <v>68</v>
      </c>
      <c r="E426" s="2">
        <v>46013</v>
      </c>
      <c r="F426" s="4">
        <v>46022</v>
      </c>
      <c r="G426" s="1">
        <v>8</v>
      </c>
      <c r="H426" s="1">
        <v>953</v>
      </c>
      <c r="I426" s="1" t="s">
        <v>14</v>
      </c>
      <c r="J426" s="1" t="s">
        <v>24</v>
      </c>
      <c r="K426" s="1" t="s">
        <v>32</v>
      </c>
      <c r="L426" t="str">
        <f>TEXT(Table2[[#This Row],[Order Date]],"YYY")</f>
        <v>2025</v>
      </c>
      <c r="M426" t="str">
        <f>TEXT(Table2[[#This Row],[Order Date]],"MMM")</f>
        <v>Dec</v>
      </c>
      <c r="N426" t="str">
        <f>TEXT(Table2[[#This Row],[Order Date]],"DDD")</f>
        <v>Mon</v>
      </c>
      <c r="O426">
        <f>DATEDIF(Table2[[#This Row],[Order Date]],Table2[[#This Row],[Delivered Date]],"D")</f>
        <v>9</v>
      </c>
      <c r="P426" s="10">
        <f>ROUND(Table2[[#This Row],[Quantity]]*Table2[[#This Row],[Unit Price]]*VLOOKUP(Table2[[#This Row],[Product Name]],Table_1[#All],2,FALSE),0)</f>
        <v>3812</v>
      </c>
      <c r="Q426" s="10">
        <f>Table2[[#This Row],[Quantity]]*Table2[[#This Row],[Unit Price]]</f>
        <v>7624</v>
      </c>
      <c r="R426" s="10">
        <f>Table2[[#This Row],[Sales Revenue]]-Table2[[#This Row],[Total Cost After Product Percentage Calc]]</f>
        <v>3812</v>
      </c>
    </row>
    <row r="427" spans="1:18" ht="14.25" customHeight="1" x14ac:dyDescent="0.3">
      <c r="A427" s="1">
        <v>426</v>
      </c>
      <c r="B427" s="1" t="s">
        <v>478</v>
      </c>
      <c r="C427" s="1" t="s">
        <v>34</v>
      </c>
      <c r="D427" s="1" t="s">
        <v>35</v>
      </c>
      <c r="E427" s="2">
        <v>45693</v>
      </c>
      <c r="F427" s="4">
        <v>45702</v>
      </c>
      <c r="G427" s="1">
        <v>10</v>
      </c>
      <c r="H427" s="1">
        <v>356</v>
      </c>
      <c r="I427" s="1" t="s">
        <v>14</v>
      </c>
      <c r="J427" s="1" t="s">
        <v>52</v>
      </c>
      <c r="K427" s="1" t="s">
        <v>49</v>
      </c>
      <c r="L427" t="str">
        <f>TEXT(Table2[[#This Row],[Order Date]],"YYY")</f>
        <v>2025</v>
      </c>
      <c r="M427" t="str">
        <f>TEXT(Table2[[#This Row],[Order Date]],"MMM")</f>
        <v>Feb</v>
      </c>
      <c r="N427" t="str">
        <f>TEXT(Table2[[#This Row],[Order Date]],"DDD")</f>
        <v>Wed</v>
      </c>
      <c r="O427">
        <f>DATEDIF(Table2[[#This Row],[Order Date]],Table2[[#This Row],[Delivered Date]],"D")</f>
        <v>9</v>
      </c>
      <c r="P427" s="10">
        <f>ROUND(Table2[[#This Row],[Quantity]]*Table2[[#This Row],[Unit Price]]*VLOOKUP(Table2[[#This Row],[Product Name]],Table_1[#All],2,FALSE),0)</f>
        <v>2670</v>
      </c>
      <c r="Q427" s="10">
        <f>Table2[[#This Row],[Quantity]]*Table2[[#This Row],[Unit Price]]</f>
        <v>3560</v>
      </c>
      <c r="R427" s="10">
        <f>Table2[[#This Row],[Sales Revenue]]-Table2[[#This Row],[Total Cost After Product Percentage Calc]]</f>
        <v>890</v>
      </c>
    </row>
    <row r="428" spans="1:18" ht="14.25" customHeight="1" x14ac:dyDescent="0.3">
      <c r="A428" s="1">
        <v>427</v>
      </c>
      <c r="B428" s="1" t="s">
        <v>479</v>
      </c>
      <c r="C428" s="1" t="s">
        <v>22</v>
      </c>
      <c r="D428" s="1" t="s">
        <v>23</v>
      </c>
      <c r="E428" s="2">
        <v>45862</v>
      </c>
      <c r="F428" s="4">
        <v>45865</v>
      </c>
      <c r="G428" s="1">
        <v>9</v>
      </c>
      <c r="H428" s="1">
        <v>855</v>
      </c>
      <c r="I428" s="1" t="s">
        <v>30</v>
      </c>
      <c r="J428" s="1" t="s">
        <v>36</v>
      </c>
      <c r="K428" s="1" t="s">
        <v>20</v>
      </c>
      <c r="L428" t="str">
        <f>TEXT(Table2[[#This Row],[Order Date]],"YYY")</f>
        <v>2025</v>
      </c>
      <c r="M428" t="str">
        <f>TEXT(Table2[[#This Row],[Order Date]],"MMM")</f>
        <v>Jul</v>
      </c>
      <c r="N428" t="str">
        <f>TEXT(Table2[[#This Row],[Order Date]],"DDD")</f>
        <v>Thu</v>
      </c>
      <c r="O428">
        <f>DATEDIF(Table2[[#This Row],[Order Date]],Table2[[#This Row],[Delivered Date]],"D")</f>
        <v>3</v>
      </c>
      <c r="P428" s="10">
        <f>ROUND(Table2[[#This Row],[Quantity]]*Table2[[#This Row],[Unit Price]]*VLOOKUP(Table2[[#This Row],[Product Name]],Table_1[#All],2,FALSE),0)</f>
        <v>5771</v>
      </c>
      <c r="Q428" s="10">
        <f>Table2[[#This Row],[Quantity]]*Table2[[#This Row],[Unit Price]]</f>
        <v>7695</v>
      </c>
      <c r="R428" s="10">
        <f>Table2[[#This Row],[Sales Revenue]]-Table2[[#This Row],[Total Cost After Product Percentage Calc]]</f>
        <v>1924</v>
      </c>
    </row>
    <row r="429" spans="1:18" ht="14.25" customHeight="1" x14ac:dyDescent="0.3">
      <c r="A429" s="1">
        <v>428</v>
      </c>
      <c r="B429" s="1" t="s">
        <v>480</v>
      </c>
      <c r="C429" s="1" t="s">
        <v>18</v>
      </c>
      <c r="D429" s="1" t="s">
        <v>68</v>
      </c>
      <c r="E429" s="2">
        <v>45773</v>
      </c>
      <c r="F429" s="4">
        <v>45787</v>
      </c>
      <c r="G429" s="1">
        <v>1</v>
      </c>
      <c r="H429" s="1">
        <v>320</v>
      </c>
      <c r="I429" s="1" t="s">
        <v>30</v>
      </c>
      <c r="J429" s="1" t="s">
        <v>15</v>
      </c>
      <c r="K429" s="1" t="s">
        <v>16</v>
      </c>
      <c r="L429" t="str">
        <f>TEXT(Table2[[#This Row],[Order Date]],"YYY")</f>
        <v>2025</v>
      </c>
      <c r="M429" t="str">
        <f>TEXT(Table2[[#This Row],[Order Date]],"MMM")</f>
        <v>Apr</v>
      </c>
      <c r="N429" t="str">
        <f>TEXT(Table2[[#This Row],[Order Date]],"DDD")</f>
        <v>Sat</v>
      </c>
      <c r="O429">
        <f>DATEDIF(Table2[[#This Row],[Order Date]],Table2[[#This Row],[Delivered Date]],"D")</f>
        <v>14</v>
      </c>
      <c r="P429" s="10">
        <f>ROUND(Table2[[#This Row],[Quantity]]*Table2[[#This Row],[Unit Price]]*VLOOKUP(Table2[[#This Row],[Product Name]],Table_1[#All],2,FALSE),0)</f>
        <v>160</v>
      </c>
      <c r="Q429" s="10">
        <f>Table2[[#This Row],[Quantity]]*Table2[[#This Row],[Unit Price]]</f>
        <v>320</v>
      </c>
      <c r="R429" s="10">
        <f>Table2[[#This Row],[Sales Revenue]]-Table2[[#This Row],[Total Cost After Product Percentage Calc]]</f>
        <v>160</v>
      </c>
    </row>
    <row r="430" spans="1:18" ht="14.25" customHeight="1" x14ac:dyDescent="0.3">
      <c r="A430" s="1">
        <v>429</v>
      </c>
      <c r="B430" s="1" t="s">
        <v>481</v>
      </c>
      <c r="C430" s="1" t="s">
        <v>22</v>
      </c>
      <c r="D430" s="1" t="s">
        <v>87</v>
      </c>
      <c r="E430" s="2">
        <v>46011</v>
      </c>
      <c r="F430" s="4">
        <v>46021</v>
      </c>
      <c r="G430" s="1">
        <v>10</v>
      </c>
      <c r="H430" s="1">
        <v>308</v>
      </c>
      <c r="I430" s="1" t="s">
        <v>30</v>
      </c>
      <c r="J430" s="1" t="s">
        <v>15</v>
      </c>
      <c r="K430" s="1" t="s">
        <v>49</v>
      </c>
      <c r="L430" t="str">
        <f>TEXT(Table2[[#This Row],[Order Date]],"YYY")</f>
        <v>2025</v>
      </c>
      <c r="M430" t="str">
        <f>TEXT(Table2[[#This Row],[Order Date]],"MMM")</f>
        <v>Dec</v>
      </c>
      <c r="N430" t="str">
        <f>TEXT(Table2[[#This Row],[Order Date]],"DDD")</f>
        <v>Sat</v>
      </c>
      <c r="O430">
        <f>DATEDIF(Table2[[#This Row],[Order Date]],Table2[[#This Row],[Delivered Date]],"D")</f>
        <v>10</v>
      </c>
      <c r="P430" s="10">
        <f>ROUND(Table2[[#This Row],[Quantity]]*Table2[[#This Row],[Unit Price]]*VLOOKUP(Table2[[#This Row],[Product Name]],Table_1[#All],2,FALSE),0)</f>
        <v>2464</v>
      </c>
      <c r="Q430" s="10">
        <f>Table2[[#This Row],[Quantity]]*Table2[[#This Row],[Unit Price]]</f>
        <v>3080</v>
      </c>
      <c r="R430" s="10">
        <f>Table2[[#This Row],[Sales Revenue]]-Table2[[#This Row],[Total Cost After Product Percentage Calc]]</f>
        <v>616</v>
      </c>
    </row>
    <row r="431" spans="1:18" ht="14.25" customHeight="1" x14ac:dyDescent="0.3">
      <c r="A431" s="1">
        <v>430</v>
      </c>
      <c r="B431" s="1" t="s">
        <v>482</v>
      </c>
      <c r="C431" s="1" t="s">
        <v>22</v>
      </c>
      <c r="D431" s="1" t="s">
        <v>23</v>
      </c>
      <c r="E431" s="2">
        <v>46007</v>
      </c>
      <c r="F431" s="4">
        <v>46020</v>
      </c>
      <c r="G431" s="1">
        <v>8</v>
      </c>
      <c r="H431" s="1">
        <v>259</v>
      </c>
      <c r="I431" s="1" t="s">
        <v>30</v>
      </c>
      <c r="J431" s="1" t="s">
        <v>24</v>
      </c>
      <c r="K431" s="1" t="s">
        <v>32</v>
      </c>
      <c r="L431" t="str">
        <f>TEXT(Table2[[#This Row],[Order Date]],"YYY")</f>
        <v>2025</v>
      </c>
      <c r="M431" t="str">
        <f>TEXT(Table2[[#This Row],[Order Date]],"MMM")</f>
        <v>Dec</v>
      </c>
      <c r="N431" t="str">
        <f>TEXT(Table2[[#This Row],[Order Date]],"DDD")</f>
        <v>Tue</v>
      </c>
      <c r="O431">
        <f>DATEDIF(Table2[[#This Row],[Order Date]],Table2[[#This Row],[Delivered Date]],"D")</f>
        <v>13</v>
      </c>
      <c r="P431" s="10">
        <f>ROUND(Table2[[#This Row],[Quantity]]*Table2[[#This Row],[Unit Price]]*VLOOKUP(Table2[[#This Row],[Product Name]],Table_1[#All],2,FALSE),0)</f>
        <v>1554</v>
      </c>
      <c r="Q431" s="10">
        <f>Table2[[#This Row],[Quantity]]*Table2[[#This Row],[Unit Price]]</f>
        <v>2072</v>
      </c>
      <c r="R431" s="10">
        <f>Table2[[#This Row],[Sales Revenue]]-Table2[[#This Row],[Total Cost After Product Percentage Calc]]</f>
        <v>518</v>
      </c>
    </row>
    <row r="432" spans="1:18" ht="14.25" customHeight="1" x14ac:dyDescent="0.3">
      <c r="A432" s="1">
        <v>431</v>
      </c>
      <c r="B432" s="1" t="s">
        <v>483</v>
      </c>
      <c r="C432" s="1" t="s">
        <v>22</v>
      </c>
      <c r="D432" s="1" t="s">
        <v>23</v>
      </c>
      <c r="E432" s="2">
        <v>45684</v>
      </c>
      <c r="F432" s="4">
        <v>45686</v>
      </c>
      <c r="G432" s="1">
        <v>8</v>
      </c>
      <c r="H432" s="1">
        <v>684</v>
      </c>
      <c r="I432" s="1" t="s">
        <v>14</v>
      </c>
      <c r="J432" s="1" t="s">
        <v>24</v>
      </c>
      <c r="K432" s="1" t="s">
        <v>32</v>
      </c>
      <c r="L432" t="str">
        <f>TEXT(Table2[[#This Row],[Order Date]],"YYY")</f>
        <v>2025</v>
      </c>
      <c r="M432" t="str">
        <f>TEXT(Table2[[#This Row],[Order Date]],"MMM")</f>
        <v>Jan</v>
      </c>
      <c r="N432" t="str">
        <f>TEXT(Table2[[#This Row],[Order Date]],"DDD")</f>
        <v>Mon</v>
      </c>
      <c r="O432">
        <f>DATEDIF(Table2[[#This Row],[Order Date]],Table2[[#This Row],[Delivered Date]],"D")</f>
        <v>2</v>
      </c>
      <c r="P432" s="10">
        <f>ROUND(Table2[[#This Row],[Quantity]]*Table2[[#This Row],[Unit Price]]*VLOOKUP(Table2[[#This Row],[Product Name]],Table_1[#All],2,FALSE),0)</f>
        <v>4104</v>
      </c>
      <c r="Q432" s="10">
        <f>Table2[[#This Row],[Quantity]]*Table2[[#This Row],[Unit Price]]</f>
        <v>5472</v>
      </c>
      <c r="R432" s="10">
        <f>Table2[[#This Row],[Sales Revenue]]-Table2[[#This Row],[Total Cost After Product Percentage Calc]]</f>
        <v>1368</v>
      </c>
    </row>
    <row r="433" spans="1:18" ht="14.25" customHeight="1" x14ac:dyDescent="0.3">
      <c r="A433" s="1">
        <v>432</v>
      </c>
      <c r="B433" s="1" t="s">
        <v>484</v>
      </c>
      <c r="C433" s="1" t="s">
        <v>22</v>
      </c>
      <c r="D433" s="1" t="s">
        <v>87</v>
      </c>
      <c r="E433" s="2">
        <v>45925</v>
      </c>
      <c r="F433" s="4">
        <v>45930</v>
      </c>
      <c r="G433" s="1">
        <v>6</v>
      </c>
      <c r="H433" s="1">
        <v>993</v>
      </c>
      <c r="I433" s="1" t="s">
        <v>30</v>
      </c>
      <c r="J433" s="1" t="s">
        <v>52</v>
      </c>
      <c r="K433" s="1" t="s">
        <v>16</v>
      </c>
      <c r="L433" t="str">
        <f>TEXT(Table2[[#This Row],[Order Date]],"YYY")</f>
        <v>2025</v>
      </c>
      <c r="M433" t="str">
        <f>TEXT(Table2[[#This Row],[Order Date]],"MMM")</f>
        <v>Sep</v>
      </c>
      <c r="N433" t="str">
        <f>TEXT(Table2[[#This Row],[Order Date]],"DDD")</f>
        <v>Thu</v>
      </c>
      <c r="O433">
        <f>DATEDIF(Table2[[#This Row],[Order Date]],Table2[[#This Row],[Delivered Date]],"D")</f>
        <v>5</v>
      </c>
      <c r="P433" s="10">
        <f>ROUND(Table2[[#This Row],[Quantity]]*Table2[[#This Row],[Unit Price]]*VLOOKUP(Table2[[#This Row],[Product Name]],Table_1[#All],2,FALSE),0)</f>
        <v>4766</v>
      </c>
      <c r="Q433" s="10">
        <f>Table2[[#This Row],[Quantity]]*Table2[[#This Row],[Unit Price]]</f>
        <v>5958</v>
      </c>
      <c r="R433" s="10">
        <f>Table2[[#This Row],[Sales Revenue]]-Table2[[#This Row],[Total Cost After Product Percentage Calc]]</f>
        <v>1192</v>
      </c>
    </row>
    <row r="434" spans="1:18" ht="14.25" customHeight="1" x14ac:dyDescent="0.3">
      <c r="A434" s="1">
        <v>433</v>
      </c>
      <c r="B434" s="1" t="s">
        <v>485</v>
      </c>
      <c r="C434" s="1" t="s">
        <v>34</v>
      </c>
      <c r="D434" s="1" t="s">
        <v>45</v>
      </c>
      <c r="E434" s="2">
        <v>45798</v>
      </c>
      <c r="F434" s="4">
        <v>45804</v>
      </c>
      <c r="G434" s="1">
        <v>1</v>
      </c>
      <c r="H434" s="1">
        <v>773</v>
      </c>
      <c r="I434" s="1" t="s">
        <v>30</v>
      </c>
      <c r="J434" s="1" t="s">
        <v>36</v>
      </c>
      <c r="K434" s="1" t="s">
        <v>16</v>
      </c>
      <c r="L434" t="str">
        <f>TEXT(Table2[[#This Row],[Order Date]],"YYY")</f>
        <v>2025</v>
      </c>
      <c r="M434" t="str">
        <f>TEXT(Table2[[#This Row],[Order Date]],"MMM")</f>
        <v>May</v>
      </c>
      <c r="N434" t="str">
        <f>TEXT(Table2[[#This Row],[Order Date]],"DDD")</f>
        <v>Wed</v>
      </c>
      <c r="O434">
        <f>DATEDIF(Table2[[#This Row],[Order Date]],Table2[[#This Row],[Delivered Date]],"D")</f>
        <v>6</v>
      </c>
      <c r="P434" s="10">
        <f>ROUND(Table2[[#This Row],[Quantity]]*Table2[[#This Row],[Unit Price]]*VLOOKUP(Table2[[#This Row],[Product Name]],Table_1[#All],2,FALSE),0)</f>
        <v>502</v>
      </c>
      <c r="Q434" s="10">
        <f>Table2[[#This Row],[Quantity]]*Table2[[#This Row],[Unit Price]]</f>
        <v>773</v>
      </c>
      <c r="R434" s="10">
        <f>Table2[[#This Row],[Sales Revenue]]-Table2[[#This Row],[Total Cost After Product Percentage Calc]]</f>
        <v>271</v>
      </c>
    </row>
    <row r="435" spans="1:18" ht="14.25" customHeight="1" x14ac:dyDescent="0.3">
      <c r="A435" s="1">
        <v>434</v>
      </c>
      <c r="B435" s="1" t="s">
        <v>486</v>
      </c>
      <c r="C435" s="1" t="s">
        <v>12</v>
      </c>
      <c r="D435" s="1" t="s">
        <v>62</v>
      </c>
      <c r="E435" s="2">
        <v>45663</v>
      </c>
      <c r="F435" s="4">
        <v>45669</v>
      </c>
      <c r="G435" s="1">
        <v>8</v>
      </c>
      <c r="H435" s="1">
        <v>527</v>
      </c>
      <c r="I435" s="1" t="s">
        <v>30</v>
      </c>
      <c r="J435" s="1" t="s">
        <v>15</v>
      </c>
      <c r="K435" s="1" t="s">
        <v>49</v>
      </c>
      <c r="L435" t="str">
        <f>TEXT(Table2[[#This Row],[Order Date]],"YYY")</f>
        <v>2025</v>
      </c>
      <c r="M435" t="str">
        <f>TEXT(Table2[[#This Row],[Order Date]],"MMM")</f>
        <v>Jan</v>
      </c>
      <c r="N435" t="str">
        <f>TEXT(Table2[[#This Row],[Order Date]],"DDD")</f>
        <v>Mon</v>
      </c>
      <c r="O435">
        <f>DATEDIF(Table2[[#This Row],[Order Date]],Table2[[#This Row],[Delivered Date]],"D")</f>
        <v>6</v>
      </c>
      <c r="P435" s="10">
        <f>ROUND(Table2[[#This Row],[Quantity]]*Table2[[#This Row],[Unit Price]]*VLOOKUP(Table2[[#This Row],[Product Name]],Table_1[#All],2,FALSE),0)</f>
        <v>3584</v>
      </c>
      <c r="Q435" s="10">
        <f>Table2[[#This Row],[Quantity]]*Table2[[#This Row],[Unit Price]]</f>
        <v>4216</v>
      </c>
      <c r="R435" s="10">
        <f>Table2[[#This Row],[Sales Revenue]]-Table2[[#This Row],[Total Cost After Product Percentage Calc]]</f>
        <v>632</v>
      </c>
    </row>
    <row r="436" spans="1:18" ht="14.25" customHeight="1" x14ac:dyDescent="0.3">
      <c r="A436" s="1">
        <v>435</v>
      </c>
      <c r="B436" s="1" t="s">
        <v>487</v>
      </c>
      <c r="C436" s="1" t="s">
        <v>22</v>
      </c>
      <c r="D436" s="1" t="s">
        <v>87</v>
      </c>
      <c r="E436" s="2">
        <v>45992</v>
      </c>
      <c r="F436" s="4">
        <v>46002</v>
      </c>
      <c r="G436" s="1">
        <v>10</v>
      </c>
      <c r="H436" s="1">
        <v>752</v>
      </c>
      <c r="I436" s="1" t="s">
        <v>14</v>
      </c>
      <c r="J436" s="1" t="s">
        <v>15</v>
      </c>
      <c r="K436" s="1" t="s">
        <v>16</v>
      </c>
      <c r="L436" t="str">
        <f>TEXT(Table2[[#This Row],[Order Date]],"YYY")</f>
        <v>2025</v>
      </c>
      <c r="M436" t="str">
        <f>TEXT(Table2[[#This Row],[Order Date]],"MMM")</f>
        <v>Dec</v>
      </c>
      <c r="N436" t="str">
        <f>TEXT(Table2[[#This Row],[Order Date]],"DDD")</f>
        <v>Mon</v>
      </c>
      <c r="O436">
        <f>DATEDIF(Table2[[#This Row],[Order Date]],Table2[[#This Row],[Delivered Date]],"D")</f>
        <v>10</v>
      </c>
      <c r="P436" s="10">
        <f>ROUND(Table2[[#This Row],[Quantity]]*Table2[[#This Row],[Unit Price]]*VLOOKUP(Table2[[#This Row],[Product Name]],Table_1[#All],2,FALSE),0)</f>
        <v>6016</v>
      </c>
      <c r="Q436" s="10">
        <f>Table2[[#This Row],[Quantity]]*Table2[[#This Row],[Unit Price]]</f>
        <v>7520</v>
      </c>
      <c r="R436" s="10">
        <f>Table2[[#This Row],[Sales Revenue]]-Table2[[#This Row],[Total Cost After Product Percentage Calc]]</f>
        <v>1504</v>
      </c>
    </row>
    <row r="437" spans="1:18" ht="14.25" customHeight="1" x14ac:dyDescent="0.3">
      <c r="A437" s="1">
        <v>436</v>
      </c>
      <c r="B437" s="1" t="s">
        <v>488</v>
      </c>
      <c r="C437" s="1" t="s">
        <v>26</v>
      </c>
      <c r="D437" s="1" t="s">
        <v>41</v>
      </c>
      <c r="E437" s="2">
        <v>45988</v>
      </c>
      <c r="F437" s="4">
        <v>45995</v>
      </c>
      <c r="G437" s="1">
        <v>1</v>
      </c>
      <c r="H437" s="1">
        <v>821</v>
      </c>
      <c r="I437" s="1" t="s">
        <v>14</v>
      </c>
      <c r="J437" s="1" t="s">
        <v>24</v>
      </c>
      <c r="K437" s="1" t="s">
        <v>16</v>
      </c>
      <c r="L437" t="str">
        <f>TEXT(Table2[[#This Row],[Order Date]],"YYY")</f>
        <v>2025</v>
      </c>
      <c r="M437" t="str">
        <f>TEXT(Table2[[#This Row],[Order Date]],"MMM")</f>
        <v>Nov</v>
      </c>
      <c r="N437" t="str">
        <f>TEXT(Table2[[#This Row],[Order Date]],"DDD")</f>
        <v>Thu</v>
      </c>
      <c r="O437">
        <f>DATEDIF(Table2[[#This Row],[Order Date]],Table2[[#This Row],[Delivered Date]],"D")</f>
        <v>7</v>
      </c>
      <c r="P437" s="10">
        <f>ROUND(Table2[[#This Row],[Quantity]]*Table2[[#This Row],[Unit Price]]*VLOOKUP(Table2[[#This Row],[Product Name]],Table_1[#All],2,FALSE),0)</f>
        <v>411</v>
      </c>
      <c r="Q437" s="10">
        <f>Table2[[#This Row],[Quantity]]*Table2[[#This Row],[Unit Price]]</f>
        <v>821</v>
      </c>
      <c r="R437" s="10">
        <f>Table2[[#This Row],[Sales Revenue]]-Table2[[#This Row],[Total Cost After Product Percentage Calc]]</f>
        <v>410</v>
      </c>
    </row>
    <row r="438" spans="1:18" ht="14.25" customHeight="1" x14ac:dyDescent="0.3">
      <c r="A438" s="1">
        <v>437</v>
      </c>
      <c r="B438" s="1" t="s">
        <v>489</v>
      </c>
      <c r="C438" s="1" t="s">
        <v>22</v>
      </c>
      <c r="D438" s="1" t="s">
        <v>58</v>
      </c>
      <c r="E438" s="2">
        <v>45928</v>
      </c>
      <c r="F438" s="4">
        <v>45934</v>
      </c>
      <c r="G438" s="1">
        <v>9</v>
      </c>
      <c r="H438" s="1">
        <v>733</v>
      </c>
      <c r="I438" s="1" t="s">
        <v>30</v>
      </c>
      <c r="J438" s="1" t="s">
        <v>31</v>
      </c>
      <c r="K438" s="1" t="s">
        <v>32</v>
      </c>
      <c r="L438" t="str">
        <f>TEXT(Table2[[#This Row],[Order Date]],"YYY")</f>
        <v>2025</v>
      </c>
      <c r="M438" t="str">
        <f>TEXT(Table2[[#This Row],[Order Date]],"MMM")</f>
        <v>Sep</v>
      </c>
      <c r="N438" t="str">
        <f>TEXT(Table2[[#This Row],[Order Date]],"DDD")</f>
        <v>Sun</v>
      </c>
      <c r="O438">
        <f>DATEDIF(Table2[[#This Row],[Order Date]],Table2[[#This Row],[Delivered Date]],"D")</f>
        <v>6</v>
      </c>
      <c r="P438" s="10">
        <f>ROUND(Table2[[#This Row],[Quantity]]*Table2[[#This Row],[Unit Price]]*VLOOKUP(Table2[[#This Row],[Product Name]],Table_1[#All],2,FALSE),0)</f>
        <v>4618</v>
      </c>
      <c r="Q438" s="10">
        <f>Table2[[#This Row],[Quantity]]*Table2[[#This Row],[Unit Price]]</f>
        <v>6597</v>
      </c>
      <c r="R438" s="10">
        <f>Table2[[#This Row],[Sales Revenue]]-Table2[[#This Row],[Total Cost After Product Percentage Calc]]</f>
        <v>1979</v>
      </c>
    </row>
    <row r="439" spans="1:18" ht="14.25" customHeight="1" x14ac:dyDescent="0.3">
      <c r="A439" s="1">
        <v>438</v>
      </c>
      <c r="B439" s="1" t="s">
        <v>490</v>
      </c>
      <c r="C439" s="1" t="s">
        <v>26</v>
      </c>
      <c r="D439" s="1" t="s">
        <v>74</v>
      </c>
      <c r="E439" s="2">
        <v>45707</v>
      </c>
      <c r="F439" s="4">
        <v>45713</v>
      </c>
      <c r="G439" s="1">
        <v>7</v>
      </c>
      <c r="H439" s="1">
        <v>471</v>
      </c>
      <c r="I439" s="1" t="s">
        <v>30</v>
      </c>
      <c r="J439" s="1" t="s">
        <v>15</v>
      </c>
      <c r="K439" s="1" t="s">
        <v>49</v>
      </c>
      <c r="L439" t="str">
        <f>TEXT(Table2[[#This Row],[Order Date]],"YYY")</f>
        <v>2025</v>
      </c>
      <c r="M439" t="str">
        <f>TEXT(Table2[[#This Row],[Order Date]],"MMM")</f>
        <v>Feb</v>
      </c>
      <c r="N439" t="str">
        <f>TEXT(Table2[[#This Row],[Order Date]],"DDD")</f>
        <v>Wed</v>
      </c>
      <c r="O439">
        <f>DATEDIF(Table2[[#This Row],[Order Date]],Table2[[#This Row],[Delivered Date]],"D")</f>
        <v>6</v>
      </c>
      <c r="P439" s="10">
        <f>ROUND(Table2[[#This Row],[Quantity]]*Table2[[#This Row],[Unit Price]]*VLOOKUP(Table2[[#This Row],[Product Name]],Table_1[#All],2,FALSE),0)</f>
        <v>1813</v>
      </c>
      <c r="Q439" s="10">
        <f>Table2[[#This Row],[Quantity]]*Table2[[#This Row],[Unit Price]]</f>
        <v>3297</v>
      </c>
      <c r="R439" s="10">
        <f>Table2[[#This Row],[Sales Revenue]]-Table2[[#This Row],[Total Cost After Product Percentage Calc]]</f>
        <v>1484</v>
      </c>
    </row>
    <row r="440" spans="1:18" ht="14.25" customHeight="1" x14ac:dyDescent="0.3">
      <c r="A440" s="1">
        <v>439</v>
      </c>
      <c r="B440" s="1" t="s">
        <v>491</v>
      </c>
      <c r="C440" s="1" t="s">
        <v>34</v>
      </c>
      <c r="D440" s="1" t="s">
        <v>45</v>
      </c>
      <c r="E440" s="2">
        <v>45738</v>
      </c>
      <c r="F440" s="4">
        <v>45745</v>
      </c>
      <c r="G440" s="1">
        <v>2</v>
      </c>
      <c r="H440" s="1">
        <v>566</v>
      </c>
      <c r="I440" s="1" t="s">
        <v>30</v>
      </c>
      <c r="J440" s="1" t="s">
        <v>31</v>
      </c>
      <c r="K440" s="1" t="s">
        <v>20</v>
      </c>
      <c r="L440" t="str">
        <f>TEXT(Table2[[#This Row],[Order Date]],"YYY")</f>
        <v>2025</v>
      </c>
      <c r="M440" t="str">
        <f>TEXT(Table2[[#This Row],[Order Date]],"MMM")</f>
        <v>Mar</v>
      </c>
      <c r="N440" t="str">
        <f>TEXT(Table2[[#This Row],[Order Date]],"DDD")</f>
        <v>Sat</v>
      </c>
      <c r="O440">
        <f>DATEDIF(Table2[[#This Row],[Order Date]],Table2[[#This Row],[Delivered Date]],"D")</f>
        <v>7</v>
      </c>
      <c r="P440" s="10">
        <f>ROUND(Table2[[#This Row],[Quantity]]*Table2[[#This Row],[Unit Price]]*VLOOKUP(Table2[[#This Row],[Product Name]],Table_1[#All],2,FALSE),0)</f>
        <v>736</v>
      </c>
      <c r="Q440" s="10">
        <f>Table2[[#This Row],[Quantity]]*Table2[[#This Row],[Unit Price]]</f>
        <v>1132</v>
      </c>
      <c r="R440" s="10">
        <f>Table2[[#This Row],[Sales Revenue]]-Table2[[#This Row],[Total Cost After Product Percentage Calc]]</f>
        <v>396</v>
      </c>
    </row>
    <row r="441" spans="1:18" ht="14.25" customHeight="1" x14ac:dyDescent="0.3">
      <c r="A441" s="1">
        <v>440</v>
      </c>
      <c r="B441" s="1" t="s">
        <v>492</v>
      </c>
      <c r="C441" s="1" t="s">
        <v>22</v>
      </c>
      <c r="D441" s="1" t="s">
        <v>23</v>
      </c>
      <c r="E441" s="2">
        <v>45839</v>
      </c>
      <c r="F441" s="4">
        <v>45846</v>
      </c>
      <c r="G441" s="1">
        <v>1</v>
      </c>
      <c r="H441" s="1">
        <v>284</v>
      </c>
      <c r="I441" s="1" t="s">
        <v>14</v>
      </c>
      <c r="J441" s="1" t="s">
        <v>31</v>
      </c>
      <c r="K441" s="1" t="s">
        <v>49</v>
      </c>
      <c r="L441" t="str">
        <f>TEXT(Table2[[#This Row],[Order Date]],"YYY")</f>
        <v>2025</v>
      </c>
      <c r="M441" t="str">
        <f>TEXT(Table2[[#This Row],[Order Date]],"MMM")</f>
        <v>Jul</v>
      </c>
      <c r="N441" t="str">
        <f>TEXT(Table2[[#This Row],[Order Date]],"DDD")</f>
        <v>Tue</v>
      </c>
      <c r="O441">
        <f>DATEDIF(Table2[[#This Row],[Order Date]],Table2[[#This Row],[Delivered Date]],"D")</f>
        <v>7</v>
      </c>
      <c r="P441" s="10">
        <f>ROUND(Table2[[#This Row],[Quantity]]*Table2[[#This Row],[Unit Price]]*VLOOKUP(Table2[[#This Row],[Product Name]],Table_1[#All],2,FALSE),0)</f>
        <v>213</v>
      </c>
      <c r="Q441" s="10">
        <f>Table2[[#This Row],[Quantity]]*Table2[[#This Row],[Unit Price]]</f>
        <v>284</v>
      </c>
      <c r="R441" s="10">
        <f>Table2[[#This Row],[Sales Revenue]]-Table2[[#This Row],[Total Cost After Product Percentage Calc]]</f>
        <v>71</v>
      </c>
    </row>
    <row r="442" spans="1:18" ht="14.25" customHeight="1" x14ac:dyDescent="0.3">
      <c r="A442" s="1">
        <v>441</v>
      </c>
      <c r="B442" s="1" t="s">
        <v>493</v>
      </c>
      <c r="C442" s="1" t="s">
        <v>12</v>
      </c>
      <c r="D442" s="1" t="s">
        <v>13</v>
      </c>
      <c r="E442" s="2">
        <v>45886</v>
      </c>
      <c r="F442" s="4">
        <v>45887</v>
      </c>
      <c r="G442" s="1">
        <v>8</v>
      </c>
      <c r="H442" s="1">
        <v>48</v>
      </c>
      <c r="I442" s="1" t="s">
        <v>14</v>
      </c>
      <c r="J442" s="1" t="s">
        <v>36</v>
      </c>
      <c r="K442" s="1" t="s">
        <v>49</v>
      </c>
      <c r="L442" t="str">
        <f>TEXT(Table2[[#This Row],[Order Date]],"YYY")</f>
        <v>2025</v>
      </c>
      <c r="M442" t="str">
        <f>TEXT(Table2[[#This Row],[Order Date]],"MMM")</f>
        <v>Aug</v>
      </c>
      <c r="N442" t="str">
        <f>TEXT(Table2[[#This Row],[Order Date]],"DDD")</f>
        <v>Sun</v>
      </c>
      <c r="O442">
        <f>DATEDIF(Table2[[#This Row],[Order Date]],Table2[[#This Row],[Delivered Date]],"D")</f>
        <v>1</v>
      </c>
      <c r="P442" s="10">
        <f>ROUND(Table2[[#This Row],[Quantity]]*Table2[[#This Row],[Unit Price]]*VLOOKUP(Table2[[#This Row],[Product Name]],Table_1[#All],2,FALSE),0)</f>
        <v>288</v>
      </c>
      <c r="Q442" s="10">
        <f>Table2[[#This Row],[Quantity]]*Table2[[#This Row],[Unit Price]]</f>
        <v>384</v>
      </c>
      <c r="R442" s="10">
        <f>Table2[[#This Row],[Sales Revenue]]-Table2[[#This Row],[Total Cost After Product Percentage Calc]]</f>
        <v>96</v>
      </c>
    </row>
    <row r="443" spans="1:18" ht="14.25" customHeight="1" x14ac:dyDescent="0.3">
      <c r="A443" s="1">
        <v>442</v>
      </c>
      <c r="B443" s="1" t="s">
        <v>494</v>
      </c>
      <c r="C443" s="1" t="s">
        <v>22</v>
      </c>
      <c r="D443" s="1" t="s">
        <v>23</v>
      </c>
      <c r="E443" s="2">
        <v>45874</v>
      </c>
      <c r="F443" s="4">
        <v>45880</v>
      </c>
      <c r="G443" s="1">
        <v>3</v>
      </c>
      <c r="H443" s="1">
        <v>262</v>
      </c>
      <c r="I443" s="1" t="s">
        <v>30</v>
      </c>
      <c r="J443" s="1" t="s">
        <v>36</v>
      </c>
      <c r="K443" s="1" t="s">
        <v>32</v>
      </c>
      <c r="L443" t="str">
        <f>TEXT(Table2[[#This Row],[Order Date]],"YYY")</f>
        <v>2025</v>
      </c>
      <c r="M443" t="str">
        <f>TEXT(Table2[[#This Row],[Order Date]],"MMM")</f>
        <v>Aug</v>
      </c>
      <c r="N443" t="str">
        <f>TEXT(Table2[[#This Row],[Order Date]],"DDD")</f>
        <v>Tue</v>
      </c>
      <c r="O443">
        <f>DATEDIF(Table2[[#This Row],[Order Date]],Table2[[#This Row],[Delivered Date]],"D")</f>
        <v>6</v>
      </c>
      <c r="P443" s="10">
        <f>ROUND(Table2[[#This Row],[Quantity]]*Table2[[#This Row],[Unit Price]]*VLOOKUP(Table2[[#This Row],[Product Name]],Table_1[#All],2,FALSE),0)</f>
        <v>590</v>
      </c>
      <c r="Q443" s="10">
        <f>Table2[[#This Row],[Quantity]]*Table2[[#This Row],[Unit Price]]</f>
        <v>786</v>
      </c>
      <c r="R443" s="10">
        <f>Table2[[#This Row],[Sales Revenue]]-Table2[[#This Row],[Total Cost After Product Percentage Calc]]</f>
        <v>196</v>
      </c>
    </row>
    <row r="444" spans="1:18" ht="14.25" customHeight="1" x14ac:dyDescent="0.3">
      <c r="A444" s="1">
        <v>443</v>
      </c>
      <c r="B444" s="1" t="s">
        <v>495</v>
      </c>
      <c r="C444" s="1" t="s">
        <v>22</v>
      </c>
      <c r="D444" s="1" t="s">
        <v>43</v>
      </c>
      <c r="E444" s="2">
        <v>45716</v>
      </c>
      <c r="F444" s="4">
        <v>45726</v>
      </c>
      <c r="G444" s="1">
        <v>8</v>
      </c>
      <c r="H444" s="1">
        <v>733</v>
      </c>
      <c r="I444" s="1" t="s">
        <v>14</v>
      </c>
      <c r="J444" s="1" t="s">
        <v>15</v>
      </c>
      <c r="K444" s="1" t="s">
        <v>49</v>
      </c>
      <c r="L444" t="str">
        <f>TEXT(Table2[[#This Row],[Order Date]],"YYY")</f>
        <v>2025</v>
      </c>
      <c r="M444" t="str">
        <f>TEXT(Table2[[#This Row],[Order Date]],"MMM")</f>
        <v>Feb</v>
      </c>
      <c r="N444" t="str">
        <f>TEXT(Table2[[#This Row],[Order Date]],"DDD")</f>
        <v>Fri</v>
      </c>
      <c r="O444">
        <f>DATEDIF(Table2[[#This Row],[Order Date]],Table2[[#This Row],[Delivered Date]],"D")</f>
        <v>10</v>
      </c>
      <c r="P444" s="10">
        <f>ROUND(Table2[[#This Row],[Quantity]]*Table2[[#This Row],[Unit Price]]*VLOOKUP(Table2[[#This Row],[Product Name]],Table_1[#All],2,FALSE),0)</f>
        <v>3812</v>
      </c>
      <c r="Q444" s="10">
        <f>Table2[[#This Row],[Quantity]]*Table2[[#This Row],[Unit Price]]</f>
        <v>5864</v>
      </c>
      <c r="R444" s="10">
        <f>Table2[[#This Row],[Sales Revenue]]-Table2[[#This Row],[Total Cost After Product Percentage Calc]]</f>
        <v>2052</v>
      </c>
    </row>
    <row r="445" spans="1:18" ht="14.25" customHeight="1" x14ac:dyDescent="0.3">
      <c r="A445" s="1">
        <v>444</v>
      </c>
      <c r="B445" s="1" t="s">
        <v>496</v>
      </c>
      <c r="C445" s="1" t="s">
        <v>22</v>
      </c>
      <c r="D445" s="1" t="s">
        <v>23</v>
      </c>
      <c r="E445" s="2">
        <v>45758</v>
      </c>
      <c r="F445" s="4">
        <v>45761</v>
      </c>
      <c r="G445" s="1">
        <v>8</v>
      </c>
      <c r="H445" s="1">
        <v>258</v>
      </c>
      <c r="I445" s="1" t="s">
        <v>14</v>
      </c>
      <c r="J445" s="1" t="s">
        <v>52</v>
      </c>
      <c r="K445" s="1" t="s">
        <v>16</v>
      </c>
      <c r="L445" t="str">
        <f>TEXT(Table2[[#This Row],[Order Date]],"YYY")</f>
        <v>2025</v>
      </c>
      <c r="M445" t="str">
        <f>TEXT(Table2[[#This Row],[Order Date]],"MMM")</f>
        <v>Apr</v>
      </c>
      <c r="N445" t="str">
        <f>TEXT(Table2[[#This Row],[Order Date]],"DDD")</f>
        <v>Fri</v>
      </c>
      <c r="O445">
        <f>DATEDIF(Table2[[#This Row],[Order Date]],Table2[[#This Row],[Delivered Date]],"D")</f>
        <v>3</v>
      </c>
      <c r="P445" s="10">
        <f>ROUND(Table2[[#This Row],[Quantity]]*Table2[[#This Row],[Unit Price]]*VLOOKUP(Table2[[#This Row],[Product Name]],Table_1[#All],2,FALSE),0)</f>
        <v>1548</v>
      </c>
      <c r="Q445" s="10">
        <f>Table2[[#This Row],[Quantity]]*Table2[[#This Row],[Unit Price]]</f>
        <v>2064</v>
      </c>
      <c r="R445" s="10">
        <f>Table2[[#This Row],[Sales Revenue]]-Table2[[#This Row],[Total Cost After Product Percentage Calc]]</f>
        <v>516</v>
      </c>
    </row>
    <row r="446" spans="1:18" ht="14.25" customHeight="1" x14ac:dyDescent="0.3">
      <c r="A446" s="1">
        <v>445</v>
      </c>
      <c r="B446" s="1" t="s">
        <v>497</v>
      </c>
      <c r="C446" s="1" t="s">
        <v>22</v>
      </c>
      <c r="D446" s="1" t="s">
        <v>23</v>
      </c>
      <c r="E446" s="2">
        <v>45742</v>
      </c>
      <c r="F446" s="4">
        <v>45748</v>
      </c>
      <c r="G446" s="1">
        <v>10</v>
      </c>
      <c r="H446" s="1">
        <v>405</v>
      </c>
      <c r="I446" s="1" t="s">
        <v>14</v>
      </c>
      <c r="J446" s="1" t="s">
        <v>36</v>
      </c>
      <c r="K446" s="1" t="s">
        <v>49</v>
      </c>
      <c r="L446" t="str">
        <f>TEXT(Table2[[#This Row],[Order Date]],"YYY")</f>
        <v>2025</v>
      </c>
      <c r="M446" t="str">
        <f>TEXT(Table2[[#This Row],[Order Date]],"MMM")</f>
        <v>Mar</v>
      </c>
      <c r="N446" t="str">
        <f>TEXT(Table2[[#This Row],[Order Date]],"DDD")</f>
        <v>Wed</v>
      </c>
      <c r="O446">
        <f>DATEDIF(Table2[[#This Row],[Order Date]],Table2[[#This Row],[Delivered Date]],"D")</f>
        <v>6</v>
      </c>
      <c r="P446" s="10">
        <f>ROUND(Table2[[#This Row],[Quantity]]*Table2[[#This Row],[Unit Price]]*VLOOKUP(Table2[[#This Row],[Product Name]],Table_1[#All],2,FALSE),0)</f>
        <v>3038</v>
      </c>
      <c r="Q446" s="10">
        <f>Table2[[#This Row],[Quantity]]*Table2[[#This Row],[Unit Price]]</f>
        <v>4050</v>
      </c>
      <c r="R446" s="10">
        <f>Table2[[#This Row],[Sales Revenue]]-Table2[[#This Row],[Total Cost After Product Percentage Calc]]</f>
        <v>1012</v>
      </c>
    </row>
    <row r="447" spans="1:18" ht="14.25" customHeight="1" x14ac:dyDescent="0.3">
      <c r="A447" s="1">
        <v>446</v>
      </c>
      <c r="B447" s="1" t="s">
        <v>498</v>
      </c>
      <c r="C447" s="1" t="s">
        <v>22</v>
      </c>
      <c r="D447" s="1" t="s">
        <v>87</v>
      </c>
      <c r="E447" s="2">
        <v>45924</v>
      </c>
      <c r="F447" s="4">
        <v>45925</v>
      </c>
      <c r="G447" s="1">
        <v>6</v>
      </c>
      <c r="H447" s="1">
        <v>252</v>
      </c>
      <c r="I447" s="1" t="s">
        <v>14</v>
      </c>
      <c r="J447" s="1" t="s">
        <v>15</v>
      </c>
      <c r="K447" s="1" t="s">
        <v>16</v>
      </c>
      <c r="L447" t="str">
        <f>TEXT(Table2[[#This Row],[Order Date]],"YYY")</f>
        <v>2025</v>
      </c>
      <c r="M447" t="str">
        <f>TEXT(Table2[[#This Row],[Order Date]],"MMM")</f>
        <v>Sep</v>
      </c>
      <c r="N447" t="str">
        <f>TEXT(Table2[[#This Row],[Order Date]],"DDD")</f>
        <v>Wed</v>
      </c>
      <c r="O447">
        <f>DATEDIF(Table2[[#This Row],[Order Date]],Table2[[#This Row],[Delivered Date]],"D")</f>
        <v>1</v>
      </c>
      <c r="P447" s="10">
        <f>ROUND(Table2[[#This Row],[Quantity]]*Table2[[#This Row],[Unit Price]]*VLOOKUP(Table2[[#This Row],[Product Name]],Table_1[#All],2,FALSE),0)</f>
        <v>1210</v>
      </c>
      <c r="Q447" s="10">
        <f>Table2[[#This Row],[Quantity]]*Table2[[#This Row],[Unit Price]]</f>
        <v>1512</v>
      </c>
      <c r="R447" s="10">
        <f>Table2[[#This Row],[Sales Revenue]]-Table2[[#This Row],[Total Cost After Product Percentage Calc]]</f>
        <v>302</v>
      </c>
    </row>
    <row r="448" spans="1:18" ht="14.25" customHeight="1" x14ac:dyDescent="0.3">
      <c r="A448" s="1">
        <v>447</v>
      </c>
      <c r="B448" s="1" t="s">
        <v>499</v>
      </c>
      <c r="C448" s="1" t="s">
        <v>34</v>
      </c>
      <c r="D448" s="1" t="s">
        <v>45</v>
      </c>
      <c r="E448" s="2">
        <v>45965</v>
      </c>
      <c r="F448" s="4">
        <v>45971</v>
      </c>
      <c r="G448" s="1">
        <v>10</v>
      </c>
      <c r="H448" s="1">
        <v>85</v>
      </c>
      <c r="I448" s="1" t="s">
        <v>14</v>
      </c>
      <c r="J448" s="1" t="s">
        <v>52</v>
      </c>
      <c r="K448" s="1" t="s">
        <v>32</v>
      </c>
      <c r="L448" t="str">
        <f>TEXT(Table2[[#This Row],[Order Date]],"YYY")</f>
        <v>2025</v>
      </c>
      <c r="M448" t="str">
        <f>TEXT(Table2[[#This Row],[Order Date]],"MMM")</f>
        <v>Nov</v>
      </c>
      <c r="N448" t="str">
        <f>TEXT(Table2[[#This Row],[Order Date]],"DDD")</f>
        <v>Tue</v>
      </c>
      <c r="O448">
        <f>DATEDIF(Table2[[#This Row],[Order Date]],Table2[[#This Row],[Delivered Date]],"D")</f>
        <v>6</v>
      </c>
      <c r="P448" s="10">
        <f>ROUND(Table2[[#This Row],[Quantity]]*Table2[[#This Row],[Unit Price]]*VLOOKUP(Table2[[#This Row],[Product Name]],Table_1[#All],2,FALSE),0)</f>
        <v>553</v>
      </c>
      <c r="Q448" s="10">
        <f>Table2[[#This Row],[Quantity]]*Table2[[#This Row],[Unit Price]]</f>
        <v>850</v>
      </c>
      <c r="R448" s="10">
        <f>Table2[[#This Row],[Sales Revenue]]-Table2[[#This Row],[Total Cost After Product Percentage Calc]]</f>
        <v>297</v>
      </c>
    </row>
    <row r="449" spans="1:18" ht="14.25" customHeight="1" x14ac:dyDescent="0.3">
      <c r="A449" s="1">
        <v>448</v>
      </c>
      <c r="B449" s="1" t="s">
        <v>500</v>
      </c>
      <c r="C449" s="1" t="s">
        <v>34</v>
      </c>
      <c r="D449" s="1" t="s">
        <v>45</v>
      </c>
      <c r="E449" s="2">
        <v>45768</v>
      </c>
      <c r="F449" s="4">
        <v>45772</v>
      </c>
      <c r="G449" s="1">
        <v>9</v>
      </c>
      <c r="H449" s="1">
        <v>67</v>
      </c>
      <c r="I449" s="1" t="s">
        <v>14</v>
      </c>
      <c r="J449" s="1" t="s">
        <v>15</v>
      </c>
      <c r="K449" s="1" t="s">
        <v>16</v>
      </c>
      <c r="L449" t="str">
        <f>TEXT(Table2[[#This Row],[Order Date]],"YYY")</f>
        <v>2025</v>
      </c>
      <c r="M449" t="str">
        <f>TEXT(Table2[[#This Row],[Order Date]],"MMM")</f>
        <v>Apr</v>
      </c>
      <c r="N449" t="str">
        <f>TEXT(Table2[[#This Row],[Order Date]],"DDD")</f>
        <v>Mon</v>
      </c>
      <c r="O449">
        <f>DATEDIF(Table2[[#This Row],[Order Date]],Table2[[#This Row],[Delivered Date]],"D")</f>
        <v>4</v>
      </c>
      <c r="P449" s="10">
        <f>ROUND(Table2[[#This Row],[Quantity]]*Table2[[#This Row],[Unit Price]]*VLOOKUP(Table2[[#This Row],[Product Name]],Table_1[#All],2,FALSE),0)</f>
        <v>392</v>
      </c>
      <c r="Q449" s="10">
        <f>Table2[[#This Row],[Quantity]]*Table2[[#This Row],[Unit Price]]</f>
        <v>603</v>
      </c>
      <c r="R449" s="10">
        <f>Table2[[#This Row],[Sales Revenue]]-Table2[[#This Row],[Total Cost After Product Percentage Calc]]</f>
        <v>211</v>
      </c>
    </row>
    <row r="450" spans="1:18" ht="14.25" customHeight="1" x14ac:dyDescent="0.3">
      <c r="A450" s="1">
        <v>449</v>
      </c>
      <c r="B450" s="1" t="s">
        <v>501</v>
      </c>
      <c r="C450" s="1" t="s">
        <v>22</v>
      </c>
      <c r="D450" s="1" t="s">
        <v>58</v>
      </c>
      <c r="E450" s="2">
        <v>45812</v>
      </c>
      <c r="F450" s="4">
        <v>45818</v>
      </c>
      <c r="G450" s="1">
        <v>3</v>
      </c>
      <c r="H450" s="1">
        <v>723</v>
      </c>
      <c r="I450" s="1" t="s">
        <v>14</v>
      </c>
      <c r="J450" s="1" t="s">
        <v>15</v>
      </c>
      <c r="K450" s="1" t="s">
        <v>49</v>
      </c>
      <c r="L450" t="str">
        <f>TEXT(Table2[[#This Row],[Order Date]],"YYY")</f>
        <v>2025</v>
      </c>
      <c r="M450" t="str">
        <f>TEXT(Table2[[#This Row],[Order Date]],"MMM")</f>
        <v>Jun</v>
      </c>
      <c r="N450" t="str">
        <f>TEXT(Table2[[#This Row],[Order Date]],"DDD")</f>
        <v>Wed</v>
      </c>
      <c r="O450">
        <f>DATEDIF(Table2[[#This Row],[Order Date]],Table2[[#This Row],[Delivered Date]],"D")</f>
        <v>6</v>
      </c>
      <c r="P450" s="10">
        <f>ROUND(Table2[[#This Row],[Quantity]]*Table2[[#This Row],[Unit Price]]*VLOOKUP(Table2[[#This Row],[Product Name]],Table_1[#All],2,FALSE),0)</f>
        <v>1518</v>
      </c>
      <c r="Q450" s="10">
        <f>Table2[[#This Row],[Quantity]]*Table2[[#This Row],[Unit Price]]</f>
        <v>2169</v>
      </c>
      <c r="R450" s="10">
        <f>Table2[[#This Row],[Sales Revenue]]-Table2[[#This Row],[Total Cost After Product Percentage Calc]]</f>
        <v>651</v>
      </c>
    </row>
    <row r="451" spans="1:18" ht="14.25" customHeight="1" x14ac:dyDescent="0.3">
      <c r="A451" s="1">
        <v>450</v>
      </c>
      <c r="B451" s="1" t="s">
        <v>502</v>
      </c>
      <c r="C451" s="1" t="s">
        <v>34</v>
      </c>
      <c r="D451" s="1" t="s">
        <v>35</v>
      </c>
      <c r="E451" s="2">
        <v>45762</v>
      </c>
      <c r="F451" s="4">
        <v>45766</v>
      </c>
      <c r="G451" s="1">
        <v>2</v>
      </c>
      <c r="H451" s="1">
        <v>919</v>
      </c>
      <c r="I451" s="1" t="s">
        <v>14</v>
      </c>
      <c r="J451" s="1" t="s">
        <v>15</v>
      </c>
      <c r="K451" s="1" t="s">
        <v>20</v>
      </c>
      <c r="L451" t="str">
        <f>TEXT(Table2[[#This Row],[Order Date]],"YYY")</f>
        <v>2025</v>
      </c>
      <c r="M451" t="str">
        <f>TEXT(Table2[[#This Row],[Order Date]],"MMM")</f>
        <v>Apr</v>
      </c>
      <c r="N451" t="str">
        <f>TEXT(Table2[[#This Row],[Order Date]],"DDD")</f>
        <v>Tue</v>
      </c>
      <c r="O451">
        <f>DATEDIF(Table2[[#This Row],[Order Date]],Table2[[#This Row],[Delivered Date]],"D")</f>
        <v>4</v>
      </c>
      <c r="P451" s="10">
        <f>ROUND(Table2[[#This Row],[Quantity]]*Table2[[#This Row],[Unit Price]]*VLOOKUP(Table2[[#This Row],[Product Name]],Table_1[#All],2,FALSE),0)</f>
        <v>1379</v>
      </c>
      <c r="Q451" s="10">
        <f>Table2[[#This Row],[Quantity]]*Table2[[#This Row],[Unit Price]]</f>
        <v>1838</v>
      </c>
      <c r="R451" s="10">
        <f>Table2[[#This Row],[Sales Revenue]]-Table2[[#This Row],[Total Cost After Product Percentage Calc]]</f>
        <v>459</v>
      </c>
    </row>
    <row r="452" spans="1:18" ht="14.25" customHeight="1" x14ac:dyDescent="0.3">
      <c r="A452" s="1">
        <v>451</v>
      </c>
      <c r="B452" s="1" t="s">
        <v>503</v>
      </c>
      <c r="C452" s="1" t="s">
        <v>12</v>
      </c>
      <c r="D452" s="1" t="s">
        <v>62</v>
      </c>
      <c r="E452" s="2">
        <v>45871</v>
      </c>
      <c r="F452" s="4">
        <v>45877</v>
      </c>
      <c r="G452" s="1">
        <v>2</v>
      </c>
      <c r="H452" s="1">
        <v>315</v>
      </c>
      <c r="I452" s="1" t="s">
        <v>14</v>
      </c>
      <c r="J452" s="1" t="s">
        <v>36</v>
      </c>
      <c r="K452" s="1" t="s">
        <v>49</v>
      </c>
      <c r="L452" t="str">
        <f>TEXT(Table2[[#This Row],[Order Date]],"YYY")</f>
        <v>2025</v>
      </c>
      <c r="M452" t="str">
        <f>TEXT(Table2[[#This Row],[Order Date]],"MMM")</f>
        <v>Aug</v>
      </c>
      <c r="N452" t="str">
        <f>TEXT(Table2[[#This Row],[Order Date]],"DDD")</f>
        <v>Sat</v>
      </c>
      <c r="O452">
        <f>DATEDIF(Table2[[#This Row],[Order Date]],Table2[[#This Row],[Delivered Date]],"D")</f>
        <v>6</v>
      </c>
      <c r="P452" s="10">
        <f>ROUND(Table2[[#This Row],[Quantity]]*Table2[[#This Row],[Unit Price]]*VLOOKUP(Table2[[#This Row],[Product Name]],Table_1[#All],2,FALSE),0)</f>
        <v>536</v>
      </c>
      <c r="Q452" s="10">
        <f>Table2[[#This Row],[Quantity]]*Table2[[#This Row],[Unit Price]]</f>
        <v>630</v>
      </c>
      <c r="R452" s="10">
        <f>Table2[[#This Row],[Sales Revenue]]-Table2[[#This Row],[Total Cost After Product Percentage Calc]]</f>
        <v>94</v>
      </c>
    </row>
    <row r="453" spans="1:18" ht="14.25" customHeight="1" x14ac:dyDescent="0.3">
      <c r="A453" s="1">
        <v>452</v>
      </c>
      <c r="B453" s="1" t="s">
        <v>504</v>
      </c>
      <c r="C453" s="1" t="s">
        <v>12</v>
      </c>
      <c r="D453" s="1" t="s">
        <v>39</v>
      </c>
      <c r="E453" s="2">
        <v>45739</v>
      </c>
      <c r="F453" s="4">
        <v>45745</v>
      </c>
      <c r="G453" s="1">
        <v>3</v>
      </c>
      <c r="H453" s="1">
        <v>561</v>
      </c>
      <c r="I453" s="1" t="s">
        <v>14</v>
      </c>
      <c r="J453" s="1" t="s">
        <v>36</v>
      </c>
      <c r="K453" s="1" t="s">
        <v>32</v>
      </c>
      <c r="L453" t="str">
        <f>TEXT(Table2[[#This Row],[Order Date]],"YYY")</f>
        <v>2025</v>
      </c>
      <c r="M453" t="str">
        <f>TEXT(Table2[[#This Row],[Order Date]],"MMM")</f>
        <v>Mar</v>
      </c>
      <c r="N453" t="str">
        <f>TEXT(Table2[[#This Row],[Order Date]],"DDD")</f>
        <v>Sun</v>
      </c>
      <c r="O453">
        <f>DATEDIF(Table2[[#This Row],[Order Date]],Table2[[#This Row],[Delivered Date]],"D")</f>
        <v>6</v>
      </c>
      <c r="P453" s="10">
        <f>ROUND(Table2[[#This Row],[Quantity]]*Table2[[#This Row],[Unit Price]]*VLOOKUP(Table2[[#This Row],[Product Name]],Table_1[#All],2,FALSE),0)</f>
        <v>1346</v>
      </c>
      <c r="Q453" s="10">
        <f>Table2[[#This Row],[Quantity]]*Table2[[#This Row],[Unit Price]]</f>
        <v>1683</v>
      </c>
      <c r="R453" s="10">
        <f>Table2[[#This Row],[Sales Revenue]]-Table2[[#This Row],[Total Cost After Product Percentage Calc]]</f>
        <v>337</v>
      </c>
    </row>
    <row r="454" spans="1:18" ht="14.25" customHeight="1" x14ac:dyDescent="0.3">
      <c r="A454" s="1">
        <v>453</v>
      </c>
      <c r="B454" s="1" t="s">
        <v>505</v>
      </c>
      <c r="C454" s="1" t="s">
        <v>12</v>
      </c>
      <c r="D454" s="1" t="s">
        <v>13</v>
      </c>
      <c r="E454" s="2">
        <v>45834</v>
      </c>
      <c r="F454" s="4">
        <v>45838</v>
      </c>
      <c r="G454" s="1">
        <v>1</v>
      </c>
      <c r="H454" s="1">
        <v>934</v>
      </c>
      <c r="I454" s="1" t="s">
        <v>14</v>
      </c>
      <c r="J454" s="1" t="s">
        <v>36</v>
      </c>
      <c r="K454" s="1" t="s">
        <v>16</v>
      </c>
      <c r="L454" t="str">
        <f>TEXT(Table2[[#This Row],[Order Date]],"YYY")</f>
        <v>2025</v>
      </c>
      <c r="M454" t="str">
        <f>TEXT(Table2[[#This Row],[Order Date]],"MMM")</f>
        <v>Jun</v>
      </c>
      <c r="N454" t="str">
        <f>TEXT(Table2[[#This Row],[Order Date]],"DDD")</f>
        <v>Thu</v>
      </c>
      <c r="O454">
        <f>DATEDIF(Table2[[#This Row],[Order Date]],Table2[[#This Row],[Delivered Date]],"D")</f>
        <v>4</v>
      </c>
      <c r="P454" s="10">
        <f>ROUND(Table2[[#This Row],[Quantity]]*Table2[[#This Row],[Unit Price]]*VLOOKUP(Table2[[#This Row],[Product Name]],Table_1[#All],2,FALSE),0)</f>
        <v>701</v>
      </c>
      <c r="Q454" s="10">
        <f>Table2[[#This Row],[Quantity]]*Table2[[#This Row],[Unit Price]]</f>
        <v>934</v>
      </c>
      <c r="R454" s="10">
        <f>Table2[[#This Row],[Sales Revenue]]-Table2[[#This Row],[Total Cost After Product Percentage Calc]]</f>
        <v>233</v>
      </c>
    </row>
    <row r="455" spans="1:18" ht="14.25" customHeight="1" x14ac:dyDescent="0.3">
      <c r="A455" s="1">
        <v>454</v>
      </c>
      <c r="B455" s="1" t="s">
        <v>506</v>
      </c>
      <c r="C455" s="1" t="s">
        <v>12</v>
      </c>
      <c r="D455" s="1" t="s">
        <v>62</v>
      </c>
      <c r="E455" s="2">
        <v>46008</v>
      </c>
      <c r="F455" s="4">
        <v>46013</v>
      </c>
      <c r="G455" s="1">
        <v>1</v>
      </c>
      <c r="H455" s="1">
        <v>979</v>
      </c>
      <c r="I455" s="1" t="s">
        <v>30</v>
      </c>
      <c r="J455" s="1" t="s">
        <v>15</v>
      </c>
      <c r="K455" s="1" t="s">
        <v>32</v>
      </c>
      <c r="L455" t="str">
        <f>TEXT(Table2[[#This Row],[Order Date]],"YYY")</f>
        <v>2025</v>
      </c>
      <c r="M455" t="str">
        <f>TEXT(Table2[[#This Row],[Order Date]],"MMM")</f>
        <v>Dec</v>
      </c>
      <c r="N455" t="str">
        <f>TEXT(Table2[[#This Row],[Order Date]],"DDD")</f>
        <v>Wed</v>
      </c>
      <c r="O455">
        <f>DATEDIF(Table2[[#This Row],[Order Date]],Table2[[#This Row],[Delivered Date]],"D")</f>
        <v>5</v>
      </c>
      <c r="P455" s="10">
        <f>ROUND(Table2[[#This Row],[Quantity]]*Table2[[#This Row],[Unit Price]]*VLOOKUP(Table2[[#This Row],[Product Name]],Table_1[#All],2,FALSE),0)</f>
        <v>832</v>
      </c>
      <c r="Q455" s="10">
        <f>Table2[[#This Row],[Quantity]]*Table2[[#This Row],[Unit Price]]</f>
        <v>979</v>
      </c>
      <c r="R455" s="10">
        <f>Table2[[#This Row],[Sales Revenue]]-Table2[[#This Row],[Total Cost After Product Percentage Calc]]</f>
        <v>147</v>
      </c>
    </row>
    <row r="456" spans="1:18" ht="14.25" customHeight="1" x14ac:dyDescent="0.3">
      <c r="A456" s="1">
        <v>455</v>
      </c>
      <c r="B456" s="1" t="s">
        <v>507</v>
      </c>
      <c r="C456" s="1" t="s">
        <v>34</v>
      </c>
      <c r="D456" s="1" t="s">
        <v>35</v>
      </c>
      <c r="E456" s="2">
        <v>45917</v>
      </c>
      <c r="F456" s="4">
        <v>45923</v>
      </c>
      <c r="G456" s="1">
        <v>1</v>
      </c>
      <c r="H456" s="1">
        <v>805</v>
      </c>
      <c r="I456" s="1" t="s">
        <v>30</v>
      </c>
      <c r="J456" s="1" t="s">
        <v>24</v>
      </c>
      <c r="K456" s="1" t="s">
        <v>32</v>
      </c>
      <c r="L456" t="str">
        <f>TEXT(Table2[[#This Row],[Order Date]],"YYY")</f>
        <v>2025</v>
      </c>
      <c r="M456" t="str">
        <f>TEXT(Table2[[#This Row],[Order Date]],"MMM")</f>
        <v>Sep</v>
      </c>
      <c r="N456" t="str">
        <f>TEXT(Table2[[#This Row],[Order Date]],"DDD")</f>
        <v>Wed</v>
      </c>
      <c r="O456">
        <f>DATEDIF(Table2[[#This Row],[Order Date]],Table2[[#This Row],[Delivered Date]],"D")</f>
        <v>6</v>
      </c>
      <c r="P456" s="10">
        <f>ROUND(Table2[[#This Row],[Quantity]]*Table2[[#This Row],[Unit Price]]*VLOOKUP(Table2[[#This Row],[Product Name]],Table_1[#All],2,FALSE),0)</f>
        <v>604</v>
      </c>
      <c r="Q456" s="10">
        <f>Table2[[#This Row],[Quantity]]*Table2[[#This Row],[Unit Price]]</f>
        <v>805</v>
      </c>
      <c r="R456" s="10">
        <f>Table2[[#This Row],[Sales Revenue]]-Table2[[#This Row],[Total Cost After Product Percentage Calc]]</f>
        <v>201</v>
      </c>
    </row>
    <row r="457" spans="1:18" ht="14.25" customHeight="1" x14ac:dyDescent="0.3">
      <c r="A457" s="1">
        <v>456</v>
      </c>
      <c r="B457" s="1" t="s">
        <v>508</v>
      </c>
      <c r="C457" s="1" t="s">
        <v>18</v>
      </c>
      <c r="D457" s="1" t="s">
        <v>19</v>
      </c>
      <c r="E457" s="2">
        <v>45666</v>
      </c>
      <c r="F457" s="4">
        <v>45673</v>
      </c>
      <c r="G457" s="1">
        <v>3</v>
      </c>
      <c r="H457" s="1">
        <v>319</v>
      </c>
      <c r="I457" s="1" t="s">
        <v>14</v>
      </c>
      <c r="J457" s="1" t="s">
        <v>15</v>
      </c>
      <c r="K457" s="1" t="s">
        <v>49</v>
      </c>
      <c r="L457" t="str">
        <f>TEXT(Table2[[#This Row],[Order Date]],"YYY")</f>
        <v>2025</v>
      </c>
      <c r="M457" t="str">
        <f>TEXT(Table2[[#This Row],[Order Date]],"MMM")</f>
        <v>Jan</v>
      </c>
      <c r="N457" t="str">
        <f>TEXT(Table2[[#This Row],[Order Date]],"DDD")</f>
        <v>Thu</v>
      </c>
      <c r="O457">
        <f>DATEDIF(Table2[[#This Row],[Order Date]],Table2[[#This Row],[Delivered Date]],"D")</f>
        <v>7</v>
      </c>
      <c r="P457" s="10">
        <f>ROUND(Table2[[#This Row],[Quantity]]*Table2[[#This Row],[Unit Price]]*VLOOKUP(Table2[[#This Row],[Product Name]],Table_1[#All],2,FALSE),0)</f>
        <v>479</v>
      </c>
      <c r="Q457" s="10">
        <f>Table2[[#This Row],[Quantity]]*Table2[[#This Row],[Unit Price]]</f>
        <v>957</v>
      </c>
      <c r="R457" s="10">
        <f>Table2[[#This Row],[Sales Revenue]]-Table2[[#This Row],[Total Cost After Product Percentage Calc]]</f>
        <v>478</v>
      </c>
    </row>
    <row r="458" spans="1:18" ht="14.25" customHeight="1" x14ac:dyDescent="0.3">
      <c r="A458" s="1">
        <v>457</v>
      </c>
      <c r="B458" s="1" t="s">
        <v>509</v>
      </c>
      <c r="C458" s="1" t="s">
        <v>18</v>
      </c>
      <c r="D458" s="1" t="s">
        <v>47</v>
      </c>
      <c r="E458" s="2">
        <v>45779</v>
      </c>
      <c r="F458" s="4">
        <v>45789</v>
      </c>
      <c r="G458" s="1">
        <v>4</v>
      </c>
      <c r="H458" s="1">
        <v>872</v>
      </c>
      <c r="I458" s="1" t="s">
        <v>14</v>
      </c>
      <c r="J458" s="1" t="s">
        <v>31</v>
      </c>
      <c r="K458" s="1" t="s">
        <v>32</v>
      </c>
      <c r="L458" t="str">
        <f>TEXT(Table2[[#This Row],[Order Date]],"YYY")</f>
        <v>2025</v>
      </c>
      <c r="M458" t="str">
        <f>TEXT(Table2[[#This Row],[Order Date]],"MMM")</f>
        <v>May</v>
      </c>
      <c r="N458" t="str">
        <f>TEXT(Table2[[#This Row],[Order Date]],"DDD")</f>
        <v>Fri</v>
      </c>
      <c r="O458">
        <f>DATEDIF(Table2[[#This Row],[Order Date]],Table2[[#This Row],[Delivered Date]],"D")</f>
        <v>10</v>
      </c>
      <c r="P458" s="10">
        <f>ROUND(Table2[[#This Row],[Quantity]]*Table2[[#This Row],[Unit Price]]*VLOOKUP(Table2[[#This Row],[Product Name]],Table_1[#All],2,FALSE),0)</f>
        <v>2093</v>
      </c>
      <c r="Q458" s="10">
        <f>Table2[[#This Row],[Quantity]]*Table2[[#This Row],[Unit Price]]</f>
        <v>3488</v>
      </c>
      <c r="R458" s="10">
        <f>Table2[[#This Row],[Sales Revenue]]-Table2[[#This Row],[Total Cost After Product Percentage Calc]]</f>
        <v>1395</v>
      </c>
    </row>
    <row r="459" spans="1:18" ht="14.25" customHeight="1" x14ac:dyDescent="0.3">
      <c r="A459" s="1">
        <v>458</v>
      </c>
      <c r="B459" s="1" t="s">
        <v>510</v>
      </c>
      <c r="C459" s="1" t="s">
        <v>26</v>
      </c>
      <c r="D459" s="1" t="s">
        <v>74</v>
      </c>
      <c r="E459" s="2">
        <v>45728</v>
      </c>
      <c r="F459" s="4">
        <v>45732</v>
      </c>
      <c r="G459" s="1">
        <v>3</v>
      </c>
      <c r="H459" s="1">
        <v>154</v>
      </c>
      <c r="I459" s="1" t="s">
        <v>30</v>
      </c>
      <c r="J459" s="1" t="s">
        <v>31</v>
      </c>
      <c r="K459" s="1" t="s">
        <v>32</v>
      </c>
      <c r="L459" t="str">
        <f>TEXT(Table2[[#This Row],[Order Date]],"YYY")</f>
        <v>2025</v>
      </c>
      <c r="M459" t="str">
        <f>TEXT(Table2[[#This Row],[Order Date]],"MMM")</f>
        <v>Mar</v>
      </c>
      <c r="N459" t="str">
        <f>TEXT(Table2[[#This Row],[Order Date]],"DDD")</f>
        <v>Wed</v>
      </c>
      <c r="O459">
        <f>DATEDIF(Table2[[#This Row],[Order Date]],Table2[[#This Row],[Delivered Date]],"D")</f>
        <v>4</v>
      </c>
      <c r="P459" s="10">
        <f>ROUND(Table2[[#This Row],[Quantity]]*Table2[[#This Row],[Unit Price]]*VLOOKUP(Table2[[#This Row],[Product Name]],Table_1[#All],2,FALSE),0)</f>
        <v>254</v>
      </c>
      <c r="Q459" s="10">
        <f>Table2[[#This Row],[Quantity]]*Table2[[#This Row],[Unit Price]]</f>
        <v>462</v>
      </c>
      <c r="R459" s="10">
        <f>Table2[[#This Row],[Sales Revenue]]-Table2[[#This Row],[Total Cost After Product Percentage Calc]]</f>
        <v>208</v>
      </c>
    </row>
    <row r="460" spans="1:18" ht="14.25" customHeight="1" x14ac:dyDescent="0.3">
      <c r="A460" s="1">
        <v>459</v>
      </c>
      <c r="B460" s="1" t="s">
        <v>511</v>
      </c>
      <c r="C460" s="1" t="s">
        <v>12</v>
      </c>
      <c r="D460" s="1" t="s">
        <v>13</v>
      </c>
      <c r="E460" s="2">
        <v>45842</v>
      </c>
      <c r="F460" s="4">
        <v>45844</v>
      </c>
      <c r="G460" s="1">
        <v>10</v>
      </c>
      <c r="H460" s="1">
        <v>674</v>
      </c>
      <c r="I460" s="1" t="s">
        <v>30</v>
      </c>
      <c r="J460" s="1" t="s">
        <v>24</v>
      </c>
      <c r="K460" s="1" t="s">
        <v>20</v>
      </c>
      <c r="L460" t="str">
        <f>TEXT(Table2[[#This Row],[Order Date]],"YYY")</f>
        <v>2025</v>
      </c>
      <c r="M460" t="str">
        <f>TEXT(Table2[[#This Row],[Order Date]],"MMM")</f>
        <v>Jul</v>
      </c>
      <c r="N460" t="str">
        <f>TEXT(Table2[[#This Row],[Order Date]],"DDD")</f>
        <v>Fri</v>
      </c>
      <c r="O460">
        <f>DATEDIF(Table2[[#This Row],[Order Date]],Table2[[#This Row],[Delivered Date]],"D")</f>
        <v>2</v>
      </c>
      <c r="P460" s="10">
        <f>ROUND(Table2[[#This Row],[Quantity]]*Table2[[#This Row],[Unit Price]]*VLOOKUP(Table2[[#This Row],[Product Name]],Table_1[#All],2,FALSE),0)</f>
        <v>5055</v>
      </c>
      <c r="Q460" s="10">
        <f>Table2[[#This Row],[Quantity]]*Table2[[#This Row],[Unit Price]]</f>
        <v>6740</v>
      </c>
      <c r="R460" s="10">
        <f>Table2[[#This Row],[Sales Revenue]]-Table2[[#This Row],[Total Cost After Product Percentage Calc]]</f>
        <v>1685</v>
      </c>
    </row>
    <row r="461" spans="1:18" ht="14.25" customHeight="1" x14ac:dyDescent="0.3">
      <c r="A461" s="1">
        <v>460</v>
      </c>
      <c r="B461" s="1" t="s">
        <v>512</v>
      </c>
      <c r="C461" s="1" t="s">
        <v>18</v>
      </c>
      <c r="D461" s="1" t="s">
        <v>19</v>
      </c>
      <c r="E461" s="2">
        <v>45925</v>
      </c>
      <c r="F461" s="4">
        <v>45930</v>
      </c>
      <c r="G461" s="1">
        <v>8</v>
      </c>
      <c r="H461" s="1">
        <v>203</v>
      </c>
      <c r="I461" s="1" t="s">
        <v>14</v>
      </c>
      <c r="J461" s="1" t="s">
        <v>52</v>
      </c>
      <c r="K461" s="1" t="s">
        <v>20</v>
      </c>
      <c r="L461" t="str">
        <f>TEXT(Table2[[#This Row],[Order Date]],"YYY")</f>
        <v>2025</v>
      </c>
      <c r="M461" t="str">
        <f>TEXT(Table2[[#This Row],[Order Date]],"MMM")</f>
        <v>Sep</v>
      </c>
      <c r="N461" t="str">
        <f>TEXT(Table2[[#This Row],[Order Date]],"DDD")</f>
        <v>Thu</v>
      </c>
      <c r="O461">
        <f>DATEDIF(Table2[[#This Row],[Order Date]],Table2[[#This Row],[Delivered Date]],"D")</f>
        <v>5</v>
      </c>
      <c r="P461" s="10">
        <f>ROUND(Table2[[#This Row],[Quantity]]*Table2[[#This Row],[Unit Price]]*VLOOKUP(Table2[[#This Row],[Product Name]],Table_1[#All],2,FALSE),0)</f>
        <v>812</v>
      </c>
      <c r="Q461" s="10">
        <f>Table2[[#This Row],[Quantity]]*Table2[[#This Row],[Unit Price]]</f>
        <v>1624</v>
      </c>
      <c r="R461" s="10">
        <f>Table2[[#This Row],[Sales Revenue]]-Table2[[#This Row],[Total Cost After Product Percentage Calc]]</f>
        <v>812</v>
      </c>
    </row>
    <row r="462" spans="1:18" ht="14.25" customHeight="1" x14ac:dyDescent="0.3">
      <c r="A462" s="1">
        <v>461</v>
      </c>
      <c r="B462" s="1" t="s">
        <v>513</v>
      </c>
      <c r="C462" s="1" t="s">
        <v>34</v>
      </c>
      <c r="D462" s="1" t="s">
        <v>54</v>
      </c>
      <c r="E462" s="2">
        <v>45759</v>
      </c>
      <c r="F462" s="4">
        <v>45765</v>
      </c>
      <c r="G462" s="1">
        <v>5</v>
      </c>
      <c r="H462" s="1">
        <v>608</v>
      </c>
      <c r="I462" s="1" t="s">
        <v>30</v>
      </c>
      <c r="J462" s="1" t="s">
        <v>15</v>
      </c>
      <c r="K462" s="1" t="s">
        <v>49</v>
      </c>
      <c r="L462" t="str">
        <f>TEXT(Table2[[#This Row],[Order Date]],"YYY")</f>
        <v>2025</v>
      </c>
      <c r="M462" t="str">
        <f>TEXT(Table2[[#This Row],[Order Date]],"MMM")</f>
        <v>Apr</v>
      </c>
      <c r="N462" t="str">
        <f>TEXT(Table2[[#This Row],[Order Date]],"DDD")</f>
        <v>Sat</v>
      </c>
      <c r="O462">
        <f>DATEDIF(Table2[[#This Row],[Order Date]],Table2[[#This Row],[Delivered Date]],"D")</f>
        <v>6</v>
      </c>
      <c r="P462" s="10">
        <f>ROUND(Table2[[#This Row],[Quantity]]*Table2[[#This Row],[Unit Price]]*VLOOKUP(Table2[[#This Row],[Product Name]],Table_1[#All],2,FALSE),0)</f>
        <v>2128</v>
      </c>
      <c r="Q462" s="10">
        <f>Table2[[#This Row],[Quantity]]*Table2[[#This Row],[Unit Price]]</f>
        <v>3040</v>
      </c>
      <c r="R462" s="10">
        <f>Table2[[#This Row],[Sales Revenue]]-Table2[[#This Row],[Total Cost After Product Percentage Calc]]</f>
        <v>912</v>
      </c>
    </row>
    <row r="463" spans="1:18" ht="14.25" customHeight="1" x14ac:dyDescent="0.3">
      <c r="A463" s="1">
        <v>462</v>
      </c>
      <c r="B463" s="1" t="s">
        <v>514</v>
      </c>
      <c r="C463" s="1" t="s">
        <v>34</v>
      </c>
      <c r="D463" s="1" t="s">
        <v>45</v>
      </c>
      <c r="E463" s="2">
        <v>45768</v>
      </c>
      <c r="F463" s="4">
        <v>45772</v>
      </c>
      <c r="G463" s="1">
        <v>5</v>
      </c>
      <c r="H463" s="1">
        <v>664</v>
      </c>
      <c r="I463" s="1" t="s">
        <v>30</v>
      </c>
      <c r="J463" s="1" t="s">
        <v>36</v>
      </c>
      <c r="K463" s="1" t="s">
        <v>20</v>
      </c>
      <c r="L463" t="str">
        <f>TEXT(Table2[[#This Row],[Order Date]],"YYY")</f>
        <v>2025</v>
      </c>
      <c r="M463" t="str">
        <f>TEXT(Table2[[#This Row],[Order Date]],"MMM")</f>
        <v>Apr</v>
      </c>
      <c r="N463" t="str">
        <f>TEXT(Table2[[#This Row],[Order Date]],"DDD")</f>
        <v>Mon</v>
      </c>
      <c r="O463">
        <f>DATEDIF(Table2[[#This Row],[Order Date]],Table2[[#This Row],[Delivered Date]],"D")</f>
        <v>4</v>
      </c>
      <c r="P463" s="10">
        <f>ROUND(Table2[[#This Row],[Quantity]]*Table2[[#This Row],[Unit Price]]*VLOOKUP(Table2[[#This Row],[Product Name]],Table_1[#All],2,FALSE),0)</f>
        <v>2158</v>
      </c>
      <c r="Q463" s="10">
        <f>Table2[[#This Row],[Quantity]]*Table2[[#This Row],[Unit Price]]</f>
        <v>3320</v>
      </c>
      <c r="R463" s="10">
        <f>Table2[[#This Row],[Sales Revenue]]-Table2[[#This Row],[Total Cost After Product Percentage Calc]]</f>
        <v>1162</v>
      </c>
    </row>
    <row r="464" spans="1:18" ht="14.25" customHeight="1" x14ac:dyDescent="0.3">
      <c r="A464" s="1">
        <v>463</v>
      </c>
      <c r="B464" s="1" t="s">
        <v>515</v>
      </c>
      <c r="C464" s="1" t="s">
        <v>34</v>
      </c>
      <c r="D464" s="1" t="s">
        <v>45</v>
      </c>
      <c r="E464" s="2">
        <v>45802</v>
      </c>
      <c r="F464" s="4">
        <v>45814</v>
      </c>
      <c r="G464" s="1">
        <v>9</v>
      </c>
      <c r="H464" s="1">
        <v>164</v>
      </c>
      <c r="I464" s="1" t="s">
        <v>30</v>
      </c>
      <c r="J464" s="1" t="s">
        <v>52</v>
      </c>
      <c r="K464" s="1" t="s">
        <v>16</v>
      </c>
      <c r="L464" t="str">
        <f>TEXT(Table2[[#This Row],[Order Date]],"YYY")</f>
        <v>2025</v>
      </c>
      <c r="M464" t="str">
        <f>TEXT(Table2[[#This Row],[Order Date]],"MMM")</f>
        <v>May</v>
      </c>
      <c r="N464" t="str">
        <f>TEXT(Table2[[#This Row],[Order Date]],"DDD")</f>
        <v>Sun</v>
      </c>
      <c r="O464">
        <f>DATEDIF(Table2[[#This Row],[Order Date]],Table2[[#This Row],[Delivered Date]],"D")</f>
        <v>12</v>
      </c>
      <c r="P464" s="10">
        <f>ROUND(Table2[[#This Row],[Quantity]]*Table2[[#This Row],[Unit Price]]*VLOOKUP(Table2[[#This Row],[Product Name]],Table_1[#All],2,FALSE),0)</f>
        <v>959</v>
      </c>
      <c r="Q464" s="10">
        <f>Table2[[#This Row],[Quantity]]*Table2[[#This Row],[Unit Price]]</f>
        <v>1476</v>
      </c>
      <c r="R464" s="10">
        <f>Table2[[#This Row],[Sales Revenue]]-Table2[[#This Row],[Total Cost After Product Percentage Calc]]</f>
        <v>517</v>
      </c>
    </row>
    <row r="465" spans="1:18" ht="14.25" customHeight="1" x14ac:dyDescent="0.3">
      <c r="A465" s="1">
        <v>464</v>
      </c>
      <c r="B465" s="1" t="s">
        <v>516</v>
      </c>
      <c r="C465" s="1" t="s">
        <v>22</v>
      </c>
      <c r="D465" s="1" t="s">
        <v>23</v>
      </c>
      <c r="E465" s="2">
        <v>45683</v>
      </c>
      <c r="F465" s="4">
        <v>45686</v>
      </c>
      <c r="G465" s="1">
        <v>4</v>
      </c>
      <c r="H465" s="1">
        <v>200</v>
      </c>
      <c r="I465" s="1" t="s">
        <v>14</v>
      </c>
      <c r="J465" s="1" t="s">
        <v>24</v>
      </c>
      <c r="K465" s="1" t="s">
        <v>49</v>
      </c>
      <c r="L465" t="str">
        <f>TEXT(Table2[[#This Row],[Order Date]],"YYY")</f>
        <v>2025</v>
      </c>
      <c r="M465" t="str">
        <f>TEXT(Table2[[#This Row],[Order Date]],"MMM")</f>
        <v>Jan</v>
      </c>
      <c r="N465" t="str">
        <f>TEXT(Table2[[#This Row],[Order Date]],"DDD")</f>
        <v>Sun</v>
      </c>
      <c r="O465">
        <f>DATEDIF(Table2[[#This Row],[Order Date]],Table2[[#This Row],[Delivered Date]],"D")</f>
        <v>3</v>
      </c>
      <c r="P465" s="10">
        <f>ROUND(Table2[[#This Row],[Quantity]]*Table2[[#This Row],[Unit Price]]*VLOOKUP(Table2[[#This Row],[Product Name]],Table_1[#All],2,FALSE),0)</f>
        <v>600</v>
      </c>
      <c r="Q465" s="10">
        <f>Table2[[#This Row],[Quantity]]*Table2[[#This Row],[Unit Price]]</f>
        <v>800</v>
      </c>
      <c r="R465" s="10">
        <f>Table2[[#This Row],[Sales Revenue]]-Table2[[#This Row],[Total Cost After Product Percentage Calc]]</f>
        <v>200</v>
      </c>
    </row>
    <row r="466" spans="1:18" ht="14.25" customHeight="1" x14ac:dyDescent="0.3">
      <c r="A466" s="1">
        <v>465</v>
      </c>
      <c r="B466" s="1" t="s">
        <v>517</v>
      </c>
      <c r="C466" s="1" t="s">
        <v>26</v>
      </c>
      <c r="D466" s="1" t="s">
        <v>41</v>
      </c>
      <c r="E466" s="2">
        <v>45793</v>
      </c>
      <c r="F466" s="4">
        <v>45802</v>
      </c>
      <c r="G466" s="1">
        <v>4</v>
      </c>
      <c r="H466" s="1">
        <v>959</v>
      </c>
      <c r="I466" s="1" t="s">
        <v>14</v>
      </c>
      <c r="J466" s="1" t="s">
        <v>31</v>
      </c>
      <c r="K466" s="1" t="s">
        <v>32</v>
      </c>
      <c r="L466" t="str">
        <f>TEXT(Table2[[#This Row],[Order Date]],"YYY")</f>
        <v>2025</v>
      </c>
      <c r="M466" t="str">
        <f>TEXT(Table2[[#This Row],[Order Date]],"MMM")</f>
        <v>May</v>
      </c>
      <c r="N466" t="str">
        <f>TEXT(Table2[[#This Row],[Order Date]],"DDD")</f>
        <v>Fri</v>
      </c>
      <c r="O466">
        <f>DATEDIF(Table2[[#This Row],[Order Date]],Table2[[#This Row],[Delivered Date]],"D")</f>
        <v>9</v>
      </c>
      <c r="P466" s="10">
        <f>ROUND(Table2[[#This Row],[Quantity]]*Table2[[#This Row],[Unit Price]]*VLOOKUP(Table2[[#This Row],[Product Name]],Table_1[#All],2,FALSE),0)</f>
        <v>1918</v>
      </c>
      <c r="Q466" s="10">
        <f>Table2[[#This Row],[Quantity]]*Table2[[#This Row],[Unit Price]]</f>
        <v>3836</v>
      </c>
      <c r="R466" s="10">
        <f>Table2[[#This Row],[Sales Revenue]]-Table2[[#This Row],[Total Cost After Product Percentage Calc]]</f>
        <v>1918</v>
      </c>
    </row>
    <row r="467" spans="1:18" ht="14.25" customHeight="1" x14ac:dyDescent="0.3">
      <c r="A467" s="1">
        <v>466</v>
      </c>
      <c r="B467" s="1" t="s">
        <v>518</v>
      </c>
      <c r="C467" s="1" t="s">
        <v>26</v>
      </c>
      <c r="D467" s="1" t="s">
        <v>41</v>
      </c>
      <c r="E467" s="2">
        <v>45942</v>
      </c>
      <c r="F467" s="4">
        <v>45945</v>
      </c>
      <c r="G467" s="1">
        <v>3</v>
      </c>
      <c r="H467" s="1">
        <v>960</v>
      </c>
      <c r="I467" s="1" t="s">
        <v>14</v>
      </c>
      <c r="J467" s="1" t="s">
        <v>52</v>
      </c>
      <c r="K467" s="1" t="s">
        <v>49</v>
      </c>
      <c r="L467" t="str">
        <f>TEXT(Table2[[#This Row],[Order Date]],"YYY")</f>
        <v>2025</v>
      </c>
      <c r="M467" t="str">
        <f>TEXT(Table2[[#This Row],[Order Date]],"MMM")</f>
        <v>Oct</v>
      </c>
      <c r="N467" t="str">
        <f>TEXT(Table2[[#This Row],[Order Date]],"DDD")</f>
        <v>Sun</v>
      </c>
      <c r="O467">
        <f>DATEDIF(Table2[[#This Row],[Order Date]],Table2[[#This Row],[Delivered Date]],"D")</f>
        <v>3</v>
      </c>
      <c r="P467" s="10">
        <f>ROUND(Table2[[#This Row],[Quantity]]*Table2[[#This Row],[Unit Price]]*VLOOKUP(Table2[[#This Row],[Product Name]],Table_1[#All],2,FALSE),0)</f>
        <v>1440</v>
      </c>
      <c r="Q467" s="10">
        <f>Table2[[#This Row],[Quantity]]*Table2[[#This Row],[Unit Price]]</f>
        <v>2880</v>
      </c>
      <c r="R467" s="10">
        <f>Table2[[#This Row],[Sales Revenue]]-Table2[[#This Row],[Total Cost After Product Percentage Calc]]</f>
        <v>1440</v>
      </c>
    </row>
    <row r="468" spans="1:18" ht="14.25" customHeight="1" x14ac:dyDescent="0.3">
      <c r="A468" s="1">
        <v>467</v>
      </c>
      <c r="B468" s="1" t="s">
        <v>519</v>
      </c>
      <c r="C468" s="1" t="s">
        <v>26</v>
      </c>
      <c r="D468" s="1" t="s">
        <v>74</v>
      </c>
      <c r="E468" s="2">
        <v>45878</v>
      </c>
      <c r="F468" s="4">
        <v>45882</v>
      </c>
      <c r="G468" s="1">
        <v>1</v>
      </c>
      <c r="H468" s="1">
        <v>269</v>
      </c>
      <c r="I468" s="1" t="s">
        <v>14</v>
      </c>
      <c r="J468" s="1" t="s">
        <v>31</v>
      </c>
      <c r="K468" s="1" t="s">
        <v>16</v>
      </c>
      <c r="L468" t="str">
        <f>TEXT(Table2[[#This Row],[Order Date]],"YYY")</f>
        <v>2025</v>
      </c>
      <c r="M468" t="str">
        <f>TEXT(Table2[[#This Row],[Order Date]],"MMM")</f>
        <v>Aug</v>
      </c>
      <c r="N468" t="str">
        <f>TEXT(Table2[[#This Row],[Order Date]],"DDD")</f>
        <v>Sat</v>
      </c>
      <c r="O468">
        <f>DATEDIF(Table2[[#This Row],[Order Date]],Table2[[#This Row],[Delivered Date]],"D")</f>
        <v>4</v>
      </c>
      <c r="P468" s="10">
        <f>ROUND(Table2[[#This Row],[Quantity]]*Table2[[#This Row],[Unit Price]]*VLOOKUP(Table2[[#This Row],[Product Name]],Table_1[#All],2,FALSE),0)</f>
        <v>148</v>
      </c>
      <c r="Q468" s="10">
        <f>Table2[[#This Row],[Quantity]]*Table2[[#This Row],[Unit Price]]</f>
        <v>269</v>
      </c>
      <c r="R468" s="10">
        <f>Table2[[#This Row],[Sales Revenue]]-Table2[[#This Row],[Total Cost After Product Percentage Calc]]</f>
        <v>121</v>
      </c>
    </row>
    <row r="469" spans="1:18" ht="14.25" customHeight="1" x14ac:dyDescent="0.3">
      <c r="A469" s="1">
        <v>468</v>
      </c>
      <c r="B469" s="1" t="s">
        <v>520</v>
      </c>
      <c r="C469" s="1" t="s">
        <v>12</v>
      </c>
      <c r="D469" s="1" t="s">
        <v>29</v>
      </c>
      <c r="E469" s="2">
        <v>45680</v>
      </c>
      <c r="F469" s="4">
        <v>45689</v>
      </c>
      <c r="G469" s="1">
        <v>9</v>
      </c>
      <c r="H469" s="1">
        <v>498</v>
      </c>
      <c r="I469" s="1" t="s">
        <v>14</v>
      </c>
      <c r="J469" s="1" t="s">
        <v>15</v>
      </c>
      <c r="K469" s="1" t="s">
        <v>49</v>
      </c>
      <c r="L469" t="str">
        <f>TEXT(Table2[[#This Row],[Order Date]],"YYY")</f>
        <v>2025</v>
      </c>
      <c r="M469" t="str">
        <f>TEXT(Table2[[#This Row],[Order Date]],"MMM")</f>
        <v>Jan</v>
      </c>
      <c r="N469" t="str">
        <f>TEXT(Table2[[#This Row],[Order Date]],"DDD")</f>
        <v>Thu</v>
      </c>
      <c r="O469">
        <f>DATEDIF(Table2[[#This Row],[Order Date]],Table2[[#This Row],[Delivered Date]],"D")</f>
        <v>9</v>
      </c>
      <c r="P469" s="10">
        <f>ROUND(Table2[[#This Row],[Quantity]]*Table2[[#This Row],[Unit Price]]*VLOOKUP(Table2[[#This Row],[Product Name]],Table_1[#All],2,FALSE),0)</f>
        <v>2913</v>
      </c>
      <c r="Q469" s="10">
        <f>Table2[[#This Row],[Quantity]]*Table2[[#This Row],[Unit Price]]</f>
        <v>4482</v>
      </c>
      <c r="R469" s="10">
        <f>Table2[[#This Row],[Sales Revenue]]-Table2[[#This Row],[Total Cost After Product Percentage Calc]]</f>
        <v>1569</v>
      </c>
    </row>
    <row r="470" spans="1:18" ht="14.25" customHeight="1" x14ac:dyDescent="0.3">
      <c r="A470" s="1">
        <v>469</v>
      </c>
      <c r="B470" s="1" t="s">
        <v>521</v>
      </c>
      <c r="C470" s="1" t="s">
        <v>22</v>
      </c>
      <c r="D470" s="1" t="s">
        <v>87</v>
      </c>
      <c r="E470" s="2">
        <v>45736</v>
      </c>
      <c r="F470" s="4">
        <v>45743</v>
      </c>
      <c r="G470" s="1">
        <v>6</v>
      </c>
      <c r="H470" s="1">
        <v>662</v>
      </c>
      <c r="I470" s="1" t="s">
        <v>14</v>
      </c>
      <c r="J470" s="1" t="s">
        <v>31</v>
      </c>
      <c r="K470" s="1" t="s">
        <v>49</v>
      </c>
      <c r="L470" t="str">
        <f>TEXT(Table2[[#This Row],[Order Date]],"YYY")</f>
        <v>2025</v>
      </c>
      <c r="M470" t="str">
        <f>TEXT(Table2[[#This Row],[Order Date]],"MMM")</f>
        <v>Mar</v>
      </c>
      <c r="N470" t="str">
        <f>TEXT(Table2[[#This Row],[Order Date]],"DDD")</f>
        <v>Thu</v>
      </c>
      <c r="O470">
        <f>DATEDIF(Table2[[#This Row],[Order Date]],Table2[[#This Row],[Delivered Date]],"D")</f>
        <v>7</v>
      </c>
      <c r="P470" s="10">
        <f>ROUND(Table2[[#This Row],[Quantity]]*Table2[[#This Row],[Unit Price]]*VLOOKUP(Table2[[#This Row],[Product Name]],Table_1[#All],2,FALSE),0)</f>
        <v>3178</v>
      </c>
      <c r="Q470" s="10">
        <f>Table2[[#This Row],[Quantity]]*Table2[[#This Row],[Unit Price]]</f>
        <v>3972</v>
      </c>
      <c r="R470" s="10">
        <f>Table2[[#This Row],[Sales Revenue]]-Table2[[#This Row],[Total Cost After Product Percentage Calc]]</f>
        <v>794</v>
      </c>
    </row>
    <row r="471" spans="1:18" ht="14.25" customHeight="1" x14ac:dyDescent="0.3">
      <c r="A471" s="1">
        <v>470</v>
      </c>
      <c r="B471" s="1" t="s">
        <v>522</v>
      </c>
      <c r="C471" s="1" t="s">
        <v>26</v>
      </c>
      <c r="D471" s="1" t="s">
        <v>41</v>
      </c>
      <c r="E471" s="2">
        <v>45681</v>
      </c>
      <c r="F471" s="4">
        <v>45691</v>
      </c>
      <c r="G471" s="1">
        <v>1</v>
      </c>
      <c r="H471" s="1">
        <v>909</v>
      </c>
      <c r="I471" s="1" t="s">
        <v>30</v>
      </c>
      <c r="J471" s="1" t="s">
        <v>36</v>
      </c>
      <c r="K471" s="1" t="s">
        <v>16</v>
      </c>
      <c r="L471" t="str">
        <f>TEXT(Table2[[#This Row],[Order Date]],"YYY")</f>
        <v>2025</v>
      </c>
      <c r="M471" t="str">
        <f>TEXT(Table2[[#This Row],[Order Date]],"MMM")</f>
        <v>Jan</v>
      </c>
      <c r="N471" t="str">
        <f>TEXT(Table2[[#This Row],[Order Date]],"DDD")</f>
        <v>Fri</v>
      </c>
      <c r="O471">
        <f>DATEDIF(Table2[[#This Row],[Order Date]],Table2[[#This Row],[Delivered Date]],"D")</f>
        <v>10</v>
      </c>
      <c r="P471" s="10">
        <f>ROUND(Table2[[#This Row],[Quantity]]*Table2[[#This Row],[Unit Price]]*VLOOKUP(Table2[[#This Row],[Product Name]],Table_1[#All],2,FALSE),0)</f>
        <v>455</v>
      </c>
      <c r="Q471" s="10">
        <f>Table2[[#This Row],[Quantity]]*Table2[[#This Row],[Unit Price]]</f>
        <v>909</v>
      </c>
      <c r="R471" s="10">
        <f>Table2[[#This Row],[Sales Revenue]]-Table2[[#This Row],[Total Cost After Product Percentage Calc]]</f>
        <v>454</v>
      </c>
    </row>
    <row r="472" spans="1:18" ht="14.25" customHeight="1" x14ac:dyDescent="0.3">
      <c r="A472" s="1">
        <v>471</v>
      </c>
      <c r="B472" s="1" t="s">
        <v>523</v>
      </c>
      <c r="C472" s="1" t="s">
        <v>34</v>
      </c>
      <c r="D472" s="1" t="s">
        <v>35</v>
      </c>
      <c r="E472" s="2">
        <v>46012</v>
      </c>
      <c r="F472" s="4">
        <v>46015</v>
      </c>
      <c r="G472" s="1">
        <v>8</v>
      </c>
      <c r="H472" s="1">
        <v>189</v>
      </c>
      <c r="I472" s="1" t="s">
        <v>14</v>
      </c>
      <c r="J472" s="1" t="s">
        <v>15</v>
      </c>
      <c r="K472" s="1" t="s">
        <v>32</v>
      </c>
      <c r="L472" t="str">
        <f>TEXT(Table2[[#This Row],[Order Date]],"YYY")</f>
        <v>2025</v>
      </c>
      <c r="M472" t="str">
        <f>TEXT(Table2[[#This Row],[Order Date]],"MMM")</f>
        <v>Dec</v>
      </c>
      <c r="N472" t="str">
        <f>TEXT(Table2[[#This Row],[Order Date]],"DDD")</f>
        <v>Sun</v>
      </c>
      <c r="O472">
        <f>DATEDIF(Table2[[#This Row],[Order Date]],Table2[[#This Row],[Delivered Date]],"D")</f>
        <v>3</v>
      </c>
      <c r="P472" s="10">
        <f>ROUND(Table2[[#This Row],[Quantity]]*Table2[[#This Row],[Unit Price]]*VLOOKUP(Table2[[#This Row],[Product Name]],Table_1[#All],2,FALSE),0)</f>
        <v>1134</v>
      </c>
      <c r="Q472" s="10">
        <f>Table2[[#This Row],[Quantity]]*Table2[[#This Row],[Unit Price]]</f>
        <v>1512</v>
      </c>
      <c r="R472" s="10">
        <f>Table2[[#This Row],[Sales Revenue]]-Table2[[#This Row],[Total Cost After Product Percentage Calc]]</f>
        <v>378</v>
      </c>
    </row>
    <row r="473" spans="1:18" ht="14.25" customHeight="1" x14ac:dyDescent="0.3">
      <c r="A473" s="1">
        <v>472</v>
      </c>
      <c r="B473" s="1" t="s">
        <v>524</v>
      </c>
      <c r="C473" s="1" t="s">
        <v>26</v>
      </c>
      <c r="D473" s="1" t="s">
        <v>27</v>
      </c>
      <c r="E473" s="2">
        <v>45770</v>
      </c>
      <c r="F473" s="4">
        <v>45779</v>
      </c>
      <c r="G473" s="1">
        <v>4</v>
      </c>
      <c r="H473" s="1">
        <v>689</v>
      </c>
      <c r="I473" s="1" t="s">
        <v>30</v>
      </c>
      <c r="J473" s="1" t="s">
        <v>24</v>
      </c>
      <c r="K473" s="1" t="s">
        <v>20</v>
      </c>
      <c r="L473" t="str">
        <f>TEXT(Table2[[#This Row],[Order Date]],"YYY")</f>
        <v>2025</v>
      </c>
      <c r="M473" t="str">
        <f>TEXT(Table2[[#This Row],[Order Date]],"MMM")</f>
        <v>Apr</v>
      </c>
      <c r="N473" t="str">
        <f>TEXT(Table2[[#This Row],[Order Date]],"DDD")</f>
        <v>Wed</v>
      </c>
      <c r="O473">
        <f>DATEDIF(Table2[[#This Row],[Order Date]],Table2[[#This Row],[Delivered Date]],"D")</f>
        <v>9</v>
      </c>
      <c r="P473" s="10">
        <f>ROUND(Table2[[#This Row],[Quantity]]*Table2[[#This Row],[Unit Price]]*VLOOKUP(Table2[[#This Row],[Product Name]],Table_1[#All],2,FALSE),0)</f>
        <v>1516</v>
      </c>
      <c r="Q473" s="10">
        <f>Table2[[#This Row],[Quantity]]*Table2[[#This Row],[Unit Price]]</f>
        <v>2756</v>
      </c>
      <c r="R473" s="10">
        <f>Table2[[#This Row],[Sales Revenue]]-Table2[[#This Row],[Total Cost After Product Percentage Calc]]</f>
        <v>1240</v>
      </c>
    </row>
    <row r="474" spans="1:18" ht="14.25" customHeight="1" x14ac:dyDescent="0.3">
      <c r="A474" s="1">
        <v>473</v>
      </c>
      <c r="B474" s="1" t="s">
        <v>525</v>
      </c>
      <c r="C474" s="1" t="s">
        <v>18</v>
      </c>
      <c r="D474" s="1" t="s">
        <v>47</v>
      </c>
      <c r="E474" s="2">
        <v>45921</v>
      </c>
      <c r="F474" s="4">
        <v>45928</v>
      </c>
      <c r="G474" s="1">
        <v>9</v>
      </c>
      <c r="H474" s="1">
        <v>485</v>
      </c>
      <c r="I474" s="1" t="s">
        <v>30</v>
      </c>
      <c r="J474" s="1" t="s">
        <v>31</v>
      </c>
      <c r="K474" s="1" t="s">
        <v>32</v>
      </c>
      <c r="L474" t="str">
        <f>TEXT(Table2[[#This Row],[Order Date]],"YYY")</f>
        <v>2025</v>
      </c>
      <c r="M474" t="str">
        <f>TEXT(Table2[[#This Row],[Order Date]],"MMM")</f>
        <v>Sep</v>
      </c>
      <c r="N474" t="str">
        <f>TEXT(Table2[[#This Row],[Order Date]],"DDD")</f>
        <v>Sun</v>
      </c>
      <c r="O474">
        <f>DATEDIF(Table2[[#This Row],[Order Date]],Table2[[#This Row],[Delivered Date]],"D")</f>
        <v>7</v>
      </c>
      <c r="P474" s="10">
        <f>ROUND(Table2[[#This Row],[Quantity]]*Table2[[#This Row],[Unit Price]]*VLOOKUP(Table2[[#This Row],[Product Name]],Table_1[#All],2,FALSE),0)</f>
        <v>2619</v>
      </c>
      <c r="Q474" s="10">
        <f>Table2[[#This Row],[Quantity]]*Table2[[#This Row],[Unit Price]]</f>
        <v>4365</v>
      </c>
      <c r="R474" s="10">
        <f>Table2[[#This Row],[Sales Revenue]]-Table2[[#This Row],[Total Cost After Product Percentage Calc]]</f>
        <v>1746</v>
      </c>
    </row>
    <row r="475" spans="1:18" ht="14.25" customHeight="1" x14ac:dyDescent="0.3">
      <c r="A475" s="1">
        <v>474</v>
      </c>
      <c r="B475" s="1" t="s">
        <v>526</v>
      </c>
      <c r="C475" s="1" t="s">
        <v>26</v>
      </c>
      <c r="D475" s="1" t="s">
        <v>27</v>
      </c>
      <c r="E475" s="2">
        <v>45909</v>
      </c>
      <c r="F475" s="4">
        <v>45911</v>
      </c>
      <c r="G475" s="1">
        <v>2</v>
      </c>
      <c r="H475" s="1">
        <v>31</v>
      </c>
      <c r="I475" s="1" t="s">
        <v>30</v>
      </c>
      <c r="J475" s="1" t="s">
        <v>52</v>
      </c>
      <c r="K475" s="1" t="s">
        <v>16</v>
      </c>
      <c r="L475" t="str">
        <f>TEXT(Table2[[#This Row],[Order Date]],"YYY")</f>
        <v>2025</v>
      </c>
      <c r="M475" t="str">
        <f>TEXT(Table2[[#This Row],[Order Date]],"MMM")</f>
        <v>Sep</v>
      </c>
      <c r="N475" t="str">
        <f>TEXT(Table2[[#This Row],[Order Date]],"DDD")</f>
        <v>Tue</v>
      </c>
      <c r="O475">
        <f>DATEDIF(Table2[[#This Row],[Order Date]],Table2[[#This Row],[Delivered Date]],"D")</f>
        <v>2</v>
      </c>
      <c r="P475" s="10">
        <f>ROUND(Table2[[#This Row],[Quantity]]*Table2[[#This Row],[Unit Price]]*VLOOKUP(Table2[[#This Row],[Product Name]],Table_1[#All],2,FALSE),0)</f>
        <v>34</v>
      </c>
      <c r="Q475" s="10">
        <f>Table2[[#This Row],[Quantity]]*Table2[[#This Row],[Unit Price]]</f>
        <v>62</v>
      </c>
      <c r="R475" s="10">
        <f>Table2[[#This Row],[Sales Revenue]]-Table2[[#This Row],[Total Cost After Product Percentage Calc]]</f>
        <v>28</v>
      </c>
    </row>
    <row r="476" spans="1:18" ht="14.25" customHeight="1" x14ac:dyDescent="0.3">
      <c r="A476" s="1">
        <v>475</v>
      </c>
      <c r="B476" s="1" t="s">
        <v>527</v>
      </c>
      <c r="C476" s="1" t="s">
        <v>18</v>
      </c>
      <c r="D476" s="1" t="s">
        <v>60</v>
      </c>
      <c r="E476" s="2">
        <v>45912</v>
      </c>
      <c r="F476" s="4">
        <v>45914</v>
      </c>
      <c r="G476" s="1">
        <v>6</v>
      </c>
      <c r="H476" s="1">
        <v>806</v>
      </c>
      <c r="I476" s="1" t="s">
        <v>14</v>
      </c>
      <c r="J476" s="1" t="s">
        <v>36</v>
      </c>
      <c r="K476" s="1" t="s">
        <v>16</v>
      </c>
      <c r="L476" t="str">
        <f>TEXT(Table2[[#This Row],[Order Date]],"YYY")</f>
        <v>2025</v>
      </c>
      <c r="M476" t="str">
        <f>TEXT(Table2[[#This Row],[Order Date]],"MMM")</f>
        <v>Sep</v>
      </c>
      <c r="N476" t="str">
        <f>TEXT(Table2[[#This Row],[Order Date]],"DDD")</f>
        <v>Fri</v>
      </c>
      <c r="O476">
        <f>DATEDIF(Table2[[#This Row],[Order Date]],Table2[[#This Row],[Delivered Date]],"D")</f>
        <v>2</v>
      </c>
      <c r="P476" s="10">
        <f>ROUND(Table2[[#This Row],[Quantity]]*Table2[[#This Row],[Unit Price]]*VLOOKUP(Table2[[#This Row],[Product Name]],Table_1[#All],2,FALSE),0)</f>
        <v>2660</v>
      </c>
      <c r="Q476" s="10">
        <f>Table2[[#This Row],[Quantity]]*Table2[[#This Row],[Unit Price]]</f>
        <v>4836</v>
      </c>
      <c r="R476" s="10">
        <f>Table2[[#This Row],[Sales Revenue]]-Table2[[#This Row],[Total Cost After Product Percentage Calc]]</f>
        <v>2176</v>
      </c>
    </row>
    <row r="477" spans="1:18" ht="14.25" customHeight="1" x14ac:dyDescent="0.3">
      <c r="A477" s="1">
        <v>476</v>
      </c>
      <c r="B477" s="1" t="s">
        <v>528</v>
      </c>
      <c r="C477" s="1" t="s">
        <v>34</v>
      </c>
      <c r="D477" s="1" t="s">
        <v>45</v>
      </c>
      <c r="E477" s="2">
        <v>45938</v>
      </c>
      <c r="F477" s="4">
        <v>45940</v>
      </c>
      <c r="G477" s="1">
        <v>5</v>
      </c>
      <c r="H477" s="1">
        <v>720</v>
      </c>
      <c r="I477" s="1" t="s">
        <v>14</v>
      </c>
      <c r="J477" s="1" t="s">
        <v>15</v>
      </c>
      <c r="K477" s="1" t="s">
        <v>32</v>
      </c>
      <c r="L477" t="str">
        <f>TEXT(Table2[[#This Row],[Order Date]],"YYY")</f>
        <v>2025</v>
      </c>
      <c r="M477" t="str">
        <f>TEXT(Table2[[#This Row],[Order Date]],"MMM")</f>
        <v>Oct</v>
      </c>
      <c r="N477" t="str">
        <f>TEXT(Table2[[#This Row],[Order Date]],"DDD")</f>
        <v>Wed</v>
      </c>
      <c r="O477">
        <f>DATEDIF(Table2[[#This Row],[Order Date]],Table2[[#This Row],[Delivered Date]],"D")</f>
        <v>2</v>
      </c>
      <c r="P477" s="10">
        <f>ROUND(Table2[[#This Row],[Quantity]]*Table2[[#This Row],[Unit Price]]*VLOOKUP(Table2[[#This Row],[Product Name]],Table_1[#All],2,FALSE),0)</f>
        <v>2340</v>
      </c>
      <c r="Q477" s="10">
        <f>Table2[[#This Row],[Quantity]]*Table2[[#This Row],[Unit Price]]</f>
        <v>3600</v>
      </c>
      <c r="R477" s="10">
        <f>Table2[[#This Row],[Sales Revenue]]-Table2[[#This Row],[Total Cost After Product Percentage Calc]]</f>
        <v>1260</v>
      </c>
    </row>
    <row r="478" spans="1:18" ht="14.25" customHeight="1" x14ac:dyDescent="0.3">
      <c r="A478" s="1">
        <v>477</v>
      </c>
      <c r="B478" s="1" t="s">
        <v>529</v>
      </c>
      <c r="C478" s="1" t="s">
        <v>34</v>
      </c>
      <c r="D478" s="1" t="s">
        <v>45</v>
      </c>
      <c r="E478" s="2">
        <v>45855</v>
      </c>
      <c r="F478" s="4">
        <v>45861</v>
      </c>
      <c r="G478" s="1">
        <v>2</v>
      </c>
      <c r="H478" s="1">
        <v>420</v>
      </c>
      <c r="I478" s="1" t="s">
        <v>14</v>
      </c>
      <c r="J478" s="1" t="s">
        <v>24</v>
      </c>
      <c r="K478" s="1" t="s">
        <v>49</v>
      </c>
      <c r="L478" t="str">
        <f>TEXT(Table2[[#This Row],[Order Date]],"YYY")</f>
        <v>2025</v>
      </c>
      <c r="M478" t="str">
        <f>TEXT(Table2[[#This Row],[Order Date]],"MMM")</f>
        <v>Jul</v>
      </c>
      <c r="N478" t="str">
        <f>TEXT(Table2[[#This Row],[Order Date]],"DDD")</f>
        <v>Thu</v>
      </c>
      <c r="O478">
        <f>DATEDIF(Table2[[#This Row],[Order Date]],Table2[[#This Row],[Delivered Date]],"D")</f>
        <v>6</v>
      </c>
      <c r="P478" s="10">
        <f>ROUND(Table2[[#This Row],[Quantity]]*Table2[[#This Row],[Unit Price]]*VLOOKUP(Table2[[#This Row],[Product Name]],Table_1[#All],2,FALSE),0)</f>
        <v>546</v>
      </c>
      <c r="Q478" s="10">
        <f>Table2[[#This Row],[Quantity]]*Table2[[#This Row],[Unit Price]]</f>
        <v>840</v>
      </c>
      <c r="R478" s="10">
        <f>Table2[[#This Row],[Sales Revenue]]-Table2[[#This Row],[Total Cost After Product Percentage Calc]]</f>
        <v>294</v>
      </c>
    </row>
    <row r="479" spans="1:18" ht="14.25" customHeight="1" x14ac:dyDescent="0.3">
      <c r="A479" s="1">
        <v>478</v>
      </c>
      <c r="B479" s="1" t="s">
        <v>530</v>
      </c>
      <c r="C479" s="1" t="s">
        <v>26</v>
      </c>
      <c r="D479" s="1" t="s">
        <v>74</v>
      </c>
      <c r="E479" s="2">
        <v>46007</v>
      </c>
      <c r="F479" s="4">
        <v>46017</v>
      </c>
      <c r="G479" s="1">
        <v>3</v>
      </c>
      <c r="H479" s="1">
        <v>10</v>
      </c>
      <c r="I479" s="1" t="s">
        <v>14</v>
      </c>
      <c r="J479" s="1" t="s">
        <v>36</v>
      </c>
      <c r="K479" s="1" t="s">
        <v>49</v>
      </c>
      <c r="L479" t="str">
        <f>TEXT(Table2[[#This Row],[Order Date]],"YYY")</f>
        <v>2025</v>
      </c>
      <c r="M479" t="str">
        <f>TEXT(Table2[[#This Row],[Order Date]],"MMM")</f>
        <v>Dec</v>
      </c>
      <c r="N479" t="str">
        <f>TEXT(Table2[[#This Row],[Order Date]],"DDD")</f>
        <v>Tue</v>
      </c>
      <c r="O479">
        <f>DATEDIF(Table2[[#This Row],[Order Date]],Table2[[#This Row],[Delivered Date]],"D")</f>
        <v>10</v>
      </c>
      <c r="P479" s="10">
        <f>ROUND(Table2[[#This Row],[Quantity]]*Table2[[#This Row],[Unit Price]]*VLOOKUP(Table2[[#This Row],[Product Name]],Table_1[#All],2,FALSE),0)</f>
        <v>17</v>
      </c>
      <c r="Q479" s="10">
        <f>Table2[[#This Row],[Quantity]]*Table2[[#This Row],[Unit Price]]</f>
        <v>30</v>
      </c>
      <c r="R479" s="10">
        <f>Table2[[#This Row],[Sales Revenue]]-Table2[[#This Row],[Total Cost After Product Percentage Calc]]</f>
        <v>13</v>
      </c>
    </row>
    <row r="480" spans="1:18" ht="14.25" customHeight="1" x14ac:dyDescent="0.3">
      <c r="A480" s="1">
        <v>479</v>
      </c>
      <c r="B480" s="1" t="s">
        <v>531</v>
      </c>
      <c r="C480" s="1" t="s">
        <v>18</v>
      </c>
      <c r="D480" s="1" t="s">
        <v>19</v>
      </c>
      <c r="E480" s="2">
        <v>45953</v>
      </c>
      <c r="F480" s="4">
        <v>45963</v>
      </c>
      <c r="G480" s="1">
        <v>1</v>
      </c>
      <c r="H480" s="1">
        <v>950</v>
      </c>
      <c r="I480" s="1" t="s">
        <v>14</v>
      </c>
      <c r="J480" s="1" t="s">
        <v>24</v>
      </c>
      <c r="K480" s="1" t="s">
        <v>20</v>
      </c>
      <c r="L480" t="str">
        <f>TEXT(Table2[[#This Row],[Order Date]],"YYY")</f>
        <v>2025</v>
      </c>
      <c r="M480" t="str">
        <f>TEXT(Table2[[#This Row],[Order Date]],"MMM")</f>
        <v>Oct</v>
      </c>
      <c r="N480" t="str">
        <f>TEXT(Table2[[#This Row],[Order Date]],"DDD")</f>
        <v>Thu</v>
      </c>
      <c r="O480">
        <f>DATEDIF(Table2[[#This Row],[Order Date]],Table2[[#This Row],[Delivered Date]],"D")</f>
        <v>10</v>
      </c>
      <c r="P480" s="10">
        <f>ROUND(Table2[[#This Row],[Quantity]]*Table2[[#This Row],[Unit Price]]*VLOOKUP(Table2[[#This Row],[Product Name]],Table_1[#All],2,FALSE),0)</f>
        <v>475</v>
      </c>
      <c r="Q480" s="10">
        <f>Table2[[#This Row],[Quantity]]*Table2[[#This Row],[Unit Price]]</f>
        <v>950</v>
      </c>
      <c r="R480" s="10">
        <f>Table2[[#This Row],[Sales Revenue]]-Table2[[#This Row],[Total Cost After Product Percentage Calc]]</f>
        <v>475</v>
      </c>
    </row>
    <row r="481" spans="1:18" ht="14.25" customHeight="1" x14ac:dyDescent="0.3">
      <c r="A481" s="1">
        <v>480</v>
      </c>
      <c r="B481" s="1" t="s">
        <v>532</v>
      </c>
      <c r="C481" s="1" t="s">
        <v>22</v>
      </c>
      <c r="D481" s="1" t="s">
        <v>43</v>
      </c>
      <c r="E481" s="2">
        <v>45716</v>
      </c>
      <c r="F481" s="4">
        <v>45722</v>
      </c>
      <c r="G481" s="1">
        <v>7</v>
      </c>
      <c r="H481" s="1">
        <v>996</v>
      </c>
      <c r="I481" s="1" t="s">
        <v>14</v>
      </c>
      <c r="J481" s="1" t="s">
        <v>52</v>
      </c>
      <c r="K481" s="1" t="s">
        <v>16</v>
      </c>
      <c r="L481" t="str">
        <f>TEXT(Table2[[#This Row],[Order Date]],"YYY")</f>
        <v>2025</v>
      </c>
      <c r="M481" t="str">
        <f>TEXT(Table2[[#This Row],[Order Date]],"MMM")</f>
        <v>Feb</v>
      </c>
      <c r="N481" t="str">
        <f>TEXT(Table2[[#This Row],[Order Date]],"DDD")</f>
        <v>Fri</v>
      </c>
      <c r="O481">
        <f>DATEDIF(Table2[[#This Row],[Order Date]],Table2[[#This Row],[Delivered Date]],"D")</f>
        <v>6</v>
      </c>
      <c r="P481" s="10">
        <f>ROUND(Table2[[#This Row],[Quantity]]*Table2[[#This Row],[Unit Price]]*VLOOKUP(Table2[[#This Row],[Product Name]],Table_1[#All],2,FALSE),0)</f>
        <v>4532</v>
      </c>
      <c r="Q481" s="10">
        <f>Table2[[#This Row],[Quantity]]*Table2[[#This Row],[Unit Price]]</f>
        <v>6972</v>
      </c>
      <c r="R481" s="10">
        <f>Table2[[#This Row],[Sales Revenue]]-Table2[[#This Row],[Total Cost After Product Percentage Calc]]</f>
        <v>2440</v>
      </c>
    </row>
    <row r="482" spans="1:18" ht="14.25" customHeight="1" x14ac:dyDescent="0.3">
      <c r="A482" s="1">
        <v>481</v>
      </c>
      <c r="B482" s="1" t="s">
        <v>533</v>
      </c>
      <c r="C482" s="1" t="s">
        <v>18</v>
      </c>
      <c r="D482" s="1" t="s">
        <v>60</v>
      </c>
      <c r="E482" s="2">
        <v>45689</v>
      </c>
      <c r="F482" s="4">
        <v>45693</v>
      </c>
      <c r="G482" s="1">
        <v>4</v>
      </c>
      <c r="H482" s="1">
        <v>439</v>
      </c>
      <c r="I482" s="1" t="s">
        <v>14</v>
      </c>
      <c r="J482" s="1" t="s">
        <v>31</v>
      </c>
      <c r="K482" s="1" t="s">
        <v>32</v>
      </c>
      <c r="L482" t="str">
        <f>TEXT(Table2[[#This Row],[Order Date]],"YYY")</f>
        <v>2025</v>
      </c>
      <c r="M482" t="str">
        <f>TEXT(Table2[[#This Row],[Order Date]],"MMM")</f>
        <v>Feb</v>
      </c>
      <c r="N482" t="str">
        <f>TEXT(Table2[[#This Row],[Order Date]],"DDD")</f>
        <v>Sat</v>
      </c>
      <c r="O482">
        <f>DATEDIF(Table2[[#This Row],[Order Date]],Table2[[#This Row],[Delivered Date]],"D")</f>
        <v>4</v>
      </c>
      <c r="P482" s="10">
        <f>ROUND(Table2[[#This Row],[Quantity]]*Table2[[#This Row],[Unit Price]]*VLOOKUP(Table2[[#This Row],[Product Name]],Table_1[#All],2,FALSE),0)</f>
        <v>966</v>
      </c>
      <c r="Q482" s="10">
        <f>Table2[[#This Row],[Quantity]]*Table2[[#This Row],[Unit Price]]</f>
        <v>1756</v>
      </c>
      <c r="R482" s="10">
        <f>Table2[[#This Row],[Sales Revenue]]-Table2[[#This Row],[Total Cost After Product Percentage Calc]]</f>
        <v>790</v>
      </c>
    </row>
    <row r="483" spans="1:18" ht="14.25" customHeight="1" x14ac:dyDescent="0.3">
      <c r="A483" s="1">
        <v>482</v>
      </c>
      <c r="B483" s="1" t="s">
        <v>534</v>
      </c>
      <c r="C483" s="1" t="s">
        <v>18</v>
      </c>
      <c r="D483" s="1" t="s">
        <v>60</v>
      </c>
      <c r="E483" s="2">
        <v>45660</v>
      </c>
      <c r="F483" s="4">
        <v>45667</v>
      </c>
      <c r="G483" s="1">
        <v>9</v>
      </c>
      <c r="H483" s="1">
        <v>727</v>
      </c>
      <c r="I483" s="1" t="s">
        <v>14</v>
      </c>
      <c r="J483" s="1" t="s">
        <v>15</v>
      </c>
      <c r="K483" s="1" t="s">
        <v>16</v>
      </c>
      <c r="L483" t="str">
        <f>TEXT(Table2[[#This Row],[Order Date]],"YYY")</f>
        <v>2025</v>
      </c>
      <c r="M483" t="str">
        <f>TEXT(Table2[[#This Row],[Order Date]],"MMM")</f>
        <v>Jan</v>
      </c>
      <c r="N483" t="str">
        <f>TEXT(Table2[[#This Row],[Order Date]],"DDD")</f>
        <v>Fri</v>
      </c>
      <c r="O483">
        <f>DATEDIF(Table2[[#This Row],[Order Date]],Table2[[#This Row],[Delivered Date]],"D")</f>
        <v>7</v>
      </c>
      <c r="P483" s="10">
        <f>ROUND(Table2[[#This Row],[Quantity]]*Table2[[#This Row],[Unit Price]]*VLOOKUP(Table2[[#This Row],[Product Name]],Table_1[#All],2,FALSE),0)</f>
        <v>3599</v>
      </c>
      <c r="Q483" s="10">
        <f>Table2[[#This Row],[Quantity]]*Table2[[#This Row],[Unit Price]]</f>
        <v>6543</v>
      </c>
      <c r="R483" s="10">
        <f>Table2[[#This Row],[Sales Revenue]]-Table2[[#This Row],[Total Cost After Product Percentage Calc]]</f>
        <v>2944</v>
      </c>
    </row>
    <row r="484" spans="1:18" ht="14.25" customHeight="1" x14ac:dyDescent="0.3">
      <c r="A484" s="1">
        <v>483</v>
      </c>
      <c r="B484" s="1" t="s">
        <v>535</v>
      </c>
      <c r="C484" s="1" t="s">
        <v>12</v>
      </c>
      <c r="D484" s="1" t="s">
        <v>29</v>
      </c>
      <c r="E484" s="2">
        <v>45704</v>
      </c>
      <c r="F484" s="4">
        <v>45708</v>
      </c>
      <c r="G484" s="1">
        <v>5</v>
      </c>
      <c r="H484" s="1">
        <v>314</v>
      </c>
      <c r="I484" s="1" t="s">
        <v>14</v>
      </c>
      <c r="J484" s="1" t="s">
        <v>36</v>
      </c>
      <c r="K484" s="1" t="s">
        <v>32</v>
      </c>
      <c r="L484" t="str">
        <f>TEXT(Table2[[#This Row],[Order Date]],"YYY")</f>
        <v>2025</v>
      </c>
      <c r="M484" t="str">
        <f>TEXT(Table2[[#This Row],[Order Date]],"MMM")</f>
        <v>Feb</v>
      </c>
      <c r="N484" t="str">
        <f>TEXT(Table2[[#This Row],[Order Date]],"DDD")</f>
        <v>Sun</v>
      </c>
      <c r="O484">
        <f>DATEDIF(Table2[[#This Row],[Order Date]],Table2[[#This Row],[Delivered Date]],"D")</f>
        <v>4</v>
      </c>
      <c r="P484" s="10">
        <f>ROUND(Table2[[#This Row],[Quantity]]*Table2[[#This Row],[Unit Price]]*VLOOKUP(Table2[[#This Row],[Product Name]],Table_1[#All],2,FALSE),0)</f>
        <v>1021</v>
      </c>
      <c r="Q484" s="10">
        <f>Table2[[#This Row],[Quantity]]*Table2[[#This Row],[Unit Price]]</f>
        <v>1570</v>
      </c>
      <c r="R484" s="10">
        <f>Table2[[#This Row],[Sales Revenue]]-Table2[[#This Row],[Total Cost After Product Percentage Calc]]</f>
        <v>549</v>
      </c>
    </row>
    <row r="485" spans="1:18" ht="14.25" customHeight="1" x14ac:dyDescent="0.3">
      <c r="A485" s="1">
        <v>484</v>
      </c>
      <c r="B485" s="1" t="s">
        <v>536</v>
      </c>
      <c r="C485" s="1" t="s">
        <v>34</v>
      </c>
      <c r="D485" s="1" t="s">
        <v>80</v>
      </c>
      <c r="E485" s="2">
        <v>45920</v>
      </c>
      <c r="F485" s="4">
        <v>45924</v>
      </c>
      <c r="G485" s="1">
        <v>8</v>
      </c>
      <c r="H485" s="1">
        <v>419</v>
      </c>
      <c r="I485" s="1" t="s">
        <v>30</v>
      </c>
      <c r="J485" s="1" t="s">
        <v>15</v>
      </c>
      <c r="K485" s="1" t="s">
        <v>49</v>
      </c>
      <c r="L485" t="str">
        <f>TEXT(Table2[[#This Row],[Order Date]],"YYY")</f>
        <v>2025</v>
      </c>
      <c r="M485" t="str">
        <f>TEXT(Table2[[#This Row],[Order Date]],"MMM")</f>
        <v>Sep</v>
      </c>
      <c r="N485" t="str">
        <f>TEXT(Table2[[#This Row],[Order Date]],"DDD")</f>
        <v>Sat</v>
      </c>
      <c r="O485">
        <f>DATEDIF(Table2[[#This Row],[Order Date]],Table2[[#This Row],[Delivered Date]],"D")</f>
        <v>4</v>
      </c>
      <c r="P485" s="10">
        <f>ROUND(Table2[[#This Row],[Quantity]]*Table2[[#This Row],[Unit Price]]*VLOOKUP(Table2[[#This Row],[Product Name]],Table_1[#All],2,FALSE),0)</f>
        <v>2514</v>
      </c>
      <c r="Q485" s="10">
        <f>Table2[[#This Row],[Quantity]]*Table2[[#This Row],[Unit Price]]</f>
        <v>3352</v>
      </c>
      <c r="R485" s="10">
        <f>Table2[[#This Row],[Sales Revenue]]-Table2[[#This Row],[Total Cost After Product Percentage Calc]]</f>
        <v>838</v>
      </c>
    </row>
    <row r="486" spans="1:18" ht="14.25" customHeight="1" x14ac:dyDescent="0.3">
      <c r="A486" s="1">
        <v>485</v>
      </c>
      <c r="B486" s="1" t="s">
        <v>42</v>
      </c>
      <c r="C486" s="1" t="s">
        <v>18</v>
      </c>
      <c r="D486" s="1" t="s">
        <v>47</v>
      </c>
      <c r="E486" s="2">
        <v>45987</v>
      </c>
      <c r="F486" s="4">
        <v>45996</v>
      </c>
      <c r="G486" s="1">
        <v>5</v>
      </c>
      <c r="H486" s="1">
        <v>900</v>
      </c>
      <c r="I486" s="1" t="s">
        <v>30</v>
      </c>
      <c r="J486" s="1" t="s">
        <v>24</v>
      </c>
      <c r="K486" s="1" t="s">
        <v>49</v>
      </c>
      <c r="L486" t="str">
        <f>TEXT(Table2[[#This Row],[Order Date]],"YYY")</f>
        <v>2025</v>
      </c>
      <c r="M486" t="str">
        <f>TEXT(Table2[[#This Row],[Order Date]],"MMM")</f>
        <v>Nov</v>
      </c>
      <c r="N486" t="str">
        <f>TEXT(Table2[[#This Row],[Order Date]],"DDD")</f>
        <v>Wed</v>
      </c>
      <c r="O486">
        <f>DATEDIF(Table2[[#This Row],[Order Date]],Table2[[#This Row],[Delivered Date]],"D")</f>
        <v>9</v>
      </c>
      <c r="P486" s="10">
        <f>ROUND(Table2[[#This Row],[Quantity]]*Table2[[#This Row],[Unit Price]]*VLOOKUP(Table2[[#This Row],[Product Name]],Table_1[#All],2,FALSE),0)</f>
        <v>2700</v>
      </c>
      <c r="Q486" s="10">
        <f>Table2[[#This Row],[Quantity]]*Table2[[#This Row],[Unit Price]]</f>
        <v>4500</v>
      </c>
      <c r="R486" s="10">
        <f>Table2[[#This Row],[Sales Revenue]]-Table2[[#This Row],[Total Cost After Product Percentage Calc]]</f>
        <v>1800</v>
      </c>
    </row>
    <row r="487" spans="1:18" ht="14.25" customHeight="1" x14ac:dyDescent="0.3">
      <c r="A487" s="1">
        <v>486</v>
      </c>
      <c r="B487" s="1" t="s">
        <v>44</v>
      </c>
      <c r="C487" s="1" t="s">
        <v>26</v>
      </c>
      <c r="D487" s="1" t="s">
        <v>27</v>
      </c>
      <c r="E487" s="2">
        <v>45988</v>
      </c>
      <c r="F487" s="4">
        <v>45994</v>
      </c>
      <c r="G487" s="1">
        <v>7</v>
      </c>
      <c r="H487" s="1">
        <v>444</v>
      </c>
      <c r="I487" s="1" t="s">
        <v>30</v>
      </c>
      <c r="J487" s="1" t="s">
        <v>24</v>
      </c>
      <c r="K487" s="1" t="s">
        <v>49</v>
      </c>
      <c r="L487" t="str">
        <f>TEXT(Table2[[#This Row],[Order Date]],"YYY")</f>
        <v>2025</v>
      </c>
      <c r="M487" t="str">
        <f>TEXT(Table2[[#This Row],[Order Date]],"MMM")</f>
        <v>Nov</v>
      </c>
      <c r="N487" t="str">
        <f>TEXT(Table2[[#This Row],[Order Date]],"DDD")</f>
        <v>Thu</v>
      </c>
      <c r="O487">
        <f>DATEDIF(Table2[[#This Row],[Order Date]],Table2[[#This Row],[Delivered Date]],"D")</f>
        <v>6</v>
      </c>
      <c r="P487" s="10">
        <f>ROUND(Table2[[#This Row],[Quantity]]*Table2[[#This Row],[Unit Price]]*VLOOKUP(Table2[[#This Row],[Product Name]],Table_1[#All],2,FALSE),0)</f>
        <v>1709</v>
      </c>
      <c r="Q487" s="10">
        <f>Table2[[#This Row],[Quantity]]*Table2[[#This Row],[Unit Price]]</f>
        <v>3108</v>
      </c>
      <c r="R487" s="10">
        <f>Table2[[#This Row],[Sales Revenue]]-Table2[[#This Row],[Total Cost After Product Percentage Calc]]</f>
        <v>1399</v>
      </c>
    </row>
    <row r="488" spans="1:18" ht="14.25" customHeight="1" x14ac:dyDescent="0.3">
      <c r="A488" s="1">
        <v>487</v>
      </c>
      <c r="B488" s="1" t="s">
        <v>46</v>
      </c>
      <c r="C488" s="1" t="s">
        <v>26</v>
      </c>
      <c r="D488" s="1" t="s">
        <v>27</v>
      </c>
      <c r="E488" s="2">
        <v>45814</v>
      </c>
      <c r="F488" s="4">
        <v>45817</v>
      </c>
      <c r="G488" s="1">
        <v>5</v>
      </c>
      <c r="H488" s="1">
        <v>615</v>
      </c>
      <c r="I488" s="1" t="s">
        <v>30</v>
      </c>
      <c r="J488" s="1" t="s">
        <v>24</v>
      </c>
      <c r="K488" s="1" t="s">
        <v>16</v>
      </c>
      <c r="L488" t="str">
        <f>TEXT(Table2[[#This Row],[Order Date]],"YYY")</f>
        <v>2025</v>
      </c>
      <c r="M488" t="str">
        <f>TEXT(Table2[[#This Row],[Order Date]],"MMM")</f>
        <v>Jun</v>
      </c>
      <c r="N488" t="str">
        <f>TEXT(Table2[[#This Row],[Order Date]],"DDD")</f>
        <v>Fri</v>
      </c>
      <c r="O488">
        <f>DATEDIF(Table2[[#This Row],[Order Date]],Table2[[#This Row],[Delivered Date]],"D")</f>
        <v>3</v>
      </c>
      <c r="P488" s="10">
        <f>ROUND(Table2[[#This Row],[Quantity]]*Table2[[#This Row],[Unit Price]]*VLOOKUP(Table2[[#This Row],[Product Name]],Table_1[#All],2,FALSE),0)</f>
        <v>1691</v>
      </c>
      <c r="Q488" s="10">
        <f>Table2[[#This Row],[Quantity]]*Table2[[#This Row],[Unit Price]]</f>
        <v>3075</v>
      </c>
      <c r="R488" s="10">
        <f>Table2[[#This Row],[Sales Revenue]]-Table2[[#This Row],[Total Cost After Product Percentage Calc]]</f>
        <v>1384</v>
      </c>
    </row>
    <row r="489" spans="1:18" ht="14.25" customHeight="1" x14ac:dyDescent="0.3">
      <c r="A489" s="1">
        <v>488</v>
      </c>
      <c r="B489" s="1" t="s">
        <v>48</v>
      </c>
      <c r="C489" s="1" t="s">
        <v>18</v>
      </c>
      <c r="D489" s="1" t="s">
        <v>68</v>
      </c>
      <c r="E489" s="2">
        <v>46006</v>
      </c>
      <c r="F489" s="4">
        <v>46007</v>
      </c>
      <c r="G489" s="1">
        <v>7</v>
      </c>
      <c r="H489" s="1">
        <v>595</v>
      </c>
      <c r="I489" s="1" t="s">
        <v>14</v>
      </c>
      <c r="J489" s="1" t="s">
        <v>15</v>
      </c>
      <c r="K489" s="1" t="s">
        <v>20</v>
      </c>
      <c r="L489" t="str">
        <f>TEXT(Table2[[#This Row],[Order Date]],"YYY")</f>
        <v>2025</v>
      </c>
      <c r="M489" t="str">
        <f>TEXT(Table2[[#This Row],[Order Date]],"MMM")</f>
        <v>Dec</v>
      </c>
      <c r="N489" t="str">
        <f>TEXT(Table2[[#This Row],[Order Date]],"DDD")</f>
        <v>Mon</v>
      </c>
      <c r="O489">
        <f>DATEDIF(Table2[[#This Row],[Order Date]],Table2[[#This Row],[Delivered Date]],"D")</f>
        <v>1</v>
      </c>
      <c r="P489" s="10">
        <f>ROUND(Table2[[#This Row],[Quantity]]*Table2[[#This Row],[Unit Price]]*VLOOKUP(Table2[[#This Row],[Product Name]],Table_1[#All],2,FALSE),0)</f>
        <v>2083</v>
      </c>
      <c r="Q489" s="10">
        <f>Table2[[#This Row],[Quantity]]*Table2[[#This Row],[Unit Price]]</f>
        <v>4165</v>
      </c>
      <c r="R489" s="10">
        <f>Table2[[#This Row],[Sales Revenue]]-Table2[[#This Row],[Total Cost After Product Percentage Calc]]</f>
        <v>2082</v>
      </c>
    </row>
    <row r="490" spans="1:18" ht="14.25" customHeight="1" x14ac:dyDescent="0.3">
      <c r="A490" s="1">
        <v>489</v>
      </c>
      <c r="B490" s="1" t="s">
        <v>50</v>
      </c>
      <c r="C490" s="1" t="s">
        <v>34</v>
      </c>
      <c r="D490" s="1" t="s">
        <v>54</v>
      </c>
      <c r="E490" s="2">
        <v>45660</v>
      </c>
      <c r="F490" s="4">
        <v>45669</v>
      </c>
      <c r="G490" s="1">
        <v>1</v>
      </c>
      <c r="H490" s="1">
        <v>669</v>
      </c>
      <c r="I490" s="1" t="s">
        <v>14</v>
      </c>
      <c r="J490" s="1" t="s">
        <v>15</v>
      </c>
      <c r="K490" s="1" t="s">
        <v>20</v>
      </c>
      <c r="L490" t="str">
        <f>TEXT(Table2[[#This Row],[Order Date]],"YYY")</f>
        <v>2025</v>
      </c>
      <c r="M490" t="str">
        <f>TEXT(Table2[[#This Row],[Order Date]],"MMM")</f>
        <v>Jan</v>
      </c>
      <c r="N490" t="str">
        <f>TEXT(Table2[[#This Row],[Order Date]],"DDD")</f>
        <v>Fri</v>
      </c>
      <c r="O490">
        <f>DATEDIF(Table2[[#This Row],[Order Date]],Table2[[#This Row],[Delivered Date]],"D")</f>
        <v>9</v>
      </c>
      <c r="P490" s="10">
        <f>ROUND(Table2[[#This Row],[Quantity]]*Table2[[#This Row],[Unit Price]]*VLOOKUP(Table2[[#This Row],[Product Name]],Table_1[#All],2,FALSE),0)</f>
        <v>468</v>
      </c>
      <c r="Q490" s="10">
        <f>Table2[[#This Row],[Quantity]]*Table2[[#This Row],[Unit Price]]</f>
        <v>669</v>
      </c>
      <c r="R490" s="10">
        <f>Table2[[#This Row],[Sales Revenue]]-Table2[[#This Row],[Total Cost After Product Percentage Calc]]</f>
        <v>201</v>
      </c>
    </row>
    <row r="491" spans="1:18" ht="14.25" customHeight="1" x14ac:dyDescent="0.3">
      <c r="A491" s="1">
        <v>490</v>
      </c>
      <c r="B491" s="1" t="s">
        <v>51</v>
      </c>
      <c r="C491" s="1" t="s">
        <v>22</v>
      </c>
      <c r="D491" s="1" t="s">
        <v>43</v>
      </c>
      <c r="E491" s="2">
        <v>45879</v>
      </c>
      <c r="F491" s="4">
        <v>45882</v>
      </c>
      <c r="G491" s="1">
        <v>9</v>
      </c>
      <c r="H491" s="1">
        <v>967</v>
      </c>
      <c r="I491" s="1" t="s">
        <v>14</v>
      </c>
      <c r="J491" s="1" t="s">
        <v>36</v>
      </c>
      <c r="K491" s="1" t="s">
        <v>20</v>
      </c>
      <c r="L491" t="str">
        <f>TEXT(Table2[[#This Row],[Order Date]],"YYY")</f>
        <v>2025</v>
      </c>
      <c r="M491" t="str">
        <f>TEXT(Table2[[#This Row],[Order Date]],"MMM")</f>
        <v>Aug</v>
      </c>
      <c r="N491" t="str">
        <f>TEXT(Table2[[#This Row],[Order Date]],"DDD")</f>
        <v>Sun</v>
      </c>
      <c r="O491">
        <f>DATEDIF(Table2[[#This Row],[Order Date]],Table2[[#This Row],[Delivered Date]],"D")</f>
        <v>3</v>
      </c>
      <c r="P491" s="10">
        <f>ROUND(Table2[[#This Row],[Quantity]]*Table2[[#This Row],[Unit Price]]*VLOOKUP(Table2[[#This Row],[Product Name]],Table_1[#All],2,FALSE),0)</f>
        <v>5657</v>
      </c>
      <c r="Q491" s="10">
        <f>Table2[[#This Row],[Quantity]]*Table2[[#This Row],[Unit Price]]</f>
        <v>8703</v>
      </c>
      <c r="R491" s="10">
        <f>Table2[[#This Row],[Sales Revenue]]-Table2[[#This Row],[Total Cost After Product Percentage Calc]]</f>
        <v>3046</v>
      </c>
    </row>
    <row r="492" spans="1:18" ht="14.25" customHeight="1" x14ac:dyDescent="0.3">
      <c r="A492" s="1">
        <v>491</v>
      </c>
      <c r="B492" s="1" t="s">
        <v>53</v>
      </c>
      <c r="C492" s="1" t="s">
        <v>12</v>
      </c>
      <c r="D492" s="1" t="s">
        <v>13</v>
      </c>
      <c r="E492" s="2">
        <v>45759</v>
      </c>
      <c r="F492" s="4">
        <v>45765</v>
      </c>
      <c r="G492" s="1">
        <v>5</v>
      </c>
      <c r="H492" s="1">
        <v>874</v>
      </c>
      <c r="I492" s="1" t="s">
        <v>14</v>
      </c>
      <c r="J492" s="1" t="s">
        <v>36</v>
      </c>
      <c r="K492" s="1" t="s">
        <v>49</v>
      </c>
      <c r="L492" t="str">
        <f>TEXT(Table2[[#This Row],[Order Date]],"YYY")</f>
        <v>2025</v>
      </c>
      <c r="M492" t="str">
        <f>TEXT(Table2[[#This Row],[Order Date]],"MMM")</f>
        <v>Apr</v>
      </c>
      <c r="N492" t="str">
        <f>TEXT(Table2[[#This Row],[Order Date]],"DDD")</f>
        <v>Sat</v>
      </c>
      <c r="O492">
        <f>DATEDIF(Table2[[#This Row],[Order Date]],Table2[[#This Row],[Delivered Date]],"D")</f>
        <v>6</v>
      </c>
      <c r="P492" s="10">
        <f>ROUND(Table2[[#This Row],[Quantity]]*Table2[[#This Row],[Unit Price]]*VLOOKUP(Table2[[#This Row],[Product Name]],Table_1[#All],2,FALSE),0)</f>
        <v>3278</v>
      </c>
      <c r="Q492" s="10">
        <f>Table2[[#This Row],[Quantity]]*Table2[[#This Row],[Unit Price]]</f>
        <v>4370</v>
      </c>
      <c r="R492" s="10">
        <f>Table2[[#This Row],[Sales Revenue]]-Table2[[#This Row],[Total Cost After Product Percentage Calc]]</f>
        <v>1092</v>
      </c>
    </row>
    <row r="493" spans="1:18" ht="14.25" customHeight="1" x14ac:dyDescent="0.3">
      <c r="A493" s="1">
        <v>492</v>
      </c>
      <c r="B493" s="1" t="s">
        <v>55</v>
      </c>
      <c r="C493" s="1" t="s">
        <v>26</v>
      </c>
      <c r="D493" s="1" t="s">
        <v>41</v>
      </c>
      <c r="E493" s="2">
        <v>45948</v>
      </c>
      <c r="F493" s="4">
        <v>45955</v>
      </c>
      <c r="G493" s="1">
        <v>6</v>
      </c>
      <c r="H493" s="1">
        <v>124</v>
      </c>
      <c r="I493" s="1" t="s">
        <v>30</v>
      </c>
      <c r="J493" s="1" t="s">
        <v>15</v>
      </c>
      <c r="K493" s="1" t="s">
        <v>49</v>
      </c>
      <c r="L493" t="str">
        <f>TEXT(Table2[[#This Row],[Order Date]],"YYY")</f>
        <v>2025</v>
      </c>
      <c r="M493" t="str">
        <f>TEXT(Table2[[#This Row],[Order Date]],"MMM")</f>
        <v>Oct</v>
      </c>
      <c r="N493" t="str">
        <f>TEXT(Table2[[#This Row],[Order Date]],"DDD")</f>
        <v>Sat</v>
      </c>
      <c r="O493">
        <f>DATEDIF(Table2[[#This Row],[Order Date]],Table2[[#This Row],[Delivered Date]],"D")</f>
        <v>7</v>
      </c>
      <c r="P493" s="10">
        <f>ROUND(Table2[[#This Row],[Quantity]]*Table2[[#This Row],[Unit Price]]*VLOOKUP(Table2[[#This Row],[Product Name]],Table_1[#All],2,FALSE),0)</f>
        <v>372</v>
      </c>
      <c r="Q493" s="10">
        <f>Table2[[#This Row],[Quantity]]*Table2[[#This Row],[Unit Price]]</f>
        <v>744</v>
      </c>
      <c r="R493" s="10">
        <f>Table2[[#This Row],[Sales Revenue]]-Table2[[#This Row],[Total Cost After Product Percentage Calc]]</f>
        <v>372</v>
      </c>
    </row>
    <row r="494" spans="1:18" ht="14.25" customHeight="1" x14ac:dyDescent="0.3">
      <c r="A494" s="1">
        <v>493</v>
      </c>
      <c r="B494" s="1" t="s">
        <v>57</v>
      </c>
      <c r="C494" s="1" t="s">
        <v>18</v>
      </c>
      <c r="D494" s="1" t="s">
        <v>47</v>
      </c>
      <c r="E494" s="2">
        <v>45956</v>
      </c>
      <c r="F494" s="4">
        <v>45962</v>
      </c>
      <c r="G494" s="1">
        <v>6</v>
      </c>
      <c r="H494" s="1">
        <v>894</v>
      </c>
      <c r="I494" s="1" t="s">
        <v>30</v>
      </c>
      <c r="J494" s="1" t="s">
        <v>36</v>
      </c>
      <c r="K494" s="1" t="s">
        <v>16</v>
      </c>
      <c r="L494" t="str">
        <f>TEXT(Table2[[#This Row],[Order Date]],"YYY")</f>
        <v>2025</v>
      </c>
      <c r="M494" t="str">
        <f>TEXT(Table2[[#This Row],[Order Date]],"MMM")</f>
        <v>Oct</v>
      </c>
      <c r="N494" t="str">
        <f>TEXT(Table2[[#This Row],[Order Date]],"DDD")</f>
        <v>Sun</v>
      </c>
      <c r="O494">
        <f>DATEDIF(Table2[[#This Row],[Order Date]],Table2[[#This Row],[Delivered Date]],"D")</f>
        <v>6</v>
      </c>
      <c r="P494" s="10">
        <f>ROUND(Table2[[#This Row],[Quantity]]*Table2[[#This Row],[Unit Price]]*VLOOKUP(Table2[[#This Row],[Product Name]],Table_1[#All],2,FALSE),0)</f>
        <v>3218</v>
      </c>
      <c r="Q494" s="10">
        <f>Table2[[#This Row],[Quantity]]*Table2[[#This Row],[Unit Price]]</f>
        <v>5364</v>
      </c>
      <c r="R494" s="10">
        <f>Table2[[#This Row],[Sales Revenue]]-Table2[[#This Row],[Total Cost After Product Percentage Calc]]</f>
        <v>2146</v>
      </c>
    </row>
    <row r="495" spans="1:18" ht="14.25" customHeight="1" x14ac:dyDescent="0.3">
      <c r="A495" s="1">
        <v>494</v>
      </c>
      <c r="B495" s="1" t="s">
        <v>59</v>
      </c>
      <c r="C495" s="1" t="s">
        <v>22</v>
      </c>
      <c r="D495" s="1" t="s">
        <v>58</v>
      </c>
      <c r="E495" s="2">
        <v>45800</v>
      </c>
      <c r="F495" s="4">
        <v>45803</v>
      </c>
      <c r="G495" s="1">
        <v>4</v>
      </c>
      <c r="H495" s="1">
        <v>740</v>
      </c>
      <c r="I495" s="1" t="s">
        <v>14</v>
      </c>
      <c r="J495" s="1" t="s">
        <v>24</v>
      </c>
      <c r="K495" s="1" t="s">
        <v>32</v>
      </c>
      <c r="L495" t="str">
        <f>TEXT(Table2[[#This Row],[Order Date]],"YYY")</f>
        <v>2025</v>
      </c>
      <c r="M495" t="str">
        <f>TEXT(Table2[[#This Row],[Order Date]],"MMM")</f>
        <v>May</v>
      </c>
      <c r="N495" t="str">
        <f>TEXT(Table2[[#This Row],[Order Date]],"DDD")</f>
        <v>Fri</v>
      </c>
      <c r="O495">
        <f>DATEDIF(Table2[[#This Row],[Order Date]],Table2[[#This Row],[Delivered Date]],"D")</f>
        <v>3</v>
      </c>
      <c r="P495" s="10">
        <f>ROUND(Table2[[#This Row],[Quantity]]*Table2[[#This Row],[Unit Price]]*VLOOKUP(Table2[[#This Row],[Product Name]],Table_1[#All],2,FALSE),0)</f>
        <v>2072</v>
      </c>
      <c r="Q495" s="10">
        <f>Table2[[#This Row],[Quantity]]*Table2[[#This Row],[Unit Price]]</f>
        <v>2960</v>
      </c>
      <c r="R495" s="10">
        <f>Table2[[#This Row],[Sales Revenue]]-Table2[[#This Row],[Total Cost After Product Percentage Calc]]</f>
        <v>888</v>
      </c>
    </row>
    <row r="496" spans="1:18" ht="14.25" customHeight="1" x14ac:dyDescent="0.3">
      <c r="A496" s="1">
        <v>495</v>
      </c>
      <c r="B496" s="1" t="s">
        <v>61</v>
      </c>
      <c r="C496" s="1" t="s">
        <v>34</v>
      </c>
      <c r="D496" s="1" t="s">
        <v>54</v>
      </c>
      <c r="E496" s="2">
        <v>45916</v>
      </c>
      <c r="F496" s="4">
        <v>45919</v>
      </c>
      <c r="G496" s="1">
        <v>10</v>
      </c>
      <c r="H496" s="1">
        <v>741</v>
      </c>
      <c r="I496" s="1" t="s">
        <v>30</v>
      </c>
      <c r="J496" s="1" t="s">
        <v>52</v>
      </c>
      <c r="K496" s="1" t="s">
        <v>49</v>
      </c>
      <c r="L496" t="str">
        <f>TEXT(Table2[[#This Row],[Order Date]],"YYY")</f>
        <v>2025</v>
      </c>
      <c r="M496" t="str">
        <f>TEXT(Table2[[#This Row],[Order Date]],"MMM")</f>
        <v>Sep</v>
      </c>
      <c r="N496" t="str">
        <f>TEXT(Table2[[#This Row],[Order Date]],"DDD")</f>
        <v>Tue</v>
      </c>
      <c r="O496">
        <f>DATEDIF(Table2[[#This Row],[Order Date]],Table2[[#This Row],[Delivered Date]],"D")</f>
        <v>3</v>
      </c>
      <c r="P496" s="10">
        <f>ROUND(Table2[[#This Row],[Quantity]]*Table2[[#This Row],[Unit Price]]*VLOOKUP(Table2[[#This Row],[Product Name]],Table_1[#All],2,FALSE),0)</f>
        <v>5187</v>
      </c>
      <c r="Q496" s="10">
        <f>Table2[[#This Row],[Quantity]]*Table2[[#This Row],[Unit Price]]</f>
        <v>7410</v>
      </c>
      <c r="R496" s="10">
        <f>Table2[[#This Row],[Sales Revenue]]-Table2[[#This Row],[Total Cost After Product Percentage Calc]]</f>
        <v>2223</v>
      </c>
    </row>
    <row r="497" spans="1:18" ht="14.25" customHeight="1" x14ac:dyDescent="0.3">
      <c r="A497" s="1">
        <v>496</v>
      </c>
      <c r="B497" s="1" t="s">
        <v>46</v>
      </c>
      <c r="C497" s="1" t="s">
        <v>12</v>
      </c>
      <c r="D497" s="1" t="s">
        <v>13</v>
      </c>
      <c r="E497" s="2">
        <v>45709</v>
      </c>
      <c r="F497" s="4">
        <v>45718</v>
      </c>
      <c r="G497" s="1">
        <v>1</v>
      </c>
      <c r="H497" s="1">
        <v>474</v>
      </c>
      <c r="I497" s="1" t="s">
        <v>30</v>
      </c>
      <c r="J497" s="1" t="s">
        <v>36</v>
      </c>
      <c r="K497" s="1" t="s">
        <v>32</v>
      </c>
      <c r="L497" t="str">
        <f>TEXT(Table2[[#This Row],[Order Date]],"YYY")</f>
        <v>2025</v>
      </c>
      <c r="M497" t="str">
        <f>TEXT(Table2[[#This Row],[Order Date]],"MMM")</f>
        <v>Feb</v>
      </c>
      <c r="N497" t="str">
        <f>TEXT(Table2[[#This Row],[Order Date]],"DDD")</f>
        <v>Fri</v>
      </c>
      <c r="O497">
        <f>DATEDIF(Table2[[#This Row],[Order Date]],Table2[[#This Row],[Delivered Date]],"D")</f>
        <v>9</v>
      </c>
      <c r="P497" s="10">
        <f>ROUND(Table2[[#This Row],[Quantity]]*Table2[[#This Row],[Unit Price]]*VLOOKUP(Table2[[#This Row],[Product Name]],Table_1[#All],2,FALSE),0)</f>
        <v>356</v>
      </c>
      <c r="Q497" s="10">
        <f>Table2[[#This Row],[Quantity]]*Table2[[#This Row],[Unit Price]]</f>
        <v>474</v>
      </c>
      <c r="R497" s="10">
        <f>Table2[[#This Row],[Sales Revenue]]-Table2[[#This Row],[Total Cost After Product Percentage Calc]]</f>
        <v>118</v>
      </c>
    </row>
    <row r="498" spans="1:18" ht="14.25" customHeight="1" x14ac:dyDescent="0.3">
      <c r="A498" s="1">
        <v>497</v>
      </c>
      <c r="B498" s="1" t="s">
        <v>63</v>
      </c>
      <c r="C498" s="1" t="s">
        <v>34</v>
      </c>
      <c r="D498" s="1" t="s">
        <v>80</v>
      </c>
      <c r="E498" s="2">
        <v>45691</v>
      </c>
      <c r="F498" s="4">
        <v>45696</v>
      </c>
      <c r="G498" s="1">
        <v>7</v>
      </c>
      <c r="H498" s="1">
        <v>811</v>
      </c>
      <c r="I498" s="1" t="s">
        <v>30</v>
      </c>
      <c r="J498" s="1" t="s">
        <v>31</v>
      </c>
      <c r="K498" s="1" t="s">
        <v>16</v>
      </c>
      <c r="L498" t="str">
        <f>TEXT(Table2[[#This Row],[Order Date]],"YYY")</f>
        <v>2025</v>
      </c>
      <c r="M498" t="str">
        <f>TEXT(Table2[[#This Row],[Order Date]],"MMM")</f>
        <v>Feb</v>
      </c>
      <c r="N498" t="str">
        <f>TEXT(Table2[[#This Row],[Order Date]],"DDD")</f>
        <v>Mon</v>
      </c>
      <c r="O498">
        <f>DATEDIF(Table2[[#This Row],[Order Date]],Table2[[#This Row],[Delivered Date]],"D")</f>
        <v>5</v>
      </c>
      <c r="P498" s="10">
        <f>ROUND(Table2[[#This Row],[Quantity]]*Table2[[#This Row],[Unit Price]]*VLOOKUP(Table2[[#This Row],[Product Name]],Table_1[#All],2,FALSE),0)</f>
        <v>4258</v>
      </c>
      <c r="Q498" s="10">
        <f>Table2[[#This Row],[Quantity]]*Table2[[#This Row],[Unit Price]]</f>
        <v>5677</v>
      </c>
      <c r="R498" s="10">
        <f>Table2[[#This Row],[Sales Revenue]]-Table2[[#This Row],[Total Cost After Product Percentage Calc]]</f>
        <v>1419</v>
      </c>
    </row>
    <row r="499" spans="1:18" ht="14.25" customHeight="1" x14ac:dyDescent="0.3">
      <c r="A499" s="1">
        <v>498</v>
      </c>
      <c r="B499" s="1" t="s">
        <v>65</v>
      </c>
      <c r="C499" s="1" t="s">
        <v>26</v>
      </c>
      <c r="D499" s="1" t="s">
        <v>27</v>
      </c>
      <c r="E499" s="2">
        <v>45741</v>
      </c>
      <c r="F499" s="4">
        <v>45745</v>
      </c>
      <c r="G499" s="1">
        <v>4</v>
      </c>
      <c r="H499" s="1">
        <v>247</v>
      </c>
      <c r="I499" s="1" t="s">
        <v>14</v>
      </c>
      <c r="J499" s="1" t="s">
        <v>36</v>
      </c>
      <c r="K499" s="1" t="s">
        <v>49</v>
      </c>
      <c r="L499" t="str">
        <f>TEXT(Table2[[#This Row],[Order Date]],"YYY")</f>
        <v>2025</v>
      </c>
      <c r="M499" t="str">
        <f>TEXT(Table2[[#This Row],[Order Date]],"MMM")</f>
        <v>Mar</v>
      </c>
      <c r="N499" t="str">
        <f>TEXT(Table2[[#This Row],[Order Date]],"DDD")</f>
        <v>Tue</v>
      </c>
      <c r="O499">
        <f>DATEDIF(Table2[[#This Row],[Order Date]],Table2[[#This Row],[Delivered Date]],"D")</f>
        <v>4</v>
      </c>
      <c r="P499" s="10">
        <f>ROUND(Table2[[#This Row],[Quantity]]*Table2[[#This Row],[Unit Price]]*VLOOKUP(Table2[[#This Row],[Product Name]],Table_1[#All],2,FALSE),0)</f>
        <v>543</v>
      </c>
      <c r="Q499" s="10">
        <f>Table2[[#This Row],[Quantity]]*Table2[[#This Row],[Unit Price]]</f>
        <v>988</v>
      </c>
      <c r="R499" s="10">
        <f>Table2[[#This Row],[Sales Revenue]]-Table2[[#This Row],[Total Cost After Product Percentage Calc]]</f>
        <v>445</v>
      </c>
    </row>
    <row r="500" spans="1:18" ht="14.25" customHeight="1" x14ac:dyDescent="0.3">
      <c r="A500" s="1">
        <v>499</v>
      </c>
      <c r="B500" s="1" t="s">
        <v>66</v>
      </c>
      <c r="C500" s="1" t="s">
        <v>34</v>
      </c>
      <c r="D500" s="1" t="s">
        <v>35</v>
      </c>
      <c r="E500" s="2">
        <v>45741</v>
      </c>
      <c r="F500" s="4">
        <v>45752</v>
      </c>
      <c r="G500" s="1">
        <v>3</v>
      </c>
      <c r="H500" s="1">
        <v>774</v>
      </c>
      <c r="I500" s="1" t="s">
        <v>30</v>
      </c>
      <c r="J500" s="1" t="s">
        <v>52</v>
      </c>
      <c r="K500" s="1" t="s">
        <v>20</v>
      </c>
      <c r="L500" t="str">
        <f>TEXT(Table2[[#This Row],[Order Date]],"YYY")</f>
        <v>2025</v>
      </c>
      <c r="M500" t="str">
        <f>TEXT(Table2[[#This Row],[Order Date]],"MMM")</f>
        <v>Mar</v>
      </c>
      <c r="N500" t="str">
        <f>TEXT(Table2[[#This Row],[Order Date]],"DDD")</f>
        <v>Tue</v>
      </c>
      <c r="O500">
        <f>DATEDIF(Table2[[#This Row],[Order Date]],Table2[[#This Row],[Delivered Date]],"D")</f>
        <v>11</v>
      </c>
      <c r="P500" s="10">
        <f>ROUND(Table2[[#This Row],[Quantity]]*Table2[[#This Row],[Unit Price]]*VLOOKUP(Table2[[#This Row],[Product Name]],Table_1[#All],2,FALSE),0)</f>
        <v>1742</v>
      </c>
      <c r="Q500" s="10">
        <f>Table2[[#This Row],[Quantity]]*Table2[[#This Row],[Unit Price]]</f>
        <v>2322</v>
      </c>
      <c r="R500" s="10">
        <f>Table2[[#This Row],[Sales Revenue]]-Table2[[#This Row],[Total Cost After Product Percentage Calc]]</f>
        <v>580</v>
      </c>
    </row>
    <row r="501" spans="1:18" ht="14.25" customHeight="1" x14ac:dyDescent="0.3">
      <c r="A501" s="1">
        <v>500</v>
      </c>
      <c r="B501" s="1" t="s">
        <v>67</v>
      </c>
      <c r="C501" s="1" t="s">
        <v>22</v>
      </c>
      <c r="D501" s="1" t="s">
        <v>87</v>
      </c>
      <c r="E501" s="2">
        <v>45753</v>
      </c>
      <c r="F501" s="4">
        <v>45759</v>
      </c>
      <c r="G501" s="1">
        <v>5</v>
      </c>
      <c r="H501" s="1">
        <v>63</v>
      </c>
      <c r="I501" s="1" t="s">
        <v>14</v>
      </c>
      <c r="J501" s="1" t="s">
        <v>24</v>
      </c>
      <c r="K501" s="1" t="s">
        <v>49</v>
      </c>
      <c r="L501" t="str">
        <f>TEXT(Table2[[#This Row],[Order Date]],"YYY")</f>
        <v>2025</v>
      </c>
      <c r="M501" t="str">
        <f>TEXT(Table2[[#This Row],[Order Date]],"MMM")</f>
        <v>Apr</v>
      </c>
      <c r="N501" t="str">
        <f>TEXT(Table2[[#This Row],[Order Date]],"DDD")</f>
        <v>Sun</v>
      </c>
      <c r="O501">
        <f>DATEDIF(Table2[[#This Row],[Order Date]],Table2[[#This Row],[Delivered Date]],"D")</f>
        <v>6</v>
      </c>
      <c r="P501" s="10">
        <f>ROUND(Table2[[#This Row],[Quantity]]*Table2[[#This Row],[Unit Price]]*VLOOKUP(Table2[[#This Row],[Product Name]],Table_1[#All],2,FALSE),0)</f>
        <v>252</v>
      </c>
      <c r="Q501" s="10">
        <f>Table2[[#This Row],[Quantity]]*Table2[[#This Row],[Unit Price]]</f>
        <v>315</v>
      </c>
      <c r="R501" s="10">
        <f>Table2[[#This Row],[Sales Revenue]]-Table2[[#This Row],[Total Cost After Product Percentage Calc]]</f>
        <v>63</v>
      </c>
    </row>
    <row r="502" spans="1:18" ht="14.25" customHeight="1" x14ac:dyDescent="0.3">
      <c r="A502" s="1">
        <v>501</v>
      </c>
      <c r="B502" s="1" t="s">
        <v>69</v>
      </c>
      <c r="C502" s="1" t="s">
        <v>34</v>
      </c>
      <c r="D502" s="1" t="s">
        <v>35</v>
      </c>
      <c r="E502" s="2">
        <v>45764</v>
      </c>
      <c r="F502" s="4">
        <v>45770</v>
      </c>
      <c r="G502" s="1">
        <v>1</v>
      </c>
      <c r="H502" s="1">
        <v>30</v>
      </c>
      <c r="I502" s="1" t="s">
        <v>30</v>
      </c>
      <c r="J502" s="1" t="s">
        <v>36</v>
      </c>
      <c r="K502" s="1" t="s">
        <v>16</v>
      </c>
      <c r="L502" t="str">
        <f>TEXT(Table2[[#This Row],[Order Date]],"YYY")</f>
        <v>2025</v>
      </c>
      <c r="M502" t="str">
        <f>TEXT(Table2[[#This Row],[Order Date]],"MMM")</f>
        <v>Apr</v>
      </c>
      <c r="N502" t="str">
        <f>TEXT(Table2[[#This Row],[Order Date]],"DDD")</f>
        <v>Thu</v>
      </c>
      <c r="O502">
        <f>DATEDIF(Table2[[#This Row],[Order Date]],Table2[[#This Row],[Delivered Date]],"D")</f>
        <v>6</v>
      </c>
      <c r="P502" s="10">
        <f>ROUND(Table2[[#This Row],[Quantity]]*Table2[[#This Row],[Unit Price]]*VLOOKUP(Table2[[#This Row],[Product Name]],Table_1[#All],2,FALSE),0)</f>
        <v>23</v>
      </c>
      <c r="Q502" s="10">
        <f>Table2[[#This Row],[Quantity]]*Table2[[#This Row],[Unit Price]]</f>
        <v>30</v>
      </c>
      <c r="R502" s="10">
        <f>Table2[[#This Row],[Sales Revenue]]-Table2[[#This Row],[Total Cost After Product Percentage Calc]]</f>
        <v>7</v>
      </c>
    </row>
    <row r="503" spans="1:18" ht="14.25" customHeight="1" x14ac:dyDescent="0.3">
      <c r="A503" s="1">
        <v>502</v>
      </c>
      <c r="B503" s="1" t="s">
        <v>70</v>
      </c>
      <c r="C503" s="1" t="s">
        <v>12</v>
      </c>
      <c r="D503" s="1" t="s">
        <v>13</v>
      </c>
      <c r="E503" s="2">
        <v>45931</v>
      </c>
      <c r="F503" s="4">
        <v>45933</v>
      </c>
      <c r="G503" s="1">
        <v>7</v>
      </c>
      <c r="H503" s="1">
        <v>149</v>
      </c>
      <c r="I503" s="1" t="s">
        <v>30</v>
      </c>
      <c r="J503" s="1" t="s">
        <v>15</v>
      </c>
      <c r="K503" s="1" t="s">
        <v>32</v>
      </c>
      <c r="L503" t="str">
        <f>TEXT(Table2[[#This Row],[Order Date]],"YYY")</f>
        <v>2025</v>
      </c>
      <c r="M503" t="str">
        <f>TEXT(Table2[[#This Row],[Order Date]],"MMM")</f>
        <v>Oct</v>
      </c>
      <c r="N503" t="str">
        <f>TEXT(Table2[[#This Row],[Order Date]],"DDD")</f>
        <v>Wed</v>
      </c>
      <c r="O503">
        <f>DATEDIF(Table2[[#This Row],[Order Date]],Table2[[#This Row],[Delivered Date]],"D")</f>
        <v>2</v>
      </c>
      <c r="P503" s="10">
        <f>ROUND(Table2[[#This Row],[Quantity]]*Table2[[#This Row],[Unit Price]]*VLOOKUP(Table2[[#This Row],[Product Name]],Table_1[#All],2,FALSE),0)</f>
        <v>782</v>
      </c>
      <c r="Q503" s="10">
        <f>Table2[[#This Row],[Quantity]]*Table2[[#This Row],[Unit Price]]</f>
        <v>1043</v>
      </c>
      <c r="R503" s="10">
        <f>Table2[[#This Row],[Sales Revenue]]-Table2[[#This Row],[Total Cost After Product Percentage Calc]]</f>
        <v>261</v>
      </c>
    </row>
    <row r="504" spans="1:18" ht="14.25" customHeight="1" x14ac:dyDescent="0.3">
      <c r="A504" s="1">
        <v>503</v>
      </c>
      <c r="B504" s="1" t="s">
        <v>71</v>
      </c>
      <c r="C504" s="1" t="s">
        <v>34</v>
      </c>
      <c r="D504" s="1" t="s">
        <v>45</v>
      </c>
      <c r="E504" s="2">
        <v>45662</v>
      </c>
      <c r="F504" s="4">
        <v>45663</v>
      </c>
      <c r="G504" s="1">
        <v>4</v>
      </c>
      <c r="H504" s="1">
        <v>212</v>
      </c>
      <c r="I504" s="1" t="s">
        <v>14</v>
      </c>
      <c r="J504" s="1" t="s">
        <v>31</v>
      </c>
      <c r="K504" s="1" t="s">
        <v>16</v>
      </c>
      <c r="L504" t="str">
        <f>TEXT(Table2[[#This Row],[Order Date]],"YYY")</f>
        <v>2025</v>
      </c>
      <c r="M504" t="str">
        <f>TEXT(Table2[[#This Row],[Order Date]],"MMM")</f>
        <v>Jan</v>
      </c>
      <c r="N504" t="str">
        <f>TEXT(Table2[[#This Row],[Order Date]],"DDD")</f>
        <v>Sun</v>
      </c>
      <c r="O504">
        <f>DATEDIF(Table2[[#This Row],[Order Date]],Table2[[#This Row],[Delivered Date]],"D")</f>
        <v>1</v>
      </c>
      <c r="P504" s="10">
        <f>ROUND(Table2[[#This Row],[Quantity]]*Table2[[#This Row],[Unit Price]]*VLOOKUP(Table2[[#This Row],[Product Name]],Table_1[#All],2,FALSE),0)</f>
        <v>551</v>
      </c>
      <c r="Q504" s="10">
        <f>Table2[[#This Row],[Quantity]]*Table2[[#This Row],[Unit Price]]</f>
        <v>848</v>
      </c>
      <c r="R504" s="10">
        <f>Table2[[#This Row],[Sales Revenue]]-Table2[[#This Row],[Total Cost After Product Percentage Calc]]</f>
        <v>297</v>
      </c>
    </row>
    <row r="505" spans="1:18" ht="14.25" customHeight="1" x14ac:dyDescent="0.3">
      <c r="A505" s="1">
        <v>504</v>
      </c>
      <c r="B505" s="1" t="s">
        <v>72</v>
      </c>
      <c r="C505" s="1" t="s">
        <v>26</v>
      </c>
      <c r="D505" s="1" t="s">
        <v>74</v>
      </c>
      <c r="E505" s="2">
        <v>45669</v>
      </c>
      <c r="F505" s="4">
        <v>45684</v>
      </c>
      <c r="G505" s="1">
        <v>10</v>
      </c>
      <c r="H505" s="1">
        <v>639</v>
      </c>
      <c r="I505" s="1" t="s">
        <v>30</v>
      </c>
      <c r="J505" s="1" t="s">
        <v>52</v>
      </c>
      <c r="K505" s="1" t="s">
        <v>49</v>
      </c>
      <c r="L505" t="str">
        <f>TEXT(Table2[[#This Row],[Order Date]],"YYY")</f>
        <v>2025</v>
      </c>
      <c r="M505" t="str">
        <f>TEXT(Table2[[#This Row],[Order Date]],"MMM")</f>
        <v>Jan</v>
      </c>
      <c r="N505" t="str">
        <f>TEXT(Table2[[#This Row],[Order Date]],"DDD")</f>
        <v>Sun</v>
      </c>
      <c r="O505">
        <f>DATEDIF(Table2[[#This Row],[Order Date]],Table2[[#This Row],[Delivered Date]],"D")</f>
        <v>15</v>
      </c>
      <c r="P505" s="10">
        <f>ROUND(Table2[[#This Row],[Quantity]]*Table2[[#This Row],[Unit Price]]*VLOOKUP(Table2[[#This Row],[Product Name]],Table_1[#All],2,FALSE),0)</f>
        <v>3515</v>
      </c>
      <c r="Q505" s="10">
        <f>Table2[[#This Row],[Quantity]]*Table2[[#This Row],[Unit Price]]</f>
        <v>6390</v>
      </c>
      <c r="R505" s="10">
        <f>Table2[[#This Row],[Sales Revenue]]-Table2[[#This Row],[Total Cost After Product Percentage Calc]]</f>
        <v>2875</v>
      </c>
    </row>
    <row r="506" spans="1:18" ht="14.25" customHeight="1" x14ac:dyDescent="0.3">
      <c r="A506" s="1">
        <v>505</v>
      </c>
      <c r="B506" s="1" t="s">
        <v>73</v>
      </c>
      <c r="C506" s="1" t="s">
        <v>18</v>
      </c>
      <c r="D506" s="1" t="s">
        <v>47</v>
      </c>
      <c r="E506" s="2">
        <v>45682</v>
      </c>
      <c r="F506" s="4">
        <v>45683</v>
      </c>
      <c r="G506" s="1">
        <v>7</v>
      </c>
      <c r="H506" s="1">
        <v>785</v>
      </c>
      <c r="I506" s="1" t="s">
        <v>14</v>
      </c>
      <c r="J506" s="1" t="s">
        <v>52</v>
      </c>
      <c r="K506" s="1" t="s">
        <v>20</v>
      </c>
      <c r="L506" t="str">
        <f>TEXT(Table2[[#This Row],[Order Date]],"YYY")</f>
        <v>2025</v>
      </c>
      <c r="M506" t="str">
        <f>TEXT(Table2[[#This Row],[Order Date]],"MMM")</f>
        <v>Jan</v>
      </c>
      <c r="N506" t="str">
        <f>TEXT(Table2[[#This Row],[Order Date]],"DDD")</f>
        <v>Sat</v>
      </c>
      <c r="O506">
        <f>DATEDIF(Table2[[#This Row],[Order Date]],Table2[[#This Row],[Delivered Date]],"D")</f>
        <v>1</v>
      </c>
      <c r="P506" s="10">
        <f>ROUND(Table2[[#This Row],[Quantity]]*Table2[[#This Row],[Unit Price]]*VLOOKUP(Table2[[#This Row],[Product Name]],Table_1[#All],2,FALSE),0)</f>
        <v>3297</v>
      </c>
      <c r="Q506" s="10">
        <f>Table2[[#This Row],[Quantity]]*Table2[[#This Row],[Unit Price]]</f>
        <v>5495</v>
      </c>
      <c r="R506" s="10">
        <f>Table2[[#This Row],[Sales Revenue]]-Table2[[#This Row],[Total Cost After Product Percentage Calc]]</f>
        <v>2198</v>
      </c>
    </row>
    <row r="507" spans="1:18" ht="14.25" customHeight="1" x14ac:dyDescent="0.3">
      <c r="A507" s="1">
        <v>506</v>
      </c>
      <c r="B507" s="1" t="s">
        <v>75</v>
      </c>
      <c r="C507" s="1" t="s">
        <v>22</v>
      </c>
      <c r="D507" s="1" t="s">
        <v>58</v>
      </c>
      <c r="E507" s="2">
        <v>45915</v>
      </c>
      <c r="F507" s="4">
        <v>45918</v>
      </c>
      <c r="G507" s="1">
        <v>8</v>
      </c>
      <c r="H507" s="1">
        <v>656</v>
      </c>
      <c r="I507" s="1" t="s">
        <v>14</v>
      </c>
      <c r="J507" s="1" t="s">
        <v>15</v>
      </c>
      <c r="K507" s="1" t="s">
        <v>49</v>
      </c>
      <c r="L507" t="str">
        <f>TEXT(Table2[[#This Row],[Order Date]],"YYY")</f>
        <v>2025</v>
      </c>
      <c r="M507" t="str">
        <f>TEXT(Table2[[#This Row],[Order Date]],"MMM")</f>
        <v>Sep</v>
      </c>
      <c r="N507" t="str">
        <f>TEXT(Table2[[#This Row],[Order Date]],"DDD")</f>
        <v>Mon</v>
      </c>
      <c r="O507">
        <f>DATEDIF(Table2[[#This Row],[Order Date]],Table2[[#This Row],[Delivered Date]],"D")</f>
        <v>3</v>
      </c>
      <c r="P507" s="10">
        <f>ROUND(Table2[[#This Row],[Quantity]]*Table2[[#This Row],[Unit Price]]*VLOOKUP(Table2[[#This Row],[Product Name]],Table_1[#All],2,FALSE),0)</f>
        <v>3674</v>
      </c>
      <c r="Q507" s="10">
        <f>Table2[[#This Row],[Quantity]]*Table2[[#This Row],[Unit Price]]</f>
        <v>5248</v>
      </c>
      <c r="R507" s="10">
        <f>Table2[[#This Row],[Sales Revenue]]-Table2[[#This Row],[Total Cost After Product Percentage Calc]]</f>
        <v>1574</v>
      </c>
    </row>
    <row r="508" spans="1:18" ht="14.25" customHeight="1" x14ac:dyDescent="0.3">
      <c r="A508" s="1">
        <v>507</v>
      </c>
      <c r="B508" s="1" t="s">
        <v>76</v>
      </c>
      <c r="C508" s="1" t="s">
        <v>22</v>
      </c>
      <c r="D508" s="1" t="s">
        <v>87</v>
      </c>
      <c r="E508" s="2">
        <v>45691</v>
      </c>
      <c r="F508" s="4">
        <v>45699</v>
      </c>
      <c r="G508" s="1">
        <v>3</v>
      </c>
      <c r="H508" s="1">
        <v>703</v>
      </c>
      <c r="I508" s="1" t="s">
        <v>14</v>
      </c>
      <c r="J508" s="1" t="s">
        <v>52</v>
      </c>
      <c r="K508" s="1" t="s">
        <v>32</v>
      </c>
      <c r="L508" t="str">
        <f>TEXT(Table2[[#This Row],[Order Date]],"YYY")</f>
        <v>2025</v>
      </c>
      <c r="M508" t="str">
        <f>TEXT(Table2[[#This Row],[Order Date]],"MMM")</f>
        <v>Feb</v>
      </c>
      <c r="N508" t="str">
        <f>TEXT(Table2[[#This Row],[Order Date]],"DDD")</f>
        <v>Mon</v>
      </c>
      <c r="O508">
        <f>DATEDIF(Table2[[#This Row],[Order Date]],Table2[[#This Row],[Delivered Date]],"D")</f>
        <v>8</v>
      </c>
      <c r="P508" s="10">
        <f>ROUND(Table2[[#This Row],[Quantity]]*Table2[[#This Row],[Unit Price]]*VLOOKUP(Table2[[#This Row],[Product Name]],Table_1[#All],2,FALSE),0)</f>
        <v>1687</v>
      </c>
      <c r="Q508" s="10">
        <f>Table2[[#This Row],[Quantity]]*Table2[[#This Row],[Unit Price]]</f>
        <v>2109</v>
      </c>
      <c r="R508" s="10">
        <f>Table2[[#This Row],[Sales Revenue]]-Table2[[#This Row],[Total Cost After Product Percentage Calc]]</f>
        <v>422</v>
      </c>
    </row>
    <row r="509" spans="1:18" ht="14.25" customHeight="1" x14ac:dyDescent="0.3">
      <c r="A509" s="1">
        <v>508</v>
      </c>
      <c r="B509" s="1" t="s">
        <v>77</v>
      </c>
      <c r="C509" s="1" t="s">
        <v>18</v>
      </c>
      <c r="D509" s="1" t="s">
        <v>19</v>
      </c>
      <c r="E509" s="2">
        <v>45936</v>
      </c>
      <c r="F509" s="4">
        <v>45940</v>
      </c>
      <c r="G509" s="1">
        <v>3</v>
      </c>
      <c r="H509" s="1">
        <v>908</v>
      </c>
      <c r="I509" s="1" t="s">
        <v>30</v>
      </c>
      <c r="J509" s="1" t="s">
        <v>52</v>
      </c>
      <c r="K509" s="1" t="s">
        <v>16</v>
      </c>
      <c r="L509" t="str">
        <f>TEXT(Table2[[#This Row],[Order Date]],"YYY")</f>
        <v>2025</v>
      </c>
      <c r="M509" t="str">
        <f>TEXT(Table2[[#This Row],[Order Date]],"MMM")</f>
        <v>Oct</v>
      </c>
      <c r="N509" t="str">
        <f>TEXT(Table2[[#This Row],[Order Date]],"DDD")</f>
        <v>Mon</v>
      </c>
      <c r="O509">
        <f>DATEDIF(Table2[[#This Row],[Order Date]],Table2[[#This Row],[Delivered Date]],"D")</f>
        <v>4</v>
      </c>
      <c r="P509" s="10">
        <f>ROUND(Table2[[#This Row],[Quantity]]*Table2[[#This Row],[Unit Price]]*VLOOKUP(Table2[[#This Row],[Product Name]],Table_1[#All],2,FALSE),0)</f>
        <v>1362</v>
      </c>
      <c r="Q509" s="10">
        <f>Table2[[#This Row],[Quantity]]*Table2[[#This Row],[Unit Price]]</f>
        <v>2724</v>
      </c>
      <c r="R509" s="10">
        <f>Table2[[#This Row],[Sales Revenue]]-Table2[[#This Row],[Total Cost After Product Percentage Calc]]</f>
        <v>1362</v>
      </c>
    </row>
    <row r="510" spans="1:18" ht="14.25" customHeight="1" x14ac:dyDescent="0.3">
      <c r="A510" s="1">
        <v>509</v>
      </c>
      <c r="B510" s="1" t="s">
        <v>78</v>
      </c>
      <c r="C510" s="1" t="s">
        <v>34</v>
      </c>
      <c r="D510" s="1" t="s">
        <v>54</v>
      </c>
      <c r="E510" s="2">
        <v>45949</v>
      </c>
      <c r="F510" s="4">
        <v>45961</v>
      </c>
      <c r="G510" s="1">
        <v>7</v>
      </c>
      <c r="H510" s="1">
        <v>50</v>
      </c>
      <c r="I510" s="1" t="s">
        <v>30</v>
      </c>
      <c r="J510" s="1" t="s">
        <v>31</v>
      </c>
      <c r="K510" s="1" t="s">
        <v>32</v>
      </c>
      <c r="L510" t="str">
        <f>TEXT(Table2[[#This Row],[Order Date]],"YYY")</f>
        <v>2025</v>
      </c>
      <c r="M510" t="str">
        <f>TEXT(Table2[[#This Row],[Order Date]],"MMM")</f>
        <v>Oct</v>
      </c>
      <c r="N510" t="str">
        <f>TEXT(Table2[[#This Row],[Order Date]],"DDD")</f>
        <v>Sun</v>
      </c>
      <c r="O510">
        <f>DATEDIF(Table2[[#This Row],[Order Date]],Table2[[#This Row],[Delivered Date]],"D")</f>
        <v>12</v>
      </c>
      <c r="P510" s="10">
        <f>ROUND(Table2[[#This Row],[Quantity]]*Table2[[#This Row],[Unit Price]]*VLOOKUP(Table2[[#This Row],[Product Name]],Table_1[#All],2,FALSE),0)</f>
        <v>245</v>
      </c>
      <c r="Q510" s="10">
        <f>Table2[[#This Row],[Quantity]]*Table2[[#This Row],[Unit Price]]</f>
        <v>350</v>
      </c>
      <c r="R510" s="10">
        <f>Table2[[#This Row],[Sales Revenue]]-Table2[[#This Row],[Total Cost After Product Percentage Calc]]</f>
        <v>105</v>
      </c>
    </row>
    <row r="511" spans="1:18" ht="14.25" customHeight="1" x14ac:dyDescent="0.3">
      <c r="A511" s="1">
        <v>510</v>
      </c>
      <c r="B511" s="1" t="s">
        <v>79</v>
      </c>
      <c r="C511" s="1" t="s">
        <v>22</v>
      </c>
      <c r="D511" s="1" t="s">
        <v>58</v>
      </c>
      <c r="E511" s="2">
        <v>45804</v>
      </c>
      <c r="F511" s="4">
        <v>45812</v>
      </c>
      <c r="G511" s="1">
        <v>10</v>
      </c>
      <c r="H511" s="1">
        <v>723</v>
      </c>
      <c r="I511" s="1" t="s">
        <v>30</v>
      </c>
      <c r="J511" s="1" t="s">
        <v>24</v>
      </c>
      <c r="K511" s="1" t="s">
        <v>32</v>
      </c>
      <c r="L511" t="str">
        <f>TEXT(Table2[[#This Row],[Order Date]],"YYY")</f>
        <v>2025</v>
      </c>
      <c r="M511" t="str">
        <f>TEXT(Table2[[#This Row],[Order Date]],"MMM")</f>
        <v>May</v>
      </c>
      <c r="N511" t="str">
        <f>TEXT(Table2[[#This Row],[Order Date]],"DDD")</f>
        <v>Tue</v>
      </c>
      <c r="O511">
        <f>DATEDIF(Table2[[#This Row],[Order Date]],Table2[[#This Row],[Delivered Date]],"D")</f>
        <v>8</v>
      </c>
      <c r="P511" s="10">
        <f>ROUND(Table2[[#This Row],[Quantity]]*Table2[[#This Row],[Unit Price]]*VLOOKUP(Table2[[#This Row],[Product Name]],Table_1[#All],2,FALSE),0)</f>
        <v>5061</v>
      </c>
      <c r="Q511" s="10">
        <f>Table2[[#This Row],[Quantity]]*Table2[[#This Row],[Unit Price]]</f>
        <v>7230</v>
      </c>
      <c r="R511" s="10">
        <f>Table2[[#This Row],[Sales Revenue]]-Table2[[#This Row],[Total Cost After Product Percentage Calc]]</f>
        <v>2169</v>
      </c>
    </row>
    <row r="512" spans="1:18" ht="14.25" customHeight="1" x14ac:dyDescent="0.3">
      <c r="A512" s="1">
        <v>511</v>
      </c>
      <c r="B512" s="1" t="s">
        <v>81</v>
      </c>
      <c r="C512" s="1" t="s">
        <v>22</v>
      </c>
      <c r="D512" s="1" t="s">
        <v>58</v>
      </c>
      <c r="E512" s="2">
        <v>45967</v>
      </c>
      <c r="F512" s="4">
        <v>45973</v>
      </c>
      <c r="G512" s="1">
        <v>7</v>
      </c>
      <c r="H512" s="1">
        <v>568</v>
      </c>
      <c r="I512" s="1" t="s">
        <v>30</v>
      </c>
      <c r="J512" s="1" t="s">
        <v>52</v>
      </c>
      <c r="K512" s="1" t="s">
        <v>49</v>
      </c>
      <c r="L512" t="str">
        <f>TEXT(Table2[[#This Row],[Order Date]],"YYY")</f>
        <v>2025</v>
      </c>
      <c r="M512" t="str">
        <f>TEXT(Table2[[#This Row],[Order Date]],"MMM")</f>
        <v>Nov</v>
      </c>
      <c r="N512" t="str">
        <f>TEXT(Table2[[#This Row],[Order Date]],"DDD")</f>
        <v>Thu</v>
      </c>
      <c r="O512">
        <f>DATEDIF(Table2[[#This Row],[Order Date]],Table2[[#This Row],[Delivered Date]],"D")</f>
        <v>6</v>
      </c>
      <c r="P512" s="10">
        <f>ROUND(Table2[[#This Row],[Quantity]]*Table2[[#This Row],[Unit Price]]*VLOOKUP(Table2[[#This Row],[Product Name]],Table_1[#All],2,FALSE),0)</f>
        <v>2783</v>
      </c>
      <c r="Q512" s="10">
        <f>Table2[[#This Row],[Quantity]]*Table2[[#This Row],[Unit Price]]</f>
        <v>3976</v>
      </c>
      <c r="R512" s="10">
        <f>Table2[[#This Row],[Sales Revenue]]-Table2[[#This Row],[Total Cost After Product Percentage Calc]]</f>
        <v>1193</v>
      </c>
    </row>
    <row r="513" spans="1:18" ht="14.25" customHeight="1" x14ac:dyDescent="0.3">
      <c r="A513" s="1">
        <v>512</v>
      </c>
      <c r="B513" s="1" t="s">
        <v>82</v>
      </c>
      <c r="C513" s="1" t="s">
        <v>22</v>
      </c>
      <c r="D513" s="1" t="s">
        <v>87</v>
      </c>
      <c r="E513" s="2">
        <v>45972</v>
      </c>
      <c r="F513" s="4">
        <v>45987</v>
      </c>
      <c r="G513" s="1">
        <v>6</v>
      </c>
      <c r="H513" s="1">
        <v>250</v>
      </c>
      <c r="I513" s="1" t="s">
        <v>30</v>
      </c>
      <c r="J513" s="1" t="s">
        <v>31</v>
      </c>
      <c r="K513" s="1" t="s">
        <v>32</v>
      </c>
      <c r="L513" t="str">
        <f>TEXT(Table2[[#This Row],[Order Date]],"YYY")</f>
        <v>2025</v>
      </c>
      <c r="M513" t="str">
        <f>TEXT(Table2[[#This Row],[Order Date]],"MMM")</f>
        <v>Nov</v>
      </c>
      <c r="N513" t="str">
        <f>TEXT(Table2[[#This Row],[Order Date]],"DDD")</f>
        <v>Tue</v>
      </c>
      <c r="O513">
        <f>DATEDIF(Table2[[#This Row],[Order Date]],Table2[[#This Row],[Delivered Date]],"D")</f>
        <v>15</v>
      </c>
      <c r="P513" s="10">
        <f>ROUND(Table2[[#This Row],[Quantity]]*Table2[[#This Row],[Unit Price]]*VLOOKUP(Table2[[#This Row],[Product Name]],Table_1[#All],2,FALSE),0)</f>
        <v>1200</v>
      </c>
      <c r="Q513" s="10">
        <f>Table2[[#This Row],[Quantity]]*Table2[[#This Row],[Unit Price]]</f>
        <v>1500</v>
      </c>
      <c r="R513" s="10">
        <f>Table2[[#This Row],[Sales Revenue]]-Table2[[#This Row],[Total Cost After Product Percentage Calc]]</f>
        <v>300</v>
      </c>
    </row>
    <row r="514" spans="1:18" ht="14.25" customHeight="1" x14ac:dyDescent="0.3">
      <c r="A514" s="1">
        <v>513</v>
      </c>
      <c r="B514" s="1" t="s">
        <v>84</v>
      </c>
      <c r="C514" s="1" t="s">
        <v>12</v>
      </c>
      <c r="D514" s="1" t="s">
        <v>62</v>
      </c>
      <c r="E514" s="2">
        <v>45693</v>
      </c>
      <c r="F514" s="4">
        <v>45694</v>
      </c>
      <c r="G514" s="1">
        <v>4</v>
      </c>
      <c r="H514" s="1">
        <v>572</v>
      </c>
      <c r="I514" s="1" t="s">
        <v>14</v>
      </c>
      <c r="J514" s="1" t="s">
        <v>31</v>
      </c>
      <c r="K514" s="1" t="s">
        <v>32</v>
      </c>
      <c r="L514" t="str">
        <f>TEXT(Table2[[#This Row],[Order Date]],"YYY")</f>
        <v>2025</v>
      </c>
      <c r="M514" t="str">
        <f>TEXT(Table2[[#This Row],[Order Date]],"MMM")</f>
        <v>Feb</v>
      </c>
      <c r="N514" t="str">
        <f>TEXT(Table2[[#This Row],[Order Date]],"DDD")</f>
        <v>Wed</v>
      </c>
      <c r="O514">
        <f>DATEDIF(Table2[[#This Row],[Order Date]],Table2[[#This Row],[Delivered Date]],"D")</f>
        <v>1</v>
      </c>
      <c r="P514" s="10">
        <f>ROUND(Table2[[#This Row],[Quantity]]*Table2[[#This Row],[Unit Price]]*VLOOKUP(Table2[[#This Row],[Product Name]],Table_1[#All],2,FALSE),0)</f>
        <v>1945</v>
      </c>
      <c r="Q514" s="10">
        <f>Table2[[#This Row],[Quantity]]*Table2[[#This Row],[Unit Price]]</f>
        <v>2288</v>
      </c>
      <c r="R514" s="10">
        <f>Table2[[#This Row],[Sales Revenue]]-Table2[[#This Row],[Total Cost After Product Percentage Calc]]</f>
        <v>343</v>
      </c>
    </row>
    <row r="515" spans="1:18" ht="14.25" customHeight="1" x14ac:dyDescent="0.3">
      <c r="A515" s="1">
        <v>514</v>
      </c>
      <c r="B515" s="1" t="s">
        <v>85</v>
      </c>
      <c r="C515" s="1" t="s">
        <v>34</v>
      </c>
      <c r="D515" s="1" t="s">
        <v>45</v>
      </c>
      <c r="E515" s="2">
        <v>45678</v>
      </c>
      <c r="F515" s="4">
        <v>45692</v>
      </c>
      <c r="G515" s="1">
        <v>8</v>
      </c>
      <c r="H515" s="1">
        <v>849</v>
      </c>
      <c r="I515" s="1" t="s">
        <v>30</v>
      </c>
      <c r="J515" s="1" t="s">
        <v>15</v>
      </c>
      <c r="K515" s="1" t="s">
        <v>20</v>
      </c>
      <c r="L515" t="str">
        <f>TEXT(Table2[[#This Row],[Order Date]],"YYY")</f>
        <v>2025</v>
      </c>
      <c r="M515" t="str">
        <f>TEXT(Table2[[#This Row],[Order Date]],"MMM")</f>
        <v>Jan</v>
      </c>
      <c r="N515" t="str">
        <f>TEXT(Table2[[#This Row],[Order Date]],"DDD")</f>
        <v>Tue</v>
      </c>
      <c r="O515">
        <f>DATEDIF(Table2[[#This Row],[Order Date]],Table2[[#This Row],[Delivered Date]],"D")</f>
        <v>14</v>
      </c>
      <c r="P515" s="10">
        <f>ROUND(Table2[[#This Row],[Quantity]]*Table2[[#This Row],[Unit Price]]*VLOOKUP(Table2[[#This Row],[Product Name]],Table_1[#All],2,FALSE),0)</f>
        <v>4415</v>
      </c>
      <c r="Q515" s="10">
        <f>Table2[[#This Row],[Quantity]]*Table2[[#This Row],[Unit Price]]</f>
        <v>6792</v>
      </c>
      <c r="R515" s="10">
        <f>Table2[[#This Row],[Sales Revenue]]-Table2[[#This Row],[Total Cost After Product Percentage Calc]]</f>
        <v>2377</v>
      </c>
    </row>
    <row r="516" spans="1:18" ht="14.25" customHeight="1" x14ac:dyDescent="0.3">
      <c r="A516" s="1">
        <v>515</v>
      </c>
      <c r="B516" s="1" t="s">
        <v>86</v>
      </c>
      <c r="C516" s="1" t="s">
        <v>26</v>
      </c>
      <c r="D516" s="1" t="s">
        <v>27</v>
      </c>
      <c r="E516" s="2">
        <v>45733</v>
      </c>
      <c r="F516" s="4">
        <v>45736</v>
      </c>
      <c r="G516" s="1">
        <v>8</v>
      </c>
      <c r="H516" s="1">
        <v>858</v>
      </c>
      <c r="I516" s="1" t="s">
        <v>30</v>
      </c>
      <c r="J516" s="1" t="s">
        <v>52</v>
      </c>
      <c r="K516" s="1" t="s">
        <v>20</v>
      </c>
      <c r="L516" t="str">
        <f>TEXT(Table2[[#This Row],[Order Date]],"YYY")</f>
        <v>2025</v>
      </c>
      <c r="M516" t="str">
        <f>TEXT(Table2[[#This Row],[Order Date]],"MMM")</f>
        <v>Mar</v>
      </c>
      <c r="N516" t="str">
        <f>TEXT(Table2[[#This Row],[Order Date]],"DDD")</f>
        <v>Mon</v>
      </c>
      <c r="O516">
        <f>DATEDIF(Table2[[#This Row],[Order Date]],Table2[[#This Row],[Delivered Date]],"D")</f>
        <v>3</v>
      </c>
      <c r="P516" s="10">
        <f>ROUND(Table2[[#This Row],[Quantity]]*Table2[[#This Row],[Unit Price]]*VLOOKUP(Table2[[#This Row],[Product Name]],Table_1[#All],2,FALSE),0)</f>
        <v>3775</v>
      </c>
      <c r="Q516" s="10">
        <f>Table2[[#This Row],[Quantity]]*Table2[[#This Row],[Unit Price]]</f>
        <v>6864</v>
      </c>
      <c r="R516" s="10">
        <f>Table2[[#This Row],[Sales Revenue]]-Table2[[#This Row],[Total Cost After Product Percentage Calc]]</f>
        <v>3089</v>
      </c>
    </row>
    <row r="517" spans="1:18" ht="14.25" customHeight="1" x14ac:dyDescent="0.3">
      <c r="A517" s="1">
        <v>516</v>
      </c>
      <c r="B517" s="1" t="s">
        <v>88</v>
      </c>
      <c r="C517" s="1" t="s">
        <v>18</v>
      </c>
      <c r="D517" s="1" t="s">
        <v>47</v>
      </c>
      <c r="E517" s="2">
        <v>45844</v>
      </c>
      <c r="F517" s="4">
        <v>45852</v>
      </c>
      <c r="G517" s="1">
        <v>1</v>
      </c>
      <c r="H517" s="1">
        <v>256</v>
      </c>
      <c r="I517" s="1" t="s">
        <v>14</v>
      </c>
      <c r="J517" s="1" t="s">
        <v>36</v>
      </c>
      <c r="K517" s="1" t="s">
        <v>49</v>
      </c>
      <c r="L517" t="str">
        <f>TEXT(Table2[[#This Row],[Order Date]],"YYY")</f>
        <v>2025</v>
      </c>
      <c r="M517" t="str">
        <f>TEXT(Table2[[#This Row],[Order Date]],"MMM")</f>
        <v>Jul</v>
      </c>
      <c r="N517" t="str">
        <f>TEXT(Table2[[#This Row],[Order Date]],"DDD")</f>
        <v>Sun</v>
      </c>
      <c r="O517">
        <f>DATEDIF(Table2[[#This Row],[Order Date]],Table2[[#This Row],[Delivered Date]],"D")</f>
        <v>8</v>
      </c>
      <c r="P517" s="10">
        <f>ROUND(Table2[[#This Row],[Quantity]]*Table2[[#This Row],[Unit Price]]*VLOOKUP(Table2[[#This Row],[Product Name]],Table_1[#All],2,FALSE),0)</f>
        <v>154</v>
      </c>
      <c r="Q517" s="10">
        <f>Table2[[#This Row],[Quantity]]*Table2[[#This Row],[Unit Price]]</f>
        <v>256</v>
      </c>
      <c r="R517" s="10">
        <f>Table2[[#This Row],[Sales Revenue]]-Table2[[#This Row],[Total Cost After Product Percentage Calc]]</f>
        <v>102</v>
      </c>
    </row>
    <row r="518" spans="1:18" ht="14.25" customHeight="1" x14ac:dyDescent="0.3">
      <c r="A518" s="1">
        <v>517</v>
      </c>
      <c r="B518" s="1" t="s">
        <v>89</v>
      </c>
      <c r="C518" s="1" t="s">
        <v>12</v>
      </c>
      <c r="D518" s="1" t="s">
        <v>13</v>
      </c>
      <c r="E518" s="2">
        <v>45799</v>
      </c>
      <c r="F518" s="4">
        <v>45806</v>
      </c>
      <c r="G518" s="1">
        <v>8</v>
      </c>
      <c r="H518" s="1">
        <v>453</v>
      </c>
      <c r="I518" s="1" t="s">
        <v>30</v>
      </c>
      <c r="J518" s="1" t="s">
        <v>24</v>
      </c>
      <c r="K518" s="1" t="s">
        <v>20</v>
      </c>
      <c r="L518" t="str">
        <f>TEXT(Table2[[#This Row],[Order Date]],"YYY")</f>
        <v>2025</v>
      </c>
      <c r="M518" t="str">
        <f>TEXT(Table2[[#This Row],[Order Date]],"MMM")</f>
        <v>May</v>
      </c>
      <c r="N518" t="str">
        <f>TEXT(Table2[[#This Row],[Order Date]],"DDD")</f>
        <v>Thu</v>
      </c>
      <c r="O518">
        <f>DATEDIF(Table2[[#This Row],[Order Date]],Table2[[#This Row],[Delivered Date]],"D")</f>
        <v>7</v>
      </c>
      <c r="P518" s="10">
        <f>ROUND(Table2[[#This Row],[Quantity]]*Table2[[#This Row],[Unit Price]]*VLOOKUP(Table2[[#This Row],[Product Name]],Table_1[#All],2,FALSE),0)</f>
        <v>2718</v>
      </c>
      <c r="Q518" s="10">
        <f>Table2[[#This Row],[Quantity]]*Table2[[#This Row],[Unit Price]]</f>
        <v>3624</v>
      </c>
      <c r="R518" s="10">
        <f>Table2[[#This Row],[Sales Revenue]]-Table2[[#This Row],[Total Cost After Product Percentage Calc]]</f>
        <v>906</v>
      </c>
    </row>
    <row r="519" spans="1:18" ht="14.25" customHeight="1" x14ac:dyDescent="0.3">
      <c r="A519" s="1">
        <v>518</v>
      </c>
      <c r="B519" s="1" t="s">
        <v>90</v>
      </c>
      <c r="C519" s="1" t="s">
        <v>26</v>
      </c>
      <c r="D519" s="1" t="s">
        <v>27</v>
      </c>
      <c r="E519" s="2">
        <v>45822</v>
      </c>
      <c r="F519" s="4">
        <v>45836</v>
      </c>
      <c r="G519" s="1">
        <v>6</v>
      </c>
      <c r="H519" s="1">
        <v>218</v>
      </c>
      <c r="I519" s="1" t="s">
        <v>30</v>
      </c>
      <c r="J519" s="1" t="s">
        <v>36</v>
      </c>
      <c r="K519" s="1" t="s">
        <v>16</v>
      </c>
      <c r="L519" t="str">
        <f>TEXT(Table2[[#This Row],[Order Date]],"YYY")</f>
        <v>2025</v>
      </c>
      <c r="M519" t="str">
        <f>TEXT(Table2[[#This Row],[Order Date]],"MMM")</f>
        <v>Jun</v>
      </c>
      <c r="N519" t="str">
        <f>TEXT(Table2[[#This Row],[Order Date]],"DDD")</f>
        <v>Sat</v>
      </c>
      <c r="O519">
        <f>DATEDIF(Table2[[#This Row],[Order Date]],Table2[[#This Row],[Delivered Date]],"D")</f>
        <v>14</v>
      </c>
      <c r="P519" s="10">
        <f>ROUND(Table2[[#This Row],[Quantity]]*Table2[[#This Row],[Unit Price]]*VLOOKUP(Table2[[#This Row],[Product Name]],Table_1[#All],2,FALSE),0)</f>
        <v>719</v>
      </c>
      <c r="Q519" s="10">
        <f>Table2[[#This Row],[Quantity]]*Table2[[#This Row],[Unit Price]]</f>
        <v>1308</v>
      </c>
      <c r="R519" s="10">
        <f>Table2[[#This Row],[Sales Revenue]]-Table2[[#This Row],[Total Cost After Product Percentage Calc]]</f>
        <v>589</v>
      </c>
    </row>
    <row r="520" spans="1:18" ht="14.25" customHeight="1" x14ac:dyDescent="0.3">
      <c r="A520" s="1">
        <v>519</v>
      </c>
      <c r="B520" s="1" t="s">
        <v>91</v>
      </c>
      <c r="C520" s="1" t="s">
        <v>18</v>
      </c>
      <c r="D520" s="1" t="s">
        <v>47</v>
      </c>
      <c r="E520" s="2">
        <v>46009</v>
      </c>
      <c r="F520" s="4">
        <v>46018</v>
      </c>
      <c r="G520" s="1">
        <v>7</v>
      </c>
      <c r="H520" s="1">
        <v>481</v>
      </c>
      <c r="I520" s="1" t="s">
        <v>30</v>
      </c>
      <c r="J520" s="1" t="s">
        <v>24</v>
      </c>
      <c r="K520" s="1" t="s">
        <v>49</v>
      </c>
      <c r="L520" t="str">
        <f>TEXT(Table2[[#This Row],[Order Date]],"YYY")</f>
        <v>2025</v>
      </c>
      <c r="M520" t="str">
        <f>TEXT(Table2[[#This Row],[Order Date]],"MMM")</f>
        <v>Dec</v>
      </c>
      <c r="N520" t="str">
        <f>TEXT(Table2[[#This Row],[Order Date]],"DDD")</f>
        <v>Thu</v>
      </c>
      <c r="O520">
        <f>DATEDIF(Table2[[#This Row],[Order Date]],Table2[[#This Row],[Delivered Date]],"D")</f>
        <v>9</v>
      </c>
      <c r="P520" s="10">
        <f>ROUND(Table2[[#This Row],[Quantity]]*Table2[[#This Row],[Unit Price]]*VLOOKUP(Table2[[#This Row],[Product Name]],Table_1[#All],2,FALSE),0)</f>
        <v>2020</v>
      </c>
      <c r="Q520" s="10">
        <f>Table2[[#This Row],[Quantity]]*Table2[[#This Row],[Unit Price]]</f>
        <v>3367</v>
      </c>
      <c r="R520" s="10">
        <f>Table2[[#This Row],[Sales Revenue]]-Table2[[#This Row],[Total Cost After Product Percentage Calc]]</f>
        <v>1347</v>
      </c>
    </row>
    <row r="521" spans="1:18" ht="14.25" customHeight="1" x14ac:dyDescent="0.3">
      <c r="A521" s="1">
        <v>520</v>
      </c>
      <c r="B521" s="1" t="s">
        <v>92</v>
      </c>
      <c r="C521" s="1" t="s">
        <v>22</v>
      </c>
      <c r="D521" s="1" t="s">
        <v>23</v>
      </c>
      <c r="E521" s="2">
        <v>45756</v>
      </c>
      <c r="F521" s="4">
        <v>45764</v>
      </c>
      <c r="G521" s="1">
        <v>1</v>
      </c>
      <c r="H521" s="1">
        <v>420</v>
      </c>
      <c r="I521" s="1" t="s">
        <v>14</v>
      </c>
      <c r="J521" s="1" t="s">
        <v>31</v>
      </c>
      <c r="K521" s="1" t="s">
        <v>32</v>
      </c>
      <c r="L521" t="str">
        <f>TEXT(Table2[[#This Row],[Order Date]],"YYY")</f>
        <v>2025</v>
      </c>
      <c r="M521" t="str">
        <f>TEXT(Table2[[#This Row],[Order Date]],"MMM")</f>
        <v>Apr</v>
      </c>
      <c r="N521" t="str">
        <f>TEXT(Table2[[#This Row],[Order Date]],"DDD")</f>
        <v>Wed</v>
      </c>
      <c r="O521">
        <f>DATEDIF(Table2[[#This Row],[Order Date]],Table2[[#This Row],[Delivered Date]],"D")</f>
        <v>8</v>
      </c>
      <c r="P521" s="10">
        <f>ROUND(Table2[[#This Row],[Quantity]]*Table2[[#This Row],[Unit Price]]*VLOOKUP(Table2[[#This Row],[Product Name]],Table_1[#All],2,FALSE),0)</f>
        <v>315</v>
      </c>
      <c r="Q521" s="10">
        <f>Table2[[#This Row],[Quantity]]*Table2[[#This Row],[Unit Price]]</f>
        <v>420</v>
      </c>
      <c r="R521" s="10">
        <f>Table2[[#This Row],[Sales Revenue]]-Table2[[#This Row],[Total Cost After Product Percentage Calc]]</f>
        <v>105</v>
      </c>
    </row>
    <row r="522" spans="1:18" ht="14.25" customHeight="1" x14ac:dyDescent="0.3">
      <c r="A522" s="1">
        <v>521</v>
      </c>
      <c r="B522" s="1" t="s">
        <v>93</v>
      </c>
      <c r="C522" s="1" t="s">
        <v>18</v>
      </c>
      <c r="D522" s="1" t="s">
        <v>19</v>
      </c>
      <c r="E522" s="2">
        <v>45871</v>
      </c>
      <c r="F522" s="4">
        <v>45875</v>
      </c>
      <c r="G522" s="1">
        <v>1</v>
      </c>
      <c r="H522" s="1">
        <v>98</v>
      </c>
      <c r="I522" s="1" t="s">
        <v>30</v>
      </c>
      <c r="J522" s="1" t="s">
        <v>31</v>
      </c>
      <c r="K522" s="1" t="s">
        <v>49</v>
      </c>
      <c r="L522" t="str">
        <f>TEXT(Table2[[#This Row],[Order Date]],"YYY")</f>
        <v>2025</v>
      </c>
      <c r="M522" t="str">
        <f>TEXT(Table2[[#This Row],[Order Date]],"MMM")</f>
        <v>Aug</v>
      </c>
      <c r="N522" t="str">
        <f>TEXT(Table2[[#This Row],[Order Date]],"DDD")</f>
        <v>Sat</v>
      </c>
      <c r="O522">
        <f>DATEDIF(Table2[[#This Row],[Order Date]],Table2[[#This Row],[Delivered Date]],"D")</f>
        <v>4</v>
      </c>
      <c r="P522" s="10">
        <f>ROUND(Table2[[#This Row],[Quantity]]*Table2[[#This Row],[Unit Price]]*VLOOKUP(Table2[[#This Row],[Product Name]],Table_1[#All],2,FALSE),0)</f>
        <v>49</v>
      </c>
      <c r="Q522" s="10">
        <f>Table2[[#This Row],[Quantity]]*Table2[[#This Row],[Unit Price]]</f>
        <v>98</v>
      </c>
      <c r="R522" s="10">
        <f>Table2[[#This Row],[Sales Revenue]]-Table2[[#This Row],[Total Cost After Product Percentage Calc]]</f>
        <v>49</v>
      </c>
    </row>
    <row r="523" spans="1:18" ht="14.25" customHeight="1" x14ac:dyDescent="0.3">
      <c r="A523" s="1">
        <v>522</v>
      </c>
      <c r="B523" s="1" t="s">
        <v>94</v>
      </c>
      <c r="C523" s="1" t="s">
        <v>34</v>
      </c>
      <c r="D523" s="1" t="s">
        <v>80</v>
      </c>
      <c r="E523" s="2">
        <v>45714</v>
      </c>
      <c r="F523" s="4">
        <v>45721</v>
      </c>
      <c r="G523" s="1">
        <v>1</v>
      </c>
      <c r="H523" s="1">
        <v>444</v>
      </c>
      <c r="I523" s="1" t="s">
        <v>30</v>
      </c>
      <c r="J523" s="1" t="s">
        <v>31</v>
      </c>
      <c r="K523" s="1" t="s">
        <v>16</v>
      </c>
      <c r="L523" t="str">
        <f>TEXT(Table2[[#This Row],[Order Date]],"YYY")</f>
        <v>2025</v>
      </c>
      <c r="M523" t="str">
        <f>TEXT(Table2[[#This Row],[Order Date]],"MMM")</f>
        <v>Feb</v>
      </c>
      <c r="N523" t="str">
        <f>TEXT(Table2[[#This Row],[Order Date]],"DDD")</f>
        <v>Wed</v>
      </c>
      <c r="O523">
        <f>DATEDIF(Table2[[#This Row],[Order Date]],Table2[[#This Row],[Delivered Date]],"D")</f>
        <v>7</v>
      </c>
      <c r="P523" s="10">
        <f>ROUND(Table2[[#This Row],[Quantity]]*Table2[[#This Row],[Unit Price]]*VLOOKUP(Table2[[#This Row],[Product Name]],Table_1[#All],2,FALSE),0)</f>
        <v>333</v>
      </c>
      <c r="Q523" s="10">
        <f>Table2[[#This Row],[Quantity]]*Table2[[#This Row],[Unit Price]]</f>
        <v>444</v>
      </c>
      <c r="R523" s="10">
        <f>Table2[[#This Row],[Sales Revenue]]-Table2[[#This Row],[Total Cost After Product Percentage Calc]]</f>
        <v>111</v>
      </c>
    </row>
    <row r="524" spans="1:18" ht="14.25" customHeight="1" x14ac:dyDescent="0.3">
      <c r="A524" s="1">
        <v>523</v>
      </c>
      <c r="B524" s="1" t="s">
        <v>95</v>
      </c>
      <c r="C524" s="1" t="s">
        <v>18</v>
      </c>
      <c r="D524" s="1" t="s">
        <v>68</v>
      </c>
      <c r="E524" s="2">
        <v>45995</v>
      </c>
      <c r="F524" s="4">
        <v>46001</v>
      </c>
      <c r="G524" s="1">
        <v>5</v>
      </c>
      <c r="H524" s="1">
        <v>858</v>
      </c>
      <c r="I524" s="1" t="s">
        <v>14</v>
      </c>
      <c r="J524" s="1" t="s">
        <v>24</v>
      </c>
      <c r="K524" s="1" t="s">
        <v>49</v>
      </c>
      <c r="L524" t="str">
        <f>TEXT(Table2[[#This Row],[Order Date]],"YYY")</f>
        <v>2025</v>
      </c>
      <c r="M524" t="str">
        <f>TEXT(Table2[[#This Row],[Order Date]],"MMM")</f>
        <v>Dec</v>
      </c>
      <c r="N524" t="str">
        <f>TEXT(Table2[[#This Row],[Order Date]],"DDD")</f>
        <v>Thu</v>
      </c>
      <c r="O524">
        <f>DATEDIF(Table2[[#This Row],[Order Date]],Table2[[#This Row],[Delivered Date]],"D")</f>
        <v>6</v>
      </c>
      <c r="P524" s="10">
        <f>ROUND(Table2[[#This Row],[Quantity]]*Table2[[#This Row],[Unit Price]]*VLOOKUP(Table2[[#This Row],[Product Name]],Table_1[#All],2,FALSE),0)</f>
        <v>2145</v>
      </c>
      <c r="Q524" s="10">
        <f>Table2[[#This Row],[Quantity]]*Table2[[#This Row],[Unit Price]]</f>
        <v>4290</v>
      </c>
      <c r="R524" s="10">
        <f>Table2[[#This Row],[Sales Revenue]]-Table2[[#This Row],[Total Cost After Product Percentage Calc]]</f>
        <v>2145</v>
      </c>
    </row>
    <row r="525" spans="1:18" ht="14.25" customHeight="1" x14ac:dyDescent="0.3">
      <c r="A525" s="1">
        <v>524</v>
      </c>
      <c r="B525" s="1" t="s">
        <v>96</v>
      </c>
      <c r="C525" s="1" t="s">
        <v>18</v>
      </c>
      <c r="D525" s="1" t="s">
        <v>60</v>
      </c>
      <c r="E525" s="2">
        <v>45905</v>
      </c>
      <c r="F525" s="4">
        <v>45915</v>
      </c>
      <c r="G525" s="1">
        <v>6</v>
      </c>
      <c r="H525" s="1">
        <v>914</v>
      </c>
      <c r="I525" s="1" t="s">
        <v>14</v>
      </c>
      <c r="J525" s="1" t="s">
        <v>15</v>
      </c>
      <c r="K525" s="1" t="s">
        <v>49</v>
      </c>
      <c r="L525" t="str">
        <f>TEXT(Table2[[#This Row],[Order Date]],"YYY")</f>
        <v>2025</v>
      </c>
      <c r="M525" t="str">
        <f>TEXT(Table2[[#This Row],[Order Date]],"MMM")</f>
        <v>Sep</v>
      </c>
      <c r="N525" t="str">
        <f>TEXT(Table2[[#This Row],[Order Date]],"DDD")</f>
        <v>Fri</v>
      </c>
      <c r="O525">
        <f>DATEDIF(Table2[[#This Row],[Order Date]],Table2[[#This Row],[Delivered Date]],"D")</f>
        <v>10</v>
      </c>
      <c r="P525" s="10">
        <f>ROUND(Table2[[#This Row],[Quantity]]*Table2[[#This Row],[Unit Price]]*VLOOKUP(Table2[[#This Row],[Product Name]],Table_1[#All],2,FALSE),0)</f>
        <v>3016</v>
      </c>
      <c r="Q525" s="10">
        <f>Table2[[#This Row],[Quantity]]*Table2[[#This Row],[Unit Price]]</f>
        <v>5484</v>
      </c>
      <c r="R525" s="10">
        <f>Table2[[#This Row],[Sales Revenue]]-Table2[[#This Row],[Total Cost After Product Percentage Calc]]</f>
        <v>2468</v>
      </c>
    </row>
    <row r="526" spans="1:18" ht="14.25" customHeight="1" x14ac:dyDescent="0.3">
      <c r="A526" s="1">
        <v>525</v>
      </c>
      <c r="B526" s="1" t="s">
        <v>97</v>
      </c>
      <c r="C526" s="1" t="s">
        <v>12</v>
      </c>
      <c r="D526" s="1" t="s">
        <v>62</v>
      </c>
      <c r="E526" s="2">
        <v>45935</v>
      </c>
      <c r="F526" s="4">
        <v>45949</v>
      </c>
      <c r="G526" s="1">
        <v>5</v>
      </c>
      <c r="H526" s="1">
        <v>163</v>
      </c>
      <c r="I526" s="1" t="s">
        <v>30</v>
      </c>
      <c r="J526" s="1" t="s">
        <v>31</v>
      </c>
      <c r="K526" s="1" t="s">
        <v>16</v>
      </c>
      <c r="L526" t="str">
        <f>TEXT(Table2[[#This Row],[Order Date]],"YYY")</f>
        <v>2025</v>
      </c>
      <c r="M526" t="str">
        <f>TEXT(Table2[[#This Row],[Order Date]],"MMM")</f>
        <v>Oct</v>
      </c>
      <c r="N526" t="str">
        <f>TEXT(Table2[[#This Row],[Order Date]],"DDD")</f>
        <v>Sun</v>
      </c>
      <c r="O526">
        <f>DATEDIF(Table2[[#This Row],[Order Date]],Table2[[#This Row],[Delivered Date]],"D")</f>
        <v>14</v>
      </c>
      <c r="P526" s="10">
        <f>ROUND(Table2[[#This Row],[Quantity]]*Table2[[#This Row],[Unit Price]]*VLOOKUP(Table2[[#This Row],[Product Name]],Table_1[#All],2,FALSE),0)</f>
        <v>693</v>
      </c>
      <c r="Q526" s="10">
        <f>Table2[[#This Row],[Quantity]]*Table2[[#This Row],[Unit Price]]</f>
        <v>815</v>
      </c>
      <c r="R526" s="10">
        <f>Table2[[#This Row],[Sales Revenue]]-Table2[[#This Row],[Total Cost After Product Percentage Calc]]</f>
        <v>122</v>
      </c>
    </row>
    <row r="527" spans="1:18" ht="14.25" customHeight="1" x14ac:dyDescent="0.3">
      <c r="A527" s="1">
        <v>526</v>
      </c>
      <c r="B527" s="1" t="s">
        <v>98</v>
      </c>
      <c r="C527" s="1" t="s">
        <v>26</v>
      </c>
      <c r="D527" s="1" t="s">
        <v>74</v>
      </c>
      <c r="E527" s="2">
        <v>45986</v>
      </c>
      <c r="F527" s="4">
        <v>45996</v>
      </c>
      <c r="G527" s="1">
        <v>9</v>
      </c>
      <c r="H527" s="1">
        <v>811</v>
      </c>
      <c r="I527" s="1" t="s">
        <v>30</v>
      </c>
      <c r="J527" s="1" t="s">
        <v>15</v>
      </c>
      <c r="K527" s="1" t="s">
        <v>32</v>
      </c>
      <c r="L527" t="str">
        <f>TEXT(Table2[[#This Row],[Order Date]],"YYY")</f>
        <v>2025</v>
      </c>
      <c r="M527" t="str">
        <f>TEXT(Table2[[#This Row],[Order Date]],"MMM")</f>
        <v>Nov</v>
      </c>
      <c r="N527" t="str">
        <f>TEXT(Table2[[#This Row],[Order Date]],"DDD")</f>
        <v>Tue</v>
      </c>
      <c r="O527">
        <f>DATEDIF(Table2[[#This Row],[Order Date]],Table2[[#This Row],[Delivered Date]],"D")</f>
        <v>10</v>
      </c>
      <c r="P527" s="10">
        <f>ROUND(Table2[[#This Row],[Quantity]]*Table2[[#This Row],[Unit Price]]*VLOOKUP(Table2[[#This Row],[Product Name]],Table_1[#All],2,FALSE),0)</f>
        <v>4014</v>
      </c>
      <c r="Q527" s="10">
        <f>Table2[[#This Row],[Quantity]]*Table2[[#This Row],[Unit Price]]</f>
        <v>7299</v>
      </c>
      <c r="R527" s="10">
        <f>Table2[[#This Row],[Sales Revenue]]-Table2[[#This Row],[Total Cost After Product Percentage Calc]]</f>
        <v>3285</v>
      </c>
    </row>
    <row r="528" spans="1:18" ht="14.25" customHeight="1" x14ac:dyDescent="0.3">
      <c r="A528" s="1">
        <v>527</v>
      </c>
      <c r="B528" s="1" t="s">
        <v>99</v>
      </c>
      <c r="C528" s="1" t="s">
        <v>26</v>
      </c>
      <c r="D528" s="1" t="s">
        <v>27</v>
      </c>
      <c r="E528" s="2">
        <v>45966</v>
      </c>
      <c r="F528" s="4">
        <v>45968</v>
      </c>
      <c r="G528" s="1">
        <v>9</v>
      </c>
      <c r="H528" s="1">
        <v>828</v>
      </c>
      <c r="I528" s="1" t="s">
        <v>14</v>
      </c>
      <c r="J528" s="1" t="s">
        <v>24</v>
      </c>
      <c r="K528" s="1" t="s">
        <v>20</v>
      </c>
      <c r="L528" t="str">
        <f>TEXT(Table2[[#This Row],[Order Date]],"YYY")</f>
        <v>2025</v>
      </c>
      <c r="M528" t="str">
        <f>TEXT(Table2[[#This Row],[Order Date]],"MMM")</f>
        <v>Nov</v>
      </c>
      <c r="N528" t="str">
        <f>TEXT(Table2[[#This Row],[Order Date]],"DDD")</f>
        <v>Wed</v>
      </c>
      <c r="O528">
        <f>DATEDIF(Table2[[#This Row],[Order Date]],Table2[[#This Row],[Delivered Date]],"D")</f>
        <v>2</v>
      </c>
      <c r="P528" s="10">
        <f>ROUND(Table2[[#This Row],[Quantity]]*Table2[[#This Row],[Unit Price]]*VLOOKUP(Table2[[#This Row],[Product Name]],Table_1[#All],2,FALSE),0)</f>
        <v>4099</v>
      </c>
      <c r="Q528" s="10">
        <f>Table2[[#This Row],[Quantity]]*Table2[[#This Row],[Unit Price]]</f>
        <v>7452</v>
      </c>
      <c r="R528" s="10">
        <f>Table2[[#This Row],[Sales Revenue]]-Table2[[#This Row],[Total Cost After Product Percentage Calc]]</f>
        <v>3353</v>
      </c>
    </row>
    <row r="529" spans="1:18" ht="14.25" customHeight="1" x14ac:dyDescent="0.3">
      <c r="A529" s="1">
        <v>528</v>
      </c>
      <c r="B529" s="1" t="s">
        <v>101</v>
      </c>
      <c r="C529" s="1" t="s">
        <v>34</v>
      </c>
      <c r="D529" s="1" t="s">
        <v>54</v>
      </c>
      <c r="E529" s="2">
        <v>45706</v>
      </c>
      <c r="F529" s="4">
        <v>45712</v>
      </c>
      <c r="G529" s="1">
        <v>8</v>
      </c>
      <c r="H529" s="1">
        <v>745</v>
      </c>
      <c r="I529" s="1" t="s">
        <v>30</v>
      </c>
      <c r="J529" s="1" t="s">
        <v>36</v>
      </c>
      <c r="K529" s="1" t="s">
        <v>32</v>
      </c>
      <c r="L529" t="str">
        <f>TEXT(Table2[[#This Row],[Order Date]],"YYY")</f>
        <v>2025</v>
      </c>
      <c r="M529" t="str">
        <f>TEXT(Table2[[#This Row],[Order Date]],"MMM")</f>
        <v>Feb</v>
      </c>
      <c r="N529" t="str">
        <f>TEXT(Table2[[#This Row],[Order Date]],"DDD")</f>
        <v>Tue</v>
      </c>
      <c r="O529">
        <f>DATEDIF(Table2[[#This Row],[Order Date]],Table2[[#This Row],[Delivered Date]],"D")</f>
        <v>6</v>
      </c>
      <c r="P529" s="10">
        <f>ROUND(Table2[[#This Row],[Quantity]]*Table2[[#This Row],[Unit Price]]*VLOOKUP(Table2[[#This Row],[Product Name]],Table_1[#All],2,FALSE),0)</f>
        <v>4172</v>
      </c>
      <c r="Q529" s="10">
        <f>Table2[[#This Row],[Quantity]]*Table2[[#This Row],[Unit Price]]</f>
        <v>5960</v>
      </c>
      <c r="R529" s="10">
        <f>Table2[[#This Row],[Sales Revenue]]-Table2[[#This Row],[Total Cost After Product Percentage Calc]]</f>
        <v>1788</v>
      </c>
    </row>
    <row r="530" spans="1:18" ht="14.25" customHeight="1" x14ac:dyDescent="0.3">
      <c r="A530" s="1">
        <v>529</v>
      </c>
      <c r="B530" s="1" t="s">
        <v>102</v>
      </c>
      <c r="C530" s="1" t="s">
        <v>18</v>
      </c>
      <c r="D530" s="1" t="s">
        <v>60</v>
      </c>
      <c r="E530" s="2">
        <v>45904</v>
      </c>
      <c r="F530" s="4">
        <v>45910</v>
      </c>
      <c r="G530" s="1">
        <v>7</v>
      </c>
      <c r="H530" s="1">
        <v>238</v>
      </c>
      <c r="I530" s="1" t="s">
        <v>14</v>
      </c>
      <c r="J530" s="1" t="s">
        <v>31</v>
      </c>
      <c r="K530" s="1" t="s">
        <v>16</v>
      </c>
      <c r="L530" t="str">
        <f>TEXT(Table2[[#This Row],[Order Date]],"YYY")</f>
        <v>2025</v>
      </c>
      <c r="M530" t="str">
        <f>TEXT(Table2[[#This Row],[Order Date]],"MMM")</f>
        <v>Sep</v>
      </c>
      <c r="N530" t="str">
        <f>TEXT(Table2[[#This Row],[Order Date]],"DDD")</f>
        <v>Thu</v>
      </c>
      <c r="O530">
        <f>DATEDIF(Table2[[#This Row],[Order Date]],Table2[[#This Row],[Delivered Date]],"D")</f>
        <v>6</v>
      </c>
      <c r="P530" s="10">
        <f>ROUND(Table2[[#This Row],[Quantity]]*Table2[[#This Row],[Unit Price]]*VLOOKUP(Table2[[#This Row],[Product Name]],Table_1[#All],2,FALSE),0)</f>
        <v>916</v>
      </c>
      <c r="Q530" s="10">
        <f>Table2[[#This Row],[Quantity]]*Table2[[#This Row],[Unit Price]]</f>
        <v>1666</v>
      </c>
      <c r="R530" s="10">
        <f>Table2[[#This Row],[Sales Revenue]]-Table2[[#This Row],[Total Cost After Product Percentage Calc]]</f>
        <v>750</v>
      </c>
    </row>
    <row r="531" spans="1:18" ht="14.25" customHeight="1" x14ac:dyDescent="0.3">
      <c r="A531" s="1">
        <v>530</v>
      </c>
      <c r="B531" s="1" t="s">
        <v>103</v>
      </c>
      <c r="C531" s="1" t="s">
        <v>12</v>
      </c>
      <c r="D531" s="1" t="s">
        <v>13</v>
      </c>
      <c r="E531" s="2">
        <v>46003</v>
      </c>
      <c r="F531" s="4">
        <v>46013</v>
      </c>
      <c r="G531" s="1">
        <v>1</v>
      </c>
      <c r="H531" s="1">
        <v>159</v>
      </c>
      <c r="I531" s="1" t="s">
        <v>14</v>
      </c>
      <c r="J531" s="1" t="s">
        <v>31</v>
      </c>
      <c r="K531" s="1" t="s">
        <v>16</v>
      </c>
      <c r="L531" t="str">
        <f>TEXT(Table2[[#This Row],[Order Date]],"YYY")</f>
        <v>2025</v>
      </c>
      <c r="M531" t="str">
        <f>TEXT(Table2[[#This Row],[Order Date]],"MMM")</f>
        <v>Dec</v>
      </c>
      <c r="N531" t="str">
        <f>TEXT(Table2[[#This Row],[Order Date]],"DDD")</f>
        <v>Fri</v>
      </c>
      <c r="O531">
        <f>DATEDIF(Table2[[#This Row],[Order Date]],Table2[[#This Row],[Delivered Date]],"D")</f>
        <v>10</v>
      </c>
      <c r="P531" s="10">
        <f>ROUND(Table2[[#This Row],[Quantity]]*Table2[[#This Row],[Unit Price]]*VLOOKUP(Table2[[#This Row],[Product Name]],Table_1[#All],2,FALSE),0)</f>
        <v>119</v>
      </c>
      <c r="Q531" s="10">
        <f>Table2[[#This Row],[Quantity]]*Table2[[#This Row],[Unit Price]]</f>
        <v>159</v>
      </c>
      <c r="R531" s="10">
        <f>Table2[[#This Row],[Sales Revenue]]-Table2[[#This Row],[Total Cost After Product Percentage Calc]]</f>
        <v>40</v>
      </c>
    </row>
    <row r="532" spans="1:18" ht="14.25" customHeight="1" x14ac:dyDescent="0.3">
      <c r="A532" s="1">
        <v>531</v>
      </c>
      <c r="B532" s="1" t="s">
        <v>105</v>
      </c>
      <c r="C532" s="1" t="s">
        <v>26</v>
      </c>
      <c r="D532" s="1" t="s">
        <v>74</v>
      </c>
      <c r="E532" s="2">
        <v>45793</v>
      </c>
      <c r="F532" s="4">
        <v>45797</v>
      </c>
      <c r="G532" s="1">
        <v>10</v>
      </c>
      <c r="H532" s="1">
        <v>102</v>
      </c>
      <c r="I532" s="1" t="s">
        <v>30</v>
      </c>
      <c r="J532" s="1" t="s">
        <v>31</v>
      </c>
      <c r="K532" s="1" t="s">
        <v>32</v>
      </c>
      <c r="L532" t="str">
        <f>TEXT(Table2[[#This Row],[Order Date]],"YYY")</f>
        <v>2025</v>
      </c>
      <c r="M532" t="str">
        <f>TEXT(Table2[[#This Row],[Order Date]],"MMM")</f>
        <v>May</v>
      </c>
      <c r="N532" t="str">
        <f>TEXT(Table2[[#This Row],[Order Date]],"DDD")</f>
        <v>Fri</v>
      </c>
      <c r="O532">
        <f>DATEDIF(Table2[[#This Row],[Order Date]],Table2[[#This Row],[Delivered Date]],"D")</f>
        <v>4</v>
      </c>
      <c r="P532" s="10">
        <f>ROUND(Table2[[#This Row],[Quantity]]*Table2[[#This Row],[Unit Price]]*VLOOKUP(Table2[[#This Row],[Product Name]],Table_1[#All],2,FALSE),0)</f>
        <v>561</v>
      </c>
      <c r="Q532" s="10">
        <f>Table2[[#This Row],[Quantity]]*Table2[[#This Row],[Unit Price]]</f>
        <v>1020</v>
      </c>
      <c r="R532" s="10">
        <f>Table2[[#This Row],[Sales Revenue]]-Table2[[#This Row],[Total Cost After Product Percentage Calc]]</f>
        <v>459</v>
      </c>
    </row>
    <row r="533" spans="1:18" ht="14.25" customHeight="1" x14ac:dyDescent="0.3">
      <c r="A533" s="1">
        <v>532</v>
      </c>
      <c r="B533" s="1" t="s">
        <v>106</v>
      </c>
      <c r="C533" s="1" t="s">
        <v>26</v>
      </c>
      <c r="D533" s="1" t="s">
        <v>27</v>
      </c>
      <c r="E533" s="2">
        <v>45997</v>
      </c>
      <c r="F533" s="4">
        <v>45998</v>
      </c>
      <c r="G533" s="1">
        <v>2</v>
      </c>
      <c r="H533" s="1">
        <v>443</v>
      </c>
      <c r="I533" s="1" t="s">
        <v>14</v>
      </c>
      <c r="J533" s="1" t="s">
        <v>52</v>
      </c>
      <c r="K533" s="1" t="s">
        <v>49</v>
      </c>
      <c r="L533" t="str">
        <f>TEXT(Table2[[#This Row],[Order Date]],"YYY")</f>
        <v>2025</v>
      </c>
      <c r="M533" t="str">
        <f>TEXT(Table2[[#This Row],[Order Date]],"MMM")</f>
        <v>Dec</v>
      </c>
      <c r="N533" t="str">
        <f>TEXT(Table2[[#This Row],[Order Date]],"DDD")</f>
        <v>Sat</v>
      </c>
      <c r="O533">
        <f>DATEDIF(Table2[[#This Row],[Order Date]],Table2[[#This Row],[Delivered Date]],"D")</f>
        <v>1</v>
      </c>
      <c r="P533" s="10">
        <f>ROUND(Table2[[#This Row],[Quantity]]*Table2[[#This Row],[Unit Price]]*VLOOKUP(Table2[[#This Row],[Product Name]],Table_1[#All],2,FALSE),0)</f>
        <v>487</v>
      </c>
      <c r="Q533" s="10">
        <f>Table2[[#This Row],[Quantity]]*Table2[[#This Row],[Unit Price]]</f>
        <v>886</v>
      </c>
      <c r="R533" s="10">
        <f>Table2[[#This Row],[Sales Revenue]]-Table2[[#This Row],[Total Cost After Product Percentage Calc]]</f>
        <v>399</v>
      </c>
    </row>
    <row r="534" spans="1:18" ht="14.25" customHeight="1" x14ac:dyDescent="0.3">
      <c r="A534" s="1">
        <v>533</v>
      </c>
      <c r="B534" s="1" t="s">
        <v>107</v>
      </c>
      <c r="C534" s="1" t="s">
        <v>26</v>
      </c>
      <c r="D534" s="1" t="s">
        <v>41</v>
      </c>
      <c r="E534" s="2">
        <v>45711</v>
      </c>
      <c r="F534" s="4">
        <v>45714</v>
      </c>
      <c r="G534" s="1">
        <v>9</v>
      </c>
      <c r="H534" s="1">
        <v>10</v>
      </c>
      <c r="I534" s="1" t="s">
        <v>14</v>
      </c>
      <c r="J534" s="1" t="s">
        <v>15</v>
      </c>
      <c r="K534" s="1" t="s">
        <v>49</v>
      </c>
      <c r="L534" t="str">
        <f>TEXT(Table2[[#This Row],[Order Date]],"YYY")</f>
        <v>2025</v>
      </c>
      <c r="M534" t="str">
        <f>TEXT(Table2[[#This Row],[Order Date]],"MMM")</f>
        <v>Feb</v>
      </c>
      <c r="N534" t="str">
        <f>TEXT(Table2[[#This Row],[Order Date]],"DDD")</f>
        <v>Sun</v>
      </c>
      <c r="O534">
        <f>DATEDIF(Table2[[#This Row],[Order Date]],Table2[[#This Row],[Delivered Date]],"D")</f>
        <v>3</v>
      </c>
      <c r="P534" s="10">
        <f>ROUND(Table2[[#This Row],[Quantity]]*Table2[[#This Row],[Unit Price]]*VLOOKUP(Table2[[#This Row],[Product Name]],Table_1[#All],2,FALSE),0)</f>
        <v>45</v>
      </c>
      <c r="Q534" s="10">
        <f>Table2[[#This Row],[Quantity]]*Table2[[#This Row],[Unit Price]]</f>
        <v>90</v>
      </c>
      <c r="R534" s="10">
        <f>Table2[[#This Row],[Sales Revenue]]-Table2[[#This Row],[Total Cost After Product Percentage Calc]]</f>
        <v>45</v>
      </c>
    </row>
    <row r="535" spans="1:18" ht="14.25" customHeight="1" x14ac:dyDescent="0.3">
      <c r="A535" s="1">
        <v>534</v>
      </c>
      <c r="B535" s="1" t="s">
        <v>108</v>
      </c>
      <c r="C535" s="1" t="s">
        <v>34</v>
      </c>
      <c r="D535" s="1" t="s">
        <v>35</v>
      </c>
      <c r="E535" s="2">
        <v>45942</v>
      </c>
      <c r="F535" s="4">
        <v>45955</v>
      </c>
      <c r="G535" s="1">
        <v>5</v>
      </c>
      <c r="H535" s="1">
        <v>758</v>
      </c>
      <c r="I535" s="1" t="s">
        <v>30</v>
      </c>
      <c r="J535" s="1" t="s">
        <v>15</v>
      </c>
      <c r="K535" s="1" t="s">
        <v>20</v>
      </c>
      <c r="L535" t="str">
        <f>TEXT(Table2[[#This Row],[Order Date]],"YYY")</f>
        <v>2025</v>
      </c>
      <c r="M535" t="str">
        <f>TEXT(Table2[[#This Row],[Order Date]],"MMM")</f>
        <v>Oct</v>
      </c>
      <c r="N535" t="str">
        <f>TEXT(Table2[[#This Row],[Order Date]],"DDD")</f>
        <v>Sun</v>
      </c>
      <c r="O535">
        <f>DATEDIF(Table2[[#This Row],[Order Date]],Table2[[#This Row],[Delivered Date]],"D")</f>
        <v>13</v>
      </c>
      <c r="P535" s="10">
        <f>ROUND(Table2[[#This Row],[Quantity]]*Table2[[#This Row],[Unit Price]]*VLOOKUP(Table2[[#This Row],[Product Name]],Table_1[#All],2,FALSE),0)</f>
        <v>2843</v>
      </c>
      <c r="Q535" s="10">
        <f>Table2[[#This Row],[Quantity]]*Table2[[#This Row],[Unit Price]]</f>
        <v>3790</v>
      </c>
      <c r="R535" s="10">
        <f>Table2[[#This Row],[Sales Revenue]]-Table2[[#This Row],[Total Cost After Product Percentage Calc]]</f>
        <v>947</v>
      </c>
    </row>
    <row r="536" spans="1:18" ht="14.25" customHeight="1" x14ac:dyDescent="0.3">
      <c r="A536" s="1">
        <v>535</v>
      </c>
      <c r="B536" s="1" t="s">
        <v>109</v>
      </c>
      <c r="C536" s="1" t="s">
        <v>12</v>
      </c>
      <c r="D536" s="1" t="s">
        <v>13</v>
      </c>
      <c r="E536" s="2">
        <v>45896</v>
      </c>
      <c r="F536" s="4">
        <v>45897</v>
      </c>
      <c r="G536" s="1">
        <v>10</v>
      </c>
      <c r="H536" s="1">
        <v>541</v>
      </c>
      <c r="I536" s="1" t="s">
        <v>14</v>
      </c>
      <c r="J536" s="1" t="s">
        <v>24</v>
      </c>
      <c r="K536" s="1" t="s">
        <v>16</v>
      </c>
      <c r="L536" t="str">
        <f>TEXT(Table2[[#This Row],[Order Date]],"YYY")</f>
        <v>2025</v>
      </c>
      <c r="M536" t="str">
        <f>TEXT(Table2[[#This Row],[Order Date]],"MMM")</f>
        <v>Aug</v>
      </c>
      <c r="N536" t="str">
        <f>TEXT(Table2[[#This Row],[Order Date]],"DDD")</f>
        <v>Wed</v>
      </c>
      <c r="O536">
        <f>DATEDIF(Table2[[#This Row],[Order Date]],Table2[[#This Row],[Delivered Date]],"D")</f>
        <v>1</v>
      </c>
      <c r="P536" s="10">
        <f>ROUND(Table2[[#This Row],[Quantity]]*Table2[[#This Row],[Unit Price]]*VLOOKUP(Table2[[#This Row],[Product Name]],Table_1[#All],2,FALSE),0)</f>
        <v>4058</v>
      </c>
      <c r="Q536" s="10">
        <f>Table2[[#This Row],[Quantity]]*Table2[[#This Row],[Unit Price]]</f>
        <v>5410</v>
      </c>
      <c r="R536" s="10">
        <f>Table2[[#This Row],[Sales Revenue]]-Table2[[#This Row],[Total Cost After Product Percentage Calc]]</f>
        <v>1352</v>
      </c>
    </row>
    <row r="537" spans="1:18" ht="14.25" customHeight="1" x14ac:dyDescent="0.3">
      <c r="A537" s="1">
        <v>536</v>
      </c>
      <c r="B537" s="1" t="s">
        <v>110</v>
      </c>
      <c r="C537" s="1" t="s">
        <v>34</v>
      </c>
      <c r="D537" s="1" t="s">
        <v>54</v>
      </c>
      <c r="E537" s="2">
        <v>45890</v>
      </c>
      <c r="F537" s="4">
        <v>45891</v>
      </c>
      <c r="G537" s="1">
        <v>1</v>
      </c>
      <c r="H537" s="1">
        <v>46</v>
      </c>
      <c r="I537" s="1" t="s">
        <v>14</v>
      </c>
      <c r="J537" s="1" t="s">
        <v>24</v>
      </c>
      <c r="K537" s="1" t="s">
        <v>32</v>
      </c>
      <c r="L537" t="str">
        <f>TEXT(Table2[[#This Row],[Order Date]],"YYY")</f>
        <v>2025</v>
      </c>
      <c r="M537" t="str">
        <f>TEXT(Table2[[#This Row],[Order Date]],"MMM")</f>
        <v>Aug</v>
      </c>
      <c r="N537" t="str">
        <f>TEXT(Table2[[#This Row],[Order Date]],"DDD")</f>
        <v>Thu</v>
      </c>
      <c r="O537">
        <f>DATEDIF(Table2[[#This Row],[Order Date]],Table2[[#This Row],[Delivered Date]],"D")</f>
        <v>1</v>
      </c>
      <c r="P537" s="10">
        <f>ROUND(Table2[[#This Row],[Quantity]]*Table2[[#This Row],[Unit Price]]*VLOOKUP(Table2[[#This Row],[Product Name]],Table_1[#All],2,FALSE),0)</f>
        <v>32</v>
      </c>
      <c r="Q537" s="10">
        <f>Table2[[#This Row],[Quantity]]*Table2[[#This Row],[Unit Price]]</f>
        <v>46</v>
      </c>
      <c r="R537" s="10">
        <f>Table2[[#This Row],[Sales Revenue]]-Table2[[#This Row],[Total Cost After Product Percentage Calc]]</f>
        <v>14</v>
      </c>
    </row>
    <row r="538" spans="1:18" ht="14.25" customHeight="1" x14ac:dyDescent="0.3">
      <c r="A538" s="1">
        <v>537</v>
      </c>
      <c r="B538" s="1" t="s">
        <v>111</v>
      </c>
      <c r="C538" s="1" t="s">
        <v>34</v>
      </c>
      <c r="D538" s="1" t="s">
        <v>45</v>
      </c>
      <c r="E538" s="2">
        <v>45857</v>
      </c>
      <c r="F538" s="4">
        <v>45863</v>
      </c>
      <c r="G538" s="1">
        <v>4</v>
      </c>
      <c r="H538" s="1">
        <v>82</v>
      </c>
      <c r="I538" s="1" t="s">
        <v>30</v>
      </c>
      <c r="J538" s="1" t="s">
        <v>31</v>
      </c>
      <c r="K538" s="1" t="s">
        <v>16</v>
      </c>
      <c r="L538" t="str">
        <f>TEXT(Table2[[#This Row],[Order Date]],"YYY")</f>
        <v>2025</v>
      </c>
      <c r="M538" t="str">
        <f>TEXT(Table2[[#This Row],[Order Date]],"MMM")</f>
        <v>Jul</v>
      </c>
      <c r="N538" t="str">
        <f>TEXT(Table2[[#This Row],[Order Date]],"DDD")</f>
        <v>Sat</v>
      </c>
      <c r="O538">
        <f>DATEDIF(Table2[[#This Row],[Order Date]],Table2[[#This Row],[Delivered Date]],"D")</f>
        <v>6</v>
      </c>
      <c r="P538" s="10">
        <f>ROUND(Table2[[#This Row],[Quantity]]*Table2[[#This Row],[Unit Price]]*VLOOKUP(Table2[[#This Row],[Product Name]],Table_1[#All],2,FALSE),0)</f>
        <v>213</v>
      </c>
      <c r="Q538" s="10">
        <f>Table2[[#This Row],[Quantity]]*Table2[[#This Row],[Unit Price]]</f>
        <v>328</v>
      </c>
      <c r="R538" s="10">
        <f>Table2[[#This Row],[Sales Revenue]]-Table2[[#This Row],[Total Cost After Product Percentage Calc]]</f>
        <v>115</v>
      </c>
    </row>
    <row r="539" spans="1:18" ht="14.25" customHeight="1" x14ac:dyDescent="0.3">
      <c r="A539" s="1">
        <v>538</v>
      </c>
      <c r="B539" s="1" t="s">
        <v>537</v>
      </c>
      <c r="C539" s="1" t="s">
        <v>26</v>
      </c>
      <c r="D539" s="1" t="s">
        <v>27</v>
      </c>
      <c r="E539" s="2">
        <v>46008</v>
      </c>
      <c r="F539" s="4">
        <v>46014</v>
      </c>
      <c r="G539" s="1">
        <v>9</v>
      </c>
      <c r="H539" s="1">
        <v>891</v>
      </c>
      <c r="I539" s="1" t="s">
        <v>30</v>
      </c>
      <c r="J539" s="1" t="s">
        <v>31</v>
      </c>
      <c r="K539" s="1" t="s">
        <v>32</v>
      </c>
      <c r="L539" t="str">
        <f>TEXT(Table2[[#This Row],[Order Date]],"YYY")</f>
        <v>2025</v>
      </c>
      <c r="M539" t="str">
        <f>TEXT(Table2[[#This Row],[Order Date]],"MMM")</f>
        <v>Dec</v>
      </c>
      <c r="N539" t="str">
        <f>TEXT(Table2[[#This Row],[Order Date]],"DDD")</f>
        <v>Wed</v>
      </c>
      <c r="O539">
        <f>DATEDIF(Table2[[#This Row],[Order Date]],Table2[[#This Row],[Delivered Date]],"D")</f>
        <v>6</v>
      </c>
      <c r="P539" s="10">
        <f>ROUND(Table2[[#This Row],[Quantity]]*Table2[[#This Row],[Unit Price]]*VLOOKUP(Table2[[#This Row],[Product Name]],Table_1[#All],2,FALSE),0)</f>
        <v>4410</v>
      </c>
      <c r="Q539" s="10">
        <f>Table2[[#This Row],[Quantity]]*Table2[[#This Row],[Unit Price]]</f>
        <v>8019</v>
      </c>
      <c r="R539" s="10">
        <f>Table2[[#This Row],[Sales Revenue]]-Table2[[#This Row],[Total Cost After Product Percentage Calc]]</f>
        <v>3609</v>
      </c>
    </row>
    <row r="540" spans="1:18" ht="14.25" customHeight="1" x14ac:dyDescent="0.3">
      <c r="A540" s="1">
        <v>539</v>
      </c>
      <c r="B540" s="1" t="s">
        <v>538</v>
      </c>
      <c r="C540" s="1" t="s">
        <v>18</v>
      </c>
      <c r="D540" s="1" t="s">
        <v>68</v>
      </c>
      <c r="E540" s="2">
        <v>45779</v>
      </c>
      <c r="F540" s="4">
        <v>45781</v>
      </c>
      <c r="G540" s="1">
        <v>4</v>
      </c>
      <c r="H540" s="1">
        <v>578</v>
      </c>
      <c r="I540" s="1" t="s">
        <v>14</v>
      </c>
      <c r="J540" s="1" t="s">
        <v>15</v>
      </c>
      <c r="K540" s="1" t="s">
        <v>49</v>
      </c>
      <c r="L540" t="str">
        <f>TEXT(Table2[[#This Row],[Order Date]],"YYY")</f>
        <v>2025</v>
      </c>
      <c r="M540" t="str">
        <f>TEXT(Table2[[#This Row],[Order Date]],"MMM")</f>
        <v>May</v>
      </c>
      <c r="N540" t="str">
        <f>TEXT(Table2[[#This Row],[Order Date]],"DDD")</f>
        <v>Fri</v>
      </c>
      <c r="O540">
        <f>DATEDIF(Table2[[#This Row],[Order Date]],Table2[[#This Row],[Delivered Date]],"D")</f>
        <v>2</v>
      </c>
      <c r="P540" s="10">
        <f>ROUND(Table2[[#This Row],[Quantity]]*Table2[[#This Row],[Unit Price]]*VLOOKUP(Table2[[#This Row],[Product Name]],Table_1[#All],2,FALSE),0)</f>
        <v>1156</v>
      </c>
      <c r="Q540" s="10">
        <f>Table2[[#This Row],[Quantity]]*Table2[[#This Row],[Unit Price]]</f>
        <v>2312</v>
      </c>
      <c r="R540" s="10">
        <f>Table2[[#This Row],[Sales Revenue]]-Table2[[#This Row],[Total Cost After Product Percentage Calc]]</f>
        <v>1156</v>
      </c>
    </row>
    <row r="541" spans="1:18" ht="14.25" customHeight="1" x14ac:dyDescent="0.3">
      <c r="A541" s="1">
        <v>540</v>
      </c>
      <c r="B541" s="1" t="s">
        <v>539</v>
      </c>
      <c r="C541" s="1" t="s">
        <v>12</v>
      </c>
      <c r="D541" s="1" t="s">
        <v>39</v>
      </c>
      <c r="E541" s="2">
        <v>45763</v>
      </c>
      <c r="F541" s="4">
        <v>45767</v>
      </c>
      <c r="G541" s="1">
        <v>4</v>
      </c>
      <c r="H541" s="1">
        <v>152</v>
      </c>
      <c r="I541" s="1" t="s">
        <v>30</v>
      </c>
      <c r="J541" s="1" t="s">
        <v>31</v>
      </c>
      <c r="K541" s="1" t="s">
        <v>49</v>
      </c>
      <c r="L541" t="str">
        <f>TEXT(Table2[[#This Row],[Order Date]],"YYY")</f>
        <v>2025</v>
      </c>
      <c r="M541" t="str">
        <f>TEXT(Table2[[#This Row],[Order Date]],"MMM")</f>
        <v>Apr</v>
      </c>
      <c r="N541" t="str">
        <f>TEXT(Table2[[#This Row],[Order Date]],"DDD")</f>
        <v>Wed</v>
      </c>
      <c r="O541">
        <f>DATEDIF(Table2[[#This Row],[Order Date]],Table2[[#This Row],[Delivered Date]],"D")</f>
        <v>4</v>
      </c>
      <c r="P541" s="10">
        <f>ROUND(Table2[[#This Row],[Quantity]]*Table2[[#This Row],[Unit Price]]*VLOOKUP(Table2[[#This Row],[Product Name]],Table_1[#All],2,FALSE),0)</f>
        <v>486</v>
      </c>
      <c r="Q541" s="10">
        <f>Table2[[#This Row],[Quantity]]*Table2[[#This Row],[Unit Price]]</f>
        <v>608</v>
      </c>
      <c r="R541" s="10">
        <f>Table2[[#This Row],[Sales Revenue]]-Table2[[#This Row],[Total Cost After Product Percentage Calc]]</f>
        <v>122</v>
      </c>
    </row>
    <row r="542" spans="1:18" ht="14.25" customHeight="1" x14ac:dyDescent="0.3">
      <c r="A542" s="1">
        <v>541</v>
      </c>
      <c r="B542" s="1" t="s">
        <v>540</v>
      </c>
      <c r="C542" s="1" t="s">
        <v>22</v>
      </c>
      <c r="D542" s="1" t="s">
        <v>58</v>
      </c>
      <c r="E542" s="2">
        <v>45698</v>
      </c>
      <c r="F542" s="4">
        <v>45699</v>
      </c>
      <c r="G542" s="1">
        <v>3</v>
      </c>
      <c r="H542" s="1">
        <v>288</v>
      </c>
      <c r="I542" s="1" t="s">
        <v>14</v>
      </c>
      <c r="J542" s="1" t="s">
        <v>15</v>
      </c>
      <c r="K542" s="1" t="s">
        <v>49</v>
      </c>
      <c r="L542" t="str">
        <f>TEXT(Table2[[#This Row],[Order Date]],"YYY")</f>
        <v>2025</v>
      </c>
      <c r="M542" t="str">
        <f>TEXT(Table2[[#This Row],[Order Date]],"MMM")</f>
        <v>Feb</v>
      </c>
      <c r="N542" t="str">
        <f>TEXT(Table2[[#This Row],[Order Date]],"DDD")</f>
        <v>Mon</v>
      </c>
      <c r="O542">
        <f>DATEDIF(Table2[[#This Row],[Order Date]],Table2[[#This Row],[Delivered Date]],"D")</f>
        <v>1</v>
      </c>
      <c r="P542" s="10">
        <f>ROUND(Table2[[#This Row],[Quantity]]*Table2[[#This Row],[Unit Price]]*VLOOKUP(Table2[[#This Row],[Product Name]],Table_1[#All],2,FALSE),0)</f>
        <v>605</v>
      </c>
      <c r="Q542" s="10">
        <f>Table2[[#This Row],[Quantity]]*Table2[[#This Row],[Unit Price]]</f>
        <v>864</v>
      </c>
      <c r="R542" s="10">
        <f>Table2[[#This Row],[Sales Revenue]]-Table2[[#This Row],[Total Cost After Product Percentage Calc]]</f>
        <v>259</v>
      </c>
    </row>
    <row r="543" spans="1:18" ht="14.25" customHeight="1" x14ac:dyDescent="0.3">
      <c r="A543" s="1">
        <v>542</v>
      </c>
      <c r="B543" s="1" t="s">
        <v>541</v>
      </c>
      <c r="C543" s="1" t="s">
        <v>26</v>
      </c>
      <c r="D543" s="1" t="s">
        <v>27</v>
      </c>
      <c r="E543" s="2">
        <v>45986</v>
      </c>
      <c r="F543" s="4">
        <v>45994</v>
      </c>
      <c r="G543" s="1">
        <v>1</v>
      </c>
      <c r="H543" s="1">
        <v>321</v>
      </c>
      <c r="I543" s="1" t="s">
        <v>14</v>
      </c>
      <c r="J543" s="1" t="s">
        <v>24</v>
      </c>
      <c r="K543" s="1" t="s">
        <v>16</v>
      </c>
      <c r="L543" t="str">
        <f>TEXT(Table2[[#This Row],[Order Date]],"YYY")</f>
        <v>2025</v>
      </c>
      <c r="M543" t="str">
        <f>TEXT(Table2[[#This Row],[Order Date]],"MMM")</f>
        <v>Nov</v>
      </c>
      <c r="N543" t="str">
        <f>TEXT(Table2[[#This Row],[Order Date]],"DDD")</f>
        <v>Tue</v>
      </c>
      <c r="O543">
        <f>DATEDIF(Table2[[#This Row],[Order Date]],Table2[[#This Row],[Delivered Date]],"D")</f>
        <v>8</v>
      </c>
      <c r="P543" s="10">
        <f>ROUND(Table2[[#This Row],[Quantity]]*Table2[[#This Row],[Unit Price]]*VLOOKUP(Table2[[#This Row],[Product Name]],Table_1[#All],2,FALSE),0)</f>
        <v>177</v>
      </c>
      <c r="Q543" s="10">
        <f>Table2[[#This Row],[Quantity]]*Table2[[#This Row],[Unit Price]]</f>
        <v>321</v>
      </c>
      <c r="R543" s="10">
        <f>Table2[[#This Row],[Sales Revenue]]-Table2[[#This Row],[Total Cost After Product Percentage Calc]]</f>
        <v>144</v>
      </c>
    </row>
    <row r="544" spans="1:18" ht="14.25" customHeight="1" x14ac:dyDescent="0.3">
      <c r="A544" s="1">
        <v>543</v>
      </c>
      <c r="B544" s="1" t="s">
        <v>542</v>
      </c>
      <c r="C544" s="1" t="s">
        <v>34</v>
      </c>
      <c r="D544" s="1" t="s">
        <v>54</v>
      </c>
      <c r="E544" s="2">
        <v>45749</v>
      </c>
      <c r="F544" s="4">
        <v>45759</v>
      </c>
      <c r="G544" s="1">
        <v>7</v>
      </c>
      <c r="H544" s="1">
        <v>356</v>
      </c>
      <c r="I544" s="1" t="s">
        <v>14</v>
      </c>
      <c r="J544" s="1" t="s">
        <v>24</v>
      </c>
      <c r="K544" s="1" t="s">
        <v>20</v>
      </c>
      <c r="L544" t="str">
        <f>TEXT(Table2[[#This Row],[Order Date]],"YYY")</f>
        <v>2025</v>
      </c>
      <c r="M544" t="str">
        <f>TEXT(Table2[[#This Row],[Order Date]],"MMM")</f>
        <v>Apr</v>
      </c>
      <c r="N544" t="str">
        <f>TEXT(Table2[[#This Row],[Order Date]],"DDD")</f>
        <v>Wed</v>
      </c>
      <c r="O544">
        <f>DATEDIF(Table2[[#This Row],[Order Date]],Table2[[#This Row],[Delivered Date]],"D")</f>
        <v>10</v>
      </c>
      <c r="P544" s="10">
        <f>ROUND(Table2[[#This Row],[Quantity]]*Table2[[#This Row],[Unit Price]]*VLOOKUP(Table2[[#This Row],[Product Name]],Table_1[#All],2,FALSE),0)</f>
        <v>1744</v>
      </c>
      <c r="Q544" s="10">
        <f>Table2[[#This Row],[Quantity]]*Table2[[#This Row],[Unit Price]]</f>
        <v>2492</v>
      </c>
      <c r="R544" s="10">
        <f>Table2[[#This Row],[Sales Revenue]]-Table2[[#This Row],[Total Cost After Product Percentage Calc]]</f>
        <v>748</v>
      </c>
    </row>
    <row r="545" spans="1:18" ht="14.25" customHeight="1" x14ac:dyDescent="0.3">
      <c r="A545" s="1">
        <v>544</v>
      </c>
      <c r="B545" s="1" t="s">
        <v>543</v>
      </c>
      <c r="C545" s="1" t="s">
        <v>12</v>
      </c>
      <c r="D545" s="1" t="s">
        <v>39</v>
      </c>
      <c r="E545" s="2">
        <v>45726</v>
      </c>
      <c r="F545" s="4">
        <v>45737</v>
      </c>
      <c r="G545" s="1">
        <v>2</v>
      </c>
      <c r="H545" s="1">
        <v>944</v>
      </c>
      <c r="I545" s="1" t="s">
        <v>30</v>
      </c>
      <c r="J545" s="1" t="s">
        <v>31</v>
      </c>
      <c r="K545" s="1" t="s">
        <v>20</v>
      </c>
      <c r="L545" t="str">
        <f>TEXT(Table2[[#This Row],[Order Date]],"YYY")</f>
        <v>2025</v>
      </c>
      <c r="M545" t="str">
        <f>TEXT(Table2[[#This Row],[Order Date]],"MMM")</f>
        <v>Mar</v>
      </c>
      <c r="N545" t="str">
        <f>TEXT(Table2[[#This Row],[Order Date]],"DDD")</f>
        <v>Mon</v>
      </c>
      <c r="O545">
        <f>DATEDIF(Table2[[#This Row],[Order Date]],Table2[[#This Row],[Delivered Date]],"D")</f>
        <v>11</v>
      </c>
      <c r="P545" s="10">
        <f>ROUND(Table2[[#This Row],[Quantity]]*Table2[[#This Row],[Unit Price]]*VLOOKUP(Table2[[#This Row],[Product Name]],Table_1[#All],2,FALSE),0)</f>
        <v>1510</v>
      </c>
      <c r="Q545" s="10">
        <f>Table2[[#This Row],[Quantity]]*Table2[[#This Row],[Unit Price]]</f>
        <v>1888</v>
      </c>
      <c r="R545" s="10">
        <f>Table2[[#This Row],[Sales Revenue]]-Table2[[#This Row],[Total Cost After Product Percentage Calc]]</f>
        <v>378</v>
      </c>
    </row>
    <row r="546" spans="1:18" ht="14.25" customHeight="1" x14ac:dyDescent="0.3">
      <c r="A546" s="1">
        <v>545</v>
      </c>
      <c r="B546" s="1" t="s">
        <v>544</v>
      </c>
      <c r="C546" s="1" t="s">
        <v>34</v>
      </c>
      <c r="D546" s="1" t="s">
        <v>80</v>
      </c>
      <c r="E546" s="2">
        <v>46008</v>
      </c>
      <c r="F546" s="4">
        <v>46018</v>
      </c>
      <c r="G546" s="1">
        <v>10</v>
      </c>
      <c r="H546" s="1">
        <v>172</v>
      </c>
      <c r="I546" s="1" t="s">
        <v>14</v>
      </c>
      <c r="J546" s="1" t="s">
        <v>36</v>
      </c>
      <c r="K546" s="1" t="s">
        <v>20</v>
      </c>
      <c r="L546" t="str">
        <f>TEXT(Table2[[#This Row],[Order Date]],"YYY")</f>
        <v>2025</v>
      </c>
      <c r="M546" t="str">
        <f>TEXT(Table2[[#This Row],[Order Date]],"MMM")</f>
        <v>Dec</v>
      </c>
      <c r="N546" t="str">
        <f>TEXT(Table2[[#This Row],[Order Date]],"DDD")</f>
        <v>Wed</v>
      </c>
      <c r="O546">
        <f>DATEDIF(Table2[[#This Row],[Order Date]],Table2[[#This Row],[Delivered Date]],"D")</f>
        <v>10</v>
      </c>
      <c r="P546" s="10">
        <f>ROUND(Table2[[#This Row],[Quantity]]*Table2[[#This Row],[Unit Price]]*VLOOKUP(Table2[[#This Row],[Product Name]],Table_1[#All],2,FALSE),0)</f>
        <v>1290</v>
      </c>
      <c r="Q546" s="10">
        <f>Table2[[#This Row],[Quantity]]*Table2[[#This Row],[Unit Price]]</f>
        <v>1720</v>
      </c>
      <c r="R546" s="10">
        <f>Table2[[#This Row],[Sales Revenue]]-Table2[[#This Row],[Total Cost After Product Percentage Calc]]</f>
        <v>430</v>
      </c>
    </row>
    <row r="547" spans="1:18" ht="14.25" customHeight="1" x14ac:dyDescent="0.3">
      <c r="A547" s="1">
        <v>546</v>
      </c>
      <c r="B547" s="1" t="s">
        <v>545</v>
      </c>
      <c r="C547" s="1" t="s">
        <v>22</v>
      </c>
      <c r="D547" s="1" t="s">
        <v>23</v>
      </c>
      <c r="E547" s="2">
        <v>45883</v>
      </c>
      <c r="F547" s="4">
        <v>45885</v>
      </c>
      <c r="G547" s="1">
        <v>7</v>
      </c>
      <c r="H547" s="1">
        <v>70</v>
      </c>
      <c r="I547" s="1" t="s">
        <v>14</v>
      </c>
      <c r="J547" s="1" t="s">
        <v>52</v>
      </c>
      <c r="K547" s="1" t="s">
        <v>49</v>
      </c>
      <c r="L547" t="str">
        <f>TEXT(Table2[[#This Row],[Order Date]],"YYY")</f>
        <v>2025</v>
      </c>
      <c r="M547" t="str">
        <f>TEXT(Table2[[#This Row],[Order Date]],"MMM")</f>
        <v>Aug</v>
      </c>
      <c r="N547" t="str">
        <f>TEXT(Table2[[#This Row],[Order Date]],"DDD")</f>
        <v>Thu</v>
      </c>
      <c r="O547">
        <f>DATEDIF(Table2[[#This Row],[Order Date]],Table2[[#This Row],[Delivered Date]],"D")</f>
        <v>2</v>
      </c>
      <c r="P547" s="10">
        <f>ROUND(Table2[[#This Row],[Quantity]]*Table2[[#This Row],[Unit Price]]*VLOOKUP(Table2[[#This Row],[Product Name]],Table_1[#All],2,FALSE),0)</f>
        <v>368</v>
      </c>
      <c r="Q547" s="10">
        <f>Table2[[#This Row],[Quantity]]*Table2[[#This Row],[Unit Price]]</f>
        <v>490</v>
      </c>
      <c r="R547" s="10">
        <f>Table2[[#This Row],[Sales Revenue]]-Table2[[#This Row],[Total Cost After Product Percentage Calc]]</f>
        <v>122</v>
      </c>
    </row>
    <row r="548" spans="1:18" ht="14.25" customHeight="1" x14ac:dyDescent="0.3">
      <c r="A548" s="1">
        <v>547</v>
      </c>
      <c r="B548" s="1" t="s">
        <v>546</v>
      </c>
      <c r="C548" s="1" t="s">
        <v>12</v>
      </c>
      <c r="D548" s="1" t="s">
        <v>39</v>
      </c>
      <c r="E548" s="2">
        <v>45919</v>
      </c>
      <c r="F548" s="4">
        <v>45922</v>
      </c>
      <c r="G548" s="1">
        <v>2</v>
      </c>
      <c r="H548" s="1">
        <v>722</v>
      </c>
      <c r="I548" s="1" t="s">
        <v>14</v>
      </c>
      <c r="J548" s="1" t="s">
        <v>31</v>
      </c>
      <c r="K548" s="1" t="s">
        <v>49</v>
      </c>
      <c r="L548" t="str">
        <f>TEXT(Table2[[#This Row],[Order Date]],"YYY")</f>
        <v>2025</v>
      </c>
      <c r="M548" t="str">
        <f>TEXT(Table2[[#This Row],[Order Date]],"MMM")</f>
        <v>Sep</v>
      </c>
      <c r="N548" t="str">
        <f>TEXT(Table2[[#This Row],[Order Date]],"DDD")</f>
        <v>Fri</v>
      </c>
      <c r="O548">
        <f>DATEDIF(Table2[[#This Row],[Order Date]],Table2[[#This Row],[Delivered Date]],"D")</f>
        <v>3</v>
      </c>
      <c r="P548" s="10">
        <f>ROUND(Table2[[#This Row],[Quantity]]*Table2[[#This Row],[Unit Price]]*VLOOKUP(Table2[[#This Row],[Product Name]],Table_1[#All],2,FALSE),0)</f>
        <v>1155</v>
      </c>
      <c r="Q548" s="10">
        <f>Table2[[#This Row],[Quantity]]*Table2[[#This Row],[Unit Price]]</f>
        <v>1444</v>
      </c>
      <c r="R548" s="10">
        <f>Table2[[#This Row],[Sales Revenue]]-Table2[[#This Row],[Total Cost After Product Percentage Calc]]</f>
        <v>289</v>
      </c>
    </row>
    <row r="549" spans="1:18" ht="14.25" customHeight="1" x14ac:dyDescent="0.3">
      <c r="A549" s="1">
        <v>548</v>
      </c>
      <c r="B549" s="1" t="s">
        <v>547</v>
      </c>
      <c r="C549" s="1" t="s">
        <v>26</v>
      </c>
      <c r="D549" s="1" t="s">
        <v>74</v>
      </c>
      <c r="E549" s="2">
        <v>46002</v>
      </c>
      <c r="F549" s="4">
        <v>46010</v>
      </c>
      <c r="G549" s="1">
        <v>2</v>
      </c>
      <c r="H549" s="1">
        <v>876</v>
      </c>
      <c r="I549" s="1" t="s">
        <v>30</v>
      </c>
      <c r="J549" s="1" t="s">
        <v>52</v>
      </c>
      <c r="K549" s="1" t="s">
        <v>16</v>
      </c>
      <c r="L549" t="str">
        <f>TEXT(Table2[[#This Row],[Order Date]],"YYY")</f>
        <v>2025</v>
      </c>
      <c r="M549" t="str">
        <f>TEXT(Table2[[#This Row],[Order Date]],"MMM")</f>
        <v>Dec</v>
      </c>
      <c r="N549" t="str">
        <f>TEXT(Table2[[#This Row],[Order Date]],"DDD")</f>
        <v>Thu</v>
      </c>
      <c r="O549">
        <f>DATEDIF(Table2[[#This Row],[Order Date]],Table2[[#This Row],[Delivered Date]],"D")</f>
        <v>8</v>
      </c>
      <c r="P549" s="10">
        <f>ROUND(Table2[[#This Row],[Quantity]]*Table2[[#This Row],[Unit Price]]*VLOOKUP(Table2[[#This Row],[Product Name]],Table_1[#All],2,FALSE),0)</f>
        <v>964</v>
      </c>
      <c r="Q549" s="10">
        <f>Table2[[#This Row],[Quantity]]*Table2[[#This Row],[Unit Price]]</f>
        <v>1752</v>
      </c>
      <c r="R549" s="10">
        <f>Table2[[#This Row],[Sales Revenue]]-Table2[[#This Row],[Total Cost After Product Percentage Calc]]</f>
        <v>788</v>
      </c>
    </row>
    <row r="550" spans="1:18" ht="14.25" customHeight="1" x14ac:dyDescent="0.3">
      <c r="A550" s="1">
        <v>549</v>
      </c>
      <c r="B550" s="1" t="s">
        <v>111</v>
      </c>
      <c r="C550" s="1" t="s">
        <v>22</v>
      </c>
      <c r="D550" s="1" t="s">
        <v>23</v>
      </c>
      <c r="E550" s="2">
        <v>45787</v>
      </c>
      <c r="F550" s="4">
        <v>45794</v>
      </c>
      <c r="G550" s="1">
        <v>8</v>
      </c>
      <c r="H550" s="1">
        <v>281</v>
      </c>
      <c r="I550" s="1" t="s">
        <v>14</v>
      </c>
      <c r="J550" s="1" t="s">
        <v>36</v>
      </c>
      <c r="K550" s="1" t="s">
        <v>32</v>
      </c>
      <c r="L550" t="str">
        <f>TEXT(Table2[[#This Row],[Order Date]],"YYY")</f>
        <v>2025</v>
      </c>
      <c r="M550" t="str">
        <f>TEXT(Table2[[#This Row],[Order Date]],"MMM")</f>
        <v>May</v>
      </c>
      <c r="N550" t="str">
        <f>TEXT(Table2[[#This Row],[Order Date]],"DDD")</f>
        <v>Sat</v>
      </c>
      <c r="O550">
        <f>DATEDIF(Table2[[#This Row],[Order Date]],Table2[[#This Row],[Delivered Date]],"D")</f>
        <v>7</v>
      </c>
      <c r="P550" s="10">
        <f>ROUND(Table2[[#This Row],[Quantity]]*Table2[[#This Row],[Unit Price]]*VLOOKUP(Table2[[#This Row],[Product Name]],Table_1[#All],2,FALSE),0)</f>
        <v>1686</v>
      </c>
      <c r="Q550" s="10">
        <f>Table2[[#This Row],[Quantity]]*Table2[[#This Row],[Unit Price]]</f>
        <v>2248</v>
      </c>
      <c r="R550" s="10">
        <f>Table2[[#This Row],[Sales Revenue]]-Table2[[#This Row],[Total Cost After Product Percentage Calc]]</f>
        <v>562</v>
      </c>
    </row>
    <row r="551" spans="1:18" ht="14.25" customHeight="1" x14ac:dyDescent="0.3">
      <c r="A551" s="1">
        <v>550</v>
      </c>
      <c r="B551" s="1" t="s">
        <v>548</v>
      </c>
      <c r="C551" s="1" t="s">
        <v>12</v>
      </c>
      <c r="D551" s="1" t="s">
        <v>29</v>
      </c>
      <c r="E551" s="2">
        <v>45757</v>
      </c>
      <c r="F551" s="4">
        <v>45764</v>
      </c>
      <c r="G551" s="1">
        <v>7</v>
      </c>
      <c r="H551" s="1">
        <v>390</v>
      </c>
      <c r="I551" s="1" t="s">
        <v>30</v>
      </c>
      <c r="J551" s="1" t="s">
        <v>52</v>
      </c>
      <c r="K551" s="1" t="s">
        <v>49</v>
      </c>
      <c r="L551" t="str">
        <f>TEXT(Table2[[#This Row],[Order Date]],"YYY")</f>
        <v>2025</v>
      </c>
      <c r="M551" t="str">
        <f>TEXT(Table2[[#This Row],[Order Date]],"MMM")</f>
        <v>Apr</v>
      </c>
      <c r="N551" t="str">
        <f>TEXT(Table2[[#This Row],[Order Date]],"DDD")</f>
        <v>Thu</v>
      </c>
      <c r="O551">
        <f>DATEDIF(Table2[[#This Row],[Order Date]],Table2[[#This Row],[Delivered Date]],"D")</f>
        <v>7</v>
      </c>
      <c r="P551" s="10">
        <f>ROUND(Table2[[#This Row],[Quantity]]*Table2[[#This Row],[Unit Price]]*VLOOKUP(Table2[[#This Row],[Product Name]],Table_1[#All],2,FALSE),0)</f>
        <v>1775</v>
      </c>
      <c r="Q551" s="10">
        <f>Table2[[#This Row],[Quantity]]*Table2[[#This Row],[Unit Price]]</f>
        <v>2730</v>
      </c>
      <c r="R551" s="10">
        <f>Table2[[#This Row],[Sales Revenue]]-Table2[[#This Row],[Total Cost After Product Percentage Calc]]</f>
        <v>955</v>
      </c>
    </row>
    <row r="552" spans="1:18" ht="14.25" customHeight="1" x14ac:dyDescent="0.3">
      <c r="A552" s="1">
        <v>551</v>
      </c>
      <c r="B552" s="1" t="s">
        <v>549</v>
      </c>
      <c r="C552" s="1" t="s">
        <v>34</v>
      </c>
      <c r="D552" s="1" t="s">
        <v>80</v>
      </c>
      <c r="E552" s="2">
        <v>45934</v>
      </c>
      <c r="F552" s="4">
        <v>45940</v>
      </c>
      <c r="G552" s="1">
        <v>5</v>
      </c>
      <c r="H552" s="1">
        <v>953</v>
      </c>
      <c r="I552" s="1" t="s">
        <v>14</v>
      </c>
      <c r="J552" s="1" t="s">
        <v>24</v>
      </c>
      <c r="K552" s="1" t="s">
        <v>32</v>
      </c>
      <c r="L552" t="str">
        <f>TEXT(Table2[[#This Row],[Order Date]],"YYY")</f>
        <v>2025</v>
      </c>
      <c r="M552" t="str">
        <f>TEXT(Table2[[#This Row],[Order Date]],"MMM")</f>
        <v>Oct</v>
      </c>
      <c r="N552" t="str">
        <f>TEXT(Table2[[#This Row],[Order Date]],"DDD")</f>
        <v>Sat</v>
      </c>
      <c r="O552">
        <f>DATEDIF(Table2[[#This Row],[Order Date]],Table2[[#This Row],[Delivered Date]],"D")</f>
        <v>6</v>
      </c>
      <c r="P552" s="10">
        <f>ROUND(Table2[[#This Row],[Quantity]]*Table2[[#This Row],[Unit Price]]*VLOOKUP(Table2[[#This Row],[Product Name]],Table_1[#All],2,FALSE),0)</f>
        <v>3574</v>
      </c>
      <c r="Q552" s="10">
        <f>Table2[[#This Row],[Quantity]]*Table2[[#This Row],[Unit Price]]</f>
        <v>4765</v>
      </c>
      <c r="R552" s="10">
        <f>Table2[[#This Row],[Sales Revenue]]-Table2[[#This Row],[Total Cost After Product Percentage Calc]]</f>
        <v>1191</v>
      </c>
    </row>
    <row r="553" spans="1:18" ht="14.25" customHeight="1" x14ac:dyDescent="0.3">
      <c r="A553" s="1">
        <v>552</v>
      </c>
      <c r="B553" s="1" t="s">
        <v>550</v>
      </c>
      <c r="C553" s="1" t="s">
        <v>34</v>
      </c>
      <c r="D553" s="1" t="s">
        <v>45</v>
      </c>
      <c r="E553" s="2">
        <v>45666</v>
      </c>
      <c r="F553" s="4">
        <v>45678</v>
      </c>
      <c r="G553" s="1">
        <v>6</v>
      </c>
      <c r="H553" s="1">
        <v>323</v>
      </c>
      <c r="I553" s="1" t="s">
        <v>30</v>
      </c>
      <c r="J553" s="1" t="s">
        <v>52</v>
      </c>
      <c r="K553" s="1" t="s">
        <v>16</v>
      </c>
      <c r="L553" t="str">
        <f>TEXT(Table2[[#This Row],[Order Date]],"YYY")</f>
        <v>2025</v>
      </c>
      <c r="M553" t="str">
        <f>TEXT(Table2[[#This Row],[Order Date]],"MMM")</f>
        <v>Jan</v>
      </c>
      <c r="N553" t="str">
        <f>TEXT(Table2[[#This Row],[Order Date]],"DDD")</f>
        <v>Thu</v>
      </c>
      <c r="O553">
        <f>DATEDIF(Table2[[#This Row],[Order Date]],Table2[[#This Row],[Delivered Date]],"D")</f>
        <v>12</v>
      </c>
      <c r="P553" s="10">
        <f>ROUND(Table2[[#This Row],[Quantity]]*Table2[[#This Row],[Unit Price]]*VLOOKUP(Table2[[#This Row],[Product Name]],Table_1[#All],2,FALSE),0)</f>
        <v>1260</v>
      </c>
      <c r="Q553" s="10">
        <f>Table2[[#This Row],[Quantity]]*Table2[[#This Row],[Unit Price]]</f>
        <v>1938</v>
      </c>
      <c r="R553" s="10">
        <f>Table2[[#This Row],[Sales Revenue]]-Table2[[#This Row],[Total Cost After Product Percentage Calc]]</f>
        <v>678</v>
      </c>
    </row>
    <row r="554" spans="1:18" ht="14.25" customHeight="1" x14ac:dyDescent="0.3">
      <c r="A554" s="1">
        <v>553</v>
      </c>
      <c r="B554" s="1" t="s">
        <v>551</v>
      </c>
      <c r="C554" s="1" t="s">
        <v>34</v>
      </c>
      <c r="D554" s="1" t="s">
        <v>54</v>
      </c>
      <c r="E554" s="2">
        <v>45713</v>
      </c>
      <c r="F554" s="4">
        <v>45717</v>
      </c>
      <c r="G554" s="1">
        <v>3</v>
      </c>
      <c r="H554" s="1">
        <v>380</v>
      </c>
      <c r="I554" s="1" t="s">
        <v>14</v>
      </c>
      <c r="J554" s="1" t="s">
        <v>24</v>
      </c>
      <c r="K554" s="1" t="s">
        <v>49</v>
      </c>
      <c r="L554" t="str">
        <f>TEXT(Table2[[#This Row],[Order Date]],"YYY")</f>
        <v>2025</v>
      </c>
      <c r="M554" t="str">
        <f>TEXT(Table2[[#This Row],[Order Date]],"MMM")</f>
        <v>Feb</v>
      </c>
      <c r="N554" t="str">
        <f>TEXT(Table2[[#This Row],[Order Date]],"DDD")</f>
        <v>Tue</v>
      </c>
      <c r="O554">
        <f>DATEDIF(Table2[[#This Row],[Order Date]],Table2[[#This Row],[Delivered Date]],"D")</f>
        <v>4</v>
      </c>
      <c r="P554" s="10">
        <f>ROUND(Table2[[#This Row],[Quantity]]*Table2[[#This Row],[Unit Price]]*VLOOKUP(Table2[[#This Row],[Product Name]],Table_1[#All],2,FALSE),0)</f>
        <v>798</v>
      </c>
      <c r="Q554" s="10">
        <f>Table2[[#This Row],[Quantity]]*Table2[[#This Row],[Unit Price]]</f>
        <v>1140</v>
      </c>
      <c r="R554" s="10">
        <f>Table2[[#This Row],[Sales Revenue]]-Table2[[#This Row],[Total Cost After Product Percentage Calc]]</f>
        <v>342</v>
      </c>
    </row>
    <row r="555" spans="1:18" ht="14.25" customHeight="1" x14ac:dyDescent="0.3">
      <c r="A555" s="1">
        <v>554</v>
      </c>
      <c r="B555" s="1" t="s">
        <v>552</v>
      </c>
      <c r="C555" s="1" t="s">
        <v>18</v>
      </c>
      <c r="D555" s="1" t="s">
        <v>19</v>
      </c>
      <c r="E555" s="2">
        <v>45897</v>
      </c>
      <c r="F555" s="4">
        <v>45905</v>
      </c>
      <c r="G555" s="1">
        <v>10</v>
      </c>
      <c r="H555" s="1">
        <v>509</v>
      </c>
      <c r="I555" s="1" t="s">
        <v>30</v>
      </c>
      <c r="J555" s="1" t="s">
        <v>52</v>
      </c>
      <c r="K555" s="1" t="s">
        <v>16</v>
      </c>
      <c r="L555" t="str">
        <f>TEXT(Table2[[#This Row],[Order Date]],"YYY")</f>
        <v>2025</v>
      </c>
      <c r="M555" t="str">
        <f>TEXT(Table2[[#This Row],[Order Date]],"MMM")</f>
        <v>Aug</v>
      </c>
      <c r="N555" t="str">
        <f>TEXT(Table2[[#This Row],[Order Date]],"DDD")</f>
        <v>Thu</v>
      </c>
      <c r="O555">
        <f>DATEDIF(Table2[[#This Row],[Order Date]],Table2[[#This Row],[Delivered Date]],"D")</f>
        <v>8</v>
      </c>
      <c r="P555" s="10">
        <f>ROUND(Table2[[#This Row],[Quantity]]*Table2[[#This Row],[Unit Price]]*VLOOKUP(Table2[[#This Row],[Product Name]],Table_1[#All],2,FALSE),0)</f>
        <v>2545</v>
      </c>
      <c r="Q555" s="10">
        <f>Table2[[#This Row],[Quantity]]*Table2[[#This Row],[Unit Price]]</f>
        <v>5090</v>
      </c>
      <c r="R555" s="10">
        <f>Table2[[#This Row],[Sales Revenue]]-Table2[[#This Row],[Total Cost After Product Percentage Calc]]</f>
        <v>2545</v>
      </c>
    </row>
    <row r="556" spans="1:18" ht="14.25" customHeight="1" x14ac:dyDescent="0.3">
      <c r="A556" s="1">
        <v>555</v>
      </c>
      <c r="B556" s="1" t="s">
        <v>130</v>
      </c>
      <c r="C556" s="1" t="s">
        <v>26</v>
      </c>
      <c r="D556" s="1" t="s">
        <v>27</v>
      </c>
      <c r="E556" s="2">
        <v>45743</v>
      </c>
      <c r="F556" s="4">
        <v>45748</v>
      </c>
      <c r="G556" s="1">
        <v>1</v>
      </c>
      <c r="H556" s="1">
        <v>968</v>
      </c>
      <c r="I556" s="1" t="s">
        <v>14</v>
      </c>
      <c r="J556" s="1" t="s">
        <v>36</v>
      </c>
      <c r="K556" s="1" t="s">
        <v>32</v>
      </c>
      <c r="L556" t="str">
        <f>TEXT(Table2[[#This Row],[Order Date]],"YYY")</f>
        <v>2025</v>
      </c>
      <c r="M556" t="str">
        <f>TEXT(Table2[[#This Row],[Order Date]],"MMM")</f>
        <v>Mar</v>
      </c>
      <c r="N556" t="str">
        <f>TEXT(Table2[[#This Row],[Order Date]],"DDD")</f>
        <v>Thu</v>
      </c>
      <c r="O556">
        <f>DATEDIF(Table2[[#This Row],[Order Date]],Table2[[#This Row],[Delivered Date]],"D")</f>
        <v>5</v>
      </c>
      <c r="P556" s="10">
        <f>ROUND(Table2[[#This Row],[Quantity]]*Table2[[#This Row],[Unit Price]]*VLOOKUP(Table2[[#This Row],[Product Name]],Table_1[#All],2,FALSE),0)</f>
        <v>532</v>
      </c>
      <c r="Q556" s="10">
        <f>Table2[[#This Row],[Quantity]]*Table2[[#This Row],[Unit Price]]</f>
        <v>968</v>
      </c>
      <c r="R556" s="10">
        <f>Table2[[#This Row],[Sales Revenue]]-Table2[[#This Row],[Total Cost After Product Percentage Calc]]</f>
        <v>436</v>
      </c>
    </row>
    <row r="557" spans="1:18" ht="14.25" customHeight="1" x14ac:dyDescent="0.3"/>
    <row r="558" spans="1:18" ht="14.25" customHeight="1" x14ac:dyDescent="0.3"/>
    <row r="559" spans="1:18" ht="14.25" customHeight="1" x14ac:dyDescent="0.3"/>
    <row r="560" spans="1:18" ht="14.25" customHeight="1" x14ac:dyDescent="0.3"/>
    <row r="561" ht="14.25" customHeight="1" x14ac:dyDescent="0.3"/>
    <row r="562" ht="14.25" customHeight="1" x14ac:dyDescent="0.3"/>
    <row r="563" ht="14.25" customHeight="1" x14ac:dyDescent="0.3"/>
    <row r="564" ht="14.25" customHeight="1" x14ac:dyDescent="0.3"/>
    <row r="565" ht="14.25" customHeight="1" x14ac:dyDescent="0.3"/>
    <row r="566" ht="14.25" customHeight="1" x14ac:dyDescent="0.3"/>
    <row r="567" ht="14.25" customHeight="1" x14ac:dyDescent="0.3"/>
    <row r="568" ht="14.25" customHeight="1" x14ac:dyDescent="0.3"/>
    <row r="569" ht="14.25" customHeight="1" x14ac:dyDescent="0.3"/>
    <row r="570" ht="14.25" customHeight="1" x14ac:dyDescent="0.3"/>
    <row r="571" ht="14.25" customHeight="1" x14ac:dyDescent="0.3"/>
    <row r="572" ht="14.25" customHeight="1" x14ac:dyDescent="0.3"/>
    <row r="573" ht="14.25" customHeight="1" x14ac:dyDescent="0.3"/>
    <row r="574" ht="14.25" customHeight="1" x14ac:dyDescent="0.3"/>
    <row r="575" ht="14.25" customHeight="1" x14ac:dyDescent="0.3"/>
    <row r="576" ht="14.25" customHeight="1" x14ac:dyDescent="0.3"/>
    <row r="577" ht="14.25" customHeight="1" x14ac:dyDescent="0.3"/>
    <row r="578" ht="14.25" customHeight="1" x14ac:dyDescent="0.3"/>
    <row r="579" ht="14.25" customHeight="1" x14ac:dyDescent="0.3"/>
    <row r="580" ht="14.25" customHeight="1" x14ac:dyDescent="0.3"/>
    <row r="581" ht="14.25" customHeight="1" x14ac:dyDescent="0.3"/>
    <row r="582" ht="14.25" customHeight="1" x14ac:dyDescent="0.3"/>
    <row r="583" ht="14.25" customHeight="1" x14ac:dyDescent="0.3"/>
    <row r="584" ht="14.25" customHeight="1" x14ac:dyDescent="0.3"/>
    <row r="585" ht="14.25" customHeight="1" x14ac:dyDescent="0.3"/>
    <row r="586" ht="14.25" customHeight="1" x14ac:dyDescent="0.3"/>
    <row r="587" ht="14.25" customHeight="1" x14ac:dyDescent="0.3"/>
    <row r="588" ht="14.25" customHeight="1" x14ac:dyDescent="0.3"/>
    <row r="589" ht="14.25" customHeight="1" x14ac:dyDescent="0.3"/>
    <row r="590" ht="14.25" customHeight="1" x14ac:dyDescent="0.3"/>
    <row r="591" ht="14.25" customHeight="1" x14ac:dyDescent="0.3"/>
    <row r="592" ht="14.25" customHeight="1" x14ac:dyDescent="0.3"/>
    <row r="593" ht="14.25" customHeight="1" x14ac:dyDescent="0.3"/>
    <row r="594" ht="14.25" customHeight="1" x14ac:dyDescent="0.3"/>
    <row r="595" ht="14.25" customHeight="1" x14ac:dyDescent="0.3"/>
    <row r="596" ht="14.25" customHeight="1" x14ac:dyDescent="0.3"/>
    <row r="597" ht="14.25" customHeight="1" x14ac:dyDescent="0.3"/>
    <row r="598" ht="14.25" customHeight="1" x14ac:dyDescent="0.3"/>
    <row r="599" ht="14.25" customHeight="1" x14ac:dyDescent="0.3"/>
    <row r="600" ht="14.25" customHeight="1" x14ac:dyDescent="0.3"/>
    <row r="601" ht="14.25" customHeight="1" x14ac:dyDescent="0.3"/>
    <row r="602" ht="14.25" customHeight="1" x14ac:dyDescent="0.3"/>
    <row r="603" ht="14.25" customHeight="1" x14ac:dyDescent="0.3"/>
    <row r="604" ht="14.25" customHeight="1" x14ac:dyDescent="0.3"/>
    <row r="605" ht="14.25" customHeight="1" x14ac:dyDescent="0.3"/>
    <row r="606" ht="14.25" customHeight="1" x14ac:dyDescent="0.3"/>
    <row r="607" ht="14.25" customHeight="1" x14ac:dyDescent="0.3"/>
    <row r="608" ht="14.25" customHeight="1" x14ac:dyDescent="0.3"/>
    <row r="609" ht="14.25" customHeight="1" x14ac:dyDescent="0.3"/>
    <row r="610" ht="14.25" customHeight="1" x14ac:dyDescent="0.3"/>
    <row r="611" ht="14.25" customHeight="1" x14ac:dyDescent="0.3"/>
    <row r="612" ht="14.25" customHeight="1" x14ac:dyDescent="0.3"/>
    <row r="613" ht="14.25" customHeight="1" x14ac:dyDescent="0.3"/>
    <row r="614" ht="14.25" customHeight="1" x14ac:dyDescent="0.3"/>
    <row r="615" ht="14.25" customHeight="1" x14ac:dyDescent="0.3"/>
    <row r="616" ht="14.25" customHeight="1" x14ac:dyDescent="0.3"/>
    <row r="617" ht="14.25" customHeight="1" x14ac:dyDescent="0.3"/>
    <row r="618" ht="14.25" customHeight="1" x14ac:dyDescent="0.3"/>
    <row r="619" ht="14.25" customHeight="1" x14ac:dyDescent="0.3"/>
    <row r="620" ht="14.25" customHeight="1" x14ac:dyDescent="0.3"/>
    <row r="621" ht="14.25" customHeight="1" x14ac:dyDescent="0.3"/>
    <row r="622" ht="14.25" customHeight="1" x14ac:dyDescent="0.3"/>
    <row r="623" ht="14.25" customHeight="1" x14ac:dyDescent="0.3"/>
    <row r="624" ht="14.25" customHeight="1" x14ac:dyDescent="0.3"/>
    <row r="625" ht="14.25" customHeight="1" x14ac:dyDescent="0.3"/>
    <row r="626" ht="14.25" customHeight="1" x14ac:dyDescent="0.3"/>
    <row r="627" ht="14.25" customHeight="1" x14ac:dyDescent="0.3"/>
    <row r="628" ht="14.25" customHeight="1" x14ac:dyDescent="0.3"/>
    <row r="629" ht="14.25" customHeight="1" x14ac:dyDescent="0.3"/>
    <row r="630" ht="14.25" customHeight="1" x14ac:dyDescent="0.3"/>
    <row r="631" ht="14.25" customHeight="1" x14ac:dyDescent="0.3"/>
    <row r="632" ht="14.25" customHeight="1" x14ac:dyDescent="0.3"/>
    <row r="633" ht="14.25" customHeight="1" x14ac:dyDescent="0.3"/>
    <row r="634" ht="14.25" customHeight="1" x14ac:dyDescent="0.3"/>
    <row r="635" ht="14.25" customHeight="1" x14ac:dyDescent="0.3"/>
    <row r="636" ht="14.25" customHeight="1" x14ac:dyDescent="0.3"/>
    <row r="637" ht="14.25" customHeight="1" x14ac:dyDescent="0.3"/>
    <row r="638" ht="14.25" customHeight="1" x14ac:dyDescent="0.3"/>
    <row r="639" ht="14.25" customHeight="1" x14ac:dyDescent="0.3"/>
    <row r="640" ht="14.25" customHeight="1" x14ac:dyDescent="0.3"/>
    <row r="641" ht="14.25" customHeight="1" x14ac:dyDescent="0.3"/>
    <row r="642" ht="14.25" customHeight="1" x14ac:dyDescent="0.3"/>
    <row r="643" ht="14.25" customHeight="1" x14ac:dyDescent="0.3"/>
    <row r="644" ht="14.25" customHeight="1" x14ac:dyDescent="0.3"/>
    <row r="645" ht="14.25" customHeight="1" x14ac:dyDescent="0.3"/>
    <row r="646" ht="14.25" customHeight="1" x14ac:dyDescent="0.3"/>
    <row r="647" ht="14.25" customHeight="1" x14ac:dyDescent="0.3"/>
    <row r="648" ht="14.25" customHeight="1" x14ac:dyDescent="0.3"/>
    <row r="649" ht="14.25" customHeight="1" x14ac:dyDescent="0.3"/>
    <row r="650" ht="14.25" customHeight="1" x14ac:dyDescent="0.3"/>
    <row r="651" ht="14.25" customHeight="1" x14ac:dyDescent="0.3"/>
    <row r="652" ht="14.25" customHeight="1" x14ac:dyDescent="0.3"/>
    <row r="653" ht="14.25" customHeight="1" x14ac:dyDescent="0.3"/>
    <row r="654" ht="14.25" customHeight="1" x14ac:dyDescent="0.3"/>
    <row r="655" ht="14.25" customHeight="1" x14ac:dyDescent="0.3"/>
    <row r="656" ht="14.25" customHeight="1" x14ac:dyDescent="0.3"/>
    <row r="657" ht="14.25" customHeight="1" x14ac:dyDescent="0.3"/>
    <row r="658" ht="14.25" customHeight="1" x14ac:dyDescent="0.3"/>
    <row r="659" ht="14.25" customHeight="1" x14ac:dyDescent="0.3"/>
    <row r="660" ht="14.25" customHeight="1" x14ac:dyDescent="0.3"/>
    <row r="661" ht="14.25" customHeight="1" x14ac:dyDescent="0.3"/>
    <row r="662" ht="14.25" customHeight="1" x14ac:dyDescent="0.3"/>
    <row r="663" ht="14.25" customHeight="1" x14ac:dyDescent="0.3"/>
    <row r="664" ht="14.25" customHeight="1" x14ac:dyDescent="0.3"/>
    <row r="665" ht="14.25" customHeight="1" x14ac:dyDescent="0.3"/>
    <row r="666" ht="14.25" customHeight="1" x14ac:dyDescent="0.3"/>
    <row r="667" ht="14.25" customHeight="1" x14ac:dyDescent="0.3"/>
    <row r="668" ht="14.25" customHeight="1" x14ac:dyDescent="0.3"/>
    <row r="669" ht="14.25" customHeight="1" x14ac:dyDescent="0.3"/>
    <row r="670" ht="14.25" customHeight="1" x14ac:dyDescent="0.3"/>
    <row r="671" ht="14.25" customHeight="1" x14ac:dyDescent="0.3"/>
    <row r="672" ht="14.25" customHeight="1" x14ac:dyDescent="0.3"/>
    <row r="673" ht="14.25" customHeight="1" x14ac:dyDescent="0.3"/>
    <row r="674" ht="14.25" customHeight="1" x14ac:dyDescent="0.3"/>
    <row r="675" ht="14.25" customHeight="1" x14ac:dyDescent="0.3"/>
    <row r="676" ht="14.25" customHeight="1" x14ac:dyDescent="0.3"/>
    <row r="677" ht="14.25" customHeight="1" x14ac:dyDescent="0.3"/>
    <row r="678" ht="14.25" customHeight="1" x14ac:dyDescent="0.3"/>
    <row r="679" ht="14.25" customHeight="1" x14ac:dyDescent="0.3"/>
    <row r="680" ht="14.25" customHeight="1" x14ac:dyDescent="0.3"/>
    <row r="681" ht="14.25" customHeight="1" x14ac:dyDescent="0.3"/>
    <row r="682" ht="14.25" customHeight="1" x14ac:dyDescent="0.3"/>
    <row r="683" ht="14.25" customHeight="1" x14ac:dyDescent="0.3"/>
    <row r="684" ht="14.25" customHeight="1" x14ac:dyDescent="0.3"/>
    <row r="685" ht="14.25" customHeight="1" x14ac:dyDescent="0.3"/>
    <row r="686" ht="14.25" customHeight="1" x14ac:dyDescent="0.3"/>
    <row r="687" ht="14.25" customHeight="1" x14ac:dyDescent="0.3"/>
    <row r="688" ht="14.25" customHeight="1" x14ac:dyDescent="0.3"/>
    <row r="689" ht="14.25" customHeight="1" x14ac:dyDescent="0.3"/>
    <row r="690" ht="14.25" customHeight="1" x14ac:dyDescent="0.3"/>
    <row r="691" ht="14.25" customHeight="1" x14ac:dyDescent="0.3"/>
    <row r="692" ht="14.25" customHeight="1" x14ac:dyDescent="0.3"/>
    <row r="693" ht="14.25" customHeight="1" x14ac:dyDescent="0.3"/>
    <row r="694" ht="14.25" customHeight="1" x14ac:dyDescent="0.3"/>
    <row r="695" ht="14.25" customHeight="1" x14ac:dyDescent="0.3"/>
    <row r="696" ht="14.25" customHeight="1" x14ac:dyDescent="0.3"/>
    <row r="697" ht="14.25" customHeight="1" x14ac:dyDescent="0.3"/>
    <row r="698" ht="14.25" customHeight="1" x14ac:dyDescent="0.3"/>
    <row r="699" ht="14.25" customHeight="1" x14ac:dyDescent="0.3"/>
    <row r="700" ht="14.25" customHeight="1" x14ac:dyDescent="0.3"/>
    <row r="701" ht="14.25" customHeight="1" x14ac:dyDescent="0.3"/>
    <row r="702" ht="14.25" customHeight="1" x14ac:dyDescent="0.3"/>
    <row r="703" ht="14.25" customHeight="1" x14ac:dyDescent="0.3"/>
    <row r="704" ht="14.25" customHeight="1" x14ac:dyDescent="0.3"/>
    <row r="705" ht="14.25" customHeight="1" x14ac:dyDescent="0.3"/>
    <row r="706" ht="14.25" customHeight="1" x14ac:dyDescent="0.3"/>
    <row r="707" ht="14.25" customHeight="1" x14ac:dyDescent="0.3"/>
    <row r="708" ht="14.25" customHeight="1" x14ac:dyDescent="0.3"/>
    <row r="709" ht="14.25" customHeight="1" x14ac:dyDescent="0.3"/>
    <row r="710" ht="14.25" customHeight="1" x14ac:dyDescent="0.3"/>
    <row r="711" ht="14.25" customHeight="1" x14ac:dyDescent="0.3"/>
    <row r="712" ht="14.25" customHeight="1" x14ac:dyDescent="0.3"/>
    <row r="713" ht="14.25" customHeight="1" x14ac:dyDescent="0.3"/>
    <row r="714" ht="14.25" customHeight="1" x14ac:dyDescent="0.3"/>
    <row r="715" ht="14.25" customHeight="1" x14ac:dyDescent="0.3"/>
    <row r="716" ht="14.25" customHeight="1" x14ac:dyDescent="0.3"/>
    <row r="717" ht="14.25" customHeight="1" x14ac:dyDescent="0.3"/>
    <row r="718" ht="14.25" customHeight="1" x14ac:dyDescent="0.3"/>
    <row r="719" ht="14.25" customHeight="1" x14ac:dyDescent="0.3"/>
    <row r="720" ht="14.25" customHeight="1" x14ac:dyDescent="0.3"/>
    <row r="721" ht="14.25" customHeight="1" x14ac:dyDescent="0.3"/>
    <row r="722" ht="14.25" customHeight="1" x14ac:dyDescent="0.3"/>
    <row r="723" ht="14.25" customHeight="1" x14ac:dyDescent="0.3"/>
    <row r="724" ht="14.25" customHeight="1" x14ac:dyDescent="0.3"/>
    <row r="725" ht="14.25" customHeight="1" x14ac:dyDescent="0.3"/>
    <row r="726" ht="14.25" customHeight="1" x14ac:dyDescent="0.3"/>
    <row r="727" ht="14.25" customHeight="1" x14ac:dyDescent="0.3"/>
    <row r="728" ht="14.25" customHeight="1" x14ac:dyDescent="0.3"/>
    <row r="729" ht="14.25" customHeight="1" x14ac:dyDescent="0.3"/>
    <row r="730" ht="14.25" customHeight="1" x14ac:dyDescent="0.3"/>
    <row r="731" ht="14.25" customHeight="1" x14ac:dyDescent="0.3"/>
    <row r="732" ht="14.25" customHeight="1" x14ac:dyDescent="0.3"/>
    <row r="733" ht="14.25" customHeight="1" x14ac:dyDescent="0.3"/>
    <row r="734" ht="14.25" customHeight="1" x14ac:dyDescent="0.3"/>
    <row r="735" ht="14.25" customHeight="1" x14ac:dyDescent="0.3"/>
    <row r="736" ht="14.25" customHeight="1" x14ac:dyDescent="0.3"/>
    <row r="737" ht="14.25" customHeight="1" x14ac:dyDescent="0.3"/>
    <row r="738" ht="14.25" customHeight="1" x14ac:dyDescent="0.3"/>
    <row r="739" ht="14.25" customHeight="1" x14ac:dyDescent="0.3"/>
    <row r="740" ht="14.25" customHeight="1" x14ac:dyDescent="0.3"/>
    <row r="741" ht="14.25" customHeight="1" x14ac:dyDescent="0.3"/>
    <row r="742" ht="14.25" customHeight="1" x14ac:dyDescent="0.3"/>
    <row r="743" ht="14.25" customHeight="1" x14ac:dyDescent="0.3"/>
    <row r="744" ht="14.25" customHeight="1" x14ac:dyDescent="0.3"/>
    <row r="745" ht="14.25" customHeight="1" x14ac:dyDescent="0.3"/>
    <row r="746" ht="14.25" customHeight="1" x14ac:dyDescent="0.3"/>
    <row r="747" ht="14.25" customHeight="1" x14ac:dyDescent="0.3"/>
    <row r="748" ht="14.25" customHeight="1" x14ac:dyDescent="0.3"/>
    <row r="749" ht="14.25" customHeight="1" x14ac:dyDescent="0.3"/>
    <row r="750" ht="14.25" customHeight="1" x14ac:dyDescent="0.3"/>
    <row r="751" ht="14.25" customHeight="1" x14ac:dyDescent="0.3"/>
    <row r="752" ht="14.25" customHeight="1" x14ac:dyDescent="0.3"/>
    <row r="753" ht="14.25" customHeight="1" x14ac:dyDescent="0.3"/>
    <row r="754" ht="14.25" customHeight="1" x14ac:dyDescent="0.3"/>
    <row r="755" ht="14.25" customHeight="1" x14ac:dyDescent="0.3"/>
    <row r="756" ht="14.25" customHeight="1" x14ac:dyDescent="0.3"/>
    <row r="757" ht="14.25" customHeight="1" x14ac:dyDescent="0.3"/>
    <row r="758" ht="14.25" customHeight="1" x14ac:dyDescent="0.3"/>
    <row r="759" ht="14.25" customHeight="1" x14ac:dyDescent="0.3"/>
    <row r="760" ht="14.25" customHeight="1" x14ac:dyDescent="0.3"/>
    <row r="761" ht="14.25" customHeight="1" x14ac:dyDescent="0.3"/>
    <row r="762" ht="14.25" customHeight="1" x14ac:dyDescent="0.3"/>
    <row r="763" ht="14.25" customHeight="1" x14ac:dyDescent="0.3"/>
    <row r="764" ht="14.25" customHeight="1" x14ac:dyDescent="0.3"/>
    <row r="765" ht="14.25" customHeight="1" x14ac:dyDescent="0.3"/>
    <row r="766" ht="14.25" customHeight="1" x14ac:dyDescent="0.3"/>
    <row r="767" ht="14.25" customHeight="1" x14ac:dyDescent="0.3"/>
    <row r="768" ht="14.25" customHeight="1" x14ac:dyDescent="0.3"/>
    <row r="769" ht="14.25" customHeight="1" x14ac:dyDescent="0.3"/>
    <row r="770" ht="14.25" customHeight="1" x14ac:dyDescent="0.3"/>
    <row r="771" ht="14.25" customHeight="1" x14ac:dyDescent="0.3"/>
    <row r="772" ht="14.25" customHeight="1" x14ac:dyDescent="0.3"/>
    <row r="773" ht="14.25" customHeight="1" x14ac:dyDescent="0.3"/>
    <row r="774" ht="14.25" customHeight="1" x14ac:dyDescent="0.3"/>
    <row r="775" ht="14.25" customHeight="1" x14ac:dyDescent="0.3"/>
    <row r="776" ht="14.25" customHeight="1" x14ac:dyDescent="0.3"/>
    <row r="777" ht="14.25" customHeight="1" x14ac:dyDescent="0.3"/>
    <row r="778" ht="14.25" customHeight="1" x14ac:dyDescent="0.3"/>
    <row r="779" ht="14.25" customHeight="1" x14ac:dyDescent="0.3"/>
    <row r="780" ht="14.25" customHeight="1" x14ac:dyDescent="0.3"/>
    <row r="781" ht="14.25" customHeight="1" x14ac:dyDescent="0.3"/>
    <row r="782" ht="14.25" customHeight="1" x14ac:dyDescent="0.3"/>
    <row r="783" ht="14.25" customHeight="1" x14ac:dyDescent="0.3"/>
    <row r="784" ht="14.25" customHeight="1" x14ac:dyDescent="0.3"/>
    <row r="785" ht="14.25" customHeight="1" x14ac:dyDescent="0.3"/>
    <row r="786" ht="14.25" customHeight="1" x14ac:dyDescent="0.3"/>
    <row r="787" ht="14.25" customHeight="1" x14ac:dyDescent="0.3"/>
    <row r="788" ht="14.25" customHeight="1" x14ac:dyDescent="0.3"/>
    <row r="789" ht="14.25" customHeight="1" x14ac:dyDescent="0.3"/>
    <row r="790" ht="14.25" customHeight="1" x14ac:dyDescent="0.3"/>
    <row r="791" ht="14.25" customHeight="1" x14ac:dyDescent="0.3"/>
    <row r="792" ht="14.25" customHeight="1" x14ac:dyDescent="0.3"/>
    <row r="793" ht="14.25" customHeight="1" x14ac:dyDescent="0.3"/>
    <row r="794" ht="14.25" customHeight="1" x14ac:dyDescent="0.3"/>
    <row r="795" ht="14.25" customHeight="1" x14ac:dyDescent="0.3"/>
    <row r="796" ht="14.25" customHeight="1" x14ac:dyDescent="0.3"/>
    <row r="797" ht="14.25" customHeight="1" x14ac:dyDescent="0.3"/>
    <row r="798" ht="14.25" customHeight="1" x14ac:dyDescent="0.3"/>
    <row r="799" ht="14.25" customHeight="1" x14ac:dyDescent="0.3"/>
    <row r="800" ht="14.25" customHeight="1" x14ac:dyDescent="0.3"/>
    <row r="801" ht="14.25" customHeight="1" x14ac:dyDescent="0.3"/>
    <row r="802" ht="14.25" customHeight="1" x14ac:dyDescent="0.3"/>
    <row r="803" ht="14.25" customHeight="1" x14ac:dyDescent="0.3"/>
    <row r="804" ht="14.25" customHeight="1" x14ac:dyDescent="0.3"/>
    <row r="805" ht="14.25" customHeight="1" x14ac:dyDescent="0.3"/>
    <row r="806" ht="14.25" customHeight="1" x14ac:dyDescent="0.3"/>
    <row r="807" ht="14.25" customHeight="1" x14ac:dyDescent="0.3"/>
    <row r="808" ht="14.25" customHeight="1" x14ac:dyDescent="0.3"/>
    <row r="809" ht="14.25" customHeight="1" x14ac:dyDescent="0.3"/>
    <row r="810" ht="14.25" customHeight="1" x14ac:dyDescent="0.3"/>
    <row r="811" ht="14.25" customHeight="1" x14ac:dyDescent="0.3"/>
    <row r="812" ht="14.25" customHeight="1" x14ac:dyDescent="0.3"/>
    <row r="813" ht="14.25" customHeight="1" x14ac:dyDescent="0.3"/>
    <row r="814" ht="14.25" customHeight="1" x14ac:dyDescent="0.3"/>
    <row r="815" ht="14.25" customHeight="1" x14ac:dyDescent="0.3"/>
    <row r="816" ht="14.25" customHeight="1" x14ac:dyDescent="0.3"/>
    <row r="817" ht="14.25" customHeight="1" x14ac:dyDescent="0.3"/>
    <row r="818" ht="14.25" customHeight="1" x14ac:dyDescent="0.3"/>
    <row r="819" ht="14.25" customHeight="1" x14ac:dyDescent="0.3"/>
    <row r="820" ht="14.25" customHeight="1" x14ac:dyDescent="0.3"/>
    <row r="821" ht="14.25" customHeight="1" x14ac:dyDescent="0.3"/>
    <row r="822" ht="14.25" customHeight="1" x14ac:dyDescent="0.3"/>
    <row r="823" ht="14.25" customHeight="1" x14ac:dyDescent="0.3"/>
    <row r="824" ht="14.25" customHeight="1" x14ac:dyDescent="0.3"/>
    <row r="825" ht="14.25" customHeight="1" x14ac:dyDescent="0.3"/>
    <row r="826" ht="14.25" customHeight="1" x14ac:dyDescent="0.3"/>
    <row r="827" ht="14.25" customHeight="1" x14ac:dyDescent="0.3"/>
    <row r="828" ht="14.25" customHeight="1" x14ac:dyDescent="0.3"/>
    <row r="829" ht="14.25" customHeight="1" x14ac:dyDescent="0.3"/>
    <row r="830" ht="14.25" customHeight="1" x14ac:dyDescent="0.3"/>
    <row r="831" ht="14.25" customHeight="1" x14ac:dyDescent="0.3"/>
    <row r="832" ht="14.25" customHeight="1" x14ac:dyDescent="0.3"/>
    <row r="833" ht="14.25" customHeight="1" x14ac:dyDescent="0.3"/>
    <row r="834" ht="14.25" customHeight="1" x14ac:dyDescent="0.3"/>
    <row r="835" ht="14.25" customHeight="1" x14ac:dyDescent="0.3"/>
    <row r="836" ht="14.25" customHeight="1" x14ac:dyDescent="0.3"/>
    <row r="837" ht="14.25" customHeight="1" x14ac:dyDescent="0.3"/>
    <row r="838" ht="14.25" customHeight="1" x14ac:dyDescent="0.3"/>
    <row r="839" ht="14.25" customHeight="1" x14ac:dyDescent="0.3"/>
    <row r="840" ht="14.25" customHeight="1" x14ac:dyDescent="0.3"/>
    <row r="841" ht="14.25" customHeight="1" x14ac:dyDescent="0.3"/>
    <row r="842" ht="14.25" customHeight="1" x14ac:dyDescent="0.3"/>
    <row r="843" ht="14.25" customHeight="1" x14ac:dyDescent="0.3"/>
    <row r="844" ht="14.25" customHeight="1" x14ac:dyDescent="0.3"/>
    <row r="845" ht="14.25" customHeight="1" x14ac:dyDescent="0.3"/>
    <row r="846" ht="14.25" customHeight="1" x14ac:dyDescent="0.3"/>
    <row r="847" ht="14.25" customHeight="1" x14ac:dyDescent="0.3"/>
    <row r="848" ht="14.25" customHeight="1" x14ac:dyDescent="0.3"/>
    <row r="849" ht="14.25" customHeight="1" x14ac:dyDescent="0.3"/>
    <row r="850" ht="14.25" customHeight="1" x14ac:dyDescent="0.3"/>
    <row r="851" ht="14.25" customHeight="1" x14ac:dyDescent="0.3"/>
    <row r="852" ht="14.25" customHeight="1" x14ac:dyDescent="0.3"/>
    <row r="853" ht="14.25" customHeight="1" x14ac:dyDescent="0.3"/>
    <row r="854" ht="14.25" customHeight="1" x14ac:dyDescent="0.3"/>
    <row r="855" ht="14.25" customHeight="1" x14ac:dyDescent="0.3"/>
    <row r="856" ht="14.25" customHeight="1" x14ac:dyDescent="0.3"/>
    <row r="857" ht="14.25" customHeight="1" x14ac:dyDescent="0.3"/>
    <row r="858" ht="14.25" customHeight="1" x14ac:dyDescent="0.3"/>
    <row r="859" ht="14.25" customHeight="1" x14ac:dyDescent="0.3"/>
    <row r="860" ht="14.25" customHeight="1" x14ac:dyDescent="0.3"/>
    <row r="861" ht="14.25" customHeight="1" x14ac:dyDescent="0.3"/>
    <row r="862" ht="14.25" customHeight="1" x14ac:dyDescent="0.3"/>
    <row r="863" ht="14.25" customHeight="1" x14ac:dyDescent="0.3"/>
    <row r="864" ht="14.25" customHeight="1" x14ac:dyDescent="0.3"/>
    <row r="865" ht="14.25" customHeight="1" x14ac:dyDescent="0.3"/>
    <row r="866" ht="14.25" customHeight="1" x14ac:dyDescent="0.3"/>
    <row r="867" ht="14.25" customHeight="1" x14ac:dyDescent="0.3"/>
    <row r="868" ht="14.25" customHeight="1" x14ac:dyDescent="0.3"/>
    <row r="869" ht="14.25" customHeight="1" x14ac:dyDescent="0.3"/>
    <row r="870" ht="14.25" customHeight="1" x14ac:dyDescent="0.3"/>
    <row r="871" ht="14.25" customHeight="1" x14ac:dyDescent="0.3"/>
    <row r="872" ht="14.25" customHeight="1" x14ac:dyDescent="0.3"/>
    <row r="873" ht="14.25" customHeight="1" x14ac:dyDescent="0.3"/>
    <row r="874" ht="14.25" customHeight="1" x14ac:dyDescent="0.3"/>
    <row r="875" ht="14.25" customHeight="1" x14ac:dyDescent="0.3"/>
    <row r="876" ht="14.25" customHeight="1" x14ac:dyDescent="0.3"/>
    <row r="877" ht="14.25" customHeight="1" x14ac:dyDescent="0.3"/>
    <row r="878" ht="14.25" customHeight="1" x14ac:dyDescent="0.3"/>
    <row r="879" ht="14.25" customHeight="1" x14ac:dyDescent="0.3"/>
    <row r="880" ht="14.25" customHeight="1" x14ac:dyDescent="0.3"/>
    <row r="881" ht="14.25" customHeight="1" x14ac:dyDescent="0.3"/>
    <row r="882" ht="14.25" customHeight="1" x14ac:dyDescent="0.3"/>
    <row r="883" ht="14.25" customHeight="1" x14ac:dyDescent="0.3"/>
    <row r="884" ht="14.25" customHeight="1" x14ac:dyDescent="0.3"/>
    <row r="885" ht="14.25" customHeight="1" x14ac:dyDescent="0.3"/>
    <row r="886" ht="14.25" customHeight="1" x14ac:dyDescent="0.3"/>
    <row r="887" ht="14.25" customHeight="1" x14ac:dyDescent="0.3"/>
    <row r="888" ht="14.25" customHeight="1" x14ac:dyDescent="0.3"/>
    <row r="889" ht="14.25" customHeight="1" x14ac:dyDescent="0.3"/>
    <row r="890" ht="14.25" customHeight="1" x14ac:dyDescent="0.3"/>
    <row r="891" ht="14.25" customHeight="1" x14ac:dyDescent="0.3"/>
    <row r="892" ht="14.25" customHeight="1" x14ac:dyDescent="0.3"/>
    <row r="893" ht="14.25" customHeight="1" x14ac:dyDescent="0.3"/>
    <row r="894" ht="14.25" customHeight="1" x14ac:dyDescent="0.3"/>
    <row r="895" ht="14.25" customHeight="1" x14ac:dyDescent="0.3"/>
    <row r="896" ht="14.25" customHeight="1" x14ac:dyDescent="0.3"/>
    <row r="897" ht="14.25" customHeight="1" x14ac:dyDescent="0.3"/>
    <row r="898" ht="14.25" customHeight="1" x14ac:dyDescent="0.3"/>
    <row r="899" ht="14.25" customHeight="1" x14ac:dyDescent="0.3"/>
    <row r="900" ht="14.25" customHeight="1" x14ac:dyDescent="0.3"/>
    <row r="901" ht="14.25" customHeight="1" x14ac:dyDescent="0.3"/>
    <row r="902" ht="14.25" customHeight="1" x14ac:dyDescent="0.3"/>
    <row r="903" ht="14.25" customHeight="1" x14ac:dyDescent="0.3"/>
    <row r="904" ht="14.25" customHeight="1" x14ac:dyDescent="0.3"/>
    <row r="905" ht="14.25" customHeight="1" x14ac:dyDescent="0.3"/>
    <row r="906" ht="14.25" customHeight="1" x14ac:dyDescent="0.3"/>
    <row r="907" ht="14.25" customHeight="1" x14ac:dyDescent="0.3"/>
    <row r="908" ht="14.25" customHeight="1" x14ac:dyDescent="0.3"/>
    <row r="909" ht="14.25" customHeight="1" x14ac:dyDescent="0.3"/>
    <row r="910" ht="14.25" customHeight="1" x14ac:dyDescent="0.3"/>
    <row r="911" ht="14.25" customHeight="1" x14ac:dyDescent="0.3"/>
    <row r="912" ht="14.25" customHeight="1" x14ac:dyDescent="0.3"/>
    <row r="913" ht="14.25" customHeight="1" x14ac:dyDescent="0.3"/>
    <row r="914" ht="14.25" customHeight="1" x14ac:dyDescent="0.3"/>
    <row r="915" ht="14.25" customHeight="1" x14ac:dyDescent="0.3"/>
    <row r="916" ht="14.25" customHeight="1" x14ac:dyDescent="0.3"/>
    <row r="917" ht="14.25" customHeight="1" x14ac:dyDescent="0.3"/>
    <row r="918" ht="14.25" customHeight="1" x14ac:dyDescent="0.3"/>
    <row r="919" ht="14.25" customHeight="1" x14ac:dyDescent="0.3"/>
    <row r="920" ht="14.25" customHeight="1" x14ac:dyDescent="0.3"/>
    <row r="921" ht="14.25" customHeight="1" x14ac:dyDescent="0.3"/>
    <row r="922" ht="14.25" customHeight="1" x14ac:dyDescent="0.3"/>
    <row r="923" ht="14.25" customHeight="1" x14ac:dyDescent="0.3"/>
    <row r="924" ht="14.25" customHeight="1" x14ac:dyDescent="0.3"/>
    <row r="925" ht="14.25" customHeight="1" x14ac:dyDescent="0.3"/>
    <row r="926" ht="14.25" customHeight="1" x14ac:dyDescent="0.3"/>
    <row r="927" ht="14.25" customHeight="1" x14ac:dyDescent="0.3"/>
    <row r="928" ht="14.25" customHeight="1" x14ac:dyDescent="0.3"/>
    <row r="929" ht="14.25" customHeight="1" x14ac:dyDescent="0.3"/>
    <row r="930" ht="14.25" customHeight="1" x14ac:dyDescent="0.3"/>
    <row r="931" ht="14.25" customHeight="1" x14ac:dyDescent="0.3"/>
    <row r="932" ht="14.25" customHeight="1" x14ac:dyDescent="0.3"/>
    <row r="933" ht="14.25" customHeight="1" x14ac:dyDescent="0.3"/>
    <row r="934" ht="14.25" customHeight="1" x14ac:dyDescent="0.3"/>
    <row r="935" ht="14.25" customHeight="1" x14ac:dyDescent="0.3"/>
    <row r="936" ht="14.25" customHeight="1" x14ac:dyDescent="0.3"/>
    <row r="937" ht="14.25" customHeight="1" x14ac:dyDescent="0.3"/>
    <row r="938" ht="14.25" customHeight="1" x14ac:dyDescent="0.3"/>
    <row r="939" ht="14.25" customHeight="1" x14ac:dyDescent="0.3"/>
    <row r="940" ht="14.25" customHeight="1" x14ac:dyDescent="0.3"/>
    <row r="941" ht="14.25" customHeight="1" x14ac:dyDescent="0.3"/>
    <row r="942" ht="14.25" customHeight="1" x14ac:dyDescent="0.3"/>
    <row r="943" ht="14.25" customHeight="1" x14ac:dyDescent="0.3"/>
    <row r="944" ht="14.25" customHeight="1" x14ac:dyDescent="0.3"/>
    <row r="945" ht="14.25" customHeight="1" x14ac:dyDescent="0.3"/>
    <row r="946" ht="14.25" customHeight="1" x14ac:dyDescent="0.3"/>
    <row r="947" ht="14.25" customHeight="1" x14ac:dyDescent="0.3"/>
    <row r="948" ht="14.25" customHeight="1" x14ac:dyDescent="0.3"/>
    <row r="949" ht="14.25" customHeight="1" x14ac:dyDescent="0.3"/>
    <row r="950" ht="14.25" customHeight="1" x14ac:dyDescent="0.3"/>
    <row r="951" ht="14.25" customHeight="1" x14ac:dyDescent="0.3"/>
    <row r="952" ht="14.25" customHeight="1" x14ac:dyDescent="0.3"/>
    <row r="953" ht="14.25" customHeight="1" x14ac:dyDescent="0.3"/>
    <row r="954" ht="14.25" customHeight="1" x14ac:dyDescent="0.3"/>
    <row r="955" ht="14.25" customHeight="1" x14ac:dyDescent="0.3"/>
    <row r="956" ht="14.25" customHeight="1" x14ac:dyDescent="0.3"/>
    <row r="957" ht="14.25" customHeight="1" x14ac:dyDescent="0.3"/>
    <row r="958" ht="14.25" customHeight="1" x14ac:dyDescent="0.3"/>
    <row r="959" ht="14.25" customHeight="1" x14ac:dyDescent="0.3"/>
    <row r="960" ht="14.25" customHeight="1" x14ac:dyDescent="0.3"/>
    <row r="961" ht="14.25" customHeight="1" x14ac:dyDescent="0.3"/>
    <row r="962" ht="14.25" customHeight="1" x14ac:dyDescent="0.3"/>
    <row r="963" ht="14.25" customHeight="1" x14ac:dyDescent="0.3"/>
    <row r="964" ht="14.25" customHeight="1" x14ac:dyDescent="0.3"/>
    <row r="965" ht="14.25" customHeight="1" x14ac:dyDescent="0.3"/>
    <row r="966" ht="14.25" customHeight="1" x14ac:dyDescent="0.3"/>
    <row r="967" ht="14.25" customHeight="1" x14ac:dyDescent="0.3"/>
    <row r="968" ht="14.25" customHeight="1" x14ac:dyDescent="0.3"/>
    <row r="969" ht="14.25" customHeight="1" x14ac:dyDescent="0.3"/>
    <row r="970" ht="14.25" customHeight="1" x14ac:dyDescent="0.3"/>
    <row r="971" ht="14.25" customHeight="1" x14ac:dyDescent="0.3"/>
    <row r="972" ht="14.25" customHeight="1" x14ac:dyDescent="0.3"/>
    <row r="973" ht="14.25" customHeight="1" x14ac:dyDescent="0.3"/>
    <row r="974" ht="14.25" customHeight="1" x14ac:dyDescent="0.3"/>
    <row r="975" ht="14.25" customHeight="1" x14ac:dyDescent="0.3"/>
    <row r="976" ht="14.25" customHeight="1" x14ac:dyDescent="0.3"/>
    <row r="977" ht="14.25" customHeight="1" x14ac:dyDescent="0.3"/>
    <row r="978" ht="14.25" customHeight="1" x14ac:dyDescent="0.3"/>
    <row r="979" ht="14.25" customHeight="1" x14ac:dyDescent="0.3"/>
    <row r="980" ht="14.25" customHeight="1" x14ac:dyDescent="0.3"/>
    <row r="981" ht="14.25" customHeight="1" x14ac:dyDescent="0.3"/>
    <row r="982" ht="14.25" customHeight="1" x14ac:dyDescent="0.3"/>
    <row r="983" ht="14.25" customHeight="1" x14ac:dyDescent="0.3"/>
    <row r="984" ht="14.25" customHeight="1" x14ac:dyDescent="0.3"/>
    <row r="985" ht="14.25" customHeight="1" x14ac:dyDescent="0.3"/>
    <row r="986" ht="14.25" customHeight="1" x14ac:dyDescent="0.3"/>
    <row r="987" ht="14.25" customHeight="1" x14ac:dyDescent="0.3"/>
    <row r="988" ht="14.25" customHeight="1" x14ac:dyDescent="0.3"/>
    <row r="989" ht="14.25" customHeight="1" x14ac:dyDescent="0.3"/>
    <row r="990" ht="14.25" customHeight="1" x14ac:dyDescent="0.3"/>
    <row r="991" ht="14.25" customHeight="1" x14ac:dyDescent="0.3"/>
    <row r="992" ht="14.25" customHeight="1" x14ac:dyDescent="0.3"/>
    <row r="993" ht="14.25" customHeight="1" x14ac:dyDescent="0.3"/>
    <row r="994" ht="14.25" customHeight="1" x14ac:dyDescent="0.3"/>
    <row r="995" ht="14.25" customHeight="1" x14ac:dyDescent="0.3"/>
    <row r="996" ht="14.25" customHeight="1" x14ac:dyDescent="0.3"/>
    <row r="997" ht="14.25" customHeight="1" x14ac:dyDescent="0.3"/>
    <row r="998" ht="14.25" customHeight="1" x14ac:dyDescent="0.3"/>
    <row r="999" ht="14.25" customHeight="1" x14ac:dyDescent="0.3"/>
  </sheetData>
  <conditionalFormatting sqref="A2:A556">
    <cfRule type="duplicateValues" dxfId="5200" priority="5"/>
  </conditionalFormatting>
  <pageMargins left="0.7" right="0.7" top="0.75" bottom="0.75" header="0" footer="0"/>
  <pageSetup orientation="landscape"/>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1000"/>
  <sheetViews>
    <sheetView tabSelected="1" workbookViewId="0"/>
  </sheetViews>
  <sheetFormatPr defaultColWidth="14.44140625" defaultRowHeight="15" customHeight="1" x14ac:dyDescent="0.3"/>
  <cols>
    <col min="1" max="1" width="15.44140625" customWidth="1"/>
    <col min="2" max="2" width="16.44140625" customWidth="1"/>
    <col min="3" max="26" width="8.6640625" customWidth="1"/>
  </cols>
  <sheetData>
    <row r="1" spans="1:2" ht="14.25" customHeight="1" x14ac:dyDescent="0.3">
      <c r="A1" s="1" t="s">
        <v>3</v>
      </c>
      <c r="B1" s="1" t="s">
        <v>553</v>
      </c>
    </row>
    <row r="2" spans="1:2" ht="14.25" customHeight="1" x14ac:dyDescent="0.3">
      <c r="A2" s="1" t="s">
        <v>13</v>
      </c>
      <c r="B2" s="1">
        <v>0.75</v>
      </c>
    </row>
    <row r="3" spans="1:2" ht="14.25" customHeight="1" x14ac:dyDescent="0.3">
      <c r="A3" s="1" t="s">
        <v>29</v>
      </c>
      <c r="B3" s="1">
        <v>0.65</v>
      </c>
    </row>
    <row r="4" spans="1:2" ht="14.25" customHeight="1" x14ac:dyDescent="0.3">
      <c r="A4" s="1" t="s">
        <v>39</v>
      </c>
      <c r="B4" s="1">
        <v>0.8</v>
      </c>
    </row>
    <row r="5" spans="1:2" ht="14.25" customHeight="1" x14ac:dyDescent="0.3">
      <c r="A5" s="1" t="s">
        <v>62</v>
      </c>
      <c r="B5" s="1">
        <v>0.85</v>
      </c>
    </row>
    <row r="6" spans="1:2" ht="14.25" customHeight="1" x14ac:dyDescent="0.3">
      <c r="A6" s="1" t="s">
        <v>100</v>
      </c>
      <c r="B6" s="1">
        <v>0.7</v>
      </c>
    </row>
    <row r="7" spans="1:2" ht="14.25" customHeight="1" x14ac:dyDescent="0.3">
      <c r="A7" s="1" t="s">
        <v>19</v>
      </c>
      <c r="B7" s="1">
        <v>0.5</v>
      </c>
    </row>
    <row r="8" spans="1:2" ht="14.25" customHeight="1" x14ac:dyDescent="0.3">
      <c r="A8" s="1" t="s">
        <v>60</v>
      </c>
      <c r="B8" s="1">
        <v>0.55000000000000004</v>
      </c>
    </row>
    <row r="9" spans="1:2" ht="14.25" customHeight="1" x14ac:dyDescent="0.3">
      <c r="A9" s="1" t="s">
        <v>47</v>
      </c>
      <c r="B9" s="1">
        <v>0.6</v>
      </c>
    </row>
    <row r="10" spans="1:2" ht="14.25" customHeight="1" x14ac:dyDescent="0.3">
      <c r="A10" s="1" t="s">
        <v>64</v>
      </c>
      <c r="B10" s="1">
        <v>0.65</v>
      </c>
    </row>
    <row r="11" spans="1:2" ht="14.25" customHeight="1" x14ac:dyDescent="0.3">
      <c r="A11" s="1" t="s">
        <v>68</v>
      </c>
      <c r="B11" s="1">
        <v>0.5</v>
      </c>
    </row>
    <row r="12" spans="1:2" ht="14.25" customHeight="1" x14ac:dyDescent="0.3">
      <c r="A12" s="1" t="s">
        <v>56</v>
      </c>
      <c r="B12" s="1">
        <v>0.7</v>
      </c>
    </row>
    <row r="13" spans="1:2" ht="14.25" customHeight="1" x14ac:dyDescent="0.3">
      <c r="A13" s="1" t="s">
        <v>23</v>
      </c>
      <c r="B13" s="1">
        <v>0.75</v>
      </c>
    </row>
    <row r="14" spans="1:2" ht="14.25" customHeight="1" x14ac:dyDescent="0.3">
      <c r="A14" s="1" t="s">
        <v>87</v>
      </c>
      <c r="B14" s="1">
        <v>0.8</v>
      </c>
    </row>
    <row r="15" spans="1:2" ht="14.25" customHeight="1" x14ac:dyDescent="0.3">
      <c r="A15" s="1" t="s">
        <v>58</v>
      </c>
      <c r="B15" s="1">
        <v>0.7</v>
      </c>
    </row>
    <row r="16" spans="1:2" ht="14.25" customHeight="1" x14ac:dyDescent="0.3">
      <c r="A16" s="1" t="s">
        <v>43</v>
      </c>
      <c r="B16" s="1">
        <v>0.65</v>
      </c>
    </row>
    <row r="17" spans="1:2" ht="14.25" customHeight="1" x14ac:dyDescent="0.3">
      <c r="A17" s="1" t="s">
        <v>27</v>
      </c>
      <c r="B17" s="1">
        <v>0.55000000000000004</v>
      </c>
    </row>
    <row r="18" spans="1:2" ht="14.25" customHeight="1" x14ac:dyDescent="0.3">
      <c r="A18" s="1" t="s">
        <v>41</v>
      </c>
      <c r="B18" s="1">
        <v>0.5</v>
      </c>
    </row>
    <row r="19" spans="1:2" ht="14.25" customHeight="1" x14ac:dyDescent="0.3">
      <c r="A19" s="1" t="s">
        <v>104</v>
      </c>
      <c r="B19" s="1">
        <v>0.6</v>
      </c>
    </row>
    <row r="20" spans="1:2" ht="14.25" customHeight="1" x14ac:dyDescent="0.3">
      <c r="A20" s="1" t="s">
        <v>74</v>
      </c>
      <c r="B20" s="1">
        <v>0.55000000000000004</v>
      </c>
    </row>
    <row r="21" spans="1:2" ht="14.25" customHeight="1" x14ac:dyDescent="0.3">
      <c r="A21" s="1" t="s">
        <v>119</v>
      </c>
      <c r="B21" s="1">
        <v>0.6</v>
      </c>
    </row>
    <row r="22" spans="1:2" ht="14.25" customHeight="1" x14ac:dyDescent="0.3">
      <c r="A22" s="1" t="s">
        <v>35</v>
      </c>
      <c r="B22" s="1">
        <v>0.75</v>
      </c>
    </row>
    <row r="23" spans="1:2" ht="14.25" customHeight="1" x14ac:dyDescent="0.3">
      <c r="A23" s="1" t="s">
        <v>45</v>
      </c>
      <c r="B23" s="1">
        <v>0.65</v>
      </c>
    </row>
    <row r="24" spans="1:2" ht="14.25" customHeight="1" x14ac:dyDescent="0.3">
      <c r="A24" s="1" t="s">
        <v>54</v>
      </c>
      <c r="B24" s="1">
        <v>0.7</v>
      </c>
    </row>
    <row r="25" spans="1:2" ht="14.25" customHeight="1" x14ac:dyDescent="0.3">
      <c r="A25" s="1" t="s">
        <v>80</v>
      </c>
      <c r="B25" s="1">
        <v>0.75</v>
      </c>
    </row>
    <row r="26" spans="1:2" ht="14.25" customHeight="1" x14ac:dyDescent="0.3">
      <c r="A26" s="1" t="s">
        <v>83</v>
      </c>
      <c r="B26" s="1">
        <v>0.65</v>
      </c>
    </row>
    <row r="27" spans="1:2" ht="14.25" customHeight="1" x14ac:dyDescent="0.3"/>
    <row r="28" spans="1:2" ht="14.25" customHeight="1" x14ac:dyDescent="0.3"/>
    <row r="29" spans="1:2" ht="14.25" customHeight="1" x14ac:dyDescent="0.3"/>
    <row r="30" spans="1:2" ht="14.25" customHeight="1" x14ac:dyDescent="0.3"/>
    <row r="31" spans="1:2" ht="14.25" customHeight="1" x14ac:dyDescent="0.3"/>
    <row r="32" spans="1:2" ht="14.25" customHeight="1" x14ac:dyDescent="0.3"/>
    <row r="33" ht="14.25" customHeight="1" x14ac:dyDescent="0.3"/>
    <row r="34" ht="14.25" customHeight="1" x14ac:dyDescent="0.3"/>
    <row r="35" ht="14.25" customHeight="1" x14ac:dyDescent="0.3"/>
    <row r="36" ht="14.25" customHeight="1" x14ac:dyDescent="0.3"/>
    <row r="37" ht="14.25" customHeight="1" x14ac:dyDescent="0.3"/>
    <row r="38" ht="14.25" customHeight="1" x14ac:dyDescent="0.3"/>
    <row r="39" ht="14.25" customHeight="1" x14ac:dyDescent="0.3"/>
    <row r="40" ht="14.25" customHeight="1" x14ac:dyDescent="0.3"/>
    <row r="41" ht="14.25" customHeight="1" x14ac:dyDescent="0.3"/>
    <row r="42" ht="14.25" customHeight="1" x14ac:dyDescent="0.3"/>
    <row r="43" ht="14.25" customHeight="1" x14ac:dyDescent="0.3"/>
    <row r="44" ht="14.25" customHeight="1" x14ac:dyDescent="0.3"/>
    <row r="45" ht="14.25" customHeight="1" x14ac:dyDescent="0.3"/>
    <row r="46" ht="14.25" customHeight="1" x14ac:dyDescent="0.3"/>
    <row r="47" ht="14.25" customHeight="1" x14ac:dyDescent="0.3"/>
    <row r="48" ht="14.25" customHeight="1" x14ac:dyDescent="0.3"/>
    <row r="49" ht="14.25" customHeight="1" x14ac:dyDescent="0.3"/>
    <row r="50" ht="14.25" customHeight="1" x14ac:dyDescent="0.3"/>
    <row r="51" ht="14.25" customHeight="1" x14ac:dyDescent="0.3"/>
    <row r="52" ht="14.25" customHeight="1" x14ac:dyDescent="0.3"/>
    <row r="53" ht="14.25" customHeight="1" x14ac:dyDescent="0.3"/>
    <row r="54" ht="14.25" customHeight="1" x14ac:dyDescent="0.3"/>
    <row r="55" ht="14.25" customHeight="1" x14ac:dyDescent="0.3"/>
    <row r="56" ht="14.25" customHeight="1" x14ac:dyDescent="0.3"/>
    <row r="57" ht="14.25" customHeight="1" x14ac:dyDescent="0.3"/>
    <row r="58" ht="14.25" customHeight="1" x14ac:dyDescent="0.3"/>
    <row r="59" ht="14.25" customHeight="1" x14ac:dyDescent="0.3"/>
    <row r="60" ht="14.25" customHeight="1" x14ac:dyDescent="0.3"/>
    <row r="61" ht="14.25" customHeight="1" x14ac:dyDescent="0.3"/>
    <row r="62" ht="14.25" customHeight="1" x14ac:dyDescent="0.3"/>
    <row r="63" ht="14.25" customHeight="1" x14ac:dyDescent="0.3"/>
    <row r="64" ht="14.25" customHeight="1" x14ac:dyDescent="0.3"/>
    <row r="65" ht="14.25" customHeight="1" x14ac:dyDescent="0.3"/>
    <row r="66" ht="14.25" customHeight="1" x14ac:dyDescent="0.3"/>
    <row r="67" ht="14.25" customHeight="1" x14ac:dyDescent="0.3"/>
    <row r="68" ht="14.25" customHeight="1" x14ac:dyDescent="0.3"/>
    <row r="69" ht="14.25" customHeight="1" x14ac:dyDescent="0.3"/>
    <row r="70" ht="14.25" customHeight="1" x14ac:dyDescent="0.3"/>
    <row r="71" ht="14.25" customHeight="1" x14ac:dyDescent="0.3"/>
    <row r="72" ht="14.25" customHeight="1" x14ac:dyDescent="0.3"/>
    <row r="73" ht="14.25" customHeight="1" x14ac:dyDescent="0.3"/>
    <row r="74" ht="14.25" customHeight="1" x14ac:dyDescent="0.3"/>
    <row r="75" ht="14.25" customHeight="1" x14ac:dyDescent="0.3"/>
    <row r="76" ht="14.25" customHeight="1" x14ac:dyDescent="0.3"/>
    <row r="77" ht="14.25" customHeight="1" x14ac:dyDescent="0.3"/>
    <row r="78" ht="14.25" customHeight="1" x14ac:dyDescent="0.3"/>
    <row r="79" ht="14.25" customHeight="1" x14ac:dyDescent="0.3"/>
    <row r="80" ht="14.25" customHeight="1" x14ac:dyDescent="0.3"/>
    <row r="81" ht="14.25" customHeight="1" x14ac:dyDescent="0.3"/>
    <row r="82" ht="14.25" customHeight="1" x14ac:dyDescent="0.3"/>
    <row r="83" ht="14.25" customHeight="1" x14ac:dyDescent="0.3"/>
    <row r="84" ht="14.25" customHeight="1" x14ac:dyDescent="0.3"/>
    <row r="85" ht="14.25" customHeight="1" x14ac:dyDescent="0.3"/>
    <row r="86" ht="14.25" customHeight="1" x14ac:dyDescent="0.3"/>
    <row r="87" ht="14.25" customHeight="1" x14ac:dyDescent="0.3"/>
    <row r="88" ht="14.25" customHeight="1" x14ac:dyDescent="0.3"/>
    <row r="89" ht="14.25" customHeight="1" x14ac:dyDescent="0.3"/>
    <row r="90" ht="14.25" customHeight="1" x14ac:dyDescent="0.3"/>
    <row r="91" ht="14.25" customHeight="1" x14ac:dyDescent="0.3"/>
    <row r="92" ht="14.25" customHeight="1" x14ac:dyDescent="0.3"/>
    <row r="93" ht="14.25" customHeight="1" x14ac:dyDescent="0.3"/>
    <row r="94" ht="14.25" customHeight="1" x14ac:dyDescent="0.3"/>
    <row r="95" ht="14.25" customHeight="1" x14ac:dyDescent="0.3"/>
    <row r="96" ht="14.25" customHeight="1" x14ac:dyDescent="0.3"/>
    <row r="97" ht="14.25" customHeight="1" x14ac:dyDescent="0.3"/>
    <row r="98" ht="14.25" customHeight="1" x14ac:dyDescent="0.3"/>
    <row r="99" ht="14.25" customHeight="1" x14ac:dyDescent="0.3"/>
    <row r="100" ht="14.25" customHeight="1" x14ac:dyDescent="0.3"/>
    <row r="101" ht="14.25" customHeight="1" x14ac:dyDescent="0.3"/>
    <row r="102" ht="14.25" customHeight="1" x14ac:dyDescent="0.3"/>
    <row r="103" ht="14.25" customHeight="1" x14ac:dyDescent="0.3"/>
    <row r="104" ht="14.25" customHeight="1" x14ac:dyDescent="0.3"/>
    <row r="105" ht="14.25" customHeight="1" x14ac:dyDescent="0.3"/>
    <row r="106" ht="14.25" customHeight="1" x14ac:dyDescent="0.3"/>
    <row r="107" ht="14.25" customHeight="1" x14ac:dyDescent="0.3"/>
    <row r="108" ht="14.25" customHeight="1" x14ac:dyDescent="0.3"/>
    <row r="109" ht="14.25" customHeight="1" x14ac:dyDescent="0.3"/>
    <row r="110" ht="14.25" customHeight="1" x14ac:dyDescent="0.3"/>
    <row r="111" ht="14.25" customHeight="1" x14ac:dyDescent="0.3"/>
    <row r="112" ht="14.25" customHeight="1" x14ac:dyDescent="0.3"/>
    <row r="113" ht="14.25" customHeight="1" x14ac:dyDescent="0.3"/>
    <row r="114" ht="14.25" customHeight="1" x14ac:dyDescent="0.3"/>
    <row r="115" ht="14.25" customHeight="1" x14ac:dyDescent="0.3"/>
    <row r="116" ht="14.25" customHeight="1" x14ac:dyDescent="0.3"/>
    <row r="117" ht="14.25" customHeight="1" x14ac:dyDescent="0.3"/>
    <row r="118" ht="14.25" customHeight="1" x14ac:dyDescent="0.3"/>
    <row r="119" ht="14.25" customHeight="1" x14ac:dyDescent="0.3"/>
    <row r="120" ht="14.25" customHeight="1" x14ac:dyDescent="0.3"/>
    <row r="121" ht="14.25" customHeight="1" x14ac:dyDescent="0.3"/>
    <row r="122" ht="14.25" customHeight="1" x14ac:dyDescent="0.3"/>
    <row r="123" ht="14.25" customHeight="1" x14ac:dyDescent="0.3"/>
    <row r="124" ht="14.25" customHeight="1" x14ac:dyDescent="0.3"/>
    <row r="125" ht="14.25" customHeight="1" x14ac:dyDescent="0.3"/>
    <row r="126" ht="14.25" customHeight="1" x14ac:dyDescent="0.3"/>
    <row r="127" ht="14.25" customHeight="1" x14ac:dyDescent="0.3"/>
    <row r="128" ht="14.25" customHeight="1" x14ac:dyDescent="0.3"/>
    <row r="129" ht="14.25" customHeight="1" x14ac:dyDescent="0.3"/>
    <row r="130" ht="14.25" customHeight="1" x14ac:dyDescent="0.3"/>
    <row r="131" ht="14.25" customHeight="1" x14ac:dyDescent="0.3"/>
    <row r="132" ht="14.25" customHeight="1" x14ac:dyDescent="0.3"/>
    <row r="133" ht="14.25" customHeight="1" x14ac:dyDescent="0.3"/>
    <row r="134" ht="14.25" customHeight="1" x14ac:dyDescent="0.3"/>
    <row r="135" ht="14.25" customHeight="1" x14ac:dyDescent="0.3"/>
    <row r="136" ht="14.25" customHeight="1" x14ac:dyDescent="0.3"/>
    <row r="137" ht="14.25" customHeight="1" x14ac:dyDescent="0.3"/>
    <row r="138" ht="14.25" customHeight="1" x14ac:dyDescent="0.3"/>
    <row r="139" ht="14.25" customHeight="1" x14ac:dyDescent="0.3"/>
    <row r="140" ht="14.25" customHeight="1" x14ac:dyDescent="0.3"/>
    <row r="141" ht="14.25" customHeight="1" x14ac:dyDescent="0.3"/>
    <row r="142" ht="14.25" customHeight="1" x14ac:dyDescent="0.3"/>
    <row r="143" ht="14.25" customHeight="1" x14ac:dyDescent="0.3"/>
    <row r="144" ht="14.25" customHeight="1" x14ac:dyDescent="0.3"/>
    <row r="145" ht="14.25" customHeight="1" x14ac:dyDescent="0.3"/>
    <row r="146" ht="14.25" customHeight="1" x14ac:dyDescent="0.3"/>
    <row r="147" ht="14.25" customHeight="1" x14ac:dyDescent="0.3"/>
    <row r="148" ht="14.25" customHeight="1" x14ac:dyDescent="0.3"/>
    <row r="149" ht="14.25" customHeight="1" x14ac:dyDescent="0.3"/>
    <row r="150" ht="14.25" customHeight="1" x14ac:dyDescent="0.3"/>
    <row r="151" ht="14.25" customHeight="1" x14ac:dyDescent="0.3"/>
    <row r="152" ht="14.25" customHeight="1" x14ac:dyDescent="0.3"/>
    <row r="153" ht="14.25" customHeight="1" x14ac:dyDescent="0.3"/>
    <row r="154" ht="14.25" customHeight="1" x14ac:dyDescent="0.3"/>
    <row r="155" ht="14.25" customHeight="1" x14ac:dyDescent="0.3"/>
    <row r="156" ht="14.25" customHeight="1" x14ac:dyDescent="0.3"/>
    <row r="157" ht="14.25" customHeight="1" x14ac:dyDescent="0.3"/>
    <row r="158" ht="14.25" customHeight="1" x14ac:dyDescent="0.3"/>
    <row r="159" ht="14.25" customHeight="1" x14ac:dyDescent="0.3"/>
    <row r="160" ht="14.25" customHeight="1" x14ac:dyDescent="0.3"/>
    <row r="161" ht="14.25" customHeight="1" x14ac:dyDescent="0.3"/>
    <row r="162" ht="14.25" customHeight="1" x14ac:dyDescent="0.3"/>
    <row r="163" ht="14.25" customHeight="1" x14ac:dyDescent="0.3"/>
    <row r="164" ht="14.25" customHeight="1" x14ac:dyDescent="0.3"/>
    <row r="165" ht="14.25" customHeight="1" x14ac:dyDescent="0.3"/>
    <row r="166" ht="14.25" customHeight="1" x14ac:dyDescent="0.3"/>
    <row r="167" ht="14.25" customHeight="1" x14ac:dyDescent="0.3"/>
    <row r="168" ht="14.25" customHeight="1" x14ac:dyDescent="0.3"/>
    <row r="169" ht="14.25" customHeight="1" x14ac:dyDescent="0.3"/>
    <row r="170" ht="14.25" customHeight="1" x14ac:dyDescent="0.3"/>
    <row r="171" ht="14.25" customHeight="1" x14ac:dyDescent="0.3"/>
    <row r="172" ht="14.25" customHeight="1" x14ac:dyDescent="0.3"/>
    <row r="173" ht="14.25" customHeight="1" x14ac:dyDescent="0.3"/>
    <row r="174" ht="14.25" customHeight="1" x14ac:dyDescent="0.3"/>
    <row r="175" ht="14.25" customHeight="1" x14ac:dyDescent="0.3"/>
    <row r="176" ht="14.25" customHeight="1" x14ac:dyDescent="0.3"/>
    <row r="177" ht="14.25" customHeight="1" x14ac:dyDescent="0.3"/>
    <row r="178" ht="14.25" customHeight="1" x14ac:dyDescent="0.3"/>
    <row r="179" ht="14.25" customHeight="1" x14ac:dyDescent="0.3"/>
    <row r="180" ht="14.25" customHeight="1" x14ac:dyDescent="0.3"/>
    <row r="181" ht="14.25" customHeight="1" x14ac:dyDescent="0.3"/>
    <row r="182" ht="14.25" customHeight="1" x14ac:dyDescent="0.3"/>
    <row r="183" ht="14.25" customHeight="1" x14ac:dyDescent="0.3"/>
    <row r="184" ht="14.25" customHeight="1" x14ac:dyDescent="0.3"/>
    <row r="185" ht="14.25" customHeight="1" x14ac:dyDescent="0.3"/>
    <row r="186" ht="14.25" customHeight="1" x14ac:dyDescent="0.3"/>
    <row r="187" ht="14.25" customHeight="1" x14ac:dyDescent="0.3"/>
    <row r="188" ht="14.25" customHeight="1" x14ac:dyDescent="0.3"/>
    <row r="189" ht="14.25" customHeight="1" x14ac:dyDescent="0.3"/>
    <row r="190" ht="14.25" customHeight="1" x14ac:dyDescent="0.3"/>
    <row r="191" ht="14.25" customHeight="1" x14ac:dyDescent="0.3"/>
    <row r="192" ht="14.25" customHeight="1" x14ac:dyDescent="0.3"/>
    <row r="193" ht="14.25" customHeight="1" x14ac:dyDescent="0.3"/>
    <row r="194" ht="14.25" customHeight="1" x14ac:dyDescent="0.3"/>
    <row r="195" ht="14.25" customHeight="1" x14ac:dyDescent="0.3"/>
    <row r="196" ht="14.25" customHeight="1" x14ac:dyDescent="0.3"/>
    <row r="197" ht="14.25" customHeight="1" x14ac:dyDescent="0.3"/>
    <row r="198" ht="14.25" customHeight="1" x14ac:dyDescent="0.3"/>
    <row r="199" ht="14.25" customHeight="1" x14ac:dyDescent="0.3"/>
    <row r="200" ht="14.25" customHeight="1" x14ac:dyDescent="0.3"/>
    <row r="201" ht="14.25" customHeight="1" x14ac:dyDescent="0.3"/>
    <row r="202" ht="14.25" customHeight="1" x14ac:dyDescent="0.3"/>
    <row r="203" ht="14.25" customHeight="1" x14ac:dyDescent="0.3"/>
    <row r="204" ht="14.25" customHeight="1" x14ac:dyDescent="0.3"/>
    <row r="205" ht="14.25" customHeight="1" x14ac:dyDescent="0.3"/>
    <row r="206" ht="14.25" customHeight="1" x14ac:dyDescent="0.3"/>
    <row r="207" ht="14.25" customHeight="1" x14ac:dyDescent="0.3"/>
    <row r="208" ht="14.25" customHeight="1" x14ac:dyDescent="0.3"/>
    <row r="209" ht="14.25" customHeight="1" x14ac:dyDescent="0.3"/>
    <row r="210" ht="14.25" customHeight="1" x14ac:dyDescent="0.3"/>
    <row r="211" ht="14.25" customHeight="1" x14ac:dyDescent="0.3"/>
    <row r="212" ht="14.25" customHeight="1" x14ac:dyDescent="0.3"/>
    <row r="213" ht="14.25" customHeight="1" x14ac:dyDescent="0.3"/>
    <row r="214" ht="14.25" customHeight="1" x14ac:dyDescent="0.3"/>
    <row r="215" ht="14.25" customHeight="1" x14ac:dyDescent="0.3"/>
    <row r="216" ht="14.25" customHeight="1" x14ac:dyDescent="0.3"/>
    <row r="217" ht="14.25" customHeight="1" x14ac:dyDescent="0.3"/>
    <row r="218" ht="14.25" customHeight="1" x14ac:dyDescent="0.3"/>
    <row r="219" ht="14.25" customHeight="1" x14ac:dyDescent="0.3"/>
    <row r="220" ht="14.25" customHeight="1" x14ac:dyDescent="0.3"/>
    <row r="221" ht="14.25" customHeight="1" x14ac:dyDescent="0.3"/>
    <row r="222" ht="14.25" customHeight="1" x14ac:dyDescent="0.3"/>
    <row r="223" ht="14.25" customHeight="1" x14ac:dyDescent="0.3"/>
    <row r="224" ht="14.25" customHeight="1" x14ac:dyDescent="0.3"/>
    <row r="225" ht="14.25" customHeight="1" x14ac:dyDescent="0.3"/>
    <row r="226" ht="14.25" customHeight="1" x14ac:dyDescent="0.3"/>
    <row r="227" ht="14.25" customHeight="1" x14ac:dyDescent="0.3"/>
    <row r="228" ht="14.25" customHeight="1" x14ac:dyDescent="0.3"/>
    <row r="229" ht="14.25" customHeight="1" x14ac:dyDescent="0.3"/>
    <row r="230" ht="14.25" customHeight="1" x14ac:dyDescent="0.3"/>
    <row r="231" ht="14.25" customHeight="1" x14ac:dyDescent="0.3"/>
    <row r="232" ht="14.25" customHeight="1" x14ac:dyDescent="0.3"/>
    <row r="233" ht="14.25" customHeight="1" x14ac:dyDescent="0.3"/>
    <row r="234" ht="14.25" customHeight="1" x14ac:dyDescent="0.3"/>
    <row r="235" ht="14.25" customHeight="1" x14ac:dyDescent="0.3"/>
    <row r="236" ht="14.25" customHeight="1" x14ac:dyDescent="0.3"/>
    <row r="237" ht="14.25" customHeight="1" x14ac:dyDescent="0.3"/>
    <row r="238" ht="14.25" customHeight="1" x14ac:dyDescent="0.3"/>
    <row r="239" ht="14.25" customHeight="1" x14ac:dyDescent="0.3"/>
    <row r="240" ht="14.25" customHeight="1" x14ac:dyDescent="0.3"/>
    <row r="241" ht="14.25" customHeight="1" x14ac:dyDescent="0.3"/>
    <row r="242" ht="14.25" customHeight="1" x14ac:dyDescent="0.3"/>
    <row r="243" ht="14.25" customHeight="1" x14ac:dyDescent="0.3"/>
    <row r="244" ht="14.25" customHeight="1" x14ac:dyDescent="0.3"/>
    <row r="245" ht="14.25" customHeight="1" x14ac:dyDescent="0.3"/>
    <row r="246" ht="14.25" customHeight="1" x14ac:dyDescent="0.3"/>
    <row r="247" ht="14.25" customHeight="1" x14ac:dyDescent="0.3"/>
    <row r="248" ht="14.25" customHeight="1" x14ac:dyDescent="0.3"/>
    <row r="249" ht="14.25" customHeight="1" x14ac:dyDescent="0.3"/>
    <row r="250" ht="14.25" customHeight="1" x14ac:dyDescent="0.3"/>
    <row r="251" ht="14.25" customHeight="1" x14ac:dyDescent="0.3"/>
    <row r="252" ht="14.25" customHeight="1" x14ac:dyDescent="0.3"/>
    <row r="253" ht="14.25" customHeight="1" x14ac:dyDescent="0.3"/>
    <row r="254" ht="14.25" customHeight="1" x14ac:dyDescent="0.3"/>
    <row r="255" ht="14.25" customHeight="1" x14ac:dyDescent="0.3"/>
    <row r="256" ht="14.25" customHeight="1" x14ac:dyDescent="0.3"/>
    <row r="257" ht="14.25" customHeight="1" x14ac:dyDescent="0.3"/>
    <row r="258" ht="14.25" customHeight="1" x14ac:dyDescent="0.3"/>
    <row r="259" ht="14.25" customHeight="1" x14ac:dyDescent="0.3"/>
    <row r="260" ht="14.25" customHeight="1" x14ac:dyDescent="0.3"/>
    <row r="261" ht="14.25" customHeight="1" x14ac:dyDescent="0.3"/>
    <row r="262" ht="14.25" customHeight="1" x14ac:dyDescent="0.3"/>
    <row r="263" ht="14.25" customHeight="1" x14ac:dyDescent="0.3"/>
    <row r="264" ht="14.25" customHeight="1" x14ac:dyDescent="0.3"/>
    <row r="265" ht="14.25" customHeight="1" x14ac:dyDescent="0.3"/>
    <row r="266" ht="14.25" customHeight="1" x14ac:dyDescent="0.3"/>
    <row r="267" ht="14.25" customHeight="1" x14ac:dyDescent="0.3"/>
    <row r="268" ht="14.25" customHeight="1" x14ac:dyDescent="0.3"/>
    <row r="269" ht="14.25" customHeight="1" x14ac:dyDescent="0.3"/>
    <row r="270" ht="14.25" customHeight="1" x14ac:dyDescent="0.3"/>
    <row r="271" ht="14.25" customHeight="1" x14ac:dyDescent="0.3"/>
    <row r="272" ht="14.25" customHeight="1" x14ac:dyDescent="0.3"/>
    <row r="273" ht="14.25" customHeight="1" x14ac:dyDescent="0.3"/>
    <row r="274" ht="14.25" customHeight="1" x14ac:dyDescent="0.3"/>
    <row r="275" ht="14.25" customHeight="1" x14ac:dyDescent="0.3"/>
    <row r="276" ht="14.25" customHeight="1" x14ac:dyDescent="0.3"/>
    <row r="277" ht="14.25" customHeight="1" x14ac:dyDescent="0.3"/>
    <row r="278" ht="14.25" customHeight="1" x14ac:dyDescent="0.3"/>
    <row r="279" ht="14.25" customHeight="1" x14ac:dyDescent="0.3"/>
    <row r="280" ht="14.25" customHeight="1" x14ac:dyDescent="0.3"/>
    <row r="281" ht="14.25" customHeight="1" x14ac:dyDescent="0.3"/>
    <row r="282" ht="14.25" customHeight="1" x14ac:dyDescent="0.3"/>
    <row r="283" ht="14.25" customHeight="1" x14ac:dyDescent="0.3"/>
    <row r="284" ht="14.25" customHeight="1" x14ac:dyDescent="0.3"/>
    <row r="285" ht="14.25" customHeight="1" x14ac:dyDescent="0.3"/>
    <row r="286" ht="14.25" customHeight="1" x14ac:dyDescent="0.3"/>
    <row r="287" ht="14.25" customHeight="1" x14ac:dyDescent="0.3"/>
    <row r="288" ht="14.25" customHeight="1" x14ac:dyDescent="0.3"/>
    <row r="289" ht="14.25" customHeight="1" x14ac:dyDescent="0.3"/>
    <row r="290" ht="14.25" customHeight="1" x14ac:dyDescent="0.3"/>
    <row r="291" ht="14.25" customHeight="1" x14ac:dyDescent="0.3"/>
    <row r="292" ht="14.25" customHeight="1" x14ac:dyDescent="0.3"/>
    <row r="293" ht="14.25" customHeight="1" x14ac:dyDescent="0.3"/>
    <row r="294" ht="14.25" customHeight="1" x14ac:dyDescent="0.3"/>
    <row r="295" ht="14.25" customHeight="1" x14ac:dyDescent="0.3"/>
    <row r="296" ht="14.25" customHeight="1" x14ac:dyDescent="0.3"/>
    <row r="297" ht="14.25" customHeight="1" x14ac:dyDescent="0.3"/>
    <row r="298" ht="14.25" customHeight="1" x14ac:dyDescent="0.3"/>
    <row r="299" ht="14.25" customHeight="1" x14ac:dyDescent="0.3"/>
    <row r="300" ht="14.25" customHeight="1" x14ac:dyDescent="0.3"/>
    <row r="301" ht="14.25" customHeight="1" x14ac:dyDescent="0.3"/>
    <row r="302" ht="14.25" customHeight="1" x14ac:dyDescent="0.3"/>
    <row r="303" ht="14.25" customHeight="1" x14ac:dyDescent="0.3"/>
    <row r="304" ht="14.25" customHeight="1" x14ac:dyDescent="0.3"/>
    <row r="305" ht="14.25" customHeight="1" x14ac:dyDescent="0.3"/>
    <row r="306" ht="14.25" customHeight="1" x14ac:dyDescent="0.3"/>
    <row r="307" ht="14.25" customHeight="1" x14ac:dyDescent="0.3"/>
    <row r="308" ht="14.25" customHeight="1" x14ac:dyDescent="0.3"/>
    <row r="309" ht="14.25" customHeight="1" x14ac:dyDescent="0.3"/>
    <row r="310" ht="14.25" customHeight="1" x14ac:dyDescent="0.3"/>
    <row r="311" ht="14.25" customHeight="1" x14ac:dyDescent="0.3"/>
    <row r="312" ht="14.25" customHeight="1" x14ac:dyDescent="0.3"/>
    <row r="313" ht="14.25" customHeight="1" x14ac:dyDescent="0.3"/>
    <row r="314" ht="14.25" customHeight="1" x14ac:dyDescent="0.3"/>
    <row r="315" ht="14.25" customHeight="1" x14ac:dyDescent="0.3"/>
    <row r="316" ht="14.25" customHeight="1" x14ac:dyDescent="0.3"/>
    <row r="317" ht="14.25" customHeight="1" x14ac:dyDescent="0.3"/>
    <row r="318" ht="14.25" customHeight="1" x14ac:dyDescent="0.3"/>
    <row r="319" ht="14.25" customHeight="1" x14ac:dyDescent="0.3"/>
    <row r="320" ht="14.25" customHeight="1" x14ac:dyDescent="0.3"/>
    <row r="321" ht="14.25" customHeight="1" x14ac:dyDescent="0.3"/>
    <row r="322" ht="14.25" customHeight="1" x14ac:dyDescent="0.3"/>
    <row r="323" ht="14.25" customHeight="1" x14ac:dyDescent="0.3"/>
    <row r="324" ht="14.25" customHeight="1" x14ac:dyDescent="0.3"/>
    <row r="325" ht="14.25" customHeight="1" x14ac:dyDescent="0.3"/>
    <row r="326" ht="14.25" customHeight="1" x14ac:dyDescent="0.3"/>
    <row r="327" ht="14.25" customHeight="1" x14ac:dyDescent="0.3"/>
    <row r="328" ht="14.25" customHeight="1" x14ac:dyDescent="0.3"/>
    <row r="329" ht="14.25" customHeight="1" x14ac:dyDescent="0.3"/>
    <row r="330" ht="14.25" customHeight="1" x14ac:dyDescent="0.3"/>
    <row r="331" ht="14.25" customHeight="1" x14ac:dyDescent="0.3"/>
    <row r="332" ht="14.25" customHeight="1" x14ac:dyDescent="0.3"/>
    <row r="333" ht="14.25" customHeight="1" x14ac:dyDescent="0.3"/>
    <row r="334" ht="14.25" customHeight="1" x14ac:dyDescent="0.3"/>
    <row r="335" ht="14.25" customHeight="1" x14ac:dyDescent="0.3"/>
    <row r="336" ht="14.25" customHeight="1" x14ac:dyDescent="0.3"/>
    <row r="337" ht="14.25" customHeight="1" x14ac:dyDescent="0.3"/>
    <row r="338" ht="14.25" customHeight="1" x14ac:dyDescent="0.3"/>
    <row r="339" ht="14.25" customHeight="1" x14ac:dyDescent="0.3"/>
    <row r="340" ht="14.25" customHeight="1" x14ac:dyDescent="0.3"/>
    <row r="341" ht="14.25" customHeight="1" x14ac:dyDescent="0.3"/>
    <row r="342" ht="14.25" customHeight="1" x14ac:dyDescent="0.3"/>
    <row r="343" ht="14.25" customHeight="1" x14ac:dyDescent="0.3"/>
    <row r="344" ht="14.25" customHeight="1" x14ac:dyDescent="0.3"/>
    <row r="345" ht="14.25" customHeight="1" x14ac:dyDescent="0.3"/>
    <row r="346" ht="14.25" customHeight="1" x14ac:dyDescent="0.3"/>
    <row r="347" ht="14.25" customHeight="1" x14ac:dyDescent="0.3"/>
    <row r="348" ht="14.25" customHeight="1" x14ac:dyDescent="0.3"/>
    <row r="349" ht="14.25" customHeight="1" x14ac:dyDescent="0.3"/>
    <row r="350" ht="14.25" customHeight="1" x14ac:dyDescent="0.3"/>
    <row r="351" ht="14.25" customHeight="1" x14ac:dyDescent="0.3"/>
    <row r="352" ht="14.25" customHeight="1" x14ac:dyDescent="0.3"/>
    <row r="353" ht="14.25" customHeight="1" x14ac:dyDescent="0.3"/>
    <row r="354" ht="14.25" customHeight="1" x14ac:dyDescent="0.3"/>
    <row r="355" ht="14.25" customHeight="1" x14ac:dyDescent="0.3"/>
    <row r="356" ht="14.25" customHeight="1" x14ac:dyDescent="0.3"/>
    <row r="357" ht="14.25" customHeight="1" x14ac:dyDescent="0.3"/>
    <row r="358" ht="14.25" customHeight="1" x14ac:dyDescent="0.3"/>
    <row r="359" ht="14.25" customHeight="1" x14ac:dyDescent="0.3"/>
    <row r="360" ht="14.25" customHeight="1" x14ac:dyDescent="0.3"/>
    <row r="361" ht="14.25" customHeight="1" x14ac:dyDescent="0.3"/>
    <row r="362" ht="14.25" customHeight="1" x14ac:dyDescent="0.3"/>
    <row r="363" ht="14.25" customHeight="1" x14ac:dyDescent="0.3"/>
    <row r="364" ht="14.25" customHeight="1" x14ac:dyDescent="0.3"/>
    <row r="365" ht="14.25" customHeight="1" x14ac:dyDescent="0.3"/>
    <row r="366" ht="14.25" customHeight="1" x14ac:dyDescent="0.3"/>
    <row r="367" ht="14.25" customHeight="1" x14ac:dyDescent="0.3"/>
    <row r="368" ht="14.25" customHeight="1" x14ac:dyDescent="0.3"/>
    <row r="369" ht="14.25" customHeight="1" x14ac:dyDescent="0.3"/>
    <row r="370" ht="14.25" customHeight="1" x14ac:dyDescent="0.3"/>
    <row r="371" ht="14.25" customHeight="1" x14ac:dyDescent="0.3"/>
    <row r="372" ht="14.25" customHeight="1" x14ac:dyDescent="0.3"/>
    <row r="373" ht="14.25" customHeight="1" x14ac:dyDescent="0.3"/>
    <row r="374" ht="14.25" customHeight="1" x14ac:dyDescent="0.3"/>
    <row r="375" ht="14.25" customHeight="1" x14ac:dyDescent="0.3"/>
    <row r="376" ht="14.25" customHeight="1" x14ac:dyDescent="0.3"/>
    <row r="377" ht="14.25" customHeight="1" x14ac:dyDescent="0.3"/>
    <row r="378" ht="14.25" customHeight="1" x14ac:dyDescent="0.3"/>
    <row r="379" ht="14.25" customHeight="1" x14ac:dyDescent="0.3"/>
    <row r="380" ht="14.25" customHeight="1" x14ac:dyDescent="0.3"/>
    <row r="381" ht="14.25" customHeight="1" x14ac:dyDescent="0.3"/>
    <row r="382" ht="14.25" customHeight="1" x14ac:dyDescent="0.3"/>
    <row r="383" ht="14.25" customHeight="1" x14ac:dyDescent="0.3"/>
    <row r="384" ht="14.25" customHeight="1" x14ac:dyDescent="0.3"/>
    <row r="385" ht="14.25" customHeight="1" x14ac:dyDescent="0.3"/>
    <row r="386" ht="14.25" customHeight="1" x14ac:dyDescent="0.3"/>
    <row r="387" ht="14.25" customHeight="1" x14ac:dyDescent="0.3"/>
    <row r="388" ht="14.25" customHeight="1" x14ac:dyDescent="0.3"/>
    <row r="389" ht="14.25" customHeight="1" x14ac:dyDescent="0.3"/>
    <row r="390" ht="14.25" customHeight="1" x14ac:dyDescent="0.3"/>
    <row r="391" ht="14.25" customHeight="1" x14ac:dyDescent="0.3"/>
    <row r="392" ht="14.25" customHeight="1" x14ac:dyDescent="0.3"/>
    <row r="393" ht="14.25" customHeight="1" x14ac:dyDescent="0.3"/>
    <row r="394" ht="14.25" customHeight="1" x14ac:dyDescent="0.3"/>
    <row r="395" ht="14.25" customHeight="1" x14ac:dyDescent="0.3"/>
    <row r="396" ht="14.25" customHeight="1" x14ac:dyDescent="0.3"/>
    <row r="397" ht="14.25" customHeight="1" x14ac:dyDescent="0.3"/>
    <row r="398" ht="14.25" customHeight="1" x14ac:dyDescent="0.3"/>
    <row r="399" ht="14.25" customHeight="1" x14ac:dyDescent="0.3"/>
    <row r="400" ht="14.25" customHeight="1" x14ac:dyDescent="0.3"/>
    <row r="401" ht="14.25" customHeight="1" x14ac:dyDescent="0.3"/>
    <row r="402" ht="14.25" customHeight="1" x14ac:dyDescent="0.3"/>
    <row r="403" ht="14.25" customHeight="1" x14ac:dyDescent="0.3"/>
    <row r="404" ht="14.25" customHeight="1" x14ac:dyDescent="0.3"/>
    <row r="405" ht="14.25" customHeight="1" x14ac:dyDescent="0.3"/>
    <row r="406" ht="14.25" customHeight="1" x14ac:dyDescent="0.3"/>
    <row r="407" ht="14.25" customHeight="1" x14ac:dyDescent="0.3"/>
    <row r="408" ht="14.25" customHeight="1" x14ac:dyDescent="0.3"/>
    <row r="409" ht="14.25" customHeight="1" x14ac:dyDescent="0.3"/>
    <row r="410" ht="14.25" customHeight="1" x14ac:dyDescent="0.3"/>
    <row r="411" ht="14.25" customHeight="1" x14ac:dyDescent="0.3"/>
    <row r="412" ht="14.25" customHeight="1" x14ac:dyDescent="0.3"/>
    <row r="413" ht="14.25" customHeight="1" x14ac:dyDescent="0.3"/>
    <row r="414" ht="14.25" customHeight="1" x14ac:dyDescent="0.3"/>
    <row r="415" ht="14.25" customHeight="1" x14ac:dyDescent="0.3"/>
    <row r="416" ht="14.25" customHeight="1" x14ac:dyDescent="0.3"/>
    <row r="417" ht="14.25" customHeight="1" x14ac:dyDescent="0.3"/>
    <row r="418" ht="14.25" customHeight="1" x14ac:dyDescent="0.3"/>
    <row r="419" ht="14.25" customHeight="1" x14ac:dyDescent="0.3"/>
    <row r="420" ht="14.25" customHeight="1" x14ac:dyDescent="0.3"/>
    <row r="421" ht="14.25" customHeight="1" x14ac:dyDescent="0.3"/>
    <row r="422" ht="14.25" customHeight="1" x14ac:dyDescent="0.3"/>
    <row r="423" ht="14.25" customHeight="1" x14ac:dyDescent="0.3"/>
    <row r="424" ht="14.25" customHeight="1" x14ac:dyDescent="0.3"/>
    <row r="425" ht="14.25" customHeight="1" x14ac:dyDescent="0.3"/>
    <row r="426" ht="14.25" customHeight="1" x14ac:dyDescent="0.3"/>
    <row r="427" ht="14.25" customHeight="1" x14ac:dyDescent="0.3"/>
    <row r="428" ht="14.25" customHeight="1" x14ac:dyDescent="0.3"/>
    <row r="429" ht="14.25" customHeight="1" x14ac:dyDescent="0.3"/>
    <row r="430" ht="14.25" customHeight="1" x14ac:dyDescent="0.3"/>
    <row r="431" ht="14.25" customHeight="1" x14ac:dyDescent="0.3"/>
    <row r="432" ht="14.25" customHeight="1" x14ac:dyDescent="0.3"/>
    <row r="433" ht="14.25" customHeight="1" x14ac:dyDescent="0.3"/>
    <row r="434" ht="14.25" customHeight="1" x14ac:dyDescent="0.3"/>
    <row r="435" ht="14.25" customHeight="1" x14ac:dyDescent="0.3"/>
    <row r="436" ht="14.25" customHeight="1" x14ac:dyDescent="0.3"/>
    <row r="437" ht="14.25" customHeight="1" x14ac:dyDescent="0.3"/>
    <row r="438" ht="14.25" customHeight="1" x14ac:dyDescent="0.3"/>
    <row r="439" ht="14.25" customHeight="1" x14ac:dyDescent="0.3"/>
    <row r="440" ht="14.25" customHeight="1" x14ac:dyDescent="0.3"/>
    <row r="441" ht="14.25" customHeight="1" x14ac:dyDescent="0.3"/>
    <row r="442" ht="14.25" customHeight="1" x14ac:dyDescent="0.3"/>
    <row r="443" ht="14.25" customHeight="1" x14ac:dyDescent="0.3"/>
    <row r="444" ht="14.25" customHeight="1" x14ac:dyDescent="0.3"/>
    <row r="445" ht="14.25" customHeight="1" x14ac:dyDescent="0.3"/>
    <row r="446" ht="14.25" customHeight="1" x14ac:dyDescent="0.3"/>
    <row r="447" ht="14.25" customHeight="1" x14ac:dyDescent="0.3"/>
    <row r="448" ht="14.25" customHeight="1" x14ac:dyDescent="0.3"/>
    <row r="449" ht="14.25" customHeight="1" x14ac:dyDescent="0.3"/>
    <row r="450" ht="14.25" customHeight="1" x14ac:dyDescent="0.3"/>
    <row r="451" ht="14.25" customHeight="1" x14ac:dyDescent="0.3"/>
    <row r="452" ht="14.25" customHeight="1" x14ac:dyDescent="0.3"/>
    <row r="453" ht="14.25" customHeight="1" x14ac:dyDescent="0.3"/>
    <row r="454" ht="14.25" customHeight="1" x14ac:dyDescent="0.3"/>
    <row r="455" ht="14.25" customHeight="1" x14ac:dyDescent="0.3"/>
    <row r="456" ht="14.25" customHeight="1" x14ac:dyDescent="0.3"/>
    <row r="457" ht="14.25" customHeight="1" x14ac:dyDescent="0.3"/>
    <row r="458" ht="14.25" customHeight="1" x14ac:dyDescent="0.3"/>
    <row r="459" ht="14.25" customHeight="1" x14ac:dyDescent="0.3"/>
    <row r="460" ht="14.25" customHeight="1" x14ac:dyDescent="0.3"/>
    <row r="461" ht="14.25" customHeight="1" x14ac:dyDescent="0.3"/>
    <row r="462" ht="14.25" customHeight="1" x14ac:dyDescent="0.3"/>
    <row r="463" ht="14.25" customHeight="1" x14ac:dyDescent="0.3"/>
    <row r="464" ht="14.25" customHeight="1" x14ac:dyDescent="0.3"/>
    <row r="465" ht="14.25" customHeight="1" x14ac:dyDescent="0.3"/>
    <row r="466" ht="14.25" customHeight="1" x14ac:dyDescent="0.3"/>
    <row r="467" ht="14.25" customHeight="1" x14ac:dyDescent="0.3"/>
    <row r="468" ht="14.25" customHeight="1" x14ac:dyDescent="0.3"/>
    <row r="469" ht="14.25" customHeight="1" x14ac:dyDescent="0.3"/>
    <row r="470" ht="14.25" customHeight="1" x14ac:dyDescent="0.3"/>
    <row r="471" ht="14.25" customHeight="1" x14ac:dyDescent="0.3"/>
    <row r="472" ht="14.25" customHeight="1" x14ac:dyDescent="0.3"/>
    <row r="473" ht="14.25" customHeight="1" x14ac:dyDescent="0.3"/>
    <row r="474" ht="14.25" customHeight="1" x14ac:dyDescent="0.3"/>
    <row r="475" ht="14.25" customHeight="1" x14ac:dyDescent="0.3"/>
    <row r="476" ht="14.25" customHeight="1" x14ac:dyDescent="0.3"/>
    <row r="477" ht="14.25" customHeight="1" x14ac:dyDescent="0.3"/>
    <row r="478" ht="14.25" customHeight="1" x14ac:dyDescent="0.3"/>
    <row r="479" ht="14.25" customHeight="1" x14ac:dyDescent="0.3"/>
    <row r="480" ht="14.25" customHeight="1" x14ac:dyDescent="0.3"/>
    <row r="481" ht="14.25" customHeight="1" x14ac:dyDescent="0.3"/>
    <row r="482" ht="14.25" customHeight="1" x14ac:dyDescent="0.3"/>
    <row r="483" ht="14.25" customHeight="1" x14ac:dyDescent="0.3"/>
    <row r="484" ht="14.25" customHeight="1" x14ac:dyDescent="0.3"/>
    <row r="485" ht="14.25" customHeight="1" x14ac:dyDescent="0.3"/>
    <row r="486" ht="14.25" customHeight="1" x14ac:dyDescent="0.3"/>
    <row r="487" ht="14.25" customHeight="1" x14ac:dyDescent="0.3"/>
    <row r="488" ht="14.25" customHeight="1" x14ac:dyDescent="0.3"/>
    <row r="489" ht="14.25" customHeight="1" x14ac:dyDescent="0.3"/>
    <row r="490" ht="14.25" customHeight="1" x14ac:dyDescent="0.3"/>
    <row r="491" ht="14.25" customHeight="1" x14ac:dyDescent="0.3"/>
    <row r="492" ht="14.25" customHeight="1" x14ac:dyDescent="0.3"/>
    <row r="493" ht="14.25" customHeight="1" x14ac:dyDescent="0.3"/>
    <row r="494" ht="14.25" customHeight="1" x14ac:dyDescent="0.3"/>
    <row r="495" ht="14.25" customHeight="1" x14ac:dyDescent="0.3"/>
    <row r="496" ht="14.25" customHeight="1" x14ac:dyDescent="0.3"/>
    <row r="497" ht="14.25" customHeight="1" x14ac:dyDescent="0.3"/>
    <row r="498" ht="14.25" customHeight="1" x14ac:dyDescent="0.3"/>
    <row r="499" ht="14.25" customHeight="1" x14ac:dyDescent="0.3"/>
    <row r="500" ht="14.25" customHeight="1" x14ac:dyDescent="0.3"/>
    <row r="501" ht="14.25" customHeight="1" x14ac:dyDescent="0.3"/>
    <row r="502" ht="14.25" customHeight="1" x14ac:dyDescent="0.3"/>
    <row r="503" ht="14.25" customHeight="1" x14ac:dyDescent="0.3"/>
    <row r="504" ht="14.25" customHeight="1" x14ac:dyDescent="0.3"/>
    <row r="505" ht="14.25" customHeight="1" x14ac:dyDescent="0.3"/>
    <row r="506" ht="14.25" customHeight="1" x14ac:dyDescent="0.3"/>
    <row r="507" ht="14.25" customHeight="1" x14ac:dyDescent="0.3"/>
    <row r="508" ht="14.25" customHeight="1" x14ac:dyDescent="0.3"/>
    <row r="509" ht="14.25" customHeight="1" x14ac:dyDescent="0.3"/>
    <row r="510" ht="14.25" customHeight="1" x14ac:dyDescent="0.3"/>
    <row r="511" ht="14.25" customHeight="1" x14ac:dyDescent="0.3"/>
    <row r="512" ht="14.25" customHeight="1" x14ac:dyDescent="0.3"/>
    <row r="513" ht="14.25" customHeight="1" x14ac:dyDescent="0.3"/>
    <row r="514" ht="14.25" customHeight="1" x14ac:dyDescent="0.3"/>
    <row r="515" ht="14.25" customHeight="1" x14ac:dyDescent="0.3"/>
    <row r="516" ht="14.25" customHeight="1" x14ac:dyDescent="0.3"/>
    <row r="517" ht="14.25" customHeight="1" x14ac:dyDescent="0.3"/>
    <row r="518" ht="14.25" customHeight="1" x14ac:dyDescent="0.3"/>
    <row r="519" ht="14.25" customHeight="1" x14ac:dyDescent="0.3"/>
    <row r="520" ht="14.25" customHeight="1" x14ac:dyDescent="0.3"/>
    <row r="521" ht="14.25" customHeight="1" x14ac:dyDescent="0.3"/>
    <row r="522" ht="14.25" customHeight="1" x14ac:dyDescent="0.3"/>
    <row r="523" ht="14.25" customHeight="1" x14ac:dyDescent="0.3"/>
    <row r="524" ht="14.25" customHeight="1" x14ac:dyDescent="0.3"/>
    <row r="525" ht="14.25" customHeight="1" x14ac:dyDescent="0.3"/>
    <row r="526" ht="14.25" customHeight="1" x14ac:dyDescent="0.3"/>
    <row r="527" ht="14.25" customHeight="1" x14ac:dyDescent="0.3"/>
    <row r="528" ht="14.25" customHeight="1" x14ac:dyDescent="0.3"/>
    <row r="529" ht="14.25" customHeight="1" x14ac:dyDescent="0.3"/>
    <row r="530" ht="14.25" customHeight="1" x14ac:dyDescent="0.3"/>
    <row r="531" ht="14.25" customHeight="1" x14ac:dyDescent="0.3"/>
    <row r="532" ht="14.25" customHeight="1" x14ac:dyDescent="0.3"/>
    <row r="533" ht="14.25" customHeight="1" x14ac:dyDescent="0.3"/>
    <row r="534" ht="14.25" customHeight="1" x14ac:dyDescent="0.3"/>
    <row r="535" ht="14.25" customHeight="1" x14ac:dyDescent="0.3"/>
    <row r="536" ht="14.25" customHeight="1" x14ac:dyDescent="0.3"/>
    <row r="537" ht="14.25" customHeight="1" x14ac:dyDescent="0.3"/>
    <row r="538" ht="14.25" customHeight="1" x14ac:dyDescent="0.3"/>
    <row r="539" ht="14.25" customHeight="1" x14ac:dyDescent="0.3"/>
    <row r="540" ht="14.25" customHeight="1" x14ac:dyDescent="0.3"/>
    <row r="541" ht="14.25" customHeight="1" x14ac:dyDescent="0.3"/>
    <row r="542" ht="14.25" customHeight="1" x14ac:dyDescent="0.3"/>
    <row r="543" ht="14.25" customHeight="1" x14ac:dyDescent="0.3"/>
    <row r="544" ht="14.25" customHeight="1" x14ac:dyDescent="0.3"/>
    <row r="545" ht="14.25" customHeight="1" x14ac:dyDescent="0.3"/>
    <row r="546" ht="14.25" customHeight="1" x14ac:dyDescent="0.3"/>
    <row r="547" ht="14.25" customHeight="1" x14ac:dyDescent="0.3"/>
    <row r="548" ht="14.25" customHeight="1" x14ac:dyDescent="0.3"/>
    <row r="549" ht="14.25" customHeight="1" x14ac:dyDescent="0.3"/>
    <row r="550" ht="14.25" customHeight="1" x14ac:dyDescent="0.3"/>
    <row r="551" ht="14.25" customHeight="1" x14ac:dyDescent="0.3"/>
    <row r="552" ht="14.25" customHeight="1" x14ac:dyDescent="0.3"/>
    <row r="553" ht="14.25" customHeight="1" x14ac:dyDescent="0.3"/>
    <row r="554" ht="14.25" customHeight="1" x14ac:dyDescent="0.3"/>
    <row r="555" ht="14.25" customHeight="1" x14ac:dyDescent="0.3"/>
    <row r="556" ht="14.25" customHeight="1" x14ac:dyDescent="0.3"/>
    <row r="557" ht="14.25" customHeight="1" x14ac:dyDescent="0.3"/>
    <row r="558" ht="14.25" customHeight="1" x14ac:dyDescent="0.3"/>
    <row r="559" ht="14.25" customHeight="1" x14ac:dyDescent="0.3"/>
    <row r="560" ht="14.25" customHeight="1" x14ac:dyDescent="0.3"/>
    <row r="561" ht="14.25" customHeight="1" x14ac:dyDescent="0.3"/>
    <row r="562" ht="14.25" customHeight="1" x14ac:dyDescent="0.3"/>
    <row r="563" ht="14.25" customHeight="1" x14ac:dyDescent="0.3"/>
    <row r="564" ht="14.25" customHeight="1" x14ac:dyDescent="0.3"/>
    <row r="565" ht="14.25" customHeight="1" x14ac:dyDescent="0.3"/>
    <row r="566" ht="14.25" customHeight="1" x14ac:dyDescent="0.3"/>
    <row r="567" ht="14.25" customHeight="1" x14ac:dyDescent="0.3"/>
    <row r="568" ht="14.25" customHeight="1" x14ac:dyDescent="0.3"/>
    <row r="569" ht="14.25" customHeight="1" x14ac:dyDescent="0.3"/>
    <row r="570" ht="14.25" customHeight="1" x14ac:dyDescent="0.3"/>
    <row r="571" ht="14.25" customHeight="1" x14ac:dyDescent="0.3"/>
    <row r="572" ht="14.25" customHeight="1" x14ac:dyDescent="0.3"/>
    <row r="573" ht="14.25" customHeight="1" x14ac:dyDescent="0.3"/>
    <row r="574" ht="14.25" customHeight="1" x14ac:dyDescent="0.3"/>
    <row r="575" ht="14.25" customHeight="1" x14ac:dyDescent="0.3"/>
    <row r="576" ht="14.25" customHeight="1" x14ac:dyDescent="0.3"/>
    <row r="577" ht="14.25" customHeight="1" x14ac:dyDescent="0.3"/>
    <row r="578" ht="14.25" customHeight="1" x14ac:dyDescent="0.3"/>
    <row r="579" ht="14.25" customHeight="1" x14ac:dyDescent="0.3"/>
    <row r="580" ht="14.25" customHeight="1" x14ac:dyDescent="0.3"/>
    <row r="581" ht="14.25" customHeight="1" x14ac:dyDescent="0.3"/>
    <row r="582" ht="14.25" customHeight="1" x14ac:dyDescent="0.3"/>
    <row r="583" ht="14.25" customHeight="1" x14ac:dyDescent="0.3"/>
    <row r="584" ht="14.25" customHeight="1" x14ac:dyDescent="0.3"/>
    <row r="585" ht="14.25" customHeight="1" x14ac:dyDescent="0.3"/>
    <row r="586" ht="14.25" customHeight="1" x14ac:dyDescent="0.3"/>
    <row r="587" ht="14.25" customHeight="1" x14ac:dyDescent="0.3"/>
    <row r="588" ht="14.25" customHeight="1" x14ac:dyDescent="0.3"/>
    <row r="589" ht="14.25" customHeight="1" x14ac:dyDescent="0.3"/>
    <row r="590" ht="14.25" customHeight="1" x14ac:dyDescent="0.3"/>
    <row r="591" ht="14.25" customHeight="1" x14ac:dyDescent="0.3"/>
    <row r="592" ht="14.25" customHeight="1" x14ac:dyDescent="0.3"/>
    <row r="593" ht="14.25" customHeight="1" x14ac:dyDescent="0.3"/>
    <row r="594" ht="14.25" customHeight="1" x14ac:dyDescent="0.3"/>
    <row r="595" ht="14.25" customHeight="1" x14ac:dyDescent="0.3"/>
    <row r="596" ht="14.25" customHeight="1" x14ac:dyDescent="0.3"/>
    <row r="597" ht="14.25" customHeight="1" x14ac:dyDescent="0.3"/>
    <row r="598" ht="14.25" customHeight="1" x14ac:dyDescent="0.3"/>
    <row r="599" ht="14.25" customHeight="1" x14ac:dyDescent="0.3"/>
    <row r="600" ht="14.25" customHeight="1" x14ac:dyDescent="0.3"/>
    <row r="601" ht="14.25" customHeight="1" x14ac:dyDescent="0.3"/>
    <row r="602" ht="14.25" customHeight="1" x14ac:dyDescent="0.3"/>
    <row r="603" ht="14.25" customHeight="1" x14ac:dyDescent="0.3"/>
    <row r="604" ht="14.25" customHeight="1" x14ac:dyDescent="0.3"/>
    <row r="605" ht="14.25" customHeight="1" x14ac:dyDescent="0.3"/>
    <row r="606" ht="14.25" customHeight="1" x14ac:dyDescent="0.3"/>
    <row r="607" ht="14.25" customHeight="1" x14ac:dyDescent="0.3"/>
    <row r="608" ht="14.25" customHeight="1" x14ac:dyDescent="0.3"/>
    <row r="609" ht="14.25" customHeight="1" x14ac:dyDescent="0.3"/>
    <row r="610" ht="14.25" customHeight="1" x14ac:dyDescent="0.3"/>
    <row r="611" ht="14.25" customHeight="1" x14ac:dyDescent="0.3"/>
    <row r="612" ht="14.25" customHeight="1" x14ac:dyDescent="0.3"/>
    <row r="613" ht="14.25" customHeight="1" x14ac:dyDescent="0.3"/>
    <row r="614" ht="14.25" customHeight="1" x14ac:dyDescent="0.3"/>
    <row r="615" ht="14.25" customHeight="1" x14ac:dyDescent="0.3"/>
    <row r="616" ht="14.25" customHeight="1" x14ac:dyDescent="0.3"/>
    <row r="617" ht="14.25" customHeight="1" x14ac:dyDescent="0.3"/>
    <row r="618" ht="14.25" customHeight="1" x14ac:dyDescent="0.3"/>
    <row r="619" ht="14.25" customHeight="1" x14ac:dyDescent="0.3"/>
    <row r="620" ht="14.25" customHeight="1" x14ac:dyDescent="0.3"/>
    <row r="621" ht="14.25" customHeight="1" x14ac:dyDescent="0.3"/>
    <row r="622" ht="14.25" customHeight="1" x14ac:dyDescent="0.3"/>
    <row r="623" ht="14.25" customHeight="1" x14ac:dyDescent="0.3"/>
    <row r="624" ht="14.25" customHeight="1" x14ac:dyDescent="0.3"/>
    <row r="625" ht="14.25" customHeight="1" x14ac:dyDescent="0.3"/>
    <row r="626" ht="14.25" customHeight="1" x14ac:dyDescent="0.3"/>
    <row r="627" ht="14.25" customHeight="1" x14ac:dyDescent="0.3"/>
    <row r="628" ht="14.25" customHeight="1" x14ac:dyDescent="0.3"/>
    <row r="629" ht="14.25" customHeight="1" x14ac:dyDescent="0.3"/>
    <row r="630" ht="14.25" customHeight="1" x14ac:dyDescent="0.3"/>
    <row r="631" ht="14.25" customHeight="1" x14ac:dyDescent="0.3"/>
    <row r="632" ht="14.25" customHeight="1" x14ac:dyDescent="0.3"/>
    <row r="633" ht="14.25" customHeight="1" x14ac:dyDescent="0.3"/>
    <row r="634" ht="14.25" customHeight="1" x14ac:dyDescent="0.3"/>
    <row r="635" ht="14.25" customHeight="1" x14ac:dyDescent="0.3"/>
    <row r="636" ht="14.25" customHeight="1" x14ac:dyDescent="0.3"/>
    <row r="637" ht="14.25" customHeight="1" x14ac:dyDescent="0.3"/>
    <row r="638" ht="14.25" customHeight="1" x14ac:dyDescent="0.3"/>
    <row r="639" ht="14.25" customHeight="1" x14ac:dyDescent="0.3"/>
    <row r="640" ht="14.25" customHeight="1" x14ac:dyDescent="0.3"/>
    <row r="641" ht="14.25" customHeight="1" x14ac:dyDescent="0.3"/>
    <row r="642" ht="14.25" customHeight="1" x14ac:dyDescent="0.3"/>
    <row r="643" ht="14.25" customHeight="1" x14ac:dyDescent="0.3"/>
    <row r="644" ht="14.25" customHeight="1" x14ac:dyDescent="0.3"/>
    <row r="645" ht="14.25" customHeight="1" x14ac:dyDescent="0.3"/>
    <row r="646" ht="14.25" customHeight="1" x14ac:dyDescent="0.3"/>
    <row r="647" ht="14.25" customHeight="1" x14ac:dyDescent="0.3"/>
    <row r="648" ht="14.25" customHeight="1" x14ac:dyDescent="0.3"/>
    <row r="649" ht="14.25" customHeight="1" x14ac:dyDescent="0.3"/>
    <row r="650" ht="14.25" customHeight="1" x14ac:dyDescent="0.3"/>
    <row r="651" ht="14.25" customHeight="1" x14ac:dyDescent="0.3"/>
    <row r="652" ht="14.25" customHeight="1" x14ac:dyDescent="0.3"/>
    <row r="653" ht="14.25" customHeight="1" x14ac:dyDescent="0.3"/>
    <row r="654" ht="14.25" customHeight="1" x14ac:dyDescent="0.3"/>
    <row r="655" ht="14.25" customHeight="1" x14ac:dyDescent="0.3"/>
    <row r="656" ht="14.25" customHeight="1" x14ac:dyDescent="0.3"/>
    <row r="657" ht="14.25" customHeight="1" x14ac:dyDescent="0.3"/>
    <row r="658" ht="14.25" customHeight="1" x14ac:dyDescent="0.3"/>
    <row r="659" ht="14.25" customHeight="1" x14ac:dyDescent="0.3"/>
    <row r="660" ht="14.25" customHeight="1" x14ac:dyDescent="0.3"/>
    <row r="661" ht="14.25" customHeight="1" x14ac:dyDescent="0.3"/>
    <row r="662" ht="14.25" customHeight="1" x14ac:dyDescent="0.3"/>
    <row r="663" ht="14.25" customHeight="1" x14ac:dyDescent="0.3"/>
    <row r="664" ht="14.25" customHeight="1" x14ac:dyDescent="0.3"/>
    <row r="665" ht="14.25" customHeight="1" x14ac:dyDescent="0.3"/>
    <row r="666" ht="14.25" customHeight="1" x14ac:dyDescent="0.3"/>
    <row r="667" ht="14.25" customHeight="1" x14ac:dyDescent="0.3"/>
    <row r="668" ht="14.25" customHeight="1" x14ac:dyDescent="0.3"/>
    <row r="669" ht="14.25" customHeight="1" x14ac:dyDescent="0.3"/>
    <row r="670" ht="14.25" customHeight="1" x14ac:dyDescent="0.3"/>
    <row r="671" ht="14.25" customHeight="1" x14ac:dyDescent="0.3"/>
    <row r="672" ht="14.25" customHeight="1" x14ac:dyDescent="0.3"/>
    <row r="673" ht="14.25" customHeight="1" x14ac:dyDescent="0.3"/>
    <row r="674" ht="14.25" customHeight="1" x14ac:dyDescent="0.3"/>
    <row r="675" ht="14.25" customHeight="1" x14ac:dyDescent="0.3"/>
    <row r="676" ht="14.25" customHeight="1" x14ac:dyDescent="0.3"/>
    <row r="677" ht="14.25" customHeight="1" x14ac:dyDescent="0.3"/>
    <row r="678" ht="14.25" customHeight="1" x14ac:dyDescent="0.3"/>
    <row r="679" ht="14.25" customHeight="1" x14ac:dyDescent="0.3"/>
    <row r="680" ht="14.25" customHeight="1" x14ac:dyDescent="0.3"/>
    <row r="681" ht="14.25" customHeight="1" x14ac:dyDescent="0.3"/>
    <row r="682" ht="14.25" customHeight="1" x14ac:dyDescent="0.3"/>
    <row r="683" ht="14.25" customHeight="1" x14ac:dyDescent="0.3"/>
    <row r="684" ht="14.25" customHeight="1" x14ac:dyDescent="0.3"/>
    <row r="685" ht="14.25" customHeight="1" x14ac:dyDescent="0.3"/>
    <row r="686" ht="14.25" customHeight="1" x14ac:dyDescent="0.3"/>
    <row r="687" ht="14.25" customHeight="1" x14ac:dyDescent="0.3"/>
    <row r="688" ht="14.25" customHeight="1" x14ac:dyDescent="0.3"/>
    <row r="689" ht="14.25" customHeight="1" x14ac:dyDescent="0.3"/>
    <row r="690" ht="14.25" customHeight="1" x14ac:dyDescent="0.3"/>
    <row r="691" ht="14.25" customHeight="1" x14ac:dyDescent="0.3"/>
    <row r="692" ht="14.25" customHeight="1" x14ac:dyDescent="0.3"/>
    <row r="693" ht="14.25" customHeight="1" x14ac:dyDescent="0.3"/>
    <row r="694" ht="14.25" customHeight="1" x14ac:dyDescent="0.3"/>
    <row r="695" ht="14.25" customHeight="1" x14ac:dyDescent="0.3"/>
    <row r="696" ht="14.25" customHeight="1" x14ac:dyDescent="0.3"/>
    <row r="697" ht="14.25" customHeight="1" x14ac:dyDescent="0.3"/>
    <row r="698" ht="14.25" customHeight="1" x14ac:dyDescent="0.3"/>
    <row r="699" ht="14.25" customHeight="1" x14ac:dyDescent="0.3"/>
    <row r="700" ht="14.25" customHeight="1" x14ac:dyDescent="0.3"/>
    <row r="701" ht="14.25" customHeight="1" x14ac:dyDescent="0.3"/>
    <row r="702" ht="14.25" customHeight="1" x14ac:dyDescent="0.3"/>
    <row r="703" ht="14.25" customHeight="1" x14ac:dyDescent="0.3"/>
    <row r="704" ht="14.25" customHeight="1" x14ac:dyDescent="0.3"/>
    <row r="705" ht="14.25" customHeight="1" x14ac:dyDescent="0.3"/>
    <row r="706" ht="14.25" customHeight="1" x14ac:dyDescent="0.3"/>
    <row r="707" ht="14.25" customHeight="1" x14ac:dyDescent="0.3"/>
    <row r="708" ht="14.25" customHeight="1" x14ac:dyDescent="0.3"/>
    <row r="709" ht="14.25" customHeight="1" x14ac:dyDescent="0.3"/>
    <row r="710" ht="14.25" customHeight="1" x14ac:dyDescent="0.3"/>
    <row r="711" ht="14.25" customHeight="1" x14ac:dyDescent="0.3"/>
    <row r="712" ht="14.25" customHeight="1" x14ac:dyDescent="0.3"/>
    <row r="713" ht="14.25" customHeight="1" x14ac:dyDescent="0.3"/>
    <row r="714" ht="14.25" customHeight="1" x14ac:dyDescent="0.3"/>
    <row r="715" ht="14.25" customHeight="1" x14ac:dyDescent="0.3"/>
    <row r="716" ht="14.25" customHeight="1" x14ac:dyDescent="0.3"/>
    <row r="717" ht="14.25" customHeight="1" x14ac:dyDescent="0.3"/>
    <row r="718" ht="14.25" customHeight="1" x14ac:dyDescent="0.3"/>
    <row r="719" ht="14.25" customHeight="1" x14ac:dyDescent="0.3"/>
    <row r="720" ht="14.25" customHeight="1" x14ac:dyDescent="0.3"/>
    <row r="721" ht="14.25" customHeight="1" x14ac:dyDescent="0.3"/>
    <row r="722" ht="14.25" customHeight="1" x14ac:dyDescent="0.3"/>
    <row r="723" ht="14.25" customHeight="1" x14ac:dyDescent="0.3"/>
    <row r="724" ht="14.25" customHeight="1" x14ac:dyDescent="0.3"/>
    <row r="725" ht="14.25" customHeight="1" x14ac:dyDescent="0.3"/>
    <row r="726" ht="14.25" customHeight="1" x14ac:dyDescent="0.3"/>
    <row r="727" ht="14.25" customHeight="1" x14ac:dyDescent="0.3"/>
    <row r="728" ht="14.25" customHeight="1" x14ac:dyDescent="0.3"/>
    <row r="729" ht="14.25" customHeight="1" x14ac:dyDescent="0.3"/>
    <row r="730" ht="14.25" customHeight="1" x14ac:dyDescent="0.3"/>
    <row r="731" ht="14.25" customHeight="1" x14ac:dyDescent="0.3"/>
    <row r="732" ht="14.25" customHeight="1" x14ac:dyDescent="0.3"/>
    <row r="733" ht="14.25" customHeight="1" x14ac:dyDescent="0.3"/>
    <row r="734" ht="14.25" customHeight="1" x14ac:dyDescent="0.3"/>
    <row r="735" ht="14.25" customHeight="1" x14ac:dyDescent="0.3"/>
    <row r="736" ht="14.25" customHeight="1" x14ac:dyDescent="0.3"/>
    <row r="737" ht="14.25" customHeight="1" x14ac:dyDescent="0.3"/>
    <row r="738" ht="14.25" customHeight="1" x14ac:dyDescent="0.3"/>
    <row r="739" ht="14.25" customHeight="1" x14ac:dyDescent="0.3"/>
    <row r="740" ht="14.25" customHeight="1" x14ac:dyDescent="0.3"/>
    <row r="741" ht="14.25" customHeight="1" x14ac:dyDescent="0.3"/>
    <row r="742" ht="14.25" customHeight="1" x14ac:dyDescent="0.3"/>
    <row r="743" ht="14.25" customHeight="1" x14ac:dyDescent="0.3"/>
    <row r="744" ht="14.25" customHeight="1" x14ac:dyDescent="0.3"/>
    <row r="745" ht="14.25" customHeight="1" x14ac:dyDescent="0.3"/>
    <row r="746" ht="14.25" customHeight="1" x14ac:dyDescent="0.3"/>
    <row r="747" ht="14.25" customHeight="1" x14ac:dyDescent="0.3"/>
    <row r="748" ht="14.25" customHeight="1" x14ac:dyDescent="0.3"/>
    <row r="749" ht="14.25" customHeight="1" x14ac:dyDescent="0.3"/>
    <row r="750" ht="14.25" customHeight="1" x14ac:dyDescent="0.3"/>
    <row r="751" ht="14.25" customHeight="1" x14ac:dyDescent="0.3"/>
    <row r="752" ht="14.25" customHeight="1" x14ac:dyDescent="0.3"/>
    <row r="753" ht="14.25" customHeight="1" x14ac:dyDescent="0.3"/>
    <row r="754" ht="14.25" customHeight="1" x14ac:dyDescent="0.3"/>
    <row r="755" ht="14.25" customHeight="1" x14ac:dyDescent="0.3"/>
    <row r="756" ht="14.25" customHeight="1" x14ac:dyDescent="0.3"/>
    <row r="757" ht="14.25" customHeight="1" x14ac:dyDescent="0.3"/>
    <row r="758" ht="14.25" customHeight="1" x14ac:dyDescent="0.3"/>
    <row r="759" ht="14.25" customHeight="1" x14ac:dyDescent="0.3"/>
    <row r="760" ht="14.25" customHeight="1" x14ac:dyDescent="0.3"/>
    <row r="761" ht="14.25" customHeight="1" x14ac:dyDescent="0.3"/>
    <row r="762" ht="14.25" customHeight="1" x14ac:dyDescent="0.3"/>
    <row r="763" ht="14.25" customHeight="1" x14ac:dyDescent="0.3"/>
    <row r="764" ht="14.25" customHeight="1" x14ac:dyDescent="0.3"/>
    <row r="765" ht="14.25" customHeight="1" x14ac:dyDescent="0.3"/>
    <row r="766" ht="14.25" customHeight="1" x14ac:dyDescent="0.3"/>
    <row r="767" ht="14.25" customHeight="1" x14ac:dyDescent="0.3"/>
    <row r="768" ht="14.25" customHeight="1" x14ac:dyDescent="0.3"/>
    <row r="769" ht="14.25" customHeight="1" x14ac:dyDescent="0.3"/>
    <row r="770" ht="14.25" customHeight="1" x14ac:dyDescent="0.3"/>
    <row r="771" ht="14.25" customHeight="1" x14ac:dyDescent="0.3"/>
    <row r="772" ht="14.25" customHeight="1" x14ac:dyDescent="0.3"/>
    <row r="773" ht="14.25" customHeight="1" x14ac:dyDescent="0.3"/>
    <row r="774" ht="14.25" customHeight="1" x14ac:dyDescent="0.3"/>
    <row r="775" ht="14.25" customHeight="1" x14ac:dyDescent="0.3"/>
    <row r="776" ht="14.25" customHeight="1" x14ac:dyDescent="0.3"/>
    <row r="777" ht="14.25" customHeight="1" x14ac:dyDescent="0.3"/>
    <row r="778" ht="14.25" customHeight="1" x14ac:dyDescent="0.3"/>
    <row r="779" ht="14.25" customHeight="1" x14ac:dyDescent="0.3"/>
    <row r="780" ht="14.25" customHeight="1" x14ac:dyDescent="0.3"/>
    <row r="781" ht="14.25" customHeight="1" x14ac:dyDescent="0.3"/>
    <row r="782" ht="14.25" customHeight="1" x14ac:dyDescent="0.3"/>
    <row r="783" ht="14.25" customHeight="1" x14ac:dyDescent="0.3"/>
    <row r="784" ht="14.25" customHeight="1" x14ac:dyDescent="0.3"/>
    <row r="785" ht="14.25" customHeight="1" x14ac:dyDescent="0.3"/>
    <row r="786" ht="14.25" customHeight="1" x14ac:dyDescent="0.3"/>
    <row r="787" ht="14.25" customHeight="1" x14ac:dyDescent="0.3"/>
    <row r="788" ht="14.25" customHeight="1" x14ac:dyDescent="0.3"/>
    <row r="789" ht="14.25" customHeight="1" x14ac:dyDescent="0.3"/>
    <row r="790" ht="14.25" customHeight="1" x14ac:dyDescent="0.3"/>
    <row r="791" ht="14.25" customHeight="1" x14ac:dyDescent="0.3"/>
    <row r="792" ht="14.25" customHeight="1" x14ac:dyDescent="0.3"/>
    <row r="793" ht="14.25" customHeight="1" x14ac:dyDescent="0.3"/>
    <row r="794" ht="14.25" customHeight="1" x14ac:dyDescent="0.3"/>
    <row r="795" ht="14.25" customHeight="1" x14ac:dyDescent="0.3"/>
    <row r="796" ht="14.25" customHeight="1" x14ac:dyDescent="0.3"/>
    <row r="797" ht="14.25" customHeight="1" x14ac:dyDescent="0.3"/>
    <row r="798" ht="14.25" customHeight="1" x14ac:dyDescent="0.3"/>
    <row r="799" ht="14.25" customHeight="1" x14ac:dyDescent="0.3"/>
    <row r="800" ht="14.25" customHeight="1" x14ac:dyDescent="0.3"/>
    <row r="801" ht="14.25" customHeight="1" x14ac:dyDescent="0.3"/>
    <row r="802" ht="14.25" customHeight="1" x14ac:dyDescent="0.3"/>
    <row r="803" ht="14.25" customHeight="1" x14ac:dyDescent="0.3"/>
    <row r="804" ht="14.25" customHeight="1" x14ac:dyDescent="0.3"/>
    <row r="805" ht="14.25" customHeight="1" x14ac:dyDescent="0.3"/>
    <row r="806" ht="14.25" customHeight="1" x14ac:dyDescent="0.3"/>
    <row r="807" ht="14.25" customHeight="1" x14ac:dyDescent="0.3"/>
    <row r="808" ht="14.25" customHeight="1" x14ac:dyDescent="0.3"/>
    <row r="809" ht="14.25" customHeight="1" x14ac:dyDescent="0.3"/>
    <row r="810" ht="14.25" customHeight="1" x14ac:dyDescent="0.3"/>
    <row r="811" ht="14.25" customHeight="1" x14ac:dyDescent="0.3"/>
    <row r="812" ht="14.25" customHeight="1" x14ac:dyDescent="0.3"/>
    <row r="813" ht="14.25" customHeight="1" x14ac:dyDescent="0.3"/>
    <row r="814" ht="14.25" customHeight="1" x14ac:dyDescent="0.3"/>
    <row r="815" ht="14.25" customHeight="1" x14ac:dyDescent="0.3"/>
    <row r="816" ht="14.25" customHeight="1" x14ac:dyDescent="0.3"/>
    <row r="817" ht="14.25" customHeight="1" x14ac:dyDescent="0.3"/>
    <row r="818" ht="14.25" customHeight="1" x14ac:dyDescent="0.3"/>
    <row r="819" ht="14.25" customHeight="1" x14ac:dyDescent="0.3"/>
    <row r="820" ht="14.25" customHeight="1" x14ac:dyDescent="0.3"/>
    <row r="821" ht="14.25" customHeight="1" x14ac:dyDescent="0.3"/>
    <row r="822" ht="14.25" customHeight="1" x14ac:dyDescent="0.3"/>
    <row r="823" ht="14.25" customHeight="1" x14ac:dyDescent="0.3"/>
    <row r="824" ht="14.25" customHeight="1" x14ac:dyDescent="0.3"/>
    <row r="825" ht="14.25" customHeight="1" x14ac:dyDescent="0.3"/>
    <row r="826" ht="14.25" customHeight="1" x14ac:dyDescent="0.3"/>
    <row r="827" ht="14.25" customHeight="1" x14ac:dyDescent="0.3"/>
    <row r="828" ht="14.25" customHeight="1" x14ac:dyDescent="0.3"/>
    <row r="829" ht="14.25" customHeight="1" x14ac:dyDescent="0.3"/>
    <row r="830" ht="14.25" customHeight="1" x14ac:dyDescent="0.3"/>
    <row r="831" ht="14.25" customHeight="1" x14ac:dyDescent="0.3"/>
    <row r="832" ht="14.25" customHeight="1" x14ac:dyDescent="0.3"/>
    <row r="833" ht="14.25" customHeight="1" x14ac:dyDescent="0.3"/>
    <row r="834" ht="14.25" customHeight="1" x14ac:dyDescent="0.3"/>
    <row r="835" ht="14.25" customHeight="1" x14ac:dyDescent="0.3"/>
    <row r="836" ht="14.25" customHeight="1" x14ac:dyDescent="0.3"/>
    <row r="837" ht="14.25" customHeight="1" x14ac:dyDescent="0.3"/>
    <row r="838" ht="14.25" customHeight="1" x14ac:dyDescent="0.3"/>
    <row r="839" ht="14.25" customHeight="1" x14ac:dyDescent="0.3"/>
    <row r="840" ht="14.25" customHeight="1" x14ac:dyDescent="0.3"/>
    <row r="841" ht="14.25" customHeight="1" x14ac:dyDescent="0.3"/>
    <row r="842" ht="14.25" customHeight="1" x14ac:dyDescent="0.3"/>
    <row r="843" ht="14.25" customHeight="1" x14ac:dyDescent="0.3"/>
    <row r="844" ht="14.25" customHeight="1" x14ac:dyDescent="0.3"/>
    <row r="845" ht="14.25" customHeight="1" x14ac:dyDescent="0.3"/>
    <row r="846" ht="14.25" customHeight="1" x14ac:dyDescent="0.3"/>
    <row r="847" ht="14.25" customHeight="1" x14ac:dyDescent="0.3"/>
    <row r="848" ht="14.25" customHeight="1" x14ac:dyDescent="0.3"/>
    <row r="849" ht="14.25" customHeight="1" x14ac:dyDescent="0.3"/>
    <row r="850" ht="14.25" customHeight="1" x14ac:dyDescent="0.3"/>
    <row r="851" ht="14.25" customHeight="1" x14ac:dyDescent="0.3"/>
    <row r="852" ht="14.25" customHeight="1" x14ac:dyDescent="0.3"/>
    <row r="853" ht="14.25" customHeight="1" x14ac:dyDescent="0.3"/>
    <row r="854" ht="14.25" customHeight="1" x14ac:dyDescent="0.3"/>
    <row r="855" ht="14.25" customHeight="1" x14ac:dyDescent="0.3"/>
    <row r="856" ht="14.25" customHeight="1" x14ac:dyDescent="0.3"/>
    <row r="857" ht="14.25" customHeight="1" x14ac:dyDescent="0.3"/>
    <row r="858" ht="14.25" customHeight="1" x14ac:dyDescent="0.3"/>
    <row r="859" ht="14.25" customHeight="1" x14ac:dyDescent="0.3"/>
    <row r="860" ht="14.25" customHeight="1" x14ac:dyDescent="0.3"/>
    <row r="861" ht="14.25" customHeight="1" x14ac:dyDescent="0.3"/>
    <row r="862" ht="14.25" customHeight="1" x14ac:dyDescent="0.3"/>
    <row r="863" ht="14.25" customHeight="1" x14ac:dyDescent="0.3"/>
    <row r="864" ht="14.25" customHeight="1" x14ac:dyDescent="0.3"/>
    <row r="865" ht="14.25" customHeight="1" x14ac:dyDescent="0.3"/>
    <row r="866" ht="14.25" customHeight="1" x14ac:dyDescent="0.3"/>
    <row r="867" ht="14.25" customHeight="1" x14ac:dyDescent="0.3"/>
    <row r="868" ht="14.25" customHeight="1" x14ac:dyDescent="0.3"/>
    <row r="869" ht="14.25" customHeight="1" x14ac:dyDescent="0.3"/>
    <row r="870" ht="14.25" customHeight="1" x14ac:dyDescent="0.3"/>
    <row r="871" ht="14.25" customHeight="1" x14ac:dyDescent="0.3"/>
    <row r="872" ht="14.25" customHeight="1" x14ac:dyDescent="0.3"/>
    <row r="873" ht="14.25" customHeight="1" x14ac:dyDescent="0.3"/>
    <row r="874" ht="14.25" customHeight="1" x14ac:dyDescent="0.3"/>
    <row r="875" ht="14.25" customHeight="1" x14ac:dyDescent="0.3"/>
    <row r="876" ht="14.25" customHeight="1" x14ac:dyDescent="0.3"/>
    <row r="877" ht="14.25" customHeight="1" x14ac:dyDescent="0.3"/>
    <row r="878" ht="14.25" customHeight="1" x14ac:dyDescent="0.3"/>
    <row r="879" ht="14.25" customHeight="1" x14ac:dyDescent="0.3"/>
    <row r="880" ht="14.25" customHeight="1" x14ac:dyDescent="0.3"/>
    <row r="881" ht="14.25" customHeight="1" x14ac:dyDescent="0.3"/>
    <row r="882" ht="14.25" customHeight="1" x14ac:dyDescent="0.3"/>
    <row r="883" ht="14.25" customHeight="1" x14ac:dyDescent="0.3"/>
    <row r="884" ht="14.25" customHeight="1" x14ac:dyDescent="0.3"/>
    <row r="885" ht="14.25" customHeight="1" x14ac:dyDescent="0.3"/>
    <row r="886" ht="14.25" customHeight="1" x14ac:dyDescent="0.3"/>
    <row r="887" ht="14.25" customHeight="1" x14ac:dyDescent="0.3"/>
    <row r="888" ht="14.25" customHeight="1" x14ac:dyDescent="0.3"/>
    <row r="889" ht="14.25" customHeight="1" x14ac:dyDescent="0.3"/>
    <row r="890" ht="14.25" customHeight="1" x14ac:dyDescent="0.3"/>
    <row r="891" ht="14.25" customHeight="1" x14ac:dyDescent="0.3"/>
    <row r="892" ht="14.25" customHeight="1" x14ac:dyDescent="0.3"/>
    <row r="893" ht="14.25" customHeight="1" x14ac:dyDescent="0.3"/>
    <row r="894" ht="14.25" customHeight="1" x14ac:dyDescent="0.3"/>
    <row r="895" ht="14.25" customHeight="1" x14ac:dyDescent="0.3"/>
    <row r="896" ht="14.25" customHeight="1" x14ac:dyDescent="0.3"/>
    <row r="897" ht="14.25" customHeight="1" x14ac:dyDescent="0.3"/>
    <row r="898" ht="14.25" customHeight="1" x14ac:dyDescent="0.3"/>
    <row r="899" ht="14.25" customHeight="1" x14ac:dyDescent="0.3"/>
    <row r="900" ht="14.25" customHeight="1" x14ac:dyDescent="0.3"/>
    <row r="901" ht="14.25" customHeight="1" x14ac:dyDescent="0.3"/>
    <row r="902" ht="14.25" customHeight="1" x14ac:dyDescent="0.3"/>
    <row r="903" ht="14.25" customHeight="1" x14ac:dyDescent="0.3"/>
    <row r="904" ht="14.25" customHeight="1" x14ac:dyDescent="0.3"/>
    <row r="905" ht="14.25" customHeight="1" x14ac:dyDescent="0.3"/>
    <row r="906" ht="14.25" customHeight="1" x14ac:dyDescent="0.3"/>
    <row r="907" ht="14.25" customHeight="1" x14ac:dyDescent="0.3"/>
    <row r="908" ht="14.25" customHeight="1" x14ac:dyDescent="0.3"/>
    <row r="909" ht="14.25" customHeight="1" x14ac:dyDescent="0.3"/>
    <row r="910" ht="14.25" customHeight="1" x14ac:dyDescent="0.3"/>
    <row r="911" ht="14.25" customHeight="1" x14ac:dyDescent="0.3"/>
    <row r="912" ht="14.25" customHeight="1" x14ac:dyDescent="0.3"/>
    <row r="913" ht="14.25" customHeight="1" x14ac:dyDescent="0.3"/>
    <row r="914" ht="14.25" customHeight="1" x14ac:dyDescent="0.3"/>
    <row r="915" ht="14.25" customHeight="1" x14ac:dyDescent="0.3"/>
    <row r="916" ht="14.25" customHeight="1" x14ac:dyDescent="0.3"/>
    <row r="917" ht="14.25" customHeight="1" x14ac:dyDescent="0.3"/>
    <row r="918" ht="14.25" customHeight="1" x14ac:dyDescent="0.3"/>
    <row r="919" ht="14.25" customHeight="1" x14ac:dyDescent="0.3"/>
    <row r="920" ht="14.25" customHeight="1" x14ac:dyDescent="0.3"/>
    <row r="921" ht="14.25" customHeight="1" x14ac:dyDescent="0.3"/>
    <row r="922" ht="14.25" customHeight="1" x14ac:dyDescent="0.3"/>
    <row r="923" ht="14.25" customHeight="1" x14ac:dyDescent="0.3"/>
    <row r="924" ht="14.25" customHeight="1" x14ac:dyDescent="0.3"/>
    <row r="925" ht="14.25" customHeight="1" x14ac:dyDescent="0.3"/>
    <row r="926" ht="14.25" customHeight="1" x14ac:dyDescent="0.3"/>
    <row r="927" ht="14.25" customHeight="1" x14ac:dyDescent="0.3"/>
    <row r="928" ht="14.25" customHeight="1" x14ac:dyDescent="0.3"/>
    <row r="929" ht="14.25" customHeight="1" x14ac:dyDescent="0.3"/>
    <row r="930" ht="14.25" customHeight="1" x14ac:dyDescent="0.3"/>
    <row r="931" ht="14.25" customHeight="1" x14ac:dyDescent="0.3"/>
    <row r="932" ht="14.25" customHeight="1" x14ac:dyDescent="0.3"/>
    <row r="933" ht="14.25" customHeight="1" x14ac:dyDescent="0.3"/>
    <row r="934" ht="14.25" customHeight="1" x14ac:dyDescent="0.3"/>
    <row r="935" ht="14.25" customHeight="1" x14ac:dyDescent="0.3"/>
    <row r="936" ht="14.25" customHeight="1" x14ac:dyDescent="0.3"/>
    <row r="937" ht="14.25" customHeight="1" x14ac:dyDescent="0.3"/>
    <row r="938" ht="14.25" customHeight="1" x14ac:dyDescent="0.3"/>
    <row r="939" ht="14.25" customHeight="1" x14ac:dyDescent="0.3"/>
    <row r="940" ht="14.25" customHeight="1" x14ac:dyDescent="0.3"/>
    <row r="941" ht="14.25" customHeight="1" x14ac:dyDescent="0.3"/>
    <row r="942" ht="14.25" customHeight="1" x14ac:dyDescent="0.3"/>
    <row r="943" ht="14.25" customHeight="1" x14ac:dyDescent="0.3"/>
    <row r="944" ht="14.25" customHeight="1" x14ac:dyDescent="0.3"/>
    <row r="945" ht="14.25" customHeight="1" x14ac:dyDescent="0.3"/>
    <row r="946" ht="14.25" customHeight="1" x14ac:dyDescent="0.3"/>
    <row r="947" ht="14.25" customHeight="1" x14ac:dyDescent="0.3"/>
    <row r="948" ht="14.25" customHeight="1" x14ac:dyDescent="0.3"/>
    <row r="949" ht="14.25" customHeight="1" x14ac:dyDescent="0.3"/>
    <row r="950" ht="14.25" customHeight="1" x14ac:dyDescent="0.3"/>
    <row r="951" ht="14.25" customHeight="1" x14ac:dyDescent="0.3"/>
    <row r="952" ht="14.25" customHeight="1" x14ac:dyDescent="0.3"/>
    <row r="953" ht="14.25" customHeight="1" x14ac:dyDescent="0.3"/>
    <row r="954" ht="14.25" customHeight="1" x14ac:dyDescent="0.3"/>
    <row r="955" ht="14.25" customHeight="1" x14ac:dyDescent="0.3"/>
    <row r="956" ht="14.25" customHeight="1" x14ac:dyDescent="0.3"/>
    <row r="957" ht="14.25" customHeight="1" x14ac:dyDescent="0.3"/>
    <row r="958" ht="14.25" customHeight="1" x14ac:dyDescent="0.3"/>
    <row r="959" ht="14.25" customHeight="1" x14ac:dyDescent="0.3"/>
    <row r="960" ht="14.25" customHeight="1" x14ac:dyDescent="0.3"/>
    <row r="961" ht="14.25" customHeight="1" x14ac:dyDescent="0.3"/>
    <row r="962" ht="14.25" customHeight="1" x14ac:dyDescent="0.3"/>
    <row r="963" ht="14.25" customHeight="1" x14ac:dyDescent="0.3"/>
    <row r="964" ht="14.25" customHeight="1" x14ac:dyDescent="0.3"/>
    <row r="965" ht="14.25" customHeight="1" x14ac:dyDescent="0.3"/>
    <row r="966" ht="14.25" customHeight="1" x14ac:dyDescent="0.3"/>
    <row r="967" ht="14.25" customHeight="1" x14ac:dyDescent="0.3"/>
    <row r="968" ht="14.25" customHeight="1" x14ac:dyDescent="0.3"/>
    <row r="969" ht="14.25" customHeight="1" x14ac:dyDescent="0.3"/>
    <row r="970" ht="14.25" customHeight="1" x14ac:dyDescent="0.3"/>
    <row r="971" ht="14.25" customHeight="1" x14ac:dyDescent="0.3"/>
    <row r="972" ht="14.25" customHeight="1" x14ac:dyDescent="0.3"/>
    <row r="973" ht="14.25" customHeight="1" x14ac:dyDescent="0.3"/>
    <row r="974" ht="14.25" customHeight="1" x14ac:dyDescent="0.3"/>
    <row r="975" ht="14.25" customHeight="1" x14ac:dyDescent="0.3"/>
    <row r="976" ht="14.25" customHeight="1" x14ac:dyDescent="0.3"/>
    <row r="977" ht="14.25" customHeight="1" x14ac:dyDescent="0.3"/>
    <row r="978" ht="14.25" customHeight="1" x14ac:dyDescent="0.3"/>
    <row r="979" ht="14.25" customHeight="1" x14ac:dyDescent="0.3"/>
    <row r="980" ht="14.25" customHeight="1" x14ac:dyDescent="0.3"/>
    <row r="981" ht="14.25" customHeight="1" x14ac:dyDescent="0.3"/>
    <row r="982" ht="14.25" customHeight="1" x14ac:dyDescent="0.3"/>
    <row r="983" ht="14.25" customHeight="1" x14ac:dyDescent="0.3"/>
    <row r="984" ht="14.25" customHeight="1" x14ac:dyDescent="0.3"/>
    <row r="985" ht="14.25" customHeight="1" x14ac:dyDescent="0.3"/>
    <row r="986" ht="14.25" customHeight="1" x14ac:dyDescent="0.3"/>
    <row r="987" ht="14.25" customHeight="1" x14ac:dyDescent="0.3"/>
    <row r="988" ht="14.25" customHeight="1" x14ac:dyDescent="0.3"/>
    <row r="989" ht="14.25" customHeight="1" x14ac:dyDescent="0.3"/>
    <row r="990" ht="14.25" customHeight="1" x14ac:dyDescent="0.3"/>
    <row r="991" ht="14.25" customHeight="1" x14ac:dyDescent="0.3"/>
    <row r="992" ht="14.25" customHeight="1" x14ac:dyDescent="0.3"/>
    <row r="993" ht="14.25" customHeight="1" x14ac:dyDescent="0.3"/>
    <row r="994" ht="14.25" customHeight="1" x14ac:dyDescent="0.3"/>
    <row r="995" ht="14.25" customHeight="1" x14ac:dyDescent="0.3"/>
    <row r="996" ht="14.25" customHeight="1" x14ac:dyDescent="0.3"/>
    <row r="997" ht="14.25" customHeight="1" x14ac:dyDescent="0.3"/>
    <row r="998" ht="14.25" customHeight="1" x14ac:dyDescent="0.3"/>
    <row r="999" ht="14.25" customHeight="1" x14ac:dyDescent="0.3"/>
    <row r="1000" ht="14.25" customHeight="1" x14ac:dyDescent="0.3"/>
  </sheetData>
  <pageMargins left="0.7" right="0.7" top="0.75" bottom="0.75" header="0" footer="0"/>
  <pageSetup orientation="landscape"/>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3CC584-711C-4F00-8B46-8392F484D928}">
  <dimension ref="E7:Q332"/>
  <sheetViews>
    <sheetView topLeftCell="G40" zoomScale="82" workbookViewId="0">
      <selection activeCell="H54" sqref="H54"/>
    </sheetView>
  </sheetViews>
  <sheetFormatPr defaultRowHeight="14.4" x14ac:dyDescent="0.3"/>
  <cols>
    <col min="5" max="5" width="57.5546875" bestFit="1" customWidth="1"/>
    <col min="6" max="6" width="12.6640625" bestFit="1" customWidth="1"/>
    <col min="7" max="7" width="34.77734375" bestFit="1" customWidth="1"/>
    <col min="8" max="8" width="91.33203125" bestFit="1" customWidth="1"/>
    <col min="9" max="9" width="16.5546875" bestFit="1" customWidth="1"/>
    <col min="10" max="10" width="12.6640625" bestFit="1" customWidth="1"/>
    <col min="11" max="11" width="16.5546875" bestFit="1" customWidth="1"/>
    <col min="12" max="12" width="12" bestFit="1" customWidth="1"/>
    <col min="13" max="13" width="16.5546875" bestFit="1" customWidth="1"/>
    <col min="14" max="14" width="12" bestFit="1" customWidth="1"/>
    <col min="15" max="15" width="16.5546875" bestFit="1" customWidth="1"/>
    <col min="16" max="16" width="12.6640625" bestFit="1" customWidth="1"/>
  </cols>
  <sheetData>
    <row r="7" spans="5:17" ht="25.8" x14ac:dyDescent="0.5">
      <c r="E7" s="64" t="s">
        <v>561</v>
      </c>
      <c r="F7" s="64"/>
      <c r="G7" s="64"/>
      <c r="H7" s="64"/>
      <c r="I7" s="64"/>
      <c r="J7" s="64"/>
      <c r="K7" s="64"/>
      <c r="L7" s="64"/>
      <c r="M7" s="64"/>
      <c r="N7" s="64"/>
      <c r="O7" s="64"/>
      <c r="P7" s="64"/>
      <c r="Q7" s="64"/>
    </row>
    <row r="9" spans="5:17" ht="15" thickBot="1" x14ac:dyDescent="0.35"/>
    <row r="10" spans="5:17" x14ac:dyDescent="0.3">
      <c r="E10" s="11" t="s">
        <v>557</v>
      </c>
      <c r="F10" s="12"/>
      <c r="G10" s="11" t="s">
        <v>558</v>
      </c>
      <c r="H10" s="13"/>
      <c r="I10" s="11" t="s">
        <v>560</v>
      </c>
      <c r="J10" s="13"/>
      <c r="K10" s="11" t="s">
        <v>559</v>
      </c>
      <c r="L10" s="13"/>
      <c r="M10" s="11" t="s">
        <v>6</v>
      </c>
      <c r="N10" s="13"/>
      <c r="O10" s="12" t="s">
        <v>7</v>
      </c>
      <c r="P10" s="12"/>
      <c r="Q10" s="13"/>
    </row>
    <row r="11" spans="5:17" x14ac:dyDescent="0.3">
      <c r="E11" s="14"/>
      <c r="G11" s="14"/>
      <c r="H11" s="15"/>
      <c r="I11" s="14"/>
      <c r="J11" s="15"/>
      <c r="K11" s="14"/>
      <c r="L11" s="15"/>
      <c r="M11" s="14"/>
      <c r="N11" s="15"/>
      <c r="Q11" s="15"/>
    </row>
    <row r="12" spans="5:17" x14ac:dyDescent="0.3">
      <c r="E12" s="14" t="s">
        <v>562</v>
      </c>
      <c r="F12">
        <v>7.845045045</v>
      </c>
      <c r="G12" s="14" t="s">
        <v>562</v>
      </c>
      <c r="H12" s="15">
        <v>1724.778378</v>
      </c>
      <c r="I12" s="14" t="s">
        <v>562</v>
      </c>
      <c r="J12" s="15">
        <v>2651.4432430000002</v>
      </c>
      <c r="K12" s="14" t="s">
        <v>562</v>
      </c>
      <c r="L12" s="15">
        <v>926.6648649</v>
      </c>
      <c r="M12" s="14" t="s">
        <v>562</v>
      </c>
      <c r="N12" s="15">
        <v>5.4036036039999997</v>
      </c>
      <c r="O12" t="s">
        <v>562</v>
      </c>
      <c r="P12">
        <v>496.95135140000002</v>
      </c>
      <c r="Q12" s="15"/>
    </row>
    <row r="13" spans="5:17" x14ac:dyDescent="0.3">
      <c r="E13" s="14" t="s">
        <v>563</v>
      </c>
      <c r="F13">
        <v>0.16495863199999999</v>
      </c>
      <c r="G13" s="14" t="s">
        <v>563</v>
      </c>
      <c r="H13" s="15">
        <v>62.580494719999997</v>
      </c>
      <c r="I13" s="14" t="s">
        <v>563</v>
      </c>
      <c r="J13" s="15">
        <v>93.337646370000002</v>
      </c>
      <c r="K13" s="14" t="s">
        <v>563</v>
      </c>
      <c r="L13" s="15">
        <v>35.608461339999998</v>
      </c>
      <c r="M13" s="14" t="s">
        <v>563</v>
      </c>
      <c r="N13" s="15">
        <v>0.12491377100000001</v>
      </c>
      <c r="O13" t="s">
        <v>563</v>
      </c>
      <c r="P13">
        <v>12.16985465</v>
      </c>
      <c r="Q13" s="15"/>
    </row>
    <row r="14" spans="5:17" x14ac:dyDescent="0.3">
      <c r="E14" s="14" t="s">
        <v>564</v>
      </c>
      <c r="F14">
        <v>7</v>
      </c>
      <c r="G14" s="14" t="s">
        <v>564</v>
      </c>
      <c r="H14" s="15">
        <v>1263</v>
      </c>
      <c r="I14" s="14" t="s">
        <v>564</v>
      </c>
      <c r="J14" s="15">
        <v>1938</v>
      </c>
      <c r="K14" s="14" t="s">
        <v>564</v>
      </c>
      <c r="L14" s="15">
        <v>651</v>
      </c>
      <c r="M14" s="14" t="s">
        <v>564</v>
      </c>
      <c r="N14" s="15">
        <v>5</v>
      </c>
      <c r="O14" t="s">
        <v>564</v>
      </c>
      <c r="P14">
        <v>486</v>
      </c>
      <c r="Q14" s="15"/>
    </row>
    <row r="15" spans="5:17" x14ac:dyDescent="0.3">
      <c r="E15" s="14" t="s">
        <v>565</v>
      </c>
      <c r="F15">
        <v>6</v>
      </c>
      <c r="G15" s="14" t="s">
        <v>565</v>
      </c>
      <c r="H15" s="15">
        <v>34</v>
      </c>
      <c r="I15" s="14" t="s">
        <v>565</v>
      </c>
      <c r="J15" s="15">
        <v>1512</v>
      </c>
      <c r="K15" s="14" t="s">
        <v>565</v>
      </c>
      <c r="L15" s="15">
        <v>616</v>
      </c>
      <c r="M15" s="14" t="s">
        <v>565</v>
      </c>
      <c r="N15" s="15">
        <v>3</v>
      </c>
      <c r="O15" t="s">
        <v>565</v>
      </c>
      <c r="P15">
        <v>200</v>
      </c>
      <c r="Q15" s="15"/>
    </row>
    <row r="16" spans="5:17" x14ac:dyDescent="0.3">
      <c r="E16" s="14" t="s">
        <v>566</v>
      </c>
      <c r="F16">
        <v>3.8861677019999998</v>
      </c>
      <c r="G16" s="14" t="s">
        <v>566</v>
      </c>
      <c r="H16" s="15">
        <v>1474.298704</v>
      </c>
      <c r="I16" s="14" t="s">
        <v>566</v>
      </c>
      <c r="J16" s="15">
        <v>2198.8891530000001</v>
      </c>
      <c r="K16" s="14" t="s">
        <v>566</v>
      </c>
      <c r="L16" s="15">
        <v>838.87972790000003</v>
      </c>
      <c r="M16" s="14" t="s">
        <v>566</v>
      </c>
      <c r="N16" s="15">
        <v>2.9427733159999998</v>
      </c>
      <c r="O16" t="s">
        <v>566</v>
      </c>
      <c r="P16">
        <v>286.70276589999997</v>
      </c>
      <c r="Q16" s="15"/>
    </row>
    <row r="17" spans="5:17" x14ac:dyDescent="0.3">
      <c r="E17" s="14" t="s">
        <v>567</v>
      </c>
      <c r="F17">
        <v>15.102299410000001</v>
      </c>
      <c r="G17" s="14" t="s">
        <v>567</v>
      </c>
      <c r="H17" s="15">
        <v>2173556.6669999999</v>
      </c>
      <c r="I17" s="14" t="s">
        <v>567</v>
      </c>
      <c r="J17" s="15">
        <v>4835113.5070000002</v>
      </c>
      <c r="K17" s="14" t="s">
        <v>567</v>
      </c>
      <c r="L17" s="15">
        <v>703719.19799999997</v>
      </c>
      <c r="M17" s="14" t="s">
        <v>567</v>
      </c>
      <c r="N17" s="15">
        <v>8.659914788</v>
      </c>
      <c r="O17" t="s">
        <v>567</v>
      </c>
      <c r="P17">
        <v>82198.47597</v>
      </c>
      <c r="Q17" s="15"/>
    </row>
    <row r="18" spans="5:17" x14ac:dyDescent="0.3">
      <c r="E18" s="14" t="s">
        <v>568</v>
      </c>
      <c r="F18">
        <v>-0.30501814500000002</v>
      </c>
      <c r="G18" s="14" t="s">
        <v>568</v>
      </c>
      <c r="H18" s="15">
        <v>0.55216843500000001</v>
      </c>
      <c r="I18" s="14" t="s">
        <v>568</v>
      </c>
      <c r="J18" s="15">
        <v>-5.9990257999999998E-2</v>
      </c>
      <c r="K18" s="14" t="s">
        <v>568</v>
      </c>
      <c r="L18" s="15">
        <v>1.441709135</v>
      </c>
      <c r="M18" s="14" t="s">
        <v>568</v>
      </c>
      <c r="N18" s="15">
        <v>-1.3130806500000001</v>
      </c>
      <c r="O18" t="s">
        <v>568</v>
      </c>
      <c r="P18">
        <v>-1.1947453109999999</v>
      </c>
      <c r="Q18" s="15"/>
    </row>
    <row r="19" spans="5:17" x14ac:dyDescent="0.3">
      <c r="E19" s="14" t="s">
        <v>569</v>
      </c>
      <c r="F19">
        <v>0.38285607399999999</v>
      </c>
      <c r="G19" s="14" t="s">
        <v>569</v>
      </c>
      <c r="H19" s="15">
        <v>1.080849768</v>
      </c>
      <c r="I19" s="14" t="s">
        <v>569</v>
      </c>
      <c r="J19" s="15">
        <v>0.91702481899999999</v>
      </c>
      <c r="K19" s="14" t="s">
        <v>569</v>
      </c>
      <c r="L19" s="15">
        <v>1.285148261</v>
      </c>
      <c r="M19" s="14" t="s">
        <v>569</v>
      </c>
      <c r="N19" s="15">
        <v>2.4776099999999999E-2</v>
      </c>
      <c r="O19" t="s">
        <v>569</v>
      </c>
      <c r="P19">
        <v>7.0906230000000001E-2</v>
      </c>
      <c r="Q19" s="15"/>
    </row>
    <row r="20" spans="5:17" x14ac:dyDescent="0.3">
      <c r="E20" s="14" t="s">
        <v>570</v>
      </c>
      <c r="F20">
        <v>21</v>
      </c>
      <c r="G20" s="14" t="s">
        <v>570</v>
      </c>
      <c r="H20" s="15">
        <v>7297</v>
      </c>
      <c r="I20" s="14" t="s">
        <v>570</v>
      </c>
      <c r="J20" s="15">
        <v>9727</v>
      </c>
      <c r="K20" s="14" t="s">
        <v>570</v>
      </c>
      <c r="L20" s="15">
        <v>4610</v>
      </c>
      <c r="M20" s="14" t="s">
        <v>570</v>
      </c>
      <c r="N20" s="15">
        <v>9</v>
      </c>
      <c r="O20" t="s">
        <v>570</v>
      </c>
      <c r="P20">
        <v>988</v>
      </c>
      <c r="Q20" s="15"/>
    </row>
    <row r="21" spans="5:17" x14ac:dyDescent="0.3">
      <c r="E21" s="14" t="s">
        <v>571</v>
      </c>
      <c r="F21">
        <v>1</v>
      </c>
      <c r="G21" s="14" t="s">
        <v>571</v>
      </c>
      <c r="H21" s="15">
        <v>8</v>
      </c>
      <c r="I21" s="14" t="s">
        <v>571</v>
      </c>
      <c r="J21" s="15">
        <v>13</v>
      </c>
      <c r="K21" s="14" t="s">
        <v>571</v>
      </c>
      <c r="L21" s="15">
        <v>5</v>
      </c>
      <c r="M21" s="14" t="s">
        <v>571</v>
      </c>
      <c r="N21" s="15">
        <v>1</v>
      </c>
      <c r="O21" t="s">
        <v>571</v>
      </c>
      <c r="P21">
        <v>10</v>
      </c>
      <c r="Q21" s="15"/>
    </row>
    <row r="22" spans="5:17" x14ac:dyDescent="0.3">
      <c r="E22" s="14" t="s">
        <v>572</v>
      </c>
      <c r="F22">
        <v>22</v>
      </c>
      <c r="G22" s="14" t="s">
        <v>572</v>
      </c>
      <c r="H22" s="15">
        <v>7305</v>
      </c>
      <c r="I22" s="14" t="s">
        <v>572</v>
      </c>
      <c r="J22" s="15">
        <v>9740</v>
      </c>
      <c r="K22" s="14" t="s">
        <v>572</v>
      </c>
      <c r="L22" s="15">
        <v>4615</v>
      </c>
      <c r="M22" s="14" t="s">
        <v>572</v>
      </c>
      <c r="N22" s="15">
        <v>10</v>
      </c>
      <c r="O22" t="s">
        <v>572</v>
      </c>
      <c r="P22">
        <v>998</v>
      </c>
      <c r="Q22" s="15"/>
    </row>
    <row r="23" spans="5:17" x14ac:dyDescent="0.3">
      <c r="E23" s="14" t="s">
        <v>573</v>
      </c>
      <c r="F23">
        <v>4354</v>
      </c>
      <c r="G23" s="14" t="s">
        <v>573</v>
      </c>
      <c r="H23" s="15">
        <v>957252</v>
      </c>
      <c r="I23" s="14" t="s">
        <v>573</v>
      </c>
      <c r="J23" s="15">
        <v>1471551</v>
      </c>
      <c r="K23" s="14" t="s">
        <v>573</v>
      </c>
      <c r="L23" s="15">
        <v>514299</v>
      </c>
      <c r="M23" s="14" t="s">
        <v>573</v>
      </c>
      <c r="N23" s="15">
        <v>2999</v>
      </c>
      <c r="O23" t="s">
        <v>573</v>
      </c>
      <c r="P23">
        <v>275808</v>
      </c>
      <c r="Q23" s="15"/>
    </row>
    <row r="24" spans="5:17" x14ac:dyDescent="0.3">
      <c r="E24" s="14" t="s">
        <v>574</v>
      </c>
      <c r="F24">
        <v>555</v>
      </c>
      <c r="G24" s="14" t="s">
        <v>574</v>
      </c>
      <c r="H24" s="15">
        <v>555</v>
      </c>
      <c r="I24" s="14" t="s">
        <v>574</v>
      </c>
      <c r="J24" s="15">
        <v>555</v>
      </c>
      <c r="K24" s="14" t="s">
        <v>574</v>
      </c>
      <c r="L24" s="15">
        <v>555</v>
      </c>
      <c r="M24" s="14" t="s">
        <v>574</v>
      </c>
      <c r="N24" s="15">
        <v>555</v>
      </c>
      <c r="O24" t="s">
        <v>574</v>
      </c>
      <c r="P24">
        <v>555</v>
      </c>
      <c r="Q24" s="15"/>
    </row>
    <row r="25" spans="5:17" ht="15" thickBot="1" x14ac:dyDescent="0.35">
      <c r="E25" s="16"/>
      <c r="F25" s="5"/>
      <c r="G25" s="16"/>
      <c r="H25" s="17"/>
      <c r="I25" s="16"/>
      <c r="J25" s="17"/>
      <c r="K25" s="16"/>
      <c r="L25" s="17"/>
      <c r="M25" s="16"/>
      <c r="N25" s="17"/>
      <c r="O25" s="5"/>
      <c r="P25" s="5"/>
      <c r="Q25" s="17"/>
    </row>
    <row r="32" spans="5:17" x14ac:dyDescent="0.3">
      <c r="E32" t="s">
        <v>575</v>
      </c>
    </row>
    <row r="34" spans="5:13" x14ac:dyDescent="0.3">
      <c r="E34" t="s">
        <v>576</v>
      </c>
    </row>
    <row r="35" spans="5:13" x14ac:dyDescent="0.3">
      <c r="E35" t="s">
        <v>577</v>
      </c>
    </row>
    <row r="37" spans="5:13" x14ac:dyDescent="0.3">
      <c r="E37" t="s">
        <v>578</v>
      </c>
    </row>
    <row r="38" spans="5:13" x14ac:dyDescent="0.3">
      <c r="E38" t="s">
        <v>579</v>
      </c>
    </row>
    <row r="39" spans="5:13" x14ac:dyDescent="0.3">
      <c r="M39" t="s">
        <v>580</v>
      </c>
    </row>
    <row r="41" spans="5:13" x14ac:dyDescent="0.3">
      <c r="E41" t="s">
        <v>581</v>
      </c>
      <c r="H41" s="107" t="s">
        <v>582</v>
      </c>
    </row>
    <row r="42" spans="5:13" x14ac:dyDescent="0.3">
      <c r="E42" t="s">
        <v>583</v>
      </c>
      <c r="H42" s="107" t="s">
        <v>584</v>
      </c>
    </row>
    <row r="43" spans="5:13" x14ac:dyDescent="0.3">
      <c r="H43" s="107" t="s">
        <v>585</v>
      </c>
    </row>
    <row r="44" spans="5:13" x14ac:dyDescent="0.3">
      <c r="H44" s="107" t="s">
        <v>586</v>
      </c>
    </row>
    <row r="45" spans="5:13" x14ac:dyDescent="0.3">
      <c r="E45" t="s">
        <v>587</v>
      </c>
      <c r="F45" t="s">
        <v>30</v>
      </c>
      <c r="H45" s="18"/>
    </row>
    <row r="46" spans="5:13" x14ac:dyDescent="0.3">
      <c r="E46">
        <v>4</v>
      </c>
      <c r="F46">
        <v>16</v>
      </c>
    </row>
    <row r="47" spans="5:13" x14ac:dyDescent="0.3">
      <c r="E47">
        <v>6</v>
      </c>
      <c r="F47">
        <v>12</v>
      </c>
      <c r="H47" s="108" t="s">
        <v>588</v>
      </c>
    </row>
    <row r="48" spans="5:13" x14ac:dyDescent="0.3">
      <c r="E48">
        <v>10</v>
      </c>
      <c r="F48">
        <v>15</v>
      </c>
      <c r="H48" s="108"/>
    </row>
    <row r="49" spans="5:11" x14ac:dyDescent="0.3">
      <c r="E49">
        <v>5</v>
      </c>
      <c r="F49">
        <v>10</v>
      </c>
      <c r="H49" s="108" t="s">
        <v>589</v>
      </c>
    </row>
    <row r="50" spans="5:11" x14ac:dyDescent="0.3">
      <c r="E50">
        <v>6</v>
      </c>
      <c r="F50">
        <v>14</v>
      </c>
      <c r="H50" s="18"/>
    </row>
    <row r="51" spans="5:11" x14ac:dyDescent="0.3">
      <c r="E51">
        <v>10</v>
      </c>
      <c r="F51">
        <v>8</v>
      </c>
      <c r="H51" s="18"/>
    </row>
    <row r="52" spans="5:11" x14ac:dyDescent="0.3">
      <c r="E52">
        <v>4</v>
      </c>
      <c r="F52">
        <v>8</v>
      </c>
      <c r="H52" s="109" t="s">
        <v>590</v>
      </c>
    </row>
    <row r="53" spans="5:11" x14ac:dyDescent="0.3">
      <c r="E53">
        <v>9</v>
      </c>
      <c r="F53">
        <v>12</v>
      </c>
      <c r="H53" s="109" t="s">
        <v>591</v>
      </c>
    </row>
    <row r="54" spans="5:11" x14ac:dyDescent="0.3">
      <c r="E54">
        <v>3</v>
      </c>
      <c r="F54">
        <v>11</v>
      </c>
      <c r="H54" s="109" t="s">
        <v>592</v>
      </c>
    </row>
    <row r="55" spans="5:11" x14ac:dyDescent="0.3">
      <c r="E55">
        <v>9</v>
      </c>
      <c r="F55">
        <v>5</v>
      </c>
      <c r="H55" s="18"/>
    </row>
    <row r="56" spans="5:11" x14ac:dyDescent="0.3">
      <c r="E56">
        <v>9</v>
      </c>
      <c r="F56">
        <v>14</v>
      </c>
    </row>
    <row r="57" spans="5:11" x14ac:dyDescent="0.3">
      <c r="E57">
        <v>10</v>
      </c>
      <c r="F57">
        <v>5</v>
      </c>
    </row>
    <row r="58" spans="5:11" ht="15" thickBot="1" x14ac:dyDescent="0.35">
      <c r="E58">
        <v>6</v>
      </c>
      <c r="F58">
        <v>4</v>
      </c>
    </row>
    <row r="59" spans="5:11" x14ac:dyDescent="0.3">
      <c r="E59">
        <v>3</v>
      </c>
      <c r="F59">
        <v>6</v>
      </c>
      <c r="H59" s="19"/>
      <c r="I59" s="20"/>
      <c r="J59" s="20"/>
      <c r="K59" s="21"/>
    </row>
    <row r="60" spans="5:11" x14ac:dyDescent="0.3">
      <c r="E60">
        <v>3</v>
      </c>
      <c r="F60">
        <v>11</v>
      </c>
      <c r="H60" s="22" t="s">
        <v>593</v>
      </c>
      <c r="I60" s="18"/>
      <c r="J60" s="18"/>
      <c r="K60" s="23"/>
    </row>
    <row r="61" spans="5:11" x14ac:dyDescent="0.3">
      <c r="E61">
        <v>10</v>
      </c>
      <c r="F61">
        <v>3</v>
      </c>
      <c r="H61" s="22"/>
      <c r="I61" s="18"/>
      <c r="J61" s="18"/>
      <c r="K61" s="23"/>
    </row>
    <row r="62" spans="5:11" x14ac:dyDescent="0.3">
      <c r="E62">
        <v>11</v>
      </c>
      <c r="F62">
        <v>14</v>
      </c>
      <c r="H62" s="22"/>
      <c r="I62" s="18">
        <v>4</v>
      </c>
      <c r="J62" s="18">
        <v>16</v>
      </c>
      <c r="K62" s="23"/>
    </row>
    <row r="63" spans="5:11" x14ac:dyDescent="0.3">
      <c r="E63">
        <v>3</v>
      </c>
      <c r="F63">
        <v>7</v>
      </c>
      <c r="H63" s="22" t="s">
        <v>562</v>
      </c>
      <c r="I63" s="18">
        <v>6.9930069929999998</v>
      </c>
      <c r="J63" s="18">
        <v>8.741573034</v>
      </c>
      <c r="K63" s="23"/>
    </row>
    <row r="64" spans="5:11" x14ac:dyDescent="0.3">
      <c r="E64">
        <v>12</v>
      </c>
      <c r="F64">
        <v>3</v>
      </c>
      <c r="H64" s="22" t="s">
        <v>594</v>
      </c>
      <c r="I64" s="18">
        <v>12.7157404</v>
      </c>
      <c r="J64" s="18">
        <v>15.93672383</v>
      </c>
      <c r="K64" s="23"/>
    </row>
    <row r="65" spans="5:11" x14ac:dyDescent="0.3">
      <c r="E65">
        <v>14</v>
      </c>
      <c r="F65">
        <v>10</v>
      </c>
      <c r="H65" s="22" t="s">
        <v>595</v>
      </c>
      <c r="I65" s="18">
        <v>286</v>
      </c>
      <c r="J65" s="18">
        <v>267</v>
      </c>
      <c r="K65" s="23"/>
    </row>
    <row r="66" spans="5:11" x14ac:dyDescent="0.3">
      <c r="E66">
        <v>7</v>
      </c>
      <c r="F66">
        <v>7</v>
      </c>
      <c r="H66" s="22" t="s">
        <v>596</v>
      </c>
      <c r="I66" s="18">
        <v>0</v>
      </c>
      <c r="J66" s="18"/>
      <c r="K66" s="23"/>
    </row>
    <row r="67" spans="5:11" x14ac:dyDescent="0.3">
      <c r="E67">
        <v>3</v>
      </c>
      <c r="F67">
        <v>4</v>
      </c>
      <c r="H67" s="22" t="s">
        <v>597</v>
      </c>
      <c r="I67" s="18">
        <v>534</v>
      </c>
      <c r="J67" s="18"/>
      <c r="K67" s="23"/>
    </row>
    <row r="68" spans="5:11" x14ac:dyDescent="0.3">
      <c r="E68">
        <v>5</v>
      </c>
      <c r="F68">
        <v>10</v>
      </c>
      <c r="H68" s="22" t="s">
        <v>598</v>
      </c>
      <c r="I68" s="18">
        <v>-5.4182000989999999</v>
      </c>
      <c r="J68" s="18"/>
      <c r="K68" s="23"/>
    </row>
    <row r="69" spans="5:11" x14ac:dyDescent="0.3">
      <c r="E69">
        <v>13</v>
      </c>
      <c r="F69">
        <v>14</v>
      </c>
      <c r="H69" s="22" t="s">
        <v>599</v>
      </c>
      <c r="I69" s="24">
        <v>4.5614400000000002E-8</v>
      </c>
      <c r="J69" s="18"/>
      <c r="K69" s="23"/>
    </row>
    <row r="70" spans="5:11" x14ac:dyDescent="0.3">
      <c r="E70">
        <v>5</v>
      </c>
      <c r="F70">
        <v>4</v>
      </c>
      <c r="H70" s="22" t="s">
        <v>600</v>
      </c>
      <c r="I70" s="18">
        <v>1.6477121139999999</v>
      </c>
      <c r="J70" s="18"/>
      <c r="K70" s="23"/>
    </row>
    <row r="71" spans="5:11" x14ac:dyDescent="0.3">
      <c r="E71">
        <v>5</v>
      </c>
      <c r="F71">
        <v>13</v>
      </c>
      <c r="H71" s="22" t="s">
        <v>601</v>
      </c>
      <c r="I71" s="24">
        <v>9.1228800000000005E-8</v>
      </c>
      <c r="J71" s="18"/>
      <c r="K71" s="23" t="s">
        <v>602</v>
      </c>
    </row>
    <row r="72" spans="5:11" x14ac:dyDescent="0.3">
      <c r="E72">
        <v>12</v>
      </c>
      <c r="F72">
        <v>12</v>
      </c>
      <c r="H72" s="22" t="s">
        <v>603</v>
      </c>
      <c r="I72" s="18">
        <v>1.964416355</v>
      </c>
      <c r="J72" s="18"/>
      <c r="K72" s="23"/>
    </row>
    <row r="73" spans="5:11" ht="15" thickBot="1" x14ac:dyDescent="0.35">
      <c r="E73">
        <v>14</v>
      </c>
      <c r="F73">
        <v>11</v>
      </c>
      <c r="H73" s="25"/>
      <c r="I73" s="26"/>
      <c r="J73" s="26"/>
      <c r="K73" s="27"/>
    </row>
    <row r="74" spans="5:11" x14ac:dyDescent="0.3">
      <c r="E74">
        <v>7</v>
      </c>
      <c r="F74">
        <v>6</v>
      </c>
    </row>
    <row r="75" spans="5:11" x14ac:dyDescent="0.3">
      <c r="E75">
        <v>4</v>
      </c>
      <c r="F75">
        <v>13</v>
      </c>
    </row>
    <row r="76" spans="5:11" x14ac:dyDescent="0.3">
      <c r="E76">
        <v>8</v>
      </c>
      <c r="F76">
        <v>13</v>
      </c>
    </row>
    <row r="77" spans="5:11" x14ac:dyDescent="0.3">
      <c r="E77">
        <v>11</v>
      </c>
      <c r="F77">
        <v>6</v>
      </c>
    </row>
    <row r="78" spans="5:11" x14ac:dyDescent="0.3">
      <c r="E78">
        <v>6</v>
      </c>
      <c r="F78">
        <v>14</v>
      </c>
    </row>
    <row r="79" spans="5:11" x14ac:dyDescent="0.3">
      <c r="E79">
        <v>5</v>
      </c>
      <c r="F79">
        <v>13</v>
      </c>
    </row>
    <row r="80" spans="5:11" x14ac:dyDescent="0.3">
      <c r="E80">
        <v>11</v>
      </c>
      <c r="F80">
        <v>14</v>
      </c>
    </row>
    <row r="81" spans="5:6" x14ac:dyDescent="0.3">
      <c r="E81">
        <v>4</v>
      </c>
      <c r="F81">
        <v>5</v>
      </c>
    </row>
    <row r="82" spans="5:6" x14ac:dyDescent="0.3">
      <c r="E82">
        <v>7</v>
      </c>
      <c r="F82">
        <v>12</v>
      </c>
    </row>
    <row r="83" spans="5:6" x14ac:dyDescent="0.3">
      <c r="E83">
        <v>9</v>
      </c>
      <c r="F83">
        <v>3</v>
      </c>
    </row>
    <row r="84" spans="5:6" x14ac:dyDescent="0.3">
      <c r="E84">
        <v>8</v>
      </c>
      <c r="F84">
        <v>11</v>
      </c>
    </row>
    <row r="85" spans="5:6" x14ac:dyDescent="0.3">
      <c r="E85">
        <v>13</v>
      </c>
      <c r="F85">
        <v>7</v>
      </c>
    </row>
    <row r="86" spans="5:6" x14ac:dyDescent="0.3">
      <c r="E86">
        <v>6</v>
      </c>
      <c r="F86">
        <v>12</v>
      </c>
    </row>
    <row r="87" spans="5:6" x14ac:dyDescent="0.3">
      <c r="E87">
        <v>14</v>
      </c>
      <c r="F87">
        <v>7</v>
      </c>
    </row>
    <row r="88" spans="5:6" x14ac:dyDescent="0.3">
      <c r="E88">
        <v>9</v>
      </c>
      <c r="F88">
        <v>12</v>
      </c>
    </row>
    <row r="89" spans="5:6" x14ac:dyDescent="0.3">
      <c r="E89">
        <v>14</v>
      </c>
      <c r="F89">
        <v>10</v>
      </c>
    </row>
    <row r="90" spans="5:6" x14ac:dyDescent="0.3">
      <c r="E90">
        <v>11</v>
      </c>
      <c r="F90">
        <v>9</v>
      </c>
    </row>
    <row r="91" spans="5:6" x14ac:dyDescent="0.3">
      <c r="E91">
        <v>13</v>
      </c>
      <c r="F91">
        <v>7</v>
      </c>
    </row>
    <row r="92" spans="5:6" x14ac:dyDescent="0.3">
      <c r="E92">
        <v>7</v>
      </c>
      <c r="F92">
        <v>10</v>
      </c>
    </row>
    <row r="93" spans="5:6" x14ac:dyDescent="0.3">
      <c r="E93">
        <v>6</v>
      </c>
      <c r="F93">
        <v>6</v>
      </c>
    </row>
    <row r="94" spans="5:6" x14ac:dyDescent="0.3">
      <c r="E94">
        <v>5</v>
      </c>
      <c r="F94">
        <v>5</v>
      </c>
    </row>
    <row r="95" spans="5:6" x14ac:dyDescent="0.3">
      <c r="E95">
        <v>10</v>
      </c>
      <c r="F95">
        <v>7</v>
      </c>
    </row>
    <row r="96" spans="5:6" x14ac:dyDescent="0.3">
      <c r="E96">
        <v>4</v>
      </c>
      <c r="F96">
        <v>5</v>
      </c>
    </row>
    <row r="97" spans="5:6" x14ac:dyDescent="0.3">
      <c r="E97">
        <v>13</v>
      </c>
      <c r="F97">
        <v>4</v>
      </c>
    </row>
    <row r="98" spans="5:6" x14ac:dyDescent="0.3">
      <c r="E98">
        <v>4</v>
      </c>
      <c r="F98">
        <v>5</v>
      </c>
    </row>
    <row r="99" spans="5:6" x14ac:dyDescent="0.3">
      <c r="E99">
        <v>14</v>
      </c>
      <c r="F99">
        <v>4</v>
      </c>
    </row>
    <row r="100" spans="5:6" x14ac:dyDescent="0.3">
      <c r="E100">
        <v>12</v>
      </c>
      <c r="F100">
        <v>14</v>
      </c>
    </row>
    <row r="101" spans="5:6" x14ac:dyDescent="0.3">
      <c r="E101">
        <v>4</v>
      </c>
      <c r="F101">
        <v>21</v>
      </c>
    </row>
    <row r="102" spans="5:6" x14ac:dyDescent="0.3">
      <c r="E102">
        <v>4</v>
      </c>
      <c r="F102">
        <v>4</v>
      </c>
    </row>
    <row r="103" spans="5:6" x14ac:dyDescent="0.3">
      <c r="E103">
        <v>7</v>
      </c>
      <c r="F103">
        <v>13</v>
      </c>
    </row>
    <row r="104" spans="5:6" x14ac:dyDescent="0.3">
      <c r="E104">
        <v>11</v>
      </c>
      <c r="F104">
        <v>6</v>
      </c>
    </row>
    <row r="105" spans="5:6" x14ac:dyDescent="0.3">
      <c r="E105">
        <v>6</v>
      </c>
      <c r="F105">
        <v>12</v>
      </c>
    </row>
    <row r="106" spans="5:6" x14ac:dyDescent="0.3">
      <c r="E106">
        <v>4</v>
      </c>
      <c r="F106">
        <v>7</v>
      </c>
    </row>
    <row r="107" spans="5:6" x14ac:dyDescent="0.3">
      <c r="E107">
        <v>6</v>
      </c>
      <c r="F107">
        <v>12</v>
      </c>
    </row>
    <row r="108" spans="5:6" x14ac:dyDescent="0.3">
      <c r="E108">
        <v>8</v>
      </c>
      <c r="F108">
        <v>10</v>
      </c>
    </row>
    <row r="109" spans="5:6" x14ac:dyDescent="0.3">
      <c r="E109">
        <v>8</v>
      </c>
      <c r="F109">
        <v>11</v>
      </c>
    </row>
    <row r="110" spans="5:6" x14ac:dyDescent="0.3">
      <c r="E110">
        <v>6</v>
      </c>
      <c r="F110">
        <v>6</v>
      </c>
    </row>
    <row r="111" spans="5:6" x14ac:dyDescent="0.3">
      <c r="E111">
        <v>10</v>
      </c>
      <c r="F111">
        <v>6</v>
      </c>
    </row>
    <row r="112" spans="5:6" x14ac:dyDescent="0.3">
      <c r="E112">
        <v>4</v>
      </c>
      <c r="F112">
        <v>5</v>
      </c>
    </row>
    <row r="113" spans="5:6" x14ac:dyDescent="0.3">
      <c r="E113">
        <v>11</v>
      </c>
      <c r="F113">
        <v>5</v>
      </c>
    </row>
    <row r="114" spans="5:6" x14ac:dyDescent="0.3">
      <c r="E114">
        <v>4</v>
      </c>
      <c r="F114">
        <v>14</v>
      </c>
    </row>
    <row r="115" spans="5:6" x14ac:dyDescent="0.3">
      <c r="E115">
        <v>8</v>
      </c>
      <c r="F115">
        <v>11</v>
      </c>
    </row>
    <row r="116" spans="5:6" x14ac:dyDescent="0.3">
      <c r="E116">
        <v>9</v>
      </c>
      <c r="F116">
        <v>9</v>
      </c>
    </row>
    <row r="117" spans="5:6" x14ac:dyDescent="0.3">
      <c r="E117">
        <v>3</v>
      </c>
      <c r="F117">
        <v>19</v>
      </c>
    </row>
    <row r="118" spans="5:6" x14ac:dyDescent="0.3">
      <c r="E118">
        <v>12</v>
      </c>
      <c r="F118">
        <v>7</v>
      </c>
    </row>
    <row r="119" spans="5:6" x14ac:dyDescent="0.3">
      <c r="E119">
        <v>3</v>
      </c>
      <c r="F119">
        <v>8</v>
      </c>
    </row>
    <row r="120" spans="5:6" x14ac:dyDescent="0.3">
      <c r="E120">
        <v>14</v>
      </c>
      <c r="F120">
        <v>20</v>
      </c>
    </row>
    <row r="121" spans="5:6" x14ac:dyDescent="0.3">
      <c r="E121">
        <v>8</v>
      </c>
      <c r="F121">
        <v>13</v>
      </c>
    </row>
    <row r="122" spans="5:6" x14ac:dyDescent="0.3">
      <c r="E122">
        <v>3</v>
      </c>
      <c r="F122">
        <v>13</v>
      </c>
    </row>
    <row r="123" spans="5:6" x14ac:dyDescent="0.3">
      <c r="E123">
        <v>4</v>
      </c>
      <c r="F123">
        <v>8</v>
      </c>
    </row>
    <row r="124" spans="5:6" x14ac:dyDescent="0.3">
      <c r="E124">
        <v>5</v>
      </c>
      <c r="F124">
        <v>11</v>
      </c>
    </row>
    <row r="125" spans="5:6" x14ac:dyDescent="0.3">
      <c r="E125">
        <v>9</v>
      </c>
      <c r="F125">
        <v>10</v>
      </c>
    </row>
    <row r="126" spans="5:6" x14ac:dyDescent="0.3">
      <c r="E126">
        <v>14</v>
      </c>
      <c r="F126">
        <v>4</v>
      </c>
    </row>
    <row r="127" spans="5:6" x14ac:dyDescent="0.3">
      <c r="E127">
        <v>5</v>
      </c>
      <c r="F127">
        <v>13</v>
      </c>
    </row>
    <row r="128" spans="5:6" x14ac:dyDescent="0.3">
      <c r="E128">
        <v>6</v>
      </c>
      <c r="F128">
        <v>12</v>
      </c>
    </row>
    <row r="129" spans="5:6" x14ac:dyDescent="0.3">
      <c r="E129">
        <v>9</v>
      </c>
      <c r="F129">
        <v>3</v>
      </c>
    </row>
    <row r="130" spans="5:6" x14ac:dyDescent="0.3">
      <c r="E130">
        <v>8</v>
      </c>
      <c r="F130">
        <v>15</v>
      </c>
    </row>
    <row r="131" spans="5:6" x14ac:dyDescent="0.3">
      <c r="E131">
        <v>12</v>
      </c>
      <c r="F131">
        <v>5</v>
      </c>
    </row>
    <row r="132" spans="5:6" x14ac:dyDescent="0.3">
      <c r="E132">
        <v>5</v>
      </c>
      <c r="F132">
        <v>12</v>
      </c>
    </row>
    <row r="133" spans="5:6" x14ac:dyDescent="0.3">
      <c r="E133">
        <v>7</v>
      </c>
      <c r="F133">
        <v>8</v>
      </c>
    </row>
    <row r="134" spans="5:6" x14ac:dyDescent="0.3">
      <c r="E134">
        <v>4</v>
      </c>
      <c r="F134">
        <v>14</v>
      </c>
    </row>
    <row r="135" spans="5:6" x14ac:dyDescent="0.3">
      <c r="E135">
        <v>14</v>
      </c>
      <c r="F135">
        <v>4</v>
      </c>
    </row>
    <row r="136" spans="5:6" x14ac:dyDescent="0.3">
      <c r="E136">
        <v>14</v>
      </c>
      <c r="F136">
        <v>6</v>
      </c>
    </row>
    <row r="137" spans="5:6" x14ac:dyDescent="0.3">
      <c r="E137">
        <v>7</v>
      </c>
      <c r="F137">
        <v>12</v>
      </c>
    </row>
    <row r="138" spans="5:6" x14ac:dyDescent="0.3">
      <c r="E138">
        <v>13</v>
      </c>
      <c r="F138">
        <v>13</v>
      </c>
    </row>
    <row r="139" spans="5:6" x14ac:dyDescent="0.3">
      <c r="E139">
        <v>13</v>
      </c>
      <c r="F139">
        <v>7</v>
      </c>
    </row>
    <row r="140" spans="5:6" x14ac:dyDescent="0.3">
      <c r="E140">
        <v>10</v>
      </c>
      <c r="F140">
        <v>12</v>
      </c>
    </row>
    <row r="141" spans="5:6" x14ac:dyDescent="0.3">
      <c r="E141">
        <v>7</v>
      </c>
      <c r="F141">
        <v>12</v>
      </c>
    </row>
    <row r="142" spans="5:6" x14ac:dyDescent="0.3">
      <c r="E142">
        <v>8</v>
      </c>
      <c r="F142">
        <v>11</v>
      </c>
    </row>
    <row r="143" spans="5:6" x14ac:dyDescent="0.3">
      <c r="E143">
        <v>12</v>
      </c>
      <c r="F143">
        <v>13</v>
      </c>
    </row>
    <row r="144" spans="5:6" x14ac:dyDescent="0.3">
      <c r="E144">
        <v>10</v>
      </c>
      <c r="F144">
        <v>9</v>
      </c>
    </row>
    <row r="145" spans="5:6" x14ac:dyDescent="0.3">
      <c r="E145">
        <v>4</v>
      </c>
      <c r="F145">
        <v>7</v>
      </c>
    </row>
    <row r="146" spans="5:6" x14ac:dyDescent="0.3">
      <c r="E146">
        <v>12</v>
      </c>
      <c r="F146">
        <v>8</v>
      </c>
    </row>
    <row r="147" spans="5:6" x14ac:dyDescent="0.3">
      <c r="E147">
        <v>7</v>
      </c>
      <c r="F147">
        <v>12</v>
      </c>
    </row>
    <row r="148" spans="5:6" x14ac:dyDescent="0.3">
      <c r="E148">
        <v>12</v>
      </c>
      <c r="F148">
        <v>12</v>
      </c>
    </row>
    <row r="149" spans="5:6" x14ac:dyDescent="0.3">
      <c r="E149">
        <v>13</v>
      </c>
      <c r="F149">
        <v>10</v>
      </c>
    </row>
    <row r="150" spans="5:6" x14ac:dyDescent="0.3">
      <c r="E150">
        <v>7</v>
      </c>
      <c r="F150">
        <v>3</v>
      </c>
    </row>
    <row r="151" spans="5:6" x14ac:dyDescent="0.3">
      <c r="E151">
        <v>14</v>
      </c>
      <c r="F151">
        <v>20</v>
      </c>
    </row>
    <row r="152" spans="5:6" x14ac:dyDescent="0.3">
      <c r="E152">
        <v>6</v>
      </c>
      <c r="F152">
        <v>9</v>
      </c>
    </row>
    <row r="153" spans="5:6" x14ac:dyDescent="0.3">
      <c r="E153">
        <v>11</v>
      </c>
      <c r="F153">
        <v>3</v>
      </c>
    </row>
    <row r="154" spans="5:6" x14ac:dyDescent="0.3">
      <c r="E154">
        <v>4</v>
      </c>
      <c r="F154">
        <v>7</v>
      </c>
    </row>
    <row r="155" spans="5:6" x14ac:dyDescent="0.3">
      <c r="E155">
        <v>6</v>
      </c>
      <c r="F155">
        <v>9</v>
      </c>
    </row>
    <row r="156" spans="5:6" x14ac:dyDescent="0.3">
      <c r="E156">
        <v>7</v>
      </c>
      <c r="F156">
        <v>13</v>
      </c>
    </row>
    <row r="157" spans="5:6" x14ac:dyDescent="0.3">
      <c r="E157">
        <v>10</v>
      </c>
      <c r="F157">
        <v>13</v>
      </c>
    </row>
    <row r="158" spans="5:6" x14ac:dyDescent="0.3">
      <c r="E158">
        <v>8</v>
      </c>
      <c r="F158">
        <v>8</v>
      </c>
    </row>
    <row r="159" spans="5:6" x14ac:dyDescent="0.3">
      <c r="E159">
        <v>3</v>
      </c>
      <c r="F159">
        <v>13</v>
      </c>
    </row>
    <row r="160" spans="5:6" x14ac:dyDescent="0.3">
      <c r="E160">
        <v>5</v>
      </c>
      <c r="F160">
        <v>13</v>
      </c>
    </row>
    <row r="161" spans="5:6" x14ac:dyDescent="0.3">
      <c r="E161">
        <v>10</v>
      </c>
      <c r="F161">
        <v>14</v>
      </c>
    </row>
    <row r="162" spans="5:6" x14ac:dyDescent="0.3">
      <c r="E162">
        <v>13</v>
      </c>
      <c r="F162">
        <v>11</v>
      </c>
    </row>
    <row r="163" spans="5:6" x14ac:dyDescent="0.3">
      <c r="E163">
        <v>3</v>
      </c>
      <c r="F163">
        <v>6</v>
      </c>
    </row>
    <row r="164" spans="5:6" x14ac:dyDescent="0.3">
      <c r="E164">
        <v>14</v>
      </c>
      <c r="F164">
        <v>4</v>
      </c>
    </row>
    <row r="165" spans="5:6" x14ac:dyDescent="0.3">
      <c r="E165">
        <v>13</v>
      </c>
      <c r="F165">
        <v>6</v>
      </c>
    </row>
    <row r="166" spans="5:6" x14ac:dyDescent="0.3">
      <c r="E166">
        <v>11</v>
      </c>
      <c r="F166">
        <v>3</v>
      </c>
    </row>
    <row r="167" spans="5:6" x14ac:dyDescent="0.3">
      <c r="E167">
        <v>13</v>
      </c>
      <c r="F167">
        <v>22</v>
      </c>
    </row>
    <row r="168" spans="5:6" x14ac:dyDescent="0.3">
      <c r="E168">
        <v>9</v>
      </c>
      <c r="F168">
        <v>8</v>
      </c>
    </row>
    <row r="169" spans="5:6" x14ac:dyDescent="0.3">
      <c r="E169">
        <v>9</v>
      </c>
      <c r="F169">
        <v>13</v>
      </c>
    </row>
    <row r="170" spans="5:6" x14ac:dyDescent="0.3">
      <c r="E170">
        <v>5</v>
      </c>
      <c r="F170">
        <v>8</v>
      </c>
    </row>
    <row r="171" spans="5:6" x14ac:dyDescent="0.3">
      <c r="E171">
        <v>9</v>
      </c>
      <c r="F171">
        <v>5</v>
      </c>
    </row>
    <row r="172" spans="5:6" x14ac:dyDescent="0.3">
      <c r="E172">
        <v>8</v>
      </c>
      <c r="F172">
        <v>10</v>
      </c>
    </row>
    <row r="173" spans="5:6" x14ac:dyDescent="0.3">
      <c r="E173">
        <v>10</v>
      </c>
      <c r="F173">
        <v>12</v>
      </c>
    </row>
    <row r="174" spans="5:6" x14ac:dyDescent="0.3">
      <c r="E174">
        <v>14</v>
      </c>
      <c r="F174">
        <v>4</v>
      </c>
    </row>
    <row r="175" spans="5:6" x14ac:dyDescent="0.3">
      <c r="E175">
        <v>10</v>
      </c>
      <c r="F175">
        <v>12</v>
      </c>
    </row>
    <row r="176" spans="5:6" x14ac:dyDescent="0.3">
      <c r="E176">
        <v>13</v>
      </c>
      <c r="F176">
        <v>14</v>
      </c>
    </row>
    <row r="177" spans="5:6" x14ac:dyDescent="0.3">
      <c r="E177">
        <v>9</v>
      </c>
      <c r="F177">
        <v>4</v>
      </c>
    </row>
    <row r="178" spans="5:6" x14ac:dyDescent="0.3">
      <c r="E178">
        <v>4</v>
      </c>
      <c r="F178">
        <v>13</v>
      </c>
    </row>
    <row r="179" spans="5:6" x14ac:dyDescent="0.3">
      <c r="E179">
        <v>4</v>
      </c>
      <c r="F179">
        <v>4</v>
      </c>
    </row>
    <row r="180" spans="5:6" x14ac:dyDescent="0.3">
      <c r="E180">
        <v>9</v>
      </c>
      <c r="F180">
        <v>7</v>
      </c>
    </row>
    <row r="181" spans="5:6" x14ac:dyDescent="0.3">
      <c r="E181">
        <v>7</v>
      </c>
      <c r="F181">
        <v>11</v>
      </c>
    </row>
    <row r="182" spans="5:6" x14ac:dyDescent="0.3">
      <c r="E182">
        <v>13</v>
      </c>
      <c r="F182">
        <v>6</v>
      </c>
    </row>
    <row r="183" spans="5:6" x14ac:dyDescent="0.3">
      <c r="E183">
        <v>11</v>
      </c>
      <c r="F183">
        <v>6</v>
      </c>
    </row>
    <row r="184" spans="5:6" x14ac:dyDescent="0.3">
      <c r="E184">
        <v>6</v>
      </c>
      <c r="F184">
        <v>12</v>
      </c>
    </row>
    <row r="185" spans="5:6" x14ac:dyDescent="0.3">
      <c r="E185">
        <v>13</v>
      </c>
      <c r="F185">
        <v>7</v>
      </c>
    </row>
    <row r="186" spans="5:6" x14ac:dyDescent="0.3">
      <c r="E186">
        <v>5</v>
      </c>
      <c r="F186">
        <v>3</v>
      </c>
    </row>
    <row r="187" spans="5:6" x14ac:dyDescent="0.3">
      <c r="E187">
        <v>4</v>
      </c>
      <c r="F187">
        <v>4</v>
      </c>
    </row>
    <row r="188" spans="5:6" x14ac:dyDescent="0.3">
      <c r="E188">
        <v>3</v>
      </c>
      <c r="F188">
        <v>3</v>
      </c>
    </row>
    <row r="189" spans="5:6" x14ac:dyDescent="0.3">
      <c r="E189">
        <v>13</v>
      </c>
      <c r="F189">
        <v>14</v>
      </c>
    </row>
    <row r="190" spans="5:6" x14ac:dyDescent="0.3">
      <c r="E190">
        <v>6</v>
      </c>
      <c r="F190">
        <v>14</v>
      </c>
    </row>
    <row r="191" spans="5:6" x14ac:dyDescent="0.3">
      <c r="E191">
        <v>4</v>
      </c>
      <c r="F191">
        <v>7</v>
      </c>
    </row>
    <row r="192" spans="5:6" x14ac:dyDescent="0.3">
      <c r="E192">
        <v>14</v>
      </c>
      <c r="F192">
        <v>13</v>
      </c>
    </row>
    <row r="193" spans="5:6" x14ac:dyDescent="0.3">
      <c r="E193">
        <v>10</v>
      </c>
      <c r="F193">
        <v>10</v>
      </c>
    </row>
    <row r="194" spans="5:6" x14ac:dyDescent="0.3">
      <c r="E194">
        <v>3</v>
      </c>
      <c r="F194">
        <v>4</v>
      </c>
    </row>
    <row r="195" spans="5:6" x14ac:dyDescent="0.3">
      <c r="E195">
        <v>13</v>
      </c>
      <c r="F195">
        <v>11</v>
      </c>
    </row>
    <row r="196" spans="5:6" x14ac:dyDescent="0.3">
      <c r="E196">
        <v>12</v>
      </c>
      <c r="F196">
        <v>15</v>
      </c>
    </row>
    <row r="197" spans="5:6" x14ac:dyDescent="0.3">
      <c r="E197">
        <v>5</v>
      </c>
      <c r="F197">
        <v>6</v>
      </c>
    </row>
    <row r="198" spans="5:6" x14ac:dyDescent="0.3">
      <c r="E198">
        <v>11</v>
      </c>
      <c r="F198">
        <v>13</v>
      </c>
    </row>
    <row r="199" spans="5:6" x14ac:dyDescent="0.3">
      <c r="E199">
        <v>10</v>
      </c>
      <c r="F199">
        <v>8</v>
      </c>
    </row>
    <row r="200" spans="5:6" x14ac:dyDescent="0.3">
      <c r="E200">
        <v>6</v>
      </c>
      <c r="F200">
        <v>11</v>
      </c>
    </row>
    <row r="201" spans="5:6" x14ac:dyDescent="0.3">
      <c r="E201">
        <v>4</v>
      </c>
      <c r="F201">
        <v>5</v>
      </c>
    </row>
    <row r="202" spans="5:6" x14ac:dyDescent="0.3">
      <c r="E202">
        <v>7</v>
      </c>
      <c r="F202">
        <v>14</v>
      </c>
    </row>
    <row r="203" spans="5:6" x14ac:dyDescent="0.3">
      <c r="E203">
        <v>9</v>
      </c>
      <c r="F203">
        <v>5</v>
      </c>
    </row>
    <row r="204" spans="5:6" x14ac:dyDescent="0.3">
      <c r="E204">
        <v>5</v>
      </c>
      <c r="F204">
        <v>6</v>
      </c>
    </row>
    <row r="205" spans="5:6" x14ac:dyDescent="0.3">
      <c r="E205">
        <v>5</v>
      </c>
      <c r="F205">
        <v>11</v>
      </c>
    </row>
    <row r="206" spans="5:6" x14ac:dyDescent="0.3">
      <c r="E206">
        <v>6</v>
      </c>
      <c r="F206">
        <v>15</v>
      </c>
    </row>
    <row r="207" spans="5:6" x14ac:dyDescent="0.3">
      <c r="E207">
        <v>6</v>
      </c>
      <c r="F207">
        <v>4</v>
      </c>
    </row>
    <row r="208" spans="5:6" x14ac:dyDescent="0.3">
      <c r="E208">
        <v>6</v>
      </c>
      <c r="F208">
        <v>9</v>
      </c>
    </row>
    <row r="209" spans="5:6" x14ac:dyDescent="0.3">
      <c r="E209">
        <v>6</v>
      </c>
      <c r="F209">
        <v>10</v>
      </c>
    </row>
    <row r="210" spans="5:6" x14ac:dyDescent="0.3">
      <c r="E210">
        <v>6</v>
      </c>
      <c r="F210">
        <v>5</v>
      </c>
    </row>
    <row r="211" spans="5:6" x14ac:dyDescent="0.3">
      <c r="E211">
        <v>9</v>
      </c>
      <c r="F211">
        <v>9</v>
      </c>
    </row>
    <row r="212" spans="5:6" x14ac:dyDescent="0.3">
      <c r="E212">
        <v>9</v>
      </c>
      <c r="F212">
        <v>6</v>
      </c>
    </row>
    <row r="213" spans="5:6" x14ac:dyDescent="0.3">
      <c r="E213">
        <v>1</v>
      </c>
      <c r="F213">
        <v>4</v>
      </c>
    </row>
    <row r="214" spans="5:6" x14ac:dyDescent="0.3">
      <c r="E214">
        <v>5</v>
      </c>
      <c r="F214">
        <v>7</v>
      </c>
    </row>
    <row r="215" spans="5:6" x14ac:dyDescent="0.3">
      <c r="E215">
        <v>4</v>
      </c>
      <c r="F215">
        <v>6</v>
      </c>
    </row>
    <row r="216" spans="5:6" x14ac:dyDescent="0.3">
      <c r="E216">
        <v>1</v>
      </c>
      <c r="F216">
        <v>9</v>
      </c>
    </row>
    <row r="217" spans="5:6" x14ac:dyDescent="0.3">
      <c r="E217">
        <v>3</v>
      </c>
      <c r="F217">
        <v>2</v>
      </c>
    </row>
    <row r="218" spans="5:6" x14ac:dyDescent="0.3">
      <c r="E218">
        <v>8</v>
      </c>
      <c r="F218">
        <v>10</v>
      </c>
    </row>
    <row r="219" spans="5:6" x14ac:dyDescent="0.3">
      <c r="E219">
        <v>2</v>
      </c>
      <c r="F219">
        <v>5</v>
      </c>
    </row>
    <row r="220" spans="5:6" x14ac:dyDescent="0.3">
      <c r="E220">
        <v>8</v>
      </c>
      <c r="F220">
        <v>13</v>
      </c>
    </row>
    <row r="221" spans="5:6" x14ac:dyDescent="0.3">
      <c r="E221">
        <v>5</v>
      </c>
      <c r="F221">
        <v>15</v>
      </c>
    </row>
    <row r="222" spans="5:6" x14ac:dyDescent="0.3">
      <c r="E222">
        <v>7</v>
      </c>
      <c r="F222">
        <v>11</v>
      </c>
    </row>
    <row r="223" spans="5:6" x14ac:dyDescent="0.3">
      <c r="E223">
        <v>1</v>
      </c>
      <c r="F223">
        <v>15</v>
      </c>
    </row>
    <row r="224" spans="5:6" x14ac:dyDescent="0.3">
      <c r="E224">
        <v>7</v>
      </c>
      <c r="F224">
        <v>3</v>
      </c>
    </row>
    <row r="225" spans="5:6" x14ac:dyDescent="0.3">
      <c r="E225">
        <v>7</v>
      </c>
      <c r="F225">
        <v>9</v>
      </c>
    </row>
    <row r="226" spans="5:6" x14ac:dyDescent="0.3">
      <c r="E226">
        <v>5</v>
      </c>
      <c r="F226">
        <v>10</v>
      </c>
    </row>
    <row r="227" spans="5:6" x14ac:dyDescent="0.3">
      <c r="E227">
        <v>5</v>
      </c>
      <c r="F227">
        <v>7</v>
      </c>
    </row>
    <row r="228" spans="5:6" x14ac:dyDescent="0.3">
      <c r="E228">
        <v>1</v>
      </c>
      <c r="F228">
        <v>6</v>
      </c>
    </row>
    <row r="229" spans="5:6" x14ac:dyDescent="0.3">
      <c r="E229">
        <v>8</v>
      </c>
      <c r="F229">
        <v>14</v>
      </c>
    </row>
    <row r="230" spans="5:6" x14ac:dyDescent="0.3">
      <c r="E230">
        <v>8</v>
      </c>
      <c r="F230">
        <v>8</v>
      </c>
    </row>
    <row r="231" spans="5:6" x14ac:dyDescent="0.3">
      <c r="E231">
        <v>5</v>
      </c>
      <c r="F231">
        <v>4</v>
      </c>
    </row>
    <row r="232" spans="5:6" x14ac:dyDescent="0.3">
      <c r="E232">
        <v>7</v>
      </c>
      <c r="F232">
        <v>11</v>
      </c>
    </row>
    <row r="233" spans="5:6" x14ac:dyDescent="0.3">
      <c r="E233">
        <v>5</v>
      </c>
      <c r="F233">
        <v>9</v>
      </c>
    </row>
    <row r="234" spans="5:6" x14ac:dyDescent="0.3">
      <c r="E234">
        <v>2</v>
      </c>
      <c r="F234">
        <v>4</v>
      </c>
    </row>
    <row r="235" spans="5:6" x14ac:dyDescent="0.3">
      <c r="E235">
        <v>9</v>
      </c>
      <c r="F235">
        <v>7</v>
      </c>
    </row>
    <row r="236" spans="5:6" x14ac:dyDescent="0.3">
      <c r="E236">
        <v>11</v>
      </c>
      <c r="F236">
        <v>7</v>
      </c>
    </row>
    <row r="237" spans="5:6" x14ac:dyDescent="0.3">
      <c r="E237">
        <v>3</v>
      </c>
      <c r="F237">
        <v>7</v>
      </c>
    </row>
    <row r="238" spans="5:6" x14ac:dyDescent="0.3">
      <c r="E238">
        <v>2</v>
      </c>
      <c r="F238">
        <v>15</v>
      </c>
    </row>
    <row r="239" spans="5:6" x14ac:dyDescent="0.3">
      <c r="E239">
        <v>1</v>
      </c>
      <c r="F239">
        <v>6</v>
      </c>
    </row>
    <row r="240" spans="5:6" x14ac:dyDescent="0.3">
      <c r="E240">
        <v>3</v>
      </c>
      <c r="F240">
        <v>2</v>
      </c>
    </row>
    <row r="241" spans="5:6" x14ac:dyDescent="0.3">
      <c r="E241">
        <v>5</v>
      </c>
      <c r="F241">
        <v>10</v>
      </c>
    </row>
    <row r="242" spans="5:6" x14ac:dyDescent="0.3">
      <c r="E242">
        <v>9</v>
      </c>
      <c r="F242">
        <v>4</v>
      </c>
    </row>
    <row r="243" spans="5:6" x14ac:dyDescent="0.3">
      <c r="E243">
        <v>7</v>
      </c>
      <c r="F243">
        <v>11</v>
      </c>
    </row>
    <row r="244" spans="5:6" x14ac:dyDescent="0.3">
      <c r="E244">
        <v>7</v>
      </c>
      <c r="F244">
        <v>11</v>
      </c>
    </row>
    <row r="245" spans="5:6" x14ac:dyDescent="0.3">
      <c r="E245">
        <v>10</v>
      </c>
      <c r="F245">
        <v>6</v>
      </c>
    </row>
    <row r="246" spans="5:6" x14ac:dyDescent="0.3">
      <c r="E246">
        <v>1</v>
      </c>
      <c r="F246">
        <v>8</v>
      </c>
    </row>
    <row r="247" spans="5:6" x14ac:dyDescent="0.3">
      <c r="E247">
        <v>2</v>
      </c>
      <c r="F247">
        <v>13</v>
      </c>
    </row>
    <row r="248" spans="5:6" x14ac:dyDescent="0.3">
      <c r="E248">
        <v>9</v>
      </c>
      <c r="F248">
        <v>2</v>
      </c>
    </row>
    <row r="249" spans="5:6" x14ac:dyDescent="0.3">
      <c r="E249">
        <v>7</v>
      </c>
      <c r="F249">
        <v>13</v>
      </c>
    </row>
    <row r="250" spans="5:6" x14ac:dyDescent="0.3">
      <c r="E250">
        <v>1</v>
      </c>
      <c r="F250">
        <v>13</v>
      </c>
    </row>
    <row r="251" spans="5:6" x14ac:dyDescent="0.3">
      <c r="E251">
        <v>8</v>
      </c>
      <c r="F251">
        <v>7</v>
      </c>
    </row>
    <row r="252" spans="5:6" x14ac:dyDescent="0.3">
      <c r="E252">
        <v>10</v>
      </c>
      <c r="F252">
        <v>10</v>
      </c>
    </row>
    <row r="253" spans="5:6" x14ac:dyDescent="0.3">
      <c r="E253">
        <v>3</v>
      </c>
      <c r="F253">
        <v>9</v>
      </c>
    </row>
    <row r="254" spans="5:6" x14ac:dyDescent="0.3">
      <c r="E254">
        <v>7</v>
      </c>
      <c r="F254">
        <v>3</v>
      </c>
    </row>
    <row r="255" spans="5:6" x14ac:dyDescent="0.3">
      <c r="E255">
        <v>10</v>
      </c>
      <c r="F255">
        <v>14</v>
      </c>
    </row>
    <row r="256" spans="5:6" x14ac:dyDescent="0.3">
      <c r="E256">
        <v>8</v>
      </c>
      <c r="F256">
        <v>10</v>
      </c>
    </row>
    <row r="257" spans="5:6" x14ac:dyDescent="0.3">
      <c r="E257">
        <v>10</v>
      </c>
      <c r="F257">
        <v>13</v>
      </c>
    </row>
    <row r="258" spans="5:6" x14ac:dyDescent="0.3">
      <c r="E258">
        <v>5</v>
      </c>
      <c r="F258">
        <v>5</v>
      </c>
    </row>
    <row r="259" spans="5:6" x14ac:dyDescent="0.3">
      <c r="E259">
        <v>9</v>
      </c>
      <c r="F259">
        <v>6</v>
      </c>
    </row>
    <row r="260" spans="5:6" x14ac:dyDescent="0.3">
      <c r="E260">
        <v>1</v>
      </c>
      <c r="F260">
        <v>6</v>
      </c>
    </row>
    <row r="261" spans="5:6" x14ac:dyDescent="0.3">
      <c r="E261">
        <v>8</v>
      </c>
      <c r="F261">
        <v>6</v>
      </c>
    </row>
    <row r="262" spans="5:6" x14ac:dyDescent="0.3">
      <c r="E262">
        <v>9</v>
      </c>
      <c r="F262">
        <v>6</v>
      </c>
    </row>
    <row r="263" spans="5:6" x14ac:dyDescent="0.3">
      <c r="E263">
        <v>9</v>
      </c>
      <c r="F263">
        <v>7</v>
      </c>
    </row>
    <row r="264" spans="5:6" x14ac:dyDescent="0.3">
      <c r="E264">
        <v>2</v>
      </c>
      <c r="F264">
        <v>6</v>
      </c>
    </row>
    <row r="265" spans="5:6" x14ac:dyDescent="0.3">
      <c r="E265">
        <v>10</v>
      </c>
      <c r="F265">
        <v>5</v>
      </c>
    </row>
    <row r="266" spans="5:6" x14ac:dyDescent="0.3">
      <c r="E266">
        <v>7</v>
      </c>
      <c r="F266">
        <v>6</v>
      </c>
    </row>
    <row r="267" spans="5:6" x14ac:dyDescent="0.3">
      <c r="E267">
        <v>7</v>
      </c>
      <c r="F267">
        <v>4</v>
      </c>
    </row>
    <row r="268" spans="5:6" x14ac:dyDescent="0.3">
      <c r="E268">
        <v>1</v>
      </c>
      <c r="F268">
        <v>2</v>
      </c>
    </row>
    <row r="269" spans="5:6" x14ac:dyDescent="0.3">
      <c r="E269">
        <v>10</v>
      </c>
      <c r="F269">
        <v>6</v>
      </c>
    </row>
    <row r="270" spans="5:6" x14ac:dyDescent="0.3">
      <c r="E270">
        <v>3</v>
      </c>
      <c r="F270">
        <v>4</v>
      </c>
    </row>
    <row r="271" spans="5:6" x14ac:dyDescent="0.3">
      <c r="E271">
        <v>6</v>
      </c>
      <c r="F271">
        <v>12</v>
      </c>
    </row>
    <row r="272" spans="5:6" x14ac:dyDescent="0.3">
      <c r="E272">
        <v>1</v>
      </c>
      <c r="F272">
        <v>10</v>
      </c>
    </row>
    <row r="273" spans="5:6" x14ac:dyDescent="0.3">
      <c r="E273">
        <v>6</v>
      </c>
      <c r="F273">
        <v>9</v>
      </c>
    </row>
    <row r="274" spans="5:6" x14ac:dyDescent="0.3">
      <c r="E274">
        <v>4</v>
      </c>
      <c r="F274">
        <v>7</v>
      </c>
    </row>
    <row r="275" spans="5:6" x14ac:dyDescent="0.3">
      <c r="E275">
        <v>6</v>
      </c>
      <c r="F275">
        <v>2</v>
      </c>
    </row>
    <row r="276" spans="5:6" x14ac:dyDescent="0.3">
      <c r="E276">
        <v>4</v>
      </c>
      <c r="F276">
        <v>4</v>
      </c>
    </row>
    <row r="277" spans="5:6" x14ac:dyDescent="0.3">
      <c r="E277">
        <v>6</v>
      </c>
      <c r="F277">
        <v>9</v>
      </c>
    </row>
    <row r="278" spans="5:6" x14ac:dyDescent="0.3">
      <c r="E278">
        <v>6</v>
      </c>
      <c r="F278">
        <v>6</v>
      </c>
    </row>
    <row r="279" spans="5:6" x14ac:dyDescent="0.3">
      <c r="E279">
        <v>4</v>
      </c>
      <c r="F279">
        <v>3</v>
      </c>
    </row>
    <row r="280" spans="5:6" x14ac:dyDescent="0.3">
      <c r="E280">
        <v>7</v>
      </c>
      <c r="F280">
        <v>7</v>
      </c>
    </row>
    <row r="281" spans="5:6" x14ac:dyDescent="0.3">
      <c r="E281">
        <v>10</v>
      </c>
      <c r="F281">
        <v>6</v>
      </c>
    </row>
    <row r="282" spans="5:6" x14ac:dyDescent="0.3">
      <c r="E282">
        <v>5</v>
      </c>
      <c r="F282">
        <v>3</v>
      </c>
    </row>
    <row r="283" spans="5:6" x14ac:dyDescent="0.3">
      <c r="E283">
        <v>3</v>
      </c>
      <c r="F283">
        <v>9</v>
      </c>
    </row>
    <row r="284" spans="5:6" x14ac:dyDescent="0.3">
      <c r="E284">
        <v>9</v>
      </c>
      <c r="F284">
        <v>5</v>
      </c>
    </row>
    <row r="285" spans="5:6" x14ac:dyDescent="0.3">
      <c r="E285">
        <v>3</v>
      </c>
      <c r="F285">
        <v>11</v>
      </c>
    </row>
    <row r="286" spans="5:6" x14ac:dyDescent="0.3">
      <c r="E286">
        <v>4</v>
      </c>
      <c r="F286">
        <v>6</v>
      </c>
    </row>
    <row r="287" spans="5:6" x14ac:dyDescent="0.3">
      <c r="E287">
        <v>9</v>
      </c>
      <c r="F287">
        <v>2</v>
      </c>
    </row>
    <row r="288" spans="5:6" x14ac:dyDescent="0.3">
      <c r="E288">
        <v>7</v>
      </c>
      <c r="F288">
        <v>15</v>
      </c>
    </row>
    <row r="289" spans="5:6" x14ac:dyDescent="0.3">
      <c r="E289">
        <v>3</v>
      </c>
      <c r="F289">
        <v>4</v>
      </c>
    </row>
    <row r="290" spans="5:6" x14ac:dyDescent="0.3">
      <c r="E290">
        <v>2</v>
      </c>
      <c r="F290">
        <v>12</v>
      </c>
    </row>
    <row r="291" spans="5:6" x14ac:dyDescent="0.3">
      <c r="E291">
        <v>2</v>
      </c>
      <c r="F291">
        <v>8</v>
      </c>
    </row>
    <row r="292" spans="5:6" x14ac:dyDescent="0.3">
      <c r="E292">
        <v>6</v>
      </c>
      <c r="F292">
        <v>6</v>
      </c>
    </row>
    <row r="293" spans="5:6" x14ac:dyDescent="0.3">
      <c r="E293">
        <v>10</v>
      </c>
      <c r="F293">
        <v>15</v>
      </c>
    </row>
    <row r="294" spans="5:6" x14ac:dyDescent="0.3">
      <c r="E294">
        <v>10</v>
      </c>
      <c r="F294">
        <v>14</v>
      </c>
    </row>
    <row r="295" spans="5:6" x14ac:dyDescent="0.3">
      <c r="E295">
        <v>6</v>
      </c>
      <c r="F295">
        <v>3</v>
      </c>
    </row>
    <row r="296" spans="5:6" x14ac:dyDescent="0.3">
      <c r="E296">
        <v>4</v>
      </c>
      <c r="F296">
        <v>7</v>
      </c>
    </row>
    <row r="297" spans="5:6" x14ac:dyDescent="0.3">
      <c r="E297">
        <v>7</v>
      </c>
      <c r="F297">
        <v>14</v>
      </c>
    </row>
    <row r="298" spans="5:6" x14ac:dyDescent="0.3">
      <c r="E298">
        <v>4</v>
      </c>
      <c r="F298">
        <v>9</v>
      </c>
    </row>
    <row r="299" spans="5:6" x14ac:dyDescent="0.3">
      <c r="E299">
        <v>1</v>
      </c>
      <c r="F299">
        <v>4</v>
      </c>
    </row>
    <row r="300" spans="5:6" x14ac:dyDescent="0.3">
      <c r="E300">
        <v>9</v>
      </c>
      <c r="F300">
        <v>7</v>
      </c>
    </row>
    <row r="301" spans="5:6" x14ac:dyDescent="0.3">
      <c r="E301">
        <v>3</v>
      </c>
      <c r="F301">
        <v>14</v>
      </c>
    </row>
    <row r="302" spans="5:6" x14ac:dyDescent="0.3">
      <c r="E302">
        <v>6</v>
      </c>
      <c r="F302">
        <v>10</v>
      </c>
    </row>
    <row r="303" spans="5:6" x14ac:dyDescent="0.3">
      <c r="E303">
        <v>3</v>
      </c>
      <c r="F303">
        <v>6</v>
      </c>
    </row>
    <row r="304" spans="5:6" x14ac:dyDescent="0.3">
      <c r="E304">
        <v>4</v>
      </c>
      <c r="F304">
        <v>4</v>
      </c>
    </row>
    <row r="305" spans="5:6" x14ac:dyDescent="0.3">
      <c r="E305">
        <v>6</v>
      </c>
      <c r="F305">
        <v>13</v>
      </c>
    </row>
    <row r="306" spans="5:6" x14ac:dyDescent="0.3">
      <c r="E306">
        <v>1</v>
      </c>
      <c r="F306">
        <v>6</v>
      </c>
    </row>
    <row r="307" spans="5:6" x14ac:dyDescent="0.3">
      <c r="E307">
        <v>1</v>
      </c>
      <c r="F307">
        <v>6</v>
      </c>
    </row>
    <row r="308" spans="5:6" x14ac:dyDescent="0.3">
      <c r="E308">
        <v>3</v>
      </c>
      <c r="F308">
        <v>4</v>
      </c>
    </row>
    <row r="309" spans="5:6" x14ac:dyDescent="0.3">
      <c r="E309">
        <v>8</v>
      </c>
      <c r="F309">
        <v>11</v>
      </c>
    </row>
    <row r="310" spans="5:6" x14ac:dyDescent="0.3">
      <c r="E310">
        <v>1</v>
      </c>
      <c r="F310">
        <v>8</v>
      </c>
    </row>
    <row r="311" spans="5:6" x14ac:dyDescent="0.3">
      <c r="E311">
        <v>8</v>
      </c>
      <c r="F311">
        <v>7</v>
      </c>
    </row>
    <row r="312" spans="5:6" x14ac:dyDescent="0.3">
      <c r="E312">
        <v>8</v>
      </c>
      <c r="F312">
        <v>12</v>
      </c>
    </row>
    <row r="313" spans="5:6" x14ac:dyDescent="0.3">
      <c r="E313">
        <v>6</v>
      </c>
      <c r="F313">
        <v>8</v>
      </c>
    </row>
    <row r="314" spans="5:6" x14ac:dyDescent="0.3">
      <c r="E314">
        <v>10</v>
      </c>
    </row>
    <row r="315" spans="5:6" x14ac:dyDescent="0.3">
      <c r="E315">
        <v>2</v>
      </c>
    </row>
    <row r="316" spans="5:6" x14ac:dyDescent="0.3">
      <c r="E316">
        <v>6</v>
      </c>
    </row>
    <row r="317" spans="5:6" x14ac:dyDescent="0.3">
      <c r="E317">
        <v>10</v>
      </c>
    </row>
    <row r="318" spans="5:6" x14ac:dyDescent="0.3">
      <c r="E318">
        <v>1</v>
      </c>
    </row>
    <row r="319" spans="5:6" x14ac:dyDescent="0.3">
      <c r="E319">
        <v>3</v>
      </c>
    </row>
    <row r="320" spans="5:6" x14ac:dyDescent="0.3">
      <c r="E320">
        <v>1</v>
      </c>
    </row>
    <row r="321" spans="5:5" x14ac:dyDescent="0.3">
      <c r="E321">
        <v>1</v>
      </c>
    </row>
    <row r="322" spans="5:5" x14ac:dyDescent="0.3">
      <c r="E322">
        <v>2</v>
      </c>
    </row>
    <row r="323" spans="5:5" x14ac:dyDescent="0.3">
      <c r="E323">
        <v>1</v>
      </c>
    </row>
    <row r="324" spans="5:5" x14ac:dyDescent="0.3">
      <c r="E324">
        <v>8</v>
      </c>
    </row>
    <row r="325" spans="5:5" x14ac:dyDescent="0.3">
      <c r="E325">
        <v>10</v>
      </c>
    </row>
    <row r="326" spans="5:5" x14ac:dyDescent="0.3">
      <c r="E326">
        <v>10</v>
      </c>
    </row>
    <row r="327" spans="5:5" x14ac:dyDescent="0.3">
      <c r="E327">
        <v>2</v>
      </c>
    </row>
    <row r="328" spans="5:5" x14ac:dyDescent="0.3">
      <c r="E328">
        <v>3</v>
      </c>
    </row>
    <row r="329" spans="5:5" x14ac:dyDescent="0.3">
      <c r="E329">
        <v>7</v>
      </c>
    </row>
    <row r="330" spans="5:5" x14ac:dyDescent="0.3">
      <c r="E330">
        <v>6</v>
      </c>
    </row>
    <row r="331" spans="5:5" x14ac:dyDescent="0.3">
      <c r="E331">
        <v>4</v>
      </c>
    </row>
    <row r="332" spans="5:5" x14ac:dyDescent="0.3">
      <c r="E332">
        <v>5</v>
      </c>
    </row>
  </sheetData>
  <mergeCells count="1">
    <mergeCell ref="E7:Q7"/>
  </mergeCells>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CC9C51-D3C1-496F-B62B-3F4E4688D32E}">
  <dimension ref="A1:I291"/>
  <sheetViews>
    <sheetView topLeftCell="A196" zoomScale="62" zoomScaleNormal="55" workbookViewId="0">
      <selection activeCell="J203" sqref="J203"/>
    </sheetView>
  </sheetViews>
  <sheetFormatPr defaultRowHeight="14.4" x14ac:dyDescent="0.3"/>
  <cols>
    <col min="1" max="2" width="14.88671875" style="29" bestFit="1" customWidth="1"/>
    <col min="3" max="4" width="19.88671875" style="29" bestFit="1" customWidth="1"/>
    <col min="5" max="5" width="42.6640625" style="29" bestFit="1" customWidth="1"/>
    <col min="6" max="6" width="15.77734375" style="29" bestFit="1" customWidth="1"/>
    <col min="7" max="7" width="14.88671875" style="29" bestFit="1" customWidth="1"/>
    <col min="8" max="8" width="22.88671875" style="29" bestFit="1" customWidth="1"/>
    <col min="9" max="9" width="19.88671875" style="61" bestFit="1" customWidth="1"/>
    <col min="10" max="10" width="42.33203125" style="29" bestFit="1" customWidth="1"/>
    <col min="11" max="11" width="15.77734375" style="29" bestFit="1" customWidth="1"/>
    <col min="12" max="16384" width="8.88671875" style="29"/>
  </cols>
  <sheetData>
    <row r="1" spans="1:8" x14ac:dyDescent="0.3">
      <c r="A1" s="34" t="s">
        <v>8</v>
      </c>
      <c r="B1" s="35" t="s">
        <v>14</v>
      </c>
      <c r="C1" s="30"/>
      <c r="H1" s="30"/>
    </row>
    <row r="2" spans="1:8" x14ac:dyDescent="0.3">
      <c r="A2" s="30"/>
      <c r="B2" s="30"/>
      <c r="C2" s="30"/>
      <c r="F2" s="30"/>
      <c r="G2" s="30"/>
      <c r="H2" s="30"/>
    </row>
    <row r="3" spans="1:8" x14ac:dyDescent="0.3">
      <c r="A3" s="36" t="s">
        <v>604</v>
      </c>
      <c r="B3" s="37" t="s">
        <v>605</v>
      </c>
      <c r="C3" s="38" t="s">
        <v>606</v>
      </c>
      <c r="F3" s="39" t="s">
        <v>607</v>
      </c>
    </row>
    <row r="4" spans="1:8" x14ac:dyDescent="0.3">
      <c r="A4" s="40">
        <v>502955</v>
      </c>
      <c r="B4" s="41">
        <v>774176</v>
      </c>
      <c r="C4" s="42">
        <v>271221</v>
      </c>
      <c r="F4" s="76">
        <v>555</v>
      </c>
    </row>
    <row r="5" spans="1:8" x14ac:dyDescent="0.3">
      <c r="D5" s="43"/>
    </row>
    <row r="7" spans="1:8" x14ac:dyDescent="0.3">
      <c r="A7" s="44">
        <f>IF(A4=0,0,A4)</f>
        <v>502955</v>
      </c>
      <c r="B7" s="44">
        <f>B4</f>
        <v>774176</v>
      </c>
      <c r="C7" s="44">
        <f>C4</f>
        <v>271221</v>
      </c>
    </row>
    <row r="14" spans="1:8" x14ac:dyDescent="0.3">
      <c r="A14" s="45" t="s">
        <v>608</v>
      </c>
      <c r="B14" s="39" t="s">
        <v>607</v>
      </c>
      <c r="D14" s="45" t="s">
        <v>608</v>
      </c>
      <c r="E14" s="39" t="s">
        <v>607</v>
      </c>
      <c r="G14" s="45" t="s">
        <v>608</v>
      </c>
      <c r="H14" s="39" t="s">
        <v>607</v>
      </c>
    </row>
    <row r="15" spans="1:8" x14ac:dyDescent="0.3">
      <c r="A15" s="36" t="s">
        <v>14</v>
      </c>
      <c r="B15" s="75">
        <v>287</v>
      </c>
      <c r="D15" s="36" t="s">
        <v>14</v>
      </c>
      <c r="E15" s="46">
        <v>0.51711711711711716</v>
      </c>
      <c r="G15" s="36" t="s">
        <v>14</v>
      </c>
      <c r="H15" s="46">
        <v>0.51711711711711716</v>
      </c>
    </row>
    <row r="16" spans="1:8" x14ac:dyDescent="0.3">
      <c r="A16" s="47" t="s">
        <v>30</v>
      </c>
      <c r="B16" s="77">
        <v>268</v>
      </c>
      <c r="D16" s="47" t="s">
        <v>30</v>
      </c>
      <c r="E16" s="49">
        <v>0.48288288288288289</v>
      </c>
      <c r="G16" s="47" t="s">
        <v>30</v>
      </c>
      <c r="H16" s="49">
        <v>0.48288288288288289</v>
      </c>
    </row>
    <row r="17" spans="1:8" x14ac:dyDescent="0.3">
      <c r="A17" s="50" t="s">
        <v>609</v>
      </c>
      <c r="B17" s="76">
        <v>555</v>
      </c>
      <c r="D17" s="50" t="s">
        <v>609</v>
      </c>
      <c r="E17" s="51">
        <v>1</v>
      </c>
      <c r="G17" s="50" t="s">
        <v>609</v>
      </c>
      <c r="H17" s="51">
        <v>1</v>
      </c>
    </row>
    <row r="21" spans="1:8" x14ac:dyDescent="0.3">
      <c r="G21" s="47" t="s">
        <v>30</v>
      </c>
      <c r="H21" s="49">
        <v>0.48288288288288289</v>
      </c>
    </row>
    <row r="22" spans="1:8" x14ac:dyDescent="0.3">
      <c r="G22" s="36" t="s">
        <v>14</v>
      </c>
      <c r="H22" s="46">
        <v>0.51711711711711716</v>
      </c>
    </row>
    <row r="33" spans="2:6" x14ac:dyDescent="0.3">
      <c r="B33" s="30" t="s">
        <v>623</v>
      </c>
      <c r="C33" s="45" t="s">
        <v>608</v>
      </c>
      <c r="D33" s="36" t="s">
        <v>605</v>
      </c>
      <c r="E33" s="37" t="s">
        <v>604</v>
      </c>
      <c r="F33" s="38" t="s">
        <v>606</v>
      </c>
    </row>
    <row r="34" spans="2:6" x14ac:dyDescent="0.3">
      <c r="B34" s="29">
        <v>1</v>
      </c>
      <c r="C34" s="36" t="s">
        <v>610</v>
      </c>
      <c r="D34" s="71">
        <v>121897</v>
      </c>
      <c r="E34" s="69">
        <v>77971</v>
      </c>
      <c r="F34" s="73">
        <v>43926</v>
      </c>
    </row>
    <row r="35" spans="2:6" x14ac:dyDescent="0.3">
      <c r="B35" s="29">
        <v>2</v>
      </c>
      <c r="C35" s="47" t="s">
        <v>611</v>
      </c>
      <c r="D35" s="72">
        <v>125625</v>
      </c>
      <c r="E35" s="70">
        <v>84621</v>
      </c>
      <c r="F35" s="74">
        <v>41004</v>
      </c>
    </row>
    <row r="36" spans="2:6" x14ac:dyDescent="0.3">
      <c r="B36" s="29">
        <v>3</v>
      </c>
      <c r="C36" s="47" t="s">
        <v>612</v>
      </c>
      <c r="D36" s="72">
        <v>141726</v>
      </c>
      <c r="E36" s="70">
        <v>91690</v>
      </c>
      <c r="F36" s="74">
        <v>50036</v>
      </c>
    </row>
    <row r="37" spans="2:6" x14ac:dyDescent="0.3">
      <c r="B37" s="29">
        <v>4</v>
      </c>
      <c r="C37" s="47" t="s">
        <v>613</v>
      </c>
      <c r="D37" s="72">
        <v>116357</v>
      </c>
      <c r="E37" s="70">
        <v>80569</v>
      </c>
      <c r="F37" s="74">
        <v>35788</v>
      </c>
    </row>
    <row r="38" spans="2:6" x14ac:dyDescent="0.3">
      <c r="B38" s="29">
        <v>5</v>
      </c>
      <c r="C38" s="47" t="s">
        <v>614</v>
      </c>
      <c r="D38" s="72">
        <v>96525</v>
      </c>
      <c r="E38" s="70">
        <v>64159</v>
      </c>
      <c r="F38" s="74">
        <v>32366</v>
      </c>
    </row>
    <row r="39" spans="2:6" x14ac:dyDescent="0.3">
      <c r="B39" s="29">
        <v>6</v>
      </c>
      <c r="C39" s="47" t="s">
        <v>615</v>
      </c>
      <c r="D39" s="72">
        <v>101778</v>
      </c>
      <c r="E39" s="70">
        <v>61444</v>
      </c>
      <c r="F39" s="74">
        <v>40334</v>
      </c>
    </row>
    <row r="40" spans="2:6" x14ac:dyDescent="0.3">
      <c r="B40" s="29">
        <v>7</v>
      </c>
      <c r="C40" s="47" t="s">
        <v>616</v>
      </c>
      <c r="D40" s="72">
        <v>127996</v>
      </c>
      <c r="E40" s="70">
        <v>84327</v>
      </c>
      <c r="F40" s="74">
        <v>43669</v>
      </c>
    </row>
    <row r="41" spans="2:6" x14ac:dyDescent="0.3">
      <c r="B41" s="29">
        <v>8</v>
      </c>
      <c r="C41" s="47" t="s">
        <v>617</v>
      </c>
      <c r="D41" s="72">
        <v>132129</v>
      </c>
      <c r="E41" s="70">
        <v>84435</v>
      </c>
      <c r="F41" s="74">
        <v>47694</v>
      </c>
    </row>
    <row r="42" spans="2:6" x14ac:dyDescent="0.3">
      <c r="B42" s="29">
        <v>9</v>
      </c>
      <c r="C42" s="47" t="s">
        <v>618</v>
      </c>
      <c r="D42" s="72">
        <v>119380</v>
      </c>
      <c r="E42" s="70">
        <v>78579</v>
      </c>
      <c r="F42" s="74">
        <v>40801</v>
      </c>
    </row>
    <row r="43" spans="2:6" x14ac:dyDescent="0.3">
      <c r="B43" s="29">
        <v>10</v>
      </c>
      <c r="C43" s="47" t="s">
        <v>619</v>
      </c>
      <c r="D43" s="72">
        <v>126232</v>
      </c>
      <c r="E43" s="70">
        <v>83383</v>
      </c>
      <c r="F43" s="74">
        <v>42849</v>
      </c>
    </row>
    <row r="44" spans="2:6" x14ac:dyDescent="0.3">
      <c r="B44" s="29">
        <v>11</v>
      </c>
      <c r="C44" s="47" t="s">
        <v>620</v>
      </c>
      <c r="D44" s="72">
        <v>105535</v>
      </c>
      <c r="E44" s="70">
        <v>65612</v>
      </c>
      <c r="F44" s="74">
        <v>39923</v>
      </c>
    </row>
    <row r="45" spans="2:6" x14ac:dyDescent="0.3">
      <c r="B45" s="29">
        <v>12</v>
      </c>
      <c r="C45" s="47" t="s">
        <v>621</v>
      </c>
      <c r="D45" s="72">
        <v>156371</v>
      </c>
      <c r="E45" s="70">
        <v>100462</v>
      </c>
      <c r="F45" s="74">
        <v>55909</v>
      </c>
    </row>
    <row r="46" spans="2:6" x14ac:dyDescent="0.3">
      <c r="C46" s="50" t="s">
        <v>609</v>
      </c>
      <c r="D46" s="66">
        <v>1471551</v>
      </c>
      <c r="E46" s="67">
        <v>957252</v>
      </c>
      <c r="F46" s="68">
        <v>514299</v>
      </c>
    </row>
    <row r="54" spans="2:9" ht="25.8" x14ac:dyDescent="0.3">
      <c r="B54" s="30" t="s">
        <v>631</v>
      </c>
      <c r="C54" s="30"/>
      <c r="D54" s="30"/>
      <c r="E54" s="65" t="s">
        <v>640</v>
      </c>
      <c r="F54" s="65"/>
      <c r="G54" s="65"/>
      <c r="H54" s="65"/>
      <c r="I54" s="65"/>
    </row>
    <row r="55" spans="2:9" x14ac:dyDescent="0.3">
      <c r="B55" s="52" t="s">
        <v>608</v>
      </c>
      <c r="C55" s="30" t="s">
        <v>622</v>
      </c>
      <c r="D55" s="30" t="s">
        <v>624</v>
      </c>
      <c r="E55" s="30" t="s">
        <v>625</v>
      </c>
      <c r="F55" s="30" t="s">
        <v>626</v>
      </c>
      <c r="G55" s="30" t="s">
        <v>627</v>
      </c>
      <c r="H55" s="30" t="s">
        <v>628</v>
      </c>
      <c r="I55" s="33" t="s">
        <v>629</v>
      </c>
    </row>
    <row r="56" spans="2:9" x14ac:dyDescent="0.3">
      <c r="B56" s="39" t="s">
        <v>610</v>
      </c>
      <c r="C56" s="29">
        <f>MATCH(B56,C34:C45,0)-1</f>
        <v>0</v>
      </c>
      <c r="D56" s="29">
        <f>IFERROR(VLOOKUP(C56,B34:F45,2,0),0)</f>
        <v>0</v>
      </c>
      <c r="E56" s="44">
        <f>B7</f>
        <v>774176</v>
      </c>
      <c r="F56" s="29">
        <f>IFERROR(VLOOKUP(C56,B34:F45,3,0),0)</f>
        <v>0</v>
      </c>
      <c r="G56" s="53">
        <f>E56-F56</f>
        <v>774176</v>
      </c>
      <c r="H56" s="54">
        <f>IF(F56=0,0,(E56-F56)/F56)</f>
        <v>0</v>
      </c>
      <c r="I56" s="63" t="str">
        <f>H57&amp;"|"&amp;G57</f>
        <v>0.0%|+774176.0</v>
      </c>
    </row>
    <row r="57" spans="2:9" x14ac:dyDescent="0.3">
      <c r="B57" s="48" t="s">
        <v>611</v>
      </c>
      <c r="F57" s="55" t="s">
        <v>630</v>
      </c>
      <c r="G57" s="56" t="str">
        <f>IF(G56&gt;0,"+"&amp;TEXT(G56,"0.0"),IF(G56&lt;0,TEXT(G56,"0.0"),"0.0"))</f>
        <v>+774176.0</v>
      </c>
      <c r="H57" s="29" t="str">
        <f>IF(H56&gt;0,"+"&amp;TEXT(H56,"0.0%"),IF(H56&lt;0,TEXT(H56,"0.0%"),"0.0%"))</f>
        <v>0.0%</v>
      </c>
    </row>
    <row r="58" spans="2:9" x14ac:dyDescent="0.3">
      <c r="B58" s="48" t="s">
        <v>612</v>
      </c>
      <c r="I58" s="33"/>
    </row>
    <row r="59" spans="2:9" x14ac:dyDescent="0.3">
      <c r="B59" s="48" t="s">
        <v>613</v>
      </c>
      <c r="G59" s="57"/>
    </row>
    <row r="60" spans="2:9" x14ac:dyDescent="0.3">
      <c r="B60" s="48" t="s">
        <v>614</v>
      </c>
    </row>
    <row r="61" spans="2:9" ht="25.8" x14ac:dyDescent="0.3">
      <c r="B61" s="48" t="s">
        <v>615</v>
      </c>
      <c r="D61" s="60" t="s">
        <v>632</v>
      </c>
      <c r="E61" s="60"/>
      <c r="F61" s="60"/>
      <c r="G61" s="60"/>
      <c r="H61" s="60"/>
      <c r="I61" s="62"/>
    </row>
    <row r="62" spans="2:9" ht="25.8" x14ac:dyDescent="0.3">
      <c r="B62" s="48" t="s">
        <v>616</v>
      </c>
      <c r="D62" s="60"/>
      <c r="E62" s="65" t="s">
        <v>641</v>
      </c>
      <c r="F62" s="65"/>
      <c r="G62" s="65"/>
      <c r="H62" s="65"/>
      <c r="I62" s="65"/>
    </row>
    <row r="63" spans="2:9" x14ac:dyDescent="0.3">
      <c r="B63" s="48" t="s">
        <v>617</v>
      </c>
      <c r="D63" s="30"/>
      <c r="E63" s="30" t="s">
        <v>633</v>
      </c>
      <c r="F63" s="30" t="s">
        <v>634</v>
      </c>
      <c r="G63" s="30" t="s">
        <v>635</v>
      </c>
      <c r="H63" s="30" t="s">
        <v>636</v>
      </c>
      <c r="I63" s="33" t="s">
        <v>637</v>
      </c>
    </row>
    <row r="64" spans="2:9" x14ac:dyDescent="0.3">
      <c r="B64" s="48" t="s">
        <v>618</v>
      </c>
      <c r="E64" s="44">
        <f>A7</f>
        <v>502955</v>
      </c>
      <c r="F64" s="29">
        <f>IFERROR(VLOOKUP(C56,B34:F45,4,0),0)</f>
        <v>0</v>
      </c>
      <c r="G64" s="53">
        <f>E64-F64</f>
        <v>502955</v>
      </c>
      <c r="H64" s="58">
        <f>IF(F64=0,0,(E64-F64)/F64)</f>
        <v>0</v>
      </c>
      <c r="I64" s="63" t="str">
        <f>G65&amp;"|" &amp;H65</f>
        <v>502955|0.0%</v>
      </c>
    </row>
    <row r="65" spans="2:9" x14ac:dyDescent="0.3">
      <c r="B65" s="48" t="s">
        <v>619</v>
      </c>
      <c r="G65" s="53">
        <f>G64</f>
        <v>502955</v>
      </c>
      <c r="H65" s="58" t="str">
        <f>IF(H64&gt;0,"+"&amp;TEXT(H64,"0.0%"),IF(H64&lt;0,TEXT(H64,"0.0%"),"0.0%"))</f>
        <v>0.0%</v>
      </c>
    </row>
    <row r="66" spans="2:9" x14ac:dyDescent="0.3">
      <c r="B66" s="48" t="s">
        <v>620</v>
      </c>
    </row>
    <row r="67" spans="2:9" x14ac:dyDescent="0.3">
      <c r="B67" s="48" t="s">
        <v>621</v>
      </c>
      <c r="H67" s="59"/>
    </row>
    <row r="68" spans="2:9" x14ac:dyDescent="0.3">
      <c r="B68" s="35" t="s">
        <v>609</v>
      </c>
    </row>
    <row r="69" spans="2:9" ht="25.8" x14ac:dyDescent="0.3">
      <c r="E69" s="65" t="s">
        <v>642</v>
      </c>
      <c r="F69" s="65"/>
      <c r="G69" s="65"/>
      <c r="H69" s="65"/>
      <c r="I69" s="65"/>
    </row>
    <row r="70" spans="2:9" x14ac:dyDescent="0.3">
      <c r="E70" s="30" t="s">
        <v>633</v>
      </c>
      <c r="F70" s="30" t="s">
        <v>634</v>
      </c>
      <c r="G70" s="30" t="s">
        <v>635</v>
      </c>
      <c r="H70" s="30" t="s">
        <v>636</v>
      </c>
      <c r="I70" s="33" t="s">
        <v>637</v>
      </c>
    </row>
    <row r="71" spans="2:9" x14ac:dyDescent="0.3">
      <c r="E71" s="44">
        <f>C7</f>
        <v>271221</v>
      </c>
      <c r="F71" s="29">
        <f>IFERROR(VLOOKUP(C56,B34:F45,4,50),0)</f>
        <v>0</v>
      </c>
      <c r="G71" s="44">
        <f>E71-F71</f>
        <v>271221</v>
      </c>
      <c r="H71" s="58">
        <f>IFERROR(IF(F71=0,0,(E71-F71)/F71),0)</f>
        <v>0</v>
      </c>
      <c r="I71" s="63" t="str">
        <f>H72&amp;"|"&amp;F71</f>
        <v>0.0%|0</v>
      </c>
    </row>
    <row r="72" spans="2:9" x14ac:dyDescent="0.3">
      <c r="G72" s="44">
        <f>G71</f>
        <v>271221</v>
      </c>
      <c r="H72" s="29" t="str">
        <f>IF(H71&gt;0,"+"&amp;TEXT(H71,"0.0%"),IF(H71&lt;0,TEXT(H71,"0.0%"),"0.0%"))</f>
        <v>0.0%</v>
      </c>
    </row>
    <row r="75" spans="2:9" ht="25.8" x14ac:dyDescent="0.3">
      <c r="E75" s="65" t="s">
        <v>639</v>
      </c>
      <c r="F75" s="65"/>
      <c r="G75" s="65"/>
      <c r="H75" s="65"/>
      <c r="I75" s="65"/>
    </row>
    <row r="76" spans="2:9" x14ac:dyDescent="0.3">
      <c r="E76" s="30" t="s">
        <v>633</v>
      </c>
      <c r="F76" s="30" t="s">
        <v>634</v>
      </c>
      <c r="G76" s="30" t="s">
        <v>635</v>
      </c>
      <c r="H76" s="30" t="s">
        <v>636</v>
      </c>
      <c r="I76" s="33" t="s">
        <v>637</v>
      </c>
    </row>
    <row r="77" spans="2:9" x14ac:dyDescent="0.3">
      <c r="E77" s="55">
        <f>F4</f>
        <v>555</v>
      </c>
      <c r="F77" s="29">
        <f>IFERROR(VLOOKUP(C56,A84:C95,3,0),0)</f>
        <v>0</v>
      </c>
      <c r="G77" s="29">
        <f>E77-F77</f>
        <v>555</v>
      </c>
      <c r="H77" s="58">
        <f>IFERROR((E77-F77)/F77,0)</f>
        <v>0</v>
      </c>
      <c r="I77" s="63" t="str">
        <f>H78&amp;"|"&amp;G77</f>
        <v>0.0%|555</v>
      </c>
    </row>
    <row r="78" spans="2:9" x14ac:dyDescent="0.3">
      <c r="E78" s="32"/>
      <c r="F78" s="31"/>
      <c r="G78" s="31"/>
      <c r="H78" s="29" t="str">
        <f>IF(H77&gt;0,"+"&amp;TEXT(H77,"0.0%"),IF(H77&lt;0,TEXT(H77,"0.0%"),"0.0%"))</f>
        <v>0.0%</v>
      </c>
    </row>
    <row r="83" spans="1:3" x14ac:dyDescent="0.3">
      <c r="A83" s="55" t="s">
        <v>638</v>
      </c>
      <c r="B83" s="45" t="s">
        <v>608</v>
      </c>
      <c r="C83" s="39" t="s">
        <v>607</v>
      </c>
    </row>
    <row r="84" spans="1:3" x14ac:dyDescent="0.3">
      <c r="A84" s="29">
        <v>1</v>
      </c>
      <c r="B84" s="36" t="s">
        <v>610</v>
      </c>
      <c r="C84" s="75">
        <v>40</v>
      </c>
    </row>
    <row r="85" spans="1:3" x14ac:dyDescent="0.3">
      <c r="A85" s="29">
        <v>2</v>
      </c>
      <c r="B85" s="47" t="s">
        <v>611</v>
      </c>
      <c r="C85" s="77">
        <v>48</v>
      </c>
    </row>
    <row r="86" spans="1:3" x14ac:dyDescent="0.3">
      <c r="A86" s="29">
        <v>3</v>
      </c>
      <c r="B86" s="47" t="s">
        <v>612</v>
      </c>
      <c r="C86" s="77">
        <v>46</v>
      </c>
    </row>
    <row r="87" spans="1:3" x14ac:dyDescent="0.3">
      <c r="A87" s="29">
        <v>4</v>
      </c>
      <c r="B87" s="47" t="s">
        <v>613</v>
      </c>
      <c r="C87" s="77">
        <v>44</v>
      </c>
    </row>
    <row r="88" spans="1:3" x14ac:dyDescent="0.3">
      <c r="A88" s="29">
        <v>5</v>
      </c>
      <c r="B88" s="47" t="s">
        <v>614</v>
      </c>
      <c r="C88" s="77">
        <v>38</v>
      </c>
    </row>
    <row r="89" spans="1:3" x14ac:dyDescent="0.3">
      <c r="A89" s="29">
        <v>6</v>
      </c>
      <c r="B89" s="47" t="s">
        <v>615</v>
      </c>
      <c r="C89" s="77">
        <v>41</v>
      </c>
    </row>
    <row r="90" spans="1:3" x14ac:dyDescent="0.3">
      <c r="A90" s="29">
        <v>7</v>
      </c>
      <c r="B90" s="47" t="s">
        <v>616</v>
      </c>
      <c r="C90" s="77">
        <v>54</v>
      </c>
    </row>
    <row r="91" spans="1:3" x14ac:dyDescent="0.3">
      <c r="A91" s="29">
        <v>8</v>
      </c>
      <c r="B91" s="47" t="s">
        <v>617</v>
      </c>
      <c r="C91" s="77">
        <v>48</v>
      </c>
    </row>
    <row r="92" spans="1:3" x14ac:dyDescent="0.3">
      <c r="A92" s="29">
        <v>9</v>
      </c>
      <c r="B92" s="47" t="s">
        <v>618</v>
      </c>
      <c r="C92" s="77">
        <v>45</v>
      </c>
    </row>
    <row r="93" spans="1:3" x14ac:dyDescent="0.3">
      <c r="A93" s="29">
        <v>10</v>
      </c>
      <c r="B93" s="47" t="s">
        <v>619</v>
      </c>
      <c r="C93" s="77">
        <v>51</v>
      </c>
    </row>
    <row r="94" spans="1:3" x14ac:dyDescent="0.3">
      <c r="A94" s="29">
        <v>11</v>
      </c>
      <c r="B94" s="47" t="s">
        <v>620</v>
      </c>
      <c r="C94" s="77">
        <v>43</v>
      </c>
    </row>
    <row r="95" spans="1:3" x14ac:dyDescent="0.3">
      <c r="A95" s="29">
        <v>12</v>
      </c>
      <c r="B95" s="47" t="s">
        <v>621</v>
      </c>
      <c r="C95" s="77">
        <v>57</v>
      </c>
    </row>
    <row r="96" spans="1:3" x14ac:dyDescent="0.3">
      <c r="B96" s="50" t="s">
        <v>609</v>
      </c>
      <c r="C96" s="51">
        <v>555</v>
      </c>
    </row>
    <row r="105" spans="2:4" x14ac:dyDescent="0.3">
      <c r="B105" s="55"/>
      <c r="C105" s="45" t="s">
        <v>608</v>
      </c>
      <c r="D105" s="39" t="s">
        <v>607</v>
      </c>
    </row>
    <row r="106" spans="2:4" x14ac:dyDescent="0.3">
      <c r="C106" s="36" t="s">
        <v>611</v>
      </c>
      <c r="D106" s="75">
        <v>48</v>
      </c>
    </row>
    <row r="107" spans="2:4" x14ac:dyDescent="0.3">
      <c r="C107" s="50" t="s">
        <v>609</v>
      </c>
      <c r="D107" s="76">
        <v>48</v>
      </c>
    </row>
    <row r="108" spans="2:4" x14ac:dyDescent="0.3">
      <c r="C108"/>
      <c r="D108"/>
    </row>
    <row r="109" spans="2:4" x14ac:dyDescent="0.3">
      <c r="C109"/>
      <c r="D109"/>
    </row>
    <row r="110" spans="2:4" x14ac:dyDescent="0.3">
      <c r="C110"/>
      <c r="D110"/>
    </row>
    <row r="111" spans="2:4" x14ac:dyDescent="0.3">
      <c r="C111"/>
      <c r="D111"/>
    </row>
    <row r="112" spans="2:4" x14ac:dyDescent="0.3">
      <c r="C112"/>
      <c r="D112"/>
    </row>
    <row r="113" spans="2:4" x14ac:dyDescent="0.3">
      <c r="C113"/>
      <c r="D113"/>
    </row>
    <row r="114" spans="2:4" x14ac:dyDescent="0.3">
      <c r="C114"/>
      <c r="D114"/>
    </row>
    <row r="115" spans="2:4" x14ac:dyDescent="0.3">
      <c r="C115"/>
      <c r="D115"/>
    </row>
    <row r="116" spans="2:4" x14ac:dyDescent="0.3">
      <c r="B116" s="34" t="s">
        <v>8</v>
      </c>
      <c r="C116" s="35" t="s">
        <v>14</v>
      </c>
      <c r="D116"/>
    </row>
    <row r="117" spans="2:4" x14ac:dyDescent="0.3">
      <c r="D117"/>
    </row>
    <row r="118" spans="2:4" x14ac:dyDescent="0.3">
      <c r="B118" s="45" t="s">
        <v>608</v>
      </c>
      <c r="C118" s="75" t="s">
        <v>605</v>
      </c>
      <c r="D118"/>
    </row>
    <row r="119" spans="2:4" x14ac:dyDescent="0.3">
      <c r="B119" s="36" t="s">
        <v>643</v>
      </c>
      <c r="C119" s="75">
        <v>132514</v>
      </c>
    </row>
    <row r="120" spans="2:4" x14ac:dyDescent="0.3">
      <c r="B120" s="47" t="s">
        <v>644</v>
      </c>
      <c r="C120" s="77">
        <v>61307</v>
      </c>
    </row>
    <row r="121" spans="2:4" x14ac:dyDescent="0.3">
      <c r="B121" s="47" t="s">
        <v>645</v>
      </c>
      <c r="C121" s="77">
        <v>140635</v>
      </c>
    </row>
    <row r="122" spans="2:4" x14ac:dyDescent="0.3">
      <c r="B122" s="47" t="s">
        <v>646</v>
      </c>
      <c r="C122" s="77">
        <v>105944</v>
      </c>
    </row>
    <row r="123" spans="2:4" x14ac:dyDescent="0.3">
      <c r="B123" s="47" t="s">
        <v>647</v>
      </c>
      <c r="C123" s="77">
        <v>137115</v>
      </c>
    </row>
    <row r="124" spans="2:4" x14ac:dyDescent="0.3">
      <c r="B124" s="47" t="s">
        <v>649</v>
      </c>
      <c r="C124" s="77">
        <v>93854</v>
      </c>
    </row>
    <row r="125" spans="2:4" x14ac:dyDescent="0.3">
      <c r="B125" s="47" t="s">
        <v>650</v>
      </c>
      <c r="C125" s="77">
        <v>102807</v>
      </c>
    </row>
    <row r="126" spans="2:4" x14ac:dyDescent="0.3">
      <c r="B126" s="50" t="s">
        <v>609</v>
      </c>
      <c r="C126" s="76">
        <v>774176</v>
      </c>
    </row>
    <row r="127" spans="2:4" x14ac:dyDescent="0.3">
      <c r="B127"/>
      <c r="C127"/>
    </row>
    <row r="128" spans="2:4" x14ac:dyDescent="0.3">
      <c r="B128"/>
      <c r="C128"/>
    </row>
    <row r="137" spans="2:2" x14ac:dyDescent="0.3">
      <c r="B137" s="52" t="s">
        <v>608</v>
      </c>
    </row>
    <row r="138" spans="2:2" x14ac:dyDescent="0.3">
      <c r="B138" s="39" t="s">
        <v>22</v>
      </c>
    </row>
    <row r="139" spans="2:2" x14ac:dyDescent="0.3">
      <c r="B139" s="48" t="s">
        <v>18</v>
      </c>
    </row>
    <row r="140" spans="2:2" x14ac:dyDescent="0.3">
      <c r="B140" s="48" t="s">
        <v>12</v>
      </c>
    </row>
    <row r="141" spans="2:2" x14ac:dyDescent="0.3">
      <c r="B141" s="48" t="s">
        <v>26</v>
      </c>
    </row>
    <row r="142" spans="2:2" x14ac:dyDescent="0.3">
      <c r="B142" s="48" t="s">
        <v>34</v>
      </c>
    </row>
    <row r="143" spans="2:2" x14ac:dyDescent="0.3">
      <c r="B143" s="35" t="s">
        <v>609</v>
      </c>
    </row>
    <row r="144" spans="2:2" x14ac:dyDescent="0.3">
      <c r="B144"/>
    </row>
    <row r="153" spans="2:5" x14ac:dyDescent="0.3">
      <c r="B153" s="34" t="s">
        <v>8</v>
      </c>
      <c r="C153" s="35" t="s">
        <v>14</v>
      </c>
    </row>
    <row r="155" spans="2:5" x14ac:dyDescent="0.3">
      <c r="B155" s="45" t="s">
        <v>608</v>
      </c>
      <c r="C155" s="36" t="s">
        <v>605</v>
      </c>
      <c r="D155" s="69" t="s">
        <v>604</v>
      </c>
      <c r="E155" s="38" t="s">
        <v>606</v>
      </c>
    </row>
    <row r="156" spans="2:5" x14ac:dyDescent="0.3">
      <c r="B156" s="36" t="s">
        <v>22</v>
      </c>
      <c r="C156" s="71">
        <v>183761</v>
      </c>
      <c r="D156" s="69">
        <v>133037</v>
      </c>
      <c r="E156" s="73">
        <v>50724</v>
      </c>
    </row>
    <row r="157" spans="2:5" x14ac:dyDescent="0.3">
      <c r="B157" s="47" t="s">
        <v>18</v>
      </c>
      <c r="C157" s="72">
        <v>196014</v>
      </c>
      <c r="D157" s="70">
        <v>106367</v>
      </c>
      <c r="E157" s="74">
        <v>89647</v>
      </c>
    </row>
    <row r="158" spans="2:5" x14ac:dyDescent="0.3">
      <c r="B158" s="47" t="s">
        <v>12</v>
      </c>
      <c r="C158" s="72">
        <v>151937</v>
      </c>
      <c r="D158" s="70">
        <v>113069</v>
      </c>
      <c r="E158" s="74">
        <v>38868</v>
      </c>
    </row>
    <row r="159" spans="2:5" x14ac:dyDescent="0.3">
      <c r="B159" s="47" t="s">
        <v>26</v>
      </c>
      <c r="C159" s="72">
        <v>136602</v>
      </c>
      <c r="D159" s="70">
        <v>74919</v>
      </c>
      <c r="E159" s="74">
        <v>61683</v>
      </c>
    </row>
    <row r="160" spans="2:5" x14ac:dyDescent="0.3">
      <c r="B160" s="47" t="s">
        <v>34</v>
      </c>
      <c r="C160" s="72">
        <v>105862</v>
      </c>
      <c r="D160" s="70">
        <v>75563</v>
      </c>
      <c r="E160" s="74">
        <v>30299</v>
      </c>
    </row>
    <row r="161" spans="2:5" x14ac:dyDescent="0.3">
      <c r="B161" s="50" t="s">
        <v>609</v>
      </c>
      <c r="C161" s="66">
        <v>774176</v>
      </c>
      <c r="D161" s="67">
        <v>502955</v>
      </c>
      <c r="E161" s="68">
        <v>271221</v>
      </c>
    </row>
    <row r="162" spans="2:5" x14ac:dyDescent="0.3">
      <c r="B162"/>
      <c r="C162"/>
      <c r="D162"/>
      <c r="E162"/>
    </row>
    <row r="163" spans="2:5" x14ac:dyDescent="0.3">
      <c r="B163"/>
      <c r="C163"/>
      <c r="D163"/>
      <c r="E163"/>
    </row>
    <row r="164" spans="2:5" x14ac:dyDescent="0.3">
      <c r="B164"/>
      <c r="C164"/>
      <c r="D164"/>
      <c r="E164"/>
    </row>
    <row r="165" spans="2:5" x14ac:dyDescent="0.3">
      <c r="B165"/>
      <c r="C165"/>
      <c r="D165"/>
      <c r="E165"/>
    </row>
    <row r="166" spans="2:5" x14ac:dyDescent="0.3">
      <c r="B166"/>
      <c r="C166"/>
      <c r="D166"/>
      <c r="E166"/>
    </row>
    <row r="167" spans="2:5" x14ac:dyDescent="0.3">
      <c r="B167"/>
      <c r="C167"/>
      <c r="D167"/>
      <c r="E167"/>
    </row>
    <row r="168" spans="2:5" x14ac:dyDescent="0.3">
      <c r="B168"/>
      <c r="C168"/>
      <c r="D168"/>
      <c r="E168"/>
    </row>
    <row r="169" spans="2:5" x14ac:dyDescent="0.3">
      <c r="B169" s="34" t="s">
        <v>8</v>
      </c>
      <c r="C169" s="35" t="s">
        <v>14</v>
      </c>
    </row>
    <row r="171" spans="2:5" x14ac:dyDescent="0.3">
      <c r="B171" s="45" t="s">
        <v>608</v>
      </c>
      <c r="C171" s="39" t="s">
        <v>605</v>
      </c>
      <c r="D171"/>
      <c r="E171"/>
    </row>
    <row r="172" spans="2:5" x14ac:dyDescent="0.3">
      <c r="B172" s="36" t="s">
        <v>610</v>
      </c>
      <c r="C172" s="75">
        <v>82131</v>
      </c>
      <c r="D172"/>
      <c r="E172"/>
    </row>
    <row r="173" spans="2:5" x14ac:dyDescent="0.3">
      <c r="B173" s="47" t="s">
        <v>611</v>
      </c>
      <c r="C173" s="77">
        <v>51679</v>
      </c>
      <c r="D173"/>
      <c r="E173"/>
    </row>
    <row r="174" spans="2:5" x14ac:dyDescent="0.3">
      <c r="B174" s="47" t="s">
        <v>612</v>
      </c>
      <c r="C174" s="77">
        <v>51243</v>
      </c>
      <c r="D174"/>
      <c r="E174"/>
    </row>
    <row r="175" spans="2:5" x14ac:dyDescent="0.3">
      <c r="B175" s="47" t="s">
        <v>613</v>
      </c>
      <c r="C175" s="77">
        <v>73877</v>
      </c>
      <c r="D175"/>
      <c r="E175"/>
    </row>
    <row r="176" spans="2:5" x14ac:dyDescent="0.3">
      <c r="B176" s="47" t="s">
        <v>614</v>
      </c>
      <c r="C176" s="77">
        <v>47421</v>
      </c>
      <c r="D176"/>
      <c r="E176"/>
    </row>
    <row r="177" spans="2:9" x14ac:dyDescent="0.3">
      <c r="B177" s="47" t="s">
        <v>615</v>
      </c>
      <c r="C177" s="77">
        <v>64872</v>
      </c>
      <c r="D177"/>
      <c r="E177"/>
    </row>
    <row r="178" spans="2:9" x14ac:dyDescent="0.3">
      <c r="B178" s="47" t="s">
        <v>616</v>
      </c>
      <c r="C178" s="77">
        <v>79677</v>
      </c>
      <c r="D178"/>
      <c r="E178"/>
    </row>
    <row r="179" spans="2:9" x14ac:dyDescent="0.3">
      <c r="B179" s="47" t="s">
        <v>617</v>
      </c>
      <c r="C179" s="77">
        <v>60169</v>
      </c>
      <c r="D179"/>
      <c r="E179"/>
    </row>
    <row r="180" spans="2:9" x14ac:dyDescent="0.3">
      <c r="B180" s="47" t="s">
        <v>618</v>
      </c>
      <c r="C180" s="77">
        <v>47293</v>
      </c>
      <c r="D180"/>
      <c r="E180"/>
    </row>
    <row r="181" spans="2:9" x14ac:dyDescent="0.3">
      <c r="B181" s="47" t="s">
        <v>619</v>
      </c>
      <c r="C181" s="77">
        <v>59593</v>
      </c>
      <c r="D181"/>
      <c r="E181"/>
    </row>
    <row r="182" spans="2:9" x14ac:dyDescent="0.3">
      <c r="B182" s="47" t="s">
        <v>620</v>
      </c>
      <c r="C182" s="77">
        <v>58748</v>
      </c>
      <c r="D182"/>
      <c r="E182"/>
    </row>
    <row r="183" spans="2:9" x14ac:dyDescent="0.3">
      <c r="B183" s="47" t="s">
        <v>621</v>
      </c>
      <c r="C183" s="77">
        <v>97473</v>
      </c>
      <c r="D183"/>
      <c r="E183"/>
    </row>
    <row r="184" spans="2:9" x14ac:dyDescent="0.3">
      <c r="B184" s="50" t="s">
        <v>609</v>
      </c>
      <c r="C184" s="76">
        <v>774176</v>
      </c>
      <c r="D184"/>
      <c r="E184"/>
    </row>
    <row r="185" spans="2:9" x14ac:dyDescent="0.3">
      <c r="B185"/>
      <c r="C185"/>
      <c r="D185"/>
      <c r="E185"/>
    </row>
    <row r="186" spans="2:9" x14ac:dyDescent="0.3">
      <c r="B186"/>
      <c r="C186"/>
      <c r="D186"/>
      <c r="E186"/>
    </row>
    <row r="187" spans="2:9" x14ac:dyDescent="0.3">
      <c r="B187"/>
      <c r="C187"/>
      <c r="D187"/>
      <c r="E187"/>
    </row>
    <row r="188" spans="2:9" x14ac:dyDescent="0.3">
      <c r="B188"/>
      <c r="C188"/>
      <c r="D188"/>
      <c r="E188"/>
    </row>
    <row r="189" spans="2:9" x14ac:dyDescent="0.3">
      <c r="B189"/>
      <c r="C189"/>
      <c r="D189"/>
      <c r="E189"/>
    </row>
    <row r="190" spans="2:9" x14ac:dyDescent="0.3">
      <c r="B190"/>
      <c r="C190"/>
      <c r="D190"/>
      <c r="E190"/>
    </row>
    <row r="191" spans="2:9" ht="15" thickBot="1" x14ac:dyDescent="0.35">
      <c r="B191"/>
      <c r="C191"/>
      <c r="D191"/>
      <c r="E191"/>
    </row>
    <row r="192" spans="2:9" x14ac:dyDescent="0.3">
      <c r="B192" s="11"/>
      <c r="C192" s="12"/>
      <c r="D192" s="12"/>
      <c r="E192" s="12"/>
      <c r="F192" s="80"/>
      <c r="G192" s="80"/>
      <c r="H192" s="80"/>
      <c r="I192" s="110"/>
    </row>
    <row r="193" spans="2:9" x14ac:dyDescent="0.3">
      <c r="B193" s="14"/>
      <c r="C193" s="78"/>
      <c r="D193" s="78"/>
      <c r="E193" s="78"/>
      <c r="F193" s="79"/>
      <c r="G193" s="79"/>
      <c r="H193" s="79"/>
      <c r="I193" s="111"/>
    </row>
    <row r="194" spans="2:9" x14ac:dyDescent="0.3">
      <c r="B194" s="14"/>
      <c r="C194" s="78"/>
      <c r="D194" s="78"/>
      <c r="E194" s="78"/>
      <c r="F194" s="79"/>
      <c r="G194" s="79"/>
      <c r="H194" s="79"/>
      <c r="I194" s="111"/>
    </row>
    <row r="195" spans="2:9" x14ac:dyDescent="0.3">
      <c r="B195" s="14"/>
      <c r="C195" s="78"/>
      <c r="D195" s="78"/>
      <c r="E195" s="78"/>
      <c r="F195" s="79"/>
      <c r="G195" s="79"/>
      <c r="H195" s="79"/>
      <c r="I195" s="111"/>
    </row>
    <row r="196" spans="2:9" x14ac:dyDescent="0.3">
      <c r="B196" s="14"/>
      <c r="C196" s="78"/>
      <c r="D196" s="78"/>
      <c r="E196" s="78"/>
      <c r="F196" s="79"/>
      <c r="G196" s="79"/>
      <c r="H196" s="79"/>
      <c r="I196" s="111"/>
    </row>
    <row r="197" spans="2:9" x14ac:dyDescent="0.3">
      <c r="B197" s="14"/>
      <c r="C197" s="78"/>
      <c r="D197" s="78"/>
      <c r="E197" s="78"/>
      <c r="F197" s="79"/>
      <c r="G197" s="79"/>
      <c r="H197" s="79"/>
      <c r="I197" s="111"/>
    </row>
    <row r="198" spans="2:9" x14ac:dyDescent="0.3">
      <c r="B198" s="14"/>
      <c r="C198" s="78"/>
      <c r="D198" s="78"/>
      <c r="E198" s="78"/>
      <c r="F198" s="79"/>
      <c r="G198" s="79"/>
      <c r="H198" s="79"/>
      <c r="I198" s="111"/>
    </row>
    <row r="199" spans="2:9" x14ac:dyDescent="0.3">
      <c r="B199" s="14"/>
      <c r="C199" s="78"/>
      <c r="D199" s="78"/>
      <c r="E199" s="78"/>
      <c r="F199" s="79"/>
      <c r="G199" s="79"/>
      <c r="H199" s="79"/>
      <c r="I199" s="111"/>
    </row>
    <row r="200" spans="2:9" x14ac:dyDescent="0.3">
      <c r="B200" s="14"/>
      <c r="C200" s="78"/>
      <c r="D200" s="78"/>
      <c r="E200" s="78"/>
      <c r="F200" s="79"/>
      <c r="G200" s="79"/>
      <c r="H200" s="79"/>
      <c r="I200" s="111"/>
    </row>
    <row r="201" spans="2:9" x14ac:dyDescent="0.3">
      <c r="B201" s="14"/>
      <c r="C201" s="78"/>
      <c r="D201" s="78"/>
      <c r="E201" s="78"/>
      <c r="F201" s="79"/>
      <c r="G201" s="79"/>
      <c r="H201" s="79"/>
      <c r="I201" s="111"/>
    </row>
    <row r="202" spans="2:9" x14ac:dyDescent="0.3">
      <c r="B202" s="14"/>
      <c r="C202" s="78"/>
      <c r="D202" s="78"/>
      <c r="E202" s="78"/>
      <c r="F202" s="78"/>
      <c r="G202" s="79"/>
      <c r="H202" s="79"/>
      <c r="I202" s="111"/>
    </row>
    <row r="203" spans="2:9" x14ac:dyDescent="0.3">
      <c r="B203" s="14"/>
      <c r="C203" s="34" t="s">
        <v>8</v>
      </c>
      <c r="D203" s="35" t="s">
        <v>14</v>
      </c>
      <c r="E203" s="79"/>
      <c r="F203" s="79"/>
      <c r="G203" s="79"/>
      <c r="H203" s="79"/>
      <c r="I203" s="111"/>
    </row>
    <row r="204" spans="2:9" x14ac:dyDescent="0.3">
      <c r="B204" s="14"/>
      <c r="C204" s="79"/>
      <c r="D204" s="79"/>
      <c r="E204" s="79"/>
      <c r="F204" s="79"/>
      <c r="G204" s="79"/>
      <c r="H204" s="79"/>
      <c r="I204" s="111"/>
    </row>
    <row r="205" spans="2:9" x14ac:dyDescent="0.3">
      <c r="B205" s="14"/>
      <c r="C205" s="45" t="s">
        <v>608</v>
      </c>
      <c r="D205" s="75" t="s">
        <v>605</v>
      </c>
      <c r="E205" s="78"/>
      <c r="F205" s="78"/>
      <c r="G205" s="79"/>
      <c r="H205" s="79"/>
      <c r="I205" s="111"/>
    </row>
    <row r="206" spans="2:9" x14ac:dyDescent="0.3">
      <c r="B206" s="14"/>
      <c r="C206" s="36" t="s">
        <v>643</v>
      </c>
      <c r="D206" s="75">
        <v>132514</v>
      </c>
      <c r="E206" s="78"/>
      <c r="F206" s="78"/>
      <c r="G206" s="79"/>
      <c r="H206" s="79"/>
      <c r="I206" s="111"/>
    </row>
    <row r="207" spans="2:9" x14ac:dyDescent="0.3">
      <c r="B207" s="14"/>
      <c r="C207" s="47" t="s">
        <v>644</v>
      </c>
      <c r="D207" s="77">
        <v>61307</v>
      </c>
      <c r="E207" s="78"/>
      <c r="F207" s="78"/>
      <c r="G207" s="79"/>
      <c r="H207" s="79"/>
      <c r="I207" s="111"/>
    </row>
    <row r="208" spans="2:9" x14ac:dyDescent="0.3">
      <c r="B208" s="14"/>
      <c r="C208" s="47" t="s">
        <v>645</v>
      </c>
      <c r="D208" s="77">
        <v>140635</v>
      </c>
      <c r="E208" s="78"/>
      <c r="F208" s="78"/>
      <c r="G208" s="79"/>
      <c r="H208" s="79"/>
      <c r="I208" s="111"/>
    </row>
    <row r="209" spans="2:9" x14ac:dyDescent="0.3">
      <c r="B209" s="14"/>
      <c r="C209" s="47" t="s">
        <v>646</v>
      </c>
      <c r="D209" s="77">
        <v>105944</v>
      </c>
      <c r="E209" s="78"/>
      <c r="F209" s="78"/>
      <c r="G209" s="79"/>
      <c r="H209" s="79"/>
      <c r="I209" s="111"/>
    </row>
    <row r="210" spans="2:9" x14ac:dyDescent="0.3">
      <c r="B210" s="14"/>
      <c r="C210" s="47" t="s">
        <v>647</v>
      </c>
      <c r="D210" s="77">
        <v>137115</v>
      </c>
      <c r="E210" s="78"/>
      <c r="F210" s="78"/>
      <c r="G210" s="79"/>
      <c r="H210" s="79"/>
      <c r="I210" s="111"/>
    </row>
    <row r="211" spans="2:9" x14ac:dyDescent="0.3">
      <c r="B211" s="14"/>
      <c r="C211" s="47" t="s">
        <v>649</v>
      </c>
      <c r="D211" s="77">
        <v>93854</v>
      </c>
      <c r="E211" s="78"/>
      <c r="F211" s="78"/>
      <c r="G211" s="79"/>
      <c r="H211" s="79"/>
      <c r="I211" s="111"/>
    </row>
    <row r="212" spans="2:9" x14ac:dyDescent="0.3">
      <c r="B212" s="14"/>
      <c r="C212" s="47" t="s">
        <v>650</v>
      </c>
      <c r="D212" s="77">
        <v>102807</v>
      </c>
      <c r="E212" s="78"/>
      <c r="F212" s="78"/>
      <c r="G212" s="79"/>
      <c r="H212" s="79"/>
      <c r="I212" s="111"/>
    </row>
    <row r="213" spans="2:9" x14ac:dyDescent="0.3">
      <c r="B213" s="14"/>
      <c r="C213" s="50" t="s">
        <v>609</v>
      </c>
      <c r="D213" s="76">
        <v>774176</v>
      </c>
      <c r="E213" s="78"/>
      <c r="F213" s="78"/>
      <c r="G213" s="79"/>
      <c r="H213" s="79"/>
      <c r="I213" s="111"/>
    </row>
    <row r="214" spans="2:9" x14ac:dyDescent="0.3">
      <c r="B214" s="14"/>
      <c r="C214" s="78"/>
      <c r="D214" s="78"/>
      <c r="E214" s="78"/>
      <c r="F214" s="78"/>
      <c r="G214" s="79"/>
      <c r="H214" s="79"/>
      <c r="I214" s="111"/>
    </row>
    <row r="215" spans="2:9" x14ac:dyDescent="0.3">
      <c r="B215" s="14"/>
      <c r="C215" s="78"/>
      <c r="D215" s="78"/>
      <c r="E215" s="78"/>
      <c r="F215" s="78"/>
      <c r="G215" s="79"/>
      <c r="H215" s="79"/>
      <c r="I215" s="111"/>
    </row>
    <row r="216" spans="2:9" ht="15" thickBot="1" x14ac:dyDescent="0.35">
      <c r="B216" s="16"/>
      <c r="C216" s="5"/>
      <c r="D216" s="5"/>
      <c r="E216" s="5"/>
      <c r="F216" s="5"/>
      <c r="G216" s="87"/>
      <c r="H216" s="87"/>
      <c r="I216" s="112"/>
    </row>
    <row r="217" spans="2:9" x14ac:dyDescent="0.3">
      <c r="B217"/>
      <c r="C217"/>
      <c r="D217"/>
      <c r="E217"/>
      <c r="F217"/>
    </row>
    <row r="218" spans="2:9" x14ac:dyDescent="0.3">
      <c r="B218"/>
      <c r="C218"/>
      <c r="D218"/>
      <c r="E218"/>
      <c r="F218"/>
    </row>
    <row r="219" spans="2:9" x14ac:dyDescent="0.3">
      <c r="B219"/>
      <c r="C219"/>
      <c r="D219"/>
      <c r="E219"/>
      <c r="F219"/>
    </row>
    <row r="220" spans="2:9" x14ac:dyDescent="0.3">
      <c r="B220"/>
      <c r="C220"/>
      <c r="D220"/>
      <c r="E220"/>
    </row>
    <row r="221" spans="2:9" ht="15" thickBot="1" x14ac:dyDescent="0.35">
      <c r="B221"/>
      <c r="C221"/>
      <c r="D221"/>
      <c r="E221"/>
    </row>
    <row r="222" spans="2:9" x14ac:dyDescent="0.3">
      <c r="B222" s="11"/>
      <c r="C222" s="12"/>
      <c r="D222" s="12"/>
      <c r="E222" s="12"/>
      <c r="F222" s="80"/>
      <c r="G222" s="80"/>
      <c r="H222" s="81"/>
    </row>
    <row r="223" spans="2:9" x14ac:dyDescent="0.3">
      <c r="B223" s="14"/>
      <c r="C223" s="78"/>
      <c r="D223" s="78"/>
      <c r="E223" s="78"/>
      <c r="F223" s="79"/>
      <c r="G223" s="79"/>
      <c r="H223" s="82"/>
    </row>
    <row r="224" spans="2:9" ht="15" thickBot="1" x14ac:dyDescent="0.35">
      <c r="B224" s="83"/>
      <c r="C224" s="78"/>
      <c r="D224" s="78"/>
      <c r="E224" s="79"/>
      <c r="F224" s="79"/>
      <c r="G224" s="79"/>
      <c r="H224" s="82"/>
    </row>
    <row r="225" spans="2:8" ht="15" thickBot="1" x14ac:dyDescent="0.35">
      <c r="B225" s="89" t="s">
        <v>8</v>
      </c>
      <c r="C225" s="90" t="s">
        <v>14</v>
      </c>
      <c r="D225" s="78"/>
      <c r="E225" s="79"/>
      <c r="F225" s="79"/>
      <c r="G225" s="79"/>
      <c r="H225" s="82"/>
    </row>
    <row r="226" spans="2:8" ht="15" thickBot="1" x14ac:dyDescent="0.35">
      <c r="B226" s="83"/>
      <c r="C226" s="79"/>
      <c r="D226" s="78"/>
      <c r="E226" s="79"/>
      <c r="F226" s="79"/>
      <c r="G226" s="79"/>
      <c r="H226" s="82"/>
    </row>
    <row r="227" spans="2:8" ht="15" thickBot="1" x14ac:dyDescent="0.35">
      <c r="B227" s="95" t="s">
        <v>608</v>
      </c>
      <c r="C227" s="97" t="s">
        <v>648</v>
      </c>
      <c r="D227" s="78"/>
      <c r="E227" s="79"/>
      <c r="F227" s="79"/>
      <c r="G227" s="79"/>
      <c r="H227" s="82"/>
    </row>
    <row r="228" spans="2:8" x14ac:dyDescent="0.3">
      <c r="B228" s="99" t="s">
        <v>49</v>
      </c>
      <c r="C228" s="92">
        <v>85</v>
      </c>
      <c r="D228" s="78"/>
      <c r="E228" s="79"/>
      <c r="F228" s="79"/>
      <c r="G228" s="79"/>
      <c r="H228" s="82"/>
    </row>
    <row r="229" spans="2:8" x14ac:dyDescent="0.3">
      <c r="B229" s="98" t="s">
        <v>32</v>
      </c>
      <c r="C229" s="93">
        <v>61</v>
      </c>
      <c r="D229" s="78"/>
      <c r="E229" s="79"/>
      <c r="F229" s="79"/>
      <c r="G229" s="79"/>
      <c r="H229" s="82"/>
    </row>
    <row r="230" spans="2:8" x14ac:dyDescent="0.3">
      <c r="B230" s="98" t="s">
        <v>20</v>
      </c>
      <c r="C230" s="93">
        <v>67</v>
      </c>
      <c r="D230" s="78"/>
      <c r="E230" s="79"/>
      <c r="F230" s="79"/>
      <c r="G230" s="79"/>
      <c r="H230" s="82"/>
    </row>
    <row r="231" spans="2:8" ht="15" thickBot="1" x14ac:dyDescent="0.35">
      <c r="B231" s="100" t="s">
        <v>16</v>
      </c>
      <c r="C231" s="93">
        <v>74</v>
      </c>
      <c r="D231" s="78"/>
      <c r="E231" s="79"/>
      <c r="F231" s="79"/>
      <c r="G231" s="79"/>
      <c r="H231" s="82"/>
    </row>
    <row r="232" spans="2:8" ht="15" thickBot="1" x14ac:dyDescent="0.35">
      <c r="B232" s="96" t="s">
        <v>609</v>
      </c>
      <c r="C232" s="94">
        <v>287</v>
      </c>
      <c r="D232" s="78"/>
      <c r="E232" s="79"/>
      <c r="F232" s="79"/>
      <c r="G232" s="79"/>
      <c r="H232" s="82"/>
    </row>
    <row r="233" spans="2:8" x14ac:dyDescent="0.3">
      <c r="B233" s="14"/>
      <c r="C233" s="78"/>
      <c r="D233" s="78"/>
      <c r="E233" s="79"/>
      <c r="F233" s="79"/>
      <c r="G233" s="79"/>
      <c r="H233" s="82"/>
    </row>
    <row r="234" spans="2:8" x14ac:dyDescent="0.3">
      <c r="B234" s="14"/>
      <c r="C234" s="78"/>
      <c r="D234" s="78"/>
      <c r="E234" s="79"/>
      <c r="F234" s="79"/>
      <c r="G234" s="79"/>
      <c r="H234" s="82"/>
    </row>
    <row r="235" spans="2:8" x14ac:dyDescent="0.3">
      <c r="B235" s="14"/>
      <c r="C235" s="78"/>
      <c r="D235" s="78"/>
      <c r="E235" s="79"/>
      <c r="F235" s="79"/>
      <c r="G235" s="79"/>
      <c r="H235" s="82"/>
    </row>
    <row r="236" spans="2:8" x14ac:dyDescent="0.3">
      <c r="B236" s="14"/>
      <c r="C236" s="78"/>
      <c r="D236" s="78"/>
      <c r="E236" s="79"/>
      <c r="F236" s="79"/>
      <c r="G236" s="79"/>
      <c r="H236" s="82"/>
    </row>
    <row r="237" spans="2:8" x14ac:dyDescent="0.3">
      <c r="B237" s="14"/>
      <c r="C237" s="78"/>
      <c r="D237" s="78"/>
      <c r="E237" s="79"/>
      <c r="F237" s="79"/>
      <c r="G237" s="79"/>
      <c r="H237" s="82"/>
    </row>
    <row r="238" spans="2:8" x14ac:dyDescent="0.3">
      <c r="B238" s="83"/>
      <c r="C238" s="78"/>
      <c r="D238" s="78"/>
      <c r="E238" s="79"/>
      <c r="F238" s="79"/>
      <c r="G238" s="79"/>
      <c r="H238" s="82"/>
    </row>
    <row r="239" spans="2:8" x14ac:dyDescent="0.3">
      <c r="B239" s="83"/>
      <c r="C239" s="78"/>
      <c r="D239" s="78"/>
      <c r="E239" s="79"/>
      <c r="F239" s="79"/>
      <c r="G239" s="79"/>
      <c r="H239" s="82"/>
    </row>
    <row r="240" spans="2:8" x14ac:dyDescent="0.3">
      <c r="B240" s="83"/>
      <c r="C240" s="78"/>
      <c r="D240" s="78"/>
      <c r="E240" s="79"/>
      <c r="F240" s="79"/>
      <c r="G240" s="79"/>
      <c r="H240" s="82"/>
    </row>
    <row r="241" spans="2:8" ht="15" thickBot="1" x14ac:dyDescent="0.35">
      <c r="B241" s="86"/>
      <c r="C241" s="5"/>
      <c r="D241" s="5"/>
      <c r="E241" s="87"/>
      <c r="F241" s="87"/>
      <c r="G241" s="87"/>
      <c r="H241" s="88"/>
    </row>
    <row r="242" spans="2:8" x14ac:dyDescent="0.3">
      <c r="C242"/>
      <c r="D242"/>
    </row>
    <row r="243" spans="2:8" x14ac:dyDescent="0.3">
      <c r="C243"/>
      <c r="D243"/>
    </row>
    <row r="244" spans="2:8" x14ac:dyDescent="0.3">
      <c r="C244"/>
      <c r="D244"/>
    </row>
    <row r="245" spans="2:8" x14ac:dyDescent="0.3">
      <c r="C245"/>
      <c r="D245"/>
    </row>
    <row r="246" spans="2:8" x14ac:dyDescent="0.3">
      <c r="C246"/>
      <c r="D246"/>
    </row>
    <row r="247" spans="2:8" x14ac:dyDescent="0.3">
      <c r="C247"/>
      <c r="D247"/>
    </row>
    <row r="248" spans="2:8" x14ac:dyDescent="0.3">
      <c r="C248"/>
      <c r="D248"/>
    </row>
    <row r="249" spans="2:8" x14ac:dyDescent="0.3">
      <c r="C249"/>
      <c r="D249"/>
    </row>
    <row r="250" spans="2:8" x14ac:dyDescent="0.3">
      <c r="C250"/>
      <c r="D250"/>
    </row>
    <row r="251" spans="2:8" x14ac:dyDescent="0.3">
      <c r="C251"/>
      <c r="D251"/>
    </row>
    <row r="252" spans="2:8" x14ac:dyDescent="0.3">
      <c r="C252"/>
      <c r="D252"/>
    </row>
    <row r="253" spans="2:8" x14ac:dyDescent="0.3">
      <c r="C253"/>
      <c r="D253"/>
    </row>
    <row r="254" spans="2:8" x14ac:dyDescent="0.3">
      <c r="C254"/>
      <c r="D254"/>
    </row>
    <row r="255" spans="2:8" x14ac:dyDescent="0.3">
      <c r="C255"/>
      <c r="D255"/>
    </row>
    <row r="256" spans="2:8" ht="15" thickBot="1" x14ac:dyDescent="0.35">
      <c r="C256"/>
      <c r="D256"/>
    </row>
    <row r="257" spans="2:9" ht="15" thickBot="1" x14ac:dyDescent="0.35">
      <c r="B257" s="89" t="s">
        <v>8</v>
      </c>
      <c r="C257" s="90" t="s">
        <v>14</v>
      </c>
      <c r="D257"/>
      <c r="F257"/>
      <c r="G257"/>
      <c r="H257"/>
      <c r="I257"/>
    </row>
    <row r="258" spans="2:9" ht="15" thickBot="1" x14ac:dyDescent="0.35">
      <c r="B258" s="83"/>
      <c r="C258" s="79"/>
      <c r="D258"/>
      <c r="F258"/>
      <c r="G258"/>
      <c r="H258"/>
      <c r="I258"/>
    </row>
    <row r="259" spans="2:9" ht="15" thickBot="1" x14ac:dyDescent="0.35">
      <c r="B259" s="91" t="s">
        <v>608</v>
      </c>
      <c r="C259" s="103" t="s">
        <v>605</v>
      </c>
      <c r="D259"/>
      <c r="E259" s="29" t="str">
        <f>B259</f>
        <v>Row Labels</v>
      </c>
      <c r="F259" s="29" t="str">
        <f>C259</f>
        <v>Sum of Sales Revenue</v>
      </c>
      <c r="G259"/>
      <c r="H259"/>
      <c r="I259"/>
    </row>
    <row r="260" spans="2:9" x14ac:dyDescent="0.3">
      <c r="B260" s="84" t="s">
        <v>298</v>
      </c>
      <c r="C260" s="104">
        <v>14425</v>
      </c>
      <c r="D260"/>
      <c r="E260" s="101" t="str">
        <f t="shared" ref="E260:E266" si="0">B260</f>
        <v>Antarctica</v>
      </c>
      <c r="F260" s="102">
        <f t="shared" ref="F260:F266" si="1">C260</f>
        <v>14425</v>
      </c>
      <c r="G260"/>
      <c r="H260"/>
      <c r="I260"/>
    </row>
    <row r="261" spans="2:9" x14ac:dyDescent="0.3">
      <c r="B261" s="85" t="s">
        <v>15</v>
      </c>
      <c r="C261" s="105">
        <v>153863</v>
      </c>
      <c r="D261"/>
      <c r="E261" s="29" t="str">
        <f t="shared" si="0"/>
        <v>Australia</v>
      </c>
      <c r="F261" s="29">
        <f t="shared" si="1"/>
        <v>153863</v>
      </c>
      <c r="G261"/>
      <c r="H261"/>
      <c r="I261"/>
    </row>
    <row r="262" spans="2:9" x14ac:dyDescent="0.3">
      <c r="B262" s="85" t="s">
        <v>295</v>
      </c>
      <c r="C262" s="105">
        <v>40336</v>
      </c>
      <c r="D262"/>
      <c r="E262" s="29" t="str">
        <f t="shared" si="0"/>
        <v>Brazil</v>
      </c>
      <c r="F262" s="29">
        <f t="shared" si="1"/>
        <v>40336</v>
      </c>
      <c r="G262"/>
      <c r="H262"/>
      <c r="I262"/>
    </row>
    <row r="263" spans="2:9" x14ac:dyDescent="0.3">
      <c r="B263" s="85" t="s">
        <v>31</v>
      </c>
      <c r="C263" s="105">
        <v>130623</v>
      </c>
      <c r="D263"/>
      <c r="E263" s="29" t="str">
        <f t="shared" si="0"/>
        <v>China</v>
      </c>
      <c r="F263" s="29">
        <f t="shared" si="1"/>
        <v>130623</v>
      </c>
      <c r="G263"/>
      <c r="H263"/>
      <c r="I263"/>
    </row>
    <row r="264" spans="2:9" x14ac:dyDescent="0.3">
      <c r="B264" s="85" t="s">
        <v>36</v>
      </c>
      <c r="C264" s="105">
        <v>186150</v>
      </c>
      <c r="D264"/>
      <c r="E264" s="29" t="str">
        <f t="shared" si="0"/>
        <v>Nigeria</v>
      </c>
      <c r="F264" s="29">
        <f t="shared" si="1"/>
        <v>186150</v>
      </c>
      <c r="G264"/>
      <c r="H264"/>
      <c r="I264"/>
    </row>
    <row r="265" spans="2:9" x14ac:dyDescent="0.3">
      <c r="B265" s="85" t="s">
        <v>24</v>
      </c>
      <c r="C265" s="105">
        <v>148946</v>
      </c>
      <c r="D265"/>
      <c r="E265" s="29" t="str">
        <f t="shared" si="0"/>
        <v>United Kingdom</v>
      </c>
      <c r="F265" s="29">
        <f t="shared" si="1"/>
        <v>148946</v>
      </c>
      <c r="G265"/>
      <c r="H265"/>
      <c r="I265"/>
    </row>
    <row r="266" spans="2:9" ht="15" thickBot="1" x14ac:dyDescent="0.35">
      <c r="B266" s="85" t="s">
        <v>52</v>
      </c>
      <c r="C266" s="105">
        <v>99833</v>
      </c>
      <c r="D266"/>
      <c r="E266" s="29" t="str">
        <f t="shared" si="0"/>
        <v>United States</v>
      </c>
      <c r="F266" s="29">
        <f t="shared" si="1"/>
        <v>99833</v>
      </c>
      <c r="G266"/>
      <c r="H266"/>
      <c r="I266"/>
    </row>
    <row r="267" spans="2:9" ht="15" thickBot="1" x14ac:dyDescent="0.35">
      <c r="B267" s="96" t="s">
        <v>609</v>
      </c>
      <c r="C267" s="106">
        <v>774176</v>
      </c>
      <c r="D267"/>
    </row>
    <row r="268" spans="2:9" x14ac:dyDescent="0.3">
      <c r="B268"/>
      <c r="C268"/>
      <c r="D268"/>
    </row>
    <row r="269" spans="2:9" x14ac:dyDescent="0.3">
      <c r="B269"/>
      <c r="C269"/>
      <c r="D269"/>
    </row>
    <row r="270" spans="2:9" x14ac:dyDescent="0.3">
      <c r="B270"/>
      <c r="C270"/>
      <c r="D270"/>
    </row>
    <row r="271" spans="2:9" x14ac:dyDescent="0.3">
      <c r="B271"/>
      <c r="C271"/>
      <c r="D271"/>
    </row>
    <row r="272" spans="2:9" x14ac:dyDescent="0.3">
      <c r="B272"/>
      <c r="C272"/>
      <c r="D272"/>
    </row>
    <row r="273" spans="2:4" x14ac:dyDescent="0.3">
      <c r="B273"/>
      <c r="C273"/>
      <c r="D273"/>
    </row>
    <row r="274" spans="2:4" ht="15" thickBot="1" x14ac:dyDescent="0.35">
      <c r="B274"/>
      <c r="C274"/>
      <c r="D274"/>
    </row>
    <row r="275" spans="2:4" ht="15" thickBot="1" x14ac:dyDescent="0.35">
      <c r="B275"/>
      <c r="C275"/>
      <c r="D275"/>
    </row>
    <row r="276" spans="2:4" x14ac:dyDescent="0.3">
      <c r="B276"/>
      <c r="C276"/>
      <c r="D276"/>
    </row>
    <row r="277" spans="2:4" x14ac:dyDescent="0.3">
      <c r="B277"/>
      <c r="C277"/>
      <c r="D277"/>
    </row>
    <row r="278" spans="2:4" x14ac:dyDescent="0.3">
      <c r="B278"/>
      <c r="C278"/>
      <c r="D278"/>
    </row>
    <row r="279" spans="2:4" x14ac:dyDescent="0.3">
      <c r="B279"/>
      <c r="C279"/>
      <c r="D279"/>
    </row>
    <row r="280" spans="2:4" x14ac:dyDescent="0.3">
      <c r="B280"/>
      <c r="C280"/>
      <c r="D280"/>
    </row>
    <row r="281" spans="2:4" x14ac:dyDescent="0.3">
      <c r="B281"/>
      <c r="C281"/>
      <c r="D281"/>
    </row>
    <row r="282" spans="2:4" ht="15" thickBot="1" x14ac:dyDescent="0.35">
      <c r="B282"/>
      <c r="C282"/>
      <c r="D282"/>
    </row>
    <row r="283" spans="2:4" ht="15" thickBot="1" x14ac:dyDescent="0.35">
      <c r="B283"/>
      <c r="C283"/>
      <c r="D283"/>
    </row>
    <row r="284" spans="2:4" x14ac:dyDescent="0.3">
      <c r="B284"/>
      <c r="C284"/>
      <c r="D284"/>
    </row>
    <row r="285" spans="2:4" x14ac:dyDescent="0.3">
      <c r="B285"/>
      <c r="C285"/>
      <c r="D285"/>
    </row>
    <row r="286" spans="2:4" x14ac:dyDescent="0.3">
      <c r="B286"/>
      <c r="C286"/>
      <c r="D286"/>
    </row>
    <row r="287" spans="2:4" x14ac:dyDescent="0.3">
      <c r="B287"/>
      <c r="C287"/>
      <c r="D287"/>
    </row>
    <row r="288" spans="2:4" x14ac:dyDescent="0.3">
      <c r="B288"/>
      <c r="C288"/>
      <c r="D288"/>
    </row>
    <row r="289" spans="2:4" x14ac:dyDescent="0.3">
      <c r="B289"/>
      <c r="C289"/>
      <c r="D289"/>
    </row>
    <row r="290" spans="2:4" ht="15" thickBot="1" x14ac:dyDescent="0.35">
      <c r="B290"/>
      <c r="C290"/>
    </row>
    <row r="291" spans="2:4" ht="15" thickBot="1" x14ac:dyDescent="0.35">
      <c r="B291"/>
      <c r="C291"/>
    </row>
  </sheetData>
  <mergeCells count="4">
    <mergeCell ref="E54:I54"/>
    <mergeCell ref="E62:I62"/>
    <mergeCell ref="E69:I69"/>
    <mergeCell ref="E75:I75"/>
  </mergeCells>
  <conditionalFormatting sqref="I56">
    <cfRule type="expression" dxfId="5199" priority="17">
      <formula>$G$56&lt;=0</formula>
    </cfRule>
    <cfRule type="expression" dxfId="5198" priority="18">
      <formula>$G$56&gt;0</formula>
    </cfRule>
  </conditionalFormatting>
  <conditionalFormatting sqref="I58">
    <cfRule type="expression" dxfId="5197" priority="15">
      <formula>$G$56&lt;=0</formula>
    </cfRule>
    <cfRule type="expression" dxfId="5196" priority="16">
      <formula>$G$56&gt;0</formula>
    </cfRule>
  </conditionalFormatting>
  <conditionalFormatting sqref="I64">
    <cfRule type="expression" dxfId="5195" priority="5">
      <formula>$G$56&lt;=0</formula>
    </cfRule>
    <cfRule type="expression" dxfId="5194" priority="6">
      <formula>$G$56&gt;0</formula>
    </cfRule>
  </conditionalFormatting>
  <conditionalFormatting sqref="I71">
    <cfRule type="expression" dxfId="5193" priority="3">
      <formula>$G$56&lt;=0</formula>
    </cfRule>
    <cfRule type="expression" dxfId="5192" priority="4">
      <formula>$G$56&gt;0</formula>
    </cfRule>
  </conditionalFormatting>
  <conditionalFormatting sqref="I77">
    <cfRule type="expression" dxfId="5191" priority="1">
      <formula>$G$56&lt;=0</formula>
    </cfRule>
    <cfRule type="expression" dxfId="5190" priority="2">
      <formula>$G$56&gt;0</formula>
    </cfRule>
  </conditionalFormatting>
  <pageMargins left="0.7" right="0.7" top="0.75" bottom="0.75" header="0.3" footer="0.3"/>
  <drawing r:id="rId17"/>
  <extLst>
    <ext xmlns:x14="http://schemas.microsoft.com/office/spreadsheetml/2009/9/main" uri="{A8765BA9-456A-4dab-B4F3-ACF838C121DE}">
      <x14:slicerList>
        <x14:slicer r:id="rId18"/>
      </x14:slicerList>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0D27C-84DA-4E33-B2B6-7D6B3C905970}">
  <dimension ref="J14:U28"/>
  <sheetViews>
    <sheetView showGridLines="0" topLeftCell="A2" zoomScale="97" zoomScaleNormal="104" workbookViewId="0">
      <selection activeCell="U5" sqref="U5"/>
    </sheetView>
  </sheetViews>
  <sheetFormatPr defaultRowHeight="14.4" x14ac:dyDescent="0.3"/>
  <sheetData>
    <row r="14" spans="21:21" x14ac:dyDescent="0.3">
      <c r="U14" s="28"/>
    </row>
    <row r="28" spans="10:10" x14ac:dyDescent="0.3">
      <c r="J28" s="18"/>
    </row>
  </sheetData>
  <conditionalFormatting sqref="U14">
    <cfRule type="expression" dxfId="5189" priority="1">
      <formula>$G$56&lt;=0</formula>
    </cfRule>
    <cfRule type="expression" dxfId="5188" priority="2">
      <formula>$G$56&gt;0</formula>
    </cfRule>
  </conditionalFormatting>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Retail Store Sales</vt:lpstr>
      <vt:lpstr>Cost Per Unit</vt:lpstr>
      <vt:lpstr>Data Analysis</vt:lpstr>
      <vt:lpstr>Sheet3</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Vinod singh</cp:lastModifiedBy>
  <dcterms:created xsi:type="dcterms:W3CDTF">2025-12-23T16:55:45Z</dcterms:created>
  <dcterms:modified xsi:type="dcterms:W3CDTF">2025-12-29T12:38:58Z</dcterms:modified>
</cp:coreProperties>
</file>